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q\Downloads\"/>
    </mc:Choice>
  </mc:AlternateContent>
  <xr:revisionPtr revIDLastSave="0" documentId="8_{92649CAD-4193-46E5-A158-50785CA7CAC4}" xr6:coauthVersionLast="47" xr6:coauthVersionMax="47" xr10:uidLastSave="{00000000-0000-0000-0000-000000000000}"/>
  <bookViews>
    <workbookView xWindow="-96" yWindow="-96" windowWidth="23232" windowHeight="13872" tabRatio="1000" activeTab="1" xr2:uid="{A3DC019E-5244-4305-9968-DFA6AE763FE2}"/>
  </bookViews>
  <sheets>
    <sheet name="Current" sheetId="18" r:id="rId1"/>
    <sheet name="Data-Cooling Tower" sheetId="6" r:id="rId2"/>
    <sheet name="Harvesting Efficiency" sheetId="23" r:id="rId3"/>
    <sheet name="kW.hL-1" sheetId="20" r:id="rId4"/>
    <sheet name="Acc. Water vs Energy" sheetId="14" r:id="rId5"/>
    <sheet name="Acc. Water vs RH" sheetId="13" r:id="rId6"/>
    <sheet name="Accumulate Water" sheetId="12" r:id="rId7"/>
    <sheet name="RH vs Water" sheetId="11" r:id="rId8"/>
    <sheet name="Energy" sheetId="10" r:id="rId9"/>
    <sheet name="Total Intake Water" sheetId="22" r:id="rId10"/>
    <sheet name="Absolute Humidity" sheetId="21" r:id="rId11"/>
    <sheet name="Humidity" sheetId="9" r:id="rId12"/>
    <sheet name="Water" sheetId="8" r:id="rId13"/>
    <sheet name="Air Velocity" sheetId="19" r:id="rId14"/>
    <sheet name="Outake Air" sheetId="17" r:id="rId15"/>
    <sheet name="Intake Air" sheetId="15" r:id="rId16"/>
  </sheets>
  <definedNames>
    <definedName name="DateTime">INDEX('Data-Cooling Tower'!XEZ$5:XEZ$7, (ROW()-1)*2+1)</definedName>
    <definedName name="Water">INDEX('Data-Cooling Tower'!B$5:B$11403, (ROW()-1)*2+1)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34" i="6" l="1"/>
  <c r="A2833" i="6"/>
  <c r="A2832" i="6"/>
  <c r="A2831" i="6"/>
  <c r="A2830" i="6"/>
  <c r="A2829" i="6"/>
  <c r="A2828" i="6"/>
  <c r="A2827" i="6"/>
  <c r="A2826" i="6"/>
  <c r="A2825" i="6"/>
  <c r="A2824" i="6"/>
  <c r="A2823" i="6"/>
  <c r="A2822" i="6"/>
  <c r="A2821" i="6"/>
  <c r="A2820" i="6"/>
  <c r="A2819" i="6"/>
  <c r="A2818" i="6"/>
  <c r="A2817" i="6"/>
  <c r="A2816" i="6"/>
  <c r="A2815" i="6"/>
  <c r="A2814" i="6"/>
  <c r="A2813" i="6"/>
  <c r="A2812" i="6"/>
  <c r="A2811" i="6"/>
  <c r="A2810" i="6"/>
  <c r="A2809" i="6"/>
  <c r="A2808" i="6"/>
  <c r="A2807" i="6"/>
  <c r="A2806" i="6"/>
  <c r="A2805" i="6"/>
  <c r="A2804" i="6"/>
  <c r="A2803" i="6"/>
  <c r="A2802" i="6"/>
  <c r="A2801" i="6"/>
  <c r="A2800" i="6"/>
  <c r="A2799" i="6"/>
  <c r="A2798" i="6"/>
  <c r="A2797" i="6"/>
  <c r="A2796" i="6"/>
  <c r="A2795" i="6"/>
  <c r="A2794" i="6"/>
  <c r="A2793" i="6"/>
  <c r="A2792" i="6"/>
  <c r="A2791" i="6"/>
  <c r="A2790" i="6"/>
  <c r="A2789" i="6"/>
  <c r="A2788" i="6"/>
  <c r="A2787" i="6"/>
  <c r="A2786" i="6"/>
  <c r="A2785" i="6"/>
  <c r="A2784" i="6"/>
  <c r="A2783" i="6"/>
  <c r="A2782" i="6"/>
  <c r="A2781" i="6"/>
  <c r="A2780" i="6"/>
  <c r="A2779" i="6"/>
  <c r="A2778" i="6"/>
  <c r="A2777" i="6"/>
  <c r="A2776" i="6"/>
  <c r="A2775" i="6"/>
  <c r="A2774" i="6"/>
  <c r="A2773" i="6"/>
  <c r="A2772" i="6"/>
  <c r="A2771" i="6"/>
  <c r="A2770" i="6"/>
  <c r="A2769" i="6"/>
  <c r="A2768" i="6"/>
  <c r="A2767" i="6"/>
  <c r="A2766" i="6"/>
  <c r="A2765" i="6"/>
  <c r="A2764" i="6"/>
  <c r="A2763" i="6"/>
  <c r="A2762" i="6"/>
  <c r="A2761" i="6"/>
  <c r="A2760" i="6"/>
  <c r="A2759" i="6"/>
  <c r="A2758" i="6"/>
  <c r="A2757" i="6"/>
  <c r="A2756" i="6"/>
  <c r="A2755" i="6"/>
  <c r="A2754" i="6"/>
  <c r="A2753" i="6"/>
  <c r="A2752" i="6"/>
  <c r="A2751" i="6"/>
  <c r="A2750" i="6"/>
  <c r="A2749" i="6"/>
  <c r="A2748" i="6"/>
  <c r="A2747" i="6"/>
  <c r="A2746" i="6"/>
  <c r="A2745" i="6"/>
  <c r="A2744" i="6"/>
  <c r="A2743" i="6"/>
  <c r="A2742" i="6"/>
  <c r="A2741" i="6"/>
  <c r="A2740" i="6"/>
  <c r="A2739" i="6"/>
  <c r="A2738" i="6"/>
  <c r="A2737" i="6"/>
  <c r="A2736" i="6"/>
  <c r="A2735" i="6"/>
  <c r="A2734" i="6"/>
  <c r="A2733" i="6"/>
  <c r="A2732" i="6"/>
  <c r="A2731" i="6"/>
  <c r="A2730" i="6"/>
  <c r="A2729" i="6"/>
  <c r="A2728" i="6"/>
  <c r="A2727" i="6"/>
  <c r="A2726" i="6"/>
  <c r="A2725" i="6"/>
  <c r="A2724" i="6"/>
  <c r="A2723" i="6"/>
  <c r="A2722" i="6"/>
  <c r="A2721" i="6"/>
  <c r="A2720" i="6"/>
  <c r="A2719" i="6"/>
  <c r="A2718" i="6"/>
  <c r="A2717" i="6"/>
  <c r="A2716" i="6"/>
  <c r="A2715" i="6"/>
  <c r="A2714" i="6"/>
  <c r="A2713" i="6"/>
  <c r="A2712" i="6"/>
  <c r="A2711" i="6"/>
  <c r="A2710" i="6"/>
  <c r="A2709" i="6"/>
  <c r="A2708" i="6"/>
  <c r="A2707" i="6"/>
  <c r="A2706" i="6"/>
  <c r="A2705" i="6"/>
  <c r="A2704" i="6"/>
  <c r="A2703" i="6"/>
  <c r="A2702" i="6"/>
  <c r="A2701" i="6"/>
  <c r="A2700" i="6"/>
  <c r="A2699" i="6"/>
  <c r="A2698" i="6"/>
  <c r="A2697" i="6"/>
  <c r="A2696" i="6"/>
  <c r="A2695" i="6"/>
  <c r="A2694" i="6"/>
  <c r="A2693" i="6"/>
  <c r="A2692" i="6"/>
  <c r="A2691" i="6"/>
  <c r="A2690" i="6"/>
  <c r="A2689" i="6"/>
  <c r="A2688" i="6"/>
  <c r="A2687" i="6"/>
  <c r="A2686" i="6"/>
  <c r="A2685" i="6"/>
  <c r="A2684" i="6"/>
  <c r="A2683" i="6"/>
  <c r="A2682" i="6"/>
  <c r="A2681" i="6"/>
  <c r="A2680" i="6"/>
  <c r="A2679" i="6"/>
  <c r="A2678" i="6"/>
  <c r="A2677" i="6"/>
  <c r="A2676" i="6"/>
  <c r="A2675" i="6"/>
  <c r="A2674" i="6"/>
  <c r="A2673" i="6"/>
  <c r="A2672" i="6"/>
  <c r="A2671" i="6"/>
  <c r="A2670" i="6"/>
  <c r="A2669" i="6"/>
  <c r="A2668" i="6"/>
  <c r="A2667" i="6"/>
  <c r="A2666" i="6"/>
  <c r="A2665" i="6"/>
  <c r="A2664" i="6"/>
  <c r="A2663" i="6"/>
  <c r="A2662" i="6"/>
  <c r="A2661" i="6"/>
  <c r="A2660" i="6"/>
  <c r="A2659" i="6"/>
  <c r="A2658" i="6"/>
  <c r="A2657" i="6"/>
  <c r="A2656" i="6"/>
  <c r="A2655" i="6"/>
  <c r="A2654" i="6"/>
  <c r="A2653" i="6"/>
  <c r="A2652" i="6"/>
  <c r="A2651" i="6"/>
  <c r="A2650" i="6"/>
  <c r="A2649" i="6"/>
  <c r="A2648" i="6"/>
  <c r="A2647" i="6"/>
  <c r="A2646" i="6"/>
  <c r="A2645" i="6"/>
  <c r="A2644" i="6"/>
  <c r="A2643" i="6"/>
  <c r="A2642" i="6"/>
  <c r="A2641" i="6"/>
  <c r="A2640" i="6"/>
  <c r="A2639" i="6"/>
  <c r="A2638" i="6"/>
  <c r="A2637" i="6"/>
  <c r="A2636" i="6"/>
  <c r="A2635" i="6"/>
  <c r="A2634" i="6"/>
  <c r="A2633" i="6"/>
  <c r="A2632" i="6"/>
  <c r="A2631" i="6"/>
  <c r="A2630" i="6"/>
  <c r="A2629" i="6"/>
  <c r="A2628" i="6"/>
  <c r="A2627" i="6"/>
  <c r="A2626" i="6"/>
  <c r="A2625" i="6"/>
  <c r="A2624" i="6"/>
  <c r="A2623" i="6"/>
  <c r="A2622" i="6"/>
  <c r="A2621" i="6"/>
  <c r="A2620" i="6"/>
  <c r="A2619" i="6"/>
  <c r="A2618" i="6"/>
  <c r="A2617" i="6"/>
  <c r="A2616" i="6"/>
  <c r="A2615" i="6"/>
  <c r="A2614" i="6"/>
  <c r="A2613" i="6"/>
  <c r="A2612" i="6"/>
  <c r="A2611" i="6"/>
  <c r="A2610" i="6"/>
  <c r="A2609" i="6"/>
  <c r="A2608" i="6"/>
  <c r="A2607" i="6"/>
  <c r="A2606" i="6"/>
  <c r="A2605" i="6"/>
  <c r="A2604" i="6"/>
  <c r="A2603" i="6"/>
  <c r="A2602" i="6"/>
  <c r="A2601" i="6"/>
  <c r="A2600" i="6"/>
  <c r="A2599" i="6"/>
  <c r="A2598" i="6"/>
  <c r="A2597" i="6"/>
  <c r="A2596" i="6"/>
  <c r="A2595" i="6"/>
  <c r="A2594" i="6"/>
  <c r="A2593" i="6"/>
  <c r="A2592" i="6"/>
  <c r="A2591" i="6"/>
  <c r="A2590" i="6"/>
  <c r="A2589" i="6"/>
  <c r="A2588" i="6"/>
  <c r="A2587" i="6"/>
  <c r="A2586" i="6"/>
  <c r="A2585" i="6"/>
  <c r="A2584" i="6"/>
  <c r="A2583" i="6"/>
  <c r="A2582" i="6"/>
  <c r="A2581" i="6"/>
  <c r="A2580" i="6"/>
  <c r="A2579" i="6"/>
  <c r="A2578" i="6"/>
  <c r="A2577" i="6"/>
  <c r="A2576" i="6"/>
  <c r="A2575" i="6"/>
  <c r="A2574" i="6"/>
  <c r="A2573" i="6"/>
  <c r="A2572" i="6"/>
  <c r="A2571" i="6"/>
  <c r="A2570" i="6"/>
  <c r="A2569" i="6"/>
  <c r="A2568" i="6"/>
  <c r="A2567" i="6"/>
  <c r="A2566" i="6"/>
  <c r="A2565" i="6"/>
  <c r="A2564" i="6"/>
  <c r="A2563" i="6"/>
  <c r="A2562" i="6"/>
  <c r="A2561" i="6"/>
  <c r="A2560" i="6"/>
  <c r="A2559" i="6"/>
  <c r="A2558" i="6"/>
  <c r="A2557" i="6"/>
  <c r="A2556" i="6"/>
  <c r="A2555" i="6"/>
  <c r="A2554" i="6"/>
  <c r="A2553" i="6"/>
  <c r="A2552" i="6"/>
  <c r="A2551" i="6"/>
  <c r="A2550" i="6"/>
  <c r="A2549" i="6"/>
  <c r="A2548" i="6"/>
  <c r="A2547" i="6"/>
  <c r="A2546" i="6"/>
  <c r="A2545" i="6"/>
  <c r="A2544" i="6"/>
  <c r="A2543" i="6"/>
  <c r="A2542" i="6"/>
  <c r="A2541" i="6"/>
  <c r="A2540" i="6"/>
  <c r="A2539" i="6"/>
  <c r="A2538" i="6"/>
  <c r="A2537" i="6"/>
  <c r="A2536" i="6"/>
  <c r="A2535" i="6"/>
  <c r="A2534" i="6"/>
  <c r="A2533" i="6"/>
  <c r="A2532" i="6"/>
  <c r="A2531" i="6"/>
  <c r="A2530" i="6"/>
  <c r="A2529" i="6"/>
  <c r="A2528" i="6"/>
  <c r="A2527" i="6"/>
  <c r="A2526" i="6"/>
  <c r="A2525" i="6"/>
  <c r="A2524" i="6"/>
  <c r="A2523" i="6"/>
  <c r="A2522" i="6"/>
  <c r="A2521" i="6"/>
  <c r="A2520" i="6"/>
  <c r="A2519" i="6"/>
  <c r="A2518" i="6"/>
  <c r="A2517" i="6"/>
  <c r="A2516" i="6"/>
  <c r="A2515" i="6"/>
  <c r="A2514" i="6"/>
  <c r="A2513" i="6"/>
  <c r="A2512" i="6"/>
  <c r="A2511" i="6"/>
  <c r="A2510" i="6"/>
  <c r="A2509" i="6"/>
  <c r="A2508" i="6"/>
  <c r="A2507" i="6"/>
  <c r="A2506" i="6"/>
  <c r="A2505" i="6"/>
  <c r="A2504" i="6"/>
  <c r="A2503" i="6"/>
  <c r="A2502" i="6"/>
  <c r="A2501" i="6"/>
  <c r="A2500" i="6"/>
  <c r="A2499" i="6"/>
  <c r="A2498" i="6"/>
  <c r="A2497" i="6"/>
  <c r="A2496" i="6"/>
  <c r="A2495" i="6"/>
  <c r="A2494" i="6"/>
  <c r="A2493" i="6"/>
  <c r="A2492" i="6"/>
  <c r="A2491" i="6"/>
  <c r="A2490" i="6"/>
  <c r="A2489" i="6"/>
  <c r="A2488" i="6"/>
  <c r="A2487" i="6"/>
  <c r="A2486" i="6"/>
  <c r="A2485" i="6"/>
  <c r="A2484" i="6"/>
  <c r="A2483" i="6"/>
  <c r="A2482" i="6"/>
  <c r="A2481" i="6"/>
  <c r="A2480" i="6"/>
  <c r="A2479" i="6"/>
  <c r="A2478" i="6"/>
  <c r="A2477" i="6"/>
  <c r="A2476" i="6"/>
  <c r="A2475" i="6"/>
  <c r="A2474" i="6"/>
  <c r="A2473" i="6"/>
  <c r="A2472" i="6"/>
  <c r="A2471" i="6"/>
  <c r="A2470" i="6"/>
  <c r="A2469" i="6"/>
  <c r="A2468" i="6"/>
  <c r="A2467" i="6"/>
  <c r="A2466" i="6"/>
  <c r="A2465" i="6"/>
  <c r="A2464" i="6"/>
  <c r="A2463" i="6"/>
  <c r="A2462" i="6"/>
  <c r="A2461" i="6"/>
  <c r="A2460" i="6"/>
  <c r="A2459" i="6"/>
  <c r="A2458" i="6"/>
  <c r="A2457" i="6"/>
  <c r="A2456" i="6"/>
  <c r="A2455" i="6"/>
  <c r="A2454" i="6"/>
  <c r="A2453" i="6"/>
  <c r="A2452" i="6"/>
  <c r="A2451" i="6"/>
  <c r="A2450" i="6"/>
  <c r="A2449" i="6"/>
  <c r="A2448" i="6"/>
  <c r="A2447" i="6"/>
  <c r="A2446" i="6"/>
  <c r="A2445" i="6"/>
  <c r="A2444" i="6"/>
  <c r="A2443" i="6"/>
  <c r="A2442" i="6"/>
  <c r="A2441" i="6"/>
  <c r="A2440" i="6"/>
  <c r="A2439" i="6"/>
  <c r="A2438" i="6"/>
  <c r="A2437" i="6"/>
  <c r="A2436" i="6"/>
  <c r="A2435" i="6"/>
  <c r="A2434" i="6"/>
  <c r="A2433" i="6"/>
  <c r="A2432" i="6"/>
  <c r="A2431" i="6"/>
  <c r="A2430" i="6"/>
  <c r="A2429" i="6"/>
  <c r="A2428" i="6"/>
  <c r="A2427" i="6"/>
  <c r="A2426" i="6"/>
  <c r="A2425" i="6"/>
  <c r="A2424" i="6"/>
  <c r="A2423" i="6"/>
  <c r="A2422" i="6"/>
  <c r="A2421" i="6"/>
  <c r="A2420" i="6"/>
  <c r="A2419" i="6"/>
  <c r="A2418" i="6"/>
  <c r="A2417" i="6"/>
  <c r="A2416" i="6"/>
  <c r="A2415" i="6"/>
  <c r="A2414" i="6"/>
  <c r="A2413" i="6"/>
  <c r="A2412" i="6"/>
  <c r="A2411" i="6"/>
  <c r="A2410" i="6"/>
  <c r="A2409" i="6"/>
  <c r="A2408" i="6"/>
  <c r="A2407" i="6"/>
  <c r="A2406" i="6"/>
  <c r="A2405" i="6"/>
  <c r="A2404" i="6"/>
  <c r="A2403" i="6"/>
  <c r="A2402" i="6"/>
  <c r="A2401" i="6"/>
  <c r="A2400" i="6"/>
  <c r="A2399" i="6"/>
  <c r="A2398" i="6"/>
  <c r="A2397" i="6"/>
  <c r="A2396" i="6"/>
  <c r="A2395" i="6"/>
  <c r="A2394" i="6"/>
  <c r="A2393" i="6"/>
  <c r="A2392" i="6"/>
  <c r="A2391" i="6"/>
  <c r="A2390" i="6"/>
  <c r="A2389" i="6"/>
  <c r="A2388" i="6"/>
  <c r="A2387" i="6"/>
  <c r="A2386" i="6"/>
  <c r="A2385" i="6"/>
  <c r="A2384" i="6"/>
  <c r="A2383" i="6"/>
  <c r="A2382" i="6"/>
  <c r="A2381" i="6"/>
  <c r="A2380" i="6"/>
  <c r="A2379" i="6"/>
  <c r="A2378" i="6"/>
  <c r="A2377" i="6"/>
  <c r="A2376" i="6"/>
  <c r="A2375" i="6"/>
  <c r="A2374" i="6"/>
  <c r="A2373" i="6"/>
  <c r="A2372" i="6"/>
  <c r="A2371" i="6"/>
  <c r="A2370" i="6"/>
  <c r="A2369" i="6"/>
  <c r="A2368" i="6"/>
  <c r="A2367" i="6"/>
  <c r="A2366" i="6"/>
  <c r="A2365" i="6"/>
  <c r="A2364" i="6"/>
  <c r="A2363" i="6"/>
  <c r="A2362" i="6"/>
  <c r="A2361" i="6"/>
  <c r="A2360" i="6"/>
  <c r="A2359" i="6"/>
  <c r="A2358" i="6"/>
  <c r="A2357" i="6"/>
  <c r="A2356" i="6"/>
  <c r="A2355" i="6"/>
  <c r="A2354" i="6"/>
  <c r="A2353" i="6"/>
  <c r="A2352" i="6"/>
  <c r="A2351" i="6"/>
  <c r="A2350" i="6"/>
  <c r="A2349" i="6"/>
  <c r="A2348" i="6"/>
  <c r="A2347" i="6"/>
  <c r="A2346" i="6"/>
  <c r="A2345" i="6"/>
  <c r="A2344" i="6"/>
  <c r="A2343" i="6"/>
  <c r="A2342" i="6"/>
  <c r="A2341" i="6"/>
  <c r="A2340" i="6"/>
  <c r="A2339" i="6"/>
  <c r="A2338" i="6"/>
  <c r="A2337" i="6"/>
  <c r="A2336" i="6"/>
  <c r="A2335" i="6"/>
  <c r="A2334" i="6"/>
  <c r="A2333" i="6"/>
  <c r="A2332" i="6"/>
  <c r="A2331" i="6"/>
  <c r="A2330" i="6"/>
  <c r="A2329" i="6"/>
  <c r="A2328" i="6"/>
  <c r="A2327" i="6"/>
  <c r="A2326" i="6"/>
  <c r="A2325" i="6"/>
  <c r="A2324" i="6"/>
  <c r="A2323" i="6"/>
  <c r="A2322" i="6"/>
  <c r="A2321" i="6"/>
  <c r="A2320" i="6"/>
  <c r="A2319" i="6"/>
  <c r="A2318" i="6"/>
  <c r="A2317" i="6"/>
  <c r="A2316" i="6"/>
  <c r="A2315" i="6"/>
  <c r="A2314" i="6"/>
  <c r="A2313" i="6"/>
  <c r="A2312" i="6"/>
  <c r="A2311" i="6"/>
  <c r="A2310" i="6"/>
  <c r="A2309" i="6"/>
  <c r="A2308" i="6"/>
  <c r="A2307" i="6"/>
  <c r="A2306" i="6"/>
  <c r="A2305" i="6"/>
  <c r="A2304" i="6"/>
  <c r="A2303" i="6"/>
  <c r="A2302" i="6"/>
  <c r="A2301" i="6"/>
  <c r="A2300" i="6"/>
  <c r="A2299" i="6"/>
  <c r="A2298" i="6"/>
  <c r="A2297" i="6"/>
  <c r="A2296" i="6"/>
  <c r="A2295" i="6"/>
  <c r="A2294" i="6"/>
  <c r="A2293" i="6"/>
  <c r="A2292" i="6"/>
  <c r="A2291" i="6"/>
  <c r="A2290" i="6"/>
  <c r="A2289" i="6"/>
  <c r="A2288" i="6"/>
  <c r="A2287" i="6"/>
  <c r="A2286" i="6"/>
  <c r="A2285" i="6"/>
  <c r="A2284" i="6"/>
  <c r="A2283" i="6"/>
  <c r="A2282" i="6"/>
  <c r="A2281" i="6"/>
  <c r="A2280" i="6"/>
  <c r="A2279" i="6"/>
  <c r="A2278" i="6"/>
  <c r="A2277" i="6"/>
  <c r="A2276" i="6"/>
  <c r="A2275" i="6"/>
  <c r="A2274" i="6"/>
  <c r="A2273" i="6"/>
  <c r="A2272" i="6"/>
  <c r="A2271" i="6"/>
  <c r="A2270" i="6"/>
  <c r="A2269" i="6"/>
  <c r="A2268" i="6"/>
  <c r="A2267" i="6"/>
  <c r="A2266" i="6"/>
  <c r="A2265" i="6"/>
  <c r="A2264" i="6"/>
  <c r="A2263" i="6"/>
  <c r="A2262" i="6"/>
  <c r="A2261" i="6"/>
  <c r="A2260" i="6"/>
  <c r="A2259" i="6"/>
  <c r="A2258" i="6"/>
  <c r="A2257" i="6"/>
  <c r="A2256" i="6"/>
  <c r="A2255" i="6"/>
  <c r="A2254" i="6"/>
  <c r="A2253" i="6"/>
  <c r="A2252" i="6"/>
  <c r="A2251" i="6"/>
  <c r="A2250" i="6"/>
  <c r="A2249" i="6"/>
  <c r="A2248" i="6"/>
  <c r="A2247" i="6"/>
  <c r="A2246" i="6"/>
  <c r="A2245" i="6"/>
  <c r="A2244" i="6"/>
  <c r="A2243" i="6"/>
  <c r="A2242" i="6"/>
  <c r="A2241" i="6"/>
  <c r="A2240" i="6"/>
  <c r="A2239" i="6"/>
  <c r="A2238" i="6"/>
  <c r="A2237" i="6"/>
  <c r="A2236" i="6"/>
  <c r="A2235" i="6"/>
  <c r="A2234" i="6"/>
  <c r="A2233" i="6"/>
  <c r="A2232" i="6"/>
  <c r="A2231" i="6"/>
  <c r="A2230" i="6"/>
  <c r="A2229" i="6"/>
  <c r="A2228" i="6"/>
  <c r="A2227" i="6"/>
  <c r="A2226" i="6"/>
  <c r="A2225" i="6"/>
  <c r="A2224" i="6"/>
  <c r="A2223" i="6"/>
  <c r="A2222" i="6"/>
  <c r="A2221" i="6"/>
  <c r="A2220" i="6"/>
  <c r="A2219" i="6"/>
  <c r="A2218" i="6"/>
  <c r="A2217" i="6"/>
  <c r="A2216" i="6"/>
  <c r="A2215" i="6"/>
  <c r="A2214" i="6"/>
  <c r="A2213" i="6"/>
  <c r="A2212" i="6"/>
  <c r="A2211" i="6"/>
  <c r="A2210" i="6"/>
  <c r="A2209" i="6"/>
  <c r="A2208" i="6"/>
  <c r="A2207" i="6"/>
  <c r="A2206" i="6"/>
  <c r="A2205" i="6"/>
  <c r="A2204" i="6"/>
  <c r="A2203" i="6"/>
  <c r="A2202" i="6"/>
  <c r="A2201" i="6"/>
  <c r="A2200" i="6"/>
  <c r="A2199" i="6"/>
  <c r="A2198" i="6"/>
  <c r="A2197" i="6"/>
  <c r="A2196" i="6"/>
  <c r="A2195" i="6"/>
  <c r="A2194" i="6"/>
  <c r="A2193" i="6"/>
  <c r="A2192" i="6"/>
  <c r="A2191" i="6"/>
  <c r="A2190" i="6"/>
  <c r="A2189" i="6"/>
  <c r="A2188" i="6"/>
  <c r="A2187" i="6"/>
  <c r="A2186" i="6"/>
  <c r="A2185" i="6"/>
  <c r="A2184" i="6"/>
  <c r="A2183" i="6"/>
  <c r="A2182" i="6"/>
  <c r="A2181" i="6"/>
  <c r="A2180" i="6"/>
  <c r="A2179" i="6"/>
  <c r="A2178" i="6"/>
  <c r="A2177" i="6"/>
  <c r="A2176" i="6"/>
  <c r="A2175" i="6"/>
  <c r="A2174" i="6"/>
  <c r="A2173" i="6"/>
  <c r="A2172" i="6"/>
  <c r="A2171" i="6"/>
  <c r="A2170" i="6"/>
  <c r="A2169" i="6"/>
  <c r="A2168" i="6"/>
  <c r="A2167" i="6"/>
  <c r="A2166" i="6"/>
  <c r="A2165" i="6"/>
  <c r="A2164" i="6"/>
  <c r="A2163" i="6"/>
  <c r="A2162" i="6"/>
  <c r="A2161" i="6"/>
  <c r="A2160" i="6"/>
  <c r="A2159" i="6"/>
  <c r="A2158" i="6"/>
  <c r="A2157" i="6"/>
  <c r="A2156" i="6"/>
  <c r="A2155" i="6"/>
  <c r="A2154" i="6"/>
  <c r="A2153" i="6"/>
  <c r="A2152" i="6"/>
  <c r="A2151" i="6"/>
  <c r="A2150" i="6"/>
  <c r="A2149" i="6"/>
  <c r="A2148" i="6"/>
  <c r="A2147" i="6"/>
  <c r="A2146" i="6"/>
  <c r="A2145" i="6"/>
  <c r="A2144" i="6"/>
  <c r="A2143" i="6"/>
  <c r="A2142" i="6"/>
  <c r="A2141" i="6"/>
  <c r="A2140" i="6"/>
  <c r="A2139" i="6"/>
  <c r="A2138" i="6"/>
  <c r="A2137" i="6"/>
  <c r="A2136" i="6"/>
  <c r="A2135" i="6"/>
  <c r="A2134" i="6"/>
  <c r="A2133" i="6"/>
  <c r="A2132" i="6"/>
  <c r="A2131" i="6"/>
  <c r="A2130" i="6"/>
  <c r="A2129" i="6"/>
  <c r="A2128" i="6"/>
  <c r="A2127" i="6"/>
  <c r="A2126" i="6"/>
  <c r="A2125" i="6"/>
  <c r="A2124" i="6"/>
  <c r="A2123" i="6"/>
  <c r="A2122" i="6"/>
  <c r="A2121" i="6"/>
  <c r="A2120" i="6"/>
  <c r="A2119" i="6"/>
  <c r="A2118" i="6"/>
  <c r="A2117" i="6"/>
  <c r="A2116" i="6"/>
  <c r="A2115" i="6"/>
  <c r="A2114" i="6"/>
  <c r="A2113" i="6"/>
  <c r="A2112" i="6"/>
  <c r="A2111" i="6"/>
  <c r="A2110" i="6"/>
  <c r="A2109" i="6"/>
  <c r="A2108" i="6"/>
  <c r="A2107" i="6"/>
  <c r="A2106" i="6"/>
  <c r="A2105" i="6"/>
  <c r="A2104" i="6"/>
  <c r="A2103" i="6"/>
  <c r="A2102" i="6"/>
  <c r="A2101" i="6"/>
  <c r="A2100" i="6"/>
  <c r="A2099" i="6"/>
  <c r="A2098" i="6"/>
  <c r="A2097" i="6"/>
  <c r="A2096" i="6"/>
  <c r="A2095" i="6"/>
  <c r="A2094" i="6"/>
  <c r="A2093" i="6"/>
  <c r="A2092" i="6"/>
  <c r="A2091" i="6"/>
  <c r="A2090" i="6"/>
  <c r="A2089" i="6"/>
  <c r="A2088" i="6"/>
  <c r="A2087" i="6"/>
  <c r="A2086" i="6"/>
  <c r="A2085" i="6"/>
  <c r="A2084" i="6"/>
  <c r="A2083" i="6"/>
  <c r="A2082" i="6"/>
  <c r="A2081" i="6"/>
  <c r="A2080" i="6"/>
  <c r="A2079" i="6"/>
  <c r="A2078" i="6"/>
  <c r="A2077" i="6"/>
  <c r="A2076" i="6"/>
  <c r="A2075" i="6"/>
  <c r="A2074" i="6"/>
  <c r="A2073" i="6"/>
  <c r="A2072" i="6"/>
  <c r="A2071" i="6"/>
  <c r="A2070" i="6"/>
  <c r="A2069" i="6"/>
  <c r="A2068" i="6"/>
  <c r="A2067" i="6"/>
  <c r="A2066" i="6"/>
  <c r="A2065" i="6"/>
  <c r="A2064" i="6"/>
  <c r="A2063" i="6"/>
  <c r="A2062" i="6"/>
  <c r="A2061" i="6"/>
  <c r="A2060" i="6"/>
  <c r="A2059" i="6"/>
  <c r="A2058" i="6"/>
  <c r="A2057" i="6"/>
  <c r="A2056" i="6"/>
  <c r="A2055" i="6"/>
  <c r="A2054" i="6"/>
  <c r="A2053" i="6"/>
  <c r="A2052" i="6"/>
  <c r="A2051" i="6"/>
  <c r="A2050" i="6"/>
  <c r="A2049" i="6"/>
  <c r="A2048" i="6"/>
  <c r="A2047" i="6"/>
  <c r="A2046" i="6"/>
  <c r="A2045" i="6"/>
  <c r="A2044" i="6"/>
  <c r="A2043" i="6"/>
  <c r="A2042" i="6"/>
  <c r="A2041" i="6"/>
  <c r="A2040" i="6"/>
  <c r="A2039" i="6"/>
  <c r="A2038" i="6"/>
  <c r="A2037" i="6"/>
  <c r="A2036" i="6"/>
  <c r="A2035" i="6"/>
  <c r="A2034" i="6"/>
  <c r="A2033" i="6"/>
  <c r="A2032" i="6"/>
  <c r="A2031" i="6"/>
  <c r="A2030" i="6"/>
  <c r="A2029" i="6"/>
  <c r="A2028" i="6"/>
  <c r="A2027" i="6"/>
  <c r="A2026" i="6"/>
  <c r="A2025" i="6"/>
  <c r="A2024" i="6"/>
  <c r="A2023" i="6"/>
  <c r="A2022" i="6"/>
  <c r="A2021" i="6"/>
  <c r="A2020" i="6"/>
  <c r="A2019" i="6"/>
  <c r="A2018" i="6"/>
  <c r="A2017" i="6"/>
  <c r="A2016" i="6"/>
  <c r="A2015" i="6"/>
  <c r="A2014" i="6"/>
  <c r="A2013" i="6"/>
  <c r="A2012" i="6"/>
  <c r="A2011" i="6"/>
  <c r="A2010" i="6"/>
  <c r="A2009" i="6"/>
  <c r="A2008" i="6"/>
  <c r="A2007" i="6"/>
  <c r="A2006" i="6"/>
  <c r="A2005" i="6"/>
  <c r="A2004" i="6"/>
  <c r="A2003" i="6"/>
  <c r="A2002" i="6"/>
  <c r="A2001" i="6"/>
  <c r="A2000" i="6"/>
  <c r="A1999" i="6"/>
  <c r="A1998" i="6"/>
  <c r="A1997" i="6"/>
  <c r="A1996" i="6"/>
  <c r="A1995" i="6"/>
  <c r="A1994" i="6"/>
  <c r="A1993" i="6"/>
  <c r="A1992" i="6"/>
  <c r="A1991" i="6"/>
  <c r="A1990" i="6"/>
  <c r="A1989" i="6"/>
  <c r="A1988" i="6"/>
  <c r="A1987" i="6"/>
  <c r="A1986" i="6"/>
  <c r="A1985" i="6"/>
  <c r="A1984" i="6"/>
  <c r="A1983" i="6"/>
  <c r="A1982" i="6"/>
  <c r="A1981" i="6"/>
  <c r="A1980" i="6"/>
  <c r="A1979" i="6"/>
  <c r="A1978" i="6"/>
  <c r="A1977" i="6"/>
  <c r="A1976" i="6"/>
  <c r="A1975" i="6"/>
  <c r="A1974" i="6"/>
  <c r="A1973" i="6"/>
  <c r="A1972" i="6"/>
  <c r="A1971" i="6"/>
  <c r="A1970" i="6"/>
  <c r="A1969" i="6"/>
  <c r="A1968" i="6"/>
  <c r="A1967" i="6"/>
  <c r="A1966" i="6"/>
  <c r="A1965" i="6"/>
  <c r="A1964" i="6"/>
  <c r="A1963" i="6"/>
  <c r="A1962" i="6"/>
  <c r="A1961" i="6"/>
  <c r="A1960" i="6"/>
  <c r="A1959" i="6"/>
  <c r="A1958" i="6"/>
  <c r="A1957" i="6"/>
  <c r="A1956" i="6"/>
  <c r="A1955" i="6"/>
  <c r="A1954" i="6"/>
  <c r="A1953" i="6"/>
  <c r="A1952" i="6"/>
  <c r="A1951" i="6"/>
  <c r="A1950" i="6"/>
  <c r="A1949" i="6"/>
  <c r="A1948" i="6"/>
  <c r="A1947" i="6"/>
  <c r="A1946" i="6"/>
  <c r="A1945" i="6"/>
  <c r="A1944" i="6"/>
  <c r="A1943" i="6"/>
  <c r="A1942" i="6"/>
  <c r="A1941" i="6"/>
  <c r="A1940" i="6"/>
  <c r="A1939" i="6"/>
  <c r="A1938" i="6"/>
  <c r="A1937" i="6"/>
  <c r="A1936" i="6"/>
  <c r="A1935" i="6"/>
  <c r="A1934" i="6"/>
  <c r="A1933" i="6"/>
  <c r="A1932" i="6"/>
  <c r="A1931" i="6"/>
  <c r="A1930" i="6"/>
  <c r="A1929" i="6"/>
  <c r="A1928" i="6"/>
  <c r="A1927" i="6"/>
  <c r="A1926" i="6"/>
  <c r="A1925" i="6"/>
  <c r="A1924" i="6"/>
  <c r="A1923" i="6"/>
  <c r="A1922" i="6"/>
  <c r="A1921" i="6"/>
  <c r="A1920" i="6"/>
  <c r="A1919" i="6"/>
  <c r="A1918" i="6"/>
  <c r="A1917" i="6"/>
  <c r="A1916" i="6"/>
  <c r="A1915" i="6"/>
  <c r="A1914" i="6"/>
  <c r="A1913" i="6"/>
  <c r="A1912" i="6"/>
  <c r="A1911" i="6"/>
  <c r="A1910" i="6"/>
  <c r="A1909" i="6"/>
  <c r="A1908" i="6"/>
  <c r="A1907" i="6"/>
  <c r="A1906" i="6"/>
  <c r="A1905" i="6"/>
  <c r="A1904" i="6"/>
  <c r="A1903" i="6"/>
  <c r="A1902" i="6"/>
  <c r="A1901" i="6"/>
  <c r="A1900" i="6"/>
  <c r="A1899" i="6"/>
  <c r="A1898" i="6"/>
  <c r="A1897" i="6"/>
  <c r="A1896" i="6"/>
  <c r="A1895" i="6"/>
  <c r="A1894" i="6"/>
  <c r="A1893" i="6"/>
  <c r="A1892" i="6"/>
  <c r="A1891" i="6"/>
  <c r="A1890" i="6"/>
  <c r="A1889" i="6"/>
  <c r="A1888" i="6"/>
  <c r="A1887" i="6"/>
  <c r="A1886" i="6"/>
  <c r="A1885" i="6"/>
  <c r="A1884" i="6"/>
  <c r="A1883" i="6"/>
  <c r="A1882" i="6"/>
  <c r="A1881" i="6"/>
  <c r="A1880" i="6"/>
  <c r="A1879" i="6"/>
  <c r="A1878" i="6"/>
  <c r="A1877" i="6"/>
  <c r="A1876" i="6"/>
  <c r="A1875" i="6"/>
  <c r="A1874" i="6"/>
  <c r="A1873" i="6"/>
  <c r="A1872" i="6"/>
  <c r="A1871" i="6"/>
  <c r="A1870" i="6"/>
  <c r="A1869" i="6"/>
  <c r="A1868" i="6"/>
  <c r="A1867" i="6"/>
  <c r="A1866" i="6"/>
  <c r="A1865" i="6"/>
  <c r="A1864" i="6"/>
  <c r="A1863" i="6"/>
  <c r="A1862" i="6"/>
  <c r="A1861" i="6"/>
  <c r="A1860" i="6"/>
  <c r="A1859" i="6"/>
  <c r="A1858" i="6"/>
  <c r="A1857" i="6"/>
  <c r="A1856" i="6"/>
  <c r="A1855" i="6"/>
  <c r="A1854" i="6"/>
  <c r="A1853" i="6"/>
  <c r="A1852" i="6"/>
  <c r="A1851" i="6"/>
  <c r="A1850" i="6"/>
  <c r="A1849" i="6"/>
  <c r="A1848" i="6"/>
  <c r="A1847" i="6"/>
  <c r="A1846" i="6"/>
  <c r="A1845" i="6"/>
  <c r="A1844" i="6"/>
  <c r="A1843" i="6"/>
  <c r="A1842" i="6"/>
  <c r="A1841" i="6"/>
  <c r="A1840" i="6"/>
  <c r="A1839" i="6"/>
  <c r="A1838" i="6"/>
  <c r="A1837" i="6"/>
  <c r="A1836" i="6"/>
  <c r="A1835" i="6"/>
  <c r="A1834" i="6"/>
  <c r="A1833" i="6"/>
  <c r="A1832" i="6"/>
  <c r="A1831" i="6"/>
  <c r="A1830" i="6"/>
  <c r="A1829" i="6"/>
  <c r="A1828" i="6"/>
  <c r="A1827" i="6"/>
  <c r="A1826" i="6"/>
  <c r="A1825" i="6"/>
  <c r="A1824" i="6"/>
  <c r="A1823" i="6"/>
  <c r="A1822" i="6"/>
  <c r="A1821" i="6"/>
  <c r="A1820" i="6"/>
  <c r="A1819" i="6"/>
  <c r="A1818" i="6"/>
  <c r="A1817" i="6"/>
  <c r="A1816" i="6"/>
  <c r="A1815" i="6"/>
  <c r="A1814" i="6"/>
  <c r="A1813" i="6"/>
  <c r="A1812" i="6"/>
  <c r="A1811" i="6"/>
  <c r="A1810" i="6"/>
  <c r="A1809" i="6"/>
  <c r="A1808" i="6"/>
  <c r="A1807" i="6"/>
  <c r="A1806" i="6"/>
  <c r="A1805" i="6"/>
  <c r="A1804" i="6"/>
  <c r="A1803" i="6"/>
  <c r="A1802" i="6"/>
  <c r="A1801" i="6"/>
  <c r="A1800" i="6"/>
  <c r="A1799" i="6"/>
  <c r="A1798" i="6"/>
  <c r="A1797" i="6"/>
  <c r="A1796" i="6"/>
  <c r="A1795" i="6"/>
  <c r="A1794" i="6"/>
  <c r="A1793" i="6"/>
  <c r="A1792" i="6"/>
  <c r="A1791" i="6"/>
  <c r="A1790" i="6"/>
  <c r="A1789" i="6"/>
  <c r="A1788" i="6"/>
  <c r="A1787" i="6"/>
  <c r="A1786" i="6"/>
  <c r="A1785" i="6"/>
  <c r="A1784" i="6"/>
  <c r="A1783" i="6"/>
  <c r="A1782" i="6"/>
  <c r="A1781" i="6"/>
  <c r="A1780" i="6"/>
  <c r="A1779" i="6"/>
  <c r="A1778" i="6"/>
  <c r="A1777" i="6"/>
  <c r="A1776" i="6"/>
  <c r="A1775" i="6"/>
  <c r="A1774" i="6"/>
  <c r="A1773" i="6"/>
  <c r="A1772" i="6"/>
  <c r="A1771" i="6"/>
  <c r="A1770" i="6"/>
  <c r="A1769" i="6"/>
  <c r="A1768" i="6"/>
  <c r="A1767" i="6"/>
  <c r="A1766" i="6"/>
  <c r="A1765" i="6"/>
  <c r="A1764" i="6"/>
  <c r="A1763" i="6"/>
  <c r="A1762" i="6"/>
  <c r="A1761" i="6"/>
  <c r="A1760" i="6"/>
  <c r="A1759" i="6"/>
  <c r="A1758" i="6"/>
  <c r="A1757" i="6"/>
  <c r="A1756" i="6"/>
  <c r="A1755" i="6"/>
  <c r="A1754" i="6"/>
  <c r="A1753" i="6"/>
  <c r="A1752" i="6"/>
  <c r="A1751" i="6"/>
  <c r="A1750" i="6"/>
  <c r="A1749" i="6"/>
  <c r="A1748" i="6"/>
  <c r="A1747" i="6"/>
  <c r="A1746" i="6"/>
  <c r="A1745" i="6"/>
  <c r="A1744" i="6"/>
  <c r="A1743" i="6"/>
  <c r="A1742" i="6"/>
  <c r="A1741" i="6"/>
  <c r="A1740" i="6"/>
  <c r="A1739" i="6"/>
  <c r="A1738" i="6"/>
  <c r="A1737" i="6"/>
  <c r="A1736" i="6"/>
  <c r="A1735" i="6"/>
  <c r="A1734" i="6"/>
  <c r="A1733" i="6"/>
  <c r="A1732" i="6"/>
  <c r="A1731" i="6"/>
  <c r="A1730" i="6"/>
  <c r="A1729" i="6"/>
  <c r="A1728" i="6"/>
  <c r="A1727" i="6"/>
  <c r="A1726" i="6"/>
  <c r="A1725" i="6"/>
  <c r="A1724" i="6"/>
  <c r="A1723" i="6"/>
  <c r="A1722" i="6"/>
  <c r="A1721" i="6"/>
  <c r="A1720" i="6"/>
  <c r="A1719" i="6"/>
  <c r="A1718" i="6"/>
  <c r="A1717" i="6"/>
  <c r="A1716" i="6"/>
  <c r="A1715" i="6"/>
  <c r="A1714" i="6"/>
  <c r="A1713" i="6"/>
  <c r="A1712" i="6"/>
  <c r="A1711" i="6"/>
  <c r="A1710" i="6"/>
  <c r="A1709" i="6"/>
  <c r="A1708" i="6"/>
  <c r="A1707" i="6"/>
  <c r="A1706" i="6"/>
  <c r="A1705" i="6"/>
  <c r="A1704" i="6"/>
  <c r="A1703" i="6"/>
  <c r="A1702" i="6"/>
  <c r="A1701" i="6"/>
  <c r="A1700" i="6"/>
  <c r="A1699" i="6"/>
  <c r="A1698" i="6"/>
  <c r="A1697" i="6"/>
  <c r="A1696" i="6"/>
  <c r="A1695" i="6"/>
  <c r="A1694" i="6"/>
  <c r="A1693" i="6"/>
  <c r="A1692" i="6"/>
  <c r="A1691" i="6"/>
  <c r="A1690" i="6"/>
  <c r="A1689" i="6"/>
  <c r="A1688" i="6"/>
  <c r="A1687" i="6"/>
  <c r="A1686" i="6"/>
  <c r="A1685" i="6"/>
  <c r="A1684" i="6"/>
  <c r="A1683" i="6"/>
  <c r="A1682" i="6"/>
  <c r="A1681" i="6"/>
  <c r="A1680" i="6"/>
  <c r="A1679" i="6"/>
  <c r="A1678" i="6"/>
  <c r="A1677" i="6"/>
  <c r="A1676" i="6"/>
  <c r="A1675" i="6"/>
  <c r="A1674" i="6"/>
  <c r="A1673" i="6"/>
  <c r="A1672" i="6"/>
  <c r="A1671" i="6"/>
  <c r="A1670" i="6"/>
  <c r="A1669" i="6"/>
  <c r="A1668" i="6"/>
  <c r="A1667" i="6"/>
  <c r="A1666" i="6"/>
  <c r="A1665" i="6"/>
  <c r="A1664" i="6"/>
  <c r="A1663" i="6"/>
  <c r="A1662" i="6"/>
  <c r="A1661" i="6"/>
  <c r="A1660" i="6"/>
  <c r="A1659" i="6"/>
  <c r="A1658" i="6"/>
  <c r="A1657" i="6"/>
  <c r="A1656" i="6"/>
  <c r="A1655" i="6"/>
  <c r="A1654" i="6"/>
  <c r="A1653" i="6"/>
  <c r="A1652" i="6"/>
  <c r="A1651" i="6"/>
  <c r="A1650" i="6"/>
  <c r="A1649" i="6"/>
  <c r="A1648" i="6"/>
  <c r="A1647" i="6"/>
  <c r="A1646" i="6"/>
  <c r="A1645" i="6"/>
  <c r="A1644" i="6"/>
  <c r="A1643" i="6"/>
  <c r="A1642" i="6"/>
  <c r="A1641" i="6"/>
  <c r="A1640" i="6"/>
  <c r="A1639" i="6"/>
  <c r="A1638" i="6"/>
  <c r="A1637" i="6"/>
  <c r="A1636" i="6"/>
  <c r="A1635" i="6"/>
  <c r="A1634" i="6"/>
  <c r="A1633" i="6"/>
  <c r="A1632" i="6"/>
  <c r="A1631" i="6"/>
  <c r="A1630" i="6"/>
  <c r="A1629" i="6"/>
  <c r="A1628" i="6"/>
  <c r="A1627" i="6"/>
  <c r="A1626" i="6"/>
  <c r="A1625" i="6"/>
  <c r="A1624" i="6"/>
  <c r="A1623" i="6"/>
  <c r="A1622" i="6"/>
  <c r="A1621" i="6"/>
  <c r="A1620" i="6"/>
  <c r="A1619" i="6"/>
  <c r="A1618" i="6"/>
  <c r="A1617" i="6"/>
  <c r="A1616" i="6"/>
  <c r="A1615" i="6"/>
  <c r="A1614" i="6"/>
  <c r="A1613" i="6"/>
  <c r="A1612" i="6"/>
  <c r="A1611" i="6"/>
  <c r="A1610" i="6"/>
  <c r="A1609" i="6"/>
  <c r="A1608" i="6"/>
  <c r="A1607" i="6"/>
  <c r="A1606" i="6"/>
  <c r="A1605" i="6"/>
  <c r="A1604" i="6"/>
  <c r="A1603" i="6"/>
  <c r="A1602" i="6"/>
  <c r="A1601" i="6"/>
  <c r="A1600" i="6"/>
  <c r="A1599" i="6"/>
  <c r="A1598" i="6"/>
  <c r="A1597" i="6"/>
  <c r="A1596" i="6"/>
  <c r="A1595" i="6"/>
  <c r="A1594" i="6"/>
  <c r="A1593" i="6"/>
  <c r="A1592" i="6"/>
  <c r="A1591" i="6"/>
  <c r="A1590" i="6"/>
  <c r="A1589" i="6"/>
  <c r="A1588" i="6"/>
  <c r="A1587" i="6"/>
  <c r="A1586" i="6"/>
  <c r="A1585" i="6"/>
  <c r="A1584" i="6"/>
  <c r="A1583" i="6"/>
  <c r="A1582" i="6"/>
  <c r="A1581" i="6"/>
  <c r="A1580" i="6"/>
  <c r="A1579" i="6"/>
  <c r="A1578" i="6"/>
  <c r="A1577" i="6"/>
  <c r="A1576" i="6"/>
  <c r="A1575" i="6"/>
  <c r="A1574" i="6"/>
  <c r="A1573" i="6"/>
  <c r="A1572" i="6"/>
  <c r="A1571" i="6"/>
  <c r="A1570" i="6"/>
  <c r="A1569" i="6"/>
  <c r="A1568" i="6"/>
  <c r="A1567" i="6"/>
  <c r="A1566" i="6"/>
  <c r="A1565" i="6"/>
  <c r="A1564" i="6"/>
  <c r="A1563" i="6"/>
  <c r="A1562" i="6"/>
  <c r="A1561" i="6"/>
  <c r="A1560" i="6"/>
  <c r="A1559" i="6"/>
  <c r="A1558" i="6"/>
  <c r="A1557" i="6"/>
  <c r="A1556" i="6"/>
  <c r="A1555" i="6"/>
  <c r="A1554" i="6"/>
  <c r="A1553" i="6"/>
  <c r="A1552" i="6"/>
  <c r="A1551" i="6"/>
  <c r="A1550" i="6"/>
  <c r="A1549" i="6"/>
  <c r="A1548" i="6"/>
  <c r="A1547" i="6"/>
  <c r="A1546" i="6"/>
  <c r="A1545" i="6"/>
  <c r="A1544" i="6"/>
  <c r="A1543" i="6"/>
  <c r="A1542" i="6"/>
  <c r="A1541" i="6"/>
  <c r="A1540" i="6"/>
  <c r="A1539" i="6"/>
  <c r="A1538" i="6"/>
  <c r="A1537" i="6"/>
  <c r="A1536" i="6"/>
  <c r="A1535" i="6"/>
  <c r="A1534" i="6"/>
  <c r="A1533" i="6"/>
  <c r="A1532" i="6"/>
  <c r="A1531" i="6"/>
  <c r="A1530" i="6"/>
  <c r="A1529" i="6"/>
  <c r="A1528" i="6"/>
  <c r="A1527" i="6"/>
  <c r="A1526" i="6"/>
  <c r="A1525" i="6"/>
  <c r="A1524" i="6"/>
  <c r="A1523" i="6"/>
  <c r="A1522" i="6"/>
  <c r="A1521" i="6"/>
  <c r="A1520" i="6"/>
  <c r="A1519" i="6"/>
  <c r="A1518" i="6"/>
  <c r="A1517" i="6"/>
  <c r="A1516" i="6"/>
  <c r="A1515" i="6"/>
  <c r="A1514" i="6"/>
  <c r="A1513" i="6"/>
  <c r="A1512" i="6"/>
  <c r="A1511" i="6"/>
  <c r="A1510" i="6"/>
  <c r="A1509" i="6"/>
  <c r="A1508" i="6"/>
  <c r="A1507" i="6"/>
  <c r="A1506" i="6"/>
  <c r="A1505" i="6"/>
  <c r="A1504" i="6"/>
  <c r="A1503" i="6"/>
  <c r="A1502" i="6"/>
  <c r="A1501" i="6"/>
  <c r="A1500" i="6"/>
  <c r="A1499" i="6"/>
  <c r="A1498" i="6"/>
  <c r="A1497" i="6"/>
  <c r="A1496" i="6"/>
  <c r="A1495" i="6"/>
  <c r="A1494" i="6"/>
  <c r="A1493" i="6"/>
  <c r="A1492" i="6"/>
  <c r="A1491" i="6"/>
  <c r="A1490" i="6"/>
  <c r="A1489" i="6"/>
  <c r="A1488" i="6"/>
  <c r="A1487" i="6"/>
  <c r="A1486" i="6"/>
  <c r="A1485" i="6"/>
  <c r="A1484" i="6"/>
  <c r="A1483" i="6"/>
  <c r="A1482" i="6"/>
  <c r="A1481" i="6"/>
  <c r="A1480" i="6"/>
  <c r="A1479" i="6"/>
  <c r="A1478" i="6"/>
  <c r="A1477" i="6"/>
  <c r="A1476" i="6"/>
  <c r="A1475" i="6"/>
  <c r="A1474" i="6"/>
  <c r="A1473" i="6"/>
  <c r="A1472" i="6"/>
  <c r="A1471" i="6"/>
  <c r="A1470" i="6"/>
  <c r="A1469" i="6"/>
  <c r="A1468" i="6"/>
  <c r="A1467" i="6"/>
  <c r="A1466" i="6"/>
  <c r="A1465" i="6"/>
  <c r="A1464" i="6"/>
  <c r="A1463" i="6"/>
  <c r="A1462" i="6"/>
  <c r="A1461" i="6"/>
  <c r="A1460" i="6"/>
  <c r="A1459" i="6"/>
  <c r="A1458" i="6"/>
  <c r="A1457" i="6"/>
  <c r="A1456" i="6"/>
  <c r="A1455" i="6"/>
  <c r="A1454" i="6"/>
  <c r="A1453" i="6"/>
  <c r="A1452" i="6"/>
  <c r="A1451" i="6"/>
  <c r="A1450" i="6"/>
  <c r="A1449" i="6"/>
  <c r="A1448" i="6"/>
  <c r="A1447" i="6"/>
  <c r="A1446" i="6"/>
  <c r="A1445" i="6"/>
  <c r="A1444" i="6"/>
  <c r="A1443" i="6"/>
  <c r="A1442" i="6"/>
  <c r="A1441" i="6"/>
  <c r="A1440" i="6"/>
  <c r="A1439" i="6"/>
  <c r="A1438" i="6"/>
  <c r="A1437" i="6"/>
  <c r="A1436" i="6"/>
  <c r="A1435" i="6"/>
  <c r="A1434" i="6"/>
  <c r="A1433" i="6"/>
  <c r="A1432" i="6"/>
  <c r="A1431" i="6"/>
  <c r="A1430" i="6"/>
  <c r="A1429" i="6"/>
  <c r="A1428" i="6"/>
  <c r="A1427" i="6"/>
  <c r="A1426" i="6"/>
  <c r="A1425" i="6"/>
  <c r="A1424" i="6"/>
  <c r="A1423" i="6"/>
  <c r="A1422" i="6"/>
  <c r="A1421" i="6"/>
  <c r="A1420" i="6"/>
  <c r="A1419" i="6"/>
  <c r="A1418" i="6"/>
  <c r="A1417" i="6"/>
  <c r="A1416" i="6"/>
  <c r="A1415" i="6"/>
  <c r="A1414" i="6"/>
  <c r="A1413" i="6"/>
  <c r="A1412" i="6"/>
  <c r="A1411" i="6"/>
  <c r="A1410" i="6"/>
  <c r="A1409" i="6"/>
  <c r="A1408" i="6"/>
  <c r="A1407" i="6"/>
  <c r="A1406" i="6"/>
  <c r="A1405" i="6"/>
  <c r="A1404" i="6"/>
  <c r="A1403" i="6"/>
  <c r="A1402" i="6"/>
  <c r="A1401" i="6"/>
  <c r="A1400" i="6"/>
  <c r="A1399" i="6"/>
  <c r="A1398" i="6"/>
  <c r="A1397" i="6"/>
  <c r="A1396" i="6"/>
  <c r="A1395" i="6"/>
  <c r="A1394" i="6"/>
  <c r="A1393" i="6"/>
  <c r="A1392" i="6"/>
  <c r="A1391" i="6"/>
  <c r="A1390" i="6"/>
  <c r="A1389" i="6"/>
  <c r="A1388" i="6"/>
  <c r="A1387" i="6"/>
  <c r="A1386" i="6"/>
  <c r="A1385" i="6"/>
  <c r="A1384" i="6"/>
  <c r="A1383" i="6"/>
  <c r="A1382" i="6"/>
  <c r="A1381" i="6"/>
  <c r="A1380" i="6"/>
  <c r="A1379" i="6"/>
  <c r="A1378" i="6"/>
  <c r="A1377" i="6"/>
  <c r="A1376" i="6"/>
  <c r="A1375" i="6"/>
  <c r="A1374" i="6"/>
  <c r="A1373" i="6"/>
  <c r="A1372" i="6"/>
  <c r="A1371" i="6"/>
  <c r="A1370" i="6"/>
  <c r="A1369" i="6"/>
  <c r="A1368" i="6"/>
  <c r="A1367" i="6"/>
  <c r="A1366" i="6"/>
  <c r="A1365" i="6"/>
  <c r="A1364" i="6"/>
  <c r="A1363" i="6"/>
  <c r="A1362" i="6"/>
  <c r="A1361" i="6"/>
  <c r="A1360" i="6"/>
  <c r="A1359" i="6"/>
  <c r="A1358" i="6"/>
  <c r="A1357" i="6"/>
  <c r="A1356" i="6"/>
  <c r="A1355" i="6"/>
  <c r="A1354" i="6"/>
  <c r="A1353" i="6"/>
  <c r="A1352" i="6"/>
  <c r="A1351" i="6"/>
  <c r="A1350" i="6"/>
  <c r="A1349" i="6"/>
  <c r="A1348" i="6"/>
  <c r="A1347" i="6"/>
  <c r="A1346" i="6"/>
  <c r="A1345" i="6"/>
  <c r="A1344" i="6"/>
  <c r="A1343" i="6"/>
  <c r="A1342" i="6"/>
  <c r="A1341" i="6"/>
  <c r="A1340" i="6"/>
  <c r="A1339" i="6"/>
  <c r="A1338" i="6"/>
  <c r="A1337" i="6"/>
  <c r="A1336" i="6"/>
  <c r="A1335" i="6"/>
  <c r="A1334" i="6"/>
  <c r="A1333" i="6"/>
  <c r="A1332" i="6"/>
  <c r="A1331" i="6"/>
  <c r="A1330" i="6"/>
  <c r="A1329" i="6"/>
  <c r="A1328" i="6"/>
  <c r="A1327" i="6"/>
  <c r="A1326" i="6"/>
  <c r="A1325" i="6"/>
  <c r="A1324" i="6"/>
  <c r="A1323" i="6"/>
  <c r="A1322" i="6"/>
  <c r="A1321" i="6"/>
  <c r="A1320" i="6"/>
  <c r="A1319" i="6"/>
  <c r="A1318" i="6"/>
  <c r="A1317" i="6"/>
  <c r="A1316" i="6"/>
  <c r="A1315" i="6"/>
  <c r="A1314" i="6"/>
  <c r="A1313" i="6"/>
  <c r="A1312" i="6"/>
  <c r="A1311" i="6"/>
  <c r="A1310" i="6"/>
  <c r="A1309" i="6"/>
  <c r="A1308" i="6"/>
  <c r="A1307" i="6"/>
  <c r="A1306" i="6"/>
  <c r="A1305" i="6"/>
  <c r="A1304" i="6"/>
  <c r="A1303" i="6"/>
  <c r="A1302" i="6"/>
  <c r="A1301" i="6"/>
  <c r="A1300" i="6"/>
  <c r="A1299" i="6"/>
  <c r="A1298" i="6"/>
  <c r="A1297" i="6"/>
  <c r="A1296" i="6"/>
  <c r="A1295" i="6"/>
  <c r="A1294" i="6"/>
  <c r="A1293" i="6"/>
  <c r="A1292" i="6"/>
  <c r="A1291" i="6"/>
  <c r="A1290" i="6"/>
  <c r="A1289" i="6"/>
  <c r="A1288" i="6"/>
  <c r="A1287" i="6"/>
  <c r="A1286" i="6"/>
  <c r="A1285" i="6"/>
  <c r="A1284" i="6"/>
  <c r="A1283" i="6"/>
  <c r="A1282" i="6"/>
  <c r="A1281" i="6"/>
  <c r="A1280" i="6"/>
  <c r="A1279" i="6"/>
  <c r="A1278" i="6"/>
  <c r="A1277" i="6"/>
  <c r="A1276" i="6"/>
  <c r="A1275" i="6"/>
  <c r="A1274" i="6"/>
  <c r="A1273" i="6"/>
  <c r="A1272" i="6"/>
  <c r="A1271" i="6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A1207" i="6"/>
  <c r="A1206" i="6"/>
  <c r="A1205" i="6"/>
  <c r="A1204" i="6"/>
  <c r="A1203" i="6"/>
  <c r="A1202" i="6"/>
  <c r="A1201" i="6"/>
  <c r="A1200" i="6"/>
  <c r="A1199" i="6"/>
  <c r="A1198" i="6"/>
  <c r="A1197" i="6"/>
  <c r="A1196" i="6"/>
  <c r="A1195" i="6"/>
  <c r="A1194" i="6"/>
  <c r="A1193" i="6"/>
  <c r="A1192" i="6"/>
  <c r="A1191" i="6"/>
  <c r="A1190" i="6"/>
  <c r="A1189" i="6"/>
  <c r="A1188" i="6"/>
  <c r="A1187" i="6"/>
  <c r="A1186" i="6"/>
  <c r="A1185" i="6"/>
  <c r="A1184" i="6"/>
  <c r="A1183" i="6"/>
  <c r="A1182" i="6"/>
  <c r="A1181" i="6"/>
  <c r="A1180" i="6"/>
  <c r="A1179" i="6"/>
  <c r="A1178" i="6"/>
  <c r="A1177" i="6"/>
  <c r="A1176" i="6"/>
  <c r="A1175" i="6"/>
  <c r="A1174" i="6"/>
  <c r="A1173" i="6"/>
  <c r="A1172" i="6"/>
  <c r="A1171" i="6"/>
  <c r="A1170" i="6"/>
  <c r="A1169" i="6"/>
  <c r="A1168" i="6"/>
  <c r="A1167" i="6"/>
  <c r="A1166" i="6"/>
  <c r="A1165" i="6"/>
  <c r="A1164" i="6"/>
  <c r="A1163" i="6"/>
  <c r="A1162" i="6"/>
  <c r="A1161" i="6"/>
  <c r="A1160" i="6"/>
  <c r="A1159" i="6"/>
  <c r="A1158" i="6"/>
  <c r="A1157" i="6"/>
  <c r="A1156" i="6"/>
  <c r="A1155" i="6"/>
  <c r="A1154" i="6"/>
  <c r="A1153" i="6"/>
  <c r="A1152" i="6"/>
  <c r="A1151" i="6"/>
  <c r="A1150" i="6"/>
  <c r="A1149" i="6"/>
  <c r="A1148" i="6"/>
  <c r="A1147" i="6"/>
  <c r="A1146" i="6"/>
  <c r="A1145" i="6"/>
  <c r="A1144" i="6"/>
  <c r="A1143" i="6"/>
  <c r="A1142" i="6"/>
  <c r="A1141" i="6"/>
  <c r="A1140" i="6"/>
  <c r="A1139" i="6"/>
  <c r="A1138" i="6"/>
  <c r="A1137" i="6"/>
  <c r="A1136" i="6"/>
  <c r="A1135" i="6"/>
  <c r="A1134" i="6"/>
  <c r="A1133" i="6"/>
  <c r="A1132" i="6"/>
  <c r="A1131" i="6"/>
  <c r="A1130" i="6"/>
  <c r="A1129" i="6"/>
  <c r="A1128" i="6"/>
  <c r="A1127" i="6"/>
  <c r="A1126" i="6"/>
  <c r="A1125" i="6"/>
  <c r="A1124" i="6"/>
  <c r="A1123" i="6"/>
  <c r="A1122" i="6"/>
  <c r="A1121" i="6"/>
  <c r="A1120" i="6"/>
  <c r="A1119" i="6"/>
  <c r="A1118" i="6"/>
  <c r="A1117" i="6"/>
  <c r="A1116" i="6"/>
  <c r="A1115" i="6"/>
  <c r="A1114" i="6"/>
  <c r="A1113" i="6"/>
  <c r="A1112" i="6"/>
  <c r="A1111" i="6"/>
  <c r="A1110" i="6"/>
  <c r="A1109" i="6"/>
  <c r="A1108" i="6"/>
  <c r="A1107" i="6"/>
  <c r="A1106" i="6"/>
  <c r="A1105" i="6"/>
  <c r="A1104" i="6"/>
  <c r="A1103" i="6"/>
  <c r="A1102" i="6"/>
  <c r="A1101" i="6"/>
  <c r="A1100" i="6"/>
  <c r="A1099" i="6"/>
  <c r="A1098" i="6"/>
  <c r="A1097" i="6"/>
  <c r="A1096" i="6"/>
  <c r="A1095" i="6"/>
  <c r="A1094" i="6"/>
  <c r="A1093" i="6"/>
  <c r="A1092" i="6"/>
  <c r="A1091" i="6"/>
  <c r="A1090" i="6"/>
  <c r="A1089" i="6"/>
  <c r="A1088" i="6"/>
  <c r="A1087" i="6"/>
  <c r="A1086" i="6"/>
  <c r="A1085" i="6"/>
  <c r="A1084" i="6"/>
  <c r="A1083" i="6"/>
  <c r="A1082" i="6"/>
  <c r="A1081" i="6"/>
  <c r="A1080" i="6"/>
  <c r="A1079" i="6"/>
  <c r="A1078" i="6"/>
  <c r="A1077" i="6"/>
  <c r="A1076" i="6"/>
  <c r="A1075" i="6"/>
  <c r="A1074" i="6"/>
  <c r="A1073" i="6"/>
  <c r="A1072" i="6"/>
  <c r="A1071" i="6"/>
  <c r="A1070" i="6"/>
  <c r="A1069" i="6"/>
  <c r="A1068" i="6"/>
  <c r="A1067" i="6"/>
  <c r="A1066" i="6"/>
  <c r="A1065" i="6"/>
  <c r="A1064" i="6"/>
  <c r="A1063" i="6"/>
  <c r="A1062" i="6"/>
  <c r="A1061" i="6"/>
  <c r="A1060" i="6"/>
  <c r="A1059" i="6"/>
  <c r="A1058" i="6"/>
  <c r="A1057" i="6"/>
  <c r="A1056" i="6"/>
  <c r="A1055" i="6"/>
  <c r="A1054" i="6"/>
  <c r="A1053" i="6"/>
  <c r="A1052" i="6"/>
  <c r="A1051" i="6"/>
  <c r="A1050" i="6"/>
  <c r="A1049" i="6"/>
  <c r="A1048" i="6"/>
  <c r="A1047" i="6"/>
  <c r="A1046" i="6"/>
  <c r="A1045" i="6"/>
  <c r="A1044" i="6"/>
  <c r="A1043" i="6"/>
  <c r="A1042" i="6"/>
  <c r="A1041" i="6"/>
  <c r="A1040" i="6"/>
  <c r="A1039" i="6"/>
  <c r="A1038" i="6"/>
  <c r="A1037" i="6"/>
  <c r="A1036" i="6"/>
  <c r="A1035" i="6"/>
  <c r="A1034" i="6"/>
  <c r="A1033" i="6"/>
  <c r="A1032" i="6"/>
  <c r="A1031" i="6"/>
  <c r="A1030" i="6"/>
  <c r="A1029" i="6"/>
  <c r="A1028" i="6"/>
  <c r="A1027" i="6"/>
  <c r="A1026" i="6"/>
  <c r="A1025" i="6"/>
  <c r="A1024" i="6"/>
  <c r="A1023" i="6"/>
  <c r="A1022" i="6"/>
  <c r="A1021" i="6"/>
  <c r="A1020" i="6"/>
  <c r="A1019" i="6"/>
  <c r="A1018" i="6"/>
  <c r="A1017" i="6"/>
  <c r="A1016" i="6"/>
  <c r="A1015" i="6"/>
  <c r="A1014" i="6"/>
  <c r="A1013" i="6"/>
  <c r="A1012" i="6"/>
  <c r="A1011" i="6"/>
  <c r="A1010" i="6"/>
  <c r="A1009" i="6"/>
  <c r="A1008" i="6"/>
  <c r="A1007" i="6"/>
  <c r="A1006" i="6"/>
  <c r="A1005" i="6"/>
  <c r="A1004" i="6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B9" i="6"/>
  <c r="B10" i="6" s="1"/>
  <c r="B11" i="6" s="1"/>
  <c r="B12" i="6" s="1"/>
  <c r="A9" i="6"/>
  <c r="B8" i="6"/>
  <c r="C8" i="6" s="1"/>
  <c r="A8" i="6"/>
  <c r="AL2834" i="6"/>
  <c r="AK2834" i="6"/>
  <c r="AG2834" i="6"/>
  <c r="AD2834" i="6"/>
  <c r="AC2834" i="6"/>
  <c r="AB2834" i="6"/>
  <c r="AA2834" i="6"/>
  <c r="Y2834" i="6"/>
  <c r="X2834" i="6"/>
  <c r="AL2833" i="6"/>
  <c r="AK2833" i="6"/>
  <c r="AM2833" i="6" s="1"/>
  <c r="AG2833" i="6"/>
  <c r="AD2833" i="6"/>
  <c r="AC2833" i="6"/>
  <c r="AB2833" i="6"/>
  <c r="AA2833" i="6"/>
  <c r="Y2833" i="6"/>
  <c r="X2833" i="6"/>
  <c r="AL2832" i="6"/>
  <c r="AK2832" i="6"/>
  <c r="AG2832" i="6"/>
  <c r="AD2832" i="6"/>
  <c r="AC2832" i="6"/>
  <c r="AB2832" i="6"/>
  <c r="AA2832" i="6"/>
  <c r="Y2832" i="6"/>
  <c r="X2832" i="6"/>
  <c r="AL2831" i="6"/>
  <c r="AK2831" i="6"/>
  <c r="AG2831" i="6"/>
  <c r="AD2831" i="6"/>
  <c r="AC2831" i="6"/>
  <c r="AB2831" i="6"/>
  <c r="AA2831" i="6"/>
  <c r="Y2831" i="6"/>
  <c r="X2831" i="6"/>
  <c r="AL2830" i="6"/>
  <c r="AK2830" i="6"/>
  <c r="AG2830" i="6"/>
  <c r="AD2830" i="6"/>
  <c r="AC2830" i="6"/>
  <c r="AB2830" i="6"/>
  <c r="AA2830" i="6"/>
  <c r="Y2830" i="6"/>
  <c r="X2830" i="6"/>
  <c r="AL2829" i="6"/>
  <c r="AK2829" i="6"/>
  <c r="AG2829" i="6"/>
  <c r="AD2829" i="6"/>
  <c r="AC2829" i="6"/>
  <c r="AB2829" i="6"/>
  <c r="AA2829" i="6"/>
  <c r="Y2829" i="6"/>
  <c r="X2829" i="6"/>
  <c r="AL2828" i="6"/>
  <c r="AK2828" i="6"/>
  <c r="AG2828" i="6"/>
  <c r="AD2828" i="6"/>
  <c r="AC2828" i="6"/>
  <c r="AB2828" i="6"/>
  <c r="AA2828" i="6"/>
  <c r="Y2828" i="6"/>
  <c r="X2828" i="6"/>
  <c r="AL2827" i="6"/>
  <c r="AK2827" i="6"/>
  <c r="AG2827" i="6"/>
  <c r="AD2827" i="6"/>
  <c r="AC2827" i="6"/>
  <c r="AB2827" i="6"/>
  <c r="AA2827" i="6"/>
  <c r="Y2827" i="6"/>
  <c r="X2827" i="6"/>
  <c r="AL2826" i="6"/>
  <c r="AK2826" i="6"/>
  <c r="AG2826" i="6"/>
  <c r="AD2826" i="6"/>
  <c r="AC2826" i="6"/>
  <c r="AB2826" i="6"/>
  <c r="AA2826" i="6"/>
  <c r="Y2826" i="6"/>
  <c r="X2826" i="6"/>
  <c r="AL2825" i="6"/>
  <c r="AK2825" i="6"/>
  <c r="AG2825" i="6"/>
  <c r="AD2825" i="6"/>
  <c r="AC2825" i="6"/>
  <c r="AB2825" i="6"/>
  <c r="AA2825" i="6"/>
  <c r="Y2825" i="6"/>
  <c r="X2825" i="6"/>
  <c r="AL2824" i="6"/>
  <c r="AK2824" i="6"/>
  <c r="AG2824" i="6"/>
  <c r="AD2824" i="6"/>
  <c r="AC2824" i="6"/>
  <c r="AB2824" i="6"/>
  <c r="AA2824" i="6"/>
  <c r="Y2824" i="6"/>
  <c r="X2824" i="6"/>
  <c r="AL2823" i="6"/>
  <c r="AK2823" i="6"/>
  <c r="AG2823" i="6"/>
  <c r="AD2823" i="6"/>
  <c r="AC2823" i="6"/>
  <c r="AB2823" i="6"/>
  <c r="AA2823" i="6"/>
  <c r="Y2823" i="6"/>
  <c r="X2823" i="6"/>
  <c r="AM2823" i="6" s="1"/>
  <c r="AL2822" i="6"/>
  <c r="AK2822" i="6"/>
  <c r="AM2822" i="6" s="1"/>
  <c r="AG2822" i="6"/>
  <c r="AD2822" i="6"/>
  <c r="AC2822" i="6"/>
  <c r="AB2822" i="6"/>
  <c r="AA2822" i="6"/>
  <c r="Y2822" i="6"/>
  <c r="X2822" i="6"/>
  <c r="AL2821" i="6"/>
  <c r="AK2821" i="6"/>
  <c r="AG2821" i="6"/>
  <c r="AD2821" i="6"/>
  <c r="AC2821" i="6"/>
  <c r="AB2821" i="6"/>
  <c r="AA2821" i="6"/>
  <c r="Y2821" i="6"/>
  <c r="X2821" i="6"/>
  <c r="AL2820" i="6"/>
  <c r="AK2820" i="6"/>
  <c r="AG2820" i="6"/>
  <c r="AD2820" i="6"/>
  <c r="AC2820" i="6"/>
  <c r="AB2820" i="6"/>
  <c r="AA2820" i="6"/>
  <c r="Y2820" i="6"/>
  <c r="X2820" i="6"/>
  <c r="AL2819" i="6"/>
  <c r="AK2819" i="6"/>
  <c r="AM2819" i="6" s="1"/>
  <c r="AG2819" i="6"/>
  <c r="AD2819" i="6"/>
  <c r="AC2819" i="6"/>
  <c r="AB2819" i="6"/>
  <c r="AA2819" i="6"/>
  <c r="Y2819" i="6"/>
  <c r="X2819" i="6"/>
  <c r="AL2818" i="6"/>
  <c r="AK2818" i="6"/>
  <c r="AG2818" i="6"/>
  <c r="AD2818" i="6"/>
  <c r="AC2818" i="6"/>
  <c r="AB2818" i="6"/>
  <c r="AA2818" i="6"/>
  <c r="Y2818" i="6"/>
  <c r="X2818" i="6"/>
  <c r="AL2817" i="6"/>
  <c r="AK2817" i="6"/>
  <c r="AG2817" i="6"/>
  <c r="AD2817" i="6"/>
  <c r="AC2817" i="6"/>
  <c r="AB2817" i="6"/>
  <c r="AA2817" i="6"/>
  <c r="Y2817" i="6"/>
  <c r="X2817" i="6"/>
  <c r="AL2816" i="6"/>
  <c r="AK2816" i="6"/>
  <c r="AG2816" i="6"/>
  <c r="AD2816" i="6"/>
  <c r="AC2816" i="6"/>
  <c r="AB2816" i="6"/>
  <c r="AA2816" i="6"/>
  <c r="Y2816" i="6"/>
  <c r="X2816" i="6"/>
  <c r="AL2815" i="6"/>
  <c r="AK2815" i="6"/>
  <c r="AG2815" i="6"/>
  <c r="AD2815" i="6"/>
  <c r="AC2815" i="6"/>
  <c r="AB2815" i="6"/>
  <c r="AA2815" i="6"/>
  <c r="Y2815" i="6"/>
  <c r="X2815" i="6"/>
  <c r="AL2814" i="6"/>
  <c r="AK2814" i="6"/>
  <c r="AG2814" i="6"/>
  <c r="AD2814" i="6"/>
  <c r="AC2814" i="6"/>
  <c r="AB2814" i="6"/>
  <c r="AA2814" i="6"/>
  <c r="Y2814" i="6"/>
  <c r="X2814" i="6"/>
  <c r="AL2813" i="6"/>
  <c r="AK2813" i="6"/>
  <c r="AG2813" i="6"/>
  <c r="AD2813" i="6"/>
  <c r="AC2813" i="6"/>
  <c r="AB2813" i="6"/>
  <c r="AA2813" i="6"/>
  <c r="Y2813" i="6"/>
  <c r="X2813" i="6"/>
  <c r="AL2812" i="6"/>
  <c r="AK2812" i="6"/>
  <c r="AG2812" i="6"/>
  <c r="AD2812" i="6"/>
  <c r="AC2812" i="6"/>
  <c r="AB2812" i="6"/>
  <c r="AA2812" i="6"/>
  <c r="Y2812" i="6"/>
  <c r="X2812" i="6"/>
  <c r="AM2812" i="6" s="1"/>
  <c r="AL2811" i="6"/>
  <c r="AK2811" i="6"/>
  <c r="AG2811" i="6"/>
  <c r="AD2811" i="6"/>
  <c r="AC2811" i="6"/>
  <c r="AB2811" i="6"/>
  <c r="AA2811" i="6"/>
  <c r="Y2811" i="6"/>
  <c r="X2811" i="6"/>
  <c r="AL2810" i="6"/>
  <c r="AK2810" i="6"/>
  <c r="AM2810" i="6" s="1"/>
  <c r="AG2810" i="6"/>
  <c r="AD2810" i="6"/>
  <c r="AC2810" i="6"/>
  <c r="AB2810" i="6"/>
  <c r="AA2810" i="6"/>
  <c r="Y2810" i="6"/>
  <c r="X2810" i="6"/>
  <c r="AL2809" i="6"/>
  <c r="AK2809" i="6"/>
  <c r="AG2809" i="6"/>
  <c r="AD2809" i="6"/>
  <c r="AC2809" i="6"/>
  <c r="AB2809" i="6"/>
  <c r="AA2809" i="6"/>
  <c r="Y2809" i="6"/>
  <c r="X2809" i="6"/>
  <c r="AM2809" i="6" s="1"/>
  <c r="AL2808" i="6"/>
  <c r="AK2808" i="6"/>
  <c r="AM2808" i="6" s="1"/>
  <c r="AG2808" i="6"/>
  <c r="AD2808" i="6"/>
  <c r="AC2808" i="6"/>
  <c r="AB2808" i="6"/>
  <c r="AA2808" i="6"/>
  <c r="Y2808" i="6"/>
  <c r="X2808" i="6"/>
  <c r="AL2807" i="6"/>
  <c r="AK2807" i="6"/>
  <c r="AG2807" i="6"/>
  <c r="AD2807" i="6"/>
  <c r="AC2807" i="6"/>
  <c r="AB2807" i="6"/>
  <c r="AA2807" i="6"/>
  <c r="Y2807" i="6"/>
  <c r="X2807" i="6"/>
  <c r="AL2806" i="6"/>
  <c r="AK2806" i="6"/>
  <c r="AG2806" i="6"/>
  <c r="AD2806" i="6"/>
  <c r="AC2806" i="6"/>
  <c r="AB2806" i="6"/>
  <c r="AA2806" i="6"/>
  <c r="Y2806" i="6"/>
  <c r="X2806" i="6"/>
  <c r="AL2805" i="6"/>
  <c r="AK2805" i="6"/>
  <c r="AM2805" i="6" s="1"/>
  <c r="AG2805" i="6"/>
  <c r="AD2805" i="6"/>
  <c r="AC2805" i="6"/>
  <c r="AB2805" i="6"/>
  <c r="AA2805" i="6"/>
  <c r="Y2805" i="6"/>
  <c r="X2805" i="6"/>
  <c r="AL2804" i="6"/>
  <c r="AK2804" i="6"/>
  <c r="AM2804" i="6" s="1"/>
  <c r="AG2804" i="6"/>
  <c r="AD2804" i="6"/>
  <c r="AC2804" i="6"/>
  <c r="AB2804" i="6"/>
  <c r="AA2804" i="6"/>
  <c r="Y2804" i="6"/>
  <c r="X2804" i="6"/>
  <c r="AL2803" i="6"/>
  <c r="AK2803" i="6"/>
  <c r="AG2803" i="6"/>
  <c r="AD2803" i="6"/>
  <c r="AC2803" i="6"/>
  <c r="AB2803" i="6"/>
  <c r="AA2803" i="6"/>
  <c r="Y2803" i="6"/>
  <c r="X2803" i="6"/>
  <c r="AL2802" i="6"/>
  <c r="AK2802" i="6"/>
  <c r="AM2802" i="6" s="1"/>
  <c r="AG2802" i="6"/>
  <c r="AD2802" i="6"/>
  <c r="AC2802" i="6"/>
  <c r="AB2802" i="6"/>
  <c r="AA2802" i="6"/>
  <c r="Y2802" i="6"/>
  <c r="X2802" i="6"/>
  <c r="AL2801" i="6"/>
  <c r="AK2801" i="6"/>
  <c r="AG2801" i="6"/>
  <c r="AD2801" i="6"/>
  <c r="AC2801" i="6"/>
  <c r="AB2801" i="6"/>
  <c r="AA2801" i="6"/>
  <c r="Y2801" i="6"/>
  <c r="X2801" i="6"/>
  <c r="AL2800" i="6"/>
  <c r="AK2800" i="6"/>
  <c r="AG2800" i="6"/>
  <c r="AD2800" i="6"/>
  <c r="AC2800" i="6"/>
  <c r="AB2800" i="6"/>
  <c r="AA2800" i="6"/>
  <c r="Y2800" i="6"/>
  <c r="X2800" i="6"/>
  <c r="AL2799" i="6"/>
  <c r="AK2799" i="6"/>
  <c r="AG2799" i="6"/>
  <c r="AD2799" i="6"/>
  <c r="AC2799" i="6"/>
  <c r="AB2799" i="6"/>
  <c r="AA2799" i="6"/>
  <c r="Y2799" i="6"/>
  <c r="X2799" i="6"/>
  <c r="AL2798" i="6"/>
  <c r="AK2798" i="6"/>
  <c r="AG2798" i="6"/>
  <c r="AD2798" i="6"/>
  <c r="AC2798" i="6"/>
  <c r="AB2798" i="6"/>
  <c r="AA2798" i="6"/>
  <c r="Y2798" i="6"/>
  <c r="X2798" i="6"/>
  <c r="AL2797" i="6"/>
  <c r="AK2797" i="6"/>
  <c r="AG2797" i="6"/>
  <c r="AD2797" i="6"/>
  <c r="AC2797" i="6"/>
  <c r="AB2797" i="6"/>
  <c r="AA2797" i="6"/>
  <c r="Y2797" i="6"/>
  <c r="X2797" i="6"/>
  <c r="AM2797" i="6" s="1"/>
  <c r="AL2796" i="6"/>
  <c r="AK2796" i="6"/>
  <c r="AM2796" i="6" s="1"/>
  <c r="AG2796" i="6"/>
  <c r="AD2796" i="6"/>
  <c r="AC2796" i="6"/>
  <c r="AB2796" i="6"/>
  <c r="AA2796" i="6"/>
  <c r="Y2796" i="6"/>
  <c r="X2796" i="6"/>
  <c r="AL2795" i="6"/>
  <c r="AK2795" i="6"/>
  <c r="AG2795" i="6"/>
  <c r="AD2795" i="6"/>
  <c r="AC2795" i="6"/>
  <c r="AB2795" i="6"/>
  <c r="AA2795" i="6"/>
  <c r="Y2795" i="6"/>
  <c r="X2795" i="6"/>
  <c r="AM2795" i="6" s="1"/>
  <c r="AL2794" i="6"/>
  <c r="AK2794" i="6"/>
  <c r="AG2794" i="6"/>
  <c r="AD2794" i="6"/>
  <c r="AC2794" i="6"/>
  <c r="AB2794" i="6"/>
  <c r="AA2794" i="6"/>
  <c r="Y2794" i="6"/>
  <c r="X2794" i="6"/>
  <c r="AL2793" i="6"/>
  <c r="AK2793" i="6"/>
  <c r="AM2793" i="6" s="1"/>
  <c r="AG2793" i="6"/>
  <c r="AD2793" i="6"/>
  <c r="AC2793" i="6"/>
  <c r="AB2793" i="6"/>
  <c r="AA2793" i="6"/>
  <c r="Y2793" i="6"/>
  <c r="X2793" i="6"/>
  <c r="AL2792" i="6"/>
  <c r="AK2792" i="6"/>
  <c r="AG2792" i="6"/>
  <c r="AD2792" i="6"/>
  <c r="AC2792" i="6"/>
  <c r="AB2792" i="6"/>
  <c r="AA2792" i="6"/>
  <c r="Y2792" i="6"/>
  <c r="X2792" i="6"/>
  <c r="AL2791" i="6"/>
  <c r="AK2791" i="6"/>
  <c r="AG2791" i="6"/>
  <c r="AD2791" i="6"/>
  <c r="AC2791" i="6"/>
  <c r="AB2791" i="6"/>
  <c r="AA2791" i="6"/>
  <c r="Y2791" i="6"/>
  <c r="X2791" i="6"/>
  <c r="AL2790" i="6"/>
  <c r="AK2790" i="6"/>
  <c r="AM2790" i="6" s="1"/>
  <c r="AG2790" i="6"/>
  <c r="AD2790" i="6"/>
  <c r="AC2790" i="6"/>
  <c r="AB2790" i="6"/>
  <c r="AA2790" i="6"/>
  <c r="Y2790" i="6"/>
  <c r="X2790" i="6"/>
  <c r="AL2789" i="6"/>
  <c r="AK2789" i="6"/>
  <c r="AG2789" i="6"/>
  <c r="AD2789" i="6"/>
  <c r="AC2789" i="6"/>
  <c r="AB2789" i="6"/>
  <c r="AA2789" i="6"/>
  <c r="Y2789" i="6"/>
  <c r="X2789" i="6"/>
  <c r="AL2788" i="6"/>
  <c r="AK2788" i="6"/>
  <c r="AG2788" i="6"/>
  <c r="AD2788" i="6"/>
  <c r="AC2788" i="6"/>
  <c r="AB2788" i="6"/>
  <c r="AA2788" i="6"/>
  <c r="Y2788" i="6"/>
  <c r="X2788" i="6"/>
  <c r="AL2787" i="6"/>
  <c r="AK2787" i="6"/>
  <c r="AM2787" i="6" s="1"/>
  <c r="AG2787" i="6"/>
  <c r="AD2787" i="6"/>
  <c r="AC2787" i="6"/>
  <c r="AB2787" i="6"/>
  <c r="AA2787" i="6"/>
  <c r="Y2787" i="6"/>
  <c r="X2787" i="6"/>
  <c r="AL2786" i="6"/>
  <c r="AK2786" i="6"/>
  <c r="AG2786" i="6"/>
  <c r="AD2786" i="6"/>
  <c r="AC2786" i="6"/>
  <c r="AB2786" i="6"/>
  <c r="AA2786" i="6"/>
  <c r="Y2786" i="6"/>
  <c r="X2786" i="6"/>
  <c r="AL2785" i="6"/>
  <c r="AK2785" i="6"/>
  <c r="AG2785" i="6"/>
  <c r="AD2785" i="6"/>
  <c r="AC2785" i="6"/>
  <c r="AB2785" i="6"/>
  <c r="AA2785" i="6"/>
  <c r="Y2785" i="6"/>
  <c r="X2785" i="6"/>
  <c r="AL2784" i="6"/>
  <c r="AK2784" i="6"/>
  <c r="AG2784" i="6"/>
  <c r="AD2784" i="6"/>
  <c r="AC2784" i="6"/>
  <c r="AB2784" i="6"/>
  <c r="AA2784" i="6"/>
  <c r="Y2784" i="6"/>
  <c r="X2784" i="6"/>
  <c r="AL2783" i="6"/>
  <c r="AK2783" i="6"/>
  <c r="AG2783" i="6"/>
  <c r="AD2783" i="6"/>
  <c r="AC2783" i="6"/>
  <c r="AB2783" i="6"/>
  <c r="AA2783" i="6"/>
  <c r="Y2783" i="6"/>
  <c r="X2783" i="6"/>
  <c r="AL2782" i="6"/>
  <c r="AK2782" i="6"/>
  <c r="AM2782" i="6" s="1"/>
  <c r="AG2782" i="6"/>
  <c r="AD2782" i="6"/>
  <c r="AC2782" i="6"/>
  <c r="AB2782" i="6"/>
  <c r="AA2782" i="6"/>
  <c r="Y2782" i="6"/>
  <c r="X2782" i="6"/>
  <c r="AL2781" i="6"/>
  <c r="AK2781" i="6"/>
  <c r="AG2781" i="6"/>
  <c r="AD2781" i="6"/>
  <c r="AC2781" i="6"/>
  <c r="AB2781" i="6"/>
  <c r="AA2781" i="6"/>
  <c r="Y2781" i="6"/>
  <c r="X2781" i="6"/>
  <c r="AM2781" i="6" s="1"/>
  <c r="AL2780" i="6"/>
  <c r="AK2780" i="6"/>
  <c r="AG2780" i="6"/>
  <c r="AD2780" i="6"/>
  <c r="AC2780" i="6"/>
  <c r="AB2780" i="6"/>
  <c r="AA2780" i="6"/>
  <c r="Y2780" i="6"/>
  <c r="X2780" i="6"/>
  <c r="AM2780" i="6" s="1"/>
  <c r="AL2779" i="6"/>
  <c r="AK2779" i="6"/>
  <c r="AM2779" i="6" s="1"/>
  <c r="AG2779" i="6"/>
  <c r="AD2779" i="6"/>
  <c r="AC2779" i="6"/>
  <c r="AB2779" i="6"/>
  <c r="AA2779" i="6"/>
  <c r="Y2779" i="6"/>
  <c r="X2779" i="6"/>
  <c r="AL2778" i="6"/>
  <c r="AK2778" i="6"/>
  <c r="AG2778" i="6"/>
  <c r="AD2778" i="6"/>
  <c r="AC2778" i="6"/>
  <c r="AB2778" i="6"/>
  <c r="AA2778" i="6"/>
  <c r="Y2778" i="6"/>
  <c r="X2778" i="6"/>
  <c r="AL2777" i="6"/>
  <c r="AK2777" i="6"/>
  <c r="AG2777" i="6"/>
  <c r="AD2777" i="6"/>
  <c r="AC2777" i="6"/>
  <c r="AB2777" i="6"/>
  <c r="AA2777" i="6"/>
  <c r="Y2777" i="6"/>
  <c r="X2777" i="6"/>
  <c r="AL2776" i="6"/>
  <c r="AK2776" i="6"/>
  <c r="AG2776" i="6"/>
  <c r="AD2776" i="6"/>
  <c r="AC2776" i="6"/>
  <c r="AB2776" i="6"/>
  <c r="AA2776" i="6"/>
  <c r="Y2776" i="6"/>
  <c r="X2776" i="6"/>
  <c r="AL2775" i="6"/>
  <c r="AK2775" i="6"/>
  <c r="AG2775" i="6"/>
  <c r="AD2775" i="6"/>
  <c r="AC2775" i="6"/>
  <c r="AB2775" i="6"/>
  <c r="AA2775" i="6"/>
  <c r="Y2775" i="6"/>
  <c r="X2775" i="6"/>
  <c r="AL2774" i="6"/>
  <c r="AK2774" i="6"/>
  <c r="AG2774" i="6"/>
  <c r="AD2774" i="6"/>
  <c r="AC2774" i="6"/>
  <c r="AB2774" i="6"/>
  <c r="AA2774" i="6"/>
  <c r="Y2774" i="6"/>
  <c r="X2774" i="6"/>
  <c r="AL2773" i="6"/>
  <c r="AK2773" i="6"/>
  <c r="AM2773" i="6" s="1"/>
  <c r="AG2773" i="6"/>
  <c r="AD2773" i="6"/>
  <c r="AC2773" i="6"/>
  <c r="AB2773" i="6"/>
  <c r="AA2773" i="6"/>
  <c r="Y2773" i="6"/>
  <c r="X2773" i="6"/>
  <c r="AL2772" i="6"/>
  <c r="AK2772" i="6"/>
  <c r="AG2772" i="6"/>
  <c r="AD2772" i="6"/>
  <c r="AC2772" i="6"/>
  <c r="AB2772" i="6"/>
  <c r="AA2772" i="6"/>
  <c r="Y2772" i="6"/>
  <c r="X2772" i="6"/>
  <c r="AL2771" i="6"/>
  <c r="AK2771" i="6"/>
  <c r="AG2771" i="6"/>
  <c r="AD2771" i="6"/>
  <c r="AC2771" i="6"/>
  <c r="AB2771" i="6"/>
  <c r="AA2771" i="6"/>
  <c r="Y2771" i="6"/>
  <c r="X2771" i="6"/>
  <c r="AL2770" i="6"/>
  <c r="AK2770" i="6"/>
  <c r="AG2770" i="6"/>
  <c r="AD2770" i="6"/>
  <c r="AC2770" i="6"/>
  <c r="AB2770" i="6"/>
  <c r="AA2770" i="6"/>
  <c r="Y2770" i="6"/>
  <c r="X2770" i="6"/>
  <c r="AL2769" i="6"/>
  <c r="AK2769" i="6"/>
  <c r="AM2769" i="6" s="1"/>
  <c r="AG2769" i="6"/>
  <c r="AD2769" i="6"/>
  <c r="AC2769" i="6"/>
  <c r="AB2769" i="6"/>
  <c r="AA2769" i="6"/>
  <c r="Y2769" i="6"/>
  <c r="X2769" i="6"/>
  <c r="AL2768" i="6"/>
  <c r="AK2768" i="6"/>
  <c r="AM2768" i="6" s="1"/>
  <c r="AG2768" i="6"/>
  <c r="AD2768" i="6"/>
  <c r="AC2768" i="6"/>
  <c r="AB2768" i="6"/>
  <c r="AA2768" i="6"/>
  <c r="Y2768" i="6"/>
  <c r="X2768" i="6"/>
  <c r="AL2767" i="6"/>
  <c r="AK2767" i="6"/>
  <c r="AG2767" i="6"/>
  <c r="AD2767" i="6"/>
  <c r="AC2767" i="6"/>
  <c r="AB2767" i="6"/>
  <c r="AA2767" i="6"/>
  <c r="Y2767" i="6"/>
  <c r="X2767" i="6"/>
  <c r="AL2766" i="6"/>
  <c r="AK2766" i="6"/>
  <c r="AG2766" i="6"/>
  <c r="AD2766" i="6"/>
  <c r="AC2766" i="6"/>
  <c r="AB2766" i="6"/>
  <c r="AA2766" i="6"/>
  <c r="Y2766" i="6"/>
  <c r="X2766" i="6"/>
  <c r="AL2765" i="6"/>
  <c r="AK2765" i="6"/>
  <c r="AM2765" i="6" s="1"/>
  <c r="AG2765" i="6"/>
  <c r="AD2765" i="6"/>
  <c r="AC2765" i="6"/>
  <c r="AB2765" i="6"/>
  <c r="AA2765" i="6"/>
  <c r="Y2765" i="6"/>
  <c r="X2765" i="6"/>
  <c r="AL2764" i="6"/>
  <c r="AK2764" i="6"/>
  <c r="AG2764" i="6"/>
  <c r="AD2764" i="6"/>
  <c r="AC2764" i="6"/>
  <c r="AB2764" i="6"/>
  <c r="AA2764" i="6"/>
  <c r="Y2764" i="6"/>
  <c r="X2764" i="6"/>
  <c r="AL2763" i="6"/>
  <c r="AK2763" i="6"/>
  <c r="AG2763" i="6"/>
  <c r="AD2763" i="6"/>
  <c r="AC2763" i="6"/>
  <c r="AB2763" i="6"/>
  <c r="AA2763" i="6"/>
  <c r="Y2763" i="6"/>
  <c r="X2763" i="6"/>
  <c r="AL2762" i="6"/>
  <c r="AK2762" i="6"/>
  <c r="AG2762" i="6"/>
  <c r="AD2762" i="6"/>
  <c r="AC2762" i="6"/>
  <c r="AB2762" i="6"/>
  <c r="AA2762" i="6"/>
  <c r="Y2762" i="6"/>
  <c r="X2762" i="6"/>
  <c r="AL2761" i="6"/>
  <c r="AK2761" i="6"/>
  <c r="AG2761" i="6"/>
  <c r="AD2761" i="6"/>
  <c r="AC2761" i="6"/>
  <c r="AB2761" i="6"/>
  <c r="AA2761" i="6"/>
  <c r="Y2761" i="6"/>
  <c r="X2761" i="6"/>
  <c r="AL2760" i="6"/>
  <c r="AK2760" i="6"/>
  <c r="AM2760" i="6" s="1"/>
  <c r="AG2760" i="6"/>
  <c r="AD2760" i="6"/>
  <c r="AC2760" i="6"/>
  <c r="AB2760" i="6"/>
  <c r="AA2760" i="6"/>
  <c r="Y2760" i="6"/>
  <c r="X2760" i="6"/>
  <c r="AL2759" i="6"/>
  <c r="AK2759" i="6"/>
  <c r="AG2759" i="6"/>
  <c r="AD2759" i="6"/>
  <c r="AC2759" i="6"/>
  <c r="AB2759" i="6"/>
  <c r="AA2759" i="6"/>
  <c r="Y2759" i="6"/>
  <c r="X2759" i="6"/>
  <c r="AL2758" i="6"/>
  <c r="AK2758" i="6"/>
  <c r="AG2758" i="6"/>
  <c r="AD2758" i="6"/>
  <c r="AC2758" i="6"/>
  <c r="AB2758" i="6"/>
  <c r="AA2758" i="6"/>
  <c r="Y2758" i="6"/>
  <c r="X2758" i="6"/>
  <c r="AL2757" i="6"/>
  <c r="AK2757" i="6"/>
  <c r="AG2757" i="6"/>
  <c r="AD2757" i="6"/>
  <c r="AC2757" i="6"/>
  <c r="AB2757" i="6"/>
  <c r="AA2757" i="6"/>
  <c r="Y2757" i="6"/>
  <c r="X2757" i="6"/>
  <c r="AL2756" i="6"/>
  <c r="AK2756" i="6"/>
  <c r="AG2756" i="6"/>
  <c r="AD2756" i="6"/>
  <c r="AC2756" i="6"/>
  <c r="AB2756" i="6"/>
  <c r="AA2756" i="6"/>
  <c r="Y2756" i="6"/>
  <c r="X2756" i="6"/>
  <c r="AL2755" i="6"/>
  <c r="AK2755" i="6"/>
  <c r="AG2755" i="6"/>
  <c r="AD2755" i="6"/>
  <c r="AC2755" i="6"/>
  <c r="AB2755" i="6"/>
  <c r="AA2755" i="6"/>
  <c r="Y2755" i="6"/>
  <c r="X2755" i="6"/>
  <c r="AL2754" i="6"/>
  <c r="AK2754" i="6"/>
  <c r="AM2754" i="6" s="1"/>
  <c r="AG2754" i="6"/>
  <c r="AD2754" i="6"/>
  <c r="AC2754" i="6"/>
  <c r="AB2754" i="6"/>
  <c r="AA2754" i="6"/>
  <c r="Y2754" i="6"/>
  <c r="X2754" i="6"/>
  <c r="AL2753" i="6"/>
  <c r="AK2753" i="6"/>
  <c r="AG2753" i="6"/>
  <c r="AD2753" i="6"/>
  <c r="AC2753" i="6"/>
  <c r="AB2753" i="6"/>
  <c r="AA2753" i="6"/>
  <c r="Y2753" i="6"/>
  <c r="X2753" i="6"/>
  <c r="AL2752" i="6"/>
  <c r="AK2752" i="6"/>
  <c r="AG2752" i="6"/>
  <c r="AD2752" i="6"/>
  <c r="AC2752" i="6"/>
  <c r="AB2752" i="6"/>
  <c r="AA2752" i="6"/>
  <c r="Y2752" i="6"/>
  <c r="X2752" i="6"/>
  <c r="AM2752" i="6" s="1"/>
  <c r="AL2751" i="6"/>
  <c r="AK2751" i="6"/>
  <c r="AG2751" i="6"/>
  <c r="AD2751" i="6"/>
  <c r="AC2751" i="6"/>
  <c r="AB2751" i="6"/>
  <c r="AA2751" i="6"/>
  <c r="Y2751" i="6"/>
  <c r="X2751" i="6"/>
  <c r="AL2750" i="6"/>
  <c r="AK2750" i="6"/>
  <c r="AG2750" i="6"/>
  <c r="AD2750" i="6"/>
  <c r="AC2750" i="6"/>
  <c r="AB2750" i="6"/>
  <c r="AA2750" i="6"/>
  <c r="Y2750" i="6"/>
  <c r="X2750" i="6"/>
  <c r="AM2750" i="6" s="1"/>
  <c r="AL2749" i="6"/>
  <c r="AK2749" i="6"/>
  <c r="AG2749" i="6"/>
  <c r="AD2749" i="6"/>
  <c r="AC2749" i="6"/>
  <c r="AB2749" i="6"/>
  <c r="AA2749" i="6"/>
  <c r="Y2749" i="6"/>
  <c r="X2749" i="6"/>
  <c r="AM2749" i="6" s="1"/>
  <c r="AL2748" i="6"/>
  <c r="AK2748" i="6"/>
  <c r="AG2748" i="6"/>
  <c r="AD2748" i="6"/>
  <c r="AC2748" i="6"/>
  <c r="AB2748" i="6"/>
  <c r="AA2748" i="6"/>
  <c r="Y2748" i="6"/>
  <c r="X2748" i="6"/>
  <c r="AL2747" i="6"/>
  <c r="AK2747" i="6"/>
  <c r="AG2747" i="6"/>
  <c r="AD2747" i="6"/>
  <c r="AC2747" i="6"/>
  <c r="AB2747" i="6"/>
  <c r="AA2747" i="6"/>
  <c r="Y2747" i="6"/>
  <c r="X2747" i="6"/>
  <c r="AL2746" i="6"/>
  <c r="AK2746" i="6"/>
  <c r="AG2746" i="6"/>
  <c r="AD2746" i="6"/>
  <c r="AC2746" i="6"/>
  <c r="AB2746" i="6"/>
  <c r="AA2746" i="6"/>
  <c r="Y2746" i="6"/>
  <c r="X2746" i="6"/>
  <c r="AL2745" i="6"/>
  <c r="AK2745" i="6"/>
  <c r="AG2745" i="6"/>
  <c r="AD2745" i="6"/>
  <c r="AC2745" i="6"/>
  <c r="AB2745" i="6"/>
  <c r="AA2745" i="6"/>
  <c r="Y2745" i="6"/>
  <c r="X2745" i="6"/>
  <c r="AL2744" i="6"/>
  <c r="AK2744" i="6"/>
  <c r="AG2744" i="6"/>
  <c r="AD2744" i="6"/>
  <c r="AC2744" i="6"/>
  <c r="AB2744" i="6"/>
  <c r="AA2744" i="6"/>
  <c r="Y2744" i="6"/>
  <c r="X2744" i="6"/>
  <c r="AL2743" i="6"/>
  <c r="AK2743" i="6"/>
  <c r="AM2743" i="6" s="1"/>
  <c r="AG2743" i="6"/>
  <c r="AD2743" i="6"/>
  <c r="AC2743" i="6"/>
  <c r="AB2743" i="6"/>
  <c r="AA2743" i="6"/>
  <c r="Y2743" i="6"/>
  <c r="X2743" i="6"/>
  <c r="AL2742" i="6"/>
  <c r="AK2742" i="6"/>
  <c r="AM2742" i="6" s="1"/>
  <c r="AG2742" i="6"/>
  <c r="AD2742" i="6"/>
  <c r="AC2742" i="6"/>
  <c r="AB2742" i="6"/>
  <c r="AA2742" i="6"/>
  <c r="Y2742" i="6"/>
  <c r="X2742" i="6"/>
  <c r="AL2741" i="6"/>
  <c r="AK2741" i="6"/>
  <c r="AG2741" i="6"/>
  <c r="AD2741" i="6"/>
  <c r="AC2741" i="6"/>
  <c r="AB2741" i="6"/>
  <c r="AA2741" i="6"/>
  <c r="Y2741" i="6"/>
  <c r="X2741" i="6"/>
  <c r="AL2740" i="6"/>
  <c r="AK2740" i="6"/>
  <c r="AM2740" i="6" s="1"/>
  <c r="AG2740" i="6"/>
  <c r="AD2740" i="6"/>
  <c r="AC2740" i="6"/>
  <c r="AB2740" i="6"/>
  <c r="AA2740" i="6"/>
  <c r="Y2740" i="6"/>
  <c r="X2740" i="6"/>
  <c r="AL2739" i="6"/>
  <c r="AK2739" i="6"/>
  <c r="AG2739" i="6"/>
  <c r="AD2739" i="6"/>
  <c r="AC2739" i="6"/>
  <c r="AB2739" i="6"/>
  <c r="AA2739" i="6"/>
  <c r="Y2739" i="6"/>
  <c r="X2739" i="6"/>
  <c r="AL2738" i="6"/>
  <c r="AK2738" i="6"/>
  <c r="AG2738" i="6"/>
  <c r="AD2738" i="6"/>
  <c r="AC2738" i="6"/>
  <c r="AB2738" i="6"/>
  <c r="AA2738" i="6"/>
  <c r="Y2738" i="6"/>
  <c r="X2738" i="6"/>
  <c r="AL2737" i="6"/>
  <c r="AK2737" i="6"/>
  <c r="AG2737" i="6"/>
  <c r="AD2737" i="6"/>
  <c r="AC2737" i="6"/>
  <c r="AB2737" i="6"/>
  <c r="AA2737" i="6"/>
  <c r="Y2737" i="6"/>
  <c r="X2737" i="6"/>
  <c r="AL2736" i="6"/>
  <c r="AK2736" i="6"/>
  <c r="AG2736" i="6"/>
  <c r="AD2736" i="6"/>
  <c r="AC2736" i="6"/>
  <c r="AB2736" i="6"/>
  <c r="AA2736" i="6"/>
  <c r="Y2736" i="6"/>
  <c r="X2736" i="6"/>
  <c r="AM2736" i="6" s="1"/>
  <c r="AL2735" i="6"/>
  <c r="AK2735" i="6"/>
  <c r="AG2735" i="6"/>
  <c r="AD2735" i="6"/>
  <c r="AC2735" i="6"/>
  <c r="AB2735" i="6"/>
  <c r="AA2735" i="6"/>
  <c r="Y2735" i="6"/>
  <c r="X2735" i="6"/>
  <c r="AM2735" i="6" s="1"/>
  <c r="AL2734" i="6"/>
  <c r="AK2734" i="6"/>
  <c r="AG2734" i="6"/>
  <c r="AD2734" i="6"/>
  <c r="AC2734" i="6"/>
  <c r="AB2734" i="6"/>
  <c r="AA2734" i="6"/>
  <c r="Y2734" i="6"/>
  <c r="X2734" i="6"/>
  <c r="AL2733" i="6"/>
  <c r="AK2733" i="6"/>
  <c r="AG2733" i="6"/>
  <c r="AD2733" i="6"/>
  <c r="AC2733" i="6"/>
  <c r="AB2733" i="6"/>
  <c r="AA2733" i="6"/>
  <c r="Y2733" i="6"/>
  <c r="X2733" i="6"/>
  <c r="AL2732" i="6"/>
  <c r="AK2732" i="6"/>
  <c r="AG2732" i="6"/>
  <c r="AD2732" i="6"/>
  <c r="AC2732" i="6"/>
  <c r="AB2732" i="6"/>
  <c r="AA2732" i="6"/>
  <c r="Y2732" i="6"/>
  <c r="X2732" i="6"/>
  <c r="AL2731" i="6"/>
  <c r="AK2731" i="6"/>
  <c r="AM2731" i="6" s="1"/>
  <c r="AG2731" i="6"/>
  <c r="AD2731" i="6"/>
  <c r="AC2731" i="6"/>
  <c r="AB2731" i="6"/>
  <c r="AA2731" i="6"/>
  <c r="Y2731" i="6"/>
  <c r="X2731" i="6"/>
  <c r="AL2730" i="6"/>
  <c r="AK2730" i="6"/>
  <c r="AG2730" i="6"/>
  <c r="AD2730" i="6"/>
  <c r="AC2730" i="6"/>
  <c r="AB2730" i="6"/>
  <c r="AA2730" i="6"/>
  <c r="Y2730" i="6"/>
  <c r="X2730" i="6"/>
  <c r="AL2729" i="6"/>
  <c r="AK2729" i="6"/>
  <c r="AM2729" i="6" s="1"/>
  <c r="AG2729" i="6"/>
  <c r="AD2729" i="6"/>
  <c r="AC2729" i="6"/>
  <c r="AB2729" i="6"/>
  <c r="AA2729" i="6"/>
  <c r="Y2729" i="6"/>
  <c r="X2729" i="6"/>
  <c r="AL2728" i="6"/>
  <c r="AK2728" i="6"/>
  <c r="AM2728" i="6" s="1"/>
  <c r="AG2728" i="6"/>
  <c r="AD2728" i="6"/>
  <c r="AC2728" i="6"/>
  <c r="AB2728" i="6"/>
  <c r="AA2728" i="6"/>
  <c r="Y2728" i="6"/>
  <c r="X2728" i="6"/>
  <c r="AL2727" i="6"/>
  <c r="AK2727" i="6"/>
  <c r="AG2727" i="6"/>
  <c r="AD2727" i="6"/>
  <c r="AC2727" i="6"/>
  <c r="AB2727" i="6"/>
  <c r="AA2727" i="6"/>
  <c r="Y2727" i="6"/>
  <c r="X2727" i="6"/>
  <c r="AL2726" i="6"/>
  <c r="AK2726" i="6"/>
  <c r="AM2726" i="6" s="1"/>
  <c r="AG2726" i="6"/>
  <c r="AD2726" i="6"/>
  <c r="AC2726" i="6"/>
  <c r="AB2726" i="6"/>
  <c r="AA2726" i="6"/>
  <c r="Y2726" i="6"/>
  <c r="X2726" i="6"/>
  <c r="AL2725" i="6"/>
  <c r="AK2725" i="6"/>
  <c r="AM2725" i="6" s="1"/>
  <c r="AG2725" i="6"/>
  <c r="AD2725" i="6"/>
  <c r="AC2725" i="6"/>
  <c r="AB2725" i="6"/>
  <c r="AA2725" i="6"/>
  <c r="Y2725" i="6"/>
  <c r="X2725" i="6"/>
  <c r="AL2724" i="6"/>
  <c r="AK2724" i="6"/>
  <c r="AG2724" i="6"/>
  <c r="AD2724" i="6"/>
  <c r="AC2724" i="6"/>
  <c r="AB2724" i="6"/>
  <c r="AA2724" i="6"/>
  <c r="Y2724" i="6"/>
  <c r="X2724" i="6"/>
  <c r="AL2723" i="6"/>
  <c r="AK2723" i="6"/>
  <c r="AG2723" i="6"/>
  <c r="AD2723" i="6"/>
  <c r="AC2723" i="6"/>
  <c r="AB2723" i="6"/>
  <c r="AA2723" i="6"/>
  <c r="Y2723" i="6"/>
  <c r="X2723" i="6"/>
  <c r="AL2722" i="6"/>
  <c r="AK2722" i="6"/>
  <c r="AG2722" i="6"/>
  <c r="AD2722" i="6"/>
  <c r="AC2722" i="6"/>
  <c r="AB2722" i="6"/>
  <c r="AA2722" i="6"/>
  <c r="Y2722" i="6"/>
  <c r="X2722" i="6"/>
  <c r="AL2721" i="6"/>
  <c r="AK2721" i="6"/>
  <c r="AG2721" i="6"/>
  <c r="AD2721" i="6"/>
  <c r="AC2721" i="6"/>
  <c r="AB2721" i="6"/>
  <c r="AA2721" i="6"/>
  <c r="Y2721" i="6"/>
  <c r="X2721" i="6"/>
  <c r="AM2721" i="6" s="1"/>
  <c r="AL2720" i="6"/>
  <c r="AK2720" i="6"/>
  <c r="AM2720" i="6" s="1"/>
  <c r="AG2720" i="6"/>
  <c r="AD2720" i="6"/>
  <c r="AC2720" i="6"/>
  <c r="AB2720" i="6"/>
  <c r="AA2720" i="6"/>
  <c r="Y2720" i="6"/>
  <c r="X2720" i="6"/>
  <c r="AL2719" i="6"/>
  <c r="AK2719" i="6"/>
  <c r="AG2719" i="6"/>
  <c r="AD2719" i="6"/>
  <c r="AC2719" i="6"/>
  <c r="AB2719" i="6"/>
  <c r="AA2719" i="6"/>
  <c r="Y2719" i="6"/>
  <c r="X2719" i="6"/>
  <c r="AL2718" i="6"/>
  <c r="AK2718" i="6"/>
  <c r="AG2718" i="6"/>
  <c r="AD2718" i="6"/>
  <c r="AC2718" i="6"/>
  <c r="AB2718" i="6"/>
  <c r="AA2718" i="6"/>
  <c r="Y2718" i="6"/>
  <c r="X2718" i="6"/>
  <c r="AL2717" i="6"/>
  <c r="AK2717" i="6"/>
  <c r="AM2717" i="6" s="1"/>
  <c r="AG2717" i="6"/>
  <c r="AD2717" i="6"/>
  <c r="AC2717" i="6"/>
  <c r="AB2717" i="6"/>
  <c r="AA2717" i="6"/>
  <c r="Y2717" i="6"/>
  <c r="X2717" i="6"/>
  <c r="AL2716" i="6"/>
  <c r="AK2716" i="6"/>
  <c r="AG2716" i="6"/>
  <c r="AD2716" i="6"/>
  <c r="AC2716" i="6"/>
  <c r="AB2716" i="6"/>
  <c r="AA2716" i="6"/>
  <c r="Y2716" i="6"/>
  <c r="X2716" i="6"/>
  <c r="AL2715" i="6"/>
  <c r="AK2715" i="6"/>
  <c r="AG2715" i="6"/>
  <c r="AD2715" i="6"/>
  <c r="AC2715" i="6"/>
  <c r="AB2715" i="6"/>
  <c r="AA2715" i="6"/>
  <c r="Y2715" i="6"/>
  <c r="X2715" i="6"/>
  <c r="AL2714" i="6"/>
  <c r="AK2714" i="6"/>
  <c r="AM2714" i="6" s="1"/>
  <c r="AG2714" i="6"/>
  <c r="AD2714" i="6"/>
  <c r="AC2714" i="6"/>
  <c r="AB2714" i="6"/>
  <c r="AA2714" i="6"/>
  <c r="Y2714" i="6"/>
  <c r="X2714" i="6"/>
  <c r="AL2713" i="6"/>
  <c r="AK2713" i="6"/>
  <c r="AG2713" i="6"/>
  <c r="AD2713" i="6"/>
  <c r="AC2713" i="6"/>
  <c r="AB2713" i="6"/>
  <c r="AA2713" i="6"/>
  <c r="Y2713" i="6"/>
  <c r="X2713" i="6"/>
  <c r="AL2712" i="6"/>
  <c r="AK2712" i="6"/>
  <c r="AG2712" i="6"/>
  <c r="AD2712" i="6"/>
  <c r="AC2712" i="6"/>
  <c r="AB2712" i="6"/>
  <c r="AA2712" i="6"/>
  <c r="Y2712" i="6"/>
  <c r="X2712" i="6"/>
  <c r="AL2711" i="6"/>
  <c r="AK2711" i="6"/>
  <c r="AM2711" i="6" s="1"/>
  <c r="AG2711" i="6"/>
  <c r="AD2711" i="6"/>
  <c r="AC2711" i="6"/>
  <c r="AB2711" i="6"/>
  <c r="AA2711" i="6"/>
  <c r="Y2711" i="6"/>
  <c r="X2711" i="6"/>
  <c r="AL2710" i="6"/>
  <c r="AK2710" i="6"/>
  <c r="AG2710" i="6"/>
  <c r="AD2710" i="6"/>
  <c r="AC2710" i="6"/>
  <c r="AB2710" i="6"/>
  <c r="AA2710" i="6"/>
  <c r="Y2710" i="6"/>
  <c r="X2710" i="6"/>
  <c r="AL2709" i="6"/>
  <c r="AK2709" i="6"/>
  <c r="AG2709" i="6"/>
  <c r="AD2709" i="6"/>
  <c r="AC2709" i="6"/>
  <c r="AB2709" i="6"/>
  <c r="AA2709" i="6"/>
  <c r="Y2709" i="6"/>
  <c r="X2709" i="6"/>
  <c r="AL2708" i="6"/>
  <c r="AK2708" i="6"/>
  <c r="AM2708" i="6" s="1"/>
  <c r="AG2708" i="6"/>
  <c r="AD2708" i="6"/>
  <c r="AC2708" i="6"/>
  <c r="AB2708" i="6"/>
  <c r="AA2708" i="6"/>
  <c r="Y2708" i="6"/>
  <c r="X2708" i="6"/>
  <c r="AL2707" i="6"/>
  <c r="AK2707" i="6"/>
  <c r="AM2707" i="6" s="1"/>
  <c r="AG2707" i="6"/>
  <c r="AD2707" i="6"/>
  <c r="AC2707" i="6"/>
  <c r="AB2707" i="6"/>
  <c r="AA2707" i="6"/>
  <c r="Y2707" i="6"/>
  <c r="X2707" i="6"/>
  <c r="AL2706" i="6"/>
  <c r="AK2706" i="6"/>
  <c r="AG2706" i="6"/>
  <c r="AD2706" i="6"/>
  <c r="AC2706" i="6"/>
  <c r="AB2706" i="6"/>
  <c r="AA2706" i="6"/>
  <c r="Y2706" i="6"/>
  <c r="X2706" i="6"/>
  <c r="AL2705" i="6"/>
  <c r="AK2705" i="6"/>
  <c r="AM2705" i="6" s="1"/>
  <c r="AG2705" i="6"/>
  <c r="AD2705" i="6"/>
  <c r="AC2705" i="6"/>
  <c r="AB2705" i="6"/>
  <c r="AA2705" i="6"/>
  <c r="Y2705" i="6"/>
  <c r="X2705" i="6"/>
  <c r="AL2704" i="6"/>
  <c r="AK2704" i="6"/>
  <c r="AG2704" i="6"/>
  <c r="AD2704" i="6"/>
  <c r="AC2704" i="6"/>
  <c r="AB2704" i="6"/>
  <c r="AA2704" i="6"/>
  <c r="Y2704" i="6"/>
  <c r="X2704" i="6"/>
  <c r="AL2703" i="6"/>
  <c r="AK2703" i="6"/>
  <c r="AG2703" i="6"/>
  <c r="AD2703" i="6"/>
  <c r="AC2703" i="6"/>
  <c r="AB2703" i="6"/>
  <c r="AA2703" i="6"/>
  <c r="Y2703" i="6"/>
  <c r="X2703" i="6"/>
  <c r="AL2702" i="6"/>
  <c r="AK2702" i="6"/>
  <c r="AG2702" i="6"/>
  <c r="AD2702" i="6"/>
  <c r="AC2702" i="6"/>
  <c r="AB2702" i="6"/>
  <c r="AA2702" i="6"/>
  <c r="Y2702" i="6"/>
  <c r="X2702" i="6"/>
  <c r="AL2701" i="6"/>
  <c r="AK2701" i="6"/>
  <c r="AG2701" i="6"/>
  <c r="AD2701" i="6"/>
  <c r="AC2701" i="6"/>
  <c r="AB2701" i="6"/>
  <c r="AA2701" i="6"/>
  <c r="Y2701" i="6"/>
  <c r="X2701" i="6"/>
  <c r="AL2700" i="6"/>
  <c r="AK2700" i="6"/>
  <c r="AG2700" i="6"/>
  <c r="AD2700" i="6"/>
  <c r="AC2700" i="6"/>
  <c r="AB2700" i="6"/>
  <c r="AA2700" i="6"/>
  <c r="Y2700" i="6"/>
  <c r="X2700" i="6"/>
  <c r="AL2699" i="6"/>
  <c r="AK2699" i="6"/>
  <c r="AG2699" i="6"/>
  <c r="AD2699" i="6"/>
  <c r="AC2699" i="6"/>
  <c r="AB2699" i="6"/>
  <c r="AA2699" i="6"/>
  <c r="Y2699" i="6"/>
  <c r="X2699" i="6"/>
  <c r="AL2698" i="6"/>
  <c r="AK2698" i="6"/>
  <c r="AG2698" i="6"/>
  <c r="AD2698" i="6"/>
  <c r="AC2698" i="6"/>
  <c r="AB2698" i="6"/>
  <c r="AA2698" i="6"/>
  <c r="Y2698" i="6"/>
  <c r="X2698" i="6"/>
  <c r="AL2697" i="6"/>
  <c r="AK2697" i="6"/>
  <c r="AM2697" i="6" s="1"/>
  <c r="AG2697" i="6"/>
  <c r="AD2697" i="6"/>
  <c r="AC2697" i="6"/>
  <c r="AB2697" i="6"/>
  <c r="AA2697" i="6"/>
  <c r="Y2697" i="6"/>
  <c r="X2697" i="6"/>
  <c r="AL2696" i="6"/>
  <c r="AK2696" i="6"/>
  <c r="AG2696" i="6"/>
  <c r="AD2696" i="6"/>
  <c r="AC2696" i="6"/>
  <c r="AB2696" i="6"/>
  <c r="AA2696" i="6"/>
  <c r="Y2696" i="6"/>
  <c r="X2696" i="6"/>
  <c r="AM2695" i="6"/>
  <c r="AL2695" i="6"/>
  <c r="AK2695" i="6"/>
  <c r="AG2695" i="6"/>
  <c r="AD2695" i="6"/>
  <c r="AC2695" i="6"/>
  <c r="AB2695" i="6"/>
  <c r="AA2695" i="6"/>
  <c r="Y2695" i="6"/>
  <c r="X2695" i="6"/>
  <c r="AL2694" i="6"/>
  <c r="AK2694" i="6"/>
  <c r="AM2694" i="6" s="1"/>
  <c r="AG2694" i="6"/>
  <c r="AD2694" i="6"/>
  <c r="AC2694" i="6"/>
  <c r="AB2694" i="6"/>
  <c r="AA2694" i="6"/>
  <c r="Y2694" i="6"/>
  <c r="X2694" i="6"/>
  <c r="AL2693" i="6"/>
  <c r="AK2693" i="6"/>
  <c r="AG2693" i="6"/>
  <c r="AD2693" i="6"/>
  <c r="AC2693" i="6"/>
  <c r="AB2693" i="6"/>
  <c r="AA2693" i="6"/>
  <c r="Y2693" i="6"/>
  <c r="X2693" i="6"/>
  <c r="AL2692" i="6"/>
  <c r="AK2692" i="6"/>
  <c r="AG2692" i="6"/>
  <c r="AD2692" i="6"/>
  <c r="AC2692" i="6"/>
  <c r="AB2692" i="6"/>
  <c r="AA2692" i="6"/>
  <c r="Y2692" i="6"/>
  <c r="X2692" i="6"/>
  <c r="AL2691" i="6"/>
  <c r="AK2691" i="6"/>
  <c r="AG2691" i="6"/>
  <c r="AD2691" i="6"/>
  <c r="AC2691" i="6"/>
  <c r="AB2691" i="6"/>
  <c r="AA2691" i="6"/>
  <c r="Y2691" i="6"/>
  <c r="X2691" i="6"/>
  <c r="AL2690" i="6"/>
  <c r="AK2690" i="6"/>
  <c r="AG2690" i="6"/>
  <c r="AD2690" i="6"/>
  <c r="AC2690" i="6"/>
  <c r="AB2690" i="6"/>
  <c r="AA2690" i="6"/>
  <c r="Y2690" i="6"/>
  <c r="X2690" i="6"/>
  <c r="AM2690" i="6" s="1"/>
  <c r="AL2689" i="6"/>
  <c r="AK2689" i="6"/>
  <c r="AM2689" i="6" s="1"/>
  <c r="AG2689" i="6"/>
  <c r="AD2689" i="6"/>
  <c r="AC2689" i="6"/>
  <c r="AB2689" i="6"/>
  <c r="AA2689" i="6"/>
  <c r="Y2689" i="6"/>
  <c r="X2689" i="6"/>
  <c r="AL2688" i="6"/>
  <c r="AK2688" i="6"/>
  <c r="AG2688" i="6"/>
  <c r="AD2688" i="6"/>
  <c r="AC2688" i="6"/>
  <c r="AB2688" i="6"/>
  <c r="AA2688" i="6"/>
  <c r="Y2688" i="6"/>
  <c r="X2688" i="6"/>
  <c r="AL2687" i="6"/>
  <c r="AK2687" i="6"/>
  <c r="AG2687" i="6"/>
  <c r="AD2687" i="6"/>
  <c r="AC2687" i="6"/>
  <c r="AB2687" i="6"/>
  <c r="AA2687" i="6"/>
  <c r="Y2687" i="6"/>
  <c r="X2687" i="6"/>
  <c r="AL2686" i="6"/>
  <c r="AK2686" i="6"/>
  <c r="AM2686" i="6" s="1"/>
  <c r="AG2686" i="6"/>
  <c r="AD2686" i="6"/>
  <c r="AC2686" i="6"/>
  <c r="AB2686" i="6"/>
  <c r="AA2686" i="6"/>
  <c r="Y2686" i="6"/>
  <c r="X2686" i="6"/>
  <c r="AL2685" i="6"/>
  <c r="AK2685" i="6"/>
  <c r="AG2685" i="6"/>
  <c r="AD2685" i="6"/>
  <c r="AC2685" i="6"/>
  <c r="AB2685" i="6"/>
  <c r="AA2685" i="6"/>
  <c r="Y2685" i="6"/>
  <c r="X2685" i="6"/>
  <c r="AL2684" i="6"/>
  <c r="AK2684" i="6"/>
  <c r="AG2684" i="6"/>
  <c r="AD2684" i="6"/>
  <c r="AC2684" i="6"/>
  <c r="AB2684" i="6"/>
  <c r="AA2684" i="6"/>
  <c r="Y2684" i="6"/>
  <c r="X2684" i="6"/>
  <c r="AM2684" i="6" s="1"/>
  <c r="AL2683" i="6"/>
  <c r="AK2683" i="6"/>
  <c r="AG2683" i="6"/>
  <c r="AD2683" i="6"/>
  <c r="AC2683" i="6"/>
  <c r="AB2683" i="6"/>
  <c r="AA2683" i="6"/>
  <c r="Y2683" i="6"/>
  <c r="X2683" i="6"/>
  <c r="AL2682" i="6"/>
  <c r="AK2682" i="6"/>
  <c r="AG2682" i="6"/>
  <c r="AD2682" i="6"/>
  <c r="AC2682" i="6"/>
  <c r="AB2682" i="6"/>
  <c r="AA2682" i="6"/>
  <c r="Y2682" i="6"/>
  <c r="X2682" i="6"/>
  <c r="AL2681" i="6"/>
  <c r="AK2681" i="6"/>
  <c r="AG2681" i="6"/>
  <c r="AD2681" i="6"/>
  <c r="AC2681" i="6"/>
  <c r="AB2681" i="6"/>
  <c r="AA2681" i="6"/>
  <c r="Y2681" i="6"/>
  <c r="X2681" i="6"/>
  <c r="AL2680" i="6"/>
  <c r="AK2680" i="6"/>
  <c r="AG2680" i="6"/>
  <c r="AD2680" i="6"/>
  <c r="AC2680" i="6"/>
  <c r="AB2680" i="6"/>
  <c r="AA2680" i="6"/>
  <c r="Y2680" i="6"/>
  <c r="X2680" i="6"/>
  <c r="AL2679" i="6"/>
  <c r="AK2679" i="6"/>
  <c r="AG2679" i="6"/>
  <c r="AD2679" i="6"/>
  <c r="AC2679" i="6"/>
  <c r="AB2679" i="6"/>
  <c r="AA2679" i="6"/>
  <c r="Y2679" i="6"/>
  <c r="X2679" i="6"/>
  <c r="AL2678" i="6"/>
  <c r="AK2678" i="6"/>
  <c r="AG2678" i="6"/>
  <c r="AD2678" i="6"/>
  <c r="AC2678" i="6"/>
  <c r="AB2678" i="6"/>
  <c r="AA2678" i="6"/>
  <c r="Y2678" i="6"/>
  <c r="X2678" i="6"/>
  <c r="AL2677" i="6"/>
  <c r="AK2677" i="6"/>
  <c r="AM2677" i="6" s="1"/>
  <c r="AG2677" i="6"/>
  <c r="AD2677" i="6"/>
  <c r="AC2677" i="6"/>
  <c r="AB2677" i="6"/>
  <c r="AA2677" i="6"/>
  <c r="Y2677" i="6"/>
  <c r="X2677" i="6"/>
  <c r="AL2676" i="6"/>
  <c r="AK2676" i="6"/>
  <c r="AG2676" i="6"/>
  <c r="AD2676" i="6"/>
  <c r="AC2676" i="6"/>
  <c r="AB2676" i="6"/>
  <c r="AA2676" i="6"/>
  <c r="Y2676" i="6"/>
  <c r="X2676" i="6"/>
  <c r="AL2675" i="6"/>
  <c r="AK2675" i="6"/>
  <c r="AG2675" i="6"/>
  <c r="AD2675" i="6"/>
  <c r="AC2675" i="6"/>
  <c r="AB2675" i="6"/>
  <c r="AA2675" i="6"/>
  <c r="Y2675" i="6"/>
  <c r="X2675" i="6"/>
  <c r="AL2674" i="6"/>
  <c r="AK2674" i="6"/>
  <c r="AM2674" i="6" s="1"/>
  <c r="AG2674" i="6"/>
  <c r="AD2674" i="6"/>
  <c r="AC2674" i="6"/>
  <c r="AB2674" i="6"/>
  <c r="AA2674" i="6"/>
  <c r="Y2674" i="6"/>
  <c r="X2674" i="6"/>
  <c r="AL2673" i="6"/>
  <c r="AK2673" i="6"/>
  <c r="AG2673" i="6"/>
  <c r="AD2673" i="6"/>
  <c r="AC2673" i="6"/>
  <c r="AB2673" i="6"/>
  <c r="AA2673" i="6"/>
  <c r="Y2673" i="6"/>
  <c r="X2673" i="6"/>
  <c r="AL2672" i="6"/>
  <c r="AK2672" i="6"/>
  <c r="AG2672" i="6"/>
  <c r="AD2672" i="6"/>
  <c r="AC2672" i="6"/>
  <c r="AB2672" i="6"/>
  <c r="AA2672" i="6"/>
  <c r="Y2672" i="6"/>
  <c r="X2672" i="6"/>
  <c r="AL2671" i="6"/>
  <c r="AK2671" i="6"/>
  <c r="AG2671" i="6"/>
  <c r="AD2671" i="6"/>
  <c r="AC2671" i="6"/>
  <c r="AB2671" i="6"/>
  <c r="AA2671" i="6"/>
  <c r="Y2671" i="6"/>
  <c r="X2671" i="6"/>
  <c r="AL2670" i="6"/>
  <c r="AK2670" i="6"/>
  <c r="AG2670" i="6"/>
  <c r="AD2670" i="6"/>
  <c r="AC2670" i="6"/>
  <c r="AB2670" i="6"/>
  <c r="AA2670" i="6"/>
  <c r="Y2670" i="6"/>
  <c r="X2670" i="6"/>
  <c r="AL2669" i="6"/>
  <c r="AK2669" i="6"/>
  <c r="AM2669" i="6" s="1"/>
  <c r="AG2669" i="6"/>
  <c r="AD2669" i="6"/>
  <c r="AC2669" i="6"/>
  <c r="AB2669" i="6"/>
  <c r="AA2669" i="6"/>
  <c r="Y2669" i="6"/>
  <c r="X2669" i="6"/>
  <c r="AL2668" i="6"/>
  <c r="AK2668" i="6"/>
  <c r="AG2668" i="6"/>
  <c r="AD2668" i="6"/>
  <c r="AC2668" i="6"/>
  <c r="AB2668" i="6"/>
  <c r="AA2668" i="6"/>
  <c r="Y2668" i="6"/>
  <c r="X2668" i="6"/>
  <c r="AL2667" i="6"/>
  <c r="AK2667" i="6"/>
  <c r="AG2667" i="6"/>
  <c r="AD2667" i="6"/>
  <c r="AC2667" i="6"/>
  <c r="AB2667" i="6"/>
  <c r="AA2667" i="6"/>
  <c r="Y2667" i="6"/>
  <c r="X2667" i="6"/>
  <c r="AL2666" i="6"/>
  <c r="AK2666" i="6"/>
  <c r="AM2666" i="6" s="1"/>
  <c r="AG2666" i="6"/>
  <c r="AD2666" i="6"/>
  <c r="AC2666" i="6"/>
  <c r="AB2666" i="6"/>
  <c r="AA2666" i="6"/>
  <c r="Y2666" i="6"/>
  <c r="X2666" i="6"/>
  <c r="AL2665" i="6"/>
  <c r="AK2665" i="6"/>
  <c r="AG2665" i="6"/>
  <c r="AD2665" i="6"/>
  <c r="AC2665" i="6"/>
  <c r="AB2665" i="6"/>
  <c r="AA2665" i="6"/>
  <c r="Y2665" i="6"/>
  <c r="X2665" i="6"/>
  <c r="AL2664" i="6"/>
  <c r="AK2664" i="6"/>
  <c r="AG2664" i="6"/>
  <c r="AD2664" i="6"/>
  <c r="AC2664" i="6"/>
  <c r="AB2664" i="6"/>
  <c r="AA2664" i="6"/>
  <c r="Y2664" i="6"/>
  <c r="X2664" i="6"/>
  <c r="AL2663" i="6"/>
  <c r="AK2663" i="6"/>
  <c r="AM2663" i="6" s="1"/>
  <c r="AG2663" i="6"/>
  <c r="AD2663" i="6"/>
  <c r="AC2663" i="6"/>
  <c r="AB2663" i="6"/>
  <c r="AA2663" i="6"/>
  <c r="Y2663" i="6"/>
  <c r="X2663" i="6"/>
  <c r="AL2662" i="6"/>
  <c r="AK2662" i="6"/>
  <c r="AG2662" i="6"/>
  <c r="AD2662" i="6"/>
  <c r="AC2662" i="6"/>
  <c r="AB2662" i="6"/>
  <c r="AA2662" i="6"/>
  <c r="Y2662" i="6"/>
  <c r="X2662" i="6"/>
  <c r="AL2661" i="6"/>
  <c r="AK2661" i="6"/>
  <c r="AG2661" i="6"/>
  <c r="AD2661" i="6"/>
  <c r="AC2661" i="6"/>
  <c r="AB2661" i="6"/>
  <c r="AA2661" i="6"/>
  <c r="Y2661" i="6"/>
  <c r="X2661" i="6"/>
  <c r="AL2660" i="6"/>
  <c r="AK2660" i="6"/>
  <c r="AM2660" i="6" s="1"/>
  <c r="AG2660" i="6"/>
  <c r="AD2660" i="6"/>
  <c r="AC2660" i="6"/>
  <c r="AB2660" i="6"/>
  <c r="AA2660" i="6"/>
  <c r="Y2660" i="6"/>
  <c r="X2660" i="6"/>
  <c r="AL2659" i="6"/>
  <c r="AK2659" i="6"/>
  <c r="AG2659" i="6"/>
  <c r="AD2659" i="6"/>
  <c r="AC2659" i="6"/>
  <c r="AB2659" i="6"/>
  <c r="AA2659" i="6"/>
  <c r="Y2659" i="6"/>
  <c r="X2659" i="6"/>
  <c r="AL2658" i="6"/>
  <c r="AK2658" i="6"/>
  <c r="AG2658" i="6"/>
  <c r="AD2658" i="6"/>
  <c r="AC2658" i="6"/>
  <c r="AB2658" i="6"/>
  <c r="AA2658" i="6"/>
  <c r="Y2658" i="6"/>
  <c r="X2658" i="6"/>
  <c r="AL2657" i="6"/>
  <c r="AK2657" i="6"/>
  <c r="AM2657" i="6" s="1"/>
  <c r="AG2657" i="6"/>
  <c r="AD2657" i="6"/>
  <c r="AC2657" i="6"/>
  <c r="AB2657" i="6"/>
  <c r="AA2657" i="6"/>
  <c r="Y2657" i="6"/>
  <c r="X2657" i="6"/>
  <c r="AL2656" i="6"/>
  <c r="AK2656" i="6"/>
  <c r="AG2656" i="6"/>
  <c r="AD2656" i="6"/>
  <c r="AC2656" i="6"/>
  <c r="AB2656" i="6"/>
  <c r="AA2656" i="6"/>
  <c r="Y2656" i="6"/>
  <c r="X2656" i="6"/>
  <c r="AL2655" i="6"/>
  <c r="AK2655" i="6"/>
  <c r="AG2655" i="6"/>
  <c r="AD2655" i="6"/>
  <c r="AC2655" i="6"/>
  <c r="AB2655" i="6"/>
  <c r="AA2655" i="6"/>
  <c r="Y2655" i="6"/>
  <c r="X2655" i="6"/>
  <c r="AL2654" i="6"/>
  <c r="AK2654" i="6"/>
  <c r="AM2654" i="6" s="1"/>
  <c r="AG2654" i="6"/>
  <c r="AD2654" i="6"/>
  <c r="AC2654" i="6"/>
  <c r="AB2654" i="6"/>
  <c r="AA2654" i="6"/>
  <c r="Y2654" i="6"/>
  <c r="X2654" i="6"/>
  <c r="AL2653" i="6"/>
  <c r="AK2653" i="6"/>
  <c r="AG2653" i="6"/>
  <c r="AD2653" i="6"/>
  <c r="AC2653" i="6"/>
  <c r="AB2653" i="6"/>
  <c r="AA2653" i="6"/>
  <c r="Y2653" i="6"/>
  <c r="X2653" i="6"/>
  <c r="AL2652" i="6"/>
  <c r="AK2652" i="6"/>
  <c r="AM2652" i="6" s="1"/>
  <c r="AG2652" i="6"/>
  <c r="AD2652" i="6"/>
  <c r="AC2652" i="6"/>
  <c r="AB2652" i="6"/>
  <c r="AA2652" i="6"/>
  <c r="Y2652" i="6"/>
  <c r="X2652" i="6"/>
  <c r="AL2651" i="6"/>
  <c r="AK2651" i="6"/>
  <c r="AM2651" i="6" s="1"/>
  <c r="AG2651" i="6"/>
  <c r="AD2651" i="6"/>
  <c r="AC2651" i="6"/>
  <c r="AB2651" i="6"/>
  <c r="AA2651" i="6"/>
  <c r="Y2651" i="6"/>
  <c r="X2651" i="6"/>
  <c r="AL2650" i="6"/>
  <c r="AK2650" i="6"/>
  <c r="AG2650" i="6"/>
  <c r="AD2650" i="6"/>
  <c r="AC2650" i="6"/>
  <c r="AB2650" i="6"/>
  <c r="AA2650" i="6"/>
  <c r="Y2650" i="6"/>
  <c r="X2650" i="6"/>
  <c r="AL2649" i="6"/>
  <c r="AK2649" i="6"/>
  <c r="AM2649" i="6" s="1"/>
  <c r="AG2649" i="6"/>
  <c r="AD2649" i="6"/>
  <c r="AC2649" i="6"/>
  <c r="AB2649" i="6"/>
  <c r="AA2649" i="6"/>
  <c r="Y2649" i="6"/>
  <c r="X2649" i="6"/>
  <c r="AL2648" i="6"/>
  <c r="AK2648" i="6"/>
  <c r="AG2648" i="6"/>
  <c r="AD2648" i="6"/>
  <c r="AC2648" i="6"/>
  <c r="AB2648" i="6"/>
  <c r="AA2648" i="6"/>
  <c r="Y2648" i="6"/>
  <c r="X2648" i="6"/>
  <c r="AL2647" i="6"/>
  <c r="AK2647" i="6"/>
  <c r="AG2647" i="6"/>
  <c r="AD2647" i="6"/>
  <c r="AC2647" i="6"/>
  <c r="AB2647" i="6"/>
  <c r="AA2647" i="6"/>
  <c r="Y2647" i="6"/>
  <c r="X2647" i="6"/>
  <c r="AL2646" i="6"/>
  <c r="AK2646" i="6"/>
  <c r="AG2646" i="6"/>
  <c r="AD2646" i="6"/>
  <c r="AC2646" i="6"/>
  <c r="AB2646" i="6"/>
  <c r="AA2646" i="6"/>
  <c r="Y2646" i="6"/>
  <c r="X2646" i="6"/>
  <c r="AL2645" i="6"/>
  <c r="AK2645" i="6"/>
  <c r="AM2645" i="6" s="1"/>
  <c r="AG2645" i="6"/>
  <c r="AD2645" i="6"/>
  <c r="AC2645" i="6"/>
  <c r="AB2645" i="6"/>
  <c r="AA2645" i="6"/>
  <c r="Y2645" i="6"/>
  <c r="X2645" i="6"/>
  <c r="AL2644" i="6"/>
  <c r="AK2644" i="6"/>
  <c r="AG2644" i="6"/>
  <c r="AD2644" i="6"/>
  <c r="AC2644" i="6"/>
  <c r="AB2644" i="6"/>
  <c r="AA2644" i="6"/>
  <c r="Y2644" i="6"/>
  <c r="X2644" i="6"/>
  <c r="AL2643" i="6"/>
  <c r="AK2643" i="6"/>
  <c r="AG2643" i="6"/>
  <c r="AD2643" i="6"/>
  <c r="AC2643" i="6"/>
  <c r="AB2643" i="6"/>
  <c r="AA2643" i="6"/>
  <c r="Y2643" i="6"/>
  <c r="X2643" i="6"/>
  <c r="AL2642" i="6"/>
  <c r="AK2642" i="6"/>
  <c r="AG2642" i="6"/>
  <c r="AD2642" i="6"/>
  <c r="AC2642" i="6"/>
  <c r="AB2642" i="6"/>
  <c r="AA2642" i="6"/>
  <c r="Y2642" i="6"/>
  <c r="X2642" i="6"/>
  <c r="AL2641" i="6"/>
  <c r="AK2641" i="6"/>
  <c r="AG2641" i="6"/>
  <c r="AD2641" i="6"/>
  <c r="AC2641" i="6"/>
  <c r="AB2641" i="6"/>
  <c r="AA2641" i="6"/>
  <c r="Y2641" i="6"/>
  <c r="X2641" i="6"/>
  <c r="AL2640" i="6"/>
  <c r="AK2640" i="6"/>
  <c r="AM2640" i="6" s="1"/>
  <c r="AG2640" i="6"/>
  <c r="AD2640" i="6"/>
  <c r="AC2640" i="6"/>
  <c r="AB2640" i="6"/>
  <c r="AA2640" i="6"/>
  <c r="Y2640" i="6"/>
  <c r="X2640" i="6"/>
  <c r="AL2639" i="6"/>
  <c r="AK2639" i="6"/>
  <c r="AG2639" i="6"/>
  <c r="AD2639" i="6"/>
  <c r="AC2639" i="6"/>
  <c r="AB2639" i="6"/>
  <c r="AA2639" i="6"/>
  <c r="Y2639" i="6"/>
  <c r="X2639" i="6"/>
  <c r="AL2638" i="6"/>
  <c r="AK2638" i="6"/>
  <c r="AG2638" i="6"/>
  <c r="AD2638" i="6"/>
  <c r="AC2638" i="6"/>
  <c r="AB2638" i="6"/>
  <c r="AA2638" i="6"/>
  <c r="Y2638" i="6"/>
  <c r="X2638" i="6"/>
  <c r="AL2637" i="6"/>
  <c r="AK2637" i="6"/>
  <c r="AM2637" i="6" s="1"/>
  <c r="AG2637" i="6"/>
  <c r="AD2637" i="6"/>
  <c r="AC2637" i="6"/>
  <c r="AB2637" i="6"/>
  <c r="AA2637" i="6"/>
  <c r="Y2637" i="6"/>
  <c r="X2637" i="6"/>
  <c r="AL2636" i="6"/>
  <c r="AK2636" i="6"/>
  <c r="AG2636" i="6"/>
  <c r="AD2636" i="6"/>
  <c r="AC2636" i="6"/>
  <c r="AB2636" i="6"/>
  <c r="AA2636" i="6"/>
  <c r="Y2636" i="6"/>
  <c r="X2636" i="6"/>
  <c r="AL2635" i="6"/>
  <c r="AK2635" i="6"/>
  <c r="AG2635" i="6"/>
  <c r="AD2635" i="6"/>
  <c r="AC2635" i="6"/>
  <c r="AB2635" i="6"/>
  <c r="AA2635" i="6"/>
  <c r="Y2635" i="6"/>
  <c r="X2635" i="6"/>
  <c r="AL2634" i="6"/>
  <c r="AK2634" i="6"/>
  <c r="AM2634" i="6" s="1"/>
  <c r="AG2634" i="6"/>
  <c r="AD2634" i="6"/>
  <c r="AC2634" i="6"/>
  <c r="AB2634" i="6"/>
  <c r="AA2634" i="6"/>
  <c r="Y2634" i="6"/>
  <c r="X2634" i="6"/>
  <c r="AL2633" i="6"/>
  <c r="AK2633" i="6"/>
  <c r="AG2633" i="6"/>
  <c r="AD2633" i="6"/>
  <c r="AC2633" i="6"/>
  <c r="AB2633" i="6"/>
  <c r="AA2633" i="6"/>
  <c r="Y2633" i="6"/>
  <c r="X2633" i="6"/>
  <c r="AL2632" i="6"/>
  <c r="AK2632" i="6"/>
  <c r="AG2632" i="6"/>
  <c r="AD2632" i="6"/>
  <c r="AC2632" i="6"/>
  <c r="AB2632" i="6"/>
  <c r="AA2632" i="6"/>
  <c r="Y2632" i="6"/>
  <c r="X2632" i="6"/>
  <c r="AL2631" i="6"/>
  <c r="AK2631" i="6"/>
  <c r="AM2631" i="6" s="1"/>
  <c r="AG2631" i="6"/>
  <c r="AD2631" i="6"/>
  <c r="AC2631" i="6"/>
  <c r="AB2631" i="6"/>
  <c r="AA2631" i="6"/>
  <c r="Y2631" i="6"/>
  <c r="X2631" i="6"/>
  <c r="AL2630" i="6"/>
  <c r="AK2630" i="6"/>
  <c r="AG2630" i="6"/>
  <c r="AD2630" i="6"/>
  <c r="AC2630" i="6"/>
  <c r="AB2630" i="6"/>
  <c r="AA2630" i="6"/>
  <c r="Y2630" i="6"/>
  <c r="X2630" i="6"/>
  <c r="AL2629" i="6"/>
  <c r="AK2629" i="6"/>
  <c r="AG2629" i="6"/>
  <c r="AD2629" i="6"/>
  <c r="AC2629" i="6"/>
  <c r="AB2629" i="6"/>
  <c r="AA2629" i="6"/>
  <c r="Y2629" i="6"/>
  <c r="X2629" i="6"/>
  <c r="AL2628" i="6"/>
  <c r="AK2628" i="6"/>
  <c r="AG2628" i="6"/>
  <c r="AD2628" i="6"/>
  <c r="AC2628" i="6"/>
  <c r="AB2628" i="6"/>
  <c r="AA2628" i="6"/>
  <c r="Y2628" i="6"/>
  <c r="X2628" i="6"/>
  <c r="AL2627" i="6"/>
  <c r="AK2627" i="6"/>
  <c r="AG2627" i="6"/>
  <c r="AD2627" i="6"/>
  <c r="AC2627" i="6"/>
  <c r="AB2627" i="6"/>
  <c r="AA2627" i="6"/>
  <c r="Y2627" i="6"/>
  <c r="X2627" i="6"/>
  <c r="AL2626" i="6"/>
  <c r="AK2626" i="6"/>
  <c r="AG2626" i="6"/>
  <c r="AD2626" i="6"/>
  <c r="AC2626" i="6"/>
  <c r="AB2626" i="6"/>
  <c r="AA2626" i="6"/>
  <c r="Y2626" i="6"/>
  <c r="X2626" i="6"/>
  <c r="AL2625" i="6"/>
  <c r="AK2625" i="6"/>
  <c r="AM2625" i="6" s="1"/>
  <c r="AG2625" i="6"/>
  <c r="AD2625" i="6"/>
  <c r="AC2625" i="6"/>
  <c r="AB2625" i="6"/>
  <c r="AA2625" i="6"/>
  <c r="Y2625" i="6"/>
  <c r="X2625" i="6"/>
  <c r="AL2624" i="6"/>
  <c r="AK2624" i="6"/>
  <c r="AG2624" i="6"/>
  <c r="AD2624" i="6"/>
  <c r="AC2624" i="6"/>
  <c r="AB2624" i="6"/>
  <c r="AA2624" i="6"/>
  <c r="Y2624" i="6"/>
  <c r="X2624" i="6"/>
  <c r="AL2623" i="6"/>
  <c r="AK2623" i="6"/>
  <c r="AG2623" i="6"/>
  <c r="AD2623" i="6"/>
  <c r="AC2623" i="6"/>
  <c r="AB2623" i="6"/>
  <c r="AA2623" i="6"/>
  <c r="Y2623" i="6"/>
  <c r="X2623" i="6"/>
  <c r="AL2622" i="6"/>
  <c r="AK2622" i="6"/>
  <c r="AM2622" i="6" s="1"/>
  <c r="AG2622" i="6"/>
  <c r="AD2622" i="6"/>
  <c r="AC2622" i="6"/>
  <c r="AB2622" i="6"/>
  <c r="AA2622" i="6"/>
  <c r="Y2622" i="6"/>
  <c r="X2622" i="6"/>
  <c r="AL2621" i="6"/>
  <c r="AK2621" i="6"/>
  <c r="AG2621" i="6"/>
  <c r="AD2621" i="6"/>
  <c r="AC2621" i="6"/>
  <c r="AB2621" i="6"/>
  <c r="AA2621" i="6"/>
  <c r="Y2621" i="6"/>
  <c r="X2621" i="6"/>
  <c r="AL2620" i="6"/>
  <c r="AK2620" i="6"/>
  <c r="AG2620" i="6"/>
  <c r="AD2620" i="6"/>
  <c r="AC2620" i="6"/>
  <c r="AB2620" i="6"/>
  <c r="AA2620" i="6"/>
  <c r="Y2620" i="6"/>
  <c r="X2620" i="6"/>
  <c r="AL2619" i="6"/>
  <c r="AK2619" i="6"/>
  <c r="AG2619" i="6"/>
  <c r="AD2619" i="6"/>
  <c r="AC2619" i="6"/>
  <c r="AB2619" i="6"/>
  <c r="AA2619" i="6"/>
  <c r="Y2619" i="6"/>
  <c r="X2619" i="6"/>
  <c r="AL2618" i="6"/>
  <c r="AK2618" i="6"/>
  <c r="AG2618" i="6"/>
  <c r="AD2618" i="6"/>
  <c r="AC2618" i="6"/>
  <c r="AB2618" i="6"/>
  <c r="AA2618" i="6"/>
  <c r="Y2618" i="6"/>
  <c r="X2618" i="6"/>
  <c r="AL2617" i="6"/>
  <c r="AK2617" i="6"/>
  <c r="AG2617" i="6"/>
  <c r="AD2617" i="6"/>
  <c r="AC2617" i="6"/>
  <c r="AB2617" i="6"/>
  <c r="AA2617" i="6"/>
  <c r="Y2617" i="6"/>
  <c r="X2617" i="6"/>
  <c r="AL2616" i="6"/>
  <c r="AK2616" i="6"/>
  <c r="AM2616" i="6" s="1"/>
  <c r="AG2616" i="6"/>
  <c r="AD2616" i="6"/>
  <c r="AC2616" i="6"/>
  <c r="AB2616" i="6"/>
  <c r="AA2616" i="6"/>
  <c r="Y2616" i="6"/>
  <c r="X2616" i="6"/>
  <c r="AL2615" i="6"/>
  <c r="AK2615" i="6"/>
  <c r="AG2615" i="6"/>
  <c r="AD2615" i="6"/>
  <c r="AC2615" i="6"/>
  <c r="AB2615" i="6"/>
  <c r="AA2615" i="6"/>
  <c r="Y2615" i="6"/>
  <c r="X2615" i="6"/>
  <c r="AL2614" i="6"/>
  <c r="AK2614" i="6"/>
  <c r="AG2614" i="6"/>
  <c r="AD2614" i="6"/>
  <c r="AC2614" i="6"/>
  <c r="AB2614" i="6"/>
  <c r="AA2614" i="6"/>
  <c r="Y2614" i="6"/>
  <c r="X2614" i="6"/>
  <c r="AL2613" i="6"/>
  <c r="AK2613" i="6"/>
  <c r="AG2613" i="6"/>
  <c r="AD2613" i="6"/>
  <c r="AC2613" i="6"/>
  <c r="AB2613" i="6"/>
  <c r="AA2613" i="6"/>
  <c r="Y2613" i="6"/>
  <c r="X2613" i="6"/>
  <c r="AL2612" i="6"/>
  <c r="AK2612" i="6"/>
  <c r="AG2612" i="6"/>
  <c r="AD2612" i="6"/>
  <c r="AC2612" i="6"/>
  <c r="AB2612" i="6"/>
  <c r="AA2612" i="6"/>
  <c r="Y2612" i="6"/>
  <c r="X2612" i="6"/>
  <c r="AL2611" i="6"/>
  <c r="AK2611" i="6"/>
  <c r="AM2611" i="6" s="1"/>
  <c r="AG2611" i="6"/>
  <c r="AD2611" i="6"/>
  <c r="AC2611" i="6"/>
  <c r="AB2611" i="6"/>
  <c r="AA2611" i="6"/>
  <c r="Y2611" i="6"/>
  <c r="X2611" i="6"/>
  <c r="AL2610" i="6"/>
  <c r="AK2610" i="6"/>
  <c r="AG2610" i="6"/>
  <c r="AD2610" i="6"/>
  <c r="AC2610" i="6"/>
  <c r="AB2610" i="6"/>
  <c r="AA2610" i="6"/>
  <c r="Y2610" i="6"/>
  <c r="X2610" i="6"/>
  <c r="AL2609" i="6"/>
  <c r="AK2609" i="6"/>
  <c r="AG2609" i="6"/>
  <c r="AD2609" i="6"/>
  <c r="AC2609" i="6"/>
  <c r="AB2609" i="6"/>
  <c r="AA2609" i="6"/>
  <c r="Y2609" i="6"/>
  <c r="X2609" i="6"/>
  <c r="AL2608" i="6"/>
  <c r="AK2608" i="6"/>
  <c r="AG2608" i="6"/>
  <c r="AD2608" i="6"/>
  <c r="AC2608" i="6"/>
  <c r="AB2608" i="6"/>
  <c r="AA2608" i="6"/>
  <c r="Y2608" i="6"/>
  <c r="X2608" i="6"/>
  <c r="AL2607" i="6"/>
  <c r="AK2607" i="6"/>
  <c r="AG2607" i="6"/>
  <c r="AD2607" i="6"/>
  <c r="AC2607" i="6"/>
  <c r="AB2607" i="6"/>
  <c r="AA2607" i="6"/>
  <c r="Y2607" i="6"/>
  <c r="X2607" i="6"/>
  <c r="AL2606" i="6"/>
  <c r="AK2606" i="6"/>
  <c r="AG2606" i="6"/>
  <c r="AD2606" i="6"/>
  <c r="AC2606" i="6"/>
  <c r="AB2606" i="6"/>
  <c r="AA2606" i="6"/>
  <c r="Y2606" i="6"/>
  <c r="X2606" i="6"/>
  <c r="AL2605" i="6"/>
  <c r="AK2605" i="6"/>
  <c r="AG2605" i="6"/>
  <c r="AD2605" i="6"/>
  <c r="AC2605" i="6"/>
  <c r="AB2605" i="6"/>
  <c r="AA2605" i="6"/>
  <c r="Y2605" i="6"/>
  <c r="X2605" i="6"/>
  <c r="AL2604" i="6"/>
  <c r="AK2604" i="6"/>
  <c r="AG2604" i="6"/>
  <c r="AD2604" i="6"/>
  <c r="AC2604" i="6"/>
  <c r="AB2604" i="6"/>
  <c r="AA2604" i="6"/>
  <c r="Y2604" i="6"/>
  <c r="X2604" i="6"/>
  <c r="AM2604" i="6" s="1"/>
  <c r="AL2603" i="6"/>
  <c r="AK2603" i="6"/>
  <c r="AG2603" i="6"/>
  <c r="AD2603" i="6"/>
  <c r="AC2603" i="6"/>
  <c r="AB2603" i="6"/>
  <c r="AA2603" i="6"/>
  <c r="Y2603" i="6"/>
  <c r="X2603" i="6"/>
  <c r="AL2602" i="6"/>
  <c r="AK2602" i="6"/>
  <c r="AG2602" i="6"/>
  <c r="AD2602" i="6"/>
  <c r="AC2602" i="6"/>
  <c r="AB2602" i="6"/>
  <c r="AA2602" i="6"/>
  <c r="Y2602" i="6"/>
  <c r="X2602" i="6"/>
  <c r="AL2601" i="6"/>
  <c r="AK2601" i="6"/>
  <c r="AG2601" i="6"/>
  <c r="AD2601" i="6"/>
  <c r="AC2601" i="6"/>
  <c r="AB2601" i="6"/>
  <c r="AA2601" i="6"/>
  <c r="Y2601" i="6"/>
  <c r="X2601" i="6"/>
  <c r="AM2601" i="6" s="1"/>
  <c r="AL2600" i="6"/>
  <c r="AK2600" i="6"/>
  <c r="AG2600" i="6"/>
  <c r="AD2600" i="6"/>
  <c r="AC2600" i="6"/>
  <c r="AB2600" i="6"/>
  <c r="AA2600" i="6"/>
  <c r="Y2600" i="6"/>
  <c r="X2600" i="6"/>
  <c r="AL2599" i="6"/>
  <c r="AK2599" i="6"/>
  <c r="AG2599" i="6"/>
  <c r="AD2599" i="6"/>
  <c r="AC2599" i="6"/>
  <c r="AB2599" i="6"/>
  <c r="AA2599" i="6"/>
  <c r="Y2599" i="6"/>
  <c r="X2599" i="6"/>
  <c r="AL2598" i="6"/>
  <c r="AK2598" i="6"/>
  <c r="AG2598" i="6"/>
  <c r="AD2598" i="6"/>
  <c r="AC2598" i="6"/>
  <c r="AB2598" i="6"/>
  <c r="AA2598" i="6"/>
  <c r="Y2598" i="6"/>
  <c r="X2598" i="6"/>
  <c r="AL2597" i="6"/>
  <c r="AK2597" i="6"/>
  <c r="AG2597" i="6"/>
  <c r="AD2597" i="6"/>
  <c r="AC2597" i="6"/>
  <c r="AB2597" i="6"/>
  <c r="AA2597" i="6"/>
  <c r="Y2597" i="6"/>
  <c r="X2597" i="6"/>
  <c r="AL2596" i="6"/>
  <c r="AK2596" i="6"/>
  <c r="AM2596" i="6" s="1"/>
  <c r="AG2596" i="6"/>
  <c r="AD2596" i="6"/>
  <c r="AC2596" i="6"/>
  <c r="AB2596" i="6"/>
  <c r="AA2596" i="6"/>
  <c r="Y2596" i="6"/>
  <c r="X2596" i="6"/>
  <c r="AL2595" i="6"/>
  <c r="AK2595" i="6"/>
  <c r="AG2595" i="6"/>
  <c r="AD2595" i="6"/>
  <c r="AC2595" i="6"/>
  <c r="AB2595" i="6"/>
  <c r="AA2595" i="6"/>
  <c r="Y2595" i="6"/>
  <c r="X2595" i="6"/>
  <c r="AL2594" i="6"/>
  <c r="AK2594" i="6"/>
  <c r="AG2594" i="6"/>
  <c r="AD2594" i="6"/>
  <c r="AC2594" i="6"/>
  <c r="AB2594" i="6"/>
  <c r="AA2594" i="6"/>
  <c r="Y2594" i="6"/>
  <c r="X2594" i="6"/>
  <c r="AL2593" i="6"/>
  <c r="AK2593" i="6"/>
  <c r="AG2593" i="6"/>
  <c r="AD2593" i="6"/>
  <c r="AC2593" i="6"/>
  <c r="AB2593" i="6"/>
  <c r="AA2593" i="6"/>
  <c r="Y2593" i="6"/>
  <c r="X2593" i="6"/>
  <c r="AL2592" i="6"/>
  <c r="AK2592" i="6"/>
  <c r="AG2592" i="6"/>
  <c r="AD2592" i="6"/>
  <c r="AC2592" i="6"/>
  <c r="AB2592" i="6"/>
  <c r="AA2592" i="6"/>
  <c r="Y2592" i="6"/>
  <c r="X2592" i="6"/>
  <c r="AL2591" i="6"/>
  <c r="AK2591" i="6"/>
  <c r="AG2591" i="6"/>
  <c r="AD2591" i="6"/>
  <c r="AC2591" i="6"/>
  <c r="AB2591" i="6"/>
  <c r="AA2591" i="6"/>
  <c r="Y2591" i="6"/>
  <c r="X2591" i="6"/>
  <c r="AL2590" i="6"/>
  <c r="AK2590" i="6"/>
  <c r="AG2590" i="6"/>
  <c r="AD2590" i="6"/>
  <c r="AC2590" i="6"/>
  <c r="AB2590" i="6"/>
  <c r="AA2590" i="6"/>
  <c r="Y2590" i="6"/>
  <c r="X2590" i="6"/>
  <c r="AL2589" i="6"/>
  <c r="AK2589" i="6"/>
  <c r="AG2589" i="6"/>
  <c r="AD2589" i="6"/>
  <c r="AC2589" i="6"/>
  <c r="AB2589" i="6"/>
  <c r="AA2589" i="6"/>
  <c r="Y2589" i="6"/>
  <c r="X2589" i="6"/>
  <c r="AL2588" i="6"/>
  <c r="AK2588" i="6"/>
  <c r="AG2588" i="6"/>
  <c r="AD2588" i="6"/>
  <c r="AC2588" i="6"/>
  <c r="AB2588" i="6"/>
  <c r="AA2588" i="6"/>
  <c r="Y2588" i="6"/>
  <c r="X2588" i="6"/>
  <c r="AL2587" i="6"/>
  <c r="AK2587" i="6"/>
  <c r="AG2587" i="6"/>
  <c r="AD2587" i="6"/>
  <c r="AC2587" i="6"/>
  <c r="AB2587" i="6"/>
  <c r="AA2587" i="6"/>
  <c r="Y2587" i="6"/>
  <c r="X2587" i="6"/>
  <c r="AL2586" i="6"/>
  <c r="AK2586" i="6"/>
  <c r="AG2586" i="6"/>
  <c r="AD2586" i="6"/>
  <c r="AC2586" i="6"/>
  <c r="AB2586" i="6"/>
  <c r="AA2586" i="6"/>
  <c r="Y2586" i="6"/>
  <c r="X2586" i="6"/>
  <c r="AL2585" i="6"/>
  <c r="AK2585" i="6"/>
  <c r="AG2585" i="6"/>
  <c r="AD2585" i="6"/>
  <c r="AC2585" i="6"/>
  <c r="AB2585" i="6"/>
  <c r="AA2585" i="6"/>
  <c r="Y2585" i="6"/>
  <c r="X2585" i="6"/>
  <c r="AL2584" i="6"/>
  <c r="AK2584" i="6"/>
  <c r="AG2584" i="6"/>
  <c r="AD2584" i="6"/>
  <c r="AC2584" i="6"/>
  <c r="AB2584" i="6"/>
  <c r="AA2584" i="6"/>
  <c r="Y2584" i="6"/>
  <c r="X2584" i="6"/>
  <c r="AL2583" i="6"/>
  <c r="AK2583" i="6"/>
  <c r="AG2583" i="6"/>
  <c r="AD2583" i="6"/>
  <c r="AC2583" i="6"/>
  <c r="AB2583" i="6"/>
  <c r="AA2583" i="6"/>
  <c r="Y2583" i="6"/>
  <c r="X2583" i="6"/>
  <c r="AL2582" i="6"/>
  <c r="AK2582" i="6"/>
  <c r="AG2582" i="6"/>
  <c r="AD2582" i="6"/>
  <c r="AC2582" i="6"/>
  <c r="AB2582" i="6"/>
  <c r="AA2582" i="6"/>
  <c r="Y2582" i="6"/>
  <c r="X2582" i="6"/>
  <c r="AL2581" i="6"/>
  <c r="AK2581" i="6"/>
  <c r="AG2581" i="6"/>
  <c r="AD2581" i="6"/>
  <c r="AC2581" i="6"/>
  <c r="AB2581" i="6"/>
  <c r="AA2581" i="6"/>
  <c r="Y2581" i="6"/>
  <c r="X2581" i="6"/>
  <c r="AL2580" i="6"/>
  <c r="AK2580" i="6"/>
  <c r="AM2580" i="6" s="1"/>
  <c r="AG2580" i="6"/>
  <c r="AD2580" i="6"/>
  <c r="AC2580" i="6"/>
  <c r="AB2580" i="6"/>
  <c r="AA2580" i="6"/>
  <c r="Y2580" i="6"/>
  <c r="X2580" i="6"/>
  <c r="AL2579" i="6"/>
  <c r="AK2579" i="6"/>
  <c r="AG2579" i="6"/>
  <c r="AD2579" i="6"/>
  <c r="AC2579" i="6"/>
  <c r="AB2579" i="6"/>
  <c r="AA2579" i="6"/>
  <c r="Y2579" i="6"/>
  <c r="X2579" i="6"/>
  <c r="AL2578" i="6"/>
  <c r="AK2578" i="6"/>
  <c r="AG2578" i="6"/>
  <c r="AD2578" i="6"/>
  <c r="AC2578" i="6"/>
  <c r="AB2578" i="6"/>
  <c r="AA2578" i="6"/>
  <c r="Y2578" i="6"/>
  <c r="X2578" i="6"/>
  <c r="AL2577" i="6"/>
  <c r="AK2577" i="6"/>
  <c r="AG2577" i="6"/>
  <c r="AD2577" i="6"/>
  <c r="AC2577" i="6"/>
  <c r="AB2577" i="6"/>
  <c r="AA2577" i="6"/>
  <c r="Y2577" i="6"/>
  <c r="X2577" i="6"/>
  <c r="AL2576" i="6"/>
  <c r="AK2576" i="6"/>
  <c r="AG2576" i="6"/>
  <c r="AD2576" i="6"/>
  <c r="AC2576" i="6"/>
  <c r="AB2576" i="6"/>
  <c r="AA2576" i="6"/>
  <c r="Y2576" i="6"/>
  <c r="X2576" i="6"/>
  <c r="AL2575" i="6"/>
  <c r="AK2575" i="6"/>
  <c r="AG2575" i="6"/>
  <c r="AD2575" i="6"/>
  <c r="AC2575" i="6"/>
  <c r="AB2575" i="6"/>
  <c r="AA2575" i="6"/>
  <c r="Y2575" i="6"/>
  <c r="X2575" i="6"/>
  <c r="AL2574" i="6"/>
  <c r="AK2574" i="6"/>
  <c r="AM2574" i="6" s="1"/>
  <c r="AG2574" i="6"/>
  <c r="AD2574" i="6"/>
  <c r="AC2574" i="6"/>
  <c r="AB2574" i="6"/>
  <c r="AA2574" i="6"/>
  <c r="Y2574" i="6"/>
  <c r="X2574" i="6"/>
  <c r="AL2573" i="6"/>
  <c r="AK2573" i="6"/>
  <c r="AG2573" i="6"/>
  <c r="AD2573" i="6"/>
  <c r="AC2573" i="6"/>
  <c r="AB2573" i="6"/>
  <c r="AA2573" i="6"/>
  <c r="Y2573" i="6"/>
  <c r="X2573" i="6"/>
  <c r="AL2572" i="6"/>
  <c r="AK2572" i="6"/>
  <c r="AG2572" i="6"/>
  <c r="AD2572" i="6"/>
  <c r="AC2572" i="6"/>
  <c r="AB2572" i="6"/>
  <c r="AA2572" i="6"/>
  <c r="Y2572" i="6"/>
  <c r="X2572" i="6"/>
  <c r="AL2571" i="6"/>
  <c r="AK2571" i="6"/>
  <c r="AM2571" i="6" s="1"/>
  <c r="AG2571" i="6"/>
  <c r="AD2571" i="6"/>
  <c r="AC2571" i="6"/>
  <c r="AB2571" i="6"/>
  <c r="AA2571" i="6"/>
  <c r="Y2571" i="6"/>
  <c r="X2571" i="6"/>
  <c r="AL2570" i="6"/>
  <c r="AK2570" i="6"/>
  <c r="AG2570" i="6"/>
  <c r="AD2570" i="6"/>
  <c r="AC2570" i="6"/>
  <c r="AB2570" i="6"/>
  <c r="AA2570" i="6"/>
  <c r="Y2570" i="6"/>
  <c r="X2570" i="6"/>
  <c r="AL2569" i="6"/>
  <c r="AK2569" i="6"/>
  <c r="AG2569" i="6"/>
  <c r="AD2569" i="6"/>
  <c r="AC2569" i="6"/>
  <c r="AB2569" i="6"/>
  <c r="AA2569" i="6"/>
  <c r="Y2569" i="6"/>
  <c r="X2569" i="6"/>
  <c r="AL2568" i="6"/>
  <c r="AK2568" i="6"/>
  <c r="AG2568" i="6"/>
  <c r="AD2568" i="6"/>
  <c r="AC2568" i="6"/>
  <c r="AB2568" i="6"/>
  <c r="AA2568" i="6"/>
  <c r="Y2568" i="6"/>
  <c r="X2568" i="6"/>
  <c r="AL2567" i="6"/>
  <c r="AK2567" i="6"/>
  <c r="AG2567" i="6"/>
  <c r="AD2567" i="6"/>
  <c r="AC2567" i="6"/>
  <c r="AB2567" i="6"/>
  <c r="AA2567" i="6"/>
  <c r="Y2567" i="6"/>
  <c r="X2567" i="6"/>
  <c r="AM2567" i="6" s="1"/>
  <c r="AL2566" i="6"/>
  <c r="AK2566" i="6"/>
  <c r="AM2566" i="6" s="1"/>
  <c r="AG2566" i="6"/>
  <c r="AD2566" i="6"/>
  <c r="AC2566" i="6"/>
  <c r="AB2566" i="6"/>
  <c r="AA2566" i="6"/>
  <c r="Y2566" i="6"/>
  <c r="X2566" i="6"/>
  <c r="AL2565" i="6"/>
  <c r="AK2565" i="6"/>
  <c r="AM2565" i="6" s="1"/>
  <c r="AG2565" i="6"/>
  <c r="AD2565" i="6"/>
  <c r="AC2565" i="6"/>
  <c r="AB2565" i="6"/>
  <c r="AA2565" i="6"/>
  <c r="Y2565" i="6"/>
  <c r="X2565" i="6"/>
  <c r="AL2564" i="6"/>
  <c r="AK2564" i="6"/>
  <c r="AG2564" i="6"/>
  <c r="AD2564" i="6"/>
  <c r="AC2564" i="6"/>
  <c r="AB2564" i="6"/>
  <c r="AA2564" i="6"/>
  <c r="Y2564" i="6"/>
  <c r="X2564" i="6"/>
  <c r="AL2563" i="6"/>
  <c r="AK2563" i="6"/>
  <c r="AM2563" i="6" s="1"/>
  <c r="AG2563" i="6"/>
  <c r="AD2563" i="6"/>
  <c r="AC2563" i="6"/>
  <c r="AB2563" i="6"/>
  <c r="AA2563" i="6"/>
  <c r="Y2563" i="6"/>
  <c r="X2563" i="6"/>
  <c r="AL2562" i="6"/>
  <c r="AK2562" i="6"/>
  <c r="AM2562" i="6" s="1"/>
  <c r="AG2562" i="6"/>
  <c r="AD2562" i="6"/>
  <c r="AC2562" i="6"/>
  <c r="AB2562" i="6"/>
  <c r="AA2562" i="6"/>
  <c r="Y2562" i="6"/>
  <c r="X2562" i="6"/>
  <c r="AL2561" i="6"/>
  <c r="AK2561" i="6"/>
  <c r="AG2561" i="6"/>
  <c r="AD2561" i="6"/>
  <c r="AC2561" i="6"/>
  <c r="AB2561" i="6"/>
  <c r="AA2561" i="6"/>
  <c r="Y2561" i="6"/>
  <c r="X2561" i="6"/>
  <c r="AL2560" i="6"/>
  <c r="AK2560" i="6"/>
  <c r="AM2560" i="6" s="1"/>
  <c r="AG2560" i="6"/>
  <c r="AD2560" i="6"/>
  <c r="AC2560" i="6"/>
  <c r="AB2560" i="6"/>
  <c r="AA2560" i="6"/>
  <c r="Y2560" i="6"/>
  <c r="X2560" i="6"/>
  <c r="AL2559" i="6"/>
  <c r="AK2559" i="6"/>
  <c r="AG2559" i="6"/>
  <c r="AD2559" i="6"/>
  <c r="AC2559" i="6"/>
  <c r="AB2559" i="6"/>
  <c r="AA2559" i="6"/>
  <c r="Y2559" i="6"/>
  <c r="X2559" i="6"/>
  <c r="AL2558" i="6"/>
  <c r="AK2558" i="6"/>
  <c r="AG2558" i="6"/>
  <c r="AD2558" i="6"/>
  <c r="AC2558" i="6"/>
  <c r="AB2558" i="6"/>
  <c r="AA2558" i="6"/>
  <c r="Y2558" i="6"/>
  <c r="X2558" i="6"/>
  <c r="AM2558" i="6" s="1"/>
  <c r="AL2557" i="6"/>
  <c r="AK2557" i="6"/>
  <c r="AM2557" i="6" s="1"/>
  <c r="AG2557" i="6"/>
  <c r="AD2557" i="6"/>
  <c r="AC2557" i="6"/>
  <c r="AB2557" i="6"/>
  <c r="AA2557" i="6"/>
  <c r="Y2557" i="6"/>
  <c r="X2557" i="6"/>
  <c r="AL2556" i="6"/>
  <c r="AK2556" i="6"/>
  <c r="AG2556" i="6"/>
  <c r="AD2556" i="6"/>
  <c r="AC2556" i="6"/>
  <c r="AB2556" i="6"/>
  <c r="AA2556" i="6"/>
  <c r="Y2556" i="6"/>
  <c r="X2556" i="6"/>
  <c r="AL2555" i="6"/>
  <c r="AK2555" i="6"/>
  <c r="AG2555" i="6"/>
  <c r="AD2555" i="6"/>
  <c r="AC2555" i="6"/>
  <c r="AB2555" i="6"/>
  <c r="AA2555" i="6"/>
  <c r="Y2555" i="6"/>
  <c r="X2555" i="6"/>
  <c r="AM2555" i="6" s="1"/>
  <c r="AL2554" i="6"/>
  <c r="AK2554" i="6"/>
  <c r="AG2554" i="6"/>
  <c r="AD2554" i="6"/>
  <c r="AC2554" i="6"/>
  <c r="AB2554" i="6"/>
  <c r="AA2554" i="6"/>
  <c r="Y2554" i="6"/>
  <c r="X2554" i="6"/>
  <c r="AL2553" i="6"/>
  <c r="AK2553" i="6"/>
  <c r="AG2553" i="6"/>
  <c r="AD2553" i="6"/>
  <c r="AC2553" i="6"/>
  <c r="AB2553" i="6"/>
  <c r="AA2553" i="6"/>
  <c r="Y2553" i="6"/>
  <c r="X2553" i="6"/>
  <c r="AL2552" i="6"/>
  <c r="AK2552" i="6"/>
  <c r="AG2552" i="6"/>
  <c r="AD2552" i="6"/>
  <c r="AC2552" i="6"/>
  <c r="AB2552" i="6"/>
  <c r="AA2552" i="6"/>
  <c r="Y2552" i="6"/>
  <c r="X2552" i="6"/>
  <c r="AM2552" i="6" s="1"/>
  <c r="AL2551" i="6"/>
  <c r="AK2551" i="6"/>
  <c r="AG2551" i="6"/>
  <c r="AD2551" i="6"/>
  <c r="AC2551" i="6"/>
  <c r="AB2551" i="6"/>
  <c r="AA2551" i="6"/>
  <c r="Y2551" i="6"/>
  <c r="X2551" i="6"/>
  <c r="AL2550" i="6"/>
  <c r="AK2550" i="6"/>
  <c r="AG2550" i="6"/>
  <c r="AD2550" i="6"/>
  <c r="AC2550" i="6"/>
  <c r="AB2550" i="6"/>
  <c r="AA2550" i="6"/>
  <c r="Y2550" i="6"/>
  <c r="X2550" i="6"/>
  <c r="AL2549" i="6"/>
  <c r="AK2549" i="6"/>
  <c r="AG2549" i="6"/>
  <c r="AD2549" i="6"/>
  <c r="AC2549" i="6"/>
  <c r="AB2549" i="6"/>
  <c r="AA2549" i="6"/>
  <c r="Y2549" i="6"/>
  <c r="X2549" i="6"/>
  <c r="AL2548" i="6"/>
  <c r="AK2548" i="6"/>
  <c r="AG2548" i="6"/>
  <c r="AD2548" i="6"/>
  <c r="AC2548" i="6"/>
  <c r="AB2548" i="6"/>
  <c r="AA2548" i="6"/>
  <c r="Y2548" i="6"/>
  <c r="X2548" i="6"/>
  <c r="AL2547" i="6"/>
  <c r="AK2547" i="6"/>
  <c r="AG2547" i="6"/>
  <c r="AD2547" i="6"/>
  <c r="AC2547" i="6"/>
  <c r="AB2547" i="6"/>
  <c r="AA2547" i="6"/>
  <c r="Y2547" i="6"/>
  <c r="X2547" i="6"/>
  <c r="AL2546" i="6"/>
  <c r="AK2546" i="6"/>
  <c r="AG2546" i="6"/>
  <c r="AD2546" i="6"/>
  <c r="AC2546" i="6"/>
  <c r="AB2546" i="6"/>
  <c r="AA2546" i="6"/>
  <c r="Y2546" i="6"/>
  <c r="X2546" i="6"/>
  <c r="AL2545" i="6"/>
  <c r="AK2545" i="6"/>
  <c r="AM2545" i="6" s="1"/>
  <c r="AG2545" i="6"/>
  <c r="AD2545" i="6"/>
  <c r="AC2545" i="6"/>
  <c r="AB2545" i="6"/>
  <c r="AA2545" i="6"/>
  <c r="Y2545" i="6"/>
  <c r="X2545" i="6"/>
  <c r="AL2544" i="6"/>
  <c r="AK2544" i="6"/>
  <c r="AG2544" i="6"/>
  <c r="AD2544" i="6"/>
  <c r="AC2544" i="6"/>
  <c r="AB2544" i="6"/>
  <c r="AA2544" i="6"/>
  <c r="Y2544" i="6"/>
  <c r="X2544" i="6"/>
  <c r="AL2543" i="6"/>
  <c r="AK2543" i="6"/>
  <c r="AG2543" i="6"/>
  <c r="AD2543" i="6"/>
  <c r="AC2543" i="6"/>
  <c r="AB2543" i="6"/>
  <c r="AA2543" i="6"/>
  <c r="Y2543" i="6"/>
  <c r="X2543" i="6"/>
  <c r="AL2542" i="6"/>
  <c r="AK2542" i="6"/>
  <c r="AG2542" i="6"/>
  <c r="AD2542" i="6"/>
  <c r="AC2542" i="6"/>
  <c r="AB2542" i="6"/>
  <c r="AA2542" i="6"/>
  <c r="Y2542" i="6"/>
  <c r="X2542" i="6"/>
  <c r="AL2541" i="6"/>
  <c r="AK2541" i="6"/>
  <c r="AG2541" i="6"/>
  <c r="AD2541" i="6"/>
  <c r="AC2541" i="6"/>
  <c r="AB2541" i="6"/>
  <c r="AA2541" i="6"/>
  <c r="Y2541" i="6"/>
  <c r="X2541" i="6"/>
  <c r="AL2540" i="6"/>
  <c r="AK2540" i="6"/>
  <c r="AG2540" i="6"/>
  <c r="AD2540" i="6"/>
  <c r="AC2540" i="6"/>
  <c r="AB2540" i="6"/>
  <c r="AA2540" i="6"/>
  <c r="Y2540" i="6"/>
  <c r="X2540" i="6"/>
  <c r="AL2539" i="6"/>
  <c r="AK2539" i="6"/>
  <c r="AM2539" i="6" s="1"/>
  <c r="AG2539" i="6"/>
  <c r="AD2539" i="6"/>
  <c r="AC2539" i="6"/>
  <c r="AB2539" i="6"/>
  <c r="AA2539" i="6"/>
  <c r="Y2539" i="6"/>
  <c r="X2539" i="6"/>
  <c r="AL2538" i="6"/>
  <c r="AK2538" i="6"/>
  <c r="AG2538" i="6"/>
  <c r="AD2538" i="6"/>
  <c r="AC2538" i="6"/>
  <c r="AB2538" i="6"/>
  <c r="AA2538" i="6"/>
  <c r="Y2538" i="6"/>
  <c r="X2538" i="6"/>
  <c r="AL2537" i="6"/>
  <c r="AK2537" i="6"/>
  <c r="AG2537" i="6"/>
  <c r="AD2537" i="6"/>
  <c r="AC2537" i="6"/>
  <c r="AB2537" i="6"/>
  <c r="AA2537" i="6"/>
  <c r="Y2537" i="6"/>
  <c r="X2537" i="6"/>
  <c r="AL2536" i="6"/>
  <c r="AK2536" i="6"/>
  <c r="AG2536" i="6"/>
  <c r="AD2536" i="6"/>
  <c r="AC2536" i="6"/>
  <c r="AB2536" i="6"/>
  <c r="AA2536" i="6"/>
  <c r="Y2536" i="6"/>
  <c r="X2536" i="6"/>
  <c r="AL2535" i="6"/>
  <c r="AK2535" i="6"/>
  <c r="AG2535" i="6"/>
  <c r="AD2535" i="6"/>
  <c r="AC2535" i="6"/>
  <c r="AB2535" i="6"/>
  <c r="AA2535" i="6"/>
  <c r="Y2535" i="6"/>
  <c r="X2535" i="6"/>
  <c r="AL2534" i="6"/>
  <c r="AK2534" i="6"/>
  <c r="AG2534" i="6"/>
  <c r="AD2534" i="6"/>
  <c r="AC2534" i="6"/>
  <c r="AB2534" i="6"/>
  <c r="AA2534" i="6"/>
  <c r="Y2534" i="6"/>
  <c r="X2534" i="6"/>
  <c r="AL2533" i="6"/>
  <c r="AK2533" i="6"/>
  <c r="AG2533" i="6"/>
  <c r="AD2533" i="6"/>
  <c r="AC2533" i="6"/>
  <c r="AB2533" i="6"/>
  <c r="AA2533" i="6"/>
  <c r="Y2533" i="6"/>
  <c r="X2533" i="6"/>
  <c r="AL2532" i="6"/>
  <c r="AK2532" i="6"/>
  <c r="AG2532" i="6"/>
  <c r="AD2532" i="6"/>
  <c r="AC2532" i="6"/>
  <c r="AB2532" i="6"/>
  <c r="AA2532" i="6"/>
  <c r="Y2532" i="6"/>
  <c r="X2532" i="6"/>
  <c r="AL2531" i="6"/>
  <c r="AK2531" i="6"/>
  <c r="AM2531" i="6" s="1"/>
  <c r="AG2531" i="6"/>
  <c r="AD2531" i="6"/>
  <c r="AC2531" i="6"/>
  <c r="AB2531" i="6"/>
  <c r="AA2531" i="6"/>
  <c r="Y2531" i="6"/>
  <c r="X2531" i="6"/>
  <c r="AL2530" i="6"/>
  <c r="AK2530" i="6"/>
  <c r="AG2530" i="6"/>
  <c r="AD2530" i="6"/>
  <c r="AC2530" i="6"/>
  <c r="AB2530" i="6"/>
  <c r="AA2530" i="6"/>
  <c r="Y2530" i="6"/>
  <c r="X2530" i="6"/>
  <c r="AL2529" i="6"/>
  <c r="AK2529" i="6"/>
  <c r="AM2529" i="6" s="1"/>
  <c r="AG2529" i="6"/>
  <c r="AD2529" i="6"/>
  <c r="AC2529" i="6"/>
  <c r="AB2529" i="6"/>
  <c r="AA2529" i="6"/>
  <c r="Y2529" i="6"/>
  <c r="X2529" i="6"/>
  <c r="AL2528" i="6"/>
  <c r="AK2528" i="6"/>
  <c r="AM2528" i="6" s="1"/>
  <c r="AG2528" i="6"/>
  <c r="AD2528" i="6"/>
  <c r="AC2528" i="6"/>
  <c r="AB2528" i="6"/>
  <c r="AA2528" i="6"/>
  <c r="Y2528" i="6"/>
  <c r="X2528" i="6"/>
  <c r="AL2527" i="6"/>
  <c r="AK2527" i="6"/>
  <c r="AG2527" i="6"/>
  <c r="AD2527" i="6"/>
  <c r="AC2527" i="6"/>
  <c r="AB2527" i="6"/>
  <c r="AA2527" i="6"/>
  <c r="Y2527" i="6"/>
  <c r="X2527" i="6"/>
  <c r="AL2526" i="6"/>
  <c r="AK2526" i="6"/>
  <c r="AG2526" i="6"/>
  <c r="AD2526" i="6"/>
  <c r="AC2526" i="6"/>
  <c r="AB2526" i="6"/>
  <c r="AA2526" i="6"/>
  <c r="Y2526" i="6"/>
  <c r="X2526" i="6"/>
  <c r="AL2525" i="6"/>
  <c r="AK2525" i="6"/>
  <c r="AG2525" i="6"/>
  <c r="AD2525" i="6"/>
  <c r="AC2525" i="6"/>
  <c r="AB2525" i="6"/>
  <c r="AA2525" i="6"/>
  <c r="Y2525" i="6"/>
  <c r="X2525" i="6"/>
  <c r="AL2524" i="6"/>
  <c r="AK2524" i="6"/>
  <c r="AG2524" i="6"/>
  <c r="AD2524" i="6"/>
  <c r="AC2524" i="6"/>
  <c r="AB2524" i="6"/>
  <c r="AA2524" i="6"/>
  <c r="Y2524" i="6"/>
  <c r="X2524" i="6"/>
  <c r="AL2523" i="6"/>
  <c r="AK2523" i="6"/>
  <c r="AG2523" i="6"/>
  <c r="AD2523" i="6"/>
  <c r="AC2523" i="6"/>
  <c r="AB2523" i="6"/>
  <c r="AA2523" i="6"/>
  <c r="Y2523" i="6"/>
  <c r="X2523" i="6"/>
  <c r="AL2522" i="6"/>
  <c r="AK2522" i="6"/>
  <c r="AG2522" i="6"/>
  <c r="AD2522" i="6"/>
  <c r="AC2522" i="6"/>
  <c r="AB2522" i="6"/>
  <c r="AA2522" i="6"/>
  <c r="Y2522" i="6"/>
  <c r="X2522" i="6"/>
  <c r="AL2521" i="6"/>
  <c r="AK2521" i="6"/>
  <c r="AG2521" i="6"/>
  <c r="AD2521" i="6"/>
  <c r="AC2521" i="6"/>
  <c r="AB2521" i="6"/>
  <c r="AA2521" i="6"/>
  <c r="Y2521" i="6"/>
  <c r="X2521" i="6"/>
  <c r="AL2520" i="6"/>
  <c r="AK2520" i="6"/>
  <c r="AG2520" i="6"/>
  <c r="AD2520" i="6"/>
  <c r="AC2520" i="6"/>
  <c r="AB2520" i="6"/>
  <c r="AA2520" i="6"/>
  <c r="Y2520" i="6"/>
  <c r="X2520" i="6"/>
  <c r="AL2519" i="6"/>
  <c r="AK2519" i="6"/>
  <c r="AG2519" i="6"/>
  <c r="AD2519" i="6"/>
  <c r="AC2519" i="6"/>
  <c r="AB2519" i="6"/>
  <c r="AA2519" i="6"/>
  <c r="Y2519" i="6"/>
  <c r="X2519" i="6"/>
  <c r="AM2518" i="6"/>
  <c r="AL2518" i="6"/>
  <c r="AK2518" i="6"/>
  <c r="AG2518" i="6"/>
  <c r="AD2518" i="6"/>
  <c r="AC2518" i="6"/>
  <c r="AB2518" i="6"/>
  <c r="AA2518" i="6"/>
  <c r="Y2518" i="6"/>
  <c r="X2518" i="6"/>
  <c r="AL2517" i="6"/>
  <c r="AK2517" i="6"/>
  <c r="AG2517" i="6"/>
  <c r="AD2517" i="6"/>
  <c r="AC2517" i="6"/>
  <c r="AB2517" i="6"/>
  <c r="AA2517" i="6"/>
  <c r="Y2517" i="6"/>
  <c r="X2517" i="6"/>
  <c r="AL2516" i="6"/>
  <c r="AK2516" i="6"/>
  <c r="AG2516" i="6"/>
  <c r="AD2516" i="6"/>
  <c r="AC2516" i="6"/>
  <c r="AB2516" i="6"/>
  <c r="AA2516" i="6"/>
  <c r="Y2516" i="6"/>
  <c r="X2516" i="6"/>
  <c r="AL2515" i="6"/>
  <c r="AK2515" i="6"/>
  <c r="AG2515" i="6"/>
  <c r="AD2515" i="6"/>
  <c r="AC2515" i="6"/>
  <c r="AB2515" i="6"/>
  <c r="AA2515" i="6"/>
  <c r="Y2515" i="6"/>
  <c r="X2515" i="6"/>
  <c r="AL2514" i="6"/>
  <c r="AK2514" i="6"/>
  <c r="AG2514" i="6"/>
  <c r="AD2514" i="6"/>
  <c r="AC2514" i="6"/>
  <c r="AB2514" i="6"/>
  <c r="AA2514" i="6"/>
  <c r="Y2514" i="6"/>
  <c r="X2514" i="6"/>
  <c r="AL2513" i="6"/>
  <c r="AK2513" i="6"/>
  <c r="AG2513" i="6"/>
  <c r="AD2513" i="6"/>
  <c r="AC2513" i="6"/>
  <c r="AB2513" i="6"/>
  <c r="AA2513" i="6"/>
  <c r="Y2513" i="6"/>
  <c r="X2513" i="6"/>
  <c r="AL2512" i="6"/>
  <c r="AK2512" i="6"/>
  <c r="AG2512" i="6"/>
  <c r="AD2512" i="6"/>
  <c r="AC2512" i="6"/>
  <c r="AB2512" i="6"/>
  <c r="AA2512" i="6"/>
  <c r="Y2512" i="6"/>
  <c r="X2512" i="6"/>
  <c r="AL2511" i="6"/>
  <c r="AK2511" i="6"/>
  <c r="AG2511" i="6"/>
  <c r="AD2511" i="6"/>
  <c r="AC2511" i="6"/>
  <c r="AB2511" i="6"/>
  <c r="AA2511" i="6"/>
  <c r="Y2511" i="6"/>
  <c r="X2511" i="6"/>
  <c r="AL2510" i="6"/>
  <c r="AK2510" i="6"/>
  <c r="AG2510" i="6"/>
  <c r="AD2510" i="6"/>
  <c r="AC2510" i="6"/>
  <c r="AB2510" i="6"/>
  <c r="AA2510" i="6"/>
  <c r="Y2510" i="6"/>
  <c r="X2510" i="6"/>
  <c r="AL2509" i="6"/>
  <c r="AK2509" i="6"/>
  <c r="AM2509" i="6" s="1"/>
  <c r="AG2509" i="6"/>
  <c r="AD2509" i="6"/>
  <c r="AC2509" i="6"/>
  <c r="AB2509" i="6"/>
  <c r="AA2509" i="6"/>
  <c r="Y2509" i="6"/>
  <c r="X2509" i="6"/>
  <c r="AL2508" i="6"/>
  <c r="AK2508" i="6"/>
  <c r="AG2508" i="6"/>
  <c r="AD2508" i="6"/>
  <c r="AC2508" i="6"/>
  <c r="AB2508" i="6"/>
  <c r="AA2508" i="6"/>
  <c r="Y2508" i="6"/>
  <c r="X2508" i="6"/>
  <c r="AL2507" i="6"/>
  <c r="AK2507" i="6"/>
  <c r="AG2507" i="6"/>
  <c r="AD2507" i="6"/>
  <c r="AC2507" i="6"/>
  <c r="AB2507" i="6"/>
  <c r="AA2507" i="6"/>
  <c r="Y2507" i="6"/>
  <c r="X2507" i="6"/>
  <c r="AL2506" i="6"/>
  <c r="AK2506" i="6"/>
  <c r="AG2506" i="6"/>
  <c r="AD2506" i="6"/>
  <c r="AC2506" i="6"/>
  <c r="AB2506" i="6"/>
  <c r="AA2506" i="6"/>
  <c r="Y2506" i="6"/>
  <c r="X2506" i="6"/>
  <c r="AL2505" i="6"/>
  <c r="AK2505" i="6"/>
  <c r="AG2505" i="6"/>
  <c r="AD2505" i="6"/>
  <c r="AC2505" i="6"/>
  <c r="AB2505" i="6"/>
  <c r="AA2505" i="6"/>
  <c r="Y2505" i="6"/>
  <c r="X2505" i="6"/>
  <c r="AL2504" i="6"/>
  <c r="AK2504" i="6"/>
  <c r="AG2504" i="6"/>
  <c r="AD2504" i="6"/>
  <c r="AC2504" i="6"/>
  <c r="AB2504" i="6"/>
  <c r="AA2504" i="6"/>
  <c r="Y2504" i="6"/>
  <c r="X2504" i="6"/>
  <c r="AL2503" i="6"/>
  <c r="AK2503" i="6"/>
  <c r="AM2503" i="6" s="1"/>
  <c r="AG2503" i="6"/>
  <c r="AD2503" i="6"/>
  <c r="AC2503" i="6"/>
  <c r="AB2503" i="6"/>
  <c r="AA2503" i="6"/>
  <c r="Y2503" i="6"/>
  <c r="X2503" i="6"/>
  <c r="AL2502" i="6"/>
  <c r="AK2502" i="6"/>
  <c r="AG2502" i="6"/>
  <c r="AD2502" i="6"/>
  <c r="AC2502" i="6"/>
  <c r="AB2502" i="6"/>
  <c r="AA2502" i="6"/>
  <c r="Y2502" i="6"/>
  <c r="X2502" i="6"/>
  <c r="AM2502" i="6" s="1"/>
  <c r="AL2501" i="6"/>
  <c r="AK2501" i="6"/>
  <c r="AG2501" i="6"/>
  <c r="AD2501" i="6"/>
  <c r="AC2501" i="6"/>
  <c r="AB2501" i="6"/>
  <c r="AA2501" i="6"/>
  <c r="Y2501" i="6"/>
  <c r="X2501" i="6"/>
  <c r="AM2501" i="6" s="1"/>
  <c r="AL2500" i="6"/>
  <c r="AK2500" i="6"/>
  <c r="AG2500" i="6"/>
  <c r="AD2500" i="6"/>
  <c r="AC2500" i="6"/>
  <c r="AB2500" i="6"/>
  <c r="AA2500" i="6"/>
  <c r="Y2500" i="6"/>
  <c r="X2500" i="6"/>
  <c r="AL2499" i="6"/>
  <c r="AK2499" i="6"/>
  <c r="AG2499" i="6"/>
  <c r="AD2499" i="6"/>
  <c r="AC2499" i="6"/>
  <c r="AB2499" i="6"/>
  <c r="AA2499" i="6"/>
  <c r="Y2499" i="6"/>
  <c r="X2499" i="6"/>
  <c r="AM2498" i="6"/>
  <c r="AL2498" i="6"/>
  <c r="AK2498" i="6"/>
  <c r="AG2498" i="6"/>
  <c r="AD2498" i="6"/>
  <c r="AC2498" i="6"/>
  <c r="AB2498" i="6"/>
  <c r="AA2498" i="6"/>
  <c r="Y2498" i="6"/>
  <c r="X2498" i="6"/>
  <c r="AL2497" i="6"/>
  <c r="AK2497" i="6"/>
  <c r="AG2497" i="6"/>
  <c r="AD2497" i="6"/>
  <c r="AC2497" i="6"/>
  <c r="AB2497" i="6"/>
  <c r="AA2497" i="6"/>
  <c r="Y2497" i="6"/>
  <c r="X2497" i="6"/>
  <c r="AL2496" i="6"/>
  <c r="AK2496" i="6"/>
  <c r="AG2496" i="6"/>
  <c r="AD2496" i="6"/>
  <c r="AC2496" i="6"/>
  <c r="AB2496" i="6"/>
  <c r="AA2496" i="6"/>
  <c r="Y2496" i="6"/>
  <c r="X2496" i="6"/>
  <c r="AL2495" i="6"/>
  <c r="AK2495" i="6"/>
  <c r="AG2495" i="6"/>
  <c r="AD2495" i="6"/>
  <c r="AC2495" i="6"/>
  <c r="AB2495" i="6"/>
  <c r="AA2495" i="6"/>
  <c r="Y2495" i="6"/>
  <c r="X2495" i="6"/>
  <c r="AL2494" i="6"/>
  <c r="AK2494" i="6"/>
  <c r="AG2494" i="6"/>
  <c r="AD2494" i="6"/>
  <c r="AC2494" i="6"/>
  <c r="AB2494" i="6"/>
  <c r="AA2494" i="6"/>
  <c r="Y2494" i="6"/>
  <c r="X2494" i="6"/>
  <c r="AL2493" i="6"/>
  <c r="AK2493" i="6"/>
  <c r="AG2493" i="6"/>
  <c r="AD2493" i="6"/>
  <c r="AC2493" i="6"/>
  <c r="AB2493" i="6"/>
  <c r="AA2493" i="6"/>
  <c r="Y2493" i="6"/>
  <c r="X2493" i="6"/>
  <c r="AM2493" i="6" s="1"/>
  <c r="AL2492" i="6"/>
  <c r="AK2492" i="6"/>
  <c r="AG2492" i="6"/>
  <c r="AD2492" i="6"/>
  <c r="AC2492" i="6"/>
  <c r="AB2492" i="6"/>
  <c r="AA2492" i="6"/>
  <c r="Y2492" i="6"/>
  <c r="X2492" i="6"/>
  <c r="AL2491" i="6"/>
  <c r="AK2491" i="6"/>
  <c r="AG2491" i="6"/>
  <c r="AD2491" i="6"/>
  <c r="AC2491" i="6"/>
  <c r="AB2491" i="6"/>
  <c r="AA2491" i="6"/>
  <c r="Y2491" i="6"/>
  <c r="X2491" i="6"/>
  <c r="AL2490" i="6"/>
  <c r="AK2490" i="6"/>
  <c r="AG2490" i="6"/>
  <c r="AD2490" i="6"/>
  <c r="AC2490" i="6"/>
  <c r="AB2490" i="6"/>
  <c r="AA2490" i="6"/>
  <c r="Y2490" i="6"/>
  <c r="X2490" i="6"/>
  <c r="AL2489" i="6"/>
  <c r="AK2489" i="6"/>
  <c r="AM2489" i="6" s="1"/>
  <c r="AG2489" i="6"/>
  <c r="AD2489" i="6"/>
  <c r="AC2489" i="6"/>
  <c r="AB2489" i="6"/>
  <c r="AA2489" i="6"/>
  <c r="Y2489" i="6"/>
  <c r="X2489" i="6"/>
  <c r="AL2488" i="6"/>
  <c r="AK2488" i="6"/>
  <c r="AG2488" i="6"/>
  <c r="AD2488" i="6"/>
  <c r="AC2488" i="6"/>
  <c r="AB2488" i="6"/>
  <c r="AA2488" i="6"/>
  <c r="Y2488" i="6"/>
  <c r="X2488" i="6"/>
  <c r="AL2487" i="6"/>
  <c r="AK2487" i="6"/>
  <c r="AG2487" i="6"/>
  <c r="AD2487" i="6"/>
  <c r="AC2487" i="6"/>
  <c r="AB2487" i="6"/>
  <c r="AA2487" i="6"/>
  <c r="Y2487" i="6"/>
  <c r="X2487" i="6"/>
  <c r="AL2486" i="6"/>
  <c r="AK2486" i="6"/>
  <c r="AG2486" i="6"/>
  <c r="AD2486" i="6"/>
  <c r="AC2486" i="6"/>
  <c r="AB2486" i="6"/>
  <c r="AA2486" i="6"/>
  <c r="Y2486" i="6"/>
  <c r="X2486" i="6"/>
  <c r="AL2485" i="6"/>
  <c r="AK2485" i="6"/>
  <c r="AG2485" i="6"/>
  <c r="AD2485" i="6"/>
  <c r="AC2485" i="6"/>
  <c r="AB2485" i="6"/>
  <c r="AA2485" i="6"/>
  <c r="Y2485" i="6"/>
  <c r="X2485" i="6"/>
  <c r="AL2484" i="6"/>
  <c r="AK2484" i="6"/>
  <c r="AG2484" i="6"/>
  <c r="AD2484" i="6"/>
  <c r="AC2484" i="6"/>
  <c r="AB2484" i="6"/>
  <c r="AA2484" i="6"/>
  <c r="Y2484" i="6"/>
  <c r="X2484" i="6"/>
  <c r="AL2483" i="6"/>
  <c r="AK2483" i="6"/>
  <c r="AG2483" i="6"/>
  <c r="AD2483" i="6"/>
  <c r="AC2483" i="6"/>
  <c r="AB2483" i="6"/>
  <c r="AA2483" i="6"/>
  <c r="Y2483" i="6"/>
  <c r="X2483" i="6"/>
  <c r="AL2482" i="6"/>
  <c r="AK2482" i="6"/>
  <c r="AG2482" i="6"/>
  <c r="AD2482" i="6"/>
  <c r="AC2482" i="6"/>
  <c r="AB2482" i="6"/>
  <c r="AA2482" i="6"/>
  <c r="Y2482" i="6"/>
  <c r="X2482" i="6"/>
  <c r="AL2481" i="6"/>
  <c r="AK2481" i="6"/>
  <c r="AG2481" i="6"/>
  <c r="AD2481" i="6"/>
  <c r="AC2481" i="6"/>
  <c r="AB2481" i="6"/>
  <c r="AA2481" i="6"/>
  <c r="Y2481" i="6"/>
  <c r="X2481" i="6"/>
  <c r="AL2480" i="6"/>
  <c r="AK2480" i="6"/>
  <c r="AG2480" i="6"/>
  <c r="AD2480" i="6"/>
  <c r="AC2480" i="6"/>
  <c r="AB2480" i="6"/>
  <c r="AA2480" i="6"/>
  <c r="Y2480" i="6"/>
  <c r="X2480" i="6"/>
  <c r="AL2479" i="6"/>
  <c r="AK2479" i="6"/>
  <c r="AG2479" i="6"/>
  <c r="AD2479" i="6"/>
  <c r="AC2479" i="6"/>
  <c r="AB2479" i="6"/>
  <c r="AA2479" i="6"/>
  <c r="Y2479" i="6"/>
  <c r="X2479" i="6"/>
  <c r="AM2479" i="6" s="1"/>
  <c r="AL2478" i="6"/>
  <c r="AK2478" i="6"/>
  <c r="AG2478" i="6"/>
  <c r="AD2478" i="6"/>
  <c r="AC2478" i="6"/>
  <c r="AB2478" i="6"/>
  <c r="AA2478" i="6"/>
  <c r="Y2478" i="6"/>
  <c r="X2478" i="6"/>
  <c r="AL2477" i="6"/>
  <c r="AK2477" i="6"/>
  <c r="AG2477" i="6"/>
  <c r="AD2477" i="6"/>
  <c r="AC2477" i="6"/>
  <c r="AB2477" i="6"/>
  <c r="AA2477" i="6"/>
  <c r="Y2477" i="6"/>
  <c r="X2477" i="6"/>
  <c r="AL2476" i="6"/>
  <c r="AK2476" i="6"/>
  <c r="AG2476" i="6"/>
  <c r="AD2476" i="6"/>
  <c r="AC2476" i="6"/>
  <c r="AB2476" i="6"/>
  <c r="AA2476" i="6"/>
  <c r="Y2476" i="6"/>
  <c r="X2476" i="6"/>
  <c r="AL2475" i="6"/>
  <c r="AK2475" i="6"/>
  <c r="AG2475" i="6"/>
  <c r="AD2475" i="6"/>
  <c r="AC2475" i="6"/>
  <c r="AB2475" i="6"/>
  <c r="AA2475" i="6"/>
  <c r="Y2475" i="6"/>
  <c r="X2475" i="6"/>
  <c r="AL2474" i="6"/>
  <c r="AK2474" i="6"/>
  <c r="AG2474" i="6"/>
  <c r="AD2474" i="6"/>
  <c r="AC2474" i="6"/>
  <c r="AB2474" i="6"/>
  <c r="AA2474" i="6"/>
  <c r="Y2474" i="6"/>
  <c r="X2474" i="6"/>
  <c r="AL2473" i="6"/>
  <c r="AK2473" i="6"/>
  <c r="AG2473" i="6"/>
  <c r="AD2473" i="6"/>
  <c r="AC2473" i="6"/>
  <c r="AB2473" i="6"/>
  <c r="AA2473" i="6"/>
  <c r="Y2473" i="6"/>
  <c r="X2473" i="6"/>
  <c r="AM2473" i="6" s="1"/>
  <c r="AL2472" i="6"/>
  <c r="AK2472" i="6"/>
  <c r="AG2472" i="6"/>
  <c r="AD2472" i="6"/>
  <c r="AC2472" i="6"/>
  <c r="AB2472" i="6"/>
  <c r="AA2472" i="6"/>
  <c r="Y2472" i="6"/>
  <c r="X2472" i="6"/>
  <c r="AL2471" i="6"/>
  <c r="AK2471" i="6"/>
  <c r="AG2471" i="6"/>
  <c r="AD2471" i="6"/>
  <c r="AC2471" i="6"/>
  <c r="AB2471" i="6"/>
  <c r="AA2471" i="6"/>
  <c r="Y2471" i="6"/>
  <c r="X2471" i="6"/>
  <c r="AL2470" i="6"/>
  <c r="AK2470" i="6"/>
  <c r="AM2470" i="6" s="1"/>
  <c r="AG2470" i="6"/>
  <c r="AD2470" i="6"/>
  <c r="AC2470" i="6"/>
  <c r="AB2470" i="6"/>
  <c r="AA2470" i="6"/>
  <c r="Y2470" i="6"/>
  <c r="X2470" i="6"/>
  <c r="AL2469" i="6"/>
  <c r="AK2469" i="6"/>
  <c r="AG2469" i="6"/>
  <c r="AD2469" i="6"/>
  <c r="AC2469" i="6"/>
  <c r="AB2469" i="6"/>
  <c r="AA2469" i="6"/>
  <c r="Y2469" i="6"/>
  <c r="X2469" i="6"/>
  <c r="AL2468" i="6"/>
  <c r="AK2468" i="6"/>
  <c r="AG2468" i="6"/>
  <c r="AD2468" i="6"/>
  <c r="AC2468" i="6"/>
  <c r="AB2468" i="6"/>
  <c r="AA2468" i="6"/>
  <c r="Y2468" i="6"/>
  <c r="X2468" i="6"/>
  <c r="AL2467" i="6"/>
  <c r="AK2467" i="6"/>
  <c r="AG2467" i="6"/>
  <c r="AD2467" i="6"/>
  <c r="AC2467" i="6"/>
  <c r="AB2467" i="6"/>
  <c r="AA2467" i="6"/>
  <c r="Y2467" i="6"/>
  <c r="X2467" i="6"/>
  <c r="AL2466" i="6"/>
  <c r="AK2466" i="6"/>
  <c r="AG2466" i="6"/>
  <c r="AD2466" i="6"/>
  <c r="AC2466" i="6"/>
  <c r="AB2466" i="6"/>
  <c r="AA2466" i="6"/>
  <c r="Y2466" i="6"/>
  <c r="X2466" i="6"/>
  <c r="AL2465" i="6"/>
  <c r="AK2465" i="6"/>
  <c r="AG2465" i="6"/>
  <c r="AD2465" i="6"/>
  <c r="AC2465" i="6"/>
  <c r="AB2465" i="6"/>
  <c r="AA2465" i="6"/>
  <c r="Y2465" i="6"/>
  <c r="X2465" i="6"/>
  <c r="AL2464" i="6"/>
  <c r="AK2464" i="6"/>
  <c r="AG2464" i="6"/>
  <c r="AD2464" i="6"/>
  <c r="AC2464" i="6"/>
  <c r="AB2464" i="6"/>
  <c r="AA2464" i="6"/>
  <c r="Y2464" i="6"/>
  <c r="X2464" i="6"/>
  <c r="AL2463" i="6"/>
  <c r="AK2463" i="6"/>
  <c r="AG2463" i="6"/>
  <c r="AD2463" i="6"/>
  <c r="AC2463" i="6"/>
  <c r="AB2463" i="6"/>
  <c r="AA2463" i="6"/>
  <c r="Y2463" i="6"/>
  <c r="X2463" i="6"/>
  <c r="AL2462" i="6"/>
  <c r="AK2462" i="6"/>
  <c r="AG2462" i="6"/>
  <c r="AD2462" i="6"/>
  <c r="AC2462" i="6"/>
  <c r="AB2462" i="6"/>
  <c r="AA2462" i="6"/>
  <c r="Y2462" i="6"/>
  <c r="X2462" i="6"/>
  <c r="AL2461" i="6"/>
  <c r="AK2461" i="6"/>
  <c r="AM2461" i="6" s="1"/>
  <c r="AG2461" i="6"/>
  <c r="AD2461" i="6"/>
  <c r="AC2461" i="6"/>
  <c r="AB2461" i="6"/>
  <c r="AA2461" i="6"/>
  <c r="Y2461" i="6"/>
  <c r="X2461" i="6"/>
  <c r="AL2460" i="6"/>
  <c r="AK2460" i="6"/>
  <c r="AM2460" i="6" s="1"/>
  <c r="AG2460" i="6"/>
  <c r="AD2460" i="6"/>
  <c r="AC2460" i="6"/>
  <c r="AB2460" i="6"/>
  <c r="AA2460" i="6"/>
  <c r="Y2460" i="6"/>
  <c r="X2460" i="6"/>
  <c r="AL2459" i="6"/>
  <c r="AK2459" i="6"/>
  <c r="AG2459" i="6"/>
  <c r="AD2459" i="6"/>
  <c r="AC2459" i="6"/>
  <c r="AB2459" i="6"/>
  <c r="AA2459" i="6"/>
  <c r="Y2459" i="6"/>
  <c r="X2459" i="6"/>
  <c r="AL2458" i="6"/>
  <c r="AK2458" i="6"/>
  <c r="AM2458" i="6" s="1"/>
  <c r="AG2458" i="6"/>
  <c r="AD2458" i="6"/>
  <c r="AC2458" i="6"/>
  <c r="AB2458" i="6"/>
  <c r="AA2458" i="6"/>
  <c r="Y2458" i="6"/>
  <c r="X2458" i="6"/>
  <c r="AL2457" i="6"/>
  <c r="AK2457" i="6"/>
  <c r="AG2457" i="6"/>
  <c r="AD2457" i="6"/>
  <c r="AC2457" i="6"/>
  <c r="AB2457" i="6"/>
  <c r="AA2457" i="6"/>
  <c r="Y2457" i="6"/>
  <c r="X2457" i="6"/>
  <c r="AL2456" i="6"/>
  <c r="AK2456" i="6"/>
  <c r="AG2456" i="6"/>
  <c r="AD2456" i="6"/>
  <c r="AC2456" i="6"/>
  <c r="AB2456" i="6"/>
  <c r="AA2456" i="6"/>
  <c r="Y2456" i="6"/>
  <c r="X2456" i="6"/>
  <c r="AM2456" i="6" s="1"/>
  <c r="AL2455" i="6"/>
  <c r="AK2455" i="6"/>
  <c r="AM2455" i="6" s="1"/>
  <c r="AG2455" i="6"/>
  <c r="AD2455" i="6"/>
  <c r="AC2455" i="6"/>
  <c r="AB2455" i="6"/>
  <c r="AA2455" i="6"/>
  <c r="Y2455" i="6"/>
  <c r="X2455" i="6"/>
  <c r="AL2454" i="6"/>
  <c r="AK2454" i="6"/>
  <c r="AG2454" i="6"/>
  <c r="AD2454" i="6"/>
  <c r="AC2454" i="6"/>
  <c r="AB2454" i="6"/>
  <c r="AA2454" i="6"/>
  <c r="Y2454" i="6"/>
  <c r="X2454" i="6"/>
  <c r="AL2453" i="6"/>
  <c r="AK2453" i="6"/>
  <c r="AG2453" i="6"/>
  <c r="AD2453" i="6"/>
  <c r="AC2453" i="6"/>
  <c r="AB2453" i="6"/>
  <c r="AA2453" i="6"/>
  <c r="Y2453" i="6"/>
  <c r="X2453" i="6"/>
  <c r="AM2453" i="6" s="1"/>
  <c r="AL2452" i="6"/>
  <c r="AK2452" i="6"/>
  <c r="AM2452" i="6" s="1"/>
  <c r="AG2452" i="6"/>
  <c r="AD2452" i="6"/>
  <c r="AC2452" i="6"/>
  <c r="AB2452" i="6"/>
  <c r="AA2452" i="6"/>
  <c r="Y2452" i="6"/>
  <c r="X2452" i="6"/>
  <c r="AL2451" i="6"/>
  <c r="AK2451" i="6"/>
  <c r="AG2451" i="6"/>
  <c r="AD2451" i="6"/>
  <c r="AC2451" i="6"/>
  <c r="AB2451" i="6"/>
  <c r="AA2451" i="6"/>
  <c r="Y2451" i="6"/>
  <c r="X2451" i="6"/>
  <c r="AL2450" i="6"/>
  <c r="AK2450" i="6"/>
  <c r="AG2450" i="6"/>
  <c r="AD2450" i="6"/>
  <c r="AC2450" i="6"/>
  <c r="AB2450" i="6"/>
  <c r="AA2450" i="6"/>
  <c r="Y2450" i="6"/>
  <c r="X2450" i="6"/>
  <c r="AL2449" i="6"/>
  <c r="AK2449" i="6"/>
  <c r="AM2449" i="6" s="1"/>
  <c r="AG2449" i="6"/>
  <c r="AD2449" i="6"/>
  <c r="AC2449" i="6"/>
  <c r="AB2449" i="6"/>
  <c r="AA2449" i="6"/>
  <c r="Y2449" i="6"/>
  <c r="X2449" i="6"/>
  <c r="AL2448" i="6"/>
  <c r="AK2448" i="6"/>
  <c r="AM2448" i="6" s="1"/>
  <c r="AG2448" i="6"/>
  <c r="AD2448" i="6"/>
  <c r="AC2448" i="6"/>
  <c r="AB2448" i="6"/>
  <c r="AA2448" i="6"/>
  <c r="Y2448" i="6"/>
  <c r="X2448" i="6"/>
  <c r="AL2447" i="6"/>
  <c r="AK2447" i="6"/>
  <c r="AG2447" i="6"/>
  <c r="AD2447" i="6"/>
  <c r="AC2447" i="6"/>
  <c r="AB2447" i="6"/>
  <c r="AA2447" i="6"/>
  <c r="Y2447" i="6"/>
  <c r="X2447" i="6"/>
  <c r="AL2446" i="6"/>
  <c r="AK2446" i="6"/>
  <c r="AM2446" i="6" s="1"/>
  <c r="AG2446" i="6"/>
  <c r="AD2446" i="6"/>
  <c r="AC2446" i="6"/>
  <c r="AB2446" i="6"/>
  <c r="AA2446" i="6"/>
  <c r="Y2446" i="6"/>
  <c r="X2446" i="6"/>
  <c r="AL2445" i="6"/>
  <c r="AK2445" i="6"/>
  <c r="AG2445" i="6"/>
  <c r="AD2445" i="6"/>
  <c r="AC2445" i="6"/>
  <c r="AB2445" i="6"/>
  <c r="AA2445" i="6"/>
  <c r="Y2445" i="6"/>
  <c r="X2445" i="6"/>
  <c r="AL2444" i="6"/>
  <c r="AK2444" i="6"/>
  <c r="AG2444" i="6"/>
  <c r="AD2444" i="6"/>
  <c r="AC2444" i="6"/>
  <c r="AB2444" i="6"/>
  <c r="AA2444" i="6"/>
  <c r="Y2444" i="6"/>
  <c r="X2444" i="6"/>
  <c r="AL2443" i="6"/>
  <c r="AK2443" i="6"/>
  <c r="AG2443" i="6"/>
  <c r="AD2443" i="6"/>
  <c r="AC2443" i="6"/>
  <c r="AB2443" i="6"/>
  <c r="AA2443" i="6"/>
  <c r="Y2443" i="6"/>
  <c r="X2443" i="6"/>
  <c r="AL2442" i="6"/>
  <c r="AK2442" i="6"/>
  <c r="AG2442" i="6"/>
  <c r="AD2442" i="6"/>
  <c r="AC2442" i="6"/>
  <c r="AB2442" i="6"/>
  <c r="AA2442" i="6"/>
  <c r="Y2442" i="6"/>
  <c r="X2442" i="6"/>
  <c r="AL2441" i="6"/>
  <c r="AK2441" i="6"/>
  <c r="AG2441" i="6"/>
  <c r="AD2441" i="6"/>
  <c r="AC2441" i="6"/>
  <c r="AB2441" i="6"/>
  <c r="AA2441" i="6"/>
  <c r="Y2441" i="6"/>
  <c r="X2441" i="6"/>
  <c r="AL2440" i="6"/>
  <c r="AK2440" i="6"/>
  <c r="AM2440" i="6" s="1"/>
  <c r="AG2440" i="6"/>
  <c r="AD2440" i="6"/>
  <c r="AC2440" i="6"/>
  <c r="AB2440" i="6"/>
  <c r="AA2440" i="6"/>
  <c r="Y2440" i="6"/>
  <c r="X2440" i="6"/>
  <c r="AL2439" i="6"/>
  <c r="AK2439" i="6"/>
  <c r="AM2439" i="6" s="1"/>
  <c r="AG2439" i="6"/>
  <c r="AD2439" i="6"/>
  <c r="AC2439" i="6"/>
  <c r="AB2439" i="6"/>
  <c r="AA2439" i="6"/>
  <c r="Y2439" i="6"/>
  <c r="X2439" i="6"/>
  <c r="AL2438" i="6"/>
  <c r="AK2438" i="6"/>
  <c r="AG2438" i="6"/>
  <c r="AD2438" i="6"/>
  <c r="AC2438" i="6"/>
  <c r="AB2438" i="6"/>
  <c r="AA2438" i="6"/>
  <c r="Y2438" i="6"/>
  <c r="X2438" i="6"/>
  <c r="AL2437" i="6"/>
  <c r="AK2437" i="6"/>
  <c r="AM2437" i="6" s="1"/>
  <c r="AG2437" i="6"/>
  <c r="AD2437" i="6"/>
  <c r="AC2437" i="6"/>
  <c r="AB2437" i="6"/>
  <c r="AA2437" i="6"/>
  <c r="Y2437" i="6"/>
  <c r="X2437" i="6"/>
  <c r="AL2436" i="6"/>
  <c r="AK2436" i="6"/>
  <c r="AG2436" i="6"/>
  <c r="AD2436" i="6"/>
  <c r="AC2436" i="6"/>
  <c r="AB2436" i="6"/>
  <c r="AA2436" i="6"/>
  <c r="Y2436" i="6"/>
  <c r="X2436" i="6"/>
  <c r="AL2435" i="6"/>
  <c r="AK2435" i="6"/>
  <c r="AG2435" i="6"/>
  <c r="AD2435" i="6"/>
  <c r="AC2435" i="6"/>
  <c r="AB2435" i="6"/>
  <c r="AA2435" i="6"/>
  <c r="Y2435" i="6"/>
  <c r="X2435" i="6"/>
  <c r="AL2434" i="6"/>
  <c r="AK2434" i="6"/>
  <c r="AG2434" i="6"/>
  <c r="AD2434" i="6"/>
  <c r="AC2434" i="6"/>
  <c r="AB2434" i="6"/>
  <c r="AA2434" i="6"/>
  <c r="Y2434" i="6"/>
  <c r="X2434" i="6"/>
  <c r="AL2433" i="6"/>
  <c r="AK2433" i="6"/>
  <c r="AG2433" i="6"/>
  <c r="AD2433" i="6"/>
  <c r="AC2433" i="6"/>
  <c r="AB2433" i="6"/>
  <c r="AA2433" i="6"/>
  <c r="Y2433" i="6"/>
  <c r="X2433" i="6"/>
  <c r="AM2433" i="6" s="1"/>
  <c r="AL2432" i="6"/>
  <c r="AK2432" i="6"/>
  <c r="AM2432" i="6" s="1"/>
  <c r="AG2432" i="6"/>
  <c r="AD2432" i="6"/>
  <c r="AC2432" i="6"/>
  <c r="AB2432" i="6"/>
  <c r="AA2432" i="6"/>
  <c r="Y2432" i="6"/>
  <c r="X2432" i="6"/>
  <c r="AL2431" i="6"/>
  <c r="AK2431" i="6"/>
  <c r="AG2431" i="6"/>
  <c r="AD2431" i="6"/>
  <c r="AC2431" i="6"/>
  <c r="AB2431" i="6"/>
  <c r="AA2431" i="6"/>
  <c r="Y2431" i="6"/>
  <c r="X2431" i="6"/>
  <c r="AL2430" i="6"/>
  <c r="AK2430" i="6"/>
  <c r="AG2430" i="6"/>
  <c r="AD2430" i="6"/>
  <c r="AC2430" i="6"/>
  <c r="AB2430" i="6"/>
  <c r="AA2430" i="6"/>
  <c r="Y2430" i="6"/>
  <c r="X2430" i="6"/>
  <c r="AL2429" i="6"/>
  <c r="AK2429" i="6"/>
  <c r="AM2429" i="6" s="1"/>
  <c r="AG2429" i="6"/>
  <c r="AD2429" i="6"/>
  <c r="AC2429" i="6"/>
  <c r="AB2429" i="6"/>
  <c r="AA2429" i="6"/>
  <c r="Y2429" i="6"/>
  <c r="X2429" i="6"/>
  <c r="AL2428" i="6"/>
  <c r="AK2428" i="6"/>
  <c r="AG2428" i="6"/>
  <c r="AD2428" i="6"/>
  <c r="AC2428" i="6"/>
  <c r="AB2428" i="6"/>
  <c r="AA2428" i="6"/>
  <c r="Y2428" i="6"/>
  <c r="X2428" i="6"/>
  <c r="AL2427" i="6"/>
  <c r="AK2427" i="6"/>
  <c r="AG2427" i="6"/>
  <c r="AD2427" i="6"/>
  <c r="AC2427" i="6"/>
  <c r="AB2427" i="6"/>
  <c r="AA2427" i="6"/>
  <c r="Y2427" i="6"/>
  <c r="X2427" i="6"/>
  <c r="AM2427" i="6" s="1"/>
  <c r="AL2426" i="6"/>
  <c r="AK2426" i="6"/>
  <c r="AG2426" i="6"/>
  <c r="AD2426" i="6"/>
  <c r="AC2426" i="6"/>
  <c r="AB2426" i="6"/>
  <c r="AA2426" i="6"/>
  <c r="Y2426" i="6"/>
  <c r="X2426" i="6"/>
  <c r="AL2425" i="6"/>
  <c r="AK2425" i="6"/>
  <c r="AG2425" i="6"/>
  <c r="AD2425" i="6"/>
  <c r="AC2425" i="6"/>
  <c r="AB2425" i="6"/>
  <c r="AA2425" i="6"/>
  <c r="Y2425" i="6"/>
  <c r="X2425" i="6"/>
  <c r="AL2424" i="6"/>
  <c r="AK2424" i="6"/>
  <c r="AG2424" i="6"/>
  <c r="AD2424" i="6"/>
  <c r="AC2424" i="6"/>
  <c r="AB2424" i="6"/>
  <c r="AA2424" i="6"/>
  <c r="Y2424" i="6"/>
  <c r="X2424" i="6"/>
  <c r="AL2423" i="6"/>
  <c r="AK2423" i="6"/>
  <c r="AM2423" i="6" s="1"/>
  <c r="AG2423" i="6"/>
  <c r="AD2423" i="6"/>
  <c r="AC2423" i="6"/>
  <c r="AB2423" i="6"/>
  <c r="AA2423" i="6"/>
  <c r="Y2423" i="6"/>
  <c r="X2423" i="6"/>
  <c r="AL2422" i="6"/>
  <c r="AK2422" i="6"/>
  <c r="AG2422" i="6"/>
  <c r="AD2422" i="6"/>
  <c r="AC2422" i="6"/>
  <c r="AB2422" i="6"/>
  <c r="AA2422" i="6"/>
  <c r="Y2422" i="6"/>
  <c r="X2422" i="6"/>
  <c r="AL2421" i="6"/>
  <c r="AK2421" i="6"/>
  <c r="AG2421" i="6"/>
  <c r="AD2421" i="6"/>
  <c r="AC2421" i="6"/>
  <c r="AB2421" i="6"/>
  <c r="AA2421" i="6"/>
  <c r="Y2421" i="6"/>
  <c r="X2421" i="6"/>
  <c r="AL2420" i="6"/>
  <c r="AK2420" i="6"/>
  <c r="AM2420" i="6" s="1"/>
  <c r="AG2420" i="6"/>
  <c r="AD2420" i="6"/>
  <c r="AC2420" i="6"/>
  <c r="AB2420" i="6"/>
  <c r="AA2420" i="6"/>
  <c r="Y2420" i="6"/>
  <c r="X2420" i="6"/>
  <c r="AL2419" i="6"/>
  <c r="AK2419" i="6"/>
  <c r="AG2419" i="6"/>
  <c r="AD2419" i="6"/>
  <c r="AC2419" i="6"/>
  <c r="AB2419" i="6"/>
  <c r="AA2419" i="6"/>
  <c r="Y2419" i="6"/>
  <c r="X2419" i="6"/>
  <c r="AM2418" i="6"/>
  <c r="AL2418" i="6"/>
  <c r="AK2418" i="6"/>
  <c r="AG2418" i="6"/>
  <c r="AD2418" i="6"/>
  <c r="AC2418" i="6"/>
  <c r="AB2418" i="6"/>
  <c r="AA2418" i="6"/>
  <c r="Y2418" i="6"/>
  <c r="X2418" i="6"/>
  <c r="AL2417" i="6"/>
  <c r="AK2417" i="6"/>
  <c r="AM2417" i="6" s="1"/>
  <c r="AG2417" i="6"/>
  <c r="AD2417" i="6"/>
  <c r="AC2417" i="6"/>
  <c r="AB2417" i="6"/>
  <c r="AA2417" i="6"/>
  <c r="Y2417" i="6"/>
  <c r="X2417" i="6"/>
  <c r="AL2416" i="6"/>
  <c r="AK2416" i="6"/>
  <c r="AG2416" i="6"/>
  <c r="AD2416" i="6"/>
  <c r="AC2416" i="6"/>
  <c r="AB2416" i="6"/>
  <c r="AA2416" i="6"/>
  <c r="Y2416" i="6"/>
  <c r="X2416" i="6"/>
  <c r="AM2416" i="6" s="1"/>
  <c r="AL2415" i="6"/>
  <c r="AK2415" i="6"/>
  <c r="AG2415" i="6"/>
  <c r="AD2415" i="6"/>
  <c r="AC2415" i="6"/>
  <c r="AB2415" i="6"/>
  <c r="AA2415" i="6"/>
  <c r="Y2415" i="6"/>
  <c r="X2415" i="6"/>
  <c r="AL2414" i="6"/>
  <c r="AK2414" i="6"/>
  <c r="AG2414" i="6"/>
  <c r="AD2414" i="6"/>
  <c r="AC2414" i="6"/>
  <c r="AB2414" i="6"/>
  <c r="AA2414" i="6"/>
  <c r="Y2414" i="6"/>
  <c r="X2414" i="6"/>
  <c r="AL2413" i="6"/>
  <c r="AK2413" i="6"/>
  <c r="AG2413" i="6"/>
  <c r="AD2413" i="6"/>
  <c r="AC2413" i="6"/>
  <c r="AB2413" i="6"/>
  <c r="AA2413" i="6"/>
  <c r="Y2413" i="6"/>
  <c r="X2413" i="6"/>
  <c r="AL2412" i="6"/>
  <c r="AK2412" i="6"/>
  <c r="AG2412" i="6"/>
  <c r="AD2412" i="6"/>
  <c r="AC2412" i="6"/>
  <c r="AB2412" i="6"/>
  <c r="AA2412" i="6"/>
  <c r="Y2412" i="6"/>
  <c r="X2412" i="6"/>
  <c r="AL2411" i="6"/>
  <c r="AK2411" i="6"/>
  <c r="AM2411" i="6" s="1"/>
  <c r="AG2411" i="6"/>
  <c r="AD2411" i="6"/>
  <c r="AC2411" i="6"/>
  <c r="AB2411" i="6"/>
  <c r="AA2411" i="6"/>
  <c r="Y2411" i="6"/>
  <c r="X2411" i="6"/>
  <c r="AL2410" i="6"/>
  <c r="AK2410" i="6"/>
  <c r="AG2410" i="6"/>
  <c r="AD2410" i="6"/>
  <c r="AC2410" i="6"/>
  <c r="AB2410" i="6"/>
  <c r="AA2410" i="6"/>
  <c r="Y2410" i="6"/>
  <c r="X2410" i="6"/>
  <c r="AL2409" i="6"/>
  <c r="AK2409" i="6"/>
  <c r="AM2409" i="6" s="1"/>
  <c r="AG2409" i="6"/>
  <c r="AD2409" i="6"/>
  <c r="AC2409" i="6"/>
  <c r="AB2409" i="6"/>
  <c r="AA2409" i="6"/>
  <c r="Y2409" i="6"/>
  <c r="X2409" i="6"/>
  <c r="AL2408" i="6"/>
  <c r="AK2408" i="6"/>
  <c r="AM2408" i="6" s="1"/>
  <c r="AG2408" i="6"/>
  <c r="AD2408" i="6"/>
  <c r="AC2408" i="6"/>
  <c r="AB2408" i="6"/>
  <c r="AA2408" i="6"/>
  <c r="Y2408" i="6"/>
  <c r="X2408" i="6"/>
  <c r="AL2407" i="6"/>
  <c r="AK2407" i="6"/>
  <c r="AG2407" i="6"/>
  <c r="AD2407" i="6"/>
  <c r="AC2407" i="6"/>
  <c r="AB2407" i="6"/>
  <c r="AA2407" i="6"/>
  <c r="Y2407" i="6"/>
  <c r="X2407" i="6"/>
  <c r="AL2406" i="6"/>
  <c r="AK2406" i="6"/>
  <c r="AG2406" i="6"/>
  <c r="AD2406" i="6"/>
  <c r="AC2406" i="6"/>
  <c r="AB2406" i="6"/>
  <c r="AA2406" i="6"/>
  <c r="Y2406" i="6"/>
  <c r="X2406" i="6"/>
  <c r="AL2405" i="6"/>
  <c r="AK2405" i="6"/>
  <c r="AG2405" i="6"/>
  <c r="AD2405" i="6"/>
  <c r="AC2405" i="6"/>
  <c r="AB2405" i="6"/>
  <c r="AA2405" i="6"/>
  <c r="Y2405" i="6"/>
  <c r="X2405" i="6"/>
  <c r="AL2404" i="6"/>
  <c r="AK2404" i="6"/>
  <c r="AG2404" i="6"/>
  <c r="AD2404" i="6"/>
  <c r="AC2404" i="6"/>
  <c r="AB2404" i="6"/>
  <c r="AA2404" i="6"/>
  <c r="Y2404" i="6"/>
  <c r="X2404" i="6"/>
  <c r="AM2404" i="6" s="1"/>
  <c r="AL2403" i="6"/>
  <c r="AK2403" i="6"/>
  <c r="AG2403" i="6"/>
  <c r="AD2403" i="6"/>
  <c r="AC2403" i="6"/>
  <c r="AB2403" i="6"/>
  <c r="AA2403" i="6"/>
  <c r="Y2403" i="6"/>
  <c r="X2403" i="6"/>
  <c r="AL2402" i="6"/>
  <c r="AK2402" i="6"/>
  <c r="AM2402" i="6" s="1"/>
  <c r="AG2402" i="6"/>
  <c r="AD2402" i="6"/>
  <c r="AC2402" i="6"/>
  <c r="AB2402" i="6"/>
  <c r="AA2402" i="6"/>
  <c r="Y2402" i="6"/>
  <c r="X2402" i="6"/>
  <c r="AL2401" i="6"/>
  <c r="AK2401" i="6"/>
  <c r="AG2401" i="6"/>
  <c r="AD2401" i="6"/>
  <c r="AC2401" i="6"/>
  <c r="AB2401" i="6"/>
  <c r="AA2401" i="6"/>
  <c r="Y2401" i="6"/>
  <c r="X2401" i="6"/>
  <c r="AM2401" i="6" s="1"/>
  <c r="AL2400" i="6"/>
  <c r="AK2400" i="6"/>
  <c r="AG2400" i="6"/>
  <c r="AD2400" i="6"/>
  <c r="AC2400" i="6"/>
  <c r="AB2400" i="6"/>
  <c r="AA2400" i="6"/>
  <c r="Y2400" i="6"/>
  <c r="X2400" i="6"/>
  <c r="AL2399" i="6"/>
  <c r="AK2399" i="6"/>
  <c r="AG2399" i="6"/>
  <c r="AD2399" i="6"/>
  <c r="AC2399" i="6"/>
  <c r="AB2399" i="6"/>
  <c r="AA2399" i="6"/>
  <c r="Y2399" i="6"/>
  <c r="X2399" i="6"/>
  <c r="AL2398" i="6"/>
  <c r="AK2398" i="6"/>
  <c r="AG2398" i="6"/>
  <c r="AD2398" i="6"/>
  <c r="AC2398" i="6"/>
  <c r="AB2398" i="6"/>
  <c r="AA2398" i="6"/>
  <c r="Y2398" i="6"/>
  <c r="X2398" i="6"/>
  <c r="AM2398" i="6" s="1"/>
  <c r="AL2397" i="6"/>
  <c r="AK2397" i="6"/>
  <c r="AG2397" i="6"/>
  <c r="AD2397" i="6"/>
  <c r="AC2397" i="6"/>
  <c r="AB2397" i="6"/>
  <c r="AA2397" i="6"/>
  <c r="Y2397" i="6"/>
  <c r="X2397" i="6"/>
  <c r="AL2396" i="6"/>
  <c r="AK2396" i="6"/>
  <c r="AG2396" i="6"/>
  <c r="AD2396" i="6"/>
  <c r="AC2396" i="6"/>
  <c r="AB2396" i="6"/>
  <c r="AA2396" i="6"/>
  <c r="Y2396" i="6"/>
  <c r="X2396" i="6"/>
  <c r="AL2395" i="6"/>
  <c r="AK2395" i="6"/>
  <c r="AG2395" i="6"/>
  <c r="AD2395" i="6"/>
  <c r="AC2395" i="6"/>
  <c r="AB2395" i="6"/>
  <c r="AA2395" i="6"/>
  <c r="Y2395" i="6"/>
  <c r="X2395" i="6"/>
  <c r="AL2394" i="6"/>
  <c r="AK2394" i="6"/>
  <c r="AG2394" i="6"/>
  <c r="AD2394" i="6"/>
  <c r="AC2394" i="6"/>
  <c r="AB2394" i="6"/>
  <c r="AA2394" i="6"/>
  <c r="Y2394" i="6"/>
  <c r="X2394" i="6"/>
  <c r="AL2393" i="6"/>
  <c r="AK2393" i="6"/>
  <c r="AG2393" i="6"/>
  <c r="AD2393" i="6"/>
  <c r="AC2393" i="6"/>
  <c r="AB2393" i="6"/>
  <c r="AA2393" i="6"/>
  <c r="Y2393" i="6"/>
  <c r="X2393" i="6"/>
  <c r="AL2392" i="6"/>
  <c r="AK2392" i="6"/>
  <c r="AG2392" i="6"/>
  <c r="AD2392" i="6"/>
  <c r="AC2392" i="6"/>
  <c r="AB2392" i="6"/>
  <c r="AA2392" i="6"/>
  <c r="Y2392" i="6"/>
  <c r="X2392" i="6"/>
  <c r="AL2391" i="6"/>
  <c r="AK2391" i="6"/>
  <c r="AG2391" i="6"/>
  <c r="AD2391" i="6"/>
  <c r="AC2391" i="6"/>
  <c r="AB2391" i="6"/>
  <c r="AA2391" i="6"/>
  <c r="Y2391" i="6"/>
  <c r="X2391" i="6"/>
  <c r="AL2390" i="6"/>
  <c r="AK2390" i="6"/>
  <c r="AG2390" i="6"/>
  <c r="AD2390" i="6"/>
  <c r="AC2390" i="6"/>
  <c r="AB2390" i="6"/>
  <c r="AA2390" i="6"/>
  <c r="Y2390" i="6"/>
  <c r="X2390" i="6"/>
  <c r="AL2389" i="6"/>
  <c r="AK2389" i="6"/>
  <c r="AG2389" i="6"/>
  <c r="AD2389" i="6"/>
  <c r="AC2389" i="6"/>
  <c r="AB2389" i="6"/>
  <c r="AA2389" i="6"/>
  <c r="Y2389" i="6"/>
  <c r="X2389" i="6"/>
  <c r="AL2388" i="6"/>
  <c r="AK2388" i="6"/>
  <c r="AG2388" i="6"/>
  <c r="AD2388" i="6"/>
  <c r="AC2388" i="6"/>
  <c r="AB2388" i="6"/>
  <c r="AA2388" i="6"/>
  <c r="Y2388" i="6"/>
  <c r="X2388" i="6"/>
  <c r="AM2387" i="6"/>
  <c r="AL2387" i="6"/>
  <c r="AK2387" i="6"/>
  <c r="AG2387" i="6"/>
  <c r="AD2387" i="6"/>
  <c r="AC2387" i="6"/>
  <c r="AB2387" i="6"/>
  <c r="AA2387" i="6"/>
  <c r="Y2387" i="6"/>
  <c r="X2387" i="6"/>
  <c r="AL2386" i="6"/>
  <c r="AK2386" i="6"/>
  <c r="AG2386" i="6"/>
  <c r="AD2386" i="6"/>
  <c r="AC2386" i="6"/>
  <c r="AB2386" i="6"/>
  <c r="AA2386" i="6"/>
  <c r="Y2386" i="6"/>
  <c r="X2386" i="6"/>
  <c r="AL2385" i="6"/>
  <c r="AK2385" i="6"/>
  <c r="AG2385" i="6"/>
  <c r="AD2385" i="6"/>
  <c r="AC2385" i="6"/>
  <c r="AB2385" i="6"/>
  <c r="AA2385" i="6"/>
  <c r="Y2385" i="6"/>
  <c r="X2385" i="6"/>
  <c r="AL2384" i="6"/>
  <c r="AK2384" i="6"/>
  <c r="AM2384" i="6" s="1"/>
  <c r="AG2384" i="6"/>
  <c r="AD2384" i="6"/>
  <c r="AC2384" i="6"/>
  <c r="AB2384" i="6"/>
  <c r="AA2384" i="6"/>
  <c r="Y2384" i="6"/>
  <c r="X2384" i="6"/>
  <c r="AL2383" i="6"/>
  <c r="AK2383" i="6"/>
  <c r="AG2383" i="6"/>
  <c r="AD2383" i="6"/>
  <c r="AC2383" i="6"/>
  <c r="AB2383" i="6"/>
  <c r="AA2383" i="6"/>
  <c r="Y2383" i="6"/>
  <c r="X2383" i="6"/>
  <c r="AL2382" i="6"/>
  <c r="AK2382" i="6"/>
  <c r="AG2382" i="6"/>
  <c r="AD2382" i="6"/>
  <c r="AC2382" i="6"/>
  <c r="AB2382" i="6"/>
  <c r="AA2382" i="6"/>
  <c r="Y2382" i="6"/>
  <c r="X2382" i="6"/>
  <c r="AL2381" i="6"/>
  <c r="AK2381" i="6"/>
  <c r="AM2381" i="6" s="1"/>
  <c r="AG2381" i="6"/>
  <c r="AD2381" i="6"/>
  <c r="AC2381" i="6"/>
  <c r="AB2381" i="6"/>
  <c r="AA2381" i="6"/>
  <c r="Y2381" i="6"/>
  <c r="X2381" i="6"/>
  <c r="AL2380" i="6"/>
  <c r="AK2380" i="6"/>
  <c r="AG2380" i="6"/>
  <c r="AD2380" i="6"/>
  <c r="AC2380" i="6"/>
  <c r="AB2380" i="6"/>
  <c r="AA2380" i="6"/>
  <c r="Y2380" i="6"/>
  <c r="X2380" i="6"/>
  <c r="AL2379" i="6"/>
  <c r="AK2379" i="6"/>
  <c r="AG2379" i="6"/>
  <c r="AD2379" i="6"/>
  <c r="AC2379" i="6"/>
  <c r="AB2379" i="6"/>
  <c r="AA2379" i="6"/>
  <c r="Y2379" i="6"/>
  <c r="X2379" i="6"/>
  <c r="AL2378" i="6"/>
  <c r="AK2378" i="6"/>
  <c r="AM2378" i="6" s="1"/>
  <c r="AG2378" i="6"/>
  <c r="AD2378" i="6"/>
  <c r="AC2378" i="6"/>
  <c r="AB2378" i="6"/>
  <c r="AA2378" i="6"/>
  <c r="Y2378" i="6"/>
  <c r="X2378" i="6"/>
  <c r="AL2377" i="6"/>
  <c r="AK2377" i="6"/>
  <c r="AG2377" i="6"/>
  <c r="AD2377" i="6"/>
  <c r="AC2377" i="6"/>
  <c r="AB2377" i="6"/>
  <c r="AA2377" i="6"/>
  <c r="Y2377" i="6"/>
  <c r="X2377" i="6"/>
  <c r="AL2376" i="6"/>
  <c r="AK2376" i="6"/>
  <c r="AG2376" i="6"/>
  <c r="AD2376" i="6"/>
  <c r="AC2376" i="6"/>
  <c r="AB2376" i="6"/>
  <c r="AA2376" i="6"/>
  <c r="Y2376" i="6"/>
  <c r="X2376" i="6"/>
  <c r="AM2376" i="6" s="1"/>
  <c r="AL2375" i="6"/>
  <c r="AK2375" i="6"/>
  <c r="AG2375" i="6"/>
  <c r="AD2375" i="6"/>
  <c r="AC2375" i="6"/>
  <c r="AB2375" i="6"/>
  <c r="AA2375" i="6"/>
  <c r="Y2375" i="6"/>
  <c r="X2375" i="6"/>
  <c r="AL2374" i="6"/>
  <c r="AK2374" i="6"/>
  <c r="AG2374" i="6"/>
  <c r="AD2374" i="6"/>
  <c r="AC2374" i="6"/>
  <c r="AB2374" i="6"/>
  <c r="AA2374" i="6"/>
  <c r="Y2374" i="6"/>
  <c r="X2374" i="6"/>
  <c r="AM2374" i="6" s="1"/>
  <c r="AL2373" i="6"/>
  <c r="AK2373" i="6"/>
  <c r="AG2373" i="6"/>
  <c r="AD2373" i="6"/>
  <c r="AC2373" i="6"/>
  <c r="AB2373" i="6"/>
  <c r="AA2373" i="6"/>
  <c r="Y2373" i="6"/>
  <c r="X2373" i="6"/>
  <c r="AM2373" i="6" s="1"/>
  <c r="AL2372" i="6"/>
  <c r="AK2372" i="6"/>
  <c r="AM2372" i="6" s="1"/>
  <c r="AG2372" i="6"/>
  <c r="AD2372" i="6"/>
  <c r="AC2372" i="6"/>
  <c r="AB2372" i="6"/>
  <c r="AA2372" i="6"/>
  <c r="Y2372" i="6"/>
  <c r="X2372" i="6"/>
  <c r="AL2371" i="6"/>
  <c r="AK2371" i="6"/>
  <c r="AG2371" i="6"/>
  <c r="AD2371" i="6"/>
  <c r="AC2371" i="6"/>
  <c r="AB2371" i="6"/>
  <c r="AA2371" i="6"/>
  <c r="Y2371" i="6"/>
  <c r="X2371" i="6"/>
  <c r="AM2370" i="6"/>
  <c r="AL2370" i="6"/>
  <c r="AK2370" i="6"/>
  <c r="AG2370" i="6"/>
  <c r="AD2370" i="6"/>
  <c r="AC2370" i="6"/>
  <c r="AB2370" i="6"/>
  <c r="AA2370" i="6"/>
  <c r="Y2370" i="6"/>
  <c r="X2370" i="6"/>
  <c r="AL2369" i="6"/>
  <c r="AK2369" i="6"/>
  <c r="AG2369" i="6"/>
  <c r="AD2369" i="6"/>
  <c r="AC2369" i="6"/>
  <c r="AB2369" i="6"/>
  <c r="AA2369" i="6"/>
  <c r="Y2369" i="6"/>
  <c r="X2369" i="6"/>
  <c r="AL2368" i="6"/>
  <c r="AK2368" i="6"/>
  <c r="AG2368" i="6"/>
  <c r="AD2368" i="6"/>
  <c r="AC2368" i="6"/>
  <c r="AB2368" i="6"/>
  <c r="AA2368" i="6"/>
  <c r="Y2368" i="6"/>
  <c r="X2368" i="6"/>
  <c r="AL2367" i="6"/>
  <c r="AK2367" i="6"/>
  <c r="AG2367" i="6"/>
  <c r="AD2367" i="6"/>
  <c r="AC2367" i="6"/>
  <c r="AB2367" i="6"/>
  <c r="AA2367" i="6"/>
  <c r="Y2367" i="6"/>
  <c r="X2367" i="6"/>
  <c r="AL2366" i="6"/>
  <c r="AK2366" i="6"/>
  <c r="AM2366" i="6" s="1"/>
  <c r="AG2366" i="6"/>
  <c r="AD2366" i="6"/>
  <c r="AC2366" i="6"/>
  <c r="AB2366" i="6"/>
  <c r="AA2366" i="6"/>
  <c r="Y2366" i="6"/>
  <c r="X2366" i="6"/>
  <c r="AL2365" i="6"/>
  <c r="AK2365" i="6"/>
  <c r="AG2365" i="6"/>
  <c r="AD2365" i="6"/>
  <c r="AC2365" i="6"/>
  <c r="AB2365" i="6"/>
  <c r="AA2365" i="6"/>
  <c r="Y2365" i="6"/>
  <c r="X2365" i="6"/>
  <c r="AL2364" i="6"/>
  <c r="AK2364" i="6"/>
  <c r="AG2364" i="6"/>
  <c r="AD2364" i="6"/>
  <c r="AC2364" i="6"/>
  <c r="AB2364" i="6"/>
  <c r="AA2364" i="6"/>
  <c r="Y2364" i="6"/>
  <c r="X2364" i="6"/>
  <c r="AM2364" i="6" s="1"/>
  <c r="AL2363" i="6"/>
  <c r="AK2363" i="6"/>
  <c r="AG2363" i="6"/>
  <c r="AD2363" i="6"/>
  <c r="AC2363" i="6"/>
  <c r="AB2363" i="6"/>
  <c r="AA2363" i="6"/>
  <c r="Y2363" i="6"/>
  <c r="X2363" i="6"/>
  <c r="AL2362" i="6"/>
  <c r="AK2362" i="6"/>
  <c r="AG2362" i="6"/>
  <c r="AD2362" i="6"/>
  <c r="AC2362" i="6"/>
  <c r="AB2362" i="6"/>
  <c r="AA2362" i="6"/>
  <c r="Y2362" i="6"/>
  <c r="X2362" i="6"/>
  <c r="AL2361" i="6"/>
  <c r="AK2361" i="6"/>
  <c r="AG2361" i="6"/>
  <c r="AD2361" i="6"/>
  <c r="AC2361" i="6"/>
  <c r="AB2361" i="6"/>
  <c r="AA2361" i="6"/>
  <c r="Y2361" i="6"/>
  <c r="X2361" i="6"/>
  <c r="AL2360" i="6"/>
  <c r="AK2360" i="6"/>
  <c r="AM2360" i="6" s="1"/>
  <c r="AG2360" i="6"/>
  <c r="AD2360" i="6"/>
  <c r="AC2360" i="6"/>
  <c r="AB2360" i="6"/>
  <c r="AA2360" i="6"/>
  <c r="Y2360" i="6"/>
  <c r="X2360" i="6"/>
  <c r="AL2359" i="6"/>
  <c r="AK2359" i="6"/>
  <c r="AG2359" i="6"/>
  <c r="AD2359" i="6"/>
  <c r="AC2359" i="6"/>
  <c r="AB2359" i="6"/>
  <c r="AA2359" i="6"/>
  <c r="Y2359" i="6"/>
  <c r="X2359" i="6"/>
  <c r="AL2358" i="6"/>
  <c r="AK2358" i="6"/>
  <c r="AG2358" i="6"/>
  <c r="AD2358" i="6"/>
  <c r="AC2358" i="6"/>
  <c r="AB2358" i="6"/>
  <c r="AA2358" i="6"/>
  <c r="Y2358" i="6"/>
  <c r="X2358" i="6"/>
  <c r="AL2357" i="6"/>
  <c r="AK2357" i="6"/>
  <c r="AG2357" i="6"/>
  <c r="AD2357" i="6"/>
  <c r="AC2357" i="6"/>
  <c r="AB2357" i="6"/>
  <c r="AA2357" i="6"/>
  <c r="Y2357" i="6"/>
  <c r="X2357" i="6"/>
  <c r="AL2356" i="6"/>
  <c r="AK2356" i="6"/>
  <c r="AG2356" i="6"/>
  <c r="AD2356" i="6"/>
  <c r="AC2356" i="6"/>
  <c r="AB2356" i="6"/>
  <c r="AA2356" i="6"/>
  <c r="Y2356" i="6"/>
  <c r="X2356" i="6"/>
  <c r="AL2355" i="6"/>
  <c r="AK2355" i="6"/>
  <c r="AG2355" i="6"/>
  <c r="AD2355" i="6"/>
  <c r="AC2355" i="6"/>
  <c r="AB2355" i="6"/>
  <c r="AA2355" i="6"/>
  <c r="Y2355" i="6"/>
  <c r="X2355" i="6"/>
  <c r="AL2354" i="6"/>
  <c r="AK2354" i="6"/>
  <c r="AM2354" i="6" s="1"/>
  <c r="AG2354" i="6"/>
  <c r="AD2354" i="6"/>
  <c r="AC2354" i="6"/>
  <c r="AB2354" i="6"/>
  <c r="AA2354" i="6"/>
  <c r="Y2354" i="6"/>
  <c r="X2354" i="6"/>
  <c r="AL2353" i="6"/>
  <c r="AK2353" i="6"/>
  <c r="AG2353" i="6"/>
  <c r="AD2353" i="6"/>
  <c r="AC2353" i="6"/>
  <c r="AB2353" i="6"/>
  <c r="AA2353" i="6"/>
  <c r="Y2353" i="6"/>
  <c r="X2353" i="6"/>
  <c r="AL2352" i="6"/>
  <c r="AK2352" i="6"/>
  <c r="AG2352" i="6"/>
  <c r="AD2352" i="6"/>
  <c r="AC2352" i="6"/>
  <c r="AB2352" i="6"/>
  <c r="AA2352" i="6"/>
  <c r="Y2352" i="6"/>
  <c r="X2352" i="6"/>
  <c r="AL2351" i="6"/>
  <c r="AK2351" i="6"/>
  <c r="AG2351" i="6"/>
  <c r="AD2351" i="6"/>
  <c r="AC2351" i="6"/>
  <c r="AB2351" i="6"/>
  <c r="AA2351" i="6"/>
  <c r="Y2351" i="6"/>
  <c r="X2351" i="6"/>
  <c r="AL2350" i="6"/>
  <c r="AK2350" i="6"/>
  <c r="AG2350" i="6"/>
  <c r="AD2350" i="6"/>
  <c r="AC2350" i="6"/>
  <c r="AB2350" i="6"/>
  <c r="AA2350" i="6"/>
  <c r="Y2350" i="6"/>
  <c r="X2350" i="6"/>
  <c r="AM2350" i="6" s="1"/>
  <c r="AL2349" i="6"/>
  <c r="AK2349" i="6"/>
  <c r="AG2349" i="6"/>
  <c r="AD2349" i="6"/>
  <c r="AC2349" i="6"/>
  <c r="AB2349" i="6"/>
  <c r="AA2349" i="6"/>
  <c r="Y2349" i="6"/>
  <c r="X2349" i="6"/>
  <c r="AL2348" i="6"/>
  <c r="AK2348" i="6"/>
  <c r="AG2348" i="6"/>
  <c r="AD2348" i="6"/>
  <c r="AC2348" i="6"/>
  <c r="AB2348" i="6"/>
  <c r="AA2348" i="6"/>
  <c r="Y2348" i="6"/>
  <c r="X2348" i="6"/>
  <c r="AM2348" i="6" s="1"/>
  <c r="AL2347" i="6"/>
  <c r="AK2347" i="6"/>
  <c r="AG2347" i="6"/>
  <c r="AD2347" i="6"/>
  <c r="AC2347" i="6"/>
  <c r="AB2347" i="6"/>
  <c r="AA2347" i="6"/>
  <c r="Y2347" i="6"/>
  <c r="X2347" i="6"/>
  <c r="AM2347" i="6" s="1"/>
  <c r="AL2346" i="6"/>
  <c r="AK2346" i="6"/>
  <c r="AG2346" i="6"/>
  <c r="AD2346" i="6"/>
  <c r="AC2346" i="6"/>
  <c r="AB2346" i="6"/>
  <c r="AA2346" i="6"/>
  <c r="Y2346" i="6"/>
  <c r="X2346" i="6"/>
  <c r="AL2345" i="6"/>
  <c r="AK2345" i="6"/>
  <c r="AG2345" i="6"/>
  <c r="AD2345" i="6"/>
  <c r="AC2345" i="6"/>
  <c r="AB2345" i="6"/>
  <c r="AA2345" i="6"/>
  <c r="Y2345" i="6"/>
  <c r="X2345" i="6"/>
  <c r="AL2344" i="6"/>
  <c r="AK2344" i="6"/>
  <c r="AG2344" i="6"/>
  <c r="AD2344" i="6"/>
  <c r="AC2344" i="6"/>
  <c r="AB2344" i="6"/>
  <c r="AA2344" i="6"/>
  <c r="Y2344" i="6"/>
  <c r="X2344" i="6"/>
  <c r="AL2343" i="6"/>
  <c r="AK2343" i="6"/>
  <c r="AG2343" i="6"/>
  <c r="AD2343" i="6"/>
  <c r="AC2343" i="6"/>
  <c r="AB2343" i="6"/>
  <c r="AA2343" i="6"/>
  <c r="Y2343" i="6"/>
  <c r="X2343" i="6"/>
  <c r="AL2342" i="6"/>
  <c r="AK2342" i="6"/>
  <c r="AG2342" i="6"/>
  <c r="AD2342" i="6"/>
  <c r="AC2342" i="6"/>
  <c r="AB2342" i="6"/>
  <c r="AA2342" i="6"/>
  <c r="Y2342" i="6"/>
  <c r="X2342" i="6"/>
  <c r="AL2341" i="6"/>
  <c r="AK2341" i="6"/>
  <c r="AG2341" i="6"/>
  <c r="AD2341" i="6"/>
  <c r="AC2341" i="6"/>
  <c r="AB2341" i="6"/>
  <c r="AA2341" i="6"/>
  <c r="Y2341" i="6"/>
  <c r="X2341" i="6"/>
  <c r="AL2340" i="6"/>
  <c r="AK2340" i="6"/>
  <c r="AG2340" i="6"/>
  <c r="AD2340" i="6"/>
  <c r="AC2340" i="6"/>
  <c r="AB2340" i="6"/>
  <c r="AA2340" i="6"/>
  <c r="Y2340" i="6"/>
  <c r="X2340" i="6"/>
  <c r="AL2339" i="6"/>
  <c r="AK2339" i="6"/>
  <c r="AG2339" i="6"/>
  <c r="AD2339" i="6"/>
  <c r="AC2339" i="6"/>
  <c r="AB2339" i="6"/>
  <c r="AA2339" i="6"/>
  <c r="Y2339" i="6"/>
  <c r="X2339" i="6"/>
  <c r="AL2338" i="6"/>
  <c r="AK2338" i="6"/>
  <c r="AM2338" i="6" s="1"/>
  <c r="AG2338" i="6"/>
  <c r="AD2338" i="6"/>
  <c r="AC2338" i="6"/>
  <c r="AB2338" i="6"/>
  <c r="AA2338" i="6"/>
  <c r="Y2338" i="6"/>
  <c r="X2338" i="6"/>
  <c r="AL2337" i="6"/>
  <c r="AK2337" i="6"/>
  <c r="AG2337" i="6"/>
  <c r="AD2337" i="6"/>
  <c r="AC2337" i="6"/>
  <c r="AB2337" i="6"/>
  <c r="AA2337" i="6"/>
  <c r="Y2337" i="6"/>
  <c r="X2337" i="6"/>
  <c r="AM2337" i="6" s="1"/>
  <c r="AL2336" i="6"/>
  <c r="AK2336" i="6"/>
  <c r="AG2336" i="6"/>
  <c r="AD2336" i="6"/>
  <c r="AC2336" i="6"/>
  <c r="AB2336" i="6"/>
  <c r="AA2336" i="6"/>
  <c r="Y2336" i="6"/>
  <c r="X2336" i="6"/>
  <c r="AL2335" i="6"/>
  <c r="AK2335" i="6"/>
  <c r="AG2335" i="6"/>
  <c r="AD2335" i="6"/>
  <c r="AC2335" i="6"/>
  <c r="AB2335" i="6"/>
  <c r="AA2335" i="6"/>
  <c r="Y2335" i="6"/>
  <c r="X2335" i="6"/>
  <c r="AL2334" i="6"/>
  <c r="AK2334" i="6"/>
  <c r="AG2334" i="6"/>
  <c r="AD2334" i="6"/>
  <c r="AC2334" i="6"/>
  <c r="AB2334" i="6"/>
  <c r="AA2334" i="6"/>
  <c r="Y2334" i="6"/>
  <c r="X2334" i="6"/>
  <c r="AL2333" i="6"/>
  <c r="AK2333" i="6"/>
  <c r="AG2333" i="6"/>
  <c r="AD2333" i="6"/>
  <c r="AC2333" i="6"/>
  <c r="AB2333" i="6"/>
  <c r="AA2333" i="6"/>
  <c r="Y2333" i="6"/>
  <c r="X2333" i="6"/>
  <c r="AL2332" i="6"/>
  <c r="AK2332" i="6"/>
  <c r="AM2332" i="6" s="1"/>
  <c r="AG2332" i="6"/>
  <c r="AD2332" i="6"/>
  <c r="AC2332" i="6"/>
  <c r="AB2332" i="6"/>
  <c r="AA2332" i="6"/>
  <c r="Y2332" i="6"/>
  <c r="X2332" i="6"/>
  <c r="AL2331" i="6"/>
  <c r="AK2331" i="6"/>
  <c r="AG2331" i="6"/>
  <c r="AD2331" i="6"/>
  <c r="AC2331" i="6"/>
  <c r="AB2331" i="6"/>
  <c r="AA2331" i="6"/>
  <c r="Y2331" i="6"/>
  <c r="X2331" i="6"/>
  <c r="AM2331" i="6" s="1"/>
  <c r="AL2330" i="6"/>
  <c r="AK2330" i="6"/>
  <c r="AM2330" i="6" s="1"/>
  <c r="AG2330" i="6"/>
  <c r="AD2330" i="6"/>
  <c r="AC2330" i="6"/>
  <c r="AB2330" i="6"/>
  <c r="AA2330" i="6"/>
  <c r="Y2330" i="6"/>
  <c r="X2330" i="6"/>
  <c r="AL2329" i="6"/>
  <c r="AK2329" i="6"/>
  <c r="AM2329" i="6" s="1"/>
  <c r="AG2329" i="6"/>
  <c r="AD2329" i="6"/>
  <c r="AC2329" i="6"/>
  <c r="AB2329" i="6"/>
  <c r="AA2329" i="6"/>
  <c r="Y2329" i="6"/>
  <c r="X2329" i="6"/>
  <c r="AL2328" i="6"/>
  <c r="AK2328" i="6"/>
  <c r="AG2328" i="6"/>
  <c r="AD2328" i="6"/>
  <c r="AC2328" i="6"/>
  <c r="AB2328" i="6"/>
  <c r="AA2328" i="6"/>
  <c r="Y2328" i="6"/>
  <c r="X2328" i="6"/>
  <c r="AM2328" i="6" s="1"/>
  <c r="AL2327" i="6"/>
  <c r="AK2327" i="6"/>
  <c r="AG2327" i="6"/>
  <c r="AD2327" i="6"/>
  <c r="AC2327" i="6"/>
  <c r="AB2327" i="6"/>
  <c r="AA2327" i="6"/>
  <c r="Y2327" i="6"/>
  <c r="X2327" i="6"/>
  <c r="AL2326" i="6"/>
  <c r="AK2326" i="6"/>
  <c r="AM2326" i="6" s="1"/>
  <c r="AG2326" i="6"/>
  <c r="AD2326" i="6"/>
  <c r="AC2326" i="6"/>
  <c r="AB2326" i="6"/>
  <c r="AA2326" i="6"/>
  <c r="Y2326" i="6"/>
  <c r="X2326" i="6"/>
  <c r="AL2325" i="6"/>
  <c r="AK2325" i="6"/>
  <c r="AG2325" i="6"/>
  <c r="AD2325" i="6"/>
  <c r="AC2325" i="6"/>
  <c r="AB2325" i="6"/>
  <c r="AA2325" i="6"/>
  <c r="Y2325" i="6"/>
  <c r="X2325" i="6"/>
  <c r="AM2325" i="6" s="1"/>
  <c r="AL2324" i="6"/>
  <c r="AK2324" i="6"/>
  <c r="AG2324" i="6"/>
  <c r="AD2324" i="6"/>
  <c r="AC2324" i="6"/>
  <c r="AB2324" i="6"/>
  <c r="AA2324" i="6"/>
  <c r="Y2324" i="6"/>
  <c r="X2324" i="6"/>
  <c r="AL2323" i="6"/>
  <c r="AK2323" i="6"/>
  <c r="AG2323" i="6"/>
  <c r="AD2323" i="6"/>
  <c r="AC2323" i="6"/>
  <c r="AB2323" i="6"/>
  <c r="AA2323" i="6"/>
  <c r="Y2323" i="6"/>
  <c r="X2323" i="6"/>
  <c r="AL2322" i="6"/>
  <c r="AK2322" i="6"/>
  <c r="AG2322" i="6"/>
  <c r="AD2322" i="6"/>
  <c r="AC2322" i="6"/>
  <c r="AB2322" i="6"/>
  <c r="AA2322" i="6"/>
  <c r="Y2322" i="6"/>
  <c r="X2322" i="6"/>
  <c r="AM2322" i="6" s="1"/>
  <c r="AL2321" i="6"/>
  <c r="AK2321" i="6"/>
  <c r="AM2321" i="6" s="1"/>
  <c r="AG2321" i="6"/>
  <c r="AD2321" i="6"/>
  <c r="AC2321" i="6"/>
  <c r="AB2321" i="6"/>
  <c r="AA2321" i="6"/>
  <c r="Y2321" i="6"/>
  <c r="X2321" i="6"/>
  <c r="AL2320" i="6"/>
  <c r="AK2320" i="6"/>
  <c r="AG2320" i="6"/>
  <c r="AD2320" i="6"/>
  <c r="AC2320" i="6"/>
  <c r="AB2320" i="6"/>
  <c r="AA2320" i="6"/>
  <c r="Y2320" i="6"/>
  <c r="X2320" i="6"/>
  <c r="AM2320" i="6" s="1"/>
  <c r="AL2319" i="6"/>
  <c r="AK2319" i="6"/>
  <c r="AG2319" i="6"/>
  <c r="AD2319" i="6"/>
  <c r="AC2319" i="6"/>
  <c r="AB2319" i="6"/>
  <c r="AA2319" i="6"/>
  <c r="Y2319" i="6"/>
  <c r="X2319" i="6"/>
  <c r="AL2318" i="6"/>
  <c r="AK2318" i="6"/>
  <c r="AG2318" i="6"/>
  <c r="AD2318" i="6"/>
  <c r="AC2318" i="6"/>
  <c r="AB2318" i="6"/>
  <c r="AA2318" i="6"/>
  <c r="Y2318" i="6"/>
  <c r="X2318" i="6"/>
  <c r="AL2317" i="6"/>
  <c r="AK2317" i="6"/>
  <c r="AM2317" i="6" s="1"/>
  <c r="AG2317" i="6"/>
  <c r="AD2317" i="6"/>
  <c r="AC2317" i="6"/>
  <c r="AB2317" i="6"/>
  <c r="AA2317" i="6"/>
  <c r="Y2317" i="6"/>
  <c r="X2317" i="6"/>
  <c r="AL2316" i="6"/>
  <c r="AK2316" i="6"/>
  <c r="AG2316" i="6"/>
  <c r="AD2316" i="6"/>
  <c r="AC2316" i="6"/>
  <c r="AB2316" i="6"/>
  <c r="AA2316" i="6"/>
  <c r="Y2316" i="6"/>
  <c r="X2316" i="6"/>
  <c r="AL2315" i="6"/>
  <c r="AK2315" i="6"/>
  <c r="AM2315" i="6" s="1"/>
  <c r="AG2315" i="6"/>
  <c r="AD2315" i="6"/>
  <c r="AC2315" i="6"/>
  <c r="AB2315" i="6"/>
  <c r="AA2315" i="6"/>
  <c r="Y2315" i="6"/>
  <c r="X2315" i="6"/>
  <c r="AL2314" i="6"/>
  <c r="AK2314" i="6"/>
  <c r="AG2314" i="6"/>
  <c r="AD2314" i="6"/>
  <c r="AC2314" i="6"/>
  <c r="AB2314" i="6"/>
  <c r="AA2314" i="6"/>
  <c r="Y2314" i="6"/>
  <c r="X2314" i="6"/>
  <c r="AL2313" i="6"/>
  <c r="AK2313" i="6"/>
  <c r="AG2313" i="6"/>
  <c r="AD2313" i="6"/>
  <c r="AC2313" i="6"/>
  <c r="AB2313" i="6"/>
  <c r="AA2313" i="6"/>
  <c r="Y2313" i="6"/>
  <c r="X2313" i="6"/>
  <c r="AL2312" i="6"/>
  <c r="AK2312" i="6"/>
  <c r="AG2312" i="6"/>
  <c r="AD2312" i="6"/>
  <c r="AC2312" i="6"/>
  <c r="AB2312" i="6"/>
  <c r="AA2312" i="6"/>
  <c r="Y2312" i="6"/>
  <c r="X2312" i="6"/>
  <c r="AL2311" i="6"/>
  <c r="AK2311" i="6"/>
  <c r="AG2311" i="6"/>
  <c r="AD2311" i="6"/>
  <c r="AC2311" i="6"/>
  <c r="AB2311" i="6"/>
  <c r="AA2311" i="6"/>
  <c r="Y2311" i="6"/>
  <c r="X2311" i="6"/>
  <c r="AL2310" i="6"/>
  <c r="AK2310" i="6"/>
  <c r="AG2310" i="6"/>
  <c r="AD2310" i="6"/>
  <c r="AC2310" i="6"/>
  <c r="AB2310" i="6"/>
  <c r="AA2310" i="6"/>
  <c r="Y2310" i="6"/>
  <c r="X2310" i="6"/>
  <c r="AL2309" i="6"/>
  <c r="AK2309" i="6"/>
  <c r="AM2309" i="6" s="1"/>
  <c r="AG2309" i="6"/>
  <c r="AD2309" i="6"/>
  <c r="AC2309" i="6"/>
  <c r="AB2309" i="6"/>
  <c r="AA2309" i="6"/>
  <c r="Y2309" i="6"/>
  <c r="X2309" i="6"/>
  <c r="AL2308" i="6"/>
  <c r="AK2308" i="6"/>
  <c r="AG2308" i="6"/>
  <c r="AD2308" i="6"/>
  <c r="AC2308" i="6"/>
  <c r="AB2308" i="6"/>
  <c r="AA2308" i="6"/>
  <c r="Y2308" i="6"/>
  <c r="X2308" i="6"/>
  <c r="AL2307" i="6"/>
  <c r="AK2307" i="6"/>
  <c r="AM2307" i="6" s="1"/>
  <c r="AG2307" i="6"/>
  <c r="AD2307" i="6"/>
  <c r="AC2307" i="6"/>
  <c r="AB2307" i="6"/>
  <c r="AA2307" i="6"/>
  <c r="Y2307" i="6"/>
  <c r="X2307" i="6"/>
  <c r="AL2306" i="6"/>
  <c r="AK2306" i="6"/>
  <c r="AG2306" i="6"/>
  <c r="AD2306" i="6"/>
  <c r="AC2306" i="6"/>
  <c r="AB2306" i="6"/>
  <c r="AA2306" i="6"/>
  <c r="Y2306" i="6"/>
  <c r="X2306" i="6"/>
  <c r="AL2305" i="6"/>
  <c r="AK2305" i="6"/>
  <c r="AG2305" i="6"/>
  <c r="AD2305" i="6"/>
  <c r="AC2305" i="6"/>
  <c r="AB2305" i="6"/>
  <c r="AA2305" i="6"/>
  <c r="Y2305" i="6"/>
  <c r="X2305" i="6"/>
  <c r="AL2304" i="6"/>
  <c r="AK2304" i="6"/>
  <c r="AG2304" i="6"/>
  <c r="AD2304" i="6"/>
  <c r="AC2304" i="6"/>
  <c r="AB2304" i="6"/>
  <c r="AA2304" i="6"/>
  <c r="Y2304" i="6"/>
  <c r="X2304" i="6"/>
  <c r="AL2303" i="6"/>
  <c r="AK2303" i="6"/>
  <c r="AG2303" i="6"/>
  <c r="AD2303" i="6"/>
  <c r="AC2303" i="6"/>
  <c r="AB2303" i="6"/>
  <c r="AA2303" i="6"/>
  <c r="Y2303" i="6"/>
  <c r="X2303" i="6"/>
  <c r="AL2302" i="6"/>
  <c r="AK2302" i="6"/>
  <c r="AM2302" i="6" s="1"/>
  <c r="AG2302" i="6"/>
  <c r="AD2302" i="6"/>
  <c r="AC2302" i="6"/>
  <c r="AB2302" i="6"/>
  <c r="AA2302" i="6"/>
  <c r="Y2302" i="6"/>
  <c r="X2302" i="6"/>
  <c r="AL2301" i="6"/>
  <c r="AK2301" i="6"/>
  <c r="AG2301" i="6"/>
  <c r="AD2301" i="6"/>
  <c r="AC2301" i="6"/>
  <c r="AB2301" i="6"/>
  <c r="AA2301" i="6"/>
  <c r="Y2301" i="6"/>
  <c r="X2301" i="6"/>
  <c r="AL2300" i="6"/>
  <c r="AK2300" i="6"/>
  <c r="AG2300" i="6"/>
  <c r="AD2300" i="6"/>
  <c r="AC2300" i="6"/>
  <c r="AB2300" i="6"/>
  <c r="AA2300" i="6"/>
  <c r="Y2300" i="6"/>
  <c r="X2300" i="6"/>
  <c r="AL2299" i="6"/>
  <c r="AK2299" i="6"/>
  <c r="AG2299" i="6"/>
  <c r="AD2299" i="6"/>
  <c r="AC2299" i="6"/>
  <c r="AB2299" i="6"/>
  <c r="AA2299" i="6"/>
  <c r="Y2299" i="6"/>
  <c r="X2299" i="6"/>
  <c r="AL2298" i="6"/>
  <c r="AK2298" i="6"/>
  <c r="AG2298" i="6"/>
  <c r="AD2298" i="6"/>
  <c r="AC2298" i="6"/>
  <c r="AB2298" i="6"/>
  <c r="AA2298" i="6"/>
  <c r="Y2298" i="6"/>
  <c r="X2298" i="6"/>
  <c r="AL2297" i="6"/>
  <c r="AK2297" i="6"/>
  <c r="AG2297" i="6"/>
  <c r="AD2297" i="6"/>
  <c r="AC2297" i="6"/>
  <c r="AB2297" i="6"/>
  <c r="AA2297" i="6"/>
  <c r="Y2297" i="6"/>
  <c r="X2297" i="6"/>
  <c r="AL2296" i="6"/>
  <c r="AK2296" i="6"/>
  <c r="AG2296" i="6"/>
  <c r="AD2296" i="6"/>
  <c r="AC2296" i="6"/>
  <c r="AB2296" i="6"/>
  <c r="AA2296" i="6"/>
  <c r="Y2296" i="6"/>
  <c r="X2296" i="6"/>
  <c r="AM2296" i="6" s="1"/>
  <c r="AL2295" i="6"/>
  <c r="AK2295" i="6"/>
  <c r="AG2295" i="6"/>
  <c r="AD2295" i="6"/>
  <c r="AC2295" i="6"/>
  <c r="AB2295" i="6"/>
  <c r="AA2295" i="6"/>
  <c r="Y2295" i="6"/>
  <c r="X2295" i="6"/>
  <c r="AL2294" i="6"/>
  <c r="AK2294" i="6"/>
  <c r="AG2294" i="6"/>
  <c r="AD2294" i="6"/>
  <c r="AC2294" i="6"/>
  <c r="AB2294" i="6"/>
  <c r="AA2294" i="6"/>
  <c r="Y2294" i="6"/>
  <c r="X2294" i="6"/>
  <c r="AL2293" i="6"/>
  <c r="AK2293" i="6"/>
  <c r="AG2293" i="6"/>
  <c r="AD2293" i="6"/>
  <c r="AC2293" i="6"/>
  <c r="AB2293" i="6"/>
  <c r="AA2293" i="6"/>
  <c r="Y2293" i="6"/>
  <c r="X2293" i="6"/>
  <c r="AL2292" i="6"/>
  <c r="AK2292" i="6"/>
  <c r="AG2292" i="6"/>
  <c r="AD2292" i="6"/>
  <c r="AC2292" i="6"/>
  <c r="AB2292" i="6"/>
  <c r="AA2292" i="6"/>
  <c r="Y2292" i="6"/>
  <c r="X2292" i="6"/>
  <c r="AL2291" i="6"/>
  <c r="AK2291" i="6"/>
  <c r="AG2291" i="6"/>
  <c r="AD2291" i="6"/>
  <c r="AC2291" i="6"/>
  <c r="AB2291" i="6"/>
  <c r="AA2291" i="6"/>
  <c r="Y2291" i="6"/>
  <c r="X2291" i="6"/>
  <c r="AL2290" i="6"/>
  <c r="AK2290" i="6"/>
  <c r="AM2290" i="6" s="1"/>
  <c r="AG2290" i="6"/>
  <c r="AD2290" i="6"/>
  <c r="AC2290" i="6"/>
  <c r="AB2290" i="6"/>
  <c r="AA2290" i="6"/>
  <c r="Y2290" i="6"/>
  <c r="X2290" i="6"/>
  <c r="AL2289" i="6"/>
  <c r="AK2289" i="6"/>
  <c r="AG2289" i="6"/>
  <c r="AD2289" i="6"/>
  <c r="AC2289" i="6"/>
  <c r="AB2289" i="6"/>
  <c r="AA2289" i="6"/>
  <c r="Y2289" i="6"/>
  <c r="X2289" i="6"/>
  <c r="AL2288" i="6"/>
  <c r="AK2288" i="6"/>
  <c r="AG2288" i="6"/>
  <c r="AD2288" i="6"/>
  <c r="AC2288" i="6"/>
  <c r="AB2288" i="6"/>
  <c r="AA2288" i="6"/>
  <c r="Y2288" i="6"/>
  <c r="X2288" i="6"/>
  <c r="AL2287" i="6"/>
  <c r="AK2287" i="6"/>
  <c r="AG2287" i="6"/>
  <c r="AD2287" i="6"/>
  <c r="AC2287" i="6"/>
  <c r="AB2287" i="6"/>
  <c r="AA2287" i="6"/>
  <c r="Y2287" i="6"/>
  <c r="X2287" i="6"/>
  <c r="AL2286" i="6"/>
  <c r="AK2286" i="6"/>
  <c r="AG2286" i="6"/>
  <c r="AD2286" i="6"/>
  <c r="AC2286" i="6"/>
  <c r="AB2286" i="6"/>
  <c r="AA2286" i="6"/>
  <c r="Y2286" i="6"/>
  <c r="X2286" i="6"/>
  <c r="AL2285" i="6"/>
  <c r="AK2285" i="6"/>
  <c r="AG2285" i="6"/>
  <c r="AD2285" i="6"/>
  <c r="AC2285" i="6"/>
  <c r="AB2285" i="6"/>
  <c r="AA2285" i="6"/>
  <c r="Y2285" i="6"/>
  <c r="X2285" i="6"/>
  <c r="AL2284" i="6"/>
  <c r="AK2284" i="6"/>
  <c r="AG2284" i="6"/>
  <c r="AD2284" i="6"/>
  <c r="AC2284" i="6"/>
  <c r="AB2284" i="6"/>
  <c r="AA2284" i="6"/>
  <c r="Y2284" i="6"/>
  <c r="X2284" i="6"/>
  <c r="AL2283" i="6"/>
  <c r="AK2283" i="6"/>
  <c r="AG2283" i="6"/>
  <c r="AD2283" i="6"/>
  <c r="AC2283" i="6"/>
  <c r="AB2283" i="6"/>
  <c r="AA2283" i="6"/>
  <c r="Y2283" i="6"/>
  <c r="X2283" i="6"/>
  <c r="AM2283" i="6" s="1"/>
  <c r="AL2282" i="6"/>
  <c r="AK2282" i="6"/>
  <c r="AG2282" i="6"/>
  <c r="AD2282" i="6"/>
  <c r="AC2282" i="6"/>
  <c r="AB2282" i="6"/>
  <c r="AA2282" i="6"/>
  <c r="Y2282" i="6"/>
  <c r="X2282" i="6"/>
  <c r="AL2281" i="6"/>
  <c r="AK2281" i="6"/>
  <c r="AG2281" i="6"/>
  <c r="AD2281" i="6"/>
  <c r="AC2281" i="6"/>
  <c r="AB2281" i="6"/>
  <c r="AA2281" i="6"/>
  <c r="Y2281" i="6"/>
  <c r="X2281" i="6"/>
  <c r="AL2280" i="6"/>
  <c r="AK2280" i="6"/>
  <c r="AG2280" i="6"/>
  <c r="AD2280" i="6"/>
  <c r="AC2280" i="6"/>
  <c r="AB2280" i="6"/>
  <c r="AA2280" i="6"/>
  <c r="Y2280" i="6"/>
  <c r="X2280" i="6"/>
  <c r="AL2279" i="6"/>
  <c r="AK2279" i="6"/>
  <c r="AG2279" i="6"/>
  <c r="AD2279" i="6"/>
  <c r="AC2279" i="6"/>
  <c r="AB2279" i="6"/>
  <c r="AA2279" i="6"/>
  <c r="Y2279" i="6"/>
  <c r="X2279" i="6"/>
  <c r="AL2278" i="6"/>
  <c r="AK2278" i="6"/>
  <c r="AG2278" i="6"/>
  <c r="AD2278" i="6"/>
  <c r="AC2278" i="6"/>
  <c r="AB2278" i="6"/>
  <c r="AA2278" i="6"/>
  <c r="Y2278" i="6"/>
  <c r="X2278" i="6"/>
  <c r="AL2277" i="6"/>
  <c r="AK2277" i="6"/>
  <c r="AG2277" i="6"/>
  <c r="AD2277" i="6"/>
  <c r="AC2277" i="6"/>
  <c r="AB2277" i="6"/>
  <c r="AA2277" i="6"/>
  <c r="Y2277" i="6"/>
  <c r="X2277" i="6"/>
  <c r="AL2276" i="6"/>
  <c r="AK2276" i="6"/>
  <c r="AG2276" i="6"/>
  <c r="AD2276" i="6"/>
  <c r="AC2276" i="6"/>
  <c r="AB2276" i="6"/>
  <c r="AA2276" i="6"/>
  <c r="Y2276" i="6"/>
  <c r="X2276" i="6"/>
  <c r="AL2275" i="6"/>
  <c r="AK2275" i="6"/>
  <c r="AG2275" i="6"/>
  <c r="AD2275" i="6"/>
  <c r="AC2275" i="6"/>
  <c r="AB2275" i="6"/>
  <c r="AA2275" i="6"/>
  <c r="Y2275" i="6"/>
  <c r="X2275" i="6"/>
  <c r="AL2274" i="6"/>
  <c r="AK2274" i="6"/>
  <c r="AG2274" i="6"/>
  <c r="AD2274" i="6"/>
  <c r="AC2274" i="6"/>
  <c r="AB2274" i="6"/>
  <c r="AA2274" i="6"/>
  <c r="Y2274" i="6"/>
  <c r="X2274" i="6"/>
  <c r="AL2273" i="6"/>
  <c r="AK2273" i="6"/>
  <c r="AM2273" i="6" s="1"/>
  <c r="AG2273" i="6"/>
  <c r="AD2273" i="6"/>
  <c r="AC2273" i="6"/>
  <c r="AB2273" i="6"/>
  <c r="AA2273" i="6"/>
  <c r="Y2273" i="6"/>
  <c r="X2273" i="6"/>
  <c r="AL2272" i="6"/>
  <c r="AK2272" i="6"/>
  <c r="AG2272" i="6"/>
  <c r="AD2272" i="6"/>
  <c r="AC2272" i="6"/>
  <c r="AB2272" i="6"/>
  <c r="AA2272" i="6"/>
  <c r="Y2272" i="6"/>
  <c r="X2272" i="6"/>
  <c r="AL2271" i="6"/>
  <c r="AK2271" i="6"/>
  <c r="AG2271" i="6"/>
  <c r="AD2271" i="6"/>
  <c r="AC2271" i="6"/>
  <c r="AB2271" i="6"/>
  <c r="AA2271" i="6"/>
  <c r="Y2271" i="6"/>
  <c r="X2271" i="6"/>
  <c r="AM2271" i="6" s="1"/>
  <c r="AL2270" i="6"/>
  <c r="AK2270" i="6"/>
  <c r="AM2270" i="6" s="1"/>
  <c r="AG2270" i="6"/>
  <c r="AD2270" i="6"/>
  <c r="AC2270" i="6"/>
  <c r="AB2270" i="6"/>
  <c r="AA2270" i="6"/>
  <c r="Y2270" i="6"/>
  <c r="X2270" i="6"/>
  <c r="AL2269" i="6"/>
  <c r="AK2269" i="6"/>
  <c r="AG2269" i="6"/>
  <c r="AD2269" i="6"/>
  <c r="AC2269" i="6"/>
  <c r="AB2269" i="6"/>
  <c r="AA2269" i="6"/>
  <c r="Y2269" i="6"/>
  <c r="X2269" i="6"/>
  <c r="AL2268" i="6"/>
  <c r="AK2268" i="6"/>
  <c r="AG2268" i="6"/>
  <c r="AD2268" i="6"/>
  <c r="AC2268" i="6"/>
  <c r="AB2268" i="6"/>
  <c r="AA2268" i="6"/>
  <c r="Y2268" i="6"/>
  <c r="X2268" i="6"/>
  <c r="AM2268" i="6" s="1"/>
  <c r="AL2267" i="6"/>
  <c r="AK2267" i="6"/>
  <c r="AG2267" i="6"/>
  <c r="AD2267" i="6"/>
  <c r="AC2267" i="6"/>
  <c r="AB2267" i="6"/>
  <c r="AA2267" i="6"/>
  <c r="Y2267" i="6"/>
  <c r="X2267" i="6"/>
  <c r="AL2266" i="6"/>
  <c r="AK2266" i="6"/>
  <c r="AG2266" i="6"/>
  <c r="AD2266" i="6"/>
  <c r="AC2266" i="6"/>
  <c r="AB2266" i="6"/>
  <c r="AA2266" i="6"/>
  <c r="Y2266" i="6"/>
  <c r="X2266" i="6"/>
  <c r="AL2265" i="6"/>
  <c r="AK2265" i="6"/>
  <c r="AG2265" i="6"/>
  <c r="AD2265" i="6"/>
  <c r="AC2265" i="6"/>
  <c r="AB2265" i="6"/>
  <c r="AA2265" i="6"/>
  <c r="Y2265" i="6"/>
  <c r="X2265" i="6"/>
  <c r="AL2264" i="6"/>
  <c r="AK2264" i="6"/>
  <c r="AG2264" i="6"/>
  <c r="AD2264" i="6"/>
  <c r="AC2264" i="6"/>
  <c r="AB2264" i="6"/>
  <c r="AA2264" i="6"/>
  <c r="Y2264" i="6"/>
  <c r="X2264" i="6"/>
  <c r="AL2263" i="6"/>
  <c r="AK2263" i="6"/>
  <c r="AG2263" i="6"/>
  <c r="AD2263" i="6"/>
  <c r="AC2263" i="6"/>
  <c r="AB2263" i="6"/>
  <c r="AA2263" i="6"/>
  <c r="Y2263" i="6"/>
  <c r="X2263" i="6"/>
  <c r="AL2262" i="6"/>
  <c r="AK2262" i="6"/>
  <c r="AM2262" i="6" s="1"/>
  <c r="AG2262" i="6"/>
  <c r="AD2262" i="6"/>
  <c r="AC2262" i="6"/>
  <c r="AB2262" i="6"/>
  <c r="AA2262" i="6"/>
  <c r="Y2262" i="6"/>
  <c r="X2262" i="6"/>
  <c r="AL2261" i="6"/>
  <c r="AK2261" i="6"/>
  <c r="AM2261" i="6" s="1"/>
  <c r="AG2261" i="6"/>
  <c r="AD2261" i="6"/>
  <c r="AC2261" i="6"/>
  <c r="AB2261" i="6"/>
  <c r="AA2261" i="6"/>
  <c r="Y2261" i="6"/>
  <c r="X2261" i="6"/>
  <c r="AL2260" i="6"/>
  <c r="AK2260" i="6"/>
  <c r="AG2260" i="6"/>
  <c r="AD2260" i="6"/>
  <c r="AC2260" i="6"/>
  <c r="AB2260" i="6"/>
  <c r="AA2260" i="6"/>
  <c r="Y2260" i="6"/>
  <c r="X2260" i="6"/>
  <c r="AM2260" i="6" s="1"/>
  <c r="AM2259" i="6"/>
  <c r="AL2259" i="6"/>
  <c r="AK2259" i="6"/>
  <c r="AG2259" i="6"/>
  <c r="AD2259" i="6"/>
  <c r="AC2259" i="6"/>
  <c r="AB2259" i="6"/>
  <c r="AA2259" i="6"/>
  <c r="Y2259" i="6"/>
  <c r="X2259" i="6"/>
  <c r="AL2258" i="6"/>
  <c r="AK2258" i="6"/>
  <c r="AM2258" i="6" s="1"/>
  <c r="AG2258" i="6"/>
  <c r="AD2258" i="6"/>
  <c r="AC2258" i="6"/>
  <c r="AB2258" i="6"/>
  <c r="AA2258" i="6"/>
  <c r="Y2258" i="6"/>
  <c r="X2258" i="6"/>
  <c r="AL2257" i="6"/>
  <c r="AK2257" i="6"/>
  <c r="AG2257" i="6"/>
  <c r="AD2257" i="6"/>
  <c r="AC2257" i="6"/>
  <c r="AB2257" i="6"/>
  <c r="AA2257" i="6"/>
  <c r="Y2257" i="6"/>
  <c r="X2257" i="6"/>
  <c r="AM2257" i="6" s="1"/>
  <c r="AL2256" i="6"/>
  <c r="AK2256" i="6"/>
  <c r="AM2256" i="6" s="1"/>
  <c r="AG2256" i="6"/>
  <c r="AD2256" i="6"/>
  <c r="AC2256" i="6"/>
  <c r="AB2256" i="6"/>
  <c r="AA2256" i="6"/>
  <c r="Y2256" i="6"/>
  <c r="X2256" i="6"/>
  <c r="AL2255" i="6"/>
  <c r="AK2255" i="6"/>
  <c r="AG2255" i="6"/>
  <c r="AD2255" i="6"/>
  <c r="AC2255" i="6"/>
  <c r="AB2255" i="6"/>
  <c r="AA2255" i="6"/>
  <c r="Y2255" i="6"/>
  <c r="X2255" i="6"/>
  <c r="AL2254" i="6"/>
  <c r="AK2254" i="6"/>
  <c r="AG2254" i="6"/>
  <c r="AD2254" i="6"/>
  <c r="AC2254" i="6"/>
  <c r="AB2254" i="6"/>
  <c r="AA2254" i="6"/>
  <c r="Y2254" i="6"/>
  <c r="X2254" i="6"/>
  <c r="AL2253" i="6"/>
  <c r="AK2253" i="6"/>
  <c r="AG2253" i="6"/>
  <c r="AD2253" i="6"/>
  <c r="AC2253" i="6"/>
  <c r="AB2253" i="6"/>
  <c r="AA2253" i="6"/>
  <c r="Y2253" i="6"/>
  <c r="X2253" i="6"/>
  <c r="AL2252" i="6"/>
  <c r="AK2252" i="6"/>
  <c r="AG2252" i="6"/>
  <c r="AD2252" i="6"/>
  <c r="AC2252" i="6"/>
  <c r="AB2252" i="6"/>
  <c r="AA2252" i="6"/>
  <c r="Y2252" i="6"/>
  <c r="X2252" i="6"/>
  <c r="AL2251" i="6"/>
  <c r="AK2251" i="6"/>
  <c r="AG2251" i="6"/>
  <c r="AD2251" i="6"/>
  <c r="AC2251" i="6"/>
  <c r="AB2251" i="6"/>
  <c r="AA2251" i="6"/>
  <c r="Y2251" i="6"/>
  <c r="X2251" i="6"/>
  <c r="AM2251" i="6" s="1"/>
  <c r="AL2250" i="6"/>
  <c r="AK2250" i="6"/>
  <c r="AG2250" i="6"/>
  <c r="AD2250" i="6"/>
  <c r="AC2250" i="6"/>
  <c r="AB2250" i="6"/>
  <c r="AA2250" i="6"/>
  <c r="Y2250" i="6"/>
  <c r="X2250" i="6"/>
  <c r="AL2249" i="6"/>
  <c r="AK2249" i="6"/>
  <c r="AG2249" i="6"/>
  <c r="AD2249" i="6"/>
  <c r="AC2249" i="6"/>
  <c r="AB2249" i="6"/>
  <c r="AA2249" i="6"/>
  <c r="Y2249" i="6"/>
  <c r="X2249" i="6"/>
  <c r="AL2248" i="6"/>
  <c r="AK2248" i="6"/>
  <c r="AG2248" i="6"/>
  <c r="AD2248" i="6"/>
  <c r="AC2248" i="6"/>
  <c r="AB2248" i="6"/>
  <c r="AA2248" i="6"/>
  <c r="Y2248" i="6"/>
  <c r="X2248" i="6"/>
  <c r="AL2247" i="6"/>
  <c r="AK2247" i="6"/>
  <c r="AM2247" i="6" s="1"/>
  <c r="AG2247" i="6"/>
  <c r="AD2247" i="6"/>
  <c r="AC2247" i="6"/>
  <c r="AB2247" i="6"/>
  <c r="AA2247" i="6"/>
  <c r="Y2247" i="6"/>
  <c r="X2247" i="6"/>
  <c r="AL2246" i="6"/>
  <c r="AK2246" i="6"/>
  <c r="AG2246" i="6"/>
  <c r="AD2246" i="6"/>
  <c r="AC2246" i="6"/>
  <c r="AB2246" i="6"/>
  <c r="AA2246" i="6"/>
  <c r="Y2246" i="6"/>
  <c r="X2246" i="6"/>
  <c r="AL2245" i="6"/>
  <c r="AK2245" i="6"/>
  <c r="AG2245" i="6"/>
  <c r="AD2245" i="6"/>
  <c r="AC2245" i="6"/>
  <c r="AB2245" i="6"/>
  <c r="AA2245" i="6"/>
  <c r="Y2245" i="6"/>
  <c r="X2245" i="6"/>
  <c r="AL2244" i="6"/>
  <c r="AK2244" i="6"/>
  <c r="AM2244" i="6" s="1"/>
  <c r="AG2244" i="6"/>
  <c r="AD2244" i="6"/>
  <c r="AC2244" i="6"/>
  <c r="AB2244" i="6"/>
  <c r="AA2244" i="6"/>
  <c r="Y2244" i="6"/>
  <c r="X2244" i="6"/>
  <c r="AL2243" i="6"/>
  <c r="AK2243" i="6"/>
  <c r="AM2243" i="6" s="1"/>
  <c r="AG2243" i="6"/>
  <c r="AD2243" i="6"/>
  <c r="AC2243" i="6"/>
  <c r="AB2243" i="6"/>
  <c r="AA2243" i="6"/>
  <c r="Y2243" i="6"/>
  <c r="X2243" i="6"/>
  <c r="AL2242" i="6"/>
  <c r="AK2242" i="6"/>
  <c r="AG2242" i="6"/>
  <c r="AD2242" i="6"/>
  <c r="AC2242" i="6"/>
  <c r="AB2242" i="6"/>
  <c r="AA2242" i="6"/>
  <c r="Y2242" i="6"/>
  <c r="X2242" i="6"/>
  <c r="AL2241" i="6"/>
  <c r="AK2241" i="6"/>
  <c r="AM2241" i="6" s="1"/>
  <c r="AG2241" i="6"/>
  <c r="AD2241" i="6"/>
  <c r="AC2241" i="6"/>
  <c r="AB2241" i="6"/>
  <c r="AA2241" i="6"/>
  <c r="Y2241" i="6"/>
  <c r="X2241" i="6"/>
  <c r="AL2240" i="6"/>
  <c r="AK2240" i="6"/>
  <c r="AG2240" i="6"/>
  <c r="AD2240" i="6"/>
  <c r="AC2240" i="6"/>
  <c r="AB2240" i="6"/>
  <c r="AA2240" i="6"/>
  <c r="Y2240" i="6"/>
  <c r="X2240" i="6"/>
  <c r="AL2239" i="6"/>
  <c r="AK2239" i="6"/>
  <c r="AG2239" i="6"/>
  <c r="AD2239" i="6"/>
  <c r="AC2239" i="6"/>
  <c r="AB2239" i="6"/>
  <c r="AA2239" i="6"/>
  <c r="Y2239" i="6"/>
  <c r="X2239" i="6"/>
  <c r="AL2238" i="6"/>
  <c r="AK2238" i="6"/>
  <c r="AG2238" i="6"/>
  <c r="AD2238" i="6"/>
  <c r="AC2238" i="6"/>
  <c r="AB2238" i="6"/>
  <c r="AA2238" i="6"/>
  <c r="Y2238" i="6"/>
  <c r="X2238" i="6"/>
  <c r="AL2237" i="6"/>
  <c r="AK2237" i="6"/>
  <c r="AG2237" i="6"/>
  <c r="AD2237" i="6"/>
  <c r="AC2237" i="6"/>
  <c r="AB2237" i="6"/>
  <c r="AA2237" i="6"/>
  <c r="Y2237" i="6"/>
  <c r="X2237" i="6"/>
  <c r="AL2236" i="6"/>
  <c r="AK2236" i="6"/>
  <c r="AG2236" i="6"/>
  <c r="AD2236" i="6"/>
  <c r="AC2236" i="6"/>
  <c r="AB2236" i="6"/>
  <c r="AA2236" i="6"/>
  <c r="Y2236" i="6"/>
  <c r="X2236" i="6"/>
  <c r="AL2235" i="6"/>
  <c r="AK2235" i="6"/>
  <c r="AG2235" i="6"/>
  <c r="AD2235" i="6"/>
  <c r="AC2235" i="6"/>
  <c r="AB2235" i="6"/>
  <c r="AA2235" i="6"/>
  <c r="Y2235" i="6"/>
  <c r="X2235" i="6"/>
  <c r="AL2234" i="6"/>
  <c r="AK2234" i="6"/>
  <c r="AG2234" i="6"/>
  <c r="AD2234" i="6"/>
  <c r="AC2234" i="6"/>
  <c r="AB2234" i="6"/>
  <c r="AA2234" i="6"/>
  <c r="Y2234" i="6"/>
  <c r="X2234" i="6"/>
  <c r="AL2233" i="6"/>
  <c r="AK2233" i="6"/>
  <c r="AG2233" i="6"/>
  <c r="AD2233" i="6"/>
  <c r="AC2233" i="6"/>
  <c r="AB2233" i="6"/>
  <c r="AA2233" i="6"/>
  <c r="Y2233" i="6"/>
  <c r="X2233" i="6"/>
  <c r="AL2232" i="6"/>
  <c r="AK2232" i="6"/>
  <c r="AG2232" i="6"/>
  <c r="AD2232" i="6"/>
  <c r="AC2232" i="6"/>
  <c r="AB2232" i="6"/>
  <c r="AA2232" i="6"/>
  <c r="Y2232" i="6"/>
  <c r="X2232" i="6"/>
  <c r="AL2231" i="6"/>
  <c r="AK2231" i="6"/>
  <c r="AG2231" i="6"/>
  <c r="AD2231" i="6"/>
  <c r="AC2231" i="6"/>
  <c r="AB2231" i="6"/>
  <c r="AA2231" i="6"/>
  <c r="Y2231" i="6"/>
  <c r="X2231" i="6"/>
  <c r="AL2230" i="6"/>
  <c r="AK2230" i="6"/>
  <c r="AM2230" i="6" s="1"/>
  <c r="AG2230" i="6"/>
  <c r="AD2230" i="6"/>
  <c r="AC2230" i="6"/>
  <c r="AB2230" i="6"/>
  <c r="AA2230" i="6"/>
  <c r="Y2230" i="6"/>
  <c r="X2230" i="6"/>
  <c r="AL2229" i="6"/>
  <c r="AK2229" i="6"/>
  <c r="AG2229" i="6"/>
  <c r="AD2229" i="6"/>
  <c r="AC2229" i="6"/>
  <c r="AB2229" i="6"/>
  <c r="AA2229" i="6"/>
  <c r="Y2229" i="6"/>
  <c r="X2229" i="6"/>
  <c r="AL2228" i="6"/>
  <c r="AK2228" i="6"/>
  <c r="AG2228" i="6"/>
  <c r="AD2228" i="6"/>
  <c r="AC2228" i="6"/>
  <c r="AB2228" i="6"/>
  <c r="AA2228" i="6"/>
  <c r="Y2228" i="6"/>
  <c r="X2228" i="6"/>
  <c r="AL2227" i="6"/>
  <c r="AK2227" i="6"/>
  <c r="AM2227" i="6" s="1"/>
  <c r="AG2227" i="6"/>
  <c r="AD2227" i="6"/>
  <c r="AC2227" i="6"/>
  <c r="AB2227" i="6"/>
  <c r="AA2227" i="6"/>
  <c r="Y2227" i="6"/>
  <c r="X2227" i="6"/>
  <c r="AL2226" i="6"/>
  <c r="AK2226" i="6"/>
  <c r="AG2226" i="6"/>
  <c r="AD2226" i="6"/>
  <c r="AC2226" i="6"/>
  <c r="AB2226" i="6"/>
  <c r="AA2226" i="6"/>
  <c r="Y2226" i="6"/>
  <c r="X2226" i="6"/>
  <c r="AL2225" i="6"/>
  <c r="AK2225" i="6"/>
  <c r="AG2225" i="6"/>
  <c r="AD2225" i="6"/>
  <c r="AC2225" i="6"/>
  <c r="AB2225" i="6"/>
  <c r="AA2225" i="6"/>
  <c r="Y2225" i="6"/>
  <c r="X2225" i="6"/>
  <c r="AM2225" i="6" s="1"/>
  <c r="AL2224" i="6"/>
  <c r="AK2224" i="6"/>
  <c r="AG2224" i="6"/>
  <c r="AD2224" i="6"/>
  <c r="AC2224" i="6"/>
  <c r="AB2224" i="6"/>
  <c r="AA2224" i="6"/>
  <c r="Y2224" i="6"/>
  <c r="X2224" i="6"/>
  <c r="AL2223" i="6"/>
  <c r="AK2223" i="6"/>
  <c r="AG2223" i="6"/>
  <c r="AD2223" i="6"/>
  <c r="AC2223" i="6"/>
  <c r="AB2223" i="6"/>
  <c r="AA2223" i="6"/>
  <c r="Y2223" i="6"/>
  <c r="X2223" i="6"/>
  <c r="AL2222" i="6"/>
  <c r="AK2222" i="6"/>
  <c r="AG2222" i="6"/>
  <c r="AD2222" i="6"/>
  <c r="AC2222" i="6"/>
  <c r="AB2222" i="6"/>
  <c r="AA2222" i="6"/>
  <c r="Y2222" i="6"/>
  <c r="X2222" i="6"/>
  <c r="AM2222" i="6" s="1"/>
  <c r="AL2221" i="6"/>
  <c r="AK2221" i="6"/>
  <c r="AG2221" i="6"/>
  <c r="AD2221" i="6"/>
  <c r="AC2221" i="6"/>
  <c r="AB2221" i="6"/>
  <c r="AA2221" i="6"/>
  <c r="Y2221" i="6"/>
  <c r="X2221" i="6"/>
  <c r="AL2220" i="6"/>
  <c r="AK2220" i="6"/>
  <c r="AG2220" i="6"/>
  <c r="AD2220" i="6"/>
  <c r="AC2220" i="6"/>
  <c r="AB2220" i="6"/>
  <c r="AA2220" i="6"/>
  <c r="Y2220" i="6"/>
  <c r="X2220" i="6"/>
  <c r="AL2219" i="6"/>
  <c r="AK2219" i="6"/>
  <c r="AG2219" i="6"/>
  <c r="AD2219" i="6"/>
  <c r="AC2219" i="6"/>
  <c r="AB2219" i="6"/>
  <c r="AA2219" i="6"/>
  <c r="Y2219" i="6"/>
  <c r="X2219" i="6"/>
  <c r="AL2218" i="6"/>
  <c r="AK2218" i="6"/>
  <c r="AG2218" i="6"/>
  <c r="AD2218" i="6"/>
  <c r="AC2218" i="6"/>
  <c r="AB2218" i="6"/>
  <c r="AA2218" i="6"/>
  <c r="Y2218" i="6"/>
  <c r="X2218" i="6"/>
  <c r="AL2217" i="6"/>
  <c r="AK2217" i="6"/>
  <c r="AG2217" i="6"/>
  <c r="AD2217" i="6"/>
  <c r="AC2217" i="6"/>
  <c r="AB2217" i="6"/>
  <c r="AA2217" i="6"/>
  <c r="Y2217" i="6"/>
  <c r="X2217" i="6"/>
  <c r="AM2217" i="6" s="1"/>
  <c r="AL2216" i="6"/>
  <c r="AK2216" i="6"/>
  <c r="AG2216" i="6"/>
  <c r="AD2216" i="6"/>
  <c r="AC2216" i="6"/>
  <c r="AB2216" i="6"/>
  <c r="AA2216" i="6"/>
  <c r="Y2216" i="6"/>
  <c r="X2216" i="6"/>
  <c r="AL2215" i="6"/>
  <c r="AK2215" i="6"/>
  <c r="AG2215" i="6"/>
  <c r="AD2215" i="6"/>
  <c r="AC2215" i="6"/>
  <c r="AB2215" i="6"/>
  <c r="AA2215" i="6"/>
  <c r="Y2215" i="6"/>
  <c r="X2215" i="6"/>
  <c r="AL2214" i="6"/>
  <c r="AK2214" i="6"/>
  <c r="AG2214" i="6"/>
  <c r="AD2214" i="6"/>
  <c r="AC2214" i="6"/>
  <c r="AB2214" i="6"/>
  <c r="AA2214" i="6"/>
  <c r="Y2214" i="6"/>
  <c r="X2214" i="6"/>
  <c r="AL2213" i="6"/>
  <c r="AK2213" i="6"/>
  <c r="AG2213" i="6"/>
  <c r="AD2213" i="6"/>
  <c r="AC2213" i="6"/>
  <c r="AB2213" i="6"/>
  <c r="AA2213" i="6"/>
  <c r="Y2213" i="6"/>
  <c r="X2213" i="6"/>
  <c r="AL2212" i="6"/>
  <c r="AK2212" i="6"/>
  <c r="AM2212" i="6" s="1"/>
  <c r="AG2212" i="6"/>
  <c r="AD2212" i="6"/>
  <c r="AC2212" i="6"/>
  <c r="AB2212" i="6"/>
  <c r="AA2212" i="6"/>
  <c r="Y2212" i="6"/>
  <c r="X2212" i="6"/>
  <c r="AL2211" i="6"/>
  <c r="AK2211" i="6"/>
  <c r="AG2211" i="6"/>
  <c r="AD2211" i="6"/>
  <c r="AC2211" i="6"/>
  <c r="AB2211" i="6"/>
  <c r="AA2211" i="6"/>
  <c r="Y2211" i="6"/>
  <c r="X2211" i="6"/>
  <c r="AL2210" i="6"/>
  <c r="AK2210" i="6"/>
  <c r="AG2210" i="6"/>
  <c r="AD2210" i="6"/>
  <c r="AC2210" i="6"/>
  <c r="AB2210" i="6"/>
  <c r="AA2210" i="6"/>
  <c r="Y2210" i="6"/>
  <c r="X2210" i="6"/>
  <c r="AL2209" i="6"/>
  <c r="AK2209" i="6"/>
  <c r="AM2209" i="6" s="1"/>
  <c r="AG2209" i="6"/>
  <c r="AD2209" i="6"/>
  <c r="AC2209" i="6"/>
  <c r="AB2209" i="6"/>
  <c r="AA2209" i="6"/>
  <c r="Y2209" i="6"/>
  <c r="X2209" i="6"/>
  <c r="AL2208" i="6"/>
  <c r="AK2208" i="6"/>
  <c r="AG2208" i="6"/>
  <c r="AD2208" i="6"/>
  <c r="AC2208" i="6"/>
  <c r="AB2208" i="6"/>
  <c r="AA2208" i="6"/>
  <c r="Y2208" i="6"/>
  <c r="X2208" i="6"/>
  <c r="AL2207" i="6"/>
  <c r="AK2207" i="6"/>
  <c r="AG2207" i="6"/>
  <c r="AD2207" i="6"/>
  <c r="AC2207" i="6"/>
  <c r="AB2207" i="6"/>
  <c r="AA2207" i="6"/>
  <c r="Y2207" i="6"/>
  <c r="X2207" i="6"/>
  <c r="AL2206" i="6"/>
  <c r="AK2206" i="6"/>
  <c r="AM2206" i="6" s="1"/>
  <c r="AG2206" i="6"/>
  <c r="AD2206" i="6"/>
  <c r="AC2206" i="6"/>
  <c r="AB2206" i="6"/>
  <c r="AA2206" i="6"/>
  <c r="Y2206" i="6"/>
  <c r="X2206" i="6"/>
  <c r="AL2205" i="6"/>
  <c r="AK2205" i="6"/>
  <c r="AG2205" i="6"/>
  <c r="AD2205" i="6"/>
  <c r="AC2205" i="6"/>
  <c r="AB2205" i="6"/>
  <c r="AA2205" i="6"/>
  <c r="Y2205" i="6"/>
  <c r="X2205" i="6"/>
  <c r="AM2205" i="6" s="1"/>
  <c r="AL2204" i="6"/>
  <c r="AK2204" i="6"/>
  <c r="AG2204" i="6"/>
  <c r="AD2204" i="6"/>
  <c r="AC2204" i="6"/>
  <c r="AB2204" i="6"/>
  <c r="AA2204" i="6"/>
  <c r="Y2204" i="6"/>
  <c r="X2204" i="6"/>
  <c r="AL2203" i="6"/>
  <c r="AK2203" i="6"/>
  <c r="AG2203" i="6"/>
  <c r="AD2203" i="6"/>
  <c r="AC2203" i="6"/>
  <c r="AB2203" i="6"/>
  <c r="AA2203" i="6"/>
  <c r="Y2203" i="6"/>
  <c r="X2203" i="6"/>
  <c r="AL2202" i="6"/>
  <c r="AK2202" i="6"/>
  <c r="AG2202" i="6"/>
  <c r="AD2202" i="6"/>
  <c r="AC2202" i="6"/>
  <c r="AB2202" i="6"/>
  <c r="AA2202" i="6"/>
  <c r="Y2202" i="6"/>
  <c r="X2202" i="6"/>
  <c r="AM2202" i="6" s="1"/>
  <c r="AL2201" i="6"/>
  <c r="AK2201" i="6"/>
  <c r="AG2201" i="6"/>
  <c r="AD2201" i="6"/>
  <c r="AC2201" i="6"/>
  <c r="AB2201" i="6"/>
  <c r="AA2201" i="6"/>
  <c r="Y2201" i="6"/>
  <c r="X2201" i="6"/>
  <c r="AL2200" i="6"/>
  <c r="AK2200" i="6"/>
  <c r="AG2200" i="6"/>
  <c r="AD2200" i="6"/>
  <c r="AC2200" i="6"/>
  <c r="AB2200" i="6"/>
  <c r="AA2200" i="6"/>
  <c r="Y2200" i="6"/>
  <c r="X2200" i="6"/>
  <c r="AL2199" i="6"/>
  <c r="AK2199" i="6"/>
  <c r="AG2199" i="6"/>
  <c r="AD2199" i="6"/>
  <c r="AC2199" i="6"/>
  <c r="AB2199" i="6"/>
  <c r="AA2199" i="6"/>
  <c r="Y2199" i="6"/>
  <c r="X2199" i="6"/>
  <c r="AL2198" i="6"/>
  <c r="AK2198" i="6"/>
  <c r="AG2198" i="6"/>
  <c r="AD2198" i="6"/>
  <c r="AC2198" i="6"/>
  <c r="AB2198" i="6"/>
  <c r="AA2198" i="6"/>
  <c r="Y2198" i="6"/>
  <c r="X2198" i="6"/>
  <c r="AL2197" i="6"/>
  <c r="AK2197" i="6"/>
  <c r="AG2197" i="6"/>
  <c r="AD2197" i="6"/>
  <c r="AC2197" i="6"/>
  <c r="AB2197" i="6"/>
  <c r="AA2197" i="6"/>
  <c r="Y2197" i="6"/>
  <c r="X2197" i="6"/>
  <c r="AL2196" i="6"/>
  <c r="AK2196" i="6"/>
  <c r="AG2196" i="6"/>
  <c r="AD2196" i="6"/>
  <c r="AC2196" i="6"/>
  <c r="AB2196" i="6"/>
  <c r="AA2196" i="6"/>
  <c r="Y2196" i="6"/>
  <c r="X2196" i="6"/>
  <c r="AL2195" i="6"/>
  <c r="AK2195" i="6"/>
  <c r="AG2195" i="6"/>
  <c r="AD2195" i="6"/>
  <c r="AC2195" i="6"/>
  <c r="AB2195" i="6"/>
  <c r="AA2195" i="6"/>
  <c r="Y2195" i="6"/>
  <c r="X2195" i="6"/>
  <c r="AL2194" i="6"/>
  <c r="AK2194" i="6"/>
  <c r="AG2194" i="6"/>
  <c r="AD2194" i="6"/>
  <c r="AC2194" i="6"/>
  <c r="AB2194" i="6"/>
  <c r="AA2194" i="6"/>
  <c r="Y2194" i="6"/>
  <c r="X2194" i="6"/>
  <c r="AM2194" i="6" s="1"/>
  <c r="AL2193" i="6"/>
  <c r="AK2193" i="6"/>
  <c r="AG2193" i="6"/>
  <c r="AD2193" i="6"/>
  <c r="AC2193" i="6"/>
  <c r="AB2193" i="6"/>
  <c r="AA2193" i="6"/>
  <c r="Y2193" i="6"/>
  <c r="X2193" i="6"/>
  <c r="AL2192" i="6"/>
  <c r="AK2192" i="6"/>
  <c r="AG2192" i="6"/>
  <c r="AD2192" i="6"/>
  <c r="AC2192" i="6"/>
  <c r="AB2192" i="6"/>
  <c r="AA2192" i="6"/>
  <c r="Y2192" i="6"/>
  <c r="X2192" i="6"/>
  <c r="AL2191" i="6"/>
  <c r="AK2191" i="6"/>
  <c r="AG2191" i="6"/>
  <c r="AD2191" i="6"/>
  <c r="AC2191" i="6"/>
  <c r="AB2191" i="6"/>
  <c r="AA2191" i="6"/>
  <c r="Y2191" i="6"/>
  <c r="X2191" i="6"/>
  <c r="AL2190" i="6"/>
  <c r="AK2190" i="6"/>
  <c r="AG2190" i="6"/>
  <c r="AD2190" i="6"/>
  <c r="AC2190" i="6"/>
  <c r="AB2190" i="6"/>
  <c r="AA2190" i="6"/>
  <c r="Y2190" i="6"/>
  <c r="X2190" i="6"/>
  <c r="AL2189" i="6"/>
  <c r="AK2189" i="6"/>
  <c r="AG2189" i="6"/>
  <c r="AD2189" i="6"/>
  <c r="AC2189" i="6"/>
  <c r="AB2189" i="6"/>
  <c r="AA2189" i="6"/>
  <c r="Y2189" i="6"/>
  <c r="X2189" i="6"/>
  <c r="AL2188" i="6"/>
  <c r="AK2188" i="6"/>
  <c r="AG2188" i="6"/>
  <c r="AD2188" i="6"/>
  <c r="AC2188" i="6"/>
  <c r="AB2188" i="6"/>
  <c r="AA2188" i="6"/>
  <c r="Y2188" i="6"/>
  <c r="X2188" i="6"/>
  <c r="AM2187" i="6"/>
  <c r="AL2187" i="6"/>
  <c r="AK2187" i="6"/>
  <c r="AG2187" i="6"/>
  <c r="AD2187" i="6"/>
  <c r="AC2187" i="6"/>
  <c r="AB2187" i="6"/>
  <c r="AA2187" i="6"/>
  <c r="Y2187" i="6"/>
  <c r="X2187" i="6"/>
  <c r="AL2186" i="6"/>
  <c r="AK2186" i="6"/>
  <c r="AG2186" i="6"/>
  <c r="AD2186" i="6"/>
  <c r="AC2186" i="6"/>
  <c r="AB2186" i="6"/>
  <c r="AA2186" i="6"/>
  <c r="Y2186" i="6"/>
  <c r="X2186" i="6"/>
  <c r="AL2185" i="6"/>
  <c r="AK2185" i="6"/>
  <c r="AG2185" i="6"/>
  <c r="AD2185" i="6"/>
  <c r="AC2185" i="6"/>
  <c r="AB2185" i="6"/>
  <c r="AA2185" i="6"/>
  <c r="Y2185" i="6"/>
  <c r="X2185" i="6"/>
  <c r="AM2185" i="6" s="1"/>
  <c r="AL2184" i="6"/>
  <c r="AK2184" i="6"/>
  <c r="AM2184" i="6" s="1"/>
  <c r="AG2184" i="6"/>
  <c r="AD2184" i="6"/>
  <c r="AC2184" i="6"/>
  <c r="AB2184" i="6"/>
  <c r="AA2184" i="6"/>
  <c r="Y2184" i="6"/>
  <c r="X2184" i="6"/>
  <c r="AL2183" i="6"/>
  <c r="AK2183" i="6"/>
  <c r="AG2183" i="6"/>
  <c r="AD2183" i="6"/>
  <c r="AC2183" i="6"/>
  <c r="AB2183" i="6"/>
  <c r="AA2183" i="6"/>
  <c r="Y2183" i="6"/>
  <c r="X2183" i="6"/>
  <c r="AL2182" i="6"/>
  <c r="AK2182" i="6"/>
  <c r="AG2182" i="6"/>
  <c r="AD2182" i="6"/>
  <c r="AC2182" i="6"/>
  <c r="AB2182" i="6"/>
  <c r="AA2182" i="6"/>
  <c r="Y2182" i="6"/>
  <c r="X2182" i="6"/>
  <c r="AL2181" i="6"/>
  <c r="AK2181" i="6"/>
  <c r="AM2181" i="6" s="1"/>
  <c r="AG2181" i="6"/>
  <c r="AD2181" i="6"/>
  <c r="AC2181" i="6"/>
  <c r="AB2181" i="6"/>
  <c r="AA2181" i="6"/>
  <c r="Y2181" i="6"/>
  <c r="X2181" i="6"/>
  <c r="AL2180" i="6"/>
  <c r="AK2180" i="6"/>
  <c r="AG2180" i="6"/>
  <c r="AD2180" i="6"/>
  <c r="AC2180" i="6"/>
  <c r="AB2180" i="6"/>
  <c r="AA2180" i="6"/>
  <c r="Y2180" i="6"/>
  <c r="X2180" i="6"/>
  <c r="AL2179" i="6"/>
  <c r="AK2179" i="6"/>
  <c r="AG2179" i="6"/>
  <c r="AD2179" i="6"/>
  <c r="AC2179" i="6"/>
  <c r="AB2179" i="6"/>
  <c r="AA2179" i="6"/>
  <c r="Y2179" i="6"/>
  <c r="X2179" i="6"/>
  <c r="AL2178" i="6"/>
  <c r="AK2178" i="6"/>
  <c r="AM2178" i="6" s="1"/>
  <c r="AG2178" i="6"/>
  <c r="AD2178" i="6"/>
  <c r="AC2178" i="6"/>
  <c r="AB2178" i="6"/>
  <c r="AA2178" i="6"/>
  <c r="Y2178" i="6"/>
  <c r="X2178" i="6"/>
  <c r="AL2177" i="6"/>
  <c r="AK2177" i="6"/>
  <c r="AG2177" i="6"/>
  <c r="AD2177" i="6"/>
  <c r="AC2177" i="6"/>
  <c r="AB2177" i="6"/>
  <c r="AA2177" i="6"/>
  <c r="Y2177" i="6"/>
  <c r="X2177" i="6"/>
  <c r="AL2176" i="6"/>
  <c r="AK2176" i="6"/>
  <c r="AG2176" i="6"/>
  <c r="AD2176" i="6"/>
  <c r="AC2176" i="6"/>
  <c r="AB2176" i="6"/>
  <c r="AA2176" i="6"/>
  <c r="Y2176" i="6"/>
  <c r="X2176" i="6"/>
  <c r="AL2175" i="6"/>
  <c r="AK2175" i="6"/>
  <c r="AM2175" i="6" s="1"/>
  <c r="AG2175" i="6"/>
  <c r="AD2175" i="6"/>
  <c r="AC2175" i="6"/>
  <c r="AB2175" i="6"/>
  <c r="AA2175" i="6"/>
  <c r="Y2175" i="6"/>
  <c r="X2175" i="6"/>
  <c r="AL2174" i="6"/>
  <c r="AK2174" i="6"/>
  <c r="AG2174" i="6"/>
  <c r="AD2174" i="6"/>
  <c r="AC2174" i="6"/>
  <c r="AB2174" i="6"/>
  <c r="AA2174" i="6"/>
  <c r="Y2174" i="6"/>
  <c r="X2174" i="6"/>
  <c r="AM2174" i="6" s="1"/>
  <c r="AM2173" i="6"/>
  <c r="AL2173" i="6"/>
  <c r="AK2173" i="6"/>
  <c r="AG2173" i="6"/>
  <c r="AD2173" i="6"/>
  <c r="AC2173" i="6"/>
  <c r="AB2173" i="6"/>
  <c r="AA2173" i="6"/>
  <c r="Y2173" i="6"/>
  <c r="X2173" i="6"/>
  <c r="AL2172" i="6"/>
  <c r="AK2172" i="6"/>
  <c r="AG2172" i="6"/>
  <c r="AD2172" i="6"/>
  <c r="AC2172" i="6"/>
  <c r="AB2172" i="6"/>
  <c r="AA2172" i="6"/>
  <c r="Y2172" i="6"/>
  <c r="X2172" i="6"/>
  <c r="AL2171" i="6"/>
  <c r="AK2171" i="6"/>
  <c r="AG2171" i="6"/>
  <c r="AD2171" i="6"/>
  <c r="AC2171" i="6"/>
  <c r="AB2171" i="6"/>
  <c r="AA2171" i="6"/>
  <c r="Y2171" i="6"/>
  <c r="X2171" i="6"/>
  <c r="AM2171" i="6" s="1"/>
  <c r="AL2170" i="6"/>
  <c r="AK2170" i="6"/>
  <c r="AG2170" i="6"/>
  <c r="AD2170" i="6"/>
  <c r="AC2170" i="6"/>
  <c r="AB2170" i="6"/>
  <c r="AA2170" i="6"/>
  <c r="Y2170" i="6"/>
  <c r="X2170" i="6"/>
  <c r="AL2169" i="6"/>
  <c r="AK2169" i="6"/>
  <c r="AM2169" i="6" s="1"/>
  <c r="AG2169" i="6"/>
  <c r="AD2169" i="6"/>
  <c r="AC2169" i="6"/>
  <c r="AB2169" i="6"/>
  <c r="AA2169" i="6"/>
  <c r="Y2169" i="6"/>
  <c r="X2169" i="6"/>
  <c r="AL2168" i="6"/>
  <c r="AK2168" i="6"/>
  <c r="AG2168" i="6"/>
  <c r="AD2168" i="6"/>
  <c r="AC2168" i="6"/>
  <c r="AB2168" i="6"/>
  <c r="AA2168" i="6"/>
  <c r="Y2168" i="6"/>
  <c r="X2168" i="6"/>
  <c r="AM2168" i="6" s="1"/>
  <c r="AL2167" i="6"/>
  <c r="AK2167" i="6"/>
  <c r="AG2167" i="6"/>
  <c r="AD2167" i="6"/>
  <c r="AC2167" i="6"/>
  <c r="AB2167" i="6"/>
  <c r="AA2167" i="6"/>
  <c r="Y2167" i="6"/>
  <c r="X2167" i="6"/>
  <c r="AL2166" i="6"/>
  <c r="AK2166" i="6"/>
  <c r="AM2166" i="6" s="1"/>
  <c r="AG2166" i="6"/>
  <c r="AD2166" i="6"/>
  <c r="AC2166" i="6"/>
  <c r="AB2166" i="6"/>
  <c r="AA2166" i="6"/>
  <c r="Y2166" i="6"/>
  <c r="X2166" i="6"/>
  <c r="AL2165" i="6"/>
  <c r="AK2165" i="6"/>
  <c r="AG2165" i="6"/>
  <c r="AD2165" i="6"/>
  <c r="AC2165" i="6"/>
  <c r="AB2165" i="6"/>
  <c r="AA2165" i="6"/>
  <c r="Y2165" i="6"/>
  <c r="X2165" i="6"/>
  <c r="AM2164" i="6"/>
  <c r="AL2164" i="6"/>
  <c r="AK2164" i="6"/>
  <c r="AG2164" i="6"/>
  <c r="AD2164" i="6"/>
  <c r="AC2164" i="6"/>
  <c r="AB2164" i="6"/>
  <c r="AA2164" i="6"/>
  <c r="Y2164" i="6"/>
  <c r="X2164" i="6"/>
  <c r="AL2163" i="6"/>
  <c r="AK2163" i="6"/>
  <c r="AM2163" i="6" s="1"/>
  <c r="AG2163" i="6"/>
  <c r="AD2163" i="6"/>
  <c r="AC2163" i="6"/>
  <c r="AB2163" i="6"/>
  <c r="AA2163" i="6"/>
  <c r="Y2163" i="6"/>
  <c r="X2163" i="6"/>
  <c r="AL2162" i="6"/>
  <c r="AK2162" i="6"/>
  <c r="AG2162" i="6"/>
  <c r="AD2162" i="6"/>
  <c r="AC2162" i="6"/>
  <c r="AB2162" i="6"/>
  <c r="AA2162" i="6"/>
  <c r="Y2162" i="6"/>
  <c r="X2162" i="6"/>
  <c r="AL2161" i="6"/>
  <c r="AK2161" i="6"/>
  <c r="AG2161" i="6"/>
  <c r="AD2161" i="6"/>
  <c r="AC2161" i="6"/>
  <c r="AB2161" i="6"/>
  <c r="AA2161" i="6"/>
  <c r="Y2161" i="6"/>
  <c r="X2161" i="6"/>
  <c r="AL2160" i="6"/>
  <c r="AK2160" i="6"/>
  <c r="AG2160" i="6"/>
  <c r="AD2160" i="6"/>
  <c r="AC2160" i="6"/>
  <c r="AB2160" i="6"/>
  <c r="AA2160" i="6"/>
  <c r="Y2160" i="6"/>
  <c r="X2160" i="6"/>
  <c r="AL2159" i="6"/>
  <c r="AK2159" i="6"/>
  <c r="AG2159" i="6"/>
  <c r="AD2159" i="6"/>
  <c r="AC2159" i="6"/>
  <c r="AB2159" i="6"/>
  <c r="AA2159" i="6"/>
  <c r="Y2159" i="6"/>
  <c r="X2159" i="6"/>
  <c r="AM2159" i="6" s="1"/>
  <c r="AL2158" i="6"/>
  <c r="AK2158" i="6"/>
  <c r="AM2158" i="6" s="1"/>
  <c r="AG2158" i="6"/>
  <c r="AD2158" i="6"/>
  <c r="AC2158" i="6"/>
  <c r="AB2158" i="6"/>
  <c r="AA2158" i="6"/>
  <c r="Y2158" i="6"/>
  <c r="X2158" i="6"/>
  <c r="AL2157" i="6"/>
  <c r="AK2157" i="6"/>
  <c r="AG2157" i="6"/>
  <c r="AD2157" i="6"/>
  <c r="AC2157" i="6"/>
  <c r="AB2157" i="6"/>
  <c r="AA2157" i="6"/>
  <c r="Y2157" i="6"/>
  <c r="X2157" i="6"/>
  <c r="AL2156" i="6"/>
  <c r="AK2156" i="6"/>
  <c r="AG2156" i="6"/>
  <c r="AD2156" i="6"/>
  <c r="AC2156" i="6"/>
  <c r="AB2156" i="6"/>
  <c r="AA2156" i="6"/>
  <c r="Y2156" i="6"/>
  <c r="X2156" i="6"/>
  <c r="AL2155" i="6"/>
  <c r="AK2155" i="6"/>
  <c r="AM2155" i="6" s="1"/>
  <c r="AG2155" i="6"/>
  <c r="AD2155" i="6"/>
  <c r="AC2155" i="6"/>
  <c r="AB2155" i="6"/>
  <c r="AA2155" i="6"/>
  <c r="Y2155" i="6"/>
  <c r="X2155" i="6"/>
  <c r="AL2154" i="6"/>
  <c r="AK2154" i="6"/>
  <c r="AG2154" i="6"/>
  <c r="AD2154" i="6"/>
  <c r="AC2154" i="6"/>
  <c r="AB2154" i="6"/>
  <c r="AA2154" i="6"/>
  <c r="Y2154" i="6"/>
  <c r="X2154" i="6"/>
  <c r="AL2153" i="6"/>
  <c r="AK2153" i="6"/>
  <c r="AG2153" i="6"/>
  <c r="AD2153" i="6"/>
  <c r="AC2153" i="6"/>
  <c r="AB2153" i="6"/>
  <c r="AA2153" i="6"/>
  <c r="Y2153" i="6"/>
  <c r="X2153" i="6"/>
  <c r="AM2153" i="6" s="1"/>
  <c r="AL2152" i="6"/>
  <c r="AK2152" i="6"/>
  <c r="AM2152" i="6" s="1"/>
  <c r="AG2152" i="6"/>
  <c r="AD2152" i="6"/>
  <c r="AC2152" i="6"/>
  <c r="AB2152" i="6"/>
  <c r="AA2152" i="6"/>
  <c r="Y2152" i="6"/>
  <c r="X2152" i="6"/>
  <c r="AL2151" i="6"/>
  <c r="AK2151" i="6"/>
  <c r="AG2151" i="6"/>
  <c r="AD2151" i="6"/>
  <c r="AC2151" i="6"/>
  <c r="AB2151" i="6"/>
  <c r="AA2151" i="6"/>
  <c r="Y2151" i="6"/>
  <c r="X2151" i="6"/>
  <c r="AL2150" i="6"/>
  <c r="AK2150" i="6"/>
  <c r="AG2150" i="6"/>
  <c r="AD2150" i="6"/>
  <c r="AC2150" i="6"/>
  <c r="AB2150" i="6"/>
  <c r="AA2150" i="6"/>
  <c r="Y2150" i="6"/>
  <c r="X2150" i="6"/>
  <c r="AM2150" i="6" s="1"/>
  <c r="AM2149" i="6"/>
  <c r="AL2149" i="6"/>
  <c r="AK2149" i="6"/>
  <c r="AG2149" i="6"/>
  <c r="AD2149" i="6"/>
  <c r="AC2149" i="6"/>
  <c r="AB2149" i="6"/>
  <c r="AA2149" i="6"/>
  <c r="Y2149" i="6"/>
  <c r="X2149" i="6"/>
  <c r="AL2148" i="6"/>
  <c r="AK2148" i="6"/>
  <c r="AM2148" i="6" s="1"/>
  <c r="AG2148" i="6"/>
  <c r="AD2148" i="6"/>
  <c r="AC2148" i="6"/>
  <c r="AB2148" i="6"/>
  <c r="AA2148" i="6"/>
  <c r="Y2148" i="6"/>
  <c r="X2148" i="6"/>
  <c r="AL2147" i="6"/>
  <c r="AK2147" i="6"/>
  <c r="AG2147" i="6"/>
  <c r="AD2147" i="6"/>
  <c r="AC2147" i="6"/>
  <c r="AB2147" i="6"/>
  <c r="AA2147" i="6"/>
  <c r="Y2147" i="6"/>
  <c r="X2147" i="6"/>
  <c r="AM2147" i="6" s="1"/>
  <c r="AL2146" i="6"/>
  <c r="AK2146" i="6"/>
  <c r="AG2146" i="6"/>
  <c r="AD2146" i="6"/>
  <c r="AC2146" i="6"/>
  <c r="AB2146" i="6"/>
  <c r="AA2146" i="6"/>
  <c r="Y2146" i="6"/>
  <c r="X2146" i="6"/>
  <c r="AL2145" i="6"/>
  <c r="AK2145" i="6"/>
  <c r="AM2145" i="6" s="1"/>
  <c r="AG2145" i="6"/>
  <c r="AD2145" i="6"/>
  <c r="AC2145" i="6"/>
  <c r="AB2145" i="6"/>
  <c r="AA2145" i="6"/>
  <c r="Y2145" i="6"/>
  <c r="X2145" i="6"/>
  <c r="AL2144" i="6"/>
  <c r="AK2144" i="6"/>
  <c r="AG2144" i="6"/>
  <c r="AD2144" i="6"/>
  <c r="AC2144" i="6"/>
  <c r="AB2144" i="6"/>
  <c r="AA2144" i="6"/>
  <c r="Y2144" i="6"/>
  <c r="X2144" i="6"/>
  <c r="AL2143" i="6"/>
  <c r="AK2143" i="6"/>
  <c r="AM2143" i="6" s="1"/>
  <c r="AG2143" i="6"/>
  <c r="AD2143" i="6"/>
  <c r="AC2143" i="6"/>
  <c r="AB2143" i="6"/>
  <c r="AA2143" i="6"/>
  <c r="Y2143" i="6"/>
  <c r="X2143" i="6"/>
  <c r="AL2142" i="6"/>
  <c r="AK2142" i="6"/>
  <c r="AM2142" i="6" s="1"/>
  <c r="AG2142" i="6"/>
  <c r="AD2142" i="6"/>
  <c r="AC2142" i="6"/>
  <c r="AB2142" i="6"/>
  <c r="AA2142" i="6"/>
  <c r="Y2142" i="6"/>
  <c r="X2142" i="6"/>
  <c r="AL2141" i="6"/>
  <c r="AK2141" i="6"/>
  <c r="AG2141" i="6"/>
  <c r="AD2141" i="6"/>
  <c r="AC2141" i="6"/>
  <c r="AB2141" i="6"/>
  <c r="AA2141" i="6"/>
  <c r="Y2141" i="6"/>
  <c r="X2141" i="6"/>
  <c r="AL2140" i="6"/>
  <c r="AK2140" i="6"/>
  <c r="AG2140" i="6"/>
  <c r="AD2140" i="6"/>
  <c r="AC2140" i="6"/>
  <c r="AB2140" i="6"/>
  <c r="AA2140" i="6"/>
  <c r="Y2140" i="6"/>
  <c r="X2140" i="6"/>
  <c r="AL2139" i="6"/>
  <c r="AK2139" i="6"/>
  <c r="AG2139" i="6"/>
  <c r="AD2139" i="6"/>
  <c r="AC2139" i="6"/>
  <c r="AB2139" i="6"/>
  <c r="AA2139" i="6"/>
  <c r="Y2139" i="6"/>
  <c r="X2139" i="6"/>
  <c r="AL2138" i="6"/>
  <c r="AK2138" i="6"/>
  <c r="AG2138" i="6"/>
  <c r="AD2138" i="6"/>
  <c r="AC2138" i="6"/>
  <c r="AB2138" i="6"/>
  <c r="AA2138" i="6"/>
  <c r="Y2138" i="6"/>
  <c r="X2138" i="6"/>
  <c r="AM2138" i="6" s="1"/>
  <c r="AL2137" i="6"/>
  <c r="AK2137" i="6"/>
  <c r="AM2137" i="6" s="1"/>
  <c r="AG2137" i="6"/>
  <c r="AD2137" i="6"/>
  <c r="AC2137" i="6"/>
  <c r="AB2137" i="6"/>
  <c r="AA2137" i="6"/>
  <c r="Y2137" i="6"/>
  <c r="X2137" i="6"/>
  <c r="AL2136" i="6"/>
  <c r="AK2136" i="6"/>
  <c r="AG2136" i="6"/>
  <c r="AD2136" i="6"/>
  <c r="AC2136" i="6"/>
  <c r="AB2136" i="6"/>
  <c r="AA2136" i="6"/>
  <c r="Y2136" i="6"/>
  <c r="X2136" i="6"/>
  <c r="AM2136" i="6" s="1"/>
  <c r="AL2135" i="6"/>
  <c r="AK2135" i="6"/>
  <c r="AG2135" i="6"/>
  <c r="AD2135" i="6"/>
  <c r="AC2135" i="6"/>
  <c r="AB2135" i="6"/>
  <c r="AA2135" i="6"/>
  <c r="Y2135" i="6"/>
  <c r="X2135" i="6"/>
  <c r="AM2135" i="6" s="1"/>
  <c r="AL2134" i="6"/>
  <c r="AK2134" i="6"/>
  <c r="AG2134" i="6"/>
  <c r="AD2134" i="6"/>
  <c r="AC2134" i="6"/>
  <c r="AB2134" i="6"/>
  <c r="AA2134" i="6"/>
  <c r="Y2134" i="6"/>
  <c r="X2134" i="6"/>
  <c r="AL2133" i="6"/>
  <c r="AK2133" i="6"/>
  <c r="AG2133" i="6"/>
  <c r="AD2133" i="6"/>
  <c r="AC2133" i="6"/>
  <c r="AB2133" i="6"/>
  <c r="AA2133" i="6"/>
  <c r="Y2133" i="6"/>
  <c r="X2133" i="6"/>
  <c r="AM2133" i="6" s="1"/>
  <c r="AL2132" i="6"/>
  <c r="AK2132" i="6"/>
  <c r="AG2132" i="6"/>
  <c r="AD2132" i="6"/>
  <c r="AC2132" i="6"/>
  <c r="AB2132" i="6"/>
  <c r="AA2132" i="6"/>
  <c r="Y2132" i="6"/>
  <c r="X2132" i="6"/>
  <c r="AL2131" i="6"/>
  <c r="AK2131" i="6"/>
  <c r="AG2131" i="6"/>
  <c r="AD2131" i="6"/>
  <c r="AC2131" i="6"/>
  <c r="AB2131" i="6"/>
  <c r="AA2131" i="6"/>
  <c r="Y2131" i="6"/>
  <c r="X2131" i="6"/>
  <c r="AL2130" i="6"/>
  <c r="AK2130" i="6"/>
  <c r="AG2130" i="6"/>
  <c r="AD2130" i="6"/>
  <c r="AC2130" i="6"/>
  <c r="AB2130" i="6"/>
  <c r="AA2130" i="6"/>
  <c r="Y2130" i="6"/>
  <c r="X2130" i="6"/>
  <c r="AL2129" i="6"/>
  <c r="AK2129" i="6"/>
  <c r="AG2129" i="6"/>
  <c r="AD2129" i="6"/>
  <c r="AC2129" i="6"/>
  <c r="AB2129" i="6"/>
  <c r="AA2129" i="6"/>
  <c r="Y2129" i="6"/>
  <c r="X2129" i="6"/>
  <c r="AL2128" i="6"/>
  <c r="AK2128" i="6"/>
  <c r="AM2128" i="6" s="1"/>
  <c r="AG2128" i="6"/>
  <c r="AD2128" i="6"/>
  <c r="AC2128" i="6"/>
  <c r="AB2128" i="6"/>
  <c r="AA2128" i="6"/>
  <c r="Y2128" i="6"/>
  <c r="X2128" i="6"/>
  <c r="AL2127" i="6"/>
  <c r="AK2127" i="6"/>
  <c r="AG2127" i="6"/>
  <c r="AD2127" i="6"/>
  <c r="AC2127" i="6"/>
  <c r="AB2127" i="6"/>
  <c r="AA2127" i="6"/>
  <c r="Y2127" i="6"/>
  <c r="X2127" i="6"/>
  <c r="AM2127" i="6" s="1"/>
  <c r="AL2126" i="6"/>
  <c r="AK2126" i="6"/>
  <c r="AM2126" i="6" s="1"/>
  <c r="AG2126" i="6"/>
  <c r="AD2126" i="6"/>
  <c r="AC2126" i="6"/>
  <c r="AB2126" i="6"/>
  <c r="AA2126" i="6"/>
  <c r="Y2126" i="6"/>
  <c r="X2126" i="6"/>
  <c r="AL2125" i="6"/>
  <c r="AK2125" i="6"/>
  <c r="AG2125" i="6"/>
  <c r="AD2125" i="6"/>
  <c r="AC2125" i="6"/>
  <c r="AB2125" i="6"/>
  <c r="AA2125" i="6"/>
  <c r="Y2125" i="6"/>
  <c r="X2125" i="6"/>
  <c r="AL2124" i="6"/>
  <c r="AK2124" i="6"/>
  <c r="AG2124" i="6"/>
  <c r="AD2124" i="6"/>
  <c r="AC2124" i="6"/>
  <c r="AB2124" i="6"/>
  <c r="AA2124" i="6"/>
  <c r="Y2124" i="6"/>
  <c r="X2124" i="6"/>
  <c r="AM2124" i="6" s="1"/>
  <c r="AL2123" i="6"/>
  <c r="AK2123" i="6"/>
  <c r="AG2123" i="6"/>
  <c r="AD2123" i="6"/>
  <c r="AC2123" i="6"/>
  <c r="AB2123" i="6"/>
  <c r="AA2123" i="6"/>
  <c r="Y2123" i="6"/>
  <c r="X2123" i="6"/>
  <c r="AL2122" i="6"/>
  <c r="AK2122" i="6"/>
  <c r="AG2122" i="6"/>
  <c r="AD2122" i="6"/>
  <c r="AC2122" i="6"/>
  <c r="AB2122" i="6"/>
  <c r="AA2122" i="6"/>
  <c r="Y2122" i="6"/>
  <c r="X2122" i="6"/>
  <c r="AL2121" i="6"/>
  <c r="AK2121" i="6"/>
  <c r="AG2121" i="6"/>
  <c r="AD2121" i="6"/>
  <c r="AC2121" i="6"/>
  <c r="AB2121" i="6"/>
  <c r="AA2121" i="6"/>
  <c r="Y2121" i="6"/>
  <c r="X2121" i="6"/>
  <c r="AM2121" i="6" s="1"/>
  <c r="AL2120" i="6"/>
  <c r="AK2120" i="6"/>
  <c r="AG2120" i="6"/>
  <c r="AD2120" i="6"/>
  <c r="AC2120" i="6"/>
  <c r="AB2120" i="6"/>
  <c r="AA2120" i="6"/>
  <c r="Y2120" i="6"/>
  <c r="X2120" i="6"/>
  <c r="AL2119" i="6"/>
  <c r="AK2119" i="6"/>
  <c r="AG2119" i="6"/>
  <c r="AD2119" i="6"/>
  <c r="AC2119" i="6"/>
  <c r="AB2119" i="6"/>
  <c r="AA2119" i="6"/>
  <c r="Y2119" i="6"/>
  <c r="X2119" i="6"/>
  <c r="AL2118" i="6"/>
  <c r="AK2118" i="6"/>
  <c r="AG2118" i="6"/>
  <c r="AD2118" i="6"/>
  <c r="AC2118" i="6"/>
  <c r="AB2118" i="6"/>
  <c r="AA2118" i="6"/>
  <c r="Y2118" i="6"/>
  <c r="X2118" i="6"/>
  <c r="AM2118" i="6" s="1"/>
  <c r="AL2117" i="6"/>
  <c r="AK2117" i="6"/>
  <c r="AG2117" i="6"/>
  <c r="AD2117" i="6"/>
  <c r="AC2117" i="6"/>
  <c r="AB2117" i="6"/>
  <c r="AA2117" i="6"/>
  <c r="Y2117" i="6"/>
  <c r="X2117" i="6"/>
  <c r="AL2116" i="6"/>
  <c r="AK2116" i="6"/>
  <c r="AM2116" i="6" s="1"/>
  <c r="AG2116" i="6"/>
  <c r="AD2116" i="6"/>
  <c r="AC2116" i="6"/>
  <c r="AB2116" i="6"/>
  <c r="AA2116" i="6"/>
  <c r="Y2116" i="6"/>
  <c r="X2116" i="6"/>
  <c r="AL2115" i="6"/>
  <c r="AK2115" i="6"/>
  <c r="AG2115" i="6"/>
  <c r="AD2115" i="6"/>
  <c r="AC2115" i="6"/>
  <c r="AB2115" i="6"/>
  <c r="AA2115" i="6"/>
  <c r="Y2115" i="6"/>
  <c r="X2115" i="6"/>
  <c r="AL2114" i="6"/>
  <c r="AK2114" i="6"/>
  <c r="AG2114" i="6"/>
  <c r="AD2114" i="6"/>
  <c r="AC2114" i="6"/>
  <c r="AB2114" i="6"/>
  <c r="AA2114" i="6"/>
  <c r="Y2114" i="6"/>
  <c r="X2114" i="6"/>
  <c r="AL2113" i="6"/>
  <c r="AK2113" i="6"/>
  <c r="AG2113" i="6"/>
  <c r="AD2113" i="6"/>
  <c r="AC2113" i="6"/>
  <c r="AB2113" i="6"/>
  <c r="AA2113" i="6"/>
  <c r="Y2113" i="6"/>
  <c r="X2113" i="6"/>
  <c r="AL2112" i="6"/>
  <c r="AK2112" i="6"/>
  <c r="AG2112" i="6"/>
  <c r="AD2112" i="6"/>
  <c r="AC2112" i="6"/>
  <c r="AB2112" i="6"/>
  <c r="AA2112" i="6"/>
  <c r="Y2112" i="6"/>
  <c r="X2112" i="6"/>
  <c r="AL2111" i="6"/>
  <c r="AK2111" i="6"/>
  <c r="AM2111" i="6" s="1"/>
  <c r="AG2111" i="6"/>
  <c r="AD2111" i="6"/>
  <c r="AC2111" i="6"/>
  <c r="AB2111" i="6"/>
  <c r="AA2111" i="6"/>
  <c r="Y2111" i="6"/>
  <c r="X2111" i="6"/>
  <c r="AL2110" i="6"/>
  <c r="AK2110" i="6"/>
  <c r="AG2110" i="6"/>
  <c r="AD2110" i="6"/>
  <c r="AC2110" i="6"/>
  <c r="AB2110" i="6"/>
  <c r="AA2110" i="6"/>
  <c r="Y2110" i="6"/>
  <c r="X2110" i="6"/>
  <c r="AL2109" i="6"/>
  <c r="AK2109" i="6"/>
  <c r="AG2109" i="6"/>
  <c r="AD2109" i="6"/>
  <c r="AC2109" i="6"/>
  <c r="AB2109" i="6"/>
  <c r="AA2109" i="6"/>
  <c r="Y2109" i="6"/>
  <c r="X2109" i="6"/>
  <c r="AL2108" i="6"/>
  <c r="AK2108" i="6"/>
  <c r="AM2108" i="6" s="1"/>
  <c r="AG2108" i="6"/>
  <c r="AD2108" i="6"/>
  <c r="AC2108" i="6"/>
  <c r="AB2108" i="6"/>
  <c r="AA2108" i="6"/>
  <c r="Y2108" i="6"/>
  <c r="X2108" i="6"/>
  <c r="AL2107" i="6"/>
  <c r="AK2107" i="6"/>
  <c r="AG2107" i="6"/>
  <c r="AD2107" i="6"/>
  <c r="AC2107" i="6"/>
  <c r="AB2107" i="6"/>
  <c r="AA2107" i="6"/>
  <c r="Y2107" i="6"/>
  <c r="X2107" i="6"/>
  <c r="AL2106" i="6"/>
  <c r="AK2106" i="6"/>
  <c r="AM2106" i="6" s="1"/>
  <c r="AG2106" i="6"/>
  <c r="AD2106" i="6"/>
  <c r="AC2106" i="6"/>
  <c r="AB2106" i="6"/>
  <c r="AA2106" i="6"/>
  <c r="Y2106" i="6"/>
  <c r="X2106" i="6"/>
  <c r="AL2105" i="6"/>
  <c r="AK2105" i="6"/>
  <c r="AG2105" i="6"/>
  <c r="AD2105" i="6"/>
  <c r="AC2105" i="6"/>
  <c r="AB2105" i="6"/>
  <c r="AA2105" i="6"/>
  <c r="Y2105" i="6"/>
  <c r="X2105" i="6"/>
  <c r="AL2104" i="6"/>
  <c r="AK2104" i="6"/>
  <c r="AG2104" i="6"/>
  <c r="AD2104" i="6"/>
  <c r="AC2104" i="6"/>
  <c r="AB2104" i="6"/>
  <c r="AA2104" i="6"/>
  <c r="Y2104" i="6"/>
  <c r="X2104" i="6"/>
  <c r="AL2103" i="6"/>
  <c r="AK2103" i="6"/>
  <c r="AM2103" i="6" s="1"/>
  <c r="AG2103" i="6"/>
  <c r="AD2103" i="6"/>
  <c r="AC2103" i="6"/>
  <c r="AB2103" i="6"/>
  <c r="AA2103" i="6"/>
  <c r="Y2103" i="6"/>
  <c r="X2103" i="6"/>
  <c r="AL2102" i="6"/>
  <c r="AK2102" i="6"/>
  <c r="AM2102" i="6" s="1"/>
  <c r="AG2102" i="6"/>
  <c r="AD2102" i="6"/>
  <c r="AC2102" i="6"/>
  <c r="AB2102" i="6"/>
  <c r="AA2102" i="6"/>
  <c r="Y2102" i="6"/>
  <c r="X2102" i="6"/>
  <c r="AL2101" i="6"/>
  <c r="AK2101" i="6"/>
  <c r="AG2101" i="6"/>
  <c r="AD2101" i="6"/>
  <c r="AC2101" i="6"/>
  <c r="AB2101" i="6"/>
  <c r="AA2101" i="6"/>
  <c r="Y2101" i="6"/>
  <c r="X2101" i="6"/>
  <c r="AM2101" i="6" s="1"/>
  <c r="AL2100" i="6"/>
  <c r="AK2100" i="6"/>
  <c r="AG2100" i="6"/>
  <c r="AD2100" i="6"/>
  <c r="AC2100" i="6"/>
  <c r="AB2100" i="6"/>
  <c r="AA2100" i="6"/>
  <c r="Y2100" i="6"/>
  <c r="X2100" i="6"/>
  <c r="AL2099" i="6"/>
  <c r="AK2099" i="6"/>
  <c r="AG2099" i="6"/>
  <c r="AD2099" i="6"/>
  <c r="AC2099" i="6"/>
  <c r="AB2099" i="6"/>
  <c r="AA2099" i="6"/>
  <c r="Y2099" i="6"/>
  <c r="X2099" i="6"/>
  <c r="AL2098" i="6"/>
  <c r="AK2098" i="6"/>
  <c r="AG2098" i="6"/>
  <c r="AD2098" i="6"/>
  <c r="AC2098" i="6"/>
  <c r="AB2098" i="6"/>
  <c r="AA2098" i="6"/>
  <c r="Y2098" i="6"/>
  <c r="X2098" i="6"/>
  <c r="AL2097" i="6"/>
  <c r="AK2097" i="6"/>
  <c r="AG2097" i="6"/>
  <c r="AD2097" i="6"/>
  <c r="AC2097" i="6"/>
  <c r="AB2097" i="6"/>
  <c r="AA2097" i="6"/>
  <c r="Y2097" i="6"/>
  <c r="X2097" i="6"/>
  <c r="AL2096" i="6"/>
  <c r="AK2096" i="6"/>
  <c r="AG2096" i="6"/>
  <c r="AD2096" i="6"/>
  <c r="AC2096" i="6"/>
  <c r="AB2096" i="6"/>
  <c r="AA2096" i="6"/>
  <c r="Y2096" i="6"/>
  <c r="X2096" i="6"/>
  <c r="AL2095" i="6"/>
  <c r="AK2095" i="6"/>
  <c r="AG2095" i="6"/>
  <c r="AD2095" i="6"/>
  <c r="AC2095" i="6"/>
  <c r="AB2095" i="6"/>
  <c r="AA2095" i="6"/>
  <c r="Y2095" i="6"/>
  <c r="X2095" i="6"/>
  <c r="AL2094" i="6"/>
  <c r="AK2094" i="6"/>
  <c r="AM2094" i="6" s="1"/>
  <c r="AG2094" i="6"/>
  <c r="AD2094" i="6"/>
  <c r="AC2094" i="6"/>
  <c r="AB2094" i="6"/>
  <c r="AA2094" i="6"/>
  <c r="Y2094" i="6"/>
  <c r="X2094" i="6"/>
  <c r="AL2093" i="6"/>
  <c r="AK2093" i="6"/>
  <c r="AG2093" i="6"/>
  <c r="AD2093" i="6"/>
  <c r="AC2093" i="6"/>
  <c r="AB2093" i="6"/>
  <c r="AA2093" i="6"/>
  <c r="Y2093" i="6"/>
  <c r="X2093" i="6"/>
  <c r="AL2092" i="6"/>
  <c r="AK2092" i="6"/>
  <c r="AG2092" i="6"/>
  <c r="AD2092" i="6"/>
  <c r="AC2092" i="6"/>
  <c r="AB2092" i="6"/>
  <c r="AA2092" i="6"/>
  <c r="Y2092" i="6"/>
  <c r="X2092" i="6"/>
  <c r="AL2091" i="6"/>
  <c r="AK2091" i="6"/>
  <c r="AM2091" i="6" s="1"/>
  <c r="AG2091" i="6"/>
  <c r="AD2091" i="6"/>
  <c r="AC2091" i="6"/>
  <c r="AB2091" i="6"/>
  <c r="AA2091" i="6"/>
  <c r="Y2091" i="6"/>
  <c r="X2091" i="6"/>
  <c r="AL2090" i="6"/>
  <c r="AK2090" i="6"/>
  <c r="AG2090" i="6"/>
  <c r="AD2090" i="6"/>
  <c r="AC2090" i="6"/>
  <c r="AB2090" i="6"/>
  <c r="AA2090" i="6"/>
  <c r="Y2090" i="6"/>
  <c r="X2090" i="6"/>
  <c r="AL2089" i="6"/>
  <c r="AK2089" i="6"/>
  <c r="AM2089" i="6" s="1"/>
  <c r="AG2089" i="6"/>
  <c r="AD2089" i="6"/>
  <c r="AC2089" i="6"/>
  <c r="AB2089" i="6"/>
  <c r="AA2089" i="6"/>
  <c r="Y2089" i="6"/>
  <c r="X2089" i="6"/>
  <c r="AL2088" i="6"/>
  <c r="AK2088" i="6"/>
  <c r="AM2088" i="6" s="1"/>
  <c r="AG2088" i="6"/>
  <c r="AD2088" i="6"/>
  <c r="AC2088" i="6"/>
  <c r="AB2088" i="6"/>
  <c r="AA2088" i="6"/>
  <c r="Y2088" i="6"/>
  <c r="X2088" i="6"/>
  <c r="AL2087" i="6"/>
  <c r="AK2087" i="6"/>
  <c r="AM2087" i="6" s="1"/>
  <c r="AG2087" i="6"/>
  <c r="AD2087" i="6"/>
  <c r="AC2087" i="6"/>
  <c r="AB2087" i="6"/>
  <c r="AA2087" i="6"/>
  <c r="Y2087" i="6"/>
  <c r="X2087" i="6"/>
  <c r="AL2086" i="6"/>
  <c r="AK2086" i="6"/>
  <c r="AM2086" i="6" s="1"/>
  <c r="AG2086" i="6"/>
  <c r="AD2086" i="6"/>
  <c r="AC2086" i="6"/>
  <c r="AB2086" i="6"/>
  <c r="AA2086" i="6"/>
  <c r="Y2086" i="6"/>
  <c r="X2086" i="6"/>
  <c r="AL2085" i="6"/>
  <c r="AK2085" i="6"/>
  <c r="AM2085" i="6" s="1"/>
  <c r="AG2085" i="6"/>
  <c r="AD2085" i="6"/>
  <c r="AC2085" i="6"/>
  <c r="AB2085" i="6"/>
  <c r="AA2085" i="6"/>
  <c r="Y2085" i="6"/>
  <c r="X2085" i="6"/>
  <c r="AL2084" i="6"/>
  <c r="AK2084" i="6"/>
  <c r="AM2084" i="6" s="1"/>
  <c r="AG2084" i="6"/>
  <c r="AD2084" i="6"/>
  <c r="AC2084" i="6"/>
  <c r="AB2084" i="6"/>
  <c r="AA2084" i="6"/>
  <c r="Y2084" i="6"/>
  <c r="X2084" i="6"/>
  <c r="AL2083" i="6"/>
  <c r="AK2083" i="6"/>
  <c r="AG2083" i="6"/>
  <c r="AD2083" i="6"/>
  <c r="AC2083" i="6"/>
  <c r="AB2083" i="6"/>
  <c r="AA2083" i="6"/>
  <c r="Y2083" i="6"/>
  <c r="X2083" i="6"/>
  <c r="AL2082" i="6"/>
  <c r="AK2082" i="6"/>
  <c r="AG2082" i="6"/>
  <c r="AD2082" i="6"/>
  <c r="AC2082" i="6"/>
  <c r="AB2082" i="6"/>
  <c r="AA2082" i="6"/>
  <c r="Y2082" i="6"/>
  <c r="X2082" i="6"/>
  <c r="AL2081" i="6"/>
  <c r="AK2081" i="6"/>
  <c r="AG2081" i="6"/>
  <c r="AD2081" i="6"/>
  <c r="AC2081" i="6"/>
  <c r="AB2081" i="6"/>
  <c r="AA2081" i="6"/>
  <c r="Y2081" i="6"/>
  <c r="X2081" i="6"/>
  <c r="AL2080" i="6"/>
  <c r="AK2080" i="6"/>
  <c r="AG2080" i="6"/>
  <c r="AD2080" i="6"/>
  <c r="AC2080" i="6"/>
  <c r="AB2080" i="6"/>
  <c r="AA2080" i="6"/>
  <c r="Y2080" i="6"/>
  <c r="X2080" i="6"/>
  <c r="AL2079" i="6"/>
  <c r="AK2079" i="6"/>
  <c r="AG2079" i="6"/>
  <c r="AD2079" i="6"/>
  <c r="AC2079" i="6"/>
  <c r="AB2079" i="6"/>
  <c r="AA2079" i="6"/>
  <c r="Y2079" i="6"/>
  <c r="X2079" i="6"/>
  <c r="AL2078" i="6"/>
  <c r="AK2078" i="6"/>
  <c r="AG2078" i="6"/>
  <c r="AD2078" i="6"/>
  <c r="AC2078" i="6"/>
  <c r="AB2078" i="6"/>
  <c r="AA2078" i="6"/>
  <c r="Y2078" i="6"/>
  <c r="X2078" i="6"/>
  <c r="AL2077" i="6"/>
  <c r="AK2077" i="6"/>
  <c r="AG2077" i="6"/>
  <c r="AD2077" i="6"/>
  <c r="AC2077" i="6"/>
  <c r="AB2077" i="6"/>
  <c r="AA2077" i="6"/>
  <c r="Y2077" i="6"/>
  <c r="X2077" i="6"/>
  <c r="AL2076" i="6"/>
  <c r="AK2076" i="6"/>
  <c r="AG2076" i="6"/>
  <c r="AD2076" i="6"/>
  <c r="AC2076" i="6"/>
  <c r="AB2076" i="6"/>
  <c r="AA2076" i="6"/>
  <c r="Y2076" i="6"/>
  <c r="X2076" i="6"/>
  <c r="AL2075" i="6"/>
  <c r="AK2075" i="6"/>
  <c r="AG2075" i="6"/>
  <c r="AD2075" i="6"/>
  <c r="AC2075" i="6"/>
  <c r="AB2075" i="6"/>
  <c r="AA2075" i="6"/>
  <c r="Y2075" i="6"/>
  <c r="X2075" i="6"/>
  <c r="AL2074" i="6"/>
  <c r="AK2074" i="6"/>
  <c r="AM2074" i="6" s="1"/>
  <c r="AG2074" i="6"/>
  <c r="AD2074" i="6"/>
  <c r="AC2074" i="6"/>
  <c r="AB2074" i="6"/>
  <c r="AA2074" i="6"/>
  <c r="Y2074" i="6"/>
  <c r="X2074" i="6"/>
  <c r="AL2073" i="6"/>
  <c r="AK2073" i="6"/>
  <c r="AG2073" i="6"/>
  <c r="AD2073" i="6"/>
  <c r="AC2073" i="6"/>
  <c r="AB2073" i="6"/>
  <c r="AA2073" i="6"/>
  <c r="Y2073" i="6"/>
  <c r="X2073" i="6"/>
  <c r="AL2072" i="6"/>
  <c r="AK2072" i="6"/>
  <c r="AG2072" i="6"/>
  <c r="AD2072" i="6"/>
  <c r="AC2072" i="6"/>
  <c r="AB2072" i="6"/>
  <c r="AA2072" i="6"/>
  <c r="Y2072" i="6"/>
  <c r="X2072" i="6"/>
  <c r="AL2071" i="6"/>
  <c r="AK2071" i="6"/>
  <c r="AG2071" i="6"/>
  <c r="AD2071" i="6"/>
  <c r="AC2071" i="6"/>
  <c r="AB2071" i="6"/>
  <c r="AA2071" i="6"/>
  <c r="Y2071" i="6"/>
  <c r="X2071" i="6"/>
  <c r="AL2070" i="6"/>
  <c r="AK2070" i="6"/>
  <c r="AM2070" i="6" s="1"/>
  <c r="AG2070" i="6"/>
  <c r="AD2070" i="6"/>
  <c r="AC2070" i="6"/>
  <c r="AB2070" i="6"/>
  <c r="AA2070" i="6"/>
  <c r="Y2070" i="6"/>
  <c r="X2070" i="6"/>
  <c r="AL2069" i="6"/>
  <c r="AK2069" i="6"/>
  <c r="AG2069" i="6"/>
  <c r="AD2069" i="6"/>
  <c r="AC2069" i="6"/>
  <c r="AB2069" i="6"/>
  <c r="AA2069" i="6"/>
  <c r="Y2069" i="6"/>
  <c r="X2069" i="6"/>
  <c r="AM2069" i="6" s="1"/>
  <c r="AL2068" i="6"/>
  <c r="AK2068" i="6"/>
  <c r="AG2068" i="6"/>
  <c r="AD2068" i="6"/>
  <c r="AC2068" i="6"/>
  <c r="AB2068" i="6"/>
  <c r="AA2068" i="6"/>
  <c r="Y2068" i="6"/>
  <c r="X2068" i="6"/>
  <c r="AL2067" i="6"/>
  <c r="AK2067" i="6"/>
  <c r="AG2067" i="6"/>
  <c r="AD2067" i="6"/>
  <c r="AC2067" i="6"/>
  <c r="AB2067" i="6"/>
  <c r="AA2067" i="6"/>
  <c r="Y2067" i="6"/>
  <c r="X2067" i="6"/>
  <c r="AL2066" i="6"/>
  <c r="AK2066" i="6"/>
  <c r="AG2066" i="6"/>
  <c r="AD2066" i="6"/>
  <c r="AC2066" i="6"/>
  <c r="AB2066" i="6"/>
  <c r="AA2066" i="6"/>
  <c r="Y2066" i="6"/>
  <c r="X2066" i="6"/>
  <c r="AM2066" i="6" s="1"/>
  <c r="AL2065" i="6"/>
  <c r="AK2065" i="6"/>
  <c r="AG2065" i="6"/>
  <c r="AD2065" i="6"/>
  <c r="AC2065" i="6"/>
  <c r="AB2065" i="6"/>
  <c r="AA2065" i="6"/>
  <c r="Y2065" i="6"/>
  <c r="X2065" i="6"/>
  <c r="AL2064" i="6"/>
  <c r="AK2064" i="6"/>
  <c r="AG2064" i="6"/>
  <c r="AD2064" i="6"/>
  <c r="AC2064" i="6"/>
  <c r="AB2064" i="6"/>
  <c r="AA2064" i="6"/>
  <c r="Y2064" i="6"/>
  <c r="X2064" i="6"/>
  <c r="AL2063" i="6"/>
  <c r="AK2063" i="6"/>
  <c r="AG2063" i="6"/>
  <c r="AD2063" i="6"/>
  <c r="AC2063" i="6"/>
  <c r="AB2063" i="6"/>
  <c r="AA2063" i="6"/>
  <c r="Y2063" i="6"/>
  <c r="X2063" i="6"/>
  <c r="AL2062" i="6"/>
  <c r="AK2062" i="6"/>
  <c r="AM2062" i="6" s="1"/>
  <c r="AG2062" i="6"/>
  <c r="AD2062" i="6"/>
  <c r="AC2062" i="6"/>
  <c r="AB2062" i="6"/>
  <c r="AA2062" i="6"/>
  <c r="Y2062" i="6"/>
  <c r="X2062" i="6"/>
  <c r="AL2061" i="6"/>
  <c r="AK2061" i="6"/>
  <c r="AG2061" i="6"/>
  <c r="AD2061" i="6"/>
  <c r="AC2061" i="6"/>
  <c r="AB2061" i="6"/>
  <c r="AA2061" i="6"/>
  <c r="Y2061" i="6"/>
  <c r="X2061" i="6"/>
  <c r="AL2060" i="6"/>
  <c r="AK2060" i="6"/>
  <c r="AG2060" i="6"/>
  <c r="AD2060" i="6"/>
  <c r="AC2060" i="6"/>
  <c r="AB2060" i="6"/>
  <c r="AA2060" i="6"/>
  <c r="Y2060" i="6"/>
  <c r="X2060" i="6"/>
  <c r="AL2059" i="6"/>
  <c r="AK2059" i="6"/>
  <c r="AM2059" i="6" s="1"/>
  <c r="AG2059" i="6"/>
  <c r="AD2059" i="6"/>
  <c r="AC2059" i="6"/>
  <c r="AB2059" i="6"/>
  <c r="AA2059" i="6"/>
  <c r="Y2059" i="6"/>
  <c r="X2059" i="6"/>
  <c r="AL2058" i="6"/>
  <c r="AK2058" i="6"/>
  <c r="AG2058" i="6"/>
  <c r="AD2058" i="6"/>
  <c r="AC2058" i="6"/>
  <c r="AB2058" i="6"/>
  <c r="AA2058" i="6"/>
  <c r="Y2058" i="6"/>
  <c r="X2058" i="6"/>
  <c r="AL2057" i="6"/>
  <c r="AK2057" i="6"/>
  <c r="AM2057" i="6" s="1"/>
  <c r="AG2057" i="6"/>
  <c r="AD2057" i="6"/>
  <c r="AC2057" i="6"/>
  <c r="AB2057" i="6"/>
  <c r="AA2057" i="6"/>
  <c r="Y2057" i="6"/>
  <c r="X2057" i="6"/>
  <c r="AL2056" i="6"/>
  <c r="AK2056" i="6"/>
  <c r="AG2056" i="6"/>
  <c r="AD2056" i="6"/>
  <c r="AC2056" i="6"/>
  <c r="AB2056" i="6"/>
  <c r="AA2056" i="6"/>
  <c r="Y2056" i="6"/>
  <c r="X2056" i="6"/>
  <c r="AL2055" i="6"/>
  <c r="AK2055" i="6"/>
  <c r="AG2055" i="6"/>
  <c r="AD2055" i="6"/>
  <c r="AC2055" i="6"/>
  <c r="AB2055" i="6"/>
  <c r="AA2055" i="6"/>
  <c r="Y2055" i="6"/>
  <c r="X2055" i="6"/>
  <c r="AL2054" i="6"/>
  <c r="AK2054" i="6"/>
  <c r="AG2054" i="6"/>
  <c r="AD2054" i="6"/>
  <c r="AC2054" i="6"/>
  <c r="AB2054" i="6"/>
  <c r="AA2054" i="6"/>
  <c r="Y2054" i="6"/>
  <c r="X2054" i="6"/>
  <c r="AL2053" i="6"/>
  <c r="AK2053" i="6"/>
  <c r="AG2053" i="6"/>
  <c r="AD2053" i="6"/>
  <c r="AC2053" i="6"/>
  <c r="AB2053" i="6"/>
  <c r="AA2053" i="6"/>
  <c r="Y2053" i="6"/>
  <c r="X2053" i="6"/>
  <c r="AL2052" i="6"/>
  <c r="AK2052" i="6"/>
  <c r="AG2052" i="6"/>
  <c r="AD2052" i="6"/>
  <c r="AC2052" i="6"/>
  <c r="AB2052" i="6"/>
  <c r="AA2052" i="6"/>
  <c r="Y2052" i="6"/>
  <c r="X2052" i="6"/>
  <c r="AL2051" i="6"/>
  <c r="AK2051" i="6"/>
  <c r="AG2051" i="6"/>
  <c r="AD2051" i="6"/>
  <c r="AC2051" i="6"/>
  <c r="AB2051" i="6"/>
  <c r="AA2051" i="6"/>
  <c r="Y2051" i="6"/>
  <c r="X2051" i="6"/>
  <c r="AL2050" i="6"/>
  <c r="AK2050" i="6"/>
  <c r="AG2050" i="6"/>
  <c r="AD2050" i="6"/>
  <c r="AC2050" i="6"/>
  <c r="AB2050" i="6"/>
  <c r="AA2050" i="6"/>
  <c r="Y2050" i="6"/>
  <c r="X2050" i="6"/>
  <c r="AL2049" i="6"/>
  <c r="AK2049" i="6"/>
  <c r="AG2049" i="6"/>
  <c r="AD2049" i="6"/>
  <c r="AC2049" i="6"/>
  <c r="AB2049" i="6"/>
  <c r="AA2049" i="6"/>
  <c r="Y2049" i="6"/>
  <c r="X2049" i="6"/>
  <c r="AL2048" i="6"/>
  <c r="AK2048" i="6"/>
  <c r="AG2048" i="6"/>
  <c r="AD2048" i="6"/>
  <c r="AC2048" i="6"/>
  <c r="AB2048" i="6"/>
  <c r="AA2048" i="6"/>
  <c r="Y2048" i="6"/>
  <c r="X2048" i="6"/>
  <c r="AL2047" i="6"/>
  <c r="AK2047" i="6"/>
  <c r="AG2047" i="6"/>
  <c r="AD2047" i="6"/>
  <c r="AC2047" i="6"/>
  <c r="AB2047" i="6"/>
  <c r="AA2047" i="6"/>
  <c r="Y2047" i="6"/>
  <c r="X2047" i="6"/>
  <c r="AM2046" i="6"/>
  <c r="AL2046" i="6"/>
  <c r="AK2046" i="6"/>
  <c r="AG2046" i="6"/>
  <c r="AD2046" i="6"/>
  <c r="AC2046" i="6"/>
  <c r="AB2046" i="6"/>
  <c r="AA2046" i="6"/>
  <c r="Y2046" i="6"/>
  <c r="X2046" i="6"/>
  <c r="AL2045" i="6"/>
  <c r="AK2045" i="6"/>
  <c r="AM2045" i="6" s="1"/>
  <c r="AG2045" i="6"/>
  <c r="AD2045" i="6"/>
  <c r="AC2045" i="6"/>
  <c r="AB2045" i="6"/>
  <c r="AA2045" i="6"/>
  <c r="Y2045" i="6"/>
  <c r="X2045" i="6"/>
  <c r="AL2044" i="6"/>
  <c r="AK2044" i="6"/>
  <c r="AG2044" i="6"/>
  <c r="AD2044" i="6"/>
  <c r="AC2044" i="6"/>
  <c r="AB2044" i="6"/>
  <c r="AA2044" i="6"/>
  <c r="Y2044" i="6"/>
  <c r="X2044" i="6"/>
  <c r="AM2043" i="6"/>
  <c r="AL2043" i="6"/>
  <c r="AK2043" i="6"/>
  <c r="AG2043" i="6"/>
  <c r="AD2043" i="6"/>
  <c r="AC2043" i="6"/>
  <c r="AB2043" i="6"/>
  <c r="AA2043" i="6"/>
  <c r="Y2043" i="6"/>
  <c r="X2043" i="6"/>
  <c r="AL2042" i="6"/>
  <c r="AK2042" i="6"/>
  <c r="AM2042" i="6" s="1"/>
  <c r="AG2042" i="6"/>
  <c r="AD2042" i="6"/>
  <c r="AC2042" i="6"/>
  <c r="AB2042" i="6"/>
  <c r="AA2042" i="6"/>
  <c r="Y2042" i="6"/>
  <c r="X2042" i="6"/>
  <c r="AL2041" i="6"/>
  <c r="AK2041" i="6"/>
  <c r="AM2041" i="6" s="1"/>
  <c r="AG2041" i="6"/>
  <c r="AD2041" i="6"/>
  <c r="AC2041" i="6"/>
  <c r="AB2041" i="6"/>
  <c r="AA2041" i="6"/>
  <c r="Y2041" i="6"/>
  <c r="X2041" i="6"/>
  <c r="AL2040" i="6"/>
  <c r="AK2040" i="6"/>
  <c r="AG2040" i="6"/>
  <c r="AD2040" i="6"/>
  <c r="AC2040" i="6"/>
  <c r="AB2040" i="6"/>
  <c r="AA2040" i="6"/>
  <c r="Y2040" i="6"/>
  <c r="X2040" i="6"/>
  <c r="AM2040" i="6" s="1"/>
  <c r="AL2039" i="6"/>
  <c r="AK2039" i="6"/>
  <c r="AG2039" i="6"/>
  <c r="AD2039" i="6"/>
  <c r="AC2039" i="6"/>
  <c r="AB2039" i="6"/>
  <c r="AA2039" i="6"/>
  <c r="Y2039" i="6"/>
  <c r="X2039" i="6"/>
  <c r="AL2038" i="6"/>
  <c r="AK2038" i="6"/>
  <c r="AG2038" i="6"/>
  <c r="AD2038" i="6"/>
  <c r="AC2038" i="6"/>
  <c r="AB2038" i="6"/>
  <c r="AA2038" i="6"/>
  <c r="Y2038" i="6"/>
  <c r="X2038" i="6"/>
  <c r="AL2037" i="6"/>
  <c r="AK2037" i="6"/>
  <c r="AG2037" i="6"/>
  <c r="AD2037" i="6"/>
  <c r="AC2037" i="6"/>
  <c r="AB2037" i="6"/>
  <c r="AA2037" i="6"/>
  <c r="Y2037" i="6"/>
  <c r="X2037" i="6"/>
  <c r="AL2036" i="6"/>
  <c r="AK2036" i="6"/>
  <c r="AG2036" i="6"/>
  <c r="AD2036" i="6"/>
  <c r="AC2036" i="6"/>
  <c r="AB2036" i="6"/>
  <c r="AA2036" i="6"/>
  <c r="Y2036" i="6"/>
  <c r="X2036" i="6"/>
  <c r="AL2035" i="6"/>
  <c r="AK2035" i="6"/>
  <c r="AG2035" i="6"/>
  <c r="AD2035" i="6"/>
  <c r="AC2035" i="6"/>
  <c r="AB2035" i="6"/>
  <c r="AA2035" i="6"/>
  <c r="Y2035" i="6"/>
  <c r="X2035" i="6"/>
  <c r="AM2035" i="6" s="1"/>
  <c r="AL2034" i="6"/>
  <c r="AK2034" i="6"/>
  <c r="AG2034" i="6"/>
  <c r="AD2034" i="6"/>
  <c r="AC2034" i="6"/>
  <c r="AB2034" i="6"/>
  <c r="AA2034" i="6"/>
  <c r="Y2034" i="6"/>
  <c r="X2034" i="6"/>
  <c r="AL2033" i="6"/>
  <c r="AK2033" i="6"/>
  <c r="AG2033" i="6"/>
  <c r="AD2033" i="6"/>
  <c r="AC2033" i="6"/>
  <c r="AB2033" i="6"/>
  <c r="AA2033" i="6"/>
  <c r="Y2033" i="6"/>
  <c r="X2033" i="6"/>
  <c r="AL2032" i="6"/>
  <c r="AK2032" i="6"/>
  <c r="AG2032" i="6"/>
  <c r="AD2032" i="6"/>
  <c r="AC2032" i="6"/>
  <c r="AB2032" i="6"/>
  <c r="AA2032" i="6"/>
  <c r="Y2032" i="6"/>
  <c r="X2032" i="6"/>
  <c r="AM2032" i="6" s="1"/>
  <c r="AL2031" i="6"/>
  <c r="AK2031" i="6"/>
  <c r="AG2031" i="6"/>
  <c r="AD2031" i="6"/>
  <c r="AC2031" i="6"/>
  <c r="AB2031" i="6"/>
  <c r="AA2031" i="6"/>
  <c r="Y2031" i="6"/>
  <c r="X2031" i="6"/>
  <c r="AL2030" i="6"/>
  <c r="AK2030" i="6"/>
  <c r="AG2030" i="6"/>
  <c r="AD2030" i="6"/>
  <c r="AC2030" i="6"/>
  <c r="AB2030" i="6"/>
  <c r="AA2030" i="6"/>
  <c r="Y2030" i="6"/>
  <c r="X2030" i="6"/>
  <c r="AL2029" i="6"/>
  <c r="AK2029" i="6"/>
  <c r="AG2029" i="6"/>
  <c r="AD2029" i="6"/>
  <c r="AC2029" i="6"/>
  <c r="AB2029" i="6"/>
  <c r="AA2029" i="6"/>
  <c r="Y2029" i="6"/>
  <c r="X2029" i="6"/>
  <c r="AM2029" i="6" s="1"/>
  <c r="AL2028" i="6"/>
  <c r="AK2028" i="6"/>
  <c r="AM2028" i="6" s="1"/>
  <c r="AG2028" i="6"/>
  <c r="AD2028" i="6"/>
  <c r="AC2028" i="6"/>
  <c r="AB2028" i="6"/>
  <c r="AA2028" i="6"/>
  <c r="Y2028" i="6"/>
  <c r="X2028" i="6"/>
  <c r="AL2027" i="6"/>
  <c r="AK2027" i="6"/>
  <c r="AG2027" i="6"/>
  <c r="AD2027" i="6"/>
  <c r="AC2027" i="6"/>
  <c r="AB2027" i="6"/>
  <c r="AA2027" i="6"/>
  <c r="Y2027" i="6"/>
  <c r="X2027" i="6"/>
  <c r="AL2026" i="6"/>
  <c r="AK2026" i="6"/>
  <c r="AG2026" i="6"/>
  <c r="AD2026" i="6"/>
  <c r="AC2026" i="6"/>
  <c r="AB2026" i="6"/>
  <c r="AA2026" i="6"/>
  <c r="Y2026" i="6"/>
  <c r="X2026" i="6"/>
  <c r="AL2025" i="6"/>
  <c r="AK2025" i="6"/>
  <c r="AM2025" i="6" s="1"/>
  <c r="AG2025" i="6"/>
  <c r="AD2025" i="6"/>
  <c r="AC2025" i="6"/>
  <c r="AB2025" i="6"/>
  <c r="AA2025" i="6"/>
  <c r="Y2025" i="6"/>
  <c r="X2025" i="6"/>
  <c r="AL2024" i="6"/>
  <c r="AK2024" i="6"/>
  <c r="AG2024" i="6"/>
  <c r="AD2024" i="6"/>
  <c r="AC2024" i="6"/>
  <c r="AB2024" i="6"/>
  <c r="AA2024" i="6"/>
  <c r="Y2024" i="6"/>
  <c r="X2024" i="6"/>
  <c r="AL2023" i="6"/>
  <c r="AK2023" i="6"/>
  <c r="AG2023" i="6"/>
  <c r="AD2023" i="6"/>
  <c r="AC2023" i="6"/>
  <c r="AB2023" i="6"/>
  <c r="AA2023" i="6"/>
  <c r="Y2023" i="6"/>
  <c r="X2023" i="6"/>
  <c r="AL2022" i="6"/>
  <c r="AK2022" i="6"/>
  <c r="AG2022" i="6"/>
  <c r="AD2022" i="6"/>
  <c r="AC2022" i="6"/>
  <c r="AB2022" i="6"/>
  <c r="AA2022" i="6"/>
  <c r="Y2022" i="6"/>
  <c r="X2022" i="6"/>
  <c r="AL2021" i="6"/>
  <c r="AK2021" i="6"/>
  <c r="AG2021" i="6"/>
  <c r="AD2021" i="6"/>
  <c r="AC2021" i="6"/>
  <c r="AB2021" i="6"/>
  <c r="AA2021" i="6"/>
  <c r="Y2021" i="6"/>
  <c r="X2021" i="6"/>
  <c r="AL2020" i="6"/>
  <c r="AK2020" i="6"/>
  <c r="AG2020" i="6"/>
  <c r="AD2020" i="6"/>
  <c r="AC2020" i="6"/>
  <c r="AB2020" i="6"/>
  <c r="AA2020" i="6"/>
  <c r="Y2020" i="6"/>
  <c r="X2020" i="6"/>
  <c r="AL2019" i="6"/>
  <c r="AK2019" i="6"/>
  <c r="AM2019" i="6" s="1"/>
  <c r="AG2019" i="6"/>
  <c r="AD2019" i="6"/>
  <c r="AC2019" i="6"/>
  <c r="AB2019" i="6"/>
  <c r="AA2019" i="6"/>
  <c r="Y2019" i="6"/>
  <c r="X2019" i="6"/>
  <c r="AL2018" i="6"/>
  <c r="AK2018" i="6"/>
  <c r="AM2018" i="6" s="1"/>
  <c r="AG2018" i="6"/>
  <c r="AD2018" i="6"/>
  <c r="AC2018" i="6"/>
  <c r="AB2018" i="6"/>
  <c r="AA2018" i="6"/>
  <c r="Y2018" i="6"/>
  <c r="X2018" i="6"/>
  <c r="AL2017" i="6"/>
  <c r="AK2017" i="6"/>
  <c r="AG2017" i="6"/>
  <c r="AD2017" i="6"/>
  <c r="AC2017" i="6"/>
  <c r="AB2017" i="6"/>
  <c r="AA2017" i="6"/>
  <c r="Y2017" i="6"/>
  <c r="X2017" i="6"/>
  <c r="AL2016" i="6"/>
  <c r="AK2016" i="6"/>
  <c r="AG2016" i="6"/>
  <c r="AD2016" i="6"/>
  <c r="AC2016" i="6"/>
  <c r="AB2016" i="6"/>
  <c r="AA2016" i="6"/>
  <c r="Y2016" i="6"/>
  <c r="X2016" i="6"/>
  <c r="AL2015" i="6"/>
  <c r="AK2015" i="6"/>
  <c r="AM2015" i="6" s="1"/>
  <c r="AG2015" i="6"/>
  <c r="AD2015" i="6"/>
  <c r="AC2015" i="6"/>
  <c r="AB2015" i="6"/>
  <c r="AA2015" i="6"/>
  <c r="Y2015" i="6"/>
  <c r="X2015" i="6"/>
  <c r="AL2014" i="6"/>
  <c r="AK2014" i="6"/>
  <c r="AG2014" i="6"/>
  <c r="AD2014" i="6"/>
  <c r="AC2014" i="6"/>
  <c r="AB2014" i="6"/>
  <c r="AA2014" i="6"/>
  <c r="Y2014" i="6"/>
  <c r="X2014" i="6"/>
  <c r="AM2014" i="6" s="1"/>
  <c r="AL2013" i="6"/>
  <c r="AK2013" i="6"/>
  <c r="AM2013" i="6" s="1"/>
  <c r="AG2013" i="6"/>
  <c r="AD2013" i="6"/>
  <c r="AC2013" i="6"/>
  <c r="AB2013" i="6"/>
  <c r="AA2013" i="6"/>
  <c r="Y2013" i="6"/>
  <c r="X2013" i="6"/>
  <c r="AL2012" i="6"/>
  <c r="AK2012" i="6"/>
  <c r="AM2012" i="6" s="1"/>
  <c r="AG2012" i="6"/>
  <c r="AD2012" i="6"/>
  <c r="AC2012" i="6"/>
  <c r="AB2012" i="6"/>
  <c r="AA2012" i="6"/>
  <c r="Y2012" i="6"/>
  <c r="X2012" i="6"/>
  <c r="AL2011" i="6"/>
  <c r="AK2011" i="6"/>
  <c r="AG2011" i="6"/>
  <c r="AD2011" i="6"/>
  <c r="AC2011" i="6"/>
  <c r="AB2011" i="6"/>
  <c r="AA2011" i="6"/>
  <c r="Y2011" i="6"/>
  <c r="X2011" i="6"/>
  <c r="AM2011" i="6" s="1"/>
  <c r="AL2010" i="6"/>
  <c r="AK2010" i="6"/>
  <c r="AM2010" i="6" s="1"/>
  <c r="AG2010" i="6"/>
  <c r="AD2010" i="6"/>
  <c r="AC2010" i="6"/>
  <c r="AB2010" i="6"/>
  <c r="AA2010" i="6"/>
  <c r="Y2010" i="6"/>
  <c r="X2010" i="6"/>
  <c r="AL2009" i="6"/>
  <c r="AK2009" i="6"/>
  <c r="AG2009" i="6"/>
  <c r="AD2009" i="6"/>
  <c r="AC2009" i="6"/>
  <c r="AB2009" i="6"/>
  <c r="AA2009" i="6"/>
  <c r="Y2009" i="6"/>
  <c r="X2009" i="6"/>
  <c r="AM2009" i="6" s="1"/>
  <c r="AL2008" i="6"/>
  <c r="AK2008" i="6"/>
  <c r="AG2008" i="6"/>
  <c r="AD2008" i="6"/>
  <c r="AC2008" i="6"/>
  <c r="AB2008" i="6"/>
  <c r="AA2008" i="6"/>
  <c r="Y2008" i="6"/>
  <c r="X2008" i="6"/>
  <c r="AL2007" i="6"/>
  <c r="AK2007" i="6"/>
  <c r="AG2007" i="6"/>
  <c r="AD2007" i="6"/>
  <c r="AC2007" i="6"/>
  <c r="AB2007" i="6"/>
  <c r="AA2007" i="6"/>
  <c r="Y2007" i="6"/>
  <c r="X2007" i="6"/>
  <c r="AL2006" i="6"/>
  <c r="AK2006" i="6"/>
  <c r="AM2006" i="6" s="1"/>
  <c r="AG2006" i="6"/>
  <c r="AD2006" i="6"/>
  <c r="AC2006" i="6"/>
  <c r="AB2006" i="6"/>
  <c r="AA2006" i="6"/>
  <c r="Y2006" i="6"/>
  <c r="X2006" i="6"/>
  <c r="AL2005" i="6"/>
  <c r="AK2005" i="6"/>
  <c r="AG2005" i="6"/>
  <c r="AD2005" i="6"/>
  <c r="AC2005" i="6"/>
  <c r="AB2005" i="6"/>
  <c r="AA2005" i="6"/>
  <c r="Y2005" i="6"/>
  <c r="X2005" i="6"/>
  <c r="AM2005" i="6" s="1"/>
  <c r="AL2004" i="6"/>
  <c r="AK2004" i="6"/>
  <c r="AM2004" i="6" s="1"/>
  <c r="AG2004" i="6"/>
  <c r="AD2004" i="6"/>
  <c r="AC2004" i="6"/>
  <c r="AB2004" i="6"/>
  <c r="AA2004" i="6"/>
  <c r="Y2004" i="6"/>
  <c r="X2004" i="6"/>
  <c r="AL2003" i="6"/>
  <c r="AK2003" i="6"/>
  <c r="AG2003" i="6"/>
  <c r="AD2003" i="6"/>
  <c r="AC2003" i="6"/>
  <c r="AB2003" i="6"/>
  <c r="AA2003" i="6"/>
  <c r="Y2003" i="6"/>
  <c r="X2003" i="6"/>
  <c r="AL2002" i="6"/>
  <c r="AK2002" i="6"/>
  <c r="AG2002" i="6"/>
  <c r="AD2002" i="6"/>
  <c r="AC2002" i="6"/>
  <c r="AB2002" i="6"/>
  <c r="AA2002" i="6"/>
  <c r="Y2002" i="6"/>
  <c r="X2002" i="6"/>
  <c r="AL2001" i="6"/>
  <c r="AK2001" i="6"/>
  <c r="AM2001" i="6" s="1"/>
  <c r="AG2001" i="6"/>
  <c r="AD2001" i="6"/>
  <c r="AC2001" i="6"/>
  <c r="AB2001" i="6"/>
  <c r="AA2001" i="6"/>
  <c r="Y2001" i="6"/>
  <c r="X2001" i="6"/>
  <c r="AL2000" i="6"/>
  <c r="AK2000" i="6"/>
  <c r="AG2000" i="6"/>
  <c r="AD2000" i="6"/>
  <c r="AC2000" i="6"/>
  <c r="AB2000" i="6"/>
  <c r="AA2000" i="6"/>
  <c r="Y2000" i="6"/>
  <c r="X2000" i="6"/>
  <c r="AL1999" i="6"/>
  <c r="AK1999" i="6"/>
  <c r="AG1999" i="6"/>
  <c r="AD1999" i="6"/>
  <c r="AC1999" i="6"/>
  <c r="AB1999" i="6"/>
  <c r="AA1999" i="6"/>
  <c r="Y1999" i="6"/>
  <c r="X1999" i="6"/>
  <c r="AL1998" i="6"/>
  <c r="AK1998" i="6"/>
  <c r="AG1998" i="6"/>
  <c r="AD1998" i="6"/>
  <c r="AC1998" i="6"/>
  <c r="AB1998" i="6"/>
  <c r="AA1998" i="6"/>
  <c r="Y1998" i="6"/>
  <c r="X1998" i="6"/>
  <c r="AL1997" i="6"/>
  <c r="AK1997" i="6"/>
  <c r="AG1997" i="6"/>
  <c r="AD1997" i="6"/>
  <c r="AC1997" i="6"/>
  <c r="AB1997" i="6"/>
  <c r="AA1997" i="6"/>
  <c r="Y1997" i="6"/>
  <c r="X1997" i="6"/>
  <c r="AL1996" i="6"/>
  <c r="AK1996" i="6"/>
  <c r="AG1996" i="6"/>
  <c r="AD1996" i="6"/>
  <c r="AC1996" i="6"/>
  <c r="AB1996" i="6"/>
  <c r="AA1996" i="6"/>
  <c r="Y1996" i="6"/>
  <c r="X1996" i="6"/>
  <c r="AL1995" i="6"/>
  <c r="AK1995" i="6"/>
  <c r="AG1995" i="6"/>
  <c r="AD1995" i="6"/>
  <c r="AC1995" i="6"/>
  <c r="AB1995" i="6"/>
  <c r="AA1995" i="6"/>
  <c r="Y1995" i="6"/>
  <c r="X1995" i="6"/>
  <c r="AL1994" i="6"/>
  <c r="AK1994" i="6"/>
  <c r="AG1994" i="6"/>
  <c r="AD1994" i="6"/>
  <c r="AC1994" i="6"/>
  <c r="AB1994" i="6"/>
  <c r="AA1994" i="6"/>
  <c r="Y1994" i="6"/>
  <c r="X1994" i="6"/>
  <c r="AL1993" i="6"/>
  <c r="AK1993" i="6"/>
  <c r="AM1993" i="6" s="1"/>
  <c r="AG1993" i="6"/>
  <c r="AD1993" i="6"/>
  <c r="AC1993" i="6"/>
  <c r="AB1993" i="6"/>
  <c r="AA1993" i="6"/>
  <c r="Y1993" i="6"/>
  <c r="X1993" i="6"/>
  <c r="AL1992" i="6"/>
  <c r="AK1992" i="6"/>
  <c r="AM1992" i="6" s="1"/>
  <c r="AG1992" i="6"/>
  <c r="AD1992" i="6"/>
  <c r="AC1992" i="6"/>
  <c r="AB1992" i="6"/>
  <c r="AA1992" i="6"/>
  <c r="Y1992" i="6"/>
  <c r="X1992" i="6"/>
  <c r="AL1991" i="6"/>
  <c r="AK1991" i="6"/>
  <c r="AG1991" i="6"/>
  <c r="AD1991" i="6"/>
  <c r="AC1991" i="6"/>
  <c r="AB1991" i="6"/>
  <c r="AA1991" i="6"/>
  <c r="Y1991" i="6"/>
  <c r="X1991" i="6"/>
  <c r="AL1990" i="6"/>
  <c r="AK1990" i="6"/>
  <c r="AG1990" i="6"/>
  <c r="AD1990" i="6"/>
  <c r="AC1990" i="6"/>
  <c r="AB1990" i="6"/>
  <c r="AA1990" i="6"/>
  <c r="Y1990" i="6"/>
  <c r="X1990" i="6"/>
  <c r="AL1989" i="6"/>
  <c r="AK1989" i="6"/>
  <c r="AG1989" i="6"/>
  <c r="AD1989" i="6"/>
  <c r="AC1989" i="6"/>
  <c r="AB1989" i="6"/>
  <c r="AA1989" i="6"/>
  <c r="Y1989" i="6"/>
  <c r="X1989" i="6"/>
  <c r="AL1988" i="6"/>
  <c r="AK1988" i="6"/>
  <c r="AG1988" i="6"/>
  <c r="AD1988" i="6"/>
  <c r="AC1988" i="6"/>
  <c r="AB1988" i="6"/>
  <c r="AA1988" i="6"/>
  <c r="Y1988" i="6"/>
  <c r="X1988" i="6"/>
  <c r="AM1988" i="6" s="1"/>
  <c r="AL1987" i="6"/>
  <c r="AK1987" i="6"/>
  <c r="AG1987" i="6"/>
  <c r="AD1987" i="6"/>
  <c r="AC1987" i="6"/>
  <c r="AB1987" i="6"/>
  <c r="AA1987" i="6"/>
  <c r="Y1987" i="6"/>
  <c r="X1987" i="6"/>
  <c r="AL1986" i="6"/>
  <c r="AK1986" i="6"/>
  <c r="AG1986" i="6"/>
  <c r="AD1986" i="6"/>
  <c r="AC1986" i="6"/>
  <c r="AB1986" i="6"/>
  <c r="AA1986" i="6"/>
  <c r="Y1986" i="6"/>
  <c r="X1986" i="6"/>
  <c r="AL1985" i="6"/>
  <c r="AK1985" i="6"/>
  <c r="AG1985" i="6"/>
  <c r="AD1985" i="6"/>
  <c r="AC1985" i="6"/>
  <c r="AB1985" i="6"/>
  <c r="AA1985" i="6"/>
  <c r="Y1985" i="6"/>
  <c r="X1985" i="6"/>
  <c r="AL1984" i="6"/>
  <c r="AK1984" i="6"/>
  <c r="AG1984" i="6"/>
  <c r="AD1984" i="6"/>
  <c r="AC1984" i="6"/>
  <c r="AB1984" i="6"/>
  <c r="AA1984" i="6"/>
  <c r="Y1984" i="6"/>
  <c r="X1984" i="6"/>
  <c r="AL1983" i="6"/>
  <c r="AK1983" i="6"/>
  <c r="AG1983" i="6"/>
  <c r="AD1983" i="6"/>
  <c r="AC1983" i="6"/>
  <c r="AB1983" i="6"/>
  <c r="AA1983" i="6"/>
  <c r="Y1983" i="6"/>
  <c r="X1983" i="6"/>
  <c r="AL1982" i="6"/>
  <c r="AK1982" i="6"/>
  <c r="AG1982" i="6"/>
  <c r="AD1982" i="6"/>
  <c r="AC1982" i="6"/>
  <c r="AB1982" i="6"/>
  <c r="AA1982" i="6"/>
  <c r="Y1982" i="6"/>
  <c r="X1982" i="6"/>
  <c r="AL1981" i="6"/>
  <c r="AK1981" i="6"/>
  <c r="AG1981" i="6"/>
  <c r="AD1981" i="6"/>
  <c r="AC1981" i="6"/>
  <c r="AB1981" i="6"/>
  <c r="AA1981" i="6"/>
  <c r="Y1981" i="6"/>
  <c r="X1981" i="6"/>
  <c r="AL1980" i="6"/>
  <c r="AK1980" i="6"/>
  <c r="AG1980" i="6"/>
  <c r="AD1980" i="6"/>
  <c r="AC1980" i="6"/>
  <c r="AB1980" i="6"/>
  <c r="AA1980" i="6"/>
  <c r="Y1980" i="6"/>
  <c r="X1980" i="6"/>
  <c r="AL1979" i="6"/>
  <c r="AK1979" i="6"/>
  <c r="AG1979" i="6"/>
  <c r="AD1979" i="6"/>
  <c r="AC1979" i="6"/>
  <c r="AB1979" i="6"/>
  <c r="AA1979" i="6"/>
  <c r="Y1979" i="6"/>
  <c r="X1979" i="6"/>
  <c r="AL1978" i="6"/>
  <c r="AK1978" i="6"/>
  <c r="AM1978" i="6" s="1"/>
  <c r="AG1978" i="6"/>
  <c r="AD1978" i="6"/>
  <c r="AC1978" i="6"/>
  <c r="AB1978" i="6"/>
  <c r="AA1978" i="6"/>
  <c r="Y1978" i="6"/>
  <c r="X1978" i="6"/>
  <c r="AL1977" i="6"/>
  <c r="AK1977" i="6"/>
  <c r="AG1977" i="6"/>
  <c r="AD1977" i="6"/>
  <c r="AC1977" i="6"/>
  <c r="AB1977" i="6"/>
  <c r="AA1977" i="6"/>
  <c r="Y1977" i="6"/>
  <c r="X1977" i="6"/>
  <c r="AL1976" i="6"/>
  <c r="AK1976" i="6"/>
  <c r="AG1976" i="6"/>
  <c r="AD1976" i="6"/>
  <c r="AC1976" i="6"/>
  <c r="AB1976" i="6"/>
  <c r="AA1976" i="6"/>
  <c r="Y1976" i="6"/>
  <c r="X1976" i="6"/>
  <c r="AL1975" i="6"/>
  <c r="AK1975" i="6"/>
  <c r="AG1975" i="6"/>
  <c r="AD1975" i="6"/>
  <c r="AC1975" i="6"/>
  <c r="AB1975" i="6"/>
  <c r="AA1975" i="6"/>
  <c r="Y1975" i="6"/>
  <c r="X1975" i="6"/>
  <c r="AL1974" i="6"/>
  <c r="AK1974" i="6"/>
  <c r="AG1974" i="6"/>
  <c r="AD1974" i="6"/>
  <c r="AC1974" i="6"/>
  <c r="AB1974" i="6"/>
  <c r="AA1974" i="6"/>
  <c r="Y1974" i="6"/>
  <c r="X1974" i="6"/>
  <c r="AM1974" i="6" s="1"/>
  <c r="AL1973" i="6"/>
  <c r="AK1973" i="6"/>
  <c r="AM1973" i="6" s="1"/>
  <c r="AG1973" i="6"/>
  <c r="AD1973" i="6"/>
  <c r="AC1973" i="6"/>
  <c r="AB1973" i="6"/>
  <c r="AA1973" i="6"/>
  <c r="Y1973" i="6"/>
  <c r="X1973" i="6"/>
  <c r="AL1972" i="6"/>
  <c r="AK1972" i="6"/>
  <c r="AG1972" i="6"/>
  <c r="AD1972" i="6"/>
  <c r="AC1972" i="6"/>
  <c r="AB1972" i="6"/>
  <c r="AA1972" i="6"/>
  <c r="Y1972" i="6"/>
  <c r="X1972" i="6"/>
  <c r="AL1971" i="6"/>
  <c r="AK1971" i="6"/>
  <c r="AG1971" i="6"/>
  <c r="AD1971" i="6"/>
  <c r="AC1971" i="6"/>
  <c r="AB1971" i="6"/>
  <c r="AA1971" i="6"/>
  <c r="Y1971" i="6"/>
  <c r="X1971" i="6"/>
  <c r="AM1971" i="6" s="1"/>
  <c r="AL1970" i="6"/>
  <c r="AK1970" i="6"/>
  <c r="AG1970" i="6"/>
  <c r="AD1970" i="6"/>
  <c r="AC1970" i="6"/>
  <c r="AB1970" i="6"/>
  <c r="AA1970" i="6"/>
  <c r="Y1970" i="6"/>
  <c r="X1970" i="6"/>
  <c r="AL1969" i="6"/>
  <c r="AK1969" i="6"/>
  <c r="AG1969" i="6"/>
  <c r="AD1969" i="6"/>
  <c r="AC1969" i="6"/>
  <c r="AB1969" i="6"/>
  <c r="AA1969" i="6"/>
  <c r="Y1969" i="6"/>
  <c r="X1969" i="6"/>
  <c r="AM1969" i="6" s="1"/>
  <c r="AL1968" i="6"/>
  <c r="AK1968" i="6"/>
  <c r="AG1968" i="6"/>
  <c r="AD1968" i="6"/>
  <c r="AC1968" i="6"/>
  <c r="AB1968" i="6"/>
  <c r="AA1968" i="6"/>
  <c r="Y1968" i="6"/>
  <c r="X1968" i="6"/>
  <c r="AM1968" i="6" s="1"/>
  <c r="AL1967" i="6"/>
  <c r="AK1967" i="6"/>
  <c r="AM1967" i="6" s="1"/>
  <c r="AG1967" i="6"/>
  <c r="AD1967" i="6"/>
  <c r="AC1967" i="6"/>
  <c r="AB1967" i="6"/>
  <c r="AA1967" i="6"/>
  <c r="Y1967" i="6"/>
  <c r="X1967" i="6"/>
  <c r="AL1966" i="6"/>
  <c r="AK1966" i="6"/>
  <c r="AG1966" i="6"/>
  <c r="AD1966" i="6"/>
  <c r="AC1966" i="6"/>
  <c r="AB1966" i="6"/>
  <c r="AA1966" i="6"/>
  <c r="Y1966" i="6"/>
  <c r="X1966" i="6"/>
  <c r="AL1965" i="6"/>
  <c r="AK1965" i="6"/>
  <c r="AG1965" i="6"/>
  <c r="AD1965" i="6"/>
  <c r="AC1965" i="6"/>
  <c r="AB1965" i="6"/>
  <c r="AA1965" i="6"/>
  <c r="Y1965" i="6"/>
  <c r="X1965" i="6"/>
  <c r="AL1964" i="6"/>
  <c r="AK1964" i="6"/>
  <c r="AM1964" i="6" s="1"/>
  <c r="AG1964" i="6"/>
  <c r="AD1964" i="6"/>
  <c r="AC1964" i="6"/>
  <c r="AB1964" i="6"/>
  <c r="AA1964" i="6"/>
  <c r="Y1964" i="6"/>
  <c r="X1964" i="6"/>
  <c r="AL1963" i="6"/>
  <c r="AK1963" i="6"/>
  <c r="AG1963" i="6"/>
  <c r="AD1963" i="6"/>
  <c r="AC1963" i="6"/>
  <c r="AB1963" i="6"/>
  <c r="AA1963" i="6"/>
  <c r="Y1963" i="6"/>
  <c r="X1963" i="6"/>
  <c r="AM1963" i="6" s="1"/>
  <c r="AL1962" i="6"/>
  <c r="AK1962" i="6"/>
  <c r="AG1962" i="6"/>
  <c r="AD1962" i="6"/>
  <c r="AC1962" i="6"/>
  <c r="AB1962" i="6"/>
  <c r="AA1962" i="6"/>
  <c r="Y1962" i="6"/>
  <c r="X1962" i="6"/>
  <c r="AM1962" i="6" s="1"/>
  <c r="AL1961" i="6"/>
  <c r="AK1961" i="6"/>
  <c r="AM1961" i="6" s="1"/>
  <c r="AG1961" i="6"/>
  <c r="AD1961" i="6"/>
  <c r="AC1961" i="6"/>
  <c r="AB1961" i="6"/>
  <c r="AA1961" i="6"/>
  <c r="Y1961" i="6"/>
  <c r="X1961" i="6"/>
  <c r="AL1960" i="6"/>
  <c r="AK1960" i="6"/>
  <c r="AG1960" i="6"/>
  <c r="AD1960" i="6"/>
  <c r="AC1960" i="6"/>
  <c r="AB1960" i="6"/>
  <c r="AA1960" i="6"/>
  <c r="Y1960" i="6"/>
  <c r="X1960" i="6"/>
  <c r="AL1959" i="6"/>
  <c r="AK1959" i="6"/>
  <c r="AG1959" i="6"/>
  <c r="AD1959" i="6"/>
  <c r="AC1959" i="6"/>
  <c r="AB1959" i="6"/>
  <c r="AA1959" i="6"/>
  <c r="Y1959" i="6"/>
  <c r="X1959" i="6"/>
  <c r="AL1958" i="6"/>
  <c r="AK1958" i="6"/>
  <c r="AM1958" i="6" s="1"/>
  <c r="AG1958" i="6"/>
  <c r="AD1958" i="6"/>
  <c r="AC1958" i="6"/>
  <c r="AB1958" i="6"/>
  <c r="AA1958" i="6"/>
  <c r="Y1958" i="6"/>
  <c r="X1958" i="6"/>
  <c r="AL1957" i="6"/>
  <c r="AK1957" i="6"/>
  <c r="AG1957" i="6"/>
  <c r="AD1957" i="6"/>
  <c r="AC1957" i="6"/>
  <c r="AB1957" i="6"/>
  <c r="AA1957" i="6"/>
  <c r="Y1957" i="6"/>
  <c r="X1957" i="6"/>
  <c r="AL1956" i="6"/>
  <c r="AK1956" i="6"/>
  <c r="AG1956" i="6"/>
  <c r="AD1956" i="6"/>
  <c r="AC1956" i="6"/>
  <c r="AB1956" i="6"/>
  <c r="AA1956" i="6"/>
  <c r="Y1956" i="6"/>
  <c r="X1956" i="6"/>
  <c r="AM1956" i="6" s="1"/>
  <c r="AL1955" i="6"/>
  <c r="AK1955" i="6"/>
  <c r="AG1955" i="6"/>
  <c r="AD1955" i="6"/>
  <c r="AC1955" i="6"/>
  <c r="AB1955" i="6"/>
  <c r="AA1955" i="6"/>
  <c r="Y1955" i="6"/>
  <c r="X1955" i="6"/>
  <c r="AL1954" i="6"/>
  <c r="AK1954" i="6"/>
  <c r="AG1954" i="6"/>
  <c r="AD1954" i="6"/>
  <c r="AC1954" i="6"/>
  <c r="AB1954" i="6"/>
  <c r="AA1954" i="6"/>
  <c r="Y1954" i="6"/>
  <c r="X1954" i="6"/>
  <c r="AL1953" i="6"/>
  <c r="AK1953" i="6"/>
  <c r="AG1953" i="6"/>
  <c r="AD1953" i="6"/>
  <c r="AC1953" i="6"/>
  <c r="AB1953" i="6"/>
  <c r="AA1953" i="6"/>
  <c r="Y1953" i="6"/>
  <c r="X1953" i="6"/>
  <c r="AM1953" i="6" s="1"/>
  <c r="AL1952" i="6"/>
  <c r="AK1952" i="6"/>
  <c r="AM1952" i="6" s="1"/>
  <c r="AG1952" i="6"/>
  <c r="AD1952" i="6"/>
  <c r="AC1952" i="6"/>
  <c r="AB1952" i="6"/>
  <c r="AA1952" i="6"/>
  <c r="Y1952" i="6"/>
  <c r="X1952" i="6"/>
  <c r="AL1951" i="6"/>
  <c r="AK1951" i="6"/>
  <c r="AG1951" i="6"/>
  <c r="AD1951" i="6"/>
  <c r="AC1951" i="6"/>
  <c r="AB1951" i="6"/>
  <c r="AA1951" i="6"/>
  <c r="Y1951" i="6"/>
  <c r="X1951" i="6"/>
  <c r="AL1950" i="6"/>
  <c r="AK1950" i="6"/>
  <c r="AG1950" i="6"/>
  <c r="AD1950" i="6"/>
  <c r="AC1950" i="6"/>
  <c r="AB1950" i="6"/>
  <c r="AA1950" i="6"/>
  <c r="Y1950" i="6"/>
  <c r="X1950" i="6"/>
  <c r="AL1949" i="6"/>
  <c r="AK1949" i="6"/>
  <c r="AG1949" i="6"/>
  <c r="AD1949" i="6"/>
  <c r="AC1949" i="6"/>
  <c r="AB1949" i="6"/>
  <c r="AA1949" i="6"/>
  <c r="Y1949" i="6"/>
  <c r="X1949" i="6"/>
  <c r="AL1948" i="6"/>
  <c r="AK1948" i="6"/>
  <c r="AM1948" i="6" s="1"/>
  <c r="AG1948" i="6"/>
  <c r="AD1948" i="6"/>
  <c r="AC1948" i="6"/>
  <c r="AB1948" i="6"/>
  <c r="AA1948" i="6"/>
  <c r="Y1948" i="6"/>
  <c r="X1948" i="6"/>
  <c r="AL1947" i="6"/>
  <c r="AK1947" i="6"/>
  <c r="AG1947" i="6"/>
  <c r="AD1947" i="6"/>
  <c r="AC1947" i="6"/>
  <c r="AB1947" i="6"/>
  <c r="AA1947" i="6"/>
  <c r="Y1947" i="6"/>
  <c r="X1947" i="6"/>
  <c r="AL1946" i="6"/>
  <c r="AK1946" i="6"/>
  <c r="AG1946" i="6"/>
  <c r="AD1946" i="6"/>
  <c r="AC1946" i="6"/>
  <c r="AB1946" i="6"/>
  <c r="AA1946" i="6"/>
  <c r="Y1946" i="6"/>
  <c r="X1946" i="6"/>
  <c r="AL1945" i="6"/>
  <c r="AK1945" i="6"/>
  <c r="AG1945" i="6"/>
  <c r="AD1945" i="6"/>
  <c r="AC1945" i="6"/>
  <c r="AB1945" i="6"/>
  <c r="AA1945" i="6"/>
  <c r="Y1945" i="6"/>
  <c r="X1945" i="6"/>
  <c r="AL1944" i="6"/>
  <c r="AK1944" i="6"/>
  <c r="AG1944" i="6"/>
  <c r="AD1944" i="6"/>
  <c r="AC1944" i="6"/>
  <c r="AB1944" i="6"/>
  <c r="AA1944" i="6"/>
  <c r="Y1944" i="6"/>
  <c r="X1944" i="6"/>
  <c r="AL1943" i="6"/>
  <c r="AK1943" i="6"/>
  <c r="AG1943" i="6"/>
  <c r="AD1943" i="6"/>
  <c r="AC1943" i="6"/>
  <c r="AB1943" i="6"/>
  <c r="AA1943" i="6"/>
  <c r="Y1943" i="6"/>
  <c r="X1943" i="6"/>
  <c r="AL1942" i="6"/>
  <c r="AK1942" i="6"/>
  <c r="AM1942" i="6" s="1"/>
  <c r="AG1942" i="6"/>
  <c r="AD1942" i="6"/>
  <c r="AC1942" i="6"/>
  <c r="AB1942" i="6"/>
  <c r="AA1942" i="6"/>
  <c r="Y1942" i="6"/>
  <c r="X1942" i="6"/>
  <c r="AL1941" i="6"/>
  <c r="AK1941" i="6"/>
  <c r="AG1941" i="6"/>
  <c r="AD1941" i="6"/>
  <c r="AC1941" i="6"/>
  <c r="AB1941" i="6"/>
  <c r="AA1941" i="6"/>
  <c r="Y1941" i="6"/>
  <c r="X1941" i="6"/>
  <c r="AL1940" i="6"/>
  <c r="AK1940" i="6"/>
  <c r="AG1940" i="6"/>
  <c r="AD1940" i="6"/>
  <c r="AC1940" i="6"/>
  <c r="AB1940" i="6"/>
  <c r="AA1940" i="6"/>
  <c r="Y1940" i="6"/>
  <c r="X1940" i="6"/>
  <c r="AL1939" i="6"/>
  <c r="AK1939" i="6"/>
  <c r="AG1939" i="6"/>
  <c r="AD1939" i="6"/>
  <c r="AC1939" i="6"/>
  <c r="AB1939" i="6"/>
  <c r="AA1939" i="6"/>
  <c r="Y1939" i="6"/>
  <c r="X1939" i="6"/>
  <c r="AL1938" i="6"/>
  <c r="AK1938" i="6"/>
  <c r="AG1938" i="6"/>
  <c r="AD1938" i="6"/>
  <c r="AC1938" i="6"/>
  <c r="AB1938" i="6"/>
  <c r="AA1938" i="6"/>
  <c r="Y1938" i="6"/>
  <c r="X1938" i="6"/>
  <c r="AL1937" i="6"/>
  <c r="AK1937" i="6"/>
  <c r="AM1937" i="6" s="1"/>
  <c r="AG1937" i="6"/>
  <c r="AD1937" i="6"/>
  <c r="AC1937" i="6"/>
  <c r="AB1937" i="6"/>
  <c r="AA1937" i="6"/>
  <c r="Y1937" i="6"/>
  <c r="X1937" i="6"/>
  <c r="AL1936" i="6"/>
  <c r="AK1936" i="6"/>
  <c r="AM1936" i="6" s="1"/>
  <c r="AG1936" i="6"/>
  <c r="AD1936" i="6"/>
  <c r="AC1936" i="6"/>
  <c r="AB1936" i="6"/>
  <c r="AA1936" i="6"/>
  <c r="Y1936" i="6"/>
  <c r="X1936" i="6"/>
  <c r="AL1935" i="6"/>
  <c r="AK1935" i="6"/>
  <c r="AG1935" i="6"/>
  <c r="AD1935" i="6"/>
  <c r="AC1935" i="6"/>
  <c r="AB1935" i="6"/>
  <c r="AA1935" i="6"/>
  <c r="Y1935" i="6"/>
  <c r="X1935" i="6"/>
  <c r="AL1934" i="6"/>
  <c r="AK1934" i="6"/>
  <c r="AG1934" i="6"/>
  <c r="AD1934" i="6"/>
  <c r="AC1934" i="6"/>
  <c r="AB1934" i="6"/>
  <c r="AA1934" i="6"/>
  <c r="Y1934" i="6"/>
  <c r="X1934" i="6"/>
  <c r="AL1933" i="6"/>
  <c r="AK1933" i="6"/>
  <c r="AG1933" i="6"/>
  <c r="AD1933" i="6"/>
  <c r="AC1933" i="6"/>
  <c r="AB1933" i="6"/>
  <c r="AA1933" i="6"/>
  <c r="Y1933" i="6"/>
  <c r="X1933" i="6"/>
  <c r="AL1932" i="6"/>
  <c r="AK1932" i="6"/>
  <c r="AG1932" i="6"/>
  <c r="AD1932" i="6"/>
  <c r="AC1932" i="6"/>
  <c r="AB1932" i="6"/>
  <c r="AA1932" i="6"/>
  <c r="Y1932" i="6"/>
  <c r="X1932" i="6"/>
  <c r="AL1931" i="6"/>
  <c r="AK1931" i="6"/>
  <c r="AM1931" i="6" s="1"/>
  <c r="AG1931" i="6"/>
  <c r="AD1931" i="6"/>
  <c r="AC1931" i="6"/>
  <c r="AB1931" i="6"/>
  <c r="AA1931" i="6"/>
  <c r="Y1931" i="6"/>
  <c r="X1931" i="6"/>
  <c r="AL1930" i="6"/>
  <c r="AK1930" i="6"/>
  <c r="AG1930" i="6"/>
  <c r="AD1930" i="6"/>
  <c r="AC1930" i="6"/>
  <c r="AB1930" i="6"/>
  <c r="AA1930" i="6"/>
  <c r="Y1930" i="6"/>
  <c r="X1930" i="6"/>
  <c r="AL1929" i="6"/>
  <c r="AK1929" i="6"/>
  <c r="AG1929" i="6"/>
  <c r="AD1929" i="6"/>
  <c r="AC1929" i="6"/>
  <c r="AB1929" i="6"/>
  <c r="AA1929" i="6"/>
  <c r="Y1929" i="6"/>
  <c r="X1929" i="6"/>
  <c r="AL1928" i="6"/>
  <c r="AK1928" i="6"/>
  <c r="AG1928" i="6"/>
  <c r="AD1928" i="6"/>
  <c r="AC1928" i="6"/>
  <c r="AB1928" i="6"/>
  <c r="AA1928" i="6"/>
  <c r="Y1928" i="6"/>
  <c r="X1928" i="6"/>
  <c r="AL1927" i="6"/>
  <c r="AK1927" i="6"/>
  <c r="AG1927" i="6"/>
  <c r="AD1927" i="6"/>
  <c r="AC1927" i="6"/>
  <c r="AB1927" i="6"/>
  <c r="AA1927" i="6"/>
  <c r="Y1927" i="6"/>
  <c r="X1927" i="6"/>
  <c r="AL1926" i="6"/>
  <c r="AK1926" i="6"/>
  <c r="AG1926" i="6"/>
  <c r="AD1926" i="6"/>
  <c r="AC1926" i="6"/>
  <c r="AB1926" i="6"/>
  <c r="AA1926" i="6"/>
  <c r="Y1926" i="6"/>
  <c r="X1926" i="6"/>
  <c r="AL1925" i="6"/>
  <c r="AK1925" i="6"/>
  <c r="AG1925" i="6"/>
  <c r="AD1925" i="6"/>
  <c r="AC1925" i="6"/>
  <c r="AB1925" i="6"/>
  <c r="AA1925" i="6"/>
  <c r="Y1925" i="6"/>
  <c r="X1925" i="6"/>
  <c r="AL1924" i="6"/>
  <c r="AK1924" i="6"/>
  <c r="AG1924" i="6"/>
  <c r="AD1924" i="6"/>
  <c r="AC1924" i="6"/>
  <c r="AB1924" i="6"/>
  <c r="AA1924" i="6"/>
  <c r="Y1924" i="6"/>
  <c r="X1924" i="6"/>
  <c r="AL1923" i="6"/>
  <c r="AK1923" i="6"/>
  <c r="AG1923" i="6"/>
  <c r="AD1923" i="6"/>
  <c r="AC1923" i="6"/>
  <c r="AB1923" i="6"/>
  <c r="AA1923" i="6"/>
  <c r="Y1923" i="6"/>
  <c r="X1923" i="6"/>
  <c r="AL1922" i="6"/>
  <c r="AK1922" i="6"/>
  <c r="AG1922" i="6"/>
  <c r="AD1922" i="6"/>
  <c r="AC1922" i="6"/>
  <c r="AB1922" i="6"/>
  <c r="AA1922" i="6"/>
  <c r="Y1922" i="6"/>
  <c r="X1922" i="6"/>
  <c r="AL1921" i="6"/>
  <c r="AK1921" i="6"/>
  <c r="AG1921" i="6"/>
  <c r="AD1921" i="6"/>
  <c r="AC1921" i="6"/>
  <c r="AB1921" i="6"/>
  <c r="AA1921" i="6"/>
  <c r="Y1921" i="6"/>
  <c r="X1921" i="6"/>
  <c r="AL1920" i="6"/>
  <c r="AK1920" i="6"/>
  <c r="AG1920" i="6"/>
  <c r="AD1920" i="6"/>
  <c r="AC1920" i="6"/>
  <c r="AB1920" i="6"/>
  <c r="AA1920" i="6"/>
  <c r="Y1920" i="6"/>
  <c r="X1920" i="6"/>
  <c r="AL1919" i="6"/>
  <c r="AK1919" i="6"/>
  <c r="AG1919" i="6"/>
  <c r="AD1919" i="6"/>
  <c r="AC1919" i="6"/>
  <c r="AB1919" i="6"/>
  <c r="AA1919" i="6"/>
  <c r="Y1919" i="6"/>
  <c r="X1919" i="6"/>
  <c r="AL1918" i="6"/>
  <c r="AK1918" i="6"/>
  <c r="AG1918" i="6"/>
  <c r="AD1918" i="6"/>
  <c r="AC1918" i="6"/>
  <c r="AB1918" i="6"/>
  <c r="AA1918" i="6"/>
  <c r="Y1918" i="6"/>
  <c r="X1918" i="6"/>
  <c r="AM1918" i="6" s="1"/>
  <c r="AL1917" i="6"/>
  <c r="AK1917" i="6"/>
  <c r="AG1917" i="6"/>
  <c r="AD1917" i="6"/>
  <c r="AC1917" i="6"/>
  <c r="AB1917" i="6"/>
  <c r="AA1917" i="6"/>
  <c r="Y1917" i="6"/>
  <c r="X1917" i="6"/>
  <c r="AL1916" i="6"/>
  <c r="AK1916" i="6"/>
  <c r="AG1916" i="6"/>
  <c r="AD1916" i="6"/>
  <c r="AC1916" i="6"/>
  <c r="AB1916" i="6"/>
  <c r="AA1916" i="6"/>
  <c r="Y1916" i="6"/>
  <c r="X1916" i="6"/>
  <c r="AL1915" i="6"/>
  <c r="AK1915" i="6"/>
  <c r="AG1915" i="6"/>
  <c r="AD1915" i="6"/>
  <c r="AC1915" i="6"/>
  <c r="AB1915" i="6"/>
  <c r="AA1915" i="6"/>
  <c r="Y1915" i="6"/>
  <c r="X1915" i="6"/>
  <c r="AL1914" i="6"/>
  <c r="AK1914" i="6"/>
  <c r="AG1914" i="6"/>
  <c r="AD1914" i="6"/>
  <c r="AC1914" i="6"/>
  <c r="AB1914" i="6"/>
  <c r="AA1914" i="6"/>
  <c r="Y1914" i="6"/>
  <c r="X1914" i="6"/>
  <c r="AL1913" i="6"/>
  <c r="AK1913" i="6"/>
  <c r="AG1913" i="6"/>
  <c r="AD1913" i="6"/>
  <c r="AC1913" i="6"/>
  <c r="AB1913" i="6"/>
  <c r="AA1913" i="6"/>
  <c r="Y1913" i="6"/>
  <c r="X1913" i="6"/>
  <c r="AM1912" i="6"/>
  <c r="AL1912" i="6"/>
  <c r="AK1912" i="6"/>
  <c r="AG1912" i="6"/>
  <c r="AD1912" i="6"/>
  <c r="AC1912" i="6"/>
  <c r="AB1912" i="6"/>
  <c r="AA1912" i="6"/>
  <c r="Y1912" i="6"/>
  <c r="X1912" i="6"/>
  <c r="AL1911" i="6"/>
  <c r="AK1911" i="6"/>
  <c r="AG1911" i="6"/>
  <c r="AD1911" i="6"/>
  <c r="AC1911" i="6"/>
  <c r="AB1911" i="6"/>
  <c r="AA1911" i="6"/>
  <c r="Y1911" i="6"/>
  <c r="X1911" i="6"/>
  <c r="AL1910" i="6"/>
  <c r="AK1910" i="6"/>
  <c r="AG1910" i="6"/>
  <c r="AD1910" i="6"/>
  <c r="AC1910" i="6"/>
  <c r="AB1910" i="6"/>
  <c r="AA1910" i="6"/>
  <c r="Y1910" i="6"/>
  <c r="X1910" i="6"/>
  <c r="AM1909" i="6"/>
  <c r="AL1909" i="6"/>
  <c r="AK1909" i="6"/>
  <c r="AG1909" i="6"/>
  <c r="AD1909" i="6"/>
  <c r="AC1909" i="6"/>
  <c r="AB1909" i="6"/>
  <c r="AA1909" i="6"/>
  <c r="Y1909" i="6"/>
  <c r="X1909" i="6"/>
  <c r="AL1908" i="6"/>
  <c r="AK1908" i="6"/>
  <c r="AG1908" i="6"/>
  <c r="AD1908" i="6"/>
  <c r="AC1908" i="6"/>
  <c r="AB1908" i="6"/>
  <c r="AA1908" i="6"/>
  <c r="Y1908" i="6"/>
  <c r="X1908" i="6"/>
  <c r="AL1907" i="6"/>
  <c r="AK1907" i="6"/>
  <c r="AG1907" i="6"/>
  <c r="AD1907" i="6"/>
  <c r="AC1907" i="6"/>
  <c r="AB1907" i="6"/>
  <c r="AA1907" i="6"/>
  <c r="Y1907" i="6"/>
  <c r="X1907" i="6"/>
  <c r="AL1906" i="6"/>
  <c r="AK1906" i="6"/>
  <c r="AG1906" i="6"/>
  <c r="AD1906" i="6"/>
  <c r="AC1906" i="6"/>
  <c r="AB1906" i="6"/>
  <c r="AA1906" i="6"/>
  <c r="Y1906" i="6"/>
  <c r="X1906" i="6"/>
  <c r="AL1905" i="6"/>
  <c r="AK1905" i="6"/>
  <c r="AG1905" i="6"/>
  <c r="AD1905" i="6"/>
  <c r="AC1905" i="6"/>
  <c r="AB1905" i="6"/>
  <c r="AA1905" i="6"/>
  <c r="Y1905" i="6"/>
  <c r="X1905" i="6"/>
  <c r="AL1904" i="6"/>
  <c r="AK1904" i="6"/>
  <c r="AG1904" i="6"/>
  <c r="AD1904" i="6"/>
  <c r="AC1904" i="6"/>
  <c r="AB1904" i="6"/>
  <c r="AA1904" i="6"/>
  <c r="Y1904" i="6"/>
  <c r="X1904" i="6"/>
  <c r="AL1903" i="6"/>
  <c r="AK1903" i="6"/>
  <c r="AG1903" i="6"/>
  <c r="AD1903" i="6"/>
  <c r="AC1903" i="6"/>
  <c r="AB1903" i="6"/>
  <c r="AA1903" i="6"/>
  <c r="Y1903" i="6"/>
  <c r="X1903" i="6"/>
  <c r="AL1902" i="6"/>
  <c r="AK1902" i="6"/>
  <c r="AG1902" i="6"/>
  <c r="AD1902" i="6"/>
  <c r="AC1902" i="6"/>
  <c r="AB1902" i="6"/>
  <c r="AA1902" i="6"/>
  <c r="Y1902" i="6"/>
  <c r="X1902" i="6"/>
  <c r="AL1901" i="6"/>
  <c r="AK1901" i="6"/>
  <c r="AG1901" i="6"/>
  <c r="AD1901" i="6"/>
  <c r="AC1901" i="6"/>
  <c r="AB1901" i="6"/>
  <c r="AA1901" i="6"/>
  <c r="Y1901" i="6"/>
  <c r="X1901" i="6"/>
  <c r="AL1900" i="6"/>
  <c r="AK1900" i="6"/>
  <c r="AG1900" i="6"/>
  <c r="AD1900" i="6"/>
  <c r="AC1900" i="6"/>
  <c r="AB1900" i="6"/>
  <c r="AA1900" i="6"/>
  <c r="Y1900" i="6"/>
  <c r="X1900" i="6"/>
  <c r="AM1900" i="6" s="1"/>
  <c r="AL1899" i="6"/>
  <c r="AK1899" i="6"/>
  <c r="AG1899" i="6"/>
  <c r="AD1899" i="6"/>
  <c r="AC1899" i="6"/>
  <c r="AB1899" i="6"/>
  <c r="AA1899" i="6"/>
  <c r="Y1899" i="6"/>
  <c r="X1899" i="6"/>
  <c r="AL1898" i="6"/>
  <c r="AK1898" i="6"/>
  <c r="AG1898" i="6"/>
  <c r="AD1898" i="6"/>
  <c r="AC1898" i="6"/>
  <c r="AB1898" i="6"/>
  <c r="AA1898" i="6"/>
  <c r="Y1898" i="6"/>
  <c r="X1898" i="6"/>
  <c r="AM1897" i="6"/>
  <c r="AL1897" i="6"/>
  <c r="AK1897" i="6"/>
  <c r="AG1897" i="6"/>
  <c r="AD1897" i="6"/>
  <c r="AC1897" i="6"/>
  <c r="AB1897" i="6"/>
  <c r="AA1897" i="6"/>
  <c r="Y1897" i="6"/>
  <c r="X1897" i="6"/>
  <c r="AL1896" i="6"/>
  <c r="AK1896" i="6"/>
  <c r="AG1896" i="6"/>
  <c r="AD1896" i="6"/>
  <c r="AC1896" i="6"/>
  <c r="AB1896" i="6"/>
  <c r="AA1896" i="6"/>
  <c r="Y1896" i="6"/>
  <c r="X1896" i="6"/>
  <c r="AL1895" i="6"/>
  <c r="AK1895" i="6"/>
  <c r="AG1895" i="6"/>
  <c r="AD1895" i="6"/>
  <c r="AC1895" i="6"/>
  <c r="AB1895" i="6"/>
  <c r="AA1895" i="6"/>
  <c r="Y1895" i="6"/>
  <c r="X1895" i="6"/>
  <c r="AM1894" i="6"/>
  <c r="AL1894" i="6"/>
  <c r="AK1894" i="6"/>
  <c r="AG1894" i="6"/>
  <c r="AD1894" i="6"/>
  <c r="AC1894" i="6"/>
  <c r="AB1894" i="6"/>
  <c r="AA1894" i="6"/>
  <c r="Y1894" i="6"/>
  <c r="X1894" i="6"/>
  <c r="AL1893" i="6"/>
  <c r="AK1893" i="6"/>
  <c r="AG1893" i="6"/>
  <c r="AD1893" i="6"/>
  <c r="AC1893" i="6"/>
  <c r="AB1893" i="6"/>
  <c r="AA1893" i="6"/>
  <c r="Y1893" i="6"/>
  <c r="X1893" i="6"/>
  <c r="AM1893" i="6" s="1"/>
  <c r="AL1892" i="6"/>
  <c r="AK1892" i="6"/>
  <c r="AG1892" i="6"/>
  <c r="AD1892" i="6"/>
  <c r="AC1892" i="6"/>
  <c r="AB1892" i="6"/>
  <c r="AA1892" i="6"/>
  <c r="Y1892" i="6"/>
  <c r="X1892" i="6"/>
  <c r="AL1891" i="6"/>
  <c r="AK1891" i="6"/>
  <c r="AG1891" i="6"/>
  <c r="AD1891" i="6"/>
  <c r="AC1891" i="6"/>
  <c r="AB1891" i="6"/>
  <c r="AA1891" i="6"/>
  <c r="Y1891" i="6"/>
  <c r="X1891" i="6"/>
  <c r="AL1890" i="6"/>
  <c r="AK1890" i="6"/>
  <c r="AG1890" i="6"/>
  <c r="AD1890" i="6"/>
  <c r="AC1890" i="6"/>
  <c r="AB1890" i="6"/>
  <c r="AA1890" i="6"/>
  <c r="Y1890" i="6"/>
  <c r="X1890" i="6"/>
  <c r="AL1889" i="6"/>
  <c r="AK1889" i="6"/>
  <c r="AG1889" i="6"/>
  <c r="AD1889" i="6"/>
  <c r="AC1889" i="6"/>
  <c r="AB1889" i="6"/>
  <c r="AA1889" i="6"/>
  <c r="Y1889" i="6"/>
  <c r="X1889" i="6"/>
  <c r="AL1888" i="6"/>
  <c r="AK1888" i="6"/>
  <c r="AG1888" i="6"/>
  <c r="AD1888" i="6"/>
  <c r="AC1888" i="6"/>
  <c r="AB1888" i="6"/>
  <c r="AA1888" i="6"/>
  <c r="Y1888" i="6"/>
  <c r="X1888" i="6"/>
  <c r="AL1887" i="6"/>
  <c r="AK1887" i="6"/>
  <c r="AG1887" i="6"/>
  <c r="AD1887" i="6"/>
  <c r="AC1887" i="6"/>
  <c r="AB1887" i="6"/>
  <c r="AA1887" i="6"/>
  <c r="Y1887" i="6"/>
  <c r="X1887" i="6"/>
  <c r="AL1886" i="6"/>
  <c r="AK1886" i="6"/>
  <c r="AM1886" i="6" s="1"/>
  <c r="AG1886" i="6"/>
  <c r="AD1886" i="6"/>
  <c r="AC1886" i="6"/>
  <c r="AB1886" i="6"/>
  <c r="AA1886" i="6"/>
  <c r="Y1886" i="6"/>
  <c r="X1886" i="6"/>
  <c r="AL1885" i="6"/>
  <c r="AK1885" i="6"/>
  <c r="AG1885" i="6"/>
  <c r="AD1885" i="6"/>
  <c r="AC1885" i="6"/>
  <c r="AB1885" i="6"/>
  <c r="AA1885" i="6"/>
  <c r="Y1885" i="6"/>
  <c r="X1885" i="6"/>
  <c r="AL1884" i="6"/>
  <c r="AK1884" i="6"/>
  <c r="AG1884" i="6"/>
  <c r="AD1884" i="6"/>
  <c r="AC1884" i="6"/>
  <c r="AB1884" i="6"/>
  <c r="AA1884" i="6"/>
  <c r="Y1884" i="6"/>
  <c r="X1884" i="6"/>
  <c r="AM1884" i="6" s="1"/>
  <c r="AL1883" i="6"/>
  <c r="AK1883" i="6"/>
  <c r="AG1883" i="6"/>
  <c r="AD1883" i="6"/>
  <c r="AC1883" i="6"/>
  <c r="AB1883" i="6"/>
  <c r="AA1883" i="6"/>
  <c r="Y1883" i="6"/>
  <c r="X1883" i="6"/>
  <c r="AL1882" i="6"/>
  <c r="AK1882" i="6"/>
  <c r="AG1882" i="6"/>
  <c r="AD1882" i="6"/>
  <c r="AC1882" i="6"/>
  <c r="AB1882" i="6"/>
  <c r="AA1882" i="6"/>
  <c r="Y1882" i="6"/>
  <c r="X1882" i="6"/>
  <c r="AL1881" i="6"/>
  <c r="AK1881" i="6"/>
  <c r="AG1881" i="6"/>
  <c r="AD1881" i="6"/>
  <c r="AC1881" i="6"/>
  <c r="AB1881" i="6"/>
  <c r="AA1881" i="6"/>
  <c r="Y1881" i="6"/>
  <c r="X1881" i="6"/>
  <c r="AM1881" i="6" s="1"/>
  <c r="AM1880" i="6"/>
  <c r="AL1880" i="6"/>
  <c r="AK1880" i="6"/>
  <c r="AG1880" i="6"/>
  <c r="AD1880" i="6"/>
  <c r="AC1880" i="6"/>
  <c r="AB1880" i="6"/>
  <c r="AA1880" i="6"/>
  <c r="Y1880" i="6"/>
  <c r="X1880" i="6"/>
  <c r="AL1879" i="6"/>
  <c r="AK1879" i="6"/>
  <c r="AG1879" i="6"/>
  <c r="AD1879" i="6"/>
  <c r="AC1879" i="6"/>
  <c r="AB1879" i="6"/>
  <c r="AA1879" i="6"/>
  <c r="Y1879" i="6"/>
  <c r="X1879" i="6"/>
  <c r="AL1878" i="6"/>
  <c r="AK1878" i="6"/>
  <c r="AG1878" i="6"/>
  <c r="AD1878" i="6"/>
  <c r="AC1878" i="6"/>
  <c r="AB1878" i="6"/>
  <c r="AA1878" i="6"/>
  <c r="Y1878" i="6"/>
  <c r="X1878" i="6"/>
  <c r="AM1878" i="6" s="1"/>
  <c r="AM1877" i="6"/>
  <c r="AL1877" i="6"/>
  <c r="AK1877" i="6"/>
  <c r="AG1877" i="6"/>
  <c r="AD1877" i="6"/>
  <c r="AC1877" i="6"/>
  <c r="AB1877" i="6"/>
  <c r="AA1877" i="6"/>
  <c r="Y1877" i="6"/>
  <c r="X1877" i="6"/>
  <c r="AL1876" i="6"/>
  <c r="AK1876" i="6"/>
  <c r="AG1876" i="6"/>
  <c r="AD1876" i="6"/>
  <c r="AC1876" i="6"/>
  <c r="AB1876" i="6"/>
  <c r="AA1876" i="6"/>
  <c r="Y1876" i="6"/>
  <c r="X1876" i="6"/>
  <c r="AL1875" i="6"/>
  <c r="AK1875" i="6"/>
  <c r="AG1875" i="6"/>
  <c r="AD1875" i="6"/>
  <c r="AC1875" i="6"/>
  <c r="AB1875" i="6"/>
  <c r="AA1875" i="6"/>
  <c r="Y1875" i="6"/>
  <c r="X1875" i="6"/>
  <c r="AL1874" i="6"/>
  <c r="AK1874" i="6"/>
  <c r="AG1874" i="6"/>
  <c r="AD1874" i="6"/>
  <c r="AC1874" i="6"/>
  <c r="AB1874" i="6"/>
  <c r="AA1874" i="6"/>
  <c r="Y1874" i="6"/>
  <c r="X1874" i="6"/>
  <c r="AL1873" i="6"/>
  <c r="AK1873" i="6"/>
  <c r="AG1873" i="6"/>
  <c r="AD1873" i="6"/>
  <c r="AC1873" i="6"/>
  <c r="AB1873" i="6"/>
  <c r="AA1873" i="6"/>
  <c r="Y1873" i="6"/>
  <c r="X1873" i="6"/>
  <c r="AM1873" i="6" s="1"/>
  <c r="AL1872" i="6"/>
  <c r="AK1872" i="6"/>
  <c r="AG1872" i="6"/>
  <c r="AD1872" i="6"/>
  <c r="AC1872" i="6"/>
  <c r="AB1872" i="6"/>
  <c r="AA1872" i="6"/>
  <c r="Y1872" i="6"/>
  <c r="X1872" i="6"/>
  <c r="AL1871" i="6"/>
  <c r="AK1871" i="6"/>
  <c r="AG1871" i="6"/>
  <c r="AD1871" i="6"/>
  <c r="AC1871" i="6"/>
  <c r="AB1871" i="6"/>
  <c r="AA1871" i="6"/>
  <c r="Y1871" i="6"/>
  <c r="X1871" i="6"/>
  <c r="AL1870" i="6"/>
  <c r="AK1870" i="6"/>
  <c r="AG1870" i="6"/>
  <c r="AD1870" i="6"/>
  <c r="AC1870" i="6"/>
  <c r="AB1870" i="6"/>
  <c r="AA1870" i="6"/>
  <c r="Y1870" i="6"/>
  <c r="X1870" i="6"/>
  <c r="AM1870" i="6" s="1"/>
  <c r="AL1869" i="6"/>
  <c r="AK1869" i="6"/>
  <c r="AG1869" i="6"/>
  <c r="AD1869" i="6"/>
  <c r="AC1869" i="6"/>
  <c r="AB1869" i="6"/>
  <c r="AA1869" i="6"/>
  <c r="Y1869" i="6"/>
  <c r="X1869" i="6"/>
  <c r="AM1869" i="6" s="1"/>
  <c r="AL1868" i="6"/>
  <c r="AK1868" i="6"/>
  <c r="AG1868" i="6"/>
  <c r="AD1868" i="6"/>
  <c r="AC1868" i="6"/>
  <c r="AB1868" i="6"/>
  <c r="AA1868" i="6"/>
  <c r="Y1868" i="6"/>
  <c r="X1868" i="6"/>
  <c r="AL1867" i="6"/>
  <c r="AK1867" i="6"/>
  <c r="AG1867" i="6"/>
  <c r="AD1867" i="6"/>
  <c r="AC1867" i="6"/>
  <c r="AB1867" i="6"/>
  <c r="AA1867" i="6"/>
  <c r="Y1867" i="6"/>
  <c r="X1867" i="6"/>
  <c r="AM1867" i="6" s="1"/>
  <c r="AL1866" i="6"/>
  <c r="AK1866" i="6"/>
  <c r="AG1866" i="6"/>
  <c r="AD1866" i="6"/>
  <c r="AC1866" i="6"/>
  <c r="AB1866" i="6"/>
  <c r="AA1866" i="6"/>
  <c r="Y1866" i="6"/>
  <c r="X1866" i="6"/>
  <c r="AL1865" i="6"/>
  <c r="AK1865" i="6"/>
  <c r="AM1865" i="6" s="1"/>
  <c r="AG1865" i="6"/>
  <c r="AD1865" i="6"/>
  <c r="AC1865" i="6"/>
  <c r="AB1865" i="6"/>
  <c r="AA1865" i="6"/>
  <c r="Y1865" i="6"/>
  <c r="X1865" i="6"/>
  <c r="AL1864" i="6"/>
  <c r="AK1864" i="6"/>
  <c r="AG1864" i="6"/>
  <c r="AD1864" i="6"/>
  <c r="AC1864" i="6"/>
  <c r="AB1864" i="6"/>
  <c r="AA1864" i="6"/>
  <c r="Y1864" i="6"/>
  <c r="X1864" i="6"/>
  <c r="AL1863" i="6"/>
  <c r="AK1863" i="6"/>
  <c r="AM1863" i="6" s="1"/>
  <c r="AG1863" i="6"/>
  <c r="AD1863" i="6"/>
  <c r="AC1863" i="6"/>
  <c r="AB1863" i="6"/>
  <c r="AA1863" i="6"/>
  <c r="Y1863" i="6"/>
  <c r="X1863" i="6"/>
  <c r="AL1862" i="6"/>
  <c r="AK1862" i="6"/>
  <c r="AM1862" i="6" s="1"/>
  <c r="AG1862" i="6"/>
  <c r="AD1862" i="6"/>
  <c r="AC1862" i="6"/>
  <c r="AB1862" i="6"/>
  <c r="AA1862" i="6"/>
  <c r="Y1862" i="6"/>
  <c r="X1862" i="6"/>
  <c r="AL1861" i="6"/>
  <c r="AK1861" i="6"/>
  <c r="AG1861" i="6"/>
  <c r="AD1861" i="6"/>
  <c r="AC1861" i="6"/>
  <c r="AB1861" i="6"/>
  <c r="AA1861" i="6"/>
  <c r="Y1861" i="6"/>
  <c r="X1861" i="6"/>
  <c r="AL1860" i="6"/>
  <c r="AK1860" i="6"/>
  <c r="AG1860" i="6"/>
  <c r="AD1860" i="6"/>
  <c r="AC1860" i="6"/>
  <c r="AB1860" i="6"/>
  <c r="AA1860" i="6"/>
  <c r="Y1860" i="6"/>
  <c r="X1860" i="6"/>
  <c r="AL1859" i="6"/>
  <c r="AK1859" i="6"/>
  <c r="AG1859" i="6"/>
  <c r="AD1859" i="6"/>
  <c r="AC1859" i="6"/>
  <c r="AB1859" i="6"/>
  <c r="AA1859" i="6"/>
  <c r="Y1859" i="6"/>
  <c r="X1859" i="6"/>
  <c r="AL1858" i="6"/>
  <c r="AK1858" i="6"/>
  <c r="AG1858" i="6"/>
  <c r="AD1858" i="6"/>
  <c r="AC1858" i="6"/>
  <c r="AB1858" i="6"/>
  <c r="AA1858" i="6"/>
  <c r="Y1858" i="6"/>
  <c r="X1858" i="6"/>
  <c r="AL1857" i="6"/>
  <c r="AK1857" i="6"/>
  <c r="AG1857" i="6"/>
  <c r="AD1857" i="6"/>
  <c r="AC1857" i="6"/>
  <c r="AB1857" i="6"/>
  <c r="AA1857" i="6"/>
  <c r="Y1857" i="6"/>
  <c r="X1857" i="6"/>
  <c r="AL1856" i="6"/>
  <c r="AK1856" i="6"/>
  <c r="AG1856" i="6"/>
  <c r="AD1856" i="6"/>
  <c r="AC1856" i="6"/>
  <c r="AB1856" i="6"/>
  <c r="AA1856" i="6"/>
  <c r="Y1856" i="6"/>
  <c r="X1856" i="6"/>
  <c r="AL1855" i="6"/>
  <c r="AK1855" i="6"/>
  <c r="AG1855" i="6"/>
  <c r="AD1855" i="6"/>
  <c r="AC1855" i="6"/>
  <c r="AB1855" i="6"/>
  <c r="AA1855" i="6"/>
  <c r="Y1855" i="6"/>
  <c r="X1855" i="6"/>
  <c r="AL1854" i="6"/>
  <c r="AK1854" i="6"/>
  <c r="AG1854" i="6"/>
  <c r="AD1854" i="6"/>
  <c r="AC1854" i="6"/>
  <c r="AB1854" i="6"/>
  <c r="AA1854" i="6"/>
  <c r="Y1854" i="6"/>
  <c r="X1854" i="6"/>
  <c r="AL1853" i="6"/>
  <c r="AK1853" i="6"/>
  <c r="AG1853" i="6"/>
  <c r="AD1853" i="6"/>
  <c r="AC1853" i="6"/>
  <c r="AB1853" i="6"/>
  <c r="AA1853" i="6"/>
  <c r="Y1853" i="6"/>
  <c r="X1853" i="6"/>
  <c r="AL1852" i="6"/>
  <c r="AK1852" i="6"/>
  <c r="AG1852" i="6"/>
  <c r="AD1852" i="6"/>
  <c r="AC1852" i="6"/>
  <c r="AB1852" i="6"/>
  <c r="AA1852" i="6"/>
  <c r="Y1852" i="6"/>
  <c r="X1852" i="6"/>
  <c r="AL1851" i="6"/>
  <c r="AK1851" i="6"/>
  <c r="AG1851" i="6"/>
  <c r="AD1851" i="6"/>
  <c r="AC1851" i="6"/>
  <c r="AB1851" i="6"/>
  <c r="AA1851" i="6"/>
  <c r="Y1851" i="6"/>
  <c r="X1851" i="6"/>
  <c r="AL1850" i="6"/>
  <c r="AK1850" i="6"/>
  <c r="AG1850" i="6"/>
  <c r="AD1850" i="6"/>
  <c r="AC1850" i="6"/>
  <c r="AB1850" i="6"/>
  <c r="AA1850" i="6"/>
  <c r="Y1850" i="6"/>
  <c r="X1850" i="6"/>
  <c r="AM1850" i="6" s="1"/>
  <c r="AL1849" i="6"/>
  <c r="AK1849" i="6"/>
  <c r="AG1849" i="6"/>
  <c r="AD1849" i="6"/>
  <c r="AC1849" i="6"/>
  <c r="AB1849" i="6"/>
  <c r="AA1849" i="6"/>
  <c r="Y1849" i="6"/>
  <c r="X1849" i="6"/>
  <c r="AL1848" i="6"/>
  <c r="AK1848" i="6"/>
  <c r="AG1848" i="6"/>
  <c r="AD1848" i="6"/>
  <c r="AC1848" i="6"/>
  <c r="AB1848" i="6"/>
  <c r="AA1848" i="6"/>
  <c r="Y1848" i="6"/>
  <c r="X1848" i="6"/>
  <c r="AL1847" i="6"/>
  <c r="AK1847" i="6"/>
  <c r="AG1847" i="6"/>
  <c r="AD1847" i="6"/>
  <c r="AC1847" i="6"/>
  <c r="AB1847" i="6"/>
  <c r="AA1847" i="6"/>
  <c r="Y1847" i="6"/>
  <c r="X1847" i="6"/>
  <c r="AM1846" i="6"/>
  <c r="AL1846" i="6"/>
  <c r="AK1846" i="6"/>
  <c r="AG1846" i="6"/>
  <c r="AD1846" i="6"/>
  <c r="AC1846" i="6"/>
  <c r="AB1846" i="6"/>
  <c r="AA1846" i="6"/>
  <c r="Y1846" i="6"/>
  <c r="X1846" i="6"/>
  <c r="AL1845" i="6"/>
  <c r="AK1845" i="6"/>
  <c r="AM1845" i="6" s="1"/>
  <c r="AG1845" i="6"/>
  <c r="AD1845" i="6"/>
  <c r="AC1845" i="6"/>
  <c r="AB1845" i="6"/>
  <c r="AA1845" i="6"/>
  <c r="Y1845" i="6"/>
  <c r="X1845" i="6"/>
  <c r="AL1844" i="6"/>
  <c r="AK1844" i="6"/>
  <c r="AG1844" i="6"/>
  <c r="AD1844" i="6"/>
  <c r="AC1844" i="6"/>
  <c r="AB1844" i="6"/>
  <c r="AA1844" i="6"/>
  <c r="Y1844" i="6"/>
  <c r="X1844" i="6"/>
  <c r="AL1843" i="6"/>
  <c r="AK1843" i="6"/>
  <c r="AG1843" i="6"/>
  <c r="AD1843" i="6"/>
  <c r="AC1843" i="6"/>
  <c r="AB1843" i="6"/>
  <c r="AA1843" i="6"/>
  <c r="Y1843" i="6"/>
  <c r="X1843" i="6"/>
  <c r="AL1842" i="6"/>
  <c r="AK1842" i="6"/>
  <c r="AG1842" i="6"/>
  <c r="AD1842" i="6"/>
  <c r="AC1842" i="6"/>
  <c r="AB1842" i="6"/>
  <c r="AA1842" i="6"/>
  <c r="Y1842" i="6"/>
  <c r="X1842" i="6"/>
  <c r="AL1841" i="6"/>
  <c r="AK1841" i="6"/>
  <c r="AG1841" i="6"/>
  <c r="AD1841" i="6"/>
  <c r="AC1841" i="6"/>
  <c r="AB1841" i="6"/>
  <c r="AA1841" i="6"/>
  <c r="Y1841" i="6"/>
  <c r="X1841" i="6"/>
  <c r="AM1841" i="6" s="1"/>
  <c r="AL1840" i="6"/>
  <c r="AK1840" i="6"/>
  <c r="AG1840" i="6"/>
  <c r="AD1840" i="6"/>
  <c r="AC1840" i="6"/>
  <c r="AB1840" i="6"/>
  <c r="AA1840" i="6"/>
  <c r="Y1840" i="6"/>
  <c r="X1840" i="6"/>
  <c r="AL1839" i="6"/>
  <c r="AK1839" i="6"/>
  <c r="AG1839" i="6"/>
  <c r="AD1839" i="6"/>
  <c r="AC1839" i="6"/>
  <c r="AB1839" i="6"/>
  <c r="AA1839" i="6"/>
  <c r="Y1839" i="6"/>
  <c r="X1839" i="6"/>
  <c r="AL1838" i="6"/>
  <c r="AK1838" i="6"/>
  <c r="AG1838" i="6"/>
  <c r="AD1838" i="6"/>
  <c r="AC1838" i="6"/>
  <c r="AB1838" i="6"/>
  <c r="AA1838" i="6"/>
  <c r="Y1838" i="6"/>
  <c r="X1838" i="6"/>
  <c r="AM1838" i="6" s="1"/>
  <c r="AL1837" i="6"/>
  <c r="AK1837" i="6"/>
  <c r="AG1837" i="6"/>
  <c r="AD1837" i="6"/>
  <c r="AC1837" i="6"/>
  <c r="AB1837" i="6"/>
  <c r="AA1837" i="6"/>
  <c r="Y1837" i="6"/>
  <c r="X1837" i="6"/>
  <c r="AL1836" i="6"/>
  <c r="AK1836" i="6"/>
  <c r="AG1836" i="6"/>
  <c r="AD1836" i="6"/>
  <c r="AC1836" i="6"/>
  <c r="AB1836" i="6"/>
  <c r="AA1836" i="6"/>
  <c r="Y1836" i="6"/>
  <c r="X1836" i="6"/>
  <c r="AL1835" i="6"/>
  <c r="AK1835" i="6"/>
  <c r="AG1835" i="6"/>
  <c r="AD1835" i="6"/>
  <c r="AC1835" i="6"/>
  <c r="AB1835" i="6"/>
  <c r="AA1835" i="6"/>
  <c r="Y1835" i="6"/>
  <c r="X1835" i="6"/>
  <c r="AL1834" i="6"/>
  <c r="AK1834" i="6"/>
  <c r="AM1834" i="6" s="1"/>
  <c r="AG1834" i="6"/>
  <c r="AD1834" i="6"/>
  <c r="AC1834" i="6"/>
  <c r="AB1834" i="6"/>
  <c r="AA1834" i="6"/>
  <c r="Y1834" i="6"/>
  <c r="X1834" i="6"/>
  <c r="AL1833" i="6"/>
  <c r="AK1833" i="6"/>
  <c r="AG1833" i="6"/>
  <c r="AD1833" i="6"/>
  <c r="AC1833" i="6"/>
  <c r="AB1833" i="6"/>
  <c r="AA1833" i="6"/>
  <c r="Y1833" i="6"/>
  <c r="X1833" i="6"/>
  <c r="AL1832" i="6"/>
  <c r="AK1832" i="6"/>
  <c r="AG1832" i="6"/>
  <c r="AD1832" i="6"/>
  <c r="AC1832" i="6"/>
  <c r="AB1832" i="6"/>
  <c r="AA1832" i="6"/>
  <c r="Y1832" i="6"/>
  <c r="X1832" i="6"/>
  <c r="AL1831" i="6"/>
  <c r="AK1831" i="6"/>
  <c r="AM1831" i="6" s="1"/>
  <c r="AG1831" i="6"/>
  <c r="AD1831" i="6"/>
  <c r="AC1831" i="6"/>
  <c r="AB1831" i="6"/>
  <c r="AA1831" i="6"/>
  <c r="Y1831" i="6"/>
  <c r="X1831" i="6"/>
  <c r="AL1830" i="6"/>
  <c r="AK1830" i="6"/>
  <c r="AG1830" i="6"/>
  <c r="AD1830" i="6"/>
  <c r="AC1830" i="6"/>
  <c r="AB1830" i="6"/>
  <c r="AA1830" i="6"/>
  <c r="Y1830" i="6"/>
  <c r="X1830" i="6"/>
  <c r="AL1829" i="6"/>
  <c r="AK1829" i="6"/>
  <c r="AG1829" i="6"/>
  <c r="AD1829" i="6"/>
  <c r="AC1829" i="6"/>
  <c r="AB1829" i="6"/>
  <c r="AA1829" i="6"/>
  <c r="Y1829" i="6"/>
  <c r="X1829" i="6"/>
  <c r="AL1828" i="6"/>
  <c r="AK1828" i="6"/>
  <c r="AG1828" i="6"/>
  <c r="AD1828" i="6"/>
  <c r="AC1828" i="6"/>
  <c r="AB1828" i="6"/>
  <c r="AA1828" i="6"/>
  <c r="Y1828" i="6"/>
  <c r="X1828" i="6"/>
  <c r="AM1828" i="6" s="1"/>
  <c r="AL1827" i="6"/>
  <c r="AK1827" i="6"/>
  <c r="AG1827" i="6"/>
  <c r="AD1827" i="6"/>
  <c r="AC1827" i="6"/>
  <c r="AB1827" i="6"/>
  <c r="AA1827" i="6"/>
  <c r="Y1827" i="6"/>
  <c r="X1827" i="6"/>
  <c r="AL1826" i="6"/>
  <c r="AK1826" i="6"/>
  <c r="AG1826" i="6"/>
  <c r="AD1826" i="6"/>
  <c r="AC1826" i="6"/>
  <c r="AB1826" i="6"/>
  <c r="AA1826" i="6"/>
  <c r="Y1826" i="6"/>
  <c r="X1826" i="6"/>
  <c r="AL1825" i="6"/>
  <c r="AK1825" i="6"/>
  <c r="AG1825" i="6"/>
  <c r="AD1825" i="6"/>
  <c r="AC1825" i="6"/>
  <c r="AB1825" i="6"/>
  <c r="AA1825" i="6"/>
  <c r="Y1825" i="6"/>
  <c r="X1825" i="6"/>
  <c r="AL1824" i="6"/>
  <c r="AK1824" i="6"/>
  <c r="AG1824" i="6"/>
  <c r="AD1824" i="6"/>
  <c r="AC1824" i="6"/>
  <c r="AB1824" i="6"/>
  <c r="AA1824" i="6"/>
  <c r="Y1824" i="6"/>
  <c r="X1824" i="6"/>
  <c r="AL1823" i="6"/>
  <c r="AK1823" i="6"/>
  <c r="AG1823" i="6"/>
  <c r="AD1823" i="6"/>
  <c r="AC1823" i="6"/>
  <c r="AB1823" i="6"/>
  <c r="AA1823" i="6"/>
  <c r="Y1823" i="6"/>
  <c r="X1823" i="6"/>
  <c r="AL1822" i="6"/>
  <c r="AK1822" i="6"/>
  <c r="AM1822" i="6" s="1"/>
  <c r="AG1822" i="6"/>
  <c r="AD1822" i="6"/>
  <c r="AC1822" i="6"/>
  <c r="AB1822" i="6"/>
  <c r="AA1822" i="6"/>
  <c r="Y1822" i="6"/>
  <c r="X1822" i="6"/>
  <c r="AL1821" i="6"/>
  <c r="AK1821" i="6"/>
  <c r="AG1821" i="6"/>
  <c r="AD1821" i="6"/>
  <c r="AC1821" i="6"/>
  <c r="AB1821" i="6"/>
  <c r="AA1821" i="6"/>
  <c r="Y1821" i="6"/>
  <c r="X1821" i="6"/>
  <c r="AL1820" i="6"/>
  <c r="AK1820" i="6"/>
  <c r="AG1820" i="6"/>
  <c r="AD1820" i="6"/>
  <c r="AC1820" i="6"/>
  <c r="AB1820" i="6"/>
  <c r="AA1820" i="6"/>
  <c r="Y1820" i="6"/>
  <c r="X1820" i="6"/>
  <c r="AL1819" i="6"/>
  <c r="AK1819" i="6"/>
  <c r="AG1819" i="6"/>
  <c r="AD1819" i="6"/>
  <c r="AC1819" i="6"/>
  <c r="AB1819" i="6"/>
  <c r="AA1819" i="6"/>
  <c r="Y1819" i="6"/>
  <c r="X1819" i="6"/>
  <c r="AL1818" i="6"/>
  <c r="AK1818" i="6"/>
  <c r="AG1818" i="6"/>
  <c r="AD1818" i="6"/>
  <c r="AC1818" i="6"/>
  <c r="AB1818" i="6"/>
  <c r="AA1818" i="6"/>
  <c r="Y1818" i="6"/>
  <c r="X1818" i="6"/>
  <c r="AM1818" i="6" s="1"/>
  <c r="AL1817" i="6"/>
  <c r="AK1817" i="6"/>
  <c r="AG1817" i="6"/>
  <c r="AD1817" i="6"/>
  <c r="AC1817" i="6"/>
  <c r="AB1817" i="6"/>
  <c r="AA1817" i="6"/>
  <c r="Y1817" i="6"/>
  <c r="X1817" i="6"/>
  <c r="AL1816" i="6"/>
  <c r="AK1816" i="6"/>
  <c r="AM1816" i="6" s="1"/>
  <c r="AG1816" i="6"/>
  <c r="AD1816" i="6"/>
  <c r="AC1816" i="6"/>
  <c r="AB1816" i="6"/>
  <c r="AA1816" i="6"/>
  <c r="Y1816" i="6"/>
  <c r="X1816" i="6"/>
  <c r="AL1815" i="6"/>
  <c r="AK1815" i="6"/>
  <c r="AG1815" i="6"/>
  <c r="AD1815" i="6"/>
  <c r="AC1815" i="6"/>
  <c r="AB1815" i="6"/>
  <c r="AA1815" i="6"/>
  <c r="Y1815" i="6"/>
  <c r="X1815" i="6"/>
  <c r="AL1814" i="6"/>
  <c r="AK1814" i="6"/>
  <c r="AM1814" i="6" s="1"/>
  <c r="AG1814" i="6"/>
  <c r="AD1814" i="6"/>
  <c r="AC1814" i="6"/>
  <c r="AB1814" i="6"/>
  <c r="AA1814" i="6"/>
  <c r="Y1814" i="6"/>
  <c r="X1814" i="6"/>
  <c r="AL1813" i="6"/>
  <c r="AK1813" i="6"/>
  <c r="AM1813" i="6" s="1"/>
  <c r="AG1813" i="6"/>
  <c r="AD1813" i="6"/>
  <c r="AC1813" i="6"/>
  <c r="AB1813" i="6"/>
  <c r="AA1813" i="6"/>
  <c r="Y1813" i="6"/>
  <c r="X1813" i="6"/>
  <c r="AL1812" i="6"/>
  <c r="AK1812" i="6"/>
  <c r="AG1812" i="6"/>
  <c r="AD1812" i="6"/>
  <c r="AC1812" i="6"/>
  <c r="AB1812" i="6"/>
  <c r="AA1812" i="6"/>
  <c r="Y1812" i="6"/>
  <c r="X1812" i="6"/>
  <c r="AM1811" i="6"/>
  <c r="AL1811" i="6"/>
  <c r="AK1811" i="6"/>
  <c r="AG1811" i="6"/>
  <c r="AD1811" i="6"/>
  <c r="AC1811" i="6"/>
  <c r="AB1811" i="6"/>
  <c r="AA1811" i="6"/>
  <c r="Y1811" i="6"/>
  <c r="X1811" i="6"/>
  <c r="AL1810" i="6"/>
  <c r="AK1810" i="6"/>
  <c r="AG1810" i="6"/>
  <c r="AD1810" i="6"/>
  <c r="AC1810" i="6"/>
  <c r="AB1810" i="6"/>
  <c r="AA1810" i="6"/>
  <c r="Y1810" i="6"/>
  <c r="X1810" i="6"/>
  <c r="AL1809" i="6"/>
  <c r="AK1809" i="6"/>
  <c r="AG1809" i="6"/>
  <c r="AD1809" i="6"/>
  <c r="AC1809" i="6"/>
  <c r="AB1809" i="6"/>
  <c r="AA1809" i="6"/>
  <c r="Y1809" i="6"/>
  <c r="X1809" i="6"/>
  <c r="AM1808" i="6"/>
  <c r="AL1808" i="6"/>
  <c r="AK1808" i="6"/>
  <c r="AG1808" i="6"/>
  <c r="AD1808" i="6"/>
  <c r="AC1808" i="6"/>
  <c r="AB1808" i="6"/>
  <c r="AA1808" i="6"/>
  <c r="Y1808" i="6"/>
  <c r="X1808" i="6"/>
  <c r="AL1807" i="6"/>
  <c r="AK1807" i="6"/>
  <c r="AM1807" i="6" s="1"/>
  <c r="AG1807" i="6"/>
  <c r="AD1807" i="6"/>
  <c r="AC1807" i="6"/>
  <c r="AB1807" i="6"/>
  <c r="AA1807" i="6"/>
  <c r="Y1807" i="6"/>
  <c r="X1807" i="6"/>
  <c r="AL1806" i="6"/>
  <c r="AK1806" i="6"/>
  <c r="AG1806" i="6"/>
  <c r="AD1806" i="6"/>
  <c r="AC1806" i="6"/>
  <c r="AB1806" i="6"/>
  <c r="AA1806" i="6"/>
  <c r="Y1806" i="6"/>
  <c r="X1806" i="6"/>
  <c r="AL1805" i="6"/>
  <c r="AK1805" i="6"/>
  <c r="AM1805" i="6" s="1"/>
  <c r="AG1805" i="6"/>
  <c r="AD1805" i="6"/>
  <c r="AC1805" i="6"/>
  <c r="AB1805" i="6"/>
  <c r="AA1805" i="6"/>
  <c r="Y1805" i="6"/>
  <c r="X1805" i="6"/>
  <c r="AL1804" i="6"/>
  <c r="AK1804" i="6"/>
  <c r="AG1804" i="6"/>
  <c r="AD1804" i="6"/>
  <c r="AC1804" i="6"/>
  <c r="AB1804" i="6"/>
  <c r="AA1804" i="6"/>
  <c r="Y1804" i="6"/>
  <c r="X1804" i="6"/>
  <c r="AL1803" i="6"/>
  <c r="AK1803" i="6"/>
  <c r="AG1803" i="6"/>
  <c r="AD1803" i="6"/>
  <c r="AC1803" i="6"/>
  <c r="AB1803" i="6"/>
  <c r="AA1803" i="6"/>
  <c r="Y1803" i="6"/>
  <c r="X1803" i="6"/>
  <c r="AM1803" i="6" s="1"/>
  <c r="AL1802" i="6"/>
  <c r="AK1802" i="6"/>
  <c r="AG1802" i="6"/>
  <c r="AD1802" i="6"/>
  <c r="AC1802" i="6"/>
  <c r="AB1802" i="6"/>
  <c r="AA1802" i="6"/>
  <c r="Y1802" i="6"/>
  <c r="X1802" i="6"/>
  <c r="AL1801" i="6"/>
  <c r="AK1801" i="6"/>
  <c r="AM1801" i="6" s="1"/>
  <c r="AG1801" i="6"/>
  <c r="AD1801" i="6"/>
  <c r="AC1801" i="6"/>
  <c r="AB1801" i="6"/>
  <c r="AA1801" i="6"/>
  <c r="Y1801" i="6"/>
  <c r="X1801" i="6"/>
  <c r="AL1800" i="6"/>
  <c r="AK1800" i="6"/>
  <c r="AG1800" i="6"/>
  <c r="AD1800" i="6"/>
  <c r="AC1800" i="6"/>
  <c r="AB1800" i="6"/>
  <c r="AA1800" i="6"/>
  <c r="Y1800" i="6"/>
  <c r="X1800" i="6"/>
  <c r="AL1799" i="6"/>
  <c r="AK1799" i="6"/>
  <c r="AG1799" i="6"/>
  <c r="AD1799" i="6"/>
  <c r="AC1799" i="6"/>
  <c r="AB1799" i="6"/>
  <c r="AA1799" i="6"/>
  <c r="Y1799" i="6"/>
  <c r="X1799" i="6"/>
  <c r="AL1798" i="6"/>
  <c r="AK1798" i="6"/>
  <c r="AG1798" i="6"/>
  <c r="AD1798" i="6"/>
  <c r="AC1798" i="6"/>
  <c r="AB1798" i="6"/>
  <c r="AA1798" i="6"/>
  <c r="Y1798" i="6"/>
  <c r="X1798" i="6"/>
  <c r="AL1797" i="6"/>
  <c r="AK1797" i="6"/>
  <c r="AG1797" i="6"/>
  <c r="AD1797" i="6"/>
  <c r="AC1797" i="6"/>
  <c r="AB1797" i="6"/>
  <c r="AA1797" i="6"/>
  <c r="Y1797" i="6"/>
  <c r="X1797" i="6"/>
  <c r="AL1796" i="6"/>
  <c r="AK1796" i="6"/>
  <c r="AG1796" i="6"/>
  <c r="AD1796" i="6"/>
  <c r="AC1796" i="6"/>
  <c r="AB1796" i="6"/>
  <c r="AA1796" i="6"/>
  <c r="Y1796" i="6"/>
  <c r="X1796" i="6"/>
  <c r="AL1795" i="6"/>
  <c r="AK1795" i="6"/>
  <c r="AG1795" i="6"/>
  <c r="AD1795" i="6"/>
  <c r="AC1795" i="6"/>
  <c r="AB1795" i="6"/>
  <c r="AA1795" i="6"/>
  <c r="Y1795" i="6"/>
  <c r="X1795" i="6"/>
  <c r="AM1795" i="6" s="1"/>
  <c r="AL1794" i="6"/>
  <c r="AK1794" i="6"/>
  <c r="AG1794" i="6"/>
  <c r="AD1794" i="6"/>
  <c r="AC1794" i="6"/>
  <c r="AB1794" i="6"/>
  <c r="AA1794" i="6"/>
  <c r="Y1794" i="6"/>
  <c r="X1794" i="6"/>
  <c r="AL1793" i="6"/>
  <c r="AK1793" i="6"/>
  <c r="AG1793" i="6"/>
  <c r="AD1793" i="6"/>
  <c r="AC1793" i="6"/>
  <c r="AB1793" i="6"/>
  <c r="AA1793" i="6"/>
  <c r="Y1793" i="6"/>
  <c r="X1793" i="6"/>
  <c r="AL1792" i="6"/>
  <c r="AK1792" i="6"/>
  <c r="AG1792" i="6"/>
  <c r="AD1792" i="6"/>
  <c r="AC1792" i="6"/>
  <c r="AB1792" i="6"/>
  <c r="AA1792" i="6"/>
  <c r="Y1792" i="6"/>
  <c r="X1792" i="6"/>
  <c r="AM1792" i="6" s="1"/>
  <c r="AL1791" i="6"/>
  <c r="AK1791" i="6"/>
  <c r="AG1791" i="6"/>
  <c r="AD1791" i="6"/>
  <c r="AC1791" i="6"/>
  <c r="AB1791" i="6"/>
  <c r="AA1791" i="6"/>
  <c r="Y1791" i="6"/>
  <c r="X1791" i="6"/>
  <c r="AL1790" i="6"/>
  <c r="AK1790" i="6"/>
  <c r="AM1790" i="6" s="1"/>
  <c r="AG1790" i="6"/>
  <c r="AD1790" i="6"/>
  <c r="AC1790" i="6"/>
  <c r="AB1790" i="6"/>
  <c r="AA1790" i="6"/>
  <c r="Y1790" i="6"/>
  <c r="X1790" i="6"/>
  <c r="AL1789" i="6"/>
  <c r="AK1789" i="6"/>
  <c r="AG1789" i="6"/>
  <c r="AD1789" i="6"/>
  <c r="AC1789" i="6"/>
  <c r="AB1789" i="6"/>
  <c r="AA1789" i="6"/>
  <c r="Y1789" i="6"/>
  <c r="X1789" i="6"/>
  <c r="AM1789" i="6" s="1"/>
  <c r="AL1788" i="6"/>
  <c r="AK1788" i="6"/>
  <c r="AG1788" i="6"/>
  <c r="AD1788" i="6"/>
  <c r="AC1788" i="6"/>
  <c r="AB1788" i="6"/>
  <c r="AA1788" i="6"/>
  <c r="Y1788" i="6"/>
  <c r="X1788" i="6"/>
  <c r="AL1787" i="6"/>
  <c r="AK1787" i="6"/>
  <c r="AM1787" i="6" s="1"/>
  <c r="AG1787" i="6"/>
  <c r="AD1787" i="6"/>
  <c r="AC1787" i="6"/>
  <c r="AB1787" i="6"/>
  <c r="AA1787" i="6"/>
  <c r="Y1787" i="6"/>
  <c r="X1787" i="6"/>
  <c r="AL1786" i="6"/>
  <c r="AK1786" i="6"/>
  <c r="AG1786" i="6"/>
  <c r="AD1786" i="6"/>
  <c r="AC1786" i="6"/>
  <c r="AB1786" i="6"/>
  <c r="AA1786" i="6"/>
  <c r="Y1786" i="6"/>
  <c r="X1786" i="6"/>
  <c r="AM1786" i="6" s="1"/>
  <c r="AL1785" i="6"/>
  <c r="AK1785" i="6"/>
  <c r="AG1785" i="6"/>
  <c r="AD1785" i="6"/>
  <c r="AC1785" i="6"/>
  <c r="AB1785" i="6"/>
  <c r="AA1785" i="6"/>
  <c r="Y1785" i="6"/>
  <c r="X1785" i="6"/>
  <c r="AL1784" i="6"/>
  <c r="AK1784" i="6"/>
  <c r="AG1784" i="6"/>
  <c r="AD1784" i="6"/>
  <c r="AC1784" i="6"/>
  <c r="AB1784" i="6"/>
  <c r="AA1784" i="6"/>
  <c r="Y1784" i="6"/>
  <c r="X1784" i="6"/>
  <c r="AL1783" i="6"/>
  <c r="AK1783" i="6"/>
  <c r="AG1783" i="6"/>
  <c r="AD1783" i="6"/>
  <c r="AC1783" i="6"/>
  <c r="AB1783" i="6"/>
  <c r="AA1783" i="6"/>
  <c r="Y1783" i="6"/>
  <c r="X1783" i="6"/>
  <c r="AM1783" i="6" s="1"/>
  <c r="AL1782" i="6"/>
  <c r="AK1782" i="6"/>
  <c r="AG1782" i="6"/>
  <c r="AD1782" i="6"/>
  <c r="AC1782" i="6"/>
  <c r="AB1782" i="6"/>
  <c r="AA1782" i="6"/>
  <c r="Y1782" i="6"/>
  <c r="X1782" i="6"/>
  <c r="AL1781" i="6"/>
  <c r="AK1781" i="6"/>
  <c r="AG1781" i="6"/>
  <c r="AD1781" i="6"/>
  <c r="AC1781" i="6"/>
  <c r="AB1781" i="6"/>
  <c r="AA1781" i="6"/>
  <c r="Y1781" i="6"/>
  <c r="X1781" i="6"/>
  <c r="AL1780" i="6"/>
  <c r="AK1780" i="6"/>
  <c r="AG1780" i="6"/>
  <c r="AD1780" i="6"/>
  <c r="AC1780" i="6"/>
  <c r="AB1780" i="6"/>
  <c r="AA1780" i="6"/>
  <c r="Y1780" i="6"/>
  <c r="X1780" i="6"/>
  <c r="AL1779" i="6"/>
  <c r="AK1779" i="6"/>
  <c r="AG1779" i="6"/>
  <c r="AD1779" i="6"/>
  <c r="AC1779" i="6"/>
  <c r="AB1779" i="6"/>
  <c r="AA1779" i="6"/>
  <c r="Y1779" i="6"/>
  <c r="X1779" i="6"/>
  <c r="AL1778" i="6"/>
  <c r="AK1778" i="6"/>
  <c r="AM1778" i="6" s="1"/>
  <c r="AG1778" i="6"/>
  <c r="AD1778" i="6"/>
  <c r="AC1778" i="6"/>
  <c r="AB1778" i="6"/>
  <c r="AA1778" i="6"/>
  <c r="Y1778" i="6"/>
  <c r="X1778" i="6"/>
  <c r="AL1777" i="6"/>
  <c r="AK1777" i="6"/>
  <c r="AG1777" i="6"/>
  <c r="AD1777" i="6"/>
  <c r="AC1777" i="6"/>
  <c r="AB1777" i="6"/>
  <c r="AA1777" i="6"/>
  <c r="Y1777" i="6"/>
  <c r="X1777" i="6"/>
  <c r="AL1776" i="6"/>
  <c r="AK1776" i="6"/>
  <c r="AG1776" i="6"/>
  <c r="AD1776" i="6"/>
  <c r="AC1776" i="6"/>
  <c r="AB1776" i="6"/>
  <c r="AA1776" i="6"/>
  <c r="Y1776" i="6"/>
  <c r="X1776" i="6"/>
  <c r="AL1775" i="6"/>
  <c r="AK1775" i="6"/>
  <c r="AM1775" i="6" s="1"/>
  <c r="AG1775" i="6"/>
  <c r="AD1775" i="6"/>
  <c r="AC1775" i="6"/>
  <c r="AB1775" i="6"/>
  <c r="AA1775" i="6"/>
  <c r="Y1775" i="6"/>
  <c r="X1775" i="6"/>
  <c r="AL1774" i="6"/>
  <c r="AK1774" i="6"/>
  <c r="AG1774" i="6"/>
  <c r="AD1774" i="6"/>
  <c r="AC1774" i="6"/>
  <c r="AB1774" i="6"/>
  <c r="AA1774" i="6"/>
  <c r="Y1774" i="6"/>
  <c r="X1774" i="6"/>
  <c r="AL1773" i="6"/>
  <c r="AK1773" i="6"/>
  <c r="AG1773" i="6"/>
  <c r="AD1773" i="6"/>
  <c r="AC1773" i="6"/>
  <c r="AB1773" i="6"/>
  <c r="AA1773" i="6"/>
  <c r="Y1773" i="6"/>
  <c r="X1773" i="6"/>
  <c r="AL1772" i="6"/>
  <c r="AK1772" i="6"/>
  <c r="AG1772" i="6"/>
  <c r="AD1772" i="6"/>
  <c r="AC1772" i="6"/>
  <c r="AB1772" i="6"/>
  <c r="AA1772" i="6"/>
  <c r="Y1772" i="6"/>
  <c r="X1772" i="6"/>
  <c r="AL1771" i="6"/>
  <c r="AK1771" i="6"/>
  <c r="AG1771" i="6"/>
  <c r="AD1771" i="6"/>
  <c r="AC1771" i="6"/>
  <c r="AB1771" i="6"/>
  <c r="AA1771" i="6"/>
  <c r="Y1771" i="6"/>
  <c r="X1771" i="6"/>
  <c r="AM1771" i="6" s="1"/>
  <c r="AL1770" i="6"/>
  <c r="AK1770" i="6"/>
  <c r="AM1770" i="6" s="1"/>
  <c r="AG1770" i="6"/>
  <c r="AD1770" i="6"/>
  <c r="AC1770" i="6"/>
  <c r="AB1770" i="6"/>
  <c r="AA1770" i="6"/>
  <c r="Y1770" i="6"/>
  <c r="X1770" i="6"/>
  <c r="AL1769" i="6"/>
  <c r="AK1769" i="6"/>
  <c r="AG1769" i="6"/>
  <c r="AD1769" i="6"/>
  <c r="AC1769" i="6"/>
  <c r="AB1769" i="6"/>
  <c r="AA1769" i="6"/>
  <c r="Y1769" i="6"/>
  <c r="X1769" i="6"/>
  <c r="AL1768" i="6"/>
  <c r="AK1768" i="6"/>
  <c r="AG1768" i="6"/>
  <c r="AD1768" i="6"/>
  <c r="AC1768" i="6"/>
  <c r="AB1768" i="6"/>
  <c r="AA1768" i="6"/>
  <c r="Y1768" i="6"/>
  <c r="X1768" i="6"/>
  <c r="AM1768" i="6" s="1"/>
  <c r="AL1767" i="6"/>
  <c r="AK1767" i="6"/>
  <c r="AG1767" i="6"/>
  <c r="AD1767" i="6"/>
  <c r="AC1767" i="6"/>
  <c r="AB1767" i="6"/>
  <c r="AA1767" i="6"/>
  <c r="Y1767" i="6"/>
  <c r="X1767" i="6"/>
  <c r="AL1766" i="6"/>
  <c r="AK1766" i="6"/>
  <c r="AM1766" i="6" s="1"/>
  <c r="AG1766" i="6"/>
  <c r="AD1766" i="6"/>
  <c r="AC1766" i="6"/>
  <c r="AB1766" i="6"/>
  <c r="AA1766" i="6"/>
  <c r="Y1766" i="6"/>
  <c r="X1766" i="6"/>
  <c r="AL1765" i="6"/>
  <c r="AK1765" i="6"/>
  <c r="AG1765" i="6"/>
  <c r="AD1765" i="6"/>
  <c r="AC1765" i="6"/>
  <c r="AB1765" i="6"/>
  <c r="AA1765" i="6"/>
  <c r="Y1765" i="6"/>
  <c r="X1765" i="6"/>
  <c r="AL1764" i="6"/>
  <c r="AK1764" i="6"/>
  <c r="AM1764" i="6" s="1"/>
  <c r="AG1764" i="6"/>
  <c r="AD1764" i="6"/>
  <c r="AC1764" i="6"/>
  <c r="AB1764" i="6"/>
  <c r="AA1764" i="6"/>
  <c r="Y1764" i="6"/>
  <c r="X1764" i="6"/>
  <c r="AL1763" i="6"/>
  <c r="AK1763" i="6"/>
  <c r="AM1763" i="6" s="1"/>
  <c r="AG1763" i="6"/>
  <c r="AD1763" i="6"/>
  <c r="AC1763" i="6"/>
  <c r="AB1763" i="6"/>
  <c r="AA1763" i="6"/>
  <c r="Y1763" i="6"/>
  <c r="X1763" i="6"/>
  <c r="AL1762" i="6"/>
  <c r="AK1762" i="6"/>
  <c r="AG1762" i="6"/>
  <c r="AD1762" i="6"/>
  <c r="AC1762" i="6"/>
  <c r="AB1762" i="6"/>
  <c r="AA1762" i="6"/>
  <c r="Y1762" i="6"/>
  <c r="X1762" i="6"/>
  <c r="AL1761" i="6"/>
  <c r="AK1761" i="6"/>
  <c r="AG1761" i="6"/>
  <c r="AD1761" i="6"/>
  <c r="AC1761" i="6"/>
  <c r="AB1761" i="6"/>
  <c r="AA1761" i="6"/>
  <c r="Y1761" i="6"/>
  <c r="X1761" i="6"/>
  <c r="AL1760" i="6"/>
  <c r="AK1760" i="6"/>
  <c r="AG1760" i="6"/>
  <c r="AD1760" i="6"/>
  <c r="AC1760" i="6"/>
  <c r="AB1760" i="6"/>
  <c r="AA1760" i="6"/>
  <c r="Y1760" i="6"/>
  <c r="X1760" i="6"/>
  <c r="AL1759" i="6"/>
  <c r="AK1759" i="6"/>
  <c r="AG1759" i="6"/>
  <c r="AD1759" i="6"/>
  <c r="AC1759" i="6"/>
  <c r="AB1759" i="6"/>
  <c r="AA1759" i="6"/>
  <c r="Y1759" i="6"/>
  <c r="X1759" i="6"/>
  <c r="AL1758" i="6"/>
  <c r="AK1758" i="6"/>
  <c r="AM1758" i="6" s="1"/>
  <c r="AG1758" i="6"/>
  <c r="AD1758" i="6"/>
  <c r="AC1758" i="6"/>
  <c r="AB1758" i="6"/>
  <c r="AA1758" i="6"/>
  <c r="Y1758" i="6"/>
  <c r="X1758" i="6"/>
  <c r="AL1757" i="6"/>
  <c r="AK1757" i="6"/>
  <c r="AG1757" i="6"/>
  <c r="AD1757" i="6"/>
  <c r="AC1757" i="6"/>
  <c r="AB1757" i="6"/>
  <c r="AA1757" i="6"/>
  <c r="Y1757" i="6"/>
  <c r="X1757" i="6"/>
  <c r="AL1756" i="6"/>
  <c r="AK1756" i="6"/>
  <c r="AG1756" i="6"/>
  <c r="AD1756" i="6"/>
  <c r="AC1756" i="6"/>
  <c r="AB1756" i="6"/>
  <c r="AA1756" i="6"/>
  <c r="Y1756" i="6"/>
  <c r="X1756" i="6"/>
  <c r="AL1755" i="6"/>
  <c r="AK1755" i="6"/>
  <c r="AG1755" i="6"/>
  <c r="AD1755" i="6"/>
  <c r="AC1755" i="6"/>
  <c r="AB1755" i="6"/>
  <c r="AA1755" i="6"/>
  <c r="Y1755" i="6"/>
  <c r="X1755" i="6"/>
  <c r="AL1754" i="6"/>
  <c r="AK1754" i="6"/>
  <c r="AG1754" i="6"/>
  <c r="AD1754" i="6"/>
  <c r="AC1754" i="6"/>
  <c r="AB1754" i="6"/>
  <c r="AA1754" i="6"/>
  <c r="Y1754" i="6"/>
  <c r="X1754" i="6"/>
  <c r="AL1753" i="6"/>
  <c r="AK1753" i="6"/>
  <c r="AG1753" i="6"/>
  <c r="AD1753" i="6"/>
  <c r="AC1753" i="6"/>
  <c r="AB1753" i="6"/>
  <c r="AA1753" i="6"/>
  <c r="Y1753" i="6"/>
  <c r="X1753" i="6"/>
  <c r="AM1753" i="6" s="1"/>
  <c r="AL1752" i="6"/>
  <c r="AK1752" i="6"/>
  <c r="AM1752" i="6" s="1"/>
  <c r="AG1752" i="6"/>
  <c r="AD1752" i="6"/>
  <c r="AC1752" i="6"/>
  <c r="AB1752" i="6"/>
  <c r="AA1752" i="6"/>
  <c r="Y1752" i="6"/>
  <c r="X1752" i="6"/>
  <c r="AL1751" i="6"/>
  <c r="AK1751" i="6"/>
  <c r="AG1751" i="6"/>
  <c r="AD1751" i="6"/>
  <c r="AC1751" i="6"/>
  <c r="AB1751" i="6"/>
  <c r="AA1751" i="6"/>
  <c r="Y1751" i="6"/>
  <c r="X1751" i="6"/>
  <c r="AL1750" i="6"/>
  <c r="AK1750" i="6"/>
  <c r="AG1750" i="6"/>
  <c r="AD1750" i="6"/>
  <c r="AC1750" i="6"/>
  <c r="AB1750" i="6"/>
  <c r="AA1750" i="6"/>
  <c r="Y1750" i="6"/>
  <c r="X1750" i="6"/>
  <c r="AM1750" i="6" s="1"/>
  <c r="AL1749" i="6"/>
  <c r="AK1749" i="6"/>
  <c r="AG1749" i="6"/>
  <c r="AD1749" i="6"/>
  <c r="AC1749" i="6"/>
  <c r="AB1749" i="6"/>
  <c r="AA1749" i="6"/>
  <c r="Y1749" i="6"/>
  <c r="X1749" i="6"/>
  <c r="AL1748" i="6"/>
  <c r="AK1748" i="6"/>
  <c r="AG1748" i="6"/>
  <c r="AD1748" i="6"/>
  <c r="AC1748" i="6"/>
  <c r="AB1748" i="6"/>
  <c r="AA1748" i="6"/>
  <c r="Y1748" i="6"/>
  <c r="X1748" i="6"/>
  <c r="AM1748" i="6" s="1"/>
  <c r="AL1747" i="6"/>
  <c r="AK1747" i="6"/>
  <c r="AG1747" i="6"/>
  <c r="AD1747" i="6"/>
  <c r="AC1747" i="6"/>
  <c r="AB1747" i="6"/>
  <c r="AA1747" i="6"/>
  <c r="Y1747" i="6"/>
  <c r="X1747" i="6"/>
  <c r="AL1746" i="6"/>
  <c r="AK1746" i="6"/>
  <c r="AG1746" i="6"/>
  <c r="AD1746" i="6"/>
  <c r="AC1746" i="6"/>
  <c r="AB1746" i="6"/>
  <c r="AA1746" i="6"/>
  <c r="Y1746" i="6"/>
  <c r="X1746" i="6"/>
  <c r="AM1745" i="6"/>
  <c r="AL1745" i="6"/>
  <c r="AK1745" i="6"/>
  <c r="AG1745" i="6"/>
  <c r="AD1745" i="6"/>
  <c r="AC1745" i="6"/>
  <c r="AB1745" i="6"/>
  <c r="AA1745" i="6"/>
  <c r="Y1745" i="6"/>
  <c r="X1745" i="6"/>
  <c r="AL1744" i="6"/>
  <c r="AK1744" i="6"/>
  <c r="AG1744" i="6"/>
  <c r="AD1744" i="6"/>
  <c r="AC1744" i="6"/>
  <c r="AB1744" i="6"/>
  <c r="AA1744" i="6"/>
  <c r="Y1744" i="6"/>
  <c r="X1744" i="6"/>
  <c r="AL1743" i="6"/>
  <c r="AK1743" i="6"/>
  <c r="AG1743" i="6"/>
  <c r="AD1743" i="6"/>
  <c r="AC1743" i="6"/>
  <c r="AB1743" i="6"/>
  <c r="AA1743" i="6"/>
  <c r="Y1743" i="6"/>
  <c r="X1743" i="6"/>
  <c r="AM1743" i="6" s="1"/>
  <c r="AL1742" i="6"/>
  <c r="AK1742" i="6"/>
  <c r="AG1742" i="6"/>
  <c r="AD1742" i="6"/>
  <c r="AC1742" i="6"/>
  <c r="AB1742" i="6"/>
  <c r="AA1742" i="6"/>
  <c r="Y1742" i="6"/>
  <c r="X1742" i="6"/>
  <c r="AL1741" i="6"/>
  <c r="AK1741" i="6"/>
  <c r="AG1741" i="6"/>
  <c r="AD1741" i="6"/>
  <c r="AC1741" i="6"/>
  <c r="AB1741" i="6"/>
  <c r="AA1741" i="6"/>
  <c r="Y1741" i="6"/>
  <c r="X1741" i="6"/>
  <c r="AL1740" i="6"/>
  <c r="AK1740" i="6"/>
  <c r="AG1740" i="6"/>
  <c r="AD1740" i="6"/>
  <c r="AC1740" i="6"/>
  <c r="AB1740" i="6"/>
  <c r="AA1740" i="6"/>
  <c r="Y1740" i="6"/>
  <c r="X1740" i="6"/>
  <c r="AL1739" i="6"/>
  <c r="AK1739" i="6"/>
  <c r="AG1739" i="6"/>
  <c r="AD1739" i="6"/>
  <c r="AC1739" i="6"/>
  <c r="AB1739" i="6"/>
  <c r="AA1739" i="6"/>
  <c r="Y1739" i="6"/>
  <c r="X1739" i="6"/>
  <c r="AL1738" i="6"/>
  <c r="AK1738" i="6"/>
  <c r="AG1738" i="6"/>
  <c r="AD1738" i="6"/>
  <c r="AC1738" i="6"/>
  <c r="AB1738" i="6"/>
  <c r="AA1738" i="6"/>
  <c r="Y1738" i="6"/>
  <c r="X1738" i="6"/>
  <c r="AL1737" i="6"/>
  <c r="AK1737" i="6"/>
  <c r="AM1737" i="6" s="1"/>
  <c r="AG1737" i="6"/>
  <c r="AD1737" i="6"/>
  <c r="AC1737" i="6"/>
  <c r="AB1737" i="6"/>
  <c r="AA1737" i="6"/>
  <c r="Y1737" i="6"/>
  <c r="X1737" i="6"/>
  <c r="AL1736" i="6"/>
  <c r="AK1736" i="6"/>
  <c r="AG1736" i="6"/>
  <c r="AD1736" i="6"/>
  <c r="AC1736" i="6"/>
  <c r="AB1736" i="6"/>
  <c r="AA1736" i="6"/>
  <c r="Y1736" i="6"/>
  <c r="X1736" i="6"/>
  <c r="AL1735" i="6"/>
  <c r="AK1735" i="6"/>
  <c r="AG1735" i="6"/>
  <c r="AD1735" i="6"/>
  <c r="AC1735" i="6"/>
  <c r="AB1735" i="6"/>
  <c r="AA1735" i="6"/>
  <c r="Y1735" i="6"/>
  <c r="X1735" i="6"/>
  <c r="AL1734" i="6"/>
  <c r="AK1734" i="6"/>
  <c r="AG1734" i="6"/>
  <c r="AD1734" i="6"/>
  <c r="AC1734" i="6"/>
  <c r="AB1734" i="6"/>
  <c r="AA1734" i="6"/>
  <c r="Y1734" i="6"/>
  <c r="X1734" i="6"/>
  <c r="AL1733" i="6"/>
  <c r="AK1733" i="6"/>
  <c r="AG1733" i="6"/>
  <c r="AD1733" i="6"/>
  <c r="AC1733" i="6"/>
  <c r="AB1733" i="6"/>
  <c r="AA1733" i="6"/>
  <c r="Y1733" i="6"/>
  <c r="X1733" i="6"/>
  <c r="AL1732" i="6"/>
  <c r="AK1732" i="6"/>
  <c r="AG1732" i="6"/>
  <c r="AD1732" i="6"/>
  <c r="AC1732" i="6"/>
  <c r="AB1732" i="6"/>
  <c r="AA1732" i="6"/>
  <c r="Y1732" i="6"/>
  <c r="X1732" i="6"/>
  <c r="AL1731" i="6"/>
  <c r="AK1731" i="6"/>
  <c r="AG1731" i="6"/>
  <c r="AD1731" i="6"/>
  <c r="AC1731" i="6"/>
  <c r="AB1731" i="6"/>
  <c r="AA1731" i="6"/>
  <c r="Y1731" i="6"/>
  <c r="X1731" i="6"/>
  <c r="AL1730" i="6"/>
  <c r="AK1730" i="6"/>
  <c r="AG1730" i="6"/>
  <c r="AD1730" i="6"/>
  <c r="AC1730" i="6"/>
  <c r="AB1730" i="6"/>
  <c r="AA1730" i="6"/>
  <c r="Y1730" i="6"/>
  <c r="X1730" i="6"/>
  <c r="AM1730" i="6" s="1"/>
  <c r="AL1729" i="6"/>
  <c r="AK1729" i="6"/>
  <c r="AG1729" i="6"/>
  <c r="AD1729" i="6"/>
  <c r="AC1729" i="6"/>
  <c r="AB1729" i="6"/>
  <c r="AA1729" i="6"/>
  <c r="Y1729" i="6"/>
  <c r="X1729" i="6"/>
  <c r="AL1728" i="6"/>
  <c r="AK1728" i="6"/>
  <c r="AG1728" i="6"/>
  <c r="AD1728" i="6"/>
  <c r="AC1728" i="6"/>
  <c r="AB1728" i="6"/>
  <c r="AA1728" i="6"/>
  <c r="Y1728" i="6"/>
  <c r="X1728" i="6"/>
  <c r="AL1727" i="6"/>
  <c r="AK1727" i="6"/>
  <c r="AG1727" i="6"/>
  <c r="AD1727" i="6"/>
  <c r="AC1727" i="6"/>
  <c r="AB1727" i="6"/>
  <c r="AA1727" i="6"/>
  <c r="Y1727" i="6"/>
  <c r="X1727" i="6"/>
  <c r="AL1726" i="6"/>
  <c r="AK1726" i="6"/>
  <c r="AG1726" i="6"/>
  <c r="AD1726" i="6"/>
  <c r="AC1726" i="6"/>
  <c r="AB1726" i="6"/>
  <c r="AA1726" i="6"/>
  <c r="Y1726" i="6"/>
  <c r="X1726" i="6"/>
  <c r="AL1725" i="6"/>
  <c r="AK1725" i="6"/>
  <c r="AG1725" i="6"/>
  <c r="AD1725" i="6"/>
  <c r="AC1725" i="6"/>
  <c r="AB1725" i="6"/>
  <c r="AA1725" i="6"/>
  <c r="Y1725" i="6"/>
  <c r="X1725" i="6"/>
  <c r="AL1724" i="6"/>
  <c r="AK1724" i="6"/>
  <c r="AG1724" i="6"/>
  <c r="AD1724" i="6"/>
  <c r="AC1724" i="6"/>
  <c r="AB1724" i="6"/>
  <c r="AA1724" i="6"/>
  <c r="Y1724" i="6"/>
  <c r="X1724" i="6"/>
  <c r="AL1723" i="6"/>
  <c r="AK1723" i="6"/>
  <c r="AG1723" i="6"/>
  <c r="AD1723" i="6"/>
  <c r="AC1723" i="6"/>
  <c r="AB1723" i="6"/>
  <c r="AA1723" i="6"/>
  <c r="Y1723" i="6"/>
  <c r="X1723" i="6"/>
  <c r="AL1722" i="6"/>
  <c r="AK1722" i="6"/>
  <c r="AM1722" i="6" s="1"/>
  <c r="AG1722" i="6"/>
  <c r="AD1722" i="6"/>
  <c r="AC1722" i="6"/>
  <c r="AB1722" i="6"/>
  <c r="AA1722" i="6"/>
  <c r="Y1722" i="6"/>
  <c r="X1722" i="6"/>
  <c r="AL1721" i="6"/>
  <c r="AK1721" i="6"/>
  <c r="AG1721" i="6"/>
  <c r="AD1721" i="6"/>
  <c r="AC1721" i="6"/>
  <c r="AB1721" i="6"/>
  <c r="AA1721" i="6"/>
  <c r="Y1721" i="6"/>
  <c r="X1721" i="6"/>
  <c r="AL1720" i="6"/>
  <c r="AK1720" i="6"/>
  <c r="AG1720" i="6"/>
  <c r="AD1720" i="6"/>
  <c r="AC1720" i="6"/>
  <c r="AB1720" i="6"/>
  <c r="AA1720" i="6"/>
  <c r="Y1720" i="6"/>
  <c r="X1720" i="6"/>
  <c r="AM1720" i="6" s="1"/>
  <c r="AL1719" i="6"/>
  <c r="AK1719" i="6"/>
  <c r="AG1719" i="6"/>
  <c r="AD1719" i="6"/>
  <c r="AC1719" i="6"/>
  <c r="AB1719" i="6"/>
  <c r="AA1719" i="6"/>
  <c r="Y1719" i="6"/>
  <c r="X1719" i="6"/>
  <c r="AL1718" i="6"/>
  <c r="AK1718" i="6"/>
  <c r="AG1718" i="6"/>
  <c r="AD1718" i="6"/>
  <c r="AC1718" i="6"/>
  <c r="AB1718" i="6"/>
  <c r="AA1718" i="6"/>
  <c r="Y1718" i="6"/>
  <c r="X1718" i="6"/>
  <c r="AL1717" i="6"/>
  <c r="AK1717" i="6"/>
  <c r="AG1717" i="6"/>
  <c r="AD1717" i="6"/>
  <c r="AC1717" i="6"/>
  <c r="AB1717" i="6"/>
  <c r="AA1717" i="6"/>
  <c r="Y1717" i="6"/>
  <c r="X1717" i="6"/>
  <c r="AL1716" i="6"/>
  <c r="AK1716" i="6"/>
  <c r="AG1716" i="6"/>
  <c r="AD1716" i="6"/>
  <c r="AC1716" i="6"/>
  <c r="AB1716" i="6"/>
  <c r="AA1716" i="6"/>
  <c r="Y1716" i="6"/>
  <c r="X1716" i="6"/>
  <c r="AL1715" i="6"/>
  <c r="AK1715" i="6"/>
  <c r="AG1715" i="6"/>
  <c r="AD1715" i="6"/>
  <c r="AC1715" i="6"/>
  <c r="AB1715" i="6"/>
  <c r="AA1715" i="6"/>
  <c r="Y1715" i="6"/>
  <c r="X1715" i="6"/>
  <c r="AM1715" i="6" s="1"/>
  <c r="AL1714" i="6"/>
  <c r="AK1714" i="6"/>
  <c r="AG1714" i="6"/>
  <c r="AD1714" i="6"/>
  <c r="AC1714" i="6"/>
  <c r="AB1714" i="6"/>
  <c r="AA1714" i="6"/>
  <c r="Y1714" i="6"/>
  <c r="X1714" i="6"/>
  <c r="AL1713" i="6"/>
  <c r="AK1713" i="6"/>
  <c r="AG1713" i="6"/>
  <c r="AD1713" i="6"/>
  <c r="AC1713" i="6"/>
  <c r="AB1713" i="6"/>
  <c r="AA1713" i="6"/>
  <c r="Y1713" i="6"/>
  <c r="X1713" i="6"/>
  <c r="AL1712" i="6"/>
  <c r="AK1712" i="6"/>
  <c r="AG1712" i="6"/>
  <c r="AD1712" i="6"/>
  <c r="AC1712" i="6"/>
  <c r="AB1712" i="6"/>
  <c r="AA1712" i="6"/>
  <c r="Y1712" i="6"/>
  <c r="X1712" i="6"/>
  <c r="AL1711" i="6"/>
  <c r="AK1711" i="6"/>
  <c r="AG1711" i="6"/>
  <c r="AD1711" i="6"/>
  <c r="AC1711" i="6"/>
  <c r="AB1711" i="6"/>
  <c r="AA1711" i="6"/>
  <c r="Y1711" i="6"/>
  <c r="X1711" i="6"/>
  <c r="AL1710" i="6"/>
  <c r="AK1710" i="6"/>
  <c r="AM1710" i="6" s="1"/>
  <c r="AG1710" i="6"/>
  <c r="AD1710" i="6"/>
  <c r="AC1710" i="6"/>
  <c r="AB1710" i="6"/>
  <c r="AA1710" i="6"/>
  <c r="Y1710" i="6"/>
  <c r="X1710" i="6"/>
  <c r="AL1709" i="6"/>
  <c r="AK1709" i="6"/>
  <c r="AM1709" i="6" s="1"/>
  <c r="AG1709" i="6"/>
  <c r="AD1709" i="6"/>
  <c r="AC1709" i="6"/>
  <c r="AB1709" i="6"/>
  <c r="AA1709" i="6"/>
  <c r="Y1709" i="6"/>
  <c r="X1709" i="6"/>
  <c r="AL1708" i="6"/>
  <c r="AK1708" i="6"/>
  <c r="AG1708" i="6"/>
  <c r="AD1708" i="6"/>
  <c r="AC1708" i="6"/>
  <c r="AB1708" i="6"/>
  <c r="AA1708" i="6"/>
  <c r="Y1708" i="6"/>
  <c r="X1708" i="6"/>
  <c r="AL1707" i="6"/>
  <c r="AK1707" i="6"/>
  <c r="AG1707" i="6"/>
  <c r="AD1707" i="6"/>
  <c r="AC1707" i="6"/>
  <c r="AB1707" i="6"/>
  <c r="AA1707" i="6"/>
  <c r="Y1707" i="6"/>
  <c r="X1707" i="6"/>
  <c r="AL1706" i="6"/>
  <c r="AK1706" i="6"/>
  <c r="AG1706" i="6"/>
  <c r="AD1706" i="6"/>
  <c r="AC1706" i="6"/>
  <c r="AB1706" i="6"/>
  <c r="AA1706" i="6"/>
  <c r="Y1706" i="6"/>
  <c r="X1706" i="6"/>
  <c r="AL1705" i="6"/>
  <c r="AK1705" i="6"/>
  <c r="AM1705" i="6" s="1"/>
  <c r="AG1705" i="6"/>
  <c r="AD1705" i="6"/>
  <c r="AC1705" i="6"/>
  <c r="AB1705" i="6"/>
  <c r="AA1705" i="6"/>
  <c r="Y1705" i="6"/>
  <c r="X1705" i="6"/>
  <c r="AL1704" i="6"/>
  <c r="AK1704" i="6"/>
  <c r="AG1704" i="6"/>
  <c r="AD1704" i="6"/>
  <c r="AC1704" i="6"/>
  <c r="AB1704" i="6"/>
  <c r="AA1704" i="6"/>
  <c r="Y1704" i="6"/>
  <c r="X1704" i="6"/>
  <c r="AL1703" i="6"/>
  <c r="AK1703" i="6"/>
  <c r="AG1703" i="6"/>
  <c r="AD1703" i="6"/>
  <c r="AC1703" i="6"/>
  <c r="AB1703" i="6"/>
  <c r="AA1703" i="6"/>
  <c r="Y1703" i="6"/>
  <c r="X1703" i="6"/>
  <c r="AL1702" i="6"/>
  <c r="AK1702" i="6"/>
  <c r="AG1702" i="6"/>
  <c r="AD1702" i="6"/>
  <c r="AC1702" i="6"/>
  <c r="AB1702" i="6"/>
  <c r="AA1702" i="6"/>
  <c r="Y1702" i="6"/>
  <c r="X1702" i="6"/>
  <c r="AL1701" i="6"/>
  <c r="AK1701" i="6"/>
  <c r="AG1701" i="6"/>
  <c r="AD1701" i="6"/>
  <c r="AC1701" i="6"/>
  <c r="AB1701" i="6"/>
  <c r="AA1701" i="6"/>
  <c r="Y1701" i="6"/>
  <c r="X1701" i="6"/>
  <c r="AM1701" i="6" s="1"/>
  <c r="AL1700" i="6"/>
  <c r="AK1700" i="6"/>
  <c r="AG1700" i="6"/>
  <c r="AD1700" i="6"/>
  <c r="AC1700" i="6"/>
  <c r="AB1700" i="6"/>
  <c r="AA1700" i="6"/>
  <c r="Y1700" i="6"/>
  <c r="X1700" i="6"/>
  <c r="AL1699" i="6"/>
  <c r="AK1699" i="6"/>
  <c r="AG1699" i="6"/>
  <c r="AD1699" i="6"/>
  <c r="AC1699" i="6"/>
  <c r="AB1699" i="6"/>
  <c r="AA1699" i="6"/>
  <c r="Y1699" i="6"/>
  <c r="X1699" i="6"/>
  <c r="AL1698" i="6"/>
  <c r="AK1698" i="6"/>
  <c r="AG1698" i="6"/>
  <c r="AD1698" i="6"/>
  <c r="AC1698" i="6"/>
  <c r="AB1698" i="6"/>
  <c r="AA1698" i="6"/>
  <c r="Y1698" i="6"/>
  <c r="X1698" i="6"/>
  <c r="AM1698" i="6" s="1"/>
  <c r="AL1697" i="6"/>
  <c r="AK1697" i="6"/>
  <c r="AG1697" i="6"/>
  <c r="AD1697" i="6"/>
  <c r="AC1697" i="6"/>
  <c r="AB1697" i="6"/>
  <c r="AA1697" i="6"/>
  <c r="Y1697" i="6"/>
  <c r="X1697" i="6"/>
  <c r="AL1696" i="6"/>
  <c r="AK1696" i="6"/>
  <c r="AG1696" i="6"/>
  <c r="AD1696" i="6"/>
  <c r="AC1696" i="6"/>
  <c r="AB1696" i="6"/>
  <c r="AA1696" i="6"/>
  <c r="Y1696" i="6"/>
  <c r="X1696" i="6"/>
  <c r="AL1695" i="6"/>
  <c r="AK1695" i="6"/>
  <c r="AG1695" i="6"/>
  <c r="AD1695" i="6"/>
  <c r="AC1695" i="6"/>
  <c r="AB1695" i="6"/>
  <c r="AA1695" i="6"/>
  <c r="Y1695" i="6"/>
  <c r="X1695" i="6"/>
  <c r="AL1694" i="6"/>
  <c r="AK1694" i="6"/>
  <c r="AG1694" i="6"/>
  <c r="AD1694" i="6"/>
  <c r="AC1694" i="6"/>
  <c r="AB1694" i="6"/>
  <c r="AA1694" i="6"/>
  <c r="Y1694" i="6"/>
  <c r="X1694" i="6"/>
  <c r="AL1693" i="6"/>
  <c r="AK1693" i="6"/>
  <c r="AG1693" i="6"/>
  <c r="AD1693" i="6"/>
  <c r="AC1693" i="6"/>
  <c r="AB1693" i="6"/>
  <c r="AA1693" i="6"/>
  <c r="Y1693" i="6"/>
  <c r="X1693" i="6"/>
  <c r="AL1692" i="6"/>
  <c r="AK1692" i="6"/>
  <c r="AG1692" i="6"/>
  <c r="AD1692" i="6"/>
  <c r="AC1692" i="6"/>
  <c r="AB1692" i="6"/>
  <c r="AA1692" i="6"/>
  <c r="Y1692" i="6"/>
  <c r="X1692" i="6"/>
  <c r="AM1692" i="6" s="1"/>
  <c r="AL1691" i="6"/>
  <c r="AK1691" i="6"/>
  <c r="AG1691" i="6"/>
  <c r="AD1691" i="6"/>
  <c r="AC1691" i="6"/>
  <c r="AB1691" i="6"/>
  <c r="AA1691" i="6"/>
  <c r="Y1691" i="6"/>
  <c r="X1691" i="6"/>
  <c r="AL1690" i="6"/>
  <c r="AK1690" i="6"/>
  <c r="AG1690" i="6"/>
  <c r="AD1690" i="6"/>
  <c r="AC1690" i="6"/>
  <c r="AB1690" i="6"/>
  <c r="AA1690" i="6"/>
  <c r="Y1690" i="6"/>
  <c r="X1690" i="6"/>
  <c r="AL1689" i="6"/>
  <c r="AK1689" i="6"/>
  <c r="AM1689" i="6" s="1"/>
  <c r="AG1689" i="6"/>
  <c r="AD1689" i="6"/>
  <c r="AC1689" i="6"/>
  <c r="AB1689" i="6"/>
  <c r="AA1689" i="6"/>
  <c r="Y1689" i="6"/>
  <c r="X1689" i="6"/>
  <c r="AL1688" i="6"/>
  <c r="AK1688" i="6"/>
  <c r="AG1688" i="6"/>
  <c r="AD1688" i="6"/>
  <c r="AC1688" i="6"/>
  <c r="AB1688" i="6"/>
  <c r="AA1688" i="6"/>
  <c r="Y1688" i="6"/>
  <c r="X1688" i="6"/>
  <c r="AL1687" i="6"/>
  <c r="AK1687" i="6"/>
  <c r="AG1687" i="6"/>
  <c r="AD1687" i="6"/>
  <c r="AC1687" i="6"/>
  <c r="AB1687" i="6"/>
  <c r="AA1687" i="6"/>
  <c r="Y1687" i="6"/>
  <c r="X1687" i="6"/>
  <c r="AL1686" i="6"/>
  <c r="AK1686" i="6"/>
  <c r="AG1686" i="6"/>
  <c r="AD1686" i="6"/>
  <c r="AC1686" i="6"/>
  <c r="AB1686" i="6"/>
  <c r="AA1686" i="6"/>
  <c r="Y1686" i="6"/>
  <c r="X1686" i="6"/>
  <c r="AL1685" i="6"/>
  <c r="AK1685" i="6"/>
  <c r="AG1685" i="6"/>
  <c r="AD1685" i="6"/>
  <c r="AC1685" i="6"/>
  <c r="AB1685" i="6"/>
  <c r="AA1685" i="6"/>
  <c r="Y1685" i="6"/>
  <c r="X1685" i="6"/>
  <c r="AL1684" i="6"/>
  <c r="AK1684" i="6"/>
  <c r="AG1684" i="6"/>
  <c r="AD1684" i="6"/>
  <c r="AC1684" i="6"/>
  <c r="AB1684" i="6"/>
  <c r="AA1684" i="6"/>
  <c r="Y1684" i="6"/>
  <c r="X1684" i="6"/>
  <c r="AL1683" i="6"/>
  <c r="AK1683" i="6"/>
  <c r="AM1683" i="6" s="1"/>
  <c r="AG1683" i="6"/>
  <c r="AD1683" i="6"/>
  <c r="AC1683" i="6"/>
  <c r="AB1683" i="6"/>
  <c r="AA1683" i="6"/>
  <c r="Y1683" i="6"/>
  <c r="X1683" i="6"/>
  <c r="AL1682" i="6"/>
  <c r="AK1682" i="6"/>
  <c r="AG1682" i="6"/>
  <c r="AD1682" i="6"/>
  <c r="AC1682" i="6"/>
  <c r="AB1682" i="6"/>
  <c r="AA1682" i="6"/>
  <c r="Y1682" i="6"/>
  <c r="X1682" i="6"/>
  <c r="AL1681" i="6"/>
  <c r="AK1681" i="6"/>
  <c r="AG1681" i="6"/>
  <c r="AD1681" i="6"/>
  <c r="AC1681" i="6"/>
  <c r="AB1681" i="6"/>
  <c r="AA1681" i="6"/>
  <c r="Y1681" i="6"/>
  <c r="X1681" i="6"/>
  <c r="AL1680" i="6"/>
  <c r="AK1680" i="6"/>
  <c r="AG1680" i="6"/>
  <c r="AD1680" i="6"/>
  <c r="AC1680" i="6"/>
  <c r="AB1680" i="6"/>
  <c r="AA1680" i="6"/>
  <c r="Y1680" i="6"/>
  <c r="X1680" i="6"/>
  <c r="AL1679" i="6"/>
  <c r="AK1679" i="6"/>
  <c r="AG1679" i="6"/>
  <c r="AD1679" i="6"/>
  <c r="AC1679" i="6"/>
  <c r="AB1679" i="6"/>
  <c r="AA1679" i="6"/>
  <c r="Y1679" i="6"/>
  <c r="X1679" i="6"/>
  <c r="AL1678" i="6"/>
  <c r="AK1678" i="6"/>
  <c r="AG1678" i="6"/>
  <c r="AD1678" i="6"/>
  <c r="AC1678" i="6"/>
  <c r="AB1678" i="6"/>
  <c r="AA1678" i="6"/>
  <c r="Y1678" i="6"/>
  <c r="X1678" i="6"/>
  <c r="AM1678" i="6" s="1"/>
  <c r="AL1677" i="6"/>
  <c r="AK1677" i="6"/>
  <c r="AG1677" i="6"/>
  <c r="AD1677" i="6"/>
  <c r="AC1677" i="6"/>
  <c r="AB1677" i="6"/>
  <c r="AA1677" i="6"/>
  <c r="Y1677" i="6"/>
  <c r="X1677" i="6"/>
  <c r="AL1676" i="6"/>
  <c r="AK1676" i="6"/>
  <c r="AM1676" i="6" s="1"/>
  <c r="AG1676" i="6"/>
  <c r="AD1676" i="6"/>
  <c r="AC1676" i="6"/>
  <c r="AB1676" i="6"/>
  <c r="AA1676" i="6"/>
  <c r="Y1676" i="6"/>
  <c r="X1676" i="6"/>
  <c r="AL1675" i="6"/>
  <c r="AK1675" i="6"/>
  <c r="AG1675" i="6"/>
  <c r="AD1675" i="6"/>
  <c r="AC1675" i="6"/>
  <c r="AB1675" i="6"/>
  <c r="AA1675" i="6"/>
  <c r="Y1675" i="6"/>
  <c r="X1675" i="6"/>
  <c r="AM1674" i="6"/>
  <c r="AL1674" i="6"/>
  <c r="AK1674" i="6"/>
  <c r="AG1674" i="6"/>
  <c r="AD1674" i="6"/>
  <c r="AC1674" i="6"/>
  <c r="AB1674" i="6"/>
  <c r="AA1674" i="6"/>
  <c r="Y1674" i="6"/>
  <c r="X1674" i="6"/>
  <c r="AL1673" i="6"/>
  <c r="AK1673" i="6"/>
  <c r="AG1673" i="6"/>
  <c r="AD1673" i="6"/>
  <c r="AC1673" i="6"/>
  <c r="AB1673" i="6"/>
  <c r="AA1673" i="6"/>
  <c r="Y1673" i="6"/>
  <c r="X1673" i="6"/>
  <c r="AL1672" i="6"/>
  <c r="AK1672" i="6"/>
  <c r="AG1672" i="6"/>
  <c r="AD1672" i="6"/>
  <c r="AC1672" i="6"/>
  <c r="AB1672" i="6"/>
  <c r="AA1672" i="6"/>
  <c r="Y1672" i="6"/>
  <c r="X1672" i="6"/>
  <c r="AM1671" i="6"/>
  <c r="AL1671" i="6"/>
  <c r="AK1671" i="6"/>
  <c r="AG1671" i="6"/>
  <c r="AD1671" i="6"/>
  <c r="AC1671" i="6"/>
  <c r="AB1671" i="6"/>
  <c r="AA1671" i="6"/>
  <c r="Y1671" i="6"/>
  <c r="X1671" i="6"/>
  <c r="AL1670" i="6"/>
  <c r="AK1670" i="6"/>
  <c r="AM1670" i="6" s="1"/>
  <c r="AG1670" i="6"/>
  <c r="AD1670" i="6"/>
  <c r="AC1670" i="6"/>
  <c r="AB1670" i="6"/>
  <c r="AA1670" i="6"/>
  <c r="Y1670" i="6"/>
  <c r="X1670" i="6"/>
  <c r="AL1669" i="6"/>
  <c r="AK1669" i="6"/>
  <c r="AG1669" i="6"/>
  <c r="AD1669" i="6"/>
  <c r="AC1669" i="6"/>
  <c r="AB1669" i="6"/>
  <c r="AA1669" i="6"/>
  <c r="Y1669" i="6"/>
  <c r="X1669" i="6"/>
  <c r="AL1668" i="6"/>
  <c r="AK1668" i="6"/>
  <c r="AG1668" i="6"/>
  <c r="AD1668" i="6"/>
  <c r="AC1668" i="6"/>
  <c r="AB1668" i="6"/>
  <c r="AA1668" i="6"/>
  <c r="Y1668" i="6"/>
  <c r="X1668" i="6"/>
  <c r="AL1667" i="6"/>
  <c r="AK1667" i="6"/>
  <c r="AM1667" i="6" s="1"/>
  <c r="AG1667" i="6"/>
  <c r="AD1667" i="6"/>
  <c r="AC1667" i="6"/>
  <c r="AB1667" i="6"/>
  <c r="AA1667" i="6"/>
  <c r="Y1667" i="6"/>
  <c r="X1667" i="6"/>
  <c r="AL1666" i="6"/>
  <c r="AK1666" i="6"/>
  <c r="AG1666" i="6"/>
  <c r="AD1666" i="6"/>
  <c r="AC1666" i="6"/>
  <c r="AB1666" i="6"/>
  <c r="AA1666" i="6"/>
  <c r="Y1666" i="6"/>
  <c r="X1666" i="6"/>
  <c r="AM1666" i="6" s="1"/>
  <c r="AL1665" i="6"/>
  <c r="AK1665" i="6"/>
  <c r="AG1665" i="6"/>
  <c r="AD1665" i="6"/>
  <c r="AC1665" i="6"/>
  <c r="AB1665" i="6"/>
  <c r="AA1665" i="6"/>
  <c r="Y1665" i="6"/>
  <c r="X1665" i="6"/>
  <c r="AL1664" i="6"/>
  <c r="AK1664" i="6"/>
  <c r="AG1664" i="6"/>
  <c r="AD1664" i="6"/>
  <c r="AC1664" i="6"/>
  <c r="AB1664" i="6"/>
  <c r="AA1664" i="6"/>
  <c r="Y1664" i="6"/>
  <c r="X1664" i="6"/>
  <c r="AL1663" i="6"/>
  <c r="AK1663" i="6"/>
  <c r="AG1663" i="6"/>
  <c r="AD1663" i="6"/>
  <c r="AC1663" i="6"/>
  <c r="AB1663" i="6"/>
  <c r="AA1663" i="6"/>
  <c r="Y1663" i="6"/>
  <c r="X1663" i="6"/>
  <c r="AL1662" i="6"/>
  <c r="AK1662" i="6"/>
  <c r="AG1662" i="6"/>
  <c r="AD1662" i="6"/>
  <c r="AC1662" i="6"/>
  <c r="AB1662" i="6"/>
  <c r="AA1662" i="6"/>
  <c r="Y1662" i="6"/>
  <c r="X1662" i="6"/>
  <c r="AL1661" i="6"/>
  <c r="AK1661" i="6"/>
  <c r="AG1661" i="6"/>
  <c r="AD1661" i="6"/>
  <c r="AC1661" i="6"/>
  <c r="AB1661" i="6"/>
  <c r="AA1661" i="6"/>
  <c r="Y1661" i="6"/>
  <c r="X1661" i="6"/>
  <c r="AL1660" i="6"/>
  <c r="AK1660" i="6"/>
  <c r="AG1660" i="6"/>
  <c r="AD1660" i="6"/>
  <c r="AC1660" i="6"/>
  <c r="AB1660" i="6"/>
  <c r="AA1660" i="6"/>
  <c r="Y1660" i="6"/>
  <c r="X1660" i="6"/>
  <c r="AL1659" i="6"/>
  <c r="AK1659" i="6"/>
  <c r="AG1659" i="6"/>
  <c r="AD1659" i="6"/>
  <c r="AC1659" i="6"/>
  <c r="AB1659" i="6"/>
  <c r="AA1659" i="6"/>
  <c r="Y1659" i="6"/>
  <c r="X1659" i="6"/>
  <c r="AL1658" i="6"/>
  <c r="AK1658" i="6"/>
  <c r="AG1658" i="6"/>
  <c r="AD1658" i="6"/>
  <c r="AC1658" i="6"/>
  <c r="AB1658" i="6"/>
  <c r="AA1658" i="6"/>
  <c r="Y1658" i="6"/>
  <c r="X1658" i="6"/>
  <c r="AL1657" i="6"/>
  <c r="AK1657" i="6"/>
  <c r="AG1657" i="6"/>
  <c r="AD1657" i="6"/>
  <c r="AC1657" i="6"/>
  <c r="AB1657" i="6"/>
  <c r="AA1657" i="6"/>
  <c r="Y1657" i="6"/>
  <c r="X1657" i="6"/>
  <c r="AL1656" i="6"/>
  <c r="AK1656" i="6"/>
  <c r="AM1656" i="6" s="1"/>
  <c r="AG1656" i="6"/>
  <c r="AD1656" i="6"/>
  <c r="AC1656" i="6"/>
  <c r="AB1656" i="6"/>
  <c r="AA1656" i="6"/>
  <c r="Y1656" i="6"/>
  <c r="X1656" i="6"/>
  <c r="AL1655" i="6"/>
  <c r="AK1655" i="6"/>
  <c r="AG1655" i="6"/>
  <c r="AD1655" i="6"/>
  <c r="AC1655" i="6"/>
  <c r="AB1655" i="6"/>
  <c r="AA1655" i="6"/>
  <c r="Y1655" i="6"/>
  <c r="X1655" i="6"/>
  <c r="AM1654" i="6"/>
  <c r="AL1654" i="6"/>
  <c r="AK1654" i="6"/>
  <c r="AG1654" i="6"/>
  <c r="AD1654" i="6"/>
  <c r="AC1654" i="6"/>
  <c r="AB1654" i="6"/>
  <c r="AA1654" i="6"/>
  <c r="Y1654" i="6"/>
  <c r="X1654" i="6"/>
  <c r="AL1653" i="6"/>
  <c r="AK1653" i="6"/>
  <c r="AM1653" i="6" s="1"/>
  <c r="AG1653" i="6"/>
  <c r="AD1653" i="6"/>
  <c r="AC1653" i="6"/>
  <c r="AB1653" i="6"/>
  <c r="AA1653" i="6"/>
  <c r="Y1653" i="6"/>
  <c r="X1653" i="6"/>
  <c r="AL1652" i="6"/>
  <c r="AK1652" i="6"/>
  <c r="AG1652" i="6"/>
  <c r="AD1652" i="6"/>
  <c r="AC1652" i="6"/>
  <c r="AB1652" i="6"/>
  <c r="AA1652" i="6"/>
  <c r="Y1652" i="6"/>
  <c r="X1652" i="6"/>
  <c r="AL1651" i="6"/>
  <c r="AK1651" i="6"/>
  <c r="AG1651" i="6"/>
  <c r="AD1651" i="6"/>
  <c r="AC1651" i="6"/>
  <c r="AB1651" i="6"/>
  <c r="AA1651" i="6"/>
  <c r="Y1651" i="6"/>
  <c r="X1651" i="6"/>
  <c r="AL1650" i="6"/>
  <c r="AK1650" i="6"/>
  <c r="AM1650" i="6" s="1"/>
  <c r="AG1650" i="6"/>
  <c r="AD1650" i="6"/>
  <c r="AC1650" i="6"/>
  <c r="AB1650" i="6"/>
  <c r="AA1650" i="6"/>
  <c r="Y1650" i="6"/>
  <c r="X1650" i="6"/>
  <c r="AL1649" i="6"/>
  <c r="AK1649" i="6"/>
  <c r="AG1649" i="6"/>
  <c r="AD1649" i="6"/>
  <c r="AC1649" i="6"/>
  <c r="AB1649" i="6"/>
  <c r="AA1649" i="6"/>
  <c r="Y1649" i="6"/>
  <c r="X1649" i="6"/>
  <c r="AL1648" i="6"/>
  <c r="AK1648" i="6"/>
  <c r="AG1648" i="6"/>
  <c r="AD1648" i="6"/>
  <c r="AC1648" i="6"/>
  <c r="AB1648" i="6"/>
  <c r="AA1648" i="6"/>
  <c r="Y1648" i="6"/>
  <c r="X1648" i="6"/>
  <c r="AL1647" i="6"/>
  <c r="AK1647" i="6"/>
  <c r="AG1647" i="6"/>
  <c r="AD1647" i="6"/>
  <c r="AC1647" i="6"/>
  <c r="AB1647" i="6"/>
  <c r="AA1647" i="6"/>
  <c r="Y1647" i="6"/>
  <c r="X1647" i="6"/>
  <c r="AL1646" i="6"/>
  <c r="AK1646" i="6"/>
  <c r="AG1646" i="6"/>
  <c r="AD1646" i="6"/>
  <c r="AC1646" i="6"/>
  <c r="AB1646" i="6"/>
  <c r="AA1646" i="6"/>
  <c r="Y1646" i="6"/>
  <c r="X1646" i="6"/>
  <c r="AL1645" i="6"/>
  <c r="AK1645" i="6"/>
  <c r="AM1645" i="6" s="1"/>
  <c r="AG1645" i="6"/>
  <c r="AD1645" i="6"/>
  <c r="AC1645" i="6"/>
  <c r="AB1645" i="6"/>
  <c r="AA1645" i="6"/>
  <c r="Y1645" i="6"/>
  <c r="X1645" i="6"/>
  <c r="AL1644" i="6"/>
  <c r="AK1644" i="6"/>
  <c r="AG1644" i="6"/>
  <c r="AD1644" i="6"/>
  <c r="AC1644" i="6"/>
  <c r="AB1644" i="6"/>
  <c r="AA1644" i="6"/>
  <c r="Y1644" i="6"/>
  <c r="X1644" i="6"/>
  <c r="AL1643" i="6"/>
  <c r="AK1643" i="6"/>
  <c r="AG1643" i="6"/>
  <c r="AD1643" i="6"/>
  <c r="AC1643" i="6"/>
  <c r="AB1643" i="6"/>
  <c r="AA1643" i="6"/>
  <c r="Y1643" i="6"/>
  <c r="X1643" i="6"/>
  <c r="AL1642" i="6"/>
  <c r="AK1642" i="6"/>
  <c r="AM1642" i="6" s="1"/>
  <c r="AG1642" i="6"/>
  <c r="AD1642" i="6"/>
  <c r="AC1642" i="6"/>
  <c r="AB1642" i="6"/>
  <c r="AA1642" i="6"/>
  <c r="Y1642" i="6"/>
  <c r="X1642" i="6"/>
  <c r="AL1641" i="6"/>
  <c r="AK1641" i="6"/>
  <c r="AG1641" i="6"/>
  <c r="AD1641" i="6"/>
  <c r="AC1641" i="6"/>
  <c r="AB1641" i="6"/>
  <c r="AA1641" i="6"/>
  <c r="Y1641" i="6"/>
  <c r="X1641" i="6"/>
  <c r="AL1640" i="6"/>
  <c r="AK1640" i="6"/>
  <c r="AG1640" i="6"/>
  <c r="AD1640" i="6"/>
  <c r="AC1640" i="6"/>
  <c r="AB1640" i="6"/>
  <c r="AA1640" i="6"/>
  <c r="Y1640" i="6"/>
  <c r="X1640" i="6"/>
  <c r="AL1639" i="6"/>
  <c r="AK1639" i="6"/>
  <c r="AG1639" i="6"/>
  <c r="AD1639" i="6"/>
  <c r="AC1639" i="6"/>
  <c r="AB1639" i="6"/>
  <c r="AA1639" i="6"/>
  <c r="Y1639" i="6"/>
  <c r="X1639" i="6"/>
  <c r="AL1638" i="6"/>
  <c r="AK1638" i="6"/>
  <c r="AG1638" i="6"/>
  <c r="AD1638" i="6"/>
  <c r="AC1638" i="6"/>
  <c r="AB1638" i="6"/>
  <c r="AA1638" i="6"/>
  <c r="Y1638" i="6"/>
  <c r="X1638" i="6"/>
  <c r="AL1637" i="6"/>
  <c r="AK1637" i="6"/>
  <c r="AG1637" i="6"/>
  <c r="AD1637" i="6"/>
  <c r="AC1637" i="6"/>
  <c r="AB1637" i="6"/>
  <c r="AA1637" i="6"/>
  <c r="Y1637" i="6"/>
  <c r="X1637" i="6"/>
  <c r="AL1636" i="6"/>
  <c r="AK1636" i="6"/>
  <c r="AM1636" i="6" s="1"/>
  <c r="AG1636" i="6"/>
  <c r="AD1636" i="6"/>
  <c r="AC1636" i="6"/>
  <c r="AB1636" i="6"/>
  <c r="AA1636" i="6"/>
  <c r="Y1636" i="6"/>
  <c r="X1636" i="6"/>
  <c r="AL1635" i="6"/>
  <c r="AK1635" i="6"/>
  <c r="AM1635" i="6" s="1"/>
  <c r="AG1635" i="6"/>
  <c r="AD1635" i="6"/>
  <c r="AC1635" i="6"/>
  <c r="AB1635" i="6"/>
  <c r="AA1635" i="6"/>
  <c r="Y1635" i="6"/>
  <c r="X1635" i="6"/>
  <c r="AL1634" i="6"/>
  <c r="AK1634" i="6"/>
  <c r="AG1634" i="6"/>
  <c r="AD1634" i="6"/>
  <c r="AC1634" i="6"/>
  <c r="AB1634" i="6"/>
  <c r="AA1634" i="6"/>
  <c r="Y1634" i="6"/>
  <c r="X1634" i="6"/>
  <c r="AL1633" i="6"/>
  <c r="AK1633" i="6"/>
  <c r="AG1633" i="6"/>
  <c r="AD1633" i="6"/>
  <c r="AC1633" i="6"/>
  <c r="AB1633" i="6"/>
  <c r="AA1633" i="6"/>
  <c r="Y1633" i="6"/>
  <c r="X1633" i="6"/>
  <c r="AL1632" i="6"/>
  <c r="AK1632" i="6"/>
  <c r="AM1632" i="6" s="1"/>
  <c r="AG1632" i="6"/>
  <c r="AD1632" i="6"/>
  <c r="AC1632" i="6"/>
  <c r="AB1632" i="6"/>
  <c r="AA1632" i="6"/>
  <c r="Y1632" i="6"/>
  <c r="X1632" i="6"/>
  <c r="AL1631" i="6"/>
  <c r="AK1631" i="6"/>
  <c r="AG1631" i="6"/>
  <c r="AD1631" i="6"/>
  <c r="AC1631" i="6"/>
  <c r="AB1631" i="6"/>
  <c r="AA1631" i="6"/>
  <c r="Y1631" i="6"/>
  <c r="X1631" i="6"/>
  <c r="AM1631" i="6" s="1"/>
  <c r="AL1630" i="6"/>
  <c r="AK1630" i="6"/>
  <c r="AG1630" i="6"/>
  <c r="AD1630" i="6"/>
  <c r="AC1630" i="6"/>
  <c r="AB1630" i="6"/>
  <c r="AA1630" i="6"/>
  <c r="Y1630" i="6"/>
  <c r="X1630" i="6"/>
  <c r="AL1629" i="6"/>
  <c r="AK1629" i="6"/>
  <c r="AM1629" i="6" s="1"/>
  <c r="AG1629" i="6"/>
  <c r="AD1629" i="6"/>
  <c r="AC1629" i="6"/>
  <c r="AB1629" i="6"/>
  <c r="AA1629" i="6"/>
  <c r="Y1629" i="6"/>
  <c r="X1629" i="6"/>
  <c r="AL1628" i="6"/>
  <c r="AK1628" i="6"/>
  <c r="AG1628" i="6"/>
  <c r="AD1628" i="6"/>
  <c r="AC1628" i="6"/>
  <c r="AB1628" i="6"/>
  <c r="AA1628" i="6"/>
  <c r="Y1628" i="6"/>
  <c r="X1628" i="6"/>
  <c r="AM1628" i="6" s="1"/>
  <c r="AM1627" i="6"/>
  <c r="AL1627" i="6"/>
  <c r="AK1627" i="6"/>
  <c r="AG1627" i="6"/>
  <c r="AD1627" i="6"/>
  <c r="AC1627" i="6"/>
  <c r="AB1627" i="6"/>
  <c r="AA1627" i="6"/>
  <c r="Y1627" i="6"/>
  <c r="X1627" i="6"/>
  <c r="AL1626" i="6"/>
  <c r="AK1626" i="6"/>
  <c r="AG1626" i="6"/>
  <c r="AD1626" i="6"/>
  <c r="AC1626" i="6"/>
  <c r="AB1626" i="6"/>
  <c r="AA1626" i="6"/>
  <c r="Y1626" i="6"/>
  <c r="X1626" i="6"/>
  <c r="AL1625" i="6"/>
  <c r="AK1625" i="6"/>
  <c r="AG1625" i="6"/>
  <c r="AD1625" i="6"/>
  <c r="AC1625" i="6"/>
  <c r="AB1625" i="6"/>
  <c r="AA1625" i="6"/>
  <c r="Y1625" i="6"/>
  <c r="X1625" i="6"/>
  <c r="AM1624" i="6"/>
  <c r="AL1624" i="6"/>
  <c r="AK1624" i="6"/>
  <c r="AG1624" i="6"/>
  <c r="AD1624" i="6"/>
  <c r="AC1624" i="6"/>
  <c r="AB1624" i="6"/>
  <c r="AA1624" i="6"/>
  <c r="Y1624" i="6"/>
  <c r="X1624" i="6"/>
  <c r="AL1623" i="6"/>
  <c r="AK1623" i="6"/>
  <c r="AG1623" i="6"/>
  <c r="AD1623" i="6"/>
  <c r="AC1623" i="6"/>
  <c r="AB1623" i="6"/>
  <c r="AA1623" i="6"/>
  <c r="Y1623" i="6"/>
  <c r="X1623" i="6"/>
  <c r="AL1622" i="6"/>
  <c r="AK1622" i="6"/>
  <c r="AG1622" i="6"/>
  <c r="AD1622" i="6"/>
  <c r="AC1622" i="6"/>
  <c r="AB1622" i="6"/>
  <c r="AA1622" i="6"/>
  <c r="Y1622" i="6"/>
  <c r="X1622" i="6"/>
  <c r="AL1621" i="6"/>
  <c r="AK1621" i="6"/>
  <c r="AG1621" i="6"/>
  <c r="AD1621" i="6"/>
  <c r="AC1621" i="6"/>
  <c r="AB1621" i="6"/>
  <c r="AA1621" i="6"/>
  <c r="Y1621" i="6"/>
  <c r="X1621" i="6"/>
  <c r="AL1620" i="6"/>
  <c r="AK1620" i="6"/>
  <c r="AG1620" i="6"/>
  <c r="AD1620" i="6"/>
  <c r="AC1620" i="6"/>
  <c r="AB1620" i="6"/>
  <c r="AA1620" i="6"/>
  <c r="Y1620" i="6"/>
  <c r="X1620" i="6"/>
  <c r="AM1620" i="6" s="1"/>
  <c r="AL1619" i="6"/>
  <c r="AK1619" i="6"/>
  <c r="AG1619" i="6"/>
  <c r="AD1619" i="6"/>
  <c r="AC1619" i="6"/>
  <c r="AB1619" i="6"/>
  <c r="AA1619" i="6"/>
  <c r="Y1619" i="6"/>
  <c r="X1619" i="6"/>
  <c r="AM1618" i="6"/>
  <c r="AL1618" i="6"/>
  <c r="AK1618" i="6"/>
  <c r="AG1618" i="6"/>
  <c r="AD1618" i="6"/>
  <c r="AC1618" i="6"/>
  <c r="AB1618" i="6"/>
  <c r="AA1618" i="6"/>
  <c r="Y1618" i="6"/>
  <c r="X1618" i="6"/>
  <c r="AL1617" i="6"/>
  <c r="AK1617" i="6"/>
  <c r="AM1617" i="6" s="1"/>
  <c r="AG1617" i="6"/>
  <c r="AD1617" i="6"/>
  <c r="AC1617" i="6"/>
  <c r="AB1617" i="6"/>
  <c r="AA1617" i="6"/>
  <c r="Y1617" i="6"/>
  <c r="X1617" i="6"/>
  <c r="AL1616" i="6"/>
  <c r="AK1616" i="6"/>
  <c r="AG1616" i="6"/>
  <c r="AD1616" i="6"/>
  <c r="AC1616" i="6"/>
  <c r="AB1616" i="6"/>
  <c r="AA1616" i="6"/>
  <c r="Y1616" i="6"/>
  <c r="X1616" i="6"/>
  <c r="AL1615" i="6"/>
  <c r="AK1615" i="6"/>
  <c r="AG1615" i="6"/>
  <c r="AD1615" i="6"/>
  <c r="AC1615" i="6"/>
  <c r="AB1615" i="6"/>
  <c r="AA1615" i="6"/>
  <c r="Y1615" i="6"/>
  <c r="X1615" i="6"/>
  <c r="AL1614" i="6"/>
  <c r="AK1614" i="6"/>
  <c r="AG1614" i="6"/>
  <c r="AD1614" i="6"/>
  <c r="AC1614" i="6"/>
  <c r="AB1614" i="6"/>
  <c r="AA1614" i="6"/>
  <c r="Y1614" i="6"/>
  <c r="X1614" i="6"/>
  <c r="AM1614" i="6" s="1"/>
  <c r="AL1613" i="6"/>
  <c r="AK1613" i="6"/>
  <c r="AG1613" i="6"/>
  <c r="AD1613" i="6"/>
  <c r="AC1613" i="6"/>
  <c r="AB1613" i="6"/>
  <c r="AA1613" i="6"/>
  <c r="Y1613" i="6"/>
  <c r="X1613" i="6"/>
  <c r="AM1613" i="6" s="1"/>
  <c r="AL1612" i="6"/>
  <c r="AK1612" i="6"/>
  <c r="AG1612" i="6"/>
  <c r="AD1612" i="6"/>
  <c r="AC1612" i="6"/>
  <c r="AB1612" i="6"/>
  <c r="AA1612" i="6"/>
  <c r="Y1612" i="6"/>
  <c r="X1612" i="6"/>
  <c r="AL1611" i="6"/>
  <c r="AK1611" i="6"/>
  <c r="AG1611" i="6"/>
  <c r="AD1611" i="6"/>
  <c r="AC1611" i="6"/>
  <c r="AB1611" i="6"/>
  <c r="AA1611" i="6"/>
  <c r="Y1611" i="6"/>
  <c r="X1611" i="6"/>
  <c r="AM1611" i="6" s="1"/>
  <c r="AL1610" i="6"/>
  <c r="AK1610" i="6"/>
  <c r="AG1610" i="6"/>
  <c r="AD1610" i="6"/>
  <c r="AC1610" i="6"/>
  <c r="AB1610" i="6"/>
  <c r="AA1610" i="6"/>
  <c r="Y1610" i="6"/>
  <c r="X1610" i="6"/>
  <c r="AM1610" i="6" s="1"/>
  <c r="AL1609" i="6"/>
  <c r="AK1609" i="6"/>
  <c r="AM1609" i="6" s="1"/>
  <c r="AG1609" i="6"/>
  <c r="AD1609" i="6"/>
  <c r="AC1609" i="6"/>
  <c r="AB1609" i="6"/>
  <c r="AA1609" i="6"/>
  <c r="Y1609" i="6"/>
  <c r="X1609" i="6"/>
  <c r="AL1608" i="6"/>
  <c r="AK1608" i="6"/>
  <c r="AG1608" i="6"/>
  <c r="AD1608" i="6"/>
  <c r="AC1608" i="6"/>
  <c r="AB1608" i="6"/>
  <c r="AA1608" i="6"/>
  <c r="Y1608" i="6"/>
  <c r="X1608" i="6"/>
  <c r="AL1607" i="6"/>
  <c r="AK1607" i="6"/>
  <c r="AG1607" i="6"/>
  <c r="AD1607" i="6"/>
  <c r="AC1607" i="6"/>
  <c r="AB1607" i="6"/>
  <c r="AA1607" i="6"/>
  <c r="Y1607" i="6"/>
  <c r="X1607" i="6"/>
  <c r="AL1606" i="6"/>
  <c r="AK1606" i="6"/>
  <c r="AG1606" i="6"/>
  <c r="AD1606" i="6"/>
  <c r="AC1606" i="6"/>
  <c r="AB1606" i="6"/>
  <c r="AA1606" i="6"/>
  <c r="Y1606" i="6"/>
  <c r="X1606" i="6"/>
  <c r="AL1605" i="6"/>
  <c r="AK1605" i="6"/>
  <c r="AG1605" i="6"/>
  <c r="AD1605" i="6"/>
  <c r="AC1605" i="6"/>
  <c r="AB1605" i="6"/>
  <c r="AA1605" i="6"/>
  <c r="Y1605" i="6"/>
  <c r="X1605" i="6"/>
  <c r="AL1604" i="6"/>
  <c r="AK1604" i="6"/>
  <c r="AG1604" i="6"/>
  <c r="AD1604" i="6"/>
  <c r="AC1604" i="6"/>
  <c r="AB1604" i="6"/>
  <c r="AA1604" i="6"/>
  <c r="Y1604" i="6"/>
  <c r="X1604" i="6"/>
  <c r="AL1603" i="6"/>
  <c r="AK1603" i="6"/>
  <c r="AM1603" i="6" s="1"/>
  <c r="AG1603" i="6"/>
  <c r="AD1603" i="6"/>
  <c r="AC1603" i="6"/>
  <c r="AB1603" i="6"/>
  <c r="AA1603" i="6"/>
  <c r="Y1603" i="6"/>
  <c r="X1603" i="6"/>
  <c r="AL1602" i="6"/>
  <c r="AK1602" i="6"/>
  <c r="AG1602" i="6"/>
  <c r="AD1602" i="6"/>
  <c r="AC1602" i="6"/>
  <c r="AB1602" i="6"/>
  <c r="AA1602" i="6"/>
  <c r="Y1602" i="6"/>
  <c r="X1602" i="6"/>
  <c r="AL1601" i="6"/>
  <c r="AK1601" i="6"/>
  <c r="AG1601" i="6"/>
  <c r="AD1601" i="6"/>
  <c r="AC1601" i="6"/>
  <c r="AB1601" i="6"/>
  <c r="AA1601" i="6"/>
  <c r="Y1601" i="6"/>
  <c r="X1601" i="6"/>
  <c r="AL1600" i="6"/>
  <c r="AK1600" i="6"/>
  <c r="AG1600" i="6"/>
  <c r="AD1600" i="6"/>
  <c r="AC1600" i="6"/>
  <c r="AB1600" i="6"/>
  <c r="AA1600" i="6"/>
  <c r="Y1600" i="6"/>
  <c r="X1600" i="6"/>
  <c r="AL1599" i="6"/>
  <c r="AK1599" i="6"/>
  <c r="AG1599" i="6"/>
  <c r="AD1599" i="6"/>
  <c r="AC1599" i="6"/>
  <c r="AB1599" i="6"/>
  <c r="AA1599" i="6"/>
  <c r="Y1599" i="6"/>
  <c r="X1599" i="6"/>
  <c r="AM1598" i="6"/>
  <c r="AL1598" i="6"/>
  <c r="AK1598" i="6"/>
  <c r="AG1598" i="6"/>
  <c r="AD1598" i="6"/>
  <c r="AC1598" i="6"/>
  <c r="AB1598" i="6"/>
  <c r="AA1598" i="6"/>
  <c r="Y1598" i="6"/>
  <c r="X1598" i="6"/>
  <c r="AL1597" i="6"/>
  <c r="AK1597" i="6"/>
  <c r="AG1597" i="6"/>
  <c r="AD1597" i="6"/>
  <c r="AC1597" i="6"/>
  <c r="AB1597" i="6"/>
  <c r="AA1597" i="6"/>
  <c r="Y1597" i="6"/>
  <c r="X1597" i="6"/>
  <c r="AL1596" i="6"/>
  <c r="AK1596" i="6"/>
  <c r="AM1596" i="6" s="1"/>
  <c r="AG1596" i="6"/>
  <c r="AD1596" i="6"/>
  <c r="AC1596" i="6"/>
  <c r="AB1596" i="6"/>
  <c r="AA1596" i="6"/>
  <c r="Y1596" i="6"/>
  <c r="X1596" i="6"/>
  <c r="AL1595" i="6"/>
  <c r="AK1595" i="6"/>
  <c r="AM1595" i="6" s="1"/>
  <c r="AG1595" i="6"/>
  <c r="AD1595" i="6"/>
  <c r="AC1595" i="6"/>
  <c r="AB1595" i="6"/>
  <c r="AA1595" i="6"/>
  <c r="Y1595" i="6"/>
  <c r="X1595" i="6"/>
  <c r="AL1594" i="6"/>
  <c r="AK1594" i="6"/>
  <c r="AG1594" i="6"/>
  <c r="AD1594" i="6"/>
  <c r="AC1594" i="6"/>
  <c r="AB1594" i="6"/>
  <c r="AA1594" i="6"/>
  <c r="Y1594" i="6"/>
  <c r="X1594" i="6"/>
  <c r="AL1593" i="6"/>
  <c r="AK1593" i="6"/>
  <c r="AG1593" i="6"/>
  <c r="AD1593" i="6"/>
  <c r="AC1593" i="6"/>
  <c r="AB1593" i="6"/>
  <c r="AA1593" i="6"/>
  <c r="Y1593" i="6"/>
  <c r="X1593" i="6"/>
  <c r="AL1592" i="6"/>
  <c r="AK1592" i="6"/>
  <c r="AG1592" i="6"/>
  <c r="AD1592" i="6"/>
  <c r="AC1592" i="6"/>
  <c r="AB1592" i="6"/>
  <c r="AA1592" i="6"/>
  <c r="Y1592" i="6"/>
  <c r="X1592" i="6"/>
  <c r="AL1591" i="6"/>
  <c r="AK1591" i="6"/>
  <c r="AG1591" i="6"/>
  <c r="AD1591" i="6"/>
  <c r="AC1591" i="6"/>
  <c r="AB1591" i="6"/>
  <c r="AA1591" i="6"/>
  <c r="Y1591" i="6"/>
  <c r="X1591" i="6"/>
  <c r="AL1590" i="6"/>
  <c r="AK1590" i="6"/>
  <c r="AG1590" i="6"/>
  <c r="AD1590" i="6"/>
  <c r="AC1590" i="6"/>
  <c r="AB1590" i="6"/>
  <c r="AA1590" i="6"/>
  <c r="Y1590" i="6"/>
  <c r="X1590" i="6"/>
  <c r="AL1589" i="6"/>
  <c r="AK1589" i="6"/>
  <c r="AG1589" i="6"/>
  <c r="AD1589" i="6"/>
  <c r="AC1589" i="6"/>
  <c r="AB1589" i="6"/>
  <c r="AA1589" i="6"/>
  <c r="Y1589" i="6"/>
  <c r="X1589" i="6"/>
  <c r="AL1588" i="6"/>
  <c r="AK1588" i="6"/>
  <c r="AG1588" i="6"/>
  <c r="AD1588" i="6"/>
  <c r="AC1588" i="6"/>
  <c r="AB1588" i="6"/>
  <c r="AA1588" i="6"/>
  <c r="Y1588" i="6"/>
  <c r="X1588" i="6"/>
  <c r="AM1587" i="6"/>
  <c r="AL1587" i="6"/>
  <c r="AK1587" i="6"/>
  <c r="AG1587" i="6"/>
  <c r="AD1587" i="6"/>
  <c r="AC1587" i="6"/>
  <c r="AB1587" i="6"/>
  <c r="AA1587" i="6"/>
  <c r="Y1587" i="6"/>
  <c r="X1587" i="6"/>
  <c r="AL1586" i="6"/>
  <c r="AK1586" i="6"/>
  <c r="AM1586" i="6" s="1"/>
  <c r="AG1586" i="6"/>
  <c r="AD1586" i="6"/>
  <c r="AC1586" i="6"/>
  <c r="AB1586" i="6"/>
  <c r="AA1586" i="6"/>
  <c r="Y1586" i="6"/>
  <c r="X1586" i="6"/>
  <c r="AL1585" i="6"/>
  <c r="AK1585" i="6"/>
  <c r="AG1585" i="6"/>
  <c r="AD1585" i="6"/>
  <c r="AC1585" i="6"/>
  <c r="AB1585" i="6"/>
  <c r="AA1585" i="6"/>
  <c r="Y1585" i="6"/>
  <c r="X1585" i="6"/>
  <c r="AM1584" i="6"/>
  <c r="AL1584" i="6"/>
  <c r="AK1584" i="6"/>
  <c r="AG1584" i="6"/>
  <c r="AD1584" i="6"/>
  <c r="AC1584" i="6"/>
  <c r="AB1584" i="6"/>
  <c r="AA1584" i="6"/>
  <c r="Y1584" i="6"/>
  <c r="X1584" i="6"/>
  <c r="AL1583" i="6"/>
  <c r="AK1583" i="6"/>
  <c r="AG1583" i="6"/>
  <c r="AD1583" i="6"/>
  <c r="AC1583" i="6"/>
  <c r="AB1583" i="6"/>
  <c r="AA1583" i="6"/>
  <c r="Y1583" i="6"/>
  <c r="X1583" i="6"/>
  <c r="AL1582" i="6"/>
  <c r="AK1582" i="6"/>
  <c r="AG1582" i="6"/>
  <c r="AD1582" i="6"/>
  <c r="AC1582" i="6"/>
  <c r="AB1582" i="6"/>
  <c r="AA1582" i="6"/>
  <c r="Y1582" i="6"/>
  <c r="X1582" i="6"/>
  <c r="AM1581" i="6"/>
  <c r="AL1581" i="6"/>
  <c r="AK1581" i="6"/>
  <c r="AG1581" i="6"/>
  <c r="AD1581" i="6"/>
  <c r="AC1581" i="6"/>
  <c r="AB1581" i="6"/>
  <c r="AA1581" i="6"/>
  <c r="Y1581" i="6"/>
  <c r="X1581" i="6"/>
  <c r="AL1580" i="6"/>
  <c r="AK1580" i="6"/>
  <c r="AG1580" i="6"/>
  <c r="AD1580" i="6"/>
  <c r="AC1580" i="6"/>
  <c r="AB1580" i="6"/>
  <c r="AA1580" i="6"/>
  <c r="Y1580" i="6"/>
  <c r="X1580" i="6"/>
  <c r="AL1579" i="6"/>
  <c r="AK1579" i="6"/>
  <c r="AG1579" i="6"/>
  <c r="AD1579" i="6"/>
  <c r="AC1579" i="6"/>
  <c r="AB1579" i="6"/>
  <c r="AA1579" i="6"/>
  <c r="Y1579" i="6"/>
  <c r="X1579" i="6"/>
  <c r="AL1578" i="6"/>
  <c r="AK1578" i="6"/>
  <c r="AG1578" i="6"/>
  <c r="AD1578" i="6"/>
  <c r="AC1578" i="6"/>
  <c r="AB1578" i="6"/>
  <c r="AA1578" i="6"/>
  <c r="Y1578" i="6"/>
  <c r="X1578" i="6"/>
  <c r="AL1577" i="6"/>
  <c r="AK1577" i="6"/>
  <c r="AG1577" i="6"/>
  <c r="AD1577" i="6"/>
  <c r="AC1577" i="6"/>
  <c r="AB1577" i="6"/>
  <c r="AA1577" i="6"/>
  <c r="Y1577" i="6"/>
  <c r="X1577" i="6"/>
  <c r="AL1576" i="6"/>
  <c r="AK1576" i="6"/>
  <c r="AG1576" i="6"/>
  <c r="AD1576" i="6"/>
  <c r="AC1576" i="6"/>
  <c r="AB1576" i="6"/>
  <c r="AA1576" i="6"/>
  <c r="Y1576" i="6"/>
  <c r="X1576" i="6"/>
  <c r="AL1575" i="6"/>
  <c r="AK1575" i="6"/>
  <c r="AM1575" i="6" s="1"/>
  <c r="AG1575" i="6"/>
  <c r="AD1575" i="6"/>
  <c r="AC1575" i="6"/>
  <c r="AB1575" i="6"/>
  <c r="AA1575" i="6"/>
  <c r="Y1575" i="6"/>
  <c r="X1575" i="6"/>
  <c r="AL1574" i="6"/>
  <c r="AK1574" i="6"/>
  <c r="AM1574" i="6" s="1"/>
  <c r="AG1574" i="6"/>
  <c r="AD1574" i="6"/>
  <c r="AC1574" i="6"/>
  <c r="AB1574" i="6"/>
  <c r="AA1574" i="6"/>
  <c r="Y1574" i="6"/>
  <c r="X1574" i="6"/>
  <c r="AL1573" i="6"/>
  <c r="AK1573" i="6"/>
  <c r="AG1573" i="6"/>
  <c r="AD1573" i="6"/>
  <c r="AC1573" i="6"/>
  <c r="AB1573" i="6"/>
  <c r="AA1573" i="6"/>
  <c r="Y1573" i="6"/>
  <c r="X1573" i="6"/>
  <c r="AL1572" i="6"/>
  <c r="AK1572" i="6"/>
  <c r="AG1572" i="6"/>
  <c r="AD1572" i="6"/>
  <c r="AC1572" i="6"/>
  <c r="AB1572" i="6"/>
  <c r="AA1572" i="6"/>
  <c r="Y1572" i="6"/>
  <c r="X1572" i="6"/>
  <c r="AL1571" i="6"/>
  <c r="AK1571" i="6"/>
  <c r="AG1571" i="6"/>
  <c r="AD1571" i="6"/>
  <c r="AC1571" i="6"/>
  <c r="AB1571" i="6"/>
  <c r="AA1571" i="6"/>
  <c r="Y1571" i="6"/>
  <c r="X1571" i="6"/>
  <c r="AL1570" i="6"/>
  <c r="AK1570" i="6"/>
  <c r="AG1570" i="6"/>
  <c r="AD1570" i="6"/>
  <c r="AC1570" i="6"/>
  <c r="AB1570" i="6"/>
  <c r="AA1570" i="6"/>
  <c r="Y1570" i="6"/>
  <c r="X1570" i="6"/>
  <c r="AL1569" i="6"/>
  <c r="AK1569" i="6"/>
  <c r="AG1569" i="6"/>
  <c r="AD1569" i="6"/>
  <c r="AC1569" i="6"/>
  <c r="AB1569" i="6"/>
  <c r="AA1569" i="6"/>
  <c r="Y1569" i="6"/>
  <c r="X1569" i="6"/>
  <c r="AL1568" i="6"/>
  <c r="AK1568" i="6"/>
  <c r="AM1568" i="6" s="1"/>
  <c r="AG1568" i="6"/>
  <c r="AD1568" i="6"/>
  <c r="AC1568" i="6"/>
  <c r="AB1568" i="6"/>
  <c r="AA1568" i="6"/>
  <c r="Y1568" i="6"/>
  <c r="X1568" i="6"/>
  <c r="AL1567" i="6"/>
  <c r="AK1567" i="6"/>
  <c r="AG1567" i="6"/>
  <c r="AD1567" i="6"/>
  <c r="AC1567" i="6"/>
  <c r="AB1567" i="6"/>
  <c r="AA1567" i="6"/>
  <c r="Y1567" i="6"/>
  <c r="X1567" i="6"/>
  <c r="AL1566" i="6"/>
  <c r="AK1566" i="6"/>
  <c r="AG1566" i="6"/>
  <c r="AD1566" i="6"/>
  <c r="AC1566" i="6"/>
  <c r="AB1566" i="6"/>
  <c r="AA1566" i="6"/>
  <c r="Y1566" i="6"/>
  <c r="X1566" i="6"/>
  <c r="AL1565" i="6"/>
  <c r="AK1565" i="6"/>
  <c r="AG1565" i="6"/>
  <c r="AD1565" i="6"/>
  <c r="AC1565" i="6"/>
  <c r="AB1565" i="6"/>
  <c r="AA1565" i="6"/>
  <c r="Y1565" i="6"/>
  <c r="X1565" i="6"/>
  <c r="AL1564" i="6"/>
  <c r="AK1564" i="6"/>
  <c r="AG1564" i="6"/>
  <c r="AD1564" i="6"/>
  <c r="AC1564" i="6"/>
  <c r="AB1564" i="6"/>
  <c r="AA1564" i="6"/>
  <c r="Y1564" i="6"/>
  <c r="X1564" i="6"/>
  <c r="AM1563" i="6"/>
  <c r="AL1563" i="6"/>
  <c r="AK1563" i="6"/>
  <c r="AG1563" i="6"/>
  <c r="AD1563" i="6"/>
  <c r="AC1563" i="6"/>
  <c r="AB1563" i="6"/>
  <c r="AA1563" i="6"/>
  <c r="Y1563" i="6"/>
  <c r="X1563" i="6"/>
  <c r="AL1562" i="6"/>
  <c r="AK1562" i="6"/>
  <c r="AM1562" i="6" s="1"/>
  <c r="AG1562" i="6"/>
  <c r="AD1562" i="6"/>
  <c r="AC1562" i="6"/>
  <c r="AB1562" i="6"/>
  <c r="AA1562" i="6"/>
  <c r="Y1562" i="6"/>
  <c r="X1562" i="6"/>
  <c r="AM1561" i="6"/>
  <c r="AL1561" i="6"/>
  <c r="AK1561" i="6"/>
  <c r="AG1561" i="6"/>
  <c r="AD1561" i="6"/>
  <c r="AC1561" i="6"/>
  <c r="AB1561" i="6"/>
  <c r="AA1561" i="6"/>
  <c r="Y1561" i="6"/>
  <c r="X1561" i="6"/>
  <c r="AM1560" i="6"/>
  <c r="AL1560" i="6"/>
  <c r="AK1560" i="6"/>
  <c r="AG1560" i="6"/>
  <c r="AD1560" i="6"/>
  <c r="AC1560" i="6"/>
  <c r="AB1560" i="6"/>
  <c r="AA1560" i="6"/>
  <c r="Y1560" i="6"/>
  <c r="X1560" i="6"/>
  <c r="AL1559" i="6"/>
  <c r="AK1559" i="6"/>
  <c r="AG1559" i="6"/>
  <c r="AD1559" i="6"/>
  <c r="AC1559" i="6"/>
  <c r="AB1559" i="6"/>
  <c r="AA1559" i="6"/>
  <c r="Y1559" i="6"/>
  <c r="X1559" i="6"/>
  <c r="AL1558" i="6"/>
  <c r="AK1558" i="6"/>
  <c r="AG1558" i="6"/>
  <c r="AD1558" i="6"/>
  <c r="AC1558" i="6"/>
  <c r="AB1558" i="6"/>
  <c r="AA1558" i="6"/>
  <c r="Y1558" i="6"/>
  <c r="X1558" i="6"/>
  <c r="AL1557" i="6"/>
  <c r="AK1557" i="6"/>
  <c r="AG1557" i="6"/>
  <c r="AD1557" i="6"/>
  <c r="AC1557" i="6"/>
  <c r="AB1557" i="6"/>
  <c r="AA1557" i="6"/>
  <c r="Y1557" i="6"/>
  <c r="X1557" i="6"/>
  <c r="AL1556" i="6"/>
  <c r="AK1556" i="6"/>
  <c r="AG1556" i="6"/>
  <c r="AD1556" i="6"/>
  <c r="AC1556" i="6"/>
  <c r="AB1556" i="6"/>
  <c r="AA1556" i="6"/>
  <c r="Y1556" i="6"/>
  <c r="X1556" i="6"/>
  <c r="AL1555" i="6"/>
  <c r="AK1555" i="6"/>
  <c r="AG1555" i="6"/>
  <c r="AD1555" i="6"/>
  <c r="AC1555" i="6"/>
  <c r="AB1555" i="6"/>
  <c r="AA1555" i="6"/>
  <c r="Y1555" i="6"/>
  <c r="X1555" i="6"/>
  <c r="AL1554" i="6"/>
  <c r="AK1554" i="6"/>
  <c r="AG1554" i="6"/>
  <c r="AD1554" i="6"/>
  <c r="AC1554" i="6"/>
  <c r="AB1554" i="6"/>
  <c r="AA1554" i="6"/>
  <c r="Y1554" i="6"/>
  <c r="X1554" i="6"/>
  <c r="AL1553" i="6"/>
  <c r="AK1553" i="6"/>
  <c r="AG1553" i="6"/>
  <c r="AD1553" i="6"/>
  <c r="AC1553" i="6"/>
  <c r="AB1553" i="6"/>
  <c r="AA1553" i="6"/>
  <c r="Y1553" i="6"/>
  <c r="X1553" i="6"/>
  <c r="AL1552" i="6"/>
  <c r="AK1552" i="6"/>
  <c r="AG1552" i="6"/>
  <c r="AD1552" i="6"/>
  <c r="AC1552" i="6"/>
  <c r="AB1552" i="6"/>
  <c r="AA1552" i="6"/>
  <c r="Y1552" i="6"/>
  <c r="X1552" i="6"/>
  <c r="AM1552" i="6" s="1"/>
  <c r="AL1551" i="6"/>
  <c r="AK1551" i="6"/>
  <c r="AG1551" i="6"/>
  <c r="AD1551" i="6"/>
  <c r="AC1551" i="6"/>
  <c r="AB1551" i="6"/>
  <c r="AA1551" i="6"/>
  <c r="Y1551" i="6"/>
  <c r="X1551" i="6"/>
  <c r="AL1550" i="6"/>
  <c r="AK1550" i="6"/>
  <c r="AG1550" i="6"/>
  <c r="AD1550" i="6"/>
  <c r="AC1550" i="6"/>
  <c r="AB1550" i="6"/>
  <c r="AA1550" i="6"/>
  <c r="Y1550" i="6"/>
  <c r="X1550" i="6"/>
  <c r="AM1550" i="6" s="1"/>
  <c r="AL1549" i="6"/>
  <c r="AK1549" i="6"/>
  <c r="AG1549" i="6"/>
  <c r="AD1549" i="6"/>
  <c r="AC1549" i="6"/>
  <c r="AB1549" i="6"/>
  <c r="AA1549" i="6"/>
  <c r="Y1549" i="6"/>
  <c r="X1549" i="6"/>
  <c r="AM1549" i="6" s="1"/>
  <c r="AM1548" i="6"/>
  <c r="AL1548" i="6"/>
  <c r="AK1548" i="6"/>
  <c r="AG1548" i="6"/>
  <c r="AD1548" i="6"/>
  <c r="AC1548" i="6"/>
  <c r="AB1548" i="6"/>
  <c r="AA1548" i="6"/>
  <c r="Y1548" i="6"/>
  <c r="X1548" i="6"/>
  <c r="AL1547" i="6"/>
  <c r="AK1547" i="6"/>
  <c r="AG1547" i="6"/>
  <c r="AD1547" i="6"/>
  <c r="AC1547" i="6"/>
  <c r="AB1547" i="6"/>
  <c r="AA1547" i="6"/>
  <c r="Y1547" i="6"/>
  <c r="X1547" i="6"/>
  <c r="AL1546" i="6"/>
  <c r="AK1546" i="6"/>
  <c r="AG1546" i="6"/>
  <c r="AD1546" i="6"/>
  <c r="AC1546" i="6"/>
  <c r="AB1546" i="6"/>
  <c r="AA1546" i="6"/>
  <c r="Y1546" i="6"/>
  <c r="X1546" i="6"/>
  <c r="AM1546" i="6" s="1"/>
  <c r="AL1545" i="6"/>
  <c r="AK1545" i="6"/>
  <c r="AG1545" i="6"/>
  <c r="AD1545" i="6"/>
  <c r="AC1545" i="6"/>
  <c r="AB1545" i="6"/>
  <c r="AA1545" i="6"/>
  <c r="Y1545" i="6"/>
  <c r="X1545" i="6"/>
  <c r="AL1544" i="6"/>
  <c r="AK1544" i="6"/>
  <c r="AG1544" i="6"/>
  <c r="AD1544" i="6"/>
  <c r="AC1544" i="6"/>
  <c r="AB1544" i="6"/>
  <c r="AA1544" i="6"/>
  <c r="Y1544" i="6"/>
  <c r="X1544" i="6"/>
  <c r="AL1543" i="6"/>
  <c r="AK1543" i="6"/>
  <c r="AG1543" i="6"/>
  <c r="AD1543" i="6"/>
  <c r="AC1543" i="6"/>
  <c r="AB1543" i="6"/>
  <c r="AA1543" i="6"/>
  <c r="Y1543" i="6"/>
  <c r="X1543" i="6"/>
  <c r="AL1542" i="6"/>
  <c r="AK1542" i="6"/>
  <c r="AM1542" i="6" s="1"/>
  <c r="AG1542" i="6"/>
  <c r="AD1542" i="6"/>
  <c r="AC1542" i="6"/>
  <c r="AB1542" i="6"/>
  <c r="AA1542" i="6"/>
  <c r="Y1542" i="6"/>
  <c r="X1542" i="6"/>
  <c r="AL1541" i="6"/>
  <c r="AK1541" i="6"/>
  <c r="AG1541" i="6"/>
  <c r="AD1541" i="6"/>
  <c r="AC1541" i="6"/>
  <c r="AB1541" i="6"/>
  <c r="AA1541" i="6"/>
  <c r="Y1541" i="6"/>
  <c r="X1541" i="6"/>
  <c r="AL1540" i="6"/>
  <c r="AK1540" i="6"/>
  <c r="AG1540" i="6"/>
  <c r="AD1540" i="6"/>
  <c r="AC1540" i="6"/>
  <c r="AB1540" i="6"/>
  <c r="AA1540" i="6"/>
  <c r="Y1540" i="6"/>
  <c r="X1540" i="6"/>
  <c r="AL1539" i="6"/>
  <c r="AK1539" i="6"/>
  <c r="AG1539" i="6"/>
  <c r="AD1539" i="6"/>
  <c r="AC1539" i="6"/>
  <c r="AB1539" i="6"/>
  <c r="AA1539" i="6"/>
  <c r="Y1539" i="6"/>
  <c r="X1539" i="6"/>
  <c r="AL1538" i="6"/>
  <c r="AK1538" i="6"/>
  <c r="AG1538" i="6"/>
  <c r="AD1538" i="6"/>
  <c r="AC1538" i="6"/>
  <c r="AB1538" i="6"/>
  <c r="AA1538" i="6"/>
  <c r="Y1538" i="6"/>
  <c r="X1538" i="6"/>
  <c r="AL1537" i="6"/>
  <c r="AK1537" i="6"/>
  <c r="AG1537" i="6"/>
  <c r="AD1537" i="6"/>
  <c r="AC1537" i="6"/>
  <c r="AB1537" i="6"/>
  <c r="AA1537" i="6"/>
  <c r="Y1537" i="6"/>
  <c r="X1537" i="6"/>
  <c r="AL1536" i="6"/>
  <c r="AK1536" i="6"/>
  <c r="AM1536" i="6" s="1"/>
  <c r="AG1536" i="6"/>
  <c r="AD1536" i="6"/>
  <c r="AC1536" i="6"/>
  <c r="AB1536" i="6"/>
  <c r="AA1536" i="6"/>
  <c r="Y1536" i="6"/>
  <c r="X1536" i="6"/>
  <c r="AL1535" i="6"/>
  <c r="AK1535" i="6"/>
  <c r="AG1535" i="6"/>
  <c r="AD1535" i="6"/>
  <c r="AC1535" i="6"/>
  <c r="AB1535" i="6"/>
  <c r="AA1535" i="6"/>
  <c r="Y1535" i="6"/>
  <c r="X1535" i="6"/>
  <c r="AL1534" i="6"/>
  <c r="AK1534" i="6"/>
  <c r="AG1534" i="6"/>
  <c r="AD1534" i="6"/>
  <c r="AC1534" i="6"/>
  <c r="AB1534" i="6"/>
  <c r="AA1534" i="6"/>
  <c r="Y1534" i="6"/>
  <c r="X1534" i="6"/>
  <c r="AL1533" i="6"/>
  <c r="AK1533" i="6"/>
  <c r="AG1533" i="6"/>
  <c r="AD1533" i="6"/>
  <c r="AC1533" i="6"/>
  <c r="AB1533" i="6"/>
  <c r="AA1533" i="6"/>
  <c r="Y1533" i="6"/>
  <c r="X1533" i="6"/>
  <c r="AL1532" i="6"/>
  <c r="AK1532" i="6"/>
  <c r="AG1532" i="6"/>
  <c r="AD1532" i="6"/>
  <c r="AC1532" i="6"/>
  <c r="AB1532" i="6"/>
  <c r="AA1532" i="6"/>
  <c r="Y1532" i="6"/>
  <c r="X1532" i="6"/>
  <c r="AM1532" i="6" s="1"/>
  <c r="AL1531" i="6"/>
  <c r="AK1531" i="6"/>
  <c r="AG1531" i="6"/>
  <c r="AD1531" i="6"/>
  <c r="AC1531" i="6"/>
  <c r="AB1531" i="6"/>
  <c r="AA1531" i="6"/>
  <c r="Y1531" i="6"/>
  <c r="X1531" i="6"/>
  <c r="AL1530" i="6"/>
  <c r="AK1530" i="6"/>
  <c r="AG1530" i="6"/>
  <c r="AD1530" i="6"/>
  <c r="AC1530" i="6"/>
  <c r="AB1530" i="6"/>
  <c r="AA1530" i="6"/>
  <c r="Y1530" i="6"/>
  <c r="X1530" i="6"/>
  <c r="AL1529" i="6"/>
  <c r="AK1529" i="6"/>
  <c r="AG1529" i="6"/>
  <c r="AD1529" i="6"/>
  <c r="AC1529" i="6"/>
  <c r="AB1529" i="6"/>
  <c r="AA1529" i="6"/>
  <c r="Y1529" i="6"/>
  <c r="X1529" i="6"/>
  <c r="AM1529" i="6" s="1"/>
  <c r="AM1528" i="6"/>
  <c r="AL1528" i="6"/>
  <c r="AK1528" i="6"/>
  <c r="AG1528" i="6"/>
  <c r="AD1528" i="6"/>
  <c r="AC1528" i="6"/>
  <c r="AB1528" i="6"/>
  <c r="AA1528" i="6"/>
  <c r="Y1528" i="6"/>
  <c r="X1528" i="6"/>
  <c r="AL1527" i="6"/>
  <c r="AK1527" i="6"/>
  <c r="AG1527" i="6"/>
  <c r="AD1527" i="6"/>
  <c r="AC1527" i="6"/>
  <c r="AB1527" i="6"/>
  <c r="AA1527" i="6"/>
  <c r="Y1527" i="6"/>
  <c r="X1527" i="6"/>
  <c r="AL1526" i="6"/>
  <c r="AK1526" i="6"/>
  <c r="AG1526" i="6"/>
  <c r="AD1526" i="6"/>
  <c r="AC1526" i="6"/>
  <c r="AB1526" i="6"/>
  <c r="AA1526" i="6"/>
  <c r="Y1526" i="6"/>
  <c r="X1526" i="6"/>
  <c r="AL1525" i="6"/>
  <c r="AK1525" i="6"/>
  <c r="AG1525" i="6"/>
  <c r="AD1525" i="6"/>
  <c r="AC1525" i="6"/>
  <c r="AB1525" i="6"/>
  <c r="AA1525" i="6"/>
  <c r="Y1525" i="6"/>
  <c r="X1525" i="6"/>
  <c r="AL1524" i="6"/>
  <c r="AK1524" i="6"/>
  <c r="AG1524" i="6"/>
  <c r="AD1524" i="6"/>
  <c r="AC1524" i="6"/>
  <c r="AB1524" i="6"/>
  <c r="AA1524" i="6"/>
  <c r="Y1524" i="6"/>
  <c r="X1524" i="6"/>
  <c r="AM1524" i="6" s="1"/>
  <c r="AL1523" i="6"/>
  <c r="AK1523" i="6"/>
  <c r="AG1523" i="6"/>
  <c r="AD1523" i="6"/>
  <c r="AC1523" i="6"/>
  <c r="AB1523" i="6"/>
  <c r="AA1523" i="6"/>
  <c r="Y1523" i="6"/>
  <c r="X1523" i="6"/>
  <c r="AL1522" i="6"/>
  <c r="AK1522" i="6"/>
  <c r="AM1522" i="6" s="1"/>
  <c r="AG1522" i="6"/>
  <c r="AD1522" i="6"/>
  <c r="AC1522" i="6"/>
  <c r="AB1522" i="6"/>
  <c r="AA1522" i="6"/>
  <c r="Y1522" i="6"/>
  <c r="X1522" i="6"/>
  <c r="AL1521" i="6"/>
  <c r="AK1521" i="6"/>
  <c r="AG1521" i="6"/>
  <c r="AD1521" i="6"/>
  <c r="AC1521" i="6"/>
  <c r="AB1521" i="6"/>
  <c r="AA1521" i="6"/>
  <c r="Y1521" i="6"/>
  <c r="X1521" i="6"/>
  <c r="AL1520" i="6"/>
  <c r="AK1520" i="6"/>
  <c r="AG1520" i="6"/>
  <c r="AD1520" i="6"/>
  <c r="AC1520" i="6"/>
  <c r="AB1520" i="6"/>
  <c r="AA1520" i="6"/>
  <c r="Y1520" i="6"/>
  <c r="X1520" i="6"/>
  <c r="AL1519" i="6"/>
  <c r="AK1519" i="6"/>
  <c r="AG1519" i="6"/>
  <c r="AD1519" i="6"/>
  <c r="AC1519" i="6"/>
  <c r="AB1519" i="6"/>
  <c r="AA1519" i="6"/>
  <c r="Y1519" i="6"/>
  <c r="X1519" i="6"/>
  <c r="AL1518" i="6"/>
  <c r="AK1518" i="6"/>
  <c r="AG1518" i="6"/>
  <c r="AD1518" i="6"/>
  <c r="AC1518" i="6"/>
  <c r="AB1518" i="6"/>
  <c r="AA1518" i="6"/>
  <c r="Y1518" i="6"/>
  <c r="X1518" i="6"/>
  <c r="AM1518" i="6" s="1"/>
  <c r="AL1517" i="6"/>
  <c r="AK1517" i="6"/>
  <c r="AG1517" i="6"/>
  <c r="AD1517" i="6"/>
  <c r="AC1517" i="6"/>
  <c r="AB1517" i="6"/>
  <c r="AA1517" i="6"/>
  <c r="Y1517" i="6"/>
  <c r="X1517" i="6"/>
  <c r="AL1516" i="6"/>
  <c r="AK1516" i="6"/>
  <c r="AG1516" i="6"/>
  <c r="AD1516" i="6"/>
  <c r="AC1516" i="6"/>
  <c r="AB1516" i="6"/>
  <c r="AA1516" i="6"/>
  <c r="Y1516" i="6"/>
  <c r="X1516" i="6"/>
  <c r="AL1515" i="6"/>
  <c r="AK1515" i="6"/>
  <c r="AG1515" i="6"/>
  <c r="AD1515" i="6"/>
  <c r="AC1515" i="6"/>
  <c r="AB1515" i="6"/>
  <c r="AA1515" i="6"/>
  <c r="Y1515" i="6"/>
  <c r="X1515" i="6"/>
  <c r="AL1514" i="6"/>
  <c r="AK1514" i="6"/>
  <c r="AG1514" i="6"/>
  <c r="AD1514" i="6"/>
  <c r="AC1514" i="6"/>
  <c r="AB1514" i="6"/>
  <c r="AA1514" i="6"/>
  <c r="Y1514" i="6"/>
  <c r="X1514" i="6"/>
  <c r="AL1513" i="6"/>
  <c r="AK1513" i="6"/>
  <c r="AM1513" i="6" s="1"/>
  <c r="AG1513" i="6"/>
  <c r="AD1513" i="6"/>
  <c r="AC1513" i="6"/>
  <c r="AB1513" i="6"/>
  <c r="AA1513" i="6"/>
  <c r="Y1513" i="6"/>
  <c r="X1513" i="6"/>
  <c r="AL1512" i="6"/>
  <c r="AK1512" i="6"/>
  <c r="AG1512" i="6"/>
  <c r="AD1512" i="6"/>
  <c r="AC1512" i="6"/>
  <c r="AB1512" i="6"/>
  <c r="AA1512" i="6"/>
  <c r="Y1512" i="6"/>
  <c r="X1512" i="6"/>
  <c r="AM1512" i="6" s="1"/>
  <c r="AL1511" i="6"/>
  <c r="AK1511" i="6"/>
  <c r="AM1511" i="6" s="1"/>
  <c r="AG1511" i="6"/>
  <c r="AD1511" i="6"/>
  <c r="AC1511" i="6"/>
  <c r="AB1511" i="6"/>
  <c r="AA1511" i="6"/>
  <c r="Y1511" i="6"/>
  <c r="X1511" i="6"/>
  <c r="AL1510" i="6"/>
  <c r="AK1510" i="6"/>
  <c r="AG1510" i="6"/>
  <c r="AD1510" i="6"/>
  <c r="AC1510" i="6"/>
  <c r="AB1510" i="6"/>
  <c r="AA1510" i="6"/>
  <c r="Y1510" i="6"/>
  <c r="X1510" i="6"/>
  <c r="AL1509" i="6"/>
  <c r="AK1509" i="6"/>
  <c r="AG1509" i="6"/>
  <c r="AD1509" i="6"/>
  <c r="AC1509" i="6"/>
  <c r="AB1509" i="6"/>
  <c r="AA1509" i="6"/>
  <c r="Y1509" i="6"/>
  <c r="X1509" i="6"/>
  <c r="AL1508" i="6"/>
  <c r="AK1508" i="6"/>
  <c r="AM1508" i="6" s="1"/>
  <c r="AG1508" i="6"/>
  <c r="AD1508" i="6"/>
  <c r="AC1508" i="6"/>
  <c r="AB1508" i="6"/>
  <c r="AA1508" i="6"/>
  <c r="Y1508" i="6"/>
  <c r="X1508" i="6"/>
  <c r="AL1507" i="6"/>
  <c r="AK1507" i="6"/>
  <c r="AM1507" i="6" s="1"/>
  <c r="AG1507" i="6"/>
  <c r="AD1507" i="6"/>
  <c r="AC1507" i="6"/>
  <c r="AB1507" i="6"/>
  <c r="AA1507" i="6"/>
  <c r="Y1507" i="6"/>
  <c r="X1507" i="6"/>
  <c r="AL1506" i="6"/>
  <c r="AK1506" i="6"/>
  <c r="AG1506" i="6"/>
  <c r="AD1506" i="6"/>
  <c r="AC1506" i="6"/>
  <c r="AB1506" i="6"/>
  <c r="AA1506" i="6"/>
  <c r="Y1506" i="6"/>
  <c r="X1506" i="6"/>
  <c r="AL1505" i="6"/>
  <c r="AK1505" i="6"/>
  <c r="AM1505" i="6" s="1"/>
  <c r="AG1505" i="6"/>
  <c r="AD1505" i="6"/>
  <c r="AC1505" i="6"/>
  <c r="AB1505" i="6"/>
  <c r="AA1505" i="6"/>
  <c r="Y1505" i="6"/>
  <c r="X1505" i="6"/>
  <c r="AL1504" i="6"/>
  <c r="AK1504" i="6"/>
  <c r="AM1504" i="6" s="1"/>
  <c r="AG1504" i="6"/>
  <c r="AD1504" i="6"/>
  <c r="AC1504" i="6"/>
  <c r="AB1504" i="6"/>
  <c r="AA1504" i="6"/>
  <c r="Y1504" i="6"/>
  <c r="X1504" i="6"/>
  <c r="AL1503" i="6"/>
  <c r="AK1503" i="6"/>
  <c r="AG1503" i="6"/>
  <c r="AD1503" i="6"/>
  <c r="AC1503" i="6"/>
  <c r="AB1503" i="6"/>
  <c r="AA1503" i="6"/>
  <c r="Y1503" i="6"/>
  <c r="X1503" i="6"/>
  <c r="AM1503" i="6" s="1"/>
  <c r="AL1502" i="6"/>
  <c r="AK1502" i="6"/>
  <c r="AG1502" i="6"/>
  <c r="AD1502" i="6"/>
  <c r="AC1502" i="6"/>
  <c r="AB1502" i="6"/>
  <c r="AA1502" i="6"/>
  <c r="Y1502" i="6"/>
  <c r="X1502" i="6"/>
  <c r="AL1501" i="6"/>
  <c r="AK1501" i="6"/>
  <c r="AG1501" i="6"/>
  <c r="AD1501" i="6"/>
  <c r="AC1501" i="6"/>
  <c r="AB1501" i="6"/>
  <c r="AA1501" i="6"/>
  <c r="Y1501" i="6"/>
  <c r="X1501" i="6"/>
  <c r="AL1500" i="6"/>
  <c r="AK1500" i="6"/>
  <c r="AG1500" i="6"/>
  <c r="AD1500" i="6"/>
  <c r="AC1500" i="6"/>
  <c r="AB1500" i="6"/>
  <c r="AA1500" i="6"/>
  <c r="Y1500" i="6"/>
  <c r="X1500" i="6"/>
  <c r="AL1499" i="6"/>
  <c r="AK1499" i="6"/>
  <c r="AG1499" i="6"/>
  <c r="AD1499" i="6"/>
  <c r="AC1499" i="6"/>
  <c r="AB1499" i="6"/>
  <c r="AA1499" i="6"/>
  <c r="Y1499" i="6"/>
  <c r="X1499" i="6"/>
  <c r="AL1498" i="6"/>
  <c r="AK1498" i="6"/>
  <c r="AG1498" i="6"/>
  <c r="AD1498" i="6"/>
  <c r="AC1498" i="6"/>
  <c r="AB1498" i="6"/>
  <c r="AA1498" i="6"/>
  <c r="Y1498" i="6"/>
  <c r="X1498" i="6"/>
  <c r="AL1497" i="6"/>
  <c r="AK1497" i="6"/>
  <c r="AG1497" i="6"/>
  <c r="AD1497" i="6"/>
  <c r="AC1497" i="6"/>
  <c r="AB1497" i="6"/>
  <c r="AA1497" i="6"/>
  <c r="Y1497" i="6"/>
  <c r="X1497" i="6"/>
  <c r="AL1496" i="6"/>
  <c r="AK1496" i="6"/>
  <c r="AG1496" i="6"/>
  <c r="AD1496" i="6"/>
  <c r="AC1496" i="6"/>
  <c r="AB1496" i="6"/>
  <c r="AA1496" i="6"/>
  <c r="Y1496" i="6"/>
  <c r="X1496" i="6"/>
  <c r="AL1495" i="6"/>
  <c r="AK1495" i="6"/>
  <c r="AG1495" i="6"/>
  <c r="AD1495" i="6"/>
  <c r="AC1495" i="6"/>
  <c r="AB1495" i="6"/>
  <c r="AA1495" i="6"/>
  <c r="Y1495" i="6"/>
  <c r="X1495" i="6"/>
  <c r="AL1494" i="6"/>
  <c r="AK1494" i="6"/>
  <c r="AG1494" i="6"/>
  <c r="AD1494" i="6"/>
  <c r="AC1494" i="6"/>
  <c r="AB1494" i="6"/>
  <c r="AA1494" i="6"/>
  <c r="Y1494" i="6"/>
  <c r="X1494" i="6"/>
  <c r="AL1493" i="6"/>
  <c r="AK1493" i="6"/>
  <c r="AG1493" i="6"/>
  <c r="AD1493" i="6"/>
  <c r="AC1493" i="6"/>
  <c r="AB1493" i="6"/>
  <c r="AA1493" i="6"/>
  <c r="Y1493" i="6"/>
  <c r="X1493" i="6"/>
  <c r="AL1492" i="6"/>
  <c r="AK1492" i="6"/>
  <c r="AG1492" i="6"/>
  <c r="AD1492" i="6"/>
  <c r="AC1492" i="6"/>
  <c r="AB1492" i="6"/>
  <c r="AA1492" i="6"/>
  <c r="Y1492" i="6"/>
  <c r="X1492" i="6"/>
  <c r="AL1491" i="6"/>
  <c r="AK1491" i="6"/>
  <c r="AG1491" i="6"/>
  <c r="AD1491" i="6"/>
  <c r="AC1491" i="6"/>
  <c r="AB1491" i="6"/>
  <c r="AA1491" i="6"/>
  <c r="Y1491" i="6"/>
  <c r="X1491" i="6"/>
  <c r="AL1490" i="6"/>
  <c r="AK1490" i="6"/>
  <c r="AG1490" i="6"/>
  <c r="AD1490" i="6"/>
  <c r="AC1490" i="6"/>
  <c r="AB1490" i="6"/>
  <c r="AA1490" i="6"/>
  <c r="Y1490" i="6"/>
  <c r="X1490" i="6"/>
  <c r="AL1489" i="6"/>
  <c r="AK1489" i="6"/>
  <c r="AG1489" i="6"/>
  <c r="AD1489" i="6"/>
  <c r="AC1489" i="6"/>
  <c r="AB1489" i="6"/>
  <c r="AA1489" i="6"/>
  <c r="Y1489" i="6"/>
  <c r="X1489" i="6"/>
  <c r="AM1489" i="6" s="1"/>
  <c r="AL1488" i="6"/>
  <c r="AK1488" i="6"/>
  <c r="AM1488" i="6" s="1"/>
  <c r="AG1488" i="6"/>
  <c r="AD1488" i="6"/>
  <c r="AC1488" i="6"/>
  <c r="AB1488" i="6"/>
  <c r="AA1488" i="6"/>
  <c r="Y1488" i="6"/>
  <c r="X1488" i="6"/>
  <c r="AL1487" i="6"/>
  <c r="AK1487" i="6"/>
  <c r="AG1487" i="6"/>
  <c r="AD1487" i="6"/>
  <c r="AC1487" i="6"/>
  <c r="AB1487" i="6"/>
  <c r="AA1487" i="6"/>
  <c r="Y1487" i="6"/>
  <c r="X1487" i="6"/>
  <c r="AL1486" i="6"/>
  <c r="AK1486" i="6"/>
  <c r="AG1486" i="6"/>
  <c r="AD1486" i="6"/>
  <c r="AC1486" i="6"/>
  <c r="AB1486" i="6"/>
  <c r="AA1486" i="6"/>
  <c r="Y1486" i="6"/>
  <c r="X1486" i="6"/>
  <c r="AL1485" i="6"/>
  <c r="AK1485" i="6"/>
  <c r="AM1485" i="6" s="1"/>
  <c r="AG1485" i="6"/>
  <c r="AD1485" i="6"/>
  <c r="AC1485" i="6"/>
  <c r="AB1485" i="6"/>
  <c r="AA1485" i="6"/>
  <c r="Y1485" i="6"/>
  <c r="X1485" i="6"/>
  <c r="AL1484" i="6"/>
  <c r="AK1484" i="6"/>
  <c r="AG1484" i="6"/>
  <c r="AD1484" i="6"/>
  <c r="AC1484" i="6"/>
  <c r="AB1484" i="6"/>
  <c r="AA1484" i="6"/>
  <c r="Y1484" i="6"/>
  <c r="X1484" i="6"/>
  <c r="AM1484" i="6" s="1"/>
  <c r="AL1483" i="6"/>
  <c r="AK1483" i="6"/>
  <c r="AG1483" i="6"/>
  <c r="AD1483" i="6"/>
  <c r="AC1483" i="6"/>
  <c r="AB1483" i="6"/>
  <c r="AA1483" i="6"/>
  <c r="Y1483" i="6"/>
  <c r="X1483" i="6"/>
  <c r="AM1483" i="6" s="1"/>
  <c r="AM1482" i="6"/>
  <c r="AL1482" i="6"/>
  <c r="AK1482" i="6"/>
  <c r="AG1482" i="6"/>
  <c r="AD1482" i="6"/>
  <c r="AC1482" i="6"/>
  <c r="AB1482" i="6"/>
  <c r="AA1482" i="6"/>
  <c r="Y1482" i="6"/>
  <c r="X1482" i="6"/>
  <c r="AL1481" i="6"/>
  <c r="AK1481" i="6"/>
  <c r="AG1481" i="6"/>
  <c r="AD1481" i="6"/>
  <c r="AC1481" i="6"/>
  <c r="AB1481" i="6"/>
  <c r="AA1481" i="6"/>
  <c r="Y1481" i="6"/>
  <c r="X1481" i="6"/>
  <c r="AL1480" i="6"/>
  <c r="AK1480" i="6"/>
  <c r="AG1480" i="6"/>
  <c r="AD1480" i="6"/>
  <c r="AC1480" i="6"/>
  <c r="AB1480" i="6"/>
  <c r="AA1480" i="6"/>
  <c r="Y1480" i="6"/>
  <c r="X1480" i="6"/>
  <c r="AL1479" i="6"/>
  <c r="AK1479" i="6"/>
  <c r="AM1479" i="6" s="1"/>
  <c r="AG1479" i="6"/>
  <c r="AD1479" i="6"/>
  <c r="AC1479" i="6"/>
  <c r="AB1479" i="6"/>
  <c r="AA1479" i="6"/>
  <c r="Y1479" i="6"/>
  <c r="X1479" i="6"/>
  <c r="AL1478" i="6"/>
  <c r="AK1478" i="6"/>
  <c r="AG1478" i="6"/>
  <c r="AD1478" i="6"/>
  <c r="AC1478" i="6"/>
  <c r="AB1478" i="6"/>
  <c r="AA1478" i="6"/>
  <c r="Y1478" i="6"/>
  <c r="X1478" i="6"/>
  <c r="AM1478" i="6" s="1"/>
  <c r="AL1477" i="6"/>
  <c r="AK1477" i="6"/>
  <c r="AG1477" i="6"/>
  <c r="AD1477" i="6"/>
  <c r="AC1477" i="6"/>
  <c r="AB1477" i="6"/>
  <c r="AA1477" i="6"/>
  <c r="Y1477" i="6"/>
  <c r="X1477" i="6"/>
  <c r="AL1476" i="6"/>
  <c r="AK1476" i="6"/>
  <c r="AG1476" i="6"/>
  <c r="AD1476" i="6"/>
  <c r="AC1476" i="6"/>
  <c r="AB1476" i="6"/>
  <c r="AA1476" i="6"/>
  <c r="Y1476" i="6"/>
  <c r="X1476" i="6"/>
  <c r="AL1475" i="6"/>
  <c r="AK1475" i="6"/>
  <c r="AG1475" i="6"/>
  <c r="AD1475" i="6"/>
  <c r="AC1475" i="6"/>
  <c r="AB1475" i="6"/>
  <c r="AA1475" i="6"/>
  <c r="Y1475" i="6"/>
  <c r="X1475" i="6"/>
  <c r="AM1475" i="6" s="1"/>
  <c r="AL1474" i="6"/>
  <c r="AK1474" i="6"/>
  <c r="AG1474" i="6"/>
  <c r="AD1474" i="6"/>
  <c r="AC1474" i="6"/>
  <c r="AB1474" i="6"/>
  <c r="AA1474" i="6"/>
  <c r="Y1474" i="6"/>
  <c r="X1474" i="6"/>
  <c r="AL1473" i="6"/>
  <c r="AK1473" i="6"/>
  <c r="AM1473" i="6" s="1"/>
  <c r="AG1473" i="6"/>
  <c r="AD1473" i="6"/>
  <c r="AC1473" i="6"/>
  <c r="AB1473" i="6"/>
  <c r="AA1473" i="6"/>
  <c r="Y1473" i="6"/>
  <c r="X1473" i="6"/>
  <c r="AL1472" i="6"/>
  <c r="AK1472" i="6"/>
  <c r="AG1472" i="6"/>
  <c r="AD1472" i="6"/>
  <c r="AC1472" i="6"/>
  <c r="AB1472" i="6"/>
  <c r="AA1472" i="6"/>
  <c r="Y1472" i="6"/>
  <c r="X1472" i="6"/>
  <c r="AL1471" i="6"/>
  <c r="AK1471" i="6"/>
  <c r="AG1471" i="6"/>
  <c r="AD1471" i="6"/>
  <c r="AC1471" i="6"/>
  <c r="AB1471" i="6"/>
  <c r="AA1471" i="6"/>
  <c r="Y1471" i="6"/>
  <c r="X1471" i="6"/>
  <c r="AM1471" i="6" s="1"/>
  <c r="AL1470" i="6"/>
  <c r="AK1470" i="6"/>
  <c r="AM1470" i="6" s="1"/>
  <c r="AG1470" i="6"/>
  <c r="AD1470" i="6"/>
  <c r="AC1470" i="6"/>
  <c r="AB1470" i="6"/>
  <c r="AA1470" i="6"/>
  <c r="Y1470" i="6"/>
  <c r="X1470" i="6"/>
  <c r="AL1469" i="6"/>
  <c r="AK1469" i="6"/>
  <c r="AG1469" i="6"/>
  <c r="AD1469" i="6"/>
  <c r="AC1469" i="6"/>
  <c r="AB1469" i="6"/>
  <c r="AA1469" i="6"/>
  <c r="Y1469" i="6"/>
  <c r="X1469" i="6"/>
  <c r="AM1469" i="6" s="1"/>
  <c r="AL1468" i="6"/>
  <c r="AK1468" i="6"/>
  <c r="AG1468" i="6"/>
  <c r="AD1468" i="6"/>
  <c r="AC1468" i="6"/>
  <c r="AB1468" i="6"/>
  <c r="AA1468" i="6"/>
  <c r="Y1468" i="6"/>
  <c r="X1468" i="6"/>
  <c r="AL1467" i="6"/>
  <c r="AK1467" i="6"/>
  <c r="AG1467" i="6"/>
  <c r="AD1467" i="6"/>
  <c r="AC1467" i="6"/>
  <c r="AB1467" i="6"/>
  <c r="AA1467" i="6"/>
  <c r="Y1467" i="6"/>
  <c r="X1467" i="6"/>
  <c r="AL1466" i="6"/>
  <c r="AK1466" i="6"/>
  <c r="AG1466" i="6"/>
  <c r="AD1466" i="6"/>
  <c r="AC1466" i="6"/>
  <c r="AB1466" i="6"/>
  <c r="AA1466" i="6"/>
  <c r="Y1466" i="6"/>
  <c r="X1466" i="6"/>
  <c r="AL1465" i="6"/>
  <c r="AK1465" i="6"/>
  <c r="AM1465" i="6" s="1"/>
  <c r="AG1465" i="6"/>
  <c r="AD1465" i="6"/>
  <c r="AC1465" i="6"/>
  <c r="AB1465" i="6"/>
  <c r="AA1465" i="6"/>
  <c r="Y1465" i="6"/>
  <c r="X1465" i="6"/>
  <c r="AL1464" i="6"/>
  <c r="AK1464" i="6"/>
  <c r="AM1464" i="6" s="1"/>
  <c r="AG1464" i="6"/>
  <c r="AD1464" i="6"/>
  <c r="AC1464" i="6"/>
  <c r="AB1464" i="6"/>
  <c r="AA1464" i="6"/>
  <c r="Y1464" i="6"/>
  <c r="X1464" i="6"/>
  <c r="AL1463" i="6"/>
  <c r="AK1463" i="6"/>
  <c r="AG1463" i="6"/>
  <c r="AD1463" i="6"/>
  <c r="AC1463" i="6"/>
  <c r="AB1463" i="6"/>
  <c r="AA1463" i="6"/>
  <c r="Y1463" i="6"/>
  <c r="X1463" i="6"/>
  <c r="AL1462" i="6"/>
  <c r="AK1462" i="6"/>
  <c r="AG1462" i="6"/>
  <c r="AD1462" i="6"/>
  <c r="AC1462" i="6"/>
  <c r="AB1462" i="6"/>
  <c r="AA1462" i="6"/>
  <c r="Y1462" i="6"/>
  <c r="X1462" i="6"/>
  <c r="AL1461" i="6"/>
  <c r="AK1461" i="6"/>
  <c r="AG1461" i="6"/>
  <c r="AD1461" i="6"/>
  <c r="AC1461" i="6"/>
  <c r="AB1461" i="6"/>
  <c r="AA1461" i="6"/>
  <c r="Y1461" i="6"/>
  <c r="X1461" i="6"/>
  <c r="AL1460" i="6"/>
  <c r="AK1460" i="6"/>
  <c r="AG1460" i="6"/>
  <c r="AD1460" i="6"/>
  <c r="AC1460" i="6"/>
  <c r="AB1460" i="6"/>
  <c r="AA1460" i="6"/>
  <c r="Y1460" i="6"/>
  <c r="X1460" i="6"/>
  <c r="AL1459" i="6"/>
  <c r="AK1459" i="6"/>
  <c r="AG1459" i="6"/>
  <c r="AD1459" i="6"/>
  <c r="AC1459" i="6"/>
  <c r="AB1459" i="6"/>
  <c r="AA1459" i="6"/>
  <c r="Y1459" i="6"/>
  <c r="X1459" i="6"/>
  <c r="AL1458" i="6"/>
  <c r="AK1458" i="6"/>
  <c r="AM1458" i="6" s="1"/>
  <c r="AG1458" i="6"/>
  <c r="AD1458" i="6"/>
  <c r="AC1458" i="6"/>
  <c r="AB1458" i="6"/>
  <c r="AA1458" i="6"/>
  <c r="Y1458" i="6"/>
  <c r="X1458" i="6"/>
  <c r="AL1457" i="6"/>
  <c r="AK1457" i="6"/>
  <c r="AG1457" i="6"/>
  <c r="AD1457" i="6"/>
  <c r="AC1457" i="6"/>
  <c r="AB1457" i="6"/>
  <c r="AA1457" i="6"/>
  <c r="Y1457" i="6"/>
  <c r="X1457" i="6"/>
  <c r="AM1457" i="6" s="1"/>
  <c r="AL1456" i="6"/>
  <c r="AK1456" i="6"/>
  <c r="AG1456" i="6"/>
  <c r="AD1456" i="6"/>
  <c r="AC1456" i="6"/>
  <c r="AB1456" i="6"/>
  <c r="AA1456" i="6"/>
  <c r="Y1456" i="6"/>
  <c r="X1456" i="6"/>
  <c r="AL1455" i="6"/>
  <c r="AK1455" i="6"/>
  <c r="AG1455" i="6"/>
  <c r="AD1455" i="6"/>
  <c r="AC1455" i="6"/>
  <c r="AB1455" i="6"/>
  <c r="AA1455" i="6"/>
  <c r="Y1455" i="6"/>
  <c r="X1455" i="6"/>
  <c r="AL1454" i="6"/>
  <c r="AK1454" i="6"/>
  <c r="AG1454" i="6"/>
  <c r="AD1454" i="6"/>
  <c r="AC1454" i="6"/>
  <c r="AB1454" i="6"/>
  <c r="AA1454" i="6"/>
  <c r="Y1454" i="6"/>
  <c r="X1454" i="6"/>
  <c r="AM1454" i="6" s="1"/>
  <c r="AL1453" i="6"/>
  <c r="AK1453" i="6"/>
  <c r="AG1453" i="6"/>
  <c r="AD1453" i="6"/>
  <c r="AC1453" i="6"/>
  <c r="AB1453" i="6"/>
  <c r="AA1453" i="6"/>
  <c r="Y1453" i="6"/>
  <c r="X1453" i="6"/>
  <c r="AL1452" i="6"/>
  <c r="AK1452" i="6"/>
  <c r="AG1452" i="6"/>
  <c r="AD1452" i="6"/>
  <c r="AC1452" i="6"/>
  <c r="AB1452" i="6"/>
  <c r="AA1452" i="6"/>
  <c r="Y1452" i="6"/>
  <c r="X1452" i="6"/>
  <c r="AL1451" i="6"/>
  <c r="AK1451" i="6"/>
  <c r="AG1451" i="6"/>
  <c r="AD1451" i="6"/>
  <c r="AC1451" i="6"/>
  <c r="AB1451" i="6"/>
  <c r="AA1451" i="6"/>
  <c r="Y1451" i="6"/>
  <c r="X1451" i="6"/>
  <c r="AL1450" i="6"/>
  <c r="AK1450" i="6"/>
  <c r="AG1450" i="6"/>
  <c r="AD1450" i="6"/>
  <c r="AC1450" i="6"/>
  <c r="AB1450" i="6"/>
  <c r="AA1450" i="6"/>
  <c r="Y1450" i="6"/>
  <c r="X1450" i="6"/>
  <c r="AL1449" i="6"/>
  <c r="AK1449" i="6"/>
  <c r="AG1449" i="6"/>
  <c r="AD1449" i="6"/>
  <c r="AC1449" i="6"/>
  <c r="AB1449" i="6"/>
  <c r="AA1449" i="6"/>
  <c r="Y1449" i="6"/>
  <c r="X1449" i="6"/>
  <c r="AM1448" i="6"/>
  <c r="AL1448" i="6"/>
  <c r="AK1448" i="6"/>
  <c r="AG1448" i="6"/>
  <c r="AD1448" i="6"/>
  <c r="AC1448" i="6"/>
  <c r="AB1448" i="6"/>
  <c r="AA1448" i="6"/>
  <c r="Y1448" i="6"/>
  <c r="X1448" i="6"/>
  <c r="AL1447" i="6"/>
  <c r="AK1447" i="6"/>
  <c r="AG1447" i="6"/>
  <c r="AD1447" i="6"/>
  <c r="AC1447" i="6"/>
  <c r="AB1447" i="6"/>
  <c r="AA1447" i="6"/>
  <c r="Y1447" i="6"/>
  <c r="X1447" i="6"/>
  <c r="AL1446" i="6"/>
  <c r="AK1446" i="6"/>
  <c r="AG1446" i="6"/>
  <c r="AD1446" i="6"/>
  <c r="AC1446" i="6"/>
  <c r="AB1446" i="6"/>
  <c r="AA1446" i="6"/>
  <c r="Y1446" i="6"/>
  <c r="X1446" i="6"/>
  <c r="AL1445" i="6"/>
  <c r="AK1445" i="6"/>
  <c r="AG1445" i="6"/>
  <c r="AD1445" i="6"/>
  <c r="AC1445" i="6"/>
  <c r="AB1445" i="6"/>
  <c r="AA1445" i="6"/>
  <c r="Y1445" i="6"/>
  <c r="X1445" i="6"/>
  <c r="AL1444" i="6"/>
  <c r="AK1444" i="6"/>
  <c r="AG1444" i="6"/>
  <c r="AD1444" i="6"/>
  <c r="AC1444" i="6"/>
  <c r="AB1444" i="6"/>
  <c r="AA1444" i="6"/>
  <c r="Y1444" i="6"/>
  <c r="X1444" i="6"/>
  <c r="AL1443" i="6"/>
  <c r="AK1443" i="6"/>
  <c r="AG1443" i="6"/>
  <c r="AD1443" i="6"/>
  <c r="AC1443" i="6"/>
  <c r="AB1443" i="6"/>
  <c r="AA1443" i="6"/>
  <c r="Y1443" i="6"/>
  <c r="X1443" i="6"/>
  <c r="AM1442" i="6"/>
  <c r="AL1442" i="6"/>
  <c r="AK1442" i="6"/>
  <c r="AG1442" i="6"/>
  <c r="AD1442" i="6"/>
  <c r="AC1442" i="6"/>
  <c r="AB1442" i="6"/>
  <c r="AA1442" i="6"/>
  <c r="Y1442" i="6"/>
  <c r="X1442" i="6"/>
  <c r="AL1441" i="6"/>
  <c r="AK1441" i="6"/>
  <c r="AG1441" i="6"/>
  <c r="AD1441" i="6"/>
  <c r="AC1441" i="6"/>
  <c r="AB1441" i="6"/>
  <c r="AA1441" i="6"/>
  <c r="Y1441" i="6"/>
  <c r="X1441" i="6"/>
  <c r="AL1440" i="6"/>
  <c r="AK1440" i="6"/>
  <c r="AG1440" i="6"/>
  <c r="AD1440" i="6"/>
  <c r="AC1440" i="6"/>
  <c r="AB1440" i="6"/>
  <c r="AA1440" i="6"/>
  <c r="Y1440" i="6"/>
  <c r="X1440" i="6"/>
  <c r="AM1440" i="6" s="1"/>
  <c r="AL1439" i="6"/>
  <c r="AK1439" i="6"/>
  <c r="AG1439" i="6"/>
  <c r="AD1439" i="6"/>
  <c r="AC1439" i="6"/>
  <c r="AB1439" i="6"/>
  <c r="AA1439" i="6"/>
  <c r="Y1439" i="6"/>
  <c r="X1439" i="6"/>
  <c r="AL1438" i="6"/>
  <c r="AK1438" i="6"/>
  <c r="AG1438" i="6"/>
  <c r="AD1438" i="6"/>
  <c r="AC1438" i="6"/>
  <c r="AB1438" i="6"/>
  <c r="AA1438" i="6"/>
  <c r="Y1438" i="6"/>
  <c r="X1438" i="6"/>
  <c r="AL1437" i="6"/>
  <c r="AK1437" i="6"/>
  <c r="AG1437" i="6"/>
  <c r="AD1437" i="6"/>
  <c r="AC1437" i="6"/>
  <c r="AB1437" i="6"/>
  <c r="AA1437" i="6"/>
  <c r="Y1437" i="6"/>
  <c r="X1437" i="6"/>
  <c r="AL1436" i="6"/>
  <c r="AK1436" i="6"/>
  <c r="AG1436" i="6"/>
  <c r="AD1436" i="6"/>
  <c r="AC1436" i="6"/>
  <c r="AB1436" i="6"/>
  <c r="AA1436" i="6"/>
  <c r="Y1436" i="6"/>
  <c r="X1436" i="6"/>
  <c r="AL1435" i="6"/>
  <c r="AK1435" i="6"/>
  <c r="AG1435" i="6"/>
  <c r="AD1435" i="6"/>
  <c r="AC1435" i="6"/>
  <c r="AB1435" i="6"/>
  <c r="AA1435" i="6"/>
  <c r="Y1435" i="6"/>
  <c r="X1435" i="6"/>
  <c r="AL1434" i="6"/>
  <c r="AK1434" i="6"/>
  <c r="AG1434" i="6"/>
  <c r="AD1434" i="6"/>
  <c r="AC1434" i="6"/>
  <c r="AB1434" i="6"/>
  <c r="AA1434" i="6"/>
  <c r="Y1434" i="6"/>
  <c r="X1434" i="6"/>
  <c r="AM1433" i="6"/>
  <c r="AL1433" i="6"/>
  <c r="AK1433" i="6"/>
  <c r="AG1433" i="6"/>
  <c r="AD1433" i="6"/>
  <c r="AC1433" i="6"/>
  <c r="AB1433" i="6"/>
  <c r="AA1433" i="6"/>
  <c r="Y1433" i="6"/>
  <c r="X1433" i="6"/>
  <c r="AL1432" i="6"/>
  <c r="AK1432" i="6"/>
  <c r="AG1432" i="6"/>
  <c r="AD1432" i="6"/>
  <c r="AC1432" i="6"/>
  <c r="AB1432" i="6"/>
  <c r="AA1432" i="6"/>
  <c r="Y1432" i="6"/>
  <c r="X1432" i="6"/>
  <c r="AL1431" i="6"/>
  <c r="AK1431" i="6"/>
  <c r="AG1431" i="6"/>
  <c r="AD1431" i="6"/>
  <c r="AC1431" i="6"/>
  <c r="AB1431" i="6"/>
  <c r="AA1431" i="6"/>
  <c r="Y1431" i="6"/>
  <c r="X1431" i="6"/>
  <c r="AL1430" i="6"/>
  <c r="AK1430" i="6"/>
  <c r="AG1430" i="6"/>
  <c r="AD1430" i="6"/>
  <c r="AC1430" i="6"/>
  <c r="AB1430" i="6"/>
  <c r="AA1430" i="6"/>
  <c r="Y1430" i="6"/>
  <c r="X1430" i="6"/>
  <c r="AL1429" i="6"/>
  <c r="AK1429" i="6"/>
  <c r="AG1429" i="6"/>
  <c r="AD1429" i="6"/>
  <c r="AC1429" i="6"/>
  <c r="AB1429" i="6"/>
  <c r="AA1429" i="6"/>
  <c r="Y1429" i="6"/>
  <c r="X1429" i="6"/>
  <c r="AL1428" i="6"/>
  <c r="AK1428" i="6"/>
  <c r="AM1428" i="6" s="1"/>
  <c r="AG1428" i="6"/>
  <c r="AD1428" i="6"/>
  <c r="AC1428" i="6"/>
  <c r="AB1428" i="6"/>
  <c r="AA1428" i="6"/>
  <c r="Y1428" i="6"/>
  <c r="X1428" i="6"/>
  <c r="AM1427" i="6"/>
  <c r="AL1427" i="6"/>
  <c r="AK1427" i="6"/>
  <c r="AG1427" i="6"/>
  <c r="AD1427" i="6"/>
  <c r="AC1427" i="6"/>
  <c r="AB1427" i="6"/>
  <c r="AA1427" i="6"/>
  <c r="Y1427" i="6"/>
  <c r="X1427" i="6"/>
  <c r="AL1426" i="6"/>
  <c r="AK1426" i="6"/>
  <c r="AG1426" i="6"/>
  <c r="AD1426" i="6"/>
  <c r="AC1426" i="6"/>
  <c r="AB1426" i="6"/>
  <c r="AA1426" i="6"/>
  <c r="Y1426" i="6"/>
  <c r="X1426" i="6"/>
  <c r="AL1425" i="6"/>
  <c r="AK1425" i="6"/>
  <c r="AM1425" i="6" s="1"/>
  <c r="AG1425" i="6"/>
  <c r="AD1425" i="6"/>
  <c r="AC1425" i="6"/>
  <c r="AB1425" i="6"/>
  <c r="AA1425" i="6"/>
  <c r="Y1425" i="6"/>
  <c r="X1425" i="6"/>
  <c r="AM1424" i="6"/>
  <c r="AL1424" i="6"/>
  <c r="AK1424" i="6"/>
  <c r="AG1424" i="6"/>
  <c r="AD1424" i="6"/>
  <c r="AC1424" i="6"/>
  <c r="AB1424" i="6"/>
  <c r="AA1424" i="6"/>
  <c r="Y1424" i="6"/>
  <c r="X1424" i="6"/>
  <c r="AL1423" i="6"/>
  <c r="AK1423" i="6"/>
  <c r="AG1423" i="6"/>
  <c r="AD1423" i="6"/>
  <c r="AC1423" i="6"/>
  <c r="AB1423" i="6"/>
  <c r="AA1423" i="6"/>
  <c r="Y1423" i="6"/>
  <c r="X1423" i="6"/>
  <c r="AL1422" i="6"/>
  <c r="AK1422" i="6"/>
  <c r="AG1422" i="6"/>
  <c r="AD1422" i="6"/>
  <c r="AC1422" i="6"/>
  <c r="AB1422" i="6"/>
  <c r="AA1422" i="6"/>
  <c r="Y1422" i="6"/>
  <c r="X1422" i="6"/>
  <c r="AL1421" i="6"/>
  <c r="AK1421" i="6"/>
  <c r="AG1421" i="6"/>
  <c r="AD1421" i="6"/>
  <c r="AC1421" i="6"/>
  <c r="AB1421" i="6"/>
  <c r="AA1421" i="6"/>
  <c r="Y1421" i="6"/>
  <c r="X1421" i="6"/>
  <c r="AL1420" i="6"/>
  <c r="AK1420" i="6"/>
  <c r="AG1420" i="6"/>
  <c r="AD1420" i="6"/>
  <c r="AC1420" i="6"/>
  <c r="AB1420" i="6"/>
  <c r="AA1420" i="6"/>
  <c r="Y1420" i="6"/>
  <c r="X1420" i="6"/>
  <c r="AL1419" i="6"/>
  <c r="AK1419" i="6"/>
  <c r="AM1419" i="6" s="1"/>
  <c r="AG1419" i="6"/>
  <c r="AD1419" i="6"/>
  <c r="AC1419" i="6"/>
  <c r="AB1419" i="6"/>
  <c r="AA1419" i="6"/>
  <c r="Y1419" i="6"/>
  <c r="X1419" i="6"/>
  <c r="AL1418" i="6"/>
  <c r="AK1418" i="6"/>
  <c r="AG1418" i="6"/>
  <c r="AD1418" i="6"/>
  <c r="AC1418" i="6"/>
  <c r="AB1418" i="6"/>
  <c r="AA1418" i="6"/>
  <c r="Y1418" i="6"/>
  <c r="X1418" i="6"/>
  <c r="AL1417" i="6"/>
  <c r="AK1417" i="6"/>
  <c r="AM1417" i="6" s="1"/>
  <c r="AG1417" i="6"/>
  <c r="AD1417" i="6"/>
  <c r="AC1417" i="6"/>
  <c r="AB1417" i="6"/>
  <c r="AA1417" i="6"/>
  <c r="Y1417" i="6"/>
  <c r="X1417" i="6"/>
  <c r="AL1416" i="6"/>
  <c r="AK1416" i="6"/>
  <c r="AG1416" i="6"/>
  <c r="AD1416" i="6"/>
  <c r="AC1416" i="6"/>
  <c r="AB1416" i="6"/>
  <c r="AA1416" i="6"/>
  <c r="Y1416" i="6"/>
  <c r="X1416" i="6"/>
  <c r="AL1415" i="6"/>
  <c r="AK1415" i="6"/>
  <c r="AG1415" i="6"/>
  <c r="AD1415" i="6"/>
  <c r="AC1415" i="6"/>
  <c r="AB1415" i="6"/>
  <c r="AA1415" i="6"/>
  <c r="Y1415" i="6"/>
  <c r="X1415" i="6"/>
  <c r="AL1414" i="6"/>
  <c r="AK1414" i="6"/>
  <c r="AG1414" i="6"/>
  <c r="AD1414" i="6"/>
  <c r="AC1414" i="6"/>
  <c r="AB1414" i="6"/>
  <c r="AA1414" i="6"/>
  <c r="Y1414" i="6"/>
  <c r="X1414" i="6"/>
  <c r="AL1413" i="6"/>
  <c r="AK1413" i="6"/>
  <c r="AM1413" i="6" s="1"/>
  <c r="AG1413" i="6"/>
  <c r="AD1413" i="6"/>
  <c r="AC1413" i="6"/>
  <c r="AB1413" i="6"/>
  <c r="AA1413" i="6"/>
  <c r="Y1413" i="6"/>
  <c r="X1413" i="6"/>
  <c r="AL1412" i="6"/>
  <c r="AK1412" i="6"/>
  <c r="AM1412" i="6" s="1"/>
  <c r="AG1412" i="6"/>
  <c r="AD1412" i="6"/>
  <c r="AC1412" i="6"/>
  <c r="AB1412" i="6"/>
  <c r="AA1412" i="6"/>
  <c r="Y1412" i="6"/>
  <c r="X1412" i="6"/>
  <c r="AL1411" i="6"/>
  <c r="AK1411" i="6"/>
  <c r="AG1411" i="6"/>
  <c r="AD1411" i="6"/>
  <c r="AC1411" i="6"/>
  <c r="AB1411" i="6"/>
  <c r="AA1411" i="6"/>
  <c r="Y1411" i="6"/>
  <c r="X1411" i="6"/>
  <c r="AL1410" i="6"/>
  <c r="AK1410" i="6"/>
  <c r="AM1410" i="6" s="1"/>
  <c r="AG1410" i="6"/>
  <c r="AD1410" i="6"/>
  <c r="AC1410" i="6"/>
  <c r="AB1410" i="6"/>
  <c r="AA1410" i="6"/>
  <c r="Y1410" i="6"/>
  <c r="X1410" i="6"/>
  <c r="AL1409" i="6"/>
  <c r="AK1409" i="6"/>
  <c r="AG1409" i="6"/>
  <c r="AD1409" i="6"/>
  <c r="AC1409" i="6"/>
  <c r="AB1409" i="6"/>
  <c r="AA1409" i="6"/>
  <c r="Y1409" i="6"/>
  <c r="X1409" i="6"/>
  <c r="AL1408" i="6"/>
  <c r="AK1408" i="6"/>
  <c r="AG1408" i="6"/>
  <c r="AD1408" i="6"/>
  <c r="AC1408" i="6"/>
  <c r="AB1408" i="6"/>
  <c r="AA1408" i="6"/>
  <c r="Y1408" i="6"/>
  <c r="X1408" i="6"/>
  <c r="AL1407" i="6"/>
  <c r="AK1407" i="6"/>
  <c r="AG1407" i="6"/>
  <c r="AD1407" i="6"/>
  <c r="AC1407" i="6"/>
  <c r="AB1407" i="6"/>
  <c r="AA1407" i="6"/>
  <c r="Y1407" i="6"/>
  <c r="X1407" i="6"/>
  <c r="AL1406" i="6"/>
  <c r="AK1406" i="6"/>
  <c r="AG1406" i="6"/>
  <c r="AD1406" i="6"/>
  <c r="AC1406" i="6"/>
  <c r="AB1406" i="6"/>
  <c r="AA1406" i="6"/>
  <c r="Y1406" i="6"/>
  <c r="X1406" i="6"/>
  <c r="AM1405" i="6"/>
  <c r="AL1405" i="6"/>
  <c r="AK1405" i="6"/>
  <c r="AG1405" i="6"/>
  <c r="AD1405" i="6"/>
  <c r="AC1405" i="6"/>
  <c r="AB1405" i="6"/>
  <c r="AA1405" i="6"/>
  <c r="Y1405" i="6"/>
  <c r="X1405" i="6"/>
  <c r="AL1404" i="6"/>
  <c r="AK1404" i="6"/>
  <c r="AG1404" i="6"/>
  <c r="AD1404" i="6"/>
  <c r="AC1404" i="6"/>
  <c r="AB1404" i="6"/>
  <c r="AA1404" i="6"/>
  <c r="Y1404" i="6"/>
  <c r="X1404" i="6"/>
  <c r="AL1403" i="6"/>
  <c r="AK1403" i="6"/>
  <c r="AG1403" i="6"/>
  <c r="AD1403" i="6"/>
  <c r="AC1403" i="6"/>
  <c r="AB1403" i="6"/>
  <c r="AA1403" i="6"/>
  <c r="Y1403" i="6"/>
  <c r="X1403" i="6"/>
  <c r="AL1402" i="6"/>
  <c r="AK1402" i="6"/>
  <c r="AG1402" i="6"/>
  <c r="AD1402" i="6"/>
  <c r="AC1402" i="6"/>
  <c r="AB1402" i="6"/>
  <c r="AA1402" i="6"/>
  <c r="Y1402" i="6"/>
  <c r="X1402" i="6"/>
  <c r="AL1401" i="6"/>
  <c r="AK1401" i="6"/>
  <c r="AM1401" i="6" s="1"/>
  <c r="AG1401" i="6"/>
  <c r="AD1401" i="6"/>
  <c r="AC1401" i="6"/>
  <c r="AB1401" i="6"/>
  <c r="AA1401" i="6"/>
  <c r="Y1401" i="6"/>
  <c r="X1401" i="6"/>
  <c r="AL1400" i="6"/>
  <c r="AK1400" i="6"/>
  <c r="AM1400" i="6" s="1"/>
  <c r="AG1400" i="6"/>
  <c r="AD1400" i="6"/>
  <c r="AC1400" i="6"/>
  <c r="AB1400" i="6"/>
  <c r="AA1400" i="6"/>
  <c r="Y1400" i="6"/>
  <c r="X1400" i="6"/>
  <c r="AL1399" i="6"/>
  <c r="AK1399" i="6"/>
  <c r="AG1399" i="6"/>
  <c r="AD1399" i="6"/>
  <c r="AC1399" i="6"/>
  <c r="AB1399" i="6"/>
  <c r="AA1399" i="6"/>
  <c r="Y1399" i="6"/>
  <c r="X1399" i="6"/>
  <c r="AL1398" i="6"/>
  <c r="AK1398" i="6"/>
  <c r="AM1398" i="6" s="1"/>
  <c r="AG1398" i="6"/>
  <c r="AD1398" i="6"/>
  <c r="AC1398" i="6"/>
  <c r="AB1398" i="6"/>
  <c r="AA1398" i="6"/>
  <c r="Y1398" i="6"/>
  <c r="X1398" i="6"/>
  <c r="AL1397" i="6"/>
  <c r="AK1397" i="6"/>
  <c r="AG1397" i="6"/>
  <c r="AD1397" i="6"/>
  <c r="AC1397" i="6"/>
  <c r="AB1397" i="6"/>
  <c r="AA1397" i="6"/>
  <c r="Y1397" i="6"/>
  <c r="X1397" i="6"/>
  <c r="AM1396" i="6"/>
  <c r="AL1396" i="6"/>
  <c r="AK1396" i="6"/>
  <c r="AG1396" i="6"/>
  <c r="AD1396" i="6"/>
  <c r="AC1396" i="6"/>
  <c r="AB1396" i="6"/>
  <c r="AA1396" i="6"/>
  <c r="Y1396" i="6"/>
  <c r="X1396" i="6"/>
  <c r="AL1395" i="6"/>
  <c r="AK1395" i="6"/>
  <c r="AM1395" i="6" s="1"/>
  <c r="AG1395" i="6"/>
  <c r="AD1395" i="6"/>
  <c r="AC1395" i="6"/>
  <c r="AB1395" i="6"/>
  <c r="AA1395" i="6"/>
  <c r="Y1395" i="6"/>
  <c r="X1395" i="6"/>
  <c r="AL1394" i="6"/>
  <c r="AK1394" i="6"/>
  <c r="AG1394" i="6"/>
  <c r="AD1394" i="6"/>
  <c r="AC1394" i="6"/>
  <c r="AB1394" i="6"/>
  <c r="AA1394" i="6"/>
  <c r="Y1394" i="6"/>
  <c r="X1394" i="6"/>
  <c r="AM1393" i="6"/>
  <c r="AL1393" i="6"/>
  <c r="AK1393" i="6"/>
  <c r="AG1393" i="6"/>
  <c r="AD1393" i="6"/>
  <c r="AC1393" i="6"/>
  <c r="AB1393" i="6"/>
  <c r="AA1393" i="6"/>
  <c r="Y1393" i="6"/>
  <c r="X1393" i="6"/>
  <c r="AL1392" i="6"/>
  <c r="AK1392" i="6"/>
  <c r="AM1392" i="6" s="1"/>
  <c r="AG1392" i="6"/>
  <c r="AD1392" i="6"/>
  <c r="AC1392" i="6"/>
  <c r="AB1392" i="6"/>
  <c r="AA1392" i="6"/>
  <c r="Y1392" i="6"/>
  <c r="X1392" i="6"/>
  <c r="AL1391" i="6"/>
  <c r="AK1391" i="6"/>
  <c r="AM1391" i="6" s="1"/>
  <c r="AG1391" i="6"/>
  <c r="AD1391" i="6"/>
  <c r="AC1391" i="6"/>
  <c r="AB1391" i="6"/>
  <c r="AA1391" i="6"/>
  <c r="Y1391" i="6"/>
  <c r="X1391" i="6"/>
  <c r="AL1390" i="6"/>
  <c r="AK1390" i="6"/>
  <c r="AG1390" i="6"/>
  <c r="AD1390" i="6"/>
  <c r="AC1390" i="6"/>
  <c r="AB1390" i="6"/>
  <c r="AA1390" i="6"/>
  <c r="Y1390" i="6"/>
  <c r="X1390" i="6"/>
  <c r="AL1389" i="6"/>
  <c r="AK1389" i="6"/>
  <c r="AG1389" i="6"/>
  <c r="AD1389" i="6"/>
  <c r="AC1389" i="6"/>
  <c r="AB1389" i="6"/>
  <c r="AA1389" i="6"/>
  <c r="Y1389" i="6"/>
  <c r="X1389" i="6"/>
  <c r="AL1388" i="6"/>
  <c r="AK1388" i="6"/>
  <c r="AG1388" i="6"/>
  <c r="AD1388" i="6"/>
  <c r="AC1388" i="6"/>
  <c r="AB1388" i="6"/>
  <c r="AA1388" i="6"/>
  <c r="Y1388" i="6"/>
  <c r="X1388" i="6"/>
  <c r="AM1387" i="6"/>
  <c r="AL1387" i="6"/>
  <c r="AK1387" i="6"/>
  <c r="AG1387" i="6"/>
  <c r="AD1387" i="6"/>
  <c r="AC1387" i="6"/>
  <c r="AB1387" i="6"/>
  <c r="AA1387" i="6"/>
  <c r="Y1387" i="6"/>
  <c r="X1387" i="6"/>
  <c r="AM1386" i="6"/>
  <c r="AL1386" i="6"/>
  <c r="AK1386" i="6"/>
  <c r="AG1386" i="6"/>
  <c r="AD1386" i="6"/>
  <c r="AC1386" i="6"/>
  <c r="AB1386" i="6"/>
  <c r="AA1386" i="6"/>
  <c r="Y1386" i="6"/>
  <c r="X1386" i="6"/>
  <c r="AL1385" i="6"/>
  <c r="AK1385" i="6"/>
  <c r="AM1385" i="6" s="1"/>
  <c r="AG1385" i="6"/>
  <c r="AD1385" i="6"/>
  <c r="AC1385" i="6"/>
  <c r="AB1385" i="6"/>
  <c r="AA1385" i="6"/>
  <c r="Y1385" i="6"/>
  <c r="X1385" i="6"/>
  <c r="AL1384" i="6"/>
  <c r="AK1384" i="6"/>
  <c r="AG1384" i="6"/>
  <c r="AD1384" i="6"/>
  <c r="AC1384" i="6"/>
  <c r="AB1384" i="6"/>
  <c r="AA1384" i="6"/>
  <c r="Y1384" i="6"/>
  <c r="X1384" i="6"/>
  <c r="AL1383" i="6"/>
  <c r="AK1383" i="6"/>
  <c r="AG1383" i="6"/>
  <c r="AD1383" i="6"/>
  <c r="AC1383" i="6"/>
  <c r="AB1383" i="6"/>
  <c r="AA1383" i="6"/>
  <c r="Y1383" i="6"/>
  <c r="X1383" i="6"/>
  <c r="AL1382" i="6"/>
  <c r="AK1382" i="6"/>
  <c r="AG1382" i="6"/>
  <c r="AD1382" i="6"/>
  <c r="AC1382" i="6"/>
  <c r="AB1382" i="6"/>
  <c r="AA1382" i="6"/>
  <c r="Y1382" i="6"/>
  <c r="X1382" i="6"/>
  <c r="AL1381" i="6"/>
  <c r="AK1381" i="6"/>
  <c r="AG1381" i="6"/>
  <c r="AD1381" i="6"/>
  <c r="AC1381" i="6"/>
  <c r="AB1381" i="6"/>
  <c r="AA1381" i="6"/>
  <c r="Y1381" i="6"/>
  <c r="X1381" i="6"/>
  <c r="AL1380" i="6"/>
  <c r="AK1380" i="6"/>
  <c r="AM1380" i="6" s="1"/>
  <c r="AG1380" i="6"/>
  <c r="AD1380" i="6"/>
  <c r="AC1380" i="6"/>
  <c r="AB1380" i="6"/>
  <c r="AA1380" i="6"/>
  <c r="Y1380" i="6"/>
  <c r="X1380" i="6"/>
  <c r="AL1379" i="6"/>
  <c r="AK1379" i="6"/>
  <c r="AG1379" i="6"/>
  <c r="AD1379" i="6"/>
  <c r="AC1379" i="6"/>
  <c r="AB1379" i="6"/>
  <c r="AA1379" i="6"/>
  <c r="Y1379" i="6"/>
  <c r="X1379" i="6"/>
  <c r="AL1378" i="6"/>
  <c r="AK1378" i="6"/>
  <c r="AG1378" i="6"/>
  <c r="AD1378" i="6"/>
  <c r="AC1378" i="6"/>
  <c r="AB1378" i="6"/>
  <c r="AA1378" i="6"/>
  <c r="Y1378" i="6"/>
  <c r="X1378" i="6"/>
  <c r="AL1377" i="6"/>
  <c r="AK1377" i="6"/>
  <c r="AG1377" i="6"/>
  <c r="AD1377" i="6"/>
  <c r="AC1377" i="6"/>
  <c r="AB1377" i="6"/>
  <c r="AA1377" i="6"/>
  <c r="Y1377" i="6"/>
  <c r="X1377" i="6"/>
  <c r="AL1376" i="6"/>
  <c r="AK1376" i="6"/>
  <c r="AG1376" i="6"/>
  <c r="AD1376" i="6"/>
  <c r="AC1376" i="6"/>
  <c r="AB1376" i="6"/>
  <c r="AA1376" i="6"/>
  <c r="Y1376" i="6"/>
  <c r="X1376" i="6"/>
  <c r="AL1375" i="6"/>
  <c r="AK1375" i="6"/>
  <c r="AG1375" i="6"/>
  <c r="AD1375" i="6"/>
  <c r="AC1375" i="6"/>
  <c r="AB1375" i="6"/>
  <c r="AA1375" i="6"/>
  <c r="Y1375" i="6"/>
  <c r="X1375" i="6"/>
  <c r="AL1374" i="6"/>
  <c r="AK1374" i="6"/>
  <c r="AM1374" i="6" s="1"/>
  <c r="AG1374" i="6"/>
  <c r="AD1374" i="6"/>
  <c r="AC1374" i="6"/>
  <c r="AB1374" i="6"/>
  <c r="AA1374" i="6"/>
  <c r="Y1374" i="6"/>
  <c r="X1374" i="6"/>
  <c r="AL1373" i="6"/>
  <c r="AK1373" i="6"/>
  <c r="AM1373" i="6" s="1"/>
  <c r="AG1373" i="6"/>
  <c r="AD1373" i="6"/>
  <c r="AC1373" i="6"/>
  <c r="AB1373" i="6"/>
  <c r="AA1373" i="6"/>
  <c r="Y1373" i="6"/>
  <c r="X1373" i="6"/>
  <c r="AL1372" i="6"/>
  <c r="AK1372" i="6"/>
  <c r="AG1372" i="6"/>
  <c r="AD1372" i="6"/>
  <c r="AC1372" i="6"/>
  <c r="AB1372" i="6"/>
  <c r="AA1372" i="6"/>
  <c r="Y1372" i="6"/>
  <c r="X1372" i="6"/>
  <c r="AL1371" i="6"/>
  <c r="AK1371" i="6"/>
  <c r="AM1371" i="6" s="1"/>
  <c r="AG1371" i="6"/>
  <c r="AD1371" i="6"/>
  <c r="AC1371" i="6"/>
  <c r="AB1371" i="6"/>
  <c r="AA1371" i="6"/>
  <c r="Y1371" i="6"/>
  <c r="X1371" i="6"/>
  <c r="AL1370" i="6"/>
  <c r="AK1370" i="6"/>
  <c r="AM1370" i="6" s="1"/>
  <c r="AG1370" i="6"/>
  <c r="AD1370" i="6"/>
  <c r="AC1370" i="6"/>
  <c r="AB1370" i="6"/>
  <c r="AA1370" i="6"/>
  <c r="Y1370" i="6"/>
  <c r="X1370" i="6"/>
  <c r="AL1369" i="6"/>
  <c r="AK1369" i="6"/>
  <c r="AG1369" i="6"/>
  <c r="AD1369" i="6"/>
  <c r="AC1369" i="6"/>
  <c r="AB1369" i="6"/>
  <c r="AA1369" i="6"/>
  <c r="Y1369" i="6"/>
  <c r="X1369" i="6"/>
  <c r="AL1368" i="6"/>
  <c r="AK1368" i="6"/>
  <c r="AG1368" i="6"/>
  <c r="AD1368" i="6"/>
  <c r="AC1368" i="6"/>
  <c r="AB1368" i="6"/>
  <c r="AA1368" i="6"/>
  <c r="Y1368" i="6"/>
  <c r="X1368" i="6"/>
  <c r="AL1367" i="6"/>
  <c r="AK1367" i="6"/>
  <c r="AG1367" i="6"/>
  <c r="AD1367" i="6"/>
  <c r="AC1367" i="6"/>
  <c r="AB1367" i="6"/>
  <c r="AA1367" i="6"/>
  <c r="Y1367" i="6"/>
  <c r="X1367" i="6"/>
  <c r="AL1366" i="6"/>
  <c r="AK1366" i="6"/>
  <c r="AG1366" i="6"/>
  <c r="AD1366" i="6"/>
  <c r="AC1366" i="6"/>
  <c r="AB1366" i="6"/>
  <c r="AA1366" i="6"/>
  <c r="Y1366" i="6"/>
  <c r="X1366" i="6"/>
  <c r="AL1365" i="6"/>
  <c r="AK1365" i="6"/>
  <c r="AG1365" i="6"/>
  <c r="AD1365" i="6"/>
  <c r="AC1365" i="6"/>
  <c r="AB1365" i="6"/>
  <c r="AA1365" i="6"/>
  <c r="Y1365" i="6"/>
  <c r="X1365" i="6"/>
  <c r="AL1364" i="6"/>
  <c r="AK1364" i="6"/>
  <c r="AG1364" i="6"/>
  <c r="AD1364" i="6"/>
  <c r="AC1364" i="6"/>
  <c r="AB1364" i="6"/>
  <c r="AA1364" i="6"/>
  <c r="Y1364" i="6"/>
  <c r="X1364" i="6"/>
  <c r="AL1363" i="6"/>
  <c r="AK1363" i="6"/>
  <c r="AG1363" i="6"/>
  <c r="AD1363" i="6"/>
  <c r="AC1363" i="6"/>
  <c r="AB1363" i="6"/>
  <c r="AA1363" i="6"/>
  <c r="Y1363" i="6"/>
  <c r="X1363" i="6"/>
  <c r="AM1363" i="6" s="1"/>
  <c r="AL1362" i="6"/>
  <c r="AK1362" i="6"/>
  <c r="AG1362" i="6"/>
  <c r="AD1362" i="6"/>
  <c r="AC1362" i="6"/>
  <c r="AB1362" i="6"/>
  <c r="AA1362" i="6"/>
  <c r="Y1362" i="6"/>
  <c r="X1362" i="6"/>
  <c r="AL1361" i="6"/>
  <c r="AK1361" i="6"/>
  <c r="AG1361" i="6"/>
  <c r="AD1361" i="6"/>
  <c r="AC1361" i="6"/>
  <c r="AB1361" i="6"/>
  <c r="AA1361" i="6"/>
  <c r="Y1361" i="6"/>
  <c r="X1361" i="6"/>
  <c r="AL1360" i="6"/>
  <c r="AK1360" i="6"/>
  <c r="AG1360" i="6"/>
  <c r="AD1360" i="6"/>
  <c r="AC1360" i="6"/>
  <c r="AB1360" i="6"/>
  <c r="AA1360" i="6"/>
  <c r="Y1360" i="6"/>
  <c r="X1360" i="6"/>
  <c r="AL1359" i="6"/>
  <c r="AK1359" i="6"/>
  <c r="AG1359" i="6"/>
  <c r="AD1359" i="6"/>
  <c r="AC1359" i="6"/>
  <c r="AB1359" i="6"/>
  <c r="AA1359" i="6"/>
  <c r="Y1359" i="6"/>
  <c r="X1359" i="6"/>
  <c r="AM1359" i="6" s="1"/>
  <c r="AL1358" i="6"/>
  <c r="AK1358" i="6"/>
  <c r="AM1358" i="6" s="1"/>
  <c r="AG1358" i="6"/>
  <c r="AD1358" i="6"/>
  <c r="AC1358" i="6"/>
  <c r="AB1358" i="6"/>
  <c r="AA1358" i="6"/>
  <c r="Y1358" i="6"/>
  <c r="X1358" i="6"/>
  <c r="AL1357" i="6"/>
  <c r="AK1357" i="6"/>
  <c r="AG1357" i="6"/>
  <c r="AD1357" i="6"/>
  <c r="AC1357" i="6"/>
  <c r="AB1357" i="6"/>
  <c r="AA1357" i="6"/>
  <c r="Y1357" i="6"/>
  <c r="X1357" i="6"/>
  <c r="AL1356" i="6"/>
  <c r="AK1356" i="6"/>
  <c r="AG1356" i="6"/>
  <c r="AD1356" i="6"/>
  <c r="AC1356" i="6"/>
  <c r="AB1356" i="6"/>
  <c r="AA1356" i="6"/>
  <c r="Y1356" i="6"/>
  <c r="X1356" i="6"/>
  <c r="AL1355" i="6"/>
  <c r="AK1355" i="6"/>
  <c r="AG1355" i="6"/>
  <c r="AD1355" i="6"/>
  <c r="AC1355" i="6"/>
  <c r="AB1355" i="6"/>
  <c r="AA1355" i="6"/>
  <c r="Y1355" i="6"/>
  <c r="X1355" i="6"/>
  <c r="AL1354" i="6"/>
  <c r="AK1354" i="6"/>
  <c r="AG1354" i="6"/>
  <c r="AD1354" i="6"/>
  <c r="AC1354" i="6"/>
  <c r="AB1354" i="6"/>
  <c r="AA1354" i="6"/>
  <c r="Y1354" i="6"/>
  <c r="X1354" i="6"/>
  <c r="AL1353" i="6"/>
  <c r="AK1353" i="6"/>
  <c r="AM1353" i="6" s="1"/>
  <c r="AG1353" i="6"/>
  <c r="AD1353" i="6"/>
  <c r="AC1353" i="6"/>
  <c r="AB1353" i="6"/>
  <c r="AA1353" i="6"/>
  <c r="Y1353" i="6"/>
  <c r="X1353" i="6"/>
  <c r="AL1352" i="6"/>
  <c r="AK1352" i="6"/>
  <c r="AM1352" i="6" s="1"/>
  <c r="AG1352" i="6"/>
  <c r="AD1352" i="6"/>
  <c r="AC1352" i="6"/>
  <c r="AB1352" i="6"/>
  <c r="AA1352" i="6"/>
  <c r="Y1352" i="6"/>
  <c r="X1352" i="6"/>
  <c r="AL1351" i="6"/>
  <c r="AK1351" i="6"/>
  <c r="AM1351" i="6" s="1"/>
  <c r="AG1351" i="6"/>
  <c r="AD1351" i="6"/>
  <c r="AC1351" i="6"/>
  <c r="AB1351" i="6"/>
  <c r="AA1351" i="6"/>
  <c r="Y1351" i="6"/>
  <c r="X1351" i="6"/>
  <c r="AL1350" i="6"/>
  <c r="AK1350" i="6"/>
  <c r="AG1350" i="6"/>
  <c r="AD1350" i="6"/>
  <c r="AC1350" i="6"/>
  <c r="AB1350" i="6"/>
  <c r="AA1350" i="6"/>
  <c r="Y1350" i="6"/>
  <c r="X1350" i="6"/>
  <c r="AL1349" i="6"/>
  <c r="AK1349" i="6"/>
  <c r="AG1349" i="6"/>
  <c r="AD1349" i="6"/>
  <c r="AC1349" i="6"/>
  <c r="AB1349" i="6"/>
  <c r="AA1349" i="6"/>
  <c r="Y1349" i="6"/>
  <c r="X1349" i="6"/>
  <c r="AL1348" i="6"/>
  <c r="AK1348" i="6"/>
  <c r="AG1348" i="6"/>
  <c r="AD1348" i="6"/>
  <c r="AC1348" i="6"/>
  <c r="AB1348" i="6"/>
  <c r="AA1348" i="6"/>
  <c r="Y1348" i="6"/>
  <c r="X1348" i="6"/>
  <c r="AL1347" i="6"/>
  <c r="AK1347" i="6"/>
  <c r="AG1347" i="6"/>
  <c r="AD1347" i="6"/>
  <c r="AC1347" i="6"/>
  <c r="AB1347" i="6"/>
  <c r="AA1347" i="6"/>
  <c r="Y1347" i="6"/>
  <c r="X1347" i="6"/>
  <c r="AL1346" i="6"/>
  <c r="AK1346" i="6"/>
  <c r="AG1346" i="6"/>
  <c r="AD1346" i="6"/>
  <c r="AC1346" i="6"/>
  <c r="AB1346" i="6"/>
  <c r="AA1346" i="6"/>
  <c r="Y1346" i="6"/>
  <c r="X1346" i="6"/>
  <c r="AL1345" i="6"/>
  <c r="AK1345" i="6"/>
  <c r="AG1345" i="6"/>
  <c r="AD1345" i="6"/>
  <c r="AC1345" i="6"/>
  <c r="AB1345" i="6"/>
  <c r="AA1345" i="6"/>
  <c r="Y1345" i="6"/>
  <c r="X1345" i="6"/>
  <c r="AL1344" i="6"/>
  <c r="AK1344" i="6"/>
  <c r="AG1344" i="6"/>
  <c r="AD1344" i="6"/>
  <c r="AC1344" i="6"/>
  <c r="AB1344" i="6"/>
  <c r="AA1344" i="6"/>
  <c r="Y1344" i="6"/>
  <c r="X1344" i="6"/>
  <c r="AL1343" i="6"/>
  <c r="AK1343" i="6"/>
  <c r="AG1343" i="6"/>
  <c r="AD1343" i="6"/>
  <c r="AC1343" i="6"/>
  <c r="AB1343" i="6"/>
  <c r="AA1343" i="6"/>
  <c r="Y1343" i="6"/>
  <c r="X1343" i="6"/>
  <c r="AL1342" i="6"/>
  <c r="AK1342" i="6"/>
  <c r="AG1342" i="6"/>
  <c r="AD1342" i="6"/>
  <c r="AC1342" i="6"/>
  <c r="AB1342" i="6"/>
  <c r="AA1342" i="6"/>
  <c r="Y1342" i="6"/>
  <c r="X1342" i="6"/>
  <c r="AL1341" i="6"/>
  <c r="AK1341" i="6"/>
  <c r="AM1341" i="6" s="1"/>
  <c r="AG1341" i="6"/>
  <c r="AD1341" i="6"/>
  <c r="AC1341" i="6"/>
  <c r="AB1341" i="6"/>
  <c r="AA1341" i="6"/>
  <c r="Y1341" i="6"/>
  <c r="X1341" i="6"/>
  <c r="AL1340" i="6"/>
  <c r="AK1340" i="6"/>
  <c r="AG1340" i="6"/>
  <c r="AD1340" i="6"/>
  <c r="AC1340" i="6"/>
  <c r="AB1340" i="6"/>
  <c r="AA1340" i="6"/>
  <c r="Y1340" i="6"/>
  <c r="X1340" i="6"/>
  <c r="AL1339" i="6"/>
  <c r="AK1339" i="6"/>
  <c r="AM1339" i="6" s="1"/>
  <c r="AG1339" i="6"/>
  <c r="AD1339" i="6"/>
  <c r="AC1339" i="6"/>
  <c r="AB1339" i="6"/>
  <c r="AA1339" i="6"/>
  <c r="Y1339" i="6"/>
  <c r="X1339" i="6"/>
  <c r="AL1338" i="6"/>
  <c r="AK1338" i="6"/>
  <c r="AM1338" i="6" s="1"/>
  <c r="AG1338" i="6"/>
  <c r="AD1338" i="6"/>
  <c r="AC1338" i="6"/>
  <c r="AB1338" i="6"/>
  <c r="AA1338" i="6"/>
  <c r="Y1338" i="6"/>
  <c r="X1338" i="6"/>
  <c r="AL1337" i="6"/>
  <c r="AK1337" i="6"/>
  <c r="AM1337" i="6" s="1"/>
  <c r="AG1337" i="6"/>
  <c r="AD1337" i="6"/>
  <c r="AC1337" i="6"/>
  <c r="AB1337" i="6"/>
  <c r="AA1337" i="6"/>
  <c r="Y1337" i="6"/>
  <c r="X1337" i="6"/>
  <c r="AL1336" i="6"/>
  <c r="AK1336" i="6"/>
  <c r="AG1336" i="6"/>
  <c r="AD1336" i="6"/>
  <c r="AC1336" i="6"/>
  <c r="AB1336" i="6"/>
  <c r="AA1336" i="6"/>
  <c r="Y1336" i="6"/>
  <c r="X1336" i="6"/>
  <c r="AL1335" i="6"/>
  <c r="AK1335" i="6"/>
  <c r="AG1335" i="6"/>
  <c r="AD1335" i="6"/>
  <c r="AC1335" i="6"/>
  <c r="AB1335" i="6"/>
  <c r="AA1335" i="6"/>
  <c r="Y1335" i="6"/>
  <c r="X1335" i="6"/>
  <c r="AL1334" i="6"/>
  <c r="AK1334" i="6"/>
  <c r="AG1334" i="6"/>
  <c r="AD1334" i="6"/>
  <c r="AC1334" i="6"/>
  <c r="AB1334" i="6"/>
  <c r="AA1334" i="6"/>
  <c r="Y1334" i="6"/>
  <c r="X1334" i="6"/>
  <c r="AL1333" i="6"/>
  <c r="AK1333" i="6"/>
  <c r="AG1333" i="6"/>
  <c r="AD1333" i="6"/>
  <c r="AC1333" i="6"/>
  <c r="AB1333" i="6"/>
  <c r="AA1333" i="6"/>
  <c r="Y1333" i="6"/>
  <c r="X1333" i="6"/>
  <c r="AL1332" i="6"/>
  <c r="AK1332" i="6"/>
  <c r="AM1332" i="6" s="1"/>
  <c r="AG1332" i="6"/>
  <c r="AD1332" i="6"/>
  <c r="AC1332" i="6"/>
  <c r="AB1332" i="6"/>
  <c r="AA1332" i="6"/>
  <c r="Y1332" i="6"/>
  <c r="X1332" i="6"/>
  <c r="AL1331" i="6"/>
  <c r="AK1331" i="6"/>
  <c r="AG1331" i="6"/>
  <c r="AD1331" i="6"/>
  <c r="AC1331" i="6"/>
  <c r="AB1331" i="6"/>
  <c r="AA1331" i="6"/>
  <c r="Y1331" i="6"/>
  <c r="X1331" i="6"/>
  <c r="AL1330" i="6"/>
  <c r="AK1330" i="6"/>
  <c r="AG1330" i="6"/>
  <c r="AD1330" i="6"/>
  <c r="AC1330" i="6"/>
  <c r="AB1330" i="6"/>
  <c r="AA1330" i="6"/>
  <c r="Y1330" i="6"/>
  <c r="X1330" i="6"/>
  <c r="AM1330" i="6" s="1"/>
  <c r="AL1329" i="6"/>
  <c r="AK1329" i="6"/>
  <c r="AG1329" i="6"/>
  <c r="AD1329" i="6"/>
  <c r="AC1329" i="6"/>
  <c r="AB1329" i="6"/>
  <c r="AA1329" i="6"/>
  <c r="Y1329" i="6"/>
  <c r="X1329" i="6"/>
  <c r="AM1329" i="6" s="1"/>
  <c r="AL1328" i="6"/>
  <c r="AK1328" i="6"/>
  <c r="AG1328" i="6"/>
  <c r="AD1328" i="6"/>
  <c r="AC1328" i="6"/>
  <c r="AB1328" i="6"/>
  <c r="AA1328" i="6"/>
  <c r="Y1328" i="6"/>
  <c r="X1328" i="6"/>
  <c r="AL1327" i="6"/>
  <c r="AK1327" i="6"/>
  <c r="AG1327" i="6"/>
  <c r="AD1327" i="6"/>
  <c r="AC1327" i="6"/>
  <c r="AB1327" i="6"/>
  <c r="AA1327" i="6"/>
  <c r="Y1327" i="6"/>
  <c r="X1327" i="6"/>
  <c r="AM1326" i="6"/>
  <c r="AL1326" i="6"/>
  <c r="AK1326" i="6"/>
  <c r="AG1326" i="6"/>
  <c r="AD1326" i="6"/>
  <c r="AC1326" i="6"/>
  <c r="AB1326" i="6"/>
  <c r="AA1326" i="6"/>
  <c r="Y1326" i="6"/>
  <c r="X1326" i="6"/>
  <c r="AL1325" i="6"/>
  <c r="AK1325" i="6"/>
  <c r="AG1325" i="6"/>
  <c r="AD1325" i="6"/>
  <c r="AC1325" i="6"/>
  <c r="AB1325" i="6"/>
  <c r="AA1325" i="6"/>
  <c r="Y1325" i="6"/>
  <c r="X1325" i="6"/>
  <c r="AL1324" i="6"/>
  <c r="AK1324" i="6"/>
  <c r="AG1324" i="6"/>
  <c r="AD1324" i="6"/>
  <c r="AC1324" i="6"/>
  <c r="AB1324" i="6"/>
  <c r="AA1324" i="6"/>
  <c r="Y1324" i="6"/>
  <c r="X1324" i="6"/>
  <c r="AM1323" i="6"/>
  <c r="AL1323" i="6"/>
  <c r="AK1323" i="6"/>
  <c r="AG1323" i="6"/>
  <c r="AD1323" i="6"/>
  <c r="AC1323" i="6"/>
  <c r="AB1323" i="6"/>
  <c r="AA1323" i="6"/>
  <c r="Y1323" i="6"/>
  <c r="X1323" i="6"/>
  <c r="AL1322" i="6"/>
  <c r="AK1322" i="6"/>
  <c r="AG1322" i="6"/>
  <c r="AD1322" i="6"/>
  <c r="AC1322" i="6"/>
  <c r="AB1322" i="6"/>
  <c r="AA1322" i="6"/>
  <c r="Y1322" i="6"/>
  <c r="X1322" i="6"/>
  <c r="AM1321" i="6"/>
  <c r="AL1321" i="6"/>
  <c r="AK1321" i="6"/>
  <c r="AG1321" i="6"/>
  <c r="AD1321" i="6"/>
  <c r="AC1321" i="6"/>
  <c r="AB1321" i="6"/>
  <c r="AA1321" i="6"/>
  <c r="Y1321" i="6"/>
  <c r="X1321" i="6"/>
  <c r="AL1320" i="6"/>
  <c r="AK1320" i="6"/>
  <c r="AG1320" i="6"/>
  <c r="AD1320" i="6"/>
  <c r="AC1320" i="6"/>
  <c r="AB1320" i="6"/>
  <c r="AA1320" i="6"/>
  <c r="Y1320" i="6"/>
  <c r="X1320" i="6"/>
  <c r="AL1319" i="6"/>
  <c r="AK1319" i="6"/>
  <c r="AG1319" i="6"/>
  <c r="AD1319" i="6"/>
  <c r="AC1319" i="6"/>
  <c r="AB1319" i="6"/>
  <c r="AA1319" i="6"/>
  <c r="Y1319" i="6"/>
  <c r="X1319" i="6"/>
  <c r="AL1318" i="6"/>
  <c r="AK1318" i="6"/>
  <c r="AG1318" i="6"/>
  <c r="AD1318" i="6"/>
  <c r="AC1318" i="6"/>
  <c r="AB1318" i="6"/>
  <c r="AA1318" i="6"/>
  <c r="Y1318" i="6"/>
  <c r="X1318" i="6"/>
  <c r="AL1317" i="6"/>
  <c r="AK1317" i="6"/>
  <c r="AG1317" i="6"/>
  <c r="AD1317" i="6"/>
  <c r="AC1317" i="6"/>
  <c r="AB1317" i="6"/>
  <c r="AA1317" i="6"/>
  <c r="Y1317" i="6"/>
  <c r="X1317" i="6"/>
  <c r="AL1316" i="6"/>
  <c r="AK1316" i="6"/>
  <c r="AG1316" i="6"/>
  <c r="AD1316" i="6"/>
  <c r="AC1316" i="6"/>
  <c r="AB1316" i="6"/>
  <c r="AA1316" i="6"/>
  <c r="Y1316" i="6"/>
  <c r="X1316" i="6"/>
  <c r="AL1315" i="6"/>
  <c r="AK1315" i="6"/>
  <c r="AG1315" i="6"/>
  <c r="AD1315" i="6"/>
  <c r="AC1315" i="6"/>
  <c r="AB1315" i="6"/>
  <c r="AA1315" i="6"/>
  <c r="Y1315" i="6"/>
  <c r="X1315" i="6"/>
  <c r="AL1314" i="6"/>
  <c r="AK1314" i="6"/>
  <c r="AG1314" i="6"/>
  <c r="AD1314" i="6"/>
  <c r="AC1314" i="6"/>
  <c r="AB1314" i="6"/>
  <c r="AA1314" i="6"/>
  <c r="Y1314" i="6"/>
  <c r="X1314" i="6"/>
  <c r="AL1313" i="6"/>
  <c r="AK1313" i="6"/>
  <c r="AM1313" i="6" s="1"/>
  <c r="AG1313" i="6"/>
  <c r="AD1313" i="6"/>
  <c r="AC1313" i="6"/>
  <c r="AB1313" i="6"/>
  <c r="AA1313" i="6"/>
  <c r="Y1313" i="6"/>
  <c r="X1313" i="6"/>
  <c r="AL1312" i="6"/>
  <c r="AK1312" i="6"/>
  <c r="AG1312" i="6"/>
  <c r="AD1312" i="6"/>
  <c r="AC1312" i="6"/>
  <c r="AB1312" i="6"/>
  <c r="AA1312" i="6"/>
  <c r="Y1312" i="6"/>
  <c r="X1312" i="6"/>
  <c r="AL1311" i="6"/>
  <c r="AK1311" i="6"/>
  <c r="AM1311" i="6" s="1"/>
  <c r="AG1311" i="6"/>
  <c r="AD1311" i="6"/>
  <c r="AC1311" i="6"/>
  <c r="AB1311" i="6"/>
  <c r="AA1311" i="6"/>
  <c r="Y1311" i="6"/>
  <c r="X1311" i="6"/>
  <c r="AL1310" i="6"/>
  <c r="AK1310" i="6"/>
  <c r="AG1310" i="6"/>
  <c r="AD1310" i="6"/>
  <c r="AC1310" i="6"/>
  <c r="AB1310" i="6"/>
  <c r="AA1310" i="6"/>
  <c r="Y1310" i="6"/>
  <c r="X1310" i="6"/>
  <c r="AL1309" i="6"/>
  <c r="AK1309" i="6"/>
  <c r="AM1309" i="6" s="1"/>
  <c r="AG1309" i="6"/>
  <c r="AD1309" i="6"/>
  <c r="AC1309" i="6"/>
  <c r="AB1309" i="6"/>
  <c r="AA1309" i="6"/>
  <c r="Y1309" i="6"/>
  <c r="X1309" i="6"/>
  <c r="AL1308" i="6"/>
  <c r="AK1308" i="6"/>
  <c r="AM1308" i="6" s="1"/>
  <c r="AG1308" i="6"/>
  <c r="AD1308" i="6"/>
  <c r="AC1308" i="6"/>
  <c r="AB1308" i="6"/>
  <c r="AA1308" i="6"/>
  <c r="Y1308" i="6"/>
  <c r="X1308" i="6"/>
  <c r="AL1307" i="6"/>
  <c r="AK1307" i="6"/>
  <c r="AG1307" i="6"/>
  <c r="AD1307" i="6"/>
  <c r="AC1307" i="6"/>
  <c r="AB1307" i="6"/>
  <c r="AA1307" i="6"/>
  <c r="Y1307" i="6"/>
  <c r="X1307" i="6"/>
  <c r="AL1306" i="6"/>
  <c r="AK1306" i="6"/>
  <c r="AG1306" i="6"/>
  <c r="AD1306" i="6"/>
  <c r="AC1306" i="6"/>
  <c r="AB1306" i="6"/>
  <c r="AA1306" i="6"/>
  <c r="Y1306" i="6"/>
  <c r="X1306" i="6"/>
  <c r="AL1305" i="6"/>
  <c r="AK1305" i="6"/>
  <c r="AG1305" i="6"/>
  <c r="AD1305" i="6"/>
  <c r="AC1305" i="6"/>
  <c r="AB1305" i="6"/>
  <c r="AA1305" i="6"/>
  <c r="Y1305" i="6"/>
  <c r="X1305" i="6"/>
  <c r="AL1304" i="6"/>
  <c r="AK1304" i="6"/>
  <c r="AG1304" i="6"/>
  <c r="AD1304" i="6"/>
  <c r="AC1304" i="6"/>
  <c r="AB1304" i="6"/>
  <c r="AA1304" i="6"/>
  <c r="Y1304" i="6"/>
  <c r="X1304" i="6"/>
  <c r="AL1303" i="6"/>
  <c r="AK1303" i="6"/>
  <c r="AM1303" i="6" s="1"/>
  <c r="AG1303" i="6"/>
  <c r="AD1303" i="6"/>
  <c r="AC1303" i="6"/>
  <c r="AB1303" i="6"/>
  <c r="AA1303" i="6"/>
  <c r="Y1303" i="6"/>
  <c r="X1303" i="6"/>
  <c r="AL1302" i="6"/>
  <c r="AK1302" i="6"/>
  <c r="AG1302" i="6"/>
  <c r="AD1302" i="6"/>
  <c r="AC1302" i="6"/>
  <c r="AB1302" i="6"/>
  <c r="AA1302" i="6"/>
  <c r="Y1302" i="6"/>
  <c r="X1302" i="6"/>
  <c r="AL1301" i="6"/>
  <c r="AK1301" i="6"/>
  <c r="AG1301" i="6"/>
  <c r="AD1301" i="6"/>
  <c r="AC1301" i="6"/>
  <c r="AB1301" i="6"/>
  <c r="AA1301" i="6"/>
  <c r="Y1301" i="6"/>
  <c r="X1301" i="6"/>
  <c r="AL1300" i="6"/>
  <c r="AK1300" i="6"/>
  <c r="AG1300" i="6"/>
  <c r="AD1300" i="6"/>
  <c r="AC1300" i="6"/>
  <c r="AB1300" i="6"/>
  <c r="AA1300" i="6"/>
  <c r="Y1300" i="6"/>
  <c r="X1300" i="6"/>
  <c r="AL1299" i="6"/>
  <c r="AK1299" i="6"/>
  <c r="AG1299" i="6"/>
  <c r="AD1299" i="6"/>
  <c r="AC1299" i="6"/>
  <c r="AB1299" i="6"/>
  <c r="AA1299" i="6"/>
  <c r="Y1299" i="6"/>
  <c r="X1299" i="6"/>
  <c r="AL1298" i="6"/>
  <c r="AK1298" i="6"/>
  <c r="AG1298" i="6"/>
  <c r="AD1298" i="6"/>
  <c r="AC1298" i="6"/>
  <c r="AB1298" i="6"/>
  <c r="AA1298" i="6"/>
  <c r="Y1298" i="6"/>
  <c r="X1298" i="6"/>
  <c r="AL1297" i="6"/>
  <c r="AK1297" i="6"/>
  <c r="AM1297" i="6" s="1"/>
  <c r="AG1297" i="6"/>
  <c r="AD1297" i="6"/>
  <c r="AC1297" i="6"/>
  <c r="AB1297" i="6"/>
  <c r="AA1297" i="6"/>
  <c r="Y1297" i="6"/>
  <c r="X1297" i="6"/>
  <c r="AL1296" i="6"/>
  <c r="AK1296" i="6"/>
  <c r="AG1296" i="6"/>
  <c r="AD1296" i="6"/>
  <c r="AC1296" i="6"/>
  <c r="AB1296" i="6"/>
  <c r="AA1296" i="6"/>
  <c r="Y1296" i="6"/>
  <c r="X1296" i="6"/>
  <c r="AL1295" i="6"/>
  <c r="AK1295" i="6"/>
  <c r="AG1295" i="6"/>
  <c r="AD1295" i="6"/>
  <c r="AC1295" i="6"/>
  <c r="AB1295" i="6"/>
  <c r="AA1295" i="6"/>
  <c r="Y1295" i="6"/>
  <c r="X1295" i="6"/>
  <c r="AL1294" i="6"/>
  <c r="AK1294" i="6"/>
  <c r="AM1294" i="6" s="1"/>
  <c r="AG1294" i="6"/>
  <c r="AD1294" i="6"/>
  <c r="AC1294" i="6"/>
  <c r="AB1294" i="6"/>
  <c r="AA1294" i="6"/>
  <c r="Y1294" i="6"/>
  <c r="X1294" i="6"/>
  <c r="AL1293" i="6"/>
  <c r="AK1293" i="6"/>
  <c r="AG1293" i="6"/>
  <c r="AD1293" i="6"/>
  <c r="AC1293" i="6"/>
  <c r="AB1293" i="6"/>
  <c r="AA1293" i="6"/>
  <c r="Y1293" i="6"/>
  <c r="X1293" i="6"/>
  <c r="AL1292" i="6"/>
  <c r="AK1292" i="6"/>
  <c r="AM1292" i="6" s="1"/>
  <c r="AG1292" i="6"/>
  <c r="AD1292" i="6"/>
  <c r="AC1292" i="6"/>
  <c r="AB1292" i="6"/>
  <c r="AA1292" i="6"/>
  <c r="Y1292" i="6"/>
  <c r="X1292" i="6"/>
  <c r="AL1291" i="6"/>
  <c r="AK1291" i="6"/>
  <c r="AG1291" i="6"/>
  <c r="AD1291" i="6"/>
  <c r="AC1291" i="6"/>
  <c r="AB1291" i="6"/>
  <c r="AA1291" i="6"/>
  <c r="Y1291" i="6"/>
  <c r="X1291" i="6"/>
  <c r="AL1290" i="6"/>
  <c r="AK1290" i="6"/>
  <c r="AG1290" i="6"/>
  <c r="AD1290" i="6"/>
  <c r="AC1290" i="6"/>
  <c r="AB1290" i="6"/>
  <c r="AA1290" i="6"/>
  <c r="Y1290" i="6"/>
  <c r="X1290" i="6"/>
  <c r="AM1290" i="6" s="1"/>
  <c r="AL1289" i="6"/>
  <c r="AK1289" i="6"/>
  <c r="AM1289" i="6" s="1"/>
  <c r="AG1289" i="6"/>
  <c r="AD1289" i="6"/>
  <c r="AC1289" i="6"/>
  <c r="AB1289" i="6"/>
  <c r="AA1289" i="6"/>
  <c r="Y1289" i="6"/>
  <c r="X1289" i="6"/>
  <c r="AL1288" i="6"/>
  <c r="AK1288" i="6"/>
  <c r="AG1288" i="6"/>
  <c r="AD1288" i="6"/>
  <c r="AC1288" i="6"/>
  <c r="AB1288" i="6"/>
  <c r="AA1288" i="6"/>
  <c r="Y1288" i="6"/>
  <c r="X1288" i="6"/>
  <c r="AL1287" i="6"/>
  <c r="AK1287" i="6"/>
  <c r="AG1287" i="6"/>
  <c r="AD1287" i="6"/>
  <c r="AC1287" i="6"/>
  <c r="AB1287" i="6"/>
  <c r="AA1287" i="6"/>
  <c r="Y1287" i="6"/>
  <c r="X1287" i="6"/>
  <c r="AL1286" i="6"/>
  <c r="AK1286" i="6"/>
  <c r="AG1286" i="6"/>
  <c r="AD1286" i="6"/>
  <c r="AC1286" i="6"/>
  <c r="AB1286" i="6"/>
  <c r="AA1286" i="6"/>
  <c r="Y1286" i="6"/>
  <c r="X1286" i="6"/>
  <c r="AL1285" i="6"/>
  <c r="AK1285" i="6"/>
  <c r="AG1285" i="6"/>
  <c r="AD1285" i="6"/>
  <c r="AC1285" i="6"/>
  <c r="AB1285" i="6"/>
  <c r="AA1285" i="6"/>
  <c r="Y1285" i="6"/>
  <c r="X1285" i="6"/>
  <c r="AL1284" i="6"/>
  <c r="AK1284" i="6"/>
  <c r="AG1284" i="6"/>
  <c r="AD1284" i="6"/>
  <c r="AC1284" i="6"/>
  <c r="AB1284" i="6"/>
  <c r="AA1284" i="6"/>
  <c r="Y1284" i="6"/>
  <c r="X1284" i="6"/>
  <c r="AL1283" i="6"/>
  <c r="AK1283" i="6"/>
  <c r="AM1283" i="6" s="1"/>
  <c r="AG1283" i="6"/>
  <c r="AD1283" i="6"/>
  <c r="AC1283" i="6"/>
  <c r="AB1283" i="6"/>
  <c r="AA1283" i="6"/>
  <c r="Y1283" i="6"/>
  <c r="X1283" i="6"/>
  <c r="AL1282" i="6"/>
  <c r="AK1282" i="6"/>
  <c r="AG1282" i="6"/>
  <c r="AD1282" i="6"/>
  <c r="AC1282" i="6"/>
  <c r="AB1282" i="6"/>
  <c r="AA1282" i="6"/>
  <c r="Y1282" i="6"/>
  <c r="X1282" i="6"/>
  <c r="AM1281" i="6"/>
  <c r="AL1281" i="6"/>
  <c r="AK1281" i="6"/>
  <c r="AG1281" i="6"/>
  <c r="AD1281" i="6"/>
  <c r="AC1281" i="6"/>
  <c r="AB1281" i="6"/>
  <c r="AA1281" i="6"/>
  <c r="Y1281" i="6"/>
  <c r="X1281" i="6"/>
  <c r="AL1280" i="6"/>
  <c r="AK1280" i="6"/>
  <c r="AM1280" i="6" s="1"/>
  <c r="AG1280" i="6"/>
  <c r="AD1280" i="6"/>
  <c r="AC1280" i="6"/>
  <c r="AB1280" i="6"/>
  <c r="AA1280" i="6"/>
  <c r="Y1280" i="6"/>
  <c r="X1280" i="6"/>
  <c r="AL1279" i="6"/>
  <c r="AK1279" i="6"/>
  <c r="AM1279" i="6" s="1"/>
  <c r="AG1279" i="6"/>
  <c r="AD1279" i="6"/>
  <c r="AC1279" i="6"/>
  <c r="AB1279" i="6"/>
  <c r="AA1279" i="6"/>
  <c r="Y1279" i="6"/>
  <c r="X1279" i="6"/>
  <c r="AL1278" i="6"/>
  <c r="AK1278" i="6"/>
  <c r="AG1278" i="6"/>
  <c r="AD1278" i="6"/>
  <c r="AC1278" i="6"/>
  <c r="AB1278" i="6"/>
  <c r="AA1278" i="6"/>
  <c r="Y1278" i="6"/>
  <c r="X1278" i="6"/>
  <c r="AL1277" i="6"/>
  <c r="AK1277" i="6"/>
  <c r="AG1277" i="6"/>
  <c r="AD1277" i="6"/>
  <c r="AC1277" i="6"/>
  <c r="AB1277" i="6"/>
  <c r="AA1277" i="6"/>
  <c r="Y1277" i="6"/>
  <c r="X1277" i="6"/>
  <c r="AL1276" i="6"/>
  <c r="AK1276" i="6"/>
  <c r="AM1276" i="6" s="1"/>
  <c r="AG1276" i="6"/>
  <c r="AD1276" i="6"/>
  <c r="AC1276" i="6"/>
  <c r="AB1276" i="6"/>
  <c r="AA1276" i="6"/>
  <c r="Y1276" i="6"/>
  <c r="X1276" i="6"/>
  <c r="AL1275" i="6"/>
  <c r="AK1275" i="6"/>
  <c r="AG1275" i="6"/>
  <c r="AD1275" i="6"/>
  <c r="AC1275" i="6"/>
  <c r="AB1275" i="6"/>
  <c r="AA1275" i="6"/>
  <c r="Y1275" i="6"/>
  <c r="X1275" i="6"/>
  <c r="AL1274" i="6"/>
  <c r="AK1274" i="6"/>
  <c r="AG1274" i="6"/>
  <c r="AD1274" i="6"/>
  <c r="AC1274" i="6"/>
  <c r="AB1274" i="6"/>
  <c r="AA1274" i="6"/>
  <c r="Y1274" i="6"/>
  <c r="X1274" i="6"/>
  <c r="AL1273" i="6"/>
  <c r="AK1273" i="6"/>
  <c r="AG1273" i="6"/>
  <c r="AD1273" i="6"/>
  <c r="AC1273" i="6"/>
  <c r="AB1273" i="6"/>
  <c r="AA1273" i="6"/>
  <c r="Y1273" i="6"/>
  <c r="X1273" i="6"/>
  <c r="AL1272" i="6"/>
  <c r="AK1272" i="6"/>
  <c r="AG1272" i="6"/>
  <c r="AD1272" i="6"/>
  <c r="AC1272" i="6"/>
  <c r="AB1272" i="6"/>
  <c r="AA1272" i="6"/>
  <c r="Y1272" i="6"/>
  <c r="X1272" i="6"/>
  <c r="AL1271" i="6"/>
  <c r="AK1271" i="6"/>
  <c r="AM1271" i="6" s="1"/>
  <c r="AG1271" i="6"/>
  <c r="AD1271" i="6"/>
  <c r="AC1271" i="6"/>
  <c r="AB1271" i="6"/>
  <c r="AA1271" i="6"/>
  <c r="Y1271" i="6"/>
  <c r="X1271" i="6"/>
  <c r="AL1270" i="6"/>
  <c r="AK1270" i="6"/>
  <c r="AG1270" i="6"/>
  <c r="AD1270" i="6"/>
  <c r="AC1270" i="6"/>
  <c r="AB1270" i="6"/>
  <c r="AA1270" i="6"/>
  <c r="Y1270" i="6"/>
  <c r="X1270" i="6"/>
  <c r="AL1269" i="6"/>
  <c r="AK1269" i="6"/>
  <c r="AG1269" i="6"/>
  <c r="AD1269" i="6"/>
  <c r="AC1269" i="6"/>
  <c r="AB1269" i="6"/>
  <c r="AA1269" i="6"/>
  <c r="Y1269" i="6"/>
  <c r="X1269" i="6"/>
  <c r="AL1268" i="6"/>
  <c r="AK1268" i="6"/>
  <c r="AG1268" i="6"/>
  <c r="AD1268" i="6"/>
  <c r="AC1268" i="6"/>
  <c r="AB1268" i="6"/>
  <c r="AA1268" i="6"/>
  <c r="Y1268" i="6"/>
  <c r="X1268" i="6"/>
  <c r="AL1267" i="6"/>
  <c r="AK1267" i="6"/>
  <c r="AG1267" i="6"/>
  <c r="AD1267" i="6"/>
  <c r="AC1267" i="6"/>
  <c r="AB1267" i="6"/>
  <c r="AA1267" i="6"/>
  <c r="Y1267" i="6"/>
  <c r="X1267" i="6"/>
  <c r="AL1266" i="6"/>
  <c r="AK1266" i="6"/>
  <c r="AG1266" i="6"/>
  <c r="AD1266" i="6"/>
  <c r="AC1266" i="6"/>
  <c r="AB1266" i="6"/>
  <c r="AA1266" i="6"/>
  <c r="Y1266" i="6"/>
  <c r="X1266" i="6"/>
  <c r="AL1265" i="6"/>
  <c r="AK1265" i="6"/>
  <c r="AG1265" i="6"/>
  <c r="AD1265" i="6"/>
  <c r="AC1265" i="6"/>
  <c r="AB1265" i="6"/>
  <c r="AA1265" i="6"/>
  <c r="Y1265" i="6"/>
  <c r="X1265" i="6"/>
  <c r="AM1265" i="6" s="1"/>
  <c r="AL1264" i="6"/>
  <c r="AK1264" i="6"/>
  <c r="AG1264" i="6"/>
  <c r="AD1264" i="6"/>
  <c r="AC1264" i="6"/>
  <c r="AB1264" i="6"/>
  <c r="AA1264" i="6"/>
  <c r="Y1264" i="6"/>
  <c r="X1264" i="6"/>
  <c r="AL1263" i="6"/>
  <c r="AK1263" i="6"/>
  <c r="AG1263" i="6"/>
  <c r="AD1263" i="6"/>
  <c r="AC1263" i="6"/>
  <c r="AB1263" i="6"/>
  <c r="AA1263" i="6"/>
  <c r="Y1263" i="6"/>
  <c r="X1263" i="6"/>
  <c r="AL1262" i="6"/>
  <c r="AK1262" i="6"/>
  <c r="AG1262" i="6"/>
  <c r="AD1262" i="6"/>
  <c r="AC1262" i="6"/>
  <c r="AB1262" i="6"/>
  <c r="AA1262" i="6"/>
  <c r="Y1262" i="6"/>
  <c r="X1262" i="6"/>
  <c r="AM1262" i="6" s="1"/>
  <c r="AL1261" i="6"/>
  <c r="AK1261" i="6"/>
  <c r="AG1261" i="6"/>
  <c r="AD1261" i="6"/>
  <c r="AC1261" i="6"/>
  <c r="AB1261" i="6"/>
  <c r="AA1261" i="6"/>
  <c r="Y1261" i="6"/>
  <c r="X1261" i="6"/>
  <c r="AM1261" i="6" s="1"/>
  <c r="AL1260" i="6"/>
  <c r="AK1260" i="6"/>
  <c r="AG1260" i="6"/>
  <c r="AD1260" i="6"/>
  <c r="AC1260" i="6"/>
  <c r="AB1260" i="6"/>
  <c r="AA1260" i="6"/>
  <c r="Y1260" i="6"/>
  <c r="X1260" i="6"/>
  <c r="AL1259" i="6"/>
  <c r="AK1259" i="6"/>
  <c r="AG1259" i="6"/>
  <c r="AD1259" i="6"/>
  <c r="AC1259" i="6"/>
  <c r="AB1259" i="6"/>
  <c r="AA1259" i="6"/>
  <c r="Y1259" i="6"/>
  <c r="X1259" i="6"/>
  <c r="AL1258" i="6"/>
  <c r="AK1258" i="6"/>
  <c r="AG1258" i="6"/>
  <c r="AD1258" i="6"/>
  <c r="AC1258" i="6"/>
  <c r="AB1258" i="6"/>
  <c r="AA1258" i="6"/>
  <c r="Y1258" i="6"/>
  <c r="X1258" i="6"/>
  <c r="AL1257" i="6"/>
  <c r="AK1257" i="6"/>
  <c r="AG1257" i="6"/>
  <c r="AD1257" i="6"/>
  <c r="AC1257" i="6"/>
  <c r="AB1257" i="6"/>
  <c r="AA1257" i="6"/>
  <c r="Y1257" i="6"/>
  <c r="X1257" i="6"/>
  <c r="AL1256" i="6"/>
  <c r="AK1256" i="6"/>
  <c r="AG1256" i="6"/>
  <c r="AD1256" i="6"/>
  <c r="AC1256" i="6"/>
  <c r="AB1256" i="6"/>
  <c r="AA1256" i="6"/>
  <c r="Y1256" i="6"/>
  <c r="X1256" i="6"/>
  <c r="AL1255" i="6"/>
  <c r="AK1255" i="6"/>
  <c r="AG1255" i="6"/>
  <c r="AD1255" i="6"/>
  <c r="AC1255" i="6"/>
  <c r="AB1255" i="6"/>
  <c r="AA1255" i="6"/>
  <c r="Y1255" i="6"/>
  <c r="X1255" i="6"/>
  <c r="AL1254" i="6"/>
  <c r="AK1254" i="6"/>
  <c r="AM1254" i="6" s="1"/>
  <c r="AG1254" i="6"/>
  <c r="AD1254" i="6"/>
  <c r="AC1254" i="6"/>
  <c r="AB1254" i="6"/>
  <c r="AA1254" i="6"/>
  <c r="Y1254" i="6"/>
  <c r="X1254" i="6"/>
  <c r="AL1253" i="6"/>
  <c r="AK1253" i="6"/>
  <c r="AM1253" i="6" s="1"/>
  <c r="AG1253" i="6"/>
  <c r="AD1253" i="6"/>
  <c r="AC1253" i="6"/>
  <c r="AB1253" i="6"/>
  <c r="AA1253" i="6"/>
  <c r="Y1253" i="6"/>
  <c r="X1253" i="6"/>
  <c r="AL1252" i="6"/>
  <c r="AK1252" i="6"/>
  <c r="AM1252" i="6" s="1"/>
  <c r="AG1252" i="6"/>
  <c r="AD1252" i="6"/>
  <c r="AC1252" i="6"/>
  <c r="AB1252" i="6"/>
  <c r="AA1252" i="6"/>
  <c r="Y1252" i="6"/>
  <c r="X1252" i="6"/>
  <c r="AL1251" i="6"/>
  <c r="AK1251" i="6"/>
  <c r="AG1251" i="6"/>
  <c r="AD1251" i="6"/>
  <c r="AC1251" i="6"/>
  <c r="AB1251" i="6"/>
  <c r="AA1251" i="6"/>
  <c r="Y1251" i="6"/>
  <c r="X1251" i="6"/>
  <c r="AL1250" i="6"/>
  <c r="AK1250" i="6"/>
  <c r="AG1250" i="6"/>
  <c r="AD1250" i="6"/>
  <c r="AC1250" i="6"/>
  <c r="AB1250" i="6"/>
  <c r="AA1250" i="6"/>
  <c r="Y1250" i="6"/>
  <c r="X1250" i="6"/>
  <c r="AL1249" i="6"/>
  <c r="AK1249" i="6"/>
  <c r="AG1249" i="6"/>
  <c r="AD1249" i="6"/>
  <c r="AC1249" i="6"/>
  <c r="AB1249" i="6"/>
  <c r="AA1249" i="6"/>
  <c r="Y1249" i="6"/>
  <c r="X1249" i="6"/>
  <c r="AL1248" i="6"/>
  <c r="AK1248" i="6"/>
  <c r="AM1248" i="6" s="1"/>
  <c r="AG1248" i="6"/>
  <c r="AD1248" i="6"/>
  <c r="AC1248" i="6"/>
  <c r="AB1248" i="6"/>
  <c r="AA1248" i="6"/>
  <c r="Y1248" i="6"/>
  <c r="X1248" i="6"/>
  <c r="AL1247" i="6"/>
  <c r="AK1247" i="6"/>
  <c r="AG1247" i="6"/>
  <c r="AD1247" i="6"/>
  <c r="AC1247" i="6"/>
  <c r="AB1247" i="6"/>
  <c r="AA1247" i="6"/>
  <c r="Y1247" i="6"/>
  <c r="X1247" i="6"/>
  <c r="AL1246" i="6"/>
  <c r="AK1246" i="6"/>
  <c r="AM1246" i="6" s="1"/>
  <c r="AG1246" i="6"/>
  <c r="AD1246" i="6"/>
  <c r="AC1246" i="6"/>
  <c r="AB1246" i="6"/>
  <c r="AA1246" i="6"/>
  <c r="Y1246" i="6"/>
  <c r="X1246" i="6"/>
  <c r="AL1245" i="6"/>
  <c r="AK1245" i="6"/>
  <c r="AG1245" i="6"/>
  <c r="AD1245" i="6"/>
  <c r="AC1245" i="6"/>
  <c r="AB1245" i="6"/>
  <c r="AA1245" i="6"/>
  <c r="Y1245" i="6"/>
  <c r="X1245" i="6"/>
  <c r="AL1244" i="6"/>
  <c r="AK1244" i="6"/>
  <c r="AG1244" i="6"/>
  <c r="AD1244" i="6"/>
  <c r="AC1244" i="6"/>
  <c r="AB1244" i="6"/>
  <c r="AA1244" i="6"/>
  <c r="Y1244" i="6"/>
  <c r="X1244" i="6"/>
  <c r="AL1243" i="6"/>
  <c r="AK1243" i="6"/>
  <c r="AG1243" i="6"/>
  <c r="AD1243" i="6"/>
  <c r="AC1243" i="6"/>
  <c r="AB1243" i="6"/>
  <c r="AA1243" i="6"/>
  <c r="Y1243" i="6"/>
  <c r="X1243" i="6"/>
  <c r="AL1242" i="6"/>
  <c r="AK1242" i="6"/>
  <c r="AG1242" i="6"/>
  <c r="AD1242" i="6"/>
  <c r="AC1242" i="6"/>
  <c r="AB1242" i="6"/>
  <c r="AA1242" i="6"/>
  <c r="Y1242" i="6"/>
  <c r="X1242" i="6"/>
  <c r="AL1241" i="6"/>
  <c r="AK1241" i="6"/>
  <c r="AG1241" i="6"/>
  <c r="AD1241" i="6"/>
  <c r="AC1241" i="6"/>
  <c r="AB1241" i="6"/>
  <c r="AA1241" i="6"/>
  <c r="Y1241" i="6"/>
  <c r="X1241" i="6"/>
  <c r="AL1240" i="6"/>
  <c r="AK1240" i="6"/>
  <c r="AG1240" i="6"/>
  <c r="AD1240" i="6"/>
  <c r="AC1240" i="6"/>
  <c r="AB1240" i="6"/>
  <c r="AA1240" i="6"/>
  <c r="Y1240" i="6"/>
  <c r="X1240" i="6"/>
  <c r="AL1239" i="6"/>
  <c r="AK1239" i="6"/>
  <c r="AM1239" i="6" s="1"/>
  <c r="AG1239" i="6"/>
  <c r="AD1239" i="6"/>
  <c r="AC1239" i="6"/>
  <c r="AB1239" i="6"/>
  <c r="AA1239" i="6"/>
  <c r="Y1239" i="6"/>
  <c r="X1239" i="6"/>
  <c r="AL1238" i="6"/>
  <c r="AK1238" i="6"/>
  <c r="AG1238" i="6"/>
  <c r="AD1238" i="6"/>
  <c r="AC1238" i="6"/>
  <c r="AB1238" i="6"/>
  <c r="AA1238" i="6"/>
  <c r="Y1238" i="6"/>
  <c r="X1238" i="6"/>
  <c r="AM1238" i="6" s="1"/>
  <c r="AL1237" i="6"/>
  <c r="AK1237" i="6"/>
  <c r="AG1237" i="6"/>
  <c r="AD1237" i="6"/>
  <c r="AC1237" i="6"/>
  <c r="AB1237" i="6"/>
  <c r="AA1237" i="6"/>
  <c r="Y1237" i="6"/>
  <c r="X1237" i="6"/>
  <c r="AM1237" i="6" s="1"/>
  <c r="AL1236" i="6"/>
  <c r="AK1236" i="6"/>
  <c r="AG1236" i="6"/>
  <c r="AD1236" i="6"/>
  <c r="AC1236" i="6"/>
  <c r="AB1236" i="6"/>
  <c r="AA1236" i="6"/>
  <c r="Y1236" i="6"/>
  <c r="X1236" i="6"/>
  <c r="AM1235" i="6"/>
  <c r="AL1235" i="6"/>
  <c r="AK1235" i="6"/>
  <c r="AG1235" i="6"/>
  <c r="AD1235" i="6"/>
  <c r="AC1235" i="6"/>
  <c r="AB1235" i="6"/>
  <c r="AA1235" i="6"/>
  <c r="Y1235" i="6"/>
  <c r="X1235" i="6"/>
  <c r="AL1234" i="6"/>
  <c r="AK1234" i="6"/>
  <c r="AG1234" i="6"/>
  <c r="AD1234" i="6"/>
  <c r="AC1234" i="6"/>
  <c r="AB1234" i="6"/>
  <c r="AA1234" i="6"/>
  <c r="Y1234" i="6"/>
  <c r="X1234" i="6"/>
  <c r="AL1233" i="6"/>
  <c r="AK1233" i="6"/>
  <c r="AG1233" i="6"/>
  <c r="AD1233" i="6"/>
  <c r="AC1233" i="6"/>
  <c r="AB1233" i="6"/>
  <c r="AA1233" i="6"/>
  <c r="Y1233" i="6"/>
  <c r="X1233" i="6"/>
  <c r="AL1232" i="6"/>
  <c r="AK1232" i="6"/>
  <c r="AG1232" i="6"/>
  <c r="AD1232" i="6"/>
  <c r="AC1232" i="6"/>
  <c r="AB1232" i="6"/>
  <c r="AA1232" i="6"/>
  <c r="Y1232" i="6"/>
  <c r="X1232" i="6"/>
  <c r="AL1231" i="6"/>
  <c r="AK1231" i="6"/>
  <c r="AG1231" i="6"/>
  <c r="AD1231" i="6"/>
  <c r="AC1231" i="6"/>
  <c r="AB1231" i="6"/>
  <c r="AA1231" i="6"/>
  <c r="Y1231" i="6"/>
  <c r="X1231" i="6"/>
  <c r="AL1230" i="6"/>
  <c r="AK1230" i="6"/>
  <c r="AG1230" i="6"/>
  <c r="AD1230" i="6"/>
  <c r="AC1230" i="6"/>
  <c r="AB1230" i="6"/>
  <c r="AA1230" i="6"/>
  <c r="Y1230" i="6"/>
  <c r="X1230" i="6"/>
  <c r="AM1230" i="6" s="1"/>
  <c r="AL1229" i="6"/>
  <c r="AK1229" i="6"/>
  <c r="AG1229" i="6"/>
  <c r="AD1229" i="6"/>
  <c r="AC1229" i="6"/>
  <c r="AB1229" i="6"/>
  <c r="AA1229" i="6"/>
  <c r="Y1229" i="6"/>
  <c r="X1229" i="6"/>
  <c r="AL1228" i="6"/>
  <c r="AK1228" i="6"/>
  <c r="AG1228" i="6"/>
  <c r="AD1228" i="6"/>
  <c r="AC1228" i="6"/>
  <c r="AB1228" i="6"/>
  <c r="AA1228" i="6"/>
  <c r="Y1228" i="6"/>
  <c r="X1228" i="6"/>
  <c r="AL1227" i="6"/>
  <c r="AK1227" i="6"/>
  <c r="AG1227" i="6"/>
  <c r="AD1227" i="6"/>
  <c r="AC1227" i="6"/>
  <c r="AB1227" i="6"/>
  <c r="AA1227" i="6"/>
  <c r="Y1227" i="6"/>
  <c r="X1227" i="6"/>
  <c r="AL1226" i="6"/>
  <c r="AK1226" i="6"/>
  <c r="AG1226" i="6"/>
  <c r="AD1226" i="6"/>
  <c r="AC1226" i="6"/>
  <c r="AB1226" i="6"/>
  <c r="AA1226" i="6"/>
  <c r="Y1226" i="6"/>
  <c r="X1226" i="6"/>
  <c r="AL1225" i="6"/>
  <c r="AK1225" i="6"/>
  <c r="AG1225" i="6"/>
  <c r="AD1225" i="6"/>
  <c r="AC1225" i="6"/>
  <c r="AB1225" i="6"/>
  <c r="AA1225" i="6"/>
  <c r="Y1225" i="6"/>
  <c r="X1225" i="6"/>
  <c r="AL1224" i="6"/>
  <c r="AK1224" i="6"/>
  <c r="AM1224" i="6" s="1"/>
  <c r="AG1224" i="6"/>
  <c r="AD1224" i="6"/>
  <c r="AC1224" i="6"/>
  <c r="AB1224" i="6"/>
  <c r="AA1224" i="6"/>
  <c r="Y1224" i="6"/>
  <c r="X1224" i="6"/>
  <c r="AL1223" i="6"/>
  <c r="AK1223" i="6"/>
  <c r="AG1223" i="6"/>
  <c r="AD1223" i="6"/>
  <c r="AC1223" i="6"/>
  <c r="AB1223" i="6"/>
  <c r="AA1223" i="6"/>
  <c r="Y1223" i="6"/>
  <c r="X1223" i="6"/>
  <c r="AL1222" i="6"/>
  <c r="AK1222" i="6"/>
  <c r="AG1222" i="6"/>
  <c r="AD1222" i="6"/>
  <c r="AC1222" i="6"/>
  <c r="AB1222" i="6"/>
  <c r="AA1222" i="6"/>
  <c r="Y1222" i="6"/>
  <c r="X1222" i="6"/>
  <c r="AL1221" i="6"/>
  <c r="AK1221" i="6"/>
  <c r="AG1221" i="6"/>
  <c r="AD1221" i="6"/>
  <c r="AC1221" i="6"/>
  <c r="AB1221" i="6"/>
  <c r="AA1221" i="6"/>
  <c r="Y1221" i="6"/>
  <c r="X1221" i="6"/>
  <c r="AL1220" i="6"/>
  <c r="AK1220" i="6"/>
  <c r="AG1220" i="6"/>
  <c r="AD1220" i="6"/>
  <c r="AC1220" i="6"/>
  <c r="AB1220" i="6"/>
  <c r="AA1220" i="6"/>
  <c r="Y1220" i="6"/>
  <c r="X1220" i="6"/>
  <c r="AL1219" i="6"/>
  <c r="AK1219" i="6"/>
  <c r="AG1219" i="6"/>
  <c r="AD1219" i="6"/>
  <c r="AC1219" i="6"/>
  <c r="AB1219" i="6"/>
  <c r="AA1219" i="6"/>
  <c r="Y1219" i="6"/>
  <c r="X1219" i="6"/>
  <c r="AL1218" i="6"/>
  <c r="AK1218" i="6"/>
  <c r="AG1218" i="6"/>
  <c r="AD1218" i="6"/>
  <c r="AC1218" i="6"/>
  <c r="AB1218" i="6"/>
  <c r="AA1218" i="6"/>
  <c r="Y1218" i="6"/>
  <c r="X1218" i="6"/>
  <c r="AL1217" i="6"/>
  <c r="AK1217" i="6"/>
  <c r="AG1217" i="6"/>
  <c r="AD1217" i="6"/>
  <c r="AC1217" i="6"/>
  <c r="AB1217" i="6"/>
  <c r="AA1217" i="6"/>
  <c r="Y1217" i="6"/>
  <c r="X1217" i="6"/>
  <c r="AL1216" i="6"/>
  <c r="AK1216" i="6"/>
  <c r="AG1216" i="6"/>
  <c r="AD1216" i="6"/>
  <c r="AC1216" i="6"/>
  <c r="AB1216" i="6"/>
  <c r="AA1216" i="6"/>
  <c r="Y1216" i="6"/>
  <c r="X1216" i="6"/>
  <c r="AL1215" i="6"/>
  <c r="AK1215" i="6"/>
  <c r="AG1215" i="6"/>
  <c r="AD1215" i="6"/>
  <c r="AC1215" i="6"/>
  <c r="AB1215" i="6"/>
  <c r="AA1215" i="6"/>
  <c r="Y1215" i="6"/>
  <c r="X1215" i="6"/>
  <c r="AL1214" i="6"/>
  <c r="AK1214" i="6"/>
  <c r="AG1214" i="6"/>
  <c r="AD1214" i="6"/>
  <c r="AC1214" i="6"/>
  <c r="AB1214" i="6"/>
  <c r="AA1214" i="6"/>
  <c r="Y1214" i="6"/>
  <c r="X1214" i="6"/>
  <c r="AL1213" i="6"/>
  <c r="AK1213" i="6"/>
  <c r="AG1213" i="6"/>
  <c r="AD1213" i="6"/>
  <c r="AC1213" i="6"/>
  <c r="AB1213" i="6"/>
  <c r="AA1213" i="6"/>
  <c r="Y1213" i="6"/>
  <c r="X1213" i="6"/>
  <c r="AM1213" i="6" s="1"/>
  <c r="AL1212" i="6"/>
  <c r="AK1212" i="6"/>
  <c r="AG1212" i="6"/>
  <c r="AD1212" i="6"/>
  <c r="AC1212" i="6"/>
  <c r="AB1212" i="6"/>
  <c r="AA1212" i="6"/>
  <c r="Y1212" i="6"/>
  <c r="X1212" i="6"/>
  <c r="AL1211" i="6"/>
  <c r="AK1211" i="6"/>
  <c r="AG1211" i="6"/>
  <c r="AD1211" i="6"/>
  <c r="AC1211" i="6"/>
  <c r="AB1211" i="6"/>
  <c r="AA1211" i="6"/>
  <c r="Y1211" i="6"/>
  <c r="X1211" i="6"/>
  <c r="AL1210" i="6"/>
  <c r="AK1210" i="6"/>
  <c r="AG1210" i="6"/>
  <c r="AD1210" i="6"/>
  <c r="AC1210" i="6"/>
  <c r="AB1210" i="6"/>
  <c r="AA1210" i="6"/>
  <c r="Y1210" i="6"/>
  <c r="X1210" i="6"/>
  <c r="AM1210" i="6" s="1"/>
  <c r="AL1209" i="6"/>
  <c r="AK1209" i="6"/>
  <c r="AG1209" i="6"/>
  <c r="AD1209" i="6"/>
  <c r="AC1209" i="6"/>
  <c r="AB1209" i="6"/>
  <c r="AA1209" i="6"/>
  <c r="Y1209" i="6"/>
  <c r="X1209" i="6"/>
  <c r="AL1208" i="6"/>
  <c r="AK1208" i="6"/>
  <c r="AG1208" i="6"/>
  <c r="AD1208" i="6"/>
  <c r="AC1208" i="6"/>
  <c r="AB1208" i="6"/>
  <c r="AA1208" i="6"/>
  <c r="Y1208" i="6"/>
  <c r="X1208" i="6"/>
  <c r="AL1207" i="6"/>
  <c r="AK1207" i="6"/>
  <c r="AG1207" i="6"/>
  <c r="AD1207" i="6"/>
  <c r="AC1207" i="6"/>
  <c r="AB1207" i="6"/>
  <c r="AA1207" i="6"/>
  <c r="Y1207" i="6"/>
  <c r="X1207" i="6"/>
  <c r="AM1207" i="6" s="1"/>
  <c r="AL1206" i="6"/>
  <c r="AK1206" i="6"/>
  <c r="AG1206" i="6"/>
  <c r="AD1206" i="6"/>
  <c r="AC1206" i="6"/>
  <c r="AB1206" i="6"/>
  <c r="AA1206" i="6"/>
  <c r="Y1206" i="6"/>
  <c r="X1206" i="6"/>
  <c r="AL1205" i="6"/>
  <c r="AK1205" i="6"/>
  <c r="AG1205" i="6"/>
  <c r="AD1205" i="6"/>
  <c r="AC1205" i="6"/>
  <c r="AB1205" i="6"/>
  <c r="AA1205" i="6"/>
  <c r="Y1205" i="6"/>
  <c r="X1205" i="6"/>
  <c r="AL1204" i="6"/>
  <c r="AK1204" i="6"/>
  <c r="AG1204" i="6"/>
  <c r="AD1204" i="6"/>
  <c r="AC1204" i="6"/>
  <c r="AB1204" i="6"/>
  <c r="AA1204" i="6"/>
  <c r="Y1204" i="6"/>
  <c r="X1204" i="6"/>
  <c r="AL1203" i="6"/>
  <c r="AK1203" i="6"/>
  <c r="AM1203" i="6" s="1"/>
  <c r="AG1203" i="6"/>
  <c r="AD1203" i="6"/>
  <c r="AC1203" i="6"/>
  <c r="AB1203" i="6"/>
  <c r="AA1203" i="6"/>
  <c r="Y1203" i="6"/>
  <c r="X1203" i="6"/>
  <c r="AL1202" i="6"/>
  <c r="AK1202" i="6"/>
  <c r="AM1202" i="6" s="1"/>
  <c r="AG1202" i="6"/>
  <c r="AD1202" i="6"/>
  <c r="AC1202" i="6"/>
  <c r="AB1202" i="6"/>
  <c r="AA1202" i="6"/>
  <c r="Y1202" i="6"/>
  <c r="X1202" i="6"/>
  <c r="AL1201" i="6"/>
  <c r="AK1201" i="6"/>
  <c r="AG1201" i="6"/>
  <c r="AD1201" i="6"/>
  <c r="AC1201" i="6"/>
  <c r="AB1201" i="6"/>
  <c r="AA1201" i="6"/>
  <c r="Y1201" i="6"/>
  <c r="X1201" i="6"/>
  <c r="AL1200" i="6"/>
  <c r="AK1200" i="6"/>
  <c r="AM1200" i="6" s="1"/>
  <c r="AG1200" i="6"/>
  <c r="AD1200" i="6"/>
  <c r="AC1200" i="6"/>
  <c r="AB1200" i="6"/>
  <c r="AA1200" i="6"/>
  <c r="Y1200" i="6"/>
  <c r="X1200" i="6"/>
  <c r="AL1199" i="6"/>
  <c r="AK1199" i="6"/>
  <c r="AM1199" i="6" s="1"/>
  <c r="AG1199" i="6"/>
  <c r="AD1199" i="6"/>
  <c r="AC1199" i="6"/>
  <c r="AB1199" i="6"/>
  <c r="AA1199" i="6"/>
  <c r="Y1199" i="6"/>
  <c r="X1199" i="6"/>
  <c r="AL1198" i="6"/>
  <c r="AK1198" i="6"/>
  <c r="AM1198" i="6" s="1"/>
  <c r="AG1198" i="6"/>
  <c r="AD1198" i="6"/>
  <c r="AC1198" i="6"/>
  <c r="AB1198" i="6"/>
  <c r="AA1198" i="6"/>
  <c r="Y1198" i="6"/>
  <c r="X1198" i="6"/>
  <c r="AL1197" i="6"/>
  <c r="AK1197" i="6"/>
  <c r="AM1197" i="6" s="1"/>
  <c r="AG1197" i="6"/>
  <c r="AD1197" i="6"/>
  <c r="AC1197" i="6"/>
  <c r="AB1197" i="6"/>
  <c r="AA1197" i="6"/>
  <c r="Y1197" i="6"/>
  <c r="X1197" i="6"/>
  <c r="AL1196" i="6"/>
  <c r="AK1196" i="6"/>
  <c r="AM1196" i="6" s="1"/>
  <c r="AG1196" i="6"/>
  <c r="AD1196" i="6"/>
  <c r="AC1196" i="6"/>
  <c r="AB1196" i="6"/>
  <c r="AA1196" i="6"/>
  <c r="Y1196" i="6"/>
  <c r="X1196" i="6"/>
  <c r="AL1195" i="6"/>
  <c r="AK1195" i="6"/>
  <c r="AG1195" i="6"/>
  <c r="AD1195" i="6"/>
  <c r="AC1195" i="6"/>
  <c r="AB1195" i="6"/>
  <c r="AA1195" i="6"/>
  <c r="Y1195" i="6"/>
  <c r="X1195" i="6"/>
  <c r="AL1194" i="6"/>
  <c r="AK1194" i="6"/>
  <c r="AM1194" i="6" s="1"/>
  <c r="AG1194" i="6"/>
  <c r="AD1194" i="6"/>
  <c r="AC1194" i="6"/>
  <c r="AB1194" i="6"/>
  <c r="AA1194" i="6"/>
  <c r="Y1194" i="6"/>
  <c r="X1194" i="6"/>
  <c r="AL1193" i="6"/>
  <c r="AK1193" i="6"/>
  <c r="AG1193" i="6"/>
  <c r="AD1193" i="6"/>
  <c r="AC1193" i="6"/>
  <c r="AB1193" i="6"/>
  <c r="AA1193" i="6"/>
  <c r="Y1193" i="6"/>
  <c r="X1193" i="6"/>
  <c r="AL1192" i="6"/>
  <c r="AK1192" i="6"/>
  <c r="AG1192" i="6"/>
  <c r="AD1192" i="6"/>
  <c r="AC1192" i="6"/>
  <c r="AB1192" i="6"/>
  <c r="AA1192" i="6"/>
  <c r="Y1192" i="6"/>
  <c r="X1192" i="6"/>
  <c r="AL1191" i="6"/>
  <c r="AK1191" i="6"/>
  <c r="AG1191" i="6"/>
  <c r="AD1191" i="6"/>
  <c r="AC1191" i="6"/>
  <c r="AB1191" i="6"/>
  <c r="AA1191" i="6"/>
  <c r="Y1191" i="6"/>
  <c r="X1191" i="6"/>
  <c r="AL1190" i="6"/>
  <c r="AK1190" i="6"/>
  <c r="AG1190" i="6"/>
  <c r="AD1190" i="6"/>
  <c r="AC1190" i="6"/>
  <c r="AB1190" i="6"/>
  <c r="AA1190" i="6"/>
  <c r="Y1190" i="6"/>
  <c r="X1190" i="6"/>
  <c r="AM1189" i="6"/>
  <c r="AL1189" i="6"/>
  <c r="AK1189" i="6"/>
  <c r="AG1189" i="6"/>
  <c r="AD1189" i="6"/>
  <c r="AC1189" i="6"/>
  <c r="AB1189" i="6"/>
  <c r="AA1189" i="6"/>
  <c r="Y1189" i="6"/>
  <c r="X1189" i="6"/>
  <c r="AL1188" i="6"/>
  <c r="AK1188" i="6"/>
  <c r="AG1188" i="6"/>
  <c r="AD1188" i="6"/>
  <c r="AC1188" i="6"/>
  <c r="AB1188" i="6"/>
  <c r="AA1188" i="6"/>
  <c r="Y1188" i="6"/>
  <c r="X1188" i="6"/>
  <c r="AL1187" i="6"/>
  <c r="AK1187" i="6"/>
  <c r="AG1187" i="6"/>
  <c r="AD1187" i="6"/>
  <c r="AC1187" i="6"/>
  <c r="AB1187" i="6"/>
  <c r="AA1187" i="6"/>
  <c r="Y1187" i="6"/>
  <c r="X1187" i="6"/>
  <c r="AL1186" i="6"/>
  <c r="AK1186" i="6"/>
  <c r="AG1186" i="6"/>
  <c r="AD1186" i="6"/>
  <c r="AC1186" i="6"/>
  <c r="AB1186" i="6"/>
  <c r="AA1186" i="6"/>
  <c r="Y1186" i="6"/>
  <c r="X1186" i="6"/>
  <c r="AM1186" i="6" s="1"/>
  <c r="AL1185" i="6"/>
  <c r="AK1185" i="6"/>
  <c r="AG1185" i="6"/>
  <c r="AD1185" i="6"/>
  <c r="AC1185" i="6"/>
  <c r="AB1185" i="6"/>
  <c r="AA1185" i="6"/>
  <c r="Y1185" i="6"/>
  <c r="X1185" i="6"/>
  <c r="AL1184" i="6"/>
  <c r="AK1184" i="6"/>
  <c r="AM1184" i="6" s="1"/>
  <c r="AG1184" i="6"/>
  <c r="AD1184" i="6"/>
  <c r="AC1184" i="6"/>
  <c r="AB1184" i="6"/>
  <c r="AA1184" i="6"/>
  <c r="Y1184" i="6"/>
  <c r="X1184" i="6"/>
  <c r="AL1183" i="6"/>
  <c r="AK1183" i="6"/>
  <c r="AG1183" i="6"/>
  <c r="AD1183" i="6"/>
  <c r="AC1183" i="6"/>
  <c r="AB1183" i="6"/>
  <c r="AA1183" i="6"/>
  <c r="Y1183" i="6"/>
  <c r="X1183" i="6"/>
  <c r="AL1182" i="6"/>
  <c r="AK1182" i="6"/>
  <c r="AG1182" i="6"/>
  <c r="AD1182" i="6"/>
  <c r="AC1182" i="6"/>
  <c r="AB1182" i="6"/>
  <c r="AA1182" i="6"/>
  <c r="Y1182" i="6"/>
  <c r="X1182" i="6"/>
  <c r="AL1181" i="6"/>
  <c r="AK1181" i="6"/>
  <c r="AM1181" i="6" s="1"/>
  <c r="AG1181" i="6"/>
  <c r="AD1181" i="6"/>
  <c r="AC1181" i="6"/>
  <c r="AB1181" i="6"/>
  <c r="AA1181" i="6"/>
  <c r="Y1181" i="6"/>
  <c r="X1181" i="6"/>
  <c r="AL1180" i="6"/>
  <c r="AK1180" i="6"/>
  <c r="AG1180" i="6"/>
  <c r="AD1180" i="6"/>
  <c r="AC1180" i="6"/>
  <c r="AB1180" i="6"/>
  <c r="AA1180" i="6"/>
  <c r="Y1180" i="6"/>
  <c r="X1180" i="6"/>
  <c r="AL1179" i="6"/>
  <c r="AK1179" i="6"/>
  <c r="AG1179" i="6"/>
  <c r="AD1179" i="6"/>
  <c r="AC1179" i="6"/>
  <c r="AB1179" i="6"/>
  <c r="AA1179" i="6"/>
  <c r="Y1179" i="6"/>
  <c r="X1179" i="6"/>
  <c r="AL1178" i="6"/>
  <c r="AK1178" i="6"/>
  <c r="AG1178" i="6"/>
  <c r="AD1178" i="6"/>
  <c r="AC1178" i="6"/>
  <c r="AB1178" i="6"/>
  <c r="AA1178" i="6"/>
  <c r="Y1178" i="6"/>
  <c r="X1178" i="6"/>
  <c r="AL1177" i="6"/>
  <c r="AK1177" i="6"/>
  <c r="AG1177" i="6"/>
  <c r="AD1177" i="6"/>
  <c r="AC1177" i="6"/>
  <c r="AB1177" i="6"/>
  <c r="AA1177" i="6"/>
  <c r="Y1177" i="6"/>
  <c r="X1177" i="6"/>
  <c r="AL1176" i="6"/>
  <c r="AK1176" i="6"/>
  <c r="AG1176" i="6"/>
  <c r="AD1176" i="6"/>
  <c r="AC1176" i="6"/>
  <c r="AB1176" i="6"/>
  <c r="AA1176" i="6"/>
  <c r="Y1176" i="6"/>
  <c r="X1176" i="6"/>
  <c r="AL1175" i="6"/>
  <c r="AK1175" i="6"/>
  <c r="AG1175" i="6"/>
  <c r="AD1175" i="6"/>
  <c r="AC1175" i="6"/>
  <c r="AB1175" i="6"/>
  <c r="AA1175" i="6"/>
  <c r="Y1175" i="6"/>
  <c r="X1175" i="6"/>
  <c r="AM1175" i="6" s="1"/>
  <c r="AL1174" i="6"/>
  <c r="AK1174" i="6"/>
  <c r="AM1174" i="6" s="1"/>
  <c r="AG1174" i="6"/>
  <c r="AD1174" i="6"/>
  <c r="AC1174" i="6"/>
  <c r="AB1174" i="6"/>
  <c r="AA1174" i="6"/>
  <c r="Y1174" i="6"/>
  <c r="X1174" i="6"/>
  <c r="AL1173" i="6"/>
  <c r="AK1173" i="6"/>
  <c r="AG1173" i="6"/>
  <c r="AD1173" i="6"/>
  <c r="AC1173" i="6"/>
  <c r="AB1173" i="6"/>
  <c r="AA1173" i="6"/>
  <c r="Y1173" i="6"/>
  <c r="X1173" i="6"/>
  <c r="AL1172" i="6"/>
  <c r="AK1172" i="6"/>
  <c r="AM1172" i="6" s="1"/>
  <c r="AG1172" i="6"/>
  <c r="AD1172" i="6"/>
  <c r="AC1172" i="6"/>
  <c r="AB1172" i="6"/>
  <c r="AA1172" i="6"/>
  <c r="Y1172" i="6"/>
  <c r="X1172" i="6"/>
  <c r="AL1171" i="6"/>
  <c r="AK1171" i="6"/>
  <c r="AG1171" i="6"/>
  <c r="AD1171" i="6"/>
  <c r="AC1171" i="6"/>
  <c r="AB1171" i="6"/>
  <c r="AA1171" i="6"/>
  <c r="Y1171" i="6"/>
  <c r="X1171" i="6"/>
  <c r="AL1170" i="6"/>
  <c r="AK1170" i="6"/>
  <c r="AG1170" i="6"/>
  <c r="AD1170" i="6"/>
  <c r="AC1170" i="6"/>
  <c r="AB1170" i="6"/>
  <c r="AA1170" i="6"/>
  <c r="Y1170" i="6"/>
  <c r="X1170" i="6"/>
  <c r="AL1169" i="6"/>
  <c r="AK1169" i="6"/>
  <c r="AM1169" i="6" s="1"/>
  <c r="AG1169" i="6"/>
  <c r="AD1169" i="6"/>
  <c r="AC1169" i="6"/>
  <c r="AB1169" i="6"/>
  <c r="AA1169" i="6"/>
  <c r="Y1169" i="6"/>
  <c r="X1169" i="6"/>
  <c r="AL1168" i="6"/>
  <c r="AK1168" i="6"/>
  <c r="AM1168" i="6" s="1"/>
  <c r="AG1168" i="6"/>
  <c r="AD1168" i="6"/>
  <c r="AC1168" i="6"/>
  <c r="AB1168" i="6"/>
  <c r="AA1168" i="6"/>
  <c r="Y1168" i="6"/>
  <c r="X1168" i="6"/>
  <c r="AL1167" i="6"/>
  <c r="AK1167" i="6"/>
  <c r="AG1167" i="6"/>
  <c r="AD1167" i="6"/>
  <c r="AC1167" i="6"/>
  <c r="AB1167" i="6"/>
  <c r="AA1167" i="6"/>
  <c r="Y1167" i="6"/>
  <c r="X1167" i="6"/>
  <c r="AL1166" i="6"/>
  <c r="AK1166" i="6"/>
  <c r="AG1166" i="6"/>
  <c r="AD1166" i="6"/>
  <c r="AC1166" i="6"/>
  <c r="AB1166" i="6"/>
  <c r="AA1166" i="6"/>
  <c r="Y1166" i="6"/>
  <c r="X1166" i="6"/>
  <c r="AL1165" i="6"/>
  <c r="AK1165" i="6"/>
  <c r="AG1165" i="6"/>
  <c r="AD1165" i="6"/>
  <c r="AC1165" i="6"/>
  <c r="AB1165" i="6"/>
  <c r="AA1165" i="6"/>
  <c r="Y1165" i="6"/>
  <c r="X1165" i="6"/>
  <c r="AL1164" i="6"/>
  <c r="AK1164" i="6"/>
  <c r="AG1164" i="6"/>
  <c r="AD1164" i="6"/>
  <c r="AC1164" i="6"/>
  <c r="AB1164" i="6"/>
  <c r="AA1164" i="6"/>
  <c r="Y1164" i="6"/>
  <c r="X1164" i="6"/>
  <c r="AL1163" i="6"/>
  <c r="AK1163" i="6"/>
  <c r="AG1163" i="6"/>
  <c r="AD1163" i="6"/>
  <c r="AC1163" i="6"/>
  <c r="AB1163" i="6"/>
  <c r="AA1163" i="6"/>
  <c r="Y1163" i="6"/>
  <c r="X1163" i="6"/>
  <c r="AL1162" i="6"/>
  <c r="AK1162" i="6"/>
  <c r="AG1162" i="6"/>
  <c r="AD1162" i="6"/>
  <c r="AC1162" i="6"/>
  <c r="AB1162" i="6"/>
  <c r="AA1162" i="6"/>
  <c r="Y1162" i="6"/>
  <c r="X1162" i="6"/>
  <c r="AL1161" i="6"/>
  <c r="AK1161" i="6"/>
  <c r="AM1161" i="6" s="1"/>
  <c r="AG1161" i="6"/>
  <c r="AD1161" i="6"/>
  <c r="AC1161" i="6"/>
  <c r="AB1161" i="6"/>
  <c r="AA1161" i="6"/>
  <c r="Y1161" i="6"/>
  <c r="X1161" i="6"/>
  <c r="AL1160" i="6"/>
  <c r="AK1160" i="6"/>
  <c r="AG1160" i="6"/>
  <c r="AD1160" i="6"/>
  <c r="AC1160" i="6"/>
  <c r="AB1160" i="6"/>
  <c r="AA1160" i="6"/>
  <c r="Y1160" i="6"/>
  <c r="X1160" i="6"/>
  <c r="AL1159" i="6"/>
  <c r="AK1159" i="6"/>
  <c r="AG1159" i="6"/>
  <c r="AD1159" i="6"/>
  <c r="AC1159" i="6"/>
  <c r="AB1159" i="6"/>
  <c r="AA1159" i="6"/>
  <c r="Y1159" i="6"/>
  <c r="X1159" i="6"/>
  <c r="AL1158" i="6"/>
  <c r="AK1158" i="6"/>
  <c r="AG1158" i="6"/>
  <c r="AD1158" i="6"/>
  <c r="AC1158" i="6"/>
  <c r="AB1158" i="6"/>
  <c r="AA1158" i="6"/>
  <c r="Y1158" i="6"/>
  <c r="X1158" i="6"/>
  <c r="AL1157" i="6"/>
  <c r="AK1157" i="6"/>
  <c r="AM1157" i="6" s="1"/>
  <c r="AG1157" i="6"/>
  <c r="AD1157" i="6"/>
  <c r="AC1157" i="6"/>
  <c r="AB1157" i="6"/>
  <c r="AA1157" i="6"/>
  <c r="Y1157" i="6"/>
  <c r="X1157" i="6"/>
  <c r="AL1156" i="6"/>
  <c r="AK1156" i="6"/>
  <c r="AM1156" i="6" s="1"/>
  <c r="AG1156" i="6"/>
  <c r="AD1156" i="6"/>
  <c r="AC1156" i="6"/>
  <c r="AB1156" i="6"/>
  <c r="AA1156" i="6"/>
  <c r="Y1156" i="6"/>
  <c r="X1156" i="6"/>
  <c r="AL1155" i="6"/>
  <c r="AK1155" i="6"/>
  <c r="AG1155" i="6"/>
  <c r="AD1155" i="6"/>
  <c r="AC1155" i="6"/>
  <c r="AB1155" i="6"/>
  <c r="AA1155" i="6"/>
  <c r="Y1155" i="6"/>
  <c r="X1155" i="6"/>
  <c r="AL1154" i="6"/>
  <c r="AK1154" i="6"/>
  <c r="AG1154" i="6"/>
  <c r="AD1154" i="6"/>
  <c r="AC1154" i="6"/>
  <c r="AB1154" i="6"/>
  <c r="AA1154" i="6"/>
  <c r="Y1154" i="6"/>
  <c r="X1154" i="6"/>
  <c r="AL1153" i="6"/>
  <c r="AK1153" i="6"/>
  <c r="AG1153" i="6"/>
  <c r="AD1153" i="6"/>
  <c r="AC1153" i="6"/>
  <c r="AB1153" i="6"/>
  <c r="AA1153" i="6"/>
  <c r="Y1153" i="6"/>
  <c r="X1153" i="6"/>
  <c r="AL1152" i="6"/>
  <c r="AK1152" i="6"/>
  <c r="AG1152" i="6"/>
  <c r="AD1152" i="6"/>
  <c r="AC1152" i="6"/>
  <c r="AB1152" i="6"/>
  <c r="AA1152" i="6"/>
  <c r="Y1152" i="6"/>
  <c r="X1152" i="6"/>
  <c r="AL1151" i="6"/>
  <c r="AK1151" i="6"/>
  <c r="AM1151" i="6" s="1"/>
  <c r="AG1151" i="6"/>
  <c r="AD1151" i="6"/>
  <c r="AC1151" i="6"/>
  <c r="AB1151" i="6"/>
  <c r="AA1151" i="6"/>
  <c r="Y1151" i="6"/>
  <c r="X1151" i="6"/>
  <c r="AL1150" i="6"/>
  <c r="AK1150" i="6"/>
  <c r="AG1150" i="6"/>
  <c r="AD1150" i="6"/>
  <c r="AC1150" i="6"/>
  <c r="AB1150" i="6"/>
  <c r="AA1150" i="6"/>
  <c r="Y1150" i="6"/>
  <c r="X1150" i="6"/>
  <c r="AM1150" i="6" s="1"/>
  <c r="AL1149" i="6"/>
  <c r="AK1149" i="6"/>
  <c r="AG1149" i="6"/>
  <c r="AD1149" i="6"/>
  <c r="AC1149" i="6"/>
  <c r="AB1149" i="6"/>
  <c r="AA1149" i="6"/>
  <c r="Y1149" i="6"/>
  <c r="X1149" i="6"/>
  <c r="AL1148" i="6"/>
  <c r="AK1148" i="6"/>
  <c r="AG1148" i="6"/>
  <c r="AD1148" i="6"/>
  <c r="AC1148" i="6"/>
  <c r="AB1148" i="6"/>
  <c r="AA1148" i="6"/>
  <c r="Y1148" i="6"/>
  <c r="X1148" i="6"/>
  <c r="AL1147" i="6"/>
  <c r="AK1147" i="6"/>
  <c r="AG1147" i="6"/>
  <c r="AD1147" i="6"/>
  <c r="AC1147" i="6"/>
  <c r="AB1147" i="6"/>
  <c r="AA1147" i="6"/>
  <c r="Y1147" i="6"/>
  <c r="X1147" i="6"/>
  <c r="AL1146" i="6"/>
  <c r="AK1146" i="6"/>
  <c r="AG1146" i="6"/>
  <c r="AD1146" i="6"/>
  <c r="AC1146" i="6"/>
  <c r="AB1146" i="6"/>
  <c r="AA1146" i="6"/>
  <c r="Y1146" i="6"/>
  <c r="X1146" i="6"/>
  <c r="AM1146" i="6" s="1"/>
  <c r="AL1145" i="6"/>
  <c r="AK1145" i="6"/>
  <c r="AG1145" i="6"/>
  <c r="AD1145" i="6"/>
  <c r="AC1145" i="6"/>
  <c r="AB1145" i="6"/>
  <c r="AA1145" i="6"/>
  <c r="Y1145" i="6"/>
  <c r="X1145" i="6"/>
  <c r="AL1144" i="6"/>
  <c r="AK1144" i="6"/>
  <c r="AG1144" i="6"/>
  <c r="AD1144" i="6"/>
  <c r="AC1144" i="6"/>
  <c r="AB1144" i="6"/>
  <c r="AA1144" i="6"/>
  <c r="Y1144" i="6"/>
  <c r="X1144" i="6"/>
  <c r="AL1143" i="6"/>
  <c r="AK1143" i="6"/>
  <c r="AM1143" i="6" s="1"/>
  <c r="AG1143" i="6"/>
  <c r="AD1143" i="6"/>
  <c r="AC1143" i="6"/>
  <c r="AB1143" i="6"/>
  <c r="AA1143" i="6"/>
  <c r="Y1143" i="6"/>
  <c r="X1143" i="6"/>
  <c r="AL1142" i="6"/>
  <c r="AK1142" i="6"/>
  <c r="AG1142" i="6"/>
  <c r="AD1142" i="6"/>
  <c r="AC1142" i="6"/>
  <c r="AB1142" i="6"/>
  <c r="AA1142" i="6"/>
  <c r="Y1142" i="6"/>
  <c r="X1142" i="6"/>
  <c r="AL1141" i="6"/>
  <c r="AK1141" i="6"/>
  <c r="AG1141" i="6"/>
  <c r="AD1141" i="6"/>
  <c r="AC1141" i="6"/>
  <c r="AB1141" i="6"/>
  <c r="AA1141" i="6"/>
  <c r="Y1141" i="6"/>
  <c r="X1141" i="6"/>
  <c r="AL1140" i="6"/>
  <c r="AK1140" i="6"/>
  <c r="AG1140" i="6"/>
  <c r="AD1140" i="6"/>
  <c r="AC1140" i="6"/>
  <c r="AB1140" i="6"/>
  <c r="AA1140" i="6"/>
  <c r="Y1140" i="6"/>
  <c r="X1140" i="6"/>
  <c r="AL1139" i="6"/>
  <c r="AK1139" i="6"/>
  <c r="AM1139" i="6" s="1"/>
  <c r="AG1139" i="6"/>
  <c r="AD1139" i="6"/>
  <c r="AC1139" i="6"/>
  <c r="AB1139" i="6"/>
  <c r="AA1139" i="6"/>
  <c r="Y1139" i="6"/>
  <c r="X1139" i="6"/>
  <c r="AL1138" i="6"/>
  <c r="AK1138" i="6"/>
  <c r="AG1138" i="6"/>
  <c r="AD1138" i="6"/>
  <c r="AC1138" i="6"/>
  <c r="AB1138" i="6"/>
  <c r="AA1138" i="6"/>
  <c r="Y1138" i="6"/>
  <c r="X1138" i="6"/>
  <c r="AL1137" i="6"/>
  <c r="AK1137" i="6"/>
  <c r="AM1137" i="6" s="1"/>
  <c r="AG1137" i="6"/>
  <c r="AD1137" i="6"/>
  <c r="AC1137" i="6"/>
  <c r="AB1137" i="6"/>
  <c r="AA1137" i="6"/>
  <c r="Y1137" i="6"/>
  <c r="X1137" i="6"/>
  <c r="AL1136" i="6"/>
  <c r="AK1136" i="6"/>
  <c r="AM1136" i="6" s="1"/>
  <c r="AG1136" i="6"/>
  <c r="AD1136" i="6"/>
  <c r="AC1136" i="6"/>
  <c r="AB1136" i="6"/>
  <c r="AA1136" i="6"/>
  <c r="Y1136" i="6"/>
  <c r="X1136" i="6"/>
  <c r="AL1135" i="6"/>
  <c r="AK1135" i="6"/>
  <c r="AM1135" i="6" s="1"/>
  <c r="AG1135" i="6"/>
  <c r="AD1135" i="6"/>
  <c r="AC1135" i="6"/>
  <c r="AB1135" i="6"/>
  <c r="AA1135" i="6"/>
  <c r="Y1135" i="6"/>
  <c r="X1135" i="6"/>
  <c r="AL1134" i="6"/>
  <c r="AK1134" i="6"/>
  <c r="AG1134" i="6"/>
  <c r="AD1134" i="6"/>
  <c r="AC1134" i="6"/>
  <c r="AB1134" i="6"/>
  <c r="AA1134" i="6"/>
  <c r="Y1134" i="6"/>
  <c r="X1134" i="6"/>
  <c r="AL1133" i="6"/>
  <c r="AK1133" i="6"/>
  <c r="AG1133" i="6"/>
  <c r="AD1133" i="6"/>
  <c r="AC1133" i="6"/>
  <c r="AB1133" i="6"/>
  <c r="AA1133" i="6"/>
  <c r="Y1133" i="6"/>
  <c r="X1133" i="6"/>
  <c r="AL1132" i="6"/>
  <c r="AK1132" i="6"/>
  <c r="AG1132" i="6"/>
  <c r="AD1132" i="6"/>
  <c r="AC1132" i="6"/>
  <c r="AB1132" i="6"/>
  <c r="AA1132" i="6"/>
  <c r="Y1132" i="6"/>
  <c r="X1132" i="6"/>
  <c r="AL1131" i="6"/>
  <c r="AK1131" i="6"/>
  <c r="AM1131" i="6" s="1"/>
  <c r="AG1131" i="6"/>
  <c r="AD1131" i="6"/>
  <c r="AC1131" i="6"/>
  <c r="AB1131" i="6"/>
  <c r="AA1131" i="6"/>
  <c r="Y1131" i="6"/>
  <c r="X1131" i="6"/>
  <c r="AL1130" i="6"/>
  <c r="AK1130" i="6"/>
  <c r="AG1130" i="6"/>
  <c r="AD1130" i="6"/>
  <c r="AC1130" i="6"/>
  <c r="AB1130" i="6"/>
  <c r="AA1130" i="6"/>
  <c r="Y1130" i="6"/>
  <c r="X1130" i="6"/>
  <c r="AL1129" i="6"/>
  <c r="AK1129" i="6"/>
  <c r="AM1129" i="6" s="1"/>
  <c r="AG1129" i="6"/>
  <c r="AD1129" i="6"/>
  <c r="AC1129" i="6"/>
  <c r="AB1129" i="6"/>
  <c r="AA1129" i="6"/>
  <c r="Y1129" i="6"/>
  <c r="X1129" i="6"/>
  <c r="AL1128" i="6"/>
  <c r="AK1128" i="6"/>
  <c r="AM1128" i="6" s="1"/>
  <c r="AG1128" i="6"/>
  <c r="AD1128" i="6"/>
  <c r="AC1128" i="6"/>
  <c r="AB1128" i="6"/>
  <c r="AA1128" i="6"/>
  <c r="Y1128" i="6"/>
  <c r="X1128" i="6"/>
  <c r="AL1127" i="6"/>
  <c r="AK1127" i="6"/>
  <c r="AG1127" i="6"/>
  <c r="AD1127" i="6"/>
  <c r="AC1127" i="6"/>
  <c r="AB1127" i="6"/>
  <c r="AA1127" i="6"/>
  <c r="Y1127" i="6"/>
  <c r="X1127" i="6"/>
  <c r="AM1127" i="6" s="1"/>
  <c r="AL1126" i="6"/>
  <c r="AK1126" i="6"/>
  <c r="AG1126" i="6"/>
  <c r="AD1126" i="6"/>
  <c r="AC1126" i="6"/>
  <c r="AB1126" i="6"/>
  <c r="AA1126" i="6"/>
  <c r="Y1126" i="6"/>
  <c r="X1126" i="6"/>
  <c r="AL1125" i="6"/>
  <c r="AK1125" i="6"/>
  <c r="AG1125" i="6"/>
  <c r="AD1125" i="6"/>
  <c r="AC1125" i="6"/>
  <c r="AB1125" i="6"/>
  <c r="AA1125" i="6"/>
  <c r="Y1125" i="6"/>
  <c r="X1125" i="6"/>
  <c r="AL1124" i="6"/>
  <c r="AK1124" i="6"/>
  <c r="AG1124" i="6"/>
  <c r="AD1124" i="6"/>
  <c r="AC1124" i="6"/>
  <c r="AB1124" i="6"/>
  <c r="AA1124" i="6"/>
  <c r="Y1124" i="6"/>
  <c r="X1124" i="6"/>
  <c r="AL1123" i="6"/>
  <c r="AK1123" i="6"/>
  <c r="AG1123" i="6"/>
  <c r="AD1123" i="6"/>
  <c r="AC1123" i="6"/>
  <c r="AB1123" i="6"/>
  <c r="AA1123" i="6"/>
  <c r="Y1123" i="6"/>
  <c r="X1123" i="6"/>
  <c r="AL1122" i="6"/>
  <c r="AK1122" i="6"/>
  <c r="AG1122" i="6"/>
  <c r="AD1122" i="6"/>
  <c r="AC1122" i="6"/>
  <c r="AB1122" i="6"/>
  <c r="AA1122" i="6"/>
  <c r="Y1122" i="6"/>
  <c r="X1122" i="6"/>
  <c r="AL1121" i="6"/>
  <c r="AK1121" i="6"/>
  <c r="AG1121" i="6"/>
  <c r="AD1121" i="6"/>
  <c r="AC1121" i="6"/>
  <c r="AB1121" i="6"/>
  <c r="AA1121" i="6"/>
  <c r="Y1121" i="6"/>
  <c r="X1121" i="6"/>
  <c r="AL1120" i="6"/>
  <c r="AK1120" i="6"/>
  <c r="AG1120" i="6"/>
  <c r="AD1120" i="6"/>
  <c r="AC1120" i="6"/>
  <c r="AB1120" i="6"/>
  <c r="AA1120" i="6"/>
  <c r="Y1120" i="6"/>
  <c r="X1120" i="6"/>
  <c r="AL1119" i="6"/>
  <c r="AK1119" i="6"/>
  <c r="AM1119" i="6" s="1"/>
  <c r="AG1119" i="6"/>
  <c r="AD1119" i="6"/>
  <c r="AC1119" i="6"/>
  <c r="AB1119" i="6"/>
  <c r="AA1119" i="6"/>
  <c r="Y1119" i="6"/>
  <c r="X1119" i="6"/>
  <c r="AL1118" i="6"/>
  <c r="AK1118" i="6"/>
  <c r="AG1118" i="6"/>
  <c r="AD1118" i="6"/>
  <c r="AC1118" i="6"/>
  <c r="AB1118" i="6"/>
  <c r="AA1118" i="6"/>
  <c r="Y1118" i="6"/>
  <c r="X1118" i="6"/>
  <c r="AL1117" i="6"/>
  <c r="AK1117" i="6"/>
  <c r="AG1117" i="6"/>
  <c r="AD1117" i="6"/>
  <c r="AC1117" i="6"/>
  <c r="AB1117" i="6"/>
  <c r="AA1117" i="6"/>
  <c r="Y1117" i="6"/>
  <c r="X1117" i="6"/>
  <c r="AL1116" i="6"/>
  <c r="AK1116" i="6"/>
  <c r="AM1116" i="6" s="1"/>
  <c r="AG1116" i="6"/>
  <c r="AD1116" i="6"/>
  <c r="AC1116" i="6"/>
  <c r="AB1116" i="6"/>
  <c r="AA1116" i="6"/>
  <c r="Y1116" i="6"/>
  <c r="X1116" i="6"/>
  <c r="AL1115" i="6"/>
  <c r="AK1115" i="6"/>
  <c r="AG1115" i="6"/>
  <c r="AD1115" i="6"/>
  <c r="AC1115" i="6"/>
  <c r="AB1115" i="6"/>
  <c r="AA1115" i="6"/>
  <c r="Y1115" i="6"/>
  <c r="X1115" i="6"/>
  <c r="AL1114" i="6"/>
  <c r="AK1114" i="6"/>
  <c r="AG1114" i="6"/>
  <c r="AD1114" i="6"/>
  <c r="AC1114" i="6"/>
  <c r="AB1114" i="6"/>
  <c r="AA1114" i="6"/>
  <c r="Y1114" i="6"/>
  <c r="X1114" i="6"/>
  <c r="AL1113" i="6"/>
  <c r="AK1113" i="6"/>
  <c r="AG1113" i="6"/>
  <c r="AD1113" i="6"/>
  <c r="AC1113" i="6"/>
  <c r="AB1113" i="6"/>
  <c r="AA1113" i="6"/>
  <c r="Y1113" i="6"/>
  <c r="X1113" i="6"/>
  <c r="AL1112" i="6"/>
  <c r="AK1112" i="6"/>
  <c r="AG1112" i="6"/>
  <c r="AD1112" i="6"/>
  <c r="AC1112" i="6"/>
  <c r="AB1112" i="6"/>
  <c r="AA1112" i="6"/>
  <c r="Y1112" i="6"/>
  <c r="X1112" i="6"/>
  <c r="AM1112" i="6" s="1"/>
  <c r="AL1111" i="6"/>
  <c r="AK1111" i="6"/>
  <c r="AM1111" i="6" s="1"/>
  <c r="AG1111" i="6"/>
  <c r="AD1111" i="6"/>
  <c r="AC1111" i="6"/>
  <c r="AB1111" i="6"/>
  <c r="AA1111" i="6"/>
  <c r="Y1111" i="6"/>
  <c r="X1111" i="6"/>
  <c r="AL1110" i="6"/>
  <c r="AK1110" i="6"/>
  <c r="AG1110" i="6"/>
  <c r="AD1110" i="6"/>
  <c r="AC1110" i="6"/>
  <c r="AB1110" i="6"/>
  <c r="AA1110" i="6"/>
  <c r="Y1110" i="6"/>
  <c r="X1110" i="6"/>
  <c r="AL1109" i="6"/>
  <c r="AK1109" i="6"/>
  <c r="AG1109" i="6"/>
  <c r="AD1109" i="6"/>
  <c r="AC1109" i="6"/>
  <c r="AB1109" i="6"/>
  <c r="AA1109" i="6"/>
  <c r="Y1109" i="6"/>
  <c r="X1109" i="6"/>
  <c r="AL1108" i="6"/>
  <c r="AK1108" i="6"/>
  <c r="AG1108" i="6"/>
  <c r="AD1108" i="6"/>
  <c r="AC1108" i="6"/>
  <c r="AB1108" i="6"/>
  <c r="AA1108" i="6"/>
  <c r="Y1108" i="6"/>
  <c r="X1108" i="6"/>
  <c r="AL1107" i="6"/>
  <c r="AK1107" i="6"/>
  <c r="AG1107" i="6"/>
  <c r="AD1107" i="6"/>
  <c r="AC1107" i="6"/>
  <c r="AB1107" i="6"/>
  <c r="AA1107" i="6"/>
  <c r="Y1107" i="6"/>
  <c r="X1107" i="6"/>
  <c r="AL1106" i="6"/>
  <c r="AK1106" i="6"/>
  <c r="AG1106" i="6"/>
  <c r="AD1106" i="6"/>
  <c r="AC1106" i="6"/>
  <c r="AB1106" i="6"/>
  <c r="AA1106" i="6"/>
  <c r="Y1106" i="6"/>
  <c r="X1106" i="6"/>
  <c r="AM1106" i="6" s="1"/>
  <c r="AL1105" i="6"/>
  <c r="AK1105" i="6"/>
  <c r="AG1105" i="6"/>
  <c r="AD1105" i="6"/>
  <c r="AC1105" i="6"/>
  <c r="AB1105" i="6"/>
  <c r="AA1105" i="6"/>
  <c r="Y1105" i="6"/>
  <c r="X1105" i="6"/>
  <c r="AL1104" i="6"/>
  <c r="AK1104" i="6"/>
  <c r="AG1104" i="6"/>
  <c r="AD1104" i="6"/>
  <c r="AC1104" i="6"/>
  <c r="AB1104" i="6"/>
  <c r="AA1104" i="6"/>
  <c r="Y1104" i="6"/>
  <c r="X1104" i="6"/>
  <c r="AL1103" i="6"/>
  <c r="AK1103" i="6"/>
  <c r="AG1103" i="6"/>
  <c r="AD1103" i="6"/>
  <c r="AC1103" i="6"/>
  <c r="AB1103" i="6"/>
  <c r="AA1103" i="6"/>
  <c r="Y1103" i="6"/>
  <c r="X1103" i="6"/>
  <c r="AL1102" i="6"/>
  <c r="AK1102" i="6"/>
  <c r="AG1102" i="6"/>
  <c r="AD1102" i="6"/>
  <c r="AC1102" i="6"/>
  <c r="AB1102" i="6"/>
  <c r="AA1102" i="6"/>
  <c r="Y1102" i="6"/>
  <c r="X1102" i="6"/>
  <c r="AL1101" i="6"/>
  <c r="AK1101" i="6"/>
  <c r="AG1101" i="6"/>
  <c r="AD1101" i="6"/>
  <c r="AC1101" i="6"/>
  <c r="AB1101" i="6"/>
  <c r="AA1101" i="6"/>
  <c r="Y1101" i="6"/>
  <c r="X1101" i="6"/>
  <c r="AL1100" i="6"/>
  <c r="AK1100" i="6"/>
  <c r="AG1100" i="6"/>
  <c r="AD1100" i="6"/>
  <c r="AC1100" i="6"/>
  <c r="AB1100" i="6"/>
  <c r="AA1100" i="6"/>
  <c r="Y1100" i="6"/>
  <c r="X1100" i="6"/>
  <c r="AL1099" i="6"/>
  <c r="AK1099" i="6"/>
  <c r="AG1099" i="6"/>
  <c r="AD1099" i="6"/>
  <c r="AC1099" i="6"/>
  <c r="AB1099" i="6"/>
  <c r="AA1099" i="6"/>
  <c r="Y1099" i="6"/>
  <c r="X1099" i="6"/>
  <c r="AL1098" i="6"/>
  <c r="AK1098" i="6"/>
  <c r="AG1098" i="6"/>
  <c r="AD1098" i="6"/>
  <c r="AC1098" i="6"/>
  <c r="AB1098" i="6"/>
  <c r="AA1098" i="6"/>
  <c r="Y1098" i="6"/>
  <c r="X1098" i="6"/>
  <c r="AL1097" i="6"/>
  <c r="AK1097" i="6"/>
  <c r="AG1097" i="6"/>
  <c r="AD1097" i="6"/>
  <c r="AC1097" i="6"/>
  <c r="AB1097" i="6"/>
  <c r="AA1097" i="6"/>
  <c r="Y1097" i="6"/>
  <c r="X1097" i="6"/>
  <c r="AL1096" i="6"/>
  <c r="AK1096" i="6"/>
  <c r="AG1096" i="6"/>
  <c r="AD1096" i="6"/>
  <c r="AC1096" i="6"/>
  <c r="AB1096" i="6"/>
  <c r="AA1096" i="6"/>
  <c r="Y1096" i="6"/>
  <c r="X1096" i="6"/>
  <c r="AL1095" i="6"/>
  <c r="AK1095" i="6"/>
  <c r="AG1095" i="6"/>
  <c r="AD1095" i="6"/>
  <c r="AC1095" i="6"/>
  <c r="AB1095" i="6"/>
  <c r="AA1095" i="6"/>
  <c r="Y1095" i="6"/>
  <c r="X1095" i="6"/>
  <c r="AL1094" i="6"/>
  <c r="AK1094" i="6"/>
  <c r="AG1094" i="6"/>
  <c r="AD1094" i="6"/>
  <c r="AC1094" i="6"/>
  <c r="AB1094" i="6"/>
  <c r="AA1094" i="6"/>
  <c r="Y1094" i="6"/>
  <c r="X1094" i="6"/>
  <c r="AL1093" i="6"/>
  <c r="AK1093" i="6"/>
  <c r="AG1093" i="6"/>
  <c r="AD1093" i="6"/>
  <c r="AC1093" i="6"/>
  <c r="AB1093" i="6"/>
  <c r="AA1093" i="6"/>
  <c r="Y1093" i="6"/>
  <c r="X1093" i="6"/>
  <c r="AM1092" i="6"/>
  <c r="AL1092" i="6"/>
  <c r="AK1092" i="6"/>
  <c r="AG1092" i="6"/>
  <c r="AD1092" i="6"/>
  <c r="AC1092" i="6"/>
  <c r="AB1092" i="6"/>
  <c r="AA1092" i="6"/>
  <c r="Y1092" i="6"/>
  <c r="X1092" i="6"/>
  <c r="AL1091" i="6"/>
  <c r="AK1091" i="6"/>
  <c r="AG1091" i="6"/>
  <c r="AD1091" i="6"/>
  <c r="AC1091" i="6"/>
  <c r="AB1091" i="6"/>
  <c r="AA1091" i="6"/>
  <c r="Y1091" i="6"/>
  <c r="X1091" i="6"/>
  <c r="AL1090" i="6"/>
  <c r="AK1090" i="6"/>
  <c r="AG1090" i="6"/>
  <c r="AD1090" i="6"/>
  <c r="AC1090" i="6"/>
  <c r="AB1090" i="6"/>
  <c r="AA1090" i="6"/>
  <c r="Y1090" i="6"/>
  <c r="X1090" i="6"/>
  <c r="AL1089" i="6"/>
  <c r="AK1089" i="6"/>
  <c r="AG1089" i="6"/>
  <c r="AD1089" i="6"/>
  <c r="AC1089" i="6"/>
  <c r="AB1089" i="6"/>
  <c r="AA1089" i="6"/>
  <c r="Y1089" i="6"/>
  <c r="X1089" i="6"/>
  <c r="AL1088" i="6"/>
  <c r="AK1088" i="6"/>
  <c r="AG1088" i="6"/>
  <c r="AD1088" i="6"/>
  <c r="AC1088" i="6"/>
  <c r="AB1088" i="6"/>
  <c r="AA1088" i="6"/>
  <c r="Y1088" i="6"/>
  <c r="X1088" i="6"/>
  <c r="AM1088" i="6" s="1"/>
  <c r="AL1087" i="6"/>
  <c r="AK1087" i="6"/>
  <c r="AG1087" i="6"/>
  <c r="AD1087" i="6"/>
  <c r="AC1087" i="6"/>
  <c r="AB1087" i="6"/>
  <c r="AA1087" i="6"/>
  <c r="Y1087" i="6"/>
  <c r="X1087" i="6"/>
  <c r="AM1086" i="6"/>
  <c r="AL1086" i="6"/>
  <c r="AK1086" i="6"/>
  <c r="AG1086" i="6"/>
  <c r="AD1086" i="6"/>
  <c r="AC1086" i="6"/>
  <c r="AB1086" i="6"/>
  <c r="AA1086" i="6"/>
  <c r="Y1086" i="6"/>
  <c r="X1086" i="6"/>
  <c r="AL1085" i="6"/>
  <c r="AK1085" i="6"/>
  <c r="AG1085" i="6"/>
  <c r="AD1085" i="6"/>
  <c r="AC1085" i="6"/>
  <c r="AB1085" i="6"/>
  <c r="AA1085" i="6"/>
  <c r="Y1085" i="6"/>
  <c r="X1085" i="6"/>
  <c r="AM1085" i="6" s="1"/>
  <c r="AL1084" i="6"/>
  <c r="AK1084" i="6"/>
  <c r="AM1084" i="6" s="1"/>
  <c r="AG1084" i="6"/>
  <c r="AD1084" i="6"/>
  <c r="AC1084" i="6"/>
  <c r="AB1084" i="6"/>
  <c r="AA1084" i="6"/>
  <c r="Y1084" i="6"/>
  <c r="X1084" i="6"/>
  <c r="AL1083" i="6"/>
  <c r="AK1083" i="6"/>
  <c r="AG1083" i="6"/>
  <c r="AD1083" i="6"/>
  <c r="AC1083" i="6"/>
  <c r="AB1083" i="6"/>
  <c r="AA1083" i="6"/>
  <c r="Y1083" i="6"/>
  <c r="X1083" i="6"/>
  <c r="AM1083" i="6" s="1"/>
  <c r="AL1082" i="6"/>
  <c r="AK1082" i="6"/>
  <c r="AG1082" i="6"/>
  <c r="AD1082" i="6"/>
  <c r="AC1082" i="6"/>
  <c r="AB1082" i="6"/>
  <c r="AA1082" i="6"/>
  <c r="Y1082" i="6"/>
  <c r="X1082" i="6"/>
  <c r="AL1081" i="6"/>
  <c r="AK1081" i="6"/>
  <c r="AG1081" i="6"/>
  <c r="AD1081" i="6"/>
  <c r="AC1081" i="6"/>
  <c r="AB1081" i="6"/>
  <c r="AA1081" i="6"/>
  <c r="Y1081" i="6"/>
  <c r="X1081" i="6"/>
  <c r="AM1080" i="6"/>
  <c r="AL1080" i="6"/>
  <c r="AK1080" i="6"/>
  <c r="AG1080" i="6"/>
  <c r="AD1080" i="6"/>
  <c r="AC1080" i="6"/>
  <c r="AB1080" i="6"/>
  <c r="AA1080" i="6"/>
  <c r="Y1080" i="6"/>
  <c r="X1080" i="6"/>
  <c r="AL1079" i="6"/>
  <c r="AK1079" i="6"/>
  <c r="AG1079" i="6"/>
  <c r="AD1079" i="6"/>
  <c r="AC1079" i="6"/>
  <c r="AB1079" i="6"/>
  <c r="AA1079" i="6"/>
  <c r="Y1079" i="6"/>
  <c r="X1079" i="6"/>
  <c r="AM1079" i="6" s="1"/>
  <c r="AL1078" i="6"/>
  <c r="AK1078" i="6"/>
  <c r="AG1078" i="6"/>
  <c r="AD1078" i="6"/>
  <c r="AC1078" i="6"/>
  <c r="AB1078" i="6"/>
  <c r="AA1078" i="6"/>
  <c r="Y1078" i="6"/>
  <c r="X1078" i="6"/>
  <c r="AL1077" i="6"/>
  <c r="AK1077" i="6"/>
  <c r="AG1077" i="6"/>
  <c r="AD1077" i="6"/>
  <c r="AC1077" i="6"/>
  <c r="AB1077" i="6"/>
  <c r="AA1077" i="6"/>
  <c r="Y1077" i="6"/>
  <c r="X1077" i="6"/>
  <c r="AL1076" i="6"/>
  <c r="AK1076" i="6"/>
  <c r="AG1076" i="6"/>
  <c r="AD1076" i="6"/>
  <c r="AC1076" i="6"/>
  <c r="AB1076" i="6"/>
  <c r="AA1076" i="6"/>
  <c r="Y1076" i="6"/>
  <c r="X1076" i="6"/>
  <c r="AL1075" i="6"/>
  <c r="AK1075" i="6"/>
  <c r="AM1075" i="6" s="1"/>
  <c r="AG1075" i="6"/>
  <c r="AD1075" i="6"/>
  <c r="AC1075" i="6"/>
  <c r="AB1075" i="6"/>
  <c r="AA1075" i="6"/>
  <c r="Y1075" i="6"/>
  <c r="X1075" i="6"/>
  <c r="AL1074" i="6"/>
  <c r="AK1074" i="6"/>
  <c r="AG1074" i="6"/>
  <c r="AD1074" i="6"/>
  <c r="AC1074" i="6"/>
  <c r="AB1074" i="6"/>
  <c r="AA1074" i="6"/>
  <c r="Y1074" i="6"/>
  <c r="X1074" i="6"/>
  <c r="AL1073" i="6"/>
  <c r="AK1073" i="6"/>
  <c r="AG1073" i="6"/>
  <c r="AD1073" i="6"/>
  <c r="AC1073" i="6"/>
  <c r="AB1073" i="6"/>
  <c r="AA1073" i="6"/>
  <c r="Y1073" i="6"/>
  <c r="X1073" i="6"/>
  <c r="AL1072" i="6"/>
  <c r="AK1072" i="6"/>
  <c r="AG1072" i="6"/>
  <c r="AD1072" i="6"/>
  <c r="AC1072" i="6"/>
  <c r="AB1072" i="6"/>
  <c r="AA1072" i="6"/>
  <c r="Y1072" i="6"/>
  <c r="X1072" i="6"/>
  <c r="AL1071" i="6"/>
  <c r="AK1071" i="6"/>
  <c r="AG1071" i="6"/>
  <c r="AD1071" i="6"/>
  <c r="AC1071" i="6"/>
  <c r="AB1071" i="6"/>
  <c r="AA1071" i="6"/>
  <c r="Y1071" i="6"/>
  <c r="X1071" i="6"/>
  <c r="AL1070" i="6"/>
  <c r="AK1070" i="6"/>
  <c r="AM1070" i="6" s="1"/>
  <c r="AG1070" i="6"/>
  <c r="AD1070" i="6"/>
  <c r="AC1070" i="6"/>
  <c r="AB1070" i="6"/>
  <c r="AA1070" i="6"/>
  <c r="Y1070" i="6"/>
  <c r="X1070" i="6"/>
  <c r="AL1069" i="6"/>
  <c r="AK1069" i="6"/>
  <c r="AG1069" i="6"/>
  <c r="AD1069" i="6"/>
  <c r="AC1069" i="6"/>
  <c r="AB1069" i="6"/>
  <c r="AA1069" i="6"/>
  <c r="Y1069" i="6"/>
  <c r="X1069" i="6"/>
  <c r="AL1068" i="6"/>
  <c r="AK1068" i="6"/>
  <c r="AG1068" i="6"/>
  <c r="AD1068" i="6"/>
  <c r="AC1068" i="6"/>
  <c r="AB1068" i="6"/>
  <c r="AA1068" i="6"/>
  <c r="Y1068" i="6"/>
  <c r="X1068" i="6"/>
  <c r="AL1067" i="6"/>
  <c r="AK1067" i="6"/>
  <c r="AG1067" i="6"/>
  <c r="AD1067" i="6"/>
  <c r="AC1067" i="6"/>
  <c r="AB1067" i="6"/>
  <c r="AA1067" i="6"/>
  <c r="Y1067" i="6"/>
  <c r="X1067" i="6"/>
  <c r="AL1066" i="6"/>
  <c r="AK1066" i="6"/>
  <c r="AG1066" i="6"/>
  <c r="AD1066" i="6"/>
  <c r="AC1066" i="6"/>
  <c r="AB1066" i="6"/>
  <c r="AA1066" i="6"/>
  <c r="Y1066" i="6"/>
  <c r="X1066" i="6"/>
  <c r="AL1065" i="6"/>
  <c r="AK1065" i="6"/>
  <c r="AG1065" i="6"/>
  <c r="AD1065" i="6"/>
  <c r="AC1065" i="6"/>
  <c r="AB1065" i="6"/>
  <c r="AA1065" i="6"/>
  <c r="Y1065" i="6"/>
  <c r="X1065" i="6"/>
  <c r="AM1065" i="6" s="1"/>
  <c r="AL1064" i="6"/>
  <c r="AK1064" i="6"/>
  <c r="AG1064" i="6"/>
  <c r="AD1064" i="6"/>
  <c r="AC1064" i="6"/>
  <c r="AB1064" i="6"/>
  <c r="AA1064" i="6"/>
  <c r="Y1064" i="6"/>
  <c r="X1064" i="6"/>
  <c r="AL1063" i="6"/>
  <c r="AK1063" i="6"/>
  <c r="AG1063" i="6"/>
  <c r="AD1063" i="6"/>
  <c r="AC1063" i="6"/>
  <c r="AB1063" i="6"/>
  <c r="AA1063" i="6"/>
  <c r="Y1063" i="6"/>
  <c r="X1063" i="6"/>
  <c r="AL1062" i="6"/>
  <c r="AK1062" i="6"/>
  <c r="AG1062" i="6"/>
  <c r="AD1062" i="6"/>
  <c r="AC1062" i="6"/>
  <c r="AB1062" i="6"/>
  <c r="AA1062" i="6"/>
  <c r="Y1062" i="6"/>
  <c r="X1062" i="6"/>
  <c r="AM1062" i="6" s="1"/>
  <c r="AL1061" i="6"/>
  <c r="AK1061" i="6"/>
  <c r="AG1061" i="6"/>
  <c r="AD1061" i="6"/>
  <c r="AC1061" i="6"/>
  <c r="AB1061" i="6"/>
  <c r="AA1061" i="6"/>
  <c r="Y1061" i="6"/>
  <c r="X1061" i="6"/>
  <c r="AL1060" i="6"/>
  <c r="AK1060" i="6"/>
  <c r="AG1060" i="6"/>
  <c r="AD1060" i="6"/>
  <c r="AC1060" i="6"/>
  <c r="AB1060" i="6"/>
  <c r="AA1060" i="6"/>
  <c r="Y1060" i="6"/>
  <c r="X1060" i="6"/>
  <c r="AL1059" i="6"/>
  <c r="AK1059" i="6"/>
  <c r="AG1059" i="6"/>
  <c r="AD1059" i="6"/>
  <c r="AC1059" i="6"/>
  <c r="AB1059" i="6"/>
  <c r="AA1059" i="6"/>
  <c r="Y1059" i="6"/>
  <c r="X1059" i="6"/>
  <c r="AL1058" i="6"/>
  <c r="AK1058" i="6"/>
  <c r="AG1058" i="6"/>
  <c r="AD1058" i="6"/>
  <c r="AC1058" i="6"/>
  <c r="AB1058" i="6"/>
  <c r="AA1058" i="6"/>
  <c r="Y1058" i="6"/>
  <c r="X1058" i="6"/>
  <c r="AM1058" i="6" s="1"/>
  <c r="AL1057" i="6"/>
  <c r="AK1057" i="6"/>
  <c r="AG1057" i="6"/>
  <c r="AD1057" i="6"/>
  <c r="AC1057" i="6"/>
  <c r="AB1057" i="6"/>
  <c r="AA1057" i="6"/>
  <c r="Y1057" i="6"/>
  <c r="X1057" i="6"/>
  <c r="AL1056" i="6"/>
  <c r="AK1056" i="6"/>
  <c r="AG1056" i="6"/>
  <c r="AD1056" i="6"/>
  <c r="AC1056" i="6"/>
  <c r="AB1056" i="6"/>
  <c r="AA1056" i="6"/>
  <c r="Y1056" i="6"/>
  <c r="X1056" i="6"/>
  <c r="AL1055" i="6"/>
  <c r="AK1055" i="6"/>
  <c r="AG1055" i="6"/>
  <c r="AD1055" i="6"/>
  <c r="AC1055" i="6"/>
  <c r="AB1055" i="6"/>
  <c r="AA1055" i="6"/>
  <c r="Y1055" i="6"/>
  <c r="X1055" i="6"/>
  <c r="AL1054" i="6"/>
  <c r="AK1054" i="6"/>
  <c r="AG1054" i="6"/>
  <c r="AD1054" i="6"/>
  <c r="AC1054" i="6"/>
  <c r="AB1054" i="6"/>
  <c r="AA1054" i="6"/>
  <c r="Y1054" i="6"/>
  <c r="X1054" i="6"/>
  <c r="AL1053" i="6"/>
  <c r="AK1053" i="6"/>
  <c r="AG1053" i="6"/>
  <c r="AD1053" i="6"/>
  <c r="AC1053" i="6"/>
  <c r="AB1053" i="6"/>
  <c r="AA1053" i="6"/>
  <c r="Y1053" i="6"/>
  <c r="X1053" i="6"/>
  <c r="AL1052" i="6"/>
  <c r="AK1052" i="6"/>
  <c r="AM1052" i="6" s="1"/>
  <c r="AG1052" i="6"/>
  <c r="AD1052" i="6"/>
  <c r="AC1052" i="6"/>
  <c r="AB1052" i="6"/>
  <c r="AA1052" i="6"/>
  <c r="Y1052" i="6"/>
  <c r="X1052" i="6"/>
  <c r="AL1051" i="6"/>
  <c r="AK1051" i="6"/>
  <c r="AG1051" i="6"/>
  <c r="AD1051" i="6"/>
  <c r="AC1051" i="6"/>
  <c r="AB1051" i="6"/>
  <c r="AA1051" i="6"/>
  <c r="Y1051" i="6"/>
  <c r="X1051" i="6"/>
  <c r="AL1050" i="6"/>
  <c r="AK1050" i="6"/>
  <c r="AM1050" i="6" s="1"/>
  <c r="AG1050" i="6"/>
  <c r="AD1050" i="6"/>
  <c r="AC1050" i="6"/>
  <c r="AB1050" i="6"/>
  <c r="AA1050" i="6"/>
  <c r="Y1050" i="6"/>
  <c r="X1050" i="6"/>
  <c r="AL1049" i="6"/>
  <c r="AK1049" i="6"/>
  <c r="AG1049" i="6"/>
  <c r="AD1049" i="6"/>
  <c r="AC1049" i="6"/>
  <c r="AB1049" i="6"/>
  <c r="AA1049" i="6"/>
  <c r="Y1049" i="6"/>
  <c r="X1049" i="6"/>
  <c r="AL1048" i="6"/>
  <c r="AK1048" i="6"/>
  <c r="AG1048" i="6"/>
  <c r="AD1048" i="6"/>
  <c r="AC1048" i="6"/>
  <c r="AB1048" i="6"/>
  <c r="AA1048" i="6"/>
  <c r="Y1048" i="6"/>
  <c r="X1048" i="6"/>
  <c r="AL1047" i="6"/>
  <c r="AK1047" i="6"/>
  <c r="AG1047" i="6"/>
  <c r="AD1047" i="6"/>
  <c r="AC1047" i="6"/>
  <c r="AB1047" i="6"/>
  <c r="AA1047" i="6"/>
  <c r="Y1047" i="6"/>
  <c r="X1047" i="6"/>
  <c r="AL1046" i="6"/>
  <c r="AK1046" i="6"/>
  <c r="AM1046" i="6" s="1"/>
  <c r="AG1046" i="6"/>
  <c r="AD1046" i="6"/>
  <c r="AC1046" i="6"/>
  <c r="AB1046" i="6"/>
  <c r="AA1046" i="6"/>
  <c r="Y1046" i="6"/>
  <c r="X1046" i="6"/>
  <c r="AL1045" i="6"/>
  <c r="AK1045" i="6"/>
  <c r="AM1045" i="6" s="1"/>
  <c r="AG1045" i="6"/>
  <c r="AD1045" i="6"/>
  <c r="AC1045" i="6"/>
  <c r="AB1045" i="6"/>
  <c r="AA1045" i="6"/>
  <c r="Y1045" i="6"/>
  <c r="X1045" i="6"/>
  <c r="AL1044" i="6"/>
  <c r="AK1044" i="6"/>
  <c r="AG1044" i="6"/>
  <c r="AD1044" i="6"/>
  <c r="AC1044" i="6"/>
  <c r="AB1044" i="6"/>
  <c r="AA1044" i="6"/>
  <c r="Y1044" i="6"/>
  <c r="X1044" i="6"/>
  <c r="AL1043" i="6"/>
  <c r="AK1043" i="6"/>
  <c r="AM1043" i="6" s="1"/>
  <c r="AG1043" i="6"/>
  <c r="AD1043" i="6"/>
  <c r="AC1043" i="6"/>
  <c r="AB1043" i="6"/>
  <c r="AA1043" i="6"/>
  <c r="Y1043" i="6"/>
  <c r="X1043" i="6"/>
  <c r="AL1042" i="6"/>
  <c r="AK1042" i="6"/>
  <c r="AM1042" i="6" s="1"/>
  <c r="AG1042" i="6"/>
  <c r="AD1042" i="6"/>
  <c r="AC1042" i="6"/>
  <c r="AB1042" i="6"/>
  <c r="AA1042" i="6"/>
  <c r="Y1042" i="6"/>
  <c r="X1042" i="6"/>
  <c r="AL1041" i="6"/>
  <c r="AK1041" i="6"/>
  <c r="AM1041" i="6" s="1"/>
  <c r="AG1041" i="6"/>
  <c r="AD1041" i="6"/>
  <c r="AC1041" i="6"/>
  <c r="AB1041" i="6"/>
  <c r="AA1041" i="6"/>
  <c r="Y1041" i="6"/>
  <c r="X1041" i="6"/>
  <c r="AL1040" i="6"/>
  <c r="AK1040" i="6"/>
  <c r="AG1040" i="6"/>
  <c r="AD1040" i="6"/>
  <c r="AC1040" i="6"/>
  <c r="AB1040" i="6"/>
  <c r="AA1040" i="6"/>
  <c r="Y1040" i="6"/>
  <c r="X1040" i="6"/>
  <c r="AL1039" i="6"/>
  <c r="AK1039" i="6"/>
  <c r="AM1039" i="6" s="1"/>
  <c r="AG1039" i="6"/>
  <c r="AD1039" i="6"/>
  <c r="AC1039" i="6"/>
  <c r="AB1039" i="6"/>
  <c r="AA1039" i="6"/>
  <c r="Y1039" i="6"/>
  <c r="X1039" i="6"/>
  <c r="AL1038" i="6"/>
  <c r="AK1038" i="6"/>
  <c r="AM1038" i="6" s="1"/>
  <c r="AG1038" i="6"/>
  <c r="AD1038" i="6"/>
  <c r="AC1038" i="6"/>
  <c r="AB1038" i="6"/>
  <c r="AA1038" i="6"/>
  <c r="Y1038" i="6"/>
  <c r="X1038" i="6"/>
  <c r="AL1037" i="6"/>
  <c r="AK1037" i="6"/>
  <c r="AM1037" i="6" s="1"/>
  <c r="AG1037" i="6"/>
  <c r="AD1037" i="6"/>
  <c r="AC1037" i="6"/>
  <c r="AB1037" i="6"/>
  <c r="AA1037" i="6"/>
  <c r="Y1037" i="6"/>
  <c r="X1037" i="6"/>
  <c r="AL1036" i="6"/>
  <c r="AK1036" i="6"/>
  <c r="AM1036" i="6" s="1"/>
  <c r="AG1036" i="6"/>
  <c r="AD1036" i="6"/>
  <c r="AC1036" i="6"/>
  <c r="AB1036" i="6"/>
  <c r="AA1036" i="6"/>
  <c r="Y1036" i="6"/>
  <c r="X1036" i="6"/>
  <c r="AL1035" i="6"/>
  <c r="AK1035" i="6"/>
  <c r="AG1035" i="6"/>
  <c r="AD1035" i="6"/>
  <c r="AC1035" i="6"/>
  <c r="AB1035" i="6"/>
  <c r="AA1035" i="6"/>
  <c r="Y1035" i="6"/>
  <c r="X1035" i="6"/>
  <c r="AM1035" i="6" s="1"/>
  <c r="AL1034" i="6"/>
  <c r="AK1034" i="6"/>
  <c r="AM1034" i="6" s="1"/>
  <c r="AG1034" i="6"/>
  <c r="AD1034" i="6"/>
  <c r="AC1034" i="6"/>
  <c r="AB1034" i="6"/>
  <c r="AA1034" i="6"/>
  <c r="Y1034" i="6"/>
  <c r="X1034" i="6"/>
  <c r="AL1033" i="6"/>
  <c r="AK1033" i="6"/>
  <c r="AG1033" i="6"/>
  <c r="AD1033" i="6"/>
  <c r="AC1033" i="6"/>
  <c r="AB1033" i="6"/>
  <c r="AA1033" i="6"/>
  <c r="Y1033" i="6"/>
  <c r="X1033" i="6"/>
  <c r="AL1032" i="6"/>
  <c r="AK1032" i="6"/>
  <c r="AM1032" i="6" s="1"/>
  <c r="AG1032" i="6"/>
  <c r="AD1032" i="6"/>
  <c r="AC1032" i="6"/>
  <c r="AB1032" i="6"/>
  <c r="AA1032" i="6"/>
  <c r="Y1032" i="6"/>
  <c r="X1032" i="6"/>
  <c r="AL1031" i="6"/>
  <c r="AK1031" i="6"/>
  <c r="AG1031" i="6"/>
  <c r="AD1031" i="6"/>
  <c r="AC1031" i="6"/>
  <c r="AB1031" i="6"/>
  <c r="AA1031" i="6"/>
  <c r="Y1031" i="6"/>
  <c r="X1031" i="6"/>
  <c r="AL1030" i="6"/>
  <c r="AK1030" i="6"/>
  <c r="AG1030" i="6"/>
  <c r="AD1030" i="6"/>
  <c r="AC1030" i="6"/>
  <c r="AB1030" i="6"/>
  <c r="AA1030" i="6"/>
  <c r="Y1030" i="6"/>
  <c r="X1030" i="6"/>
  <c r="AL1029" i="6"/>
  <c r="AK1029" i="6"/>
  <c r="AG1029" i="6"/>
  <c r="AD1029" i="6"/>
  <c r="AC1029" i="6"/>
  <c r="AB1029" i="6"/>
  <c r="AA1029" i="6"/>
  <c r="Y1029" i="6"/>
  <c r="X1029" i="6"/>
  <c r="AM1029" i="6" s="1"/>
  <c r="AL1028" i="6"/>
  <c r="AK1028" i="6"/>
  <c r="AG1028" i="6"/>
  <c r="AD1028" i="6"/>
  <c r="AC1028" i="6"/>
  <c r="AB1028" i="6"/>
  <c r="AA1028" i="6"/>
  <c r="Y1028" i="6"/>
  <c r="X1028" i="6"/>
  <c r="AL1027" i="6"/>
  <c r="AK1027" i="6"/>
  <c r="AG1027" i="6"/>
  <c r="AD1027" i="6"/>
  <c r="AC1027" i="6"/>
  <c r="AB1027" i="6"/>
  <c r="AA1027" i="6"/>
  <c r="Y1027" i="6"/>
  <c r="X1027" i="6"/>
  <c r="AL1026" i="6"/>
  <c r="AK1026" i="6"/>
  <c r="AG1026" i="6"/>
  <c r="AD1026" i="6"/>
  <c r="AC1026" i="6"/>
  <c r="AB1026" i="6"/>
  <c r="AA1026" i="6"/>
  <c r="Y1026" i="6"/>
  <c r="X1026" i="6"/>
  <c r="AL1025" i="6"/>
  <c r="AK1025" i="6"/>
  <c r="AG1025" i="6"/>
  <c r="AD1025" i="6"/>
  <c r="AC1025" i="6"/>
  <c r="AB1025" i="6"/>
  <c r="AA1025" i="6"/>
  <c r="Y1025" i="6"/>
  <c r="X1025" i="6"/>
  <c r="AM1025" i="6" s="1"/>
  <c r="AL1024" i="6"/>
  <c r="AK1024" i="6"/>
  <c r="AG1024" i="6"/>
  <c r="AD1024" i="6"/>
  <c r="AC1024" i="6"/>
  <c r="AB1024" i="6"/>
  <c r="AA1024" i="6"/>
  <c r="Y1024" i="6"/>
  <c r="X1024" i="6"/>
  <c r="AL1023" i="6"/>
  <c r="AK1023" i="6"/>
  <c r="AG1023" i="6"/>
  <c r="AD1023" i="6"/>
  <c r="AC1023" i="6"/>
  <c r="AB1023" i="6"/>
  <c r="AA1023" i="6"/>
  <c r="Y1023" i="6"/>
  <c r="X1023" i="6"/>
  <c r="AM1023" i="6" s="1"/>
  <c r="AL1022" i="6"/>
  <c r="AK1022" i="6"/>
  <c r="AM1022" i="6" s="1"/>
  <c r="AG1022" i="6"/>
  <c r="AD1022" i="6"/>
  <c r="AC1022" i="6"/>
  <c r="AB1022" i="6"/>
  <c r="AA1022" i="6"/>
  <c r="Y1022" i="6"/>
  <c r="X1022" i="6"/>
  <c r="AL1021" i="6"/>
  <c r="AK1021" i="6"/>
  <c r="AG1021" i="6"/>
  <c r="AD1021" i="6"/>
  <c r="AC1021" i="6"/>
  <c r="AB1021" i="6"/>
  <c r="AA1021" i="6"/>
  <c r="Y1021" i="6"/>
  <c r="X1021" i="6"/>
  <c r="AL1020" i="6"/>
  <c r="AK1020" i="6"/>
  <c r="AG1020" i="6"/>
  <c r="AD1020" i="6"/>
  <c r="AC1020" i="6"/>
  <c r="AB1020" i="6"/>
  <c r="AA1020" i="6"/>
  <c r="Y1020" i="6"/>
  <c r="X1020" i="6"/>
  <c r="AL1019" i="6"/>
  <c r="AK1019" i="6"/>
  <c r="AM1019" i="6" s="1"/>
  <c r="AG1019" i="6"/>
  <c r="AD1019" i="6"/>
  <c r="AC1019" i="6"/>
  <c r="AB1019" i="6"/>
  <c r="AA1019" i="6"/>
  <c r="Y1019" i="6"/>
  <c r="X1019" i="6"/>
  <c r="AL1018" i="6"/>
  <c r="AK1018" i="6"/>
  <c r="AG1018" i="6"/>
  <c r="AD1018" i="6"/>
  <c r="AC1018" i="6"/>
  <c r="AB1018" i="6"/>
  <c r="AA1018" i="6"/>
  <c r="Y1018" i="6"/>
  <c r="X1018" i="6"/>
  <c r="AL1017" i="6"/>
  <c r="AK1017" i="6"/>
  <c r="AG1017" i="6"/>
  <c r="AD1017" i="6"/>
  <c r="AC1017" i="6"/>
  <c r="AB1017" i="6"/>
  <c r="AA1017" i="6"/>
  <c r="Y1017" i="6"/>
  <c r="X1017" i="6"/>
  <c r="AL1016" i="6"/>
  <c r="AK1016" i="6"/>
  <c r="AG1016" i="6"/>
  <c r="AD1016" i="6"/>
  <c r="AC1016" i="6"/>
  <c r="AB1016" i="6"/>
  <c r="AA1016" i="6"/>
  <c r="Y1016" i="6"/>
  <c r="X1016" i="6"/>
  <c r="AL1015" i="6"/>
  <c r="AK1015" i="6"/>
  <c r="AM1015" i="6" s="1"/>
  <c r="AG1015" i="6"/>
  <c r="AD1015" i="6"/>
  <c r="AC1015" i="6"/>
  <c r="AB1015" i="6"/>
  <c r="AA1015" i="6"/>
  <c r="Y1015" i="6"/>
  <c r="X1015" i="6"/>
  <c r="AL1014" i="6"/>
  <c r="AK1014" i="6"/>
  <c r="AG1014" i="6"/>
  <c r="AD1014" i="6"/>
  <c r="AC1014" i="6"/>
  <c r="AB1014" i="6"/>
  <c r="AA1014" i="6"/>
  <c r="Y1014" i="6"/>
  <c r="X1014" i="6"/>
  <c r="AL1013" i="6"/>
  <c r="AK1013" i="6"/>
  <c r="AG1013" i="6"/>
  <c r="AD1013" i="6"/>
  <c r="AC1013" i="6"/>
  <c r="AB1013" i="6"/>
  <c r="AA1013" i="6"/>
  <c r="Y1013" i="6"/>
  <c r="X1013" i="6"/>
  <c r="AL1012" i="6"/>
  <c r="AK1012" i="6"/>
  <c r="AG1012" i="6"/>
  <c r="AD1012" i="6"/>
  <c r="AC1012" i="6"/>
  <c r="AB1012" i="6"/>
  <c r="AA1012" i="6"/>
  <c r="Y1012" i="6"/>
  <c r="X1012" i="6"/>
  <c r="AL1011" i="6"/>
  <c r="AK1011" i="6"/>
  <c r="AG1011" i="6"/>
  <c r="AD1011" i="6"/>
  <c r="AC1011" i="6"/>
  <c r="AB1011" i="6"/>
  <c r="AA1011" i="6"/>
  <c r="Y1011" i="6"/>
  <c r="X1011" i="6"/>
  <c r="AL1010" i="6"/>
  <c r="AK1010" i="6"/>
  <c r="AG1010" i="6"/>
  <c r="AD1010" i="6"/>
  <c r="AC1010" i="6"/>
  <c r="AB1010" i="6"/>
  <c r="AA1010" i="6"/>
  <c r="Y1010" i="6"/>
  <c r="X1010" i="6"/>
  <c r="AL1009" i="6"/>
  <c r="AK1009" i="6"/>
  <c r="AG1009" i="6"/>
  <c r="AD1009" i="6"/>
  <c r="AC1009" i="6"/>
  <c r="AB1009" i="6"/>
  <c r="AA1009" i="6"/>
  <c r="Y1009" i="6"/>
  <c r="X1009" i="6"/>
  <c r="AM1009" i="6" s="1"/>
  <c r="AL1008" i="6"/>
  <c r="AK1008" i="6"/>
  <c r="AG1008" i="6"/>
  <c r="AD1008" i="6"/>
  <c r="AC1008" i="6"/>
  <c r="AB1008" i="6"/>
  <c r="AA1008" i="6"/>
  <c r="Y1008" i="6"/>
  <c r="X1008" i="6"/>
  <c r="AL1007" i="6"/>
  <c r="AK1007" i="6"/>
  <c r="AG1007" i="6"/>
  <c r="AD1007" i="6"/>
  <c r="AC1007" i="6"/>
  <c r="AB1007" i="6"/>
  <c r="AA1007" i="6"/>
  <c r="Y1007" i="6"/>
  <c r="X1007" i="6"/>
  <c r="AL1006" i="6"/>
  <c r="AK1006" i="6"/>
  <c r="AG1006" i="6"/>
  <c r="AD1006" i="6"/>
  <c r="AC1006" i="6"/>
  <c r="AB1006" i="6"/>
  <c r="AA1006" i="6"/>
  <c r="Y1006" i="6"/>
  <c r="X1006" i="6"/>
  <c r="AL1005" i="6"/>
  <c r="AK1005" i="6"/>
  <c r="AM1005" i="6" s="1"/>
  <c r="AG1005" i="6"/>
  <c r="AD1005" i="6"/>
  <c r="AC1005" i="6"/>
  <c r="AB1005" i="6"/>
  <c r="AA1005" i="6"/>
  <c r="Y1005" i="6"/>
  <c r="X1005" i="6"/>
  <c r="AL1004" i="6"/>
  <c r="AK1004" i="6"/>
  <c r="AM1004" i="6" s="1"/>
  <c r="AG1004" i="6"/>
  <c r="AD1004" i="6"/>
  <c r="AC1004" i="6"/>
  <c r="AB1004" i="6"/>
  <c r="AA1004" i="6"/>
  <c r="Y1004" i="6"/>
  <c r="X1004" i="6"/>
  <c r="AL1003" i="6"/>
  <c r="AK1003" i="6"/>
  <c r="AG1003" i="6"/>
  <c r="AD1003" i="6"/>
  <c r="AC1003" i="6"/>
  <c r="AB1003" i="6"/>
  <c r="AA1003" i="6"/>
  <c r="Y1003" i="6"/>
  <c r="X1003" i="6"/>
  <c r="AL1002" i="6"/>
  <c r="AK1002" i="6"/>
  <c r="AM1002" i="6" s="1"/>
  <c r="AG1002" i="6"/>
  <c r="AD1002" i="6"/>
  <c r="AC1002" i="6"/>
  <c r="AB1002" i="6"/>
  <c r="AA1002" i="6"/>
  <c r="Y1002" i="6"/>
  <c r="X1002" i="6"/>
  <c r="AL1001" i="6"/>
  <c r="AK1001" i="6"/>
  <c r="AM1001" i="6" s="1"/>
  <c r="AG1001" i="6"/>
  <c r="AD1001" i="6"/>
  <c r="AC1001" i="6"/>
  <c r="AB1001" i="6"/>
  <c r="AA1001" i="6"/>
  <c r="Y1001" i="6"/>
  <c r="X1001" i="6"/>
  <c r="AL1000" i="6"/>
  <c r="AK1000" i="6"/>
  <c r="AG1000" i="6"/>
  <c r="AD1000" i="6"/>
  <c r="AC1000" i="6"/>
  <c r="AB1000" i="6"/>
  <c r="AA1000" i="6"/>
  <c r="Y1000" i="6"/>
  <c r="X1000" i="6"/>
  <c r="AL999" i="6"/>
  <c r="AK999" i="6"/>
  <c r="AG999" i="6"/>
  <c r="AD999" i="6"/>
  <c r="AC999" i="6"/>
  <c r="AB999" i="6"/>
  <c r="AA999" i="6"/>
  <c r="Y999" i="6"/>
  <c r="X999" i="6"/>
  <c r="AL998" i="6"/>
  <c r="AK998" i="6"/>
  <c r="AG998" i="6"/>
  <c r="AD998" i="6"/>
  <c r="AC998" i="6"/>
  <c r="AB998" i="6"/>
  <c r="AA998" i="6"/>
  <c r="Y998" i="6"/>
  <c r="X998" i="6"/>
  <c r="AL997" i="6"/>
  <c r="AK997" i="6"/>
  <c r="AG997" i="6"/>
  <c r="AD997" i="6"/>
  <c r="AC997" i="6"/>
  <c r="AB997" i="6"/>
  <c r="AA997" i="6"/>
  <c r="Y997" i="6"/>
  <c r="X997" i="6"/>
  <c r="AL996" i="6"/>
  <c r="AK996" i="6"/>
  <c r="AG996" i="6"/>
  <c r="AD996" i="6"/>
  <c r="AC996" i="6"/>
  <c r="AB996" i="6"/>
  <c r="AA996" i="6"/>
  <c r="Y996" i="6"/>
  <c r="X996" i="6"/>
  <c r="AL995" i="6"/>
  <c r="AK995" i="6"/>
  <c r="AG995" i="6"/>
  <c r="AD995" i="6"/>
  <c r="AC995" i="6"/>
  <c r="AB995" i="6"/>
  <c r="AA995" i="6"/>
  <c r="Y995" i="6"/>
  <c r="X995" i="6"/>
  <c r="AL994" i="6"/>
  <c r="AK994" i="6"/>
  <c r="AG994" i="6"/>
  <c r="AD994" i="6"/>
  <c r="AC994" i="6"/>
  <c r="AB994" i="6"/>
  <c r="AA994" i="6"/>
  <c r="Y994" i="6"/>
  <c r="X994" i="6"/>
  <c r="AL993" i="6"/>
  <c r="AK993" i="6"/>
  <c r="AG993" i="6"/>
  <c r="AD993" i="6"/>
  <c r="AC993" i="6"/>
  <c r="AB993" i="6"/>
  <c r="AA993" i="6"/>
  <c r="Y993" i="6"/>
  <c r="X993" i="6"/>
  <c r="AL992" i="6"/>
  <c r="AK992" i="6"/>
  <c r="AG992" i="6"/>
  <c r="AD992" i="6"/>
  <c r="AC992" i="6"/>
  <c r="AB992" i="6"/>
  <c r="AA992" i="6"/>
  <c r="Y992" i="6"/>
  <c r="X992" i="6"/>
  <c r="AL991" i="6"/>
  <c r="AK991" i="6"/>
  <c r="AG991" i="6"/>
  <c r="AD991" i="6"/>
  <c r="AC991" i="6"/>
  <c r="AB991" i="6"/>
  <c r="AA991" i="6"/>
  <c r="Y991" i="6"/>
  <c r="X991" i="6"/>
  <c r="AL990" i="6"/>
  <c r="AK990" i="6"/>
  <c r="AG990" i="6"/>
  <c r="AD990" i="6"/>
  <c r="AC990" i="6"/>
  <c r="AB990" i="6"/>
  <c r="AA990" i="6"/>
  <c r="Y990" i="6"/>
  <c r="X990" i="6"/>
  <c r="AL989" i="6"/>
  <c r="AK989" i="6"/>
  <c r="AG989" i="6"/>
  <c r="AD989" i="6"/>
  <c r="AC989" i="6"/>
  <c r="AB989" i="6"/>
  <c r="AA989" i="6"/>
  <c r="Y989" i="6"/>
  <c r="X989" i="6"/>
  <c r="AL988" i="6"/>
  <c r="AK988" i="6"/>
  <c r="AG988" i="6"/>
  <c r="AD988" i="6"/>
  <c r="AC988" i="6"/>
  <c r="AB988" i="6"/>
  <c r="AA988" i="6"/>
  <c r="Y988" i="6"/>
  <c r="X988" i="6"/>
  <c r="AL987" i="6"/>
  <c r="AK987" i="6"/>
  <c r="AM987" i="6" s="1"/>
  <c r="AG987" i="6"/>
  <c r="AD987" i="6"/>
  <c r="AC987" i="6"/>
  <c r="AB987" i="6"/>
  <c r="AA987" i="6"/>
  <c r="Y987" i="6"/>
  <c r="X987" i="6"/>
  <c r="AL986" i="6"/>
  <c r="AK986" i="6"/>
  <c r="AG986" i="6"/>
  <c r="AD986" i="6"/>
  <c r="AC986" i="6"/>
  <c r="AB986" i="6"/>
  <c r="AA986" i="6"/>
  <c r="Y986" i="6"/>
  <c r="X986" i="6"/>
  <c r="AM986" i="6" s="1"/>
  <c r="AL985" i="6"/>
  <c r="AK985" i="6"/>
  <c r="AM985" i="6" s="1"/>
  <c r="AG985" i="6"/>
  <c r="AD985" i="6"/>
  <c r="AC985" i="6"/>
  <c r="AB985" i="6"/>
  <c r="AA985" i="6"/>
  <c r="Y985" i="6"/>
  <c r="X985" i="6"/>
  <c r="AL984" i="6"/>
  <c r="AK984" i="6"/>
  <c r="AG984" i="6"/>
  <c r="AD984" i="6"/>
  <c r="AC984" i="6"/>
  <c r="AB984" i="6"/>
  <c r="AA984" i="6"/>
  <c r="Y984" i="6"/>
  <c r="X984" i="6"/>
  <c r="AL983" i="6"/>
  <c r="AK983" i="6"/>
  <c r="AG983" i="6"/>
  <c r="AD983" i="6"/>
  <c r="AC983" i="6"/>
  <c r="AB983" i="6"/>
  <c r="AA983" i="6"/>
  <c r="Y983" i="6"/>
  <c r="X983" i="6"/>
  <c r="AL982" i="6"/>
  <c r="AK982" i="6"/>
  <c r="AG982" i="6"/>
  <c r="AD982" i="6"/>
  <c r="AC982" i="6"/>
  <c r="AB982" i="6"/>
  <c r="AA982" i="6"/>
  <c r="Y982" i="6"/>
  <c r="X982" i="6"/>
  <c r="AL981" i="6"/>
  <c r="AK981" i="6"/>
  <c r="AG981" i="6"/>
  <c r="AD981" i="6"/>
  <c r="AC981" i="6"/>
  <c r="AB981" i="6"/>
  <c r="AA981" i="6"/>
  <c r="Y981" i="6"/>
  <c r="X981" i="6"/>
  <c r="AL980" i="6"/>
  <c r="AK980" i="6"/>
  <c r="AG980" i="6"/>
  <c r="AD980" i="6"/>
  <c r="AC980" i="6"/>
  <c r="AB980" i="6"/>
  <c r="AA980" i="6"/>
  <c r="Y980" i="6"/>
  <c r="X980" i="6"/>
  <c r="AL979" i="6"/>
  <c r="AK979" i="6"/>
  <c r="AG979" i="6"/>
  <c r="AD979" i="6"/>
  <c r="AC979" i="6"/>
  <c r="AB979" i="6"/>
  <c r="AA979" i="6"/>
  <c r="Y979" i="6"/>
  <c r="X979" i="6"/>
  <c r="AL978" i="6"/>
  <c r="AK978" i="6"/>
  <c r="AG978" i="6"/>
  <c r="AD978" i="6"/>
  <c r="AC978" i="6"/>
  <c r="AB978" i="6"/>
  <c r="AA978" i="6"/>
  <c r="Y978" i="6"/>
  <c r="X978" i="6"/>
  <c r="AL977" i="6"/>
  <c r="AK977" i="6"/>
  <c r="AG977" i="6"/>
  <c r="AD977" i="6"/>
  <c r="AC977" i="6"/>
  <c r="AB977" i="6"/>
  <c r="AA977" i="6"/>
  <c r="Y977" i="6"/>
  <c r="X977" i="6"/>
  <c r="AL976" i="6"/>
  <c r="AK976" i="6"/>
  <c r="AG976" i="6"/>
  <c r="AD976" i="6"/>
  <c r="AC976" i="6"/>
  <c r="AB976" i="6"/>
  <c r="AA976" i="6"/>
  <c r="Y976" i="6"/>
  <c r="X976" i="6"/>
  <c r="AL975" i="6"/>
  <c r="AK975" i="6"/>
  <c r="AG975" i="6"/>
  <c r="AD975" i="6"/>
  <c r="AC975" i="6"/>
  <c r="AB975" i="6"/>
  <c r="AA975" i="6"/>
  <c r="Y975" i="6"/>
  <c r="X975" i="6"/>
  <c r="AL974" i="6"/>
  <c r="AK974" i="6"/>
  <c r="AG974" i="6"/>
  <c r="AD974" i="6"/>
  <c r="AC974" i="6"/>
  <c r="AB974" i="6"/>
  <c r="AA974" i="6"/>
  <c r="Y974" i="6"/>
  <c r="X974" i="6"/>
  <c r="AL973" i="6"/>
  <c r="AK973" i="6"/>
  <c r="AG973" i="6"/>
  <c r="AD973" i="6"/>
  <c r="AC973" i="6"/>
  <c r="AB973" i="6"/>
  <c r="AA973" i="6"/>
  <c r="Y973" i="6"/>
  <c r="X973" i="6"/>
  <c r="AL972" i="6"/>
  <c r="AK972" i="6"/>
  <c r="AG972" i="6"/>
  <c r="AD972" i="6"/>
  <c r="AC972" i="6"/>
  <c r="AB972" i="6"/>
  <c r="AA972" i="6"/>
  <c r="Y972" i="6"/>
  <c r="X972" i="6"/>
  <c r="AL971" i="6"/>
  <c r="AK971" i="6"/>
  <c r="AG971" i="6"/>
  <c r="AD971" i="6"/>
  <c r="AC971" i="6"/>
  <c r="AB971" i="6"/>
  <c r="AA971" i="6"/>
  <c r="Y971" i="6"/>
  <c r="X971" i="6"/>
  <c r="AL970" i="6"/>
  <c r="AK970" i="6"/>
  <c r="AM970" i="6" s="1"/>
  <c r="AG970" i="6"/>
  <c r="AD970" i="6"/>
  <c r="AC970" i="6"/>
  <c r="AB970" i="6"/>
  <c r="AA970" i="6"/>
  <c r="Y970" i="6"/>
  <c r="X970" i="6"/>
  <c r="AL969" i="6"/>
  <c r="AK969" i="6"/>
  <c r="AM969" i="6" s="1"/>
  <c r="AG969" i="6"/>
  <c r="AD969" i="6"/>
  <c r="AC969" i="6"/>
  <c r="AB969" i="6"/>
  <c r="AA969" i="6"/>
  <c r="Y969" i="6"/>
  <c r="X969" i="6"/>
  <c r="AL968" i="6"/>
  <c r="AK968" i="6"/>
  <c r="AM968" i="6" s="1"/>
  <c r="AG968" i="6"/>
  <c r="AD968" i="6"/>
  <c r="AC968" i="6"/>
  <c r="AB968" i="6"/>
  <c r="AA968" i="6"/>
  <c r="Y968" i="6"/>
  <c r="X968" i="6"/>
  <c r="AL967" i="6"/>
  <c r="AK967" i="6"/>
  <c r="AM967" i="6" s="1"/>
  <c r="AG967" i="6"/>
  <c r="AD967" i="6"/>
  <c r="AC967" i="6"/>
  <c r="AB967" i="6"/>
  <c r="AA967" i="6"/>
  <c r="Y967" i="6"/>
  <c r="X967" i="6"/>
  <c r="AL966" i="6"/>
  <c r="AK966" i="6"/>
  <c r="AM966" i="6" s="1"/>
  <c r="AG966" i="6"/>
  <c r="AD966" i="6"/>
  <c r="AC966" i="6"/>
  <c r="AB966" i="6"/>
  <c r="AA966" i="6"/>
  <c r="Y966" i="6"/>
  <c r="X966" i="6"/>
  <c r="AL965" i="6"/>
  <c r="AK965" i="6"/>
  <c r="AM965" i="6" s="1"/>
  <c r="AG965" i="6"/>
  <c r="AD965" i="6"/>
  <c r="AC965" i="6"/>
  <c r="AB965" i="6"/>
  <c r="AA965" i="6"/>
  <c r="Y965" i="6"/>
  <c r="X965" i="6"/>
  <c r="AL964" i="6"/>
  <c r="AK964" i="6"/>
  <c r="AM964" i="6" s="1"/>
  <c r="AG964" i="6"/>
  <c r="AD964" i="6"/>
  <c r="AC964" i="6"/>
  <c r="AB964" i="6"/>
  <c r="AA964" i="6"/>
  <c r="Y964" i="6"/>
  <c r="X964" i="6"/>
  <c r="AL963" i="6"/>
  <c r="AK963" i="6"/>
  <c r="AG963" i="6"/>
  <c r="AD963" i="6"/>
  <c r="AC963" i="6"/>
  <c r="AB963" i="6"/>
  <c r="AA963" i="6"/>
  <c r="Y963" i="6"/>
  <c r="X963" i="6"/>
  <c r="AL962" i="6"/>
  <c r="AK962" i="6"/>
  <c r="AG962" i="6"/>
  <c r="AD962" i="6"/>
  <c r="AC962" i="6"/>
  <c r="AB962" i="6"/>
  <c r="AA962" i="6"/>
  <c r="Y962" i="6"/>
  <c r="X962" i="6"/>
  <c r="AL961" i="6"/>
  <c r="AK961" i="6"/>
  <c r="AM961" i="6" s="1"/>
  <c r="AG961" i="6"/>
  <c r="AD961" i="6"/>
  <c r="AC961" i="6"/>
  <c r="AB961" i="6"/>
  <c r="AA961" i="6"/>
  <c r="Y961" i="6"/>
  <c r="X961" i="6"/>
  <c r="AL960" i="6"/>
  <c r="AK960" i="6"/>
  <c r="AG960" i="6"/>
  <c r="AD960" i="6"/>
  <c r="AC960" i="6"/>
  <c r="AB960" i="6"/>
  <c r="AA960" i="6"/>
  <c r="Y960" i="6"/>
  <c r="X960" i="6"/>
  <c r="AL959" i="6"/>
  <c r="AK959" i="6"/>
  <c r="AG959" i="6"/>
  <c r="AD959" i="6"/>
  <c r="AC959" i="6"/>
  <c r="AB959" i="6"/>
  <c r="AA959" i="6"/>
  <c r="Y959" i="6"/>
  <c r="X959" i="6"/>
  <c r="AL958" i="6"/>
  <c r="AK958" i="6"/>
  <c r="AM958" i="6" s="1"/>
  <c r="AG958" i="6"/>
  <c r="AD958" i="6"/>
  <c r="AC958" i="6"/>
  <c r="AB958" i="6"/>
  <c r="AA958" i="6"/>
  <c r="Y958" i="6"/>
  <c r="X958" i="6"/>
  <c r="AL957" i="6"/>
  <c r="AK957" i="6"/>
  <c r="AG957" i="6"/>
  <c r="AD957" i="6"/>
  <c r="AC957" i="6"/>
  <c r="AB957" i="6"/>
  <c r="AA957" i="6"/>
  <c r="Y957" i="6"/>
  <c r="X957" i="6"/>
  <c r="AL956" i="6"/>
  <c r="AK956" i="6"/>
  <c r="AG956" i="6"/>
  <c r="AD956" i="6"/>
  <c r="AC956" i="6"/>
  <c r="AB956" i="6"/>
  <c r="AA956" i="6"/>
  <c r="Y956" i="6"/>
  <c r="X956" i="6"/>
  <c r="AL955" i="6"/>
  <c r="AK955" i="6"/>
  <c r="AG955" i="6"/>
  <c r="AD955" i="6"/>
  <c r="AC955" i="6"/>
  <c r="AB955" i="6"/>
  <c r="AA955" i="6"/>
  <c r="Y955" i="6"/>
  <c r="X955" i="6"/>
  <c r="AL954" i="6"/>
  <c r="AK954" i="6"/>
  <c r="AG954" i="6"/>
  <c r="AD954" i="6"/>
  <c r="AC954" i="6"/>
  <c r="AB954" i="6"/>
  <c r="AA954" i="6"/>
  <c r="Y954" i="6"/>
  <c r="X954" i="6"/>
  <c r="AL953" i="6"/>
  <c r="AK953" i="6"/>
  <c r="AM953" i="6" s="1"/>
  <c r="AG953" i="6"/>
  <c r="AD953" i="6"/>
  <c r="AC953" i="6"/>
  <c r="AB953" i="6"/>
  <c r="AA953" i="6"/>
  <c r="Y953" i="6"/>
  <c r="X953" i="6"/>
  <c r="AL952" i="6"/>
  <c r="AK952" i="6"/>
  <c r="AG952" i="6"/>
  <c r="AD952" i="6"/>
  <c r="AC952" i="6"/>
  <c r="AB952" i="6"/>
  <c r="AA952" i="6"/>
  <c r="Y952" i="6"/>
  <c r="X952" i="6"/>
  <c r="AL951" i="6"/>
  <c r="AK951" i="6"/>
  <c r="AG951" i="6"/>
  <c r="AD951" i="6"/>
  <c r="AC951" i="6"/>
  <c r="AB951" i="6"/>
  <c r="AA951" i="6"/>
  <c r="Y951" i="6"/>
  <c r="X951" i="6"/>
  <c r="AL950" i="6"/>
  <c r="AK950" i="6"/>
  <c r="AM950" i="6" s="1"/>
  <c r="AG950" i="6"/>
  <c r="AD950" i="6"/>
  <c r="AC950" i="6"/>
  <c r="AB950" i="6"/>
  <c r="AA950" i="6"/>
  <c r="Y950" i="6"/>
  <c r="X950" i="6"/>
  <c r="AL949" i="6"/>
  <c r="AK949" i="6"/>
  <c r="AG949" i="6"/>
  <c r="AD949" i="6"/>
  <c r="AC949" i="6"/>
  <c r="AB949" i="6"/>
  <c r="AA949" i="6"/>
  <c r="Y949" i="6"/>
  <c r="X949" i="6"/>
  <c r="AL948" i="6"/>
  <c r="AK948" i="6"/>
  <c r="AG948" i="6"/>
  <c r="AD948" i="6"/>
  <c r="AC948" i="6"/>
  <c r="AB948" i="6"/>
  <c r="AA948" i="6"/>
  <c r="Y948" i="6"/>
  <c r="X948" i="6"/>
  <c r="AL947" i="6"/>
  <c r="AK947" i="6"/>
  <c r="AG947" i="6"/>
  <c r="AD947" i="6"/>
  <c r="AC947" i="6"/>
  <c r="AB947" i="6"/>
  <c r="AA947" i="6"/>
  <c r="Y947" i="6"/>
  <c r="X947" i="6"/>
  <c r="AL946" i="6"/>
  <c r="AK946" i="6"/>
  <c r="AG946" i="6"/>
  <c r="AD946" i="6"/>
  <c r="AC946" i="6"/>
  <c r="AB946" i="6"/>
  <c r="AA946" i="6"/>
  <c r="Y946" i="6"/>
  <c r="X946" i="6"/>
  <c r="AL945" i="6"/>
  <c r="AK945" i="6"/>
  <c r="AG945" i="6"/>
  <c r="AD945" i="6"/>
  <c r="AC945" i="6"/>
  <c r="AB945" i="6"/>
  <c r="AA945" i="6"/>
  <c r="Y945" i="6"/>
  <c r="X945" i="6"/>
  <c r="AL944" i="6"/>
  <c r="AK944" i="6"/>
  <c r="AG944" i="6"/>
  <c r="AD944" i="6"/>
  <c r="AC944" i="6"/>
  <c r="AB944" i="6"/>
  <c r="AA944" i="6"/>
  <c r="Y944" i="6"/>
  <c r="X944" i="6"/>
  <c r="AL943" i="6"/>
  <c r="AK943" i="6"/>
  <c r="AM943" i="6" s="1"/>
  <c r="AG943" i="6"/>
  <c r="AD943" i="6"/>
  <c r="AC943" i="6"/>
  <c r="AB943" i="6"/>
  <c r="AA943" i="6"/>
  <c r="Y943" i="6"/>
  <c r="X943" i="6"/>
  <c r="AL942" i="6"/>
  <c r="AK942" i="6"/>
  <c r="AM942" i="6" s="1"/>
  <c r="AG942" i="6"/>
  <c r="AD942" i="6"/>
  <c r="AC942" i="6"/>
  <c r="AB942" i="6"/>
  <c r="AA942" i="6"/>
  <c r="Y942" i="6"/>
  <c r="X942" i="6"/>
  <c r="AL941" i="6"/>
  <c r="AK941" i="6"/>
  <c r="AG941" i="6"/>
  <c r="AD941" i="6"/>
  <c r="AC941" i="6"/>
  <c r="AB941" i="6"/>
  <c r="AA941" i="6"/>
  <c r="Y941" i="6"/>
  <c r="X941" i="6"/>
  <c r="AL940" i="6"/>
  <c r="AK940" i="6"/>
  <c r="AG940" i="6"/>
  <c r="AD940" i="6"/>
  <c r="AC940" i="6"/>
  <c r="AB940" i="6"/>
  <c r="AA940" i="6"/>
  <c r="Y940" i="6"/>
  <c r="X940" i="6"/>
  <c r="AL939" i="6"/>
  <c r="AK939" i="6"/>
  <c r="AM939" i="6" s="1"/>
  <c r="AG939" i="6"/>
  <c r="AD939" i="6"/>
  <c r="AC939" i="6"/>
  <c r="AB939" i="6"/>
  <c r="AA939" i="6"/>
  <c r="Y939" i="6"/>
  <c r="X939" i="6"/>
  <c r="AL938" i="6"/>
  <c r="AK938" i="6"/>
  <c r="AM938" i="6" s="1"/>
  <c r="AG938" i="6"/>
  <c r="AD938" i="6"/>
  <c r="AC938" i="6"/>
  <c r="AB938" i="6"/>
  <c r="AA938" i="6"/>
  <c r="Y938" i="6"/>
  <c r="X938" i="6"/>
  <c r="AL937" i="6"/>
  <c r="AK937" i="6"/>
  <c r="AM937" i="6" s="1"/>
  <c r="AG937" i="6"/>
  <c r="AD937" i="6"/>
  <c r="AC937" i="6"/>
  <c r="AB937" i="6"/>
  <c r="AA937" i="6"/>
  <c r="Y937" i="6"/>
  <c r="X937" i="6"/>
  <c r="AL936" i="6"/>
  <c r="AK936" i="6"/>
  <c r="AM936" i="6" s="1"/>
  <c r="AG936" i="6"/>
  <c r="AD936" i="6"/>
  <c r="AC936" i="6"/>
  <c r="AB936" i="6"/>
  <c r="AA936" i="6"/>
  <c r="Y936" i="6"/>
  <c r="X936" i="6"/>
  <c r="AL935" i="6"/>
  <c r="AK935" i="6"/>
  <c r="AG935" i="6"/>
  <c r="AD935" i="6"/>
  <c r="AC935" i="6"/>
  <c r="AB935" i="6"/>
  <c r="AA935" i="6"/>
  <c r="Y935" i="6"/>
  <c r="X935" i="6"/>
  <c r="AL934" i="6"/>
  <c r="AK934" i="6"/>
  <c r="AG934" i="6"/>
  <c r="AD934" i="6"/>
  <c r="AC934" i="6"/>
  <c r="AB934" i="6"/>
  <c r="AA934" i="6"/>
  <c r="Y934" i="6"/>
  <c r="X934" i="6"/>
  <c r="AL933" i="6"/>
  <c r="AK933" i="6"/>
  <c r="AM933" i="6" s="1"/>
  <c r="AG933" i="6"/>
  <c r="AD933" i="6"/>
  <c r="AC933" i="6"/>
  <c r="AB933" i="6"/>
  <c r="AA933" i="6"/>
  <c r="Y933" i="6"/>
  <c r="X933" i="6"/>
  <c r="AL932" i="6"/>
  <c r="AK932" i="6"/>
  <c r="AM932" i="6" s="1"/>
  <c r="AG932" i="6"/>
  <c r="AD932" i="6"/>
  <c r="AC932" i="6"/>
  <c r="AB932" i="6"/>
  <c r="AA932" i="6"/>
  <c r="Y932" i="6"/>
  <c r="X932" i="6"/>
  <c r="AL931" i="6"/>
  <c r="AK931" i="6"/>
  <c r="AG931" i="6"/>
  <c r="AD931" i="6"/>
  <c r="AC931" i="6"/>
  <c r="AB931" i="6"/>
  <c r="AA931" i="6"/>
  <c r="Y931" i="6"/>
  <c r="X931" i="6"/>
  <c r="AL930" i="6"/>
  <c r="AK930" i="6"/>
  <c r="AM930" i="6" s="1"/>
  <c r="AG930" i="6"/>
  <c r="AD930" i="6"/>
  <c r="AC930" i="6"/>
  <c r="AB930" i="6"/>
  <c r="AA930" i="6"/>
  <c r="Y930" i="6"/>
  <c r="X930" i="6"/>
  <c r="AL929" i="6"/>
  <c r="AK929" i="6"/>
  <c r="AM929" i="6" s="1"/>
  <c r="AG929" i="6"/>
  <c r="AD929" i="6"/>
  <c r="AC929" i="6"/>
  <c r="AB929" i="6"/>
  <c r="AA929" i="6"/>
  <c r="Y929" i="6"/>
  <c r="X929" i="6"/>
  <c r="AL928" i="6"/>
  <c r="AK928" i="6"/>
  <c r="AG928" i="6"/>
  <c r="AD928" i="6"/>
  <c r="AC928" i="6"/>
  <c r="AB928" i="6"/>
  <c r="AA928" i="6"/>
  <c r="Y928" i="6"/>
  <c r="X928" i="6"/>
  <c r="AL927" i="6"/>
  <c r="AK927" i="6"/>
  <c r="AG927" i="6"/>
  <c r="AD927" i="6"/>
  <c r="AC927" i="6"/>
  <c r="AB927" i="6"/>
  <c r="AA927" i="6"/>
  <c r="Y927" i="6"/>
  <c r="X927" i="6"/>
  <c r="AL926" i="6"/>
  <c r="AK926" i="6"/>
  <c r="AG926" i="6"/>
  <c r="AD926" i="6"/>
  <c r="AC926" i="6"/>
  <c r="AB926" i="6"/>
  <c r="AA926" i="6"/>
  <c r="Y926" i="6"/>
  <c r="X926" i="6"/>
  <c r="AL925" i="6"/>
  <c r="AK925" i="6"/>
  <c r="AG925" i="6"/>
  <c r="AD925" i="6"/>
  <c r="AC925" i="6"/>
  <c r="AB925" i="6"/>
  <c r="AA925" i="6"/>
  <c r="Y925" i="6"/>
  <c r="X925" i="6"/>
  <c r="AL924" i="6"/>
  <c r="AK924" i="6"/>
  <c r="AG924" i="6"/>
  <c r="AD924" i="6"/>
  <c r="AC924" i="6"/>
  <c r="AB924" i="6"/>
  <c r="AA924" i="6"/>
  <c r="Y924" i="6"/>
  <c r="X924" i="6"/>
  <c r="AL923" i="6"/>
  <c r="AK923" i="6"/>
  <c r="AM923" i="6" s="1"/>
  <c r="AG923" i="6"/>
  <c r="AD923" i="6"/>
  <c r="AC923" i="6"/>
  <c r="AB923" i="6"/>
  <c r="AA923" i="6"/>
  <c r="Y923" i="6"/>
  <c r="X923" i="6"/>
  <c r="AL922" i="6"/>
  <c r="AK922" i="6"/>
  <c r="AG922" i="6"/>
  <c r="AD922" i="6"/>
  <c r="AC922" i="6"/>
  <c r="AB922" i="6"/>
  <c r="AA922" i="6"/>
  <c r="Y922" i="6"/>
  <c r="X922" i="6"/>
  <c r="AL921" i="6"/>
  <c r="AK921" i="6"/>
  <c r="AG921" i="6"/>
  <c r="AD921" i="6"/>
  <c r="AC921" i="6"/>
  <c r="AB921" i="6"/>
  <c r="AA921" i="6"/>
  <c r="Y921" i="6"/>
  <c r="X921" i="6"/>
  <c r="AL920" i="6"/>
  <c r="AK920" i="6"/>
  <c r="AG920" i="6"/>
  <c r="AD920" i="6"/>
  <c r="AC920" i="6"/>
  <c r="AB920" i="6"/>
  <c r="AA920" i="6"/>
  <c r="Y920" i="6"/>
  <c r="X920" i="6"/>
  <c r="AL919" i="6"/>
  <c r="AK919" i="6"/>
  <c r="AG919" i="6"/>
  <c r="AD919" i="6"/>
  <c r="AC919" i="6"/>
  <c r="AB919" i="6"/>
  <c r="AA919" i="6"/>
  <c r="Y919" i="6"/>
  <c r="X919" i="6"/>
  <c r="AL918" i="6"/>
  <c r="AK918" i="6"/>
  <c r="AM918" i="6" s="1"/>
  <c r="AG918" i="6"/>
  <c r="AD918" i="6"/>
  <c r="AC918" i="6"/>
  <c r="AB918" i="6"/>
  <c r="AA918" i="6"/>
  <c r="Y918" i="6"/>
  <c r="X918" i="6"/>
  <c r="AL917" i="6"/>
  <c r="AK917" i="6"/>
  <c r="AG917" i="6"/>
  <c r="AD917" i="6"/>
  <c r="AC917" i="6"/>
  <c r="AB917" i="6"/>
  <c r="AA917" i="6"/>
  <c r="Y917" i="6"/>
  <c r="X917" i="6"/>
  <c r="AM917" i="6" s="1"/>
  <c r="AL916" i="6"/>
  <c r="AK916" i="6"/>
  <c r="AM916" i="6" s="1"/>
  <c r="AG916" i="6"/>
  <c r="AD916" i="6"/>
  <c r="AC916" i="6"/>
  <c r="AB916" i="6"/>
  <c r="AA916" i="6"/>
  <c r="Y916" i="6"/>
  <c r="X916" i="6"/>
  <c r="AL915" i="6"/>
  <c r="AK915" i="6"/>
  <c r="AG915" i="6"/>
  <c r="AD915" i="6"/>
  <c r="AC915" i="6"/>
  <c r="AB915" i="6"/>
  <c r="AA915" i="6"/>
  <c r="Y915" i="6"/>
  <c r="X915" i="6"/>
  <c r="AL914" i="6"/>
  <c r="AK914" i="6"/>
  <c r="AG914" i="6"/>
  <c r="AD914" i="6"/>
  <c r="AC914" i="6"/>
  <c r="AB914" i="6"/>
  <c r="AA914" i="6"/>
  <c r="Y914" i="6"/>
  <c r="X914" i="6"/>
  <c r="AL913" i="6"/>
  <c r="AK913" i="6"/>
  <c r="AG913" i="6"/>
  <c r="AD913" i="6"/>
  <c r="AC913" i="6"/>
  <c r="AB913" i="6"/>
  <c r="AA913" i="6"/>
  <c r="Y913" i="6"/>
  <c r="X913" i="6"/>
  <c r="AM913" i="6" s="1"/>
  <c r="AL912" i="6"/>
  <c r="AK912" i="6"/>
  <c r="AM912" i="6" s="1"/>
  <c r="AG912" i="6"/>
  <c r="AD912" i="6"/>
  <c r="AC912" i="6"/>
  <c r="AB912" i="6"/>
  <c r="AA912" i="6"/>
  <c r="Y912" i="6"/>
  <c r="X912" i="6"/>
  <c r="AL911" i="6"/>
  <c r="AK911" i="6"/>
  <c r="AG911" i="6"/>
  <c r="AD911" i="6"/>
  <c r="AC911" i="6"/>
  <c r="AB911" i="6"/>
  <c r="AA911" i="6"/>
  <c r="Y911" i="6"/>
  <c r="X911" i="6"/>
  <c r="AL910" i="6"/>
  <c r="AK910" i="6"/>
  <c r="AG910" i="6"/>
  <c r="AD910" i="6"/>
  <c r="AC910" i="6"/>
  <c r="AB910" i="6"/>
  <c r="AA910" i="6"/>
  <c r="Y910" i="6"/>
  <c r="X910" i="6"/>
  <c r="AM910" i="6" s="1"/>
  <c r="AL909" i="6"/>
  <c r="AK909" i="6"/>
  <c r="AG909" i="6"/>
  <c r="AD909" i="6"/>
  <c r="AC909" i="6"/>
  <c r="AB909" i="6"/>
  <c r="AA909" i="6"/>
  <c r="Y909" i="6"/>
  <c r="X909" i="6"/>
  <c r="AM908" i="6"/>
  <c r="AL908" i="6"/>
  <c r="AK908" i="6"/>
  <c r="AG908" i="6"/>
  <c r="AD908" i="6"/>
  <c r="AC908" i="6"/>
  <c r="AB908" i="6"/>
  <c r="AA908" i="6"/>
  <c r="Y908" i="6"/>
  <c r="X908" i="6"/>
  <c r="AL907" i="6"/>
  <c r="AK907" i="6"/>
  <c r="AG907" i="6"/>
  <c r="AD907" i="6"/>
  <c r="AC907" i="6"/>
  <c r="AB907" i="6"/>
  <c r="AA907" i="6"/>
  <c r="Y907" i="6"/>
  <c r="X907" i="6"/>
  <c r="AL906" i="6"/>
  <c r="AK906" i="6"/>
  <c r="AM906" i="6" s="1"/>
  <c r="AG906" i="6"/>
  <c r="AD906" i="6"/>
  <c r="AC906" i="6"/>
  <c r="AB906" i="6"/>
  <c r="AA906" i="6"/>
  <c r="Y906" i="6"/>
  <c r="X906" i="6"/>
  <c r="AL905" i="6"/>
  <c r="AK905" i="6"/>
  <c r="AG905" i="6"/>
  <c r="AD905" i="6"/>
  <c r="AC905" i="6"/>
  <c r="AB905" i="6"/>
  <c r="AA905" i="6"/>
  <c r="Y905" i="6"/>
  <c r="X905" i="6"/>
  <c r="AL904" i="6"/>
  <c r="AK904" i="6"/>
  <c r="AG904" i="6"/>
  <c r="AD904" i="6"/>
  <c r="AC904" i="6"/>
  <c r="AB904" i="6"/>
  <c r="AA904" i="6"/>
  <c r="Y904" i="6"/>
  <c r="X904" i="6"/>
  <c r="AL903" i="6"/>
  <c r="AK903" i="6"/>
  <c r="AG903" i="6"/>
  <c r="AD903" i="6"/>
  <c r="AC903" i="6"/>
  <c r="AB903" i="6"/>
  <c r="AA903" i="6"/>
  <c r="Y903" i="6"/>
  <c r="X903" i="6"/>
  <c r="AL902" i="6"/>
  <c r="AK902" i="6"/>
  <c r="AG902" i="6"/>
  <c r="AD902" i="6"/>
  <c r="AC902" i="6"/>
  <c r="AB902" i="6"/>
  <c r="AA902" i="6"/>
  <c r="Y902" i="6"/>
  <c r="X902" i="6"/>
  <c r="AL901" i="6"/>
  <c r="AK901" i="6"/>
  <c r="AG901" i="6"/>
  <c r="AD901" i="6"/>
  <c r="AC901" i="6"/>
  <c r="AB901" i="6"/>
  <c r="AA901" i="6"/>
  <c r="Y901" i="6"/>
  <c r="X901" i="6"/>
  <c r="AL900" i="6"/>
  <c r="AK900" i="6"/>
  <c r="AG900" i="6"/>
  <c r="AD900" i="6"/>
  <c r="AC900" i="6"/>
  <c r="AB900" i="6"/>
  <c r="AA900" i="6"/>
  <c r="Y900" i="6"/>
  <c r="X900" i="6"/>
  <c r="AL899" i="6"/>
  <c r="AK899" i="6"/>
  <c r="AG899" i="6"/>
  <c r="AD899" i="6"/>
  <c r="AC899" i="6"/>
  <c r="AB899" i="6"/>
  <c r="AA899" i="6"/>
  <c r="Y899" i="6"/>
  <c r="X899" i="6"/>
  <c r="AL898" i="6"/>
  <c r="AK898" i="6"/>
  <c r="AG898" i="6"/>
  <c r="AD898" i="6"/>
  <c r="AC898" i="6"/>
  <c r="AB898" i="6"/>
  <c r="AA898" i="6"/>
  <c r="Y898" i="6"/>
  <c r="X898" i="6"/>
  <c r="AL897" i="6"/>
  <c r="AK897" i="6"/>
  <c r="AG897" i="6"/>
  <c r="AD897" i="6"/>
  <c r="AC897" i="6"/>
  <c r="AB897" i="6"/>
  <c r="AA897" i="6"/>
  <c r="Y897" i="6"/>
  <c r="X897" i="6"/>
  <c r="AL896" i="6"/>
  <c r="AK896" i="6"/>
  <c r="AG896" i="6"/>
  <c r="AD896" i="6"/>
  <c r="AC896" i="6"/>
  <c r="AB896" i="6"/>
  <c r="AA896" i="6"/>
  <c r="Y896" i="6"/>
  <c r="X896" i="6"/>
  <c r="AL895" i="6"/>
  <c r="AK895" i="6"/>
  <c r="AG895" i="6"/>
  <c r="AD895" i="6"/>
  <c r="AC895" i="6"/>
  <c r="AB895" i="6"/>
  <c r="AA895" i="6"/>
  <c r="Y895" i="6"/>
  <c r="X895" i="6"/>
  <c r="AL894" i="6"/>
  <c r="AK894" i="6"/>
  <c r="AG894" i="6"/>
  <c r="AD894" i="6"/>
  <c r="AC894" i="6"/>
  <c r="AB894" i="6"/>
  <c r="AA894" i="6"/>
  <c r="Y894" i="6"/>
  <c r="X894" i="6"/>
  <c r="AL893" i="6"/>
  <c r="AK893" i="6"/>
  <c r="AG893" i="6"/>
  <c r="AD893" i="6"/>
  <c r="AC893" i="6"/>
  <c r="AB893" i="6"/>
  <c r="AA893" i="6"/>
  <c r="Y893" i="6"/>
  <c r="X893" i="6"/>
  <c r="AL892" i="6"/>
  <c r="AK892" i="6"/>
  <c r="AG892" i="6"/>
  <c r="AD892" i="6"/>
  <c r="AC892" i="6"/>
  <c r="AB892" i="6"/>
  <c r="AA892" i="6"/>
  <c r="Y892" i="6"/>
  <c r="X892" i="6"/>
  <c r="AL891" i="6"/>
  <c r="AK891" i="6"/>
  <c r="AM891" i="6" s="1"/>
  <c r="AG891" i="6"/>
  <c r="AD891" i="6"/>
  <c r="AC891" i="6"/>
  <c r="AB891" i="6"/>
  <c r="AA891" i="6"/>
  <c r="Y891" i="6"/>
  <c r="X891" i="6"/>
  <c r="AL890" i="6"/>
  <c r="AK890" i="6"/>
  <c r="AG890" i="6"/>
  <c r="AD890" i="6"/>
  <c r="AC890" i="6"/>
  <c r="AB890" i="6"/>
  <c r="AA890" i="6"/>
  <c r="Y890" i="6"/>
  <c r="X890" i="6"/>
  <c r="AL889" i="6"/>
  <c r="AK889" i="6"/>
  <c r="AM889" i="6" s="1"/>
  <c r="AG889" i="6"/>
  <c r="AD889" i="6"/>
  <c r="AC889" i="6"/>
  <c r="AB889" i="6"/>
  <c r="AA889" i="6"/>
  <c r="Y889" i="6"/>
  <c r="X889" i="6"/>
  <c r="AL888" i="6"/>
  <c r="AK888" i="6"/>
  <c r="AM888" i="6" s="1"/>
  <c r="AG888" i="6"/>
  <c r="AD888" i="6"/>
  <c r="AC888" i="6"/>
  <c r="AB888" i="6"/>
  <c r="AA888" i="6"/>
  <c r="Y888" i="6"/>
  <c r="X888" i="6"/>
  <c r="AL887" i="6"/>
  <c r="AK887" i="6"/>
  <c r="AM887" i="6" s="1"/>
  <c r="AG887" i="6"/>
  <c r="AD887" i="6"/>
  <c r="AC887" i="6"/>
  <c r="AB887" i="6"/>
  <c r="AA887" i="6"/>
  <c r="Y887" i="6"/>
  <c r="X887" i="6"/>
  <c r="AL886" i="6"/>
  <c r="AK886" i="6"/>
  <c r="AM886" i="6" s="1"/>
  <c r="AG886" i="6"/>
  <c r="AD886" i="6"/>
  <c r="AC886" i="6"/>
  <c r="AB886" i="6"/>
  <c r="AA886" i="6"/>
  <c r="Y886" i="6"/>
  <c r="X886" i="6"/>
  <c r="AL885" i="6"/>
  <c r="AK885" i="6"/>
  <c r="AG885" i="6"/>
  <c r="AD885" i="6"/>
  <c r="AC885" i="6"/>
  <c r="AB885" i="6"/>
  <c r="AA885" i="6"/>
  <c r="Y885" i="6"/>
  <c r="X885" i="6"/>
  <c r="AL884" i="6"/>
  <c r="AK884" i="6"/>
  <c r="AG884" i="6"/>
  <c r="AD884" i="6"/>
  <c r="AC884" i="6"/>
  <c r="AB884" i="6"/>
  <c r="AA884" i="6"/>
  <c r="Y884" i="6"/>
  <c r="X884" i="6"/>
  <c r="AL883" i="6"/>
  <c r="AK883" i="6"/>
  <c r="AM883" i="6" s="1"/>
  <c r="AG883" i="6"/>
  <c r="AD883" i="6"/>
  <c r="AC883" i="6"/>
  <c r="AB883" i="6"/>
  <c r="AA883" i="6"/>
  <c r="Y883" i="6"/>
  <c r="X883" i="6"/>
  <c r="AL882" i="6"/>
  <c r="AK882" i="6"/>
  <c r="AG882" i="6"/>
  <c r="AD882" i="6"/>
  <c r="AC882" i="6"/>
  <c r="AB882" i="6"/>
  <c r="AA882" i="6"/>
  <c r="Y882" i="6"/>
  <c r="X882" i="6"/>
  <c r="AL881" i="6"/>
  <c r="AK881" i="6"/>
  <c r="AG881" i="6"/>
  <c r="AD881" i="6"/>
  <c r="AC881" i="6"/>
  <c r="AB881" i="6"/>
  <c r="AA881" i="6"/>
  <c r="Y881" i="6"/>
  <c r="X881" i="6"/>
  <c r="AL880" i="6"/>
  <c r="AK880" i="6"/>
  <c r="AM880" i="6" s="1"/>
  <c r="AG880" i="6"/>
  <c r="AD880" i="6"/>
  <c r="AC880" i="6"/>
  <c r="AB880" i="6"/>
  <c r="AA880" i="6"/>
  <c r="Y880" i="6"/>
  <c r="X880" i="6"/>
  <c r="AL879" i="6"/>
  <c r="AK879" i="6"/>
  <c r="AG879" i="6"/>
  <c r="AD879" i="6"/>
  <c r="AC879" i="6"/>
  <c r="AB879" i="6"/>
  <c r="AA879" i="6"/>
  <c r="Y879" i="6"/>
  <c r="X879" i="6"/>
  <c r="AL878" i="6"/>
  <c r="AK878" i="6"/>
  <c r="AG878" i="6"/>
  <c r="AD878" i="6"/>
  <c r="AC878" i="6"/>
  <c r="AB878" i="6"/>
  <c r="AA878" i="6"/>
  <c r="Y878" i="6"/>
  <c r="X878" i="6"/>
  <c r="AL877" i="6"/>
  <c r="AK877" i="6"/>
  <c r="AM877" i="6" s="1"/>
  <c r="AG877" i="6"/>
  <c r="AD877" i="6"/>
  <c r="AC877" i="6"/>
  <c r="AB877" i="6"/>
  <c r="AA877" i="6"/>
  <c r="Y877" i="6"/>
  <c r="X877" i="6"/>
  <c r="AL876" i="6"/>
  <c r="AK876" i="6"/>
  <c r="AG876" i="6"/>
  <c r="AD876" i="6"/>
  <c r="AC876" i="6"/>
  <c r="AB876" i="6"/>
  <c r="AA876" i="6"/>
  <c r="Y876" i="6"/>
  <c r="X876" i="6"/>
  <c r="AL875" i="6"/>
  <c r="AK875" i="6"/>
  <c r="AG875" i="6"/>
  <c r="AD875" i="6"/>
  <c r="AC875" i="6"/>
  <c r="AB875" i="6"/>
  <c r="AA875" i="6"/>
  <c r="Y875" i="6"/>
  <c r="X875" i="6"/>
  <c r="AL874" i="6"/>
  <c r="AK874" i="6"/>
  <c r="AM874" i="6" s="1"/>
  <c r="AG874" i="6"/>
  <c r="AD874" i="6"/>
  <c r="AC874" i="6"/>
  <c r="AB874" i="6"/>
  <c r="AA874" i="6"/>
  <c r="Y874" i="6"/>
  <c r="X874" i="6"/>
  <c r="AL873" i="6"/>
  <c r="AK873" i="6"/>
  <c r="AG873" i="6"/>
  <c r="AD873" i="6"/>
  <c r="AC873" i="6"/>
  <c r="AB873" i="6"/>
  <c r="AA873" i="6"/>
  <c r="Y873" i="6"/>
  <c r="X873" i="6"/>
  <c r="AL872" i="6"/>
  <c r="AK872" i="6"/>
  <c r="AG872" i="6"/>
  <c r="AD872" i="6"/>
  <c r="AC872" i="6"/>
  <c r="AB872" i="6"/>
  <c r="AA872" i="6"/>
  <c r="Y872" i="6"/>
  <c r="X872" i="6"/>
  <c r="AL871" i="6"/>
  <c r="AK871" i="6"/>
  <c r="AG871" i="6"/>
  <c r="AD871" i="6"/>
  <c r="AC871" i="6"/>
  <c r="AB871" i="6"/>
  <c r="AA871" i="6"/>
  <c r="Y871" i="6"/>
  <c r="X871" i="6"/>
  <c r="AL870" i="6"/>
  <c r="AK870" i="6"/>
  <c r="AG870" i="6"/>
  <c r="AD870" i="6"/>
  <c r="AC870" i="6"/>
  <c r="AB870" i="6"/>
  <c r="AA870" i="6"/>
  <c r="Y870" i="6"/>
  <c r="X870" i="6"/>
  <c r="AL869" i="6"/>
  <c r="AK869" i="6"/>
  <c r="AG869" i="6"/>
  <c r="AD869" i="6"/>
  <c r="AC869" i="6"/>
  <c r="AB869" i="6"/>
  <c r="AA869" i="6"/>
  <c r="Y869" i="6"/>
  <c r="X869" i="6"/>
  <c r="AL868" i="6"/>
  <c r="AK868" i="6"/>
  <c r="AM868" i="6" s="1"/>
  <c r="AG868" i="6"/>
  <c r="AD868" i="6"/>
  <c r="AC868" i="6"/>
  <c r="AB868" i="6"/>
  <c r="AA868" i="6"/>
  <c r="Y868" i="6"/>
  <c r="X868" i="6"/>
  <c r="AL867" i="6"/>
  <c r="AK867" i="6"/>
  <c r="AG867" i="6"/>
  <c r="AD867" i="6"/>
  <c r="AC867" i="6"/>
  <c r="AB867" i="6"/>
  <c r="AA867" i="6"/>
  <c r="Y867" i="6"/>
  <c r="X867" i="6"/>
  <c r="AL866" i="6"/>
  <c r="AK866" i="6"/>
  <c r="AG866" i="6"/>
  <c r="AD866" i="6"/>
  <c r="AC866" i="6"/>
  <c r="AB866" i="6"/>
  <c r="AA866" i="6"/>
  <c r="Y866" i="6"/>
  <c r="X866" i="6"/>
  <c r="AM866" i="6" s="1"/>
  <c r="AL865" i="6"/>
  <c r="AK865" i="6"/>
  <c r="AG865" i="6"/>
  <c r="AD865" i="6"/>
  <c r="AC865" i="6"/>
  <c r="AB865" i="6"/>
  <c r="AA865" i="6"/>
  <c r="Y865" i="6"/>
  <c r="X865" i="6"/>
  <c r="AL864" i="6"/>
  <c r="AK864" i="6"/>
  <c r="AG864" i="6"/>
  <c r="AD864" i="6"/>
  <c r="AC864" i="6"/>
  <c r="AB864" i="6"/>
  <c r="AA864" i="6"/>
  <c r="Y864" i="6"/>
  <c r="X864" i="6"/>
  <c r="AL863" i="6"/>
  <c r="AK863" i="6"/>
  <c r="AM863" i="6" s="1"/>
  <c r="AG863" i="6"/>
  <c r="AD863" i="6"/>
  <c r="AC863" i="6"/>
  <c r="AB863" i="6"/>
  <c r="AA863" i="6"/>
  <c r="Y863" i="6"/>
  <c r="X863" i="6"/>
  <c r="AL862" i="6"/>
  <c r="AK862" i="6"/>
  <c r="AG862" i="6"/>
  <c r="AD862" i="6"/>
  <c r="AC862" i="6"/>
  <c r="AB862" i="6"/>
  <c r="AA862" i="6"/>
  <c r="Y862" i="6"/>
  <c r="X862" i="6"/>
  <c r="AL861" i="6"/>
  <c r="AK861" i="6"/>
  <c r="AG861" i="6"/>
  <c r="AD861" i="6"/>
  <c r="AC861" i="6"/>
  <c r="AB861" i="6"/>
  <c r="AA861" i="6"/>
  <c r="Y861" i="6"/>
  <c r="X861" i="6"/>
  <c r="AL860" i="6"/>
  <c r="AK860" i="6"/>
  <c r="AM860" i="6" s="1"/>
  <c r="AG860" i="6"/>
  <c r="AD860" i="6"/>
  <c r="AC860" i="6"/>
  <c r="AB860" i="6"/>
  <c r="AA860" i="6"/>
  <c r="Y860" i="6"/>
  <c r="X860" i="6"/>
  <c r="AM859" i="6"/>
  <c r="AL859" i="6"/>
  <c r="AK859" i="6"/>
  <c r="AG859" i="6"/>
  <c r="AD859" i="6"/>
  <c r="AC859" i="6"/>
  <c r="AB859" i="6"/>
  <c r="AA859" i="6"/>
  <c r="Y859" i="6"/>
  <c r="X859" i="6"/>
  <c r="AL858" i="6"/>
  <c r="AK858" i="6"/>
  <c r="AG858" i="6"/>
  <c r="AD858" i="6"/>
  <c r="AC858" i="6"/>
  <c r="AB858" i="6"/>
  <c r="AA858" i="6"/>
  <c r="Y858" i="6"/>
  <c r="X858" i="6"/>
  <c r="AL857" i="6"/>
  <c r="AK857" i="6"/>
  <c r="AG857" i="6"/>
  <c r="AD857" i="6"/>
  <c r="AC857" i="6"/>
  <c r="AB857" i="6"/>
  <c r="AA857" i="6"/>
  <c r="Y857" i="6"/>
  <c r="X857" i="6"/>
  <c r="AL856" i="6"/>
  <c r="AK856" i="6"/>
  <c r="AG856" i="6"/>
  <c r="AD856" i="6"/>
  <c r="AC856" i="6"/>
  <c r="AB856" i="6"/>
  <c r="AA856" i="6"/>
  <c r="Y856" i="6"/>
  <c r="X856" i="6"/>
  <c r="AL855" i="6"/>
  <c r="AK855" i="6"/>
  <c r="AG855" i="6"/>
  <c r="AD855" i="6"/>
  <c r="AC855" i="6"/>
  <c r="AB855" i="6"/>
  <c r="AA855" i="6"/>
  <c r="Y855" i="6"/>
  <c r="X855" i="6"/>
  <c r="AL854" i="6"/>
  <c r="AK854" i="6"/>
  <c r="AM854" i="6" s="1"/>
  <c r="AG854" i="6"/>
  <c r="AD854" i="6"/>
  <c r="AC854" i="6"/>
  <c r="AB854" i="6"/>
  <c r="AA854" i="6"/>
  <c r="Y854" i="6"/>
  <c r="X854" i="6"/>
  <c r="AL853" i="6"/>
  <c r="AK853" i="6"/>
  <c r="AG853" i="6"/>
  <c r="AD853" i="6"/>
  <c r="AC853" i="6"/>
  <c r="AB853" i="6"/>
  <c r="AA853" i="6"/>
  <c r="Y853" i="6"/>
  <c r="X853" i="6"/>
  <c r="AL852" i="6"/>
  <c r="AK852" i="6"/>
  <c r="AM852" i="6" s="1"/>
  <c r="AG852" i="6"/>
  <c r="AD852" i="6"/>
  <c r="AC852" i="6"/>
  <c r="AB852" i="6"/>
  <c r="AA852" i="6"/>
  <c r="Y852" i="6"/>
  <c r="X852" i="6"/>
  <c r="AL851" i="6"/>
  <c r="AK851" i="6"/>
  <c r="AG851" i="6"/>
  <c r="AD851" i="6"/>
  <c r="AC851" i="6"/>
  <c r="AB851" i="6"/>
  <c r="AA851" i="6"/>
  <c r="Y851" i="6"/>
  <c r="X851" i="6"/>
  <c r="AL850" i="6"/>
  <c r="AK850" i="6"/>
  <c r="AG850" i="6"/>
  <c r="AD850" i="6"/>
  <c r="AC850" i="6"/>
  <c r="AB850" i="6"/>
  <c r="AA850" i="6"/>
  <c r="Y850" i="6"/>
  <c r="X850" i="6"/>
  <c r="AL849" i="6"/>
  <c r="AK849" i="6"/>
  <c r="AG849" i="6"/>
  <c r="AD849" i="6"/>
  <c r="AC849" i="6"/>
  <c r="AB849" i="6"/>
  <c r="AA849" i="6"/>
  <c r="Y849" i="6"/>
  <c r="X849" i="6"/>
  <c r="AL848" i="6"/>
  <c r="AK848" i="6"/>
  <c r="AG848" i="6"/>
  <c r="AD848" i="6"/>
  <c r="AC848" i="6"/>
  <c r="AB848" i="6"/>
  <c r="AA848" i="6"/>
  <c r="Y848" i="6"/>
  <c r="X848" i="6"/>
  <c r="AL847" i="6"/>
  <c r="AK847" i="6"/>
  <c r="AG847" i="6"/>
  <c r="AD847" i="6"/>
  <c r="AC847" i="6"/>
  <c r="AB847" i="6"/>
  <c r="AA847" i="6"/>
  <c r="Y847" i="6"/>
  <c r="X847" i="6"/>
  <c r="AM847" i="6" s="1"/>
  <c r="AL846" i="6"/>
  <c r="AK846" i="6"/>
  <c r="AG846" i="6"/>
  <c r="AD846" i="6"/>
  <c r="AC846" i="6"/>
  <c r="AB846" i="6"/>
  <c r="AA846" i="6"/>
  <c r="Y846" i="6"/>
  <c r="X846" i="6"/>
  <c r="AL845" i="6"/>
  <c r="AK845" i="6"/>
  <c r="AG845" i="6"/>
  <c r="AD845" i="6"/>
  <c r="AC845" i="6"/>
  <c r="AB845" i="6"/>
  <c r="AA845" i="6"/>
  <c r="Y845" i="6"/>
  <c r="X845" i="6"/>
  <c r="AL844" i="6"/>
  <c r="AK844" i="6"/>
  <c r="AG844" i="6"/>
  <c r="AD844" i="6"/>
  <c r="AC844" i="6"/>
  <c r="AB844" i="6"/>
  <c r="AA844" i="6"/>
  <c r="Y844" i="6"/>
  <c r="X844" i="6"/>
  <c r="AL843" i="6"/>
  <c r="AK843" i="6"/>
  <c r="AG843" i="6"/>
  <c r="AD843" i="6"/>
  <c r="AC843" i="6"/>
  <c r="AB843" i="6"/>
  <c r="AA843" i="6"/>
  <c r="Y843" i="6"/>
  <c r="X843" i="6"/>
  <c r="AL842" i="6"/>
  <c r="AK842" i="6"/>
  <c r="AM842" i="6" s="1"/>
  <c r="AG842" i="6"/>
  <c r="AD842" i="6"/>
  <c r="AC842" i="6"/>
  <c r="AB842" i="6"/>
  <c r="AA842" i="6"/>
  <c r="Y842" i="6"/>
  <c r="X842" i="6"/>
  <c r="AL841" i="6"/>
  <c r="AK841" i="6"/>
  <c r="AG841" i="6"/>
  <c r="AD841" i="6"/>
  <c r="AC841" i="6"/>
  <c r="AB841" i="6"/>
  <c r="AA841" i="6"/>
  <c r="Y841" i="6"/>
  <c r="X841" i="6"/>
  <c r="AL840" i="6"/>
  <c r="AK840" i="6"/>
  <c r="AG840" i="6"/>
  <c r="AD840" i="6"/>
  <c r="AC840" i="6"/>
  <c r="AB840" i="6"/>
  <c r="AA840" i="6"/>
  <c r="Y840" i="6"/>
  <c r="X840" i="6"/>
  <c r="AL839" i="6"/>
  <c r="AK839" i="6"/>
  <c r="AG839" i="6"/>
  <c r="AD839" i="6"/>
  <c r="AC839" i="6"/>
  <c r="AB839" i="6"/>
  <c r="AA839" i="6"/>
  <c r="Y839" i="6"/>
  <c r="X839" i="6"/>
  <c r="AM839" i="6" s="1"/>
  <c r="AL838" i="6"/>
  <c r="AK838" i="6"/>
  <c r="AM838" i="6" s="1"/>
  <c r="AG838" i="6"/>
  <c r="AD838" i="6"/>
  <c r="AC838" i="6"/>
  <c r="AB838" i="6"/>
  <c r="AA838" i="6"/>
  <c r="Y838" i="6"/>
  <c r="X838" i="6"/>
  <c r="AL837" i="6"/>
  <c r="AK837" i="6"/>
  <c r="AG837" i="6"/>
  <c r="AD837" i="6"/>
  <c r="AC837" i="6"/>
  <c r="AB837" i="6"/>
  <c r="AA837" i="6"/>
  <c r="Y837" i="6"/>
  <c r="X837" i="6"/>
  <c r="AL836" i="6"/>
  <c r="AK836" i="6"/>
  <c r="AG836" i="6"/>
  <c r="AD836" i="6"/>
  <c r="AC836" i="6"/>
  <c r="AB836" i="6"/>
  <c r="AA836" i="6"/>
  <c r="Y836" i="6"/>
  <c r="X836" i="6"/>
  <c r="AL835" i="6"/>
  <c r="AK835" i="6"/>
  <c r="AG835" i="6"/>
  <c r="AD835" i="6"/>
  <c r="AC835" i="6"/>
  <c r="AB835" i="6"/>
  <c r="AA835" i="6"/>
  <c r="Y835" i="6"/>
  <c r="X835" i="6"/>
  <c r="AL834" i="6"/>
  <c r="AK834" i="6"/>
  <c r="AG834" i="6"/>
  <c r="AD834" i="6"/>
  <c r="AC834" i="6"/>
  <c r="AB834" i="6"/>
  <c r="AA834" i="6"/>
  <c r="Y834" i="6"/>
  <c r="X834" i="6"/>
  <c r="AL833" i="6"/>
  <c r="AK833" i="6"/>
  <c r="AG833" i="6"/>
  <c r="AD833" i="6"/>
  <c r="AC833" i="6"/>
  <c r="AB833" i="6"/>
  <c r="AA833" i="6"/>
  <c r="Y833" i="6"/>
  <c r="X833" i="6"/>
  <c r="AL832" i="6"/>
  <c r="AK832" i="6"/>
  <c r="AG832" i="6"/>
  <c r="AD832" i="6"/>
  <c r="AC832" i="6"/>
  <c r="AB832" i="6"/>
  <c r="AA832" i="6"/>
  <c r="Y832" i="6"/>
  <c r="X832" i="6"/>
  <c r="AL831" i="6"/>
  <c r="AK831" i="6"/>
  <c r="AG831" i="6"/>
  <c r="AD831" i="6"/>
  <c r="AC831" i="6"/>
  <c r="AB831" i="6"/>
  <c r="AA831" i="6"/>
  <c r="Y831" i="6"/>
  <c r="X831" i="6"/>
  <c r="AL830" i="6"/>
  <c r="AK830" i="6"/>
  <c r="AG830" i="6"/>
  <c r="AD830" i="6"/>
  <c r="AC830" i="6"/>
  <c r="AB830" i="6"/>
  <c r="AA830" i="6"/>
  <c r="Y830" i="6"/>
  <c r="X830" i="6"/>
  <c r="AL829" i="6"/>
  <c r="AK829" i="6"/>
  <c r="AM829" i="6" s="1"/>
  <c r="AG829" i="6"/>
  <c r="AD829" i="6"/>
  <c r="AC829" i="6"/>
  <c r="AB829" i="6"/>
  <c r="AA829" i="6"/>
  <c r="Y829" i="6"/>
  <c r="X829" i="6"/>
  <c r="AL828" i="6"/>
  <c r="AK828" i="6"/>
  <c r="AG828" i="6"/>
  <c r="AD828" i="6"/>
  <c r="AC828" i="6"/>
  <c r="AB828" i="6"/>
  <c r="AA828" i="6"/>
  <c r="Y828" i="6"/>
  <c r="X828" i="6"/>
  <c r="AL827" i="6"/>
  <c r="AK827" i="6"/>
  <c r="AG827" i="6"/>
  <c r="AD827" i="6"/>
  <c r="AC827" i="6"/>
  <c r="AB827" i="6"/>
  <c r="AA827" i="6"/>
  <c r="Y827" i="6"/>
  <c r="X827" i="6"/>
  <c r="AL826" i="6"/>
  <c r="AK826" i="6"/>
  <c r="AM826" i="6" s="1"/>
  <c r="AG826" i="6"/>
  <c r="AD826" i="6"/>
  <c r="AC826" i="6"/>
  <c r="AB826" i="6"/>
  <c r="AA826" i="6"/>
  <c r="Y826" i="6"/>
  <c r="X826" i="6"/>
  <c r="AL825" i="6"/>
  <c r="AK825" i="6"/>
  <c r="AM825" i="6" s="1"/>
  <c r="AG825" i="6"/>
  <c r="AD825" i="6"/>
  <c r="AC825" i="6"/>
  <c r="AB825" i="6"/>
  <c r="AA825" i="6"/>
  <c r="Y825" i="6"/>
  <c r="X825" i="6"/>
  <c r="AM824" i="6"/>
  <c r="AL824" i="6"/>
  <c r="AK824" i="6"/>
  <c r="AG824" i="6"/>
  <c r="AD824" i="6"/>
  <c r="AC824" i="6"/>
  <c r="AB824" i="6"/>
  <c r="AA824" i="6"/>
  <c r="Y824" i="6"/>
  <c r="X824" i="6"/>
  <c r="AL823" i="6"/>
  <c r="AK823" i="6"/>
  <c r="AM823" i="6" s="1"/>
  <c r="AG823" i="6"/>
  <c r="AD823" i="6"/>
  <c r="AC823" i="6"/>
  <c r="AB823" i="6"/>
  <c r="AA823" i="6"/>
  <c r="Y823" i="6"/>
  <c r="X823" i="6"/>
  <c r="AM822" i="6"/>
  <c r="AL822" i="6"/>
  <c r="AK822" i="6"/>
  <c r="AG822" i="6"/>
  <c r="AD822" i="6"/>
  <c r="AC822" i="6"/>
  <c r="AB822" i="6"/>
  <c r="AA822" i="6"/>
  <c r="Y822" i="6"/>
  <c r="X822" i="6"/>
  <c r="AL821" i="6"/>
  <c r="AK821" i="6"/>
  <c r="AG821" i="6"/>
  <c r="AD821" i="6"/>
  <c r="AC821" i="6"/>
  <c r="AB821" i="6"/>
  <c r="AA821" i="6"/>
  <c r="Y821" i="6"/>
  <c r="X821" i="6"/>
  <c r="AL820" i="6"/>
  <c r="AK820" i="6"/>
  <c r="AM820" i="6" s="1"/>
  <c r="AG820" i="6"/>
  <c r="AD820" i="6"/>
  <c r="AC820" i="6"/>
  <c r="AB820" i="6"/>
  <c r="AA820" i="6"/>
  <c r="Y820" i="6"/>
  <c r="X820" i="6"/>
  <c r="AM819" i="6"/>
  <c r="AL819" i="6"/>
  <c r="AK819" i="6"/>
  <c r="AG819" i="6"/>
  <c r="AD819" i="6"/>
  <c r="AC819" i="6"/>
  <c r="AB819" i="6"/>
  <c r="AA819" i="6"/>
  <c r="Y819" i="6"/>
  <c r="X819" i="6"/>
  <c r="AL818" i="6"/>
  <c r="AK818" i="6"/>
  <c r="AG818" i="6"/>
  <c r="AD818" i="6"/>
  <c r="AC818" i="6"/>
  <c r="AB818" i="6"/>
  <c r="AA818" i="6"/>
  <c r="Y818" i="6"/>
  <c r="X818" i="6"/>
  <c r="AL817" i="6"/>
  <c r="AK817" i="6"/>
  <c r="AM817" i="6" s="1"/>
  <c r="AG817" i="6"/>
  <c r="AD817" i="6"/>
  <c r="AC817" i="6"/>
  <c r="AB817" i="6"/>
  <c r="AA817" i="6"/>
  <c r="Y817" i="6"/>
  <c r="X817" i="6"/>
  <c r="AL816" i="6"/>
  <c r="AK816" i="6"/>
  <c r="AG816" i="6"/>
  <c r="AD816" i="6"/>
  <c r="AC816" i="6"/>
  <c r="AB816" i="6"/>
  <c r="AA816" i="6"/>
  <c r="Y816" i="6"/>
  <c r="X816" i="6"/>
  <c r="AL815" i="6"/>
  <c r="AK815" i="6"/>
  <c r="AG815" i="6"/>
  <c r="AD815" i="6"/>
  <c r="AC815" i="6"/>
  <c r="AB815" i="6"/>
  <c r="AA815" i="6"/>
  <c r="Y815" i="6"/>
  <c r="X815" i="6"/>
  <c r="AL814" i="6"/>
  <c r="AK814" i="6"/>
  <c r="AG814" i="6"/>
  <c r="AD814" i="6"/>
  <c r="AC814" i="6"/>
  <c r="AB814" i="6"/>
  <c r="AA814" i="6"/>
  <c r="Y814" i="6"/>
  <c r="X814" i="6"/>
  <c r="AL813" i="6"/>
  <c r="AK813" i="6"/>
  <c r="AM813" i="6" s="1"/>
  <c r="AG813" i="6"/>
  <c r="AD813" i="6"/>
  <c r="AC813" i="6"/>
  <c r="AB813" i="6"/>
  <c r="AA813" i="6"/>
  <c r="Y813" i="6"/>
  <c r="X813" i="6"/>
  <c r="AL812" i="6"/>
  <c r="AK812" i="6"/>
  <c r="AG812" i="6"/>
  <c r="AD812" i="6"/>
  <c r="AC812" i="6"/>
  <c r="AB812" i="6"/>
  <c r="AA812" i="6"/>
  <c r="Y812" i="6"/>
  <c r="X812" i="6"/>
  <c r="AL811" i="6"/>
  <c r="AK811" i="6"/>
  <c r="AG811" i="6"/>
  <c r="AD811" i="6"/>
  <c r="AC811" i="6"/>
  <c r="AB811" i="6"/>
  <c r="AA811" i="6"/>
  <c r="Y811" i="6"/>
  <c r="X811" i="6"/>
  <c r="AL810" i="6"/>
  <c r="AK810" i="6"/>
  <c r="AM810" i="6" s="1"/>
  <c r="AG810" i="6"/>
  <c r="AD810" i="6"/>
  <c r="AC810" i="6"/>
  <c r="AB810" i="6"/>
  <c r="AA810" i="6"/>
  <c r="Y810" i="6"/>
  <c r="X810" i="6"/>
  <c r="AL809" i="6"/>
  <c r="AK809" i="6"/>
  <c r="AG809" i="6"/>
  <c r="AD809" i="6"/>
  <c r="AC809" i="6"/>
  <c r="AB809" i="6"/>
  <c r="AA809" i="6"/>
  <c r="Y809" i="6"/>
  <c r="X809" i="6"/>
  <c r="AL808" i="6"/>
  <c r="AK808" i="6"/>
  <c r="AG808" i="6"/>
  <c r="AD808" i="6"/>
  <c r="AC808" i="6"/>
  <c r="AB808" i="6"/>
  <c r="AA808" i="6"/>
  <c r="Y808" i="6"/>
  <c r="X808" i="6"/>
  <c r="AL807" i="6"/>
  <c r="AK807" i="6"/>
  <c r="AG807" i="6"/>
  <c r="AD807" i="6"/>
  <c r="AC807" i="6"/>
  <c r="AB807" i="6"/>
  <c r="AA807" i="6"/>
  <c r="Y807" i="6"/>
  <c r="X807" i="6"/>
  <c r="AL806" i="6"/>
  <c r="AK806" i="6"/>
  <c r="AG806" i="6"/>
  <c r="AD806" i="6"/>
  <c r="AC806" i="6"/>
  <c r="AB806" i="6"/>
  <c r="AA806" i="6"/>
  <c r="Y806" i="6"/>
  <c r="X806" i="6"/>
  <c r="AL805" i="6"/>
  <c r="AK805" i="6"/>
  <c r="AM805" i="6" s="1"/>
  <c r="AG805" i="6"/>
  <c r="AD805" i="6"/>
  <c r="AC805" i="6"/>
  <c r="AB805" i="6"/>
  <c r="AA805" i="6"/>
  <c r="Y805" i="6"/>
  <c r="X805" i="6"/>
  <c r="AL804" i="6"/>
  <c r="AK804" i="6"/>
  <c r="AG804" i="6"/>
  <c r="AD804" i="6"/>
  <c r="AC804" i="6"/>
  <c r="AB804" i="6"/>
  <c r="AA804" i="6"/>
  <c r="Y804" i="6"/>
  <c r="X804" i="6"/>
  <c r="AL803" i="6"/>
  <c r="AK803" i="6"/>
  <c r="AG803" i="6"/>
  <c r="AD803" i="6"/>
  <c r="AC803" i="6"/>
  <c r="AB803" i="6"/>
  <c r="AA803" i="6"/>
  <c r="Y803" i="6"/>
  <c r="X803" i="6"/>
  <c r="AL802" i="6"/>
  <c r="AK802" i="6"/>
  <c r="AG802" i="6"/>
  <c r="AD802" i="6"/>
  <c r="AC802" i="6"/>
  <c r="AB802" i="6"/>
  <c r="AA802" i="6"/>
  <c r="Y802" i="6"/>
  <c r="X802" i="6"/>
  <c r="AL801" i="6"/>
  <c r="AK801" i="6"/>
  <c r="AG801" i="6"/>
  <c r="AD801" i="6"/>
  <c r="AC801" i="6"/>
  <c r="AB801" i="6"/>
  <c r="AA801" i="6"/>
  <c r="Y801" i="6"/>
  <c r="X801" i="6"/>
  <c r="AL800" i="6"/>
  <c r="AK800" i="6"/>
  <c r="AM800" i="6" s="1"/>
  <c r="AG800" i="6"/>
  <c r="AD800" i="6"/>
  <c r="AC800" i="6"/>
  <c r="AB800" i="6"/>
  <c r="AA800" i="6"/>
  <c r="Y800" i="6"/>
  <c r="X800" i="6"/>
  <c r="AL799" i="6"/>
  <c r="AK799" i="6"/>
  <c r="AG799" i="6"/>
  <c r="AD799" i="6"/>
  <c r="AC799" i="6"/>
  <c r="AB799" i="6"/>
  <c r="AA799" i="6"/>
  <c r="Y799" i="6"/>
  <c r="X799" i="6"/>
  <c r="AL798" i="6"/>
  <c r="AK798" i="6"/>
  <c r="AG798" i="6"/>
  <c r="AD798" i="6"/>
  <c r="AC798" i="6"/>
  <c r="AB798" i="6"/>
  <c r="AA798" i="6"/>
  <c r="Y798" i="6"/>
  <c r="X798" i="6"/>
  <c r="AL797" i="6"/>
  <c r="AK797" i="6"/>
  <c r="AG797" i="6"/>
  <c r="AD797" i="6"/>
  <c r="AC797" i="6"/>
  <c r="AB797" i="6"/>
  <c r="AA797" i="6"/>
  <c r="Y797" i="6"/>
  <c r="X797" i="6"/>
  <c r="AL796" i="6"/>
  <c r="AK796" i="6"/>
  <c r="AG796" i="6"/>
  <c r="AD796" i="6"/>
  <c r="AC796" i="6"/>
  <c r="AB796" i="6"/>
  <c r="AA796" i="6"/>
  <c r="Y796" i="6"/>
  <c r="X796" i="6"/>
  <c r="AL795" i="6"/>
  <c r="AK795" i="6"/>
  <c r="AG795" i="6"/>
  <c r="AD795" i="6"/>
  <c r="AC795" i="6"/>
  <c r="AB795" i="6"/>
  <c r="AA795" i="6"/>
  <c r="Y795" i="6"/>
  <c r="X795" i="6"/>
  <c r="AL794" i="6"/>
  <c r="AK794" i="6"/>
  <c r="AG794" i="6"/>
  <c r="AD794" i="6"/>
  <c r="AC794" i="6"/>
  <c r="AB794" i="6"/>
  <c r="AA794" i="6"/>
  <c r="Y794" i="6"/>
  <c r="X794" i="6"/>
  <c r="AL793" i="6"/>
  <c r="AK793" i="6"/>
  <c r="AG793" i="6"/>
  <c r="AD793" i="6"/>
  <c r="AC793" i="6"/>
  <c r="AB793" i="6"/>
  <c r="AA793" i="6"/>
  <c r="Y793" i="6"/>
  <c r="X793" i="6"/>
  <c r="AL792" i="6"/>
  <c r="AK792" i="6"/>
  <c r="AG792" i="6"/>
  <c r="AD792" i="6"/>
  <c r="AC792" i="6"/>
  <c r="AB792" i="6"/>
  <c r="AA792" i="6"/>
  <c r="Y792" i="6"/>
  <c r="X792" i="6"/>
  <c r="AL791" i="6"/>
  <c r="AK791" i="6"/>
  <c r="AM791" i="6" s="1"/>
  <c r="AG791" i="6"/>
  <c r="AD791" i="6"/>
  <c r="AC791" i="6"/>
  <c r="AB791" i="6"/>
  <c r="AA791" i="6"/>
  <c r="Y791" i="6"/>
  <c r="X791" i="6"/>
  <c r="AL790" i="6"/>
  <c r="AK790" i="6"/>
  <c r="AG790" i="6"/>
  <c r="AD790" i="6"/>
  <c r="AC790" i="6"/>
  <c r="AB790" i="6"/>
  <c r="AA790" i="6"/>
  <c r="Y790" i="6"/>
  <c r="X790" i="6"/>
  <c r="AL789" i="6"/>
  <c r="AK789" i="6"/>
  <c r="AM789" i="6" s="1"/>
  <c r="AG789" i="6"/>
  <c r="AD789" i="6"/>
  <c r="AC789" i="6"/>
  <c r="AB789" i="6"/>
  <c r="AA789" i="6"/>
  <c r="Y789" i="6"/>
  <c r="X789" i="6"/>
  <c r="AL788" i="6"/>
  <c r="AK788" i="6"/>
  <c r="AM788" i="6" s="1"/>
  <c r="AG788" i="6"/>
  <c r="AD788" i="6"/>
  <c r="AC788" i="6"/>
  <c r="AB788" i="6"/>
  <c r="AA788" i="6"/>
  <c r="Y788" i="6"/>
  <c r="X788" i="6"/>
  <c r="AL787" i="6"/>
  <c r="AK787" i="6"/>
  <c r="AG787" i="6"/>
  <c r="AD787" i="6"/>
  <c r="AC787" i="6"/>
  <c r="AB787" i="6"/>
  <c r="AA787" i="6"/>
  <c r="Y787" i="6"/>
  <c r="X787" i="6"/>
  <c r="AL786" i="6"/>
  <c r="AK786" i="6"/>
  <c r="AG786" i="6"/>
  <c r="AD786" i="6"/>
  <c r="AC786" i="6"/>
  <c r="AB786" i="6"/>
  <c r="AA786" i="6"/>
  <c r="Y786" i="6"/>
  <c r="X786" i="6"/>
  <c r="AM786" i="6" s="1"/>
  <c r="AL785" i="6"/>
  <c r="AK785" i="6"/>
  <c r="AG785" i="6"/>
  <c r="AD785" i="6"/>
  <c r="AC785" i="6"/>
  <c r="AB785" i="6"/>
  <c r="AA785" i="6"/>
  <c r="Y785" i="6"/>
  <c r="X785" i="6"/>
  <c r="AM785" i="6" s="1"/>
  <c r="AL784" i="6"/>
  <c r="AK784" i="6"/>
  <c r="AG784" i="6"/>
  <c r="AD784" i="6"/>
  <c r="AC784" i="6"/>
  <c r="AB784" i="6"/>
  <c r="AA784" i="6"/>
  <c r="Y784" i="6"/>
  <c r="X784" i="6"/>
  <c r="AL783" i="6"/>
  <c r="AK783" i="6"/>
  <c r="AM783" i="6" s="1"/>
  <c r="AG783" i="6"/>
  <c r="AD783" i="6"/>
  <c r="AC783" i="6"/>
  <c r="AB783" i="6"/>
  <c r="AA783" i="6"/>
  <c r="Y783" i="6"/>
  <c r="X783" i="6"/>
  <c r="AL782" i="6"/>
  <c r="AK782" i="6"/>
  <c r="AG782" i="6"/>
  <c r="AD782" i="6"/>
  <c r="AC782" i="6"/>
  <c r="AB782" i="6"/>
  <c r="AA782" i="6"/>
  <c r="Y782" i="6"/>
  <c r="X782" i="6"/>
  <c r="AM782" i="6" s="1"/>
  <c r="AL781" i="6"/>
  <c r="AK781" i="6"/>
  <c r="AG781" i="6"/>
  <c r="AD781" i="6"/>
  <c r="AC781" i="6"/>
  <c r="AB781" i="6"/>
  <c r="AA781" i="6"/>
  <c r="Y781" i="6"/>
  <c r="X781" i="6"/>
  <c r="AL780" i="6"/>
  <c r="AK780" i="6"/>
  <c r="AG780" i="6"/>
  <c r="AD780" i="6"/>
  <c r="AC780" i="6"/>
  <c r="AB780" i="6"/>
  <c r="AA780" i="6"/>
  <c r="Y780" i="6"/>
  <c r="X780" i="6"/>
  <c r="AL779" i="6"/>
  <c r="AK779" i="6"/>
  <c r="AG779" i="6"/>
  <c r="AD779" i="6"/>
  <c r="AC779" i="6"/>
  <c r="AB779" i="6"/>
  <c r="AA779" i="6"/>
  <c r="Y779" i="6"/>
  <c r="X779" i="6"/>
  <c r="AM778" i="6"/>
  <c r="AL778" i="6"/>
  <c r="AK778" i="6"/>
  <c r="AG778" i="6"/>
  <c r="AD778" i="6"/>
  <c r="AC778" i="6"/>
  <c r="AB778" i="6"/>
  <c r="AA778" i="6"/>
  <c r="Y778" i="6"/>
  <c r="X778" i="6"/>
  <c r="AL777" i="6"/>
  <c r="AK777" i="6"/>
  <c r="AG777" i="6"/>
  <c r="AD777" i="6"/>
  <c r="AC777" i="6"/>
  <c r="AB777" i="6"/>
  <c r="AA777" i="6"/>
  <c r="Y777" i="6"/>
  <c r="X777" i="6"/>
  <c r="AL776" i="6"/>
  <c r="AK776" i="6"/>
  <c r="AG776" i="6"/>
  <c r="AD776" i="6"/>
  <c r="AC776" i="6"/>
  <c r="AB776" i="6"/>
  <c r="AA776" i="6"/>
  <c r="Y776" i="6"/>
  <c r="X776" i="6"/>
  <c r="AL775" i="6"/>
  <c r="AK775" i="6"/>
  <c r="AG775" i="6"/>
  <c r="AD775" i="6"/>
  <c r="AC775" i="6"/>
  <c r="AB775" i="6"/>
  <c r="AA775" i="6"/>
  <c r="Y775" i="6"/>
  <c r="X775" i="6"/>
  <c r="AL774" i="6"/>
  <c r="AK774" i="6"/>
  <c r="AG774" i="6"/>
  <c r="AD774" i="6"/>
  <c r="AC774" i="6"/>
  <c r="AB774" i="6"/>
  <c r="AA774" i="6"/>
  <c r="Y774" i="6"/>
  <c r="X774" i="6"/>
  <c r="AL773" i="6"/>
  <c r="AK773" i="6"/>
  <c r="AG773" i="6"/>
  <c r="AD773" i="6"/>
  <c r="AC773" i="6"/>
  <c r="AB773" i="6"/>
  <c r="AA773" i="6"/>
  <c r="Y773" i="6"/>
  <c r="X773" i="6"/>
  <c r="AL772" i="6"/>
  <c r="AK772" i="6"/>
  <c r="AG772" i="6"/>
  <c r="AD772" i="6"/>
  <c r="AC772" i="6"/>
  <c r="AB772" i="6"/>
  <c r="AA772" i="6"/>
  <c r="Y772" i="6"/>
  <c r="X772" i="6"/>
  <c r="AL771" i="6"/>
  <c r="AK771" i="6"/>
  <c r="AG771" i="6"/>
  <c r="AD771" i="6"/>
  <c r="AC771" i="6"/>
  <c r="AB771" i="6"/>
  <c r="AA771" i="6"/>
  <c r="Y771" i="6"/>
  <c r="X771" i="6"/>
  <c r="AL770" i="6"/>
  <c r="AK770" i="6"/>
  <c r="AG770" i="6"/>
  <c r="AD770" i="6"/>
  <c r="AC770" i="6"/>
  <c r="AB770" i="6"/>
  <c r="AA770" i="6"/>
  <c r="Y770" i="6"/>
  <c r="X770" i="6"/>
  <c r="AM769" i="6"/>
  <c r="AL769" i="6"/>
  <c r="AK769" i="6"/>
  <c r="AG769" i="6"/>
  <c r="AD769" i="6"/>
  <c r="AC769" i="6"/>
  <c r="AB769" i="6"/>
  <c r="AA769" i="6"/>
  <c r="Y769" i="6"/>
  <c r="X769" i="6"/>
  <c r="AL768" i="6"/>
  <c r="AK768" i="6"/>
  <c r="AG768" i="6"/>
  <c r="AD768" i="6"/>
  <c r="AC768" i="6"/>
  <c r="AB768" i="6"/>
  <c r="AA768" i="6"/>
  <c r="Y768" i="6"/>
  <c r="X768" i="6"/>
  <c r="AL767" i="6"/>
  <c r="AK767" i="6"/>
  <c r="AG767" i="6"/>
  <c r="AD767" i="6"/>
  <c r="AC767" i="6"/>
  <c r="AB767" i="6"/>
  <c r="AA767" i="6"/>
  <c r="Y767" i="6"/>
  <c r="X767" i="6"/>
  <c r="AL766" i="6"/>
  <c r="AK766" i="6"/>
  <c r="AG766" i="6"/>
  <c r="AD766" i="6"/>
  <c r="AC766" i="6"/>
  <c r="AB766" i="6"/>
  <c r="AA766" i="6"/>
  <c r="Y766" i="6"/>
  <c r="X766" i="6"/>
  <c r="AL765" i="6"/>
  <c r="AK765" i="6"/>
  <c r="AG765" i="6"/>
  <c r="AD765" i="6"/>
  <c r="AC765" i="6"/>
  <c r="AB765" i="6"/>
  <c r="AA765" i="6"/>
  <c r="Y765" i="6"/>
  <c r="X765" i="6"/>
  <c r="AM765" i="6" s="1"/>
  <c r="AL764" i="6"/>
  <c r="AK764" i="6"/>
  <c r="AG764" i="6"/>
  <c r="AD764" i="6"/>
  <c r="AC764" i="6"/>
  <c r="AB764" i="6"/>
  <c r="AA764" i="6"/>
  <c r="Y764" i="6"/>
  <c r="X764" i="6"/>
  <c r="AL763" i="6"/>
  <c r="AK763" i="6"/>
  <c r="AG763" i="6"/>
  <c r="AD763" i="6"/>
  <c r="AC763" i="6"/>
  <c r="AB763" i="6"/>
  <c r="AA763" i="6"/>
  <c r="Y763" i="6"/>
  <c r="X763" i="6"/>
  <c r="AL762" i="6"/>
  <c r="AK762" i="6"/>
  <c r="AG762" i="6"/>
  <c r="AD762" i="6"/>
  <c r="AC762" i="6"/>
  <c r="AB762" i="6"/>
  <c r="AA762" i="6"/>
  <c r="Y762" i="6"/>
  <c r="X762" i="6"/>
  <c r="AM762" i="6" s="1"/>
  <c r="AM761" i="6"/>
  <c r="AL761" i="6"/>
  <c r="AK761" i="6"/>
  <c r="AG761" i="6"/>
  <c r="AD761" i="6"/>
  <c r="AC761" i="6"/>
  <c r="AB761" i="6"/>
  <c r="AA761" i="6"/>
  <c r="Y761" i="6"/>
  <c r="X761" i="6"/>
  <c r="AL760" i="6"/>
  <c r="AK760" i="6"/>
  <c r="AG760" i="6"/>
  <c r="AD760" i="6"/>
  <c r="AC760" i="6"/>
  <c r="AB760" i="6"/>
  <c r="AA760" i="6"/>
  <c r="Y760" i="6"/>
  <c r="X760" i="6"/>
  <c r="AL759" i="6"/>
  <c r="AK759" i="6"/>
  <c r="AG759" i="6"/>
  <c r="AD759" i="6"/>
  <c r="AC759" i="6"/>
  <c r="AB759" i="6"/>
  <c r="AA759" i="6"/>
  <c r="Y759" i="6"/>
  <c r="X759" i="6"/>
  <c r="AM758" i="6"/>
  <c r="AL758" i="6"/>
  <c r="AK758" i="6"/>
  <c r="AG758" i="6"/>
  <c r="AD758" i="6"/>
  <c r="AC758" i="6"/>
  <c r="AB758" i="6"/>
  <c r="AA758" i="6"/>
  <c r="Y758" i="6"/>
  <c r="X758" i="6"/>
  <c r="AL757" i="6"/>
  <c r="AK757" i="6"/>
  <c r="AM757" i="6" s="1"/>
  <c r="AG757" i="6"/>
  <c r="AD757" i="6"/>
  <c r="AC757" i="6"/>
  <c r="AB757" i="6"/>
  <c r="AA757" i="6"/>
  <c r="Y757" i="6"/>
  <c r="X757" i="6"/>
  <c r="AL756" i="6"/>
  <c r="AK756" i="6"/>
  <c r="AG756" i="6"/>
  <c r="AD756" i="6"/>
  <c r="AC756" i="6"/>
  <c r="AB756" i="6"/>
  <c r="AA756" i="6"/>
  <c r="Y756" i="6"/>
  <c r="X756" i="6"/>
  <c r="AM756" i="6" s="1"/>
  <c r="AL755" i="6"/>
  <c r="AK755" i="6"/>
  <c r="AG755" i="6"/>
  <c r="AD755" i="6"/>
  <c r="AC755" i="6"/>
  <c r="AB755" i="6"/>
  <c r="AA755" i="6"/>
  <c r="Y755" i="6"/>
  <c r="X755" i="6"/>
  <c r="AL754" i="6"/>
  <c r="AK754" i="6"/>
  <c r="AM754" i="6" s="1"/>
  <c r="AG754" i="6"/>
  <c r="AD754" i="6"/>
  <c r="AC754" i="6"/>
  <c r="AB754" i="6"/>
  <c r="AA754" i="6"/>
  <c r="Y754" i="6"/>
  <c r="X754" i="6"/>
  <c r="AL753" i="6"/>
  <c r="AK753" i="6"/>
  <c r="AG753" i="6"/>
  <c r="AD753" i="6"/>
  <c r="AC753" i="6"/>
  <c r="AB753" i="6"/>
  <c r="AA753" i="6"/>
  <c r="Y753" i="6"/>
  <c r="X753" i="6"/>
  <c r="AL752" i="6"/>
  <c r="AK752" i="6"/>
  <c r="AG752" i="6"/>
  <c r="AD752" i="6"/>
  <c r="AC752" i="6"/>
  <c r="AB752" i="6"/>
  <c r="AA752" i="6"/>
  <c r="Y752" i="6"/>
  <c r="X752" i="6"/>
  <c r="AL751" i="6"/>
  <c r="AK751" i="6"/>
  <c r="AG751" i="6"/>
  <c r="AD751" i="6"/>
  <c r="AC751" i="6"/>
  <c r="AB751" i="6"/>
  <c r="AA751" i="6"/>
  <c r="Y751" i="6"/>
  <c r="X751" i="6"/>
  <c r="AL750" i="6"/>
  <c r="AK750" i="6"/>
  <c r="AG750" i="6"/>
  <c r="AD750" i="6"/>
  <c r="AC750" i="6"/>
  <c r="AB750" i="6"/>
  <c r="AA750" i="6"/>
  <c r="Y750" i="6"/>
  <c r="X750" i="6"/>
  <c r="AL749" i="6"/>
  <c r="AK749" i="6"/>
  <c r="AG749" i="6"/>
  <c r="AD749" i="6"/>
  <c r="AC749" i="6"/>
  <c r="AB749" i="6"/>
  <c r="AA749" i="6"/>
  <c r="Y749" i="6"/>
  <c r="X749" i="6"/>
  <c r="AL748" i="6"/>
  <c r="AK748" i="6"/>
  <c r="AG748" i="6"/>
  <c r="AD748" i="6"/>
  <c r="AC748" i="6"/>
  <c r="AB748" i="6"/>
  <c r="AA748" i="6"/>
  <c r="Y748" i="6"/>
  <c r="X748" i="6"/>
  <c r="AL747" i="6"/>
  <c r="AK747" i="6"/>
  <c r="AG747" i="6"/>
  <c r="AD747" i="6"/>
  <c r="AC747" i="6"/>
  <c r="AB747" i="6"/>
  <c r="AA747" i="6"/>
  <c r="Y747" i="6"/>
  <c r="X747" i="6"/>
  <c r="AL746" i="6"/>
  <c r="AK746" i="6"/>
  <c r="AG746" i="6"/>
  <c r="AD746" i="6"/>
  <c r="AC746" i="6"/>
  <c r="AB746" i="6"/>
  <c r="AA746" i="6"/>
  <c r="Y746" i="6"/>
  <c r="X746" i="6"/>
  <c r="AL745" i="6"/>
  <c r="AK745" i="6"/>
  <c r="AG745" i="6"/>
  <c r="AD745" i="6"/>
  <c r="AC745" i="6"/>
  <c r="AB745" i="6"/>
  <c r="AA745" i="6"/>
  <c r="Y745" i="6"/>
  <c r="X745" i="6"/>
  <c r="AL744" i="6"/>
  <c r="AK744" i="6"/>
  <c r="AG744" i="6"/>
  <c r="AD744" i="6"/>
  <c r="AC744" i="6"/>
  <c r="AB744" i="6"/>
  <c r="AA744" i="6"/>
  <c r="Y744" i="6"/>
  <c r="X744" i="6"/>
  <c r="AM744" i="6" s="1"/>
  <c r="AL743" i="6"/>
  <c r="AK743" i="6"/>
  <c r="AG743" i="6"/>
  <c r="AD743" i="6"/>
  <c r="AC743" i="6"/>
  <c r="AB743" i="6"/>
  <c r="AA743" i="6"/>
  <c r="Y743" i="6"/>
  <c r="X743" i="6"/>
  <c r="AL742" i="6"/>
  <c r="AK742" i="6"/>
  <c r="AG742" i="6"/>
  <c r="AD742" i="6"/>
  <c r="AC742" i="6"/>
  <c r="AB742" i="6"/>
  <c r="AA742" i="6"/>
  <c r="Y742" i="6"/>
  <c r="X742" i="6"/>
  <c r="AM742" i="6" s="1"/>
  <c r="AL741" i="6"/>
  <c r="AK741" i="6"/>
  <c r="AG741" i="6"/>
  <c r="AD741" i="6"/>
  <c r="AC741" i="6"/>
  <c r="AB741" i="6"/>
  <c r="AA741" i="6"/>
  <c r="Y741" i="6"/>
  <c r="X741" i="6"/>
  <c r="AL740" i="6"/>
  <c r="AK740" i="6"/>
  <c r="AG740" i="6"/>
  <c r="AD740" i="6"/>
  <c r="AC740" i="6"/>
  <c r="AB740" i="6"/>
  <c r="AA740" i="6"/>
  <c r="Y740" i="6"/>
  <c r="X740" i="6"/>
  <c r="AL739" i="6"/>
  <c r="AK739" i="6"/>
  <c r="AG739" i="6"/>
  <c r="AD739" i="6"/>
  <c r="AC739" i="6"/>
  <c r="AB739" i="6"/>
  <c r="AA739" i="6"/>
  <c r="Y739" i="6"/>
  <c r="X739" i="6"/>
  <c r="AL738" i="6"/>
  <c r="AK738" i="6"/>
  <c r="AG738" i="6"/>
  <c r="AD738" i="6"/>
  <c r="AC738" i="6"/>
  <c r="AB738" i="6"/>
  <c r="AA738" i="6"/>
  <c r="Y738" i="6"/>
  <c r="X738" i="6"/>
  <c r="AL737" i="6"/>
  <c r="AK737" i="6"/>
  <c r="AM737" i="6" s="1"/>
  <c r="AG737" i="6"/>
  <c r="AD737" i="6"/>
  <c r="AC737" i="6"/>
  <c r="AB737" i="6"/>
  <c r="AA737" i="6"/>
  <c r="Y737" i="6"/>
  <c r="X737" i="6"/>
  <c r="AL736" i="6"/>
  <c r="AK736" i="6"/>
  <c r="AG736" i="6"/>
  <c r="AD736" i="6"/>
  <c r="AC736" i="6"/>
  <c r="AB736" i="6"/>
  <c r="AA736" i="6"/>
  <c r="Y736" i="6"/>
  <c r="X736" i="6"/>
  <c r="AL735" i="6"/>
  <c r="AK735" i="6"/>
  <c r="AG735" i="6"/>
  <c r="AD735" i="6"/>
  <c r="AC735" i="6"/>
  <c r="AB735" i="6"/>
  <c r="AA735" i="6"/>
  <c r="Y735" i="6"/>
  <c r="X735" i="6"/>
  <c r="AL734" i="6"/>
  <c r="AK734" i="6"/>
  <c r="AM734" i="6" s="1"/>
  <c r="AG734" i="6"/>
  <c r="AD734" i="6"/>
  <c r="AC734" i="6"/>
  <c r="AB734" i="6"/>
  <c r="AA734" i="6"/>
  <c r="Y734" i="6"/>
  <c r="X734" i="6"/>
  <c r="AL733" i="6"/>
  <c r="AK733" i="6"/>
  <c r="AG733" i="6"/>
  <c r="AD733" i="6"/>
  <c r="AC733" i="6"/>
  <c r="AB733" i="6"/>
  <c r="AA733" i="6"/>
  <c r="Y733" i="6"/>
  <c r="X733" i="6"/>
  <c r="AL732" i="6"/>
  <c r="AK732" i="6"/>
  <c r="AG732" i="6"/>
  <c r="AD732" i="6"/>
  <c r="AC732" i="6"/>
  <c r="AB732" i="6"/>
  <c r="AA732" i="6"/>
  <c r="Y732" i="6"/>
  <c r="X732" i="6"/>
  <c r="AL731" i="6"/>
  <c r="AK731" i="6"/>
  <c r="AG731" i="6"/>
  <c r="AD731" i="6"/>
  <c r="AC731" i="6"/>
  <c r="AB731" i="6"/>
  <c r="AA731" i="6"/>
  <c r="Y731" i="6"/>
  <c r="X731" i="6"/>
  <c r="AL730" i="6"/>
  <c r="AK730" i="6"/>
  <c r="AG730" i="6"/>
  <c r="AD730" i="6"/>
  <c r="AC730" i="6"/>
  <c r="AB730" i="6"/>
  <c r="AA730" i="6"/>
  <c r="Y730" i="6"/>
  <c r="X730" i="6"/>
  <c r="AL729" i="6"/>
  <c r="AK729" i="6"/>
  <c r="AG729" i="6"/>
  <c r="AD729" i="6"/>
  <c r="AC729" i="6"/>
  <c r="AB729" i="6"/>
  <c r="AA729" i="6"/>
  <c r="Y729" i="6"/>
  <c r="X729" i="6"/>
  <c r="AL728" i="6"/>
  <c r="AK728" i="6"/>
  <c r="AM728" i="6" s="1"/>
  <c r="AG728" i="6"/>
  <c r="AD728" i="6"/>
  <c r="AC728" i="6"/>
  <c r="AB728" i="6"/>
  <c r="AA728" i="6"/>
  <c r="Y728" i="6"/>
  <c r="X728" i="6"/>
  <c r="AL727" i="6"/>
  <c r="AK727" i="6"/>
  <c r="AG727" i="6"/>
  <c r="AD727" i="6"/>
  <c r="AC727" i="6"/>
  <c r="AB727" i="6"/>
  <c r="AA727" i="6"/>
  <c r="Y727" i="6"/>
  <c r="X727" i="6"/>
  <c r="AL726" i="6"/>
  <c r="AK726" i="6"/>
  <c r="AG726" i="6"/>
  <c r="AD726" i="6"/>
  <c r="AC726" i="6"/>
  <c r="AB726" i="6"/>
  <c r="AA726" i="6"/>
  <c r="Y726" i="6"/>
  <c r="X726" i="6"/>
  <c r="AL725" i="6"/>
  <c r="AK725" i="6"/>
  <c r="AM725" i="6" s="1"/>
  <c r="AG725" i="6"/>
  <c r="AD725" i="6"/>
  <c r="AC725" i="6"/>
  <c r="AB725" i="6"/>
  <c r="AA725" i="6"/>
  <c r="Y725" i="6"/>
  <c r="X725" i="6"/>
  <c r="AL724" i="6"/>
  <c r="AK724" i="6"/>
  <c r="AM724" i="6" s="1"/>
  <c r="AG724" i="6"/>
  <c r="AD724" i="6"/>
  <c r="AC724" i="6"/>
  <c r="AB724" i="6"/>
  <c r="AA724" i="6"/>
  <c r="Y724" i="6"/>
  <c r="X724" i="6"/>
  <c r="AL723" i="6"/>
  <c r="AK723" i="6"/>
  <c r="AG723" i="6"/>
  <c r="AD723" i="6"/>
  <c r="AC723" i="6"/>
  <c r="AB723" i="6"/>
  <c r="AA723" i="6"/>
  <c r="Y723" i="6"/>
  <c r="X723" i="6"/>
  <c r="AL722" i="6"/>
  <c r="AK722" i="6"/>
  <c r="AG722" i="6"/>
  <c r="AD722" i="6"/>
  <c r="AC722" i="6"/>
  <c r="AB722" i="6"/>
  <c r="AA722" i="6"/>
  <c r="Y722" i="6"/>
  <c r="X722" i="6"/>
  <c r="AL721" i="6"/>
  <c r="AK721" i="6"/>
  <c r="AM721" i="6" s="1"/>
  <c r="AG721" i="6"/>
  <c r="AD721" i="6"/>
  <c r="AC721" i="6"/>
  <c r="AB721" i="6"/>
  <c r="AA721" i="6"/>
  <c r="Y721" i="6"/>
  <c r="X721" i="6"/>
  <c r="AL720" i="6"/>
  <c r="AK720" i="6"/>
  <c r="AG720" i="6"/>
  <c r="AD720" i="6"/>
  <c r="AC720" i="6"/>
  <c r="AB720" i="6"/>
  <c r="AA720" i="6"/>
  <c r="Y720" i="6"/>
  <c r="X720" i="6"/>
  <c r="AL719" i="6"/>
  <c r="AK719" i="6"/>
  <c r="AG719" i="6"/>
  <c r="AD719" i="6"/>
  <c r="AC719" i="6"/>
  <c r="AB719" i="6"/>
  <c r="AA719" i="6"/>
  <c r="Y719" i="6"/>
  <c r="X719" i="6"/>
  <c r="AL718" i="6"/>
  <c r="AK718" i="6"/>
  <c r="AG718" i="6"/>
  <c r="AD718" i="6"/>
  <c r="AC718" i="6"/>
  <c r="AB718" i="6"/>
  <c r="AA718" i="6"/>
  <c r="Y718" i="6"/>
  <c r="X718" i="6"/>
  <c r="AL717" i="6"/>
  <c r="AK717" i="6"/>
  <c r="AG717" i="6"/>
  <c r="AD717" i="6"/>
  <c r="AC717" i="6"/>
  <c r="AB717" i="6"/>
  <c r="AA717" i="6"/>
  <c r="Y717" i="6"/>
  <c r="X717" i="6"/>
  <c r="AL716" i="6"/>
  <c r="AK716" i="6"/>
  <c r="AG716" i="6"/>
  <c r="AD716" i="6"/>
  <c r="AC716" i="6"/>
  <c r="AB716" i="6"/>
  <c r="AA716" i="6"/>
  <c r="Y716" i="6"/>
  <c r="X716" i="6"/>
  <c r="AL715" i="6"/>
  <c r="AK715" i="6"/>
  <c r="AG715" i="6"/>
  <c r="AD715" i="6"/>
  <c r="AC715" i="6"/>
  <c r="AB715" i="6"/>
  <c r="AA715" i="6"/>
  <c r="Y715" i="6"/>
  <c r="X715" i="6"/>
  <c r="AL714" i="6"/>
  <c r="AK714" i="6"/>
  <c r="AG714" i="6"/>
  <c r="AD714" i="6"/>
  <c r="AC714" i="6"/>
  <c r="AB714" i="6"/>
  <c r="AA714" i="6"/>
  <c r="Y714" i="6"/>
  <c r="X714" i="6"/>
  <c r="AL713" i="6"/>
  <c r="AK713" i="6"/>
  <c r="AG713" i="6"/>
  <c r="AD713" i="6"/>
  <c r="AC713" i="6"/>
  <c r="AB713" i="6"/>
  <c r="AA713" i="6"/>
  <c r="Y713" i="6"/>
  <c r="X713" i="6"/>
  <c r="AM712" i="6"/>
  <c r="AL712" i="6"/>
  <c r="AK712" i="6"/>
  <c r="AG712" i="6"/>
  <c r="AD712" i="6"/>
  <c r="AC712" i="6"/>
  <c r="AB712" i="6"/>
  <c r="AA712" i="6"/>
  <c r="Y712" i="6"/>
  <c r="X712" i="6"/>
  <c r="AL711" i="6"/>
  <c r="AK711" i="6"/>
  <c r="AG711" i="6"/>
  <c r="AD711" i="6"/>
  <c r="AC711" i="6"/>
  <c r="AB711" i="6"/>
  <c r="AA711" i="6"/>
  <c r="Y711" i="6"/>
  <c r="X711" i="6"/>
  <c r="AL710" i="6"/>
  <c r="AK710" i="6"/>
  <c r="AG710" i="6"/>
  <c r="AD710" i="6"/>
  <c r="AC710" i="6"/>
  <c r="AB710" i="6"/>
  <c r="AA710" i="6"/>
  <c r="Y710" i="6"/>
  <c r="X710" i="6"/>
  <c r="AL709" i="6"/>
  <c r="AK709" i="6"/>
  <c r="AG709" i="6"/>
  <c r="AD709" i="6"/>
  <c r="AC709" i="6"/>
  <c r="AB709" i="6"/>
  <c r="AA709" i="6"/>
  <c r="Y709" i="6"/>
  <c r="X709" i="6"/>
  <c r="AL708" i="6"/>
  <c r="AK708" i="6"/>
  <c r="AG708" i="6"/>
  <c r="AD708" i="6"/>
  <c r="AC708" i="6"/>
  <c r="AB708" i="6"/>
  <c r="AA708" i="6"/>
  <c r="Y708" i="6"/>
  <c r="X708" i="6"/>
  <c r="AL707" i="6"/>
  <c r="AK707" i="6"/>
  <c r="AG707" i="6"/>
  <c r="AD707" i="6"/>
  <c r="AC707" i="6"/>
  <c r="AB707" i="6"/>
  <c r="AA707" i="6"/>
  <c r="Y707" i="6"/>
  <c r="X707" i="6"/>
  <c r="AL706" i="6"/>
  <c r="AK706" i="6"/>
  <c r="AG706" i="6"/>
  <c r="AD706" i="6"/>
  <c r="AC706" i="6"/>
  <c r="AB706" i="6"/>
  <c r="AA706" i="6"/>
  <c r="Y706" i="6"/>
  <c r="X706" i="6"/>
  <c r="AL705" i="6"/>
  <c r="AK705" i="6"/>
  <c r="AG705" i="6"/>
  <c r="AD705" i="6"/>
  <c r="AC705" i="6"/>
  <c r="AB705" i="6"/>
  <c r="AA705" i="6"/>
  <c r="Y705" i="6"/>
  <c r="X705" i="6"/>
  <c r="AL704" i="6"/>
  <c r="AK704" i="6"/>
  <c r="AG704" i="6"/>
  <c r="AD704" i="6"/>
  <c r="AC704" i="6"/>
  <c r="AB704" i="6"/>
  <c r="AA704" i="6"/>
  <c r="Y704" i="6"/>
  <c r="X704" i="6"/>
  <c r="AL703" i="6"/>
  <c r="AK703" i="6"/>
  <c r="AG703" i="6"/>
  <c r="AD703" i="6"/>
  <c r="AC703" i="6"/>
  <c r="AB703" i="6"/>
  <c r="AA703" i="6"/>
  <c r="Y703" i="6"/>
  <c r="X703" i="6"/>
  <c r="AL702" i="6"/>
  <c r="AK702" i="6"/>
  <c r="AM702" i="6" s="1"/>
  <c r="AG702" i="6"/>
  <c r="AD702" i="6"/>
  <c r="AC702" i="6"/>
  <c r="AB702" i="6"/>
  <c r="AA702" i="6"/>
  <c r="Y702" i="6"/>
  <c r="X702" i="6"/>
  <c r="AL701" i="6"/>
  <c r="AK701" i="6"/>
  <c r="AG701" i="6"/>
  <c r="AD701" i="6"/>
  <c r="AC701" i="6"/>
  <c r="AB701" i="6"/>
  <c r="AA701" i="6"/>
  <c r="Y701" i="6"/>
  <c r="X701" i="6"/>
  <c r="AL700" i="6"/>
  <c r="AK700" i="6"/>
  <c r="AG700" i="6"/>
  <c r="AD700" i="6"/>
  <c r="AC700" i="6"/>
  <c r="AB700" i="6"/>
  <c r="AA700" i="6"/>
  <c r="Y700" i="6"/>
  <c r="X700" i="6"/>
  <c r="AL699" i="6"/>
  <c r="AK699" i="6"/>
  <c r="AM699" i="6" s="1"/>
  <c r="AG699" i="6"/>
  <c r="AD699" i="6"/>
  <c r="AC699" i="6"/>
  <c r="AB699" i="6"/>
  <c r="AA699" i="6"/>
  <c r="Y699" i="6"/>
  <c r="X699" i="6"/>
  <c r="AL698" i="6"/>
  <c r="AK698" i="6"/>
  <c r="AG698" i="6"/>
  <c r="AD698" i="6"/>
  <c r="AC698" i="6"/>
  <c r="AB698" i="6"/>
  <c r="AA698" i="6"/>
  <c r="Y698" i="6"/>
  <c r="X698" i="6"/>
  <c r="AL697" i="6"/>
  <c r="AK697" i="6"/>
  <c r="AG697" i="6"/>
  <c r="AD697" i="6"/>
  <c r="AC697" i="6"/>
  <c r="AB697" i="6"/>
  <c r="AA697" i="6"/>
  <c r="Y697" i="6"/>
  <c r="X697" i="6"/>
  <c r="AL696" i="6"/>
  <c r="AK696" i="6"/>
  <c r="AM696" i="6" s="1"/>
  <c r="AG696" i="6"/>
  <c r="AD696" i="6"/>
  <c r="AC696" i="6"/>
  <c r="AB696" i="6"/>
  <c r="AA696" i="6"/>
  <c r="Y696" i="6"/>
  <c r="X696" i="6"/>
  <c r="AL695" i="6"/>
  <c r="AK695" i="6"/>
  <c r="AG695" i="6"/>
  <c r="AD695" i="6"/>
  <c r="AC695" i="6"/>
  <c r="AB695" i="6"/>
  <c r="AA695" i="6"/>
  <c r="Y695" i="6"/>
  <c r="X695" i="6"/>
  <c r="AM694" i="6"/>
  <c r="AL694" i="6"/>
  <c r="AK694" i="6"/>
  <c r="AG694" i="6"/>
  <c r="AD694" i="6"/>
  <c r="AC694" i="6"/>
  <c r="AB694" i="6"/>
  <c r="AA694" i="6"/>
  <c r="Y694" i="6"/>
  <c r="X694" i="6"/>
  <c r="AL693" i="6"/>
  <c r="AK693" i="6"/>
  <c r="AM693" i="6" s="1"/>
  <c r="AG693" i="6"/>
  <c r="AD693" i="6"/>
  <c r="AC693" i="6"/>
  <c r="AB693" i="6"/>
  <c r="AA693" i="6"/>
  <c r="Y693" i="6"/>
  <c r="X693" i="6"/>
  <c r="AL692" i="6"/>
  <c r="AK692" i="6"/>
  <c r="AG692" i="6"/>
  <c r="AD692" i="6"/>
  <c r="AC692" i="6"/>
  <c r="AB692" i="6"/>
  <c r="AA692" i="6"/>
  <c r="Y692" i="6"/>
  <c r="X692" i="6"/>
  <c r="AM691" i="6"/>
  <c r="AL691" i="6"/>
  <c r="AK691" i="6"/>
  <c r="AG691" i="6"/>
  <c r="AD691" i="6"/>
  <c r="AC691" i="6"/>
  <c r="AB691" i="6"/>
  <c r="AA691" i="6"/>
  <c r="Y691" i="6"/>
  <c r="X691" i="6"/>
  <c r="AL690" i="6"/>
  <c r="AK690" i="6"/>
  <c r="AG690" i="6"/>
  <c r="AD690" i="6"/>
  <c r="AC690" i="6"/>
  <c r="AB690" i="6"/>
  <c r="AA690" i="6"/>
  <c r="Y690" i="6"/>
  <c r="X690" i="6"/>
  <c r="AL689" i="6"/>
  <c r="AK689" i="6"/>
  <c r="AG689" i="6"/>
  <c r="AD689" i="6"/>
  <c r="AC689" i="6"/>
  <c r="AB689" i="6"/>
  <c r="AA689" i="6"/>
  <c r="Y689" i="6"/>
  <c r="X689" i="6"/>
  <c r="AL688" i="6"/>
  <c r="AK688" i="6"/>
  <c r="AG688" i="6"/>
  <c r="AD688" i="6"/>
  <c r="AC688" i="6"/>
  <c r="AB688" i="6"/>
  <c r="AA688" i="6"/>
  <c r="Y688" i="6"/>
  <c r="X688" i="6"/>
  <c r="AL687" i="6"/>
  <c r="AK687" i="6"/>
  <c r="AM687" i="6" s="1"/>
  <c r="AG687" i="6"/>
  <c r="AD687" i="6"/>
  <c r="AC687" i="6"/>
  <c r="AB687" i="6"/>
  <c r="AA687" i="6"/>
  <c r="Y687" i="6"/>
  <c r="X687" i="6"/>
  <c r="AL686" i="6"/>
  <c r="AK686" i="6"/>
  <c r="AG686" i="6"/>
  <c r="AD686" i="6"/>
  <c r="AC686" i="6"/>
  <c r="AB686" i="6"/>
  <c r="AA686" i="6"/>
  <c r="Y686" i="6"/>
  <c r="X686" i="6"/>
  <c r="AM685" i="6"/>
  <c r="AL685" i="6"/>
  <c r="AK685" i="6"/>
  <c r="AG685" i="6"/>
  <c r="AD685" i="6"/>
  <c r="AC685" i="6"/>
  <c r="AB685" i="6"/>
  <c r="AA685" i="6"/>
  <c r="Y685" i="6"/>
  <c r="X685" i="6"/>
  <c r="AL684" i="6"/>
  <c r="AK684" i="6"/>
  <c r="AM684" i="6" s="1"/>
  <c r="AG684" i="6"/>
  <c r="AD684" i="6"/>
  <c r="AC684" i="6"/>
  <c r="AB684" i="6"/>
  <c r="AA684" i="6"/>
  <c r="Y684" i="6"/>
  <c r="X684" i="6"/>
  <c r="AL683" i="6"/>
  <c r="AK683" i="6"/>
  <c r="AG683" i="6"/>
  <c r="AD683" i="6"/>
  <c r="AC683" i="6"/>
  <c r="AB683" i="6"/>
  <c r="AA683" i="6"/>
  <c r="Y683" i="6"/>
  <c r="X683" i="6"/>
  <c r="AL682" i="6"/>
  <c r="AK682" i="6"/>
  <c r="AM682" i="6" s="1"/>
  <c r="AG682" i="6"/>
  <c r="AD682" i="6"/>
  <c r="AC682" i="6"/>
  <c r="AB682" i="6"/>
  <c r="AA682" i="6"/>
  <c r="Y682" i="6"/>
  <c r="X682" i="6"/>
  <c r="AL681" i="6"/>
  <c r="AK681" i="6"/>
  <c r="AM681" i="6" s="1"/>
  <c r="AG681" i="6"/>
  <c r="AD681" i="6"/>
  <c r="AC681" i="6"/>
  <c r="AB681" i="6"/>
  <c r="AA681" i="6"/>
  <c r="Y681" i="6"/>
  <c r="X681" i="6"/>
  <c r="AL680" i="6"/>
  <c r="AK680" i="6"/>
  <c r="AG680" i="6"/>
  <c r="AD680" i="6"/>
  <c r="AC680" i="6"/>
  <c r="AB680" i="6"/>
  <c r="AA680" i="6"/>
  <c r="Y680" i="6"/>
  <c r="X680" i="6"/>
  <c r="AL679" i="6"/>
  <c r="AK679" i="6"/>
  <c r="AM679" i="6" s="1"/>
  <c r="AG679" i="6"/>
  <c r="AD679" i="6"/>
  <c r="AC679" i="6"/>
  <c r="AB679" i="6"/>
  <c r="AA679" i="6"/>
  <c r="Y679" i="6"/>
  <c r="X679" i="6"/>
  <c r="AL678" i="6"/>
  <c r="AK678" i="6"/>
  <c r="AG678" i="6"/>
  <c r="AD678" i="6"/>
  <c r="AC678" i="6"/>
  <c r="AB678" i="6"/>
  <c r="AA678" i="6"/>
  <c r="Y678" i="6"/>
  <c r="X678" i="6"/>
  <c r="AL677" i="6"/>
  <c r="AK677" i="6"/>
  <c r="AG677" i="6"/>
  <c r="AD677" i="6"/>
  <c r="AC677" i="6"/>
  <c r="AB677" i="6"/>
  <c r="AA677" i="6"/>
  <c r="Y677" i="6"/>
  <c r="X677" i="6"/>
  <c r="AL676" i="6"/>
  <c r="AK676" i="6"/>
  <c r="AG676" i="6"/>
  <c r="AD676" i="6"/>
  <c r="AC676" i="6"/>
  <c r="AB676" i="6"/>
  <c r="AA676" i="6"/>
  <c r="Y676" i="6"/>
  <c r="X676" i="6"/>
  <c r="AL675" i="6"/>
  <c r="AK675" i="6"/>
  <c r="AG675" i="6"/>
  <c r="AD675" i="6"/>
  <c r="AC675" i="6"/>
  <c r="AB675" i="6"/>
  <c r="AA675" i="6"/>
  <c r="Y675" i="6"/>
  <c r="X675" i="6"/>
  <c r="AL674" i="6"/>
  <c r="AK674" i="6"/>
  <c r="AG674" i="6"/>
  <c r="AD674" i="6"/>
  <c r="AC674" i="6"/>
  <c r="AB674" i="6"/>
  <c r="AA674" i="6"/>
  <c r="Y674" i="6"/>
  <c r="X674" i="6"/>
  <c r="AL673" i="6"/>
  <c r="AK673" i="6"/>
  <c r="AG673" i="6"/>
  <c r="AD673" i="6"/>
  <c r="AC673" i="6"/>
  <c r="AB673" i="6"/>
  <c r="AA673" i="6"/>
  <c r="Y673" i="6"/>
  <c r="X673" i="6"/>
  <c r="AL672" i="6"/>
  <c r="AK672" i="6"/>
  <c r="AG672" i="6"/>
  <c r="AD672" i="6"/>
  <c r="AC672" i="6"/>
  <c r="AB672" i="6"/>
  <c r="AA672" i="6"/>
  <c r="Y672" i="6"/>
  <c r="X672" i="6"/>
  <c r="AL671" i="6"/>
  <c r="AK671" i="6"/>
  <c r="AG671" i="6"/>
  <c r="AD671" i="6"/>
  <c r="AC671" i="6"/>
  <c r="AB671" i="6"/>
  <c r="AA671" i="6"/>
  <c r="Y671" i="6"/>
  <c r="X671" i="6"/>
  <c r="AL670" i="6"/>
  <c r="AK670" i="6"/>
  <c r="AM670" i="6" s="1"/>
  <c r="AG670" i="6"/>
  <c r="AD670" i="6"/>
  <c r="AC670" i="6"/>
  <c r="AB670" i="6"/>
  <c r="AA670" i="6"/>
  <c r="Y670" i="6"/>
  <c r="X670" i="6"/>
  <c r="AM669" i="6"/>
  <c r="AL669" i="6"/>
  <c r="AK669" i="6"/>
  <c r="AG669" i="6"/>
  <c r="AD669" i="6"/>
  <c r="AC669" i="6"/>
  <c r="AB669" i="6"/>
  <c r="AA669" i="6"/>
  <c r="Y669" i="6"/>
  <c r="X669" i="6"/>
  <c r="AL668" i="6"/>
  <c r="AK668" i="6"/>
  <c r="AG668" i="6"/>
  <c r="AD668" i="6"/>
  <c r="AC668" i="6"/>
  <c r="AB668" i="6"/>
  <c r="AA668" i="6"/>
  <c r="Y668" i="6"/>
  <c r="X668" i="6"/>
  <c r="AL667" i="6"/>
  <c r="AK667" i="6"/>
  <c r="AG667" i="6"/>
  <c r="AD667" i="6"/>
  <c r="AC667" i="6"/>
  <c r="AB667" i="6"/>
  <c r="AA667" i="6"/>
  <c r="Y667" i="6"/>
  <c r="X667" i="6"/>
  <c r="AL666" i="6"/>
  <c r="AK666" i="6"/>
  <c r="AG666" i="6"/>
  <c r="AD666" i="6"/>
  <c r="AC666" i="6"/>
  <c r="AB666" i="6"/>
  <c r="AA666" i="6"/>
  <c r="Y666" i="6"/>
  <c r="X666" i="6"/>
  <c r="AL665" i="6"/>
  <c r="AK665" i="6"/>
  <c r="AM665" i="6" s="1"/>
  <c r="AG665" i="6"/>
  <c r="AD665" i="6"/>
  <c r="AC665" i="6"/>
  <c r="AB665" i="6"/>
  <c r="AA665" i="6"/>
  <c r="Y665" i="6"/>
  <c r="X665" i="6"/>
  <c r="AL664" i="6"/>
  <c r="AK664" i="6"/>
  <c r="AM664" i="6" s="1"/>
  <c r="AG664" i="6"/>
  <c r="AD664" i="6"/>
  <c r="AC664" i="6"/>
  <c r="AB664" i="6"/>
  <c r="AA664" i="6"/>
  <c r="Y664" i="6"/>
  <c r="X664" i="6"/>
  <c r="AL663" i="6"/>
  <c r="AK663" i="6"/>
  <c r="AM663" i="6" s="1"/>
  <c r="AG663" i="6"/>
  <c r="AD663" i="6"/>
  <c r="AC663" i="6"/>
  <c r="AB663" i="6"/>
  <c r="AA663" i="6"/>
  <c r="Y663" i="6"/>
  <c r="X663" i="6"/>
  <c r="AL662" i="6"/>
  <c r="AK662" i="6"/>
  <c r="AM662" i="6" s="1"/>
  <c r="AG662" i="6"/>
  <c r="AD662" i="6"/>
  <c r="AC662" i="6"/>
  <c r="AB662" i="6"/>
  <c r="AA662" i="6"/>
  <c r="Y662" i="6"/>
  <c r="X662" i="6"/>
  <c r="AL661" i="6"/>
  <c r="AK661" i="6"/>
  <c r="AG661" i="6"/>
  <c r="AD661" i="6"/>
  <c r="AC661" i="6"/>
  <c r="AB661" i="6"/>
  <c r="AA661" i="6"/>
  <c r="Y661" i="6"/>
  <c r="X661" i="6"/>
  <c r="AL660" i="6"/>
  <c r="AK660" i="6"/>
  <c r="AG660" i="6"/>
  <c r="AD660" i="6"/>
  <c r="AC660" i="6"/>
  <c r="AB660" i="6"/>
  <c r="AA660" i="6"/>
  <c r="Y660" i="6"/>
  <c r="X660" i="6"/>
  <c r="AL659" i="6"/>
  <c r="AK659" i="6"/>
  <c r="AM659" i="6" s="1"/>
  <c r="AG659" i="6"/>
  <c r="AD659" i="6"/>
  <c r="AC659" i="6"/>
  <c r="AB659" i="6"/>
  <c r="AA659" i="6"/>
  <c r="Y659" i="6"/>
  <c r="X659" i="6"/>
  <c r="AL658" i="6"/>
  <c r="AK658" i="6"/>
  <c r="AM658" i="6" s="1"/>
  <c r="AG658" i="6"/>
  <c r="AD658" i="6"/>
  <c r="AC658" i="6"/>
  <c r="AB658" i="6"/>
  <c r="AA658" i="6"/>
  <c r="Y658" i="6"/>
  <c r="X658" i="6"/>
  <c r="AL657" i="6"/>
  <c r="AK657" i="6"/>
  <c r="AG657" i="6"/>
  <c r="AD657" i="6"/>
  <c r="AC657" i="6"/>
  <c r="AB657" i="6"/>
  <c r="AA657" i="6"/>
  <c r="Y657" i="6"/>
  <c r="X657" i="6"/>
  <c r="AL656" i="6"/>
  <c r="AK656" i="6"/>
  <c r="AM656" i="6" s="1"/>
  <c r="AG656" i="6"/>
  <c r="AD656" i="6"/>
  <c r="AC656" i="6"/>
  <c r="AB656" i="6"/>
  <c r="AA656" i="6"/>
  <c r="Y656" i="6"/>
  <c r="X656" i="6"/>
  <c r="AL655" i="6"/>
  <c r="AK655" i="6"/>
  <c r="AM655" i="6" s="1"/>
  <c r="AG655" i="6"/>
  <c r="AD655" i="6"/>
  <c r="AC655" i="6"/>
  <c r="AB655" i="6"/>
  <c r="AA655" i="6"/>
  <c r="Y655" i="6"/>
  <c r="X655" i="6"/>
  <c r="AL654" i="6"/>
  <c r="AK654" i="6"/>
  <c r="AG654" i="6"/>
  <c r="AD654" i="6"/>
  <c r="AC654" i="6"/>
  <c r="AB654" i="6"/>
  <c r="AA654" i="6"/>
  <c r="Y654" i="6"/>
  <c r="X654" i="6"/>
  <c r="AM654" i="6" s="1"/>
  <c r="AL653" i="6"/>
  <c r="AK653" i="6"/>
  <c r="AG653" i="6"/>
  <c r="AD653" i="6"/>
  <c r="AC653" i="6"/>
  <c r="AB653" i="6"/>
  <c r="AA653" i="6"/>
  <c r="Y653" i="6"/>
  <c r="X653" i="6"/>
  <c r="AL652" i="6"/>
  <c r="AK652" i="6"/>
  <c r="AM652" i="6" s="1"/>
  <c r="AG652" i="6"/>
  <c r="AD652" i="6"/>
  <c r="AC652" i="6"/>
  <c r="AB652" i="6"/>
  <c r="AA652" i="6"/>
  <c r="Y652" i="6"/>
  <c r="X652" i="6"/>
  <c r="AL651" i="6"/>
  <c r="AK651" i="6"/>
  <c r="AG651" i="6"/>
  <c r="AD651" i="6"/>
  <c r="AC651" i="6"/>
  <c r="AB651" i="6"/>
  <c r="AA651" i="6"/>
  <c r="Y651" i="6"/>
  <c r="X651" i="6"/>
  <c r="AL650" i="6"/>
  <c r="AK650" i="6"/>
  <c r="AM650" i="6" s="1"/>
  <c r="AG650" i="6"/>
  <c r="AD650" i="6"/>
  <c r="AC650" i="6"/>
  <c r="AB650" i="6"/>
  <c r="AA650" i="6"/>
  <c r="Y650" i="6"/>
  <c r="X650" i="6"/>
  <c r="AL649" i="6"/>
  <c r="AK649" i="6"/>
  <c r="AM649" i="6" s="1"/>
  <c r="AG649" i="6"/>
  <c r="AD649" i="6"/>
  <c r="AC649" i="6"/>
  <c r="AB649" i="6"/>
  <c r="AA649" i="6"/>
  <c r="Y649" i="6"/>
  <c r="X649" i="6"/>
  <c r="AL648" i="6"/>
  <c r="AK648" i="6"/>
  <c r="AG648" i="6"/>
  <c r="AD648" i="6"/>
  <c r="AC648" i="6"/>
  <c r="AB648" i="6"/>
  <c r="AA648" i="6"/>
  <c r="Y648" i="6"/>
  <c r="X648" i="6"/>
  <c r="AL647" i="6"/>
  <c r="AK647" i="6"/>
  <c r="AG647" i="6"/>
  <c r="AD647" i="6"/>
  <c r="AC647" i="6"/>
  <c r="AB647" i="6"/>
  <c r="AA647" i="6"/>
  <c r="Y647" i="6"/>
  <c r="X647" i="6"/>
  <c r="AL646" i="6"/>
  <c r="AK646" i="6"/>
  <c r="AM646" i="6" s="1"/>
  <c r="AG646" i="6"/>
  <c r="AD646" i="6"/>
  <c r="AC646" i="6"/>
  <c r="AB646" i="6"/>
  <c r="AA646" i="6"/>
  <c r="Y646" i="6"/>
  <c r="X646" i="6"/>
  <c r="AL645" i="6"/>
  <c r="AK645" i="6"/>
  <c r="AG645" i="6"/>
  <c r="AD645" i="6"/>
  <c r="AC645" i="6"/>
  <c r="AB645" i="6"/>
  <c r="AA645" i="6"/>
  <c r="Y645" i="6"/>
  <c r="X645" i="6"/>
  <c r="AM645" i="6" s="1"/>
  <c r="AL644" i="6"/>
  <c r="AK644" i="6"/>
  <c r="AM644" i="6" s="1"/>
  <c r="AG644" i="6"/>
  <c r="AD644" i="6"/>
  <c r="AC644" i="6"/>
  <c r="AB644" i="6"/>
  <c r="AA644" i="6"/>
  <c r="Y644" i="6"/>
  <c r="X644" i="6"/>
  <c r="AL643" i="6"/>
  <c r="AK643" i="6"/>
  <c r="AG643" i="6"/>
  <c r="AD643" i="6"/>
  <c r="AC643" i="6"/>
  <c r="AB643" i="6"/>
  <c r="AA643" i="6"/>
  <c r="Y643" i="6"/>
  <c r="X643" i="6"/>
  <c r="AL642" i="6"/>
  <c r="AK642" i="6"/>
  <c r="AG642" i="6"/>
  <c r="AD642" i="6"/>
  <c r="AC642" i="6"/>
  <c r="AB642" i="6"/>
  <c r="AA642" i="6"/>
  <c r="Y642" i="6"/>
  <c r="X642" i="6"/>
  <c r="AM642" i="6" s="1"/>
  <c r="AL641" i="6"/>
  <c r="AK641" i="6"/>
  <c r="AG641" i="6"/>
  <c r="AD641" i="6"/>
  <c r="AC641" i="6"/>
  <c r="AB641" i="6"/>
  <c r="AA641" i="6"/>
  <c r="Y641" i="6"/>
  <c r="X641" i="6"/>
  <c r="AL640" i="6"/>
  <c r="AK640" i="6"/>
  <c r="AG640" i="6"/>
  <c r="AD640" i="6"/>
  <c r="AC640" i="6"/>
  <c r="AB640" i="6"/>
  <c r="AA640" i="6"/>
  <c r="Y640" i="6"/>
  <c r="X640" i="6"/>
  <c r="AL639" i="6"/>
  <c r="AK639" i="6"/>
  <c r="AG639" i="6"/>
  <c r="AD639" i="6"/>
  <c r="AC639" i="6"/>
  <c r="AB639" i="6"/>
  <c r="AA639" i="6"/>
  <c r="Y639" i="6"/>
  <c r="X639" i="6"/>
  <c r="AL638" i="6"/>
  <c r="AK638" i="6"/>
  <c r="AM638" i="6" s="1"/>
  <c r="AG638" i="6"/>
  <c r="AD638" i="6"/>
  <c r="AC638" i="6"/>
  <c r="AB638" i="6"/>
  <c r="AA638" i="6"/>
  <c r="Y638" i="6"/>
  <c r="X638" i="6"/>
  <c r="AL637" i="6"/>
  <c r="AK637" i="6"/>
  <c r="AG637" i="6"/>
  <c r="AD637" i="6"/>
  <c r="AC637" i="6"/>
  <c r="AB637" i="6"/>
  <c r="AA637" i="6"/>
  <c r="Y637" i="6"/>
  <c r="X637" i="6"/>
  <c r="AM636" i="6"/>
  <c r="AL636" i="6"/>
  <c r="AK636" i="6"/>
  <c r="AG636" i="6"/>
  <c r="AD636" i="6"/>
  <c r="AC636" i="6"/>
  <c r="AB636" i="6"/>
  <c r="AA636" i="6"/>
  <c r="Y636" i="6"/>
  <c r="X636" i="6"/>
  <c r="AL635" i="6"/>
  <c r="AK635" i="6"/>
  <c r="AG635" i="6"/>
  <c r="AD635" i="6"/>
  <c r="AC635" i="6"/>
  <c r="AB635" i="6"/>
  <c r="AA635" i="6"/>
  <c r="Y635" i="6"/>
  <c r="X635" i="6"/>
  <c r="AL634" i="6"/>
  <c r="AK634" i="6"/>
  <c r="AG634" i="6"/>
  <c r="AD634" i="6"/>
  <c r="AC634" i="6"/>
  <c r="AB634" i="6"/>
  <c r="AA634" i="6"/>
  <c r="Y634" i="6"/>
  <c r="X634" i="6"/>
  <c r="AL633" i="6"/>
  <c r="AK633" i="6"/>
  <c r="AG633" i="6"/>
  <c r="AD633" i="6"/>
  <c r="AC633" i="6"/>
  <c r="AB633" i="6"/>
  <c r="AA633" i="6"/>
  <c r="Y633" i="6"/>
  <c r="X633" i="6"/>
  <c r="AL632" i="6"/>
  <c r="AK632" i="6"/>
  <c r="AM632" i="6" s="1"/>
  <c r="AG632" i="6"/>
  <c r="AD632" i="6"/>
  <c r="AC632" i="6"/>
  <c r="AB632" i="6"/>
  <c r="AA632" i="6"/>
  <c r="Y632" i="6"/>
  <c r="X632" i="6"/>
  <c r="AL631" i="6"/>
  <c r="AK631" i="6"/>
  <c r="AG631" i="6"/>
  <c r="AD631" i="6"/>
  <c r="AC631" i="6"/>
  <c r="AB631" i="6"/>
  <c r="AA631" i="6"/>
  <c r="Y631" i="6"/>
  <c r="X631" i="6"/>
  <c r="AL630" i="6"/>
  <c r="AK630" i="6"/>
  <c r="AG630" i="6"/>
  <c r="AD630" i="6"/>
  <c r="AC630" i="6"/>
  <c r="AB630" i="6"/>
  <c r="AA630" i="6"/>
  <c r="Y630" i="6"/>
  <c r="X630" i="6"/>
  <c r="AL629" i="6"/>
  <c r="AK629" i="6"/>
  <c r="AM629" i="6" s="1"/>
  <c r="AG629" i="6"/>
  <c r="AD629" i="6"/>
  <c r="AC629" i="6"/>
  <c r="AB629" i="6"/>
  <c r="AA629" i="6"/>
  <c r="Y629" i="6"/>
  <c r="X629" i="6"/>
  <c r="AL628" i="6"/>
  <c r="AK628" i="6"/>
  <c r="AG628" i="6"/>
  <c r="AD628" i="6"/>
  <c r="AC628" i="6"/>
  <c r="AB628" i="6"/>
  <c r="AA628" i="6"/>
  <c r="Y628" i="6"/>
  <c r="X628" i="6"/>
  <c r="AM628" i="6" s="1"/>
  <c r="AL627" i="6"/>
  <c r="AK627" i="6"/>
  <c r="AG627" i="6"/>
  <c r="AD627" i="6"/>
  <c r="AC627" i="6"/>
  <c r="AB627" i="6"/>
  <c r="AA627" i="6"/>
  <c r="Y627" i="6"/>
  <c r="X627" i="6"/>
  <c r="AL626" i="6"/>
  <c r="AK626" i="6"/>
  <c r="AM626" i="6" s="1"/>
  <c r="AG626" i="6"/>
  <c r="AD626" i="6"/>
  <c r="AC626" i="6"/>
  <c r="AB626" i="6"/>
  <c r="AA626" i="6"/>
  <c r="Y626" i="6"/>
  <c r="X626" i="6"/>
  <c r="AL625" i="6"/>
  <c r="AK625" i="6"/>
  <c r="AG625" i="6"/>
  <c r="AD625" i="6"/>
  <c r="AC625" i="6"/>
  <c r="AB625" i="6"/>
  <c r="AA625" i="6"/>
  <c r="Y625" i="6"/>
  <c r="X625" i="6"/>
  <c r="AL624" i="6"/>
  <c r="AK624" i="6"/>
  <c r="AG624" i="6"/>
  <c r="AD624" i="6"/>
  <c r="AC624" i="6"/>
  <c r="AB624" i="6"/>
  <c r="AA624" i="6"/>
  <c r="Y624" i="6"/>
  <c r="X624" i="6"/>
  <c r="AL623" i="6"/>
  <c r="AK623" i="6"/>
  <c r="AG623" i="6"/>
  <c r="AD623" i="6"/>
  <c r="AC623" i="6"/>
  <c r="AB623" i="6"/>
  <c r="AA623" i="6"/>
  <c r="Y623" i="6"/>
  <c r="X623" i="6"/>
  <c r="AL622" i="6"/>
  <c r="AK622" i="6"/>
  <c r="AG622" i="6"/>
  <c r="AD622" i="6"/>
  <c r="AC622" i="6"/>
  <c r="AB622" i="6"/>
  <c r="AA622" i="6"/>
  <c r="Y622" i="6"/>
  <c r="X622" i="6"/>
  <c r="AM622" i="6" s="1"/>
  <c r="AL621" i="6"/>
  <c r="AK621" i="6"/>
  <c r="AG621" i="6"/>
  <c r="AD621" i="6"/>
  <c r="AC621" i="6"/>
  <c r="AB621" i="6"/>
  <c r="AA621" i="6"/>
  <c r="Y621" i="6"/>
  <c r="X621" i="6"/>
  <c r="AM621" i="6" s="1"/>
  <c r="AL620" i="6"/>
  <c r="AK620" i="6"/>
  <c r="AG620" i="6"/>
  <c r="AD620" i="6"/>
  <c r="AC620" i="6"/>
  <c r="AB620" i="6"/>
  <c r="AA620" i="6"/>
  <c r="Y620" i="6"/>
  <c r="X620" i="6"/>
  <c r="AL619" i="6"/>
  <c r="AK619" i="6"/>
  <c r="AG619" i="6"/>
  <c r="AD619" i="6"/>
  <c r="AC619" i="6"/>
  <c r="AB619" i="6"/>
  <c r="AA619" i="6"/>
  <c r="Y619" i="6"/>
  <c r="X619" i="6"/>
  <c r="AL618" i="6"/>
  <c r="AK618" i="6"/>
  <c r="AG618" i="6"/>
  <c r="AD618" i="6"/>
  <c r="AC618" i="6"/>
  <c r="AB618" i="6"/>
  <c r="AA618" i="6"/>
  <c r="Y618" i="6"/>
  <c r="X618" i="6"/>
  <c r="AM618" i="6" s="1"/>
  <c r="AL617" i="6"/>
  <c r="AK617" i="6"/>
  <c r="AG617" i="6"/>
  <c r="AD617" i="6"/>
  <c r="AC617" i="6"/>
  <c r="AB617" i="6"/>
  <c r="AA617" i="6"/>
  <c r="Y617" i="6"/>
  <c r="X617" i="6"/>
  <c r="AL616" i="6"/>
  <c r="AK616" i="6"/>
  <c r="AG616" i="6"/>
  <c r="AD616" i="6"/>
  <c r="AC616" i="6"/>
  <c r="AB616" i="6"/>
  <c r="AA616" i="6"/>
  <c r="Y616" i="6"/>
  <c r="X616" i="6"/>
  <c r="AL615" i="6"/>
  <c r="AK615" i="6"/>
  <c r="AM615" i="6" s="1"/>
  <c r="AG615" i="6"/>
  <c r="AD615" i="6"/>
  <c r="AC615" i="6"/>
  <c r="AB615" i="6"/>
  <c r="AA615" i="6"/>
  <c r="Y615" i="6"/>
  <c r="X615" i="6"/>
  <c r="AL614" i="6"/>
  <c r="AK614" i="6"/>
  <c r="AG614" i="6"/>
  <c r="AD614" i="6"/>
  <c r="AC614" i="6"/>
  <c r="AB614" i="6"/>
  <c r="AA614" i="6"/>
  <c r="Y614" i="6"/>
  <c r="X614" i="6"/>
  <c r="AL613" i="6"/>
  <c r="AK613" i="6"/>
  <c r="AG613" i="6"/>
  <c r="AD613" i="6"/>
  <c r="AC613" i="6"/>
  <c r="AB613" i="6"/>
  <c r="AA613" i="6"/>
  <c r="Y613" i="6"/>
  <c r="X613" i="6"/>
  <c r="AL612" i="6"/>
  <c r="AK612" i="6"/>
  <c r="AM612" i="6" s="1"/>
  <c r="AG612" i="6"/>
  <c r="AD612" i="6"/>
  <c r="AC612" i="6"/>
  <c r="AB612" i="6"/>
  <c r="AA612" i="6"/>
  <c r="Y612" i="6"/>
  <c r="X612" i="6"/>
  <c r="AL611" i="6"/>
  <c r="AK611" i="6"/>
  <c r="AM611" i="6" s="1"/>
  <c r="AG611" i="6"/>
  <c r="AD611" i="6"/>
  <c r="AC611" i="6"/>
  <c r="AB611" i="6"/>
  <c r="AA611" i="6"/>
  <c r="Y611" i="6"/>
  <c r="X611" i="6"/>
  <c r="AL610" i="6"/>
  <c r="AK610" i="6"/>
  <c r="AM610" i="6" s="1"/>
  <c r="AG610" i="6"/>
  <c r="AD610" i="6"/>
  <c r="AC610" i="6"/>
  <c r="AB610" i="6"/>
  <c r="AA610" i="6"/>
  <c r="Y610" i="6"/>
  <c r="X610" i="6"/>
  <c r="AL609" i="6"/>
  <c r="AK609" i="6"/>
  <c r="AM609" i="6" s="1"/>
  <c r="AG609" i="6"/>
  <c r="AD609" i="6"/>
  <c r="AC609" i="6"/>
  <c r="AB609" i="6"/>
  <c r="AA609" i="6"/>
  <c r="Y609" i="6"/>
  <c r="X609" i="6"/>
  <c r="AL608" i="6"/>
  <c r="AK608" i="6"/>
  <c r="AG608" i="6"/>
  <c r="AD608" i="6"/>
  <c r="AC608" i="6"/>
  <c r="AB608" i="6"/>
  <c r="AA608" i="6"/>
  <c r="Y608" i="6"/>
  <c r="X608" i="6"/>
  <c r="AM607" i="6"/>
  <c r="AL607" i="6"/>
  <c r="AK607" i="6"/>
  <c r="AG607" i="6"/>
  <c r="AD607" i="6"/>
  <c r="AC607" i="6"/>
  <c r="AB607" i="6"/>
  <c r="AA607" i="6"/>
  <c r="Y607" i="6"/>
  <c r="X607" i="6"/>
  <c r="AL606" i="6"/>
  <c r="AK606" i="6"/>
  <c r="AM606" i="6" s="1"/>
  <c r="AG606" i="6"/>
  <c r="AD606" i="6"/>
  <c r="AC606" i="6"/>
  <c r="AB606" i="6"/>
  <c r="AA606" i="6"/>
  <c r="Y606" i="6"/>
  <c r="X606" i="6"/>
  <c r="AL605" i="6"/>
  <c r="AK605" i="6"/>
  <c r="AM605" i="6" s="1"/>
  <c r="AG605" i="6"/>
  <c r="AD605" i="6"/>
  <c r="AC605" i="6"/>
  <c r="AB605" i="6"/>
  <c r="AA605" i="6"/>
  <c r="Y605" i="6"/>
  <c r="X605" i="6"/>
  <c r="AM604" i="6"/>
  <c r="AL604" i="6"/>
  <c r="AK604" i="6"/>
  <c r="AG604" i="6"/>
  <c r="AD604" i="6"/>
  <c r="AC604" i="6"/>
  <c r="AB604" i="6"/>
  <c r="AA604" i="6"/>
  <c r="Y604" i="6"/>
  <c r="X604" i="6"/>
  <c r="AL603" i="6"/>
  <c r="AK603" i="6"/>
  <c r="AG603" i="6"/>
  <c r="AD603" i="6"/>
  <c r="AC603" i="6"/>
  <c r="AB603" i="6"/>
  <c r="AA603" i="6"/>
  <c r="Y603" i="6"/>
  <c r="X603" i="6"/>
  <c r="AL602" i="6"/>
  <c r="AK602" i="6"/>
  <c r="AM602" i="6" s="1"/>
  <c r="AG602" i="6"/>
  <c r="AD602" i="6"/>
  <c r="AC602" i="6"/>
  <c r="AB602" i="6"/>
  <c r="AA602" i="6"/>
  <c r="Y602" i="6"/>
  <c r="X602" i="6"/>
  <c r="AL601" i="6"/>
  <c r="AK601" i="6"/>
  <c r="AG601" i="6"/>
  <c r="AD601" i="6"/>
  <c r="AC601" i="6"/>
  <c r="AB601" i="6"/>
  <c r="AA601" i="6"/>
  <c r="Y601" i="6"/>
  <c r="X601" i="6"/>
  <c r="AL600" i="6"/>
  <c r="AK600" i="6"/>
  <c r="AG600" i="6"/>
  <c r="AD600" i="6"/>
  <c r="AC600" i="6"/>
  <c r="AB600" i="6"/>
  <c r="AA600" i="6"/>
  <c r="Y600" i="6"/>
  <c r="X600" i="6"/>
  <c r="AL599" i="6"/>
  <c r="AK599" i="6"/>
  <c r="AG599" i="6"/>
  <c r="AD599" i="6"/>
  <c r="AC599" i="6"/>
  <c r="AB599" i="6"/>
  <c r="AA599" i="6"/>
  <c r="Y599" i="6"/>
  <c r="X599" i="6"/>
  <c r="AL598" i="6"/>
  <c r="AK598" i="6"/>
  <c r="AM598" i="6" s="1"/>
  <c r="AG598" i="6"/>
  <c r="AD598" i="6"/>
  <c r="AC598" i="6"/>
  <c r="AB598" i="6"/>
  <c r="AA598" i="6"/>
  <c r="Y598" i="6"/>
  <c r="X598" i="6"/>
  <c r="AL597" i="6"/>
  <c r="AK597" i="6"/>
  <c r="AG597" i="6"/>
  <c r="AD597" i="6"/>
  <c r="AC597" i="6"/>
  <c r="AB597" i="6"/>
  <c r="AA597" i="6"/>
  <c r="Y597" i="6"/>
  <c r="X597" i="6"/>
  <c r="AL596" i="6"/>
  <c r="AK596" i="6"/>
  <c r="AG596" i="6"/>
  <c r="AD596" i="6"/>
  <c r="AC596" i="6"/>
  <c r="AB596" i="6"/>
  <c r="AA596" i="6"/>
  <c r="Y596" i="6"/>
  <c r="X596" i="6"/>
  <c r="AL595" i="6"/>
  <c r="AK595" i="6"/>
  <c r="AM595" i="6" s="1"/>
  <c r="AG595" i="6"/>
  <c r="AD595" i="6"/>
  <c r="AC595" i="6"/>
  <c r="AB595" i="6"/>
  <c r="AA595" i="6"/>
  <c r="Y595" i="6"/>
  <c r="X595" i="6"/>
  <c r="AL594" i="6"/>
  <c r="AK594" i="6"/>
  <c r="AM594" i="6" s="1"/>
  <c r="AG594" i="6"/>
  <c r="AD594" i="6"/>
  <c r="AC594" i="6"/>
  <c r="AB594" i="6"/>
  <c r="AA594" i="6"/>
  <c r="Y594" i="6"/>
  <c r="X594" i="6"/>
  <c r="AL593" i="6"/>
  <c r="AK593" i="6"/>
  <c r="AG593" i="6"/>
  <c r="AD593" i="6"/>
  <c r="AC593" i="6"/>
  <c r="AB593" i="6"/>
  <c r="AA593" i="6"/>
  <c r="Y593" i="6"/>
  <c r="X593" i="6"/>
  <c r="AL592" i="6"/>
  <c r="AK592" i="6"/>
  <c r="AG592" i="6"/>
  <c r="AD592" i="6"/>
  <c r="AC592" i="6"/>
  <c r="AB592" i="6"/>
  <c r="AA592" i="6"/>
  <c r="Y592" i="6"/>
  <c r="X592" i="6"/>
  <c r="AL591" i="6"/>
  <c r="AK591" i="6"/>
  <c r="AG591" i="6"/>
  <c r="AD591" i="6"/>
  <c r="AC591" i="6"/>
  <c r="AB591" i="6"/>
  <c r="AA591" i="6"/>
  <c r="Y591" i="6"/>
  <c r="X591" i="6"/>
  <c r="AL590" i="6"/>
  <c r="AK590" i="6"/>
  <c r="AG590" i="6"/>
  <c r="AD590" i="6"/>
  <c r="AC590" i="6"/>
  <c r="AB590" i="6"/>
  <c r="AA590" i="6"/>
  <c r="Y590" i="6"/>
  <c r="X590" i="6"/>
  <c r="AL589" i="6"/>
  <c r="AK589" i="6"/>
  <c r="AG589" i="6"/>
  <c r="AD589" i="6"/>
  <c r="AC589" i="6"/>
  <c r="AB589" i="6"/>
  <c r="AA589" i="6"/>
  <c r="Y589" i="6"/>
  <c r="X589" i="6"/>
  <c r="AL588" i="6"/>
  <c r="AK588" i="6"/>
  <c r="AM588" i="6" s="1"/>
  <c r="AG588" i="6"/>
  <c r="AD588" i="6"/>
  <c r="AC588" i="6"/>
  <c r="AB588" i="6"/>
  <c r="AA588" i="6"/>
  <c r="Y588" i="6"/>
  <c r="X588" i="6"/>
  <c r="AL587" i="6"/>
  <c r="AK587" i="6"/>
  <c r="AG587" i="6"/>
  <c r="AD587" i="6"/>
  <c r="AC587" i="6"/>
  <c r="AB587" i="6"/>
  <c r="AA587" i="6"/>
  <c r="Y587" i="6"/>
  <c r="X587" i="6"/>
  <c r="AM586" i="6"/>
  <c r="AL586" i="6"/>
  <c r="AK586" i="6"/>
  <c r="AG586" i="6"/>
  <c r="AD586" i="6"/>
  <c r="AC586" i="6"/>
  <c r="AB586" i="6"/>
  <c r="AA586" i="6"/>
  <c r="Y586" i="6"/>
  <c r="X586" i="6"/>
  <c r="AL585" i="6"/>
  <c r="AK585" i="6"/>
  <c r="AM585" i="6" s="1"/>
  <c r="AG585" i="6"/>
  <c r="AD585" i="6"/>
  <c r="AC585" i="6"/>
  <c r="AB585" i="6"/>
  <c r="AA585" i="6"/>
  <c r="Y585" i="6"/>
  <c r="X585" i="6"/>
  <c r="AL584" i="6"/>
  <c r="AK584" i="6"/>
  <c r="AG584" i="6"/>
  <c r="AD584" i="6"/>
  <c r="AC584" i="6"/>
  <c r="AB584" i="6"/>
  <c r="AA584" i="6"/>
  <c r="Y584" i="6"/>
  <c r="X584" i="6"/>
  <c r="AL583" i="6"/>
  <c r="AK583" i="6"/>
  <c r="AG583" i="6"/>
  <c r="AD583" i="6"/>
  <c r="AC583" i="6"/>
  <c r="AB583" i="6"/>
  <c r="AA583" i="6"/>
  <c r="Y583" i="6"/>
  <c r="X583" i="6"/>
  <c r="AL582" i="6"/>
  <c r="AK582" i="6"/>
  <c r="AG582" i="6"/>
  <c r="AD582" i="6"/>
  <c r="AC582" i="6"/>
  <c r="AB582" i="6"/>
  <c r="AA582" i="6"/>
  <c r="Y582" i="6"/>
  <c r="X582" i="6"/>
  <c r="AL581" i="6"/>
  <c r="AK581" i="6"/>
  <c r="AG581" i="6"/>
  <c r="AD581" i="6"/>
  <c r="AC581" i="6"/>
  <c r="AB581" i="6"/>
  <c r="AA581" i="6"/>
  <c r="Y581" i="6"/>
  <c r="X581" i="6"/>
  <c r="AL580" i="6"/>
  <c r="AK580" i="6"/>
  <c r="AM580" i="6" s="1"/>
  <c r="AG580" i="6"/>
  <c r="AD580" i="6"/>
  <c r="AC580" i="6"/>
  <c r="AB580" i="6"/>
  <c r="AA580" i="6"/>
  <c r="Y580" i="6"/>
  <c r="X580" i="6"/>
  <c r="AL579" i="6"/>
  <c r="AK579" i="6"/>
  <c r="AG579" i="6"/>
  <c r="AD579" i="6"/>
  <c r="AC579" i="6"/>
  <c r="AB579" i="6"/>
  <c r="AA579" i="6"/>
  <c r="Y579" i="6"/>
  <c r="X579" i="6"/>
  <c r="AM579" i="6" s="1"/>
  <c r="AL578" i="6"/>
  <c r="AK578" i="6"/>
  <c r="AG578" i="6"/>
  <c r="AD578" i="6"/>
  <c r="AC578" i="6"/>
  <c r="AB578" i="6"/>
  <c r="AA578" i="6"/>
  <c r="Y578" i="6"/>
  <c r="X578" i="6"/>
  <c r="AL577" i="6"/>
  <c r="AK577" i="6"/>
  <c r="AM577" i="6" s="1"/>
  <c r="AG577" i="6"/>
  <c r="AD577" i="6"/>
  <c r="AC577" i="6"/>
  <c r="AB577" i="6"/>
  <c r="AA577" i="6"/>
  <c r="Y577" i="6"/>
  <c r="X577" i="6"/>
  <c r="AL576" i="6"/>
  <c r="AK576" i="6"/>
  <c r="AG576" i="6"/>
  <c r="AD576" i="6"/>
  <c r="AC576" i="6"/>
  <c r="AB576" i="6"/>
  <c r="AA576" i="6"/>
  <c r="Y576" i="6"/>
  <c r="X576" i="6"/>
  <c r="AL575" i="6"/>
  <c r="AK575" i="6"/>
  <c r="AG575" i="6"/>
  <c r="AD575" i="6"/>
  <c r="AC575" i="6"/>
  <c r="AB575" i="6"/>
  <c r="AA575" i="6"/>
  <c r="Y575" i="6"/>
  <c r="X575" i="6"/>
  <c r="AL574" i="6"/>
  <c r="AK574" i="6"/>
  <c r="AM574" i="6" s="1"/>
  <c r="AG574" i="6"/>
  <c r="AD574" i="6"/>
  <c r="AC574" i="6"/>
  <c r="AB574" i="6"/>
  <c r="AA574" i="6"/>
  <c r="Y574" i="6"/>
  <c r="X574" i="6"/>
  <c r="AL573" i="6"/>
  <c r="AK573" i="6"/>
  <c r="AG573" i="6"/>
  <c r="AD573" i="6"/>
  <c r="AC573" i="6"/>
  <c r="AB573" i="6"/>
  <c r="AA573" i="6"/>
  <c r="Y573" i="6"/>
  <c r="X573" i="6"/>
  <c r="AL572" i="6"/>
  <c r="AK572" i="6"/>
  <c r="AG572" i="6"/>
  <c r="AD572" i="6"/>
  <c r="AC572" i="6"/>
  <c r="AB572" i="6"/>
  <c r="AA572" i="6"/>
  <c r="Y572" i="6"/>
  <c r="X572" i="6"/>
  <c r="AL571" i="6"/>
  <c r="AK571" i="6"/>
  <c r="AM571" i="6" s="1"/>
  <c r="AG571" i="6"/>
  <c r="AD571" i="6"/>
  <c r="AC571" i="6"/>
  <c r="AB571" i="6"/>
  <c r="AA571" i="6"/>
  <c r="Y571" i="6"/>
  <c r="X571" i="6"/>
  <c r="AL570" i="6"/>
  <c r="AK570" i="6"/>
  <c r="AM570" i="6" s="1"/>
  <c r="AG570" i="6"/>
  <c r="AD570" i="6"/>
  <c r="AC570" i="6"/>
  <c r="AB570" i="6"/>
  <c r="AA570" i="6"/>
  <c r="Y570" i="6"/>
  <c r="X570" i="6"/>
  <c r="AL569" i="6"/>
  <c r="AK569" i="6"/>
  <c r="AM569" i="6" s="1"/>
  <c r="AG569" i="6"/>
  <c r="AD569" i="6"/>
  <c r="AC569" i="6"/>
  <c r="AB569" i="6"/>
  <c r="AA569" i="6"/>
  <c r="Y569" i="6"/>
  <c r="X569" i="6"/>
  <c r="AL568" i="6"/>
  <c r="AK568" i="6"/>
  <c r="AG568" i="6"/>
  <c r="AD568" i="6"/>
  <c r="AC568" i="6"/>
  <c r="AB568" i="6"/>
  <c r="AA568" i="6"/>
  <c r="Y568" i="6"/>
  <c r="X568" i="6"/>
  <c r="AL567" i="6"/>
  <c r="AK567" i="6"/>
  <c r="AG567" i="6"/>
  <c r="AD567" i="6"/>
  <c r="AC567" i="6"/>
  <c r="AB567" i="6"/>
  <c r="AA567" i="6"/>
  <c r="Y567" i="6"/>
  <c r="X567" i="6"/>
  <c r="AL566" i="6"/>
  <c r="AK566" i="6"/>
  <c r="AM566" i="6" s="1"/>
  <c r="AG566" i="6"/>
  <c r="AD566" i="6"/>
  <c r="AC566" i="6"/>
  <c r="AB566" i="6"/>
  <c r="AA566" i="6"/>
  <c r="Y566" i="6"/>
  <c r="X566" i="6"/>
  <c r="AL565" i="6"/>
  <c r="AK565" i="6"/>
  <c r="AM565" i="6" s="1"/>
  <c r="AG565" i="6"/>
  <c r="AD565" i="6"/>
  <c r="AC565" i="6"/>
  <c r="AB565" i="6"/>
  <c r="AA565" i="6"/>
  <c r="Y565" i="6"/>
  <c r="X565" i="6"/>
  <c r="AL564" i="6"/>
  <c r="AK564" i="6"/>
  <c r="AG564" i="6"/>
  <c r="AD564" i="6"/>
  <c r="AC564" i="6"/>
  <c r="AB564" i="6"/>
  <c r="AA564" i="6"/>
  <c r="Y564" i="6"/>
  <c r="X564" i="6"/>
  <c r="AL563" i="6"/>
  <c r="AK563" i="6"/>
  <c r="AG563" i="6"/>
  <c r="AD563" i="6"/>
  <c r="AC563" i="6"/>
  <c r="AB563" i="6"/>
  <c r="AA563" i="6"/>
  <c r="Y563" i="6"/>
  <c r="X563" i="6"/>
  <c r="AL562" i="6"/>
  <c r="AK562" i="6"/>
  <c r="AG562" i="6"/>
  <c r="AD562" i="6"/>
  <c r="AC562" i="6"/>
  <c r="AB562" i="6"/>
  <c r="AA562" i="6"/>
  <c r="Y562" i="6"/>
  <c r="X562" i="6"/>
  <c r="AL561" i="6"/>
  <c r="AK561" i="6"/>
  <c r="AG561" i="6"/>
  <c r="AD561" i="6"/>
  <c r="AC561" i="6"/>
  <c r="AB561" i="6"/>
  <c r="AA561" i="6"/>
  <c r="Y561" i="6"/>
  <c r="X561" i="6"/>
  <c r="AL560" i="6"/>
  <c r="AK560" i="6"/>
  <c r="AG560" i="6"/>
  <c r="AD560" i="6"/>
  <c r="AC560" i="6"/>
  <c r="AB560" i="6"/>
  <c r="AA560" i="6"/>
  <c r="Y560" i="6"/>
  <c r="X560" i="6"/>
  <c r="AL559" i="6"/>
  <c r="AK559" i="6"/>
  <c r="AG559" i="6"/>
  <c r="AD559" i="6"/>
  <c r="AC559" i="6"/>
  <c r="AB559" i="6"/>
  <c r="AA559" i="6"/>
  <c r="Y559" i="6"/>
  <c r="X559" i="6"/>
  <c r="AM558" i="6"/>
  <c r="AL558" i="6"/>
  <c r="AK558" i="6"/>
  <c r="AG558" i="6"/>
  <c r="AD558" i="6"/>
  <c r="AC558" i="6"/>
  <c r="AB558" i="6"/>
  <c r="AA558" i="6"/>
  <c r="Y558" i="6"/>
  <c r="X558" i="6"/>
  <c r="AL557" i="6"/>
  <c r="AK557" i="6"/>
  <c r="AG557" i="6"/>
  <c r="AD557" i="6"/>
  <c r="AC557" i="6"/>
  <c r="AB557" i="6"/>
  <c r="AA557" i="6"/>
  <c r="Y557" i="6"/>
  <c r="X557" i="6"/>
  <c r="AL556" i="6"/>
  <c r="AK556" i="6"/>
  <c r="AG556" i="6"/>
  <c r="AD556" i="6"/>
  <c r="AC556" i="6"/>
  <c r="AB556" i="6"/>
  <c r="AA556" i="6"/>
  <c r="Y556" i="6"/>
  <c r="X556" i="6"/>
  <c r="AL555" i="6"/>
  <c r="AK555" i="6"/>
  <c r="AG555" i="6"/>
  <c r="AD555" i="6"/>
  <c r="AC555" i="6"/>
  <c r="AB555" i="6"/>
  <c r="AA555" i="6"/>
  <c r="Y555" i="6"/>
  <c r="X555" i="6"/>
  <c r="AL554" i="6"/>
  <c r="AK554" i="6"/>
  <c r="AM554" i="6" s="1"/>
  <c r="AG554" i="6"/>
  <c r="AD554" i="6"/>
  <c r="AC554" i="6"/>
  <c r="AB554" i="6"/>
  <c r="AA554" i="6"/>
  <c r="Y554" i="6"/>
  <c r="X554" i="6"/>
  <c r="AL553" i="6"/>
  <c r="AK553" i="6"/>
  <c r="AG553" i="6"/>
  <c r="AD553" i="6"/>
  <c r="AC553" i="6"/>
  <c r="AB553" i="6"/>
  <c r="AA553" i="6"/>
  <c r="Y553" i="6"/>
  <c r="X553" i="6"/>
  <c r="AM552" i="6"/>
  <c r="AL552" i="6"/>
  <c r="AK552" i="6"/>
  <c r="AG552" i="6"/>
  <c r="AD552" i="6"/>
  <c r="AC552" i="6"/>
  <c r="AB552" i="6"/>
  <c r="AA552" i="6"/>
  <c r="Y552" i="6"/>
  <c r="X552" i="6"/>
  <c r="AL551" i="6"/>
  <c r="AK551" i="6"/>
  <c r="AG551" i="6"/>
  <c r="AD551" i="6"/>
  <c r="AC551" i="6"/>
  <c r="AB551" i="6"/>
  <c r="AA551" i="6"/>
  <c r="Y551" i="6"/>
  <c r="X551" i="6"/>
  <c r="AL550" i="6"/>
  <c r="AK550" i="6"/>
  <c r="AG550" i="6"/>
  <c r="AD550" i="6"/>
  <c r="AC550" i="6"/>
  <c r="AB550" i="6"/>
  <c r="AA550" i="6"/>
  <c r="Y550" i="6"/>
  <c r="X550" i="6"/>
  <c r="AM549" i="6"/>
  <c r="AL549" i="6"/>
  <c r="AK549" i="6"/>
  <c r="AG549" i="6"/>
  <c r="AD549" i="6"/>
  <c r="AC549" i="6"/>
  <c r="AB549" i="6"/>
  <c r="AA549" i="6"/>
  <c r="Y549" i="6"/>
  <c r="X549" i="6"/>
  <c r="AL548" i="6"/>
  <c r="AK548" i="6"/>
  <c r="AM548" i="6" s="1"/>
  <c r="AG548" i="6"/>
  <c r="AD548" i="6"/>
  <c r="AC548" i="6"/>
  <c r="AB548" i="6"/>
  <c r="AA548" i="6"/>
  <c r="Y548" i="6"/>
  <c r="X548" i="6"/>
  <c r="AL547" i="6"/>
  <c r="AK547" i="6"/>
  <c r="AG547" i="6"/>
  <c r="AD547" i="6"/>
  <c r="AC547" i="6"/>
  <c r="AB547" i="6"/>
  <c r="AA547" i="6"/>
  <c r="Y547" i="6"/>
  <c r="X547" i="6"/>
  <c r="AL546" i="6"/>
  <c r="AK546" i="6"/>
  <c r="AG546" i="6"/>
  <c r="AD546" i="6"/>
  <c r="AC546" i="6"/>
  <c r="AB546" i="6"/>
  <c r="AA546" i="6"/>
  <c r="Y546" i="6"/>
  <c r="X546" i="6"/>
  <c r="AL545" i="6"/>
  <c r="AK545" i="6"/>
  <c r="AM545" i="6" s="1"/>
  <c r="AG545" i="6"/>
  <c r="AD545" i="6"/>
  <c r="AC545" i="6"/>
  <c r="AB545" i="6"/>
  <c r="AA545" i="6"/>
  <c r="Y545" i="6"/>
  <c r="X545" i="6"/>
  <c r="AL544" i="6"/>
  <c r="AK544" i="6"/>
  <c r="AG544" i="6"/>
  <c r="AD544" i="6"/>
  <c r="AC544" i="6"/>
  <c r="AB544" i="6"/>
  <c r="AA544" i="6"/>
  <c r="Y544" i="6"/>
  <c r="X544" i="6"/>
  <c r="AL543" i="6"/>
  <c r="AK543" i="6"/>
  <c r="AG543" i="6"/>
  <c r="AD543" i="6"/>
  <c r="AC543" i="6"/>
  <c r="AB543" i="6"/>
  <c r="AA543" i="6"/>
  <c r="Y543" i="6"/>
  <c r="X543" i="6"/>
  <c r="AL542" i="6"/>
  <c r="AK542" i="6"/>
  <c r="AM542" i="6" s="1"/>
  <c r="AG542" i="6"/>
  <c r="AD542" i="6"/>
  <c r="AC542" i="6"/>
  <c r="AB542" i="6"/>
  <c r="AA542" i="6"/>
  <c r="Y542" i="6"/>
  <c r="X542" i="6"/>
  <c r="AL541" i="6"/>
  <c r="AK541" i="6"/>
  <c r="AG541" i="6"/>
  <c r="AD541" i="6"/>
  <c r="AC541" i="6"/>
  <c r="AB541" i="6"/>
  <c r="AA541" i="6"/>
  <c r="Y541" i="6"/>
  <c r="X541" i="6"/>
  <c r="AL540" i="6"/>
  <c r="AK540" i="6"/>
  <c r="AG540" i="6"/>
  <c r="AD540" i="6"/>
  <c r="AC540" i="6"/>
  <c r="AB540" i="6"/>
  <c r="AA540" i="6"/>
  <c r="Y540" i="6"/>
  <c r="X540" i="6"/>
  <c r="AL539" i="6"/>
  <c r="AK539" i="6"/>
  <c r="AG539" i="6"/>
  <c r="AD539" i="6"/>
  <c r="AC539" i="6"/>
  <c r="AB539" i="6"/>
  <c r="AA539" i="6"/>
  <c r="Y539" i="6"/>
  <c r="X539" i="6"/>
  <c r="AL538" i="6"/>
  <c r="AK538" i="6"/>
  <c r="AG538" i="6"/>
  <c r="AD538" i="6"/>
  <c r="AC538" i="6"/>
  <c r="AB538" i="6"/>
  <c r="AA538" i="6"/>
  <c r="Y538" i="6"/>
  <c r="X538" i="6"/>
  <c r="AM538" i="6" s="1"/>
  <c r="AL537" i="6"/>
  <c r="AK537" i="6"/>
  <c r="AG537" i="6"/>
  <c r="AD537" i="6"/>
  <c r="AC537" i="6"/>
  <c r="AB537" i="6"/>
  <c r="AA537" i="6"/>
  <c r="Y537" i="6"/>
  <c r="X537" i="6"/>
  <c r="AL536" i="6"/>
  <c r="AK536" i="6"/>
  <c r="AG536" i="6"/>
  <c r="AD536" i="6"/>
  <c r="AC536" i="6"/>
  <c r="AB536" i="6"/>
  <c r="AA536" i="6"/>
  <c r="Y536" i="6"/>
  <c r="X536" i="6"/>
  <c r="AL535" i="6"/>
  <c r="AK535" i="6"/>
  <c r="AG535" i="6"/>
  <c r="AD535" i="6"/>
  <c r="AC535" i="6"/>
  <c r="AB535" i="6"/>
  <c r="AA535" i="6"/>
  <c r="Y535" i="6"/>
  <c r="X535" i="6"/>
  <c r="AL534" i="6"/>
  <c r="AK534" i="6"/>
  <c r="AM534" i="6" s="1"/>
  <c r="AG534" i="6"/>
  <c r="AD534" i="6"/>
  <c r="AC534" i="6"/>
  <c r="AB534" i="6"/>
  <c r="AA534" i="6"/>
  <c r="Y534" i="6"/>
  <c r="X534" i="6"/>
  <c r="AL533" i="6"/>
  <c r="AK533" i="6"/>
  <c r="AG533" i="6"/>
  <c r="AD533" i="6"/>
  <c r="AC533" i="6"/>
  <c r="AB533" i="6"/>
  <c r="AA533" i="6"/>
  <c r="Y533" i="6"/>
  <c r="X533" i="6"/>
  <c r="AL532" i="6"/>
  <c r="AK532" i="6"/>
  <c r="AG532" i="6"/>
  <c r="AD532" i="6"/>
  <c r="AC532" i="6"/>
  <c r="AB532" i="6"/>
  <c r="AA532" i="6"/>
  <c r="Y532" i="6"/>
  <c r="X532" i="6"/>
  <c r="AL531" i="6"/>
  <c r="AK531" i="6"/>
  <c r="AM531" i="6" s="1"/>
  <c r="AG531" i="6"/>
  <c r="AD531" i="6"/>
  <c r="AC531" i="6"/>
  <c r="AB531" i="6"/>
  <c r="AA531" i="6"/>
  <c r="Y531" i="6"/>
  <c r="X531" i="6"/>
  <c r="AM530" i="6"/>
  <c r="AL530" i="6"/>
  <c r="AK530" i="6"/>
  <c r="AG530" i="6"/>
  <c r="AD530" i="6"/>
  <c r="AC530" i="6"/>
  <c r="AB530" i="6"/>
  <c r="AA530" i="6"/>
  <c r="Y530" i="6"/>
  <c r="X530" i="6"/>
  <c r="AL529" i="6"/>
  <c r="AK529" i="6"/>
  <c r="AG529" i="6"/>
  <c r="AD529" i="6"/>
  <c r="AC529" i="6"/>
  <c r="AB529" i="6"/>
  <c r="AA529" i="6"/>
  <c r="Y529" i="6"/>
  <c r="X529" i="6"/>
  <c r="AL528" i="6"/>
  <c r="AK528" i="6"/>
  <c r="AG528" i="6"/>
  <c r="AD528" i="6"/>
  <c r="AC528" i="6"/>
  <c r="AB528" i="6"/>
  <c r="AA528" i="6"/>
  <c r="Y528" i="6"/>
  <c r="X528" i="6"/>
  <c r="AM527" i="6"/>
  <c r="AL527" i="6"/>
  <c r="AK527" i="6"/>
  <c r="AG527" i="6"/>
  <c r="AD527" i="6"/>
  <c r="AC527" i="6"/>
  <c r="AB527" i="6"/>
  <c r="AA527" i="6"/>
  <c r="Y527" i="6"/>
  <c r="X527" i="6"/>
  <c r="AL526" i="6"/>
  <c r="AK526" i="6"/>
  <c r="AG526" i="6"/>
  <c r="AD526" i="6"/>
  <c r="AC526" i="6"/>
  <c r="AB526" i="6"/>
  <c r="AA526" i="6"/>
  <c r="Y526" i="6"/>
  <c r="X526" i="6"/>
  <c r="AL525" i="6"/>
  <c r="AK525" i="6"/>
  <c r="AM525" i="6" s="1"/>
  <c r="AG525" i="6"/>
  <c r="AD525" i="6"/>
  <c r="AC525" i="6"/>
  <c r="AB525" i="6"/>
  <c r="AA525" i="6"/>
  <c r="Y525" i="6"/>
  <c r="X525" i="6"/>
  <c r="AL524" i="6"/>
  <c r="AK524" i="6"/>
  <c r="AG524" i="6"/>
  <c r="AD524" i="6"/>
  <c r="AC524" i="6"/>
  <c r="AB524" i="6"/>
  <c r="AA524" i="6"/>
  <c r="Y524" i="6"/>
  <c r="X524" i="6"/>
  <c r="AL523" i="6"/>
  <c r="AK523" i="6"/>
  <c r="AG523" i="6"/>
  <c r="AD523" i="6"/>
  <c r="AC523" i="6"/>
  <c r="AB523" i="6"/>
  <c r="AA523" i="6"/>
  <c r="Y523" i="6"/>
  <c r="X523" i="6"/>
  <c r="AL522" i="6"/>
  <c r="AK522" i="6"/>
  <c r="AM522" i="6" s="1"/>
  <c r="AG522" i="6"/>
  <c r="AD522" i="6"/>
  <c r="AC522" i="6"/>
  <c r="AB522" i="6"/>
  <c r="AA522" i="6"/>
  <c r="Y522" i="6"/>
  <c r="X522" i="6"/>
  <c r="AL521" i="6"/>
  <c r="AK521" i="6"/>
  <c r="AG521" i="6"/>
  <c r="AD521" i="6"/>
  <c r="AC521" i="6"/>
  <c r="AB521" i="6"/>
  <c r="AA521" i="6"/>
  <c r="Y521" i="6"/>
  <c r="X521" i="6"/>
  <c r="AL520" i="6"/>
  <c r="AK520" i="6"/>
  <c r="AG520" i="6"/>
  <c r="AD520" i="6"/>
  <c r="AC520" i="6"/>
  <c r="AB520" i="6"/>
  <c r="AA520" i="6"/>
  <c r="Y520" i="6"/>
  <c r="X520" i="6"/>
  <c r="AL519" i="6"/>
  <c r="AK519" i="6"/>
  <c r="AM519" i="6" s="1"/>
  <c r="AG519" i="6"/>
  <c r="AD519" i="6"/>
  <c r="AC519" i="6"/>
  <c r="AB519" i="6"/>
  <c r="AA519" i="6"/>
  <c r="Y519" i="6"/>
  <c r="X519" i="6"/>
  <c r="AL518" i="6"/>
  <c r="AK518" i="6"/>
  <c r="AM518" i="6" s="1"/>
  <c r="AG518" i="6"/>
  <c r="AD518" i="6"/>
  <c r="AC518" i="6"/>
  <c r="AB518" i="6"/>
  <c r="AA518" i="6"/>
  <c r="Y518" i="6"/>
  <c r="X518" i="6"/>
  <c r="AL517" i="6"/>
  <c r="AK517" i="6"/>
  <c r="AM517" i="6" s="1"/>
  <c r="AG517" i="6"/>
  <c r="AD517" i="6"/>
  <c r="AC517" i="6"/>
  <c r="AB517" i="6"/>
  <c r="AA517" i="6"/>
  <c r="Y517" i="6"/>
  <c r="X517" i="6"/>
  <c r="AL516" i="6"/>
  <c r="AK516" i="6"/>
  <c r="AM516" i="6" s="1"/>
  <c r="AG516" i="6"/>
  <c r="AD516" i="6"/>
  <c r="AC516" i="6"/>
  <c r="AB516" i="6"/>
  <c r="AA516" i="6"/>
  <c r="Y516" i="6"/>
  <c r="X516" i="6"/>
  <c r="AL515" i="6"/>
  <c r="AK515" i="6"/>
  <c r="AG515" i="6"/>
  <c r="AD515" i="6"/>
  <c r="AC515" i="6"/>
  <c r="AB515" i="6"/>
  <c r="AA515" i="6"/>
  <c r="Y515" i="6"/>
  <c r="X515" i="6"/>
  <c r="AL514" i="6"/>
  <c r="AK514" i="6"/>
  <c r="AG514" i="6"/>
  <c r="AD514" i="6"/>
  <c r="AC514" i="6"/>
  <c r="AB514" i="6"/>
  <c r="AA514" i="6"/>
  <c r="Y514" i="6"/>
  <c r="X514" i="6"/>
  <c r="AL513" i="6"/>
  <c r="AK513" i="6"/>
  <c r="AM513" i="6" s="1"/>
  <c r="AG513" i="6"/>
  <c r="AD513" i="6"/>
  <c r="AC513" i="6"/>
  <c r="AB513" i="6"/>
  <c r="AA513" i="6"/>
  <c r="Y513" i="6"/>
  <c r="X513" i="6"/>
  <c r="AL512" i="6"/>
  <c r="AK512" i="6"/>
  <c r="AG512" i="6"/>
  <c r="AD512" i="6"/>
  <c r="AC512" i="6"/>
  <c r="AB512" i="6"/>
  <c r="AA512" i="6"/>
  <c r="Y512" i="6"/>
  <c r="X512" i="6"/>
  <c r="AM511" i="6"/>
  <c r="AL511" i="6"/>
  <c r="AK511" i="6"/>
  <c r="AG511" i="6"/>
  <c r="AD511" i="6"/>
  <c r="AC511" i="6"/>
  <c r="AB511" i="6"/>
  <c r="AA511" i="6"/>
  <c r="Y511" i="6"/>
  <c r="X511" i="6"/>
  <c r="AL510" i="6"/>
  <c r="AK510" i="6"/>
  <c r="AG510" i="6"/>
  <c r="AD510" i="6"/>
  <c r="AC510" i="6"/>
  <c r="AB510" i="6"/>
  <c r="AA510" i="6"/>
  <c r="Y510" i="6"/>
  <c r="X510" i="6"/>
  <c r="AL509" i="6"/>
  <c r="AK509" i="6"/>
  <c r="AM509" i="6" s="1"/>
  <c r="AG509" i="6"/>
  <c r="AD509" i="6"/>
  <c r="AC509" i="6"/>
  <c r="AB509" i="6"/>
  <c r="AA509" i="6"/>
  <c r="Y509" i="6"/>
  <c r="X509" i="6"/>
  <c r="AL508" i="6"/>
  <c r="AK508" i="6"/>
  <c r="AG508" i="6"/>
  <c r="AD508" i="6"/>
  <c r="AC508" i="6"/>
  <c r="AB508" i="6"/>
  <c r="AA508" i="6"/>
  <c r="Y508" i="6"/>
  <c r="X508" i="6"/>
  <c r="AL507" i="6"/>
  <c r="AK507" i="6"/>
  <c r="AM507" i="6" s="1"/>
  <c r="AG507" i="6"/>
  <c r="AD507" i="6"/>
  <c r="AC507" i="6"/>
  <c r="AB507" i="6"/>
  <c r="AA507" i="6"/>
  <c r="Y507" i="6"/>
  <c r="X507" i="6"/>
  <c r="AL506" i="6"/>
  <c r="AK506" i="6"/>
  <c r="AG506" i="6"/>
  <c r="AD506" i="6"/>
  <c r="AC506" i="6"/>
  <c r="AB506" i="6"/>
  <c r="AA506" i="6"/>
  <c r="Y506" i="6"/>
  <c r="X506" i="6"/>
  <c r="AL505" i="6"/>
  <c r="AK505" i="6"/>
  <c r="AG505" i="6"/>
  <c r="AD505" i="6"/>
  <c r="AC505" i="6"/>
  <c r="AB505" i="6"/>
  <c r="AA505" i="6"/>
  <c r="Y505" i="6"/>
  <c r="X505" i="6"/>
  <c r="AL504" i="6"/>
  <c r="AK504" i="6"/>
  <c r="AG504" i="6"/>
  <c r="AD504" i="6"/>
  <c r="AC504" i="6"/>
  <c r="AB504" i="6"/>
  <c r="AA504" i="6"/>
  <c r="Y504" i="6"/>
  <c r="X504" i="6"/>
  <c r="AL503" i="6"/>
  <c r="AK503" i="6"/>
  <c r="AM503" i="6" s="1"/>
  <c r="AG503" i="6"/>
  <c r="AD503" i="6"/>
  <c r="AC503" i="6"/>
  <c r="AB503" i="6"/>
  <c r="AA503" i="6"/>
  <c r="Y503" i="6"/>
  <c r="X503" i="6"/>
  <c r="AM502" i="6"/>
  <c r="AL502" i="6"/>
  <c r="AK502" i="6"/>
  <c r="AG502" i="6"/>
  <c r="AD502" i="6"/>
  <c r="AC502" i="6"/>
  <c r="AB502" i="6"/>
  <c r="AA502" i="6"/>
  <c r="Y502" i="6"/>
  <c r="X502" i="6"/>
  <c r="AL501" i="6"/>
  <c r="AK501" i="6"/>
  <c r="AM501" i="6" s="1"/>
  <c r="AG501" i="6"/>
  <c r="AD501" i="6"/>
  <c r="AC501" i="6"/>
  <c r="AB501" i="6"/>
  <c r="AA501" i="6"/>
  <c r="Y501" i="6"/>
  <c r="X501" i="6"/>
  <c r="AL500" i="6"/>
  <c r="AK500" i="6"/>
  <c r="AM500" i="6" s="1"/>
  <c r="AG500" i="6"/>
  <c r="AD500" i="6"/>
  <c r="AC500" i="6"/>
  <c r="AB500" i="6"/>
  <c r="AA500" i="6"/>
  <c r="Y500" i="6"/>
  <c r="X500" i="6"/>
  <c r="AL499" i="6"/>
  <c r="AK499" i="6"/>
  <c r="AG499" i="6"/>
  <c r="AD499" i="6"/>
  <c r="AC499" i="6"/>
  <c r="AB499" i="6"/>
  <c r="AA499" i="6"/>
  <c r="Y499" i="6"/>
  <c r="X499" i="6"/>
  <c r="AL498" i="6"/>
  <c r="AK498" i="6"/>
  <c r="AM498" i="6" s="1"/>
  <c r="AG498" i="6"/>
  <c r="AD498" i="6"/>
  <c r="AC498" i="6"/>
  <c r="AB498" i="6"/>
  <c r="AA498" i="6"/>
  <c r="Y498" i="6"/>
  <c r="X498" i="6"/>
  <c r="AL497" i="6"/>
  <c r="AK497" i="6"/>
  <c r="AG497" i="6"/>
  <c r="AD497" i="6"/>
  <c r="AC497" i="6"/>
  <c r="AB497" i="6"/>
  <c r="AA497" i="6"/>
  <c r="Y497" i="6"/>
  <c r="X497" i="6"/>
  <c r="AL496" i="6"/>
  <c r="AK496" i="6"/>
  <c r="AG496" i="6"/>
  <c r="AD496" i="6"/>
  <c r="AC496" i="6"/>
  <c r="AB496" i="6"/>
  <c r="AA496" i="6"/>
  <c r="Y496" i="6"/>
  <c r="X496" i="6"/>
  <c r="AL495" i="6"/>
  <c r="AK495" i="6"/>
  <c r="AG495" i="6"/>
  <c r="AD495" i="6"/>
  <c r="AC495" i="6"/>
  <c r="AB495" i="6"/>
  <c r="AA495" i="6"/>
  <c r="Y495" i="6"/>
  <c r="X495" i="6"/>
  <c r="AL494" i="6"/>
  <c r="AK494" i="6"/>
  <c r="AG494" i="6"/>
  <c r="AD494" i="6"/>
  <c r="AC494" i="6"/>
  <c r="AB494" i="6"/>
  <c r="AA494" i="6"/>
  <c r="Y494" i="6"/>
  <c r="X494" i="6"/>
  <c r="AL493" i="6"/>
  <c r="AK493" i="6"/>
  <c r="AG493" i="6"/>
  <c r="AD493" i="6"/>
  <c r="AC493" i="6"/>
  <c r="AB493" i="6"/>
  <c r="AA493" i="6"/>
  <c r="Y493" i="6"/>
  <c r="X493" i="6"/>
  <c r="AM493" i="6" s="1"/>
  <c r="AL492" i="6"/>
  <c r="AK492" i="6"/>
  <c r="AG492" i="6"/>
  <c r="AD492" i="6"/>
  <c r="AC492" i="6"/>
  <c r="AB492" i="6"/>
  <c r="AA492" i="6"/>
  <c r="Y492" i="6"/>
  <c r="X492" i="6"/>
  <c r="AL491" i="6"/>
  <c r="AK491" i="6"/>
  <c r="AG491" i="6"/>
  <c r="AD491" i="6"/>
  <c r="AC491" i="6"/>
  <c r="AB491" i="6"/>
  <c r="AA491" i="6"/>
  <c r="Y491" i="6"/>
  <c r="X491" i="6"/>
  <c r="AL490" i="6"/>
  <c r="AK490" i="6"/>
  <c r="AG490" i="6"/>
  <c r="AD490" i="6"/>
  <c r="AC490" i="6"/>
  <c r="AB490" i="6"/>
  <c r="AA490" i="6"/>
  <c r="Y490" i="6"/>
  <c r="X490" i="6"/>
  <c r="AM490" i="6" s="1"/>
  <c r="AL489" i="6"/>
  <c r="AK489" i="6"/>
  <c r="AG489" i="6"/>
  <c r="AD489" i="6"/>
  <c r="AC489" i="6"/>
  <c r="AB489" i="6"/>
  <c r="AA489" i="6"/>
  <c r="Y489" i="6"/>
  <c r="X489" i="6"/>
  <c r="AL488" i="6"/>
  <c r="AK488" i="6"/>
  <c r="AG488" i="6"/>
  <c r="AD488" i="6"/>
  <c r="AC488" i="6"/>
  <c r="AB488" i="6"/>
  <c r="AA488" i="6"/>
  <c r="Y488" i="6"/>
  <c r="X488" i="6"/>
  <c r="AM488" i="6" s="1"/>
  <c r="AL487" i="6"/>
  <c r="AK487" i="6"/>
  <c r="AG487" i="6"/>
  <c r="AD487" i="6"/>
  <c r="AC487" i="6"/>
  <c r="AB487" i="6"/>
  <c r="AA487" i="6"/>
  <c r="Y487" i="6"/>
  <c r="X487" i="6"/>
  <c r="AL486" i="6"/>
  <c r="AK486" i="6"/>
  <c r="AG486" i="6"/>
  <c r="AD486" i="6"/>
  <c r="AC486" i="6"/>
  <c r="AB486" i="6"/>
  <c r="AA486" i="6"/>
  <c r="Y486" i="6"/>
  <c r="X486" i="6"/>
  <c r="AL485" i="6"/>
  <c r="AK485" i="6"/>
  <c r="AG485" i="6"/>
  <c r="AD485" i="6"/>
  <c r="AC485" i="6"/>
  <c r="AB485" i="6"/>
  <c r="AA485" i="6"/>
  <c r="Y485" i="6"/>
  <c r="X485" i="6"/>
  <c r="AM485" i="6" s="1"/>
  <c r="AL484" i="6"/>
  <c r="AK484" i="6"/>
  <c r="AG484" i="6"/>
  <c r="AD484" i="6"/>
  <c r="AC484" i="6"/>
  <c r="AB484" i="6"/>
  <c r="AA484" i="6"/>
  <c r="Y484" i="6"/>
  <c r="X484" i="6"/>
  <c r="AL483" i="6"/>
  <c r="AK483" i="6"/>
  <c r="AM483" i="6" s="1"/>
  <c r="AG483" i="6"/>
  <c r="AD483" i="6"/>
  <c r="AC483" i="6"/>
  <c r="AB483" i="6"/>
  <c r="AA483" i="6"/>
  <c r="Y483" i="6"/>
  <c r="X483" i="6"/>
  <c r="AL482" i="6"/>
  <c r="AK482" i="6"/>
  <c r="AG482" i="6"/>
  <c r="AD482" i="6"/>
  <c r="AC482" i="6"/>
  <c r="AB482" i="6"/>
  <c r="AA482" i="6"/>
  <c r="Y482" i="6"/>
  <c r="X482" i="6"/>
  <c r="AL481" i="6"/>
  <c r="AK481" i="6"/>
  <c r="AM481" i="6" s="1"/>
  <c r="AG481" i="6"/>
  <c r="AD481" i="6"/>
  <c r="AC481" i="6"/>
  <c r="AB481" i="6"/>
  <c r="AA481" i="6"/>
  <c r="Y481" i="6"/>
  <c r="X481" i="6"/>
  <c r="AL480" i="6"/>
  <c r="AK480" i="6"/>
  <c r="AG480" i="6"/>
  <c r="AD480" i="6"/>
  <c r="AC480" i="6"/>
  <c r="AB480" i="6"/>
  <c r="AA480" i="6"/>
  <c r="Y480" i="6"/>
  <c r="X480" i="6"/>
  <c r="AL479" i="6"/>
  <c r="AK479" i="6"/>
  <c r="AG479" i="6"/>
  <c r="AD479" i="6"/>
  <c r="AC479" i="6"/>
  <c r="AB479" i="6"/>
  <c r="AA479" i="6"/>
  <c r="Y479" i="6"/>
  <c r="X479" i="6"/>
  <c r="AL478" i="6"/>
  <c r="AK478" i="6"/>
  <c r="AG478" i="6"/>
  <c r="AD478" i="6"/>
  <c r="AC478" i="6"/>
  <c r="AB478" i="6"/>
  <c r="AA478" i="6"/>
  <c r="Y478" i="6"/>
  <c r="X478" i="6"/>
  <c r="AL477" i="6"/>
  <c r="AK477" i="6"/>
  <c r="AG477" i="6"/>
  <c r="AD477" i="6"/>
  <c r="AC477" i="6"/>
  <c r="AB477" i="6"/>
  <c r="AA477" i="6"/>
  <c r="Y477" i="6"/>
  <c r="X477" i="6"/>
  <c r="AM477" i="6" s="1"/>
  <c r="AL476" i="6"/>
  <c r="AK476" i="6"/>
  <c r="AG476" i="6"/>
  <c r="AD476" i="6"/>
  <c r="AC476" i="6"/>
  <c r="AB476" i="6"/>
  <c r="AA476" i="6"/>
  <c r="Y476" i="6"/>
  <c r="X476" i="6"/>
  <c r="AM476" i="6" s="1"/>
  <c r="AL475" i="6"/>
  <c r="AK475" i="6"/>
  <c r="AG475" i="6"/>
  <c r="AD475" i="6"/>
  <c r="AC475" i="6"/>
  <c r="AB475" i="6"/>
  <c r="AA475" i="6"/>
  <c r="Y475" i="6"/>
  <c r="X475" i="6"/>
  <c r="AL474" i="6"/>
  <c r="AK474" i="6"/>
  <c r="AG474" i="6"/>
  <c r="AD474" i="6"/>
  <c r="AC474" i="6"/>
  <c r="AB474" i="6"/>
  <c r="AA474" i="6"/>
  <c r="Y474" i="6"/>
  <c r="X474" i="6"/>
  <c r="AM474" i="6" s="1"/>
  <c r="AL473" i="6"/>
  <c r="AK473" i="6"/>
  <c r="AG473" i="6"/>
  <c r="AD473" i="6"/>
  <c r="AC473" i="6"/>
  <c r="AB473" i="6"/>
  <c r="AA473" i="6"/>
  <c r="Y473" i="6"/>
  <c r="X473" i="6"/>
  <c r="AL472" i="6"/>
  <c r="AK472" i="6"/>
  <c r="AG472" i="6"/>
  <c r="AD472" i="6"/>
  <c r="AC472" i="6"/>
  <c r="AB472" i="6"/>
  <c r="AA472" i="6"/>
  <c r="Y472" i="6"/>
  <c r="X472" i="6"/>
  <c r="AL471" i="6"/>
  <c r="AK471" i="6"/>
  <c r="AG471" i="6"/>
  <c r="AD471" i="6"/>
  <c r="AC471" i="6"/>
  <c r="AB471" i="6"/>
  <c r="AA471" i="6"/>
  <c r="Y471" i="6"/>
  <c r="X471" i="6"/>
  <c r="AM471" i="6" s="1"/>
  <c r="AL470" i="6"/>
  <c r="AK470" i="6"/>
  <c r="AG470" i="6"/>
  <c r="AD470" i="6"/>
  <c r="AC470" i="6"/>
  <c r="AB470" i="6"/>
  <c r="AA470" i="6"/>
  <c r="Y470" i="6"/>
  <c r="X470" i="6"/>
  <c r="AL469" i="6"/>
  <c r="AK469" i="6"/>
  <c r="AG469" i="6"/>
  <c r="AD469" i="6"/>
  <c r="AC469" i="6"/>
  <c r="AB469" i="6"/>
  <c r="AA469" i="6"/>
  <c r="Y469" i="6"/>
  <c r="X469" i="6"/>
  <c r="AL468" i="6"/>
  <c r="AK468" i="6"/>
  <c r="AG468" i="6"/>
  <c r="AD468" i="6"/>
  <c r="AC468" i="6"/>
  <c r="AB468" i="6"/>
  <c r="AA468" i="6"/>
  <c r="Y468" i="6"/>
  <c r="X468" i="6"/>
  <c r="AL467" i="6"/>
  <c r="AK467" i="6"/>
  <c r="AG467" i="6"/>
  <c r="AD467" i="6"/>
  <c r="AC467" i="6"/>
  <c r="AB467" i="6"/>
  <c r="AA467" i="6"/>
  <c r="Y467" i="6"/>
  <c r="X467" i="6"/>
  <c r="AL466" i="6"/>
  <c r="AK466" i="6"/>
  <c r="AG466" i="6"/>
  <c r="AD466" i="6"/>
  <c r="AC466" i="6"/>
  <c r="AB466" i="6"/>
  <c r="AA466" i="6"/>
  <c r="Y466" i="6"/>
  <c r="X466" i="6"/>
  <c r="AL465" i="6"/>
  <c r="AK465" i="6"/>
  <c r="AG465" i="6"/>
  <c r="AD465" i="6"/>
  <c r="AC465" i="6"/>
  <c r="AB465" i="6"/>
  <c r="AA465" i="6"/>
  <c r="Y465" i="6"/>
  <c r="X465" i="6"/>
  <c r="AL464" i="6"/>
  <c r="AK464" i="6"/>
  <c r="AM464" i="6" s="1"/>
  <c r="AG464" i="6"/>
  <c r="AD464" i="6"/>
  <c r="AC464" i="6"/>
  <c r="AB464" i="6"/>
  <c r="AA464" i="6"/>
  <c r="Y464" i="6"/>
  <c r="X464" i="6"/>
  <c r="AL463" i="6"/>
  <c r="AK463" i="6"/>
  <c r="AM463" i="6" s="1"/>
  <c r="AG463" i="6"/>
  <c r="AD463" i="6"/>
  <c r="AC463" i="6"/>
  <c r="AB463" i="6"/>
  <c r="AA463" i="6"/>
  <c r="Y463" i="6"/>
  <c r="X463" i="6"/>
  <c r="AM462" i="6"/>
  <c r="AL462" i="6"/>
  <c r="AK462" i="6"/>
  <c r="AG462" i="6"/>
  <c r="AD462" i="6"/>
  <c r="AC462" i="6"/>
  <c r="AB462" i="6"/>
  <c r="AA462" i="6"/>
  <c r="Y462" i="6"/>
  <c r="X462" i="6"/>
  <c r="AL461" i="6"/>
  <c r="AK461" i="6"/>
  <c r="AG461" i="6"/>
  <c r="AD461" i="6"/>
  <c r="AC461" i="6"/>
  <c r="AB461" i="6"/>
  <c r="AA461" i="6"/>
  <c r="Y461" i="6"/>
  <c r="X461" i="6"/>
  <c r="AL460" i="6"/>
  <c r="AK460" i="6"/>
  <c r="AG460" i="6"/>
  <c r="AD460" i="6"/>
  <c r="AC460" i="6"/>
  <c r="AB460" i="6"/>
  <c r="AA460" i="6"/>
  <c r="Y460" i="6"/>
  <c r="X460" i="6"/>
  <c r="AL459" i="6"/>
  <c r="AK459" i="6"/>
  <c r="AG459" i="6"/>
  <c r="AD459" i="6"/>
  <c r="AC459" i="6"/>
  <c r="AB459" i="6"/>
  <c r="AA459" i="6"/>
  <c r="Y459" i="6"/>
  <c r="X459" i="6"/>
  <c r="AL458" i="6"/>
  <c r="AK458" i="6"/>
  <c r="AG458" i="6"/>
  <c r="AD458" i="6"/>
  <c r="AC458" i="6"/>
  <c r="AB458" i="6"/>
  <c r="AA458" i="6"/>
  <c r="Y458" i="6"/>
  <c r="X458" i="6"/>
  <c r="AL457" i="6"/>
  <c r="AK457" i="6"/>
  <c r="AG457" i="6"/>
  <c r="AD457" i="6"/>
  <c r="AC457" i="6"/>
  <c r="AB457" i="6"/>
  <c r="AA457" i="6"/>
  <c r="Y457" i="6"/>
  <c r="X457" i="6"/>
  <c r="AL456" i="6"/>
  <c r="AK456" i="6"/>
  <c r="AG456" i="6"/>
  <c r="AD456" i="6"/>
  <c r="AC456" i="6"/>
  <c r="AB456" i="6"/>
  <c r="AA456" i="6"/>
  <c r="Y456" i="6"/>
  <c r="X456" i="6"/>
  <c r="AM456" i="6" s="1"/>
  <c r="AL455" i="6"/>
  <c r="AK455" i="6"/>
  <c r="AG455" i="6"/>
  <c r="AD455" i="6"/>
  <c r="AC455" i="6"/>
  <c r="AB455" i="6"/>
  <c r="AA455" i="6"/>
  <c r="Y455" i="6"/>
  <c r="X455" i="6"/>
  <c r="AL454" i="6"/>
  <c r="AK454" i="6"/>
  <c r="AG454" i="6"/>
  <c r="AD454" i="6"/>
  <c r="AC454" i="6"/>
  <c r="AB454" i="6"/>
  <c r="AA454" i="6"/>
  <c r="Y454" i="6"/>
  <c r="X454" i="6"/>
  <c r="AL453" i="6"/>
  <c r="AK453" i="6"/>
  <c r="AG453" i="6"/>
  <c r="AD453" i="6"/>
  <c r="AC453" i="6"/>
  <c r="AB453" i="6"/>
  <c r="AA453" i="6"/>
  <c r="Y453" i="6"/>
  <c r="X453" i="6"/>
  <c r="AL452" i="6"/>
  <c r="AK452" i="6"/>
  <c r="AG452" i="6"/>
  <c r="AD452" i="6"/>
  <c r="AC452" i="6"/>
  <c r="AB452" i="6"/>
  <c r="AA452" i="6"/>
  <c r="Y452" i="6"/>
  <c r="X452" i="6"/>
  <c r="AL451" i="6"/>
  <c r="AK451" i="6"/>
  <c r="AG451" i="6"/>
  <c r="AD451" i="6"/>
  <c r="AC451" i="6"/>
  <c r="AB451" i="6"/>
  <c r="AA451" i="6"/>
  <c r="Y451" i="6"/>
  <c r="X451" i="6"/>
  <c r="AL450" i="6"/>
  <c r="AK450" i="6"/>
  <c r="AG450" i="6"/>
  <c r="AD450" i="6"/>
  <c r="AC450" i="6"/>
  <c r="AB450" i="6"/>
  <c r="AA450" i="6"/>
  <c r="Y450" i="6"/>
  <c r="X450" i="6"/>
  <c r="AL449" i="6"/>
  <c r="AK449" i="6"/>
  <c r="AM449" i="6" s="1"/>
  <c r="AG449" i="6"/>
  <c r="AD449" i="6"/>
  <c r="AC449" i="6"/>
  <c r="AB449" i="6"/>
  <c r="AA449" i="6"/>
  <c r="Y449" i="6"/>
  <c r="X449" i="6"/>
  <c r="AL448" i="6"/>
  <c r="AK448" i="6"/>
  <c r="AG448" i="6"/>
  <c r="AD448" i="6"/>
  <c r="AC448" i="6"/>
  <c r="AB448" i="6"/>
  <c r="AA448" i="6"/>
  <c r="Y448" i="6"/>
  <c r="X448" i="6"/>
  <c r="AL447" i="6"/>
  <c r="AK447" i="6"/>
  <c r="AM447" i="6" s="1"/>
  <c r="AG447" i="6"/>
  <c r="AD447" i="6"/>
  <c r="AC447" i="6"/>
  <c r="AB447" i="6"/>
  <c r="AA447" i="6"/>
  <c r="Y447" i="6"/>
  <c r="X447" i="6"/>
  <c r="AL446" i="6"/>
  <c r="AK446" i="6"/>
  <c r="AG446" i="6"/>
  <c r="AD446" i="6"/>
  <c r="AC446" i="6"/>
  <c r="AB446" i="6"/>
  <c r="AA446" i="6"/>
  <c r="Y446" i="6"/>
  <c r="X446" i="6"/>
  <c r="AL445" i="6"/>
  <c r="AK445" i="6"/>
  <c r="AG445" i="6"/>
  <c r="AD445" i="6"/>
  <c r="AC445" i="6"/>
  <c r="AB445" i="6"/>
  <c r="AA445" i="6"/>
  <c r="Y445" i="6"/>
  <c r="X445" i="6"/>
  <c r="AL444" i="6"/>
  <c r="AK444" i="6"/>
  <c r="AM444" i="6" s="1"/>
  <c r="AG444" i="6"/>
  <c r="AD444" i="6"/>
  <c r="AC444" i="6"/>
  <c r="AB444" i="6"/>
  <c r="AA444" i="6"/>
  <c r="Y444" i="6"/>
  <c r="X444" i="6"/>
  <c r="AL443" i="6"/>
  <c r="AK443" i="6"/>
  <c r="AG443" i="6"/>
  <c r="AD443" i="6"/>
  <c r="AC443" i="6"/>
  <c r="AB443" i="6"/>
  <c r="AA443" i="6"/>
  <c r="Y443" i="6"/>
  <c r="X443" i="6"/>
  <c r="AL442" i="6"/>
  <c r="AK442" i="6"/>
  <c r="AG442" i="6"/>
  <c r="AD442" i="6"/>
  <c r="AC442" i="6"/>
  <c r="AB442" i="6"/>
  <c r="AA442" i="6"/>
  <c r="Y442" i="6"/>
  <c r="X442" i="6"/>
  <c r="AL441" i="6"/>
  <c r="AK441" i="6"/>
  <c r="AG441" i="6"/>
  <c r="AD441" i="6"/>
  <c r="AC441" i="6"/>
  <c r="AB441" i="6"/>
  <c r="AA441" i="6"/>
  <c r="Y441" i="6"/>
  <c r="X441" i="6"/>
  <c r="AL440" i="6"/>
  <c r="AK440" i="6"/>
  <c r="AM440" i="6" s="1"/>
  <c r="AG440" i="6"/>
  <c r="AD440" i="6"/>
  <c r="AC440" i="6"/>
  <c r="AB440" i="6"/>
  <c r="AA440" i="6"/>
  <c r="Y440" i="6"/>
  <c r="X440" i="6"/>
  <c r="AL439" i="6"/>
  <c r="AK439" i="6"/>
  <c r="AG439" i="6"/>
  <c r="AD439" i="6"/>
  <c r="AC439" i="6"/>
  <c r="AB439" i="6"/>
  <c r="AA439" i="6"/>
  <c r="Y439" i="6"/>
  <c r="X439" i="6"/>
  <c r="AL438" i="6"/>
  <c r="AK438" i="6"/>
  <c r="AG438" i="6"/>
  <c r="AD438" i="6"/>
  <c r="AC438" i="6"/>
  <c r="AB438" i="6"/>
  <c r="AA438" i="6"/>
  <c r="Y438" i="6"/>
  <c r="X438" i="6"/>
  <c r="AL437" i="6"/>
  <c r="AK437" i="6"/>
  <c r="AM437" i="6" s="1"/>
  <c r="AG437" i="6"/>
  <c r="AD437" i="6"/>
  <c r="AC437" i="6"/>
  <c r="AB437" i="6"/>
  <c r="AA437" i="6"/>
  <c r="Y437" i="6"/>
  <c r="X437" i="6"/>
  <c r="AL436" i="6"/>
  <c r="AK436" i="6"/>
  <c r="AG436" i="6"/>
  <c r="AD436" i="6"/>
  <c r="AC436" i="6"/>
  <c r="AB436" i="6"/>
  <c r="AA436" i="6"/>
  <c r="Y436" i="6"/>
  <c r="X436" i="6"/>
  <c r="AM435" i="6"/>
  <c r="AL435" i="6"/>
  <c r="AK435" i="6"/>
  <c r="AG435" i="6"/>
  <c r="AD435" i="6"/>
  <c r="AC435" i="6"/>
  <c r="AB435" i="6"/>
  <c r="AA435" i="6"/>
  <c r="Y435" i="6"/>
  <c r="X435" i="6"/>
  <c r="AL434" i="6"/>
  <c r="AK434" i="6"/>
  <c r="AM434" i="6" s="1"/>
  <c r="AG434" i="6"/>
  <c r="AD434" i="6"/>
  <c r="AC434" i="6"/>
  <c r="AB434" i="6"/>
  <c r="AA434" i="6"/>
  <c r="Y434" i="6"/>
  <c r="X434" i="6"/>
  <c r="AL433" i="6"/>
  <c r="AK433" i="6"/>
  <c r="AG433" i="6"/>
  <c r="AD433" i="6"/>
  <c r="AC433" i="6"/>
  <c r="AB433" i="6"/>
  <c r="AA433" i="6"/>
  <c r="Y433" i="6"/>
  <c r="X433" i="6"/>
  <c r="AM432" i="6"/>
  <c r="AL432" i="6"/>
  <c r="AK432" i="6"/>
  <c r="AG432" i="6"/>
  <c r="AD432" i="6"/>
  <c r="AC432" i="6"/>
  <c r="AB432" i="6"/>
  <c r="AA432" i="6"/>
  <c r="Y432" i="6"/>
  <c r="X432" i="6"/>
  <c r="AL431" i="6"/>
  <c r="AK431" i="6"/>
  <c r="AG431" i="6"/>
  <c r="AD431" i="6"/>
  <c r="AC431" i="6"/>
  <c r="AB431" i="6"/>
  <c r="AA431" i="6"/>
  <c r="Y431" i="6"/>
  <c r="X431" i="6"/>
  <c r="AL430" i="6"/>
  <c r="AK430" i="6"/>
  <c r="AG430" i="6"/>
  <c r="AD430" i="6"/>
  <c r="AC430" i="6"/>
  <c r="AB430" i="6"/>
  <c r="AA430" i="6"/>
  <c r="Y430" i="6"/>
  <c r="X430" i="6"/>
  <c r="AM429" i="6"/>
  <c r="AL429" i="6"/>
  <c r="AK429" i="6"/>
  <c r="AG429" i="6"/>
  <c r="AD429" i="6"/>
  <c r="AC429" i="6"/>
  <c r="AB429" i="6"/>
  <c r="AA429" i="6"/>
  <c r="Y429" i="6"/>
  <c r="X429" i="6"/>
  <c r="AL428" i="6"/>
  <c r="AK428" i="6"/>
  <c r="AG428" i="6"/>
  <c r="AD428" i="6"/>
  <c r="AC428" i="6"/>
  <c r="AB428" i="6"/>
  <c r="AA428" i="6"/>
  <c r="Y428" i="6"/>
  <c r="X428" i="6"/>
  <c r="AL427" i="6"/>
  <c r="AK427" i="6"/>
  <c r="AG427" i="6"/>
  <c r="AD427" i="6"/>
  <c r="AC427" i="6"/>
  <c r="AB427" i="6"/>
  <c r="AA427" i="6"/>
  <c r="Y427" i="6"/>
  <c r="X427" i="6"/>
  <c r="AL426" i="6"/>
  <c r="AK426" i="6"/>
  <c r="AG426" i="6"/>
  <c r="AD426" i="6"/>
  <c r="AC426" i="6"/>
  <c r="AB426" i="6"/>
  <c r="AA426" i="6"/>
  <c r="Y426" i="6"/>
  <c r="X426" i="6"/>
  <c r="AL425" i="6"/>
  <c r="AK425" i="6"/>
  <c r="AG425" i="6"/>
  <c r="AD425" i="6"/>
  <c r="AC425" i="6"/>
  <c r="AB425" i="6"/>
  <c r="AA425" i="6"/>
  <c r="Y425" i="6"/>
  <c r="X425" i="6"/>
  <c r="AL424" i="6"/>
  <c r="AK424" i="6"/>
  <c r="AG424" i="6"/>
  <c r="AD424" i="6"/>
  <c r="AC424" i="6"/>
  <c r="AB424" i="6"/>
  <c r="AA424" i="6"/>
  <c r="Y424" i="6"/>
  <c r="X424" i="6"/>
  <c r="AL423" i="6"/>
  <c r="AK423" i="6"/>
  <c r="AG423" i="6"/>
  <c r="AD423" i="6"/>
  <c r="AC423" i="6"/>
  <c r="AB423" i="6"/>
  <c r="AA423" i="6"/>
  <c r="Y423" i="6"/>
  <c r="X423" i="6"/>
  <c r="AL422" i="6"/>
  <c r="AK422" i="6"/>
  <c r="AG422" i="6"/>
  <c r="AD422" i="6"/>
  <c r="AC422" i="6"/>
  <c r="AB422" i="6"/>
  <c r="AA422" i="6"/>
  <c r="Y422" i="6"/>
  <c r="X422" i="6"/>
  <c r="AM422" i="6" s="1"/>
  <c r="AL421" i="6"/>
  <c r="AK421" i="6"/>
  <c r="AG421" i="6"/>
  <c r="AD421" i="6"/>
  <c r="AC421" i="6"/>
  <c r="AB421" i="6"/>
  <c r="AA421" i="6"/>
  <c r="Y421" i="6"/>
  <c r="X421" i="6"/>
  <c r="AL420" i="6"/>
  <c r="AK420" i="6"/>
  <c r="AG420" i="6"/>
  <c r="AD420" i="6"/>
  <c r="AC420" i="6"/>
  <c r="AB420" i="6"/>
  <c r="AA420" i="6"/>
  <c r="Y420" i="6"/>
  <c r="X420" i="6"/>
  <c r="AL419" i="6"/>
  <c r="AK419" i="6"/>
  <c r="AG419" i="6"/>
  <c r="AD419" i="6"/>
  <c r="AC419" i="6"/>
  <c r="AB419" i="6"/>
  <c r="AA419" i="6"/>
  <c r="Y419" i="6"/>
  <c r="X419" i="6"/>
  <c r="AL418" i="6"/>
  <c r="AK418" i="6"/>
  <c r="AG418" i="6"/>
  <c r="AD418" i="6"/>
  <c r="AC418" i="6"/>
  <c r="AB418" i="6"/>
  <c r="AA418" i="6"/>
  <c r="Y418" i="6"/>
  <c r="X418" i="6"/>
  <c r="AM418" i="6" s="1"/>
  <c r="AL417" i="6"/>
  <c r="AK417" i="6"/>
  <c r="AG417" i="6"/>
  <c r="AD417" i="6"/>
  <c r="AC417" i="6"/>
  <c r="AB417" i="6"/>
  <c r="AA417" i="6"/>
  <c r="Y417" i="6"/>
  <c r="X417" i="6"/>
  <c r="AL416" i="6"/>
  <c r="AK416" i="6"/>
  <c r="AG416" i="6"/>
  <c r="AD416" i="6"/>
  <c r="AC416" i="6"/>
  <c r="AB416" i="6"/>
  <c r="AA416" i="6"/>
  <c r="Y416" i="6"/>
  <c r="X416" i="6"/>
  <c r="AL415" i="6"/>
  <c r="AK415" i="6"/>
  <c r="AG415" i="6"/>
  <c r="AD415" i="6"/>
  <c r="AC415" i="6"/>
  <c r="AB415" i="6"/>
  <c r="AA415" i="6"/>
  <c r="Y415" i="6"/>
  <c r="X415" i="6"/>
  <c r="AL414" i="6"/>
  <c r="AK414" i="6"/>
  <c r="AG414" i="6"/>
  <c r="AD414" i="6"/>
  <c r="AC414" i="6"/>
  <c r="AB414" i="6"/>
  <c r="AA414" i="6"/>
  <c r="Y414" i="6"/>
  <c r="X414" i="6"/>
  <c r="AL413" i="6"/>
  <c r="AK413" i="6"/>
  <c r="AM413" i="6" s="1"/>
  <c r="AG413" i="6"/>
  <c r="AD413" i="6"/>
  <c r="AC413" i="6"/>
  <c r="AB413" i="6"/>
  <c r="AA413" i="6"/>
  <c r="Y413" i="6"/>
  <c r="X413" i="6"/>
  <c r="AL412" i="6"/>
  <c r="AK412" i="6"/>
  <c r="AG412" i="6"/>
  <c r="AD412" i="6"/>
  <c r="AC412" i="6"/>
  <c r="AB412" i="6"/>
  <c r="AA412" i="6"/>
  <c r="Y412" i="6"/>
  <c r="X412" i="6"/>
  <c r="AL411" i="6"/>
  <c r="AK411" i="6"/>
  <c r="AM411" i="6" s="1"/>
  <c r="AG411" i="6"/>
  <c r="AD411" i="6"/>
  <c r="AC411" i="6"/>
  <c r="AB411" i="6"/>
  <c r="AA411" i="6"/>
  <c r="Y411" i="6"/>
  <c r="X411" i="6"/>
  <c r="AL410" i="6"/>
  <c r="AK410" i="6"/>
  <c r="AG410" i="6"/>
  <c r="AD410" i="6"/>
  <c r="AC410" i="6"/>
  <c r="AB410" i="6"/>
  <c r="AA410" i="6"/>
  <c r="Y410" i="6"/>
  <c r="X410" i="6"/>
  <c r="AL409" i="6"/>
  <c r="AK409" i="6"/>
  <c r="AG409" i="6"/>
  <c r="AD409" i="6"/>
  <c r="AC409" i="6"/>
  <c r="AB409" i="6"/>
  <c r="AA409" i="6"/>
  <c r="Y409" i="6"/>
  <c r="X409" i="6"/>
  <c r="AL408" i="6"/>
  <c r="AK408" i="6"/>
  <c r="AG408" i="6"/>
  <c r="AD408" i="6"/>
  <c r="AC408" i="6"/>
  <c r="AB408" i="6"/>
  <c r="AA408" i="6"/>
  <c r="Y408" i="6"/>
  <c r="X408" i="6"/>
  <c r="AL407" i="6"/>
  <c r="AK407" i="6"/>
  <c r="AG407" i="6"/>
  <c r="AD407" i="6"/>
  <c r="AC407" i="6"/>
  <c r="AB407" i="6"/>
  <c r="AA407" i="6"/>
  <c r="Y407" i="6"/>
  <c r="X407" i="6"/>
  <c r="AM407" i="6" s="1"/>
  <c r="AL406" i="6"/>
  <c r="AK406" i="6"/>
  <c r="AM406" i="6" s="1"/>
  <c r="AG406" i="6"/>
  <c r="AD406" i="6"/>
  <c r="AC406" i="6"/>
  <c r="AB406" i="6"/>
  <c r="AA406" i="6"/>
  <c r="Y406" i="6"/>
  <c r="X406" i="6"/>
  <c r="AL405" i="6"/>
  <c r="AK405" i="6"/>
  <c r="AG405" i="6"/>
  <c r="AD405" i="6"/>
  <c r="AC405" i="6"/>
  <c r="AB405" i="6"/>
  <c r="AA405" i="6"/>
  <c r="Y405" i="6"/>
  <c r="X405" i="6"/>
  <c r="AM405" i="6" s="1"/>
  <c r="AL404" i="6"/>
  <c r="AK404" i="6"/>
  <c r="AG404" i="6"/>
  <c r="AD404" i="6"/>
  <c r="AC404" i="6"/>
  <c r="AB404" i="6"/>
  <c r="AA404" i="6"/>
  <c r="Y404" i="6"/>
  <c r="X404" i="6"/>
  <c r="AM404" i="6" s="1"/>
  <c r="AL403" i="6"/>
  <c r="AK403" i="6"/>
  <c r="AG403" i="6"/>
  <c r="AD403" i="6"/>
  <c r="AC403" i="6"/>
  <c r="AB403" i="6"/>
  <c r="AA403" i="6"/>
  <c r="Y403" i="6"/>
  <c r="X403" i="6"/>
  <c r="AL402" i="6"/>
  <c r="AK402" i="6"/>
  <c r="AM402" i="6" s="1"/>
  <c r="AG402" i="6"/>
  <c r="AD402" i="6"/>
  <c r="AC402" i="6"/>
  <c r="AB402" i="6"/>
  <c r="AA402" i="6"/>
  <c r="Y402" i="6"/>
  <c r="X402" i="6"/>
  <c r="AL401" i="6"/>
  <c r="AK401" i="6"/>
  <c r="AG401" i="6"/>
  <c r="AD401" i="6"/>
  <c r="AC401" i="6"/>
  <c r="AB401" i="6"/>
  <c r="AA401" i="6"/>
  <c r="Y401" i="6"/>
  <c r="X401" i="6"/>
  <c r="AL400" i="6"/>
  <c r="AK400" i="6"/>
  <c r="AM400" i="6" s="1"/>
  <c r="AG400" i="6"/>
  <c r="AD400" i="6"/>
  <c r="AC400" i="6"/>
  <c r="AB400" i="6"/>
  <c r="AA400" i="6"/>
  <c r="Y400" i="6"/>
  <c r="X400" i="6"/>
  <c r="AL399" i="6"/>
  <c r="AK399" i="6"/>
  <c r="AG399" i="6"/>
  <c r="AD399" i="6"/>
  <c r="AC399" i="6"/>
  <c r="AB399" i="6"/>
  <c r="AA399" i="6"/>
  <c r="Y399" i="6"/>
  <c r="X399" i="6"/>
  <c r="AL398" i="6"/>
  <c r="AK398" i="6"/>
  <c r="AG398" i="6"/>
  <c r="AD398" i="6"/>
  <c r="AC398" i="6"/>
  <c r="AB398" i="6"/>
  <c r="AA398" i="6"/>
  <c r="Y398" i="6"/>
  <c r="X398" i="6"/>
  <c r="AL397" i="6"/>
  <c r="AK397" i="6"/>
  <c r="AG397" i="6"/>
  <c r="AD397" i="6"/>
  <c r="AC397" i="6"/>
  <c r="AB397" i="6"/>
  <c r="AA397" i="6"/>
  <c r="Y397" i="6"/>
  <c r="X397" i="6"/>
  <c r="AL396" i="6"/>
  <c r="AK396" i="6"/>
  <c r="AG396" i="6"/>
  <c r="AD396" i="6"/>
  <c r="AC396" i="6"/>
  <c r="AB396" i="6"/>
  <c r="AA396" i="6"/>
  <c r="Y396" i="6"/>
  <c r="X396" i="6"/>
  <c r="AL395" i="6"/>
  <c r="AK395" i="6"/>
  <c r="AG395" i="6"/>
  <c r="AD395" i="6"/>
  <c r="AC395" i="6"/>
  <c r="AB395" i="6"/>
  <c r="AA395" i="6"/>
  <c r="Y395" i="6"/>
  <c r="X395" i="6"/>
  <c r="AL394" i="6"/>
  <c r="AK394" i="6"/>
  <c r="AG394" i="6"/>
  <c r="AD394" i="6"/>
  <c r="AC394" i="6"/>
  <c r="AB394" i="6"/>
  <c r="AA394" i="6"/>
  <c r="Y394" i="6"/>
  <c r="X394" i="6"/>
  <c r="AL393" i="6"/>
  <c r="AK393" i="6"/>
  <c r="AG393" i="6"/>
  <c r="AD393" i="6"/>
  <c r="AC393" i="6"/>
  <c r="AB393" i="6"/>
  <c r="AA393" i="6"/>
  <c r="Y393" i="6"/>
  <c r="X393" i="6"/>
  <c r="AL392" i="6"/>
  <c r="AK392" i="6"/>
  <c r="AM392" i="6" s="1"/>
  <c r="AG392" i="6"/>
  <c r="AD392" i="6"/>
  <c r="AC392" i="6"/>
  <c r="AB392" i="6"/>
  <c r="AA392" i="6"/>
  <c r="Y392" i="6"/>
  <c r="X392" i="6"/>
  <c r="AL391" i="6"/>
  <c r="AK391" i="6"/>
  <c r="AM391" i="6" s="1"/>
  <c r="AG391" i="6"/>
  <c r="AD391" i="6"/>
  <c r="AC391" i="6"/>
  <c r="AB391" i="6"/>
  <c r="AA391" i="6"/>
  <c r="Y391" i="6"/>
  <c r="X391" i="6"/>
  <c r="AL390" i="6"/>
  <c r="AK390" i="6"/>
  <c r="AG390" i="6"/>
  <c r="AD390" i="6"/>
  <c r="AC390" i="6"/>
  <c r="AB390" i="6"/>
  <c r="AA390" i="6"/>
  <c r="Y390" i="6"/>
  <c r="X390" i="6"/>
  <c r="AM390" i="6" s="1"/>
  <c r="AL389" i="6"/>
  <c r="AK389" i="6"/>
  <c r="AG389" i="6"/>
  <c r="AD389" i="6"/>
  <c r="AC389" i="6"/>
  <c r="AB389" i="6"/>
  <c r="AA389" i="6"/>
  <c r="Y389" i="6"/>
  <c r="X389" i="6"/>
  <c r="AL388" i="6"/>
  <c r="AK388" i="6"/>
  <c r="AM388" i="6" s="1"/>
  <c r="AG388" i="6"/>
  <c r="AD388" i="6"/>
  <c r="AC388" i="6"/>
  <c r="AB388" i="6"/>
  <c r="AA388" i="6"/>
  <c r="Y388" i="6"/>
  <c r="X388" i="6"/>
  <c r="AL387" i="6"/>
  <c r="AK387" i="6"/>
  <c r="AG387" i="6"/>
  <c r="AD387" i="6"/>
  <c r="AC387" i="6"/>
  <c r="AB387" i="6"/>
  <c r="AA387" i="6"/>
  <c r="Y387" i="6"/>
  <c r="X387" i="6"/>
  <c r="AM386" i="6"/>
  <c r="AL386" i="6"/>
  <c r="AK386" i="6"/>
  <c r="AG386" i="6"/>
  <c r="AD386" i="6"/>
  <c r="AC386" i="6"/>
  <c r="AB386" i="6"/>
  <c r="AA386" i="6"/>
  <c r="Y386" i="6"/>
  <c r="X386" i="6"/>
  <c r="AL385" i="6"/>
  <c r="AK385" i="6"/>
  <c r="AM385" i="6" s="1"/>
  <c r="AG385" i="6"/>
  <c r="AD385" i="6"/>
  <c r="AC385" i="6"/>
  <c r="AB385" i="6"/>
  <c r="AA385" i="6"/>
  <c r="Y385" i="6"/>
  <c r="X385" i="6"/>
  <c r="AL384" i="6"/>
  <c r="AK384" i="6"/>
  <c r="AG384" i="6"/>
  <c r="AD384" i="6"/>
  <c r="AC384" i="6"/>
  <c r="AB384" i="6"/>
  <c r="AA384" i="6"/>
  <c r="Y384" i="6"/>
  <c r="X384" i="6"/>
  <c r="AM383" i="6"/>
  <c r="AL383" i="6"/>
  <c r="AK383" i="6"/>
  <c r="AG383" i="6"/>
  <c r="AD383" i="6"/>
  <c r="AC383" i="6"/>
  <c r="AB383" i="6"/>
  <c r="AA383" i="6"/>
  <c r="Y383" i="6"/>
  <c r="X383" i="6"/>
  <c r="AL382" i="6"/>
  <c r="AK382" i="6"/>
  <c r="AG382" i="6"/>
  <c r="AD382" i="6"/>
  <c r="AC382" i="6"/>
  <c r="AB382" i="6"/>
  <c r="AA382" i="6"/>
  <c r="Y382" i="6"/>
  <c r="X382" i="6"/>
  <c r="AL381" i="6"/>
  <c r="AK381" i="6"/>
  <c r="AG381" i="6"/>
  <c r="AD381" i="6"/>
  <c r="AC381" i="6"/>
  <c r="AB381" i="6"/>
  <c r="AA381" i="6"/>
  <c r="Y381" i="6"/>
  <c r="X381" i="6"/>
  <c r="AM380" i="6"/>
  <c r="AL380" i="6"/>
  <c r="AK380" i="6"/>
  <c r="AG380" i="6"/>
  <c r="AD380" i="6"/>
  <c r="AC380" i="6"/>
  <c r="AB380" i="6"/>
  <c r="AA380" i="6"/>
  <c r="Y380" i="6"/>
  <c r="X380" i="6"/>
  <c r="AL379" i="6"/>
  <c r="AK379" i="6"/>
  <c r="AM379" i="6" s="1"/>
  <c r="AG379" i="6"/>
  <c r="AD379" i="6"/>
  <c r="AC379" i="6"/>
  <c r="AB379" i="6"/>
  <c r="AA379" i="6"/>
  <c r="Y379" i="6"/>
  <c r="X379" i="6"/>
  <c r="AL378" i="6"/>
  <c r="AK378" i="6"/>
  <c r="AG378" i="6"/>
  <c r="AD378" i="6"/>
  <c r="AC378" i="6"/>
  <c r="AB378" i="6"/>
  <c r="AA378" i="6"/>
  <c r="Y378" i="6"/>
  <c r="X378" i="6"/>
  <c r="AM378" i="6" s="1"/>
  <c r="AL377" i="6"/>
  <c r="AK377" i="6"/>
  <c r="AM377" i="6" s="1"/>
  <c r="AG377" i="6"/>
  <c r="AD377" i="6"/>
  <c r="AC377" i="6"/>
  <c r="AB377" i="6"/>
  <c r="AA377" i="6"/>
  <c r="Y377" i="6"/>
  <c r="X377" i="6"/>
  <c r="AL376" i="6"/>
  <c r="AK376" i="6"/>
  <c r="AG376" i="6"/>
  <c r="AD376" i="6"/>
  <c r="AC376" i="6"/>
  <c r="AB376" i="6"/>
  <c r="AA376" i="6"/>
  <c r="Y376" i="6"/>
  <c r="X376" i="6"/>
  <c r="AL375" i="6"/>
  <c r="AK375" i="6"/>
  <c r="AG375" i="6"/>
  <c r="AD375" i="6"/>
  <c r="AC375" i="6"/>
  <c r="AB375" i="6"/>
  <c r="AA375" i="6"/>
  <c r="Y375" i="6"/>
  <c r="X375" i="6"/>
  <c r="AL374" i="6"/>
  <c r="AK374" i="6"/>
  <c r="AM374" i="6" s="1"/>
  <c r="AG374" i="6"/>
  <c r="AD374" i="6"/>
  <c r="AC374" i="6"/>
  <c r="AB374" i="6"/>
  <c r="AA374" i="6"/>
  <c r="Y374" i="6"/>
  <c r="X374" i="6"/>
  <c r="AL373" i="6"/>
  <c r="AK373" i="6"/>
  <c r="AM373" i="6" s="1"/>
  <c r="AG373" i="6"/>
  <c r="AD373" i="6"/>
  <c r="AC373" i="6"/>
  <c r="AB373" i="6"/>
  <c r="AA373" i="6"/>
  <c r="Y373" i="6"/>
  <c r="X373" i="6"/>
  <c r="AL372" i="6"/>
  <c r="AK372" i="6"/>
  <c r="AG372" i="6"/>
  <c r="AD372" i="6"/>
  <c r="AC372" i="6"/>
  <c r="AB372" i="6"/>
  <c r="AA372" i="6"/>
  <c r="Y372" i="6"/>
  <c r="X372" i="6"/>
  <c r="AL371" i="6"/>
  <c r="AK371" i="6"/>
  <c r="AG371" i="6"/>
  <c r="AD371" i="6"/>
  <c r="AC371" i="6"/>
  <c r="AB371" i="6"/>
  <c r="AA371" i="6"/>
  <c r="Y371" i="6"/>
  <c r="X371" i="6"/>
  <c r="AL370" i="6"/>
  <c r="AK370" i="6"/>
  <c r="AG370" i="6"/>
  <c r="AD370" i="6"/>
  <c r="AC370" i="6"/>
  <c r="AB370" i="6"/>
  <c r="AA370" i="6"/>
  <c r="Y370" i="6"/>
  <c r="X370" i="6"/>
  <c r="AL369" i="6"/>
  <c r="AK369" i="6"/>
  <c r="AM369" i="6" s="1"/>
  <c r="AG369" i="6"/>
  <c r="AD369" i="6"/>
  <c r="AC369" i="6"/>
  <c r="AB369" i="6"/>
  <c r="AA369" i="6"/>
  <c r="Y369" i="6"/>
  <c r="X369" i="6"/>
  <c r="AL368" i="6"/>
  <c r="AK368" i="6"/>
  <c r="AM368" i="6" s="1"/>
  <c r="AG368" i="6"/>
  <c r="AD368" i="6"/>
  <c r="AC368" i="6"/>
  <c r="AB368" i="6"/>
  <c r="AA368" i="6"/>
  <c r="Y368" i="6"/>
  <c r="X368" i="6"/>
  <c r="AL367" i="6"/>
  <c r="AK367" i="6"/>
  <c r="AG367" i="6"/>
  <c r="AD367" i="6"/>
  <c r="AC367" i="6"/>
  <c r="AB367" i="6"/>
  <c r="AA367" i="6"/>
  <c r="Y367" i="6"/>
  <c r="X367" i="6"/>
  <c r="AL366" i="6"/>
  <c r="AK366" i="6"/>
  <c r="AG366" i="6"/>
  <c r="AD366" i="6"/>
  <c r="AC366" i="6"/>
  <c r="AB366" i="6"/>
  <c r="AA366" i="6"/>
  <c r="Y366" i="6"/>
  <c r="X366" i="6"/>
  <c r="AL365" i="6"/>
  <c r="AK365" i="6"/>
  <c r="AG365" i="6"/>
  <c r="AD365" i="6"/>
  <c r="AC365" i="6"/>
  <c r="AB365" i="6"/>
  <c r="AA365" i="6"/>
  <c r="Y365" i="6"/>
  <c r="X365" i="6"/>
  <c r="AL364" i="6"/>
  <c r="AK364" i="6"/>
  <c r="AG364" i="6"/>
  <c r="AD364" i="6"/>
  <c r="AC364" i="6"/>
  <c r="AB364" i="6"/>
  <c r="AA364" i="6"/>
  <c r="Y364" i="6"/>
  <c r="X364" i="6"/>
  <c r="AL363" i="6"/>
  <c r="AK363" i="6"/>
  <c r="AM363" i="6" s="1"/>
  <c r="AG363" i="6"/>
  <c r="AD363" i="6"/>
  <c r="AC363" i="6"/>
  <c r="AB363" i="6"/>
  <c r="AA363" i="6"/>
  <c r="Y363" i="6"/>
  <c r="X363" i="6"/>
  <c r="AL362" i="6"/>
  <c r="AK362" i="6"/>
  <c r="AG362" i="6"/>
  <c r="AD362" i="6"/>
  <c r="AC362" i="6"/>
  <c r="AB362" i="6"/>
  <c r="AA362" i="6"/>
  <c r="Y362" i="6"/>
  <c r="X362" i="6"/>
  <c r="AM362" i="6" s="1"/>
  <c r="AL361" i="6"/>
  <c r="AK361" i="6"/>
  <c r="AG361" i="6"/>
  <c r="AD361" i="6"/>
  <c r="AC361" i="6"/>
  <c r="AB361" i="6"/>
  <c r="AA361" i="6"/>
  <c r="Y361" i="6"/>
  <c r="X361" i="6"/>
  <c r="AL360" i="6"/>
  <c r="AK360" i="6"/>
  <c r="AG360" i="6"/>
  <c r="AD360" i="6"/>
  <c r="AC360" i="6"/>
  <c r="AB360" i="6"/>
  <c r="AA360" i="6"/>
  <c r="Y360" i="6"/>
  <c r="X360" i="6"/>
  <c r="AL359" i="6"/>
  <c r="AK359" i="6"/>
  <c r="AG359" i="6"/>
  <c r="AD359" i="6"/>
  <c r="AC359" i="6"/>
  <c r="AB359" i="6"/>
  <c r="AA359" i="6"/>
  <c r="Y359" i="6"/>
  <c r="X359" i="6"/>
  <c r="AM358" i="6"/>
  <c r="AL358" i="6"/>
  <c r="AK358" i="6"/>
  <c r="AG358" i="6"/>
  <c r="AD358" i="6"/>
  <c r="AC358" i="6"/>
  <c r="AB358" i="6"/>
  <c r="AA358" i="6"/>
  <c r="Y358" i="6"/>
  <c r="X358" i="6"/>
  <c r="AL357" i="6"/>
  <c r="AK357" i="6"/>
  <c r="AG357" i="6"/>
  <c r="AD357" i="6"/>
  <c r="AC357" i="6"/>
  <c r="AB357" i="6"/>
  <c r="AA357" i="6"/>
  <c r="Y357" i="6"/>
  <c r="X357" i="6"/>
  <c r="AL356" i="6"/>
  <c r="AK356" i="6"/>
  <c r="AM356" i="6" s="1"/>
  <c r="AG356" i="6"/>
  <c r="AD356" i="6"/>
  <c r="AC356" i="6"/>
  <c r="AB356" i="6"/>
  <c r="AA356" i="6"/>
  <c r="Y356" i="6"/>
  <c r="X356" i="6"/>
  <c r="AM355" i="6"/>
  <c r="AL355" i="6"/>
  <c r="AK355" i="6"/>
  <c r="AG355" i="6"/>
  <c r="AD355" i="6"/>
  <c r="AC355" i="6"/>
  <c r="AB355" i="6"/>
  <c r="AA355" i="6"/>
  <c r="Y355" i="6"/>
  <c r="X355" i="6"/>
  <c r="AL354" i="6"/>
  <c r="AK354" i="6"/>
  <c r="AG354" i="6"/>
  <c r="AD354" i="6"/>
  <c r="AC354" i="6"/>
  <c r="AB354" i="6"/>
  <c r="AA354" i="6"/>
  <c r="Y354" i="6"/>
  <c r="X354" i="6"/>
  <c r="AL353" i="6"/>
  <c r="AK353" i="6"/>
  <c r="AG353" i="6"/>
  <c r="AD353" i="6"/>
  <c r="AC353" i="6"/>
  <c r="AB353" i="6"/>
  <c r="AA353" i="6"/>
  <c r="Y353" i="6"/>
  <c r="X353" i="6"/>
  <c r="AM353" i="6" s="1"/>
  <c r="AL352" i="6"/>
  <c r="AK352" i="6"/>
  <c r="AG352" i="6"/>
  <c r="AD352" i="6"/>
  <c r="AC352" i="6"/>
  <c r="AB352" i="6"/>
  <c r="AA352" i="6"/>
  <c r="Y352" i="6"/>
  <c r="X352" i="6"/>
  <c r="AL351" i="6"/>
  <c r="AK351" i="6"/>
  <c r="AG351" i="6"/>
  <c r="AD351" i="6"/>
  <c r="AC351" i="6"/>
  <c r="AB351" i="6"/>
  <c r="AA351" i="6"/>
  <c r="Y351" i="6"/>
  <c r="X351" i="6"/>
  <c r="AL350" i="6"/>
  <c r="AK350" i="6"/>
  <c r="AG350" i="6"/>
  <c r="AD350" i="6"/>
  <c r="AC350" i="6"/>
  <c r="AB350" i="6"/>
  <c r="AA350" i="6"/>
  <c r="Y350" i="6"/>
  <c r="X350" i="6"/>
  <c r="AL349" i="6"/>
  <c r="AK349" i="6"/>
  <c r="AG349" i="6"/>
  <c r="AD349" i="6"/>
  <c r="AC349" i="6"/>
  <c r="AB349" i="6"/>
  <c r="AA349" i="6"/>
  <c r="Y349" i="6"/>
  <c r="X349" i="6"/>
  <c r="AL348" i="6"/>
  <c r="AK348" i="6"/>
  <c r="AG348" i="6"/>
  <c r="AD348" i="6"/>
  <c r="AC348" i="6"/>
  <c r="AB348" i="6"/>
  <c r="AA348" i="6"/>
  <c r="Y348" i="6"/>
  <c r="X348" i="6"/>
  <c r="AL347" i="6"/>
  <c r="AK347" i="6"/>
  <c r="AG347" i="6"/>
  <c r="AD347" i="6"/>
  <c r="AC347" i="6"/>
  <c r="AB347" i="6"/>
  <c r="AA347" i="6"/>
  <c r="Y347" i="6"/>
  <c r="X347" i="6"/>
  <c r="AL346" i="6"/>
  <c r="AK346" i="6"/>
  <c r="AM346" i="6" s="1"/>
  <c r="AG346" i="6"/>
  <c r="AD346" i="6"/>
  <c r="AC346" i="6"/>
  <c r="AB346" i="6"/>
  <c r="AA346" i="6"/>
  <c r="Y346" i="6"/>
  <c r="X346" i="6"/>
  <c r="AL345" i="6"/>
  <c r="AK345" i="6"/>
  <c r="AG345" i="6"/>
  <c r="AD345" i="6"/>
  <c r="AC345" i="6"/>
  <c r="AB345" i="6"/>
  <c r="AA345" i="6"/>
  <c r="Y345" i="6"/>
  <c r="X345" i="6"/>
  <c r="AL344" i="6"/>
  <c r="AK344" i="6"/>
  <c r="AG344" i="6"/>
  <c r="AD344" i="6"/>
  <c r="AC344" i="6"/>
  <c r="AB344" i="6"/>
  <c r="AA344" i="6"/>
  <c r="Y344" i="6"/>
  <c r="X344" i="6"/>
  <c r="AL343" i="6"/>
  <c r="AK343" i="6"/>
  <c r="AM343" i="6" s="1"/>
  <c r="AG343" i="6"/>
  <c r="AD343" i="6"/>
  <c r="AC343" i="6"/>
  <c r="AB343" i="6"/>
  <c r="AA343" i="6"/>
  <c r="Y343" i="6"/>
  <c r="X343" i="6"/>
  <c r="AL342" i="6"/>
  <c r="AK342" i="6"/>
  <c r="AM342" i="6" s="1"/>
  <c r="AG342" i="6"/>
  <c r="AD342" i="6"/>
  <c r="AC342" i="6"/>
  <c r="AB342" i="6"/>
  <c r="AA342" i="6"/>
  <c r="Y342" i="6"/>
  <c r="X342" i="6"/>
  <c r="AL341" i="6"/>
  <c r="AK341" i="6"/>
  <c r="AG341" i="6"/>
  <c r="AD341" i="6"/>
  <c r="AC341" i="6"/>
  <c r="AB341" i="6"/>
  <c r="AA341" i="6"/>
  <c r="Y341" i="6"/>
  <c r="X341" i="6"/>
  <c r="AL340" i="6"/>
  <c r="AK340" i="6"/>
  <c r="AG340" i="6"/>
  <c r="AD340" i="6"/>
  <c r="AC340" i="6"/>
  <c r="AB340" i="6"/>
  <c r="AA340" i="6"/>
  <c r="Y340" i="6"/>
  <c r="X340" i="6"/>
  <c r="AL339" i="6"/>
  <c r="AK339" i="6"/>
  <c r="AM339" i="6" s="1"/>
  <c r="AG339" i="6"/>
  <c r="AD339" i="6"/>
  <c r="AC339" i="6"/>
  <c r="AB339" i="6"/>
  <c r="AA339" i="6"/>
  <c r="Y339" i="6"/>
  <c r="X339" i="6"/>
  <c r="AL338" i="6"/>
  <c r="AK338" i="6"/>
  <c r="AG338" i="6"/>
  <c r="AD338" i="6"/>
  <c r="AC338" i="6"/>
  <c r="AB338" i="6"/>
  <c r="AA338" i="6"/>
  <c r="Y338" i="6"/>
  <c r="X338" i="6"/>
  <c r="AL337" i="6"/>
  <c r="AK337" i="6"/>
  <c r="AM337" i="6" s="1"/>
  <c r="AG337" i="6"/>
  <c r="AD337" i="6"/>
  <c r="AC337" i="6"/>
  <c r="AB337" i="6"/>
  <c r="AA337" i="6"/>
  <c r="Y337" i="6"/>
  <c r="X337" i="6"/>
  <c r="AL336" i="6"/>
  <c r="AK336" i="6"/>
  <c r="AM336" i="6" s="1"/>
  <c r="AG336" i="6"/>
  <c r="AD336" i="6"/>
  <c r="AC336" i="6"/>
  <c r="AB336" i="6"/>
  <c r="AA336" i="6"/>
  <c r="Y336" i="6"/>
  <c r="X336" i="6"/>
  <c r="AL335" i="6"/>
  <c r="AK335" i="6"/>
  <c r="AG335" i="6"/>
  <c r="AD335" i="6"/>
  <c r="AC335" i="6"/>
  <c r="AB335" i="6"/>
  <c r="AA335" i="6"/>
  <c r="Y335" i="6"/>
  <c r="X335" i="6"/>
  <c r="AL334" i="6"/>
  <c r="AK334" i="6"/>
  <c r="AM334" i="6" s="1"/>
  <c r="AG334" i="6"/>
  <c r="AD334" i="6"/>
  <c r="AC334" i="6"/>
  <c r="AB334" i="6"/>
  <c r="AA334" i="6"/>
  <c r="Y334" i="6"/>
  <c r="X334" i="6"/>
  <c r="AL333" i="6"/>
  <c r="AK333" i="6"/>
  <c r="AG333" i="6"/>
  <c r="AD333" i="6"/>
  <c r="AC333" i="6"/>
  <c r="AB333" i="6"/>
  <c r="AA333" i="6"/>
  <c r="Y333" i="6"/>
  <c r="X333" i="6"/>
  <c r="AL332" i="6"/>
  <c r="AK332" i="6"/>
  <c r="AG332" i="6"/>
  <c r="AD332" i="6"/>
  <c r="AC332" i="6"/>
  <c r="AB332" i="6"/>
  <c r="AA332" i="6"/>
  <c r="Y332" i="6"/>
  <c r="X332" i="6"/>
  <c r="AL331" i="6"/>
  <c r="AK331" i="6"/>
  <c r="AM331" i="6" s="1"/>
  <c r="AG331" i="6"/>
  <c r="AD331" i="6"/>
  <c r="AC331" i="6"/>
  <c r="AB331" i="6"/>
  <c r="AA331" i="6"/>
  <c r="Y331" i="6"/>
  <c r="X331" i="6"/>
  <c r="AL330" i="6"/>
  <c r="AK330" i="6"/>
  <c r="AG330" i="6"/>
  <c r="AD330" i="6"/>
  <c r="AC330" i="6"/>
  <c r="AB330" i="6"/>
  <c r="AA330" i="6"/>
  <c r="Y330" i="6"/>
  <c r="X330" i="6"/>
  <c r="AL329" i="6"/>
  <c r="AK329" i="6"/>
  <c r="AG329" i="6"/>
  <c r="AD329" i="6"/>
  <c r="AC329" i="6"/>
  <c r="AB329" i="6"/>
  <c r="AA329" i="6"/>
  <c r="Y329" i="6"/>
  <c r="X329" i="6"/>
  <c r="AL328" i="6"/>
  <c r="AK328" i="6"/>
  <c r="AM328" i="6" s="1"/>
  <c r="AG328" i="6"/>
  <c r="AD328" i="6"/>
  <c r="AC328" i="6"/>
  <c r="AB328" i="6"/>
  <c r="AA328" i="6"/>
  <c r="Y328" i="6"/>
  <c r="X328" i="6"/>
  <c r="AL327" i="6"/>
  <c r="AK327" i="6"/>
  <c r="AG327" i="6"/>
  <c r="AD327" i="6"/>
  <c r="AC327" i="6"/>
  <c r="AB327" i="6"/>
  <c r="AA327" i="6"/>
  <c r="Y327" i="6"/>
  <c r="X327" i="6"/>
  <c r="AL326" i="6"/>
  <c r="AK326" i="6"/>
  <c r="AG326" i="6"/>
  <c r="AD326" i="6"/>
  <c r="AC326" i="6"/>
  <c r="AB326" i="6"/>
  <c r="AA326" i="6"/>
  <c r="Y326" i="6"/>
  <c r="X326" i="6"/>
  <c r="AL325" i="6"/>
  <c r="AK325" i="6"/>
  <c r="AG325" i="6"/>
  <c r="AD325" i="6"/>
  <c r="AC325" i="6"/>
  <c r="AB325" i="6"/>
  <c r="AA325" i="6"/>
  <c r="Y325" i="6"/>
  <c r="X325" i="6"/>
  <c r="AL324" i="6"/>
  <c r="AK324" i="6"/>
  <c r="AG324" i="6"/>
  <c r="AD324" i="6"/>
  <c r="AC324" i="6"/>
  <c r="AB324" i="6"/>
  <c r="AA324" i="6"/>
  <c r="Y324" i="6"/>
  <c r="X324" i="6"/>
  <c r="AL323" i="6"/>
  <c r="AK323" i="6"/>
  <c r="AG323" i="6"/>
  <c r="AD323" i="6"/>
  <c r="AC323" i="6"/>
  <c r="AB323" i="6"/>
  <c r="AA323" i="6"/>
  <c r="Y323" i="6"/>
  <c r="X323" i="6"/>
  <c r="AL322" i="6"/>
  <c r="AK322" i="6"/>
  <c r="AM322" i="6" s="1"/>
  <c r="AG322" i="6"/>
  <c r="AD322" i="6"/>
  <c r="AC322" i="6"/>
  <c r="AB322" i="6"/>
  <c r="AA322" i="6"/>
  <c r="Y322" i="6"/>
  <c r="X322" i="6"/>
  <c r="AL321" i="6"/>
  <c r="AK321" i="6"/>
  <c r="AG321" i="6"/>
  <c r="AD321" i="6"/>
  <c r="AC321" i="6"/>
  <c r="AB321" i="6"/>
  <c r="AA321" i="6"/>
  <c r="Y321" i="6"/>
  <c r="X321" i="6"/>
  <c r="AM321" i="6" s="1"/>
  <c r="AL320" i="6"/>
  <c r="AK320" i="6"/>
  <c r="AG320" i="6"/>
  <c r="AD320" i="6"/>
  <c r="AC320" i="6"/>
  <c r="AB320" i="6"/>
  <c r="AA320" i="6"/>
  <c r="Y320" i="6"/>
  <c r="X320" i="6"/>
  <c r="AL319" i="6"/>
  <c r="AK319" i="6"/>
  <c r="AM319" i="6" s="1"/>
  <c r="AG319" i="6"/>
  <c r="AD319" i="6"/>
  <c r="AC319" i="6"/>
  <c r="AB319" i="6"/>
  <c r="AA319" i="6"/>
  <c r="Y319" i="6"/>
  <c r="X319" i="6"/>
  <c r="AL318" i="6"/>
  <c r="AK318" i="6"/>
  <c r="AG318" i="6"/>
  <c r="AD318" i="6"/>
  <c r="AC318" i="6"/>
  <c r="AB318" i="6"/>
  <c r="AA318" i="6"/>
  <c r="Y318" i="6"/>
  <c r="X318" i="6"/>
  <c r="AL317" i="6"/>
  <c r="AK317" i="6"/>
  <c r="AG317" i="6"/>
  <c r="AD317" i="6"/>
  <c r="AC317" i="6"/>
  <c r="AB317" i="6"/>
  <c r="AA317" i="6"/>
  <c r="Y317" i="6"/>
  <c r="X317" i="6"/>
  <c r="AL316" i="6"/>
  <c r="AK316" i="6"/>
  <c r="AM316" i="6" s="1"/>
  <c r="AG316" i="6"/>
  <c r="AD316" i="6"/>
  <c r="AC316" i="6"/>
  <c r="AB316" i="6"/>
  <c r="AA316" i="6"/>
  <c r="Y316" i="6"/>
  <c r="X316" i="6"/>
  <c r="AL315" i="6"/>
  <c r="AK315" i="6"/>
  <c r="AG315" i="6"/>
  <c r="AD315" i="6"/>
  <c r="AC315" i="6"/>
  <c r="AB315" i="6"/>
  <c r="AA315" i="6"/>
  <c r="Y315" i="6"/>
  <c r="X315" i="6"/>
  <c r="AL314" i="6"/>
  <c r="AK314" i="6"/>
  <c r="AG314" i="6"/>
  <c r="AD314" i="6"/>
  <c r="AC314" i="6"/>
  <c r="AB314" i="6"/>
  <c r="AA314" i="6"/>
  <c r="Y314" i="6"/>
  <c r="X314" i="6"/>
  <c r="AL313" i="6"/>
  <c r="AK313" i="6"/>
  <c r="AG313" i="6"/>
  <c r="AD313" i="6"/>
  <c r="AC313" i="6"/>
  <c r="AB313" i="6"/>
  <c r="AA313" i="6"/>
  <c r="Y313" i="6"/>
  <c r="X313" i="6"/>
  <c r="AL312" i="6"/>
  <c r="AK312" i="6"/>
  <c r="AG312" i="6"/>
  <c r="AD312" i="6"/>
  <c r="AC312" i="6"/>
  <c r="AB312" i="6"/>
  <c r="AA312" i="6"/>
  <c r="Y312" i="6"/>
  <c r="X312" i="6"/>
  <c r="AL311" i="6"/>
  <c r="AK311" i="6"/>
  <c r="AM311" i="6" s="1"/>
  <c r="AG311" i="6"/>
  <c r="AD311" i="6"/>
  <c r="AC311" i="6"/>
  <c r="AB311" i="6"/>
  <c r="AA311" i="6"/>
  <c r="Y311" i="6"/>
  <c r="X311" i="6"/>
  <c r="AL310" i="6"/>
  <c r="AK310" i="6"/>
  <c r="AM310" i="6" s="1"/>
  <c r="AG310" i="6"/>
  <c r="AD310" i="6"/>
  <c r="AC310" i="6"/>
  <c r="AB310" i="6"/>
  <c r="AA310" i="6"/>
  <c r="Y310" i="6"/>
  <c r="X310" i="6"/>
  <c r="AL309" i="6"/>
  <c r="AK309" i="6"/>
  <c r="AG309" i="6"/>
  <c r="AD309" i="6"/>
  <c r="AC309" i="6"/>
  <c r="AB309" i="6"/>
  <c r="AA309" i="6"/>
  <c r="Y309" i="6"/>
  <c r="X309" i="6"/>
  <c r="AL308" i="6"/>
  <c r="AK308" i="6"/>
  <c r="AM308" i="6" s="1"/>
  <c r="AG308" i="6"/>
  <c r="AD308" i="6"/>
  <c r="AC308" i="6"/>
  <c r="AB308" i="6"/>
  <c r="AA308" i="6"/>
  <c r="Y308" i="6"/>
  <c r="X308" i="6"/>
  <c r="AL307" i="6"/>
  <c r="AK307" i="6"/>
  <c r="AM307" i="6" s="1"/>
  <c r="AG307" i="6"/>
  <c r="AD307" i="6"/>
  <c r="AC307" i="6"/>
  <c r="AB307" i="6"/>
  <c r="AA307" i="6"/>
  <c r="Y307" i="6"/>
  <c r="X307" i="6"/>
  <c r="AL306" i="6"/>
  <c r="AK306" i="6"/>
  <c r="AM306" i="6" s="1"/>
  <c r="AG306" i="6"/>
  <c r="AD306" i="6"/>
  <c r="AC306" i="6"/>
  <c r="AB306" i="6"/>
  <c r="AA306" i="6"/>
  <c r="Y306" i="6"/>
  <c r="X306" i="6"/>
  <c r="AL305" i="6"/>
  <c r="AK305" i="6"/>
  <c r="AG305" i="6"/>
  <c r="AD305" i="6"/>
  <c r="AC305" i="6"/>
  <c r="AB305" i="6"/>
  <c r="AA305" i="6"/>
  <c r="Y305" i="6"/>
  <c r="X305" i="6"/>
  <c r="AL304" i="6"/>
  <c r="AK304" i="6"/>
  <c r="AM304" i="6" s="1"/>
  <c r="AG304" i="6"/>
  <c r="AD304" i="6"/>
  <c r="AC304" i="6"/>
  <c r="AB304" i="6"/>
  <c r="AA304" i="6"/>
  <c r="Y304" i="6"/>
  <c r="X304" i="6"/>
  <c r="AL303" i="6"/>
  <c r="AK303" i="6"/>
  <c r="AG303" i="6"/>
  <c r="AD303" i="6"/>
  <c r="AC303" i="6"/>
  <c r="AB303" i="6"/>
  <c r="AA303" i="6"/>
  <c r="Y303" i="6"/>
  <c r="X303" i="6"/>
  <c r="AL302" i="6"/>
  <c r="AK302" i="6"/>
  <c r="AG302" i="6"/>
  <c r="AD302" i="6"/>
  <c r="AC302" i="6"/>
  <c r="AB302" i="6"/>
  <c r="AA302" i="6"/>
  <c r="Y302" i="6"/>
  <c r="X302" i="6"/>
  <c r="AL301" i="6"/>
  <c r="AK301" i="6"/>
  <c r="AM301" i="6" s="1"/>
  <c r="AG301" i="6"/>
  <c r="AD301" i="6"/>
  <c r="AC301" i="6"/>
  <c r="AB301" i="6"/>
  <c r="AA301" i="6"/>
  <c r="Y301" i="6"/>
  <c r="X301" i="6"/>
  <c r="AL300" i="6"/>
  <c r="AK300" i="6"/>
  <c r="AG300" i="6"/>
  <c r="AD300" i="6"/>
  <c r="AC300" i="6"/>
  <c r="AB300" i="6"/>
  <c r="AA300" i="6"/>
  <c r="Y300" i="6"/>
  <c r="X300" i="6"/>
  <c r="AL299" i="6"/>
  <c r="AK299" i="6"/>
  <c r="AM299" i="6" s="1"/>
  <c r="AG299" i="6"/>
  <c r="AD299" i="6"/>
  <c r="AC299" i="6"/>
  <c r="AB299" i="6"/>
  <c r="AA299" i="6"/>
  <c r="Y299" i="6"/>
  <c r="X299" i="6"/>
  <c r="AL298" i="6"/>
  <c r="AK298" i="6"/>
  <c r="AM298" i="6" s="1"/>
  <c r="AG298" i="6"/>
  <c r="AD298" i="6"/>
  <c r="AC298" i="6"/>
  <c r="AB298" i="6"/>
  <c r="AA298" i="6"/>
  <c r="Y298" i="6"/>
  <c r="X298" i="6"/>
  <c r="AL297" i="6"/>
  <c r="AK297" i="6"/>
  <c r="AG297" i="6"/>
  <c r="AD297" i="6"/>
  <c r="AC297" i="6"/>
  <c r="AB297" i="6"/>
  <c r="AA297" i="6"/>
  <c r="Y297" i="6"/>
  <c r="X297" i="6"/>
  <c r="AL296" i="6"/>
  <c r="AK296" i="6"/>
  <c r="AM296" i="6" s="1"/>
  <c r="AG296" i="6"/>
  <c r="AD296" i="6"/>
  <c r="AC296" i="6"/>
  <c r="AB296" i="6"/>
  <c r="AA296" i="6"/>
  <c r="Y296" i="6"/>
  <c r="X296" i="6"/>
  <c r="AL295" i="6"/>
  <c r="AK295" i="6"/>
  <c r="AG295" i="6"/>
  <c r="AD295" i="6"/>
  <c r="AC295" i="6"/>
  <c r="AB295" i="6"/>
  <c r="AA295" i="6"/>
  <c r="Y295" i="6"/>
  <c r="X295" i="6"/>
  <c r="AL294" i="6"/>
  <c r="AK294" i="6"/>
  <c r="AG294" i="6"/>
  <c r="AD294" i="6"/>
  <c r="AC294" i="6"/>
  <c r="AB294" i="6"/>
  <c r="AA294" i="6"/>
  <c r="Y294" i="6"/>
  <c r="X294" i="6"/>
  <c r="AL293" i="6"/>
  <c r="AK293" i="6"/>
  <c r="AM293" i="6" s="1"/>
  <c r="AG293" i="6"/>
  <c r="AD293" i="6"/>
  <c r="AC293" i="6"/>
  <c r="AB293" i="6"/>
  <c r="AA293" i="6"/>
  <c r="Y293" i="6"/>
  <c r="X293" i="6"/>
  <c r="AL292" i="6"/>
  <c r="AK292" i="6"/>
  <c r="AG292" i="6"/>
  <c r="AD292" i="6"/>
  <c r="AC292" i="6"/>
  <c r="AB292" i="6"/>
  <c r="AA292" i="6"/>
  <c r="Y292" i="6"/>
  <c r="X292" i="6"/>
  <c r="AM292" i="6" s="1"/>
  <c r="AL291" i="6"/>
  <c r="AK291" i="6"/>
  <c r="AG291" i="6"/>
  <c r="AD291" i="6"/>
  <c r="AC291" i="6"/>
  <c r="AB291" i="6"/>
  <c r="AA291" i="6"/>
  <c r="Y291" i="6"/>
  <c r="X291" i="6"/>
  <c r="AL290" i="6"/>
  <c r="AK290" i="6"/>
  <c r="AG290" i="6"/>
  <c r="AD290" i="6"/>
  <c r="AC290" i="6"/>
  <c r="AB290" i="6"/>
  <c r="AA290" i="6"/>
  <c r="Y290" i="6"/>
  <c r="X290" i="6"/>
  <c r="AL289" i="6"/>
  <c r="AK289" i="6"/>
  <c r="AG289" i="6"/>
  <c r="AD289" i="6"/>
  <c r="AC289" i="6"/>
  <c r="AB289" i="6"/>
  <c r="AA289" i="6"/>
  <c r="Y289" i="6"/>
  <c r="X289" i="6"/>
  <c r="AL288" i="6"/>
  <c r="AK288" i="6"/>
  <c r="AG288" i="6"/>
  <c r="AD288" i="6"/>
  <c r="AC288" i="6"/>
  <c r="AB288" i="6"/>
  <c r="AA288" i="6"/>
  <c r="Y288" i="6"/>
  <c r="X288" i="6"/>
  <c r="AL287" i="6"/>
  <c r="AK287" i="6"/>
  <c r="AM287" i="6" s="1"/>
  <c r="AG287" i="6"/>
  <c r="AD287" i="6"/>
  <c r="AC287" i="6"/>
  <c r="AB287" i="6"/>
  <c r="AA287" i="6"/>
  <c r="Y287" i="6"/>
  <c r="X287" i="6"/>
  <c r="AL286" i="6"/>
  <c r="AK286" i="6"/>
  <c r="AG286" i="6"/>
  <c r="AD286" i="6"/>
  <c r="AC286" i="6"/>
  <c r="AB286" i="6"/>
  <c r="AA286" i="6"/>
  <c r="Y286" i="6"/>
  <c r="X286" i="6"/>
  <c r="AL285" i="6"/>
  <c r="AK285" i="6"/>
  <c r="AG285" i="6"/>
  <c r="AD285" i="6"/>
  <c r="AC285" i="6"/>
  <c r="AB285" i="6"/>
  <c r="AA285" i="6"/>
  <c r="Y285" i="6"/>
  <c r="X285" i="6"/>
  <c r="AM285" i="6" s="1"/>
  <c r="AL284" i="6"/>
  <c r="AK284" i="6"/>
  <c r="AM284" i="6" s="1"/>
  <c r="AG284" i="6"/>
  <c r="AD284" i="6"/>
  <c r="AC284" i="6"/>
  <c r="AB284" i="6"/>
  <c r="AA284" i="6"/>
  <c r="Y284" i="6"/>
  <c r="X284" i="6"/>
  <c r="AL283" i="6"/>
  <c r="AK283" i="6"/>
  <c r="AM283" i="6" s="1"/>
  <c r="AG283" i="6"/>
  <c r="AD283" i="6"/>
  <c r="AC283" i="6"/>
  <c r="AB283" i="6"/>
  <c r="AA283" i="6"/>
  <c r="Y283" i="6"/>
  <c r="X283" i="6"/>
  <c r="AL282" i="6"/>
  <c r="AK282" i="6"/>
  <c r="AG282" i="6"/>
  <c r="AD282" i="6"/>
  <c r="AC282" i="6"/>
  <c r="AB282" i="6"/>
  <c r="AA282" i="6"/>
  <c r="Y282" i="6"/>
  <c r="X282" i="6"/>
  <c r="AL281" i="6"/>
  <c r="AK281" i="6"/>
  <c r="AM281" i="6" s="1"/>
  <c r="AG281" i="6"/>
  <c r="AD281" i="6"/>
  <c r="AC281" i="6"/>
  <c r="AB281" i="6"/>
  <c r="AA281" i="6"/>
  <c r="Y281" i="6"/>
  <c r="X281" i="6"/>
  <c r="AL280" i="6"/>
  <c r="AK280" i="6"/>
  <c r="AG280" i="6"/>
  <c r="AD280" i="6"/>
  <c r="AC280" i="6"/>
  <c r="AB280" i="6"/>
  <c r="AA280" i="6"/>
  <c r="Y280" i="6"/>
  <c r="X280" i="6"/>
  <c r="AM280" i="6" s="1"/>
  <c r="AL279" i="6"/>
  <c r="AK279" i="6"/>
  <c r="AG279" i="6"/>
  <c r="AD279" i="6"/>
  <c r="AC279" i="6"/>
  <c r="AB279" i="6"/>
  <c r="AA279" i="6"/>
  <c r="Y279" i="6"/>
  <c r="X279" i="6"/>
  <c r="AL278" i="6"/>
  <c r="AK278" i="6"/>
  <c r="AM278" i="6" s="1"/>
  <c r="AG278" i="6"/>
  <c r="AD278" i="6"/>
  <c r="AC278" i="6"/>
  <c r="AB278" i="6"/>
  <c r="AA278" i="6"/>
  <c r="Y278" i="6"/>
  <c r="X278" i="6"/>
  <c r="AL277" i="6"/>
  <c r="AK277" i="6"/>
  <c r="AG277" i="6"/>
  <c r="AD277" i="6"/>
  <c r="AC277" i="6"/>
  <c r="AB277" i="6"/>
  <c r="AA277" i="6"/>
  <c r="Y277" i="6"/>
  <c r="X277" i="6"/>
  <c r="AL276" i="6"/>
  <c r="AK276" i="6"/>
  <c r="AG276" i="6"/>
  <c r="AD276" i="6"/>
  <c r="AC276" i="6"/>
  <c r="AB276" i="6"/>
  <c r="AA276" i="6"/>
  <c r="Y276" i="6"/>
  <c r="X276" i="6"/>
  <c r="AL275" i="6"/>
  <c r="AK275" i="6"/>
  <c r="AM275" i="6" s="1"/>
  <c r="AG275" i="6"/>
  <c r="AD275" i="6"/>
  <c r="AC275" i="6"/>
  <c r="AB275" i="6"/>
  <c r="AA275" i="6"/>
  <c r="Y275" i="6"/>
  <c r="X275" i="6"/>
  <c r="AL274" i="6"/>
  <c r="AK274" i="6"/>
  <c r="AG274" i="6"/>
  <c r="AD274" i="6"/>
  <c r="AC274" i="6"/>
  <c r="AB274" i="6"/>
  <c r="AA274" i="6"/>
  <c r="Y274" i="6"/>
  <c r="X274" i="6"/>
  <c r="AL273" i="6"/>
  <c r="AK273" i="6"/>
  <c r="AM273" i="6" s="1"/>
  <c r="AG273" i="6"/>
  <c r="AD273" i="6"/>
  <c r="AC273" i="6"/>
  <c r="AB273" i="6"/>
  <c r="AA273" i="6"/>
  <c r="Y273" i="6"/>
  <c r="X273" i="6"/>
  <c r="AL272" i="6"/>
  <c r="AK272" i="6"/>
  <c r="AG272" i="6"/>
  <c r="AD272" i="6"/>
  <c r="AC272" i="6"/>
  <c r="AB272" i="6"/>
  <c r="AA272" i="6"/>
  <c r="Y272" i="6"/>
  <c r="X272" i="6"/>
  <c r="AL271" i="6"/>
  <c r="AK271" i="6"/>
  <c r="AG271" i="6"/>
  <c r="AD271" i="6"/>
  <c r="AC271" i="6"/>
  <c r="AB271" i="6"/>
  <c r="AA271" i="6"/>
  <c r="Y271" i="6"/>
  <c r="X271" i="6"/>
  <c r="AM271" i="6" s="1"/>
  <c r="AL270" i="6"/>
  <c r="AK270" i="6"/>
  <c r="AG270" i="6"/>
  <c r="AD270" i="6"/>
  <c r="AC270" i="6"/>
  <c r="AB270" i="6"/>
  <c r="AA270" i="6"/>
  <c r="Y270" i="6"/>
  <c r="X270" i="6"/>
  <c r="AL269" i="6"/>
  <c r="AK269" i="6"/>
  <c r="AG269" i="6"/>
  <c r="AD269" i="6"/>
  <c r="AC269" i="6"/>
  <c r="AB269" i="6"/>
  <c r="AA269" i="6"/>
  <c r="Y269" i="6"/>
  <c r="X269" i="6"/>
  <c r="AL268" i="6"/>
  <c r="AK268" i="6"/>
  <c r="AG268" i="6"/>
  <c r="AD268" i="6"/>
  <c r="AC268" i="6"/>
  <c r="AB268" i="6"/>
  <c r="AA268" i="6"/>
  <c r="Y268" i="6"/>
  <c r="X268" i="6"/>
  <c r="AL267" i="6"/>
  <c r="AK267" i="6"/>
  <c r="AG267" i="6"/>
  <c r="AD267" i="6"/>
  <c r="AC267" i="6"/>
  <c r="AB267" i="6"/>
  <c r="AA267" i="6"/>
  <c r="Y267" i="6"/>
  <c r="X267" i="6"/>
  <c r="AL266" i="6"/>
  <c r="AK266" i="6"/>
  <c r="AG266" i="6"/>
  <c r="AD266" i="6"/>
  <c r="AC266" i="6"/>
  <c r="AB266" i="6"/>
  <c r="AA266" i="6"/>
  <c r="Y266" i="6"/>
  <c r="X266" i="6"/>
  <c r="AL265" i="6"/>
  <c r="AK265" i="6"/>
  <c r="AG265" i="6"/>
  <c r="AD265" i="6"/>
  <c r="AC265" i="6"/>
  <c r="AB265" i="6"/>
  <c r="AA265" i="6"/>
  <c r="Y265" i="6"/>
  <c r="X265" i="6"/>
  <c r="AL264" i="6"/>
  <c r="AK264" i="6"/>
  <c r="AG264" i="6"/>
  <c r="AD264" i="6"/>
  <c r="AC264" i="6"/>
  <c r="AB264" i="6"/>
  <c r="AA264" i="6"/>
  <c r="Y264" i="6"/>
  <c r="X264" i="6"/>
  <c r="AL263" i="6"/>
  <c r="AK263" i="6"/>
  <c r="AG263" i="6"/>
  <c r="AD263" i="6"/>
  <c r="AC263" i="6"/>
  <c r="AB263" i="6"/>
  <c r="AA263" i="6"/>
  <c r="Y263" i="6"/>
  <c r="X263" i="6"/>
  <c r="AL262" i="6"/>
  <c r="AK262" i="6"/>
  <c r="AG262" i="6"/>
  <c r="AD262" i="6"/>
  <c r="AC262" i="6"/>
  <c r="AB262" i="6"/>
  <c r="AA262" i="6"/>
  <c r="Y262" i="6"/>
  <c r="X262" i="6"/>
  <c r="AL261" i="6"/>
  <c r="AK261" i="6"/>
  <c r="AM261" i="6" s="1"/>
  <c r="AG261" i="6"/>
  <c r="AD261" i="6"/>
  <c r="AC261" i="6"/>
  <c r="AB261" i="6"/>
  <c r="AA261" i="6"/>
  <c r="Y261" i="6"/>
  <c r="X261" i="6"/>
  <c r="AL260" i="6"/>
  <c r="AK260" i="6"/>
  <c r="AG260" i="6"/>
  <c r="AD260" i="6"/>
  <c r="AC260" i="6"/>
  <c r="AB260" i="6"/>
  <c r="AA260" i="6"/>
  <c r="Y260" i="6"/>
  <c r="X260" i="6"/>
  <c r="AM260" i="6" s="1"/>
  <c r="AL259" i="6"/>
  <c r="AK259" i="6"/>
  <c r="AG259" i="6"/>
  <c r="AD259" i="6"/>
  <c r="AC259" i="6"/>
  <c r="AB259" i="6"/>
  <c r="AA259" i="6"/>
  <c r="Y259" i="6"/>
  <c r="X259" i="6"/>
  <c r="AL258" i="6"/>
  <c r="AK258" i="6"/>
  <c r="AM258" i="6" s="1"/>
  <c r="AG258" i="6"/>
  <c r="AD258" i="6"/>
  <c r="AC258" i="6"/>
  <c r="AB258" i="6"/>
  <c r="AA258" i="6"/>
  <c r="Y258" i="6"/>
  <c r="X258" i="6"/>
  <c r="AL257" i="6"/>
  <c r="AK257" i="6"/>
  <c r="AG257" i="6"/>
  <c r="AD257" i="6"/>
  <c r="AC257" i="6"/>
  <c r="AB257" i="6"/>
  <c r="AA257" i="6"/>
  <c r="Y257" i="6"/>
  <c r="X257" i="6"/>
  <c r="AM257" i="6" s="1"/>
  <c r="AL256" i="6"/>
  <c r="AK256" i="6"/>
  <c r="AG256" i="6"/>
  <c r="AD256" i="6"/>
  <c r="AC256" i="6"/>
  <c r="AB256" i="6"/>
  <c r="AA256" i="6"/>
  <c r="Y256" i="6"/>
  <c r="X256" i="6"/>
  <c r="AL255" i="6"/>
  <c r="AK255" i="6"/>
  <c r="AG255" i="6"/>
  <c r="AD255" i="6"/>
  <c r="AC255" i="6"/>
  <c r="AB255" i="6"/>
  <c r="AA255" i="6"/>
  <c r="Y255" i="6"/>
  <c r="X255" i="6"/>
  <c r="AL254" i="6"/>
  <c r="AK254" i="6"/>
  <c r="AG254" i="6"/>
  <c r="AD254" i="6"/>
  <c r="AC254" i="6"/>
  <c r="AB254" i="6"/>
  <c r="AA254" i="6"/>
  <c r="Y254" i="6"/>
  <c r="X254" i="6"/>
  <c r="AM254" i="6" s="1"/>
  <c r="AL253" i="6"/>
  <c r="AK253" i="6"/>
  <c r="AM253" i="6" s="1"/>
  <c r="AG253" i="6"/>
  <c r="AD253" i="6"/>
  <c r="AC253" i="6"/>
  <c r="AB253" i="6"/>
  <c r="AA253" i="6"/>
  <c r="Y253" i="6"/>
  <c r="X253" i="6"/>
  <c r="AL252" i="6"/>
  <c r="AK252" i="6"/>
  <c r="AG252" i="6"/>
  <c r="AD252" i="6"/>
  <c r="AC252" i="6"/>
  <c r="AB252" i="6"/>
  <c r="AA252" i="6"/>
  <c r="Y252" i="6"/>
  <c r="X252" i="6"/>
  <c r="AL251" i="6"/>
  <c r="AK251" i="6"/>
  <c r="AG251" i="6"/>
  <c r="AD251" i="6"/>
  <c r="AC251" i="6"/>
  <c r="AB251" i="6"/>
  <c r="AA251" i="6"/>
  <c r="Y251" i="6"/>
  <c r="X251" i="6"/>
  <c r="AL250" i="6"/>
  <c r="AK250" i="6"/>
  <c r="AG250" i="6"/>
  <c r="AD250" i="6"/>
  <c r="AC250" i="6"/>
  <c r="AB250" i="6"/>
  <c r="AA250" i="6"/>
  <c r="Y250" i="6"/>
  <c r="X250" i="6"/>
  <c r="AL249" i="6"/>
  <c r="AK249" i="6"/>
  <c r="AG249" i="6"/>
  <c r="AD249" i="6"/>
  <c r="AC249" i="6"/>
  <c r="AB249" i="6"/>
  <c r="AA249" i="6"/>
  <c r="Y249" i="6"/>
  <c r="X249" i="6"/>
  <c r="AL248" i="6"/>
  <c r="AK248" i="6"/>
  <c r="AG248" i="6"/>
  <c r="AD248" i="6"/>
  <c r="AC248" i="6"/>
  <c r="AB248" i="6"/>
  <c r="AA248" i="6"/>
  <c r="Y248" i="6"/>
  <c r="X248" i="6"/>
  <c r="AL247" i="6"/>
  <c r="AK247" i="6"/>
  <c r="AG247" i="6"/>
  <c r="AD247" i="6"/>
  <c r="AC247" i="6"/>
  <c r="AB247" i="6"/>
  <c r="AA247" i="6"/>
  <c r="Y247" i="6"/>
  <c r="X247" i="6"/>
  <c r="AL246" i="6"/>
  <c r="AK246" i="6"/>
  <c r="AG246" i="6"/>
  <c r="AD246" i="6"/>
  <c r="AC246" i="6"/>
  <c r="AB246" i="6"/>
  <c r="AA246" i="6"/>
  <c r="Y246" i="6"/>
  <c r="X246" i="6"/>
  <c r="AL245" i="6"/>
  <c r="AK245" i="6"/>
  <c r="AG245" i="6"/>
  <c r="AD245" i="6"/>
  <c r="AC245" i="6"/>
  <c r="AB245" i="6"/>
  <c r="AA245" i="6"/>
  <c r="Y245" i="6"/>
  <c r="X245" i="6"/>
  <c r="AL244" i="6"/>
  <c r="AK244" i="6"/>
  <c r="AM244" i="6" s="1"/>
  <c r="AG244" i="6"/>
  <c r="AD244" i="6"/>
  <c r="AC244" i="6"/>
  <c r="AB244" i="6"/>
  <c r="AA244" i="6"/>
  <c r="Y244" i="6"/>
  <c r="X244" i="6"/>
  <c r="AL243" i="6"/>
  <c r="AK243" i="6"/>
  <c r="AG243" i="6"/>
  <c r="AD243" i="6"/>
  <c r="AC243" i="6"/>
  <c r="AB243" i="6"/>
  <c r="AA243" i="6"/>
  <c r="Y243" i="6"/>
  <c r="X243" i="6"/>
  <c r="AL242" i="6"/>
  <c r="AK242" i="6"/>
  <c r="AG242" i="6"/>
  <c r="AD242" i="6"/>
  <c r="AC242" i="6"/>
  <c r="AB242" i="6"/>
  <c r="AA242" i="6"/>
  <c r="Y242" i="6"/>
  <c r="X242" i="6"/>
  <c r="AL241" i="6"/>
  <c r="AK241" i="6"/>
  <c r="AM241" i="6" s="1"/>
  <c r="AG241" i="6"/>
  <c r="AD241" i="6"/>
  <c r="AC241" i="6"/>
  <c r="AB241" i="6"/>
  <c r="AA241" i="6"/>
  <c r="Y241" i="6"/>
  <c r="X241" i="6"/>
  <c r="AL240" i="6"/>
  <c r="AK240" i="6"/>
  <c r="AG240" i="6"/>
  <c r="AD240" i="6"/>
  <c r="AC240" i="6"/>
  <c r="AB240" i="6"/>
  <c r="AA240" i="6"/>
  <c r="Y240" i="6"/>
  <c r="X240" i="6"/>
  <c r="AL239" i="6"/>
  <c r="AK239" i="6"/>
  <c r="AG239" i="6"/>
  <c r="AD239" i="6"/>
  <c r="AC239" i="6"/>
  <c r="AB239" i="6"/>
  <c r="AA239" i="6"/>
  <c r="Y239" i="6"/>
  <c r="X239" i="6"/>
  <c r="AL238" i="6"/>
  <c r="AK238" i="6"/>
  <c r="AG238" i="6"/>
  <c r="AD238" i="6"/>
  <c r="AC238" i="6"/>
  <c r="AB238" i="6"/>
  <c r="AA238" i="6"/>
  <c r="Y238" i="6"/>
  <c r="X238" i="6"/>
  <c r="AL237" i="6"/>
  <c r="AK237" i="6"/>
  <c r="AG237" i="6"/>
  <c r="AD237" i="6"/>
  <c r="AC237" i="6"/>
  <c r="AB237" i="6"/>
  <c r="AA237" i="6"/>
  <c r="Y237" i="6"/>
  <c r="X237" i="6"/>
  <c r="AL236" i="6"/>
  <c r="AK236" i="6"/>
  <c r="AG236" i="6"/>
  <c r="AD236" i="6"/>
  <c r="AC236" i="6"/>
  <c r="AB236" i="6"/>
  <c r="AA236" i="6"/>
  <c r="Y236" i="6"/>
  <c r="X236" i="6"/>
  <c r="AL235" i="6"/>
  <c r="AK235" i="6"/>
  <c r="AG235" i="6"/>
  <c r="AD235" i="6"/>
  <c r="AC235" i="6"/>
  <c r="AB235" i="6"/>
  <c r="AA235" i="6"/>
  <c r="Y235" i="6"/>
  <c r="X235" i="6"/>
  <c r="AL234" i="6"/>
  <c r="AK234" i="6"/>
  <c r="AG234" i="6"/>
  <c r="AD234" i="6"/>
  <c r="AC234" i="6"/>
  <c r="AB234" i="6"/>
  <c r="AA234" i="6"/>
  <c r="Y234" i="6"/>
  <c r="X234" i="6"/>
  <c r="AL233" i="6"/>
  <c r="AK233" i="6"/>
  <c r="AM233" i="6" s="1"/>
  <c r="AG233" i="6"/>
  <c r="AD233" i="6"/>
  <c r="AC233" i="6"/>
  <c r="AB233" i="6"/>
  <c r="AA233" i="6"/>
  <c r="Y233" i="6"/>
  <c r="X233" i="6"/>
  <c r="AL232" i="6"/>
  <c r="AK232" i="6"/>
  <c r="AG232" i="6"/>
  <c r="AD232" i="6"/>
  <c r="AC232" i="6"/>
  <c r="AB232" i="6"/>
  <c r="AA232" i="6"/>
  <c r="Y232" i="6"/>
  <c r="X232" i="6"/>
  <c r="AL231" i="6"/>
  <c r="AK231" i="6"/>
  <c r="AG231" i="6"/>
  <c r="AD231" i="6"/>
  <c r="AC231" i="6"/>
  <c r="AB231" i="6"/>
  <c r="AA231" i="6"/>
  <c r="Y231" i="6"/>
  <c r="X231" i="6"/>
  <c r="AL230" i="6"/>
  <c r="AK230" i="6"/>
  <c r="AM230" i="6" s="1"/>
  <c r="AG230" i="6"/>
  <c r="AD230" i="6"/>
  <c r="AC230" i="6"/>
  <c r="AB230" i="6"/>
  <c r="AA230" i="6"/>
  <c r="Y230" i="6"/>
  <c r="X230" i="6"/>
  <c r="AL229" i="6"/>
  <c r="AK229" i="6"/>
  <c r="AG229" i="6"/>
  <c r="AD229" i="6"/>
  <c r="AC229" i="6"/>
  <c r="AB229" i="6"/>
  <c r="AA229" i="6"/>
  <c r="Y229" i="6"/>
  <c r="X229" i="6"/>
  <c r="AL228" i="6"/>
  <c r="AK228" i="6"/>
  <c r="AG228" i="6"/>
  <c r="AD228" i="6"/>
  <c r="AC228" i="6"/>
  <c r="AB228" i="6"/>
  <c r="AA228" i="6"/>
  <c r="Y228" i="6"/>
  <c r="X228" i="6"/>
  <c r="AL227" i="6"/>
  <c r="AK227" i="6"/>
  <c r="AM227" i="6" s="1"/>
  <c r="AG227" i="6"/>
  <c r="AD227" i="6"/>
  <c r="AC227" i="6"/>
  <c r="AB227" i="6"/>
  <c r="AA227" i="6"/>
  <c r="Y227" i="6"/>
  <c r="X227" i="6"/>
  <c r="AL226" i="6"/>
  <c r="AK226" i="6"/>
  <c r="AG226" i="6"/>
  <c r="AD226" i="6"/>
  <c r="AC226" i="6"/>
  <c r="AB226" i="6"/>
  <c r="AA226" i="6"/>
  <c r="Y226" i="6"/>
  <c r="X226" i="6"/>
  <c r="AL225" i="6"/>
  <c r="AK225" i="6"/>
  <c r="AG225" i="6"/>
  <c r="AD225" i="6"/>
  <c r="AC225" i="6"/>
  <c r="AB225" i="6"/>
  <c r="AA225" i="6"/>
  <c r="Y225" i="6"/>
  <c r="X225" i="6"/>
  <c r="AL224" i="6"/>
  <c r="AK224" i="6"/>
  <c r="AM224" i="6" s="1"/>
  <c r="AG224" i="6"/>
  <c r="AD224" i="6"/>
  <c r="AC224" i="6"/>
  <c r="AB224" i="6"/>
  <c r="AA224" i="6"/>
  <c r="Y224" i="6"/>
  <c r="X224" i="6"/>
  <c r="AL223" i="6"/>
  <c r="AK223" i="6"/>
  <c r="AM223" i="6" s="1"/>
  <c r="AG223" i="6"/>
  <c r="AD223" i="6"/>
  <c r="AC223" i="6"/>
  <c r="AB223" i="6"/>
  <c r="AA223" i="6"/>
  <c r="Y223" i="6"/>
  <c r="X223" i="6"/>
  <c r="AL222" i="6"/>
  <c r="AK222" i="6"/>
  <c r="AG222" i="6"/>
  <c r="AD222" i="6"/>
  <c r="AC222" i="6"/>
  <c r="AB222" i="6"/>
  <c r="AA222" i="6"/>
  <c r="Y222" i="6"/>
  <c r="X222" i="6"/>
  <c r="AL221" i="6"/>
  <c r="AK221" i="6"/>
  <c r="AM221" i="6" s="1"/>
  <c r="AG221" i="6"/>
  <c r="AD221" i="6"/>
  <c r="AC221" i="6"/>
  <c r="AB221" i="6"/>
  <c r="AA221" i="6"/>
  <c r="Y221" i="6"/>
  <c r="X221" i="6"/>
  <c r="AL220" i="6"/>
  <c r="AK220" i="6"/>
  <c r="AG220" i="6"/>
  <c r="AD220" i="6"/>
  <c r="AC220" i="6"/>
  <c r="AB220" i="6"/>
  <c r="AA220" i="6"/>
  <c r="Y220" i="6"/>
  <c r="X220" i="6"/>
  <c r="AL219" i="6"/>
  <c r="AK219" i="6"/>
  <c r="AG219" i="6"/>
  <c r="AD219" i="6"/>
  <c r="AC219" i="6"/>
  <c r="AB219" i="6"/>
  <c r="AA219" i="6"/>
  <c r="Y219" i="6"/>
  <c r="X219" i="6"/>
  <c r="AL218" i="6"/>
  <c r="AK218" i="6"/>
  <c r="AM218" i="6" s="1"/>
  <c r="AG218" i="6"/>
  <c r="AD218" i="6"/>
  <c r="AC218" i="6"/>
  <c r="AB218" i="6"/>
  <c r="AA218" i="6"/>
  <c r="Y218" i="6"/>
  <c r="X218" i="6"/>
  <c r="AL217" i="6"/>
  <c r="AK217" i="6"/>
  <c r="AG217" i="6"/>
  <c r="AD217" i="6"/>
  <c r="AC217" i="6"/>
  <c r="AB217" i="6"/>
  <c r="AA217" i="6"/>
  <c r="Y217" i="6"/>
  <c r="X217" i="6"/>
  <c r="AL216" i="6"/>
  <c r="AK216" i="6"/>
  <c r="AG216" i="6"/>
  <c r="AD216" i="6"/>
  <c r="AC216" i="6"/>
  <c r="AB216" i="6"/>
  <c r="AA216" i="6"/>
  <c r="Y216" i="6"/>
  <c r="X216" i="6"/>
  <c r="AL215" i="6"/>
  <c r="AK215" i="6"/>
  <c r="AM215" i="6" s="1"/>
  <c r="AG215" i="6"/>
  <c r="AD215" i="6"/>
  <c r="AC215" i="6"/>
  <c r="AB215" i="6"/>
  <c r="AA215" i="6"/>
  <c r="Y215" i="6"/>
  <c r="X215" i="6"/>
  <c r="AL214" i="6"/>
  <c r="AK214" i="6"/>
  <c r="AG214" i="6"/>
  <c r="AD214" i="6"/>
  <c r="AC214" i="6"/>
  <c r="AB214" i="6"/>
  <c r="AA214" i="6"/>
  <c r="Y214" i="6"/>
  <c r="X214" i="6"/>
  <c r="AL213" i="6"/>
  <c r="AK213" i="6"/>
  <c r="AM213" i="6" s="1"/>
  <c r="AG213" i="6"/>
  <c r="AD213" i="6"/>
  <c r="AC213" i="6"/>
  <c r="AB213" i="6"/>
  <c r="AA213" i="6"/>
  <c r="Y213" i="6"/>
  <c r="X213" i="6"/>
  <c r="AL212" i="6"/>
  <c r="AK212" i="6"/>
  <c r="AM212" i="6" s="1"/>
  <c r="AG212" i="6"/>
  <c r="AD212" i="6"/>
  <c r="AC212" i="6"/>
  <c r="AB212" i="6"/>
  <c r="AA212" i="6"/>
  <c r="Y212" i="6"/>
  <c r="X212" i="6"/>
  <c r="AL211" i="6"/>
  <c r="AK211" i="6"/>
  <c r="AM211" i="6" s="1"/>
  <c r="AG211" i="6"/>
  <c r="AD211" i="6"/>
  <c r="AC211" i="6"/>
  <c r="AB211" i="6"/>
  <c r="AA211" i="6"/>
  <c r="Y211" i="6"/>
  <c r="X211" i="6"/>
  <c r="AL210" i="6"/>
  <c r="AK210" i="6"/>
  <c r="AM210" i="6" s="1"/>
  <c r="AG210" i="6"/>
  <c r="AD210" i="6"/>
  <c r="AC210" i="6"/>
  <c r="AB210" i="6"/>
  <c r="AA210" i="6"/>
  <c r="Y210" i="6"/>
  <c r="X210" i="6"/>
  <c r="AL209" i="6"/>
  <c r="AK209" i="6"/>
  <c r="AM209" i="6" s="1"/>
  <c r="AG209" i="6"/>
  <c r="AD209" i="6"/>
  <c r="AC209" i="6"/>
  <c r="AB209" i="6"/>
  <c r="AA209" i="6"/>
  <c r="Y209" i="6"/>
  <c r="X209" i="6"/>
  <c r="AL208" i="6"/>
  <c r="AK208" i="6"/>
  <c r="AG208" i="6"/>
  <c r="AD208" i="6"/>
  <c r="AC208" i="6"/>
  <c r="AB208" i="6"/>
  <c r="AA208" i="6"/>
  <c r="Y208" i="6"/>
  <c r="X208" i="6"/>
  <c r="AL207" i="6"/>
  <c r="AK207" i="6"/>
  <c r="AM207" i="6" s="1"/>
  <c r="AG207" i="6"/>
  <c r="AD207" i="6"/>
  <c r="AC207" i="6"/>
  <c r="AB207" i="6"/>
  <c r="AA207" i="6"/>
  <c r="Y207" i="6"/>
  <c r="X207" i="6"/>
  <c r="AL206" i="6"/>
  <c r="AK206" i="6"/>
  <c r="AG206" i="6"/>
  <c r="AD206" i="6"/>
  <c r="AC206" i="6"/>
  <c r="AB206" i="6"/>
  <c r="AA206" i="6"/>
  <c r="Y206" i="6"/>
  <c r="X206" i="6"/>
  <c r="AL205" i="6"/>
  <c r="AK205" i="6"/>
  <c r="AG205" i="6"/>
  <c r="AD205" i="6"/>
  <c r="AC205" i="6"/>
  <c r="AB205" i="6"/>
  <c r="AA205" i="6"/>
  <c r="Y205" i="6"/>
  <c r="X205" i="6"/>
  <c r="AL204" i="6"/>
  <c r="AK204" i="6"/>
  <c r="AG204" i="6"/>
  <c r="AD204" i="6"/>
  <c r="AC204" i="6"/>
  <c r="AB204" i="6"/>
  <c r="AA204" i="6"/>
  <c r="Y204" i="6"/>
  <c r="X204" i="6"/>
  <c r="AL203" i="6"/>
  <c r="AK203" i="6"/>
  <c r="AG203" i="6"/>
  <c r="AD203" i="6"/>
  <c r="AC203" i="6"/>
  <c r="AB203" i="6"/>
  <c r="AA203" i="6"/>
  <c r="Y203" i="6"/>
  <c r="X203" i="6"/>
  <c r="AL202" i="6"/>
  <c r="AK202" i="6"/>
  <c r="AM202" i="6" s="1"/>
  <c r="AG202" i="6"/>
  <c r="AD202" i="6"/>
  <c r="AC202" i="6"/>
  <c r="AB202" i="6"/>
  <c r="AA202" i="6"/>
  <c r="Y202" i="6"/>
  <c r="X202" i="6"/>
  <c r="AL201" i="6"/>
  <c r="AK201" i="6"/>
  <c r="AG201" i="6"/>
  <c r="AD201" i="6"/>
  <c r="AC201" i="6"/>
  <c r="AB201" i="6"/>
  <c r="AA201" i="6"/>
  <c r="Y201" i="6"/>
  <c r="X201" i="6"/>
  <c r="AL200" i="6"/>
  <c r="AK200" i="6"/>
  <c r="AG200" i="6"/>
  <c r="AD200" i="6"/>
  <c r="AC200" i="6"/>
  <c r="AB200" i="6"/>
  <c r="AA200" i="6"/>
  <c r="Y200" i="6"/>
  <c r="X200" i="6"/>
  <c r="AL199" i="6"/>
  <c r="AK199" i="6"/>
  <c r="AG199" i="6"/>
  <c r="AD199" i="6"/>
  <c r="AC199" i="6"/>
  <c r="AB199" i="6"/>
  <c r="AA199" i="6"/>
  <c r="Y199" i="6"/>
  <c r="X199" i="6"/>
  <c r="AL198" i="6"/>
  <c r="AK198" i="6"/>
  <c r="AG198" i="6"/>
  <c r="AD198" i="6"/>
  <c r="AC198" i="6"/>
  <c r="AB198" i="6"/>
  <c r="AA198" i="6"/>
  <c r="Y198" i="6"/>
  <c r="X198" i="6"/>
  <c r="AL197" i="6"/>
  <c r="AK197" i="6"/>
  <c r="AG197" i="6"/>
  <c r="AD197" i="6"/>
  <c r="AC197" i="6"/>
  <c r="AB197" i="6"/>
  <c r="AA197" i="6"/>
  <c r="Y197" i="6"/>
  <c r="X197" i="6"/>
  <c r="AL196" i="6"/>
  <c r="AK196" i="6"/>
  <c r="AG196" i="6"/>
  <c r="AD196" i="6"/>
  <c r="AC196" i="6"/>
  <c r="AB196" i="6"/>
  <c r="AA196" i="6"/>
  <c r="Y196" i="6"/>
  <c r="X196" i="6"/>
  <c r="AL195" i="6"/>
  <c r="AK195" i="6"/>
  <c r="AG195" i="6"/>
  <c r="AD195" i="6"/>
  <c r="AC195" i="6"/>
  <c r="AB195" i="6"/>
  <c r="AA195" i="6"/>
  <c r="Y195" i="6"/>
  <c r="X195" i="6"/>
  <c r="AL194" i="6"/>
  <c r="AK194" i="6"/>
  <c r="AG194" i="6"/>
  <c r="AD194" i="6"/>
  <c r="AC194" i="6"/>
  <c r="AB194" i="6"/>
  <c r="AA194" i="6"/>
  <c r="Y194" i="6"/>
  <c r="X194" i="6"/>
  <c r="AM194" i="6" s="1"/>
  <c r="AL193" i="6"/>
  <c r="AK193" i="6"/>
  <c r="AM193" i="6" s="1"/>
  <c r="AG193" i="6"/>
  <c r="AD193" i="6"/>
  <c r="AC193" i="6"/>
  <c r="AB193" i="6"/>
  <c r="AA193" i="6"/>
  <c r="Y193" i="6"/>
  <c r="X193" i="6"/>
  <c r="AL192" i="6"/>
  <c r="AK192" i="6"/>
  <c r="AG192" i="6"/>
  <c r="AD192" i="6"/>
  <c r="AC192" i="6"/>
  <c r="AB192" i="6"/>
  <c r="AA192" i="6"/>
  <c r="Y192" i="6"/>
  <c r="X192" i="6"/>
  <c r="AL191" i="6"/>
  <c r="AK191" i="6"/>
  <c r="AG191" i="6"/>
  <c r="AD191" i="6"/>
  <c r="AC191" i="6"/>
  <c r="AB191" i="6"/>
  <c r="AA191" i="6"/>
  <c r="Y191" i="6"/>
  <c r="X191" i="6"/>
  <c r="AL190" i="6"/>
  <c r="AK190" i="6"/>
  <c r="AM190" i="6" s="1"/>
  <c r="AG190" i="6"/>
  <c r="AD190" i="6"/>
  <c r="AC190" i="6"/>
  <c r="AB190" i="6"/>
  <c r="AA190" i="6"/>
  <c r="Y190" i="6"/>
  <c r="X190" i="6"/>
  <c r="AL189" i="6"/>
  <c r="AK189" i="6"/>
  <c r="AG189" i="6"/>
  <c r="AD189" i="6"/>
  <c r="AC189" i="6"/>
  <c r="AB189" i="6"/>
  <c r="AA189" i="6"/>
  <c r="Y189" i="6"/>
  <c r="X189" i="6"/>
  <c r="AL188" i="6"/>
  <c r="AK188" i="6"/>
  <c r="AG188" i="6"/>
  <c r="AD188" i="6"/>
  <c r="AC188" i="6"/>
  <c r="AB188" i="6"/>
  <c r="AA188" i="6"/>
  <c r="Y188" i="6"/>
  <c r="X188" i="6"/>
  <c r="AL187" i="6"/>
  <c r="AK187" i="6"/>
  <c r="AM187" i="6" s="1"/>
  <c r="AG187" i="6"/>
  <c r="AD187" i="6"/>
  <c r="AC187" i="6"/>
  <c r="AB187" i="6"/>
  <c r="AA187" i="6"/>
  <c r="Y187" i="6"/>
  <c r="X187" i="6"/>
  <c r="AL186" i="6"/>
  <c r="AK186" i="6"/>
  <c r="AG186" i="6"/>
  <c r="AD186" i="6"/>
  <c r="AC186" i="6"/>
  <c r="AB186" i="6"/>
  <c r="AA186" i="6"/>
  <c r="Y186" i="6"/>
  <c r="X186" i="6"/>
  <c r="AL185" i="6"/>
  <c r="AK185" i="6"/>
  <c r="AG185" i="6"/>
  <c r="AD185" i="6"/>
  <c r="AC185" i="6"/>
  <c r="AB185" i="6"/>
  <c r="AA185" i="6"/>
  <c r="Y185" i="6"/>
  <c r="X185" i="6"/>
  <c r="AM185" i="6" s="1"/>
  <c r="AL184" i="6"/>
  <c r="AK184" i="6"/>
  <c r="AG184" i="6"/>
  <c r="AD184" i="6"/>
  <c r="AC184" i="6"/>
  <c r="AB184" i="6"/>
  <c r="AA184" i="6"/>
  <c r="Y184" i="6"/>
  <c r="X184" i="6"/>
  <c r="AL183" i="6"/>
  <c r="AK183" i="6"/>
  <c r="AG183" i="6"/>
  <c r="AD183" i="6"/>
  <c r="AC183" i="6"/>
  <c r="AB183" i="6"/>
  <c r="AA183" i="6"/>
  <c r="Y183" i="6"/>
  <c r="X183" i="6"/>
  <c r="AM183" i="6" s="1"/>
  <c r="AL182" i="6"/>
  <c r="AK182" i="6"/>
  <c r="AG182" i="6"/>
  <c r="AD182" i="6"/>
  <c r="AC182" i="6"/>
  <c r="AB182" i="6"/>
  <c r="AA182" i="6"/>
  <c r="Y182" i="6"/>
  <c r="X182" i="6"/>
  <c r="AM182" i="6" s="1"/>
  <c r="AL181" i="6"/>
  <c r="AK181" i="6"/>
  <c r="AM181" i="6" s="1"/>
  <c r="AG181" i="6"/>
  <c r="AD181" i="6"/>
  <c r="AC181" i="6"/>
  <c r="AB181" i="6"/>
  <c r="AA181" i="6"/>
  <c r="Y181" i="6"/>
  <c r="X181" i="6"/>
  <c r="AL180" i="6"/>
  <c r="AK180" i="6"/>
  <c r="AM180" i="6" s="1"/>
  <c r="AG180" i="6"/>
  <c r="AD180" i="6"/>
  <c r="AC180" i="6"/>
  <c r="AB180" i="6"/>
  <c r="AA180" i="6"/>
  <c r="Y180" i="6"/>
  <c r="X180" i="6"/>
  <c r="AL179" i="6"/>
  <c r="AK179" i="6"/>
  <c r="AG179" i="6"/>
  <c r="AD179" i="6"/>
  <c r="AC179" i="6"/>
  <c r="AB179" i="6"/>
  <c r="AA179" i="6"/>
  <c r="Y179" i="6"/>
  <c r="X179" i="6"/>
  <c r="AL178" i="6"/>
  <c r="AK178" i="6"/>
  <c r="AG178" i="6"/>
  <c r="AD178" i="6"/>
  <c r="AC178" i="6"/>
  <c r="AB178" i="6"/>
  <c r="AA178" i="6"/>
  <c r="Y178" i="6"/>
  <c r="X178" i="6"/>
  <c r="AL177" i="6"/>
  <c r="AK177" i="6"/>
  <c r="AG177" i="6"/>
  <c r="AD177" i="6"/>
  <c r="AC177" i="6"/>
  <c r="AB177" i="6"/>
  <c r="AA177" i="6"/>
  <c r="Y177" i="6"/>
  <c r="X177" i="6"/>
  <c r="AL176" i="6"/>
  <c r="AK176" i="6"/>
  <c r="AG176" i="6"/>
  <c r="AD176" i="6"/>
  <c r="AC176" i="6"/>
  <c r="AB176" i="6"/>
  <c r="AA176" i="6"/>
  <c r="Y176" i="6"/>
  <c r="X176" i="6"/>
  <c r="AL175" i="6"/>
  <c r="AK175" i="6"/>
  <c r="AM175" i="6" s="1"/>
  <c r="AG175" i="6"/>
  <c r="AD175" i="6"/>
  <c r="AC175" i="6"/>
  <c r="AB175" i="6"/>
  <c r="AA175" i="6"/>
  <c r="Y175" i="6"/>
  <c r="X175" i="6"/>
  <c r="AL174" i="6"/>
  <c r="AK174" i="6"/>
  <c r="AG174" i="6"/>
  <c r="AD174" i="6"/>
  <c r="AC174" i="6"/>
  <c r="AB174" i="6"/>
  <c r="AA174" i="6"/>
  <c r="Y174" i="6"/>
  <c r="X174" i="6"/>
  <c r="AL173" i="6"/>
  <c r="AK173" i="6"/>
  <c r="AG173" i="6"/>
  <c r="AD173" i="6"/>
  <c r="AC173" i="6"/>
  <c r="AB173" i="6"/>
  <c r="AA173" i="6"/>
  <c r="Y173" i="6"/>
  <c r="X173" i="6"/>
  <c r="AL172" i="6"/>
  <c r="AK172" i="6"/>
  <c r="AM172" i="6" s="1"/>
  <c r="AG172" i="6"/>
  <c r="AD172" i="6"/>
  <c r="AC172" i="6"/>
  <c r="AB172" i="6"/>
  <c r="AA172" i="6"/>
  <c r="Y172" i="6"/>
  <c r="X172" i="6"/>
  <c r="AL171" i="6"/>
  <c r="AK171" i="6"/>
  <c r="AG171" i="6"/>
  <c r="AD171" i="6"/>
  <c r="AC171" i="6"/>
  <c r="AB171" i="6"/>
  <c r="AA171" i="6"/>
  <c r="Y171" i="6"/>
  <c r="X171" i="6"/>
  <c r="AL170" i="6"/>
  <c r="AK170" i="6"/>
  <c r="AG170" i="6"/>
  <c r="AD170" i="6"/>
  <c r="AC170" i="6"/>
  <c r="AB170" i="6"/>
  <c r="AA170" i="6"/>
  <c r="Y170" i="6"/>
  <c r="X170" i="6"/>
  <c r="AL169" i="6"/>
  <c r="AK169" i="6"/>
  <c r="AG169" i="6"/>
  <c r="AD169" i="6"/>
  <c r="AC169" i="6"/>
  <c r="AB169" i="6"/>
  <c r="AA169" i="6"/>
  <c r="Y169" i="6"/>
  <c r="X169" i="6"/>
  <c r="AL168" i="6"/>
  <c r="AK168" i="6"/>
  <c r="AG168" i="6"/>
  <c r="AD168" i="6"/>
  <c r="AC168" i="6"/>
  <c r="AB168" i="6"/>
  <c r="AA168" i="6"/>
  <c r="Y168" i="6"/>
  <c r="X168" i="6"/>
  <c r="AL167" i="6"/>
  <c r="AK167" i="6"/>
  <c r="AG167" i="6"/>
  <c r="AD167" i="6"/>
  <c r="AC167" i="6"/>
  <c r="AB167" i="6"/>
  <c r="AA167" i="6"/>
  <c r="Y167" i="6"/>
  <c r="X167" i="6"/>
  <c r="AL166" i="6"/>
  <c r="AK166" i="6"/>
  <c r="AG166" i="6"/>
  <c r="AD166" i="6"/>
  <c r="AC166" i="6"/>
  <c r="AB166" i="6"/>
  <c r="AA166" i="6"/>
  <c r="Y166" i="6"/>
  <c r="X166" i="6"/>
  <c r="AL165" i="6"/>
  <c r="AK165" i="6"/>
  <c r="AG165" i="6"/>
  <c r="AD165" i="6"/>
  <c r="AC165" i="6"/>
  <c r="AB165" i="6"/>
  <c r="AA165" i="6"/>
  <c r="Y165" i="6"/>
  <c r="X165" i="6"/>
  <c r="AL164" i="6"/>
  <c r="AK164" i="6"/>
  <c r="AG164" i="6"/>
  <c r="AD164" i="6"/>
  <c r="AC164" i="6"/>
  <c r="AB164" i="6"/>
  <c r="AA164" i="6"/>
  <c r="Y164" i="6"/>
  <c r="X164" i="6"/>
  <c r="AL163" i="6"/>
  <c r="AK163" i="6"/>
  <c r="AG163" i="6"/>
  <c r="AD163" i="6"/>
  <c r="AC163" i="6"/>
  <c r="AB163" i="6"/>
  <c r="AA163" i="6"/>
  <c r="Y163" i="6"/>
  <c r="X163" i="6"/>
  <c r="AL162" i="6"/>
  <c r="AK162" i="6"/>
  <c r="AG162" i="6"/>
  <c r="AD162" i="6"/>
  <c r="AC162" i="6"/>
  <c r="AB162" i="6"/>
  <c r="AA162" i="6"/>
  <c r="Y162" i="6"/>
  <c r="X162" i="6"/>
  <c r="AL161" i="6"/>
  <c r="AK161" i="6"/>
  <c r="AM161" i="6" s="1"/>
  <c r="AG161" i="6"/>
  <c r="AD161" i="6"/>
  <c r="AC161" i="6"/>
  <c r="AB161" i="6"/>
  <c r="AA161" i="6"/>
  <c r="Y161" i="6"/>
  <c r="X161" i="6"/>
  <c r="AL160" i="6"/>
  <c r="AK160" i="6"/>
  <c r="AG160" i="6"/>
  <c r="AD160" i="6"/>
  <c r="AC160" i="6"/>
  <c r="AB160" i="6"/>
  <c r="AA160" i="6"/>
  <c r="Y160" i="6"/>
  <c r="X160" i="6"/>
  <c r="AL159" i="6"/>
  <c r="AK159" i="6"/>
  <c r="AM159" i="6" s="1"/>
  <c r="AG159" i="6"/>
  <c r="AD159" i="6"/>
  <c r="AC159" i="6"/>
  <c r="AB159" i="6"/>
  <c r="AA159" i="6"/>
  <c r="Y159" i="6"/>
  <c r="X159" i="6"/>
  <c r="AL158" i="6"/>
  <c r="AK158" i="6"/>
  <c r="AM158" i="6" s="1"/>
  <c r="AG158" i="6"/>
  <c r="AD158" i="6"/>
  <c r="AC158" i="6"/>
  <c r="AB158" i="6"/>
  <c r="AA158" i="6"/>
  <c r="Y158" i="6"/>
  <c r="X158" i="6"/>
  <c r="AL157" i="6"/>
  <c r="AK157" i="6"/>
  <c r="AG157" i="6"/>
  <c r="AD157" i="6"/>
  <c r="AC157" i="6"/>
  <c r="AB157" i="6"/>
  <c r="AA157" i="6"/>
  <c r="Y157" i="6"/>
  <c r="X157" i="6"/>
  <c r="AL156" i="6"/>
  <c r="AK156" i="6"/>
  <c r="AM156" i="6" s="1"/>
  <c r="AG156" i="6"/>
  <c r="AD156" i="6"/>
  <c r="AC156" i="6"/>
  <c r="AB156" i="6"/>
  <c r="AA156" i="6"/>
  <c r="Y156" i="6"/>
  <c r="X156" i="6"/>
  <c r="AL155" i="6"/>
  <c r="AK155" i="6"/>
  <c r="AG155" i="6"/>
  <c r="AD155" i="6"/>
  <c r="AC155" i="6"/>
  <c r="AB155" i="6"/>
  <c r="AA155" i="6"/>
  <c r="Y155" i="6"/>
  <c r="X155" i="6"/>
  <c r="AL154" i="6"/>
  <c r="AK154" i="6"/>
  <c r="AG154" i="6"/>
  <c r="AD154" i="6"/>
  <c r="AC154" i="6"/>
  <c r="AB154" i="6"/>
  <c r="AA154" i="6"/>
  <c r="Y154" i="6"/>
  <c r="X154" i="6"/>
  <c r="AL153" i="6"/>
  <c r="AK153" i="6"/>
  <c r="AM153" i="6" s="1"/>
  <c r="AG153" i="6"/>
  <c r="AD153" i="6"/>
  <c r="AC153" i="6"/>
  <c r="AB153" i="6"/>
  <c r="AA153" i="6"/>
  <c r="Y153" i="6"/>
  <c r="X153" i="6"/>
  <c r="AL152" i="6"/>
  <c r="AK152" i="6"/>
  <c r="AG152" i="6"/>
  <c r="AD152" i="6"/>
  <c r="AC152" i="6"/>
  <c r="AB152" i="6"/>
  <c r="AA152" i="6"/>
  <c r="Y152" i="6"/>
  <c r="X152" i="6"/>
  <c r="AL151" i="6"/>
  <c r="AK151" i="6"/>
  <c r="AG151" i="6"/>
  <c r="AD151" i="6"/>
  <c r="AC151" i="6"/>
  <c r="AB151" i="6"/>
  <c r="AA151" i="6"/>
  <c r="Y151" i="6"/>
  <c r="X151" i="6"/>
  <c r="AL150" i="6"/>
  <c r="AK150" i="6"/>
  <c r="AG150" i="6"/>
  <c r="AD150" i="6"/>
  <c r="AC150" i="6"/>
  <c r="AB150" i="6"/>
  <c r="AA150" i="6"/>
  <c r="Y150" i="6"/>
  <c r="X150" i="6"/>
  <c r="AL149" i="6"/>
  <c r="AK149" i="6"/>
  <c r="AM149" i="6" s="1"/>
  <c r="AG149" i="6"/>
  <c r="AD149" i="6"/>
  <c r="AC149" i="6"/>
  <c r="AB149" i="6"/>
  <c r="AA149" i="6"/>
  <c r="Y149" i="6"/>
  <c r="X149" i="6"/>
  <c r="AL148" i="6"/>
  <c r="AK148" i="6"/>
  <c r="AG148" i="6"/>
  <c r="AD148" i="6"/>
  <c r="AC148" i="6"/>
  <c r="AB148" i="6"/>
  <c r="AA148" i="6"/>
  <c r="Y148" i="6"/>
  <c r="X148" i="6"/>
  <c r="AL147" i="6"/>
  <c r="AK147" i="6"/>
  <c r="AM147" i="6" s="1"/>
  <c r="AG147" i="6"/>
  <c r="AD147" i="6"/>
  <c r="AC147" i="6"/>
  <c r="AB147" i="6"/>
  <c r="AA147" i="6"/>
  <c r="Y147" i="6"/>
  <c r="X147" i="6"/>
  <c r="AL146" i="6"/>
  <c r="AK146" i="6"/>
  <c r="AG146" i="6"/>
  <c r="AD146" i="6"/>
  <c r="AC146" i="6"/>
  <c r="AB146" i="6"/>
  <c r="AA146" i="6"/>
  <c r="Y146" i="6"/>
  <c r="X146" i="6"/>
  <c r="AL145" i="6"/>
  <c r="AK145" i="6"/>
  <c r="AG145" i="6"/>
  <c r="AD145" i="6"/>
  <c r="AC145" i="6"/>
  <c r="AB145" i="6"/>
  <c r="AA145" i="6"/>
  <c r="Y145" i="6"/>
  <c r="X145" i="6"/>
  <c r="AL144" i="6"/>
  <c r="AK144" i="6"/>
  <c r="AG144" i="6"/>
  <c r="AD144" i="6"/>
  <c r="AC144" i="6"/>
  <c r="AB144" i="6"/>
  <c r="AA144" i="6"/>
  <c r="Y144" i="6"/>
  <c r="X144" i="6"/>
  <c r="AL143" i="6"/>
  <c r="AK143" i="6"/>
  <c r="AM143" i="6" s="1"/>
  <c r="AG143" i="6"/>
  <c r="AD143" i="6"/>
  <c r="AC143" i="6"/>
  <c r="AB143" i="6"/>
  <c r="AA143" i="6"/>
  <c r="Y143" i="6"/>
  <c r="X143" i="6"/>
  <c r="AL142" i="6"/>
  <c r="AK142" i="6"/>
  <c r="AM142" i="6" s="1"/>
  <c r="AG142" i="6"/>
  <c r="AD142" i="6"/>
  <c r="AC142" i="6"/>
  <c r="AB142" i="6"/>
  <c r="AA142" i="6"/>
  <c r="Y142" i="6"/>
  <c r="X142" i="6"/>
  <c r="AL141" i="6"/>
  <c r="AK141" i="6"/>
  <c r="AG141" i="6"/>
  <c r="AD141" i="6"/>
  <c r="AC141" i="6"/>
  <c r="AB141" i="6"/>
  <c r="AA141" i="6"/>
  <c r="Y141" i="6"/>
  <c r="X141" i="6"/>
  <c r="AL140" i="6"/>
  <c r="AK140" i="6"/>
  <c r="AG140" i="6"/>
  <c r="AD140" i="6"/>
  <c r="AC140" i="6"/>
  <c r="AB140" i="6"/>
  <c r="AA140" i="6"/>
  <c r="Y140" i="6"/>
  <c r="X140" i="6"/>
  <c r="AL139" i="6"/>
  <c r="AK139" i="6"/>
  <c r="AM139" i="6" s="1"/>
  <c r="AG139" i="6"/>
  <c r="AD139" i="6"/>
  <c r="AC139" i="6"/>
  <c r="AB139" i="6"/>
  <c r="AA139" i="6"/>
  <c r="Y139" i="6"/>
  <c r="X139" i="6"/>
  <c r="AL138" i="6"/>
  <c r="AK138" i="6"/>
  <c r="AG138" i="6"/>
  <c r="AD138" i="6"/>
  <c r="AC138" i="6"/>
  <c r="AB138" i="6"/>
  <c r="AA138" i="6"/>
  <c r="Y138" i="6"/>
  <c r="X138" i="6"/>
  <c r="AL137" i="6"/>
  <c r="AK137" i="6"/>
  <c r="AG137" i="6"/>
  <c r="AD137" i="6"/>
  <c r="AC137" i="6"/>
  <c r="AB137" i="6"/>
  <c r="AA137" i="6"/>
  <c r="Y137" i="6"/>
  <c r="X137" i="6"/>
  <c r="AL136" i="6"/>
  <c r="AK136" i="6"/>
  <c r="AM136" i="6" s="1"/>
  <c r="AG136" i="6"/>
  <c r="AD136" i="6"/>
  <c r="AC136" i="6"/>
  <c r="AB136" i="6"/>
  <c r="AA136" i="6"/>
  <c r="Y136" i="6"/>
  <c r="X136" i="6"/>
  <c r="AL135" i="6"/>
  <c r="AK135" i="6"/>
  <c r="AG135" i="6"/>
  <c r="AD135" i="6"/>
  <c r="AC135" i="6"/>
  <c r="AB135" i="6"/>
  <c r="AA135" i="6"/>
  <c r="Y135" i="6"/>
  <c r="X135" i="6"/>
  <c r="AL134" i="6"/>
  <c r="AK134" i="6"/>
  <c r="AG134" i="6"/>
  <c r="AD134" i="6"/>
  <c r="AC134" i="6"/>
  <c r="AB134" i="6"/>
  <c r="AA134" i="6"/>
  <c r="Y134" i="6"/>
  <c r="X134" i="6"/>
  <c r="AL133" i="6"/>
  <c r="AK133" i="6"/>
  <c r="AM133" i="6" s="1"/>
  <c r="AG133" i="6"/>
  <c r="AD133" i="6"/>
  <c r="AC133" i="6"/>
  <c r="AB133" i="6"/>
  <c r="AA133" i="6"/>
  <c r="Y133" i="6"/>
  <c r="X133" i="6"/>
  <c r="AL132" i="6"/>
  <c r="AK132" i="6"/>
  <c r="AG132" i="6"/>
  <c r="AD132" i="6"/>
  <c r="AC132" i="6"/>
  <c r="AB132" i="6"/>
  <c r="AA132" i="6"/>
  <c r="Y132" i="6"/>
  <c r="X132" i="6"/>
  <c r="AM131" i="6"/>
  <c r="AL131" i="6"/>
  <c r="AK131" i="6"/>
  <c r="AG131" i="6"/>
  <c r="AD131" i="6"/>
  <c r="AC131" i="6"/>
  <c r="AB131" i="6"/>
  <c r="AA131" i="6"/>
  <c r="Y131" i="6"/>
  <c r="X131" i="6"/>
  <c r="AL130" i="6"/>
  <c r="AK130" i="6"/>
  <c r="AM130" i="6" s="1"/>
  <c r="AG130" i="6"/>
  <c r="AD130" i="6"/>
  <c r="AC130" i="6"/>
  <c r="AB130" i="6"/>
  <c r="AA130" i="6"/>
  <c r="Y130" i="6"/>
  <c r="X130" i="6"/>
  <c r="AL129" i="6"/>
  <c r="AK129" i="6"/>
  <c r="AG129" i="6"/>
  <c r="AD129" i="6"/>
  <c r="AC129" i="6"/>
  <c r="AB129" i="6"/>
  <c r="AA129" i="6"/>
  <c r="Y129" i="6"/>
  <c r="X129" i="6"/>
  <c r="AM128" i="6"/>
  <c r="AL128" i="6"/>
  <c r="AK128" i="6"/>
  <c r="AG128" i="6"/>
  <c r="AD128" i="6"/>
  <c r="AC128" i="6"/>
  <c r="AB128" i="6"/>
  <c r="AA128" i="6"/>
  <c r="Y128" i="6"/>
  <c r="X128" i="6"/>
  <c r="AL127" i="6"/>
  <c r="AK127" i="6"/>
  <c r="AM127" i="6" s="1"/>
  <c r="AG127" i="6"/>
  <c r="AD127" i="6"/>
  <c r="AC127" i="6"/>
  <c r="AB127" i="6"/>
  <c r="AA127" i="6"/>
  <c r="Y127" i="6"/>
  <c r="X127" i="6"/>
  <c r="AL126" i="6"/>
  <c r="AK126" i="6"/>
  <c r="AG126" i="6"/>
  <c r="AD126" i="6"/>
  <c r="AC126" i="6"/>
  <c r="AB126" i="6"/>
  <c r="AA126" i="6"/>
  <c r="Y126" i="6"/>
  <c r="X126" i="6"/>
  <c r="AL125" i="6"/>
  <c r="AK125" i="6"/>
  <c r="AG125" i="6"/>
  <c r="AD125" i="6"/>
  <c r="AC125" i="6"/>
  <c r="AB125" i="6"/>
  <c r="AA125" i="6"/>
  <c r="Y125" i="6"/>
  <c r="X125" i="6"/>
  <c r="AL124" i="6"/>
  <c r="AK124" i="6"/>
  <c r="AM124" i="6" s="1"/>
  <c r="AG124" i="6"/>
  <c r="AD124" i="6"/>
  <c r="AC124" i="6"/>
  <c r="AB124" i="6"/>
  <c r="AA124" i="6"/>
  <c r="Y124" i="6"/>
  <c r="X124" i="6"/>
  <c r="AL123" i="6"/>
  <c r="AK123" i="6"/>
  <c r="AG123" i="6"/>
  <c r="AD123" i="6"/>
  <c r="AC123" i="6"/>
  <c r="AB123" i="6"/>
  <c r="AA123" i="6"/>
  <c r="Y123" i="6"/>
  <c r="X123" i="6"/>
  <c r="AL122" i="6"/>
  <c r="AK122" i="6"/>
  <c r="AG122" i="6"/>
  <c r="AD122" i="6"/>
  <c r="AC122" i="6"/>
  <c r="AB122" i="6"/>
  <c r="AA122" i="6"/>
  <c r="Y122" i="6"/>
  <c r="X122" i="6"/>
  <c r="AM122" i="6" s="1"/>
  <c r="AL121" i="6"/>
  <c r="AK121" i="6"/>
  <c r="AM121" i="6" s="1"/>
  <c r="AG121" i="6"/>
  <c r="AD121" i="6"/>
  <c r="AC121" i="6"/>
  <c r="AB121" i="6"/>
  <c r="AA121" i="6"/>
  <c r="Y121" i="6"/>
  <c r="X121" i="6"/>
  <c r="AL120" i="6"/>
  <c r="AK120" i="6"/>
  <c r="AG120" i="6"/>
  <c r="AD120" i="6"/>
  <c r="AC120" i="6"/>
  <c r="AB120" i="6"/>
  <c r="AA120" i="6"/>
  <c r="Y120" i="6"/>
  <c r="X120" i="6"/>
  <c r="AL119" i="6"/>
  <c r="AK119" i="6"/>
  <c r="AG119" i="6"/>
  <c r="AD119" i="6"/>
  <c r="AC119" i="6"/>
  <c r="AB119" i="6"/>
  <c r="AA119" i="6"/>
  <c r="Y119" i="6"/>
  <c r="X119" i="6"/>
  <c r="AM119" i="6" s="1"/>
  <c r="AL118" i="6"/>
  <c r="AK118" i="6"/>
  <c r="AG118" i="6"/>
  <c r="AD118" i="6"/>
  <c r="AC118" i="6"/>
  <c r="AB118" i="6"/>
  <c r="AA118" i="6"/>
  <c r="Y118" i="6"/>
  <c r="X118" i="6"/>
  <c r="AL117" i="6"/>
  <c r="AK117" i="6"/>
  <c r="AM117" i="6" s="1"/>
  <c r="AG117" i="6"/>
  <c r="AD117" i="6"/>
  <c r="AC117" i="6"/>
  <c r="AB117" i="6"/>
  <c r="AA117" i="6"/>
  <c r="Y117" i="6"/>
  <c r="X117" i="6"/>
  <c r="AL116" i="6"/>
  <c r="AK116" i="6"/>
  <c r="AG116" i="6"/>
  <c r="AD116" i="6"/>
  <c r="AC116" i="6"/>
  <c r="AB116" i="6"/>
  <c r="AA116" i="6"/>
  <c r="Y116" i="6"/>
  <c r="X116" i="6"/>
  <c r="AL115" i="6"/>
  <c r="AK115" i="6"/>
  <c r="AM115" i="6" s="1"/>
  <c r="AG115" i="6"/>
  <c r="AD115" i="6"/>
  <c r="AC115" i="6"/>
  <c r="AB115" i="6"/>
  <c r="AA115" i="6"/>
  <c r="Y115" i="6"/>
  <c r="X115" i="6"/>
  <c r="AL114" i="6"/>
  <c r="AK114" i="6"/>
  <c r="AG114" i="6"/>
  <c r="AD114" i="6"/>
  <c r="AC114" i="6"/>
  <c r="AB114" i="6"/>
  <c r="AA114" i="6"/>
  <c r="Y114" i="6"/>
  <c r="X114" i="6"/>
  <c r="AL113" i="6"/>
  <c r="AK113" i="6"/>
  <c r="AG113" i="6"/>
  <c r="AD113" i="6"/>
  <c r="AC113" i="6"/>
  <c r="AB113" i="6"/>
  <c r="AA113" i="6"/>
  <c r="Y113" i="6"/>
  <c r="X113" i="6"/>
  <c r="AL112" i="6"/>
  <c r="AK112" i="6"/>
  <c r="AG112" i="6"/>
  <c r="AD112" i="6"/>
  <c r="AC112" i="6"/>
  <c r="AB112" i="6"/>
  <c r="AA112" i="6"/>
  <c r="Y112" i="6"/>
  <c r="X112" i="6"/>
  <c r="AL111" i="6"/>
  <c r="AK111" i="6"/>
  <c r="AG111" i="6"/>
  <c r="AD111" i="6"/>
  <c r="AC111" i="6"/>
  <c r="AB111" i="6"/>
  <c r="AA111" i="6"/>
  <c r="Y111" i="6"/>
  <c r="X111" i="6"/>
  <c r="AL110" i="6"/>
  <c r="AK110" i="6"/>
  <c r="AM110" i="6" s="1"/>
  <c r="AG110" i="6"/>
  <c r="AD110" i="6"/>
  <c r="AC110" i="6"/>
  <c r="AB110" i="6"/>
  <c r="AA110" i="6"/>
  <c r="Y110" i="6"/>
  <c r="X110" i="6"/>
  <c r="AL109" i="6"/>
  <c r="AK109" i="6"/>
  <c r="AM109" i="6" s="1"/>
  <c r="AG109" i="6"/>
  <c r="AD109" i="6"/>
  <c r="AC109" i="6"/>
  <c r="AB109" i="6"/>
  <c r="AA109" i="6"/>
  <c r="Y109" i="6"/>
  <c r="X109" i="6"/>
  <c r="AL108" i="6"/>
  <c r="AK108" i="6"/>
  <c r="AG108" i="6"/>
  <c r="AD108" i="6"/>
  <c r="AC108" i="6"/>
  <c r="AB108" i="6"/>
  <c r="AA108" i="6"/>
  <c r="Y108" i="6"/>
  <c r="X108" i="6"/>
  <c r="AL107" i="6"/>
  <c r="AK107" i="6"/>
  <c r="AG107" i="6"/>
  <c r="AD107" i="6"/>
  <c r="AC107" i="6"/>
  <c r="AB107" i="6"/>
  <c r="AA107" i="6"/>
  <c r="Y107" i="6"/>
  <c r="X107" i="6"/>
  <c r="AL106" i="6"/>
  <c r="AK106" i="6"/>
  <c r="AG106" i="6"/>
  <c r="AD106" i="6"/>
  <c r="AC106" i="6"/>
  <c r="AB106" i="6"/>
  <c r="AA106" i="6"/>
  <c r="Y106" i="6"/>
  <c r="X106" i="6"/>
  <c r="AL105" i="6"/>
  <c r="AK105" i="6"/>
  <c r="AG105" i="6"/>
  <c r="AD105" i="6"/>
  <c r="AC105" i="6"/>
  <c r="AB105" i="6"/>
  <c r="AA105" i="6"/>
  <c r="Y105" i="6"/>
  <c r="X105" i="6"/>
  <c r="AL104" i="6"/>
  <c r="AK104" i="6"/>
  <c r="AG104" i="6"/>
  <c r="AD104" i="6"/>
  <c r="AC104" i="6"/>
  <c r="AB104" i="6"/>
  <c r="AA104" i="6"/>
  <c r="Y104" i="6"/>
  <c r="X104" i="6"/>
  <c r="AL103" i="6"/>
  <c r="AK103" i="6"/>
  <c r="AG103" i="6"/>
  <c r="AD103" i="6"/>
  <c r="AC103" i="6"/>
  <c r="AB103" i="6"/>
  <c r="AA103" i="6"/>
  <c r="Y103" i="6"/>
  <c r="X103" i="6"/>
  <c r="AL102" i="6"/>
  <c r="AK102" i="6"/>
  <c r="AG102" i="6"/>
  <c r="AD102" i="6"/>
  <c r="AC102" i="6"/>
  <c r="AB102" i="6"/>
  <c r="AA102" i="6"/>
  <c r="Y102" i="6"/>
  <c r="X102" i="6"/>
  <c r="AL101" i="6"/>
  <c r="AK101" i="6"/>
  <c r="AM101" i="6" s="1"/>
  <c r="AG101" i="6"/>
  <c r="AD101" i="6"/>
  <c r="AC101" i="6"/>
  <c r="AB101" i="6"/>
  <c r="AA101" i="6"/>
  <c r="Y101" i="6"/>
  <c r="X101" i="6"/>
  <c r="AL100" i="6"/>
  <c r="AK100" i="6"/>
  <c r="AG100" i="6"/>
  <c r="AD100" i="6"/>
  <c r="AC100" i="6"/>
  <c r="AB100" i="6"/>
  <c r="AA100" i="6"/>
  <c r="Y100" i="6"/>
  <c r="X100" i="6"/>
  <c r="AL99" i="6"/>
  <c r="AK99" i="6"/>
  <c r="AG99" i="6"/>
  <c r="AD99" i="6"/>
  <c r="AC99" i="6"/>
  <c r="AB99" i="6"/>
  <c r="AA99" i="6"/>
  <c r="Y99" i="6"/>
  <c r="X99" i="6"/>
  <c r="AL98" i="6"/>
  <c r="AK98" i="6"/>
  <c r="AM98" i="6" s="1"/>
  <c r="AG98" i="6"/>
  <c r="AD98" i="6"/>
  <c r="AC98" i="6"/>
  <c r="AB98" i="6"/>
  <c r="AA98" i="6"/>
  <c r="Y98" i="6"/>
  <c r="X98" i="6"/>
  <c r="AL97" i="6"/>
  <c r="AK97" i="6"/>
  <c r="AG97" i="6"/>
  <c r="AD97" i="6"/>
  <c r="AC97" i="6"/>
  <c r="AB97" i="6"/>
  <c r="AA97" i="6"/>
  <c r="Y97" i="6"/>
  <c r="X97" i="6"/>
  <c r="AL96" i="6"/>
  <c r="AK96" i="6"/>
  <c r="AG96" i="6"/>
  <c r="AD96" i="6"/>
  <c r="AC96" i="6"/>
  <c r="AB96" i="6"/>
  <c r="AA96" i="6"/>
  <c r="Y96" i="6"/>
  <c r="X96" i="6"/>
  <c r="AM96" i="6" s="1"/>
  <c r="AL95" i="6"/>
  <c r="AK95" i="6"/>
  <c r="AG95" i="6"/>
  <c r="AD95" i="6"/>
  <c r="AC95" i="6"/>
  <c r="AB95" i="6"/>
  <c r="AA95" i="6"/>
  <c r="Y95" i="6"/>
  <c r="X95" i="6"/>
  <c r="AL94" i="6"/>
  <c r="AK94" i="6"/>
  <c r="AG94" i="6"/>
  <c r="AD94" i="6"/>
  <c r="AC94" i="6"/>
  <c r="AB94" i="6"/>
  <c r="AA94" i="6"/>
  <c r="Y94" i="6"/>
  <c r="X94" i="6"/>
  <c r="AL93" i="6"/>
  <c r="AK93" i="6"/>
  <c r="AM93" i="6" s="1"/>
  <c r="AG93" i="6"/>
  <c r="AD93" i="6"/>
  <c r="AC93" i="6"/>
  <c r="AB93" i="6"/>
  <c r="AA93" i="6"/>
  <c r="Y93" i="6"/>
  <c r="X93" i="6"/>
  <c r="AL92" i="6"/>
  <c r="AK92" i="6"/>
  <c r="AM92" i="6" s="1"/>
  <c r="AG92" i="6"/>
  <c r="AD92" i="6"/>
  <c r="AC92" i="6"/>
  <c r="AB92" i="6"/>
  <c r="AA92" i="6"/>
  <c r="Y92" i="6"/>
  <c r="X92" i="6"/>
  <c r="AL91" i="6"/>
  <c r="AK91" i="6"/>
  <c r="AG91" i="6"/>
  <c r="AD91" i="6"/>
  <c r="AC91" i="6"/>
  <c r="AB91" i="6"/>
  <c r="AA91" i="6"/>
  <c r="Y91" i="6"/>
  <c r="X91" i="6"/>
  <c r="AL90" i="6"/>
  <c r="AK90" i="6"/>
  <c r="AG90" i="6"/>
  <c r="AD90" i="6"/>
  <c r="AC90" i="6"/>
  <c r="AB90" i="6"/>
  <c r="AA90" i="6"/>
  <c r="Y90" i="6"/>
  <c r="X90" i="6"/>
  <c r="AL89" i="6"/>
  <c r="AK89" i="6"/>
  <c r="AM89" i="6" s="1"/>
  <c r="AG89" i="6"/>
  <c r="AD89" i="6"/>
  <c r="AC89" i="6"/>
  <c r="AB89" i="6"/>
  <c r="AA89" i="6"/>
  <c r="Y89" i="6"/>
  <c r="X89" i="6"/>
  <c r="AL88" i="6"/>
  <c r="AK88" i="6"/>
  <c r="AG88" i="6"/>
  <c r="AD88" i="6"/>
  <c r="AC88" i="6"/>
  <c r="AB88" i="6"/>
  <c r="AA88" i="6"/>
  <c r="Y88" i="6"/>
  <c r="X88" i="6"/>
  <c r="AL87" i="6"/>
  <c r="AK87" i="6"/>
  <c r="AG87" i="6"/>
  <c r="AD87" i="6"/>
  <c r="AC87" i="6"/>
  <c r="AB87" i="6"/>
  <c r="AA87" i="6"/>
  <c r="Y87" i="6"/>
  <c r="X87" i="6"/>
  <c r="AL86" i="6"/>
  <c r="AK86" i="6"/>
  <c r="AM86" i="6" s="1"/>
  <c r="AG86" i="6"/>
  <c r="AD86" i="6"/>
  <c r="AC86" i="6"/>
  <c r="AB86" i="6"/>
  <c r="AA86" i="6"/>
  <c r="Y86" i="6"/>
  <c r="X86" i="6"/>
  <c r="AL85" i="6"/>
  <c r="AK85" i="6"/>
  <c r="AG85" i="6"/>
  <c r="AD85" i="6"/>
  <c r="AC85" i="6"/>
  <c r="AB85" i="6"/>
  <c r="AA85" i="6"/>
  <c r="Y85" i="6"/>
  <c r="X85" i="6"/>
  <c r="AL84" i="6"/>
  <c r="AK84" i="6"/>
  <c r="AG84" i="6"/>
  <c r="AD84" i="6"/>
  <c r="AC84" i="6"/>
  <c r="AB84" i="6"/>
  <c r="AA84" i="6"/>
  <c r="Y84" i="6"/>
  <c r="X84" i="6"/>
  <c r="AL83" i="6"/>
  <c r="AK83" i="6"/>
  <c r="AM83" i="6" s="1"/>
  <c r="AG83" i="6"/>
  <c r="AD83" i="6"/>
  <c r="AC83" i="6"/>
  <c r="AB83" i="6"/>
  <c r="AA83" i="6"/>
  <c r="Y83" i="6"/>
  <c r="X83" i="6"/>
  <c r="AL82" i="6"/>
  <c r="AK82" i="6"/>
  <c r="AG82" i="6"/>
  <c r="AD82" i="6"/>
  <c r="AC82" i="6"/>
  <c r="AB82" i="6"/>
  <c r="AA82" i="6"/>
  <c r="Y82" i="6"/>
  <c r="X82" i="6"/>
  <c r="AL81" i="6"/>
  <c r="AK81" i="6"/>
  <c r="AG81" i="6"/>
  <c r="AD81" i="6"/>
  <c r="AC81" i="6"/>
  <c r="AB81" i="6"/>
  <c r="AA81" i="6"/>
  <c r="Y81" i="6"/>
  <c r="X81" i="6"/>
  <c r="AL80" i="6"/>
  <c r="AK80" i="6"/>
  <c r="AG80" i="6"/>
  <c r="AD80" i="6"/>
  <c r="AC80" i="6"/>
  <c r="AB80" i="6"/>
  <c r="AA80" i="6"/>
  <c r="Y80" i="6"/>
  <c r="X80" i="6"/>
  <c r="AL79" i="6"/>
  <c r="AK79" i="6"/>
  <c r="AG79" i="6"/>
  <c r="AD79" i="6"/>
  <c r="AC79" i="6"/>
  <c r="AB79" i="6"/>
  <c r="AA79" i="6"/>
  <c r="Y79" i="6"/>
  <c r="X79" i="6"/>
  <c r="AL78" i="6"/>
  <c r="AK78" i="6"/>
  <c r="AG78" i="6"/>
  <c r="AD78" i="6"/>
  <c r="AC78" i="6"/>
  <c r="AB78" i="6"/>
  <c r="AA78" i="6"/>
  <c r="Y78" i="6"/>
  <c r="X78" i="6"/>
  <c r="AL77" i="6"/>
  <c r="AK77" i="6"/>
  <c r="AG77" i="6"/>
  <c r="AD77" i="6"/>
  <c r="AC77" i="6"/>
  <c r="AB77" i="6"/>
  <c r="AA77" i="6"/>
  <c r="Y77" i="6"/>
  <c r="X77" i="6"/>
  <c r="AL76" i="6"/>
  <c r="AK76" i="6"/>
  <c r="AG76" i="6"/>
  <c r="AD76" i="6"/>
  <c r="AC76" i="6"/>
  <c r="AB76" i="6"/>
  <c r="AA76" i="6"/>
  <c r="Y76" i="6"/>
  <c r="X76" i="6"/>
  <c r="AL75" i="6"/>
  <c r="AK75" i="6"/>
  <c r="AM75" i="6" s="1"/>
  <c r="AG75" i="6"/>
  <c r="AD75" i="6"/>
  <c r="AC75" i="6"/>
  <c r="AB75" i="6"/>
  <c r="AA75" i="6"/>
  <c r="Y75" i="6"/>
  <c r="X75" i="6"/>
  <c r="AL74" i="6"/>
  <c r="AK74" i="6"/>
  <c r="AG74" i="6"/>
  <c r="AD74" i="6"/>
  <c r="AC74" i="6"/>
  <c r="AB74" i="6"/>
  <c r="AA74" i="6"/>
  <c r="Y74" i="6"/>
  <c r="X74" i="6"/>
  <c r="AL73" i="6"/>
  <c r="AK73" i="6"/>
  <c r="AG73" i="6"/>
  <c r="AD73" i="6"/>
  <c r="AC73" i="6"/>
  <c r="AB73" i="6"/>
  <c r="AA73" i="6"/>
  <c r="Y73" i="6"/>
  <c r="X73" i="6"/>
  <c r="AL72" i="6"/>
  <c r="AK72" i="6"/>
  <c r="AM72" i="6" s="1"/>
  <c r="AG72" i="6"/>
  <c r="AD72" i="6"/>
  <c r="AC72" i="6"/>
  <c r="AB72" i="6"/>
  <c r="AA72" i="6"/>
  <c r="Y72" i="6"/>
  <c r="X72" i="6"/>
  <c r="AL71" i="6"/>
  <c r="AK71" i="6"/>
  <c r="AG71" i="6"/>
  <c r="AD71" i="6"/>
  <c r="AC71" i="6"/>
  <c r="AB71" i="6"/>
  <c r="AA71" i="6"/>
  <c r="Y71" i="6"/>
  <c r="X71" i="6"/>
  <c r="AL70" i="6"/>
  <c r="AK70" i="6"/>
  <c r="AM70" i="6" s="1"/>
  <c r="AG70" i="6"/>
  <c r="AD70" i="6"/>
  <c r="AC70" i="6"/>
  <c r="AB70" i="6"/>
  <c r="AA70" i="6"/>
  <c r="Y70" i="6"/>
  <c r="X70" i="6"/>
  <c r="AL69" i="6"/>
  <c r="AK69" i="6"/>
  <c r="AG69" i="6"/>
  <c r="AD69" i="6"/>
  <c r="AC69" i="6"/>
  <c r="AB69" i="6"/>
  <c r="AA69" i="6"/>
  <c r="Y69" i="6"/>
  <c r="X69" i="6"/>
  <c r="AL68" i="6"/>
  <c r="AK68" i="6"/>
  <c r="AM68" i="6" s="1"/>
  <c r="AG68" i="6"/>
  <c r="AD68" i="6"/>
  <c r="AC68" i="6"/>
  <c r="AB68" i="6"/>
  <c r="AA68" i="6"/>
  <c r="Y68" i="6"/>
  <c r="X68" i="6"/>
  <c r="AL67" i="6"/>
  <c r="AK67" i="6"/>
  <c r="AM67" i="6" s="1"/>
  <c r="AG67" i="6"/>
  <c r="AD67" i="6"/>
  <c r="AC67" i="6"/>
  <c r="AB67" i="6"/>
  <c r="AA67" i="6"/>
  <c r="Y67" i="6"/>
  <c r="X67" i="6"/>
  <c r="AL66" i="6"/>
  <c r="AK66" i="6"/>
  <c r="AM66" i="6" s="1"/>
  <c r="AG66" i="6"/>
  <c r="AD66" i="6"/>
  <c r="AC66" i="6"/>
  <c r="AB66" i="6"/>
  <c r="AA66" i="6"/>
  <c r="Y66" i="6"/>
  <c r="X66" i="6"/>
  <c r="AL65" i="6"/>
  <c r="AK65" i="6"/>
  <c r="AG65" i="6"/>
  <c r="AD65" i="6"/>
  <c r="AC65" i="6"/>
  <c r="AB65" i="6"/>
  <c r="AA65" i="6"/>
  <c r="Y65" i="6"/>
  <c r="X65" i="6"/>
  <c r="AL64" i="6"/>
  <c r="AK64" i="6"/>
  <c r="AM64" i="6" s="1"/>
  <c r="AG64" i="6"/>
  <c r="AD64" i="6"/>
  <c r="AC64" i="6"/>
  <c r="AB64" i="6"/>
  <c r="AA64" i="6"/>
  <c r="Y64" i="6"/>
  <c r="X64" i="6"/>
  <c r="AL63" i="6"/>
  <c r="AK63" i="6"/>
  <c r="AM63" i="6" s="1"/>
  <c r="AG63" i="6"/>
  <c r="AD63" i="6"/>
  <c r="AC63" i="6"/>
  <c r="AB63" i="6"/>
  <c r="AA63" i="6"/>
  <c r="Y63" i="6"/>
  <c r="X63" i="6"/>
  <c r="AL62" i="6"/>
  <c r="AK62" i="6"/>
  <c r="AG62" i="6"/>
  <c r="AD62" i="6"/>
  <c r="AC62" i="6"/>
  <c r="AB62" i="6"/>
  <c r="AA62" i="6"/>
  <c r="Y62" i="6"/>
  <c r="X62" i="6"/>
  <c r="AL61" i="6"/>
  <c r="AK61" i="6"/>
  <c r="AM61" i="6" s="1"/>
  <c r="AG61" i="6"/>
  <c r="AD61" i="6"/>
  <c r="AC61" i="6"/>
  <c r="AB61" i="6"/>
  <c r="AA61" i="6"/>
  <c r="Y61" i="6"/>
  <c r="X61" i="6"/>
  <c r="AL60" i="6"/>
  <c r="AK60" i="6"/>
  <c r="AG60" i="6"/>
  <c r="AD60" i="6"/>
  <c r="AC60" i="6"/>
  <c r="AB60" i="6"/>
  <c r="AA60" i="6"/>
  <c r="Y60" i="6"/>
  <c r="X60" i="6"/>
  <c r="AL59" i="6"/>
  <c r="AK59" i="6"/>
  <c r="AG59" i="6"/>
  <c r="AD59" i="6"/>
  <c r="AC59" i="6"/>
  <c r="AB59" i="6"/>
  <c r="AA59" i="6"/>
  <c r="Y59" i="6"/>
  <c r="X59" i="6"/>
  <c r="AM59" i="6" s="1"/>
  <c r="AL58" i="6"/>
  <c r="AK58" i="6"/>
  <c r="AG58" i="6"/>
  <c r="AD58" i="6"/>
  <c r="AC58" i="6"/>
  <c r="AB58" i="6"/>
  <c r="AA58" i="6"/>
  <c r="Y58" i="6"/>
  <c r="X58" i="6"/>
  <c r="AL57" i="6"/>
  <c r="AK57" i="6"/>
  <c r="AG57" i="6"/>
  <c r="AD57" i="6"/>
  <c r="AC57" i="6"/>
  <c r="AB57" i="6"/>
  <c r="AA57" i="6"/>
  <c r="Y57" i="6"/>
  <c r="X57" i="6"/>
  <c r="AM56" i="6"/>
  <c r="AL56" i="6"/>
  <c r="AK56" i="6"/>
  <c r="AG56" i="6"/>
  <c r="AD56" i="6"/>
  <c r="AC56" i="6"/>
  <c r="AB56" i="6"/>
  <c r="AA56" i="6"/>
  <c r="Y56" i="6"/>
  <c r="X56" i="6"/>
  <c r="AL55" i="6"/>
  <c r="AK55" i="6"/>
  <c r="AG55" i="6"/>
  <c r="AD55" i="6"/>
  <c r="AC55" i="6"/>
  <c r="AB55" i="6"/>
  <c r="AA55" i="6"/>
  <c r="Y55" i="6"/>
  <c r="X55" i="6"/>
  <c r="AL54" i="6"/>
  <c r="AK54" i="6"/>
  <c r="AG54" i="6"/>
  <c r="AD54" i="6"/>
  <c r="AC54" i="6"/>
  <c r="AB54" i="6"/>
  <c r="AA54" i="6"/>
  <c r="Y54" i="6"/>
  <c r="X54" i="6"/>
  <c r="AL53" i="6"/>
  <c r="AK53" i="6"/>
  <c r="AG53" i="6"/>
  <c r="AD53" i="6"/>
  <c r="AC53" i="6"/>
  <c r="AB53" i="6"/>
  <c r="AA53" i="6"/>
  <c r="Y53" i="6"/>
  <c r="X53" i="6"/>
  <c r="AL52" i="6"/>
  <c r="AK52" i="6"/>
  <c r="AG52" i="6"/>
  <c r="AD52" i="6"/>
  <c r="AC52" i="6"/>
  <c r="AB52" i="6"/>
  <c r="AA52" i="6"/>
  <c r="Y52" i="6"/>
  <c r="X52" i="6"/>
  <c r="AL51" i="6"/>
  <c r="AK51" i="6"/>
  <c r="AG51" i="6"/>
  <c r="AD51" i="6"/>
  <c r="AC51" i="6"/>
  <c r="AB51" i="6"/>
  <c r="AA51" i="6"/>
  <c r="Y51" i="6"/>
  <c r="X51" i="6"/>
  <c r="AL50" i="6"/>
  <c r="AK50" i="6"/>
  <c r="AG50" i="6"/>
  <c r="AD50" i="6"/>
  <c r="AC50" i="6"/>
  <c r="AB50" i="6"/>
  <c r="AA50" i="6"/>
  <c r="Y50" i="6"/>
  <c r="X50" i="6"/>
  <c r="AL49" i="6"/>
  <c r="AK49" i="6"/>
  <c r="AG49" i="6"/>
  <c r="AD49" i="6"/>
  <c r="AC49" i="6"/>
  <c r="AB49" i="6"/>
  <c r="AA49" i="6"/>
  <c r="Y49" i="6"/>
  <c r="X49" i="6"/>
  <c r="AL48" i="6"/>
  <c r="AK48" i="6"/>
  <c r="AG48" i="6"/>
  <c r="AD48" i="6"/>
  <c r="AC48" i="6"/>
  <c r="AB48" i="6"/>
  <c r="AA48" i="6"/>
  <c r="Y48" i="6"/>
  <c r="X48" i="6"/>
  <c r="AL47" i="6"/>
  <c r="AK47" i="6"/>
  <c r="AG47" i="6"/>
  <c r="AD47" i="6"/>
  <c r="AC47" i="6"/>
  <c r="AB47" i="6"/>
  <c r="AA47" i="6"/>
  <c r="Y47" i="6"/>
  <c r="X47" i="6"/>
  <c r="AL46" i="6"/>
  <c r="AK46" i="6"/>
  <c r="AM46" i="6" s="1"/>
  <c r="AG46" i="6"/>
  <c r="AD46" i="6"/>
  <c r="AC46" i="6"/>
  <c r="AB46" i="6"/>
  <c r="AA46" i="6"/>
  <c r="Y46" i="6"/>
  <c r="X46" i="6"/>
  <c r="AL45" i="6"/>
  <c r="AK45" i="6"/>
  <c r="AG45" i="6"/>
  <c r="AD45" i="6"/>
  <c r="AC45" i="6"/>
  <c r="AB45" i="6"/>
  <c r="AA45" i="6"/>
  <c r="Y45" i="6"/>
  <c r="X45" i="6"/>
  <c r="AM45" i="6" s="1"/>
  <c r="AM44" i="6"/>
  <c r="AL44" i="6"/>
  <c r="AK44" i="6"/>
  <c r="AG44" i="6"/>
  <c r="AD44" i="6"/>
  <c r="AC44" i="6"/>
  <c r="AB44" i="6"/>
  <c r="AA44" i="6"/>
  <c r="Y44" i="6"/>
  <c r="X44" i="6"/>
  <c r="AL43" i="6"/>
  <c r="AK43" i="6"/>
  <c r="AM43" i="6" s="1"/>
  <c r="AG43" i="6"/>
  <c r="AD43" i="6"/>
  <c r="AC43" i="6"/>
  <c r="AB43" i="6"/>
  <c r="AA43" i="6"/>
  <c r="Y43" i="6"/>
  <c r="X43" i="6"/>
  <c r="AL42" i="6"/>
  <c r="AK42" i="6"/>
  <c r="AG42" i="6"/>
  <c r="AD42" i="6"/>
  <c r="AC42" i="6"/>
  <c r="AB42" i="6"/>
  <c r="AA42" i="6"/>
  <c r="Y42" i="6"/>
  <c r="X42" i="6"/>
  <c r="AM42" i="6" s="1"/>
  <c r="AL41" i="6"/>
  <c r="AK41" i="6"/>
  <c r="AG41" i="6"/>
  <c r="AD41" i="6"/>
  <c r="AC41" i="6"/>
  <c r="AB41" i="6"/>
  <c r="AA41" i="6"/>
  <c r="Y41" i="6"/>
  <c r="X41" i="6"/>
  <c r="AL40" i="6"/>
  <c r="AK40" i="6"/>
  <c r="AG40" i="6"/>
  <c r="AD40" i="6"/>
  <c r="AC40" i="6"/>
  <c r="AB40" i="6"/>
  <c r="AA40" i="6"/>
  <c r="Y40" i="6"/>
  <c r="X40" i="6"/>
  <c r="AL39" i="6"/>
  <c r="AK39" i="6"/>
  <c r="AG39" i="6"/>
  <c r="AD39" i="6"/>
  <c r="AC39" i="6"/>
  <c r="AB39" i="6"/>
  <c r="AA39" i="6"/>
  <c r="Y39" i="6"/>
  <c r="X39" i="6"/>
  <c r="AL38" i="6"/>
  <c r="AK38" i="6"/>
  <c r="AG38" i="6"/>
  <c r="AD38" i="6"/>
  <c r="AC38" i="6"/>
  <c r="AB38" i="6"/>
  <c r="AA38" i="6"/>
  <c r="Y38" i="6"/>
  <c r="X38" i="6"/>
  <c r="AL37" i="6"/>
  <c r="AK37" i="6"/>
  <c r="AG37" i="6"/>
  <c r="AD37" i="6"/>
  <c r="AC37" i="6"/>
  <c r="AB37" i="6"/>
  <c r="AA37" i="6"/>
  <c r="Y37" i="6"/>
  <c r="X37" i="6"/>
  <c r="AL36" i="6"/>
  <c r="AK36" i="6"/>
  <c r="AG36" i="6"/>
  <c r="AD36" i="6"/>
  <c r="AC36" i="6"/>
  <c r="AB36" i="6"/>
  <c r="AA36" i="6"/>
  <c r="Y36" i="6"/>
  <c r="X36" i="6"/>
  <c r="AL35" i="6"/>
  <c r="AK35" i="6"/>
  <c r="AM35" i="6" s="1"/>
  <c r="AG35" i="6"/>
  <c r="AD35" i="6"/>
  <c r="AC35" i="6"/>
  <c r="AB35" i="6"/>
  <c r="AA35" i="6"/>
  <c r="Y35" i="6"/>
  <c r="X35" i="6"/>
  <c r="AL34" i="6"/>
  <c r="AK34" i="6"/>
  <c r="AG34" i="6"/>
  <c r="AD34" i="6"/>
  <c r="AC34" i="6"/>
  <c r="AB34" i="6"/>
  <c r="AA34" i="6"/>
  <c r="Y34" i="6"/>
  <c r="X34" i="6"/>
  <c r="AL33" i="6"/>
  <c r="AK33" i="6"/>
  <c r="AG33" i="6"/>
  <c r="AD33" i="6"/>
  <c r="AC33" i="6"/>
  <c r="AB33" i="6"/>
  <c r="AA33" i="6"/>
  <c r="Y33" i="6"/>
  <c r="X33" i="6"/>
  <c r="AM33" i="6" s="1"/>
  <c r="AL32" i="6"/>
  <c r="AK32" i="6"/>
  <c r="AG32" i="6"/>
  <c r="AD32" i="6"/>
  <c r="AC32" i="6"/>
  <c r="AB32" i="6"/>
  <c r="AA32" i="6"/>
  <c r="Y32" i="6"/>
  <c r="X32" i="6"/>
  <c r="AL31" i="6"/>
  <c r="AK31" i="6"/>
  <c r="AG31" i="6"/>
  <c r="AD31" i="6"/>
  <c r="AC31" i="6"/>
  <c r="AB31" i="6"/>
  <c r="AA31" i="6"/>
  <c r="Y31" i="6"/>
  <c r="X31" i="6"/>
  <c r="AM31" i="6" s="1"/>
  <c r="AL30" i="6"/>
  <c r="AK30" i="6"/>
  <c r="AM30" i="6" s="1"/>
  <c r="AG30" i="6"/>
  <c r="AD30" i="6"/>
  <c r="AC30" i="6"/>
  <c r="AB30" i="6"/>
  <c r="AA30" i="6"/>
  <c r="Y30" i="6"/>
  <c r="X30" i="6"/>
  <c r="AL29" i="6"/>
  <c r="AK29" i="6"/>
  <c r="AG29" i="6"/>
  <c r="AD29" i="6"/>
  <c r="AC29" i="6"/>
  <c r="AB29" i="6"/>
  <c r="AA29" i="6"/>
  <c r="Y29" i="6"/>
  <c r="X29" i="6"/>
  <c r="AL28" i="6"/>
  <c r="AK28" i="6"/>
  <c r="AG28" i="6"/>
  <c r="AD28" i="6"/>
  <c r="AC28" i="6"/>
  <c r="AB28" i="6"/>
  <c r="AA28" i="6"/>
  <c r="Y28" i="6"/>
  <c r="X28" i="6"/>
  <c r="AL27" i="6"/>
  <c r="AK27" i="6"/>
  <c r="AG27" i="6"/>
  <c r="AD27" i="6"/>
  <c r="AC27" i="6"/>
  <c r="AB27" i="6"/>
  <c r="AA27" i="6"/>
  <c r="Y27" i="6"/>
  <c r="X27" i="6"/>
  <c r="AL26" i="6"/>
  <c r="AK26" i="6"/>
  <c r="AM26" i="6" s="1"/>
  <c r="AG26" i="6"/>
  <c r="AD26" i="6"/>
  <c r="AC26" i="6"/>
  <c r="AB26" i="6"/>
  <c r="AA26" i="6"/>
  <c r="Y26" i="6"/>
  <c r="X26" i="6"/>
  <c r="AL25" i="6"/>
  <c r="AK25" i="6"/>
  <c r="AG25" i="6"/>
  <c r="AD25" i="6"/>
  <c r="AC25" i="6"/>
  <c r="AB25" i="6"/>
  <c r="AA25" i="6"/>
  <c r="Y25" i="6"/>
  <c r="X25" i="6"/>
  <c r="AL24" i="6"/>
  <c r="AK24" i="6"/>
  <c r="AM24" i="6" s="1"/>
  <c r="AG24" i="6"/>
  <c r="AD24" i="6"/>
  <c r="AC24" i="6"/>
  <c r="AB24" i="6"/>
  <c r="AA24" i="6"/>
  <c r="Y24" i="6"/>
  <c r="X24" i="6"/>
  <c r="AL23" i="6"/>
  <c r="AK23" i="6"/>
  <c r="AM23" i="6" s="1"/>
  <c r="AG23" i="6"/>
  <c r="AD23" i="6"/>
  <c r="AC23" i="6"/>
  <c r="AB23" i="6"/>
  <c r="AA23" i="6"/>
  <c r="Y23" i="6"/>
  <c r="X23" i="6"/>
  <c r="AL22" i="6"/>
  <c r="AK22" i="6"/>
  <c r="AG22" i="6"/>
  <c r="AD22" i="6"/>
  <c r="AC22" i="6"/>
  <c r="AB22" i="6"/>
  <c r="AA22" i="6"/>
  <c r="Y22" i="6"/>
  <c r="X22" i="6"/>
  <c r="AL21" i="6"/>
  <c r="AK21" i="6"/>
  <c r="AM21" i="6" s="1"/>
  <c r="AG21" i="6"/>
  <c r="AD21" i="6"/>
  <c r="AC21" i="6"/>
  <c r="AB21" i="6"/>
  <c r="AA21" i="6"/>
  <c r="Y21" i="6"/>
  <c r="X21" i="6"/>
  <c r="AL20" i="6"/>
  <c r="AK20" i="6"/>
  <c r="AM20" i="6" s="1"/>
  <c r="AG20" i="6"/>
  <c r="AD20" i="6"/>
  <c r="AC20" i="6"/>
  <c r="AB20" i="6"/>
  <c r="AA20" i="6"/>
  <c r="Y20" i="6"/>
  <c r="X20" i="6"/>
  <c r="AL19" i="6"/>
  <c r="AK19" i="6"/>
  <c r="AG19" i="6"/>
  <c r="AD19" i="6"/>
  <c r="AC19" i="6"/>
  <c r="AB19" i="6"/>
  <c r="AA19" i="6"/>
  <c r="Y19" i="6"/>
  <c r="X19" i="6"/>
  <c r="AL18" i="6"/>
  <c r="AK18" i="6"/>
  <c r="AG18" i="6"/>
  <c r="AD18" i="6"/>
  <c r="AC18" i="6"/>
  <c r="AB18" i="6"/>
  <c r="AA18" i="6"/>
  <c r="Y18" i="6"/>
  <c r="X18" i="6"/>
  <c r="AL17" i="6"/>
  <c r="AK17" i="6"/>
  <c r="AG17" i="6"/>
  <c r="AD17" i="6"/>
  <c r="AC17" i="6"/>
  <c r="AB17" i="6"/>
  <c r="AA17" i="6"/>
  <c r="Y17" i="6"/>
  <c r="X17" i="6"/>
  <c r="AL16" i="6"/>
  <c r="AK16" i="6"/>
  <c r="AG16" i="6"/>
  <c r="AD16" i="6"/>
  <c r="AC16" i="6"/>
  <c r="AB16" i="6"/>
  <c r="AA16" i="6"/>
  <c r="Y16" i="6"/>
  <c r="X16" i="6"/>
  <c r="AL15" i="6"/>
  <c r="AK15" i="6"/>
  <c r="AG15" i="6"/>
  <c r="AD15" i="6"/>
  <c r="AC15" i="6"/>
  <c r="AB15" i="6"/>
  <c r="AA15" i="6"/>
  <c r="Y15" i="6"/>
  <c r="X15" i="6"/>
  <c r="AL14" i="6"/>
  <c r="AK14" i="6"/>
  <c r="AG14" i="6"/>
  <c r="AD14" i="6"/>
  <c r="AC14" i="6"/>
  <c r="AB14" i="6"/>
  <c r="AA14" i="6"/>
  <c r="Y14" i="6"/>
  <c r="X14" i="6"/>
  <c r="AL13" i="6"/>
  <c r="AK13" i="6"/>
  <c r="AG13" i="6"/>
  <c r="AD13" i="6"/>
  <c r="AC13" i="6"/>
  <c r="AB13" i="6"/>
  <c r="AA13" i="6"/>
  <c r="Y13" i="6"/>
  <c r="X13" i="6"/>
  <c r="AL12" i="6"/>
  <c r="AK12" i="6"/>
  <c r="AM12" i="6" s="1"/>
  <c r="AG12" i="6"/>
  <c r="AD12" i="6"/>
  <c r="AC12" i="6"/>
  <c r="AB12" i="6"/>
  <c r="AA12" i="6"/>
  <c r="Y12" i="6"/>
  <c r="X12" i="6"/>
  <c r="AL11" i="6"/>
  <c r="AK11" i="6"/>
  <c r="AG11" i="6"/>
  <c r="AD11" i="6"/>
  <c r="AC11" i="6"/>
  <c r="AB11" i="6"/>
  <c r="AA11" i="6"/>
  <c r="Y11" i="6"/>
  <c r="X11" i="6"/>
  <c r="AL10" i="6"/>
  <c r="AK10" i="6"/>
  <c r="AM10" i="6" s="1"/>
  <c r="AG10" i="6"/>
  <c r="AD10" i="6"/>
  <c r="AC10" i="6"/>
  <c r="AB10" i="6"/>
  <c r="AA10" i="6"/>
  <c r="Y10" i="6"/>
  <c r="X10" i="6"/>
  <c r="AL9" i="6"/>
  <c r="AK9" i="6"/>
  <c r="AG9" i="6"/>
  <c r="AD9" i="6"/>
  <c r="AC9" i="6"/>
  <c r="AB9" i="6"/>
  <c r="AA9" i="6"/>
  <c r="Y9" i="6"/>
  <c r="X9" i="6"/>
  <c r="P2" i="6"/>
  <c r="I1" i="6"/>
  <c r="L1" i="6" s="1"/>
  <c r="P1" i="6" s="1"/>
  <c r="AL8" i="6"/>
  <c r="AK8" i="6"/>
  <c r="AG8" i="6"/>
  <c r="AD8" i="6"/>
  <c r="AC8" i="6"/>
  <c r="AB8" i="6"/>
  <c r="AA8" i="6"/>
  <c r="Y8" i="6"/>
  <c r="X8" i="6"/>
  <c r="C10" i="6" l="1"/>
  <c r="C11" i="6"/>
  <c r="B13" i="6"/>
  <c r="C12" i="6"/>
  <c r="C9" i="6"/>
  <c r="AM2414" i="6"/>
  <c r="AM2480" i="6"/>
  <c r="AM2494" i="6"/>
  <c r="AM2514" i="6"/>
  <c r="AM2524" i="6"/>
  <c r="AM2581" i="6"/>
  <c r="AM2595" i="6"/>
  <c r="AM2598" i="6"/>
  <c r="AM2621" i="6"/>
  <c r="AM2670" i="6"/>
  <c r="AM2701" i="6"/>
  <c r="AM2724" i="6"/>
  <c r="AM2738" i="6"/>
  <c r="AM2762" i="6"/>
  <c r="AM2772" i="6"/>
  <c r="AM2817" i="6"/>
  <c r="AM2834" i="6"/>
  <c r="AM2484" i="6"/>
  <c r="AM2535" i="6"/>
  <c r="AM2585" i="6"/>
  <c r="AM2592" i="6"/>
  <c r="AM2608" i="6"/>
  <c r="AM2615" i="6"/>
  <c r="AM2618" i="6"/>
  <c r="AM2638" i="6"/>
  <c r="AM2759" i="6"/>
  <c r="AM2824" i="6"/>
  <c r="AM2831" i="6"/>
  <c r="AM2405" i="6"/>
  <c r="AM2415" i="6"/>
  <c r="AM2474" i="6"/>
  <c r="AM2505" i="6"/>
  <c r="AM2532" i="6"/>
  <c r="AM2556" i="6"/>
  <c r="AM2572" i="6"/>
  <c r="AM2582" i="6"/>
  <c r="AM2589" i="6"/>
  <c r="AM2599" i="6"/>
  <c r="AM2605" i="6"/>
  <c r="AM2612" i="6"/>
  <c r="AM2655" i="6"/>
  <c r="AM2658" i="6"/>
  <c r="AM2664" i="6"/>
  <c r="AM2692" i="6"/>
  <c r="AM2739" i="6"/>
  <c r="AM2746" i="6"/>
  <c r="AM2753" i="6"/>
  <c r="AM2756" i="6"/>
  <c r="AM2763" i="6"/>
  <c r="AM2794" i="6"/>
  <c r="AM2811" i="6"/>
  <c r="AM2422" i="6"/>
  <c r="AM2536" i="6"/>
  <c r="AM2619" i="6"/>
  <c r="AM2675" i="6"/>
  <c r="AM2712" i="6"/>
  <c r="AM2767" i="6"/>
  <c r="AM2784" i="6"/>
  <c r="AM2465" i="6"/>
  <c r="AM2496" i="6"/>
  <c r="AM2526" i="6"/>
  <c r="AM2533" i="6"/>
  <c r="AM2623" i="6"/>
  <c r="AM2630" i="6"/>
  <c r="AM2646" i="6"/>
  <c r="AM2656" i="6"/>
  <c r="AM2659" i="6"/>
  <c r="AM2665" i="6"/>
  <c r="AM2693" i="6"/>
  <c r="AM2703" i="6"/>
  <c r="AM2706" i="6"/>
  <c r="AM2709" i="6"/>
  <c r="AM2733" i="6"/>
  <c r="AM2757" i="6"/>
  <c r="AM2764" i="6"/>
  <c r="AM2774" i="6"/>
  <c r="AM2442" i="6"/>
  <c r="AM2462" i="6"/>
  <c r="AM2486" i="6"/>
  <c r="AM2530" i="6"/>
  <c r="AM2544" i="6"/>
  <c r="AM2597" i="6"/>
  <c r="AM2627" i="6"/>
  <c r="AM2653" i="6"/>
  <c r="AM2713" i="6"/>
  <c r="AM2716" i="6"/>
  <c r="AM2761" i="6"/>
  <c r="AM2778" i="6"/>
  <c r="AM2435" i="6"/>
  <c r="AM2543" i="6"/>
  <c r="AM2593" i="6"/>
  <c r="AM2626" i="6"/>
  <c r="AM2633" i="6"/>
  <c r="AM2639" i="6"/>
  <c r="AM2642" i="6"/>
  <c r="AM2668" i="6"/>
  <c r="AM2770" i="6"/>
  <c r="AM2430" i="6"/>
  <c r="AM2466" i="6"/>
  <c r="AM2500" i="6"/>
  <c r="AM2510" i="6"/>
  <c r="AM2527" i="6"/>
  <c r="AM2577" i="6"/>
  <c r="AM2584" i="6"/>
  <c r="AM2680" i="6"/>
  <c r="AM2704" i="6"/>
  <c r="AM2741" i="6"/>
  <c r="AM2758" i="6"/>
  <c r="AM1972" i="6"/>
  <c r="AM2050" i="6"/>
  <c r="AM2119" i="6"/>
  <c r="AM2122" i="6"/>
  <c r="AM2132" i="6"/>
  <c r="AM2204" i="6"/>
  <c r="AM2394" i="6"/>
  <c r="AM2129" i="6"/>
  <c r="AM2294" i="6"/>
  <c r="AM1922" i="6"/>
  <c r="AM1929" i="6"/>
  <c r="AM1997" i="6"/>
  <c r="AM2036" i="6"/>
  <c r="AM2058" i="6"/>
  <c r="AM2065" i="6"/>
  <c r="AM2123" i="6"/>
  <c r="AM2188" i="6"/>
  <c r="AM2195" i="6"/>
  <c r="AM2277" i="6"/>
  <c r="AM2291" i="6"/>
  <c r="AM2311" i="6"/>
  <c r="AM2345" i="6"/>
  <c r="AM2362" i="6"/>
  <c r="AM2388" i="6"/>
  <c r="AM2047" i="6"/>
  <c r="AM2110" i="6"/>
  <c r="AM2198" i="6"/>
  <c r="AM1919" i="6"/>
  <c r="AM1939" i="6"/>
  <c r="AM2055" i="6"/>
  <c r="AM2081" i="6"/>
  <c r="AM2104" i="6"/>
  <c r="AM2224" i="6"/>
  <c r="AM2237" i="6"/>
  <c r="AM2288" i="6"/>
  <c r="AM2305" i="6"/>
  <c r="AM2382" i="6"/>
  <c r="AM1921" i="6"/>
  <c r="AM1928" i="6"/>
  <c r="AM1944" i="6"/>
  <c r="AM1954" i="6"/>
  <c r="AM1960" i="6"/>
  <c r="AM2067" i="6"/>
  <c r="AM2076" i="6"/>
  <c r="AM2139" i="6"/>
  <c r="AM2177" i="6"/>
  <c r="AM2201" i="6"/>
  <c r="AM2323" i="6"/>
  <c r="AM1986" i="6"/>
  <c r="AM2061" i="6"/>
  <c r="AM2080" i="6"/>
  <c r="AM2334" i="6"/>
  <c r="AM2365" i="6"/>
  <c r="AM2391" i="6"/>
  <c r="AM1946" i="6"/>
  <c r="AM1949" i="6"/>
  <c r="AM1991" i="6"/>
  <c r="AM2052" i="6"/>
  <c r="AM2078" i="6"/>
  <c r="AM2141" i="6"/>
  <c r="AM2264" i="6"/>
  <c r="AM2278" i="6"/>
  <c r="AM2292" i="6"/>
  <c r="AM2299" i="6"/>
  <c r="AM2339" i="6"/>
  <c r="AM2346" i="6"/>
  <c r="AM2353" i="6"/>
  <c r="AM2386" i="6"/>
  <c r="AM2396" i="6"/>
  <c r="AM1951" i="6"/>
  <c r="AM2000" i="6"/>
  <c r="AM2191" i="6"/>
  <c r="AM1943" i="6"/>
  <c r="AM1981" i="6"/>
  <c r="AM2020" i="6"/>
  <c r="AM2049" i="6"/>
  <c r="AM2056" i="6"/>
  <c r="AM2072" i="6"/>
  <c r="AM2082" i="6"/>
  <c r="AM2095" i="6"/>
  <c r="AM2176" i="6"/>
  <c r="AM2183" i="6"/>
  <c r="AM2275" i="6"/>
  <c r="AM2336" i="6"/>
  <c r="AM2343" i="6"/>
  <c r="AM2383" i="6"/>
  <c r="AM2393" i="6"/>
  <c r="AM1975" i="6"/>
  <c r="AM1985" i="6"/>
  <c r="AM2031" i="6"/>
  <c r="AM2060" i="6"/>
  <c r="AM2092" i="6"/>
  <c r="AM2109" i="6"/>
  <c r="AM2167" i="6"/>
  <c r="AM2190" i="6"/>
  <c r="AM2197" i="6"/>
  <c r="AM2245" i="6"/>
  <c r="AM2265" i="6"/>
  <c r="AM2279" i="6"/>
  <c r="AM2293" i="6"/>
  <c r="AM2313" i="6"/>
  <c r="AM2316" i="6"/>
  <c r="AM2357" i="6"/>
  <c r="AM2380" i="6"/>
  <c r="AM1441" i="6"/>
  <c r="AM1564" i="6"/>
  <c r="AM1751" i="6"/>
  <c r="AM1855" i="6"/>
  <c r="AM1908" i="6"/>
  <c r="AM1914" i="6"/>
  <c r="AM1451" i="6"/>
  <c r="AM1461" i="6"/>
  <c r="AM1486" i="6"/>
  <c r="AM1556" i="6"/>
  <c r="AM1641" i="6"/>
  <c r="AM1647" i="6"/>
  <c r="AM1657" i="6"/>
  <c r="AM1664" i="6"/>
  <c r="AM1714" i="6"/>
  <c r="AM1791" i="6"/>
  <c r="AM1804" i="6"/>
  <c r="AM1826" i="6"/>
  <c r="AM1885" i="6"/>
  <c r="AM1892" i="6"/>
  <c r="AM1898" i="6"/>
  <c r="AM1905" i="6"/>
  <c r="AM1444" i="6"/>
  <c r="AM1559" i="6"/>
  <c r="AM1580" i="6"/>
  <c r="AM1724" i="6"/>
  <c r="AM1738" i="6"/>
  <c r="AM1810" i="6"/>
  <c r="AM1901" i="6"/>
  <c r="AM1911" i="6"/>
  <c r="AM1455" i="6"/>
  <c r="AM1468" i="6"/>
  <c r="AM1490" i="6"/>
  <c r="AM1510" i="6"/>
  <c r="AM1523" i="6"/>
  <c r="AM1533" i="6"/>
  <c r="AM1540" i="6"/>
  <c r="AM1543" i="6"/>
  <c r="AM1553" i="6"/>
  <c r="AM1590" i="6"/>
  <c r="AM1626" i="6"/>
  <c r="AM1638" i="6"/>
  <c r="AM1651" i="6"/>
  <c r="AM1704" i="6"/>
  <c r="AM1711" i="6"/>
  <c r="AM1718" i="6"/>
  <c r="AM1782" i="6"/>
  <c r="AM1820" i="6"/>
  <c r="AM1823" i="6"/>
  <c r="AM1840" i="6"/>
  <c r="AM1843" i="6"/>
  <c r="AM1876" i="6"/>
  <c r="AM1889" i="6"/>
  <c r="AM1682" i="6"/>
  <c r="AM1702" i="6"/>
  <c r="AM1723" i="6"/>
  <c r="AM1773" i="6"/>
  <c r="AM1796" i="6"/>
  <c r="AM1806" i="6"/>
  <c r="AM1887" i="6"/>
  <c r="AM1452" i="6"/>
  <c r="AM1487" i="6"/>
  <c r="AM1527" i="6"/>
  <c r="AM1594" i="6"/>
  <c r="AM1597" i="6"/>
  <c r="AM1600" i="6"/>
  <c r="AM1658" i="6"/>
  <c r="AM1684" i="6"/>
  <c r="AM1736" i="6"/>
  <c r="AM1762" i="6"/>
  <c r="AM1772" i="6"/>
  <c r="AM1853" i="6"/>
  <c r="AM1899" i="6"/>
  <c r="AM1906" i="6"/>
  <c r="AM1456" i="6"/>
  <c r="AM1514" i="6"/>
  <c r="AM1591" i="6"/>
  <c r="AM1655" i="6"/>
  <c r="AM1672" i="6"/>
  <c r="AM1675" i="6"/>
  <c r="AM1740" i="6"/>
  <c r="AM1769" i="6"/>
  <c r="AM1847" i="6"/>
  <c r="AM1857" i="6"/>
  <c r="AM1890" i="6"/>
  <c r="AM1531" i="6"/>
  <c r="AM1582" i="6"/>
  <c r="AM1585" i="6"/>
  <c r="AM1588" i="6"/>
  <c r="AM1615" i="6"/>
  <c r="AM1621" i="6"/>
  <c r="AM1861" i="6"/>
  <c r="AM1907" i="6"/>
  <c r="AM1447" i="6"/>
  <c r="AM1525" i="6"/>
  <c r="AM1535" i="6"/>
  <c r="AM1545" i="6"/>
  <c r="AM1567" i="6"/>
  <c r="AM1706" i="6"/>
  <c r="AM1727" i="6"/>
  <c r="AM1741" i="6"/>
  <c r="AM1757" i="6"/>
  <c r="AM1760" i="6"/>
  <c r="AM1848" i="6"/>
  <c r="AM1858" i="6"/>
  <c r="AM1891" i="6"/>
  <c r="AM1010" i="6"/>
  <c r="AM1020" i="6"/>
  <c r="AM1101" i="6"/>
  <c r="AM1118" i="6"/>
  <c r="AM1125" i="6"/>
  <c r="AM1188" i="6"/>
  <c r="AM1191" i="6"/>
  <c r="AM1220" i="6"/>
  <c r="AM1263" i="6"/>
  <c r="AM1300" i="6"/>
  <c r="AM1346" i="6"/>
  <c r="AM1404" i="6"/>
  <c r="AM1407" i="6"/>
  <c r="AM1420" i="6"/>
  <c r="AM1436" i="6"/>
  <c r="AM1007" i="6"/>
  <c r="AM1049" i="6"/>
  <c r="AM1098" i="6"/>
  <c r="AM1162" i="6"/>
  <c r="AM1179" i="6"/>
  <c r="AM1182" i="6"/>
  <c r="AM1195" i="6"/>
  <c r="AM1217" i="6"/>
  <c r="AM1430" i="6"/>
  <c r="AM971" i="6"/>
  <c r="AM995" i="6"/>
  <c r="AM1012" i="6"/>
  <c r="AM1060" i="6"/>
  <c r="AM1177" i="6"/>
  <c r="AM1232" i="6"/>
  <c r="AM1245" i="6"/>
  <c r="AM1258" i="6"/>
  <c r="AM1288" i="6"/>
  <c r="AM1331" i="6"/>
  <c r="AM1365" i="6"/>
  <c r="AM1378" i="6"/>
  <c r="AM975" i="6"/>
  <c r="AM982" i="6"/>
  <c r="AM992" i="6"/>
  <c r="AM1064" i="6"/>
  <c r="AM1093" i="6"/>
  <c r="AM1100" i="6"/>
  <c r="AM1107" i="6"/>
  <c r="AM1147" i="6"/>
  <c r="AM1219" i="6"/>
  <c r="AM1226" i="6"/>
  <c r="AM1255" i="6"/>
  <c r="AM1269" i="6"/>
  <c r="AM1299" i="6"/>
  <c r="AM1312" i="6"/>
  <c r="AM1319" i="6"/>
  <c r="AM1322" i="6"/>
  <c r="AM1325" i="6"/>
  <c r="AM1328" i="6"/>
  <c r="AM1375" i="6"/>
  <c r="AM1403" i="6"/>
  <c r="AM1406" i="6"/>
  <c r="AM1432" i="6"/>
  <c r="AM1435" i="6"/>
  <c r="AM979" i="6"/>
  <c r="AM1006" i="6"/>
  <c r="AM1048" i="6"/>
  <c r="AM1071" i="6"/>
  <c r="AM1081" i="6"/>
  <c r="AM1097" i="6"/>
  <c r="AM1104" i="6"/>
  <c r="AM1121" i="6"/>
  <c r="AM1158" i="6"/>
  <c r="AM1223" i="6"/>
  <c r="AM1249" i="6"/>
  <c r="AM1266" i="6"/>
  <c r="AM1296" i="6"/>
  <c r="AM1335" i="6"/>
  <c r="AM1342" i="6"/>
  <c r="AM1366" i="6"/>
  <c r="AM1388" i="6"/>
  <c r="AM1394" i="6"/>
  <c r="AM1397" i="6"/>
  <c r="AM1423" i="6"/>
  <c r="AM1429" i="6"/>
  <c r="AM1267" i="6"/>
  <c r="AM1304" i="6"/>
  <c r="AM1350" i="6"/>
  <c r="AM1367" i="6"/>
  <c r="AM1411" i="6"/>
  <c r="AM1011" i="6"/>
  <c r="AM1021" i="6"/>
  <c r="AM1066" i="6"/>
  <c r="AM1076" i="6"/>
  <c r="AM1102" i="6"/>
  <c r="AM1109" i="6"/>
  <c r="AM1166" i="6"/>
  <c r="AM1214" i="6"/>
  <c r="AM1231" i="6"/>
  <c r="AM1287" i="6"/>
  <c r="AM1333" i="6"/>
  <c r="AM1347" i="6"/>
  <c r="AM1357" i="6"/>
  <c r="AM1364" i="6"/>
  <c r="AM1384" i="6"/>
  <c r="AM1408" i="6"/>
  <c r="AM1421" i="6"/>
  <c r="AM974" i="6"/>
  <c r="AM1053" i="6"/>
  <c r="AM1063" i="6"/>
  <c r="AM1153" i="6"/>
  <c r="AM1160" i="6"/>
  <c r="AM1170" i="6"/>
  <c r="AM1218" i="6"/>
  <c r="AM1225" i="6"/>
  <c r="AM1278" i="6"/>
  <c r="AM1324" i="6"/>
  <c r="AM1354" i="6"/>
  <c r="AM1361" i="6"/>
  <c r="AM1381" i="6"/>
  <c r="AM1431" i="6"/>
  <c r="AM1434" i="6"/>
  <c r="AM496" i="6"/>
  <c r="AM505" i="6"/>
  <c r="AM544" i="6"/>
  <c r="AM563" i="6"/>
  <c r="AM583" i="6"/>
  <c r="AM589" i="6"/>
  <c r="AM624" i="6"/>
  <c r="AM641" i="6"/>
  <c r="AM733" i="6"/>
  <c r="AM736" i="6"/>
  <c r="AM832" i="6"/>
  <c r="AM849" i="6"/>
  <c r="AM915" i="6"/>
  <c r="AM924" i="6"/>
  <c r="AM956" i="6"/>
  <c r="AM489" i="6"/>
  <c r="AM492" i="6"/>
  <c r="AM504" i="6"/>
  <c r="AM523" i="6"/>
  <c r="AM617" i="6"/>
  <c r="AM623" i="6"/>
  <c r="AM640" i="6"/>
  <c r="AM716" i="6"/>
  <c r="AM745" i="6"/>
  <c r="AM775" i="6"/>
  <c r="AM802" i="6"/>
  <c r="AM812" i="6"/>
  <c r="AM897" i="6"/>
  <c r="AM904" i="6"/>
  <c r="AM540" i="6"/>
  <c r="AM547" i="6"/>
  <c r="AM573" i="6"/>
  <c r="AM576" i="6"/>
  <c r="AM614" i="6"/>
  <c r="AM710" i="6"/>
  <c r="AM713" i="6"/>
  <c r="AM726" i="6"/>
  <c r="AM729" i="6"/>
  <c r="AM749" i="6"/>
  <c r="AM759" i="6"/>
  <c r="AM799" i="6"/>
  <c r="AM828" i="6"/>
  <c r="AM845" i="6"/>
  <c r="AM894" i="6"/>
  <c r="AM901" i="6"/>
  <c r="AM949" i="6"/>
  <c r="AM952" i="6"/>
  <c r="AM567" i="6"/>
  <c r="AM680" i="6"/>
  <c r="AM793" i="6"/>
  <c r="AM853" i="6"/>
  <c r="AM879" i="6"/>
  <c r="AM497" i="6"/>
  <c r="AM584" i="6"/>
  <c r="AM625" i="6"/>
  <c r="AM747" i="6"/>
  <c r="AM770" i="6"/>
  <c r="AM867" i="6"/>
  <c r="AM870" i="6"/>
  <c r="AM899" i="6"/>
  <c r="AM957" i="6"/>
  <c r="AM521" i="6"/>
  <c r="AM596" i="6"/>
  <c r="AM660" i="6"/>
  <c r="AM714" i="6"/>
  <c r="AM763" i="6"/>
  <c r="AM773" i="6"/>
  <c r="AM790" i="6"/>
  <c r="AM876" i="6"/>
  <c r="AM885" i="6"/>
  <c r="AM578" i="6"/>
  <c r="AM581" i="6"/>
  <c r="AM619" i="6"/>
  <c r="AM639" i="6"/>
  <c r="AM764" i="6"/>
  <c r="AM864" i="6"/>
  <c r="AM944" i="6"/>
  <c r="AM954" i="6"/>
  <c r="AM551" i="6"/>
  <c r="AM750" i="6"/>
  <c r="AM940" i="6"/>
  <c r="AM484" i="6"/>
  <c r="AM506" i="6"/>
  <c r="AM512" i="6"/>
  <c r="AM677" i="6"/>
  <c r="AM698" i="6"/>
  <c r="AM740" i="6"/>
  <c r="AM780" i="6"/>
  <c r="AM804" i="6"/>
  <c r="AM843" i="6"/>
  <c r="AM539" i="6"/>
  <c r="AM546" i="6"/>
  <c r="AM572" i="6"/>
  <c r="AM575" i="6"/>
  <c r="AM633" i="6"/>
  <c r="AM741" i="6"/>
  <c r="AM748" i="6"/>
  <c r="AM768" i="6"/>
  <c r="AM827" i="6"/>
  <c r="AM948" i="6"/>
  <c r="AM951" i="6"/>
  <c r="AM409" i="6"/>
  <c r="AM441" i="6"/>
  <c r="AM450" i="6"/>
  <c r="AM17" i="6"/>
  <c r="AM135" i="6"/>
  <c r="AM155" i="6"/>
  <c r="AM162" i="6"/>
  <c r="AM169" i="6"/>
  <c r="AM176" i="6"/>
  <c r="AM220" i="6"/>
  <c r="AM236" i="6"/>
  <c r="AM249" i="6"/>
  <c r="AM376" i="6"/>
  <c r="AM412" i="6"/>
  <c r="AM415" i="6"/>
  <c r="AM453" i="6"/>
  <c r="AM469" i="6"/>
  <c r="AM479" i="6"/>
  <c r="AM37" i="6"/>
  <c r="AM51" i="6"/>
  <c r="AM71" i="6"/>
  <c r="AM120" i="6"/>
  <c r="AM146" i="6"/>
  <c r="AM163" i="6"/>
  <c r="AM214" i="6"/>
  <c r="AM237" i="6"/>
  <c r="AM250" i="6"/>
  <c r="AM266" i="6"/>
  <c r="AM300" i="6"/>
  <c r="AM309" i="6"/>
  <c r="AM312" i="6"/>
  <c r="AM347" i="6"/>
  <c r="AM370" i="6"/>
  <c r="AM426" i="6"/>
  <c r="AM454" i="6"/>
  <c r="AM470" i="6"/>
  <c r="AM480" i="6"/>
  <c r="AM8" i="6"/>
  <c r="AM34" i="6"/>
  <c r="AM54" i="6"/>
  <c r="AM74" i="6"/>
  <c r="AM87" i="6"/>
  <c r="AM100" i="6"/>
  <c r="AM126" i="6"/>
  <c r="AM173" i="6"/>
  <c r="AM217" i="6"/>
  <c r="AM240" i="6"/>
  <c r="AM289" i="6"/>
  <c r="AM318" i="6"/>
  <c r="AM11" i="6"/>
  <c r="AM41" i="6"/>
  <c r="AM22" i="6"/>
  <c r="AM25" i="6"/>
  <c r="AM48" i="6"/>
  <c r="AM58" i="6"/>
  <c r="AM82" i="6"/>
  <c r="AM91" i="6"/>
  <c r="AM108" i="6"/>
  <c r="AM160" i="6"/>
  <c r="AM225" i="6"/>
  <c r="AM247" i="6"/>
  <c r="AM329" i="6"/>
  <c r="AM332" i="6"/>
  <c r="AM338" i="6"/>
  <c r="AM351" i="6"/>
  <c r="AM360" i="6"/>
  <c r="AM367" i="6"/>
  <c r="AM442" i="6"/>
  <c r="AM445" i="6"/>
  <c r="AM448" i="6"/>
  <c r="AM451" i="6"/>
  <c r="AM467" i="6"/>
  <c r="AM19" i="6"/>
  <c r="AM32" i="6"/>
  <c r="AM62" i="6"/>
  <c r="AM79" i="6"/>
  <c r="AM137" i="6"/>
  <c r="AM157" i="6"/>
  <c r="AM222" i="6"/>
  <c r="AM238" i="6"/>
  <c r="AM274" i="6"/>
  <c r="AM294" i="6"/>
  <c r="AM348" i="6"/>
  <c r="AM387" i="6"/>
  <c r="AM427" i="6"/>
  <c r="AM433" i="6"/>
  <c r="AM436" i="6"/>
  <c r="AM458" i="6"/>
  <c r="AM9" i="6"/>
  <c r="AM16" i="6"/>
  <c r="AM39" i="6"/>
  <c r="AM49" i="6"/>
  <c r="AM76" i="6"/>
  <c r="AM102" i="6"/>
  <c r="AM134" i="6"/>
  <c r="AM154" i="6"/>
  <c r="AM168" i="6"/>
  <c r="AM192" i="6"/>
  <c r="AM219" i="6"/>
  <c r="AM229" i="6"/>
  <c r="AM264" i="6"/>
  <c r="AM291" i="6"/>
  <c r="AM320" i="6"/>
  <c r="AM397" i="6"/>
  <c r="AM414" i="6"/>
  <c r="AM421" i="6"/>
  <c r="AM446" i="6"/>
  <c r="AM13" i="6"/>
  <c r="AM73" i="6"/>
  <c r="AM125" i="6"/>
  <c r="AM148" i="6"/>
  <c r="AM151" i="6"/>
  <c r="AM189" i="6"/>
  <c r="AM196" i="6"/>
  <c r="AM206" i="6"/>
  <c r="AM268" i="6"/>
  <c r="AM282" i="6"/>
  <c r="AM288" i="6"/>
  <c r="AM295" i="6"/>
  <c r="AM302" i="6"/>
  <c r="AM305" i="6"/>
  <c r="AM317" i="6"/>
  <c r="AM408" i="6"/>
  <c r="AM99" i="6"/>
  <c r="AM15" i="6"/>
  <c r="AM29" i="6"/>
  <c r="AM53" i="6"/>
  <c r="AM77" i="6"/>
  <c r="AM80" i="6"/>
  <c r="AM114" i="6"/>
  <c r="AM129" i="6"/>
  <c r="AM138" i="6"/>
  <c r="AM141" i="6"/>
  <c r="AM199" i="6"/>
  <c r="AM245" i="6"/>
  <c r="AM252" i="6"/>
  <c r="AM267" i="6"/>
  <c r="AM313" i="6"/>
  <c r="AM365" i="6"/>
  <c r="AM371" i="6"/>
  <c r="AM398" i="6"/>
  <c r="AM401" i="6"/>
  <c r="AM410" i="6"/>
  <c r="AM419" i="6"/>
  <c r="AM478" i="6"/>
  <c r="AM533" i="6"/>
  <c r="AM543" i="6"/>
  <c r="AM561" i="6"/>
  <c r="AM601" i="6"/>
  <c r="AM630" i="6"/>
  <c r="AM706" i="6"/>
  <c r="AM743" i="6"/>
  <c r="AM746" i="6"/>
  <c r="AM752" i="6"/>
  <c r="AM755" i="6"/>
  <c r="AM794" i="6"/>
  <c r="AM831" i="6"/>
  <c r="AM947" i="6"/>
  <c r="AM962" i="6"/>
  <c r="AM984" i="6"/>
  <c r="AM990" i="6"/>
  <c r="AM993" i="6"/>
  <c r="AM996" i="6"/>
  <c r="AM1074" i="6"/>
  <c r="AM1114" i="6"/>
  <c r="AM1133" i="6"/>
  <c r="AM1190" i="6"/>
  <c r="AM1242" i="6"/>
  <c r="AM1284" i="6"/>
  <c r="AM1315" i="6"/>
  <c r="AM1362" i="6"/>
  <c r="AM1368" i="6"/>
  <c r="AM1467" i="6"/>
  <c r="AM1491" i="6"/>
  <c r="AM1526" i="6"/>
  <c r="AM1539" i="6"/>
  <c r="AM1566" i="6"/>
  <c r="AM1578" i="6"/>
  <c r="AM1593" i="6"/>
  <c r="AM1608" i="6"/>
  <c r="AM1648" i="6"/>
  <c r="AM2203" i="6"/>
  <c r="AM2215" i="6"/>
  <c r="AM2218" i="6"/>
  <c r="AM2228" i="6"/>
  <c r="AM2231" i="6"/>
  <c r="AM2406" i="6"/>
  <c r="AM2412" i="6"/>
  <c r="AM2441" i="6"/>
  <c r="AM2464" i="6"/>
  <c r="AM52" i="6"/>
  <c r="AM55" i="6"/>
  <c r="AM107" i="6"/>
  <c r="AM152" i="6"/>
  <c r="AM167" i="6"/>
  <c r="AM198" i="6"/>
  <c r="AM208" i="6"/>
  <c r="AM251" i="6"/>
  <c r="AM263" i="6"/>
  <c r="AM297" i="6"/>
  <c r="AM327" i="6"/>
  <c r="AM345" i="6"/>
  <c r="AM352" i="6"/>
  <c r="AM364" i="6"/>
  <c r="AM520" i="6"/>
  <c r="AM532" i="6"/>
  <c r="AM557" i="6"/>
  <c r="AM560" i="6"/>
  <c r="AM582" i="6"/>
  <c r="AM600" i="6"/>
  <c r="AM675" i="6"/>
  <c r="AM678" i="6"/>
  <c r="AM705" i="6"/>
  <c r="AM751" i="6"/>
  <c r="AM803" i="6"/>
  <c r="AM806" i="6"/>
  <c r="AM840" i="6"/>
  <c r="AM898" i="6"/>
  <c r="AM922" i="6"/>
  <c r="AM925" i="6"/>
  <c r="AM946" i="6"/>
  <c r="AM983" i="6"/>
  <c r="AM989" i="6"/>
  <c r="AM1110" i="6"/>
  <c r="AM1113" i="6"/>
  <c r="AM1132" i="6"/>
  <c r="AM1145" i="6"/>
  <c r="AM1148" i="6"/>
  <c r="AM1163" i="6"/>
  <c r="AM1216" i="6"/>
  <c r="AM1241" i="6"/>
  <c r="AM1275" i="6"/>
  <c r="AM1314" i="6"/>
  <c r="AM1379" i="6"/>
  <c r="AM1382" i="6"/>
  <c r="AM1426" i="6"/>
  <c r="AM1439" i="6"/>
  <c r="AM1460" i="6"/>
  <c r="AM1466" i="6"/>
  <c r="AM1497" i="6"/>
  <c r="AM1538" i="6"/>
  <c r="AM1571" i="6"/>
  <c r="AM1577" i="6"/>
  <c r="AM1589" i="6"/>
  <c r="AM1623" i="6"/>
  <c r="AM1644" i="6"/>
  <c r="AM1677" i="6"/>
  <c r="AM1680" i="6"/>
  <c r="AM1699" i="6"/>
  <c r="AM1716" i="6"/>
  <c r="AM1719" i="6"/>
  <c r="AM1725" i="6"/>
  <c r="AM1732" i="6"/>
  <c r="AM1785" i="6"/>
  <c r="AM1794" i="6"/>
  <c r="AM1879" i="6"/>
  <c r="AM1882" i="6"/>
  <c r="AM1903" i="6"/>
  <c r="AM1915" i="6"/>
  <c r="AM1935" i="6"/>
  <c r="AM1941" i="6"/>
  <c r="AM1970" i="6"/>
  <c r="AM2003" i="6"/>
  <c r="AM2030" i="6"/>
  <c r="AM2048" i="6"/>
  <c r="AM2051" i="6"/>
  <c r="AM2068" i="6"/>
  <c r="AM2077" i="6"/>
  <c r="AM2146" i="6"/>
  <c r="AM2280" i="6"/>
  <c r="AM2287" i="6"/>
  <c r="AM2301" i="6"/>
  <c r="AM2327" i="6"/>
  <c r="AM2340" i="6"/>
  <c r="AM2379" i="6"/>
  <c r="AM2443" i="6"/>
  <c r="AM2487" i="6"/>
  <c r="AM2551" i="6"/>
  <c r="AM2587" i="6"/>
  <c r="AM2594" i="6"/>
  <c r="AM2662" i="6"/>
  <c r="AM2672" i="6"/>
  <c r="AM2678" i="6"/>
  <c r="AM2730" i="6"/>
  <c r="AM28" i="6"/>
  <c r="AM14" i="6"/>
  <c r="AM65" i="6"/>
  <c r="AM95" i="6"/>
  <c r="AM104" i="6"/>
  <c r="AM171" i="6"/>
  <c r="AM174" i="6"/>
  <c r="AM177" i="6"/>
  <c r="AM186" i="6"/>
  <c r="AM195" i="6"/>
  <c r="AM239" i="6"/>
  <c r="AM248" i="6"/>
  <c r="AM324" i="6"/>
  <c r="AM349" i="6"/>
  <c r="AM425" i="6"/>
  <c r="AM459" i="6"/>
  <c r="AM515" i="6"/>
  <c r="AM524" i="6"/>
  <c r="AM591" i="6"/>
  <c r="AM643" i="6"/>
  <c r="AM666" i="6"/>
  <c r="AM709" i="6"/>
  <c r="AM766" i="6"/>
  <c r="AM772" i="6"/>
  <c r="AM797" i="6"/>
  <c r="AM816" i="6"/>
  <c r="AM834" i="6"/>
  <c r="AM850" i="6"/>
  <c r="AM856" i="6"/>
  <c r="AM862" i="6"/>
  <c r="AM871" i="6"/>
  <c r="AM892" i="6"/>
  <c r="AM895" i="6"/>
  <c r="AM905" i="6"/>
  <c r="AM911" i="6"/>
  <c r="AM914" i="6"/>
  <c r="AM935" i="6"/>
  <c r="AM999" i="6"/>
  <c r="AM1008" i="6"/>
  <c r="AM1018" i="6"/>
  <c r="AM1077" i="6"/>
  <c r="AM1089" i="6"/>
  <c r="AM1123" i="6"/>
  <c r="AM1126" i="6"/>
  <c r="AM1142" i="6"/>
  <c r="AM1155" i="6"/>
  <c r="AM1167" i="6"/>
  <c r="AM1178" i="6"/>
  <c r="AM1193" i="6"/>
  <c r="AM1204" i="6"/>
  <c r="AM1251" i="6"/>
  <c r="AM1256" i="6"/>
  <c r="AM1259" i="6"/>
  <c r="AM1272" i="6"/>
  <c r="AM1293" i="6"/>
  <c r="AM1302" i="6"/>
  <c r="AM1318" i="6"/>
  <c r="AM1356" i="6"/>
  <c r="AM1519" i="6"/>
  <c r="AM1557" i="6"/>
  <c r="AM1604" i="6"/>
  <c r="AM1668" i="6"/>
  <c r="AM1703" i="6"/>
  <c r="AM1729" i="6"/>
  <c r="AM1739" i="6"/>
  <c r="AM1755" i="6"/>
  <c r="AM1767" i="6"/>
  <c r="AM1779" i="6"/>
  <c r="AM1825" i="6"/>
  <c r="AM1925" i="6"/>
  <c r="AM1932" i="6"/>
  <c r="AM1938" i="6"/>
  <c r="AM1950" i="6"/>
  <c r="AM1980" i="6"/>
  <c r="AM2024" i="6"/>
  <c r="AM2027" i="6"/>
  <c r="AM2099" i="6"/>
  <c r="AM2105" i="6"/>
  <c r="AM2130" i="6"/>
  <c r="AM2162" i="6"/>
  <c r="AM2234" i="6"/>
  <c r="AM2274" i="6"/>
  <c r="AM2324" i="6"/>
  <c r="AM2367" i="6"/>
  <c r="AM2425" i="6"/>
  <c r="AM2467" i="6"/>
  <c r="AM2477" i="6"/>
  <c r="AM2491" i="6"/>
  <c r="AM2727" i="6"/>
  <c r="AM1844" i="6"/>
  <c r="AM1856" i="6"/>
  <c r="AM1871" i="6"/>
  <c r="AM1874" i="6"/>
  <c r="AM1883" i="6"/>
  <c r="AM1904" i="6"/>
  <c r="AM2090" i="6"/>
  <c r="AM2096" i="6"/>
  <c r="AM2542" i="6"/>
  <c r="AM2578" i="6"/>
  <c r="AM105" i="6"/>
  <c r="AM132" i="6"/>
  <c r="AM184" i="6"/>
  <c r="AM255" i="6"/>
  <c r="AM286" i="6"/>
  <c r="AM359" i="6"/>
  <c r="AM375" i="6"/>
  <c r="AM381" i="6"/>
  <c r="AM395" i="6"/>
  <c r="AM416" i="6"/>
  <c r="AM460" i="6"/>
  <c r="AM491" i="6"/>
  <c r="AM494" i="6"/>
  <c r="AM537" i="6"/>
  <c r="AM555" i="6"/>
  <c r="AM568" i="6"/>
  <c r="AM613" i="6"/>
  <c r="AM616" i="6"/>
  <c r="AM637" i="6"/>
  <c r="AM697" i="6"/>
  <c r="AM719" i="6"/>
  <c r="AM722" i="6"/>
  <c r="AM731" i="6"/>
  <c r="AM776" i="6"/>
  <c r="AM779" i="6"/>
  <c r="AM798" i="6"/>
  <c r="AM801" i="6"/>
  <c r="AM835" i="6"/>
  <c r="AM857" i="6"/>
  <c r="AM872" i="6"/>
  <c r="AM875" i="6"/>
  <c r="AM896" i="6"/>
  <c r="AM903" i="6"/>
  <c r="AM920" i="6"/>
  <c r="AM941" i="6"/>
  <c r="AM959" i="6"/>
  <c r="AM978" i="6"/>
  <c r="AM981" i="6"/>
  <c r="AM1000" i="6"/>
  <c r="AM1055" i="6"/>
  <c r="AM1068" i="6"/>
  <c r="AM1090" i="6"/>
  <c r="AM1130" i="6"/>
  <c r="AM1205" i="6"/>
  <c r="AM1208" i="6"/>
  <c r="AM1211" i="6"/>
  <c r="AM1227" i="6"/>
  <c r="AM1233" i="6"/>
  <c r="AM1273" i="6"/>
  <c r="AM1306" i="6"/>
  <c r="AM1345" i="6"/>
  <c r="AM1377" i="6"/>
  <c r="AM1409" i="6"/>
  <c r="AM1415" i="6"/>
  <c r="AM1437" i="6"/>
  <c r="AM1476" i="6"/>
  <c r="AM1517" i="6"/>
  <c r="AM1520" i="6"/>
  <c r="AM1694" i="6"/>
  <c r="AM1707" i="6"/>
  <c r="AM1746" i="6"/>
  <c r="AM1774" i="6"/>
  <c r="AM1777" i="6"/>
  <c r="AM1780" i="6"/>
  <c r="AM1860" i="6"/>
  <c r="AM1895" i="6"/>
  <c r="AM1965" i="6"/>
  <c r="AM1998" i="6"/>
  <c r="AM2063" i="6"/>
  <c r="AM2100" i="6"/>
  <c r="AM2131" i="6"/>
  <c r="AM2272" i="6"/>
  <c r="AM2318" i="6"/>
  <c r="AM2335" i="6"/>
  <c r="AM2358" i="6"/>
  <c r="AM2400" i="6"/>
  <c r="AM2419" i="6"/>
  <c r="AM2522" i="6"/>
  <c r="AM2628" i="6"/>
  <c r="AM78" i="6"/>
  <c r="AM90" i="6"/>
  <c r="AM399" i="6"/>
  <c r="AM541" i="6"/>
  <c r="AM707" i="6"/>
  <c r="AM814" i="6"/>
  <c r="AM848" i="6"/>
  <c r="AM878" i="6"/>
  <c r="AM881" i="6"/>
  <c r="AM927" i="6"/>
  <c r="AM991" i="6"/>
  <c r="AM994" i="6"/>
  <c r="AM1013" i="6"/>
  <c r="AM1026" i="6"/>
  <c r="AM1044" i="6"/>
  <c r="AM1087" i="6"/>
  <c r="AM1103" i="6"/>
  <c r="AM1115" i="6"/>
  <c r="AM1140" i="6"/>
  <c r="AM1165" i="6"/>
  <c r="AM1221" i="6"/>
  <c r="AM1243" i="6"/>
  <c r="AM1270" i="6"/>
  <c r="AM1282" i="6"/>
  <c r="AM1285" i="6"/>
  <c r="AM1316" i="6"/>
  <c r="AM1336" i="6"/>
  <c r="AM1369" i="6"/>
  <c r="AM1462" i="6"/>
  <c r="AM1492" i="6"/>
  <c r="AM1499" i="6"/>
  <c r="AM1573" i="6"/>
  <c r="AM1633" i="6"/>
  <c r="AM1659" i="6"/>
  <c r="AM1830" i="6"/>
  <c r="AM1839" i="6"/>
  <c r="AM1842" i="6"/>
  <c r="AM1854" i="6"/>
  <c r="AM2007" i="6"/>
  <c r="AM2039" i="6"/>
  <c r="AM2044" i="6"/>
  <c r="AM2053" i="6"/>
  <c r="AM2079" i="6"/>
  <c r="AM2269" i="6"/>
  <c r="AM2355" i="6"/>
  <c r="AM2516" i="6"/>
  <c r="AM2786" i="6"/>
  <c r="AM18" i="6"/>
  <c r="AM123" i="6"/>
  <c r="AM60" i="6"/>
  <c r="AM69" i="6"/>
  <c r="AM84" i="6"/>
  <c r="AM243" i="6"/>
  <c r="AM265" i="6"/>
  <c r="AM341" i="6"/>
  <c r="AM366" i="6"/>
  <c r="AM439" i="6"/>
  <c r="AM457" i="6"/>
  <c r="AM631" i="6"/>
  <c r="AM753" i="6"/>
  <c r="AM27" i="6"/>
  <c r="AM97" i="6"/>
  <c r="AM197" i="6"/>
  <c r="AM216" i="6"/>
  <c r="AM259" i="6"/>
  <c r="AM262" i="6"/>
  <c r="AM335" i="6"/>
  <c r="AM344" i="6"/>
  <c r="AM354" i="6"/>
  <c r="AM396" i="6"/>
  <c r="AM430" i="6"/>
  <c r="AM461" i="6"/>
  <c r="AM473" i="6"/>
  <c r="AM495" i="6"/>
  <c r="AM553" i="6"/>
  <c r="AM556" i="6"/>
  <c r="AM559" i="6"/>
  <c r="AM587" i="6"/>
  <c r="AM593" i="6"/>
  <c r="AM608" i="6"/>
  <c r="AM635" i="6"/>
  <c r="AM668" i="6"/>
  <c r="AM689" i="6"/>
  <c r="AM692" i="6"/>
  <c r="AM720" i="6"/>
  <c r="AM723" i="6"/>
  <c r="AM735" i="6"/>
  <c r="AM738" i="6"/>
  <c r="AM836" i="6"/>
  <c r="AM873" i="6"/>
  <c r="AM960" i="6"/>
  <c r="AM972" i="6"/>
  <c r="AM988" i="6"/>
  <c r="AM1030" i="6"/>
  <c r="AM1056" i="6"/>
  <c r="AM1059" i="6"/>
  <c r="AM1069" i="6"/>
  <c r="AM1091" i="6"/>
  <c r="AM1144" i="6"/>
  <c r="AM1180" i="6"/>
  <c r="AM1206" i="6"/>
  <c r="AM1209" i="6"/>
  <c r="AM1212" i="6"/>
  <c r="AM1228" i="6"/>
  <c r="AM1240" i="6"/>
  <c r="AM1264" i="6"/>
  <c r="AM1277" i="6"/>
  <c r="AM1307" i="6"/>
  <c r="AM1349" i="6"/>
  <c r="AM1422" i="6"/>
  <c r="AM1438" i="6"/>
  <c r="AM1459" i="6"/>
  <c r="AM1474" i="6"/>
  <c r="AM1496" i="6"/>
  <c r="AM1521" i="6"/>
  <c r="AM1685" i="6"/>
  <c r="AM1695" i="6"/>
  <c r="AM1708" i="6"/>
  <c r="AM1731" i="6"/>
  <c r="AM1781" i="6"/>
  <c r="AM1793" i="6"/>
  <c r="AM1800" i="6"/>
  <c r="AM1809" i="6"/>
  <c r="AM1812" i="6"/>
  <c r="AM1827" i="6"/>
  <c r="AM1927" i="6"/>
  <c r="AM1940" i="6"/>
  <c r="AM1982" i="6"/>
  <c r="AM2246" i="6"/>
  <c r="AM2253" i="6"/>
  <c r="AM2303" i="6"/>
  <c r="AM2349" i="6"/>
  <c r="AM2513" i="6"/>
  <c r="AM2602" i="6"/>
  <c r="AM81" i="6"/>
  <c r="AM200" i="6"/>
  <c r="AM234" i="6"/>
  <c r="AM314" i="6"/>
  <c r="AM372" i="6"/>
  <c r="AM420" i="6"/>
  <c r="AM423" i="6"/>
  <c r="AM482" i="6"/>
  <c r="AM510" i="6"/>
  <c r="AM528" i="6"/>
  <c r="AM562" i="6"/>
  <c r="AM653" i="6"/>
  <c r="AM792" i="6"/>
  <c r="AM869" i="6"/>
  <c r="AM884" i="6"/>
  <c r="AM890" i="6"/>
  <c r="AM112" i="6"/>
  <c r="AM145" i="6"/>
  <c r="AM166" i="6"/>
  <c r="AM103" i="6"/>
  <c r="AM116" i="6"/>
  <c r="AM170" i="6"/>
  <c r="AM191" i="6"/>
  <c r="AM201" i="6"/>
  <c r="AM204" i="6"/>
  <c r="AM226" i="6"/>
  <c r="AM272" i="6"/>
  <c r="AM290" i="6"/>
  <c r="AM303" i="6"/>
  <c r="AM315" i="6"/>
  <c r="AM393" i="6"/>
  <c r="AM443" i="6"/>
  <c r="AM452" i="6"/>
  <c r="AM486" i="6"/>
  <c r="AM499" i="6"/>
  <c r="AM508" i="6"/>
  <c r="AM514" i="6"/>
  <c r="AM535" i="6"/>
  <c r="AM603" i="6"/>
  <c r="AM648" i="6"/>
  <c r="AM651" i="6"/>
  <c r="AM657" i="6"/>
  <c r="AM717" i="6"/>
  <c r="AM771" i="6"/>
  <c r="AM774" i="6"/>
  <c r="AM787" i="6"/>
  <c r="AM796" i="6"/>
  <c r="AM809" i="6"/>
  <c r="AM815" i="6"/>
  <c r="AM818" i="6"/>
  <c r="AM821" i="6"/>
  <c r="AM833" i="6"/>
  <c r="AM861" i="6"/>
  <c r="AM928" i="6"/>
  <c r="AM934" i="6"/>
  <c r="AM976" i="6"/>
  <c r="AM1014" i="6"/>
  <c r="AM1017" i="6"/>
  <c r="AM1027" i="6"/>
  <c r="AM1094" i="6"/>
  <c r="AM1138" i="6"/>
  <c r="AM1141" i="6"/>
  <c r="AM1154" i="6"/>
  <c r="AM1183" i="6"/>
  <c r="AM1192" i="6"/>
  <c r="AM1222" i="6"/>
  <c r="AM1244" i="6"/>
  <c r="AM1286" i="6"/>
  <c r="AM1295" i="6"/>
  <c r="AM1317" i="6"/>
  <c r="AM1320" i="6"/>
  <c r="AM1509" i="6"/>
  <c r="AM1534" i="6"/>
  <c r="AM1541" i="6"/>
  <c r="AM1583" i="6"/>
  <c r="AM1634" i="6"/>
  <c r="AM1637" i="6"/>
  <c r="AM1660" i="6"/>
  <c r="AM1712" i="6"/>
  <c r="AM1797" i="6"/>
  <c r="AM1821" i="6"/>
  <c r="AM1989" i="6"/>
  <c r="AM1996" i="6"/>
  <c r="AM2017" i="6"/>
  <c r="AM2023" i="6"/>
  <c r="AM2026" i="6"/>
  <c r="AM2033" i="6"/>
  <c r="AM2054" i="6"/>
  <c r="AM2098" i="6"/>
  <c r="AM2114" i="6"/>
  <c r="AM2117" i="6"/>
  <c r="AM2240" i="6"/>
  <c r="AM2250" i="6"/>
  <c r="AM2297" i="6"/>
  <c r="AM2310" i="6"/>
  <c r="AM2681" i="6"/>
  <c r="AM2687" i="6"/>
  <c r="AM2160" i="6"/>
  <c r="AM2189" i="6"/>
  <c r="AM2192" i="6"/>
  <c r="AM2207" i="6"/>
  <c r="AM2210" i="6"/>
  <c r="AM2213" i="6"/>
  <c r="AM2223" i="6"/>
  <c r="AM2232" i="6"/>
  <c r="AM2242" i="6"/>
  <c r="AM2248" i="6"/>
  <c r="AM2342" i="6"/>
  <c r="AM2351" i="6"/>
  <c r="AM2369" i="6"/>
  <c r="AM2395" i="6"/>
  <c r="AM2431" i="6"/>
  <c r="AM2472" i="6"/>
  <c r="AM2534" i="6"/>
  <c r="AM2546" i="6"/>
  <c r="AM2607" i="6"/>
  <c r="AM2614" i="6"/>
  <c r="AM2617" i="6"/>
  <c r="AM2667" i="6"/>
  <c r="AM2715" i="6"/>
  <c r="AM2825" i="6"/>
  <c r="AM2208" i="6"/>
  <c r="AM2233" i="6"/>
  <c r="AM2300" i="6"/>
  <c r="AM2306" i="6"/>
  <c r="AM2312" i="6"/>
  <c r="AM2352" i="6"/>
  <c r="AM2361" i="6"/>
  <c r="AM2390" i="6"/>
  <c r="AM2525" i="6"/>
  <c r="AM2643" i="6"/>
  <c r="AM2710" i="6"/>
  <c r="AM2732" i="6"/>
  <c r="AM2766" i="6"/>
  <c r="AM2785" i="6"/>
  <c r="AM2791" i="6"/>
  <c r="AM1343" i="6"/>
  <c r="AM1414" i="6"/>
  <c r="AM1445" i="6"/>
  <c r="AM1472" i="6"/>
  <c r="AM1494" i="6"/>
  <c r="AM1501" i="6"/>
  <c r="AM1515" i="6"/>
  <c r="AM1576" i="6"/>
  <c r="AM1606" i="6"/>
  <c r="AM1622" i="6"/>
  <c r="AM1625" i="6"/>
  <c r="AM1640" i="6"/>
  <c r="AM1646" i="6"/>
  <c r="AM1663" i="6"/>
  <c r="AM1673" i="6"/>
  <c r="AM1688" i="6"/>
  <c r="AM1691" i="6"/>
  <c r="AM1759" i="6"/>
  <c r="AM1799" i="6"/>
  <c r="AM1817" i="6"/>
  <c r="AM1864" i="6"/>
  <c r="AM1888" i="6"/>
  <c r="AM1934" i="6"/>
  <c r="AM1976" i="6"/>
  <c r="AM1995" i="6"/>
  <c r="AM2071" i="6"/>
  <c r="AM2107" i="6"/>
  <c r="AM2151" i="6"/>
  <c r="AM2157" i="6"/>
  <c r="AM2172" i="6"/>
  <c r="AM2180" i="6"/>
  <c r="AM2196" i="6"/>
  <c r="AM2199" i="6"/>
  <c r="AM2220" i="6"/>
  <c r="AM2236" i="6"/>
  <c r="AM2239" i="6"/>
  <c r="AM2286" i="6"/>
  <c r="AM2289" i="6"/>
  <c r="AM2434" i="6"/>
  <c r="AM2451" i="6"/>
  <c r="AM2454" i="6"/>
  <c r="AM2457" i="6"/>
  <c r="AM2463" i="6"/>
  <c r="AM2512" i="6"/>
  <c r="AM2515" i="6"/>
  <c r="AM2521" i="6"/>
  <c r="AM2541" i="6"/>
  <c r="AM2550" i="6"/>
  <c r="AM2553" i="6"/>
  <c r="AM2559" i="6"/>
  <c r="AM2586" i="6"/>
  <c r="AM2661" i="6"/>
  <c r="AM2671" i="6"/>
  <c r="AM2698" i="6"/>
  <c r="AM2719" i="6"/>
  <c r="AM2745" i="6"/>
  <c r="AM2801" i="6"/>
  <c r="AM2807" i="6"/>
  <c r="AM2816" i="6"/>
  <c r="AM2829" i="6"/>
  <c r="AM2775" i="6"/>
  <c r="AM2397" i="6"/>
  <c r="AM2507" i="6"/>
  <c r="AM2632" i="6"/>
  <c r="AM2644" i="6"/>
  <c r="AM2647" i="6"/>
  <c r="AM2650" i="6"/>
  <c r="AM2755" i="6"/>
  <c r="AM2792" i="6"/>
  <c r="AM1926" i="6"/>
  <c r="AM1955" i="6"/>
  <c r="AM2038" i="6"/>
  <c r="AM2097" i="6"/>
  <c r="AM2144" i="6"/>
  <c r="AM2281" i="6"/>
  <c r="AM2304" i="6"/>
  <c r="AM2341" i="6"/>
  <c r="AM2359" i="6"/>
  <c r="AM2368" i="6"/>
  <c r="AM2371" i="6"/>
  <c r="AM2407" i="6"/>
  <c r="AM2410" i="6"/>
  <c r="AM2481" i="6"/>
  <c r="AM2523" i="6"/>
  <c r="AM2561" i="6"/>
  <c r="AM2570" i="6"/>
  <c r="AM2579" i="6"/>
  <c r="AM2588" i="6"/>
  <c r="AM2600" i="6"/>
  <c r="AM2629" i="6"/>
  <c r="AM2641" i="6"/>
  <c r="AM2673" i="6"/>
  <c r="AM2676" i="6"/>
  <c r="AM2682" i="6"/>
  <c r="AM2685" i="6"/>
  <c r="AM2688" i="6"/>
  <c r="AM2691" i="6"/>
  <c r="AM2700" i="6"/>
  <c r="AM2747" i="6"/>
  <c r="AM2783" i="6"/>
  <c r="AM2818" i="6"/>
  <c r="AM1463" i="6"/>
  <c r="AM1493" i="6"/>
  <c r="AM1500" i="6"/>
  <c r="AM1506" i="6"/>
  <c r="AM1555" i="6"/>
  <c r="AM1558" i="6"/>
  <c r="AM1569" i="6"/>
  <c r="AM1605" i="6"/>
  <c r="AM1612" i="6"/>
  <c r="AM1639" i="6"/>
  <c r="AM1652" i="6"/>
  <c r="AM1662" i="6"/>
  <c r="AM1687" i="6"/>
  <c r="AM1697" i="6"/>
  <c r="AM1726" i="6"/>
  <c r="AM1733" i="6"/>
  <c r="AM1872" i="6"/>
  <c r="AM1920" i="6"/>
  <c r="AM1947" i="6"/>
  <c r="AM2083" i="6"/>
  <c r="AM2112" i="6"/>
  <c r="AM2120" i="6"/>
  <c r="AM2219" i="6"/>
  <c r="AM2229" i="6"/>
  <c r="AM2254" i="6"/>
  <c r="AM2263" i="6"/>
  <c r="AM2285" i="6"/>
  <c r="AM2308" i="6"/>
  <c r="AM2314" i="6"/>
  <c r="AM2319" i="6"/>
  <c r="AM2356" i="6"/>
  <c r="AM2413" i="6"/>
  <c r="AM2444" i="6"/>
  <c r="AM2495" i="6"/>
  <c r="AM2511" i="6"/>
  <c r="AM2540" i="6"/>
  <c r="AM2549" i="6"/>
  <c r="AM2573" i="6"/>
  <c r="AM2620" i="6"/>
  <c r="AM2636" i="6"/>
  <c r="AM2648" i="6"/>
  <c r="AM2718" i="6"/>
  <c r="AM2744" i="6"/>
  <c r="AM2800" i="6"/>
  <c r="AM2803" i="6"/>
  <c r="AM2806" i="6"/>
  <c r="AM2815" i="6"/>
  <c r="AM2828" i="6"/>
  <c r="AM2517" i="6"/>
  <c r="AM2520" i="6"/>
  <c r="AM2548" i="6"/>
  <c r="AM2575" i="6"/>
  <c r="AM2591" i="6"/>
  <c r="AM2609" i="6"/>
  <c r="AM2679" i="6"/>
  <c r="AM2771" i="6"/>
  <c r="AM2777" i="6"/>
  <c r="AM2789" i="6"/>
  <c r="AM2814" i="6"/>
  <c r="AM2821" i="6"/>
  <c r="AM2488" i="6"/>
  <c r="AM2519" i="6"/>
  <c r="AM2538" i="6"/>
  <c r="AM2547" i="6"/>
  <c r="AM2590" i="6"/>
  <c r="AM2624" i="6"/>
  <c r="AM2723" i="6"/>
  <c r="AM2748" i="6"/>
  <c r="AM2776" i="6"/>
  <c r="AM2788" i="6"/>
  <c r="AM2798" i="6"/>
  <c r="AM2820" i="6"/>
  <c r="AM2826" i="6"/>
  <c r="AM2504" i="6"/>
  <c r="AM2497" i="6"/>
  <c r="AM2568" i="6"/>
  <c r="AM2635" i="6"/>
  <c r="AM2699" i="6"/>
  <c r="AM2468" i="6"/>
  <c r="AM2475" i="6"/>
  <c r="AM2482" i="6"/>
  <c r="AM2799" i="6"/>
  <c r="AM2569" i="6"/>
  <c r="AM2469" i="6"/>
  <c r="AM2476" i="6"/>
  <c r="AM2564" i="6"/>
  <c r="AM2603" i="6"/>
  <c r="AM2610" i="6"/>
  <c r="AM2490" i="6"/>
  <c r="AM2683" i="6"/>
  <c r="AM2696" i="6"/>
  <c r="AM2483" i="6"/>
  <c r="AM2751" i="6"/>
  <c r="AM2830" i="6"/>
  <c r="AM2576" i="6"/>
  <c r="AM2606" i="6"/>
  <c r="AM2827" i="6"/>
  <c r="AM2583" i="6"/>
  <c r="AM2471" i="6"/>
  <c r="AM2478" i="6"/>
  <c r="AM2485" i="6"/>
  <c r="AM2492" i="6"/>
  <c r="AM2499" i="6"/>
  <c r="AM2506" i="6"/>
  <c r="AM2537" i="6"/>
  <c r="AM2508" i="6"/>
  <c r="AM2554" i="6"/>
  <c r="AM2722" i="6"/>
  <c r="AM2737" i="6"/>
  <c r="AM2613" i="6"/>
  <c r="AM2702" i="6"/>
  <c r="AM2832" i="6"/>
  <c r="AM2813" i="6"/>
  <c r="AM2734" i="6"/>
  <c r="AM231" i="6"/>
  <c r="AM325" i="6"/>
  <c r="AM88" i="6"/>
  <c r="AM647" i="6"/>
  <c r="AM40" i="6"/>
  <c r="AM94" i="6"/>
  <c r="AM106" i="6"/>
  <c r="AM428" i="6"/>
  <c r="AM550" i="6"/>
  <c r="AM47" i="6"/>
  <c r="AM164" i="6"/>
  <c r="AM323" i="6"/>
  <c r="AM111" i="6"/>
  <c r="AM140" i="6"/>
  <c r="AM330" i="6"/>
  <c r="AM973" i="6"/>
  <c r="AM1003" i="6"/>
  <c r="AM188" i="6"/>
  <c r="AM389" i="6"/>
  <c r="AM424" i="6"/>
  <c r="AM526" i="6"/>
  <c r="AM599" i="6"/>
  <c r="AM673" i="6"/>
  <c r="AM686" i="6"/>
  <c r="AM732" i="6"/>
  <c r="AM1078" i="6"/>
  <c r="AM36" i="6"/>
  <c r="AM38" i="6"/>
  <c r="AM203" i="6"/>
  <c r="AM256" i="6"/>
  <c r="AM270" i="6"/>
  <c r="AM276" i="6"/>
  <c r="AM394" i="6"/>
  <c r="AM468" i="6"/>
  <c r="AM708" i="6"/>
  <c r="AM900" i="6"/>
  <c r="AM931" i="6"/>
  <c r="AM977" i="6"/>
  <c r="AM1340" i="6"/>
  <c r="AM1344" i="6"/>
  <c r="AM661" i="6"/>
  <c r="AM700" i="6"/>
  <c r="AM113" i="6"/>
  <c r="AM279" i="6"/>
  <c r="AM417" i="6"/>
  <c r="AM118" i="6"/>
  <c r="AM150" i="6"/>
  <c r="AM165" i="6"/>
  <c r="AM232" i="6"/>
  <c r="AM487" i="6"/>
  <c r="AM674" i="6"/>
  <c r="AM1096" i="6"/>
  <c r="AM1334" i="6"/>
  <c r="AM205" i="6"/>
  <c r="AM246" i="6"/>
  <c r="AM277" i="6"/>
  <c r="AM326" i="6"/>
  <c r="AM350" i="6"/>
  <c r="AM403" i="6"/>
  <c r="AM711" i="6"/>
  <c r="AM1105" i="6"/>
  <c r="AM1149" i="6"/>
  <c r="AM1152" i="6"/>
  <c r="AM1268" i="6"/>
  <c r="AM1570" i="6"/>
  <c r="AM1450" i="6"/>
  <c r="AM1305" i="6"/>
  <c r="AM1784" i="6"/>
  <c r="AM179" i="6"/>
  <c r="AM269" i="6"/>
  <c r="AM357" i="6"/>
  <c r="AM382" i="6"/>
  <c r="AM465" i="6"/>
  <c r="AM475" i="6"/>
  <c r="AM590" i="6"/>
  <c r="AM597" i="6"/>
  <c r="AM672" i="6"/>
  <c r="AM676" i="6"/>
  <c r="AM760" i="6"/>
  <c r="AM945" i="6"/>
  <c r="AM1051" i="6"/>
  <c r="AM1054" i="6"/>
  <c r="AM1095" i="6"/>
  <c r="AM1108" i="6"/>
  <c r="AM1260" i="6"/>
  <c r="AM1734" i="6"/>
  <c r="AM85" i="6"/>
  <c r="AM178" i="6"/>
  <c r="AM50" i="6"/>
  <c r="AM361" i="6"/>
  <c r="AM384" i="6"/>
  <c r="AM472" i="6"/>
  <c r="AM620" i="6"/>
  <c r="AM671" i="6"/>
  <c r="AM695" i="6"/>
  <c r="AM811" i="6"/>
  <c r="AM907" i="6"/>
  <c r="AM980" i="6"/>
  <c r="AM1028" i="6"/>
  <c r="AM1040" i="6"/>
  <c r="AM1047" i="6"/>
  <c r="AM1360" i="6"/>
  <c r="AM1402" i="6"/>
  <c r="AM1537" i="6"/>
  <c r="AM1851" i="6"/>
  <c r="AM1815" i="6"/>
  <c r="AM1824" i="6"/>
  <c r="AM808" i="6"/>
  <c r="AM57" i="6"/>
  <c r="AM228" i="6"/>
  <c r="AM455" i="6"/>
  <c r="AM592" i="6"/>
  <c r="AM688" i="6"/>
  <c r="AM807" i="6"/>
  <c r="AM882" i="6"/>
  <c r="AM902" i="6"/>
  <c r="AM919" i="6"/>
  <c r="AM926" i="6"/>
  <c r="AM1031" i="6"/>
  <c r="AM1099" i="6"/>
  <c r="AM1134" i="6"/>
  <c r="AM1449" i="6"/>
  <c r="AM1765" i="6"/>
  <c r="AM1383" i="6"/>
  <c r="AM1477" i="6"/>
  <c r="AM1649" i="6"/>
  <c r="AM1669" i="6"/>
  <c r="AM1747" i="6"/>
  <c r="AM1852" i="6"/>
  <c r="AM1966" i="6"/>
  <c r="AM1372" i="6"/>
  <c r="AM1390" i="6"/>
  <c r="AM715" i="6"/>
  <c r="AM846" i="6"/>
  <c r="AM1016" i="6"/>
  <c r="AM1024" i="6"/>
  <c r="AM1073" i="6"/>
  <c r="AM1164" i="6"/>
  <c r="AM1389" i="6"/>
  <c r="AM1554" i="6"/>
  <c r="AM1721" i="6"/>
  <c r="AM466" i="6"/>
  <c r="AM564" i="6"/>
  <c r="AM683" i="6"/>
  <c r="AM701" i="6"/>
  <c r="AM704" i="6"/>
  <c r="AM727" i="6"/>
  <c r="AM739" i="6"/>
  <c r="AM841" i="6"/>
  <c r="AM909" i="6"/>
  <c r="AM1072" i="6"/>
  <c r="AM1120" i="6"/>
  <c r="AM1122" i="6"/>
  <c r="AM1236" i="6"/>
  <c r="AM1530" i="6"/>
  <c r="AM1551" i="6"/>
  <c r="AM1599" i="6"/>
  <c r="AM1630" i="6"/>
  <c r="AM1686" i="6"/>
  <c r="AM1696" i="6"/>
  <c r="AM1835" i="6"/>
  <c r="AM2016" i="6"/>
  <c r="AM2021" i="6"/>
  <c r="AM2125" i="6"/>
  <c r="AM235" i="6"/>
  <c r="AM333" i="6"/>
  <c r="AM431" i="6"/>
  <c r="AM529" i="6"/>
  <c r="AM627" i="6"/>
  <c r="AM703" i="6"/>
  <c r="AM795" i="6"/>
  <c r="AM851" i="6"/>
  <c r="AM858" i="6"/>
  <c r="AM1067" i="6"/>
  <c r="AM1082" i="6"/>
  <c r="AM1215" i="6"/>
  <c r="AM1234" i="6"/>
  <c r="AM1619" i="6"/>
  <c r="AM1859" i="6"/>
  <c r="AM1916" i="6"/>
  <c r="AM1923" i="6"/>
  <c r="AM2037" i="6"/>
  <c r="AM1176" i="6"/>
  <c r="AM1601" i="6"/>
  <c r="AM1607" i="6"/>
  <c r="AM1643" i="6"/>
  <c r="AM1979" i="6"/>
  <c r="AM2022" i="6"/>
  <c r="AM2226" i="6"/>
  <c r="AM144" i="6"/>
  <c r="AM242" i="6"/>
  <c r="AM340" i="6"/>
  <c r="AM438" i="6"/>
  <c r="AM536" i="6"/>
  <c r="AM634" i="6"/>
  <c r="AM667" i="6"/>
  <c r="AM777" i="6"/>
  <c r="AM784" i="6"/>
  <c r="AM837" i="6"/>
  <c r="AM955" i="6"/>
  <c r="AM1057" i="6"/>
  <c r="AM1117" i="6"/>
  <c r="AM1124" i="6"/>
  <c r="AM1171" i="6"/>
  <c r="AM1173" i="6"/>
  <c r="AM1185" i="6"/>
  <c r="AM1229" i="6"/>
  <c r="AM1247" i="6"/>
  <c r="AM1291" i="6"/>
  <c r="AM1298" i="6"/>
  <c r="AM1310" i="6"/>
  <c r="AM1579" i="6"/>
  <c r="AM1661" i="6"/>
  <c r="AM1735" i="6"/>
  <c r="AM1910" i="6"/>
  <c r="AM1917" i="6"/>
  <c r="AM1930" i="6"/>
  <c r="AM1187" i="6"/>
  <c r="AM1376" i="6"/>
  <c r="AM1399" i="6"/>
  <c r="AM1572" i="6"/>
  <c r="AM1592" i="6"/>
  <c r="AM1681" i="6"/>
  <c r="AM1742" i="6"/>
  <c r="AM1836" i="6"/>
  <c r="AM1866" i="6"/>
  <c r="AM1875" i="6"/>
  <c r="AM718" i="6"/>
  <c r="AM730" i="6"/>
  <c r="AM781" i="6"/>
  <c r="AM844" i="6"/>
  <c r="AM921" i="6"/>
  <c r="AM997" i="6"/>
  <c r="AM998" i="6"/>
  <c r="AM1201" i="6"/>
  <c r="AM1443" i="6"/>
  <c r="AM1498" i="6"/>
  <c r="AM1788" i="6"/>
  <c r="AM1802" i="6"/>
  <c r="AM1849" i="6"/>
  <c r="AM1957" i="6"/>
  <c r="AM1999" i="6"/>
  <c r="AM690" i="6"/>
  <c r="AM830" i="6"/>
  <c r="AM855" i="6"/>
  <c r="AM893" i="6"/>
  <c r="AM1033" i="6"/>
  <c r="AM1250" i="6"/>
  <c r="AM1274" i="6"/>
  <c r="AM1301" i="6"/>
  <c r="AM1327" i="6"/>
  <c r="AM1416" i="6"/>
  <c r="AM1418" i="6"/>
  <c r="AM1480" i="6"/>
  <c r="AM1502" i="6"/>
  <c r="AM1547" i="6"/>
  <c r="AM1829" i="6"/>
  <c r="AM1837" i="6"/>
  <c r="AM1913" i="6"/>
  <c r="AM1959" i="6"/>
  <c r="AM1481" i="6"/>
  <c r="AM1495" i="6"/>
  <c r="AM1544" i="6"/>
  <c r="AM2002" i="6"/>
  <c r="AM2179" i="6"/>
  <c r="AM2252" i="6"/>
  <c r="AM1348" i="6"/>
  <c r="AM1446" i="6"/>
  <c r="AM1749" i="6"/>
  <c r="AM1754" i="6"/>
  <c r="AM1945" i="6"/>
  <c r="AM1990" i="6"/>
  <c r="AM2008" i="6"/>
  <c r="AM2115" i="6"/>
  <c r="AM2165" i="6"/>
  <c r="AM767" i="6"/>
  <c r="AM865" i="6"/>
  <c r="AM963" i="6"/>
  <c r="AM1061" i="6"/>
  <c r="AM1159" i="6"/>
  <c r="AM1257" i="6"/>
  <c r="AM1355" i="6"/>
  <c r="AM1453" i="6"/>
  <c r="AM1516" i="6"/>
  <c r="AM1565" i="6"/>
  <c r="AM1713" i="6"/>
  <c r="AM1761" i="6"/>
  <c r="AM1776" i="6"/>
  <c r="AM1902" i="6"/>
  <c r="AM1983" i="6"/>
  <c r="AM2093" i="6"/>
  <c r="AM2200" i="6"/>
  <c r="AM1693" i="6"/>
  <c r="AM1717" i="6"/>
  <c r="AM1744" i="6"/>
  <c r="AM1819" i="6"/>
  <c r="AM1984" i="6"/>
  <c r="AM1616" i="6"/>
  <c r="AM1679" i="6"/>
  <c r="AM1756" i="6"/>
  <c r="AM1832" i="6"/>
  <c r="AM1833" i="6"/>
  <c r="AM1933" i="6"/>
  <c r="AM2064" i="6"/>
  <c r="AM2140" i="6"/>
  <c r="AM1665" i="6"/>
  <c r="AM1690" i="6"/>
  <c r="AM1728" i="6"/>
  <c r="AM1868" i="6"/>
  <c r="AM1924" i="6"/>
  <c r="AM1977" i="6"/>
  <c r="AM2161" i="6"/>
  <c r="AM2134" i="6"/>
  <c r="AM2154" i="6"/>
  <c r="AM2156" i="6"/>
  <c r="AM2377" i="6"/>
  <c r="AM1987" i="6"/>
  <c r="AM2075" i="6"/>
  <c r="AM2216" i="6"/>
  <c r="AM2421" i="6"/>
  <c r="AM1602" i="6"/>
  <c r="AM1700" i="6"/>
  <c r="AM1798" i="6"/>
  <c r="AM1896" i="6"/>
  <c r="AM1994" i="6"/>
  <c r="AM2034" i="6"/>
  <c r="AM2193" i="6"/>
  <c r="AM2255" i="6"/>
  <c r="AM2235" i="6"/>
  <c r="AM2445" i="6"/>
  <c r="AM2073" i="6"/>
  <c r="AM2113" i="6"/>
  <c r="AM2214" i="6"/>
  <c r="AM2282" i="6"/>
  <c r="AM2170" i="6"/>
  <c r="AM2182" i="6"/>
  <c r="AM2238" i="6"/>
  <c r="AM2344" i="6"/>
  <c r="AM2186" i="6"/>
  <c r="AM2211" i="6"/>
  <c r="AM2266" i="6"/>
  <c r="AM2267" i="6"/>
  <c r="AM2276" i="6"/>
  <c r="AM2426" i="6"/>
  <c r="AM2298" i="6"/>
  <c r="AM2436" i="6"/>
  <c r="AM2447" i="6"/>
  <c r="AM2284" i="6"/>
  <c r="AM2424" i="6"/>
  <c r="AM2392" i="6"/>
  <c r="AM2221" i="6"/>
  <c r="AM2363" i="6"/>
  <c r="AM2450" i="6"/>
  <c r="AM2403" i="6"/>
  <c r="AM2428" i="6"/>
  <c r="AM2295" i="6"/>
  <c r="AM2389" i="6"/>
  <c r="AM2249" i="6"/>
  <c r="AM2333" i="6"/>
  <c r="AM2375" i="6"/>
  <c r="AM2399" i="6"/>
  <c r="AM2385" i="6"/>
  <c r="AM2459" i="6"/>
  <c r="AM2438" i="6"/>
  <c r="AL7" i="6"/>
  <c r="AL6" i="6"/>
  <c r="AL5" i="6"/>
  <c r="AK7" i="6"/>
  <c r="AK6" i="6"/>
  <c r="AK5" i="6"/>
  <c r="AH5" i="6"/>
  <c r="AI5" i="6" s="1"/>
  <c r="AD7" i="6"/>
  <c r="AD6" i="6"/>
  <c r="AD5" i="6"/>
  <c r="C13" i="6" l="1"/>
  <c r="B14" i="6"/>
  <c r="A7" i="6"/>
  <c r="X7" i="6"/>
  <c r="AM7" i="6" s="1"/>
  <c r="Y7" i="6"/>
  <c r="AA7" i="6"/>
  <c r="AB7" i="6"/>
  <c r="AC7" i="6"/>
  <c r="AG7" i="6"/>
  <c r="A6" i="6"/>
  <c r="C5" i="6"/>
  <c r="A5" i="6"/>
  <c r="X5" i="6"/>
  <c r="AM5" i="6" s="1"/>
  <c r="Y5" i="6"/>
  <c r="AA5" i="6"/>
  <c r="AB5" i="6"/>
  <c r="AC5" i="6"/>
  <c r="AG5" i="6"/>
  <c r="B6" i="6"/>
  <c r="X6" i="6"/>
  <c r="AM6" i="6" s="1"/>
  <c r="Y6" i="6"/>
  <c r="AA6" i="6"/>
  <c r="AB6" i="6"/>
  <c r="AC6" i="6"/>
  <c r="AG6" i="6"/>
  <c r="C14" i="6" l="1"/>
  <c r="B15" i="6"/>
  <c r="AN5" i="6"/>
  <c r="AN6" i="6" s="1"/>
  <c r="AO5" i="6"/>
  <c r="AE5" i="6"/>
  <c r="C6" i="6"/>
  <c r="B7" i="6"/>
  <c r="AH6" i="6"/>
  <c r="C15" i="6" l="1"/>
  <c r="B16" i="6"/>
  <c r="AE6" i="6"/>
  <c r="AE7" i="6" s="1"/>
  <c r="AE8" i="6" s="1"/>
  <c r="AE9" i="6" s="1"/>
  <c r="AE10" i="6" s="1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AE29" i="6" s="1"/>
  <c r="AE30" i="6" s="1"/>
  <c r="AE31" i="6" s="1"/>
  <c r="AE32" i="6" s="1"/>
  <c r="AE33" i="6" s="1"/>
  <c r="AE34" i="6" s="1"/>
  <c r="AE35" i="6" s="1"/>
  <c r="AE36" i="6" s="1"/>
  <c r="AE37" i="6" s="1"/>
  <c r="AE38" i="6" s="1"/>
  <c r="AE39" i="6" s="1"/>
  <c r="AE40" i="6" s="1"/>
  <c r="AE41" i="6" s="1"/>
  <c r="AE42" i="6" s="1"/>
  <c r="AE43" i="6" s="1"/>
  <c r="AE44" i="6" s="1"/>
  <c r="AE45" i="6" s="1"/>
  <c r="AE46" i="6" s="1"/>
  <c r="AE47" i="6" s="1"/>
  <c r="AE48" i="6" s="1"/>
  <c r="AE49" i="6" s="1"/>
  <c r="AE50" i="6" s="1"/>
  <c r="AE51" i="6" s="1"/>
  <c r="AE52" i="6" s="1"/>
  <c r="AE53" i="6" s="1"/>
  <c r="AE54" i="6" s="1"/>
  <c r="AE55" i="6" s="1"/>
  <c r="AE56" i="6" s="1"/>
  <c r="AE57" i="6" s="1"/>
  <c r="AE58" i="6" s="1"/>
  <c r="AE59" i="6" s="1"/>
  <c r="AE60" i="6" s="1"/>
  <c r="AE61" i="6" s="1"/>
  <c r="AE62" i="6" s="1"/>
  <c r="AE63" i="6" s="1"/>
  <c r="AE64" i="6" s="1"/>
  <c r="AE65" i="6" s="1"/>
  <c r="AE66" i="6" s="1"/>
  <c r="AE67" i="6" s="1"/>
  <c r="AE68" i="6" s="1"/>
  <c r="AE69" i="6" s="1"/>
  <c r="AE70" i="6" s="1"/>
  <c r="AE71" i="6" s="1"/>
  <c r="AE72" i="6" s="1"/>
  <c r="AE73" i="6" s="1"/>
  <c r="AE74" i="6" s="1"/>
  <c r="AE75" i="6" s="1"/>
  <c r="AE76" i="6" s="1"/>
  <c r="AE77" i="6" s="1"/>
  <c r="AE78" i="6" s="1"/>
  <c r="AE79" i="6" s="1"/>
  <c r="AE80" i="6" s="1"/>
  <c r="AE81" i="6" s="1"/>
  <c r="AE82" i="6" s="1"/>
  <c r="AE83" i="6" s="1"/>
  <c r="AE84" i="6" s="1"/>
  <c r="AE85" i="6" s="1"/>
  <c r="AE86" i="6" s="1"/>
  <c r="AE87" i="6" s="1"/>
  <c r="AE88" i="6" s="1"/>
  <c r="AE89" i="6" s="1"/>
  <c r="AE90" i="6" s="1"/>
  <c r="AE91" i="6" s="1"/>
  <c r="AE92" i="6" s="1"/>
  <c r="AE93" i="6" s="1"/>
  <c r="AE94" i="6" s="1"/>
  <c r="AE95" i="6" s="1"/>
  <c r="AE96" i="6" s="1"/>
  <c r="AE97" i="6" s="1"/>
  <c r="AE98" i="6" s="1"/>
  <c r="AE99" i="6" s="1"/>
  <c r="AE100" i="6" s="1"/>
  <c r="AE101" i="6" s="1"/>
  <c r="AE102" i="6" s="1"/>
  <c r="AE103" i="6" s="1"/>
  <c r="AE104" i="6" s="1"/>
  <c r="AE105" i="6" s="1"/>
  <c r="AE106" i="6" s="1"/>
  <c r="AE107" i="6" s="1"/>
  <c r="AE108" i="6" s="1"/>
  <c r="AE109" i="6" s="1"/>
  <c r="AE110" i="6" s="1"/>
  <c r="AE111" i="6" s="1"/>
  <c r="AE112" i="6" s="1"/>
  <c r="AE113" i="6" s="1"/>
  <c r="AE114" i="6" s="1"/>
  <c r="AE115" i="6" s="1"/>
  <c r="AE116" i="6" s="1"/>
  <c r="AE117" i="6" s="1"/>
  <c r="AE118" i="6" s="1"/>
  <c r="AE119" i="6" s="1"/>
  <c r="AE120" i="6" s="1"/>
  <c r="AE121" i="6" s="1"/>
  <c r="AE122" i="6" s="1"/>
  <c r="AE123" i="6" s="1"/>
  <c r="AE124" i="6" s="1"/>
  <c r="AE125" i="6" s="1"/>
  <c r="AE126" i="6" s="1"/>
  <c r="AE127" i="6" s="1"/>
  <c r="AE128" i="6" s="1"/>
  <c r="AE129" i="6" s="1"/>
  <c r="AE130" i="6" s="1"/>
  <c r="AE131" i="6" s="1"/>
  <c r="AE132" i="6" s="1"/>
  <c r="AE133" i="6" s="1"/>
  <c r="AE134" i="6" s="1"/>
  <c r="AE135" i="6" s="1"/>
  <c r="AE136" i="6" s="1"/>
  <c r="AE137" i="6" s="1"/>
  <c r="AE138" i="6" s="1"/>
  <c r="AE139" i="6" s="1"/>
  <c r="AE140" i="6" s="1"/>
  <c r="AE141" i="6" s="1"/>
  <c r="AE142" i="6" s="1"/>
  <c r="AE143" i="6" s="1"/>
  <c r="AE144" i="6" s="1"/>
  <c r="AE145" i="6" s="1"/>
  <c r="AE146" i="6" s="1"/>
  <c r="AE147" i="6" s="1"/>
  <c r="AE148" i="6" s="1"/>
  <c r="AE149" i="6" s="1"/>
  <c r="AE150" i="6" s="1"/>
  <c r="AE151" i="6" s="1"/>
  <c r="AE152" i="6" s="1"/>
  <c r="AE153" i="6" s="1"/>
  <c r="AE154" i="6" s="1"/>
  <c r="AE155" i="6" s="1"/>
  <c r="AE156" i="6" s="1"/>
  <c r="AE157" i="6" s="1"/>
  <c r="AE158" i="6" s="1"/>
  <c r="AE159" i="6" s="1"/>
  <c r="AE160" i="6" s="1"/>
  <c r="AE161" i="6" s="1"/>
  <c r="AE162" i="6" s="1"/>
  <c r="AE163" i="6" s="1"/>
  <c r="AE164" i="6" s="1"/>
  <c r="AE165" i="6" s="1"/>
  <c r="AE166" i="6" s="1"/>
  <c r="AE167" i="6" s="1"/>
  <c r="AE168" i="6" s="1"/>
  <c r="AE169" i="6" s="1"/>
  <c r="AE170" i="6" s="1"/>
  <c r="AE171" i="6" s="1"/>
  <c r="AE172" i="6" s="1"/>
  <c r="AE173" i="6" s="1"/>
  <c r="AE174" i="6" s="1"/>
  <c r="AE175" i="6" s="1"/>
  <c r="AE176" i="6" s="1"/>
  <c r="AE177" i="6" s="1"/>
  <c r="AE178" i="6" s="1"/>
  <c r="AE179" i="6" s="1"/>
  <c r="AE180" i="6" s="1"/>
  <c r="AE181" i="6" s="1"/>
  <c r="AE182" i="6" s="1"/>
  <c r="AE183" i="6" s="1"/>
  <c r="AE184" i="6" s="1"/>
  <c r="AE185" i="6" s="1"/>
  <c r="AE186" i="6" s="1"/>
  <c r="AE187" i="6" s="1"/>
  <c r="AE188" i="6" s="1"/>
  <c r="AE189" i="6" s="1"/>
  <c r="AE190" i="6" s="1"/>
  <c r="AE191" i="6" s="1"/>
  <c r="AE192" i="6" s="1"/>
  <c r="AE193" i="6" s="1"/>
  <c r="AE194" i="6" s="1"/>
  <c r="AE195" i="6" s="1"/>
  <c r="AE196" i="6" s="1"/>
  <c r="AE197" i="6" s="1"/>
  <c r="AE198" i="6" s="1"/>
  <c r="AE199" i="6" s="1"/>
  <c r="AE200" i="6" s="1"/>
  <c r="AE201" i="6" s="1"/>
  <c r="AE202" i="6" s="1"/>
  <c r="AE203" i="6" s="1"/>
  <c r="AE204" i="6" s="1"/>
  <c r="AE205" i="6" s="1"/>
  <c r="AE206" i="6" s="1"/>
  <c r="AE207" i="6" s="1"/>
  <c r="AE208" i="6" s="1"/>
  <c r="AE209" i="6" s="1"/>
  <c r="AE210" i="6" s="1"/>
  <c r="AE211" i="6" s="1"/>
  <c r="AE212" i="6" s="1"/>
  <c r="AE213" i="6" s="1"/>
  <c r="AE214" i="6" s="1"/>
  <c r="AE215" i="6" s="1"/>
  <c r="AE216" i="6" s="1"/>
  <c r="AE217" i="6" s="1"/>
  <c r="AE218" i="6" s="1"/>
  <c r="AE219" i="6" s="1"/>
  <c r="AE220" i="6" s="1"/>
  <c r="AE221" i="6" s="1"/>
  <c r="AE222" i="6" s="1"/>
  <c r="AE223" i="6" s="1"/>
  <c r="AE224" i="6" s="1"/>
  <c r="AE225" i="6" s="1"/>
  <c r="AE226" i="6" s="1"/>
  <c r="AE227" i="6" s="1"/>
  <c r="AE228" i="6" s="1"/>
  <c r="AE229" i="6" s="1"/>
  <c r="AE230" i="6" s="1"/>
  <c r="AE231" i="6" s="1"/>
  <c r="AE232" i="6" s="1"/>
  <c r="AE233" i="6" s="1"/>
  <c r="AE234" i="6" s="1"/>
  <c r="AE235" i="6" s="1"/>
  <c r="AE236" i="6" s="1"/>
  <c r="AE237" i="6" s="1"/>
  <c r="AE238" i="6" s="1"/>
  <c r="AE239" i="6" s="1"/>
  <c r="AE240" i="6" s="1"/>
  <c r="AE241" i="6" s="1"/>
  <c r="AE242" i="6" s="1"/>
  <c r="AE243" i="6" s="1"/>
  <c r="AE244" i="6" s="1"/>
  <c r="AE245" i="6" s="1"/>
  <c r="AE246" i="6" s="1"/>
  <c r="AE247" i="6" s="1"/>
  <c r="AE248" i="6" s="1"/>
  <c r="AE249" i="6" s="1"/>
  <c r="AE250" i="6" s="1"/>
  <c r="AE251" i="6" s="1"/>
  <c r="AE252" i="6" s="1"/>
  <c r="AE253" i="6" s="1"/>
  <c r="AE254" i="6" s="1"/>
  <c r="AE255" i="6" s="1"/>
  <c r="AE256" i="6" s="1"/>
  <c r="AE257" i="6" s="1"/>
  <c r="AE258" i="6" s="1"/>
  <c r="AE259" i="6" s="1"/>
  <c r="AE260" i="6" s="1"/>
  <c r="AE261" i="6" s="1"/>
  <c r="AE262" i="6" s="1"/>
  <c r="AE263" i="6" s="1"/>
  <c r="AE264" i="6" s="1"/>
  <c r="AE265" i="6" s="1"/>
  <c r="AE266" i="6" s="1"/>
  <c r="AE267" i="6" s="1"/>
  <c r="AE268" i="6" s="1"/>
  <c r="AE269" i="6" s="1"/>
  <c r="AE270" i="6" s="1"/>
  <c r="AE271" i="6" s="1"/>
  <c r="AE272" i="6" s="1"/>
  <c r="AE273" i="6" s="1"/>
  <c r="AE274" i="6" s="1"/>
  <c r="AE275" i="6" s="1"/>
  <c r="AE276" i="6" s="1"/>
  <c r="AE277" i="6" s="1"/>
  <c r="AE278" i="6" s="1"/>
  <c r="AE279" i="6" s="1"/>
  <c r="AE280" i="6" s="1"/>
  <c r="AE281" i="6" s="1"/>
  <c r="AE282" i="6" s="1"/>
  <c r="AE283" i="6" s="1"/>
  <c r="AE284" i="6" s="1"/>
  <c r="AE285" i="6" s="1"/>
  <c r="AE286" i="6" s="1"/>
  <c r="AE287" i="6" s="1"/>
  <c r="AE288" i="6" s="1"/>
  <c r="AE289" i="6" s="1"/>
  <c r="AE290" i="6" s="1"/>
  <c r="AE291" i="6" s="1"/>
  <c r="AE292" i="6" s="1"/>
  <c r="AE293" i="6" s="1"/>
  <c r="AE294" i="6" s="1"/>
  <c r="AE295" i="6" s="1"/>
  <c r="AE296" i="6" s="1"/>
  <c r="AE297" i="6" s="1"/>
  <c r="AE298" i="6" s="1"/>
  <c r="AE299" i="6" s="1"/>
  <c r="AE300" i="6" s="1"/>
  <c r="AE301" i="6" s="1"/>
  <c r="AE302" i="6" s="1"/>
  <c r="AE303" i="6" s="1"/>
  <c r="AE304" i="6" s="1"/>
  <c r="AE305" i="6" s="1"/>
  <c r="AE306" i="6" s="1"/>
  <c r="AE307" i="6" s="1"/>
  <c r="AE308" i="6" s="1"/>
  <c r="AE309" i="6" s="1"/>
  <c r="AE310" i="6" s="1"/>
  <c r="AE311" i="6" s="1"/>
  <c r="AE312" i="6" s="1"/>
  <c r="AE313" i="6" s="1"/>
  <c r="AE314" i="6" s="1"/>
  <c r="AE315" i="6" s="1"/>
  <c r="AE316" i="6" s="1"/>
  <c r="AE317" i="6" s="1"/>
  <c r="AE318" i="6" s="1"/>
  <c r="AE319" i="6" s="1"/>
  <c r="AE320" i="6" s="1"/>
  <c r="AE321" i="6" s="1"/>
  <c r="AE322" i="6" s="1"/>
  <c r="AE323" i="6" s="1"/>
  <c r="AE324" i="6" s="1"/>
  <c r="AE325" i="6" s="1"/>
  <c r="AE326" i="6" s="1"/>
  <c r="AE327" i="6" s="1"/>
  <c r="AE328" i="6" s="1"/>
  <c r="AE329" i="6" s="1"/>
  <c r="AE330" i="6" s="1"/>
  <c r="AE331" i="6" s="1"/>
  <c r="AE332" i="6" s="1"/>
  <c r="AE333" i="6" s="1"/>
  <c r="AE334" i="6" s="1"/>
  <c r="AE335" i="6" s="1"/>
  <c r="AE336" i="6" s="1"/>
  <c r="AE337" i="6" s="1"/>
  <c r="AE338" i="6" s="1"/>
  <c r="AE339" i="6" s="1"/>
  <c r="AE340" i="6" s="1"/>
  <c r="AE341" i="6" s="1"/>
  <c r="AE342" i="6" s="1"/>
  <c r="AE343" i="6" s="1"/>
  <c r="AE344" i="6" s="1"/>
  <c r="AE345" i="6" s="1"/>
  <c r="AE346" i="6" s="1"/>
  <c r="AE347" i="6" s="1"/>
  <c r="AE348" i="6" s="1"/>
  <c r="AE349" i="6" s="1"/>
  <c r="AE350" i="6" s="1"/>
  <c r="AE351" i="6" s="1"/>
  <c r="AE352" i="6" s="1"/>
  <c r="AE353" i="6" s="1"/>
  <c r="AE354" i="6" s="1"/>
  <c r="AE355" i="6" s="1"/>
  <c r="AE356" i="6" s="1"/>
  <c r="AE357" i="6" s="1"/>
  <c r="AE358" i="6" s="1"/>
  <c r="AE359" i="6" s="1"/>
  <c r="AE360" i="6" s="1"/>
  <c r="AE361" i="6" s="1"/>
  <c r="AE362" i="6" s="1"/>
  <c r="AE363" i="6" s="1"/>
  <c r="AE364" i="6" s="1"/>
  <c r="AE365" i="6" s="1"/>
  <c r="AE366" i="6" s="1"/>
  <c r="AE367" i="6" s="1"/>
  <c r="AE368" i="6" s="1"/>
  <c r="AE369" i="6" s="1"/>
  <c r="AE370" i="6" s="1"/>
  <c r="AE371" i="6" s="1"/>
  <c r="AE372" i="6" s="1"/>
  <c r="AE373" i="6" s="1"/>
  <c r="AE374" i="6" s="1"/>
  <c r="AE375" i="6" s="1"/>
  <c r="AE376" i="6" s="1"/>
  <c r="AE377" i="6" s="1"/>
  <c r="AE378" i="6" s="1"/>
  <c r="AE379" i="6" s="1"/>
  <c r="AE380" i="6" s="1"/>
  <c r="AE381" i="6" s="1"/>
  <c r="AE382" i="6" s="1"/>
  <c r="AE383" i="6" s="1"/>
  <c r="AE384" i="6" s="1"/>
  <c r="AE385" i="6" s="1"/>
  <c r="AE386" i="6" s="1"/>
  <c r="AE387" i="6" s="1"/>
  <c r="AE388" i="6" s="1"/>
  <c r="AE389" i="6" s="1"/>
  <c r="AE390" i="6" s="1"/>
  <c r="AE391" i="6" s="1"/>
  <c r="AE392" i="6" s="1"/>
  <c r="AE393" i="6" s="1"/>
  <c r="AE394" i="6" s="1"/>
  <c r="AE395" i="6" s="1"/>
  <c r="AE396" i="6" s="1"/>
  <c r="AE397" i="6" s="1"/>
  <c r="AE398" i="6" s="1"/>
  <c r="AE399" i="6" s="1"/>
  <c r="AE400" i="6" s="1"/>
  <c r="AE401" i="6" s="1"/>
  <c r="AE402" i="6" s="1"/>
  <c r="AE403" i="6" s="1"/>
  <c r="AE404" i="6" s="1"/>
  <c r="AE405" i="6" s="1"/>
  <c r="AE406" i="6" s="1"/>
  <c r="AE407" i="6" s="1"/>
  <c r="AE408" i="6" s="1"/>
  <c r="AE409" i="6" s="1"/>
  <c r="AE410" i="6" s="1"/>
  <c r="AE411" i="6" s="1"/>
  <c r="AE412" i="6" s="1"/>
  <c r="AE413" i="6" s="1"/>
  <c r="AE414" i="6" s="1"/>
  <c r="AE415" i="6" s="1"/>
  <c r="AE416" i="6" s="1"/>
  <c r="AE417" i="6" s="1"/>
  <c r="AE418" i="6" s="1"/>
  <c r="AE419" i="6" s="1"/>
  <c r="AE420" i="6" s="1"/>
  <c r="AE421" i="6" s="1"/>
  <c r="AE422" i="6" s="1"/>
  <c r="AE423" i="6" s="1"/>
  <c r="AE424" i="6" s="1"/>
  <c r="AE425" i="6" s="1"/>
  <c r="AE426" i="6" s="1"/>
  <c r="AE427" i="6" s="1"/>
  <c r="AE428" i="6" s="1"/>
  <c r="AE429" i="6" s="1"/>
  <c r="AE430" i="6" s="1"/>
  <c r="AE431" i="6" s="1"/>
  <c r="AE432" i="6" s="1"/>
  <c r="AE433" i="6" s="1"/>
  <c r="AE434" i="6" s="1"/>
  <c r="AE435" i="6" s="1"/>
  <c r="AE436" i="6" s="1"/>
  <c r="AE437" i="6" s="1"/>
  <c r="AE438" i="6" s="1"/>
  <c r="AE439" i="6" s="1"/>
  <c r="AE440" i="6" s="1"/>
  <c r="AE441" i="6" s="1"/>
  <c r="AE442" i="6" s="1"/>
  <c r="AE443" i="6" s="1"/>
  <c r="AE444" i="6" s="1"/>
  <c r="AE445" i="6" s="1"/>
  <c r="AE446" i="6" s="1"/>
  <c r="AE447" i="6" s="1"/>
  <c r="AE448" i="6" s="1"/>
  <c r="AE449" i="6" s="1"/>
  <c r="AE450" i="6" s="1"/>
  <c r="AE451" i="6" s="1"/>
  <c r="AE452" i="6" s="1"/>
  <c r="AE453" i="6" s="1"/>
  <c r="AE454" i="6" s="1"/>
  <c r="AE455" i="6" s="1"/>
  <c r="AE456" i="6" s="1"/>
  <c r="AE457" i="6" s="1"/>
  <c r="AE458" i="6" s="1"/>
  <c r="AE459" i="6" s="1"/>
  <c r="AE460" i="6" s="1"/>
  <c r="AE461" i="6" s="1"/>
  <c r="AE462" i="6" s="1"/>
  <c r="AE463" i="6" s="1"/>
  <c r="AE464" i="6" s="1"/>
  <c r="AE465" i="6" s="1"/>
  <c r="AE466" i="6" s="1"/>
  <c r="AE467" i="6" s="1"/>
  <c r="AE468" i="6" s="1"/>
  <c r="AE469" i="6" s="1"/>
  <c r="AE470" i="6" s="1"/>
  <c r="AE471" i="6" s="1"/>
  <c r="AE472" i="6" s="1"/>
  <c r="AE473" i="6" s="1"/>
  <c r="AE474" i="6" s="1"/>
  <c r="AE475" i="6" s="1"/>
  <c r="AE476" i="6" s="1"/>
  <c r="AE477" i="6" s="1"/>
  <c r="AE478" i="6" s="1"/>
  <c r="AE479" i="6" s="1"/>
  <c r="AE480" i="6" s="1"/>
  <c r="AE481" i="6" s="1"/>
  <c r="AE482" i="6" s="1"/>
  <c r="AE483" i="6" s="1"/>
  <c r="AE484" i="6" s="1"/>
  <c r="AE485" i="6" s="1"/>
  <c r="AE486" i="6" s="1"/>
  <c r="AE487" i="6" s="1"/>
  <c r="AE488" i="6" s="1"/>
  <c r="AE489" i="6" s="1"/>
  <c r="AE490" i="6" s="1"/>
  <c r="AE491" i="6" s="1"/>
  <c r="AE492" i="6" s="1"/>
  <c r="AE493" i="6" s="1"/>
  <c r="AE494" i="6" s="1"/>
  <c r="AE495" i="6" s="1"/>
  <c r="AE496" i="6" s="1"/>
  <c r="AE497" i="6" s="1"/>
  <c r="AE498" i="6" s="1"/>
  <c r="AE499" i="6" s="1"/>
  <c r="AE500" i="6" s="1"/>
  <c r="AE501" i="6" s="1"/>
  <c r="AE502" i="6" s="1"/>
  <c r="AE503" i="6" s="1"/>
  <c r="AE504" i="6" s="1"/>
  <c r="AE505" i="6" s="1"/>
  <c r="AE506" i="6" s="1"/>
  <c r="AE507" i="6" s="1"/>
  <c r="AE508" i="6" s="1"/>
  <c r="AE509" i="6" s="1"/>
  <c r="AE510" i="6" s="1"/>
  <c r="AE511" i="6" s="1"/>
  <c r="AE512" i="6" s="1"/>
  <c r="AE513" i="6" s="1"/>
  <c r="AE514" i="6" s="1"/>
  <c r="AE515" i="6" s="1"/>
  <c r="AE516" i="6" s="1"/>
  <c r="AE517" i="6" s="1"/>
  <c r="AE518" i="6" s="1"/>
  <c r="AE519" i="6" s="1"/>
  <c r="AE520" i="6" s="1"/>
  <c r="AE521" i="6" s="1"/>
  <c r="AE522" i="6" s="1"/>
  <c r="AE523" i="6" s="1"/>
  <c r="AE524" i="6" s="1"/>
  <c r="AE525" i="6" s="1"/>
  <c r="AE526" i="6" s="1"/>
  <c r="AE527" i="6" s="1"/>
  <c r="AE528" i="6" s="1"/>
  <c r="AE529" i="6" s="1"/>
  <c r="AE530" i="6" s="1"/>
  <c r="AE531" i="6" s="1"/>
  <c r="AE532" i="6" s="1"/>
  <c r="AE533" i="6" s="1"/>
  <c r="AE534" i="6" s="1"/>
  <c r="AE535" i="6" s="1"/>
  <c r="AE536" i="6" s="1"/>
  <c r="AE537" i="6" s="1"/>
  <c r="AE538" i="6" s="1"/>
  <c r="AE539" i="6" s="1"/>
  <c r="AE540" i="6" s="1"/>
  <c r="AE541" i="6" s="1"/>
  <c r="AE542" i="6" s="1"/>
  <c r="AE543" i="6" s="1"/>
  <c r="AE544" i="6" s="1"/>
  <c r="AE545" i="6" s="1"/>
  <c r="AE546" i="6" s="1"/>
  <c r="AE547" i="6" s="1"/>
  <c r="AE548" i="6" s="1"/>
  <c r="AE549" i="6" s="1"/>
  <c r="AE550" i="6" s="1"/>
  <c r="AE551" i="6" s="1"/>
  <c r="AE552" i="6" s="1"/>
  <c r="AE553" i="6" s="1"/>
  <c r="AE554" i="6" s="1"/>
  <c r="AE555" i="6" s="1"/>
  <c r="AE556" i="6" s="1"/>
  <c r="AE557" i="6" s="1"/>
  <c r="AE558" i="6" s="1"/>
  <c r="AE559" i="6" s="1"/>
  <c r="AE560" i="6" s="1"/>
  <c r="AE561" i="6" s="1"/>
  <c r="AE562" i="6" s="1"/>
  <c r="AE563" i="6" s="1"/>
  <c r="AE564" i="6" s="1"/>
  <c r="AE565" i="6" s="1"/>
  <c r="AE566" i="6" s="1"/>
  <c r="AE567" i="6" s="1"/>
  <c r="AE568" i="6" s="1"/>
  <c r="AE569" i="6" s="1"/>
  <c r="AE570" i="6" s="1"/>
  <c r="AE571" i="6" s="1"/>
  <c r="AE572" i="6" s="1"/>
  <c r="AE573" i="6" s="1"/>
  <c r="AE574" i="6" s="1"/>
  <c r="AE575" i="6" s="1"/>
  <c r="AE576" i="6" s="1"/>
  <c r="AE577" i="6" s="1"/>
  <c r="AE578" i="6" s="1"/>
  <c r="AE579" i="6" s="1"/>
  <c r="AE580" i="6" s="1"/>
  <c r="AE581" i="6" s="1"/>
  <c r="AE582" i="6" s="1"/>
  <c r="AE583" i="6" s="1"/>
  <c r="AE584" i="6" s="1"/>
  <c r="AE585" i="6" s="1"/>
  <c r="AE586" i="6" s="1"/>
  <c r="AE587" i="6" s="1"/>
  <c r="AE588" i="6" s="1"/>
  <c r="AE589" i="6" s="1"/>
  <c r="AE590" i="6" s="1"/>
  <c r="AE591" i="6" s="1"/>
  <c r="AE592" i="6" s="1"/>
  <c r="AE593" i="6" s="1"/>
  <c r="AE594" i="6" s="1"/>
  <c r="AE595" i="6" s="1"/>
  <c r="AE596" i="6" s="1"/>
  <c r="AE597" i="6" s="1"/>
  <c r="AE598" i="6" s="1"/>
  <c r="AE599" i="6" s="1"/>
  <c r="AE600" i="6" s="1"/>
  <c r="AE601" i="6" s="1"/>
  <c r="AE602" i="6" s="1"/>
  <c r="AE603" i="6" s="1"/>
  <c r="AE604" i="6" s="1"/>
  <c r="AE605" i="6" s="1"/>
  <c r="AE606" i="6" s="1"/>
  <c r="AE607" i="6" s="1"/>
  <c r="AE608" i="6" s="1"/>
  <c r="AE609" i="6" s="1"/>
  <c r="AE610" i="6" s="1"/>
  <c r="AE611" i="6" s="1"/>
  <c r="AE612" i="6" s="1"/>
  <c r="AE613" i="6" s="1"/>
  <c r="AE614" i="6" s="1"/>
  <c r="AE615" i="6" s="1"/>
  <c r="AE616" i="6" s="1"/>
  <c r="AE617" i="6" s="1"/>
  <c r="AE618" i="6" s="1"/>
  <c r="AE619" i="6" s="1"/>
  <c r="AE620" i="6" s="1"/>
  <c r="AE621" i="6" s="1"/>
  <c r="AE622" i="6" s="1"/>
  <c r="AE623" i="6" s="1"/>
  <c r="AE624" i="6" s="1"/>
  <c r="AE625" i="6" s="1"/>
  <c r="AE626" i="6" s="1"/>
  <c r="AE627" i="6" s="1"/>
  <c r="AE628" i="6" s="1"/>
  <c r="AE629" i="6" s="1"/>
  <c r="AE630" i="6" s="1"/>
  <c r="AE631" i="6" s="1"/>
  <c r="AE632" i="6" s="1"/>
  <c r="AE633" i="6" s="1"/>
  <c r="AE634" i="6" s="1"/>
  <c r="AE635" i="6" s="1"/>
  <c r="AE636" i="6" s="1"/>
  <c r="AE637" i="6" s="1"/>
  <c r="AE638" i="6" s="1"/>
  <c r="AE639" i="6" s="1"/>
  <c r="AE640" i="6" s="1"/>
  <c r="AE641" i="6" s="1"/>
  <c r="AE642" i="6" s="1"/>
  <c r="AE643" i="6" s="1"/>
  <c r="AE644" i="6" s="1"/>
  <c r="AE645" i="6" s="1"/>
  <c r="AE646" i="6" s="1"/>
  <c r="AE647" i="6" s="1"/>
  <c r="AE648" i="6" s="1"/>
  <c r="AE649" i="6" s="1"/>
  <c r="AE650" i="6" s="1"/>
  <c r="AE651" i="6" s="1"/>
  <c r="AE652" i="6" s="1"/>
  <c r="AE653" i="6" s="1"/>
  <c r="AE654" i="6" s="1"/>
  <c r="AE655" i="6" s="1"/>
  <c r="AE656" i="6" s="1"/>
  <c r="AE657" i="6" s="1"/>
  <c r="AE658" i="6" s="1"/>
  <c r="AE659" i="6" s="1"/>
  <c r="AE660" i="6" s="1"/>
  <c r="AE661" i="6" s="1"/>
  <c r="AE662" i="6" s="1"/>
  <c r="AE663" i="6" s="1"/>
  <c r="AE664" i="6" s="1"/>
  <c r="AE665" i="6" s="1"/>
  <c r="AE666" i="6" s="1"/>
  <c r="AE667" i="6" s="1"/>
  <c r="AE668" i="6" s="1"/>
  <c r="AE669" i="6" s="1"/>
  <c r="AE670" i="6" s="1"/>
  <c r="AE671" i="6" s="1"/>
  <c r="AE672" i="6" s="1"/>
  <c r="AE673" i="6" s="1"/>
  <c r="AE674" i="6" s="1"/>
  <c r="AE675" i="6" s="1"/>
  <c r="AE676" i="6" s="1"/>
  <c r="AE677" i="6" s="1"/>
  <c r="AE678" i="6" s="1"/>
  <c r="AE679" i="6" s="1"/>
  <c r="AE680" i="6" s="1"/>
  <c r="AE681" i="6" s="1"/>
  <c r="AE682" i="6" s="1"/>
  <c r="AE683" i="6" s="1"/>
  <c r="AE684" i="6" s="1"/>
  <c r="AE685" i="6" s="1"/>
  <c r="AE686" i="6" s="1"/>
  <c r="AE687" i="6" s="1"/>
  <c r="AE688" i="6" s="1"/>
  <c r="AE689" i="6" s="1"/>
  <c r="AE690" i="6" s="1"/>
  <c r="AE691" i="6" s="1"/>
  <c r="AE692" i="6" s="1"/>
  <c r="AE693" i="6" s="1"/>
  <c r="AE694" i="6" s="1"/>
  <c r="AE695" i="6" s="1"/>
  <c r="AE696" i="6" s="1"/>
  <c r="AE697" i="6" s="1"/>
  <c r="AE698" i="6" s="1"/>
  <c r="AE699" i="6" s="1"/>
  <c r="AE700" i="6" s="1"/>
  <c r="AE701" i="6" s="1"/>
  <c r="AE702" i="6" s="1"/>
  <c r="AE703" i="6" s="1"/>
  <c r="AE704" i="6" s="1"/>
  <c r="AE705" i="6" s="1"/>
  <c r="AE706" i="6" s="1"/>
  <c r="AE707" i="6" s="1"/>
  <c r="AE708" i="6" s="1"/>
  <c r="AE709" i="6" s="1"/>
  <c r="AE710" i="6" s="1"/>
  <c r="AE711" i="6" s="1"/>
  <c r="AE712" i="6" s="1"/>
  <c r="AE713" i="6" s="1"/>
  <c r="AE714" i="6" s="1"/>
  <c r="AE715" i="6" s="1"/>
  <c r="AE716" i="6" s="1"/>
  <c r="AE717" i="6" s="1"/>
  <c r="AE718" i="6" s="1"/>
  <c r="AE719" i="6" s="1"/>
  <c r="AE720" i="6" s="1"/>
  <c r="AE721" i="6" s="1"/>
  <c r="AE722" i="6" s="1"/>
  <c r="AE723" i="6" s="1"/>
  <c r="AE724" i="6" s="1"/>
  <c r="AE725" i="6" s="1"/>
  <c r="AE726" i="6" s="1"/>
  <c r="AE727" i="6" s="1"/>
  <c r="AE728" i="6" s="1"/>
  <c r="AE729" i="6" s="1"/>
  <c r="AE730" i="6" s="1"/>
  <c r="AE731" i="6" s="1"/>
  <c r="AE732" i="6" s="1"/>
  <c r="AE733" i="6" s="1"/>
  <c r="AE734" i="6" s="1"/>
  <c r="AE735" i="6" s="1"/>
  <c r="AE736" i="6" s="1"/>
  <c r="AE737" i="6" s="1"/>
  <c r="AE738" i="6" s="1"/>
  <c r="AE739" i="6" s="1"/>
  <c r="AE740" i="6" s="1"/>
  <c r="AE741" i="6" s="1"/>
  <c r="AE742" i="6" s="1"/>
  <c r="AE743" i="6" s="1"/>
  <c r="AE744" i="6" s="1"/>
  <c r="AE745" i="6" s="1"/>
  <c r="AE746" i="6" s="1"/>
  <c r="AE747" i="6" s="1"/>
  <c r="AE748" i="6" s="1"/>
  <c r="AE749" i="6" s="1"/>
  <c r="AE750" i="6" s="1"/>
  <c r="AE751" i="6" s="1"/>
  <c r="AE752" i="6" s="1"/>
  <c r="AE753" i="6" s="1"/>
  <c r="AE754" i="6" s="1"/>
  <c r="AE755" i="6" s="1"/>
  <c r="AE756" i="6" s="1"/>
  <c r="AE757" i="6" s="1"/>
  <c r="AE758" i="6" s="1"/>
  <c r="AE759" i="6" s="1"/>
  <c r="AE760" i="6" s="1"/>
  <c r="AE761" i="6" s="1"/>
  <c r="AE762" i="6" s="1"/>
  <c r="AE763" i="6" s="1"/>
  <c r="AE764" i="6" s="1"/>
  <c r="AE765" i="6" s="1"/>
  <c r="AE766" i="6" s="1"/>
  <c r="AE767" i="6" s="1"/>
  <c r="AE768" i="6" s="1"/>
  <c r="AE769" i="6" s="1"/>
  <c r="AE770" i="6" s="1"/>
  <c r="AE771" i="6" s="1"/>
  <c r="AE772" i="6" s="1"/>
  <c r="AE773" i="6" s="1"/>
  <c r="AE774" i="6" s="1"/>
  <c r="AE775" i="6" s="1"/>
  <c r="AE776" i="6" s="1"/>
  <c r="AE777" i="6" s="1"/>
  <c r="AE778" i="6" s="1"/>
  <c r="AE779" i="6" s="1"/>
  <c r="AE780" i="6" s="1"/>
  <c r="AE781" i="6" s="1"/>
  <c r="AE782" i="6" s="1"/>
  <c r="AE783" i="6" s="1"/>
  <c r="AE784" i="6" s="1"/>
  <c r="AE785" i="6" s="1"/>
  <c r="AE786" i="6" s="1"/>
  <c r="AE787" i="6" s="1"/>
  <c r="AE788" i="6" s="1"/>
  <c r="AE789" i="6" s="1"/>
  <c r="AE790" i="6" s="1"/>
  <c r="AE791" i="6" s="1"/>
  <c r="AE792" i="6" s="1"/>
  <c r="AE793" i="6" s="1"/>
  <c r="AE794" i="6" s="1"/>
  <c r="AE795" i="6" s="1"/>
  <c r="AE796" i="6" s="1"/>
  <c r="AE797" i="6" s="1"/>
  <c r="AE798" i="6" s="1"/>
  <c r="AE799" i="6" s="1"/>
  <c r="AE800" i="6" s="1"/>
  <c r="AE801" i="6" s="1"/>
  <c r="AE802" i="6" s="1"/>
  <c r="AE803" i="6" s="1"/>
  <c r="AE804" i="6" s="1"/>
  <c r="AE805" i="6" s="1"/>
  <c r="AE806" i="6" s="1"/>
  <c r="AE807" i="6" s="1"/>
  <c r="AE808" i="6" s="1"/>
  <c r="AE809" i="6" s="1"/>
  <c r="AE810" i="6" s="1"/>
  <c r="AE811" i="6" s="1"/>
  <c r="AE812" i="6" s="1"/>
  <c r="AE813" i="6" s="1"/>
  <c r="AE814" i="6" s="1"/>
  <c r="AE815" i="6" s="1"/>
  <c r="AE816" i="6" s="1"/>
  <c r="AE817" i="6" s="1"/>
  <c r="AE818" i="6" s="1"/>
  <c r="AE819" i="6" s="1"/>
  <c r="AE820" i="6" s="1"/>
  <c r="AE821" i="6" s="1"/>
  <c r="AE822" i="6" s="1"/>
  <c r="AE823" i="6" s="1"/>
  <c r="AE824" i="6" s="1"/>
  <c r="AE825" i="6" s="1"/>
  <c r="AE826" i="6" s="1"/>
  <c r="AE827" i="6" s="1"/>
  <c r="AE828" i="6" s="1"/>
  <c r="AE829" i="6" s="1"/>
  <c r="AE830" i="6" s="1"/>
  <c r="AE831" i="6" s="1"/>
  <c r="AE832" i="6" s="1"/>
  <c r="AE833" i="6" s="1"/>
  <c r="AE834" i="6" s="1"/>
  <c r="AE835" i="6" s="1"/>
  <c r="AE836" i="6" s="1"/>
  <c r="AE837" i="6" s="1"/>
  <c r="AE838" i="6" s="1"/>
  <c r="AE839" i="6" s="1"/>
  <c r="AE840" i="6" s="1"/>
  <c r="AE841" i="6" s="1"/>
  <c r="AE842" i="6" s="1"/>
  <c r="AE843" i="6" s="1"/>
  <c r="AE844" i="6" s="1"/>
  <c r="AE845" i="6" s="1"/>
  <c r="AE846" i="6" s="1"/>
  <c r="AE847" i="6" s="1"/>
  <c r="AE848" i="6" s="1"/>
  <c r="AE849" i="6" s="1"/>
  <c r="AE850" i="6" s="1"/>
  <c r="AE851" i="6" s="1"/>
  <c r="AE852" i="6" s="1"/>
  <c r="AE853" i="6" s="1"/>
  <c r="AE854" i="6" s="1"/>
  <c r="AE855" i="6" s="1"/>
  <c r="AE856" i="6" s="1"/>
  <c r="AE857" i="6" s="1"/>
  <c r="AE858" i="6" s="1"/>
  <c r="AE859" i="6" s="1"/>
  <c r="AE860" i="6" s="1"/>
  <c r="AE861" i="6" s="1"/>
  <c r="AE862" i="6" s="1"/>
  <c r="AE863" i="6" s="1"/>
  <c r="AE864" i="6" s="1"/>
  <c r="AE865" i="6" s="1"/>
  <c r="AE866" i="6" s="1"/>
  <c r="AE867" i="6" s="1"/>
  <c r="AE868" i="6" s="1"/>
  <c r="AE869" i="6" s="1"/>
  <c r="AE870" i="6" s="1"/>
  <c r="AE871" i="6" s="1"/>
  <c r="AE872" i="6" s="1"/>
  <c r="AE873" i="6" s="1"/>
  <c r="AE874" i="6" s="1"/>
  <c r="AE875" i="6" s="1"/>
  <c r="AE876" i="6" s="1"/>
  <c r="AE877" i="6" s="1"/>
  <c r="AE878" i="6" s="1"/>
  <c r="AE879" i="6" s="1"/>
  <c r="AE880" i="6" s="1"/>
  <c r="AE881" i="6" s="1"/>
  <c r="AE882" i="6" s="1"/>
  <c r="AE883" i="6" s="1"/>
  <c r="AE884" i="6" s="1"/>
  <c r="AE885" i="6" s="1"/>
  <c r="AE886" i="6" s="1"/>
  <c r="AE887" i="6" s="1"/>
  <c r="AE888" i="6" s="1"/>
  <c r="AE889" i="6" s="1"/>
  <c r="AE890" i="6" s="1"/>
  <c r="AE891" i="6" s="1"/>
  <c r="AE892" i="6" s="1"/>
  <c r="AE893" i="6" s="1"/>
  <c r="AE894" i="6" s="1"/>
  <c r="AE895" i="6" s="1"/>
  <c r="AE896" i="6" s="1"/>
  <c r="AE897" i="6" s="1"/>
  <c r="AE898" i="6" s="1"/>
  <c r="AE899" i="6" s="1"/>
  <c r="AE900" i="6" s="1"/>
  <c r="AE901" i="6" s="1"/>
  <c r="AE902" i="6" s="1"/>
  <c r="AE903" i="6" s="1"/>
  <c r="AE904" i="6" s="1"/>
  <c r="AE905" i="6" s="1"/>
  <c r="AE906" i="6" s="1"/>
  <c r="AE907" i="6" s="1"/>
  <c r="AE908" i="6" s="1"/>
  <c r="AE909" i="6" s="1"/>
  <c r="AE910" i="6" s="1"/>
  <c r="AE911" i="6" s="1"/>
  <c r="AE912" i="6" s="1"/>
  <c r="AE913" i="6" s="1"/>
  <c r="AE914" i="6" s="1"/>
  <c r="AE915" i="6" s="1"/>
  <c r="AE916" i="6" s="1"/>
  <c r="AE917" i="6" s="1"/>
  <c r="AE918" i="6" s="1"/>
  <c r="AE919" i="6" s="1"/>
  <c r="AE920" i="6" s="1"/>
  <c r="AE921" i="6" s="1"/>
  <c r="AE922" i="6" s="1"/>
  <c r="AE923" i="6" s="1"/>
  <c r="AE924" i="6" s="1"/>
  <c r="AE925" i="6" s="1"/>
  <c r="AE926" i="6" s="1"/>
  <c r="AE927" i="6" s="1"/>
  <c r="AE928" i="6" s="1"/>
  <c r="AE929" i="6" s="1"/>
  <c r="AE930" i="6" s="1"/>
  <c r="AE931" i="6" s="1"/>
  <c r="AE932" i="6" s="1"/>
  <c r="AE933" i="6" s="1"/>
  <c r="AE934" i="6" s="1"/>
  <c r="AE935" i="6" s="1"/>
  <c r="AE936" i="6" s="1"/>
  <c r="AE937" i="6" s="1"/>
  <c r="AE938" i="6" s="1"/>
  <c r="AE939" i="6" s="1"/>
  <c r="AE940" i="6" s="1"/>
  <c r="AE941" i="6" s="1"/>
  <c r="AE942" i="6" s="1"/>
  <c r="AE943" i="6" s="1"/>
  <c r="AE944" i="6" s="1"/>
  <c r="AE945" i="6" s="1"/>
  <c r="AE946" i="6" s="1"/>
  <c r="AE947" i="6" s="1"/>
  <c r="AE948" i="6" s="1"/>
  <c r="AE949" i="6" s="1"/>
  <c r="AE950" i="6" s="1"/>
  <c r="AE951" i="6" s="1"/>
  <c r="AE952" i="6" s="1"/>
  <c r="AE953" i="6" s="1"/>
  <c r="AE954" i="6" s="1"/>
  <c r="AE955" i="6" s="1"/>
  <c r="AE956" i="6" s="1"/>
  <c r="AE957" i="6" s="1"/>
  <c r="AE958" i="6" s="1"/>
  <c r="AE959" i="6" s="1"/>
  <c r="AE960" i="6" s="1"/>
  <c r="AE961" i="6" s="1"/>
  <c r="AE962" i="6" s="1"/>
  <c r="AE963" i="6" s="1"/>
  <c r="AE964" i="6" s="1"/>
  <c r="AE965" i="6" s="1"/>
  <c r="AE966" i="6" s="1"/>
  <c r="AE967" i="6" s="1"/>
  <c r="AE968" i="6" s="1"/>
  <c r="AE969" i="6" s="1"/>
  <c r="AE970" i="6" s="1"/>
  <c r="AE971" i="6" s="1"/>
  <c r="AE972" i="6" s="1"/>
  <c r="AE973" i="6" s="1"/>
  <c r="AE974" i="6" s="1"/>
  <c r="AE975" i="6" s="1"/>
  <c r="AE976" i="6" s="1"/>
  <c r="AE977" i="6" s="1"/>
  <c r="AE978" i="6" s="1"/>
  <c r="AE979" i="6" s="1"/>
  <c r="AE980" i="6" s="1"/>
  <c r="AE981" i="6" s="1"/>
  <c r="AE982" i="6" s="1"/>
  <c r="AE983" i="6" s="1"/>
  <c r="AE984" i="6" s="1"/>
  <c r="AE985" i="6" s="1"/>
  <c r="AE986" i="6" s="1"/>
  <c r="AE987" i="6" s="1"/>
  <c r="AE988" i="6" s="1"/>
  <c r="AE989" i="6" s="1"/>
  <c r="AE990" i="6" s="1"/>
  <c r="AE991" i="6" s="1"/>
  <c r="AE992" i="6" s="1"/>
  <c r="AE993" i="6" s="1"/>
  <c r="AE994" i="6" s="1"/>
  <c r="AE995" i="6" s="1"/>
  <c r="AE996" i="6" s="1"/>
  <c r="AE997" i="6" s="1"/>
  <c r="AE998" i="6" s="1"/>
  <c r="AE999" i="6" s="1"/>
  <c r="AE1000" i="6" s="1"/>
  <c r="AE1001" i="6" s="1"/>
  <c r="AE1002" i="6" s="1"/>
  <c r="AE1003" i="6" s="1"/>
  <c r="AE1004" i="6" s="1"/>
  <c r="AE1005" i="6" s="1"/>
  <c r="AE1006" i="6" s="1"/>
  <c r="AE1007" i="6" s="1"/>
  <c r="AE1008" i="6" s="1"/>
  <c r="AE1009" i="6" s="1"/>
  <c r="AE1010" i="6" s="1"/>
  <c r="AE1011" i="6" s="1"/>
  <c r="AE1012" i="6" s="1"/>
  <c r="AE1013" i="6" s="1"/>
  <c r="AE1014" i="6" s="1"/>
  <c r="AE1015" i="6" s="1"/>
  <c r="AE1016" i="6" s="1"/>
  <c r="AE1017" i="6" s="1"/>
  <c r="AE1018" i="6" s="1"/>
  <c r="AE1019" i="6" s="1"/>
  <c r="AE1020" i="6" s="1"/>
  <c r="AE1021" i="6" s="1"/>
  <c r="AE1022" i="6" s="1"/>
  <c r="AE1023" i="6" s="1"/>
  <c r="AE1024" i="6" s="1"/>
  <c r="AE1025" i="6" s="1"/>
  <c r="AE1026" i="6" s="1"/>
  <c r="AE1027" i="6" s="1"/>
  <c r="AE1028" i="6" s="1"/>
  <c r="AE1029" i="6" s="1"/>
  <c r="AE1030" i="6" s="1"/>
  <c r="AE1031" i="6" s="1"/>
  <c r="AE1032" i="6" s="1"/>
  <c r="AE1033" i="6" s="1"/>
  <c r="AE1034" i="6" s="1"/>
  <c r="AE1035" i="6" s="1"/>
  <c r="AE1036" i="6" s="1"/>
  <c r="AE1037" i="6" s="1"/>
  <c r="AE1038" i="6" s="1"/>
  <c r="AE1039" i="6" s="1"/>
  <c r="AE1040" i="6" s="1"/>
  <c r="AE1041" i="6" s="1"/>
  <c r="AE1042" i="6" s="1"/>
  <c r="AE1043" i="6" s="1"/>
  <c r="AE1044" i="6" s="1"/>
  <c r="AE1045" i="6" s="1"/>
  <c r="AE1046" i="6" s="1"/>
  <c r="AE1047" i="6" s="1"/>
  <c r="AE1048" i="6" s="1"/>
  <c r="AE1049" i="6" s="1"/>
  <c r="AE1050" i="6" s="1"/>
  <c r="AE1051" i="6" s="1"/>
  <c r="AE1052" i="6" s="1"/>
  <c r="AE1053" i="6" s="1"/>
  <c r="AE1054" i="6" s="1"/>
  <c r="AE1055" i="6" s="1"/>
  <c r="AE1056" i="6" s="1"/>
  <c r="AE1057" i="6" s="1"/>
  <c r="AE1058" i="6" s="1"/>
  <c r="AE1059" i="6" s="1"/>
  <c r="AE1060" i="6" s="1"/>
  <c r="AE1061" i="6" s="1"/>
  <c r="AE1062" i="6" s="1"/>
  <c r="AE1063" i="6" s="1"/>
  <c r="AE1064" i="6" s="1"/>
  <c r="AE1065" i="6" s="1"/>
  <c r="AE1066" i="6" s="1"/>
  <c r="AE1067" i="6" s="1"/>
  <c r="AE1068" i="6" s="1"/>
  <c r="AE1069" i="6" s="1"/>
  <c r="AE1070" i="6" s="1"/>
  <c r="AE1071" i="6" s="1"/>
  <c r="AE1072" i="6" s="1"/>
  <c r="AE1073" i="6" s="1"/>
  <c r="AE1074" i="6" s="1"/>
  <c r="AE1075" i="6" s="1"/>
  <c r="AE1076" i="6" s="1"/>
  <c r="AE1077" i="6" s="1"/>
  <c r="AE1078" i="6" s="1"/>
  <c r="AE1079" i="6" s="1"/>
  <c r="AE1080" i="6" s="1"/>
  <c r="AE1081" i="6" s="1"/>
  <c r="AE1082" i="6" s="1"/>
  <c r="AE1083" i="6" s="1"/>
  <c r="AE1084" i="6" s="1"/>
  <c r="AE1085" i="6" s="1"/>
  <c r="AE1086" i="6" s="1"/>
  <c r="AE1087" i="6" s="1"/>
  <c r="AE1088" i="6" s="1"/>
  <c r="AE1089" i="6" s="1"/>
  <c r="AE1090" i="6" s="1"/>
  <c r="AE1091" i="6" s="1"/>
  <c r="AE1092" i="6" s="1"/>
  <c r="AE1093" i="6" s="1"/>
  <c r="AE1094" i="6" s="1"/>
  <c r="AE1095" i="6" s="1"/>
  <c r="AE1096" i="6" s="1"/>
  <c r="AE1097" i="6" s="1"/>
  <c r="AE1098" i="6" s="1"/>
  <c r="AE1099" i="6" s="1"/>
  <c r="AE1100" i="6" s="1"/>
  <c r="AE1101" i="6" s="1"/>
  <c r="AE1102" i="6" s="1"/>
  <c r="AE1103" i="6" s="1"/>
  <c r="AE1104" i="6" s="1"/>
  <c r="AE1105" i="6" s="1"/>
  <c r="AE1106" i="6" s="1"/>
  <c r="AE1107" i="6" s="1"/>
  <c r="AE1108" i="6" s="1"/>
  <c r="AE1109" i="6" s="1"/>
  <c r="AE1110" i="6" s="1"/>
  <c r="AE1111" i="6" s="1"/>
  <c r="AE1112" i="6" s="1"/>
  <c r="AE1113" i="6" s="1"/>
  <c r="AE1114" i="6" s="1"/>
  <c r="AE1115" i="6" s="1"/>
  <c r="AE1116" i="6" s="1"/>
  <c r="AE1117" i="6" s="1"/>
  <c r="AE1118" i="6" s="1"/>
  <c r="AE1119" i="6" s="1"/>
  <c r="AE1120" i="6" s="1"/>
  <c r="AE1121" i="6" s="1"/>
  <c r="AE1122" i="6" s="1"/>
  <c r="AE1123" i="6" s="1"/>
  <c r="AE1124" i="6" s="1"/>
  <c r="AE1125" i="6" s="1"/>
  <c r="AE1126" i="6" s="1"/>
  <c r="AE1127" i="6" s="1"/>
  <c r="AE1128" i="6" s="1"/>
  <c r="AE1129" i="6" s="1"/>
  <c r="AE1130" i="6" s="1"/>
  <c r="AE1131" i="6" s="1"/>
  <c r="AE1132" i="6" s="1"/>
  <c r="AE1133" i="6" s="1"/>
  <c r="AE1134" i="6" s="1"/>
  <c r="AE1135" i="6" s="1"/>
  <c r="AE1136" i="6" s="1"/>
  <c r="AE1137" i="6" s="1"/>
  <c r="AE1138" i="6" s="1"/>
  <c r="AE1139" i="6" s="1"/>
  <c r="AE1140" i="6" s="1"/>
  <c r="AE1141" i="6" s="1"/>
  <c r="AE1142" i="6" s="1"/>
  <c r="AE1143" i="6" s="1"/>
  <c r="AE1144" i="6" s="1"/>
  <c r="AE1145" i="6" s="1"/>
  <c r="AE1146" i="6" s="1"/>
  <c r="AE1147" i="6" s="1"/>
  <c r="AE1148" i="6" s="1"/>
  <c r="AE1149" i="6" s="1"/>
  <c r="AE1150" i="6" s="1"/>
  <c r="AE1151" i="6" s="1"/>
  <c r="AE1152" i="6" s="1"/>
  <c r="AE1153" i="6" s="1"/>
  <c r="AE1154" i="6" s="1"/>
  <c r="AE1155" i="6" s="1"/>
  <c r="AE1156" i="6" s="1"/>
  <c r="AE1157" i="6" s="1"/>
  <c r="AE1158" i="6" s="1"/>
  <c r="AE1159" i="6" s="1"/>
  <c r="AE1160" i="6" s="1"/>
  <c r="AE1161" i="6" s="1"/>
  <c r="AE1162" i="6" s="1"/>
  <c r="AE1163" i="6" s="1"/>
  <c r="AE1164" i="6" s="1"/>
  <c r="AE1165" i="6" s="1"/>
  <c r="AE1166" i="6" s="1"/>
  <c r="AE1167" i="6" s="1"/>
  <c r="AE1168" i="6" s="1"/>
  <c r="AE1169" i="6" s="1"/>
  <c r="AE1170" i="6" s="1"/>
  <c r="AE1171" i="6" s="1"/>
  <c r="AE1172" i="6" s="1"/>
  <c r="AE1173" i="6" s="1"/>
  <c r="AE1174" i="6" s="1"/>
  <c r="AE1175" i="6" s="1"/>
  <c r="AE1176" i="6" s="1"/>
  <c r="AE1177" i="6" s="1"/>
  <c r="AE1178" i="6" s="1"/>
  <c r="AE1179" i="6" s="1"/>
  <c r="AE1180" i="6" s="1"/>
  <c r="AE1181" i="6" s="1"/>
  <c r="AE1182" i="6" s="1"/>
  <c r="AE1183" i="6" s="1"/>
  <c r="AE1184" i="6" s="1"/>
  <c r="AE1185" i="6" s="1"/>
  <c r="AE1186" i="6" s="1"/>
  <c r="AE1187" i="6" s="1"/>
  <c r="AE1188" i="6" s="1"/>
  <c r="AE1189" i="6" s="1"/>
  <c r="AE1190" i="6" s="1"/>
  <c r="AE1191" i="6" s="1"/>
  <c r="AE1192" i="6" s="1"/>
  <c r="AE1193" i="6" s="1"/>
  <c r="AE1194" i="6" s="1"/>
  <c r="AE1195" i="6" s="1"/>
  <c r="AE1196" i="6" s="1"/>
  <c r="AE1197" i="6" s="1"/>
  <c r="AE1198" i="6" s="1"/>
  <c r="AE1199" i="6" s="1"/>
  <c r="AE1200" i="6" s="1"/>
  <c r="AE1201" i="6" s="1"/>
  <c r="AE1202" i="6" s="1"/>
  <c r="AE1203" i="6" s="1"/>
  <c r="AE1204" i="6" s="1"/>
  <c r="AE1205" i="6" s="1"/>
  <c r="AE1206" i="6" s="1"/>
  <c r="AE1207" i="6" s="1"/>
  <c r="AE1208" i="6" s="1"/>
  <c r="AE1209" i="6" s="1"/>
  <c r="AE1210" i="6" s="1"/>
  <c r="AE1211" i="6" s="1"/>
  <c r="AE1212" i="6" s="1"/>
  <c r="AE1213" i="6" s="1"/>
  <c r="AE1214" i="6" s="1"/>
  <c r="AE1215" i="6" s="1"/>
  <c r="AE1216" i="6" s="1"/>
  <c r="AE1217" i="6" s="1"/>
  <c r="AE1218" i="6" s="1"/>
  <c r="AE1219" i="6" s="1"/>
  <c r="AE1220" i="6" s="1"/>
  <c r="AE1221" i="6" s="1"/>
  <c r="AE1222" i="6" s="1"/>
  <c r="AE1223" i="6" s="1"/>
  <c r="AE1224" i="6" s="1"/>
  <c r="AE1225" i="6" s="1"/>
  <c r="AE1226" i="6" s="1"/>
  <c r="AE1227" i="6" s="1"/>
  <c r="AE1228" i="6" s="1"/>
  <c r="AE1229" i="6" s="1"/>
  <c r="AE1230" i="6" s="1"/>
  <c r="AE1231" i="6" s="1"/>
  <c r="AE1232" i="6" s="1"/>
  <c r="AE1233" i="6" s="1"/>
  <c r="AE1234" i="6" s="1"/>
  <c r="AE1235" i="6" s="1"/>
  <c r="AE1236" i="6" s="1"/>
  <c r="AE1237" i="6" s="1"/>
  <c r="AE1238" i="6" s="1"/>
  <c r="AE1239" i="6" s="1"/>
  <c r="AE1240" i="6" s="1"/>
  <c r="AE1241" i="6" s="1"/>
  <c r="AE1242" i="6" s="1"/>
  <c r="AE1243" i="6" s="1"/>
  <c r="AE1244" i="6" s="1"/>
  <c r="AE1245" i="6" s="1"/>
  <c r="AE1246" i="6" s="1"/>
  <c r="AE1247" i="6" s="1"/>
  <c r="AE1248" i="6" s="1"/>
  <c r="AE1249" i="6" s="1"/>
  <c r="AE1250" i="6" s="1"/>
  <c r="AE1251" i="6" s="1"/>
  <c r="AE1252" i="6" s="1"/>
  <c r="AE1253" i="6" s="1"/>
  <c r="AE1254" i="6" s="1"/>
  <c r="AE1255" i="6" s="1"/>
  <c r="AE1256" i="6" s="1"/>
  <c r="AE1257" i="6" s="1"/>
  <c r="AE1258" i="6" s="1"/>
  <c r="AE1259" i="6" s="1"/>
  <c r="AE1260" i="6" s="1"/>
  <c r="AE1261" i="6" s="1"/>
  <c r="AE1262" i="6" s="1"/>
  <c r="AE1263" i="6" s="1"/>
  <c r="AE1264" i="6" s="1"/>
  <c r="AE1265" i="6" s="1"/>
  <c r="AE1266" i="6" s="1"/>
  <c r="AE1267" i="6" s="1"/>
  <c r="AE1268" i="6" s="1"/>
  <c r="AE1269" i="6" s="1"/>
  <c r="AE1270" i="6" s="1"/>
  <c r="AE1271" i="6" s="1"/>
  <c r="AE1272" i="6" s="1"/>
  <c r="AE1273" i="6" s="1"/>
  <c r="AE1274" i="6" s="1"/>
  <c r="AE1275" i="6" s="1"/>
  <c r="AE1276" i="6" s="1"/>
  <c r="AE1277" i="6" s="1"/>
  <c r="AE1278" i="6" s="1"/>
  <c r="AE1279" i="6" s="1"/>
  <c r="AE1280" i="6" s="1"/>
  <c r="AE1281" i="6" s="1"/>
  <c r="AE1282" i="6" s="1"/>
  <c r="AE1283" i="6" s="1"/>
  <c r="AE1284" i="6" s="1"/>
  <c r="AE1285" i="6" s="1"/>
  <c r="AE1286" i="6" s="1"/>
  <c r="AE1287" i="6" s="1"/>
  <c r="AE1288" i="6" s="1"/>
  <c r="AE1289" i="6" s="1"/>
  <c r="AE1290" i="6" s="1"/>
  <c r="AE1291" i="6" s="1"/>
  <c r="AE1292" i="6" s="1"/>
  <c r="AE1293" i="6" s="1"/>
  <c r="AE1294" i="6" s="1"/>
  <c r="AE1295" i="6" s="1"/>
  <c r="AE1296" i="6" s="1"/>
  <c r="AE1297" i="6" s="1"/>
  <c r="AE1298" i="6" s="1"/>
  <c r="AE1299" i="6" s="1"/>
  <c r="AE1300" i="6" s="1"/>
  <c r="AE1301" i="6" s="1"/>
  <c r="AE1302" i="6" s="1"/>
  <c r="AE1303" i="6" s="1"/>
  <c r="AE1304" i="6" s="1"/>
  <c r="AE1305" i="6" s="1"/>
  <c r="AE1306" i="6" s="1"/>
  <c r="AE1307" i="6" s="1"/>
  <c r="AE1308" i="6" s="1"/>
  <c r="AE1309" i="6" s="1"/>
  <c r="AE1310" i="6" s="1"/>
  <c r="AE1311" i="6" s="1"/>
  <c r="AE1312" i="6" s="1"/>
  <c r="AE1313" i="6" s="1"/>
  <c r="AE1314" i="6" s="1"/>
  <c r="AE1315" i="6" s="1"/>
  <c r="AE1316" i="6" s="1"/>
  <c r="AE1317" i="6" s="1"/>
  <c r="AE1318" i="6" s="1"/>
  <c r="AE1319" i="6" s="1"/>
  <c r="AE1320" i="6" s="1"/>
  <c r="AE1321" i="6" s="1"/>
  <c r="AE1322" i="6" s="1"/>
  <c r="AE1323" i="6" s="1"/>
  <c r="AE1324" i="6" s="1"/>
  <c r="AE1325" i="6" s="1"/>
  <c r="AE1326" i="6" s="1"/>
  <c r="AE1327" i="6" s="1"/>
  <c r="AE1328" i="6" s="1"/>
  <c r="AE1329" i="6" s="1"/>
  <c r="AE1330" i="6" s="1"/>
  <c r="AE1331" i="6" s="1"/>
  <c r="AE1332" i="6" s="1"/>
  <c r="AE1333" i="6" s="1"/>
  <c r="AE1334" i="6" s="1"/>
  <c r="AE1335" i="6" s="1"/>
  <c r="AE1336" i="6" s="1"/>
  <c r="AE1337" i="6" s="1"/>
  <c r="AE1338" i="6" s="1"/>
  <c r="AE1339" i="6" s="1"/>
  <c r="AE1340" i="6" s="1"/>
  <c r="AE1341" i="6" s="1"/>
  <c r="AE1342" i="6" s="1"/>
  <c r="AE1343" i="6" s="1"/>
  <c r="AE1344" i="6" s="1"/>
  <c r="AE1345" i="6" s="1"/>
  <c r="AE1346" i="6" s="1"/>
  <c r="AE1347" i="6" s="1"/>
  <c r="AE1348" i="6" s="1"/>
  <c r="AE1349" i="6" s="1"/>
  <c r="AE1350" i="6" s="1"/>
  <c r="AE1351" i="6" s="1"/>
  <c r="AE1352" i="6" s="1"/>
  <c r="AE1353" i="6" s="1"/>
  <c r="AE1354" i="6" s="1"/>
  <c r="AE1355" i="6" s="1"/>
  <c r="AE1356" i="6" s="1"/>
  <c r="AE1357" i="6" s="1"/>
  <c r="AE1358" i="6" s="1"/>
  <c r="AE1359" i="6" s="1"/>
  <c r="AE1360" i="6" s="1"/>
  <c r="AE1361" i="6" s="1"/>
  <c r="AE1362" i="6" s="1"/>
  <c r="AE1363" i="6" s="1"/>
  <c r="AE1364" i="6" s="1"/>
  <c r="AE1365" i="6" s="1"/>
  <c r="AE1366" i="6" s="1"/>
  <c r="AE1367" i="6" s="1"/>
  <c r="AE1368" i="6" s="1"/>
  <c r="AE1369" i="6" s="1"/>
  <c r="AE1370" i="6" s="1"/>
  <c r="AE1371" i="6" s="1"/>
  <c r="AE1372" i="6" s="1"/>
  <c r="AE1373" i="6" s="1"/>
  <c r="AE1374" i="6" s="1"/>
  <c r="AE1375" i="6" s="1"/>
  <c r="AE1376" i="6" s="1"/>
  <c r="AE1377" i="6" s="1"/>
  <c r="AE1378" i="6" s="1"/>
  <c r="AE1379" i="6" s="1"/>
  <c r="AE1380" i="6" s="1"/>
  <c r="AE1381" i="6" s="1"/>
  <c r="AE1382" i="6" s="1"/>
  <c r="AE1383" i="6" s="1"/>
  <c r="AE1384" i="6" s="1"/>
  <c r="AE1385" i="6" s="1"/>
  <c r="AE1386" i="6" s="1"/>
  <c r="AE1387" i="6" s="1"/>
  <c r="AE1388" i="6" s="1"/>
  <c r="AE1389" i="6" s="1"/>
  <c r="AE1390" i="6" s="1"/>
  <c r="AE1391" i="6" s="1"/>
  <c r="AE1392" i="6" s="1"/>
  <c r="AE1393" i="6" s="1"/>
  <c r="AE1394" i="6" s="1"/>
  <c r="AE1395" i="6" s="1"/>
  <c r="AE1396" i="6" s="1"/>
  <c r="AE1397" i="6" s="1"/>
  <c r="AE1398" i="6" s="1"/>
  <c r="AE1399" i="6" s="1"/>
  <c r="AE1400" i="6" s="1"/>
  <c r="AE1401" i="6" s="1"/>
  <c r="AE1402" i="6" s="1"/>
  <c r="AE1403" i="6" s="1"/>
  <c r="AE1404" i="6" s="1"/>
  <c r="AE1405" i="6" s="1"/>
  <c r="AE1406" i="6" s="1"/>
  <c r="AE1407" i="6" s="1"/>
  <c r="AE1408" i="6" s="1"/>
  <c r="AE1409" i="6" s="1"/>
  <c r="AE1410" i="6" s="1"/>
  <c r="AE1411" i="6" s="1"/>
  <c r="AE1412" i="6" s="1"/>
  <c r="AE1413" i="6" s="1"/>
  <c r="AE1414" i="6" s="1"/>
  <c r="AE1415" i="6" s="1"/>
  <c r="AE1416" i="6" s="1"/>
  <c r="AE1417" i="6" s="1"/>
  <c r="AE1418" i="6" s="1"/>
  <c r="AE1419" i="6" s="1"/>
  <c r="AE1420" i="6" s="1"/>
  <c r="AE1421" i="6" s="1"/>
  <c r="AE1422" i="6" s="1"/>
  <c r="AE1423" i="6" s="1"/>
  <c r="AE1424" i="6" s="1"/>
  <c r="AE1425" i="6" s="1"/>
  <c r="AE1426" i="6" s="1"/>
  <c r="AE1427" i="6" s="1"/>
  <c r="AE1428" i="6" s="1"/>
  <c r="AE1429" i="6" s="1"/>
  <c r="AE1430" i="6" s="1"/>
  <c r="AE1431" i="6" s="1"/>
  <c r="AE1432" i="6" s="1"/>
  <c r="AE1433" i="6" s="1"/>
  <c r="AE1434" i="6" s="1"/>
  <c r="AE1435" i="6" s="1"/>
  <c r="AE1436" i="6" s="1"/>
  <c r="AE1437" i="6" s="1"/>
  <c r="AE1438" i="6" s="1"/>
  <c r="AE1439" i="6" s="1"/>
  <c r="AE1440" i="6" s="1"/>
  <c r="AE1441" i="6" s="1"/>
  <c r="AE1442" i="6" s="1"/>
  <c r="AE1443" i="6" s="1"/>
  <c r="AE1444" i="6" s="1"/>
  <c r="AE1445" i="6" s="1"/>
  <c r="AE1446" i="6" s="1"/>
  <c r="AE1447" i="6" s="1"/>
  <c r="AE1448" i="6" s="1"/>
  <c r="AE1449" i="6" s="1"/>
  <c r="AE1450" i="6" s="1"/>
  <c r="AE1451" i="6" s="1"/>
  <c r="AE1452" i="6" s="1"/>
  <c r="AE1453" i="6" s="1"/>
  <c r="AE1454" i="6" s="1"/>
  <c r="AE1455" i="6" s="1"/>
  <c r="AE1456" i="6" s="1"/>
  <c r="AE1457" i="6" s="1"/>
  <c r="AE1458" i="6" s="1"/>
  <c r="AE1459" i="6" s="1"/>
  <c r="AE1460" i="6" s="1"/>
  <c r="AE1461" i="6" s="1"/>
  <c r="AE1462" i="6" s="1"/>
  <c r="AE1463" i="6" s="1"/>
  <c r="AE1464" i="6" s="1"/>
  <c r="AE1465" i="6" s="1"/>
  <c r="AE1466" i="6" s="1"/>
  <c r="AE1467" i="6" s="1"/>
  <c r="AE1468" i="6" s="1"/>
  <c r="AE1469" i="6" s="1"/>
  <c r="AE1470" i="6" s="1"/>
  <c r="AE1471" i="6" s="1"/>
  <c r="AE1472" i="6" s="1"/>
  <c r="AE1473" i="6" s="1"/>
  <c r="AE1474" i="6" s="1"/>
  <c r="AE1475" i="6" s="1"/>
  <c r="AE1476" i="6" s="1"/>
  <c r="AE1477" i="6" s="1"/>
  <c r="AE1478" i="6" s="1"/>
  <c r="AE1479" i="6" s="1"/>
  <c r="AE1480" i="6" s="1"/>
  <c r="AE1481" i="6" s="1"/>
  <c r="AE1482" i="6" s="1"/>
  <c r="AE1483" i="6" s="1"/>
  <c r="AE1484" i="6" s="1"/>
  <c r="AE1485" i="6" s="1"/>
  <c r="AE1486" i="6" s="1"/>
  <c r="AE1487" i="6" s="1"/>
  <c r="AE1488" i="6" s="1"/>
  <c r="AE1489" i="6" s="1"/>
  <c r="AE1490" i="6" s="1"/>
  <c r="AE1491" i="6" s="1"/>
  <c r="AE1492" i="6" s="1"/>
  <c r="AE1493" i="6" s="1"/>
  <c r="AE1494" i="6" s="1"/>
  <c r="AE1495" i="6" s="1"/>
  <c r="AE1496" i="6" s="1"/>
  <c r="AE1497" i="6" s="1"/>
  <c r="AE1498" i="6" s="1"/>
  <c r="AE1499" i="6" s="1"/>
  <c r="AE1500" i="6" s="1"/>
  <c r="AE1501" i="6" s="1"/>
  <c r="AE1502" i="6" s="1"/>
  <c r="AE1503" i="6" s="1"/>
  <c r="AE1504" i="6" s="1"/>
  <c r="AE1505" i="6" s="1"/>
  <c r="AE1506" i="6" s="1"/>
  <c r="AE1507" i="6" s="1"/>
  <c r="AE1508" i="6" s="1"/>
  <c r="AE1509" i="6" s="1"/>
  <c r="AE1510" i="6" s="1"/>
  <c r="AE1511" i="6" s="1"/>
  <c r="AE1512" i="6" s="1"/>
  <c r="AE1513" i="6" s="1"/>
  <c r="AE1514" i="6" s="1"/>
  <c r="AE1515" i="6" s="1"/>
  <c r="AE1516" i="6" s="1"/>
  <c r="AE1517" i="6" s="1"/>
  <c r="AE1518" i="6" s="1"/>
  <c r="AE1519" i="6" s="1"/>
  <c r="AE1520" i="6" s="1"/>
  <c r="AE1521" i="6" s="1"/>
  <c r="AE1522" i="6" s="1"/>
  <c r="AE1523" i="6" s="1"/>
  <c r="AE1524" i="6" s="1"/>
  <c r="AE1525" i="6" s="1"/>
  <c r="AE1526" i="6" s="1"/>
  <c r="AE1527" i="6" s="1"/>
  <c r="AE1528" i="6" s="1"/>
  <c r="AE1529" i="6" s="1"/>
  <c r="AE1530" i="6" s="1"/>
  <c r="AE1531" i="6" s="1"/>
  <c r="AE1532" i="6" s="1"/>
  <c r="AE1533" i="6" s="1"/>
  <c r="AE1534" i="6" s="1"/>
  <c r="AE1535" i="6" s="1"/>
  <c r="AE1536" i="6" s="1"/>
  <c r="AE1537" i="6" s="1"/>
  <c r="AE1538" i="6" s="1"/>
  <c r="AE1539" i="6" s="1"/>
  <c r="AE1540" i="6" s="1"/>
  <c r="AE1541" i="6" s="1"/>
  <c r="AE1542" i="6" s="1"/>
  <c r="AE1543" i="6" s="1"/>
  <c r="AE1544" i="6" s="1"/>
  <c r="AE1545" i="6" s="1"/>
  <c r="AE1546" i="6" s="1"/>
  <c r="AE1547" i="6" s="1"/>
  <c r="AE1548" i="6" s="1"/>
  <c r="AE1549" i="6" s="1"/>
  <c r="AE1550" i="6" s="1"/>
  <c r="AE1551" i="6" s="1"/>
  <c r="AE1552" i="6" s="1"/>
  <c r="AE1553" i="6" s="1"/>
  <c r="AE1554" i="6" s="1"/>
  <c r="AE1555" i="6" s="1"/>
  <c r="AE1556" i="6" s="1"/>
  <c r="AE1557" i="6" s="1"/>
  <c r="AE1558" i="6" s="1"/>
  <c r="AE1559" i="6" s="1"/>
  <c r="AE1560" i="6" s="1"/>
  <c r="AE1561" i="6" s="1"/>
  <c r="AE1562" i="6" s="1"/>
  <c r="AE1563" i="6" s="1"/>
  <c r="AE1564" i="6" s="1"/>
  <c r="AE1565" i="6" s="1"/>
  <c r="AE1566" i="6" s="1"/>
  <c r="AE1567" i="6" s="1"/>
  <c r="AE1568" i="6" s="1"/>
  <c r="AE1569" i="6" s="1"/>
  <c r="AE1570" i="6" s="1"/>
  <c r="AE1571" i="6" s="1"/>
  <c r="AE1572" i="6" s="1"/>
  <c r="AE1573" i="6" s="1"/>
  <c r="AE1574" i="6" s="1"/>
  <c r="AE1575" i="6" s="1"/>
  <c r="AE1576" i="6" s="1"/>
  <c r="AE1577" i="6" s="1"/>
  <c r="AE1578" i="6" s="1"/>
  <c r="AE1579" i="6" s="1"/>
  <c r="AE1580" i="6" s="1"/>
  <c r="AE1581" i="6" s="1"/>
  <c r="AE1582" i="6" s="1"/>
  <c r="AE1583" i="6" s="1"/>
  <c r="AE1584" i="6" s="1"/>
  <c r="AE1585" i="6" s="1"/>
  <c r="AE1586" i="6" s="1"/>
  <c r="AE1587" i="6" s="1"/>
  <c r="AE1588" i="6" s="1"/>
  <c r="AE1589" i="6" s="1"/>
  <c r="AE1590" i="6" s="1"/>
  <c r="AE1591" i="6" s="1"/>
  <c r="AE1592" i="6" s="1"/>
  <c r="AE1593" i="6" s="1"/>
  <c r="AE1594" i="6" s="1"/>
  <c r="AE1595" i="6" s="1"/>
  <c r="AE1596" i="6" s="1"/>
  <c r="AE1597" i="6" s="1"/>
  <c r="AE1598" i="6" s="1"/>
  <c r="AE1599" i="6" s="1"/>
  <c r="AE1600" i="6" s="1"/>
  <c r="AE1601" i="6" s="1"/>
  <c r="AE1602" i="6" s="1"/>
  <c r="AE1603" i="6" s="1"/>
  <c r="AE1604" i="6" s="1"/>
  <c r="AE1605" i="6" s="1"/>
  <c r="AE1606" i="6" s="1"/>
  <c r="AE1607" i="6" s="1"/>
  <c r="AE1608" i="6" s="1"/>
  <c r="AE1609" i="6" s="1"/>
  <c r="AE1610" i="6" s="1"/>
  <c r="AE1611" i="6" s="1"/>
  <c r="AE1612" i="6" s="1"/>
  <c r="AE1613" i="6" s="1"/>
  <c r="AE1614" i="6" s="1"/>
  <c r="AE1615" i="6" s="1"/>
  <c r="AE1616" i="6" s="1"/>
  <c r="AE1617" i="6" s="1"/>
  <c r="AE1618" i="6" s="1"/>
  <c r="AE1619" i="6" s="1"/>
  <c r="AE1620" i="6" s="1"/>
  <c r="AE1621" i="6" s="1"/>
  <c r="AE1622" i="6" s="1"/>
  <c r="AE1623" i="6" s="1"/>
  <c r="AE1624" i="6" s="1"/>
  <c r="AE1625" i="6" s="1"/>
  <c r="AE1626" i="6" s="1"/>
  <c r="AE1627" i="6" s="1"/>
  <c r="AE1628" i="6" s="1"/>
  <c r="AE1629" i="6" s="1"/>
  <c r="AE1630" i="6" s="1"/>
  <c r="AE1631" i="6" s="1"/>
  <c r="AE1632" i="6" s="1"/>
  <c r="AE1633" i="6" s="1"/>
  <c r="AE1634" i="6" s="1"/>
  <c r="AE1635" i="6" s="1"/>
  <c r="AE1636" i="6" s="1"/>
  <c r="AE1637" i="6" s="1"/>
  <c r="AE1638" i="6" s="1"/>
  <c r="AE1639" i="6" s="1"/>
  <c r="AE1640" i="6" s="1"/>
  <c r="AE1641" i="6" s="1"/>
  <c r="AE1642" i="6" s="1"/>
  <c r="AE1643" i="6" s="1"/>
  <c r="AE1644" i="6" s="1"/>
  <c r="AE1645" i="6" s="1"/>
  <c r="AE1646" i="6" s="1"/>
  <c r="AE1647" i="6" s="1"/>
  <c r="AE1648" i="6" s="1"/>
  <c r="AE1649" i="6" s="1"/>
  <c r="AE1650" i="6" s="1"/>
  <c r="AE1651" i="6" s="1"/>
  <c r="AE1652" i="6" s="1"/>
  <c r="AE1653" i="6" s="1"/>
  <c r="AE1654" i="6" s="1"/>
  <c r="AE1655" i="6" s="1"/>
  <c r="AE1656" i="6" s="1"/>
  <c r="AE1657" i="6" s="1"/>
  <c r="AE1658" i="6" s="1"/>
  <c r="AE1659" i="6" s="1"/>
  <c r="AE1660" i="6" s="1"/>
  <c r="AE1661" i="6" s="1"/>
  <c r="AE1662" i="6" s="1"/>
  <c r="AE1663" i="6" s="1"/>
  <c r="AE1664" i="6" s="1"/>
  <c r="AE1665" i="6" s="1"/>
  <c r="AE1666" i="6" s="1"/>
  <c r="AE1667" i="6" s="1"/>
  <c r="AE1668" i="6" s="1"/>
  <c r="AE1669" i="6" s="1"/>
  <c r="AE1670" i="6" s="1"/>
  <c r="AE1671" i="6" s="1"/>
  <c r="AE1672" i="6" s="1"/>
  <c r="AE1673" i="6" s="1"/>
  <c r="AE1674" i="6" s="1"/>
  <c r="AE1675" i="6" s="1"/>
  <c r="AE1676" i="6" s="1"/>
  <c r="AE1677" i="6" s="1"/>
  <c r="AE1678" i="6" s="1"/>
  <c r="AE1679" i="6" s="1"/>
  <c r="AE1680" i="6" s="1"/>
  <c r="AE1681" i="6" s="1"/>
  <c r="AE1682" i="6" s="1"/>
  <c r="AE1683" i="6" s="1"/>
  <c r="AE1684" i="6" s="1"/>
  <c r="AE1685" i="6" s="1"/>
  <c r="AE1686" i="6" s="1"/>
  <c r="AE1687" i="6" s="1"/>
  <c r="AE1688" i="6" s="1"/>
  <c r="AE1689" i="6" s="1"/>
  <c r="AE1690" i="6" s="1"/>
  <c r="AE1691" i="6" s="1"/>
  <c r="AE1692" i="6" s="1"/>
  <c r="AE1693" i="6" s="1"/>
  <c r="AE1694" i="6" s="1"/>
  <c r="AE1695" i="6" s="1"/>
  <c r="AE1696" i="6" s="1"/>
  <c r="AE1697" i="6" s="1"/>
  <c r="AE1698" i="6" s="1"/>
  <c r="AE1699" i="6" s="1"/>
  <c r="AE1700" i="6" s="1"/>
  <c r="AE1701" i="6" s="1"/>
  <c r="AE1702" i="6" s="1"/>
  <c r="AE1703" i="6" s="1"/>
  <c r="AE1704" i="6" s="1"/>
  <c r="AE1705" i="6" s="1"/>
  <c r="AE1706" i="6" s="1"/>
  <c r="AE1707" i="6" s="1"/>
  <c r="AE1708" i="6" s="1"/>
  <c r="AE1709" i="6" s="1"/>
  <c r="AE1710" i="6" s="1"/>
  <c r="AE1711" i="6" s="1"/>
  <c r="AE1712" i="6" s="1"/>
  <c r="AE1713" i="6" s="1"/>
  <c r="AE1714" i="6" s="1"/>
  <c r="AE1715" i="6" s="1"/>
  <c r="AE1716" i="6" s="1"/>
  <c r="AE1717" i="6" s="1"/>
  <c r="AE1718" i="6" s="1"/>
  <c r="AE1719" i="6" s="1"/>
  <c r="AE1720" i="6" s="1"/>
  <c r="AE1721" i="6" s="1"/>
  <c r="AE1722" i="6" s="1"/>
  <c r="AE1723" i="6" s="1"/>
  <c r="AE1724" i="6" s="1"/>
  <c r="AE1725" i="6" s="1"/>
  <c r="AE1726" i="6" s="1"/>
  <c r="AE1727" i="6" s="1"/>
  <c r="AE1728" i="6" s="1"/>
  <c r="AE1729" i="6" s="1"/>
  <c r="AE1730" i="6" s="1"/>
  <c r="AE1731" i="6" s="1"/>
  <c r="AE1732" i="6" s="1"/>
  <c r="AE1733" i="6" s="1"/>
  <c r="AE1734" i="6" s="1"/>
  <c r="AE1735" i="6" s="1"/>
  <c r="AE1736" i="6" s="1"/>
  <c r="AE1737" i="6" s="1"/>
  <c r="AE1738" i="6" s="1"/>
  <c r="AE1739" i="6" s="1"/>
  <c r="AE1740" i="6" s="1"/>
  <c r="AE1741" i="6" s="1"/>
  <c r="AE1742" i="6" s="1"/>
  <c r="AE1743" i="6" s="1"/>
  <c r="AE1744" i="6" s="1"/>
  <c r="AE1745" i="6" s="1"/>
  <c r="AE1746" i="6" s="1"/>
  <c r="AE1747" i="6" s="1"/>
  <c r="AE1748" i="6" s="1"/>
  <c r="AE1749" i="6" s="1"/>
  <c r="AE1750" i="6" s="1"/>
  <c r="AE1751" i="6" s="1"/>
  <c r="AE1752" i="6" s="1"/>
  <c r="AE1753" i="6" s="1"/>
  <c r="AE1754" i="6" s="1"/>
  <c r="AE1755" i="6" s="1"/>
  <c r="AE1756" i="6" s="1"/>
  <c r="AE1757" i="6" s="1"/>
  <c r="AE1758" i="6" s="1"/>
  <c r="AE1759" i="6" s="1"/>
  <c r="AE1760" i="6" s="1"/>
  <c r="AE1761" i="6" s="1"/>
  <c r="AE1762" i="6" s="1"/>
  <c r="AE1763" i="6" s="1"/>
  <c r="AE1764" i="6" s="1"/>
  <c r="AE1765" i="6" s="1"/>
  <c r="AE1766" i="6" s="1"/>
  <c r="AE1767" i="6" s="1"/>
  <c r="AE1768" i="6" s="1"/>
  <c r="AE1769" i="6" s="1"/>
  <c r="AE1770" i="6" s="1"/>
  <c r="AE1771" i="6" s="1"/>
  <c r="AE1772" i="6" s="1"/>
  <c r="AE1773" i="6" s="1"/>
  <c r="AE1774" i="6" s="1"/>
  <c r="AE1775" i="6" s="1"/>
  <c r="AE1776" i="6" s="1"/>
  <c r="AE1777" i="6" s="1"/>
  <c r="AE1778" i="6" s="1"/>
  <c r="AE1779" i="6" s="1"/>
  <c r="AE1780" i="6" s="1"/>
  <c r="AE1781" i="6" s="1"/>
  <c r="AE1782" i="6" s="1"/>
  <c r="AE1783" i="6" s="1"/>
  <c r="AE1784" i="6" s="1"/>
  <c r="AE1785" i="6" s="1"/>
  <c r="AE1786" i="6" s="1"/>
  <c r="AE1787" i="6" s="1"/>
  <c r="AE1788" i="6" s="1"/>
  <c r="AE1789" i="6" s="1"/>
  <c r="AE1790" i="6" s="1"/>
  <c r="AE1791" i="6" s="1"/>
  <c r="AE1792" i="6" s="1"/>
  <c r="AE1793" i="6" s="1"/>
  <c r="AE1794" i="6" s="1"/>
  <c r="AE1795" i="6" s="1"/>
  <c r="AE1796" i="6" s="1"/>
  <c r="AE1797" i="6" s="1"/>
  <c r="AE1798" i="6" s="1"/>
  <c r="AE1799" i="6" s="1"/>
  <c r="AE1800" i="6" s="1"/>
  <c r="AE1801" i="6" s="1"/>
  <c r="AE1802" i="6" s="1"/>
  <c r="AE1803" i="6" s="1"/>
  <c r="AE1804" i="6" s="1"/>
  <c r="AE1805" i="6" s="1"/>
  <c r="AE1806" i="6" s="1"/>
  <c r="AE1807" i="6" s="1"/>
  <c r="AE1808" i="6" s="1"/>
  <c r="AE1809" i="6" s="1"/>
  <c r="AE1810" i="6" s="1"/>
  <c r="AE1811" i="6" s="1"/>
  <c r="AE1812" i="6" s="1"/>
  <c r="AE1813" i="6" s="1"/>
  <c r="AE1814" i="6" s="1"/>
  <c r="AE1815" i="6" s="1"/>
  <c r="AE1816" i="6" s="1"/>
  <c r="AE1817" i="6" s="1"/>
  <c r="AE1818" i="6" s="1"/>
  <c r="AE1819" i="6" s="1"/>
  <c r="AE1820" i="6" s="1"/>
  <c r="AE1821" i="6" s="1"/>
  <c r="AE1822" i="6" s="1"/>
  <c r="AE1823" i="6" s="1"/>
  <c r="AE1824" i="6" s="1"/>
  <c r="AE1825" i="6" s="1"/>
  <c r="AE1826" i="6" s="1"/>
  <c r="AE1827" i="6" s="1"/>
  <c r="AE1828" i="6" s="1"/>
  <c r="AE1829" i="6" s="1"/>
  <c r="AE1830" i="6" s="1"/>
  <c r="AE1831" i="6" s="1"/>
  <c r="AE1832" i="6" s="1"/>
  <c r="AE1833" i="6" s="1"/>
  <c r="AE1834" i="6" s="1"/>
  <c r="AE1835" i="6" s="1"/>
  <c r="AE1836" i="6" s="1"/>
  <c r="AE1837" i="6" s="1"/>
  <c r="AE1838" i="6" s="1"/>
  <c r="AE1839" i="6" s="1"/>
  <c r="AE1840" i="6" s="1"/>
  <c r="AE1841" i="6" s="1"/>
  <c r="AE1842" i="6" s="1"/>
  <c r="AE1843" i="6" s="1"/>
  <c r="AE1844" i="6" s="1"/>
  <c r="AE1845" i="6" s="1"/>
  <c r="AE1846" i="6" s="1"/>
  <c r="AE1847" i="6" s="1"/>
  <c r="AE1848" i="6" s="1"/>
  <c r="AE1849" i="6" s="1"/>
  <c r="AE1850" i="6" s="1"/>
  <c r="AE1851" i="6" s="1"/>
  <c r="AE1852" i="6" s="1"/>
  <c r="AE1853" i="6" s="1"/>
  <c r="AE1854" i="6" s="1"/>
  <c r="AE1855" i="6" s="1"/>
  <c r="AE1856" i="6" s="1"/>
  <c r="AE1857" i="6" s="1"/>
  <c r="AE1858" i="6" s="1"/>
  <c r="AE1859" i="6" s="1"/>
  <c r="AE1860" i="6" s="1"/>
  <c r="AE1861" i="6" s="1"/>
  <c r="AE1862" i="6" s="1"/>
  <c r="AE1863" i="6" s="1"/>
  <c r="AE1864" i="6" s="1"/>
  <c r="AE1865" i="6" s="1"/>
  <c r="AE1866" i="6" s="1"/>
  <c r="AE1867" i="6" s="1"/>
  <c r="AE1868" i="6" s="1"/>
  <c r="AE1869" i="6" s="1"/>
  <c r="AE1870" i="6" s="1"/>
  <c r="AE1871" i="6" s="1"/>
  <c r="AE1872" i="6" s="1"/>
  <c r="AE1873" i="6" s="1"/>
  <c r="AE1874" i="6" s="1"/>
  <c r="AE1875" i="6" s="1"/>
  <c r="AE1876" i="6" s="1"/>
  <c r="AE1877" i="6" s="1"/>
  <c r="AE1878" i="6" s="1"/>
  <c r="AE1879" i="6" s="1"/>
  <c r="AE1880" i="6" s="1"/>
  <c r="AE1881" i="6" s="1"/>
  <c r="AE1882" i="6" s="1"/>
  <c r="AE1883" i="6" s="1"/>
  <c r="AE1884" i="6" s="1"/>
  <c r="AE1885" i="6" s="1"/>
  <c r="AE1886" i="6" s="1"/>
  <c r="AE1887" i="6" s="1"/>
  <c r="AE1888" i="6" s="1"/>
  <c r="AE1889" i="6" s="1"/>
  <c r="AE1890" i="6" s="1"/>
  <c r="AE1891" i="6" s="1"/>
  <c r="AE1892" i="6" s="1"/>
  <c r="AE1893" i="6" s="1"/>
  <c r="AE1894" i="6" s="1"/>
  <c r="AE1895" i="6" s="1"/>
  <c r="AE1896" i="6" s="1"/>
  <c r="AE1897" i="6" s="1"/>
  <c r="AE1898" i="6" s="1"/>
  <c r="AE1899" i="6" s="1"/>
  <c r="AE1900" i="6" s="1"/>
  <c r="AE1901" i="6" s="1"/>
  <c r="AE1902" i="6" s="1"/>
  <c r="AE1903" i="6" s="1"/>
  <c r="AE1904" i="6" s="1"/>
  <c r="AE1905" i="6" s="1"/>
  <c r="AE1906" i="6" s="1"/>
  <c r="AE1907" i="6" s="1"/>
  <c r="AE1908" i="6" s="1"/>
  <c r="AE1909" i="6" s="1"/>
  <c r="AE1910" i="6" s="1"/>
  <c r="AE1911" i="6" s="1"/>
  <c r="AE1912" i="6" s="1"/>
  <c r="AE1913" i="6" s="1"/>
  <c r="AE1914" i="6" s="1"/>
  <c r="AE1915" i="6" s="1"/>
  <c r="AE1916" i="6" s="1"/>
  <c r="AE1917" i="6" s="1"/>
  <c r="AE1918" i="6" s="1"/>
  <c r="AE1919" i="6" s="1"/>
  <c r="AE1920" i="6" s="1"/>
  <c r="AE1921" i="6" s="1"/>
  <c r="AE1922" i="6" s="1"/>
  <c r="AE1923" i="6" s="1"/>
  <c r="AE1924" i="6" s="1"/>
  <c r="AE1925" i="6" s="1"/>
  <c r="AE1926" i="6" s="1"/>
  <c r="AE1927" i="6" s="1"/>
  <c r="AE1928" i="6" s="1"/>
  <c r="AE1929" i="6" s="1"/>
  <c r="AE1930" i="6" s="1"/>
  <c r="AE1931" i="6" s="1"/>
  <c r="AE1932" i="6" s="1"/>
  <c r="AE1933" i="6" s="1"/>
  <c r="AE1934" i="6" s="1"/>
  <c r="AE1935" i="6" s="1"/>
  <c r="AE1936" i="6" s="1"/>
  <c r="AE1937" i="6" s="1"/>
  <c r="AE1938" i="6" s="1"/>
  <c r="AE1939" i="6" s="1"/>
  <c r="AE1940" i="6" s="1"/>
  <c r="AE1941" i="6" s="1"/>
  <c r="AE1942" i="6" s="1"/>
  <c r="AE1943" i="6" s="1"/>
  <c r="AE1944" i="6" s="1"/>
  <c r="AE1945" i="6" s="1"/>
  <c r="AE1946" i="6" s="1"/>
  <c r="AE1947" i="6" s="1"/>
  <c r="AE1948" i="6" s="1"/>
  <c r="AE1949" i="6" s="1"/>
  <c r="AE1950" i="6" s="1"/>
  <c r="AE1951" i="6" s="1"/>
  <c r="AE1952" i="6" s="1"/>
  <c r="AE1953" i="6" s="1"/>
  <c r="AE1954" i="6" s="1"/>
  <c r="AE1955" i="6" s="1"/>
  <c r="AE1956" i="6" s="1"/>
  <c r="AE1957" i="6" s="1"/>
  <c r="AE1958" i="6" s="1"/>
  <c r="AE1959" i="6" s="1"/>
  <c r="AE1960" i="6" s="1"/>
  <c r="AE1961" i="6" s="1"/>
  <c r="AE1962" i="6" s="1"/>
  <c r="AE1963" i="6" s="1"/>
  <c r="AE1964" i="6" s="1"/>
  <c r="AE1965" i="6" s="1"/>
  <c r="AE1966" i="6" s="1"/>
  <c r="AE1967" i="6" s="1"/>
  <c r="AE1968" i="6" s="1"/>
  <c r="AE1969" i="6" s="1"/>
  <c r="AE1970" i="6" s="1"/>
  <c r="AE1971" i="6" s="1"/>
  <c r="AE1972" i="6" s="1"/>
  <c r="AE1973" i="6" s="1"/>
  <c r="AE1974" i="6" s="1"/>
  <c r="AE1975" i="6" s="1"/>
  <c r="AE1976" i="6" s="1"/>
  <c r="AE1977" i="6" s="1"/>
  <c r="AE1978" i="6" s="1"/>
  <c r="AE1979" i="6" s="1"/>
  <c r="AE1980" i="6" s="1"/>
  <c r="AE1981" i="6" s="1"/>
  <c r="AE1982" i="6" s="1"/>
  <c r="AE1983" i="6" s="1"/>
  <c r="AE1984" i="6" s="1"/>
  <c r="AE1985" i="6" s="1"/>
  <c r="AE1986" i="6" s="1"/>
  <c r="AE1987" i="6" s="1"/>
  <c r="AE1988" i="6" s="1"/>
  <c r="AE1989" i="6" s="1"/>
  <c r="AE1990" i="6" s="1"/>
  <c r="AE1991" i="6" s="1"/>
  <c r="AE1992" i="6" s="1"/>
  <c r="AE1993" i="6" s="1"/>
  <c r="AE1994" i="6" s="1"/>
  <c r="AE1995" i="6" s="1"/>
  <c r="AE1996" i="6" s="1"/>
  <c r="AE1997" i="6" s="1"/>
  <c r="AE1998" i="6" s="1"/>
  <c r="AE1999" i="6" s="1"/>
  <c r="AE2000" i="6" s="1"/>
  <c r="AE2001" i="6" s="1"/>
  <c r="AE2002" i="6" s="1"/>
  <c r="AE2003" i="6" s="1"/>
  <c r="AE2004" i="6" s="1"/>
  <c r="AE2005" i="6" s="1"/>
  <c r="AE2006" i="6" s="1"/>
  <c r="AE2007" i="6" s="1"/>
  <c r="AE2008" i="6" s="1"/>
  <c r="AE2009" i="6" s="1"/>
  <c r="AE2010" i="6" s="1"/>
  <c r="AE2011" i="6" s="1"/>
  <c r="AE2012" i="6" s="1"/>
  <c r="AE2013" i="6" s="1"/>
  <c r="AE2014" i="6" s="1"/>
  <c r="AE2015" i="6" s="1"/>
  <c r="AE2016" i="6" s="1"/>
  <c r="AE2017" i="6" s="1"/>
  <c r="AE2018" i="6" s="1"/>
  <c r="AE2019" i="6" s="1"/>
  <c r="AE2020" i="6" s="1"/>
  <c r="AE2021" i="6" s="1"/>
  <c r="AE2022" i="6" s="1"/>
  <c r="AE2023" i="6" s="1"/>
  <c r="AE2024" i="6" s="1"/>
  <c r="AE2025" i="6" s="1"/>
  <c r="AE2026" i="6" s="1"/>
  <c r="AE2027" i="6" s="1"/>
  <c r="AE2028" i="6" s="1"/>
  <c r="AE2029" i="6" s="1"/>
  <c r="AE2030" i="6" s="1"/>
  <c r="AE2031" i="6" s="1"/>
  <c r="AE2032" i="6" s="1"/>
  <c r="AE2033" i="6" s="1"/>
  <c r="AE2034" i="6" s="1"/>
  <c r="AE2035" i="6" s="1"/>
  <c r="AE2036" i="6" s="1"/>
  <c r="AE2037" i="6" s="1"/>
  <c r="AE2038" i="6" s="1"/>
  <c r="AE2039" i="6" s="1"/>
  <c r="AE2040" i="6" s="1"/>
  <c r="AE2041" i="6" s="1"/>
  <c r="AE2042" i="6" s="1"/>
  <c r="AE2043" i="6" s="1"/>
  <c r="AE2044" i="6" s="1"/>
  <c r="AE2045" i="6" s="1"/>
  <c r="AE2046" i="6" s="1"/>
  <c r="AE2047" i="6" s="1"/>
  <c r="AE2048" i="6" s="1"/>
  <c r="AE2049" i="6" s="1"/>
  <c r="AE2050" i="6" s="1"/>
  <c r="AE2051" i="6" s="1"/>
  <c r="AE2052" i="6" s="1"/>
  <c r="AE2053" i="6" s="1"/>
  <c r="AE2054" i="6" s="1"/>
  <c r="AE2055" i="6" s="1"/>
  <c r="AE2056" i="6" s="1"/>
  <c r="AE2057" i="6" s="1"/>
  <c r="AE2058" i="6" s="1"/>
  <c r="AE2059" i="6" s="1"/>
  <c r="AE2060" i="6" s="1"/>
  <c r="AE2061" i="6" s="1"/>
  <c r="AE2062" i="6" s="1"/>
  <c r="AE2063" i="6" s="1"/>
  <c r="AE2064" i="6" s="1"/>
  <c r="AE2065" i="6" s="1"/>
  <c r="AE2066" i="6" s="1"/>
  <c r="AE2067" i="6" s="1"/>
  <c r="AE2068" i="6" s="1"/>
  <c r="AE2069" i="6" s="1"/>
  <c r="AE2070" i="6" s="1"/>
  <c r="AE2071" i="6" s="1"/>
  <c r="AE2072" i="6" s="1"/>
  <c r="AE2073" i="6" s="1"/>
  <c r="AE2074" i="6" s="1"/>
  <c r="AE2075" i="6" s="1"/>
  <c r="AE2076" i="6" s="1"/>
  <c r="AE2077" i="6" s="1"/>
  <c r="AE2078" i="6" s="1"/>
  <c r="AE2079" i="6" s="1"/>
  <c r="AE2080" i="6" s="1"/>
  <c r="AE2081" i="6" s="1"/>
  <c r="AE2082" i="6" s="1"/>
  <c r="AE2083" i="6" s="1"/>
  <c r="AE2084" i="6" s="1"/>
  <c r="AE2085" i="6" s="1"/>
  <c r="AE2086" i="6" s="1"/>
  <c r="AE2087" i="6" s="1"/>
  <c r="AE2088" i="6" s="1"/>
  <c r="AE2089" i="6" s="1"/>
  <c r="AE2090" i="6" s="1"/>
  <c r="AE2091" i="6" s="1"/>
  <c r="AE2092" i="6" s="1"/>
  <c r="AE2093" i="6" s="1"/>
  <c r="AE2094" i="6" s="1"/>
  <c r="AE2095" i="6" s="1"/>
  <c r="AE2096" i="6" s="1"/>
  <c r="AE2097" i="6" s="1"/>
  <c r="AE2098" i="6" s="1"/>
  <c r="AE2099" i="6" s="1"/>
  <c r="AE2100" i="6" s="1"/>
  <c r="AE2101" i="6" s="1"/>
  <c r="AE2102" i="6" s="1"/>
  <c r="AE2103" i="6" s="1"/>
  <c r="AE2104" i="6" s="1"/>
  <c r="AE2105" i="6" s="1"/>
  <c r="AE2106" i="6" s="1"/>
  <c r="AE2107" i="6" s="1"/>
  <c r="AE2108" i="6" s="1"/>
  <c r="AE2109" i="6" s="1"/>
  <c r="AE2110" i="6" s="1"/>
  <c r="AE2111" i="6" s="1"/>
  <c r="AE2112" i="6" s="1"/>
  <c r="AE2113" i="6" s="1"/>
  <c r="AE2114" i="6" s="1"/>
  <c r="AE2115" i="6" s="1"/>
  <c r="AE2116" i="6" s="1"/>
  <c r="AE2117" i="6" s="1"/>
  <c r="AE2118" i="6" s="1"/>
  <c r="AE2119" i="6" s="1"/>
  <c r="AE2120" i="6" s="1"/>
  <c r="AE2121" i="6" s="1"/>
  <c r="AE2122" i="6" s="1"/>
  <c r="AE2123" i="6" s="1"/>
  <c r="AE2124" i="6" s="1"/>
  <c r="AE2125" i="6" s="1"/>
  <c r="AE2126" i="6" s="1"/>
  <c r="AE2127" i="6" s="1"/>
  <c r="AE2128" i="6" s="1"/>
  <c r="AE2129" i="6" s="1"/>
  <c r="AE2130" i="6" s="1"/>
  <c r="AE2131" i="6" s="1"/>
  <c r="AE2132" i="6" s="1"/>
  <c r="AE2133" i="6" s="1"/>
  <c r="AE2134" i="6" s="1"/>
  <c r="AE2135" i="6" s="1"/>
  <c r="AE2136" i="6" s="1"/>
  <c r="AE2137" i="6" s="1"/>
  <c r="AE2138" i="6" s="1"/>
  <c r="AE2139" i="6" s="1"/>
  <c r="AE2140" i="6" s="1"/>
  <c r="AE2141" i="6" s="1"/>
  <c r="AE2142" i="6" s="1"/>
  <c r="AE2143" i="6" s="1"/>
  <c r="AE2144" i="6" s="1"/>
  <c r="AE2145" i="6" s="1"/>
  <c r="AE2146" i="6" s="1"/>
  <c r="AE2147" i="6" s="1"/>
  <c r="AE2148" i="6" s="1"/>
  <c r="AE2149" i="6" s="1"/>
  <c r="AE2150" i="6" s="1"/>
  <c r="AE2151" i="6" s="1"/>
  <c r="AE2152" i="6" s="1"/>
  <c r="AE2153" i="6" s="1"/>
  <c r="AE2154" i="6" s="1"/>
  <c r="AE2155" i="6" s="1"/>
  <c r="AE2156" i="6" s="1"/>
  <c r="AE2157" i="6" s="1"/>
  <c r="AE2158" i="6" s="1"/>
  <c r="AE2159" i="6" s="1"/>
  <c r="AE2160" i="6" s="1"/>
  <c r="AE2161" i="6" s="1"/>
  <c r="AE2162" i="6" s="1"/>
  <c r="AE2163" i="6" s="1"/>
  <c r="AE2164" i="6" s="1"/>
  <c r="AE2165" i="6" s="1"/>
  <c r="AE2166" i="6" s="1"/>
  <c r="AE2167" i="6" s="1"/>
  <c r="AE2168" i="6" s="1"/>
  <c r="AE2169" i="6" s="1"/>
  <c r="AE2170" i="6" s="1"/>
  <c r="AE2171" i="6" s="1"/>
  <c r="AE2172" i="6" s="1"/>
  <c r="AE2173" i="6" s="1"/>
  <c r="AE2174" i="6" s="1"/>
  <c r="AE2175" i="6" s="1"/>
  <c r="AE2176" i="6" s="1"/>
  <c r="AE2177" i="6" s="1"/>
  <c r="AE2178" i="6" s="1"/>
  <c r="AE2179" i="6" s="1"/>
  <c r="AE2180" i="6" s="1"/>
  <c r="AE2181" i="6" s="1"/>
  <c r="AE2182" i="6" s="1"/>
  <c r="AE2183" i="6" s="1"/>
  <c r="AE2184" i="6" s="1"/>
  <c r="AE2185" i="6" s="1"/>
  <c r="AE2186" i="6" s="1"/>
  <c r="AE2187" i="6" s="1"/>
  <c r="AE2188" i="6" s="1"/>
  <c r="AE2189" i="6" s="1"/>
  <c r="AE2190" i="6" s="1"/>
  <c r="AE2191" i="6" s="1"/>
  <c r="AE2192" i="6" s="1"/>
  <c r="AE2193" i="6" s="1"/>
  <c r="AE2194" i="6" s="1"/>
  <c r="AE2195" i="6" s="1"/>
  <c r="AE2196" i="6" s="1"/>
  <c r="AE2197" i="6" s="1"/>
  <c r="AE2198" i="6" s="1"/>
  <c r="AE2199" i="6" s="1"/>
  <c r="AE2200" i="6" s="1"/>
  <c r="AE2201" i="6" s="1"/>
  <c r="AE2202" i="6" s="1"/>
  <c r="AE2203" i="6" s="1"/>
  <c r="AE2204" i="6" s="1"/>
  <c r="AE2205" i="6" s="1"/>
  <c r="AE2206" i="6" s="1"/>
  <c r="AE2207" i="6" s="1"/>
  <c r="AE2208" i="6" s="1"/>
  <c r="AE2209" i="6" s="1"/>
  <c r="AE2210" i="6" s="1"/>
  <c r="AE2211" i="6" s="1"/>
  <c r="AE2212" i="6" s="1"/>
  <c r="AE2213" i="6" s="1"/>
  <c r="AE2214" i="6" s="1"/>
  <c r="AE2215" i="6" s="1"/>
  <c r="AE2216" i="6" s="1"/>
  <c r="AE2217" i="6" s="1"/>
  <c r="AE2218" i="6" s="1"/>
  <c r="AE2219" i="6" s="1"/>
  <c r="AE2220" i="6" s="1"/>
  <c r="AE2221" i="6" s="1"/>
  <c r="AE2222" i="6" s="1"/>
  <c r="AE2223" i="6" s="1"/>
  <c r="AE2224" i="6" s="1"/>
  <c r="AE2225" i="6" s="1"/>
  <c r="AE2226" i="6" s="1"/>
  <c r="AE2227" i="6" s="1"/>
  <c r="AE2228" i="6" s="1"/>
  <c r="AE2229" i="6" s="1"/>
  <c r="AE2230" i="6" s="1"/>
  <c r="AE2231" i="6" s="1"/>
  <c r="AE2232" i="6" s="1"/>
  <c r="AE2233" i="6" s="1"/>
  <c r="AE2234" i="6" s="1"/>
  <c r="AE2235" i="6" s="1"/>
  <c r="AE2236" i="6" s="1"/>
  <c r="AE2237" i="6" s="1"/>
  <c r="AE2238" i="6" s="1"/>
  <c r="AE2239" i="6" s="1"/>
  <c r="AE2240" i="6" s="1"/>
  <c r="AE2241" i="6" s="1"/>
  <c r="AE2242" i="6" s="1"/>
  <c r="AE2243" i="6" s="1"/>
  <c r="AE2244" i="6" s="1"/>
  <c r="AE2245" i="6" s="1"/>
  <c r="AE2246" i="6" s="1"/>
  <c r="AE2247" i="6" s="1"/>
  <c r="AE2248" i="6" s="1"/>
  <c r="AE2249" i="6" s="1"/>
  <c r="AE2250" i="6" s="1"/>
  <c r="AE2251" i="6" s="1"/>
  <c r="AE2252" i="6" s="1"/>
  <c r="AE2253" i="6" s="1"/>
  <c r="AE2254" i="6" s="1"/>
  <c r="AE2255" i="6" s="1"/>
  <c r="AE2256" i="6" s="1"/>
  <c r="AE2257" i="6" s="1"/>
  <c r="AE2258" i="6" s="1"/>
  <c r="AE2259" i="6" s="1"/>
  <c r="AE2260" i="6" s="1"/>
  <c r="AE2261" i="6" s="1"/>
  <c r="AE2262" i="6" s="1"/>
  <c r="AE2263" i="6" s="1"/>
  <c r="AE2264" i="6" s="1"/>
  <c r="AE2265" i="6" s="1"/>
  <c r="AE2266" i="6" s="1"/>
  <c r="AE2267" i="6" s="1"/>
  <c r="AE2268" i="6" s="1"/>
  <c r="AE2269" i="6" s="1"/>
  <c r="AE2270" i="6" s="1"/>
  <c r="AE2271" i="6" s="1"/>
  <c r="AE2272" i="6" s="1"/>
  <c r="AE2273" i="6" s="1"/>
  <c r="AE2274" i="6" s="1"/>
  <c r="AE2275" i="6" s="1"/>
  <c r="AE2276" i="6" s="1"/>
  <c r="AE2277" i="6" s="1"/>
  <c r="AE2278" i="6" s="1"/>
  <c r="AE2279" i="6" s="1"/>
  <c r="AE2280" i="6" s="1"/>
  <c r="AE2281" i="6" s="1"/>
  <c r="AE2282" i="6" s="1"/>
  <c r="AE2283" i="6" s="1"/>
  <c r="AE2284" i="6" s="1"/>
  <c r="AE2285" i="6" s="1"/>
  <c r="AE2286" i="6" s="1"/>
  <c r="AE2287" i="6" s="1"/>
  <c r="AE2288" i="6" s="1"/>
  <c r="AE2289" i="6" s="1"/>
  <c r="AE2290" i="6" s="1"/>
  <c r="AE2291" i="6" s="1"/>
  <c r="AE2292" i="6" s="1"/>
  <c r="AE2293" i="6" s="1"/>
  <c r="AE2294" i="6" s="1"/>
  <c r="AE2295" i="6" s="1"/>
  <c r="AE2296" i="6" s="1"/>
  <c r="AE2297" i="6" s="1"/>
  <c r="AE2298" i="6" s="1"/>
  <c r="AE2299" i="6" s="1"/>
  <c r="AE2300" i="6" s="1"/>
  <c r="AE2301" i="6" s="1"/>
  <c r="AE2302" i="6" s="1"/>
  <c r="AE2303" i="6" s="1"/>
  <c r="AE2304" i="6" s="1"/>
  <c r="AE2305" i="6" s="1"/>
  <c r="AE2306" i="6" s="1"/>
  <c r="AE2307" i="6" s="1"/>
  <c r="AE2308" i="6" s="1"/>
  <c r="AE2309" i="6" s="1"/>
  <c r="AE2310" i="6" s="1"/>
  <c r="AE2311" i="6" s="1"/>
  <c r="AE2312" i="6" s="1"/>
  <c r="AE2313" i="6" s="1"/>
  <c r="AE2314" i="6" s="1"/>
  <c r="AE2315" i="6" s="1"/>
  <c r="AE2316" i="6" s="1"/>
  <c r="AE2317" i="6" s="1"/>
  <c r="AE2318" i="6" s="1"/>
  <c r="AE2319" i="6" s="1"/>
  <c r="AE2320" i="6" s="1"/>
  <c r="AE2321" i="6" s="1"/>
  <c r="AE2322" i="6" s="1"/>
  <c r="AE2323" i="6" s="1"/>
  <c r="AE2324" i="6" s="1"/>
  <c r="AE2325" i="6" s="1"/>
  <c r="AE2326" i="6" s="1"/>
  <c r="AE2327" i="6" s="1"/>
  <c r="AE2328" i="6" s="1"/>
  <c r="AE2329" i="6" s="1"/>
  <c r="AE2330" i="6" s="1"/>
  <c r="AE2331" i="6" s="1"/>
  <c r="AE2332" i="6" s="1"/>
  <c r="AE2333" i="6" s="1"/>
  <c r="AE2334" i="6" s="1"/>
  <c r="AE2335" i="6" s="1"/>
  <c r="AE2336" i="6" s="1"/>
  <c r="AE2337" i="6" s="1"/>
  <c r="AE2338" i="6" s="1"/>
  <c r="AE2339" i="6" s="1"/>
  <c r="AE2340" i="6" s="1"/>
  <c r="AE2341" i="6" s="1"/>
  <c r="AE2342" i="6" s="1"/>
  <c r="AE2343" i="6" s="1"/>
  <c r="AE2344" i="6" s="1"/>
  <c r="AE2345" i="6" s="1"/>
  <c r="AE2346" i="6" s="1"/>
  <c r="AE2347" i="6" s="1"/>
  <c r="AE2348" i="6" s="1"/>
  <c r="AE2349" i="6" s="1"/>
  <c r="AE2350" i="6" s="1"/>
  <c r="AE2351" i="6" s="1"/>
  <c r="AE2352" i="6" s="1"/>
  <c r="AE2353" i="6" s="1"/>
  <c r="AE2354" i="6" s="1"/>
  <c r="AE2355" i="6" s="1"/>
  <c r="AE2356" i="6" s="1"/>
  <c r="AE2357" i="6" s="1"/>
  <c r="AE2358" i="6" s="1"/>
  <c r="AE2359" i="6" s="1"/>
  <c r="AE2360" i="6" s="1"/>
  <c r="AE2361" i="6" s="1"/>
  <c r="AE2362" i="6" s="1"/>
  <c r="AE2363" i="6" s="1"/>
  <c r="AE2364" i="6" s="1"/>
  <c r="AE2365" i="6" s="1"/>
  <c r="AE2366" i="6" s="1"/>
  <c r="AE2367" i="6" s="1"/>
  <c r="AE2368" i="6" s="1"/>
  <c r="AE2369" i="6" s="1"/>
  <c r="AE2370" i="6" s="1"/>
  <c r="AE2371" i="6" s="1"/>
  <c r="AE2372" i="6" s="1"/>
  <c r="AE2373" i="6" s="1"/>
  <c r="AE2374" i="6" s="1"/>
  <c r="AE2375" i="6" s="1"/>
  <c r="AE2376" i="6" s="1"/>
  <c r="AE2377" i="6" s="1"/>
  <c r="AE2378" i="6" s="1"/>
  <c r="AE2379" i="6" s="1"/>
  <c r="AE2380" i="6" s="1"/>
  <c r="AE2381" i="6" s="1"/>
  <c r="AE2382" i="6" s="1"/>
  <c r="AE2383" i="6" s="1"/>
  <c r="AE2384" i="6" s="1"/>
  <c r="AE2385" i="6" s="1"/>
  <c r="AE2386" i="6" s="1"/>
  <c r="AE2387" i="6" s="1"/>
  <c r="AE2388" i="6" s="1"/>
  <c r="AE2389" i="6" s="1"/>
  <c r="AE2390" i="6" s="1"/>
  <c r="AE2391" i="6" s="1"/>
  <c r="AE2392" i="6" s="1"/>
  <c r="AE2393" i="6" s="1"/>
  <c r="AE2394" i="6" s="1"/>
  <c r="AE2395" i="6" s="1"/>
  <c r="AE2396" i="6" s="1"/>
  <c r="AE2397" i="6" s="1"/>
  <c r="AE2398" i="6" s="1"/>
  <c r="AE2399" i="6" s="1"/>
  <c r="AE2400" i="6" s="1"/>
  <c r="AE2401" i="6" s="1"/>
  <c r="AE2402" i="6" s="1"/>
  <c r="AE2403" i="6" s="1"/>
  <c r="AE2404" i="6" s="1"/>
  <c r="AE2405" i="6" s="1"/>
  <c r="AE2406" i="6" s="1"/>
  <c r="AE2407" i="6" s="1"/>
  <c r="AE2408" i="6" s="1"/>
  <c r="AE2409" i="6" s="1"/>
  <c r="AE2410" i="6" s="1"/>
  <c r="AE2411" i="6" s="1"/>
  <c r="AE2412" i="6" s="1"/>
  <c r="AE2413" i="6" s="1"/>
  <c r="AE2414" i="6" s="1"/>
  <c r="AE2415" i="6" s="1"/>
  <c r="AE2416" i="6" s="1"/>
  <c r="AE2417" i="6" s="1"/>
  <c r="AE2418" i="6" s="1"/>
  <c r="AE2419" i="6" s="1"/>
  <c r="AE2420" i="6" s="1"/>
  <c r="AE2421" i="6" s="1"/>
  <c r="AE2422" i="6" s="1"/>
  <c r="AE2423" i="6" s="1"/>
  <c r="AE2424" i="6" s="1"/>
  <c r="AE2425" i="6" s="1"/>
  <c r="AE2426" i="6" s="1"/>
  <c r="AE2427" i="6" s="1"/>
  <c r="AE2428" i="6" s="1"/>
  <c r="AE2429" i="6" s="1"/>
  <c r="AE2430" i="6" s="1"/>
  <c r="AE2431" i="6" s="1"/>
  <c r="AE2432" i="6" s="1"/>
  <c r="AE2433" i="6" s="1"/>
  <c r="AE2434" i="6" s="1"/>
  <c r="AE2435" i="6" s="1"/>
  <c r="AE2436" i="6" s="1"/>
  <c r="AE2437" i="6" s="1"/>
  <c r="AE2438" i="6" s="1"/>
  <c r="AE2439" i="6" s="1"/>
  <c r="AE2440" i="6" s="1"/>
  <c r="AE2441" i="6" s="1"/>
  <c r="AE2442" i="6" s="1"/>
  <c r="AE2443" i="6" s="1"/>
  <c r="AE2444" i="6" s="1"/>
  <c r="AE2445" i="6" s="1"/>
  <c r="AE2446" i="6" s="1"/>
  <c r="AE2447" i="6" s="1"/>
  <c r="AE2448" i="6" s="1"/>
  <c r="AE2449" i="6" s="1"/>
  <c r="AE2450" i="6" s="1"/>
  <c r="AE2451" i="6" s="1"/>
  <c r="AE2452" i="6" s="1"/>
  <c r="AE2453" i="6" s="1"/>
  <c r="AE2454" i="6" s="1"/>
  <c r="AE2455" i="6" s="1"/>
  <c r="AE2456" i="6" s="1"/>
  <c r="AE2457" i="6" s="1"/>
  <c r="AE2458" i="6" s="1"/>
  <c r="AE2459" i="6" s="1"/>
  <c r="AE2460" i="6" s="1"/>
  <c r="AE2461" i="6" s="1"/>
  <c r="AE2462" i="6" s="1"/>
  <c r="AE2463" i="6" s="1"/>
  <c r="AE2464" i="6" s="1"/>
  <c r="AE2465" i="6" s="1"/>
  <c r="AE2466" i="6" s="1"/>
  <c r="AE2467" i="6" s="1"/>
  <c r="AE2468" i="6" s="1"/>
  <c r="AE2469" i="6" s="1"/>
  <c r="AE2470" i="6" s="1"/>
  <c r="AE2471" i="6" s="1"/>
  <c r="AE2472" i="6" s="1"/>
  <c r="AE2473" i="6" s="1"/>
  <c r="AE2474" i="6" s="1"/>
  <c r="AE2475" i="6" s="1"/>
  <c r="AE2476" i="6" s="1"/>
  <c r="AE2477" i="6" s="1"/>
  <c r="AE2478" i="6" s="1"/>
  <c r="AE2479" i="6" s="1"/>
  <c r="AE2480" i="6" s="1"/>
  <c r="AE2481" i="6" s="1"/>
  <c r="AE2482" i="6" s="1"/>
  <c r="AE2483" i="6" s="1"/>
  <c r="AE2484" i="6" s="1"/>
  <c r="AE2485" i="6" s="1"/>
  <c r="AE2486" i="6" s="1"/>
  <c r="AE2487" i="6" s="1"/>
  <c r="AE2488" i="6" s="1"/>
  <c r="AE2489" i="6" s="1"/>
  <c r="AE2490" i="6" s="1"/>
  <c r="AE2491" i="6" s="1"/>
  <c r="AE2492" i="6" s="1"/>
  <c r="AE2493" i="6" s="1"/>
  <c r="AE2494" i="6" s="1"/>
  <c r="AE2495" i="6" s="1"/>
  <c r="AE2496" i="6" s="1"/>
  <c r="AE2497" i="6" s="1"/>
  <c r="AE2498" i="6" s="1"/>
  <c r="AE2499" i="6" s="1"/>
  <c r="AE2500" i="6" s="1"/>
  <c r="AE2501" i="6" s="1"/>
  <c r="AE2502" i="6" s="1"/>
  <c r="AE2503" i="6" s="1"/>
  <c r="AE2504" i="6" s="1"/>
  <c r="AE2505" i="6" s="1"/>
  <c r="AE2506" i="6" s="1"/>
  <c r="AE2507" i="6" s="1"/>
  <c r="AE2508" i="6" s="1"/>
  <c r="AE2509" i="6" s="1"/>
  <c r="AE2510" i="6" s="1"/>
  <c r="AE2511" i="6" s="1"/>
  <c r="AE2512" i="6" s="1"/>
  <c r="AE2513" i="6" s="1"/>
  <c r="AE2514" i="6" s="1"/>
  <c r="AE2515" i="6" s="1"/>
  <c r="AE2516" i="6" s="1"/>
  <c r="AE2517" i="6" s="1"/>
  <c r="AE2518" i="6" s="1"/>
  <c r="AE2519" i="6" s="1"/>
  <c r="AE2520" i="6" s="1"/>
  <c r="AE2521" i="6" s="1"/>
  <c r="AE2522" i="6" s="1"/>
  <c r="AE2523" i="6" s="1"/>
  <c r="AE2524" i="6" s="1"/>
  <c r="AE2525" i="6" s="1"/>
  <c r="AE2526" i="6" s="1"/>
  <c r="AE2527" i="6" s="1"/>
  <c r="AE2528" i="6" s="1"/>
  <c r="AE2529" i="6" s="1"/>
  <c r="AE2530" i="6" s="1"/>
  <c r="AE2531" i="6" s="1"/>
  <c r="AE2532" i="6" s="1"/>
  <c r="AE2533" i="6" s="1"/>
  <c r="AE2534" i="6" s="1"/>
  <c r="AE2535" i="6" s="1"/>
  <c r="AE2536" i="6" s="1"/>
  <c r="AE2537" i="6" s="1"/>
  <c r="AE2538" i="6" s="1"/>
  <c r="AE2539" i="6" s="1"/>
  <c r="AE2540" i="6" s="1"/>
  <c r="AE2541" i="6" s="1"/>
  <c r="AE2542" i="6" s="1"/>
  <c r="AE2543" i="6" s="1"/>
  <c r="AE2544" i="6" s="1"/>
  <c r="AE2545" i="6" s="1"/>
  <c r="AE2546" i="6" s="1"/>
  <c r="AE2547" i="6" s="1"/>
  <c r="AE2548" i="6" s="1"/>
  <c r="AE2549" i="6" s="1"/>
  <c r="AE2550" i="6" s="1"/>
  <c r="AE2551" i="6" s="1"/>
  <c r="AE2552" i="6" s="1"/>
  <c r="AE2553" i="6" s="1"/>
  <c r="AE2554" i="6" s="1"/>
  <c r="AE2555" i="6" s="1"/>
  <c r="AE2556" i="6" s="1"/>
  <c r="AE2557" i="6" s="1"/>
  <c r="AE2558" i="6" s="1"/>
  <c r="AE2559" i="6" s="1"/>
  <c r="AE2560" i="6" s="1"/>
  <c r="AE2561" i="6" s="1"/>
  <c r="AE2562" i="6" s="1"/>
  <c r="AE2563" i="6" s="1"/>
  <c r="AE2564" i="6" s="1"/>
  <c r="AE2565" i="6" s="1"/>
  <c r="AE2566" i="6" s="1"/>
  <c r="AE2567" i="6" s="1"/>
  <c r="AE2568" i="6" s="1"/>
  <c r="AE2569" i="6" s="1"/>
  <c r="AE2570" i="6" s="1"/>
  <c r="AE2571" i="6" s="1"/>
  <c r="AE2572" i="6" s="1"/>
  <c r="AE2573" i="6" s="1"/>
  <c r="AE2574" i="6" s="1"/>
  <c r="AE2575" i="6" s="1"/>
  <c r="AE2576" i="6" s="1"/>
  <c r="AE2577" i="6" s="1"/>
  <c r="AE2578" i="6" s="1"/>
  <c r="AE2579" i="6" s="1"/>
  <c r="AE2580" i="6" s="1"/>
  <c r="AE2581" i="6" s="1"/>
  <c r="AE2582" i="6" s="1"/>
  <c r="AE2583" i="6" s="1"/>
  <c r="AE2584" i="6" s="1"/>
  <c r="AE2585" i="6" s="1"/>
  <c r="AE2586" i="6" s="1"/>
  <c r="AE2587" i="6" s="1"/>
  <c r="AE2588" i="6" s="1"/>
  <c r="AE2589" i="6" s="1"/>
  <c r="AE2590" i="6" s="1"/>
  <c r="AE2591" i="6" s="1"/>
  <c r="AE2592" i="6" s="1"/>
  <c r="AE2593" i="6" s="1"/>
  <c r="AE2594" i="6" s="1"/>
  <c r="AE2595" i="6" s="1"/>
  <c r="AE2596" i="6" s="1"/>
  <c r="AE2597" i="6" s="1"/>
  <c r="AE2598" i="6" s="1"/>
  <c r="AE2599" i="6" s="1"/>
  <c r="AE2600" i="6" s="1"/>
  <c r="AE2601" i="6" s="1"/>
  <c r="AE2602" i="6" s="1"/>
  <c r="AE2603" i="6" s="1"/>
  <c r="AE2604" i="6" s="1"/>
  <c r="AE2605" i="6" s="1"/>
  <c r="AE2606" i="6" s="1"/>
  <c r="AE2607" i="6" s="1"/>
  <c r="AE2608" i="6" s="1"/>
  <c r="AE2609" i="6" s="1"/>
  <c r="AE2610" i="6" s="1"/>
  <c r="AE2611" i="6" s="1"/>
  <c r="AE2612" i="6" s="1"/>
  <c r="AE2613" i="6" s="1"/>
  <c r="AE2614" i="6" s="1"/>
  <c r="AE2615" i="6" s="1"/>
  <c r="AE2616" i="6" s="1"/>
  <c r="AE2617" i="6" s="1"/>
  <c r="AE2618" i="6" s="1"/>
  <c r="AE2619" i="6" s="1"/>
  <c r="AE2620" i="6" s="1"/>
  <c r="AE2621" i="6" s="1"/>
  <c r="AE2622" i="6" s="1"/>
  <c r="AE2623" i="6" s="1"/>
  <c r="AE2624" i="6" s="1"/>
  <c r="AE2625" i="6" s="1"/>
  <c r="AE2626" i="6" s="1"/>
  <c r="AE2627" i="6" s="1"/>
  <c r="AE2628" i="6" s="1"/>
  <c r="AE2629" i="6" s="1"/>
  <c r="AE2630" i="6" s="1"/>
  <c r="AE2631" i="6" s="1"/>
  <c r="AE2632" i="6" s="1"/>
  <c r="AE2633" i="6" s="1"/>
  <c r="AE2634" i="6" s="1"/>
  <c r="AE2635" i="6" s="1"/>
  <c r="AE2636" i="6" s="1"/>
  <c r="AE2637" i="6" s="1"/>
  <c r="AE2638" i="6" s="1"/>
  <c r="AE2639" i="6" s="1"/>
  <c r="AE2640" i="6" s="1"/>
  <c r="AE2641" i="6" s="1"/>
  <c r="AE2642" i="6" s="1"/>
  <c r="AE2643" i="6" s="1"/>
  <c r="AE2644" i="6" s="1"/>
  <c r="AE2645" i="6" s="1"/>
  <c r="AE2646" i="6" s="1"/>
  <c r="AE2647" i="6" s="1"/>
  <c r="AE2648" i="6" s="1"/>
  <c r="AE2649" i="6" s="1"/>
  <c r="AE2650" i="6" s="1"/>
  <c r="AE2651" i="6" s="1"/>
  <c r="AE2652" i="6" s="1"/>
  <c r="AE2653" i="6" s="1"/>
  <c r="AE2654" i="6" s="1"/>
  <c r="AE2655" i="6" s="1"/>
  <c r="AE2656" i="6" s="1"/>
  <c r="AE2657" i="6" s="1"/>
  <c r="AE2658" i="6" s="1"/>
  <c r="AE2659" i="6" s="1"/>
  <c r="AE2660" i="6" s="1"/>
  <c r="AE2661" i="6" s="1"/>
  <c r="AE2662" i="6" s="1"/>
  <c r="AE2663" i="6" s="1"/>
  <c r="AE2664" i="6" s="1"/>
  <c r="AE2665" i="6" s="1"/>
  <c r="AE2666" i="6" s="1"/>
  <c r="AE2667" i="6" s="1"/>
  <c r="AE2668" i="6" s="1"/>
  <c r="AE2669" i="6" s="1"/>
  <c r="AE2670" i="6" s="1"/>
  <c r="AE2671" i="6" s="1"/>
  <c r="AE2672" i="6" s="1"/>
  <c r="AE2673" i="6" s="1"/>
  <c r="AE2674" i="6" s="1"/>
  <c r="AE2675" i="6" s="1"/>
  <c r="AE2676" i="6" s="1"/>
  <c r="AE2677" i="6" s="1"/>
  <c r="AE2678" i="6" s="1"/>
  <c r="AE2679" i="6" s="1"/>
  <c r="AE2680" i="6" s="1"/>
  <c r="AE2681" i="6" s="1"/>
  <c r="AE2682" i="6" s="1"/>
  <c r="AE2683" i="6" s="1"/>
  <c r="AE2684" i="6" s="1"/>
  <c r="AE2685" i="6" s="1"/>
  <c r="AE2686" i="6" s="1"/>
  <c r="AE2687" i="6" s="1"/>
  <c r="AE2688" i="6" s="1"/>
  <c r="AE2689" i="6" s="1"/>
  <c r="AE2690" i="6" s="1"/>
  <c r="AE2691" i="6" s="1"/>
  <c r="AE2692" i="6" s="1"/>
  <c r="AE2693" i="6" s="1"/>
  <c r="AE2694" i="6" s="1"/>
  <c r="AE2695" i="6" s="1"/>
  <c r="AE2696" i="6" s="1"/>
  <c r="AE2697" i="6" s="1"/>
  <c r="AE2698" i="6" s="1"/>
  <c r="AE2699" i="6" s="1"/>
  <c r="AE2700" i="6" s="1"/>
  <c r="AE2701" i="6" s="1"/>
  <c r="AE2702" i="6" s="1"/>
  <c r="AE2703" i="6" s="1"/>
  <c r="AE2704" i="6" s="1"/>
  <c r="AE2705" i="6" s="1"/>
  <c r="AE2706" i="6" s="1"/>
  <c r="AE2707" i="6" s="1"/>
  <c r="AE2708" i="6" s="1"/>
  <c r="AE2709" i="6" s="1"/>
  <c r="AE2710" i="6" s="1"/>
  <c r="AE2711" i="6" s="1"/>
  <c r="AE2712" i="6" s="1"/>
  <c r="AE2713" i="6" s="1"/>
  <c r="AE2714" i="6" s="1"/>
  <c r="AE2715" i="6" s="1"/>
  <c r="AE2716" i="6" s="1"/>
  <c r="AE2717" i="6" s="1"/>
  <c r="AE2718" i="6" s="1"/>
  <c r="AE2719" i="6" s="1"/>
  <c r="AE2720" i="6" s="1"/>
  <c r="AE2721" i="6" s="1"/>
  <c r="AE2722" i="6" s="1"/>
  <c r="AE2723" i="6" s="1"/>
  <c r="AE2724" i="6" s="1"/>
  <c r="AE2725" i="6" s="1"/>
  <c r="AE2726" i="6" s="1"/>
  <c r="AE2727" i="6" s="1"/>
  <c r="AE2728" i="6" s="1"/>
  <c r="AE2729" i="6" s="1"/>
  <c r="AE2730" i="6" s="1"/>
  <c r="AE2731" i="6" s="1"/>
  <c r="AE2732" i="6" s="1"/>
  <c r="AE2733" i="6" s="1"/>
  <c r="AE2734" i="6" s="1"/>
  <c r="AE2735" i="6" s="1"/>
  <c r="AE2736" i="6" s="1"/>
  <c r="AE2737" i="6" s="1"/>
  <c r="AE2738" i="6" s="1"/>
  <c r="AE2739" i="6" s="1"/>
  <c r="AE2740" i="6" s="1"/>
  <c r="AE2741" i="6" s="1"/>
  <c r="AE2742" i="6" s="1"/>
  <c r="AE2743" i="6" s="1"/>
  <c r="AE2744" i="6" s="1"/>
  <c r="AE2745" i="6" s="1"/>
  <c r="AE2746" i="6" s="1"/>
  <c r="AE2747" i="6" s="1"/>
  <c r="AE2748" i="6" s="1"/>
  <c r="AE2749" i="6" s="1"/>
  <c r="AE2750" i="6" s="1"/>
  <c r="AE2751" i="6" s="1"/>
  <c r="AE2752" i="6" s="1"/>
  <c r="AE2753" i="6" s="1"/>
  <c r="AE2754" i="6" s="1"/>
  <c r="AE2755" i="6" s="1"/>
  <c r="AE2756" i="6" s="1"/>
  <c r="AE2757" i="6" s="1"/>
  <c r="AE2758" i="6" s="1"/>
  <c r="AE2759" i="6" s="1"/>
  <c r="AE2760" i="6" s="1"/>
  <c r="AE2761" i="6" s="1"/>
  <c r="AE2762" i="6" s="1"/>
  <c r="AE2763" i="6" s="1"/>
  <c r="AE2764" i="6" s="1"/>
  <c r="AE2765" i="6" s="1"/>
  <c r="AE2766" i="6" s="1"/>
  <c r="AE2767" i="6" s="1"/>
  <c r="AE2768" i="6" s="1"/>
  <c r="AE2769" i="6" s="1"/>
  <c r="AE2770" i="6" s="1"/>
  <c r="AE2771" i="6" s="1"/>
  <c r="AE2772" i="6" s="1"/>
  <c r="AE2773" i="6" s="1"/>
  <c r="AE2774" i="6" s="1"/>
  <c r="AE2775" i="6" s="1"/>
  <c r="AE2776" i="6" s="1"/>
  <c r="AE2777" i="6" s="1"/>
  <c r="AE2778" i="6" s="1"/>
  <c r="AE2779" i="6" s="1"/>
  <c r="AE2780" i="6" s="1"/>
  <c r="AE2781" i="6" s="1"/>
  <c r="AE2782" i="6" s="1"/>
  <c r="AE2783" i="6" s="1"/>
  <c r="AE2784" i="6" s="1"/>
  <c r="AE2785" i="6" s="1"/>
  <c r="AE2786" i="6" s="1"/>
  <c r="AE2787" i="6" s="1"/>
  <c r="AE2788" i="6" s="1"/>
  <c r="AE2789" i="6" s="1"/>
  <c r="AE2790" i="6" s="1"/>
  <c r="AE2791" i="6" s="1"/>
  <c r="AE2792" i="6" s="1"/>
  <c r="AE2793" i="6" s="1"/>
  <c r="AE2794" i="6" s="1"/>
  <c r="AE2795" i="6" s="1"/>
  <c r="AE2796" i="6" s="1"/>
  <c r="AE2797" i="6" s="1"/>
  <c r="AE2798" i="6" s="1"/>
  <c r="AE2799" i="6" s="1"/>
  <c r="AE2800" i="6" s="1"/>
  <c r="AE2801" i="6" s="1"/>
  <c r="AE2802" i="6" s="1"/>
  <c r="AE2803" i="6" s="1"/>
  <c r="AE2804" i="6" s="1"/>
  <c r="AE2805" i="6" s="1"/>
  <c r="AE2806" i="6" s="1"/>
  <c r="AE2807" i="6" s="1"/>
  <c r="AE2808" i="6" s="1"/>
  <c r="AE2809" i="6" s="1"/>
  <c r="AE2810" i="6" s="1"/>
  <c r="AE2811" i="6" s="1"/>
  <c r="AE2812" i="6" s="1"/>
  <c r="AE2813" i="6" s="1"/>
  <c r="AE2814" i="6" s="1"/>
  <c r="AE2815" i="6" s="1"/>
  <c r="AE2816" i="6" s="1"/>
  <c r="AE2817" i="6" s="1"/>
  <c r="AE2818" i="6" s="1"/>
  <c r="AE2819" i="6" s="1"/>
  <c r="AE2820" i="6" s="1"/>
  <c r="AE2821" i="6" s="1"/>
  <c r="AE2822" i="6" s="1"/>
  <c r="AE2823" i="6" s="1"/>
  <c r="AE2824" i="6" s="1"/>
  <c r="AE2825" i="6" s="1"/>
  <c r="AE2826" i="6" s="1"/>
  <c r="AE2827" i="6" s="1"/>
  <c r="AE2828" i="6" s="1"/>
  <c r="AE2829" i="6" s="1"/>
  <c r="AE2830" i="6" s="1"/>
  <c r="AE2831" i="6" s="1"/>
  <c r="AE2832" i="6" s="1"/>
  <c r="AE2833" i="6" s="1"/>
  <c r="AE2834" i="6" s="1"/>
  <c r="AJ5" i="6"/>
  <c r="AN7" i="6"/>
  <c r="AN8" i="6" s="1"/>
  <c r="AN9" i="6" s="1"/>
  <c r="AH7" i="6"/>
  <c r="AH8" i="6" s="1"/>
  <c r="AH9" i="6" s="1"/>
  <c r="AI6" i="6"/>
  <c r="AJ6" i="6" s="1"/>
  <c r="C7" i="6"/>
  <c r="B17" i="6" l="1"/>
  <c r="C16" i="6"/>
  <c r="AI9" i="6"/>
  <c r="AJ9" i="6" s="1"/>
  <c r="AH10" i="6"/>
  <c r="AN10" i="6"/>
  <c r="AI8" i="6"/>
  <c r="AJ8" i="6" s="1"/>
  <c r="AO8" i="6"/>
  <c r="AO6" i="6"/>
  <c r="AI7" i="6"/>
  <c r="AJ7" i="6" s="1"/>
  <c r="B18" i="6" l="1"/>
  <c r="C17" i="6"/>
  <c r="AI10" i="6"/>
  <c r="AJ10" i="6" s="1"/>
  <c r="AH11" i="6"/>
  <c r="AN11" i="6"/>
  <c r="AO9" i="6"/>
  <c r="AO7" i="6"/>
  <c r="B19" i="6" l="1"/>
  <c r="C18" i="6"/>
  <c r="AN12" i="6"/>
  <c r="AI11" i="6"/>
  <c r="AJ11" i="6" s="1"/>
  <c r="AH12" i="6"/>
  <c r="AO10" i="6"/>
  <c r="C19" i="6" l="1"/>
  <c r="B20" i="6"/>
  <c r="AO11" i="6"/>
  <c r="AN13" i="6"/>
  <c r="AI12" i="6"/>
  <c r="AJ12" i="6" s="1"/>
  <c r="AH13" i="6"/>
  <c r="B21" i="6" l="1"/>
  <c r="C20" i="6"/>
  <c r="AO12" i="6"/>
  <c r="AN14" i="6"/>
  <c r="AI13" i="6"/>
  <c r="AJ13" i="6" s="1"/>
  <c r="AH14" i="6"/>
  <c r="B22" i="6" l="1"/>
  <c r="C21" i="6"/>
  <c r="AI14" i="6"/>
  <c r="AJ14" i="6" s="1"/>
  <c r="AH15" i="6"/>
  <c r="AO14" i="6"/>
  <c r="AN15" i="6"/>
  <c r="AO13" i="6"/>
  <c r="C22" i="6" l="1"/>
  <c r="B23" i="6"/>
  <c r="AI15" i="6"/>
  <c r="AJ15" i="6" s="1"/>
  <c r="AH16" i="6"/>
  <c r="AO15" i="6"/>
  <c r="AN16" i="6"/>
  <c r="C23" i="6" l="1"/>
  <c r="B24" i="6"/>
  <c r="AN17" i="6"/>
  <c r="AI16" i="6"/>
  <c r="AJ16" i="6" s="1"/>
  <c r="AH17" i="6"/>
  <c r="B25" i="6" l="1"/>
  <c r="C24" i="6"/>
  <c r="AI17" i="6"/>
  <c r="AJ17" i="6" s="1"/>
  <c r="AH18" i="6"/>
  <c r="AO17" i="6"/>
  <c r="AN18" i="6"/>
  <c r="AO16" i="6"/>
  <c r="B26" i="6" l="1"/>
  <c r="C25" i="6"/>
  <c r="AN19" i="6"/>
  <c r="AI18" i="6"/>
  <c r="AJ18" i="6" s="1"/>
  <c r="AH19" i="6"/>
  <c r="B27" i="6" l="1"/>
  <c r="C26" i="6"/>
  <c r="AI19" i="6"/>
  <c r="AJ19" i="6" s="1"/>
  <c r="AH20" i="6"/>
  <c r="AO18" i="6"/>
  <c r="AO19" i="6"/>
  <c r="AN20" i="6"/>
  <c r="C27" i="6" l="1"/>
  <c r="B28" i="6"/>
  <c r="AN21" i="6"/>
  <c r="AI20" i="6"/>
  <c r="AJ20" i="6" s="1"/>
  <c r="AH21" i="6"/>
  <c r="C28" i="6" l="1"/>
  <c r="B29" i="6"/>
  <c r="AI21" i="6"/>
  <c r="AJ21" i="6" s="1"/>
  <c r="AH22" i="6"/>
  <c r="AO20" i="6"/>
  <c r="AN22" i="6"/>
  <c r="C29" i="6" l="1"/>
  <c r="B30" i="6"/>
  <c r="AO21" i="6"/>
  <c r="AN23" i="6"/>
  <c r="AI22" i="6"/>
  <c r="AJ22" i="6" s="1"/>
  <c r="AH23" i="6"/>
  <c r="B31" i="6" l="1"/>
  <c r="C30" i="6"/>
  <c r="AN24" i="6"/>
  <c r="AI23" i="6"/>
  <c r="AJ23" i="6" s="1"/>
  <c r="AH24" i="6"/>
  <c r="AO22" i="6"/>
  <c r="B32" i="6" l="1"/>
  <c r="C31" i="6"/>
  <c r="AO23" i="6"/>
  <c r="AI24" i="6"/>
  <c r="AJ24" i="6" s="1"/>
  <c r="AH25" i="6"/>
  <c r="AN25" i="6"/>
  <c r="AO24" i="6"/>
  <c r="B33" i="6" l="1"/>
  <c r="C32" i="6"/>
  <c r="AN26" i="6"/>
  <c r="AI25" i="6"/>
  <c r="AJ25" i="6" s="1"/>
  <c r="AH26" i="6"/>
  <c r="C33" i="6" l="1"/>
  <c r="B34" i="6"/>
  <c r="AI26" i="6"/>
  <c r="AJ26" i="6" s="1"/>
  <c r="AH27" i="6"/>
  <c r="AN27" i="6"/>
  <c r="AO25" i="6"/>
  <c r="B35" i="6" l="1"/>
  <c r="C34" i="6"/>
  <c r="AO26" i="6"/>
  <c r="AI27" i="6"/>
  <c r="AJ27" i="6" s="1"/>
  <c r="AH28" i="6"/>
  <c r="AN28" i="6"/>
  <c r="AO27" i="6"/>
  <c r="B36" i="6" l="1"/>
  <c r="C35" i="6"/>
  <c r="AN29" i="6"/>
  <c r="AI28" i="6"/>
  <c r="AJ28" i="6" s="1"/>
  <c r="AH29" i="6"/>
  <c r="C36" i="6" l="1"/>
  <c r="B37" i="6"/>
  <c r="AN30" i="6"/>
  <c r="AI29" i="6"/>
  <c r="AJ29" i="6" s="1"/>
  <c r="AH30" i="6"/>
  <c r="AO28" i="6"/>
  <c r="C37" i="6" l="1"/>
  <c r="B38" i="6"/>
  <c r="AI30" i="6"/>
  <c r="AJ30" i="6" s="1"/>
  <c r="AH31" i="6"/>
  <c r="AO29" i="6"/>
  <c r="AN31" i="6"/>
  <c r="AO30" i="6"/>
  <c r="C38" i="6" l="1"/>
  <c r="B39" i="6"/>
  <c r="AI31" i="6"/>
  <c r="AJ31" i="6" s="1"/>
  <c r="AH32" i="6"/>
  <c r="AO31" i="6"/>
  <c r="AN32" i="6"/>
  <c r="B40" i="6" l="1"/>
  <c r="C39" i="6"/>
  <c r="AI32" i="6"/>
  <c r="AJ32" i="6" s="1"/>
  <c r="AH33" i="6"/>
  <c r="AN33" i="6"/>
  <c r="AO32" i="6"/>
  <c r="B41" i="6" l="1"/>
  <c r="C40" i="6"/>
  <c r="AN34" i="6"/>
  <c r="AI33" i="6"/>
  <c r="AJ33" i="6" s="1"/>
  <c r="AH34" i="6"/>
  <c r="C41" i="6" l="1"/>
  <c r="B42" i="6"/>
  <c r="AI34" i="6"/>
  <c r="AJ34" i="6" s="1"/>
  <c r="AH35" i="6"/>
  <c r="AO33" i="6"/>
  <c r="AO34" i="6"/>
  <c r="AN35" i="6"/>
  <c r="C42" i="6" l="1"/>
  <c r="B43" i="6"/>
  <c r="AN36" i="6"/>
  <c r="AI35" i="6"/>
  <c r="AJ35" i="6" s="1"/>
  <c r="AH36" i="6"/>
  <c r="B44" i="6" l="1"/>
  <c r="C43" i="6"/>
  <c r="AH37" i="6"/>
  <c r="AI36" i="6"/>
  <c r="AJ36" i="6" s="1"/>
  <c r="AN37" i="6"/>
  <c r="AO35" i="6"/>
  <c r="B45" i="6" l="1"/>
  <c r="C44" i="6"/>
  <c r="AN38" i="6"/>
  <c r="AO36" i="6"/>
  <c r="AI37" i="6"/>
  <c r="AJ37" i="6" s="1"/>
  <c r="AH38" i="6"/>
  <c r="B46" i="6" l="1"/>
  <c r="C45" i="6"/>
  <c r="AI38" i="6"/>
  <c r="AJ38" i="6" s="1"/>
  <c r="AH39" i="6"/>
  <c r="AO37" i="6"/>
  <c r="AN39" i="6"/>
  <c r="AO38" i="6"/>
  <c r="B47" i="6" l="1"/>
  <c r="C46" i="6"/>
  <c r="AI39" i="6"/>
  <c r="AJ39" i="6" s="1"/>
  <c r="AH40" i="6"/>
  <c r="AO39" i="6"/>
  <c r="AN40" i="6"/>
  <c r="B48" i="6" l="1"/>
  <c r="C47" i="6"/>
  <c r="AI40" i="6"/>
  <c r="AJ40" i="6" s="1"/>
  <c r="AH41" i="6"/>
  <c r="AN41" i="6"/>
  <c r="AO40" i="6"/>
  <c r="B49" i="6" l="1"/>
  <c r="C48" i="6"/>
  <c r="AN42" i="6"/>
  <c r="AI41" i="6"/>
  <c r="AJ41" i="6" s="1"/>
  <c r="AH42" i="6"/>
  <c r="B50" i="6" l="1"/>
  <c r="C49" i="6"/>
  <c r="AI42" i="6"/>
  <c r="AJ42" i="6" s="1"/>
  <c r="AH43" i="6"/>
  <c r="AO41" i="6"/>
  <c r="AO42" i="6"/>
  <c r="AN43" i="6"/>
  <c r="C50" i="6" l="1"/>
  <c r="B51" i="6"/>
  <c r="AI43" i="6"/>
  <c r="AJ43" i="6" s="1"/>
  <c r="AH44" i="6"/>
  <c r="AN44" i="6"/>
  <c r="AO43" i="6"/>
  <c r="B52" i="6" l="1"/>
  <c r="C51" i="6"/>
  <c r="AN45" i="6"/>
  <c r="AI44" i="6"/>
  <c r="AJ44" i="6" s="1"/>
  <c r="AH45" i="6"/>
  <c r="B53" i="6" l="1"/>
  <c r="C52" i="6"/>
  <c r="AI45" i="6"/>
  <c r="AJ45" i="6" s="1"/>
  <c r="AH46" i="6"/>
  <c r="AO44" i="6"/>
  <c r="AN46" i="6"/>
  <c r="AO45" i="6"/>
  <c r="B54" i="6" l="1"/>
  <c r="C53" i="6"/>
  <c r="AI46" i="6"/>
  <c r="AJ46" i="6" s="1"/>
  <c r="AH47" i="6"/>
  <c r="AN47" i="6"/>
  <c r="B55" i="6" l="1"/>
  <c r="C54" i="6"/>
  <c r="AN48" i="6"/>
  <c r="AO46" i="6"/>
  <c r="AI47" i="6"/>
  <c r="AJ47" i="6" s="1"/>
  <c r="AH48" i="6"/>
  <c r="C55" i="6" l="1"/>
  <c r="B56" i="6"/>
  <c r="AO47" i="6"/>
  <c r="AI48" i="6"/>
  <c r="AJ48" i="6" s="1"/>
  <c r="AH49" i="6"/>
  <c r="AN49" i="6"/>
  <c r="AO48" i="6"/>
  <c r="C56" i="6" l="1"/>
  <c r="B57" i="6"/>
  <c r="AI49" i="6"/>
  <c r="AJ49" i="6" s="1"/>
  <c r="AH50" i="6"/>
  <c r="AN50" i="6"/>
  <c r="B58" i="6" l="1"/>
  <c r="C57" i="6"/>
  <c r="AN51" i="6"/>
  <c r="AO49" i="6"/>
  <c r="AI50" i="6"/>
  <c r="AJ50" i="6" s="1"/>
  <c r="AH51" i="6"/>
  <c r="B59" i="6" l="1"/>
  <c r="C58" i="6"/>
  <c r="AI51" i="6"/>
  <c r="AJ51" i="6" s="1"/>
  <c r="AH52" i="6"/>
  <c r="AO50" i="6"/>
  <c r="AN52" i="6"/>
  <c r="B60" i="6" l="1"/>
  <c r="C59" i="6"/>
  <c r="AO51" i="6"/>
  <c r="AN53" i="6"/>
  <c r="AI52" i="6"/>
  <c r="AJ52" i="6" s="1"/>
  <c r="AH53" i="6"/>
  <c r="B61" i="6" l="1"/>
  <c r="C60" i="6"/>
  <c r="AI53" i="6"/>
  <c r="AJ53" i="6" s="1"/>
  <c r="AH54" i="6"/>
  <c r="AO52" i="6"/>
  <c r="AN54" i="6"/>
  <c r="B62" i="6" l="1"/>
  <c r="C61" i="6"/>
  <c r="AO53" i="6"/>
  <c r="AN55" i="6"/>
  <c r="AI54" i="6"/>
  <c r="AJ54" i="6" s="1"/>
  <c r="AH55" i="6"/>
  <c r="C62" i="6" l="1"/>
  <c r="B63" i="6"/>
  <c r="AI55" i="6"/>
  <c r="AJ55" i="6" s="1"/>
  <c r="AH56" i="6"/>
  <c r="AO54" i="6"/>
  <c r="AN56" i="6"/>
  <c r="B64" i="6" l="1"/>
  <c r="C63" i="6"/>
  <c r="AO55" i="6"/>
  <c r="AN57" i="6"/>
  <c r="AI56" i="6"/>
  <c r="AJ56" i="6" s="1"/>
  <c r="AH57" i="6"/>
  <c r="C64" i="6" l="1"/>
  <c r="B65" i="6"/>
  <c r="AI57" i="6"/>
  <c r="AJ57" i="6" s="1"/>
  <c r="AH58" i="6"/>
  <c r="AN58" i="6"/>
  <c r="AO56" i="6"/>
  <c r="C65" i="6" l="1"/>
  <c r="B66" i="6"/>
  <c r="AN59" i="6"/>
  <c r="AO57" i="6"/>
  <c r="AI58" i="6"/>
  <c r="AJ58" i="6" s="1"/>
  <c r="AH59" i="6"/>
  <c r="B67" i="6" l="1"/>
  <c r="C66" i="6"/>
  <c r="AO58" i="6"/>
  <c r="AI59" i="6"/>
  <c r="AJ59" i="6" s="1"/>
  <c r="AH60" i="6"/>
  <c r="AN60" i="6"/>
  <c r="B68" i="6" l="1"/>
  <c r="C67" i="6"/>
  <c r="AN61" i="6"/>
  <c r="AO59" i="6"/>
  <c r="AI60" i="6"/>
  <c r="AJ60" i="6" s="1"/>
  <c r="AH61" i="6"/>
  <c r="B69" i="6" l="1"/>
  <c r="C68" i="6"/>
  <c r="AN62" i="6"/>
  <c r="AI61" i="6"/>
  <c r="AJ61" i="6" s="1"/>
  <c r="AH62" i="6"/>
  <c r="AO60" i="6"/>
  <c r="C69" i="6" l="1"/>
  <c r="B70" i="6"/>
  <c r="AI62" i="6"/>
  <c r="AJ62" i="6" s="1"/>
  <c r="AH63" i="6"/>
  <c r="AO61" i="6"/>
  <c r="AN63" i="6"/>
  <c r="AO62" i="6"/>
  <c r="C70" i="6" l="1"/>
  <c r="B71" i="6"/>
  <c r="AN64" i="6"/>
  <c r="AI63" i="6"/>
  <c r="AJ63" i="6" s="1"/>
  <c r="AH64" i="6"/>
  <c r="C71" i="6" l="1"/>
  <c r="B72" i="6"/>
  <c r="AI64" i="6"/>
  <c r="AJ64" i="6" s="1"/>
  <c r="AH65" i="6"/>
  <c r="AO64" i="6"/>
  <c r="AN65" i="6"/>
  <c r="AO63" i="6"/>
  <c r="B73" i="6" l="1"/>
  <c r="C72" i="6"/>
  <c r="AI65" i="6"/>
  <c r="AJ65" i="6" s="1"/>
  <c r="AH66" i="6"/>
  <c r="AN66" i="6"/>
  <c r="AO65" i="6"/>
  <c r="B74" i="6" l="1"/>
  <c r="C73" i="6"/>
  <c r="AN67" i="6"/>
  <c r="AI66" i="6"/>
  <c r="AJ66" i="6" s="1"/>
  <c r="AH67" i="6"/>
  <c r="B75" i="6" l="1"/>
  <c r="C74" i="6"/>
  <c r="AO66" i="6"/>
  <c r="AI67" i="6"/>
  <c r="AJ67" i="6" s="1"/>
  <c r="AH68" i="6"/>
  <c r="AN68" i="6"/>
  <c r="C75" i="6" l="1"/>
  <c r="B76" i="6"/>
  <c r="AN69" i="6"/>
  <c r="AO67" i="6"/>
  <c r="AI68" i="6"/>
  <c r="AJ68" i="6" s="1"/>
  <c r="AH69" i="6"/>
  <c r="C76" i="6" l="1"/>
  <c r="B77" i="6"/>
  <c r="AO68" i="6"/>
  <c r="AN70" i="6"/>
  <c r="AI69" i="6"/>
  <c r="AJ69" i="6" s="1"/>
  <c r="AH70" i="6"/>
  <c r="B78" i="6" l="1"/>
  <c r="C77" i="6"/>
  <c r="AO69" i="6"/>
  <c r="AH71" i="6"/>
  <c r="AI70" i="6"/>
  <c r="AJ70" i="6" s="1"/>
  <c r="AO70" i="6"/>
  <c r="AN71" i="6"/>
  <c r="C78" i="6" l="1"/>
  <c r="B79" i="6"/>
  <c r="AN72" i="6"/>
  <c r="AI71" i="6"/>
  <c r="AJ71" i="6" s="1"/>
  <c r="AH72" i="6"/>
  <c r="C79" i="6" l="1"/>
  <c r="B80" i="6"/>
  <c r="AN73" i="6"/>
  <c r="AI72" i="6"/>
  <c r="AJ72" i="6" s="1"/>
  <c r="AH73" i="6"/>
  <c r="AO71" i="6"/>
  <c r="B81" i="6" l="1"/>
  <c r="C80" i="6"/>
  <c r="AN74" i="6"/>
  <c r="AI73" i="6"/>
  <c r="AJ73" i="6" s="1"/>
  <c r="AH74" i="6"/>
  <c r="AO72" i="6"/>
  <c r="B82" i="6" l="1"/>
  <c r="C81" i="6"/>
  <c r="AO73" i="6"/>
  <c r="AI74" i="6"/>
  <c r="AJ74" i="6" s="1"/>
  <c r="AH75" i="6"/>
  <c r="AN75" i="6"/>
  <c r="AO74" i="6"/>
  <c r="B83" i="6" l="1"/>
  <c r="C82" i="6"/>
  <c r="AN76" i="6"/>
  <c r="AI75" i="6"/>
  <c r="AJ75" i="6" s="1"/>
  <c r="AH76" i="6"/>
  <c r="C83" i="6" l="1"/>
  <c r="B84" i="6"/>
  <c r="AI76" i="6"/>
  <c r="AJ76" i="6" s="1"/>
  <c r="AH77" i="6"/>
  <c r="AO76" i="6"/>
  <c r="AN77" i="6"/>
  <c r="AO75" i="6"/>
  <c r="C84" i="6" l="1"/>
  <c r="B85" i="6"/>
  <c r="AN78" i="6"/>
  <c r="AI77" i="6"/>
  <c r="AJ77" i="6" s="1"/>
  <c r="AH78" i="6"/>
  <c r="C85" i="6" l="1"/>
  <c r="B86" i="6"/>
  <c r="AI78" i="6"/>
  <c r="AJ78" i="6" s="1"/>
  <c r="AH79" i="6"/>
  <c r="AN79" i="6"/>
  <c r="AO77" i="6"/>
  <c r="B87" i="6" l="1"/>
  <c r="C86" i="6"/>
  <c r="AI79" i="6"/>
  <c r="AJ79" i="6" s="1"/>
  <c r="AH80" i="6"/>
  <c r="AO78" i="6"/>
  <c r="AN80" i="6"/>
  <c r="B88" i="6" l="1"/>
  <c r="C87" i="6"/>
  <c r="AN81" i="6"/>
  <c r="AO79" i="6"/>
  <c r="AI80" i="6"/>
  <c r="AJ80" i="6" s="1"/>
  <c r="AH81" i="6"/>
  <c r="B89" i="6" l="1"/>
  <c r="C88" i="6"/>
  <c r="AO80" i="6"/>
  <c r="AH82" i="6"/>
  <c r="AI81" i="6"/>
  <c r="AJ81" i="6" s="1"/>
  <c r="AN82" i="6"/>
  <c r="B90" i="6" l="1"/>
  <c r="C89" i="6"/>
  <c r="AO81" i="6"/>
  <c r="AN83" i="6"/>
  <c r="AH83" i="6"/>
  <c r="AI82" i="6"/>
  <c r="AJ82" i="6" s="1"/>
  <c r="B91" i="6" l="1"/>
  <c r="C90" i="6"/>
  <c r="AI83" i="6"/>
  <c r="AJ83" i="6" s="1"/>
  <c r="AH84" i="6"/>
  <c r="AO82" i="6"/>
  <c r="AN84" i="6"/>
  <c r="B92" i="6" l="1"/>
  <c r="C91" i="6"/>
  <c r="AN85" i="6"/>
  <c r="AO83" i="6"/>
  <c r="AI84" i="6"/>
  <c r="AJ84" i="6" s="1"/>
  <c r="AH85" i="6"/>
  <c r="C92" i="6" l="1"/>
  <c r="B93" i="6"/>
  <c r="AO84" i="6"/>
  <c r="AI85" i="6"/>
  <c r="AJ85" i="6" s="1"/>
  <c r="AH86" i="6"/>
  <c r="AO85" i="6"/>
  <c r="AN86" i="6"/>
  <c r="B94" i="6" l="1"/>
  <c r="C93" i="6"/>
  <c r="AN87" i="6"/>
  <c r="AI86" i="6"/>
  <c r="AJ86" i="6" s="1"/>
  <c r="AH87" i="6"/>
  <c r="C94" i="6" l="1"/>
  <c r="B95" i="6"/>
  <c r="AO86" i="6"/>
  <c r="AI87" i="6"/>
  <c r="AJ87" i="6" s="1"/>
  <c r="AH88" i="6"/>
  <c r="AO87" i="6"/>
  <c r="AN88" i="6"/>
  <c r="B96" i="6" l="1"/>
  <c r="C95" i="6"/>
  <c r="AI88" i="6"/>
  <c r="AJ88" i="6" s="1"/>
  <c r="AH89" i="6"/>
  <c r="AN89" i="6"/>
  <c r="B97" i="6" l="1"/>
  <c r="C96" i="6"/>
  <c r="AI89" i="6"/>
  <c r="AJ89" i="6" s="1"/>
  <c r="AH90" i="6"/>
  <c r="AO88" i="6"/>
  <c r="AN90" i="6"/>
  <c r="AO89" i="6"/>
  <c r="C97" i="6" l="1"/>
  <c r="B98" i="6"/>
  <c r="AN91" i="6"/>
  <c r="AI90" i="6"/>
  <c r="AJ90" i="6" s="1"/>
  <c r="AH91" i="6"/>
  <c r="C98" i="6" l="1"/>
  <c r="B99" i="6"/>
  <c r="AI91" i="6"/>
  <c r="AJ91" i="6" s="1"/>
  <c r="AH92" i="6"/>
  <c r="AO91" i="6"/>
  <c r="AN92" i="6"/>
  <c r="AO90" i="6"/>
  <c r="B100" i="6" l="1"/>
  <c r="C99" i="6"/>
  <c r="AN93" i="6"/>
  <c r="AI92" i="6"/>
  <c r="AJ92" i="6" s="1"/>
  <c r="AH93" i="6"/>
  <c r="B101" i="6" l="1"/>
  <c r="C100" i="6"/>
  <c r="AI93" i="6"/>
  <c r="AJ93" i="6" s="1"/>
  <c r="AH94" i="6"/>
  <c r="AO92" i="6"/>
  <c r="AN94" i="6"/>
  <c r="B102" i="6" l="1"/>
  <c r="C101" i="6"/>
  <c r="AO93" i="6"/>
  <c r="AN95" i="6"/>
  <c r="AI94" i="6"/>
  <c r="AJ94" i="6" s="1"/>
  <c r="AH95" i="6"/>
  <c r="B103" i="6" l="1"/>
  <c r="C102" i="6"/>
  <c r="AO94" i="6"/>
  <c r="AI95" i="6"/>
  <c r="AJ95" i="6" s="1"/>
  <c r="AH96" i="6"/>
  <c r="AN96" i="6"/>
  <c r="B104" i="6" l="1"/>
  <c r="C103" i="6"/>
  <c r="AI96" i="6"/>
  <c r="AJ96" i="6" s="1"/>
  <c r="AH97" i="6"/>
  <c r="AO95" i="6"/>
  <c r="AN97" i="6"/>
  <c r="AO96" i="6"/>
  <c r="C104" i="6" l="1"/>
  <c r="B105" i="6"/>
  <c r="AN98" i="6"/>
  <c r="AI97" i="6"/>
  <c r="AJ97" i="6" s="1"/>
  <c r="AH98" i="6"/>
  <c r="B106" i="6" l="1"/>
  <c r="C105" i="6"/>
  <c r="AI98" i="6"/>
  <c r="AJ98" i="6" s="1"/>
  <c r="AH99" i="6"/>
  <c r="AN99" i="6"/>
  <c r="AO97" i="6"/>
  <c r="C106" i="6" l="1"/>
  <c r="B107" i="6"/>
  <c r="AI99" i="6"/>
  <c r="AJ99" i="6" s="1"/>
  <c r="AH100" i="6"/>
  <c r="AN100" i="6"/>
  <c r="AO99" i="6"/>
  <c r="AO98" i="6"/>
  <c r="B108" i="6" l="1"/>
  <c r="C107" i="6"/>
  <c r="AN101" i="6"/>
  <c r="AH101" i="6"/>
  <c r="AI100" i="6"/>
  <c r="AJ100" i="6" s="1"/>
  <c r="B109" i="6" l="1"/>
  <c r="C108" i="6"/>
  <c r="AO100" i="6"/>
  <c r="AI101" i="6"/>
  <c r="AJ101" i="6" s="1"/>
  <c r="AH102" i="6"/>
  <c r="AN102" i="6"/>
  <c r="AO101" i="6"/>
  <c r="B110" i="6" l="1"/>
  <c r="C109" i="6"/>
  <c r="AI102" i="6"/>
  <c r="AJ102" i="6" s="1"/>
  <c r="AH103" i="6"/>
  <c r="AO102" i="6"/>
  <c r="AN103" i="6"/>
  <c r="B111" i="6" l="1"/>
  <c r="C110" i="6"/>
  <c r="AI103" i="6"/>
  <c r="AJ103" i="6" s="1"/>
  <c r="AH104" i="6"/>
  <c r="AN104" i="6"/>
  <c r="C111" i="6" l="1"/>
  <c r="B112" i="6"/>
  <c r="AI104" i="6"/>
  <c r="AJ104" i="6" s="1"/>
  <c r="AH105" i="6"/>
  <c r="AO103" i="6"/>
  <c r="AO104" i="6"/>
  <c r="AN105" i="6"/>
  <c r="C112" i="6" l="1"/>
  <c r="B113" i="6"/>
  <c r="AN106" i="6"/>
  <c r="AI105" i="6"/>
  <c r="AJ105" i="6" s="1"/>
  <c r="AH106" i="6"/>
  <c r="B114" i="6" l="1"/>
  <c r="C113" i="6"/>
  <c r="AO105" i="6"/>
  <c r="AI106" i="6"/>
  <c r="AJ106" i="6" s="1"/>
  <c r="AH107" i="6"/>
  <c r="AO106" i="6"/>
  <c r="AN107" i="6"/>
  <c r="B115" i="6" l="1"/>
  <c r="C114" i="6"/>
  <c r="AI107" i="6"/>
  <c r="AJ107" i="6" s="1"/>
  <c r="AH108" i="6"/>
  <c r="AN108" i="6"/>
  <c r="B116" i="6" l="1"/>
  <c r="C115" i="6"/>
  <c r="AI108" i="6"/>
  <c r="AJ108" i="6" s="1"/>
  <c r="AH109" i="6"/>
  <c r="AO107" i="6"/>
  <c r="AN109" i="6"/>
  <c r="AO108" i="6"/>
  <c r="B117" i="6" l="1"/>
  <c r="C116" i="6"/>
  <c r="AI109" i="6"/>
  <c r="AJ109" i="6" s="1"/>
  <c r="AH110" i="6"/>
  <c r="AN110" i="6"/>
  <c r="C117" i="6" l="1"/>
  <c r="B118" i="6"/>
  <c r="AI110" i="6"/>
  <c r="AJ110" i="6" s="1"/>
  <c r="AH111" i="6"/>
  <c r="AO109" i="6"/>
  <c r="AO110" i="6"/>
  <c r="AN111" i="6"/>
  <c r="B119" i="6" l="1"/>
  <c r="C118" i="6"/>
  <c r="AN112" i="6"/>
  <c r="AI111" i="6"/>
  <c r="AJ111" i="6" s="1"/>
  <c r="AH112" i="6"/>
  <c r="B120" i="6" l="1"/>
  <c r="C119" i="6"/>
  <c r="AI112" i="6"/>
  <c r="AJ112" i="6" s="1"/>
  <c r="AH113" i="6"/>
  <c r="AO111" i="6"/>
  <c r="AN113" i="6"/>
  <c r="C120" i="6" l="1"/>
  <c r="B121" i="6"/>
  <c r="AN114" i="6"/>
  <c r="AO112" i="6"/>
  <c r="AI113" i="6"/>
  <c r="AJ113" i="6" s="1"/>
  <c r="AH114" i="6"/>
  <c r="C121" i="6" l="1"/>
  <c r="B122" i="6"/>
  <c r="AO113" i="6"/>
  <c r="AI114" i="6"/>
  <c r="AJ114" i="6" s="1"/>
  <c r="AH115" i="6"/>
  <c r="AN115" i="6"/>
  <c r="B123" i="6" l="1"/>
  <c r="C122" i="6"/>
  <c r="AI115" i="6"/>
  <c r="AJ115" i="6" s="1"/>
  <c r="AH116" i="6"/>
  <c r="AN116" i="6"/>
  <c r="AO114" i="6"/>
  <c r="B124" i="6" l="1"/>
  <c r="C123" i="6"/>
  <c r="AN117" i="6"/>
  <c r="AO115" i="6"/>
  <c r="AI116" i="6"/>
  <c r="AJ116" i="6" s="1"/>
  <c r="AH117" i="6"/>
  <c r="B125" i="6" l="1"/>
  <c r="C124" i="6"/>
  <c r="AO116" i="6"/>
  <c r="AI117" i="6"/>
  <c r="AJ117" i="6" s="1"/>
  <c r="AH118" i="6"/>
  <c r="AO117" i="6"/>
  <c r="AN118" i="6"/>
  <c r="C125" i="6" l="1"/>
  <c r="B126" i="6"/>
  <c r="AN119" i="6"/>
  <c r="AI118" i="6"/>
  <c r="AJ118" i="6" s="1"/>
  <c r="AH119" i="6"/>
  <c r="C126" i="6" l="1"/>
  <c r="B127" i="6"/>
  <c r="AI119" i="6"/>
  <c r="AJ119" i="6" s="1"/>
  <c r="AH120" i="6"/>
  <c r="AO118" i="6"/>
  <c r="AO119" i="6"/>
  <c r="AN120" i="6"/>
  <c r="C127" i="6" l="1"/>
  <c r="B128" i="6"/>
  <c r="AN121" i="6"/>
  <c r="AI120" i="6"/>
  <c r="AJ120" i="6" s="1"/>
  <c r="AH121" i="6"/>
  <c r="B129" i="6" l="1"/>
  <c r="C128" i="6"/>
  <c r="AN122" i="6"/>
  <c r="AI121" i="6"/>
  <c r="AJ121" i="6" s="1"/>
  <c r="AH122" i="6"/>
  <c r="AO120" i="6"/>
  <c r="B130" i="6" l="1"/>
  <c r="C129" i="6"/>
  <c r="AO121" i="6"/>
  <c r="AI122" i="6"/>
  <c r="AJ122" i="6" s="1"/>
  <c r="AH123" i="6"/>
  <c r="AO122" i="6"/>
  <c r="AN123" i="6"/>
  <c r="B131" i="6" l="1"/>
  <c r="C130" i="6"/>
  <c r="AI123" i="6"/>
  <c r="AJ123" i="6" s="1"/>
  <c r="AH124" i="6"/>
  <c r="AN124" i="6"/>
  <c r="AO123" i="6"/>
  <c r="B132" i="6" l="1"/>
  <c r="C131" i="6"/>
  <c r="AN125" i="6"/>
  <c r="AI124" i="6"/>
  <c r="AJ124" i="6" s="1"/>
  <c r="AH125" i="6"/>
  <c r="B133" i="6" l="1"/>
  <c r="C132" i="6"/>
  <c r="AI125" i="6"/>
  <c r="AJ125" i="6" s="1"/>
  <c r="AH126" i="6"/>
  <c r="AO124" i="6"/>
  <c r="AN126" i="6"/>
  <c r="AO125" i="6"/>
  <c r="B134" i="6" l="1"/>
  <c r="C133" i="6"/>
  <c r="AI126" i="6"/>
  <c r="AJ126" i="6" s="1"/>
  <c r="AH127" i="6"/>
  <c r="AO126" i="6"/>
  <c r="AN127" i="6"/>
  <c r="C134" i="6" l="1"/>
  <c r="B135" i="6"/>
  <c r="AI127" i="6"/>
  <c r="AJ127" i="6" s="1"/>
  <c r="AH128" i="6"/>
  <c r="AN128" i="6"/>
  <c r="C135" i="6" l="1"/>
  <c r="B136" i="6"/>
  <c r="AI128" i="6"/>
  <c r="AJ128" i="6" s="1"/>
  <c r="AH129" i="6"/>
  <c r="AO127" i="6"/>
  <c r="AN129" i="6"/>
  <c r="AO128" i="6"/>
  <c r="C136" i="6" l="1"/>
  <c r="B137" i="6"/>
  <c r="AN130" i="6"/>
  <c r="AI129" i="6"/>
  <c r="AJ129" i="6" s="1"/>
  <c r="AH130" i="6"/>
  <c r="B138" i="6" l="1"/>
  <c r="C137" i="6"/>
  <c r="AI130" i="6"/>
  <c r="AJ130" i="6" s="1"/>
  <c r="AH131" i="6"/>
  <c r="AO130" i="6"/>
  <c r="AN131" i="6"/>
  <c r="AO129" i="6"/>
  <c r="B139" i="6" l="1"/>
  <c r="C138" i="6"/>
  <c r="AN132" i="6"/>
  <c r="AI131" i="6"/>
  <c r="AJ131" i="6" s="1"/>
  <c r="AH132" i="6"/>
  <c r="C139" i="6" l="1"/>
  <c r="B140" i="6"/>
  <c r="AO131" i="6"/>
  <c r="AI132" i="6"/>
  <c r="AJ132" i="6" s="1"/>
  <c r="AH133" i="6"/>
  <c r="AO132" i="6"/>
  <c r="AN133" i="6"/>
  <c r="C140" i="6" l="1"/>
  <c r="B141" i="6"/>
  <c r="AI133" i="6"/>
  <c r="AJ133" i="6" s="1"/>
  <c r="AH134" i="6"/>
  <c r="AN134" i="6"/>
  <c r="B142" i="6" l="1"/>
  <c r="C141" i="6"/>
  <c r="AI134" i="6"/>
  <c r="AJ134" i="6" s="1"/>
  <c r="AH135" i="6"/>
  <c r="AN135" i="6"/>
  <c r="AO133" i="6"/>
  <c r="B143" i="6" l="1"/>
  <c r="C142" i="6"/>
  <c r="AN136" i="6"/>
  <c r="AO134" i="6"/>
  <c r="AI135" i="6"/>
  <c r="AJ135" i="6" s="1"/>
  <c r="AH136" i="6"/>
  <c r="B144" i="6" l="1"/>
  <c r="C143" i="6"/>
  <c r="AI136" i="6"/>
  <c r="AJ136" i="6" s="1"/>
  <c r="AH137" i="6"/>
  <c r="AO135" i="6"/>
  <c r="AN137" i="6"/>
  <c r="B145" i="6" l="1"/>
  <c r="C144" i="6"/>
  <c r="AN138" i="6"/>
  <c r="AO136" i="6"/>
  <c r="AI137" i="6"/>
  <c r="AJ137" i="6" s="1"/>
  <c r="AH138" i="6"/>
  <c r="B146" i="6" l="1"/>
  <c r="C145" i="6"/>
  <c r="AO137" i="6"/>
  <c r="AI138" i="6"/>
  <c r="AJ138" i="6" s="1"/>
  <c r="AH139" i="6"/>
  <c r="AN139" i="6"/>
  <c r="B147" i="6" l="1"/>
  <c r="C146" i="6"/>
  <c r="AI139" i="6"/>
  <c r="AJ139" i="6" s="1"/>
  <c r="AH140" i="6"/>
  <c r="AO138" i="6"/>
  <c r="AN140" i="6"/>
  <c r="B148" i="6" l="1"/>
  <c r="C147" i="6"/>
  <c r="AO139" i="6"/>
  <c r="AN141" i="6"/>
  <c r="AI140" i="6"/>
  <c r="AJ140" i="6" s="1"/>
  <c r="AH141" i="6"/>
  <c r="C148" i="6" l="1"/>
  <c r="B149" i="6"/>
  <c r="AI141" i="6"/>
  <c r="AJ141" i="6" s="1"/>
  <c r="AH142" i="6"/>
  <c r="AO140" i="6"/>
  <c r="AN142" i="6"/>
  <c r="AO141" i="6"/>
  <c r="B150" i="6" l="1"/>
  <c r="C149" i="6"/>
  <c r="AN143" i="6"/>
  <c r="AI142" i="6"/>
  <c r="AJ142" i="6" s="1"/>
  <c r="AH143" i="6"/>
  <c r="C150" i="6" l="1"/>
  <c r="B151" i="6"/>
  <c r="AI143" i="6"/>
  <c r="AJ143" i="6" s="1"/>
  <c r="AH144" i="6"/>
  <c r="AO142" i="6"/>
  <c r="AN144" i="6"/>
  <c r="B152" i="6" l="1"/>
  <c r="C151" i="6"/>
  <c r="AO144" i="6"/>
  <c r="AN145" i="6"/>
  <c r="AO143" i="6"/>
  <c r="AI144" i="6"/>
  <c r="AJ144" i="6" s="1"/>
  <c r="AH145" i="6"/>
  <c r="B153" i="6" l="1"/>
  <c r="C152" i="6"/>
  <c r="AI145" i="6"/>
  <c r="AJ145" i="6" s="1"/>
  <c r="AH146" i="6"/>
  <c r="AN146" i="6"/>
  <c r="C153" i="6" l="1"/>
  <c r="B154" i="6"/>
  <c r="AO145" i="6"/>
  <c r="AN147" i="6"/>
  <c r="AI146" i="6"/>
  <c r="AJ146" i="6" s="1"/>
  <c r="AH147" i="6"/>
  <c r="C154" i="6" l="1"/>
  <c r="B155" i="6"/>
  <c r="AI147" i="6"/>
  <c r="AJ147" i="6" s="1"/>
  <c r="AH148" i="6"/>
  <c r="AO146" i="6"/>
  <c r="AN148" i="6"/>
  <c r="AO147" i="6"/>
  <c r="B156" i="6" l="1"/>
  <c r="C155" i="6"/>
  <c r="AN149" i="6"/>
  <c r="AI148" i="6"/>
  <c r="AJ148" i="6" s="1"/>
  <c r="AH149" i="6"/>
  <c r="B157" i="6" l="1"/>
  <c r="C156" i="6"/>
  <c r="AI149" i="6"/>
  <c r="AJ149" i="6" s="1"/>
  <c r="AH150" i="6"/>
  <c r="AO148" i="6"/>
  <c r="AO149" i="6"/>
  <c r="AN150" i="6"/>
  <c r="C157" i="6" l="1"/>
  <c r="B158" i="6"/>
  <c r="AN151" i="6"/>
  <c r="AI150" i="6"/>
  <c r="AJ150" i="6" s="1"/>
  <c r="AH151" i="6"/>
  <c r="C158" i="6" l="1"/>
  <c r="B159" i="6"/>
  <c r="AI151" i="6"/>
  <c r="AJ151" i="6" s="1"/>
  <c r="AH152" i="6"/>
  <c r="AN152" i="6"/>
  <c r="AO150" i="6"/>
  <c r="C159" i="6" l="1"/>
  <c r="B160" i="6"/>
  <c r="AI152" i="6"/>
  <c r="AJ152" i="6" s="1"/>
  <c r="AH153" i="6"/>
  <c r="AO152" i="6"/>
  <c r="AN153" i="6"/>
  <c r="AO151" i="6"/>
  <c r="C160" i="6" l="1"/>
  <c r="B161" i="6"/>
  <c r="AN154" i="6"/>
  <c r="AI153" i="6"/>
  <c r="AJ153" i="6" s="1"/>
  <c r="AH154" i="6"/>
  <c r="B162" i="6" l="1"/>
  <c r="C161" i="6"/>
  <c r="AO153" i="6"/>
  <c r="AI154" i="6"/>
  <c r="AJ154" i="6" s="1"/>
  <c r="AH155" i="6"/>
  <c r="AO154" i="6"/>
  <c r="AN155" i="6"/>
  <c r="B163" i="6" l="1"/>
  <c r="C162" i="6"/>
  <c r="AI155" i="6"/>
  <c r="AJ155" i="6" s="1"/>
  <c r="AH156" i="6"/>
  <c r="AO155" i="6"/>
  <c r="AN156" i="6"/>
  <c r="C163" i="6" l="1"/>
  <c r="B164" i="6"/>
  <c r="AI156" i="6"/>
  <c r="AJ156" i="6" s="1"/>
  <c r="AH157" i="6"/>
  <c r="AN157" i="6"/>
  <c r="C164" i="6" l="1"/>
  <c r="B165" i="6"/>
  <c r="AN158" i="6"/>
  <c r="AI157" i="6"/>
  <c r="AJ157" i="6" s="1"/>
  <c r="AH158" i="6"/>
  <c r="AO156" i="6"/>
  <c r="B166" i="6" l="1"/>
  <c r="C165" i="6"/>
  <c r="AO157" i="6"/>
  <c r="AI158" i="6"/>
  <c r="AJ158" i="6" s="1"/>
  <c r="AH159" i="6"/>
  <c r="AO158" i="6"/>
  <c r="AN159" i="6"/>
  <c r="B167" i="6" l="1"/>
  <c r="C166" i="6"/>
  <c r="AI159" i="6"/>
  <c r="AJ159" i="6" s="1"/>
  <c r="AH160" i="6"/>
  <c r="AN160" i="6"/>
  <c r="B168" i="6" l="1"/>
  <c r="C167" i="6"/>
  <c r="AI160" i="6"/>
  <c r="AJ160" i="6" s="1"/>
  <c r="AH161" i="6"/>
  <c r="AO159" i="6"/>
  <c r="AN161" i="6"/>
  <c r="B169" i="6" l="1"/>
  <c r="C168" i="6"/>
  <c r="AN162" i="6"/>
  <c r="AO160" i="6"/>
  <c r="AI161" i="6"/>
  <c r="AJ161" i="6" s="1"/>
  <c r="AH162" i="6"/>
  <c r="B170" i="6" l="1"/>
  <c r="C169" i="6"/>
  <c r="AI162" i="6"/>
  <c r="AJ162" i="6" s="1"/>
  <c r="AH163" i="6"/>
  <c r="AN163" i="6"/>
  <c r="AO161" i="6"/>
  <c r="C170" i="6" l="1"/>
  <c r="B171" i="6"/>
  <c r="AN164" i="6"/>
  <c r="AI163" i="6"/>
  <c r="AJ163" i="6" s="1"/>
  <c r="AH164" i="6"/>
  <c r="AO162" i="6"/>
  <c r="C171" i="6" l="1"/>
  <c r="B172" i="6"/>
  <c r="AI164" i="6"/>
  <c r="AJ164" i="6" s="1"/>
  <c r="AH165" i="6"/>
  <c r="AN165" i="6"/>
  <c r="AO163" i="6"/>
  <c r="B173" i="6" l="1"/>
  <c r="C172" i="6"/>
  <c r="AN166" i="6"/>
  <c r="AO164" i="6"/>
  <c r="AI165" i="6"/>
  <c r="AJ165" i="6" s="1"/>
  <c r="AH166" i="6"/>
  <c r="B174" i="6" l="1"/>
  <c r="C173" i="6"/>
  <c r="AO165" i="6"/>
  <c r="AI166" i="6"/>
  <c r="AJ166" i="6" s="1"/>
  <c r="AH167" i="6"/>
  <c r="AN167" i="6"/>
  <c r="C174" i="6" l="1"/>
  <c r="B175" i="6"/>
  <c r="AI167" i="6"/>
  <c r="AJ167" i="6" s="1"/>
  <c r="AH168" i="6"/>
  <c r="AO166" i="6"/>
  <c r="AO167" i="6"/>
  <c r="AN168" i="6"/>
  <c r="B176" i="6" l="1"/>
  <c r="C175" i="6"/>
  <c r="AN169" i="6"/>
  <c r="AO168" i="6"/>
  <c r="AI168" i="6"/>
  <c r="AJ168" i="6" s="1"/>
  <c r="AH169" i="6"/>
  <c r="B177" i="6" l="1"/>
  <c r="C176" i="6"/>
  <c r="AI169" i="6"/>
  <c r="AJ169" i="6" s="1"/>
  <c r="AH170" i="6"/>
  <c r="AN170" i="6"/>
  <c r="AO169" i="6"/>
  <c r="B178" i="6" l="1"/>
  <c r="C177" i="6"/>
  <c r="AI170" i="6"/>
  <c r="AJ170" i="6" s="1"/>
  <c r="AH171" i="6"/>
  <c r="AN171" i="6"/>
  <c r="AO170" i="6"/>
  <c r="B179" i="6" l="1"/>
  <c r="C178" i="6"/>
  <c r="AI171" i="6"/>
  <c r="AJ171" i="6" s="1"/>
  <c r="AH172" i="6"/>
  <c r="AO171" i="6"/>
  <c r="AN172" i="6"/>
  <c r="B180" i="6" l="1"/>
  <c r="C179" i="6"/>
  <c r="AN173" i="6"/>
  <c r="AI172" i="6"/>
  <c r="AJ172" i="6" s="1"/>
  <c r="AH173" i="6"/>
  <c r="B181" i="6" l="1"/>
  <c r="C180" i="6"/>
  <c r="AI173" i="6"/>
  <c r="AJ173" i="6" s="1"/>
  <c r="AH174" i="6"/>
  <c r="AO172" i="6"/>
  <c r="AO173" i="6"/>
  <c r="AN174" i="6"/>
  <c r="B182" i="6" l="1"/>
  <c r="C181" i="6"/>
  <c r="AN175" i="6"/>
  <c r="AI174" i="6"/>
  <c r="AJ174" i="6" s="1"/>
  <c r="AH175" i="6"/>
  <c r="C182" i="6" l="1"/>
  <c r="B183" i="6"/>
  <c r="AO174" i="6"/>
  <c r="AI175" i="6"/>
  <c r="AJ175" i="6" s="1"/>
  <c r="AH176" i="6"/>
  <c r="AN176" i="6"/>
  <c r="AO175" i="6"/>
  <c r="B184" i="6" l="1"/>
  <c r="C183" i="6"/>
  <c r="AN177" i="6"/>
  <c r="AI176" i="6"/>
  <c r="AJ176" i="6" s="1"/>
  <c r="AH177" i="6"/>
  <c r="B185" i="6" l="1"/>
  <c r="C184" i="6"/>
  <c r="AI177" i="6"/>
  <c r="AJ177" i="6" s="1"/>
  <c r="AH178" i="6"/>
  <c r="AO177" i="6"/>
  <c r="AN178" i="6"/>
  <c r="AO176" i="6"/>
  <c r="C185" i="6" l="1"/>
  <c r="B186" i="6"/>
  <c r="AI178" i="6"/>
  <c r="AJ178" i="6" s="1"/>
  <c r="AH179" i="6"/>
  <c r="AO178" i="6"/>
  <c r="AN179" i="6"/>
  <c r="B187" i="6" l="1"/>
  <c r="C186" i="6"/>
  <c r="AI179" i="6"/>
  <c r="AJ179" i="6" s="1"/>
  <c r="AH180" i="6"/>
  <c r="AN180" i="6"/>
  <c r="C187" i="6" l="1"/>
  <c r="B188" i="6"/>
  <c r="AI180" i="6"/>
  <c r="AJ180" i="6" s="1"/>
  <c r="AH181" i="6"/>
  <c r="AN181" i="6"/>
  <c r="AO179" i="6"/>
  <c r="B189" i="6" l="1"/>
  <c r="C188" i="6"/>
  <c r="AO180" i="6"/>
  <c r="AN182" i="6"/>
  <c r="AI181" i="6"/>
  <c r="AJ181" i="6" s="1"/>
  <c r="AH182" i="6"/>
  <c r="B190" i="6" l="1"/>
  <c r="C189" i="6"/>
  <c r="AO181" i="6"/>
  <c r="AI182" i="6"/>
  <c r="AJ182" i="6" s="1"/>
  <c r="AH183" i="6"/>
  <c r="AN183" i="6"/>
  <c r="AO182" i="6"/>
  <c r="C190" i="6" l="1"/>
  <c r="B191" i="6"/>
  <c r="AN184" i="6"/>
  <c r="AI183" i="6"/>
  <c r="AJ183" i="6" s="1"/>
  <c r="AH184" i="6"/>
  <c r="B192" i="6" l="1"/>
  <c r="C191" i="6"/>
  <c r="AI184" i="6"/>
  <c r="AJ184" i="6" s="1"/>
  <c r="AH185" i="6"/>
  <c r="AO183" i="6"/>
  <c r="AN185" i="6"/>
  <c r="C192" i="6" l="1"/>
  <c r="B193" i="6"/>
  <c r="AI185" i="6"/>
  <c r="AJ185" i="6" s="1"/>
  <c r="AH186" i="6"/>
  <c r="AO185" i="6"/>
  <c r="AN186" i="6"/>
  <c r="AO184" i="6"/>
  <c r="B194" i="6" l="1"/>
  <c r="C193" i="6"/>
  <c r="AN187" i="6"/>
  <c r="AI186" i="6"/>
  <c r="AJ186" i="6" s="1"/>
  <c r="AH187" i="6"/>
  <c r="B195" i="6" l="1"/>
  <c r="C194" i="6"/>
  <c r="AO186" i="6"/>
  <c r="AI187" i="6"/>
  <c r="AJ187" i="6" s="1"/>
  <c r="AH188" i="6"/>
  <c r="AO187" i="6"/>
  <c r="AN188" i="6"/>
  <c r="B196" i="6" l="1"/>
  <c r="C195" i="6"/>
  <c r="AN189" i="6"/>
  <c r="AI188" i="6"/>
  <c r="AJ188" i="6" s="1"/>
  <c r="AH189" i="6"/>
  <c r="B197" i="6" l="1"/>
  <c r="C196" i="6"/>
  <c r="AO188" i="6"/>
  <c r="AI189" i="6"/>
  <c r="AJ189" i="6" s="1"/>
  <c r="AH190" i="6"/>
  <c r="AN190" i="6"/>
  <c r="C197" i="6" l="1"/>
  <c r="B198" i="6"/>
  <c r="AI190" i="6"/>
  <c r="AJ190" i="6" s="1"/>
  <c r="AH191" i="6"/>
  <c r="AO189" i="6"/>
  <c r="AN191" i="6"/>
  <c r="C198" i="6" l="1"/>
  <c r="B199" i="6"/>
  <c r="AI191" i="6"/>
  <c r="AJ191" i="6" s="1"/>
  <c r="AH192" i="6"/>
  <c r="AN192" i="6"/>
  <c r="AO191" i="6"/>
  <c r="AO190" i="6"/>
  <c r="C199" i="6" l="1"/>
  <c r="B200" i="6"/>
  <c r="AN193" i="6"/>
  <c r="AI192" i="6"/>
  <c r="AJ192" i="6" s="1"/>
  <c r="AH193" i="6"/>
  <c r="B201" i="6" l="1"/>
  <c r="C200" i="6"/>
  <c r="AO192" i="6"/>
  <c r="AI193" i="6"/>
  <c r="AJ193" i="6" s="1"/>
  <c r="AH194" i="6"/>
  <c r="AN194" i="6"/>
  <c r="B202" i="6" l="1"/>
  <c r="C201" i="6"/>
  <c r="AI194" i="6"/>
  <c r="AJ194" i="6" s="1"/>
  <c r="AH195" i="6"/>
  <c r="AO194" i="6"/>
  <c r="AN195" i="6"/>
  <c r="AO193" i="6"/>
  <c r="C202" i="6" l="1"/>
  <c r="B203" i="6"/>
  <c r="AI195" i="6"/>
  <c r="AJ195" i="6" s="1"/>
  <c r="AH196" i="6"/>
  <c r="AN196" i="6"/>
  <c r="B204" i="6" l="1"/>
  <c r="C203" i="6"/>
  <c r="AI196" i="6"/>
  <c r="AJ196" i="6" s="1"/>
  <c r="AH197" i="6"/>
  <c r="AO195" i="6"/>
  <c r="AN197" i="6"/>
  <c r="AO196" i="6"/>
  <c r="C204" i="6" l="1"/>
  <c r="B205" i="6"/>
  <c r="AN198" i="6"/>
  <c r="AI197" i="6"/>
  <c r="AJ197" i="6" s="1"/>
  <c r="AH198" i="6"/>
  <c r="B206" i="6" l="1"/>
  <c r="C205" i="6"/>
  <c r="AI198" i="6"/>
  <c r="AJ198" i="6" s="1"/>
  <c r="AH199" i="6"/>
  <c r="AO197" i="6"/>
  <c r="AN199" i="6"/>
  <c r="AO198" i="6"/>
  <c r="B207" i="6" l="1"/>
  <c r="C206" i="6"/>
  <c r="AH200" i="6"/>
  <c r="AI199" i="6"/>
  <c r="AJ199" i="6" s="1"/>
  <c r="AO199" i="6"/>
  <c r="AN200" i="6"/>
  <c r="C207" i="6" l="1"/>
  <c r="B208" i="6"/>
  <c r="AI200" i="6"/>
  <c r="AJ200" i="6" s="1"/>
  <c r="AH201" i="6"/>
  <c r="AN201" i="6"/>
  <c r="C208" i="6" l="1"/>
  <c r="B209" i="6"/>
  <c r="AI201" i="6"/>
  <c r="AJ201" i="6" s="1"/>
  <c r="AH202" i="6"/>
  <c r="AO200" i="6"/>
  <c r="AO201" i="6"/>
  <c r="AN202" i="6"/>
  <c r="B210" i="6" l="1"/>
  <c r="C209" i="6"/>
  <c r="AN203" i="6"/>
  <c r="AI202" i="6"/>
  <c r="AJ202" i="6" s="1"/>
  <c r="AH203" i="6"/>
  <c r="B211" i="6" l="1"/>
  <c r="C210" i="6"/>
  <c r="AI203" i="6"/>
  <c r="AJ203" i="6" s="1"/>
  <c r="AH204" i="6"/>
  <c r="AN204" i="6"/>
  <c r="AO202" i="6"/>
  <c r="B212" i="6" l="1"/>
  <c r="C211" i="6"/>
  <c r="AN205" i="6"/>
  <c r="AO203" i="6"/>
  <c r="AH205" i="6"/>
  <c r="AI204" i="6"/>
  <c r="AJ204" i="6" s="1"/>
  <c r="B213" i="6" l="1"/>
  <c r="C212" i="6"/>
  <c r="AI205" i="6"/>
  <c r="AJ205" i="6" s="1"/>
  <c r="AH206" i="6"/>
  <c r="AN206" i="6"/>
  <c r="AO204" i="6"/>
  <c r="C213" i="6" l="1"/>
  <c r="B214" i="6"/>
  <c r="AO205" i="6"/>
  <c r="AN207" i="6"/>
  <c r="AI206" i="6"/>
  <c r="AJ206" i="6" s="1"/>
  <c r="AH207" i="6"/>
  <c r="C214" i="6" l="1"/>
  <c r="B215" i="6"/>
  <c r="AN208" i="6"/>
  <c r="AO206" i="6"/>
  <c r="AI207" i="6"/>
  <c r="AJ207" i="6" s="1"/>
  <c r="AH208" i="6"/>
  <c r="B216" i="6" l="1"/>
  <c r="C215" i="6"/>
  <c r="AO207" i="6"/>
  <c r="AN209" i="6"/>
  <c r="AI208" i="6"/>
  <c r="AJ208" i="6" s="1"/>
  <c r="AH209" i="6"/>
  <c r="B217" i="6" l="1"/>
  <c r="C216" i="6"/>
  <c r="AN210" i="6"/>
  <c r="AI209" i="6"/>
  <c r="AJ209" i="6" s="1"/>
  <c r="AH210" i="6"/>
  <c r="AO208" i="6"/>
  <c r="B218" i="6" l="1"/>
  <c r="C217" i="6"/>
  <c r="AI210" i="6"/>
  <c r="AJ210" i="6" s="1"/>
  <c r="AH211" i="6"/>
  <c r="AO209" i="6"/>
  <c r="AN211" i="6"/>
  <c r="AO210" i="6"/>
  <c r="C218" i="6" l="1"/>
  <c r="B219" i="6"/>
  <c r="AN212" i="6"/>
  <c r="AI211" i="6"/>
  <c r="AJ211" i="6" s="1"/>
  <c r="AH212" i="6"/>
  <c r="B220" i="6" l="1"/>
  <c r="C219" i="6"/>
  <c r="AO211" i="6"/>
  <c r="AI212" i="6"/>
  <c r="AJ212" i="6" s="1"/>
  <c r="AH213" i="6"/>
  <c r="AN213" i="6"/>
  <c r="AO212" i="6"/>
  <c r="B221" i="6" l="1"/>
  <c r="C220" i="6"/>
  <c r="AN214" i="6"/>
  <c r="AI213" i="6"/>
  <c r="AJ213" i="6" s="1"/>
  <c r="AH214" i="6"/>
  <c r="B222" i="6" l="1"/>
  <c r="C221" i="6"/>
  <c r="AN215" i="6"/>
  <c r="AI214" i="6"/>
  <c r="AJ214" i="6" s="1"/>
  <c r="AH215" i="6"/>
  <c r="AO213" i="6"/>
  <c r="B223" i="6" l="1"/>
  <c r="C222" i="6"/>
  <c r="AO214" i="6"/>
  <c r="AI215" i="6"/>
  <c r="AJ215" i="6" s="1"/>
  <c r="AH216" i="6"/>
  <c r="AN216" i="6"/>
  <c r="B224" i="6" l="1"/>
  <c r="C223" i="6"/>
  <c r="AO215" i="6"/>
  <c r="AN217" i="6"/>
  <c r="AI216" i="6"/>
  <c r="AJ216" i="6" s="1"/>
  <c r="AH217" i="6"/>
  <c r="B225" i="6" l="1"/>
  <c r="C224" i="6"/>
  <c r="AI217" i="6"/>
  <c r="AJ217" i="6" s="1"/>
  <c r="AH218" i="6"/>
  <c r="AN218" i="6"/>
  <c r="AO216" i="6"/>
  <c r="B226" i="6" l="1"/>
  <c r="C225" i="6"/>
  <c r="AN219" i="6"/>
  <c r="AO217" i="6"/>
  <c r="AI218" i="6"/>
  <c r="AJ218" i="6" s="1"/>
  <c r="AH219" i="6"/>
  <c r="C226" i="6" l="1"/>
  <c r="B227" i="6"/>
  <c r="AO218" i="6"/>
  <c r="AN220" i="6"/>
  <c r="AI219" i="6"/>
  <c r="AJ219" i="6" s="1"/>
  <c r="AH220" i="6"/>
  <c r="C227" i="6" l="1"/>
  <c r="B228" i="6"/>
  <c r="AO219" i="6"/>
  <c r="AN221" i="6"/>
  <c r="AI220" i="6"/>
  <c r="AJ220" i="6" s="1"/>
  <c r="AH221" i="6"/>
  <c r="B229" i="6" l="1"/>
  <c r="C228" i="6"/>
  <c r="AO220" i="6"/>
  <c r="AN222" i="6"/>
  <c r="AI221" i="6"/>
  <c r="AJ221" i="6" s="1"/>
  <c r="AH222" i="6"/>
  <c r="C229" i="6" l="1"/>
  <c r="B230" i="6"/>
  <c r="AO221" i="6"/>
  <c r="AN223" i="6"/>
  <c r="AI222" i="6"/>
  <c r="AJ222" i="6" s="1"/>
  <c r="AH223" i="6"/>
  <c r="B231" i="6" l="1"/>
  <c r="C230" i="6"/>
  <c r="AI223" i="6"/>
  <c r="AJ223" i="6" s="1"/>
  <c r="AH224" i="6"/>
  <c r="AO222" i="6"/>
  <c r="AN224" i="6"/>
  <c r="B232" i="6" l="1"/>
  <c r="C231" i="6"/>
  <c r="AI224" i="6"/>
  <c r="AJ224" i="6" s="1"/>
  <c r="AH225" i="6"/>
  <c r="AO223" i="6"/>
  <c r="AN225" i="6"/>
  <c r="B233" i="6" l="1"/>
  <c r="C232" i="6"/>
  <c r="AO224" i="6"/>
  <c r="AN226" i="6"/>
  <c r="AI225" i="6"/>
  <c r="AJ225" i="6" s="1"/>
  <c r="AH226" i="6"/>
  <c r="B234" i="6" l="1"/>
  <c r="C233" i="6"/>
  <c r="AI226" i="6"/>
  <c r="AJ226" i="6" s="1"/>
  <c r="AH227" i="6"/>
  <c r="AN227" i="6"/>
  <c r="AO225" i="6"/>
  <c r="B235" i="6" l="1"/>
  <c r="C234" i="6"/>
  <c r="AO226" i="6"/>
  <c r="AN228" i="6"/>
  <c r="AI227" i="6"/>
  <c r="AJ227" i="6" s="1"/>
  <c r="AH228" i="6"/>
  <c r="B236" i="6" l="1"/>
  <c r="C235" i="6"/>
  <c r="AO227" i="6"/>
  <c r="AN229" i="6"/>
  <c r="AI228" i="6"/>
  <c r="AJ228" i="6" s="1"/>
  <c r="AH229" i="6"/>
  <c r="C236" i="6" l="1"/>
  <c r="B237" i="6"/>
  <c r="AI229" i="6"/>
  <c r="AJ229" i="6" s="1"/>
  <c r="AH230" i="6"/>
  <c r="AO229" i="6"/>
  <c r="AN230" i="6"/>
  <c r="AO228" i="6"/>
  <c r="C237" i="6" l="1"/>
  <c r="B238" i="6"/>
  <c r="AN231" i="6"/>
  <c r="AI230" i="6"/>
  <c r="AJ230" i="6" s="1"/>
  <c r="AH231" i="6"/>
  <c r="C238" i="6" l="1"/>
  <c r="B239" i="6"/>
  <c r="AO230" i="6"/>
  <c r="AI231" i="6"/>
  <c r="AJ231" i="6" s="1"/>
  <c r="AH232" i="6"/>
  <c r="AO231" i="6"/>
  <c r="AN232" i="6"/>
  <c r="B240" i="6" l="1"/>
  <c r="C239" i="6"/>
  <c r="AI232" i="6"/>
  <c r="AJ232" i="6" s="1"/>
  <c r="AH233" i="6"/>
  <c r="AO232" i="6"/>
  <c r="AN233" i="6"/>
  <c r="B241" i="6" l="1"/>
  <c r="C240" i="6"/>
  <c r="AN234" i="6"/>
  <c r="AI233" i="6"/>
  <c r="AJ233" i="6" s="1"/>
  <c r="AH234" i="6"/>
  <c r="C241" i="6" l="1"/>
  <c r="B242" i="6"/>
  <c r="AO233" i="6"/>
  <c r="AI234" i="6"/>
  <c r="AJ234" i="6" s="1"/>
  <c r="AH235" i="6"/>
  <c r="AO234" i="6"/>
  <c r="AN235" i="6"/>
  <c r="C242" i="6" l="1"/>
  <c r="B243" i="6"/>
  <c r="AI235" i="6"/>
  <c r="AJ235" i="6" s="1"/>
  <c r="AH236" i="6"/>
  <c r="AN236" i="6"/>
  <c r="C243" i="6" l="1"/>
  <c r="B244" i="6"/>
  <c r="AO235" i="6"/>
  <c r="AN237" i="6"/>
  <c r="AI236" i="6"/>
  <c r="AJ236" i="6" s="1"/>
  <c r="AH237" i="6"/>
  <c r="B245" i="6" l="1"/>
  <c r="C244" i="6"/>
  <c r="AI237" i="6"/>
  <c r="AJ237" i="6" s="1"/>
  <c r="AH238" i="6"/>
  <c r="AO236" i="6"/>
  <c r="AN238" i="6"/>
  <c r="B246" i="6" l="1"/>
  <c r="C245" i="6"/>
  <c r="AI238" i="6"/>
  <c r="AJ238" i="6" s="1"/>
  <c r="AH239" i="6"/>
  <c r="AN239" i="6"/>
  <c r="AO237" i="6"/>
  <c r="C246" i="6" l="1"/>
  <c r="B247" i="6"/>
  <c r="AI239" i="6"/>
  <c r="AJ239" i="6" s="1"/>
  <c r="AH240" i="6"/>
  <c r="AO238" i="6"/>
  <c r="AN240" i="6"/>
  <c r="AO239" i="6"/>
  <c r="B248" i="6" l="1"/>
  <c r="C247" i="6"/>
  <c r="AI240" i="6"/>
  <c r="AJ240" i="6" s="1"/>
  <c r="AH241" i="6"/>
  <c r="AN241" i="6"/>
  <c r="C248" i="6" l="1"/>
  <c r="B249" i="6"/>
  <c r="AN242" i="6"/>
  <c r="AO240" i="6"/>
  <c r="AI241" i="6"/>
  <c r="AJ241" i="6" s="1"/>
  <c r="AH242" i="6"/>
  <c r="B250" i="6" l="1"/>
  <c r="C249" i="6"/>
  <c r="AI242" i="6"/>
  <c r="AJ242" i="6" s="1"/>
  <c r="AH243" i="6"/>
  <c r="AO242" i="6"/>
  <c r="AN243" i="6"/>
  <c r="AO241" i="6"/>
  <c r="B251" i="6" l="1"/>
  <c r="C250" i="6"/>
  <c r="AN244" i="6"/>
  <c r="AI243" i="6"/>
  <c r="AJ243" i="6" s="1"/>
  <c r="AH244" i="6"/>
  <c r="C251" i="6" l="1"/>
  <c r="B252" i="6"/>
  <c r="AO243" i="6"/>
  <c r="AI244" i="6"/>
  <c r="AJ244" i="6" s="1"/>
  <c r="AH245" i="6"/>
  <c r="AN245" i="6"/>
  <c r="AO244" i="6"/>
  <c r="C252" i="6" l="1"/>
  <c r="B253" i="6"/>
  <c r="AN246" i="6"/>
  <c r="AI245" i="6"/>
  <c r="AJ245" i="6" s="1"/>
  <c r="AH246" i="6"/>
  <c r="B254" i="6" l="1"/>
  <c r="C253" i="6"/>
  <c r="AI246" i="6"/>
  <c r="AJ246" i="6" s="1"/>
  <c r="AH247" i="6"/>
  <c r="AO245" i="6"/>
  <c r="AN247" i="6"/>
  <c r="B255" i="6" l="1"/>
  <c r="C254" i="6"/>
  <c r="AI247" i="6"/>
  <c r="AJ247" i="6" s="1"/>
  <c r="AH248" i="6"/>
  <c r="AN248" i="6"/>
  <c r="AO246" i="6"/>
  <c r="C255" i="6" l="1"/>
  <c r="B256" i="6"/>
  <c r="AO247" i="6"/>
  <c r="AN249" i="6"/>
  <c r="AI248" i="6"/>
  <c r="AJ248" i="6" s="1"/>
  <c r="AH249" i="6"/>
  <c r="C256" i="6" l="1"/>
  <c r="B257" i="6"/>
  <c r="AO248" i="6"/>
  <c r="AN250" i="6"/>
  <c r="AI249" i="6"/>
  <c r="AJ249" i="6" s="1"/>
  <c r="AH250" i="6"/>
  <c r="C257" i="6" l="1"/>
  <c r="B258" i="6"/>
  <c r="AO249" i="6"/>
  <c r="AI250" i="6"/>
  <c r="AJ250" i="6" s="1"/>
  <c r="AH251" i="6"/>
  <c r="AO250" i="6"/>
  <c r="AN251" i="6"/>
  <c r="C258" i="6" l="1"/>
  <c r="B259" i="6"/>
  <c r="AI251" i="6"/>
  <c r="AJ251" i="6" s="1"/>
  <c r="AH252" i="6"/>
  <c r="AN252" i="6"/>
  <c r="B260" i="6" l="1"/>
  <c r="C259" i="6"/>
  <c r="AI252" i="6"/>
  <c r="AJ252" i="6" s="1"/>
  <c r="AH253" i="6"/>
  <c r="AO252" i="6"/>
  <c r="AN253" i="6"/>
  <c r="AO251" i="6"/>
  <c r="B261" i="6" l="1"/>
  <c r="C260" i="6"/>
  <c r="AI253" i="6"/>
  <c r="AJ253" i="6" s="1"/>
  <c r="AH254" i="6"/>
  <c r="AN254" i="6"/>
  <c r="C261" i="6" l="1"/>
  <c r="B262" i="6"/>
  <c r="AI254" i="6"/>
  <c r="AJ254" i="6" s="1"/>
  <c r="AH255" i="6"/>
  <c r="AO254" i="6"/>
  <c r="AN255" i="6"/>
  <c r="AO253" i="6"/>
  <c r="C262" i="6" l="1"/>
  <c r="B263" i="6"/>
  <c r="AH256" i="6"/>
  <c r="AI255" i="6"/>
  <c r="AJ255" i="6" s="1"/>
  <c r="AO255" i="6"/>
  <c r="AN256" i="6"/>
  <c r="B264" i="6" l="1"/>
  <c r="C263" i="6"/>
  <c r="AN257" i="6"/>
  <c r="AI256" i="6"/>
  <c r="AJ256" i="6" s="1"/>
  <c r="AH257" i="6"/>
  <c r="B265" i="6" l="1"/>
  <c r="C264" i="6"/>
  <c r="AI257" i="6"/>
  <c r="AJ257" i="6" s="1"/>
  <c r="AH258" i="6"/>
  <c r="AO256" i="6"/>
  <c r="AN258" i="6"/>
  <c r="B266" i="6" l="1"/>
  <c r="C265" i="6"/>
  <c r="AI258" i="6"/>
  <c r="AJ258" i="6" s="1"/>
  <c r="AH259" i="6"/>
  <c r="AO258" i="6"/>
  <c r="AN259" i="6"/>
  <c r="AO257" i="6"/>
  <c r="B267" i="6" l="1"/>
  <c r="C266" i="6"/>
  <c r="AI259" i="6"/>
  <c r="AJ259" i="6" s="1"/>
  <c r="AH260" i="6"/>
  <c r="AN260" i="6"/>
  <c r="B268" i="6" l="1"/>
  <c r="C267" i="6"/>
  <c r="AI260" i="6"/>
  <c r="AJ260" i="6" s="1"/>
  <c r="AH261" i="6"/>
  <c r="AO259" i="6"/>
  <c r="AN261" i="6"/>
  <c r="C268" i="6" l="1"/>
  <c r="B269" i="6"/>
  <c r="AO260" i="6"/>
  <c r="AN262" i="6"/>
  <c r="AI261" i="6"/>
  <c r="AJ261" i="6" s="1"/>
  <c r="AH262" i="6"/>
  <c r="C269" i="6" l="1"/>
  <c r="B270" i="6"/>
  <c r="AO261" i="6"/>
  <c r="AI262" i="6"/>
  <c r="AJ262" i="6" s="1"/>
  <c r="AH263" i="6"/>
  <c r="AO262" i="6"/>
  <c r="AN263" i="6"/>
  <c r="B271" i="6" l="1"/>
  <c r="C270" i="6"/>
  <c r="AN264" i="6"/>
  <c r="AI263" i="6"/>
  <c r="AJ263" i="6" s="1"/>
  <c r="AH264" i="6"/>
  <c r="C271" i="6" l="1"/>
  <c r="B272" i="6"/>
  <c r="AO263" i="6"/>
  <c r="AI264" i="6"/>
  <c r="AJ264" i="6" s="1"/>
  <c r="AH265" i="6"/>
  <c r="AN265" i="6"/>
  <c r="C272" i="6" l="1"/>
  <c r="B273" i="6"/>
  <c r="AI265" i="6"/>
  <c r="AJ265" i="6" s="1"/>
  <c r="AH266" i="6"/>
  <c r="AO264" i="6"/>
  <c r="AN266" i="6"/>
  <c r="B274" i="6" l="1"/>
  <c r="C273" i="6"/>
  <c r="AI266" i="6"/>
  <c r="AJ266" i="6" s="1"/>
  <c r="AH267" i="6"/>
  <c r="AO265" i="6"/>
  <c r="AN267" i="6"/>
  <c r="AO266" i="6"/>
  <c r="B275" i="6" l="1"/>
  <c r="C274" i="6"/>
  <c r="AN268" i="6"/>
  <c r="AI267" i="6"/>
  <c r="AJ267" i="6" s="1"/>
  <c r="AH268" i="6"/>
  <c r="B276" i="6" l="1"/>
  <c r="C275" i="6"/>
  <c r="AO267" i="6"/>
  <c r="AI268" i="6"/>
  <c r="AJ268" i="6" s="1"/>
  <c r="AH269" i="6"/>
  <c r="AN269" i="6"/>
  <c r="C276" i="6" l="1"/>
  <c r="B277" i="6"/>
  <c r="AO268" i="6"/>
  <c r="AI269" i="6"/>
  <c r="AJ269" i="6" s="1"/>
  <c r="AH270" i="6"/>
  <c r="AN270" i="6"/>
  <c r="C277" i="6" l="1"/>
  <c r="B278" i="6"/>
  <c r="AI270" i="6"/>
  <c r="AJ270" i="6" s="1"/>
  <c r="AH271" i="6"/>
  <c r="AN271" i="6"/>
  <c r="AO270" i="6"/>
  <c r="AO269" i="6"/>
  <c r="B279" i="6" l="1"/>
  <c r="C278" i="6"/>
  <c r="AN272" i="6"/>
  <c r="AI271" i="6"/>
  <c r="AJ271" i="6" s="1"/>
  <c r="AH272" i="6"/>
  <c r="B280" i="6" l="1"/>
  <c r="C279" i="6"/>
  <c r="AO271" i="6"/>
  <c r="AI272" i="6"/>
  <c r="AJ272" i="6" s="1"/>
  <c r="AH273" i="6"/>
  <c r="AO272" i="6"/>
  <c r="AN273" i="6"/>
  <c r="B281" i="6" l="1"/>
  <c r="C280" i="6"/>
  <c r="AN274" i="6"/>
  <c r="AI273" i="6"/>
  <c r="AJ273" i="6" s="1"/>
  <c r="AH274" i="6"/>
  <c r="B282" i="6" l="1"/>
  <c r="C281" i="6"/>
  <c r="AO273" i="6"/>
  <c r="AN275" i="6"/>
  <c r="AI274" i="6"/>
  <c r="AJ274" i="6" s="1"/>
  <c r="AH275" i="6"/>
  <c r="B283" i="6" l="1"/>
  <c r="C282" i="6"/>
  <c r="AN276" i="6"/>
  <c r="AI275" i="6"/>
  <c r="AJ275" i="6" s="1"/>
  <c r="AH276" i="6"/>
  <c r="AO274" i="6"/>
  <c r="C283" i="6" l="1"/>
  <c r="B284" i="6"/>
  <c r="AI276" i="6"/>
  <c r="AJ276" i="6" s="1"/>
  <c r="AH277" i="6"/>
  <c r="AN277" i="6"/>
  <c r="AO275" i="6"/>
  <c r="C284" i="6" l="1"/>
  <c r="B285" i="6"/>
  <c r="AI277" i="6"/>
  <c r="AJ277" i="6" s="1"/>
  <c r="AH278" i="6"/>
  <c r="AN278" i="6"/>
  <c r="AO277" i="6"/>
  <c r="AO276" i="6"/>
  <c r="B286" i="6" l="1"/>
  <c r="C285" i="6"/>
  <c r="AN279" i="6"/>
  <c r="AI278" i="6"/>
  <c r="AJ278" i="6" s="1"/>
  <c r="AH279" i="6"/>
  <c r="C286" i="6" l="1"/>
  <c r="B287" i="6"/>
  <c r="AO278" i="6"/>
  <c r="AI279" i="6"/>
  <c r="AJ279" i="6" s="1"/>
  <c r="AH280" i="6"/>
  <c r="AN280" i="6"/>
  <c r="B288" i="6" l="1"/>
  <c r="C287" i="6"/>
  <c r="AI280" i="6"/>
  <c r="AJ280" i="6" s="1"/>
  <c r="AH281" i="6"/>
  <c r="AO279" i="6"/>
  <c r="AN281" i="6"/>
  <c r="C288" i="6" l="1"/>
  <c r="B289" i="6"/>
  <c r="AI281" i="6"/>
  <c r="AJ281" i="6" s="1"/>
  <c r="AH282" i="6"/>
  <c r="AO280" i="6"/>
  <c r="AN282" i="6"/>
  <c r="AO281" i="6"/>
  <c r="B290" i="6" l="1"/>
  <c r="C289" i="6"/>
  <c r="AN283" i="6"/>
  <c r="AI282" i="6"/>
  <c r="AJ282" i="6" s="1"/>
  <c r="AH283" i="6"/>
  <c r="B291" i="6" l="1"/>
  <c r="C290" i="6"/>
  <c r="AO282" i="6"/>
  <c r="AI283" i="6"/>
  <c r="AJ283" i="6" s="1"/>
  <c r="AH284" i="6"/>
  <c r="AN284" i="6"/>
  <c r="C291" i="6" l="1"/>
  <c r="B292" i="6"/>
  <c r="AI284" i="6"/>
  <c r="AJ284" i="6" s="1"/>
  <c r="AH285" i="6"/>
  <c r="AN285" i="6"/>
  <c r="AO284" i="6"/>
  <c r="AO283" i="6"/>
  <c r="B293" i="6" l="1"/>
  <c r="C292" i="6"/>
  <c r="AN286" i="6"/>
  <c r="AI285" i="6"/>
  <c r="AJ285" i="6" s="1"/>
  <c r="AH286" i="6"/>
  <c r="B294" i="6" l="1"/>
  <c r="C293" i="6"/>
  <c r="AI286" i="6"/>
  <c r="AJ286" i="6" s="1"/>
  <c r="AH287" i="6"/>
  <c r="AN287" i="6"/>
  <c r="AO286" i="6"/>
  <c r="AO285" i="6"/>
  <c r="C294" i="6" l="1"/>
  <c r="B295" i="6"/>
  <c r="AN288" i="6"/>
  <c r="AI287" i="6"/>
  <c r="AJ287" i="6" s="1"/>
  <c r="AH288" i="6"/>
  <c r="B296" i="6" l="1"/>
  <c r="C295" i="6"/>
  <c r="AI288" i="6"/>
  <c r="AJ288" i="6" s="1"/>
  <c r="AH289" i="6"/>
  <c r="AO287" i="6"/>
  <c r="AN289" i="6"/>
  <c r="AO288" i="6"/>
  <c r="B297" i="6" l="1"/>
  <c r="C296" i="6"/>
  <c r="AN290" i="6"/>
  <c r="AI289" i="6"/>
  <c r="AJ289" i="6" s="1"/>
  <c r="AH290" i="6"/>
  <c r="C297" i="6" l="1"/>
  <c r="B298" i="6"/>
  <c r="AI290" i="6"/>
  <c r="AJ290" i="6" s="1"/>
  <c r="AH291" i="6"/>
  <c r="AO289" i="6"/>
  <c r="AO290" i="6"/>
  <c r="AN291" i="6"/>
  <c r="C298" i="6" l="1"/>
  <c r="B299" i="6"/>
  <c r="AI291" i="6"/>
  <c r="AJ291" i="6" s="1"/>
  <c r="AH292" i="6"/>
  <c r="AO291" i="6"/>
  <c r="AN292" i="6"/>
  <c r="B300" i="6" l="1"/>
  <c r="C299" i="6"/>
  <c r="AI292" i="6"/>
  <c r="AJ292" i="6" s="1"/>
  <c r="AH293" i="6"/>
  <c r="AO292" i="6"/>
  <c r="AN293" i="6"/>
  <c r="B301" i="6" l="1"/>
  <c r="C300" i="6"/>
  <c r="AI293" i="6"/>
  <c r="AJ293" i="6" s="1"/>
  <c r="AH294" i="6"/>
  <c r="AN294" i="6"/>
  <c r="AO293" i="6"/>
  <c r="B302" i="6" l="1"/>
  <c r="C301" i="6"/>
  <c r="AN295" i="6"/>
  <c r="AI294" i="6"/>
  <c r="AJ294" i="6" s="1"/>
  <c r="AH295" i="6"/>
  <c r="C302" i="6" l="1"/>
  <c r="B303" i="6"/>
  <c r="AI295" i="6"/>
  <c r="AJ295" i="6" s="1"/>
  <c r="AH296" i="6"/>
  <c r="AO294" i="6"/>
  <c r="AO295" i="6"/>
  <c r="AN296" i="6"/>
  <c r="C303" i="6" l="1"/>
  <c r="B304" i="6"/>
  <c r="AN297" i="6"/>
  <c r="AI296" i="6"/>
  <c r="AJ296" i="6" s="1"/>
  <c r="AH297" i="6"/>
  <c r="B305" i="6" l="1"/>
  <c r="C304" i="6"/>
  <c r="AH298" i="6"/>
  <c r="AI297" i="6"/>
  <c r="AJ297" i="6" s="1"/>
  <c r="AO296" i="6"/>
  <c r="AO297" i="6"/>
  <c r="AN298" i="6"/>
  <c r="C305" i="6" l="1"/>
  <c r="B306" i="6"/>
  <c r="AN299" i="6"/>
  <c r="AI298" i="6"/>
  <c r="AJ298" i="6" s="1"/>
  <c r="AH299" i="6"/>
  <c r="B307" i="6" l="1"/>
  <c r="C306" i="6"/>
  <c r="AI299" i="6"/>
  <c r="AJ299" i="6" s="1"/>
  <c r="AH300" i="6"/>
  <c r="AO299" i="6"/>
  <c r="AN300" i="6"/>
  <c r="AO298" i="6"/>
  <c r="C307" i="6" l="1"/>
  <c r="B308" i="6"/>
  <c r="AI300" i="6"/>
  <c r="AJ300" i="6" s="1"/>
  <c r="AH301" i="6"/>
  <c r="AO300" i="6"/>
  <c r="AN301" i="6"/>
  <c r="C308" i="6" l="1"/>
  <c r="B309" i="6"/>
  <c r="AN302" i="6"/>
  <c r="AI301" i="6"/>
  <c r="AJ301" i="6" s="1"/>
  <c r="AH302" i="6"/>
  <c r="B310" i="6" l="1"/>
  <c r="C309" i="6"/>
  <c r="AI302" i="6"/>
  <c r="AJ302" i="6" s="1"/>
  <c r="AH303" i="6"/>
  <c r="AO301" i="6"/>
  <c r="AO302" i="6"/>
  <c r="AN303" i="6"/>
  <c r="B311" i="6" l="1"/>
  <c r="C310" i="6"/>
  <c r="AN304" i="6"/>
  <c r="AI303" i="6"/>
  <c r="AJ303" i="6" s="1"/>
  <c r="AH304" i="6"/>
  <c r="C311" i="6" l="1"/>
  <c r="B312" i="6"/>
  <c r="AO303" i="6"/>
  <c r="AI304" i="6"/>
  <c r="AJ304" i="6" s="1"/>
  <c r="AH305" i="6"/>
  <c r="AO304" i="6"/>
  <c r="AN305" i="6"/>
  <c r="C312" i="6" l="1"/>
  <c r="B313" i="6"/>
  <c r="AI305" i="6"/>
  <c r="AJ305" i="6" s="1"/>
  <c r="AH306" i="6"/>
  <c r="AN306" i="6"/>
  <c r="AO305" i="6"/>
  <c r="C313" i="6" l="1"/>
  <c r="B314" i="6"/>
  <c r="AN307" i="6"/>
  <c r="AI306" i="6"/>
  <c r="AJ306" i="6" s="1"/>
  <c r="AH307" i="6"/>
  <c r="C314" i="6" l="1"/>
  <c r="B315" i="6"/>
  <c r="AI307" i="6"/>
  <c r="AJ307" i="6" s="1"/>
  <c r="AH308" i="6"/>
  <c r="AO306" i="6"/>
  <c r="AO307" i="6"/>
  <c r="AN308" i="6"/>
  <c r="B316" i="6" l="1"/>
  <c r="C315" i="6"/>
  <c r="AN309" i="6"/>
  <c r="AI308" i="6"/>
  <c r="AJ308" i="6" s="1"/>
  <c r="AH309" i="6"/>
  <c r="B317" i="6" l="1"/>
  <c r="C316" i="6"/>
  <c r="AI309" i="6"/>
  <c r="AJ309" i="6" s="1"/>
  <c r="AH310" i="6"/>
  <c r="AO308" i="6"/>
  <c r="AN310" i="6"/>
  <c r="AO309" i="6"/>
  <c r="C317" i="6" l="1"/>
  <c r="B318" i="6"/>
  <c r="AN311" i="6"/>
  <c r="AI310" i="6"/>
  <c r="AJ310" i="6" s="1"/>
  <c r="AH311" i="6"/>
  <c r="B319" i="6" l="1"/>
  <c r="C318" i="6"/>
  <c r="AI311" i="6"/>
  <c r="AJ311" i="6" s="1"/>
  <c r="AH312" i="6"/>
  <c r="AO310" i="6"/>
  <c r="AO311" i="6"/>
  <c r="AN312" i="6"/>
  <c r="C319" i="6" l="1"/>
  <c r="B320" i="6"/>
  <c r="AN313" i="6"/>
  <c r="AI312" i="6"/>
  <c r="AJ312" i="6" s="1"/>
  <c r="AH313" i="6"/>
  <c r="B321" i="6" l="1"/>
  <c r="C320" i="6"/>
  <c r="AI313" i="6"/>
  <c r="AJ313" i="6" s="1"/>
  <c r="AH314" i="6"/>
  <c r="AN314" i="6"/>
  <c r="AO313" i="6"/>
  <c r="AO312" i="6"/>
  <c r="B322" i="6" l="1"/>
  <c r="C321" i="6"/>
  <c r="AN315" i="6"/>
  <c r="AI314" i="6"/>
  <c r="AJ314" i="6" s="1"/>
  <c r="AH315" i="6"/>
  <c r="C322" i="6" l="1"/>
  <c r="B323" i="6"/>
  <c r="AI315" i="6"/>
  <c r="AJ315" i="6" s="1"/>
  <c r="AH316" i="6"/>
  <c r="AO315" i="6"/>
  <c r="AN316" i="6"/>
  <c r="AO314" i="6"/>
  <c r="B324" i="6" l="1"/>
  <c r="C323" i="6"/>
  <c r="AN317" i="6"/>
  <c r="AI316" i="6"/>
  <c r="AJ316" i="6" s="1"/>
  <c r="AH317" i="6"/>
  <c r="B325" i="6" l="1"/>
  <c r="C324" i="6"/>
  <c r="AH318" i="6"/>
  <c r="AI317" i="6"/>
  <c r="AJ317" i="6" s="1"/>
  <c r="AO317" i="6"/>
  <c r="AN318" i="6"/>
  <c r="AO316" i="6"/>
  <c r="C325" i="6" l="1"/>
  <c r="B326" i="6"/>
  <c r="AN319" i="6"/>
  <c r="AI318" i="6"/>
  <c r="AJ318" i="6" s="1"/>
  <c r="AH319" i="6"/>
  <c r="B327" i="6" l="1"/>
  <c r="C326" i="6"/>
  <c r="AI319" i="6"/>
  <c r="AJ319" i="6" s="1"/>
  <c r="AH320" i="6"/>
  <c r="AO319" i="6"/>
  <c r="AN320" i="6"/>
  <c r="AO318" i="6"/>
  <c r="B328" i="6" l="1"/>
  <c r="C327" i="6"/>
  <c r="AN321" i="6"/>
  <c r="AI320" i="6"/>
  <c r="AJ320" i="6" s="1"/>
  <c r="AH321" i="6"/>
  <c r="B329" i="6" l="1"/>
  <c r="C328" i="6"/>
  <c r="AI321" i="6"/>
  <c r="AJ321" i="6" s="1"/>
  <c r="AH322" i="6"/>
  <c r="AO320" i="6"/>
  <c r="AN322" i="6"/>
  <c r="AO321" i="6"/>
  <c r="B330" i="6" l="1"/>
  <c r="C329" i="6"/>
  <c r="AN323" i="6"/>
  <c r="AI322" i="6"/>
  <c r="AJ322" i="6" s="1"/>
  <c r="AH323" i="6"/>
  <c r="B331" i="6" l="1"/>
  <c r="C330" i="6"/>
  <c r="AI323" i="6"/>
  <c r="AJ323" i="6" s="1"/>
  <c r="AH324" i="6"/>
  <c r="AO323" i="6"/>
  <c r="AN324" i="6"/>
  <c r="AO322" i="6"/>
  <c r="B332" i="6" l="1"/>
  <c r="C331" i="6"/>
  <c r="AI324" i="6"/>
  <c r="AJ324" i="6" s="1"/>
  <c r="AH325" i="6"/>
  <c r="AO324" i="6"/>
  <c r="AN325" i="6"/>
  <c r="B333" i="6" l="1"/>
  <c r="C332" i="6"/>
  <c r="AI325" i="6"/>
  <c r="AJ325" i="6" s="1"/>
  <c r="AH326" i="6"/>
  <c r="AO325" i="6"/>
  <c r="AN326" i="6"/>
  <c r="C333" i="6" l="1"/>
  <c r="B334" i="6"/>
  <c r="AN327" i="6"/>
  <c r="AI326" i="6"/>
  <c r="AJ326" i="6" s="1"/>
  <c r="AH327" i="6"/>
  <c r="C334" i="6" l="1"/>
  <c r="B335" i="6"/>
  <c r="AI327" i="6"/>
  <c r="AJ327" i="6" s="1"/>
  <c r="AH328" i="6"/>
  <c r="AO326" i="6"/>
  <c r="AO327" i="6"/>
  <c r="AN328" i="6"/>
  <c r="B336" i="6" l="1"/>
  <c r="C335" i="6"/>
  <c r="AN329" i="6"/>
  <c r="AI328" i="6"/>
  <c r="AJ328" i="6" s="1"/>
  <c r="AH329" i="6"/>
  <c r="B337" i="6" l="1"/>
  <c r="C336" i="6"/>
  <c r="AI329" i="6"/>
  <c r="AJ329" i="6" s="1"/>
  <c r="AH330" i="6"/>
  <c r="AO328" i="6"/>
  <c r="AO329" i="6"/>
  <c r="AN330" i="6"/>
  <c r="B338" i="6" l="1"/>
  <c r="C337" i="6"/>
  <c r="AN331" i="6"/>
  <c r="AI330" i="6"/>
  <c r="AJ330" i="6" s="1"/>
  <c r="AH331" i="6"/>
  <c r="C338" i="6" l="1"/>
  <c r="B339" i="6"/>
  <c r="AI331" i="6"/>
  <c r="AJ331" i="6" s="1"/>
  <c r="AH332" i="6"/>
  <c r="AO330" i="6"/>
  <c r="AN332" i="6"/>
  <c r="AO331" i="6"/>
  <c r="B340" i="6" l="1"/>
  <c r="C339" i="6"/>
  <c r="AN333" i="6"/>
  <c r="AI332" i="6"/>
  <c r="AJ332" i="6" s="1"/>
  <c r="AH333" i="6"/>
  <c r="B341" i="6" l="1"/>
  <c r="C340" i="6"/>
  <c r="AI333" i="6"/>
  <c r="AJ333" i="6" s="1"/>
  <c r="AH334" i="6"/>
  <c r="AN334" i="6"/>
  <c r="AO333" i="6"/>
  <c r="AO332" i="6"/>
  <c r="B342" i="6" l="1"/>
  <c r="C341" i="6"/>
  <c r="AN335" i="6"/>
  <c r="AI334" i="6"/>
  <c r="AJ334" i="6" s="1"/>
  <c r="AH335" i="6"/>
  <c r="B343" i="6" l="1"/>
  <c r="C342" i="6"/>
  <c r="AO334" i="6"/>
  <c r="AN336" i="6"/>
  <c r="AI335" i="6"/>
  <c r="AJ335" i="6" s="1"/>
  <c r="AH336" i="6"/>
  <c r="B344" i="6" l="1"/>
  <c r="C343" i="6"/>
  <c r="AI336" i="6"/>
  <c r="AJ336" i="6" s="1"/>
  <c r="AH337" i="6"/>
  <c r="AO336" i="6"/>
  <c r="AN337" i="6"/>
  <c r="AO335" i="6"/>
  <c r="C344" i="6" l="1"/>
  <c r="B345" i="6"/>
  <c r="AN338" i="6"/>
  <c r="AI337" i="6"/>
  <c r="AJ337" i="6" s="1"/>
  <c r="AH338" i="6"/>
  <c r="C345" i="6" l="1"/>
  <c r="B346" i="6"/>
  <c r="AI338" i="6"/>
  <c r="AJ338" i="6" s="1"/>
  <c r="AH339" i="6"/>
  <c r="AO337" i="6"/>
  <c r="AO338" i="6"/>
  <c r="AN339" i="6"/>
  <c r="B347" i="6" l="1"/>
  <c r="C346" i="6"/>
  <c r="AN340" i="6"/>
  <c r="AH340" i="6"/>
  <c r="AI339" i="6"/>
  <c r="AJ339" i="6" s="1"/>
  <c r="B348" i="6" l="1"/>
  <c r="C347" i="6"/>
  <c r="AN341" i="6"/>
  <c r="AH341" i="6"/>
  <c r="AI340" i="6"/>
  <c r="AJ340" i="6" s="1"/>
  <c r="AO339" i="6"/>
  <c r="B349" i="6" l="1"/>
  <c r="C348" i="6"/>
  <c r="AI341" i="6"/>
  <c r="AJ341" i="6" s="1"/>
  <c r="AH342" i="6"/>
  <c r="AO341" i="6"/>
  <c r="AN342" i="6"/>
  <c r="AO340" i="6"/>
  <c r="B350" i="6" l="1"/>
  <c r="C349" i="6"/>
  <c r="AN343" i="6"/>
  <c r="AI342" i="6"/>
  <c r="AJ342" i="6" s="1"/>
  <c r="AH343" i="6"/>
  <c r="B351" i="6" l="1"/>
  <c r="C350" i="6"/>
  <c r="AI343" i="6"/>
  <c r="AJ343" i="6" s="1"/>
  <c r="AH344" i="6"/>
  <c r="AO343" i="6"/>
  <c r="AN344" i="6"/>
  <c r="AO342" i="6"/>
  <c r="C351" i="6" l="1"/>
  <c r="B352" i="6"/>
  <c r="AI344" i="6"/>
  <c r="AJ344" i="6" s="1"/>
  <c r="AH345" i="6"/>
  <c r="AO344" i="6"/>
  <c r="AN345" i="6"/>
  <c r="B353" i="6" l="1"/>
  <c r="C352" i="6"/>
  <c r="AI345" i="6"/>
  <c r="AJ345" i="6" s="1"/>
  <c r="AH346" i="6"/>
  <c r="AN346" i="6"/>
  <c r="AO345" i="6"/>
  <c r="B354" i="6" l="1"/>
  <c r="C353" i="6"/>
  <c r="AN347" i="6"/>
  <c r="AI346" i="6"/>
  <c r="AJ346" i="6" s="1"/>
  <c r="AH347" i="6"/>
  <c r="B355" i="6" l="1"/>
  <c r="C354" i="6"/>
  <c r="AI347" i="6"/>
  <c r="AJ347" i="6" s="1"/>
  <c r="AH348" i="6"/>
  <c r="AO347" i="6"/>
  <c r="AN348" i="6"/>
  <c r="AO346" i="6"/>
  <c r="C355" i="6" l="1"/>
  <c r="B356" i="6"/>
  <c r="AI348" i="6"/>
  <c r="AJ348" i="6" s="1"/>
  <c r="AH349" i="6"/>
  <c r="AN349" i="6"/>
  <c r="AO348" i="6"/>
  <c r="C356" i="6" l="1"/>
  <c r="B357" i="6"/>
  <c r="AN350" i="6"/>
  <c r="AI349" i="6"/>
  <c r="AJ349" i="6" s="1"/>
  <c r="AH350" i="6"/>
  <c r="B358" i="6" l="1"/>
  <c r="C357" i="6"/>
  <c r="AI350" i="6"/>
  <c r="AJ350" i="6" s="1"/>
  <c r="AH351" i="6"/>
  <c r="AN351" i="6"/>
  <c r="AO350" i="6"/>
  <c r="AO349" i="6"/>
  <c r="B359" i="6" l="1"/>
  <c r="C358" i="6"/>
  <c r="AN352" i="6"/>
  <c r="AI351" i="6"/>
  <c r="AJ351" i="6" s="1"/>
  <c r="AH352" i="6"/>
  <c r="C359" i="6" l="1"/>
  <c r="B360" i="6"/>
  <c r="AI352" i="6"/>
  <c r="AJ352" i="6" s="1"/>
  <c r="AH353" i="6"/>
  <c r="AO351" i="6"/>
  <c r="AN353" i="6"/>
  <c r="AO352" i="6"/>
  <c r="C360" i="6" l="1"/>
  <c r="B361" i="6"/>
  <c r="AN354" i="6"/>
  <c r="AI353" i="6"/>
  <c r="AJ353" i="6" s="1"/>
  <c r="AH354" i="6"/>
  <c r="B362" i="6" l="1"/>
  <c r="C361" i="6"/>
  <c r="AI354" i="6"/>
  <c r="AJ354" i="6" s="1"/>
  <c r="AH355" i="6"/>
  <c r="AN355" i="6"/>
  <c r="AO354" i="6"/>
  <c r="AO353" i="6"/>
  <c r="B363" i="6" l="1"/>
  <c r="C362" i="6"/>
  <c r="AI355" i="6"/>
  <c r="AJ355" i="6" s="1"/>
  <c r="AH356" i="6"/>
  <c r="AO355" i="6"/>
  <c r="AN356" i="6"/>
  <c r="B364" i="6" l="1"/>
  <c r="C363" i="6"/>
  <c r="AN357" i="6"/>
  <c r="AI356" i="6"/>
  <c r="AJ356" i="6" s="1"/>
  <c r="AH357" i="6"/>
  <c r="B365" i="6" l="1"/>
  <c r="C364" i="6"/>
  <c r="AI357" i="6"/>
  <c r="AJ357" i="6" s="1"/>
  <c r="AH358" i="6"/>
  <c r="AN358" i="6"/>
  <c r="AO357" i="6"/>
  <c r="AO356" i="6"/>
  <c r="B366" i="6" l="1"/>
  <c r="C365" i="6"/>
  <c r="AH359" i="6"/>
  <c r="AI358" i="6"/>
  <c r="AJ358" i="6" s="1"/>
  <c r="AO358" i="6"/>
  <c r="AN359" i="6"/>
  <c r="C366" i="6" l="1"/>
  <c r="B367" i="6"/>
  <c r="AN360" i="6"/>
  <c r="AI359" i="6"/>
  <c r="AJ359" i="6" s="1"/>
  <c r="AH360" i="6"/>
  <c r="B368" i="6" l="1"/>
  <c r="C367" i="6"/>
  <c r="AI360" i="6"/>
  <c r="AJ360" i="6" s="1"/>
  <c r="AH361" i="6"/>
  <c r="AO359" i="6"/>
  <c r="AO360" i="6"/>
  <c r="AN361" i="6"/>
  <c r="B369" i="6" l="1"/>
  <c r="C368" i="6"/>
  <c r="AN362" i="6"/>
  <c r="AI361" i="6"/>
  <c r="AJ361" i="6" s="1"/>
  <c r="AH362" i="6"/>
  <c r="B370" i="6" l="1"/>
  <c r="C369" i="6"/>
  <c r="AI362" i="6"/>
  <c r="AJ362" i="6" s="1"/>
  <c r="AH363" i="6"/>
  <c r="AO362" i="6"/>
  <c r="AN363" i="6"/>
  <c r="AO361" i="6"/>
  <c r="B371" i="6" l="1"/>
  <c r="C370" i="6"/>
  <c r="AN364" i="6"/>
  <c r="AI363" i="6"/>
  <c r="AJ363" i="6" s="1"/>
  <c r="AH364" i="6"/>
  <c r="B372" i="6" l="1"/>
  <c r="C371" i="6"/>
  <c r="AI364" i="6"/>
  <c r="AJ364" i="6" s="1"/>
  <c r="AH365" i="6"/>
  <c r="AN365" i="6"/>
  <c r="AO363" i="6"/>
  <c r="B373" i="6" l="1"/>
  <c r="C372" i="6"/>
  <c r="AO364" i="6"/>
  <c r="AN366" i="6"/>
  <c r="AI365" i="6"/>
  <c r="AJ365" i="6" s="1"/>
  <c r="AH366" i="6"/>
  <c r="C373" i="6" l="1"/>
  <c r="B374" i="6"/>
  <c r="AI366" i="6"/>
  <c r="AJ366" i="6" s="1"/>
  <c r="AH367" i="6"/>
  <c r="AO365" i="6"/>
  <c r="AO366" i="6"/>
  <c r="AN367" i="6"/>
  <c r="B375" i="6" l="1"/>
  <c r="C374" i="6"/>
  <c r="AN368" i="6"/>
  <c r="AI367" i="6"/>
  <c r="AJ367" i="6" s="1"/>
  <c r="AH368" i="6"/>
  <c r="B376" i="6" l="1"/>
  <c r="C375" i="6"/>
  <c r="AI368" i="6"/>
  <c r="AJ368" i="6" s="1"/>
  <c r="AH369" i="6"/>
  <c r="AN369" i="6"/>
  <c r="AO368" i="6"/>
  <c r="AO367" i="6"/>
  <c r="B377" i="6" l="1"/>
  <c r="C376" i="6"/>
  <c r="AN370" i="6"/>
  <c r="AI369" i="6"/>
  <c r="AJ369" i="6" s="1"/>
  <c r="AH370" i="6"/>
  <c r="B378" i="6" l="1"/>
  <c r="C377" i="6"/>
  <c r="AI370" i="6"/>
  <c r="AJ370" i="6" s="1"/>
  <c r="AH371" i="6"/>
  <c r="AO370" i="6"/>
  <c r="AN371" i="6"/>
  <c r="AO369" i="6"/>
  <c r="B379" i="6" l="1"/>
  <c r="C378" i="6"/>
  <c r="AN372" i="6"/>
  <c r="AI371" i="6"/>
  <c r="AJ371" i="6" s="1"/>
  <c r="AH372" i="6"/>
  <c r="C379" i="6" l="1"/>
  <c r="B380" i="6"/>
  <c r="AI372" i="6"/>
  <c r="AJ372" i="6" s="1"/>
  <c r="AH373" i="6"/>
  <c r="AO371" i="6"/>
  <c r="AN373" i="6"/>
  <c r="AO372" i="6"/>
  <c r="C380" i="6" l="1"/>
  <c r="B381" i="6"/>
  <c r="AN374" i="6"/>
  <c r="AI373" i="6"/>
  <c r="AJ373" i="6" s="1"/>
  <c r="AH374" i="6"/>
  <c r="B382" i="6" l="1"/>
  <c r="C381" i="6"/>
  <c r="AI374" i="6"/>
  <c r="AJ374" i="6" s="1"/>
  <c r="AH375" i="6"/>
  <c r="AO374" i="6"/>
  <c r="AN375" i="6"/>
  <c r="AO373" i="6"/>
  <c r="B383" i="6" l="1"/>
  <c r="C382" i="6"/>
  <c r="AI375" i="6"/>
  <c r="AJ375" i="6" s="1"/>
  <c r="AH376" i="6"/>
  <c r="AN376" i="6"/>
  <c r="AO375" i="6"/>
  <c r="B384" i="6" l="1"/>
  <c r="C383" i="6"/>
  <c r="AN377" i="6"/>
  <c r="AI376" i="6"/>
  <c r="AJ376" i="6" s="1"/>
  <c r="AH377" i="6"/>
  <c r="B385" i="6" l="1"/>
  <c r="C384" i="6"/>
  <c r="AI377" i="6"/>
  <c r="AJ377" i="6" s="1"/>
  <c r="AH378" i="6"/>
  <c r="AO376" i="6"/>
  <c r="AN378" i="6"/>
  <c r="AO377" i="6"/>
  <c r="C385" i="6" l="1"/>
  <c r="B386" i="6"/>
  <c r="AN379" i="6"/>
  <c r="AI378" i="6"/>
  <c r="AJ378" i="6" s="1"/>
  <c r="AH379" i="6"/>
  <c r="C386" i="6" l="1"/>
  <c r="B387" i="6"/>
  <c r="AI379" i="6"/>
  <c r="AJ379" i="6" s="1"/>
  <c r="AH380" i="6"/>
  <c r="AO378" i="6"/>
  <c r="AN380" i="6"/>
  <c r="AO379" i="6"/>
  <c r="C387" i="6" l="1"/>
  <c r="B388" i="6"/>
  <c r="AN381" i="6"/>
  <c r="AI380" i="6"/>
  <c r="AJ380" i="6" s="1"/>
  <c r="AH381" i="6"/>
  <c r="B389" i="6" l="1"/>
  <c r="C388" i="6"/>
  <c r="AI381" i="6"/>
  <c r="AJ381" i="6" s="1"/>
  <c r="AH382" i="6"/>
  <c r="AO381" i="6"/>
  <c r="AN382" i="6"/>
  <c r="AO380" i="6"/>
  <c r="C389" i="6" l="1"/>
  <c r="B390" i="6"/>
  <c r="AI382" i="6"/>
  <c r="AJ382" i="6" s="1"/>
  <c r="AH383" i="6"/>
  <c r="AN383" i="6"/>
  <c r="AO382" i="6"/>
  <c r="C390" i="6" l="1"/>
  <c r="B391" i="6"/>
  <c r="AI383" i="6"/>
  <c r="AJ383" i="6" s="1"/>
  <c r="AH384" i="6"/>
  <c r="AO383" i="6"/>
  <c r="AN384" i="6"/>
  <c r="B392" i="6" l="1"/>
  <c r="C391" i="6"/>
  <c r="AN385" i="6"/>
  <c r="AI384" i="6"/>
  <c r="AJ384" i="6" s="1"/>
  <c r="AH385" i="6"/>
  <c r="B393" i="6" l="1"/>
  <c r="C392" i="6"/>
  <c r="AI385" i="6"/>
  <c r="AJ385" i="6" s="1"/>
  <c r="AH386" i="6"/>
  <c r="AO384" i="6"/>
  <c r="AO385" i="6"/>
  <c r="AN386" i="6"/>
  <c r="B394" i="6" l="1"/>
  <c r="C393" i="6"/>
  <c r="AN387" i="6"/>
  <c r="AI386" i="6"/>
  <c r="AJ386" i="6" s="1"/>
  <c r="AH387" i="6"/>
  <c r="C394" i="6" l="1"/>
  <c r="B395" i="6"/>
  <c r="AI387" i="6"/>
  <c r="AJ387" i="6" s="1"/>
  <c r="AH388" i="6"/>
  <c r="AO386" i="6"/>
  <c r="AO387" i="6"/>
  <c r="AN388" i="6"/>
  <c r="B396" i="6" l="1"/>
  <c r="C395" i="6"/>
  <c r="AN389" i="6"/>
  <c r="AI388" i="6"/>
  <c r="AJ388" i="6" s="1"/>
  <c r="AH389" i="6"/>
  <c r="B397" i="6" l="1"/>
  <c r="C396" i="6"/>
  <c r="AI389" i="6"/>
  <c r="AJ389" i="6" s="1"/>
  <c r="AH390" i="6"/>
  <c r="AO389" i="6"/>
  <c r="AN390" i="6"/>
  <c r="AO388" i="6"/>
  <c r="B398" i="6" l="1"/>
  <c r="C397" i="6"/>
  <c r="AN391" i="6"/>
  <c r="AI390" i="6"/>
  <c r="AJ390" i="6" s="1"/>
  <c r="AH391" i="6"/>
  <c r="C398" i="6" l="1"/>
  <c r="B399" i="6"/>
  <c r="AI391" i="6"/>
  <c r="AJ391" i="6" s="1"/>
  <c r="AH392" i="6"/>
  <c r="AN392" i="6"/>
  <c r="AO391" i="6"/>
  <c r="AO390" i="6"/>
  <c r="C399" i="6" l="1"/>
  <c r="B400" i="6"/>
  <c r="AN393" i="6"/>
  <c r="AI392" i="6"/>
  <c r="AJ392" i="6" s="1"/>
  <c r="AH393" i="6"/>
  <c r="B401" i="6" l="1"/>
  <c r="C400" i="6"/>
  <c r="AI393" i="6"/>
  <c r="AJ393" i="6" s="1"/>
  <c r="AH394" i="6"/>
  <c r="AO392" i="6"/>
  <c r="AO393" i="6"/>
  <c r="AN394" i="6"/>
  <c r="C401" i="6" l="1"/>
  <c r="B402" i="6"/>
  <c r="AN395" i="6"/>
  <c r="AI394" i="6"/>
  <c r="AJ394" i="6" s="1"/>
  <c r="AH395" i="6"/>
  <c r="C402" i="6" l="1"/>
  <c r="B403" i="6"/>
  <c r="AI395" i="6"/>
  <c r="AJ395" i="6" s="1"/>
  <c r="AH396" i="6"/>
  <c r="AO394" i="6"/>
  <c r="AO395" i="6"/>
  <c r="AN396" i="6"/>
  <c r="B404" i="6" l="1"/>
  <c r="C403" i="6"/>
  <c r="AI396" i="6"/>
  <c r="AJ396" i="6" s="1"/>
  <c r="AH397" i="6"/>
  <c r="AO396" i="6"/>
  <c r="AN397" i="6"/>
  <c r="C404" i="6" l="1"/>
  <c r="B405" i="6"/>
  <c r="AN398" i="6"/>
  <c r="AI397" i="6"/>
  <c r="AJ397" i="6" s="1"/>
  <c r="AH398" i="6"/>
  <c r="B406" i="6" l="1"/>
  <c r="C405" i="6"/>
  <c r="AI398" i="6"/>
  <c r="AJ398" i="6" s="1"/>
  <c r="AH399" i="6"/>
  <c r="AO397" i="6"/>
  <c r="AO398" i="6"/>
  <c r="AN399" i="6"/>
  <c r="C406" i="6" l="1"/>
  <c r="B407" i="6"/>
  <c r="AN400" i="6"/>
  <c r="AI399" i="6"/>
  <c r="AJ399" i="6" s="1"/>
  <c r="AH400" i="6"/>
  <c r="C407" i="6" l="1"/>
  <c r="B408" i="6"/>
  <c r="AI400" i="6"/>
  <c r="AJ400" i="6" s="1"/>
  <c r="AH401" i="6"/>
  <c r="AO399" i="6"/>
  <c r="AO400" i="6"/>
  <c r="AN401" i="6"/>
  <c r="C408" i="6" l="1"/>
  <c r="B409" i="6"/>
  <c r="AI401" i="6"/>
  <c r="AJ401" i="6" s="1"/>
  <c r="AH402" i="6"/>
  <c r="AN402" i="6"/>
  <c r="AO401" i="6"/>
  <c r="B410" i="6" l="1"/>
  <c r="C409" i="6"/>
  <c r="AN403" i="6"/>
  <c r="AI402" i="6"/>
  <c r="AJ402" i="6" s="1"/>
  <c r="AH403" i="6"/>
  <c r="B411" i="6" l="1"/>
  <c r="C410" i="6"/>
  <c r="AI403" i="6"/>
  <c r="AJ403" i="6" s="1"/>
  <c r="AH404" i="6"/>
  <c r="AN404" i="6"/>
  <c r="AO403" i="6"/>
  <c r="AO402" i="6"/>
  <c r="C411" i="6" l="1"/>
  <c r="B412" i="6"/>
  <c r="AI404" i="6"/>
  <c r="AJ404" i="6" s="1"/>
  <c r="AH405" i="6"/>
  <c r="AN405" i="6"/>
  <c r="AO404" i="6"/>
  <c r="C412" i="6" l="1"/>
  <c r="B413" i="6"/>
  <c r="AI405" i="6"/>
  <c r="AJ405" i="6" s="1"/>
  <c r="AH406" i="6"/>
  <c r="AN406" i="6"/>
  <c r="B414" i="6" l="1"/>
  <c r="C413" i="6"/>
  <c r="AO405" i="6"/>
  <c r="AN407" i="6"/>
  <c r="AI406" i="6"/>
  <c r="AJ406" i="6" s="1"/>
  <c r="AH407" i="6"/>
  <c r="B415" i="6" l="1"/>
  <c r="C414" i="6"/>
  <c r="AI407" i="6"/>
  <c r="AJ407" i="6" s="1"/>
  <c r="AH408" i="6"/>
  <c r="AO406" i="6"/>
  <c r="AO407" i="6"/>
  <c r="AN408" i="6"/>
  <c r="C415" i="6" l="1"/>
  <c r="B416" i="6"/>
  <c r="AN409" i="6"/>
  <c r="AI408" i="6"/>
  <c r="AJ408" i="6" s="1"/>
  <c r="AH409" i="6"/>
  <c r="C416" i="6" l="1"/>
  <c r="B417" i="6"/>
  <c r="AO408" i="6"/>
  <c r="AN410" i="6"/>
  <c r="AI409" i="6"/>
  <c r="AJ409" i="6" s="1"/>
  <c r="AH410" i="6"/>
  <c r="B418" i="6" l="1"/>
  <c r="C417" i="6"/>
  <c r="AO409" i="6"/>
  <c r="AN411" i="6"/>
  <c r="AI410" i="6"/>
  <c r="AJ410" i="6" s="1"/>
  <c r="AH411" i="6"/>
  <c r="B419" i="6" l="1"/>
  <c r="C418" i="6"/>
  <c r="AO410" i="6"/>
  <c r="AN412" i="6"/>
  <c r="AI411" i="6"/>
  <c r="AJ411" i="6" s="1"/>
  <c r="AH412" i="6"/>
  <c r="B420" i="6" l="1"/>
  <c r="C419" i="6"/>
  <c r="AI412" i="6"/>
  <c r="AJ412" i="6" s="1"/>
  <c r="AH413" i="6"/>
  <c r="AO411" i="6"/>
  <c r="AO412" i="6"/>
  <c r="AN413" i="6"/>
  <c r="C420" i="6" l="1"/>
  <c r="B421" i="6"/>
  <c r="AN414" i="6"/>
  <c r="AI413" i="6"/>
  <c r="AJ413" i="6" s="1"/>
  <c r="AH414" i="6"/>
  <c r="C421" i="6" l="1"/>
  <c r="B422" i="6"/>
  <c r="AI414" i="6"/>
  <c r="AJ414" i="6" s="1"/>
  <c r="AH415" i="6"/>
  <c r="AO414" i="6"/>
  <c r="AN415" i="6"/>
  <c r="AO413" i="6"/>
  <c r="B423" i="6" l="1"/>
  <c r="C422" i="6"/>
  <c r="AN416" i="6"/>
  <c r="AI415" i="6"/>
  <c r="AJ415" i="6" s="1"/>
  <c r="AH416" i="6"/>
  <c r="B424" i="6" l="1"/>
  <c r="C423" i="6"/>
  <c r="AI416" i="6"/>
  <c r="AJ416" i="6" s="1"/>
  <c r="AH417" i="6"/>
  <c r="AO415" i="6"/>
  <c r="AO416" i="6"/>
  <c r="AN417" i="6"/>
  <c r="B425" i="6" l="1"/>
  <c r="C424" i="6"/>
  <c r="AI417" i="6"/>
  <c r="AJ417" i="6" s="1"/>
  <c r="AH418" i="6"/>
  <c r="AN418" i="6"/>
  <c r="AO417" i="6"/>
  <c r="C425" i="6" l="1"/>
  <c r="B426" i="6"/>
  <c r="AN419" i="6"/>
  <c r="AI418" i="6"/>
  <c r="AJ418" i="6" s="1"/>
  <c r="AH419" i="6"/>
  <c r="C426" i="6" l="1"/>
  <c r="B427" i="6"/>
  <c r="AI419" i="6"/>
  <c r="AJ419" i="6" s="1"/>
  <c r="AH420" i="6"/>
  <c r="AN420" i="6"/>
  <c r="AO419" i="6"/>
  <c r="AO418" i="6"/>
  <c r="B428" i="6" l="1"/>
  <c r="C427" i="6"/>
  <c r="AN421" i="6"/>
  <c r="AI420" i="6"/>
  <c r="AJ420" i="6" s="1"/>
  <c r="AH421" i="6"/>
  <c r="B429" i="6" l="1"/>
  <c r="C428" i="6"/>
  <c r="AN422" i="6"/>
  <c r="AI421" i="6"/>
  <c r="AJ421" i="6" s="1"/>
  <c r="AH422" i="6"/>
  <c r="AO420" i="6"/>
  <c r="C429" i="6" l="1"/>
  <c r="B430" i="6"/>
  <c r="AI422" i="6"/>
  <c r="AJ422" i="6" s="1"/>
  <c r="AH423" i="6"/>
  <c r="AO422" i="6"/>
  <c r="AN423" i="6"/>
  <c r="AO421" i="6"/>
  <c r="C430" i="6" l="1"/>
  <c r="B431" i="6"/>
  <c r="AN424" i="6"/>
  <c r="AI423" i="6"/>
  <c r="AJ423" i="6" s="1"/>
  <c r="AH424" i="6"/>
  <c r="B432" i="6" l="1"/>
  <c r="C431" i="6"/>
  <c r="AI424" i="6"/>
  <c r="AJ424" i="6" s="1"/>
  <c r="AH425" i="6"/>
  <c r="AN425" i="6"/>
  <c r="AO424" i="6"/>
  <c r="AO423" i="6"/>
  <c r="B433" i="6" l="1"/>
  <c r="C432" i="6"/>
  <c r="AN426" i="6"/>
  <c r="AI425" i="6"/>
  <c r="AJ425" i="6" s="1"/>
  <c r="AH426" i="6"/>
  <c r="B434" i="6" l="1"/>
  <c r="C433" i="6"/>
  <c r="AI426" i="6"/>
  <c r="AJ426" i="6" s="1"/>
  <c r="AH427" i="6"/>
  <c r="AO425" i="6"/>
  <c r="AO426" i="6"/>
  <c r="AN427" i="6"/>
  <c r="B435" i="6" l="1"/>
  <c r="C434" i="6"/>
  <c r="AN428" i="6"/>
  <c r="AI427" i="6"/>
  <c r="AJ427" i="6" s="1"/>
  <c r="AH428" i="6"/>
  <c r="B436" i="6" l="1"/>
  <c r="C435" i="6"/>
  <c r="AI428" i="6"/>
  <c r="AJ428" i="6" s="1"/>
  <c r="AH429" i="6"/>
  <c r="AN429" i="6"/>
  <c r="AO428" i="6"/>
  <c r="AO427" i="6"/>
  <c r="B437" i="6" l="1"/>
  <c r="C436" i="6"/>
  <c r="AN430" i="6"/>
  <c r="AI429" i="6"/>
  <c r="AJ429" i="6" s="1"/>
  <c r="AH430" i="6"/>
  <c r="B438" i="6" l="1"/>
  <c r="C437" i="6"/>
  <c r="AI430" i="6"/>
  <c r="AJ430" i="6" s="1"/>
  <c r="AH431" i="6"/>
  <c r="AO429" i="6"/>
  <c r="AO430" i="6"/>
  <c r="AN431" i="6"/>
  <c r="B439" i="6" l="1"/>
  <c r="C438" i="6"/>
  <c r="AN432" i="6"/>
  <c r="AI431" i="6"/>
  <c r="AJ431" i="6" s="1"/>
  <c r="AH432" i="6"/>
  <c r="B440" i="6" l="1"/>
  <c r="C439" i="6"/>
  <c r="AI432" i="6"/>
  <c r="AJ432" i="6" s="1"/>
  <c r="AH433" i="6"/>
  <c r="AO431" i="6"/>
  <c r="AN433" i="6"/>
  <c r="AO432" i="6"/>
  <c r="C440" i="6" l="1"/>
  <c r="B441" i="6"/>
  <c r="AN434" i="6"/>
  <c r="AI433" i="6"/>
  <c r="AJ433" i="6" s="1"/>
  <c r="AH434" i="6"/>
  <c r="B442" i="6" l="1"/>
  <c r="C441" i="6"/>
  <c r="AI434" i="6"/>
  <c r="AJ434" i="6" s="1"/>
  <c r="AH435" i="6"/>
  <c r="AO433" i="6"/>
  <c r="AN435" i="6"/>
  <c r="AO434" i="6"/>
  <c r="B443" i="6" l="1"/>
  <c r="C442" i="6"/>
  <c r="AN436" i="6"/>
  <c r="AI435" i="6"/>
  <c r="AJ435" i="6" s="1"/>
  <c r="AH436" i="6"/>
  <c r="C443" i="6" l="1"/>
  <c r="B444" i="6"/>
  <c r="AI436" i="6"/>
  <c r="AJ436" i="6" s="1"/>
  <c r="AH437" i="6"/>
  <c r="AO435" i="6"/>
  <c r="AN437" i="6"/>
  <c r="AO436" i="6"/>
  <c r="B445" i="6" l="1"/>
  <c r="C444" i="6"/>
  <c r="AN438" i="6"/>
  <c r="AI437" i="6"/>
  <c r="AJ437" i="6" s="1"/>
  <c r="AH438" i="6"/>
  <c r="C445" i="6" l="1"/>
  <c r="B446" i="6"/>
  <c r="AI438" i="6"/>
  <c r="AJ438" i="6" s="1"/>
  <c r="AH439" i="6"/>
  <c r="AO438" i="6"/>
  <c r="AN439" i="6"/>
  <c r="AO437" i="6"/>
  <c r="B447" i="6" l="1"/>
  <c r="C446" i="6"/>
  <c r="AN440" i="6"/>
  <c r="AI439" i="6"/>
  <c r="AJ439" i="6" s="1"/>
  <c r="AH440" i="6"/>
  <c r="B448" i="6" l="1"/>
  <c r="C447" i="6"/>
  <c r="AI440" i="6"/>
  <c r="AJ440" i="6" s="1"/>
  <c r="AH441" i="6"/>
  <c r="AO440" i="6"/>
  <c r="AN441" i="6"/>
  <c r="AO439" i="6"/>
  <c r="B449" i="6" l="1"/>
  <c r="C448" i="6"/>
  <c r="AN442" i="6"/>
  <c r="AI441" i="6"/>
  <c r="AJ441" i="6" s="1"/>
  <c r="AH442" i="6"/>
  <c r="B450" i="6" l="1"/>
  <c r="C449" i="6"/>
  <c r="AI442" i="6"/>
  <c r="AJ442" i="6" s="1"/>
  <c r="AH443" i="6"/>
  <c r="AO441" i="6"/>
  <c r="AN443" i="6"/>
  <c r="AO442" i="6"/>
  <c r="B451" i="6" l="1"/>
  <c r="C450" i="6"/>
  <c r="AN444" i="6"/>
  <c r="AI443" i="6"/>
  <c r="AJ443" i="6" s="1"/>
  <c r="AH444" i="6"/>
  <c r="B452" i="6" l="1"/>
  <c r="C451" i="6"/>
  <c r="AI444" i="6"/>
  <c r="AJ444" i="6" s="1"/>
  <c r="AH445" i="6"/>
  <c r="AO443" i="6"/>
  <c r="AO444" i="6"/>
  <c r="AN445" i="6"/>
  <c r="B453" i="6" l="1"/>
  <c r="C452" i="6"/>
  <c r="AN446" i="6"/>
  <c r="AH446" i="6"/>
  <c r="AI445" i="6"/>
  <c r="AJ445" i="6" s="1"/>
  <c r="C453" i="6" l="1"/>
  <c r="B454" i="6"/>
  <c r="AI446" i="6"/>
  <c r="AJ446" i="6" s="1"/>
  <c r="AH447" i="6"/>
  <c r="AN447" i="6"/>
  <c r="AO446" i="6"/>
  <c r="AO445" i="6"/>
  <c r="B455" i="6" l="1"/>
  <c r="C454" i="6"/>
  <c r="AN448" i="6"/>
  <c r="AI447" i="6"/>
  <c r="AJ447" i="6" s="1"/>
  <c r="AH448" i="6"/>
  <c r="B456" i="6" l="1"/>
  <c r="C455" i="6"/>
  <c r="AI448" i="6"/>
  <c r="AJ448" i="6" s="1"/>
  <c r="AH449" i="6"/>
  <c r="AN449" i="6"/>
  <c r="AO448" i="6"/>
  <c r="AO447" i="6"/>
  <c r="B457" i="6" l="1"/>
  <c r="C456" i="6"/>
  <c r="AN450" i="6"/>
  <c r="AI449" i="6"/>
  <c r="AJ449" i="6" s="1"/>
  <c r="AH450" i="6"/>
  <c r="C457" i="6" l="1"/>
  <c r="B458" i="6"/>
  <c r="AI450" i="6"/>
  <c r="AJ450" i="6" s="1"/>
  <c r="AH451" i="6"/>
  <c r="AO449" i="6"/>
  <c r="AN451" i="6"/>
  <c r="AO450" i="6"/>
  <c r="C458" i="6" l="1"/>
  <c r="B459" i="6"/>
  <c r="AN452" i="6"/>
  <c r="AI451" i="6"/>
  <c r="AJ451" i="6" s="1"/>
  <c r="AH452" i="6"/>
  <c r="C459" i="6" l="1"/>
  <c r="B460" i="6"/>
  <c r="AI452" i="6"/>
  <c r="AJ452" i="6" s="1"/>
  <c r="AH453" i="6"/>
  <c r="AO452" i="6"/>
  <c r="AN453" i="6"/>
  <c r="AO451" i="6"/>
  <c r="B461" i="6" l="1"/>
  <c r="C460" i="6"/>
  <c r="AN454" i="6"/>
  <c r="AI453" i="6"/>
  <c r="AJ453" i="6" s="1"/>
  <c r="AH454" i="6"/>
  <c r="B462" i="6" l="1"/>
  <c r="C461" i="6"/>
  <c r="AI454" i="6"/>
  <c r="AJ454" i="6" s="1"/>
  <c r="AH455" i="6"/>
  <c r="AO453" i="6"/>
  <c r="AO454" i="6"/>
  <c r="AN455" i="6"/>
  <c r="B463" i="6" l="1"/>
  <c r="C462" i="6"/>
  <c r="AN456" i="6"/>
  <c r="AI455" i="6"/>
  <c r="AJ455" i="6" s="1"/>
  <c r="AH456" i="6"/>
  <c r="C463" i="6" l="1"/>
  <c r="B464" i="6"/>
  <c r="AI456" i="6"/>
  <c r="AJ456" i="6" s="1"/>
  <c r="AH457" i="6"/>
  <c r="AO455" i="6"/>
  <c r="AN457" i="6"/>
  <c r="AO456" i="6"/>
  <c r="C464" i="6" l="1"/>
  <c r="B465" i="6"/>
  <c r="AN458" i="6"/>
  <c r="AI457" i="6"/>
  <c r="AJ457" i="6" s="1"/>
  <c r="AH458" i="6"/>
  <c r="B466" i="6" l="1"/>
  <c r="C465" i="6"/>
  <c r="AI458" i="6"/>
  <c r="AJ458" i="6" s="1"/>
  <c r="AH459" i="6"/>
  <c r="AO457" i="6"/>
  <c r="AO458" i="6"/>
  <c r="AN459" i="6"/>
  <c r="B467" i="6" l="1"/>
  <c r="C466" i="6"/>
  <c r="AN460" i="6"/>
  <c r="AI459" i="6"/>
  <c r="AJ459" i="6" s="1"/>
  <c r="AH460" i="6"/>
  <c r="B468" i="6" l="1"/>
  <c r="C467" i="6"/>
  <c r="AI460" i="6"/>
  <c r="AJ460" i="6" s="1"/>
  <c r="AH461" i="6"/>
  <c r="AO460" i="6"/>
  <c r="AN461" i="6"/>
  <c r="AO459" i="6"/>
  <c r="C468" i="6" l="1"/>
  <c r="B469" i="6"/>
  <c r="AN462" i="6"/>
  <c r="AI461" i="6"/>
  <c r="AJ461" i="6" s="1"/>
  <c r="AH462" i="6"/>
  <c r="B470" i="6" l="1"/>
  <c r="C469" i="6"/>
  <c r="AI462" i="6"/>
  <c r="AJ462" i="6" s="1"/>
  <c r="AH463" i="6"/>
  <c r="AO461" i="6"/>
  <c r="AN463" i="6"/>
  <c r="B471" i="6" l="1"/>
  <c r="C470" i="6"/>
  <c r="AO462" i="6"/>
  <c r="AN464" i="6"/>
  <c r="AI463" i="6"/>
  <c r="AJ463" i="6" s="1"/>
  <c r="AH464" i="6"/>
  <c r="C471" i="6" l="1"/>
  <c r="B472" i="6"/>
  <c r="AI464" i="6"/>
  <c r="AJ464" i="6" s="1"/>
  <c r="AH465" i="6"/>
  <c r="AO463" i="6"/>
  <c r="AO464" i="6"/>
  <c r="AN465" i="6"/>
  <c r="B473" i="6" l="1"/>
  <c r="C472" i="6"/>
  <c r="AN466" i="6"/>
  <c r="AI465" i="6"/>
  <c r="AJ465" i="6" s="1"/>
  <c r="AH466" i="6"/>
  <c r="B474" i="6" l="1"/>
  <c r="C473" i="6"/>
  <c r="AI466" i="6"/>
  <c r="AJ466" i="6" s="1"/>
  <c r="AH467" i="6"/>
  <c r="AN467" i="6"/>
  <c r="AO466" i="6"/>
  <c r="AO465" i="6"/>
  <c r="B475" i="6" l="1"/>
  <c r="C474" i="6"/>
  <c r="AN468" i="6"/>
  <c r="AI467" i="6"/>
  <c r="AJ467" i="6" s="1"/>
  <c r="AH468" i="6"/>
  <c r="B476" i="6" l="1"/>
  <c r="C475" i="6"/>
  <c r="AI468" i="6"/>
  <c r="AJ468" i="6" s="1"/>
  <c r="AH469" i="6"/>
  <c r="AN469" i="6"/>
  <c r="AO468" i="6"/>
  <c r="AO467" i="6"/>
  <c r="B477" i="6" l="1"/>
  <c r="C476" i="6"/>
  <c r="AN470" i="6"/>
  <c r="AI469" i="6"/>
  <c r="AJ469" i="6" s="1"/>
  <c r="AH470" i="6"/>
  <c r="B478" i="6" l="1"/>
  <c r="C477" i="6"/>
  <c r="AI470" i="6"/>
  <c r="AJ470" i="6" s="1"/>
  <c r="AH471" i="6"/>
  <c r="AO469" i="6"/>
  <c r="AO470" i="6"/>
  <c r="AN471" i="6"/>
  <c r="C478" i="6" l="1"/>
  <c r="B479" i="6"/>
  <c r="AN472" i="6"/>
  <c r="AI471" i="6"/>
  <c r="AJ471" i="6" s="1"/>
  <c r="AH472" i="6"/>
  <c r="B480" i="6" l="1"/>
  <c r="C479" i="6"/>
  <c r="AI472" i="6"/>
  <c r="AJ472" i="6" s="1"/>
  <c r="AH473" i="6"/>
  <c r="AO472" i="6"/>
  <c r="AN473" i="6"/>
  <c r="AO471" i="6"/>
  <c r="C480" i="6" l="1"/>
  <c r="B481" i="6"/>
  <c r="AN474" i="6"/>
  <c r="AI473" i="6"/>
  <c r="AJ473" i="6" s="1"/>
  <c r="AH474" i="6"/>
  <c r="B482" i="6" l="1"/>
  <c r="C481" i="6"/>
  <c r="AI474" i="6"/>
  <c r="AJ474" i="6" s="1"/>
  <c r="AH475" i="6"/>
  <c r="AO473" i="6"/>
  <c r="AO474" i="6"/>
  <c r="AN475" i="6"/>
  <c r="B483" i="6" l="1"/>
  <c r="C482" i="6"/>
  <c r="AN476" i="6"/>
  <c r="AI475" i="6"/>
  <c r="AJ475" i="6" s="1"/>
  <c r="AH476" i="6"/>
  <c r="C483" i="6" l="1"/>
  <c r="B484" i="6"/>
  <c r="AI476" i="6"/>
  <c r="AJ476" i="6" s="1"/>
  <c r="AH477" i="6"/>
  <c r="AN477" i="6"/>
  <c r="AO476" i="6"/>
  <c r="AO475" i="6"/>
  <c r="B485" i="6" l="1"/>
  <c r="C484" i="6"/>
  <c r="AN478" i="6"/>
  <c r="AI477" i="6"/>
  <c r="AJ477" i="6" s="1"/>
  <c r="AH478" i="6"/>
  <c r="C485" i="6" l="1"/>
  <c r="B486" i="6"/>
  <c r="AI478" i="6"/>
  <c r="AJ478" i="6" s="1"/>
  <c r="AH479" i="6"/>
  <c r="AO477" i="6"/>
  <c r="AO478" i="6"/>
  <c r="AN479" i="6"/>
  <c r="B487" i="6" l="1"/>
  <c r="C486" i="6"/>
  <c r="AN480" i="6"/>
  <c r="AI479" i="6"/>
  <c r="AJ479" i="6" s="1"/>
  <c r="AH480" i="6"/>
  <c r="C487" i="6" l="1"/>
  <c r="B488" i="6"/>
  <c r="AI480" i="6"/>
  <c r="AJ480" i="6" s="1"/>
  <c r="AH481" i="6"/>
  <c r="AN481" i="6"/>
  <c r="AO480" i="6"/>
  <c r="AO479" i="6"/>
  <c r="C488" i="6" l="1"/>
  <c r="B489" i="6"/>
  <c r="AN482" i="6"/>
  <c r="AI481" i="6"/>
  <c r="AJ481" i="6" s="1"/>
  <c r="AH482" i="6"/>
  <c r="B490" i="6" l="1"/>
  <c r="C489" i="6"/>
  <c r="AI482" i="6"/>
  <c r="AJ482" i="6" s="1"/>
  <c r="AH483" i="6"/>
  <c r="AN483" i="6"/>
  <c r="AO482" i="6"/>
  <c r="AO481" i="6"/>
  <c r="B491" i="6" l="1"/>
  <c r="C490" i="6"/>
  <c r="AN484" i="6"/>
  <c r="AI483" i="6"/>
  <c r="AJ483" i="6" s="1"/>
  <c r="AH484" i="6"/>
  <c r="B492" i="6" l="1"/>
  <c r="C491" i="6"/>
  <c r="AI484" i="6"/>
  <c r="AJ484" i="6" s="1"/>
  <c r="AH485" i="6"/>
  <c r="AN485" i="6"/>
  <c r="AO484" i="6"/>
  <c r="AO483" i="6"/>
  <c r="C492" i="6" l="1"/>
  <c r="B493" i="6"/>
  <c r="AN486" i="6"/>
  <c r="AI485" i="6"/>
  <c r="AJ485" i="6" s="1"/>
  <c r="AH486" i="6"/>
  <c r="B494" i="6" l="1"/>
  <c r="C493" i="6"/>
  <c r="AH487" i="6"/>
  <c r="AI486" i="6"/>
  <c r="AJ486" i="6" s="1"/>
  <c r="AO485" i="6"/>
  <c r="AO486" i="6"/>
  <c r="AN487" i="6"/>
  <c r="B495" i="6" l="1"/>
  <c r="C494" i="6"/>
  <c r="AN488" i="6"/>
  <c r="AI487" i="6"/>
  <c r="AJ487" i="6" s="1"/>
  <c r="AH488" i="6"/>
  <c r="B496" i="6" l="1"/>
  <c r="C495" i="6"/>
  <c r="AI488" i="6"/>
  <c r="AJ488" i="6" s="1"/>
  <c r="AH489" i="6"/>
  <c r="AO488" i="6"/>
  <c r="AN489" i="6"/>
  <c r="AO487" i="6"/>
  <c r="B497" i="6" l="1"/>
  <c r="C496" i="6"/>
  <c r="AN490" i="6"/>
  <c r="AI489" i="6"/>
  <c r="AJ489" i="6" s="1"/>
  <c r="AH490" i="6"/>
  <c r="C497" i="6" l="1"/>
  <c r="B498" i="6"/>
  <c r="AI490" i="6"/>
  <c r="AJ490" i="6" s="1"/>
  <c r="AH491" i="6"/>
  <c r="AO489" i="6"/>
  <c r="AN491" i="6"/>
  <c r="AO490" i="6"/>
  <c r="B499" i="6" l="1"/>
  <c r="C498" i="6"/>
  <c r="AN492" i="6"/>
  <c r="AI491" i="6"/>
  <c r="AJ491" i="6" s="1"/>
  <c r="AH492" i="6"/>
  <c r="C499" i="6" l="1"/>
  <c r="B500" i="6"/>
  <c r="AI492" i="6"/>
  <c r="AJ492" i="6" s="1"/>
  <c r="AH493" i="6"/>
  <c r="AO492" i="6"/>
  <c r="AN493" i="6"/>
  <c r="AO491" i="6"/>
  <c r="B501" i="6" l="1"/>
  <c r="C500" i="6"/>
  <c r="AN494" i="6"/>
  <c r="AI493" i="6"/>
  <c r="AJ493" i="6" s="1"/>
  <c r="AH494" i="6"/>
  <c r="B502" i="6" l="1"/>
  <c r="C501" i="6"/>
  <c r="AI494" i="6"/>
  <c r="AJ494" i="6" s="1"/>
  <c r="AH495" i="6"/>
  <c r="AN495" i="6"/>
  <c r="AO494" i="6"/>
  <c r="AO493" i="6"/>
  <c r="C502" i="6" l="1"/>
  <c r="B503" i="6"/>
  <c r="AN496" i="6"/>
  <c r="AI495" i="6"/>
  <c r="AJ495" i="6" s="1"/>
  <c r="AH496" i="6"/>
  <c r="B504" i="6" l="1"/>
  <c r="C503" i="6"/>
  <c r="AI496" i="6"/>
  <c r="AJ496" i="6" s="1"/>
  <c r="AH497" i="6"/>
  <c r="AO496" i="6"/>
  <c r="AN497" i="6"/>
  <c r="AO495" i="6"/>
  <c r="C504" i="6" l="1"/>
  <c r="B505" i="6"/>
  <c r="AN498" i="6"/>
  <c r="AI497" i="6"/>
  <c r="AJ497" i="6" s="1"/>
  <c r="AH498" i="6"/>
  <c r="C505" i="6" l="1"/>
  <c r="B506" i="6"/>
  <c r="AI498" i="6"/>
  <c r="AJ498" i="6" s="1"/>
  <c r="AH499" i="6"/>
  <c r="AO497" i="6"/>
  <c r="AO498" i="6"/>
  <c r="AN499" i="6"/>
  <c r="C506" i="6" l="1"/>
  <c r="B507" i="6"/>
  <c r="AN500" i="6"/>
  <c r="AI499" i="6"/>
  <c r="AJ499" i="6" s="1"/>
  <c r="AH500" i="6"/>
  <c r="B508" i="6" l="1"/>
  <c r="C507" i="6"/>
  <c r="AN501" i="6"/>
  <c r="AI500" i="6"/>
  <c r="AJ500" i="6" s="1"/>
  <c r="AH501" i="6"/>
  <c r="AO499" i="6"/>
  <c r="B509" i="6" l="1"/>
  <c r="C508" i="6"/>
  <c r="AI501" i="6"/>
  <c r="AJ501" i="6" s="1"/>
  <c r="AH502" i="6"/>
  <c r="AO501" i="6"/>
  <c r="AN502" i="6"/>
  <c r="AO500" i="6"/>
  <c r="C509" i="6" l="1"/>
  <c r="B510" i="6"/>
  <c r="AN503" i="6"/>
  <c r="AI502" i="6"/>
  <c r="AJ502" i="6" s="1"/>
  <c r="AH503" i="6"/>
  <c r="C510" i="6" l="1"/>
  <c r="B511" i="6"/>
  <c r="AI503" i="6"/>
  <c r="AJ503" i="6" s="1"/>
  <c r="AH504" i="6"/>
  <c r="AO503" i="6"/>
  <c r="AN504" i="6"/>
  <c r="AO502" i="6"/>
  <c r="C511" i="6" l="1"/>
  <c r="B512" i="6"/>
  <c r="AN505" i="6"/>
  <c r="AI504" i="6"/>
  <c r="AJ504" i="6" s="1"/>
  <c r="AH505" i="6"/>
  <c r="B513" i="6" l="1"/>
  <c r="C512" i="6"/>
  <c r="AI505" i="6"/>
  <c r="AJ505" i="6" s="1"/>
  <c r="AH506" i="6"/>
  <c r="AO504" i="6"/>
  <c r="AN506" i="6"/>
  <c r="AO505" i="6"/>
  <c r="C513" i="6" l="1"/>
  <c r="B514" i="6"/>
  <c r="AN507" i="6"/>
  <c r="AI506" i="6"/>
  <c r="AJ506" i="6" s="1"/>
  <c r="AH507" i="6"/>
  <c r="C514" i="6" l="1"/>
  <c r="B515" i="6"/>
  <c r="AI507" i="6"/>
  <c r="AJ507" i="6" s="1"/>
  <c r="AH508" i="6"/>
  <c r="AO506" i="6"/>
  <c r="AO507" i="6"/>
  <c r="AN508" i="6"/>
  <c r="B516" i="6" l="1"/>
  <c r="C515" i="6"/>
  <c r="AN509" i="6"/>
  <c r="AI508" i="6"/>
  <c r="AJ508" i="6" s="1"/>
  <c r="AH509" i="6"/>
  <c r="C516" i="6" l="1"/>
  <c r="B517" i="6"/>
  <c r="AI509" i="6"/>
  <c r="AJ509" i="6" s="1"/>
  <c r="AH510" i="6"/>
  <c r="AO508" i="6"/>
  <c r="AN510" i="6"/>
  <c r="AO509" i="6"/>
  <c r="B518" i="6" l="1"/>
  <c r="C517" i="6"/>
  <c r="AN511" i="6"/>
  <c r="AI510" i="6"/>
  <c r="AJ510" i="6" s="1"/>
  <c r="AH511" i="6"/>
  <c r="C518" i="6" l="1"/>
  <c r="B519" i="6"/>
  <c r="AI511" i="6"/>
  <c r="AJ511" i="6" s="1"/>
  <c r="AH512" i="6"/>
  <c r="AO510" i="6"/>
  <c r="AO511" i="6"/>
  <c r="AN512" i="6"/>
  <c r="B520" i="6" l="1"/>
  <c r="C519" i="6"/>
  <c r="AN513" i="6"/>
  <c r="AI512" i="6"/>
  <c r="AJ512" i="6" s="1"/>
  <c r="AH513" i="6"/>
  <c r="C520" i="6" l="1"/>
  <c r="B521" i="6"/>
  <c r="AI513" i="6"/>
  <c r="AJ513" i="6" s="1"/>
  <c r="AH514" i="6"/>
  <c r="AO512" i="6"/>
  <c r="AN514" i="6"/>
  <c r="AO513" i="6"/>
  <c r="B522" i="6" l="1"/>
  <c r="C521" i="6"/>
  <c r="AN515" i="6"/>
  <c r="AI514" i="6"/>
  <c r="AJ514" i="6" s="1"/>
  <c r="AH515" i="6"/>
  <c r="C522" i="6" l="1"/>
  <c r="B523" i="6"/>
  <c r="AI515" i="6"/>
  <c r="AJ515" i="6" s="1"/>
  <c r="AH516" i="6"/>
  <c r="AN516" i="6"/>
  <c r="AO515" i="6"/>
  <c r="AO514" i="6"/>
  <c r="C523" i="6" l="1"/>
  <c r="B524" i="6"/>
  <c r="AN517" i="6"/>
  <c r="AI516" i="6"/>
  <c r="AJ516" i="6" s="1"/>
  <c r="AH517" i="6"/>
  <c r="B525" i="6" l="1"/>
  <c r="C524" i="6"/>
  <c r="AI517" i="6"/>
  <c r="AJ517" i="6" s="1"/>
  <c r="AH518" i="6"/>
  <c r="AO516" i="6"/>
  <c r="AN518" i="6"/>
  <c r="AO517" i="6"/>
  <c r="C525" i="6" l="1"/>
  <c r="B526" i="6"/>
  <c r="AN519" i="6"/>
  <c r="AI518" i="6"/>
  <c r="AJ518" i="6" s="1"/>
  <c r="AH519" i="6"/>
  <c r="C526" i="6" l="1"/>
  <c r="B527" i="6"/>
  <c r="AI519" i="6"/>
  <c r="AJ519" i="6" s="1"/>
  <c r="AH520" i="6"/>
  <c r="AO519" i="6"/>
  <c r="AN520" i="6"/>
  <c r="AO518" i="6"/>
  <c r="C527" i="6" l="1"/>
  <c r="B528" i="6"/>
  <c r="AN521" i="6"/>
  <c r="AI520" i="6"/>
  <c r="AJ520" i="6" s="1"/>
  <c r="AH521" i="6"/>
  <c r="C528" i="6" l="1"/>
  <c r="B529" i="6"/>
  <c r="AI521" i="6"/>
  <c r="AJ521" i="6" s="1"/>
  <c r="AH522" i="6"/>
  <c r="AO520" i="6"/>
  <c r="AO521" i="6"/>
  <c r="AN522" i="6"/>
  <c r="B530" i="6" l="1"/>
  <c r="C529" i="6"/>
  <c r="AN523" i="6"/>
  <c r="AH523" i="6"/>
  <c r="AI522" i="6"/>
  <c r="AJ522" i="6" s="1"/>
  <c r="B531" i="6" l="1"/>
  <c r="C530" i="6"/>
  <c r="AI523" i="6"/>
  <c r="AJ523" i="6" s="1"/>
  <c r="AH524" i="6"/>
  <c r="AO522" i="6"/>
  <c r="AN524" i="6"/>
  <c r="B532" i="6" l="1"/>
  <c r="C531" i="6"/>
  <c r="AO523" i="6"/>
  <c r="AN525" i="6"/>
  <c r="AI524" i="6"/>
  <c r="AJ524" i="6" s="1"/>
  <c r="AH525" i="6"/>
  <c r="B533" i="6" l="1"/>
  <c r="C532" i="6"/>
  <c r="AI525" i="6"/>
  <c r="AJ525" i="6" s="1"/>
  <c r="AH526" i="6"/>
  <c r="AO524" i="6"/>
  <c r="AO525" i="6"/>
  <c r="AN526" i="6"/>
  <c r="C533" i="6" l="1"/>
  <c r="B534" i="6"/>
  <c r="AN527" i="6"/>
  <c r="AI526" i="6"/>
  <c r="AJ526" i="6" s="1"/>
  <c r="AH527" i="6"/>
  <c r="B535" i="6" l="1"/>
  <c r="C534" i="6"/>
  <c r="AI527" i="6"/>
  <c r="AJ527" i="6" s="1"/>
  <c r="AH528" i="6"/>
  <c r="AO526" i="6"/>
  <c r="AN528" i="6"/>
  <c r="AO527" i="6"/>
  <c r="B536" i="6" l="1"/>
  <c r="C535" i="6"/>
  <c r="AN529" i="6"/>
  <c r="AI528" i="6"/>
  <c r="AJ528" i="6" s="1"/>
  <c r="AH529" i="6"/>
  <c r="B537" i="6" l="1"/>
  <c r="C536" i="6"/>
  <c r="AI529" i="6"/>
  <c r="AJ529" i="6" s="1"/>
  <c r="AH530" i="6"/>
  <c r="AN530" i="6"/>
  <c r="AO528" i="6"/>
  <c r="B538" i="6" l="1"/>
  <c r="C537" i="6"/>
  <c r="AN531" i="6"/>
  <c r="AO529" i="6"/>
  <c r="AI530" i="6"/>
  <c r="AJ530" i="6" s="1"/>
  <c r="AH531" i="6"/>
  <c r="B539" i="6" l="1"/>
  <c r="C538" i="6"/>
  <c r="AO530" i="6"/>
  <c r="AI531" i="6"/>
  <c r="AJ531" i="6" s="1"/>
  <c r="AH532" i="6"/>
  <c r="AN532" i="6"/>
  <c r="AO531" i="6"/>
  <c r="B540" i="6" l="1"/>
  <c r="C539" i="6"/>
  <c r="AN533" i="6"/>
  <c r="AI532" i="6"/>
  <c r="AJ532" i="6" s="1"/>
  <c r="AH533" i="6"/>
  <c r="B541" i="6" l="1"/>
  <c r="C540" i="6"/>
  <c r="AI533" i="6"/>
  <c r="AJ533" i="6" s="1"/>
  <c r="AH534" i="6"/>
  <c r="AN534" i="6"/>
  <c r="AO533" i="6"/>
  <c r="AO532" i="6"/>
  <c r="C541" i="6" l="1"/>
  <c r="B542" i="6"/>
  <c r="AN535" i="6"/>
  <c r="AI534" i="6"/>
  <c r="AJ534" i="6" s="1"/>
  <c r="AH535" i="6"/>
  <c r="C542" i="6" l="1"/>
  <c r="B543" i="6"/>
  <c r="AI535" i="6"/>
  <c r="AJ535" i="6" s="1"/>
  <c r="AH536" i="6"/>
  <c r="AO534" i="6"/>
  <c r="AO535" i="6"/>
  <c r="AN536" i="6"/>
  <c r="C543" i="6" l="1"/>
  <c r="B544" i="6"/>
  <c r="AN537" i="6"/>
  <c r="AI536" i="6"/>
  <c r="AJ536" i="6" s="1"/>
  <c r="AH537" i="6"/>
  <c r="B545" i="6" l="1"/>
  <c r="C544" i="6"/>
  <c r="AI537" i="6"/>
  <c r="AJ537" i="6" s="1"/>
  <c r="AH538" i="6"/>
  <c r="AO537" i="6"/>
  <c r="AN538" i="6"/>
  <c r="AO536" i="6"/>
  <c r="B546" i="6" l="1"/>
  <c r="C545" i="6"/>
  <c r="AN539" i="6"/>
  <c r="AI538" i="6"/>
  <c r="AJ538" i="6" s="1"/>
  <c r="AH539" i="6"/>
  <c r="B547" i="6" l="1"/>
  <c r="C546" i="6"/>
  <c r="AO538" i="6"/>
  <c r="AN540" i="6"/>
  <c r="AI539" i="6"/>
  <c r="AJ539" i="6" s="1"/>
  <c r="AH540" i="6"/>
  <c r="B548" i="6" l="1"/>
  <c r="C547" i="6"/>
  <c r="AI540" i="6"/>
  <c r="AJ540" i="6" s="1"/>
  <c r="AH541" i="6"/>
  <c r="AO539" i="6"/>
  <c r="AO540" i="6"/>
  <c r="AN541" i="6"/>
  <c r="B549" i="6" l="1"/>
  <c r="C548" i="6"/>
  <c r="AN542" i="6"/>
  <c r="AI541" i="6"/>
  <c r="AJ541" i="6" s="1"/>
  <c r="AH542" i="6"/>
  <c r="B550" i="6" l="1"/>
  <c r="C549" i="6"/>
  <c r="AI542" i="6"/>
  <c r="AJ542" i="6" s="1"/>
  <c r="AH543" i="6"/>
  <c r="AO541" i="6"/>
  <c r="AO542" i="6"/>
  <c r="AN543" i="6"/>
  <c r="C550" i="6" l="1"/>
  <c r="B551" i="6"/>
  <c r="AN544" i="6"/>
  <c r="AI543" i="6"/>
  <c r="AJ543" i="6" s="1"/>
  <c r="AH544" i="6"/>
  <c r="B552" i="6" l="1"/>
  <c r="C551" i="6"/>
  <c r="AI544" i="6"/>
  <c r="AJ544" i="6" s="1"/>
  <c r="AH545" i="6"/>
  <c r="AN545" i="6"/>
  <c r="AO544" i="6"/>
  <c r="AO543" i="6"/>
  <c r="B553" i="6" l="1"/>
  <c r="C552" i="6"/>
  <c r="AN546" i="6"/>
  <c r="AI545" i="6"/>
  <c r="AJ545" i="6" s="1"/>
  <c r="AH546" i="6"/>
  <c r="B554" i="6" l="1"/>
  <c r="C553" i="6"/>
  <c r="AI546" i="6"/>
  <c r="AJ546" i="6" s="1"/>
  <c r="AH547" i="6"/>
  <c r="AO546" i="6"/>
  <c r="AN547" i="6"/>
  <c r="AO545" i="6"/>
  <c r="B555" i="6" l="1"/>
  <c r="C554" i="6"/>
  <c r="AN548" i="6"/>
  <c r="AI547" i="6"/>
  <c r="AJ547" i="6" s="1"/>
  <c r="AH548" i="6"/>
  <c r="C555" i="6" l="1"/>
  <c r="B556" i="6"/>
  <c r="AI548" i="6"/>
  <c r="AJ548" i="6" s="1"/>
  <c r="AH549" i="6"/>
  <c r="AO548" i="6"/>
  <c r="AN549" i="6"/>
  <c r="AO547" i="6"/>
  <c r="C556" i="6" l="1"/>
  <c r="B557" i="6"/>
  <c r="AN550" i="6"/>
  <c r="AI549" i="6"/>
  <c r="AJ549" i="6" s="1"/>
  <c r="AH550" i="6"/>
  <c r="B558" i="6" l="1"/>
  <c r="C557" i="6"/>
  <c r="AI550" i="6"/>
  <c r="AJ550" i="6" s="1"/>
  <c r="AH551" i="6"/>
  <c r="AN551" i="6"/>
  <c r="AO550" i="6"/>
  <c r="AO549" i="6"/>
  <c r="B559" i="6" l="1"/>
  <c r="C558" i="6"/>
  <c r="AN552" i="6"/>
  <c r="AI551" i="6"/>
  <c r="AJ551" i="6" s="1"/>
  <c r="AH552" i="6"/>
  <c r="B560" i="6" l="1"/>
  <c r="C559" i="6"/>
  <c r="AI552" i="6"/>
  <c r="AJ552" i="6" s="1"/>
  <c r="AH553" i="6"/>
  <c r="AO552" i="6"/>
  <c r="AN553" i="6"/>
  <c r="AO551" i="6"/>
  <c r="B561" i="6" l="1"/>
  <c r="C560" i="6"/>
  <c r="AN554" i="6"/>
  <c r="AI553" i="6"/>
  <c r="AJ553" i="6" s="1"/>
  <c r="AH554" i="6"/>
  <c r="B562" i="6" l="1"/>
  <c r="C561" i="6"/>
  <c r="AI554" i="6"/>
  <c r="AJ554" i="6" s="1"/>
  <c r="AH555" i="6"/>
  <c r="AO553" i="6"/>
  <c r="AN555" i="6"/>
  <c r="AO554" i="6"/>
  <c r="B563" i="6" l="1"/>
  <c r="C562" i="6"/>
  <c r="AN556" i="6"/>
  <c r="AI555" i="6"/>
  <c r="AJ555" i="6" s="1"/>
  <c r="AH556" i="6"/>
  <c r="B564" i="6" l="1"/>
  <c r="C563" i="6"/>
  <c r="AI556" i="6"/>
  <c r="AJ556" i="6" s="1"/>
  <c r="AH557" i="6"/>
  <c r="AO555" i="6"/>
  <c r="AO556" i="6"/>
  <c r="AN557" i="6"/>
  <c r="B565" i="6" l="1"/>
  <c r="C564" i="6"/>
  <c r="AN558" i="6"/>
  <c r="AI557" i="6"/>
  <c r="AJ557" i="6" s="1"/>
  <c r="AH558" i="6"/>
  <c r="B566" i="6" l="1"/>
  <c r="C565" i="6"/>
  <c r="AI558" i="6"/>
  <c r="AJ558" i="6" s="1"/>
  <c r="AH559" i="6"/>
  <c r="AO558" i="6"/>
  <c r="AN559" i="6"/>
  <c r="AO557" i="6"/>
  <c r="C566" i="6" l="1"/>
  <c r="B567" i="6"/>
  <c r="AN560" i="6"/>
  <c r="AI559" i="6"/>
  <c r="AJ559" i="6" s="1"/>
  <c r="AH560" i="6"/>
  <c r="C567" i="6" l="1"/>
  <c r="B568" i="6"/>
  <c r="AI560" i="6"/>
  <c r="AJ560" i="6" s="1"/>
  <c r="AH561" i="6"/>
  <c r="AO559" i="6"/>
  <c r="AN561" i="6"/>
  <c r="AO560" i="6"/>
  <c r="B569" i="6" l="1"/>
  <c r="C568" i="6"/>
  <c r="AN562" i="6"/>
  <c r="AI561" i="6"/>
  <c r="AJ561" i="6" s="1"/>
  <c r="AH562" i="6"/>
  <c r="C569" i="6" l="1"/>
  <c r="B570" i="6"/>
  <c r="AI562" i="6"/>
  <c r="AJ562" i="6" s="1"/>
  <c r="AH563" i="6"/>
  <c r="AO561" i="6"/>
  <c r="AO562" i="6"/>
  <c r="AN563" i="6"/>
  <c r="B571" i="6" l="1"/>
  <c r="C570" i="6"/>
  <c r="AN564" i="6"/>
  <c r="AI563" i="6"/>
  <c r="AJ563" i="6" s="1"/>
  <c r="AH564" i="6"/>
  <c r="C571" i="6" l="1"/>
  <c r="B572" i="6"/>
  <c r="AI564" i="6"/>
  <c r="AJ564" i="6" s="1"/>
  <c r="AH565" i="6"/>
  <c r="AO564" i="6"/>
  <c r="AN565" i="6"/>
  <c r="AO563" i="6"/>
  <c r="C572" i="6" l="1"/>
  <c r="B573" i="6"/>
  <c r="AN566" i="6"/>
  <c r="AI565" i="6"/>
  <c r="AJ565" i="6" s="1"/>
  <c r="AH566" i="6"/>
  <c r="B574" i="6" l="1"/>
  <c r="C573" i="6"/>
  <c r="AI566" i="6"/>
  <c r="AJ566" i="6" s="1"/>
  <c r="AH567" i="6"/>
  <c r="AO566" i="6"/>
  <c r="AN567" i="6"/>
  <c r="AO565" i="6"/>
  <c r="B575" i="6" l="1"/>
  <c r="C574" i="6"/>
  <c r="AN568" i="6"/>
  <c r="AI567" i="6"/>
  <c r="AJ567" i="6" s="1"/>
  <c r="AH568" i="6"/>
  <c r="B576" i="6" l="1"/>
  <c r="C575" i="6"/>
  <c r="AI568" i="6"/>
  <c r="AJ568" i="6" s="1"/>
  <c r="AH569" i="6"/>
  <c r="AO567" i="6"/>
  <c r="AN569" i="6"/>
  <c r="AO568" i="6"/>
  <c r="C576" i="6" l="1"/>
  <c r="B577" i="6"/>
  <c r="AN570" i="6"/>
  <c r="AI569" i="6"/>
  <c r="AJ569" i="6" s="1"/>
  <c r="AH570" i="6"/>
  <c r="B578" i="6" l="1"/>
  <c r="C577" i="6"/>
  <c r="AI570" i="6"/>
  <c r="AJ570" i="6" s="1"/>
  <c r="AH571" i="6"/>
  <c r="AO570" i="6"/>
  <c r="AN571" i="6"/>
  <c r="AO569" i="6"/>
  <c r="C578" i="6" l="1"/>
  <c r="B579" i="6"/>
  <c r="AN572" i="6"/>
  <c r="AI571" i="6"/>
  <c r="AJ571" i="6" s="1"/>
  <c r="AH572" i="6"/>
  <c r="B580" i="6" l="1"/>
  <c r="C579" i="6"/>
  <c r="AI572" i="6"/>
  <c r="AJ572" i="6" s="1"/>
  <c r="AH573" i="6"/>
  <c r="AO571" i="6"/>
  <c r="AO572" i="6"/>
  <c r="AN573" i="6"/>
  <c r="B581" i="6" l="1"/>
  <c r="C580" i="6"/>
  <c r="AN574" i="6"/>
  <c r="AI573" i="6"/>
  <c r="AJ573" i="6" s="1"/>
  <c r="AH574" i="6"/>
  <c r="C581" i="6" l="1"/>
  <c r="B582" i="6"/>
  <c r="AI574" i="6"/>
  <c r="AJ574" i="6" s="1"/>
  <c r="AH575" i="6"/>
  <c r="AO574" i="6"/>
  <c r="AN575" i="6"/>
  <c r="AO573" i="6"/>
  <c r="C582" i="6" l="1"/>
  <c r="B583" i="6"/>
  <c r="AN576" i="6"/>
  <c r="AI575" i="6"/>
  <c r="AJ575" i="6" s="1"/>
  <c r="AH576" i="6"/>
  <c r="C583" i="6" l="1"/>
  <c r="B584" i="6"/>
  <c r="AI576" i="6"/>
  <c r="AJ576" i="6" s="1"/>
  <c r="AH577" i="6"/>
  <c r="AO575" i="6"/>
  <c r="AN577" i="6"/>
  <c r="AO576" i="6"/>
  <c r="B585" i="6" l="1"/>
  <c r="C584" i="6"/>
  <c r="AN578" i="6"/>
  <c r="AI577" i="6"/>
  <c r="AJ577" i="6" s="1"/>
  <c r="AH578" i="6"/>
  <c r="C585" i="6" l="1"/>
  <c r="B586" i="6"/>
  <c r="AI578" i="6"/>
  <c r="AJ578" i="6" s="1"/>
  <c r="AH579" i="6"/>
  <c r="AN579" i="6"/>
  <c r="AO578" i="6"/>
  <c r="AO577" i="6"/>
  <c r="C586" i="6" l="1"/>
  <c r="B587" i="6"/>
  <c r="AN580" i="6"/>
  <c r="AI579" i="6"/>
  <c r="AJ579" i="6" s="1"/>
  <c r="AH580" i="6"/>
  <c r="B588" i="6" l="1"/>
  <c r="C587" i="6"/>
  <c r="AI580" i="6"/>
  <c r="AJ580" i="6" s="1"/>
  <c r="AH581" i="6"/>
  <c r="AO579" i="6"/>
  <c r="AN581" i="6"/>
  <c r="AO580" i="6"/>
  <c r="C588" i="6" l="1"/>
  <c r="B589" i="6"/>
  <c r="AN582" i="6"/>
  <c r="AI581" i="6"/>
  <c r="AJ581" i="6" s="1"/>
  <c r="AH582" i="6"/>
  <c r="C589" i="6" l="1"/>
  <c r="B590" i="6"/>
  <c r="AI582" i="6"/>
  <c r="AJ582" i="6" s="1"/>
  <c r="AH583" i="6"/>
  <c r="AO582" i="6"/>
  <c r="AN583" i="6"/>
  <c r="AO581" i="6"/>
  <c r="C590" i="6" l="1"/>
  <c r="B591" i="6"/>
  <c r="AN584" i="6"/>
  <c r="AI583" i="6"/>
  <c r="AJ583" i="6" s="1"/>
  <c r="AH584" i="6"/>
  <c r="B592" i="6" l="1"/>
  <c r="C591" i="6"/>
  <c r="AH585" i="6"/>
  <c r="AI584" i="6"/>
  <c r="AJ584" i="6" s="1"/>
  <c r="AO583" i="6"/>
  <c r="AO584" i="6"/>
  <c r="AN585" i="6"/>
  <c r="B593" i="6" l="1"/>
  <c r="C592" i="6"/>
  <c r="AN586" i="6"/>
  <c r="AI585" i="6"/>
  <c r="AJ585" i="6" s="1"/>
  <c r="AH586" i="6"/>
  <c r="B594" i="6" l="1"/>
  <c r="C593" i="6"/>
  <c r="AI586" i="6"/>
  <c r="AJ586" i="6" s="1"/>
  <c r="AH587" i="6"/>
  <c r="AO585" i="6"/>
  <c r="AN587" i="6"/>
  <c r="AO586" i="6"/>
  <c r="B595" i="6" l="1"/>
  <c r="C594" i="6"/>
  <c r="AN588" i="6"/>
  <c r="AI587" i="6"/>
  <c r="AJ587" i="6" s="1"/>
  <c r="AH588" i="6"/>
  <c r="C595" i="6" l="1"/>
  <c r="B596" i="6"/>
  <c r="AI588" i="6"/>
  <c r="AJ588" i="6" s="1"/>
  <c r="AH589" i="6"/>
  <c r="AO587" i="6"/>
  <c r="AN589" i="6"/>
  <c r="AO588" i="6"/>
  <c r="C596" i="6" l="1"/>
  <c r="B597" i="6"/>
  <c r="AN590" i="6"/>
  <c r="AI589" i="6"/>
  <c r="AJ589" i="6" s="1"/>
  <c r="AH590" i="6"/>
  <c r="C597" i="6" l="1"/>
  <c r="B598" i="6"/>
  <c r="AI590" i="6"/>
  <c r="AJ590" i="6" s="1"/>
  <c r="AH591" i="6"/>
  <c r="AO590" i="6"/>
  <c r="AN591" i="6"/>
  <c r="AO589" i="6"/>
  <c r="B599" i="6" l="1"/>
  <c r="C598" i="6"/>
  <c r="AN592" i="6"/>
  <c r="AI591" i="6"/>
  <c r="AJ591" i="6" s="1"/>
  <c r="AH592" i="6"/>
  <c r="C599" i="6" l="1"/>
  <c r="B600" i="6"/>
  <c r="AI592" i="6"/>
  <c r="AJ592" i="6" s="1"/>
  <c r="AH593" i="6"/>
  <c r="AO592" i="6"/>
  <c r="AN593" i="6"/>
  <c r="AO591" i="6"/>
  <c r="C600" i="6" l="1"/>
  <c r="B601" i="6"/>
  <c r="AN594" i="6"/>
  <c r="AI593" i="6"/>
  <c r="AJ593" i="6" s="1"/>
  <c r="AH594" i="6"/>
  <c r="B602" i="6" l="1"/>
  <c r="C601" i="6"/>
  <c r="AI594" i="6"/>
  <c r="AJ594" i="6" s="1"/>
  <c r="AH595" i="6"/>
  <c r="AN595" i="6"/>
  <c r="AO594" i="6"/>
  <c r="AO593" i="6"/>
  <c r="C602" i="6" l="1"/>
  <c r="B603" i="6"/>
  <c r="AN596" i="6"/>
  <c r="AI595" i="6"/>
  <c r="AJ595" i="6" s="1"/>
  <c r="AH596" i="6"/>
  <c r="B604" i="6" l="1"/>
  <c r="C603" i="6"/>
  <c r="AI596" i="6"/>
  <c r="AJ596" i="6" s="1"/>
  <c r="AH597" i="6"/>
  <c r="AO596" i="6"/>
  <c r="AN597" i="6"/>
  <c r="AO595" i="6"/>
  <c r="B605" i="6" l="1"/>
  <c r="C604" i="6"/>
  <c r="AN598" i="6"/>
  <c r="AI597" i="6"/>
  <c r="AJ597" i="6" s="1"/>
  <c r="AH598" i="6"/>
  <c r="B606" i="6" l="1"/>
  <c r="C605" i="6"/>
  <c r="AI598" i="6"/>
  <c r="AJ598" i="6" s="1"/>
  <c r="AH599" i="6"/>
  <c r="AO597" i="6"/>
  <c r="AO598" i="6"/>
  <c r="AN599" i="6"/>
  <c r="C606" i="6" l="1"/>
  <c r="B607" i="6"/>
  <c r="AN600" i="6"/>
  <c r="AI599" i="6"/>
  <c r="AJ599" i="6" s="1"/>
  <c r="AH600" i="6"/>
  <c r="C607" i="6" l="1"/>
  <c r="B608" i="6"/>
  <c r="AI600" i="6"/>
  <c r="AJ600" i="6" s="1"/>
  <c r="AH601" i="6"/>
  <c r="AO599" i="6"/>
  <c r="AN601" i="6"/>
  <c r="AO600" i="6"/>
  <c r="B609" i="6" l="1"/>
  <c r="C608" i="6"/>
  <c r="AN602" i="6"/>
  <c r="AI601" i="6"/>
  <c r="AJ601" i="6" s="1"/>
  <c r="AH602" i="6"/>
  <c r="B610" i="6" l="1"/>
  <c r="C609" i="6"/>
  <c r="AI602" i="6"/>
  <c r="AJ602" i="6" s="1"/>
  <c r="AH603" i="6"/>
  <c r="AO601" i="6"/>
  <c r="AN603" i="6"/>
  <c r="AO602" i="6"/>
  <c r="C610" i="6" l="1"/>
  <c r="B611" i="6"/>
  <c r="AN604" i="6"/>
  <c r="AI603" i="6"/>
  <c r="AJ603" i="6" s="1"/>
  <c r="AH604" i="6"/>
  <c r="C611" i="6" l="1"/>
  <c r="B612" i="6"/>
  <c r="AI604" i="6"/>
  <c r="AJ604" i="6" s="1"/>
  <c r="AH605" i="6"/>
  <c r="AO603" i="6"/>
  <c r="AN605" i="6"/>
  <c r="AO604" i="6"/>
  <c r="C612" i="6" l="1"/>
  <c r="B613" i="6"/>
  <c r="AN606" i="6"/>
  <c r="AI605" i="6"/>
  <c r="AJ605" i="6" s="1"/>
  <c r="AH606" i="6"/>
  <c r="C613" i="6" l="1"/>
  <c r="B614" i="6"/>
  <c r="AI606" i="6"/>
  <c r="AJ606" i="6" s="1"/>
  <c r="AH607" i="6"/>
  <c r="AN607" i="6"/>
  <c r="AO606" i="6"/>
  <c r="AO605" i="6"/>
  <c r="B615" i="6" l="1"/>
  <c r="C614" i="6"/>
  <c r="AN608" i="6"/>
  <c r="AI607" i="6"/>
  <c r="AJ607" i="6" s="1"/>
  <c r="AH608" i="6"/>
  <c r="B616" i="6" l="1"/>
  <c r="C615" i="6"/>
  <c r="AI608" i="6"/>
  <c r="AJ608" i="6" s="1"/>
  <c r="AH609" i="6"/>
  <c r="AO607" i="6"/>
  <c r="AN609" i="6"/>
  <c r="AO608" i="6"/>
  <c r="C616" i="6" l="1"/>
  <c r="B617" i="6"/>
  <c r="AN610" i="6"/>
  <c r="AI609" i="6"/>
  <c r="AJ609" i="6" s="1"/>
  <c r="AH610" i="6"/>
  <c r="B618" i="6" l="1"/>
  <c r="C617" i="6"/>
  <c r="AI610" i="6"/>
  <c r="AJ610" i="6" s="1"/>
  <c r="AH611" i="6"/>
  <c r="AO610" i="6"/>
  <c r="AN611" i="6"/>
  <c r="AO609" i="6"/>
  <c r="B619" i="6" l="1"/>
  <c r="C618" i="6"/>
  <c r="AN612" i="6"/>
  <c r="AI611" i="6"/>
  <c r="AJ611" i="6" s="1"/>
  <c r="AH612" i="6"/>
  <c r="B620" i="6" l="1"/>
  <c r="C619" i="6"/>
  <c r="AI612" i="6"/>
  <c r="AJ612" i="6" s="1"/>
  <c r="AH613" i="6"/>
  <c r="AO612" i="6"/>
  <c r="AN613" i="6"/>
  <c r="AO611" i="6"/>
  <c r="B621" i="6" l="1"/>
  <c r="C620" i="6"/>
  <c r="AN614" i="6"/>
  <c r="AH614" i="6"/>
  <c r="AI613" i="6"/>
  <c r="AJ613" i="6" s="1"/>
  <c r="C621" i="6" l="1"/>
  <c r="B622" i="6"/>
  <c r="AI614" i="6"/>
  <c r="AJ614" i="6" s="1"/>
  <c r="AH615" i="6"/>
  <c r="AO613" i="6"/>
  <c r="AN615" i="6"/>
  <c r="AO614" i="6"/>
  <c r="C622" i="6" l="1"/>
  <c r="B623" i="6"/>
  <c r="AN616" i="6"/>
  <c r="AI615" i="6"/>
  <c r="AJ615" i="6" s="1"/>
  <c r="AH616" i="6"/>
  <c r="C623" i="6" l="1"/>
  <c r="B624" i="6"/>
  <c r="AI616" i="6"/>
  <c r="AJ616" i="6" s="1"/>
  <c r="AH617" i="6"/>
  <c r="AO615" i="6"/>
  <c r="AO616" i="6"/>
  <c r="AN617" i="6"/>
  <c r="C624" i="6" l="1"/>
  <c r="B625" i="6"/>
  <c r="AN618" i="6"/>
  <c r="AI617" i="6"/>
  <c r="AJ617" i="6" s="1"/>
  <c r="AH618" i="6"/>
  <c r="C625" i="6" l="1"/>
  <c r="B626" i="6"/>
  <c r="AI618" i="6"/>
  <c r="AJ618" i="6" s="1"/>
  <c r="AH619" i="6"/>
  <c r="AO618" i="6"/>
  <c r="AN619" i="6"/>
  <c r="AO617" i="6"/>
  <c r="C626" i="6" l="1"/>
  <c r="B627" i="6"/>
  <c r="AN620" i="6"/>
  <c r="AI619" i="6"/>
  <c r="AJ619" i="6" s="1"/>
  <c r="AH620" i="6"/>
  <c r="C627" i="6" l="1"/>
  <c r="B628" i="6"/>
  <c r="AI620" i="6"/>
  <c r="AJ620" i="6" s="1"/>
  <c r="AH621" i="6"/>
  <c r="AN621" i="6"/>
  <c r="AO620" i="6"/>
  <c r="AO619" i="6"/>
  <c r="B629" i="6" l="1"/>
  <c r="C628" i="6"/>
  <c r="AN622" i="6"/>
  <c r="AI621" i="6"/>
  <c r="AJ621" i="6" s="1"/>
  <c r="AH622" i="6"/>
  <c r="B630" i="6" l="1"/>
  <c r="C629" i="6"/>
  <c r="AI622" i="6"/>
  <c r="AJ622" i="6" s="1"/>
  <c r="AH623" i="6"/>
  <c r="AO621" i="6"/>
  <c r="AO622" i="6"/>
  <c r="AN623" i="6"/>
  <c r="C630" i="6" l="1"/>
  <c r="B631" i="6"/>
  <c r="AN624" i="6"/>
  <c r="AI623" i="6"/>
  <c r="AJ623" i="6" s="1"/>
  <c r="AH624" i="6"/>
  <c r="B632" i="6" l="1"/>
  <c r="C631" i="6"/>
  <c r="AI624" i="6"/>
  <c r="AJ624" i="6" s="1"/>
  <c r="AH625" i="6"/>
  <c r="AN625" i="6"/>
  <c r="AO624" i="6"/>
  <c r="AO623" i="6"/>
  <c r="B633" i="6" l="1"/>
  <c r="C632" i="6"/>
  <c r="AN626" i="6"/>
  <c r="AI625" i="6"/>
  <c r="AJ625" i="6" s="1"/>
  <c r="AH626" i="6"/>
  <c r="B634" i="6" l="1"/>
  <c r="C633" i="6"/>
  <c r="AI626" i="6"/>
  <c r="AJ626" i="6" s="1"/>
  <c r="AH627" i="6"/>
  <c r="AO626" i="6"/>
  <c r="AN627" i="6"/>
  <c r="AO625" i="6"/>
  <c r="C634" i="6" l="1"/>
  <c r="B635" i="6"/>
  <c r="AN628" i="6"/>
  <c r="AI627" i="6"/>
  <c r="AJ627" i="6" s="1"/>
  <c r="AH628" i="6"/>
  <c r="B636" i="6" l="1"/>
  <c r="C635" i="6"/>
  <c r="AI628" i="6"/>
  <c r="AJ628" i="6" s="1"/>
  <c r="AH629" i="6"/>
  <c r="AO627" i="6"/>
  <c r="AN629" i="6"/>
  <c r="AO628" i="6"/>
  <c r="B637" i="6" l="1"/>
  <c r="C636" i="6"/>
  <c r="AN630" i="6"/>
  <c r="AI629" i="6"/>
  <c r="AJ629" i="6" s="1"/>
  <c r="AH630" i="6"/>
  <c r="B638" i="6" l="1"/>
  <c r="C637" i="6"/>
  <c r="AI630" i="6"/>
  <c r="AJ630" i="6" s="1"/>
  <c r="AH631" i="6"/>
  <c r="AN631" i="6"/>
  <c r="AO630" i="6"/>
  <c r="AO629" i="6"/>
  <c r="C638" i="6" l="1"/>
  <c r="B639" i="6"/>
  <c r="AN632" i="6"/>
  <c r="AI631" i="6"/>
  <c r="AJ631" i="6" s="1"/>
  <c r="AH632" i="6"/>
  <c r="C639" i="6" l="1"/>
  <c r="B640" i="6"/>
  <c r="AI632" i="6"/>
  <c r="AJ632" i="6" s="1"/>
  <c r="AH633" i="6"/>
  <c r="AO631" i="6"/>
  <c r="AN633" i="6"/>
  <c r="AO632" i="6"/>
  <c r="B641" i="6" l="1"/>
  <c r="C640" i="6"/>
  <c r="AN634" i="6"/>
  <c r="AI633" i="6"/>
  <c r="AJ633" i="6" s="1"/>
  <c r="AH634" i="6"/>
  <c r="C641" i="6" l="1"/>
  <c r="B642" i="6"/>
  <c r="AI634" i="6"/>
  <c r="AJ634" i="6" s="1"/>
  <c r="AH635" i="6"/>
  <c r="AO634" i="6"/>
  <c r="AN635" i="6"/>
  <c r="AO633" i="6"/>
  <c r="B643" i="6" l="1"/>
  <c r="C642" i="6"/>
  <c r="AN636" i="6"/>
  <c r="AI635" i="6"/>
  <c r="AJ635" i="6" s="1"/>
  <c r="AH636" i="6"/>
  <c r="B644" i="6" l="1"/>
  <c r="C643" i="6"/>
  <c r="AI636" i="6"/>
  <c r="AJ636" i="6" s="1"/>
  <c r="AH637" i="6"/>
  <c r="AO636" i="6"/>
  <c r="AN637" i="6"/>
  <c r="AO635" i="6"/>
  <c r="C644" i="6" l="1"/>
  <c r="B645" i="6"/>
  <c r="AN638" i="6"/>
  <c r="AI637" i="6"/>
  <c r="AJ637" i="6" s="1"/>
  <c r="AH638" i="6"/>
  <c r="B646" i="6" l="1"/>
  <c r="C645" i="6"/>
  <c r="AH639" i="6"/>
  <c r="AI638" i="6"/>
  <c r="AJ638" i="6" s="1"/>
  <c r="AN639" i="6"/>
  <c r="AO638" i="6"/>
  <c r="AO637" i="6"/>
  <c r="B647" i="6" l="1"/>
  <c r="C646" i="6"/>
  <c r="AN640" i="6"/>
  <c r="AI639" i="6"/>
  <c r="AJ639" i="6" s="1"/>
  <c r="AH640" i="6"/>
  <c r="B648" i="6" l="1"/>
  <c r="C647" i="6"/>
  <c r="AI640" i="6"/>
  <c r="AJ640" i="6" s="1"/>
  <c r="AH641" i="6"/>
  <c r="AO639" i="6"/>
  <c r="AO640" i="6"/>
  <c r="AN641" i="6"/>
  <c r="B649" i="6" l="1"/>
  <c r="C648" i="6"/>
  <c r="AN642" i="6"/>
  <c r="AI641" i="6"/>
  <c r="AJ641" i="6" s="1"/>
  <c r="AH642" i="6"/>
  <c r="B650" i="6" l="1"/>
  <c r="C649" i="6"/>
  <c r="AI642" i="6"/>
  <c r="AJ642" i="6" s="1"/>
  <c r="AH643" i="6"/>
  <c r="AN643" i="6"/>
  <c r="AO642" i="6"/>
  <c r="AO641" i="6"/>
  <c r="B651" i="6" l="1"/>
  <c r="C650" i="6"/>
  <c r="AN644" i="6"/>
  <c r="AI643" i="6"/>
  <c r="AJ643" i="6" s="1"/>
  <c r="AH644" i="6"/>
  <c r="B652" i="6" l="1"/>
  <c r="C651" i="6"/>
  <c r="AI644" i="6"/>
  <c r="AJ644" i="6" s="1"/>
  <c r="AH645" i="6"/>
  <c r="AO644" i="6"/>
  <c r="AN645" i="6"/>
  <c r="AO643" i="6"/>
  <c r="C652" i="6" l="1"/>
  <c r="B653" i="6"/>
  <c r="AN646" i="6"/>
  <c r="AI645" i="6"/>
  <c r="AJ645" i="6" s="1"/>
  <c r="AH646" i="6"/>
  <c r="C653" i="6" l="1"/>
  <c r="B654" i="6"/>
  <c r="AI646" i="6"/>
  <c r="AJ646" i="6" s="1"/>
  <c r="AH647" i="6"/>
  <c r="AO645" i="6"/>
  <c r="AO646" i="6"/>
  <c r="AN647" i="6"/>
  <c r="B655" i="6" l="1"/>
  <c r="C654" i="6"/>
  <c r="AN648" i="6"/>
  <c r="AI647" i="6"/>
  <c r="AJ647" i="6" s="1"/>
  <c r="AH648" i="6"/>
  <c r="C655" i="6" l="1"/>
  <c r="B656" i="6"/>
  <c r="AI648" i="6"/>
  <c r="AJ648" i="6" s="1"/>
  <c r="AH649" i="6"/>
  <c r="AN649" i="6"/>
  <c r="AO648" i="6"/>
  <c r="AO647" i="6"/>
  <c r="B657" i="6" l="1"/>
  <c r="C656" i="6"/>
  <c r="AN650" i="6"/>
  <c r="AI649" i="6"/>
  <c r="AJ649" i="6" s="1"/>
  <c r="AH650" i="6"/>
  <c r="B658" i="6" l="1"/>
  <c r="C657" i="6"/>
  <c r="AI650" i="6"/>
  <c r="AJ650" i="6" s="1"/>
  <c r="AH651" i="6"/>
  <c r="AO649" i="6"/>
  <c r="AO650" i="6"/>
  <c r="AN651" i="6"/>
  <c r="B659" i="6" l="1"/>
  <c r="C658" i="6"/>
  <c r="AN652" i="6"/>
  <c r="AI651" i="6"/>
  <c r="AJ651" i="6" s="1"/>
  <c r="AH652" i="6"/>
  <c r="B660" i="6" l="1"/>
  <c r="C659" i="6"/>
  <c r="AI652" i="6"/>
  <c r="AJ652" i="6" s="1"/>
  <c r="AH653" i="6"/>
  <c r="AO651" i="6"/>
  <c r="AN653" i="6"/>
  <c r="AO652" i="6"/>
  <c r="B661" i="6" l="1"/>
  <c r="C660" i="6"/>
  <c r="AN654" i="6"/>
  <c r="AI653" i="6"/>
  <c r="AJ653" i="6" s="1"/>
  <c r="AH654" i="6"/>
  <c r="B662" i="6" l="1"/>
  <c r="C661" i="6"/>
  <c r="AI654" i="6"/>
  <c r="AJ654" i="6" s="1"/>
  <c r="AH655" i="6"/>
  <c r="AN655" i="6"/>
  <c r="AO654" i="6"/>
  <c r="AO653" i="6"/>
  <c r="C662" i="6" l="1"/>
  <c r="B663" i="6"/>
  <c r="AN656" i="6"/>
  <c r="AI655" i="6"/>
  <c r="AJ655" i="6" s="1"/>
  <c r="AH656" i="6"/>
  <c r="B664" i="6" l="1"/>
  <c r="C663" i="6"/>
  <c r="AI656" i="6"/>
  <c r="AJ656" i="6" s="1"/>
  <c r="AH657" i="6"/>
  <c r="AO655" i="6"/>
  <c r="AN657" i="6"/>
  <c r="AO656" i="6"/>
  <c r="B665" i="6" l="1"/>
  <c r="C664" i="6"/>
  <c r="AN658" i="6"/>
  <c r="AI657" i="6"/>
  <c r="AJ657" i="6" s="1"/>
  <c r="AH658" i="6"/>
  <c r="B666" i="6" l="1"/>
  <c r="C665" i="6"/>
  <c r="AI658" i="6"/>
  <c r="AJ658" i="6" s="1"/>
  <c r="AH659" i="6"/>
  <c r="AO657" i="6"/>
  <c r="AN659" i="6"/>
  <c r="AO658" i="6"/>
  <c r="C666" i="6" l="1"/>
  <c r="B667" i="6"/>
  <c r="AN660" i="6"/>
  <c r="AI659" i="6"/>
  <c r="AJ659" i="6" s="1"/>
  <c r="AH660" i="6"/>
  <c r="C667" i="6" l="1"/>
  <c r="B668" i="6"/>
  <c r="AI660" i="6"/>
  <c r="AJ660" i="6" s="1"/>
  <c r="AH661" i="6"/>
  <c r="AN661" i="6"/>
  <c r="AO660" i="6"/>
  <c r="AO659" i="6"/>
  <c r="B669" i="6" l="1"/>
  <c r="C668" i="6"/>
  <c r="AN662" i="6"/>
  <c r="AI661" i="6"/>
  <c r="AJ661" i="6" s="1"/>
  <c r="AH662" i="6"/>
  <c r="C669" i="6" l="1"/>
  <c r="B670" i="6"/>
  <c r="AI662" i="6"/>
  <c r="AJ662" i="6" s="1"/>
  <c r="AH663" i="6"/>
  <c r="AO661" i="6"/>
  <c r="AN663" i="6"/>
  <c r="AO662" i="6"/>
  <c r="B671" i="6" l="1"/>
  <c r="C670" i="6"/>
  <c r="AN664" i="6"/>
  <c r="AI663" i="6"/>
  <c r="AJ663" i="6" s="1"/>
  <c r="AH664" i="6"/>
  <c r="B672" i="6" l="1"/>
  <c r="C671" i="6"/>
  <c r="AI664" i="6"/>
  <c r="AJ664" i="6" s="1"/>
  <c r="AH665" i="6"/>
  <c r="AO663" i="6"/>
  <c r="AN665" i="6"/>
  <c r="AO664" i="6"/>
  <c r="B673" i="6" l="1"/>
  <c r="C672" i="6"/>
  <c r="AN666" i="6"/>
  <c r="AI665" i="6"/>
  <c r="AJ665" i="6" s="1"/>
  <c r="AH666" i="6"/>
  <c r="B674" i="6" l="1"/>
  <c r="C673" i="6"/>
  <c r="AI666" i="6"/>
  <c r="AJ666" i="6" s="1"/>
  <c r="AH667" i="6"/>
  <c r="AO665" i="6"/>
  <c r="AO666" i="6"/>
  <c r="AN667" i="6"/>
  <c r="C674" i="6" l="1"/>
  <c r="B675" i="6"/>
  <c r="AN668" i="6"/>
  <c r="AI667" i="6"/>
  <c r="AJ667" i="6" s="1"/>
  <c r="AH668" i="6"/>
  <c r="B676" i="6" l="1"/>
  <c r="C675" i="6"/>
  <c r="AI668" i="6"/>
  <c r="AJ668" i="6" s="1"/>
  <c r="AH669" i="6"/>
  <c r="AN669" i="6"/>
  <c r="AO668" i="6"/>
  <c r="AO667" i="6"/>
  <c r="B677" i="6" l="1"/>
  <c r="C676" i="6"/>
  <c r="AN670" i="6"/>
  <c r="AI669" i="6"/>
  <c r="AJ669" i="6" s="1"/>
  <c r="AH670" i="6"/>
  <c r="B678" i="6" l="1"/>
  <c r="C677" i="6"/>
  <c r="AI670" i="6"/>
  <c r="AJ670" i="6" s="1"/>
  <c r="AH671" i="6"/>
  <c r="AO669" i="6"/>
  <c r="AO670" i="6"/>
  <c r="AN671" i="6"/>
  <c r="C678" i="6" l="1"/>
  <c r="B679" i="6"/>
  <c r="AN672" i="6"/>
  <c r="AI671" i="6"/>
  <c r="AJ671" i="6" s="1"/>
  <c r="AH672" i="6"/>
  <c r="C679" i="6" l="1"/>
  <c r="B680" i="6"/>
  <c r="AI672" i="6"/>
  <c r="AJ672" i="6" s="1"/>
  <c r="AH673" i="6"/>
  <c r="AN673" i="6"/>
  <c r="AO672" i="6"/>
  <c r="AO671" i="6"/>
  <c r="B681" i="6" l="1"/>
  <c r="C680" i="6"/>
  <c r="AN674" i="6"/>
  <c r="AI673" i="6"/>
  <c r="AJ673" i="6" s="1"/>
  <c r="AH674" i="6"/>
  <c r="C681" i="6" l="1"/>
  <c r="B682" i="6"/>
  <c r="AI674" i="6"/>
  <c r="AJ674" i="6" s="1"/>
  <c r="AH675" i="6"/>
  <c r="AO673" i="6"/>
  <c r="AO674" i="6"/>
  <c r="AN675" i="6"/>
  <c r="B683" i="6" l="1"/>
  <c r="C682" i="6"/>
  <c r="AN676" i="6"/>
  <c r="AI675" i="6"/>
  <c r="AJ675" i="6" s="1"/>
  <c r="AH676" i="6"/>
  <c r="B684" i="6" l="1"/>
  <c r="C683" i="6"/>
  <c r="AI676" i="6"/>
  <c r="AJ676" i="6" s="1"/>
  <c r="AH677" i="6"/>
  <c r="AN677" i="6"/>
  <c r="AO676" i="6"/>
  <c r="AO675" i="6"/>
  <c r="C684" i="6" l="1"/>
  <c r="B685" i="6"/>
  <c r="AN678" i="6"/>
  <c r="AI677" i="6"/>
  <c r="AJ677" i="6" s="1"/>
  <c r="AH678" i="6"/>
  <c r="B686" i="6" l="1"/>
  <c r="C685" i="6"/>
  <c r="AI678" i="6"/>
  <c r="AJ678" i="6" s="1"/>
  <c r="AH679" i="6"/>
  <c r="AO677" i="6"/>
  <c r="AN679" i="6"/>
  <c r="AO678" i="6"/>
  <c r="C686" i="6" l="1"/>
  <c r="B687" i="6"/>
  <c r="AN680" i="6"/>
  <c r="AI679" i="6"/>
  <c r="AJ679" i="6" s="1"/>
  <c r="AH680" i="6"/>
  <c r="C687" i="6" l="1"/>
  <c r="B688" i="6"/>
  <c r="AI680" i="6"/>
  <c r="AJ680" i="6" s="1"/>
  <c r="AH681" i="6"/>
  <c r="AO679" i="6"/>
  <c r="AN681" i="6"/>
  <c r="AO680" i="6"/>
  <c r="C688" i="6" l="1"/>
  <c r="B689" i="6"/>
  <c r="AN682" i="6"/>
  <c r="AI681" i="6"/>
  <c r="AJ681" i="6" s="1"/>
  <c r="AH682" i="6"/>
  <c r="B690" i="6" l="1"/>
  <c r="C689" i="6"/>
  <c r="AI682" i="6"/>
  <c r="AJ682" i="6" s="1"/>
  <c r="AH683" i="6"/>
  <c r="AO682" i="6"/>
  <c r="AN683" i="6"/>
  <c r="AO681" i="6"/>
  <c r="C690" i="6" l="1"/>
  <c r="B691" i="6"/>
  <c r="AN684" i="6"/>
  <c r="AI683" i="6"/>
  <c r="AJ683" i="6" s="1"/>
  <c r="AH684" i="6"/>
  <c r="C691" i="6" l="1"/>
  <c r="B692" i="6"/>
  <c r="AI684" i="6"/>
  <c r="AJ684" i="6" s="1"/>
  <c r="AH685" i="6"/>
  <c r="AO683" i="6"/>
  <c r="AO684" i="6"/>
  <c r="AN685" i="6"/>
  <c r="C692" i="6" l="1"/>
  <c r="B693" i="6"/>
  <c r="AN686" i="6"/>
  <c r="AI685" i="6"/>
  <c r="AJ685" i="6" s="1"/>
  <c r="AH686" i="6"/>
  <c r="C693" i="6" l="1"/>
  <c r="B694" i="6"/>
  <c r="AI686" i="6"/>
  <c r="AJ686" i="6" s="1"/>
  <c r="AH687" i="6"/>
  <c r="AN687" i="6"/>
  <c r="AO686" i="6"/>
  <c r="AO685" i="6"/>
  <c r="B695" i="6" l="1"/>
  <c r="C694" i="6"/>
  <c r="AN688" i="6"/>
  <c r="AI687" i="6"/>
  <c r="AJ687" i="6" s="1"/>
  <c r="AH688" i="6"/>
  <c r="C695" i="6" l="1"/>
  <c r="B696" i="6"/>
  <c r="AI688" i="6"/>
  <c r="AJ688" i="6" s="1"/>
  <c r="AH689" i="6"/>
  <c r="AO687" i="6"/>
  <c r="AN689" i="6"/>
  <c r="AO688" i="6"/>
  <c r="B697" i="6" l="1"/>
  <c r="C696" i="6"/>
  <c r="AN690" i="6"/>
  <c r="AI689" i="6"/>
  <c r="AJ689" i="6" s="1"/>
  <c r="AH690" i="6"/>
  <c r="B698" i="6" l="1"/>
  <c r="C697" i="6"/>
  <c r="AI690" i="6"/>
  <c r="AJ690" i="6" s="1"/>
  <c r="AH691" i="6"/>
  <c r="AO690" i="6"/>
  <c r="AN691" i="6"/>
  <c r="AO689" i="6"/>
  <c r="C698" i="6" l="1"/>
  <c r="B699" i="6"/>
  <c r="AN692" i="6"/>
  <c r="AI691" i="6"/>
  <c r="AJ691" i="6" s="1"/>
  <c r="AH692" i="6"/>
  <c r="B700" i="6" l="1"/>
  <c r="C699" i="6"/>
  <c r="AI692" i="6"/>
  <c r="AJ692" i="6" s="1"/>
  <c r="AH693" i="6"/>
  <c r="AO692" i="6"/>
  <c r="AN693" i="6"/>
  <c r="AO691" i="6"/>
  <c r="C700" i="6" l="1"/>
  <c r="B701" i="6"/>
  <c r="AN694" i="6"/>
  <c r="AI693" i="6"/>
  <c r="AJ693" i="6" s="1"/>
  <c r="AH694" i="6"/>
  <c r="B702" i="6" l="1"/>
  <c r="C701" i="6"/>
  <c r="AI694" i="6"/>
  <c r="AJ694" i="6" s="1"/>
  <c r="AH695" i="6"/>
  <c r="AO693" i="6"/>
  <c r="AO694" i="6"/>
  <c r="AN695" i="6"/>
  <c r="B703" i="6" l="1"/>
  <c r="C702" i="6"/>
  <c r="AN696" i="6"/>
  <c r="AI695" i="6"/>
  <c r="AJ695" i="6" s="1"/>
  <c r="AH696" i="6"/>
  <c r="B704" i="6" l="1"/>
  <c r="C703" i="6"/>
  <c r="AI696" i="6"/>
  <c r="AJ696" i="6" s="1"/>
  <c r="AH697" i="6"/>
  <c r="AO695" i="6"/>
  <c r="AO696" i="6"/>
  <c r="AN697" i="6"/>
  <c r="C704" i="6" l="1"/>
  <c r="B705" i="6"/>
  <c r="AN698" i="6"/>
  <c r="AI697" i="6"/>
  <c r="AJ697" i="6" s="1"/>
  <c r="AH698" i="6"/>
  <c r="C705" i="6" l="1"/>
  <c r="B706" i="6"/>
  <c r="AI698" i="6"/>
  <c r="AJ698" i="6" s="1"/>
  <c r="AH699" i="6"/>
  <c r="AO697" i="6"/>
  <c r="AO698" i="6"/>
  <c r="AN699" i="6"/>
  <c r="B707" i="6" l="1"/>
  <c r="C706" i="6"/>
  <c r="AN700" i="6"/>
  <c r="AI699" i="6"/>
  <c r="AJ699" i="6" s="1"/>
  <c r="AH700" i="6"/>
  <c r="C707" i="6" l="1"/>
  <c r="B708" i="6"/>
  <c r="AI700" i="6"/>
  <c r="AJ700" i="6" s="1"/>
  <c r="AH701" i="6"/>
  <c r="AO700" i="6"/>
  <c r="AN701" i="6"/>
  <c r="AO699" i="6"/>
  <c r="C708" i="6" l="1"/>
  <c r="B709" i="6"/>
  <c r="AN702" i="6"/>
  <c r="AI701" i="6"/>
  <c r="AJ701" i="6" s="1"/>
  <c r="AH702" i="6"/>
  <c r="C709" i="6" l="1"/>
  <c r="B710" i="6"/>
  <c r="AI702" i="6"/>
  <c r="AJ702" i="6" s="1"/>
  <c r="AH703" i="6"/>
  <c r="AO702" i="6"/>
  <c r="AN703" i="6"/>
  <c r="AO701" i="6"/>
  <c r="C710" i="6" l="1"/>
  <c r="B711" i="6"/>
  <c r="AN704" i="6"/>
  <c r="AI703" i="6"/>
  <c r="AJ703" i="6" s="1"/>
  <c r="AH704" i="6"/>
  <c r="B712" i="6" l="1"/>
  <c r="C711" i="6"/>
  <c r="AI704" i="6"/>
  <c r="AJ704" i="6" s="1"/>
  <c r="AH705" i="6"/>
  <c r="AN705" i="6"/>
  <c r="AO704" i="6"/>
  <c r="AO703" i="6"/>
  <c r="C712" i="6" l="1"/>
  <c r="B713" i="6"/>
  <c r="AN706" i="6"/>
  <c r="AI705" i="6"/>
  <c r="AJ705" i="6" s="1"/>
  <c r="AH706" i="6"/>
  <c r="B714" i="6" l="1"/>
  <c r="C713" i="6"/>
  <c r="AI706" i="6"/>
  <c r="AJ706" i="6" s="1"/>
  <c r="AH707" i="6"/>
  <c r="AO705" i="6"/>
  <c r="AN707" i="6"/>
  <c r="AO706" i="6"/>
  <c r="C714" i="6" l="1"/>
  <c r="B715" i="6"/>
  <c r="AN708" i="6"/>
  <c r="AI707" i="6"/>
  <c r="AJ707" i="6" s="1"/>
  <c r="AH708" i="6"/>
  <c r="B716" i="6" l="1"/>
  <c r="C715" i="6"/>
  <c r="AI708" i="6"/>
  <c r="AJ708" i="6" s="1"/>
  <c r="AH709" i="6"/>
  <c r="AN709" i="6"/>
  <c r="AO708" i="6"/>
  <c r="AO707" i="6"/>
  <c r="B717" i="6" l="1"/>
  <c r="C716" i="6"/>
  <c r="AN710" i="6"/>
  <c r="AI709" i="6"/>
  <c r="AJ709" i="6" s="1"/>
  <c r="AH710" i="6"/>
  <c r="B718" i="6" l="1"/>
  <c r="C717" i="6"/>
  <c r="AI710" i="6"/>
  <c r="AJ710" i="6" s="1"/>
  <c r="AH711" i="6"/>
  <c r="AO709" i="6"/>
  <c r="AO710" i="6"/>
  <c r="AN711" i="6"/>
  <c r="C718" i="6" l="1"/>
  <c r="B719" i="6"/>
  <c r="AN712" i="6"/>
  <c r="AI711" i="6"/>
  <c r="AJ711" i="6" s="1"/>
  <c r="AH712" i="6"/>
  <c r="C719" i="6" l="1"/>
  <c r="B720" i="6"/>
  <c r="AI712" i="6"/>
  <c r="AJ712" i="6" s="1"/>
  <c r="AH713" i="6"/>
  <c r="AO711" i="6"/>
  <c r="AO712" i="6"/>
  <c r="AN713" i="6"/>
  <c r="B721" i="6" l="1"/>
  <c r="C720" i="6"/>
  <c r="AN714" i="6"/>
  <c r="AI713" i="6"/>
  <c r="AJ713" i="6" s="1"/>
  <c r="AH714" i="6"/>
  <c r="B722" i="6" l="1"/>
  <c r="C721" i="6"/>
  <c r="AI714" i="6"/>
  <c r="AJ714" i="6" s="1"/>
  <c r="AH715" i="6"/>
  <c r="AO713" i="6"/>
  <c r="AO714" i="6"/>
  <c r="AN715" i="6"/>
  <c r="B723" i="6" l="1"/>
  <c r="C722" i="6"/>
  <c r="AN716" i="6"/>
  <c r="AI715" i="6"/>
  <c r="AJ715" i="6" s="1"/>
  <c r="AH716" i="6"/>
  <c r="C723" i="6" l="1"/>
  <c r="B724" i="6"/>
  <c r="AI716" i="6"/>
  <c r="AJ716" i="6" s="1"/>
  <c r="AH717" i="6"/>
  <c r="AO715" i="6"/>
  <c r="AN717" i="6"/>
  <c r="AO716" i="6"/>
  <c r="C724" i="6" l="1"/>
  <c r="B725" i="6"/>
  <c r="AN718" i="6"/>
  <c r="AI717" i="6"/>
  <c r="AJ717" i="6" s="1"/>
  <c r="AH718" i="6"/>
  <c r="C725" i="6" l="1"/>
  <c r="B726" i="6"/>
  <c r="AI718" i="6"/>
  <c r="AJ718" i="6" s="1"/>
  <c r="AH719" i="6"/>
  <c r="AN719" i="6"/>
  <c r="AO718" i="6"/>
  <c r="AO717" i="6"/>
  <c r="C726" i="6" l="1"/>
  <c r="B727" i="6"/>
  <c r="AN720" i="6"/>
  <c r="AI719" i="6"/>
  <c r="AJ719" i="6" s="1"/>
  <c r="AH720" i="6"/>
  <c r="B728" i="6" l="1"/>
  <c r="C727" i="6"/>
  <c r="AI720" i="6"/>
  <c r="AJ720" i="6" s="1"/>
  <c r="AH721" i="6"/>
  <c r="AN721" i="6"/>
  <c r="AO720" i="6"/>
  <c r="AO719" i="6"/>
  <c r="B729" i="6" l="1"/>
  <c r="C728" i="6"/>
  <c r="AN722" i="6"/>
  <c r="AI721" i="6"/>
  <c r="AJ721" i="6" s="1"/>
  <c r="AH722" i="6"/>
  <c r="C729" i="6" l="1"/>
  <c r="B730" i="6"/>
  <c r="AI722" i="6"/>
  <c r="AJ722" i="6" s="1"/>
  <c r="AH723" i="6"/>
  <c r="AO721" i="6"/>
  <c r="AN723" i="6"/>
  <c r="AO722" i="6"/>
  <c r="B731" i="6" l="1"/>
  <c r="C730" i="6"/>
  <c r="AN724" i="6"/>
  <c r="AI723" i="6"/>
  <c r="AJ723" i="6" s="1"/>
  <c r="AH724" i="6"/>
  <c r="B732" i="6" l="1"/>
  <c r="C731" i="6"/>
  <c r="AH725" i="6"/>
  <c r="AI724" i="6"/>
  <c r="AJ724" i="6" s="1"/>
  <c r="AO724" i="6"/>
  <c r="AN725" i="6"/>
  <c r="AO723" i="6"/>
  <c r="C732" i="6" l="1"/>
  <c r="B733" i="6"/>
  <c r="AN726" i="6"/>
  <c r="AH726" i="6"/>
  <c r="AI725" i="6"/>
  <c r="AJ725" i="6" s="1"/>
  <c r="B734" i="6" l="1"/>
  <c r="C733" i="6"/>
  <c r="AI726" i="6"/>
  <c r="AJ726" i="6" s="1"/>
  <c r="AH727" i="6"/>
  <c r="AO725" i="6"/>
  <c r="AO726" i="6"/>
  <c r="AN727" i="6"/>
  <c r="B735" i="6" l="1"/>
  <c r="C734" i="6"/>
  <c r="AN728" i="6"/>
  <c r="AI727" i="6"/>
  <c r="AJ727" i="6" s="1"/>
  <c r="AH728" i="6"/>
  <c r="B736" i="6" l="1"/>
  <c r="C735" i="6"/>
  <c r="AI728" i="6"/>
  <c r="AJ728" i="6" s="1"/>
  <c r="AH729" i="6"/>
  <c r="AO727" i="6"/>
  <c r="AO728" i="6"/>
  <c r="AN729" i="6"/>
  <c r="C736" i="6" l="1"/>
  <c r="B737" i="6"/>
  <c r="AN730" i="6"/>
  <c r="AI729" i="6"/>
  <c r="AJ729" i="6" s="1"/>
  <c r="AH730" i="6"/>
  <c r="C737" i="6" l="1"/>
  <c r="B738" i="6"/>
  <c r="AI730" i="6"/>
  <c r="AJ730" i="6" s="1"/>
  <c r="AH731" i="6"/>
  <c r="AO730" i="6"/>
  <c r="AN731" i="6"/>
  <c r="AO729" i="6"/>
  <c r="B739" i="6" l="1"/>
  <c r="C738" i="6"/>
  <c r="AN732" i="6"/>
  <c r="AI731" i="6"/>
  <c r="AJ731" i="6" s="1"/>
  <c r="AH732" i="6"/>
  <c r="B740" i="6" l="1"/>
  <c r="C739" i="6"/>
  <c r="AI732" i="6"/>
  <c r="AJ732" i="6" s="1"/>
  <c r="AH733" i="6"/>
  <c r="AN733" i="6"/>
  <c r="AO732" i="6"/>
  <c r="AO731" i="6"/>
  <c r="B741" i="6" l="1"/>
  <c r="C740" i="6"/>
  <c r="AN734" i="6"/>
  <c r="AI733" i="6"/>
  <c r="AJ733" i="6" s="1"/>
  <c r="AH734" i="6"/>
  <c r="B742" i="6" l="1"/>
  <c r="C741" i="6"/>
  <c r="AI734" i="6"/>
  <c r="AJ734" i="6" s="1"/>
  <c r="AH735" i="6"/>
  <c r="AO734" i="6"/>
  <c r="AN735" i="6"/>
  <c r="AO733" i="6"/>
  <c r="C742" i="6" l="1"/>
  <c r="B743" i="6"/>
  <c r="AN736" i="6"/>
  <c r="AI735" i="6"/>
  <c r="AJ735" i="6" s="1"/>
  <c r="AH736" i="6"/>
  <c r="C743" i="6" l="1"/>
  <c r="B744" i="6"/>
  <c r="AI736" i="6"/>
  <c r="AJ736" i="6" s="1"/>
  <c r="AH737" i="6"/>
  <c r="AO735" i="6"/>
  <c r="AO736" i="6"/>
  <c r="AN737" i="6"/>
  <c r="B745" i="6" l="1"/>
  <c r="C744" i="6"/>
  <c r="AN738" i="6"/>
  <c r="AI737" i="6"/>
  <c r="AJ737" i="6" s="1"/>
  <c r="AH738" i="6"/>
  <c r="B746" i="6" l="1"/>
  <c r="C745" i="6"/>
  <c r="AI738" i="6"/>
  <c r="AJ738" i="6" s="1"/>
  <c r="AH739" i="6"/>
  <c r="AO737" i="6"/>
  <c r="AO738" i="6"/>
  <c r="AN739" i="6"/>
  <c r="C746" i="6" l="1"/>
  <c r="B747" i="6"/>
  <c r="AN740" i="6"/>
  <c r="AI739" i="6"/>
  <c r="AJ739" i="6" s="1"/>
  <c r="AH740" i="6"/>
  <c r="B748" i="6" l="1"/>
  <c r="C747" i="6"/>
  <c r="AI740" i="6"/>
  <c r="AJ740" i="6" s="1"/>
  <c r="AH741" i="6"/>
  <c r="AN741" i="6"/>
  <c r="AO740" i="6"/>
  <c r="AO739" i="6"/>
  <c r="C748" i="6" l="1"/>
  <c r="B749" i="6"/>
  <c r="AN742" i="6"/>
  <c r="AI741" i="6"/>
  <c r="AJ741" i="6" s="1"/>
  <c r="AH742" i="6"/>
  <c r="B750" i="6" l="1"/>
  <c r="C749" i="6"/>
  <c r="AI742" i="6"/>
  <c r="AJ742" i="6" s="1"/>
  <c r="AH743" i="6"/>
  <c r="AO741" i="6"/>
  <c r="AN743" i="6"/>
  <c r="AO742" i="6"/>
  <c r="B751" i="6" l="1"/>
  <c r="C750" i="6"/>
  <c r="AN744" i="6"/>
  <c r="AI743" i="6"/>
  <c r="AJ743" i="6" s="1"/>
  <c r="AH744" i="6"/>
  <c r="C751" i="6" l="1"/>
  <c r="B752" i="6"/>
  <c r="AI744" i="6"/>
  <c r="AJ744" i="6" s="1"/>
  <c r="AH745" i="6"/>
  <c r="AO744" i="6"/>
  <c r="AN745" i="6"/>
  <c r="AO743" i="6"/>
  <c r="B753" i="6" l="1"/>
  <c r="C752" i="6"/>
  <c r="AN746" i="6"/>
  <c r="AI745" i="6"/>
  <c r="AJ745" i="6" s="1"/>
  <c r="AH746" i="6"/>
  <c r="B754" i="6" l="1"/>
  <c r="C753" i="6"/>
  <c r="AI746" i="6"/>
  <c r="AJ746" i="6" s="1"/>
  <c r="AH747" i="6"/>
  <c r="AO746" i="6"/>
  <c r="AN747" i="6"/>
  <c r="AO745" i="6"/>
  <c r="B755" i="6" l="1"/>
  <c r="C754" i="6"/>
  <c r="AN748" i="6"/>
  <c r="AI747" i="6"/>
  <c r="AJ747" i="6" s="1"/>
  <c r="AH748" i="6"/>
  <c r="B756" i="6" l="1"/>
  <c r="C755" i="6"/>
  <c r="AI748" i="6"/>
  <c r="AJ748" i="6" s="1"/>
  <c r="AH749" i="6"/>
  <c r="AO747" i="6"/>
  <c r="AO748" i="6"/>
  <c r="AN749" i="6"/>
  <c r="B757" i="6" l="1"/>
  <c r="C756" i="6"/>
  <c r="AN750" i="6"/>
  <c r="AI749" i="6"/>
  <c r="AJ749" i="6" s="1"/>
  <c r="AH750" i="6"/>
  <c r="B758" i="6" l="1"/>
  <c r="C757" i="6"/>
  <c r="AI750" i="6"/>
  <c r="AJ750" i="6" s="1"/>
  <c r="AH751" i="6"/>
  <c r="AN751" i="6"/>
  <c r="AO750" i="6"/>
  <c r="AO749" i="6"/>
  <c r="B759" i="6" l="1"/>
  <c r="C758" i="6"/>
  <c r="AN752" i="6"/>
  <c r="AI751" i="6"/>
  <c r="AJ751" i="6" s="1"/>
  <c r="AH752" i="6"/>
  <c r="B760" i="6" l="1"/>
  <c r="C759" i="6"/>
  <c r="AI752" i="6"/>
  <c r="AJ752" i="6" s="1"/>
  <c r="AH753" i="6"/>
  <c r="AO751" i="6"/>
  <c r="AO752" i="6"/>
  <c r="AN753" i="6"/>
  <c r="C760" i="6" l="1"/>
  <c r="B761" i="6"/>
  <c r="AN754" i="6"/>
  <c r="AH754" i="6"/>
  <c r="AI753" i="6"/>
  <c r="AJ753" i="6" s="1"/>
  <c r="B762" i="6" l="1"/>
  <c r="C761" i="6"/>
  <c r="AI754" i="6"/>
  <c r="AJ754" i="6" s="1"/>
  <c r="AH755" i="6"/>
  <c r="AO753" i="6"/>
  <c r="AO754" i="6"/>
  <c r="AN755" i="6"/>
  <c r="B763" i="6" l="1"/>
  <c r="C762" i="6"/>
  <c r="AN756" i="6"/>
  <c r="AI755" i="6"/>
  <c r="AJ755" i="6" s="1"/>
  <c r="AH756" i="6"/>
  <c r="C763" i="6" l="1"/>
  <c r="B764" i="6"/>
  <c r="AH757" i="6"/>
  <c r="AI756" i="6"/>
  <c r="AJ756" i="6" s="1"/>
  <c r="AO756" i="6"/>
  <c r="AN757" i="6"/>
  <c r="AO755" i="6"/>
  <c r="C764" i="6" l="1"/>
  <c r="B765" i="6"/>
  <c r="AN758" i="6"/>
  <c r="AI757" i="6"/>
  <c r="AJ757" i="6" s="1"/>
  <c r="AH758" i="6"/>
  <c r="C765" i="6" l="1"/>
  <c r="B766" i="6"/>
  <c r="AI758" i="6"/>
  <c r="AJ758" i="6" s="1"/>
  <c r="AH759" i="6"/>
  <c r="AO758" i="6"/>
  <c r="AN759" i="6"/>
  <c r="AO757" i="6"/>
  <c r="B767" i="6" l="1"/>
  <c r="C766" i="6"/>
  <c r="AN760" i="6"/>
  <c r="AI759" i="6"/>
  <c r="AJ759" i="6" s="1"/>
  <c r="AH760" i="6"/>
  <c r="B768" i="6" l="1"/>
  <c r="C767" i="6"/>
  <c r="AI760" i="6"/>
  <c r="AJ760" i="6" s="1"/>
  <c r="AH761" i="6"/>
  <c r="AO760" i="6"/>
  <c r="AN761" i="6"/>
  <c r="AO759" i="6"/>
  <c r="C768" i="6" l="1"/>
  <c r="B769" i="6"/>
  <c r="AN762" i="6"/>
  <c r="AI761" i="6"/>
  <c r="AJ761" i="6" s="1"/>
  <c r="AH762" i="6"/>
  <c r="B770" i="6" l="1"/>
  <c r="C769" i="6"/>
  <c r="AI762" i="6"/>
  <c r="AJ762" i="6" s="1"/>
  <c r="AH763" i="6"/>
  <c r="AN763" i="6"/>
  <c r="AO762" i="6"/>
  <c r="AO761" i="6"/>
  <c r="B771" i="6" l="1"/>
  <c r="C770" i="6"/>
  <c r="AN764" i="6"/>
  <c r="AI763" i="6"/>
  <c r="AJ763" i="6" s="1"/>
  <c r="AH764" i="6"/>
  <c r="B772" i="6" l="1"/>
  <c r="C771" i="6"/>
  <c r="AI764" i="6"/>
  <c r="AJ764" i="6" s="1"/>
  <c r="AH765" i="6"/>
  <c r="AN765" i="6"/>
  <c r="AO764" i="6"/>
  <c r="AO763" i="6"/>
  <c r="C772" i="6" l="1"/>
  <c r="B773" i="6"/>
  <c r="AN766" i="6"/>
  <c r="AI765" i="6"/>
  <c r="AJ765" i="6" s="1"/>
  <c r="AH766" i="6"/>
  <c r="B774" i="6" l="1"/>
  <c r="C773" i="6"/>
  <c r="AI766" i="6"/>
  <c r="AJ766" i="6" s="1"/>
  <c r="AH767" i="6"/>
  <c r="AO766" i="6"/>
  <c r="AN767" i="6"/>
  <c r="AO765" i="6"/>
  <c r="B775" i="6" l="1"/>
  <c r="C774" i="6"/>
  <c r="AN768" i="6"/>
  <c r="AI767" i="6"/>
  <c r="AJ767" i="6" s="1"/>
  <c r="AH768" i="6"/>
  <c r="B776" i="6" l="1"/>
  <c r="C775" i="6"/>
  <c r="AI768" i="6"/>
  <c r="AJ768" i="6" s="1"/>
  <c r="AH769" i="6"/>
  <c r="AO768" i="6"/>
  <c r="AN769" i="6"/>
  <c r="AO767" i="6"/>
  <c r="C776" i="6" l="1"/>
  <c r="B777" i="6"/>
  <c r="AN770" i="6"/>
  <c r="AI769" i="6"/>
  <c r="AJ769" i="6" s="1"/>
  <c r="AH770" i="6"/>
  <c r="C777" i="6" l="1"/>
  <c r="B778" i="6"/>
  <c r="AI770" i="6"/>
  <c r="AJ770" i="6" s="1"/>
  <c r="AH771" i="6"/>
  <c r="AN771" i="6"/>
  <c r="AO770" i="6"/>
  <c r="AO769" i="6"/>
  <c r="B779" i="6" l="1"/>
  <c r="C778" i="6"/>
  <c r="AN772" i="6"/>
  <c r="AI771" i="6"/>
  <c r="AJ771" i="6" s="1"/>
  <c r="AH772" i="6"/>
  <c r="C779" i="6" l="1"/>
  <c r="B780" i="6"/>
  <c r="AI772" i="6"/>
  <c r="AJ772" i="6" s="1"/>
  <c r="AH773" i="6"/>
  <c r="AN773" i="6"/>
  <c r="AO772" i="6"/>
  <c r="AO771" i="6"/>
  <c r="B781" i="6" l="1"/>
  <c r="C780" i="6"/>
  <c r="AN774" i="6"/>
  <c r="AI773" i="6"/>
  <c r="AJ773" i="6" s="1"/>
  <c r="AH774" i="6"/>
  <c r="B782" i="6" l="1"/>
  <c r="C781" i="6"/>
  <c r="AH775" i="6"/>
  <c r="AI774" i="6"/>
  <c r="AJ774" i="6" s="1"/>
  <c r="AO774" i="6"/>
  <c r="AN775" i="6"/>
  <c r="AO773" i="6"/>
  <c r="C782" i="6" l="1"/>
  <c r="B783" i="6"/>
  <c r="AN776" i="6"/>
  <c r="AI775" i="6"/>
  <c r="AJ775" i="6" s="1"/>
  <c r="AH776" i="6"/>
  <c r="B784" i="6" l="1"/>
  <c r="C783" i="6"/>
  <c r="AI776" i="6"/>
  <c r="AJ776" i="6" s="1"/>
  <c r="AH777" i="6"/>
  <c r="AO775" i="6"/>
  <c r="AO776" i="6"/>
  <c r="AN777" i="6"/>
  <c r="B785" i="6" l="1"/>
  <c r="C784" i="6"/>
  <c r="AN778" i="6"/>
  <c r="AI777" i="6"/>
  <c r="AJ777" i="6" s="1"/>
  <c r="AH778" i="6"/>
  <c r="B786" i="6" l="1"/>
  <c r="C785" i="6"/>
  <c r="AH779" i="6"/>
  <c r="AI778" i="6"/>
  <c r="AJ778" i="6" s="1"/>
  <c r="AO777" i="6"/>
  <c r="AN779" i="6"/>
  <c r="AO778" i="6"/>
  <c r="C786" i="6" l="1"/>
  <c r="B787" i="6"/>
  <c r="AN780" i="6"/>
  <c r="AH780" i="6"/>
  <c r="AI779" i="6"/>
  <c r="AJ779" i="6" s="1"/>
  <c r="B788" i="6" l="1"/>
  <c r="C787" i="6"/>
  <c r="AI780" i="6"/>
  <c r="AJ780" i="6" s="1"/>
  <c r="AH781" i="6"/>
  <c r="AO779" i="6"/>
  <c r="AO780" i="6"/>
  <c r="AN781" i="6"/>
  <c r="C788" i="6" l="1"/>
  <c r="B789" i="6"/>
  <c r="AN782" i="6"/>
  <c r="AI781" i="6"/>
  <c r="AJ781" i="6" s="1"/>
  <c r="AH782" i="6"/>
  <c r="B790" i="6" l="1"/>
  <c r="C789" i="6"/>
  <c r="AI782" i="6"/>
  <c r="AJ782" i="6" s="1"/>
  <c r="AH783" i="6"/>
  <c r="AO781" i="6"/>
  <c r="AN783" i="6"/>
  <c r="AO782" i="6"/>
  <c r="B791" i="6" l="1"/>
  <c r="C790" i="6"/>
  <c r="AN784" i="6"/>
  <c r="AI783" i="6"/>
  <c r="AJ783" i="6" s="1"/>
  <c r="AH784" i="6"/>
  <c r="B792" i="6" l="1"/>
  <c r="C791" i="6"/>
  <c r="AH785" i="6"/>
  <c r="AI784" i="6"/>
  <c r="AJ784" i="6" s="1"/>
  <c r="AO784" i="6"/>
  <c r="AN785" i="6"/>
  <c r="AO783" i="6"/>
  <c r="B793" i="6" l="1"/>
  <c r="C792" i="6"/>
  <c r="AN786" i="6"/>
  <c r="AI785" i="6"/>
  <c r="AJ785" i="6" s="1"/>
  <c r="AH786" i="6"/>
  <c r="C793" i="6" l="1"/>
  <c r="B794" i="6"/>
  <c r="AI786" i="6"/>
  <c r="AJ786" i="6" s="1"/>
  <c r="AH787" i="6"/>
  <c r="AO785" i="6"/>
  <c r="AN787" i="6"/>
  <c r="AO786" i="6"/>
  <c r="B795" i="6" l="1"/>
  <c r="C794" i="6"/>
  <c r="AN788" i="6"/>
  <c r="AI787" i="6"/>
  <c r="AJ787" i="6" s="1"/>
  <c r="AH788" i="6"/>
  <c r="B796" i="6" l="1"/>
  <c r="C795" i="6"/>
  <c r="AI788" i="6"/>
  <c r="AJ788" i="6" s="1"/>
  <c r="AH789" i="6"/>
  <c r="AN789" i="6"/>
  <c r="AO788" i="6"/>
  <c r="AO787" i="6"/>
  <c r="B797" i="6" l="1"/>
  <c r="C796" i="6"/>
  <c r="AN790" i="6"/>
  <c r="AI789" i="6"/>
  <c r="AJ789" i="6" s="1"/>
  <c r="AH790" i="6"/>
  <c r="B798" i="6" l="1"/>
  <c r="C797" i="6"/>
  <c r="AI790" i="6"/>
  <c r="AJ790" i="6" s="1"/>
  <c r="AH791" i="6"/>
  <c r="AN791" i="6"/>
  <c r="AO790" i="6"/>
  <c r="AO789" i="6"/>
  <c r="C798" i="6" l="1"/>
  <c r="B799" i="6"/>
  <c r="AN792" i="6"/>
  <c r="AI791" i="6"/>
  <c r="AJ791" i="6" s="1"/>
  <c r="AH792" i="6"/>
  <c r="C799" i="6" l="1"/>
  <c r="B800" i="6"/>
  <c r="AI792" i="6"/>
  <c r="AJ792" i="6" s="1"/>
  <c r="AH793" i="6"/>
  <c r="AO791" i="6"/>
  <c r="AO792" i="6"/>
  <c r="AN793" i="6"/>
  <c r="C800" i="6" l="1"/>
  <c r="B801" i="6"/>
  <c r="AN794" i="6"/>
  <c r="AH794" i="6"/>
  <c r="AI793" i="6"/>
  <c r="AJ793" i="6" s="1"/>
  <c r="B802" i="6" l="1"/>
  <c r="C801" i="6"/>
  <c r="AI794" i="6"/>
  <c r="AJ794" i="6" s="1"/>
  <c r="AH795" i="6"/>
  <c r="AO794" i="6"/>
  <c r="AN795" i="6"/>
  <c r="AO793" i="6"/>
  <c r="B803" i="6" l="1"/>
  <c r="C802" i="6"/>
  <c r="AN796" i="6"/>
  <c r="AI795" i="6"/>
  <c r="AJ795" i="6" s="1"/>
  <c r="AH796" i="6"/>
  <c r="B804" i="6" l="1"/>
  <c r="C803" i="6"/>
  <c r="AI796" i="6"/>
  <c r="AJ796" i="6" s="1"/>
  <c r="AH797" i="6"/>
  <c r="AO795" i="6"/>
  <c r="AN797" i="6"/>
  <c r="AO796" i="6"/>
  <c r="C804" i="6" l="1"/>
  <c r="B805" i="6"/>
  <c r="AN798" i="6"/>
  <c r="AI797" i="6"/>
  <c r="AJ797" i="6" s="1"/>
  <c r="AH798" i="6"/>
  <c r="C805" i="6" l="1"/>
  <c r="B806" i="6"/>
  <c r="AI798" i="6"/>
  <c r="AJ798" i="6" s="1"/>
  <c r="AH799" i="6"/>
  <c r="AO798" i="6"/>
  <c r="AN799" i="6"/>
  <c r="AO797" i="6"/>
  <c r="C806" i="6" l="1"/>
  <c r="B807" i="6"/>
  <c r="AN800" i="6"/>
  <c r="AI799" i="6"/>
  <c r="AJ799" i="6" s="1"/>
  <c r="AH800" i="6"/>
  <c r="C807" i="6" l="1"/>
  <c r="B808" i="6"/>
  <c r="AI800" i="6"/>
  <c r="AJ800" i="6" s="1"/>
  <c r="AH801" i="6"/>
  <c r="AO800" i="6"/>
  <c r="AN801" i="6"/>
  <c r="AO799" i="6"/>
  <c r="C808" i="6" l="1"/>
  <c r="B809" i="6"/>
  <c r="AN802" i="6"/>
  <c r="AI801" i="6"/>
  <c r="AJ801" i="6" s="1"/>
  <c r="AH802" i="6"/>
  <c r="B810" i="6" l="1"/>
  <c r="C809" i="6"/>
  <c r="AI802" i="6"/>
  <c r="AJ802" i="6" s="1"/>
  <c r="AH803" i="6"/>
  <c r="AO802" i="6"/>
  <c r="AN803" i="6"/>
  <c r="AO801" i="6"/>
  <c r="C810" i="6" l="1"/>
  <c r="B811" i="6"/>
  <c r="AN804" i="6"/>
  <c r="AI803" i="6"/>
  <c r="AJ803" i="6" s="1"/>
  <c r="AH804" i="6"/>
  <c r="C811" i="6" l="1"/>
  <c r="B812" i="6"/>
  <c r="AI804" i="6"/>
  <c r="AJ804" i="6" s="1"/>
  <c r="AH805" i="6"/>
  <c r="AN805" i="6"/>
  <c r="AO804" i="6"/>
  <c r="AO803" i="6"/>
  <c r="B813" i="6" l="1"/>
  <c r="C812" i="6"/>
  <c r="AN806" i="6"/>
  <c r="AI805" i="6"/>
  <c r="AJ805" i="6" s="1"/>
  <c r="AH806" i="6"/>
  <c r="C813" i="6" l="1"/>
  <c r="B814" i="6"/>
  <c r="AI806" i="6"/>
  <c r="AJ806" i="6" s="1"/>
  <c r="AH807" i="6"/>
  <c r="AO805" i="6"/>
  <c r="AN807" i="6"/>
  <c r="AO806" i="6"/>
  <c r="C814" i="6" l="1"/>
  <c r="B815" i="6"/>
  <c r="AN808" i="6"/>
  <c r="AI807" i="6"/>
  <c r="AJ807" i="6" s="1"/>
  <c r="AH808" i="6"/>
  <c r="B816" i="6" l="1"/>
  <c r="C815" i="6"/>
  <c r="AI808" i="6"/>
  <c r="AJ808" i="6" s="1"/>
  <c r="AH809" i="6"/>
  <c r="AO808" i="6"/>
  <c r="AN809" i="6"/>
  <c r="AO807" i="6"/>
  <c r="C816" i="6" l="1"/>
  <c r="B817" i="6"/>
  <c r="AN810" i="6"/>
  <c r="AI809" i="6"/>
  <c r="AJ809" i="6" s="1"/>
  <c r="AH810" i="6"/>
  <c r="B818" i="6" l="1"/>
  <c r="C817" i="6"/>
  <c r="AH811" i="6"/>
  <c r="AI810" i="6"/>
  <c r="AJ810" i="6" s="1"/>
  <c r="AO809" i="6"/>
  <c r="AN811" i="6"/>
  <c r="AO810" i="6"/>
  <c r="C818" i="6" l="1"/>
  <c r="B819" i="6"/>
  <c r="AN812" i="6"/>
  <c r="AI811" i="6"/>
  <c r="AJ811" i="6" s="1"/>
  <c r="AH812" i="6"/>
  <c r="B820" i="6" l="1"/>
  <c r="C819" i="6"/>
  <c r="AI812" i="6"/>
  <c r="AJ812" i="6" s="1"/>
  <c r="AH813" i="6"/>
  <c r="AO811" i="6"/>
  <c r="AN813" i="6"/>
  <c r="AO812" i="6"/>
  <c r="C820" i="6" l="1"/>
  <c r="B821" i="6"/>
  <c r="AN814" i="6"/>
  <c r="AI813" i="6"/>
  <c r="AJ813" i="6" s="1"/>
  <c r="AH814" i="6"/>
  <c r="B822" i="6" l="1"/>
  <c r="C821" i="6"/>
  <c r="AI814" i="6"/>
  <c r="AJ814" i="6" s="1"/>
  <c r="AH815" i="6"/>
  <c r="AO814" i="6"/>
  <c r="AN815" i="6"/>
  <c r="AO813" i="6"/>
  <c r="B823" i="6" l="1"/>
  <c r="C822" i="6"/>
  <c r="AN816" i="6"/>
  <c r="AI815" i="6"/>
  <c r="AJ815" i="6" s="1"/>
  <c r="AH816" i="6"/>
  <c r="C823" i="6" l="1"/>
  <c r="B824" i="6"/>
  <c r="AI816" i="6"/>
  <c r="AJ816" i="6" s="1"/>
  <c r="AH817" i="6"/>
  <c r="AN817" i="6"/>
  <c r="AO816" i="6"/>
  <c r="AO815" i="6"/>
  <c r="C824" i="6" l="1"/>
  <c r="B825" i="6"/>
  <c r="AN818" i="6"/>
  <c r="AI817" i="6"/>
  <c r="AJ817" i="6" s="1"/>
  <c r="AH818" i="6"/>
  <c r="C825" i="6" l="1"/>
  <c r="B826" i="6"/>
  <c r="AI818" i="6"/>
  <c r="AJ818" i="6" s="1"/>
  <c r="AH819" i="6"/>
  <c r="AO817" i="6"/>
  <c r="AN819" i="6"/>
  <c r="AO818" i="6"/>
  <c r="B827" i="6" l="1"/>
  <c r="C826" i="6"/>
  <c r="AN820" i="6"/>
  <c r="AH820" i="6"/>
  <c r="AI819" i="6"/>
  <c r="AJ819" i="6" s="1"/>
  <c r="C827" i="6" l="1"/>
  <c r="B828" i="6"/>
  <c r="AI820" i="6"/>
  <c r="AJ820" i="6" s="1"/>
  <c r="AH821" i="6"/>
  <c r="AO819" i="6"/>
  <c r="AN821" i="6"/>
  <c r="AO820" i="6"/>
  <c r="B829" i="6" l="1"/>
  <c r="C828" i="6"/>
  <c r="AN822" i="6"/>
  <c r="AI821" i="6"/>
  <c r="AJ821" i="6" s="1"/>
  <c r="AH822" i="6"/>
  <c r="B830" i="6" l="1"/>
  <c r="C829" i="6"/>
  <c r="AI822" i="6"/>
  <c r="AJ822" i="6" s="1"/>
  <c r="AH823" i="6"/>
  <c r="AO822" i="6"/>
  <c r="AN823" i="6"/>
  <c r="AO821" i="6"/>
  <c r="B831" i="6" l="1"/>
  <c r="C830" i="6"/>
  <c r="AN824" i="6"/>
  <c r="AI823" i="6"/>
  <c r="AJ823" i="6" s="1"/>
  <c r="AH824" i="6"/>
  <c r="B832" i="6" l="1"/>
  <c r="C831" i="6"/>
  <c r="AI824" i="6"/>
  <c r="AJ824" i="6" s="1"/>
  <c r="AH825" i="6"/>
  <c r="AO823" i="6"/>
  <c r="AO824" i="6"/>
  <c r="AN825" i="6"/>
  <c r="B833" i="6" l="1"/>
  <c r="C832" i="6"/>
  <c r="AN826" i="6"/>
  <c r="AI825" i="6"/>
  <c r="AJ825" i="6" s="1"/>
  <c r="AH826" i="6"/>
  <c r="B834" i="6" l="1"/>
  <c r="C833" i="6"/>
  <c r="AI826" i="6"/>
  <c r="AJ826" i="6" s="1"/>
  <c r="AH827" i="6"/>
  <c r="AO825" i="6"/>
  <c r="AO826" i="6"/>
  <c r="AN827" i="6"/>
  <c r="C834" i="6" l="1"/>
  <c r="B835" i="6"/>
  <c r="AN828" i="6"/>
  <c r="AI827" i="6"/>
  <c r="AJ827" i="6" s="1"/>
  <c r="AH828" i="6"/>
  <c r="B836" i="6" l="1"/>
  <c r="C835" i="6"/>
  <c r="AI828" i="6"/>
  <c r="AJ828" i="6" s="1"/>
  <c r="AH829" i="6"/>
  <c r="AN829" i="6"/>
  <c r="AO828" i="6"/>
  <c r="AO827" i="6"/>
  <c r="B837" i="6" l="1"/>
  <c r="C836" i="6"/>
  <c r="AN830" i="6"/>
  <c r="AI829" i="6"/>
  <c r="AJ829" i="6" s="1"/>
  <c r="AH830" i="6"/>
  <c r="C837" i="6" l="1"/>
  <c r="B838" i="6"/>
  <c r="AI830" i="6"/>
  <c r="AJ830" i="6" s="1"/>
  <c r="AH831" i="6"/>
  <c r="AN831" i="6"/>
  <c r="AO830" i="6"/>
  <c r="AO829" i="6"/>
  <c r="C838" i="6" l="1"/>
  <c r="B839" i="6"/>
  <c r="AN832" i="6"/>
  <c r="AI831" i="6"/>
  <c r="AJ831" i="6" s="1"/>
  <c r="AH832" i="6"/>
  <c r="C839" i="6" l="1"/>
  <c r="B840" i="6"/>
  <c r="AI832" i="6"/>
  <c r="AJ832" i="6" s="1"/>
  <c r="AH833" i="6"/>
  <c r="AO832" i="6"/>
  <c r="AN833" i="6"/>
  <c r="AO831" i="6"/>
  <c r="B841" i="6" l="1"/>
  <c r="C840" i="6"/>
  <c r="AN834" i="6"/>
  <c r="AI833" i="6"/>
  <c r="AJ833" i="6" s="1"/>
  <c r="AH834" i="6"/>
  <c r="C841" i="6" l="1"/>
  <c r="B842" i="6"/>
  <c r="AI834" i="6"/>
  <c r="AJ834" i="6" s="1"/>
  <c r="AH835" i="6"/>
  <c r="AO833" i="6"/>
  <c r="AN835" i="6"/>
  <c r="AO834" i="6"/>
  <c r="C842" i="6" l="1"/>
  <c r="B843" i="6"/>
  <c r="AN836" i="6"/>
  <c r="AI835" i="6"/>
  <c r="AJ835" i="6" s="1"/>
  <c r="AH836" i="6"/>
  <c r="B844" i="6" l="1"/>
  <c r="C843" i="6"/>
  <c r="AI836" i="6"/>
  <c r="AJ836" i="6" s="1"/>
  <c r="AH837" i="6"/>
  <c r="AO835" i="6"/>
  <c r="AO836" i="6"/>
  <c r="AN837" i="6"/>
  <c r="B845" i="6" l="1"/>
  <c r="C844" i="6"/>
  <c r="AN838" i="6"/>
  <c r="AI837" i="6"/>
  <c r="AJ837" i="6" s="1"/>
  <c r="AH838" i="6"/>
  <c r="B846" i="6" l="1"/>
  <c r="C845" i="6"/>
  <c r="AI838" i="6"/>
  <c r="AJ838" i="6" s="1"/>
  <c r="AH839" i="6"/>
  <c r="AO837" i="6"/>
  <c r="AN839" i="6"/>
  <c r="AO838" i="6"/>
  <c r="B847" i="6" l="1"/>
  <c r="C846" i="6"/>
  <c r="AN840" i="6"/>
  <c r="AI839" i="6"/>
  <c r="AJ839" i="6" s="1"/>
  <c r="AH840" i="6"/>
  <c r="B848" i="6" l="1"/>
  <c r="C847" i="6"/>
  <c r="AI840" i="6"/>
  <c r="AJ840" i="6" s="1"/>
  <c r="AH841" i="6"/>
  <c r="AO840" i="6"/>
  <c r="AN841" i="6"/>
  <c r="AO839" i="6"/>
  <c r="C848" i="6" l="1"/>
  <c r="B849" i="6"/>
  <c r="AN842" i="6"/>
  <c r="AI841" i="6"/>
  <c r="AJ841" i="6" s="1"/>
  <c r="AH842" i="6"/>
  <c r="C849" i="6" l="1"/>
  <c r="B850" i="6"/>
  <c r="AH843" i="6"/>
  <c r="AI842" i="6"/>
  <c r="AJ842" i="6" s="1"/>
  <c r="AO841" i="6"/>
  <c r="AO842" i="6"/>
  <c r="AN843" i="6"/>
  <c r="C850" i="6" l="1"/>
  <c r="B851" i="6"/>
  <c r="AN844" i="6"/>
  <c r="AI843" i="6"/>
  <c r="AJ843" i="6" s="1"/>
  <c r="AH844" i="6"/>
  <c r="B852" i="6" l="1"/>
  <c r="C851" i="6"/>
  <c r="AH845" i="6"/>
  <c r="AI844" i="6"/>
  <c r="AJ844" i="6" s="1"/>
  <c r="AN845" i="6"/>
  <c r="AO844" i="6"/>
  <c r="AO843" i="6"/>
  <c r="C852" i="6" l="1"/>
  <c r="B853" i="6"/>
  <c r="AN846" i="6"/>
  <c r="AI845" i="6"/>
  <c r="AJ845" i="6" s="1"/>
  <c r="AH846" i="6"/>
  <c r="C853" i="6" l="1"/>
  <c r="B854" i="6"/>
  <c r="AI846" i="6"/>
  <c r="AJ846" i="6" s="1"/>
  <c r="AH847" i="6"/>
  <c r="AO845" i="6"/>
  <c r="AN847" i="6"/>
  <c r="AO846" i="6"/>
  <c r="C854" i="6" l="1"/>
  <c r="B855" i="6"/>
  <c r="AN848" i="6"/>
  <c r="AI847" i="6"/>
  <c r="AJ847" i="6" s="1"/>
  <c r="AH848" i="6"/>
  <c r="C855" i="6" l="1"/>
  <c r="B856" i="6"/>
  <c r="AI848" i="6"/>
  <c r="AJ848" i="6" s="1"/>
  <c r="AH849" i="6"/>
  <c r="AN849" i="6"/>
  <c r="AO848" i="6"/>
  <c r="AO847" i="6"/>
  <c r="B857" i="6" l="1"/>
  <c r="C856" i="6"/>
  <c r="AN850" i="6"/>
  <c r="AI849" i="6"/>
  <c r="AJ849" i="6" s="1"/>
  <c r="AH850" i="6"/>
  <c r="B858" i="6" l="1"/>
  <c r="C857" i="6"/>
  <c r="AI850" i="6"/>
  <c r="AJ850" i="6" s="1"/>
  <c r="AH851" i="6"/>
  <c r="AO850" i="6"/>
  <c r="AN851" i="6"/>
  <c r="AO849" i="6"/>
  <c r="B859" i="6" l="1"/>
  <c r="C858" i="6"/>
  <c r="AN852" i="6"/>
  <c r="AH852" i="6"/>
  <c r="AI851" i="6"/>
  <c r="AJ851" i="6" s="1"/>
  <c r="B860" i="6" l="1"/>
  <c r="C859" i="6"/>
  <c r="AI852" i="6"/>
  <c r="AJ852" i="6" s="1"/>
  <c r="AH853" i="6"/>
  <c r="AN853" i="6"/>
  <c r="AO852" i="6"/>
  <c r="AO851" i="6"/>
  <c r="C860" i="6" l="1"/>
  <c r="B861" i="6"/>
  <c r="AN854" i="6"/>
  <c r="AI853" i="6"/>
  <c r="AJ853" i="6" s="1"/>
  <c r="AH854" i="6"/>
  <c r="B862" i="6" l="1"/>
  <c r="C861" i="6"/>
  <c r="AI854" i="6"/>
  <c r="AJ854" i="6" s="1"/>
  <c r="AH855" i="6"/>
  <c r="AO853" i="6"/>
  <c r="AO854" i="6"/>
  <c r="AN855" i="6"/>
  <c r="C862" i="6" l="1"/>
  <c r="B863" i="6"/>
  <c r="AN856" i="6"/>
  <c r="AI855" i="6"/>
  <c r="AJ855" i="6" s="1"/>
  <c r="AH856" i="6"/>
  <c r="C863" i="6" l="1"/>
  <c r="B864" i="6"/>
  <c r="AI856" i="6"/>
  <c r="AJ856" i="6" s="1"/>
  <c r="AH857" i="6"/>
  <c r="AO856" i="6"/>
  <c r="AN857" i="6"/>
  <c r="AO855" i="6"/>
  <c r="B865" i="6" l="1"/>
  <c r="C864" i="6"/>
  <c r="AN858" i="6"/>
  <c r="AI857" i="6"/>
  <c r="AJ857" i="6" s="1"/>
  <c r="AH858" i="6"/>
  <c r="C865" i="6" l="1"/>
  <c r="B866" i="6"/>
  <c r="AH859" i="6"/>
  <c r="AI858" i="6"/>
  <c r="AJ858" i="6" s="1"/>
  <c r="AO858" i="6"/>
  <c r="AN859" i="6"/>
  <c r="AO857" i="6"/>
  <c r="B867" i="6" l="1"/>
  <c r="C866" i="6"/>
  <c r="AN860" i="6"/>
  <c r="AI859" i="6"/>
  <c r="AJ859" i="6" s="1"/>
  <c r="AH860" i="6"/>
  <c r="B868" i="6" l="1"/>
  <c r="C867" i="6"/>
  <c r="AI860" i="6"/>
  <c r="AJ860" i="6" s="1"/>
  <c r="AH861" i="6"/>
  <c r="AN861" i="6"/>
  <c r="AO860" i="6"/>
  <c r="AO859" i="6"/>
  <c r="C868" i="6" l="1"/>
  <c r="B869" i="6"/>
  <c r="AN862" i="6"/>
  <c r="AI861" i="6"/>
  <c r="AJ861" i="6" s="1"/>
  <c r="AH862" i="6"/>
  <c r="C869" i="6" l="1"/>
  <c r="B870" i="6"/>
  <c r="AI862" i="6"/>
  <c r="AJ862" i="6" s="1"/>
  <c r="AH863" i="6"/>
  <c r="AO861" i="6"/>
  <c r="AN863" i="6"/>
  <c r="AO862" i="6"/>
  <c r="B871" i="6" l="1"/>
  <c r="C870" i="6"/>
  <c r="AN864" i="6"/>
  <c r="AH864" i="6"/>
  <c r="AI863" i="6"/>
  <c r="AJ863" i="6" s="1"/>
  <c r="C871" i="6" l="1"/>
  <c r="B872" i="6"/>
  <c r="AH865" i="6"/>
  <c r="AI864" i="6"/>
  <c r="AJ864" i="6" s="1"/>
  <c r="AO863" i="6"/>
  <c r="AO864" i="6"/>
  <c r="AN865" i="6"/>
  <c r="B873" i="6" l="1"/>
  <c r="C872" i="6"/>
  <c r="AN866" i="6"/>
  <c r="AH866" i="6"/>
  <c r="AI865" i="6"/>
  <c r="AJ865" i="6" s="1"/>
  <c r="B874" i="6" l="1"/>
  <c r="C873" i="6"/>
  <c r="AI866" i="6"/>
  <c r="AJ866" i="6" s="1"/>
  <c r="AH867" i="6"/>
  <c r="AN867" i="6"/>
  <c r="AO866" i="6"/>
  <c r="AO865" i="6"/>
  <c r="B875" i="6" l="1"/>
  <c r="C874" i="6"/>
  <c r="AN868" i="6"/>
  <c r="AI867" i="6"/>
  <c r="AJ867" i="6" s="1"/>
  <c r="AH868" i="6"/>
  <c r="C875" i="6" l="1"/>
  <c r="B876" i="6"/>
  <c r="AI868" i="6"/>
  <c r="AJ868" i="6" s="1"/>
  <c r="AH869" i="6"/>
  <c r="AO867" i="6"/>
  <c r="AO868" i="6"/>
  <c r="AN869" i="6"/>
  <c r="C876" i="6" l="1"/>
  <c r="B877" i="6"/>
  <c r="AN870" i="6"/>
  <c r="AI869" i="6"/>
  <c r="AJ869" i="6" s="1"/>
  <c r="AH870" i="6"/>
  <c r="B878" i="6" l="1"/>
  <c r="C877" i="6"/>
  <c r="AI870" i="6"/>
  <c r="AJ870" i="6" s="1"/>
  <c r="AH871" i="6"/>
  <c r="AN871" i="6"/>
  <c r="AO870" i="6"/>
  <c r="AO869" i="6"/>
  <c r="B879" i="6" l="1"/>
  <c r="C878" i="6"/>
  <c r="AN872" i="6"/>
  <c r="AH872" i="6"/>
  <c r="AI871" i="6"/>
  <c r="AJ871" i="6" s="1"/>
  <c r="B880" i="6" l="1"/>
  <c r="C879" i="6"/>
  <c r="AH873" i="6"/>
  <c r="AI872" i="6"/>
  <c r="AJ872" i="6" s="1"/>
  <c r="AO872" i="6"/>
  <c r="AN873" i="6"/>
  <c r="AO871" i="6"/>
  <c r="C880" i="6" l="1"/>
  <c r="B881" i="6"/>
  <c r="AN874" i="6"/>
  <c r="AI873" i="6"/>
  <c r="AJ873" i="6" s="1"/>
  <c r="AH874" i="6"/>
  <c r="C881" i="6" l="1"/>
  <c r="B882" i="6"/>
  <c r="AI874" i="6"/>
  <c r="AJ874" i="6" s="1"/>
  <c r="AH875" i="6"/>
  <c r="AO874" i="6"/>
  <c r="AN875" i="6"/>
  <c r="AO873" i="6"/>
  <c r="C882" i="6" l="1"/>
  <c r="B883" i="6"/>
  <c r="AN876" i="6"/>
  <c r="AI875" i="6"/>
  <c r="AJ875" i="6" s="1"/>
  <c r="AH876" i="6"/>
  <c r="C883" i="6" l="1"/>
  <c r="B884" i="6"/>
  <c r="AI876" i="6"/>
  <c r="AJ876" i="6" s="1"/>
  <c r="AH877" i="6"/>
  <c r="AN877" i="6"/>
  <c r="AO876" i="6"/>
  <c r="AO875" i="6"/>
  <c r="B885" i="6" l="1"/>
  <c r="C884" i="6"/>
  <c r="AN878" i="6"/>
  <c r="AI877" i="6"/>
  <c r="AJ877" i="6" s="1"/>
  <c r="AH878" i="6"/>
  <c r="C885" i="6" l="1"/>
  <c r="B886" i="6"/>
  <c r="AI878" i="6"/>
  <c r="AJ878" i="6" s="1"/>
  <c r="AH879" i="6"/>
  <c r="AO878" i="6"/>
  <c r="AN879" i="6"/>
  <c r="AO877" i="6"/>
  <c r="B887" i="6" l="1"/>
  <c r="C886" i="6"/>
  <c r="AN880" i="6"/>
  <c r="AI879" i="6"/>
  <c r="AJ879" i="6" s="1"/>
  <c r="AH880" i="6"/>
  <c r="B888" i="6" l="1"/>
  <c r="C887" i="6"/>
  <c r="AI880" i="6"/>
  <c r="AJ880" i="6" s="1"/>
  <c r="AH881" i="6"/>
  <c r="AO879" i="6"/>
  <c r="AN881" i="6"/>
  <c r="AO880" i="6"/>
  <c r="C888" i="6" l="1"/>
  <c r="B889" i="6"/>
  <c r="AN882" i="6"/>
  <c r="AI881" i="6"/>
  <c r="AJ881" i="6" s="1"/>
  <c r="AH882" i="6"/>
  <c r="C889" i="6" l="1"/>
  <c r="B890" i="6"/>
  <c r="AI882" i="6"/>
  <c r="AJ882" i="6" s="1"/>
  <c r="AH883" i="6"/>
  <c r="AN883" i="6"/>
  <c r="AO882" i="6"/>
  <c r="AO881" i="6"/>
  <c r="B891" i="6" l="1"/>
  <c r="C890" i="6"/>
  <c r="AN884" i="6"/>
  <c r="AI883" i="6"/>
  <c r="AJ883" i="6" s="1"/>
  <c r="AH884" i="6"/>
  <c r="B892" i="6" l="1"/>
  <c r="C891" i="6"/>
  <c r="AI884" i="6"/>
  <c r="AJ884" i="6" s="1"/>
  <c r="AH885" i="6"/>
  <c r="AO883" i="6"/>
  <c r="AN885" i="6"/>
  <c r="AO884" i="6"/>
  <c r="B893" i="6" l="1"/>
  <c r="C892" i="6"/>
  <c r="AN886" i="6"/>
  <c r="AI885" i="6"/>
  <c r="AJ885" i="6" s="1"/>
  <c r="AH886" i="6"/>
  <c r="B894" i="6" l="1"/>
  <c r="C893" i="6"/>
  <c r="AH887" i="6"/>
  <c r="AI886" i="6"/>
  <c r="AJ886" i="6" s="1"/>
  <c r="AN887" i="6"/>
  <c r="AO886" i="6"/>
  <c r="AO885" i="6"/>
  <c r="B895" i="6" l="1"/>
  <c r="C894" i="6"/>
  <c r="AN888" i="6"/>
  <c r="AI887" i="6"/>
  <c r="AJ887" i="6" s="1"/>
  <c r="AH888" i="6"/>
  <c r="B896" i="6" l="1"/>
  <c r="C895" i="6"/>
  <c r="AI888" i="6"/>
  <c r="AJ888" i="6" s="1"/>
  <c r="AH889" i="6"/>
  <c r="AN889" i="6"/>
  <c r="AO888" i="6"/>
  <c r="AO887" i="6"/>
  <c r="C896" i="6" l="1"/>
  <c r="B897" i="6"/>
  <c r="AN890" i="6"/>
  <c r="AI889" i="6"/>
  <c r="AJ889" i="6" s="1"/>
  <c r="AH890" i="6"/>
  <c r="C897" i="6" l="1"/>
  <c r="B898" i="6"/>
  <c r="AI890" i="6"/>
  <c r="AJ890" i="6" s="1"/>
  <c r="AH891" i="6"/>
  <c r="AO889" i="6"/>
  <c r="AO890" i="6"/>
  <c r="AN891" i="6"/>
  <c r="B899" i="6" l="1"/>
  <c r="C898" i="6"/>
  <c r="AN892" i="6"/>
  <c r="AH892" i="6"/>
  <c r="AI891" i="6"/>
  <c r="AJ891" i="6" s="1"/>
  <c r="C899" i="6" l="1"/>
  <c r="B900" i="6"/>
  <c r="AO891" i="6"/>
  <c r="AI892" i="6"/>
  <c r="AJ892" i="6" s="1"/>
  <c r="AH893" i="6"/>
  <c r="AO892" i="6"/>
  <c r="AN893" i="6"/>
  <c r="B901" i="6" l="1"/>
  <c r="C900" i="6"/>
  <c r="AI893" i="6"/>
  <c r="AJ893" i="6" s="1"/>
  <c r="AH894" i="6"/>
  <c r="AN894" i="6"/>
  <c r="AO893" i="6"/>
  <c r="B902" i="6" l="1"/>
  <c r="C901" i="6"/>
  <c r="AI894" i="6"/>
  <c r="AJ894" i="6" s="1"/>
  <c r="AH895" i="6"/>
  <c r="AN895" i="6"/>
  <c r="AO894" i="6"/>
  <c r="B903" i="6" l="1"/>
  <c r="C902" i="6"/>
  <c r="AN896" i="6"/>
  <c r="AI895" i="6"/>
  <c r="AJ895" i="6" s="1"/>
  <c r="AH896" i="6"/>
  <c r="B904" i="6" l="1"/>
  <c r="C903" i="6"/>
  <c r="AI896" i="6"/>
  <c r="AJ896" i="6" s="1"/>
  <c r="AH897" i="6"/>
  <c r="AN897" i="6"/>
  <c r="AO896" i="6"/>
  <c r="AO895" i="6"/>
  <c r="B905" i="6" l="1"/>
  <c r="C904" i="6"/>
  <c r="AI897" i="6"/>
  <c r="AJ897" i="6" s="1"/>
  <c r="AH898" i="6"/>
  <c r="AN898" i="6"/>
  <c r="AO897" i="6"/>
  <c r="C905" i="6" l="1"/>
  <c r="B906" i="6"/>
  <c r="AI898" i="6"/>
  <c r="AJ898" i="6" s="1"/>
  <c r="AH899" i="6"/>
  <c r="AO898" i="6"/>
  <c r="AN899" i="6"/>
  <c r="B907" i="6" l="1"/>
  <c r="C906" i="6"/>
  <c r="AH900" i="6"/>
  <c r="AI899" i="6"/>
  <c r="AJ899" i="6" s="1"/>
  <c r="AN900" i="6"/>
  <c r="B908" i="6" l="1"/>
  <c r="C907" i="6"/>
  <c r="AN901" i="6"/>
  <c r="AO899" i="6"/>
  <c r="AH901" i="6"/>
  <c r="AI900" i="6"/>
  <c r="AJ900" i="6" s="1"/>
  <c r="C908" i="6" l="1"/>
  <c r="B909" i="6"/>
  <c r="AI901" i="6"/>
  <c r="AJ901" i="6" s="1"/>
  <c r="AH902" i="6"/>
  <c r="AO900" i="6"/>
  <c r="AN902" i="6"/>
  <c r="AO901" i="6"/>
  <c r="C909" i="6" l="1"/>
  <c r="B910" i="6"/>
  <c r="AN903" i="6"/>
  <c r="AI902" i="6"/>
  <c r="AJ902" i="6" s="1"/>
  <c r="AH903" i="6"/>
  <c r="C910" i="6" l="1"/>
  <c r="B911" i="6"/>
  <c r="AI903" i="6"/>
  <c r="AJ903" i="6" s="1"/>
  <c r="AH904" i="6"/>
  <c r="AN904" i="6"/>
  <c r="AO903" i="6"/>
  <c r="AO902" i="6"/>
  <c r="C911" i="6" l="1"/>
  <c r="B912" i="6"/>
  <c r="AN905" i="6"/>
  <c r="AH905" i="6"/>
  <c r="AI904" i="6"/>
  <c r="AJ904" i="6" s="1"/>
  <c r="C912" i="6" l="1"/>
  <c r="B913" i="6"/>
  <c r="AI905" i="6"/>
  <c r="AJ905" i="6" s="1"/>
  <c r="AH906" i="6"/>
  <c r="AN906" i="6"/>
  <c r="AO905" i="6"/>
  <c r="AO904" i="6"/>
  <c r="B914" i="6" l="1"/>
  <c r="C913" i="6"/>
  <c r="AN907" i="6"/>
  <c r="AI906" i="6"/>
  <c r="AJ906" i="6" s="1"/>
  <c r="AH907" i="6"/>
  <c r="B915" i="6" l="1"/>
  <c r="C914" i="6"/>
  <c r="AN908" i="6"/>
  <c r="AI907" i="6"/>
  <c r="AJ907" i="6" s="1"/>
  <c r="AH908" i="6"/>
  <c r="AO906" i="6"/>
  <c r="B916" i="6" l="1"/>
  <c r="C915" i="6"/>
  <c r="AI908" i="6"/>
  <c r="AJ908" i="6" s="1"/>
  <c r="AH909" i="6"/>
  <c r="AO907" i="6"/>
  <c r="AO908" i="6"/>
  <c r="AN909" i="6"/>
  <c r="C916" i="6" l="1"/>
  <c r="B917" i="6"/>
  <c r="AN910" i="6"/>
  <c r="AI909" i="6"/>
  <c r="AJ909" i="6" s="1"/>
  <c r="AH910" i="6"/>
  <c r="B918" i="6" l="1"/>
  <c r="C917" i="6"/>
  <c r="AI910" i="6"/>
  <c r="AJ910" i="6" s="1"/>
  <c r="AH911" i="6"/>
  <c r="AN911" i="6"/>
  <c r="AO910" i="6"/>
  <c r="AO909" i="6"/>
  <c r="B919" i="6" l="1"/>
  <c r="C918" i="6"/>
  <c r="AN912" i="6"/>
  <c r="AI911" i="6"/>
  <c r="AJ911" i="6" s="1"/>
  <c r="AH912" i="6"/>
  <c r="B920" i="6" l="1"/>
  <c r="C919" i="6"/>
  <c r="AI912" i="6"/>
  <c r="AJ912" i="6" s="1"/>
  <c r="AH913" i="6"/>
  <c r="AO911" i="6"/>
  <c r="AO912" i="6"/>
  <c r="AN913" i="6"/>
  <c r="B921" i="6" l="1"/>
  <c r="C920" i="6"/>
  <c r="AN914" i="6"/>
  <c r="AI913" i="6"/>
  <c r="AJ913" i="6" s="1"/>
  <c r="AH914" i="6"/>
  <c r="B922" i="6" l="1"/>
  <c r="C921" i="6"/>
  <c r="AI914" i="6"/>
  <c r="AJ914" i="6" s="1"/>
  <c r="AH915" i="6"/>
  <c r="AO914" i="6"/>
  <c r="AN915" i="6"/>
  <c r="AO913" i="6"/>
  <c r="C922" i="6" l="1"/>
  <c r="B923" i="6"/>
  <c r="AN916" i="6"/>
  <c r="AI915" i="6"/>
  <c r="AJ915" i="6" s="1"/>
  <c r="AH916" i="6"/>
  <c r="B924" i="6" l="1"/>
  <c r="C923" i="6"/>
  <c r="AI916" i="6"/>
  <c r="AJ916" i="6" s="1"/>
  <c r="AH917" i="6"/>
  <c r="AO915" i="6"/>
  <c r="AN917" i="6"/>
  <c r="AO916" i="6"/>
  <c r="C924" i="6" l="1"/>
  <c r="B925" i="6"/>
  <c r="AN918" i="6"/>
  <c r="AI917" i="6"/>
  <c r="AJ917" i="6" s="1"/>
  <c r="AH918" i="6"/>
  <c r="C925" i="6" l="1"/>
  <c r="B926" i="6"/>
  <c r="AI918" i="6"/>
  <c r="AJ918" i="6" s="1"/>
  <c r="AH919" i="6"/>
  <c r="AO917" i="6"/>
  <c r="AN919" i="6"/>
  <c r="AO918" i="6"/>
  <c r="B927" i="6" l="1"/>
  <c r="C926" i="6"/>
  <c r="AN920" i="6"/>
  <c r="AI919" i="6"/>
  <c r="AJ919" i="6" s="1"/>
  <c r="AH920" i="6"/>
  <c r="B928" i="6" l="1"/>
  <c r="C927" i="6"/>
  <c r="AH921" i="6"/>
  <c r="AI920" i="6"/>
  <c r="AJ920" i="6" s="1"/>
  <c r="AO920" i="6"/>
  <c r="AN921" i="6"/>
  <c r="AO919" i="6"/>
  <c r="B929" i="6" l="1"/>
  <c r="C928" i="6"/>
  <c r="AN922" i="6"/>
  <c r="AI921" i="6"/>
  <c r="AJ921" i="6" s="1"/>
  <c r="AH922" i="6"/>
  <c r="B930" i="6" l="1"/>
  <c r="C929" i="6"/>
  <c r="AI922" i="6"/>
  <c r="AJ922" i="6" s="1"/>
  <c r="AH923" i="6"/>
  <c r="AN923" i="6"/>
  <c r="AO922" i="6"/>
  <c r="AO921" i="6"/>
  <c r="C930" i="6" l="1"/>
  <c r="B931" i="6"/>
  <c r="AN924" i="6"/>
  <c r="AI923" i="6"/>
  <c r="AJ923" i="6" s="1"/>
  <c r="AH924" i="6"/>
  <c r="B932" i="6" l="1"/>
  <c r="C931" i="6"/>
  <c r="AI924" i="6"/>
  <c r="AJ924" i="6" s="1"/>
  <c r="AH925" i="6"/>
  <c r="AN925" i="6"/>
  <c r="AO924" i="6"/>
  <c r="AO923" i="6"/>
  <c r="B933" i="6" l="1"/>
  <c r="C932" i="6"/>
  <c r="AN926" i="6"/>
  <c r="AI925" i="6"/>
  <c r="AJ925" i="6" s="1"/>
  <c r="AH926" i="6"/>
  <c r="C933" i="6" l="1"/>
  <c r="B934" i="6"/>
  <c r="AI926" i="6"/>
  <c r="AJ926" i="6" s="1"/>
  <c r="AH927" i="6"/>
  <c r="AN927" i="6"/>
  <c r="AO926" i="6"/>
  <c r="AO925" i="6"/>
  <c r="C934" i="6" l="1"/>
  <c r="B935" i="6"/>
  <c r="AN928" i="6"/>
  <c r="AI927" i="6"/>
  <c r="AJ927" i="6" s="1"/>
  <c r="AH928" i="6"/>
  <c r="C935" i="6" l="1"/>
  <c r="B936" i="6"/>
  <c r="AI928" i="6"/>
  <c r="AJ928" i="6" s="1"/>
  <c r="AH929" i="6"/>
  <c r="AO928" i="6"/>
  <c r="AN929" i="6"/>
  <c r="AO927" i="6"/>
  <c r="B937" i="6" l="1"/>
  <c r="C936" i="6"/>
  <c r="AN930" i="6"/>
  <c r="AI929" i="6"/>
  <c r="AJ929" i="6" s="1"/>
  <c r="AH930" i="6"/>
  <c r="B938" i="6" l="1"/>
  <c r="C937" i="6"/>
  <c r="AI930" i="6"/>
  <c r="AJ930" i="6" s="1"/>
  <c r="AH931" i="6"/>
  <c r="AO929" i="6"/>
  <c r="AO930" i="6"/>
  <c r="AN931" i="6"/>
  <c r="C938" i="6" l="1"/>
  <c r="B939" i="6"/>
  <c r="AN932" i="6"/>
  <c r="AH932" i="6"/>
  <c r="AI931" i="6"/>
  <c r="AJ931" i="6" s="1"/>
  <c r="C939" i="6" l="1"/>
  <c r="B940" i="6"/>
  <c r="AI932" i="6"/>
  <c r="AJ932" i="6" s="1"/>
  <c r="AH933" i="6"/>
  <c r="AO931" i="6"/>
  <c r="AO932" i="6"/>
  <c r="AN933" i="6"/>
  <c r="B941" i="6" l="1"/>
  <c r="C940" i="6"/>
  <c r="AN934" i="6"/>
  <c r="AI933" i="6"/>
  <c r="AJ933" i="6" s="1"/>
  <c r="AH934" i="6"/>
  <c r="B942" i="6" l="1"/>
  <c r="C941" i="6"/>
  <c r="AI934" i="6"/>
  <c r="AJ934" i="6" s="1"/>
  <c r="AH935" i="6"/>
  <c r="AO933" i="6"/>
  <c r="AO934" i="6"/>
  <c r="AN935" i="6"/>
  <c r="B943" i="6" l="1"/>
  <c r="C942" i="6"/>
  <c r="AN936" i="6"/>
  <c r="AH936" i="6"/>
  <c r="AI935" i="6"/>
  <c r="AJ935" i="6" s="1"/>
  <c r="B944" i="6" l="1"/>
  <c r="C943" i="6"/>
  <c r="AI936" i="6"/>
  <c r="AJ936" i="6" s="1"/>
  <c r="AH937" i="6"/>
  <c r="AO936" i="6"/>
  <c r="AN937" i="6"/>
  <c r="AO935" i="6"/>
  <c r="C944" i="6" l="1"/>
  <c r="B945" i="6"/>
  <c r="AN938" i="6"/>
  <c r="AI937" i="6"/>
  <c r="AJ937" i="6" s="1"/>
  <c r="AH938" i="6"/>
  <c r="B946" i="6" l="1"/>
  <c r="C945" i="6"/>
  <c r="AI938" i="6"/>
  <c r="AJ938" i="6" s="1"/>
  <c r="AH939" i="6"/>
  <c r="AN939" i="6"/>
  <c r="AO938" i="6"/>
  <c r="AO937" i="6"/>
  <c r="B947" i="6" l="1"/>
  <c r="C946" i="6"/>
  <c r="AN940" i="6"/>
  <c r="AI939" i="6"/>
  <c r="AJ939" i="6" s="1"/>
  <c r="AH940" i="6"/>
  <c r="C947" i="6" l="1"/>
  <c r="B948" i="6"/>
  <c r="AI940" i="6"/>
  <c r="AJ940" i="6" s="1"/>
  <c r="AH941" i="6"/>
  <c r="AO939" i="6"/>
  <c r="AO940" i="6"/>
  <c r="AN941" i="6"/>
  <c r="C948" i="6" l="1"/>
  <c r="B949" i="6"/>
  <c r="AN942" i="6"/>
  <c r="AH942" i="6"/>
  <c r="AI941" i="6"/>
  <c r="AJ941" i="6" s="1"/>
  <c r="B950" i="6" l="1"/>
  <c r="C949" i="6"/>
  <c r="AH943" i="6"/>
  <c r="AI942" i="6"/>
  <c r="AJ942" i="6" s="1"/>
  <c r="AN943" i="6"/>
  <c r="AO942" i="6"/>
  <c r="AO941" i="6"/>
  <c r="C950" i="6" l="1"/>
  <c r="B951" i="6"/>
  <c r="AN944" i="6"/>
  <c r="AI943" i="6"/>
  <c r="AJ943" i="6" s="1"/>
  <c r="AH944" i="6"/>
  <c r="B952" i="6" l="1"/>
  <c r="C951" i="6"/>
  <c r="AI944" i="6"/>
  <c r="AJ944" i="6" s="1"/>
  <c r="AH945" i="6"/>
  <c r="AO943" i="6"/>
  <c r="AN945" i="6"/>
  <c r="C952" i="6" l="1"/>
  <c r="B953" i="6"/>
  <c r="AN946" i="6"/>
  <c r="AO944" i="6"/>
  <c r="AI945" i="6"/>
  <c r="AJ945" i="6" s="1"/>
  <c r="AH946" i="6"/>
  <c r="C953" i="6" l="1"/>
  <c r="B954" i="6"/>
  <c r="AI946" i="6"/>
  <c r="AJ946" i="6" s="1"/>
  <c r="AH947" i="6"/>
  <c r="AN947" i="6"/>
  <c r="AO946" i="6"/>
  <c r="AO945" i="6"/>
  <c r="C954" i="6" l="1"/>
  <c r="B955" i="6"/>
  <c r="AN948" i="6"/>
  <c r="AH948" i="6"/>
  <c r="AI947" i="6"/>
  <c r="AJ947" i="6" s="1"/>
  <c r="B956" i="6" l="1"/>
  <c r="C955" i="6"/>
  <c r="AI948" i="6"/>
  <c r="AJ948" i="6" s="1"/>
  <c r="AH949" i="6"/>
  <c r="AO947" i="6"/>
  <c r="AO948" i="6"/>
  <c r="AN949" i="6"/>
  <c r="B957" i="6" l="1"/>
  <c r="C956" i="6"/>
  <c r="AN950" i="6"/>
  <c r="AI949" i="6"/>
  <c r="AJ949" i="6" s="1"/>
  <c r="AH950" i="6"/>
  <c r="B958" i="6" l="1"/>
  <c r="C957" i="6"/>
  <c r="AI950" i="6"/>
  <c r="AJ950" i="6" s="1"/>
  <c r="AH951" i="6"/>
  <c r="AO949" i="6"/>
  <c r="AO950" i="6"/>
  <c r="AN951" i="6"/>
  <c r="B959" i="6" l="1"/>
  <c r="C958" i="6"/>
  <c r="AN952" i="6"/>
  <c r="AI951" i="6"/>
  <c r="AJ951" i="6" s="1"/>
  <c r="AH952" i="6"/>
  <c r="C959" i="6" l="1"/>
  <c r="B960" i="6"/>
  <c r="AI952" i="6"/>
  <c r="AJ952" i="6" s="1"/>
  <c r="AH953" i="6"/>
  <c r="AO952" i="6"/>
  <c r="AN953" i="6"/>
  <c r="AO951" i="6"/>
  <c r="B961" i="6" l="1"/>
  <c r="C960" i="6"/>
  <c r="AN954" i="6"/>
  <c r="AI953" i="6"/>
  <c r="AJ953" i="6" s="1"/>
  <c r="AH954" i="6"/>
  <c r="C961" i="6" l="1"/>
  <c r="B962" i="6"/>
  <c r="AI954" i="6"/>
  <c r="AJ954" i="6" s="1"/>
  <c r="AH955" i="6"/>
  <c r="AO953" i="6"/>
  <c r="AO954" i="6"/>
  <c r="AN955" i="6"/>
  <c r="C962" i="6" l="1"/>
  <c r="B963" i="6"/>
  <c r="AN956" i="6"/>
  <c r="AI955" i="6"/>
  <c r="AJ955" i="6" s="1"/>
  <c r="AH956" i="6"/>
  <c r="B964" i="6" l="1"/>
  <c r="C963" i="6"/>
  <c r="AH957" i="6"/>
  <c r="AI956" i="6"/>
  <c r="AJ956" i="6" s="1"/>
  <c r="AN957" i="6"/>
  <c r="AO956" i="6"/>
  <c r="AO955" i="6"/>
  <c r="B965" i="6" l="1"/>
  <c r="C964" i="6"/>
  <c r="AN958" i="6"/>
  <c r="AI957" i="6"/>
  <c r="AJ957" i="6" s="1"/>
  <c r="AH958" i="6"/>
  <c r="B966" i="6" l="1"/>
  <c r="C965" i="6"/>
  <c r="AI958" i="6"/>
  <c r="AJ958" i="6" s="1"/>
  <c r="AH959" i="6"/>
  <c r="AO957" i="6"/>
  <c r="AN959" i="6"/>
  <c r="AO958" i="6"/>
  <c r="C966" i="6" l="1"/>
  <c r="B967" i="6"/>
  <c r="AN960" i="6"/>
  <c r="AI959" i="6"/>
  <c r="AJ959" i="6" s="1"/>
  <c r="AH960" i="6"/>
  <c r="C967" i="6" l="1"/>
  <c r="B968" i="6"/>
  <c r="AI960" i="6"/>
  <c r="AJ960" i="6" s="1"/>
  <c r="AH961" i="6"/>
  <c r="AO959" i="6"/>
  <c r="AN961" i="6"/>
  <c r="AO960" i="6"/>
  <c r="C968" i="6" l="1"/>
  <c r="B969" i="6"/>
  <c r="AN962" i="6"/>
  <c r="AH962" i="6"/>
  <c r="AI961" i="6"/>
  <c r="AJ961" i="6" s="1"/>
  <c r="C969" i="6" l="1"/>
  <c r="B970" i="6"/>
  <c r="AI962" i="6"/>
  <c r="AJ962" i="6" s="1"/>
  <c r="AH963" i="6"/>
  <c r="AO962" i="6"/>
  <c r="AN963" i="6"/>
  <c r="AO961" i="6"/>
  <c r="B971" i="6" l="1"/>
  <c r="C970" i="6"/>
  <c r="AN964" i="6"/>
  <c r="AI963" i="6"/>
  <c r="AJ963" i="6" s="1"/>
  <c r="AH964" i="6"/>
  <c r="B972" i="6" l="1"/>
  <c r="C971" i="6"/>
  <c r="AI964" i="6"/>
  <c r="AJ964" i="6" s="1"/>
  <c r="AH965" i="6"/>
  <c r="AO964" i="6"/>
  <c r="AN965" i="6"/>
  <c r="AO963" i="6"/>
  <c r="B973" i="6" l="1"/>
  <c r="C972" i="6"/>
  <c r="AN966" i="6"/>
  <c r="AI965" i="6"/>
  <c r="AJ965" i="6" s="1"/>
  <c r="AH966" i="6"/>
  <c r="B974" i="6" l="1"/>
  <c r="C973" i="6"/>
  <c r="AI966" i="6"/>
  <c r="AJ966" i="6" s="1"/>
  <c r="AH967" i="6"/>
  <c r="AO966" i="6"/>
  <c r="AN967" i="6"/>
  <c r="AO965" i="6"/>
  <c r="C974" i="6" l="1"/>
  <c r="B975" i="6"/>
  <c r="AN968" i="6"/>
  <c r="AI967" i="6"/>
  <c r="AJ967" i="6" s="1"/>
  <c r="AH968" i="6"/>
  <c r="B976" i="6" l="1"/>
  <c r="C975" i="6"/>
  <c r="AH969" i="6"/>
  <c r="AI968" i="6"/>
  <c r="AJ968" i="6" s="1"/>
  <c r="AO967" i="6"/>
  <c r="AN969" i="6"/>
  <c r="AO968" i="6"/>
  <c r="C976" i="6" l="1"/>
  <c r="B977" i="6"/>
  <c r="AN970" i="6"/>
  <c r="AI969" i="6"/>
  <c r="AJ969" i="6" s="1"/>
  <c r="AH970" i="6"/>
  <c r="B978" i="6" l="1"/>
  <c r="C977" i="6"/>
  <c r="AI970" i="6"/>
  <c r="AJ970" i="6" s="1"/>
  <c r="AH971" i="6"/>
  <c r="AO970" i="6"/>
  <c r="AN971" i="6"/>
  <c r="AO969" i="6"/>
  <c r="C978" i="6" l="1"/>
  <c r="B979" i="6"/>
  <c r="AN972" i="6"/>
  <c r="AH972" i="6"/>
  <c r="AI971" i="6"/>
  <c r="AJ971" i="6" s="1"/>
  <c r="C979" i="6" l="1"/>
  <c r="B980" i="6"/>
  <c r="AI972" i="6"/>
  <c r="AJ972" i="6" s="1"/>
  <c r="AH973" i="6"/>
  <c r="AO971" i="6"/>
  <c r="AO972" i="6"/>
  <c r="AN973" i="6"/>
  <c r="C980" i="6" l="1"/>
  <c r="B981" i="6"/>
  <c r="AN974" i="6"/>
  <c r="AI973" i="6"/>
  <c r="AJ973" i="6" s="1"/>
  <c r="AH974" i="6"/>
  <c r="C981" i="6" l="1"/>
  <c r="B982" i="6"/>
  <c r="AI974" i="6"/>
  <c r="AJ974" i="6" s="1"/>
  <c r="AH975" i="6"/>
  <c r="AO973" i="6"/>
  <c r="AO974" i="6"/>
  <c r="AN975" i="6"/>
  <c r="C982" i="6" l="1"/>
  <c r="B983" i="6"/>
  <c r="AN976" i="6"/>
  <c r="AI975" i="6"/>
  <c r="AJ975" i="6" s="1"/>
  <c r="AH976" i="6"/>
  <c r="C983" i="6" l="1"/>
  <c r="B984" i="6"/>
  <c r="AI976" i="6"/>
  <c r="AJ976" i="6" s="1"/>
  <c r="AH977" i="6"/>
  <c r="AO976" i="6"/>
  <c r="AN977" i="6"/>
  <c r="AO975" i="6"/>
  <c r="B985" i="6" l="1"/>
  <c r="C984" i="6"/>
  <c r="AN978" i="6"/>
  <c r="AH978" i="6"/>
  <c r="AI977" i="6"/>
  <c r="AJ977" i="6" s="1"/>
  <c r="B986" i="6" l="1"/>
  <c r="C985" i="6"/>
  <c r="AI978" i="6"/>
  <c r="AJ978" i="6" s="1"/>
  <c r="AH979" i="6"/>
  <c r="AN979" i="6"/>
  <c r="AO978" i="6"/>
  <c r="AO977" i="6"/>
  <c r="B987" i="6" l="1"/>
  <c r="C986" i="6"/>
  <c r="AN980" i="6"/>
  <c r="AI979" i="6"/>
  <c r="AJ979" i="6" s="1"/>
  <c r="AH980" i="6"/>
  <c r="C987" i="6" l="1"/>
  <c r="B988" i="6"/>
  <c r="AH981" i="6"/>
  <c r="AI980" i="6"/>
  <c r="AJ980" i="6" s="1"/>
  <c r="AO980" i="6"/>
  <c r="AN981" i="6"/>
  <c r="AO979" i="6"/>
  <c r="B989" i="6" l="1"/>
  <c r="C988" i="6"/>
  <c r="AN982" i="6"/>
  <c r="AI981" i="6"/>
  <c r="AJ981" i="6" s="1"/>
  <c r="AH982" i="6"/>
  <c r="B990" i="6" l="1"/>
  <c r="C989" i="6"/>
  <c r="AI982" i="6"/>
  <c r="AJ982" i="6" s="1"/>
  <c r="AH983" i="6"/>
  <c r="AO981" i="6"/>
  <c r="AO982" i="6"/>
  <c r="AN983" i="6"/>
  <c r="C990" i="6" l="1"/>
  <c r="B991" i="6"/>
  <c r="AN984" i="6"/>
  <c r="AI983" i="6"/>
  <c r="AJ983" i="6" s="1"/>
  <c r="AH984" i="6"/>
  <c r="B992" i="6" l="1"/>
  <c r="C991" i="6"/>
  <c r="AI984" i="6"/>
  <c r="AJ984" i="6" s="1"/>
  <c r="AH985" i="6"/>
  <c r="AO984" i="6"/>
  <c r="AN985" i="6"/>
  <c r="AO983" i="6"/>
  <c r="C992" i="6" l="1"/>
  <c r="B993" i="6"/>
  <c r="AN986" i="6"/>
  <c r="AH986" i="6"/>
  <c r="AI985" i="6"/>
  <c r="AJ985" i="6" s="1"/>
  <c r="B994" i="6" l="1"/>
  <c r="C993" i="6"/>
  <c r="AI986" i="6"/>
  <c r="AJ986" i="6" s="1"/>
  <c r="AH987" i="6"/>
  <c r="AO986" i="6"/>
  <c r="AN987" i="6"/>
  <c r="AO985" i="6"/>
  <c r="C994" i="6" l="1"/>
  <c r="B995" i="6"/>
  <c r="AN988" i="6"/>
  <c r="AI987" i="6"/>
  <c r="AJ987" i="6" s="1"/>
  <c r="AH988" i="6"/>
  <c r="C995" i="6" l="1"/>
  <c r="B996" i="6"/>
  <c r="AI988" i="6"/>
  <c r="AJ988" i="6" s="1"/>
  <c r="AH989" i="6"/>
  <c r="AO987" i="6"/>
  <c r="AN989" i="6"/>
  <c r="AO988" i="6"/>
  <c r="B997" i="6" l="1"/>
  <c r="C996" i="6"/>
  <c r="AN990" i="6"/>
  <c r="AI989" i="6"/>
  <c r="AJ989" i="6" s="1"/>
  <c r="AH990" i="6"/>
  <c r="C997" i="6" l="1"/>
  <c r="B998" i="6"/>
  <c r="AI990" i="6"/>
  <c r="AJ990" i="6" s="1"/>
  <c r="AH991" i="6"/>
  <c r="AO989" i="6"/>
  <c r="AO990" i="6"/>
  <c r="AN991" i="6"/>
  <c r="B999" i="6" l="1"/>
  <c r="C998" i="6"/>
  <c r="AN992" i="6"/>
  <c r="AI991" i="6"/>
  <c r="AJ991" i="6" s="1"/>
  <c r="AH992" i="6"/>
  <c r="B1000" i="6" l="1"/>
  <c r="C999" i="6"/>
  <c r="AI992" i="6"/>
  <c r="AJ992" i="6" s="1"/>
  <c r="AH993" i="6"/>
  <c r="AO991" i="6"/>
  <c r="AO992" i="6"/>
  <c r="AN993" i="6"/>
  <c r="B1001" i="6" l="1"/>
  <c r="C1000" i="6"/>
  <c r="AN994" i="6"/>
  <c r="AI993" i="6"/>
  <c r="AJ993" i="6" s="1"/>
  <c r="AH994" i="6"/>
  <c r="B1002" i="6" l="1"/>
  <c r="C1001" i="6"/>
  <c r="AH995" i="6"/>
  <c r="AI994" i="6"/>
  <c r="AJ994" i="6" s="1"/>
  <c r="AN995" i="6"/>
  <c r="AO994" i="6"/>
  <c r="AO993" i="6"/>
  <c r="C1002" i="6" l="1"/>
  <c r="B1003" i="6"/>
  <c r="AN996" i="6"/>
  <c r="AI995" i="6"/>
  <c r="AJ995" i="6" s="1"/>
  <c r="AH996" i="6"/>
  <c r="B1004" i="6" l="1"/>
  <c r="C1003" i="6"/>
  <c r="AI996" i="6"/>
  <c r="AJ996" i="6" s="1"/>
  <c r="AH997" i="6"/>
  <c r="AO996" i="6"/>
  <c r="AN997" i="6"/>
  <c r="AO995" i="6"/>
  <c r="C1004" i="6" l="1"/>
  <c r="B1005" i="6"/>
  <c r="AN998" i="6"/>
  <c r="AI997" i="6"/>
  <c r="AJ997" i="6" s="1"/>
  <c r="AH998" i="6"/>
  <c r="C1005" i="6" l="1"/>
  <c r="B1006" i="6"/>
  <c r="AI998" i="6"/>
  <c r="AJ998" i="6" s="1"/>
  <c r="AH999" i="6"/>
  <c r="AN999" i="6"/>
  <c r="AO998" i="6"/>
  <c r="AO997" i="6"/>
  <c r="B1007" i="6" l="1"/>
  <c r="C1006" i="6"/>
  <c r="AN1000" i="6"/>
  <c r="AI999" i="6"/>
  <c r="AJ999" i="6" s="1"/>
  <c r="AH1000" i="6"/>
  <c r="C1007" i="6" l="1"/>
  <c r="B1008" i="6"/>
  <c r="AI1000" i="6"/>
  <c r="AJ1000" i="6" s="1"/>
  <c r="AH1001" i="6"/>
  <c r="AO999" i="6"/>
  <c r="AN1001" i="6"/>
  <c r="C1008" i="6" l="1"/>
  <c r="B1009" i="6"/>
  <c r="AO1000" i="6"/>
  <c r="AN1002" i="6"/>
  <c r="AI1001" i="6"/>
  <c r="AJ1001" i="6" s="1"/>
  <c r="AH1002" i="6"/>
  <c r="C1009" i="6" l="1"/>
  <c r="B1010" i="6"/>
  <c r="AI1002" i="6"/>
  <c r="AJ1002" i="6" s="1"/>
  <c r="AH1003" i="6"/>
  <c r="AN1003" i="6"/>
  <c r="AO1002" i="6"/>
  <c r="AO1001" i="6"/>
  <c r="C1010" i="6" l="1"/>
  <c r="B1011" i="6"/>
  <c r="AN1004" i="6"/>
  <c r="AI1003" i="6"/>
  <c r="AJ1003" i="6" s="1"/>
  <c r="AH1004" i="6"/>
  <c r="B1012" i="6" l="1"/>
  <c r="C1011" i="6"/>
  <c r="AI1004" i="6"/>
  <c r="AJ1004" i="6" s="1"/>
  <c r="AH1005" i="6"/>
  <c r="AO1003" i="6"/>
  <c r="AO1004" i="6"/>
  <c r="AN1005" i="6"/>
  <c r="B1013" i="6" l="1"/>
  <c r="C1012" i="6"/>
  <c r="AN1006" i="6"/>
  <c r="AI1005" i="6"/>
  <c r="AJ1005" i="6" s="1"/>
  <c r="AH1006" i="6"/>
  <c r="B1014" i="6" l="1"/>
  <c r="C1013" i="6"/>
  <c r="AI1006" i="6"/>
  <c r="AJ1006" i="6" s="1"/>
  <c r="AH1007" i="6"/>
  <c r="AO1005" i="6"/>
  <c r="AN1007" i="6"/>
  <c r="AO1006" i="6"/>
  <c r="B1015" i="6" l="1"/>
  <c r="C1014" i="6"/>
  <c r="AN1008" i="6"/>
  <c r="AI1007" i="6"/>
  <c r="AJ1007" i="6" s="1"/>
  <c r="AH1008" i="6"/>
  <c r="B1016" i="6" l="1"/>
  <c r="C1015" i="6"/>
  <c r="AI1008" i="6"/>
  <c r="AJ1008" i="6" s="1"/>
  <c r="AH1009" i="6"/>
  <c r="AN1009" i="6"/>
  <c r="AO1008" i="6"/>
  <c r="AO1007" i="6"/>
  <c r="C1016" i="6" l="1"/>
  <c r="B1017" i="6"/>
  <c r="AN1010" i="6"/>
  <c r="AI1009" i="6"/>
  <c r="AJ1009" i="6" s="1"/>
  <c r="AH1010" i="6"/>
  <c r="B1018" i="6" l="1"/>
  <c r="C1017" i="6"/>
  <c r="AI1010" i="6"/>
  <c r="AJ1010" i="6" s="1"/>
  <c r="AH1011" i="6"/>
  <c r="AO1009" i="6"/>
  <c r="AN1011" i="6"/>
  <c r="AO1010" i="6"/>
  <c r="B1019" i="6" l="1"/>
  <c r="C1018" i="6"/>
  <c r="AN1012" i="6"/>
  <c r="AI1011" i="6"/>
  <c r="AJ1011" i="6" s="1"/>
  <c r="AH1012" i="6"/>
  <c r="B1020" i="6" l="1"/>
  <c r="C1019" i="6"/>
  <c r="AI1012" i="6"/>
  <c r="AJ1012" i="6" s="1"/>
  <c r="AH1013" i="6"/>
  <c r="AO1012" i="6"/>
  <c r="AN1013" i="6"/>
  <c r="AO1011" i="6"/>
  <c r="C1020" i="6" l="1"/>
  <c r="B1021" i="6"/>
  <c r="AN1014" i="6"/>
  <c r="AI1013" i="6"/>
  <c r="AJ1013" i="6" s="1"/>
  <c r="AH1014" i="6"/>
  <c r="B1022" i="6" l="1"/>
  <c r="C1021" i="6"/>
  <c r="AI1014" i="6"/>
  <c r="AJ1014" i="6" s="1"/>
  <c r="AH1015" i="6"/>
  <c r="AN1015" i="6"/>
  <c r="AO1014" i="6"/>
  <c r="AO1013" i="6"/>
  <c r="C1022" i="6" l="1"/>
  <c r="B1023" i="6"/>
  <c r="AN1016" i="6"/>
  <c r="AI1015" i="6"/>
  <c r="AJ1015" i="6" s="1"/>
  <c r="AH1016" i="6"/>
  <c r="C1023" i="6" l="1"/>
  <c r="B1024" i="6"/>
  <c r="AI1016" i="6"/>
  <c r="AJ1016" i="6" s="1"/>
  <c r="AH1017" i="6"/>
  <c r="AN1017" i="6"/>
  <c r="AO1016" i="6"/>
  <c r="AO1015" i="6"/>
  <c r="C1024" i="6" l="1"/>
  <c r="B1025" i="6"/>
  <c r="AN1018" i="6"/>
  <c r="AI1017" i="6"/>
  <c r="AJ1017" i="6" s="1"/>
  <c r="AH1018" i="6"/>
  <c r="C1025" i="6" l="1"/>
  <c r="B1026" i="6"/>
  <c r="AH1019" i="6"/>
  <c r="AI1018" i="6"/>
  <c r="AJ1018" i="6" s="1"/>
  <c r="AO1017" i="6"/>
  <c r="AO1018" i="6"/>
  <c r="AN1019" i="6"/>
  <c r="B1027" i="6" l="1"/>
  <c r="C1026" i="6"/>
  <c r="AN1020" i="6"/>
  <c r="AI1019" i="6"/>
  <c r="AJ1019" i="6" s="1"/>
  <c r="AH1020" i="6"/>
  <c r="B1028" i="6" l="1"/>
  <c r="C1027" i="6"/>
  <c r="AI1020" i="6"/>
  <c r="AJ1020" i="6" s="1"/>
  <c r="AH1021" i="6"/>
  <c r="AO1019" i="6"/>
  <c r="AN1021" i="6"/>
  <c r="AO1020" i="6"/>
  <c r="C1028" i="6" l="1"/>
  <c r="B1029" i="6"/>
  <c r="AN1022" i="6"/>
  <c r="AI1021" i="6"/>
  <c r="AJ1021" i="6" s="1"/>
  <c r="AH1022" i="6"/>
  <c r="B1030" i="6" l="1"/>
  <c r="C1029" i="6"/>
  <c r="AI1022" i="6"/>
  <c r="AJ1022" i="6" s="1"/>
  <c r="AH1023" i="6"/>
  <c r="AO1021" i="6"/>
  <c r="AN1023" i="6"/>
  <c r="AO1022" i="6"/>
  <c r="C1030" i="6" l="1"/>
  <c r="B1031" i="6"/>
  <c r="AN1024" i="6"/>
  <c r="AI1023" i="6"/>
  <c r="AJ1023" i="6" s="1"/>
  <c r="AH1024" i="6"/>
  <c r="B1032" i="6" l="1"/>
  <c r="C1031" i="6"/>
  <c r="AI1024" i="6"/>
  <c r="AJ1024" i="6" s="1"/>
  <c r="AH1025" i="6"/>
  <c r="AN1025" i="6"/>
  <c r="AO1024" i="6"/>
  <c r="AO1023" i="6"/>
  <c r="B1033" i="6" l="1"/>
  <c r="C1032" i="6"/>
  <c r="AN1026" i="6"/>
  <c r="AI1025" i="6"/>
  <c r="AJ1025" i="6" s="1"/>
  <c r="AH1026" i="6"/>
  <c r="C1033" i="6" l="1"/>
  <c r="B1034" i="6"/>
  <c r="AI1026" i="6"/>
  <c r="AJ1026" i="6" s="1"/>
  <c r="AH1027" i="6"/>
  <c r="AO1026" i="6"/>
  <c r="AN1027" i="6"/>
  <c r="AO1025" i="6"/>
  <c r="C1034" i="6" l="1"/>
  <c r="B1035" i="6"/>
  <c r="AN1028" i="6"/>
  <c r="AI1027" i="6"/>
  <c r="AJ1027" i="6" s="1"/>
  <c r="AH1028" i="6"/>
  <c r="B1036" i="6" l="1"/>
  <c r="C1035" i="6"/>
  <c r="AI1028" i="6"/>
  <c r="AJ1028" i="6" s="1"/>
  <c r="AH1029" i="6"/>
  <c r="AN1029" i="6"/>
  <c r="AO1028" i="6"/>
  <c r="AO1027" i="6"/>
  <c r="C1036" i="6" l="1"/>
  <c r="B1037" i="6"/>
  <c r="AN1030" i="6"/>
  <c r="AI1029" i="6"/>
  <c r="AJ1029" i="6" s="1"/>
  <c r="AH1030" i="6"/>
  <c r="C1037" i="6" l="1"/>
  <c r="B1038" i="6"/>
  <c r="AI1030" i="6"/>
  <c r="AJ1030" i="6" s="1"/>
  <c r="AH1031" i="6"/>
  <c r="AO1029" i="6"/>
  <c r="AO1030" i="6"/>
  <c r="AN1031" i="6"/>
  <c r="C1038" i="6" l="1"/>
  <c r="B1039" i="6"/>
  <c r="AN1032" i="6"/>
  <c r="AI1031" i="6"/>
  <c r="AJ1031" i="6" s="1"/>
  <c r="AH1032" i="6"/>
  <c r="B1040" i="6" l="1"/>
  <c r="C1039" i="6"/>
  <c r="AI1032" i="6"/>
  <c r="AJ1032" i="6" s="1"/>
  <c r="AH1033" i="6"/>
  <c r="AO1031" i="6"/>
  <c r="AO1032" i="6"/>
  <c r="AN1033" i="6"/>
  <c r="B1041" i="6" l="1"/>
  <c r="C1040" i="6"/>
  <c r="AN1034" i="6"/>
  <c r="AI1033" i="6"/>
  <c r="AJ1033" i="6" s="1"/>
  <c r="AH1034" i="6"/>
  <c r="B1042" i="6" l="1"/>
  <c r="C1041" i="6"/>
  <c r="AH1035" i="6"/>
  <c r="AI1034" i="6"/>
  <c r="AJ1034" i="6" s="1"/>
  <c r="AO1033" i="6"/>
  <c r="AO1034" i="6"/>
  <c r="AN1035" i="6"/>
  <c r="B1043" i="6" l="1"/>
  <c r="C1042" i="6"/>
  <c r="AN1036" i="6"/>
  <c r="AI1035" i="6"/>
  <c r="AJ1035" i="6" s="1"/>
  <c r="AH1036" i="6"/>
  <c r="B1044" i="6" l="1"/>
  <c r="C1043" i="6"/>
  <c r="AI1036" i="6"/>
  <c r="AJ1036" i="6" s="1"/>
  <c r="AH1037" i="6"/>
  <c r="AO1035" i="6"/>
  <c r="AN1037" i="6"/>
  <c r="AO1036" i="6"/>
  <c r="B1045" i="6" l="1"/>
  <c r="C1044" i="6"/>
  <c r="AN1038" i="6"/>
  <c r="AI1037" i="6"/>
  <c r="AJ1037" i="6" s="1"/>
  <c r="AH1038" i="6"/>
  <c r="B1046" i="6" l="1"/>
  <c r="C1045" i="6"/>
  <c r="AI1038" i="6"/>
  <c r="AJ1038" i="6" s="1"/>
  <c r="AH1039" i="6"/>
  <c r="AO1037" i="6"/>
  <c r="AN1039" i="6"/>
  <c r="AO1038" i="6"/>
  <c r="B1047" i="6" l="1"/>
  <c r="C1046" i="6"/>
  <c r="AN1040" i="6"/>
  <c r="AI1039" i="6"/>
  <c r="AJ1039" i="6" s="1"/>
  <c r="AH1040" i="6"/>
  <c r="B1048" i="6" l="1"/>
  <c r="C1047" i="6"/>
  <c r="AI1040" i="6"/>
  <c r="AJ1040" i="6" s="1"/>
  <c r="AH1041" i="6"/>
  <c r="AO1040" i="6"/>
  <c r="AN1041" i="6"/>
  <c r="AO1039" i="6"/>
  <c r="C1048" i="6" l="1"/>
  <c r="B1049" i="6"/>
  <c r="AN1042" i="6"/>
  <c r="AH1042" i="6"/>
  <c r="AI1041" i="6"/>
  <c r="AJ1041" i="6" s="1"/>
  <c r="B1050" i="6" l="1"/>
  <c r="C1049" i="6"/>
  <c r="AI1042" i="6"/>
  <c r="AJ1042" i="6" s="1"/>
  <c r="AH1043" i="6"/>
  <c r="AO1041" i="6"/>
  <c r="AN1043" i="6"/>
  <c r="AO1042" i="6"/>
  <c r="C1050" i="6" l="1"/>
  <c r="B1051" i="6"/>
  <c r="AN1044" i="6"/>
  <c r="AI1043" i="6"/>
  <c r="AJ1043" i="6" s="1"/>
  <c r="AH1044" i="6"/>
  <c r="C1051" i="6" l="1"/>
  <c r="B1052" i="6"/>
  <c r="AI1044" i="6"/>
  <c r="AJ1044" i="6" s="1"/>
  <c r="AH1045" i="6"/>
  <c r="AN1045" i="6"/>
  <c r="AO1044" i="6"/>
  <c r="AO1043" i="6"/>
  <c r="C1052" i="6" l="1"/>
  <c r="B1053" i="6"/>
  <c r="AN1046" i="6"/>
  <c r="AI1045" i="6"/>
  <c r="AJ1045" i="6" s="1"/>
  <c r="AH1046" i="6"/>
  <c r="B1054" i="6" l="1"/>
  <c r="C1053" i="6"/>
  <c r="AI1046" i="6"/>
  <c r="AJ1046" i="6" s="1"/>
  <c r="AH1047" i="6"/>
  <c r="AO1045" i="6"/>
  <c r="AO1046" i="6"/>
  <c r="AN1047" i="6"/>
  <c r="B1055" i="6" l="1"/>
  <c r="C1054" i="6"/>
  <c r="AN1048" i="6"/>
  <c r="AI1047" i="6"/>
  <c r="AJ1047" i="6" s="1"/>
  <c r="AH1048" i="6"/>
  <c r="B1056" i="6" l="1"/>
  <c r="C1055" i="6"/>
  <c r="AI1048" i="6"/>
  <c r="AJ1048" i="6" s="1"/>
  <c r="AH1049" i="6"/>
  <c r="AO1047" i="6"/>
  <c r="AN1049" i="6"/>
  <c r="AO1048" i="6"/>
  <c r="B1057" i="6" l="1"/>
  <c r="C1056" i="6"/>
  <c r="AN1050" i="6"/>
  <c r="AI1049" i="6"/>
  <c r="AJ1049" i="6" s="1"/>
  <c r="AH1050" i="6"/>
  <c r="B1058" i="6" l="1"/>
  <c r="C1057" i="6"/>
  <c r="AI1050" i="6"/>
  <c r="AJ1050" i="6" s="1"/>
  <c r="AH1051" i="6"/>
  <c r="AO1050" i="6"/>
  <c r="AN1051" i="6"/>
  <c r="AO1049" i="6"/>
  <c r="B1059" i="6" l="1"/>
  <c r="C1058" i="6"/>
  <c r="AN1052" i="6"/>
  <c r="AH1052" i="6"/>
  <c r="AI1051" i="6"/>
  <c r="AJ1051" i="6" s="1"/>
  <c r="C1059" i="6" l="1"/>
  <c r="B1060" i="6"/>
  <c r="AI1052" i="6"/>
  <c r="AJ1052" i="6" s="1"/>
  <c r="AH1053" i="6"/>
  <c r="AN1053" i="6"/>
  <c r="AO1052" i="6"/>
  <c r="AO1051" i="6"/>
  <c r="B1061" i="6" l="1"/>
  <c r="C1060" i="6"/>
  <c r="AN1054" i="6"/>
  <c r="AI1053" i="6"/>
  <c r="AJ1053" i="6" s="1"/>
  <c r="AH1054" i="6"/>
  <c r="B1062" i="6" l="1"/>
  <c r="C1061" i="6"/>
  <c r="AI1054" i="6"/>
  <c r="AJ1054" i="6" s="1"/>
  <c r="AH1055" i="6"/>
  <c r="AO1054" i="6"/>
  <c r="AN1055" i="6"/>
  <c r="AO1053" i="6"/>
  <c r="B1063" i="6" l="1"/>
  <c r="C1062" i="6"/>
  <c r="AN1056" i="6"/>
  <c r="AI1055" i="6"/>
  <c r="AJ1055" i="6" s="1"/>
  <c r="AH1056" i="6"/>
  <c r="B1064" i="6" l="1"/>
  <c r="C1063" i="6"/>
  <c r="AI1056" i="6"/>
  <c r="AJ1056" i="6" s="1"/>
  <c r="AH1057" i="6"/>
  <c r="AO1055" i="6"/>
  <c r="AO1056" i="6"/>
  <c r="AN1057" i="6"/>
  <c r="C1064" i="6" l="1"/>
  <c r="B1065" i="6"/>
  <c r="AN1058" i="6"/>
  <c r="AI1057" i="6"/>
  <c r="AJ1057" i="6" s="1"/>
  <c r="AH1058" i="6"/>
  <c r="C1065" i="6" l="1"/>
  <c r="B1066" i="6"/>
  <c r="AI1058" i="6"/>
  <c r="AJ1058" i="6" s="1"/>
  <c r="AH1059" i="6"/>
  <c r="AO1057" i="6"/>
  <c r="AN1059" i="6"/>
  <c r="AO1058" i="6"/>
  <c r="C1066" i="6" l="1"/>
  <c r="B1067" i="6"/>
  <c r="AN1060" i="6"/>
  <c r="AI1059" i="6"/>
  <c r="AJ1059" i="6" s="1"/>
  <c r="AH1060" i="6"/>
  <c r="B1068" i="6" l="1"/>
  <c r="C1067" i="6"/>
  <c r="AH1061" i="6"/>
  <c r="AI1060" i="6"/>
  <c r="AJ1060" i="6" s="1"/>
  <c r="AO1060" i="6"/>
  <c r="AN1061" i="6"/>
  <c r="AO1059" i="6"/>
  <c r="B1069" i="6" l="1"/>
  <c r="C1068" i="6"/>
  <c r="AN1062" i="6"/>
  <c r="AI1061" i="6"/>
  <c r="AJ1061" i="6" s="1"/>
  <c r="AH1062" i="6"/>
  <c r="B1070" i="6" l="1"/>
  <c r="C1069" i="6"/>
  <c r="AI1062" i="6"/>
  <c r="AJ1062" i="6" s="1"/>
  <c r="AH1063" i="6"/>
  <c r="AO1061" i="6"/>
  <c r="AO1062" i="6"/>
  <c r="AN1063" i="6"/>
  <c r="C1070" i="6" l="1"/>
  <c r="B1071" i="6"/>
  <c r="AI1063" i="6"/>
  <c r="AJ1063" i="6" s="1"/>
  <c r="AH1064" i="6"/>
  <c r="AN1064" i="6"/>
  <c r="AO1063" i="6"/>
  <c r="C1071" i="6" l="1"/>
  <c r="B1072" i="6"/>
  <c r="AN1065" i="6"/>
  <c r="AH1065" i="6"/>
  <c r="AI1064" i="6"/>
  <c r="AJ1064" i="6" s="1"/>
  <c r="B1073" i="6" l="1"/>
  <c r="C1072" i="6"/>
  <c r="AO1064" i="6"/>
  <c r="AI1065" i="6"/>
  <c r="AJ1065" i="6" s="1"/>
  <c r="AH1066" i="6"/>
  <c r="AN1066" i="6"/>
  <c r="AO1065" i="6"/>
  <c r="B1074" i="6" l="1"/>
  <c r="C1073" i="6"/>
  <c r="AN1067" i="6"/>
  <c r="AI1066" i="6"/>
  <c r="AJ1066" i="6" s="1"/>
  <c r="AH1067" i="6"/>
  <c r="C1074" i="6" l="1"/>
  <c r="B1075" i="6"/>
  <c r="AI1067" i="6"/>
  <c r="AJ1067" i="6" s="1"/>
  <c r="AH1068" i="6"/>
  <c r="AO1067" i="6"/>
  <c r="AN1068" i="6"/>
  <c r="AO1066" i="6"/>
  <c r="C1075" i="6" l="1"/>
  <c r="B1076" i="6"/>
  <c r="AN1069" i="6"/>
  <c r="AI1068" i="6"/>
  <c r="AJ1068" i="6" s="1"/>
  <c r="AH1069" i="6"/>
  <c r="B1077" i="6" l="1"/>
  <c r="C1076" i="6"/>
  <c r="AH1070" i="6"/>
  <c r="AI1069" i="6"/>
  <c r="AJ1069" i="6" s="1"/>
  <c r="AO1069" i="6"/>
  <c r="AN1070" i="6"/>
  <c r="AO1068" i="6"/>
  <c r="B1078" i="6" l="1"/>
  <c r="C1077" i="6"/>
  <c r="AN1071" i="6"/>
  <c r="AI1070" i="6"/>
  <c r="AJ1070" i="6" s="1"/>
  <c r="AH1071" i="6"/>
  <c r="C1078" i="6" l="1"/>
  <c r="B1079" i="6"/>
  <c r="AI1071" i="6"/>
  <c r="AJ1071" i="6" s="1"/>
  <c r="AH1072" i="6"/>
  <c r="AO1070" i="6"/>
  <c r="AO1071" i="6"/>
  <c r="AN1072" i="6"/>
  <c r="C1079" i="6" l="1"/>
  <c r="B1080" i="6"/>
  <c r="AN1073" i="6"/>
  <c r="AI1072" i="6"/>
  <c r="AJ1072" i="6" s="1"/>
  <c r="AH1073" i="6"/>
  <c r="C1080" i="6" l="1"/>
  <c r="B1081" i="6"/>
  <c r="AI1073" i="6"/>
  <c r="AJ1073" i="6" s="1"/>
  <c r="AH1074" i="6"/>
  <c r="AO1072" i="6"/>
  <c r="AO1073" i="6"/>
  <c r="AN1074" i="6"/>
  <c r="C1081" i="6" l="1"/>
  <c r="B1082" i="6"/>
  <c r="AN1075" i="6"/>
  <c r="AI1074" i="6"/>
  <c r="AJ1074" i="6" s="1"/>
  <c r="AH1075" i="6"/>
  <c r="B1083" i="6" l="1"/>
  <c r="C1082" i="6"/>
  <c r="AI1075" i="6"/>
  <c r="AJ1075" i="6" s="1"/>
  <c r="AH1076" i="6"/>
  <c r="AO1075" i="6"/>
  <c r="AN1076" i="6"/>
  <c r="AO1074" i="6"/>
  <c r="B1084" i="6" l="1"/>
  <c r="C1083" i="6"/>
  <c r="AN1077" i="6"/>
  <c r="AI1076" i="6"/>
  <c r="AJ1076" i="6" s="1"/>
  <c r="AH1077" i="6"/>
  <c r="B1085" i="6" l="1"/>
  <c r="C1084" i="6"/>
  <c r="AI1077" i="6"/>
  <c r="AJ1077" i="6" s="1"/>
  <c r="AH1078" i="6"/>
  <c r="AO1077" i="6"/>
  <c r="AN1078" i="6"/>
  <c r="AO1076" i="6"/>
  <c r="C1085" i="6" l="1"/>
  <c r="B1086" i="6"/>
  <c r="AN1079" i="6"/>
  <c r="AI1078" i="6"/>
  <c r="AJ1078" i="6" s="1"/>
  <c r="AH1079" i="6"/>
  <c r="C1086" i="6" l="1"/>
  <c r="B1087" i="6"/>
  <c r="AI1079" i="6"/>
  <c r="AJ1079" i="6" s="1"/>
  <c r="AH1080" i="6"/>
  <c r="AO1078" i="6"/>
  <c r="AO1079" i="6"/>
  <c r="AN1080" i="6"/>
  <c r="C1087" i="6" l="1"/>
  <c r="B1088" i="6"/>
  <c r="AN1081" i="6"/>
  <c r="AI1080" i="6"/>
  <c r="AJ1080" i="6" s="1"/>
  <c r="AH1081" i="6"/>
  <c r="B1089" i="6" l="1"/>
  <c r="C1088" i="6"/>
  <c r="AI1081" i="6"/>
  <c r="AJ1081" i="6" s="1"/>
  <c r="AH1082" i="6"/>
  <c r="AO1081" i="6"/>
  <c r="AN1082" i="6"/>
  <c r="AO1080" i="6"/>
  <c r="B1090" i="6" l="1"/>
  <c r="C1089" i="6"/>
  <c r="AN1083" i="6"/>
  <c r="AI1082" i="6"/>
  <c r="AJ1082" i="6" s="1"/>
  <c r="AH1083" i="6"/>
  <c r="C1090" i="6" l="1"/>
  <c r="B1091" i="6"/>
  <c r="AI1083" i="6"/>
  <c r="AJ1083" i="6" s="1"/>
  <c r="AH1084" i="6"/>
  <c r="AN1084" i="6"/>
  <c r="AO1083" i="6"/>
  <c r="AO1082" i="6"/>
  <c r="B1092" i="6" l="1"/>
  <c r="C1091" i="6"/>
  <c r="AN1085" i="6"/>
  <c r="AI1084" i="6"/>
  <c r="AJ1084" i="6" s="1"/>
  <c r="AH1085" i="6"/>
  <c r="C1092" i="6" l="1"/>
  <c r="B1093" i="6"/>
  <c r="AI1085" i="6"/>
  <c r="AJ1085" i="6" s="1"/>
  <c r="AH1086" i="6"/>
  <c r="AN1086" i="6"/>
  <c r="AO1085" i="6"/>
  <c r="AO1084" i="6"/>
  <c r="C1093" i="6" l="1"/>
  <c r="B1094" i="6"/>
  <c r="AN1087" i="6"/>
  <c r="AI1086" i="6"/>
  <c r="AJ1086" i="6" s="1"/>
  <c r="AH1087" i="6"/>
  <c r="B1095" i="6" l="1"/>
  <c r="C1094" i="6"/>
  <c r="AI1087" i="6"/>
  <c r="AJ1087" i="6" s="1"/>
  <c r="AH1088" i="6"/>
  <c r="AO1086" i="6"/>
  <c r="AN1088" i="6"/>
  <c r="AO1087" i="6"/>
  <c r="C1095" i="6" l="1"/>
  <c r="B1096" i="6"/>
  <c r="AN1089" i="6"/>
  <c r="AI1088" i="6"/>
  <c r="AJ1088" i="6" s="1"/>
  <c r="AH1089" i="6"/>
  <c r="B1097" i="6" l="1"/>
  <c r="C1096" i="6"/>
  <c r="AI1089" i="6"/>
  <c r="AJ1089" i="6" s="1"/>
  <c r="AH1090" i="6"/>
  <c r="AO1089" i="6"/>
  <c r="AN1090" i="6"/>
  <c r="AO1088" i="6"/>
  <c r="B1098" i="6" l="1"/>
  <c r="C1097" i="6"/>
  <c r="AN1091" i="6"/>
  <c r="AH1091" i="6"/>
  <c r="AI1090" i="6"/>
  <c r="AJ1090" i="6" s="1"/>
  <c r="C1098" i="6" l="1"/>
  <c r="B1099" i="6"/>
  <c r="AI1091" i="6"/>
  <c r="AJ1091" i="6" s="1"/>
  <c r="AH1092" i="6"/>
  <c r="AO1090" i="6"/>
  <c r="AO1091" i="6"/>
  <c r="AN1092" i="6"/>
  <c r="B1100" i="6" l="1"/>
  <c r="C1099" i="6"/>
  <c r="AN1093" i="6"/>
  <c r="AI1092" i="6"/>
  <c r="AJ1092" i="6" s="1"/>
  <c r="AH1093" i="6"/>
  <c r="C1100" i="6" l="1"/>
  <c r="B1101" i="6"/>
  <c r="AI1093" i="6"/>
  <c r="AJ1093" i="6" s="1"/>
  <c r="AH1094" i="6"/>
  <c r="AO1093" i="6"/>
  <c r="AN1094" i="6"/>
  <c r="AO1092" i="6"/>
  <c r="C1101" i="6" l="1"/>
  <c r="B1102" i="6"/>
  <c r="AN1095" i="6"/>
  <c r="AI1094" i="6"/>
  <c r="AJ1094" i="6" s="1"/>
  <c r="AH1095" i="6"/>
  <c r="C1102" i="6" l="1"/>
  <c r="B1103" i="6"/>
  <c r="AI1095" i="6"/>
  <c r="AJ1095" i="6" s="1"/>
  <c r="AH1096" i="6"/>
  <c r="AO1095" i="6"/>
  <c r="AN1096" i="6"/>
  <c r="AO1094" i="6"/>
  <c r="B1104" i="6" l="1"/>
  <c r="C1103" i="6"/>
  <c r="AN1097" i="6"/>
  <c r="AI1096" i="6"/>
  <c r="AJ1096" i="6" s="1"/>
  <c r="AH1097" i="6"/>
  <c r="B1105" i="6" l="1"/>
  <c r="C1104" i="6"/>
  <c r="AI1097" i="6"/>
  <c r="AJ1097" i="6" s="1"/>
  <c r="AH1098" i="6"/>
  <c r="AO1096" i="6"/>
  <c r="AN1098" i="6"/>
  <c r="AO1097" i="6"/>
  <c r="C1105" i="6" l="1"/>
  <c r="B1106" i="6"/>
  <c r="AN1099" i="6"/>
  <c r="AI1098" i="6"/>
  <c r="AJ1098" i="6" s="1"/>
  <c r="AH1099" i="6"/>
  <c r="C1106" i="6" l="1"/>
  <c r="B1107" i="6"/>
  <c r="AI1099" i="6"/>
  <c r="AJ1099" i="6" s="1"/>
  <c r="AH1100" i="6"/>
  <c r="AO1098" i="6"/>
  <c r="AO1099" i="6"/>
  <c r="AN1100" i="6"/>
  <c r="C1107" i="6" l="1"/>
  <c r="B1108" i="6"/>
  <c r="AN1101" i="6"/>
  <c r="AI1100" i="6"/>
  <c r="AJ1100" i="6" s="1"/>
  <c r="AH1101" i="6"/>
  <c r="B1109" i="6" l="1"/>
  <c r="C1108" i="6"/>
  <c r="AI1101" i="6"/>
  <c r="AJ1101" i="6" s="1"/>
  <c r="AH1102" i="6"/>
  <c r="AN1102" i="6"/>
  <c r="AO1101" i="6"/>
  <c r="AO1100" i="6"/>
  <c r="B1110" i="6" l="1"/>
  <c r="C1109" i="6"/>
  <c r="AN1103" i="6"/>
  <c r="AH1103" i="6"/>
  <c r="AI1102" i="6"/>
  <c r="AJ1102" i="6" s="1"/>
  <c r="B1111" i="6" l="1"/>
  <c r="C1110" i="6"/>
  <c r="AI1103" i="6"/>
  <c r="AJ1103" i="6" s="1"/>
  <c r="AH1104" i="6"/>
  <c r="AN1104" i="6"/>
  <c r="AO1103" i="6"/>
  <c r="AO1102" i="6"/>
  <c r="B1112" i="6" l="1"/>
  <c r="C1111" i="6"/>
  <c r="AN1105" i="6"/>
  <c r="AI1104" i="6"/>
  <c r="AJ1104" i="6" s="1"/>
  <c r="AH1105" i="6"/>
  <c r="C1112" i="6" l="1"/>
  <c r="B1113" i="6"/>
  <c r="AI1105" i="6"/>
  <c r="AJ1105" i="6" s="1"/>
  <c r="AH1106" i="6"/>
  <c r="AO1104" i="6"/>
  <c r="AO1105" i="6"/>
  <c r="AN1106" i="6"/>
  <c r="C1113" i="6" l="1"/>
  <c r="B1114" i="6"/>
  <c r="AN1107" i="6"/>
  <c r="AI1106" i="6"/>
  <c r="AJ1106" i="6" s="1"/>
  <c r="AH1107" i="6"/>
  <c r="B1115" i="6" l="1"/>
  <c r="C1114" i="6"/>
  <c r="AI1107" i="6"/>
  <c r="AJ1107" i="6" s="1"/>
  <c r="AH1108" i="6"/>
  <c r="AO1106" i="6"/>
  <c r="AO1107" i="6"/>
  <c r="AN1108" i="6"/>
  <c r="B1116" i="6" l="1"/>
  <c r="C1115" i="6"/>
  <c r="AN1109" i="6"/>
  <c r="AI1108" i="6"/>
  <c r="AJ1108" i="6" s="1"/>
  <c r="AH1109" i="6"/>
  <c r="C1116" i="6" l="1"/>
  <c r="B1117" i="6"/>
  <c r="AI1109" i="6"/>
  <c r="AJ1109" i="6" s="1"/>
  <c r="AH1110" i="6"/>
  <c r="AO1108" i="6"/>
  <c r="AO1109" i="6"/>
  <c r="AN1110" i="6"/>
  <c r="C1117" i="6" l="1"/>
  <c r="B1118" i="6"/>
  <c r="AN1111" i="6"/>
  <c r="AI1110" i="6"/>
  <c r="AJ1110" i="6" s="1"/>
  <c r="AH1111" i="6"/>
  <c r="B1119" i="6" l="1"/>
  <c r="C1118" i="6"/>
  <c r="AI1111" i="6"/>
  <c r="AJ1111" i="6" s="1"/>
  <c r="AH1112" i="6"/>
  <c r="AO1110" i="6"/>
  <c r="AO1111" i="6"/>
  <c r="AN1112" i="6"/>
  <c r="B1120" i="6" l="1"/>
  <c r="C1119" i="6"/>
  <c r="AN1113" i="6"/>
  <c r="AI1112" i="6"/>
  <c r="AJ1112" i="6" s="1"/>
  <c r="AH1113" i="6"/>
  <c r="C1120" i="6" l="1"/>
  <c r="B1121" i="6"/>
  <c r="AI1113" i="6"/>
  <c r="AJ1113" i="6" s="1"/>
  <c r="AH1114" i="6"/>
  <c r="AO1112" i="6"/>
  <c r="AO1113" i="6"/>
  <c r="AN1114" i="6"/>
  <c r="C1121" i="6" l="1"/>
  <c r="B1122" i="6"/>
  <c r="AN1115" i="6"/>
  <c r="AI1114" i="6"/>
  <c r="AJ1114" i="6" s="1"/>
  <c r="AH1115" i="6"/>
  <c r="C1122" i="6" l="1"/>
  <c r="B1123" i="6"/>
  <c r="AI1115" i="6"/>
  <c r="AJ1115" i="6" s="1"/>
  <c r="AH1116" i="6"/>
  <c r="AN1116" i="6"/>
  <c r="AO1115" i="6"/>
  <c r="AO1114" i="6"/>
  <c r="C1123" i="6" l="1"/>
  <c r="B1124" i="6"/>
  <c r="AN1117" i="6"/>
  <c r="AH1117" i="6"/>
  <c r="AI1116" i="6"/>
  <c r="AJ1116" i="6" s="1"/>
  <c r="B1125" i="6" l="1"/>
  <c r="C1124" i="6"/>
  <c r="AI1117" i="6"/>
  <c r="AJ1117" i="6" s="1"/>
  <c r="AH1118" i="6"/>
  <c r="AN1118" i="6"/>
  <c r="AO1117" i="6"/>
  <c r="AO1116" i="6"/>
  <c r="B1126" i="6" l="1"/>
  <c r="C1125" i="6"/>
  <c r="AN1119" i="6"/>
  <c r="AI1118" i="6"/>
  <c r="AJ1118" i="6" s="1"/>
  <c r="AH1119" i="6"/>
  <c r="C1126" i="6" l="1"/>
  <c r="B1127" i="6"/>
  <c r="AI1119" i="6"/>
  <c r="AJ1119" i="6" s="1"/>
  <c r="AH1120" i="6"/>
  <c r="AO1119" i="6"/>
  <c r="AN1120" i="6"/>
  <c r="AO1118" i="6"/>
  <c r="B1128" i="6" l="1"/>
  <c r="C1127" i="6"/>
  <c r="AN1121" i="6"/>
  <c r="AI1120" i="6"/>
  <c r="AJ1120" i="6" s="1"/>
  <c r="AH1121" i="6"/>
  <c r="B1129" i="6" l="1"/>
  <c r="C1128" i="6"/>
  <c r="AI1121" i="6"/>
  <c r="AJ1121" i="6" s="1"/>
  <c r="AH1122" i="6"/>
  <c r="AO1120" i="6"/>
  <c r="AO1121" i="6"/>
  <c r="AN1122" i="6"/>
  <c r="C1129" i="6" l="1"/>
  <c r="B1130" i="6"/>
  <c r="AN1123" i="6"/>
  <c r="AI1122" i="6"/>
  <c r="AJ1122" i="6" s="1"/>
  <c r="AH1123" i="6"/>
  <c r="B1131" i="6" l="1"/>
  <c r="C1130" i="6"/>
  <c r="AI1123" i="6"/>
  <c r="AJ1123" i="6" s="1"/>
  <c r="AH1124" i="6"/>
  <c r="AO1123" i="6"/>
  <c r="AN1124" i="6"/>
  <c r="AO1122" i="6"/>
  <c r="C1131" i="6" l="1"/>
  <c r="B1132" i="6"/>
  <c r="AN1125" i="6"/>
  <c r="AI1124" i="6"/>
  <c r="AJ1124" i="6" s="1"/>
  <c r="AH1125" i="6"/>
  <c r="B1133" i="6" l="1"/>
  <c r="C1132" i="6"/>
  <c r="AI1125" i="6"/>
  <c r="AJ1125" i="6" s="1"/>
  <c r="AH1126" i="6"/>
  <c r="AN1126" i="6"/>
  <c r="AO1125" i="6"/>
  <c r="AO1124" i="6"/>
  <c r="C1133" i="6" l="1"/>
  <c r="B1134" i="6"/>
  <c r="AN1127" i="6"/>
  <c r="AI1126" i="6"/>
  <c r="AJ1126" i="6" s="1"/>
  <c r="AH1127" i="6"/>
  <c r="C1134" i="6" l="1"/>
  <c r="B1135" i="6"/>
  <c r="AI1127" i="6"/>
  <c r="AJ1127" i="6" s="1"/>
  <c r="AH1128" i="6"/>
  <c r="AO1126" i="6"/>
  <c r="AN1128" i="6"/>
  <c r="AO1127" i="6"/>
  <c r="C1135" i="6" l="1"/>
  <c r="B1136" i="6"/>
  <c r="AN1129" i="6"/>
  <c r="AI1128" i="6"/>
  <c r="AJ1128" i="6" s="1"/>
  <c r="AH1129" i="6"/>
  <c r="C1136" i="6" l="1"/>
  <c r="B1137" i="6"/>
  <c r="AI1129" i="6"/>
  <c r="AJ1129" i="6" s="1"/>
  <c r="AH1130" i="6"/>
  <c r="AO1128" i="6"/>
  <c r="AN1130" i="6"/>
  <c r="AO1129" i="6"/>
  <c r="B1138" i="6" l="1"/>
  <c r="C1137" i="6"/>
  <c r="AN1131" i="6"/>
  <c r="AI1130" i="6"/>
  <c r="AJ1130" i="6" s="1"/>
  <c r="AH1131" i="6"/>
  <c r="B1139" i="6" l="1"/>
  <c r="C1138" i="6"/>
  <c r="AI1131" i="6"/>
  <c r="AJ1131" i="6" s="1"/>
  <c r="AH1132" i="6"/>
  <c r="AN1132" i="6"/>
  <c r="AO1131" i="6"/>
  <c r="AO1130" i="6"/>
  <c r="B1140" i="6" l="1"/>
  <c r="C1139" i="6"/>
  <c r="AN1133" i="6"/>
  <c r="AI1132" i="6"/>
  <c r="AJ1132" i="6" s="1"/>
  <c r="AH1133" i="6"/>
  <c r="B1141" i="6" l="1"/>
  <c r="C1140" i="6"/>
  <c r="AI1133" i="6"/>
  <c r="AJ1133" i="6" s="1"/>
  <c r="AH1134" i="6"/>
  <c r="AO1132" i="6"/>
  <c r="AN1134" i="6"/>
  <c r="AO1133" i="6"/>
  <c r="B1142" i="6" l="1"/>
  <c r="C1141" i="6"/>
  <c r="AN1135" i="6"/>
  <c r="AI1134" i="6"/>
  <c r="AJ1134" i="6" s="1"/>
  <c r="AH1135" i="6"/>
  <c r="B1143" i="6" l="1"/>
  <c r="C1142" i="6"/>
  <c r="AI1135" i="6"/>
  <c r="AJ1135" i="6" s="1"/>
  <c r="AH1136" i="6"/>
  <c r="AO1134" i="6"/>
  <c r="AO1135" i="6"/>
  <c r="AN1136" i="6"/>
  <c r="B1144" i="6" l="1"/>
  <c r="C1143" i="6"/>
  <c r="AN1137" i="6"/>
  <c r="AI1136" i="6"/>
  <c r="AJ1136" i="6" s="1"/>
  <c r="AH1137" i="6"/>
  <c r="B1145" i="6" l="1"/>
  <c r="C1144" i="6"/>
  <c r="AI1137" i="6"/>
  <c r="AJ1137" i="6" s="1"/>
  <c r="AH1138" i="6"/>
  <c r="AO1137" i="6"/>
  <c r="AN1138" i="6"/>
  <c r="AO1136" i="6"/>
  <c r="B1146" i="6" l="1"/>
  <c r="C1145" i="6"/>
  <c r="AN1139" i="6"/>
  <c r="AI1138" i="6"/>
  <c r="AJ1138" i="6" s="1"/>
  <c r="AH1139" i="6"/>
  <c r="C1146" i="6" l="1"/>
  <c r="B1147" i="6"/>
  <c r="AH1140" i="6"/>
  <c r="AI1139" i="6"/>
  <c r="AJ1139" i="6" s="1"/>
  <c r="AO1138" i="6"/>
  <c r="AN1140" i="6"/>
  <c r="AO1139" i="6"/>
  <c r="C1147" i="6" l="1"/>
  <c r="B1148" i="6"/>
  <c r="AN1141" i="6"/>
  <c r="AI1140" i="6"/>
  <c r="AJ1140" i="6" s="1"/>
  <c r="AH1141" i="6"/>
  <c r="C1148" i="6" l="1"/>
  <c r="B1149" i="6"/>
  <c r="AI1141" i="6"/>
  <c r="AJ1141" i="6" s="1"/>
  <c r="AH1142" i="6"/>
  <c r="AN1142" i="6"/>
  <c r="AO1141" i="6"/>
  <c r="AO1140" i="6"/>
  <c r="C1149" i="6" l="1"/>
  <c r="B1150" i="6"/>
  <c r="AN1143" i="6"/>
  <c r="AI1142" i="6"/>
  <c r="AJ1142" i="6" s="1"/>
  <c r="AH1143" i="6"/>
  <c r="C1150" i="6" l="1"/>
  <c r="B1151" i="6"/>
  <c r="AO1142" i="6"/>
  <c r="AI1143" i="6"/>
  <c r="AJ1143" i="6" s="1"/>
  <c r="AH1144" i="6"/>
  <c r="AO1143" i="6"/>
  <c r="AN1144" i="6"/>
  <c r="B1152" i="6" l="1"/>
  <c r="C1151" i="6"/>
  <c r="AN1145" i="6"/>
  <c r="AI1144" i="6"/>
  <c r="AJ1144" i="6" s="1"/>
  <c r="AH1145" i="6"/>
  <c r="C1152" i="6" l="1"/>
  <c r="B1153" i="6"/>
  <c r="AH1146" i="6"/>
  <c r="AI1145" i="6"/>
  <c r="AJ1145" i="6" s="1"/>
  <c r="AN1146" i="6"/>
  <c r="AO1144" i="6"/>
  <c r="C1153" i="6" l="1"/>
  <c r="B1154" i="6"/>
  <c r="AN1147" i="6"/>
  <c r="AO1145" i="6"/>
  <c r="AI1146" i="6"/>
  <c r="AJ1146" i="6" s="1"/>
  <c r="AH1147" i="6"/>
  <c r="C1154" i="6" l="1"/>
  <c r="B1155" i="6"/>
  <c r="AI1147" i="6"/>
  <c r="AJ1147" i="6" s="1"/>
  <c r="AH1148" i="6"/>
  <c r="AO1147" i="6"/>
  <c r="AN1148" i="6"/>
  <c r="AO1146" i="6"/>
  <c r="C1155" i="6" l="1"/>
  <c r="B1156" i="6"/>
  <c r="AN1149" i="6"/>
  <c r="AI1148" i="6"/>
  <c r="AJ1148" i="6" s="1"/>
  <c r="AH1149" i="6"/>
  <c r="B1157" i="6" l="1"/>
  <c r="C1156" i="6"/>
  <c r="AI1149" i="6"/>
  <c r="AJ1149" i="6" s="1"/>
  <c r="AH1150" i="6"/>
  <c r="AO1148" i="6"/>
  <c r="AO1149" i="6"/>
  <c r="AN1150" i="6"/>
  <c r="B1158" i="6" l="1"/>
  <c r="C1157" i="6"/>
  <c r="AI1150" i="6"/>
  <c r="AJ1150" i="6" s="1"/>
  <c r="AH1151" i="6"/>
  <c r="AN1151" i="6"/>
  <c r="AO1150" i="6"/>
  <c r="C1158" i="6" l="1"/>
  <c r="B1159" i="6"/>
  <c r="AN1152" i="6"/>
  <c r="AI1151" i="6"/>
  <c r="AJ1151" i="6" s="1"/>
  <c r="AH1152" i="6"/>
  <c r="B1160" i="6" l="1"/>
  <c r="C1159" i="6"/>
  <c r="AH1153" i="6"/>
  <c r="AI1152" i="6"/>
  <c r="AJ1152" i="6" s="1"/>
  <c r="AO1152" i="6"/>
  <c r="AN1153" i="6"/>
  <c r="AO1151" i="6"/>
  <c r="B1161" i="6" l="1"/>
  <c r="C1160" i="6"/>
  <c r="AN1154" i="6"/>
  <c r="AI1153" i="6"/>
  <c r="AJ1153" i="6" s="1"/>
  <c r="AH1154" i="6"/>
  <c r="B1162" i="6" l="1"/>
  <c r="C1161" i="6"/>
  <c r="AO1153" i="6"/>
  <c r="AI1154" i="6"/>
  <c r="AJ1154" i="6" s="1"/>
  <c r="AH1155" i="6"/>
  <c r="AN1155" i="6"/>
  <c r="AO1154" i="6"/>
  <c r="B1163" i="6" l="1"/>
  <c r="C1162" i="6"/>
  <c r="AN1156" i="6"/>
  <c r="AI1155" i="6"/>
  <c r="AJ1155" i="6" s="1"/>
  <c r="AH1156" i="6"/>
  <c r="C1163" i="6" l="1"/>
  <c r="B1164" i="6"/>
  <c r="AI1156" i="6"/>
  <c r="AJ1156" i="6" s="1"/>
  <c r="AH1157" i="6"/>
  <c r="AO1155" i="6"/>
  <c r="AN1157" i="6"/>
  <c r="AO1156" i="6"/>
  <c r="B1165" i="6" l="1"/>
  <c r="C1164" i="6"/>
  <c r="AN1158" i="6"/>
  <c r="AI1157" i="6"/>
  <c r="AJ1157" i="6" s="1"/>
  <c r="AH1158" i="6"/>
  <c r="B1166" i="6" l="1"/>
  <c r="C1165" i="6"/>
  <c r="AI1158" i="6"/>
  <c r="AJ1158" i="6" s="1"/>
  <c r="AH1159" i="6"/>
  <c r="AO1157" i="6"/>
  <c r="AO1158" i="6"/>
  <c r="AN1159" i="6"/>
  <c r="C1166" i="6" l="1"/>
  <c r="B1167" i="6"/>
  <c r="AN1160" i="6"/>
  <c r="AH1160" i="6"/>
  <c r="AI1159" i="6"/>
  <c r="AJ1159" i="6" s="1"/>
  <c r="B1168" i="6" l="1"/>
  <c r="C1167" i="6"/>
  <c r="AI1160" i="6"/>
  <c r="AJ1160" i="6" s="1"/>
  <c r="AH1161" i="6"/>
  <c r="AO1159" i="6"/>
  <c r="AN1161" i="6"/>
  <c r="AO1160" i="6"/>
  <c r="C1168" i="6" l="1"/>
  <c r="B1169" i="6"/>
  <c r="AN1162" i="6"/>
  <c r="AI1161" i="6"/>
  <c r="AJ1161" i="6" s="1"/>
  <c r="AH1162" i="6"/>
  <c r="B1170" i="6" l="1"/>
  <c r="C1169" i="6"/>
  <c r="AI1162" i="6"/>
  <c r="AJ1162" i="6" s="1"/>
  <c r="AH1163" i="6"/>
  <c r="AN1163" i="6"/>
  <c r="AO1162" i="6"/>
  <c r="AO1161" i="6"/>
  <c r="B1171" i="6" l="1"/>
  <c r="C1170" i="6"/>
  <c r="AN1164" i="6"/>
  <c r="AI1163" i="6"/>
  <c r="AJ1163" i="6" s="1"/>
  <c r="AH1164" i="6"/>
  <c r="B1172" i="6" l="1"/>
  <c r="C1171" i="6"/>
  <c r="AI1164" i="6"/>
  <c r="AJ1164" i="6" s="1"/>
  <c r="AH1165" i="6"/>
  <c r="AO1163" i="6"/>
  <c r="AN1165" i="6"/>
  <c r="AO1164" i="6"/>
  <c r="B1173" i="6" l="1"/>
  <c r="C1172" i="6"/>
  <c r="AN1166" i="6"/>
  <c r="AI1165" i="6"/>
  <c r="AJ1165" i="6" s="1"/>
  <c r="AH1166" i="6"/>
  <c r="B1174" i="6" l="1"/>
  <c r="C1173" i="6"/>
  <c r="AI1166" i="6"/>
  <c r="AJ1166" i="6" s="1"/>
  <c r="AH1167" i="6"/>
  <c r="AO1166" i="6"/>
  <c r="AN1167" i="6"/>
  <c r="AO1165" i="6"/>
  <c r="B1175" i="6" l="1"/>
  <c r="C1174" i="6"/>
  <c r="AN1168" i="6"/>
  <c r="AI1167" i="6"/>
  <c r="AJ1167" i="6" s="1"/>
  <c r="AH1168" i="6"/>
  <c r="C1175" i="6" l="1"/>
  <c r="B1176" i="6"/>
  <c r="AI1168" i="6"/>
  <c r="AJ1168" i="6" s="1"/>
  <c r="AH1169" i="6"/>
  <c r="AO1167" i="6"/>
  <c r="AN1169" i="6"/>
  <c r="AO1168" i="6"/>
  <c r="B1177" i="6" l="1"/>
  <c r="C1176" i="6"/>
  <c r="AN1170" i="6"/>
  <c r="AI1169" i="6"/>
  <c r="AJ1169" i="6" s="1"/>
  <c r="AH1170" i="6"/>
  <c r="C1177" i="6" l="1"/>
  <c r="B1178" i="6"/>
  <c r="AI1170" i="6"/>
  <c r="AJ1170" i="6" s="1"/>
  <c r="AH1171" i="6"/>
  <c r="AO1169" i="6"/>
  <c r="AO1170" i="6"/>
  <c r="AN1171" i="6"/>
  <c r="B1179" i="6" l="1"/>
  <c r="C1178" i="6"/>
  <c r="AN1172" i="6"/>
  <c r="AI1171" i="6"/>
  <c r="AJ1171" i="6" s="1"/>
  <c r="AH1172" i="6"/>
  <c r="B1180" i="6" l="1"/>
  <c r="C1179" i="6"/>
  <c r="AI1172" i="6"/>
  <c r="AJ1172" i="6" s="1"/>
  <c r="AH1173" i="6"/>
  <c r="AO1171" i="6"/>
  <c r="AO1172" i="6"/>
  <c r="AN1173" i="6"/>
  <c r="C1180" i="6" l="1"/>
  <c r="B1181" i="6"/>
  <c r="AN1174" i="6"/>
  <c r="AI1173" i="6"/>
  <c r="AJ1173" i="6" s="1"/>
  <c r="AH1174" i="6"/>
  <c r="C1181" i="6" l="1"/>
  <c r="B1182" i="6"/>
  <c r="AI1174" i="6"/>
  <c r="AJ1174" i="6" s="1"/>
  <c r="AH1175" i="6"/>
  <c r="AO1173" i="6"/>
  <c r="AN1175" i="6"/>
  <c r="AO1174" i="6"/>
  <c r="B1183" i="6" l="1"/>
  <c r="C1182" i="6"/>
  <c r="AN1176" i="6"/>
  <c r="AI1175" i="6"/>
  <c r="AJ1175" i="6" s="1"/>
  <c r="AH1176" i="6"/>
  <c r="B1184" i="6" l="1"/>
  <c r="C1183" i="6"/>
  <c r="AI1176" i="6"/>
  <c r="AJ1176" i="6" s="1"/>
  <c r="AH1177" i="6"/>
  <c r="AN1177" i="6"/>
  <c r="AO1176" i="6"/>
  <c r="AO1175" i="6"/>
  <c r="B1185" i="6" l="1"/>
  <c r="C1184" i="6"/>
  <c r="AN1178" i="6"/>
  <c r="AI1177" i="6"/>
  <c r="AJ1177" i="6" s="1"/>
  <c r="AH1178" i="6"/>
  <c r="B1186" i="6" l="1"/>
  <c r="C1185" i="6"/>
  <c r="AI1178" i="6"/>
  <c r="AJ1178" i="6" s="1"/>
  <c r="AH1179" i="6"/>
  <c r="AO1177" i="6"/>
  <c r="AO1178" i="6"/>
  <c r="AN1179" i="6"/>
  <c r="B1187" i="6" l="1"/>
  <c r="C1186" i="6"/>
  <c r="AN1180" i="6"/>
  <c r="AH1180" i="6"/>
  <c r="AI1179" i="6"/>
  <c r="AJ1179" i="6" s="1"/>
  <c r="B1188" i="6" l="1"/>
  <c r="C1187" i="6"/>
  <c r="AI1180" i="6"/>
  <c r="AJ1180" i="6" s="1"/>
  <c r="AH1181" i="6"/>
  <c r="AN1181" i="6"/>
  <c r="AO1180" i="6"/>
  <c r="AO1179" i="6"/>
  <c r="B1189" i="6" l="1"/>
  <c r="C1188" i="6"/>
  <c r="AN1182" i="6"/>
  <c r="AI1181" i="6"/>
  <c r="AJ1181" i="6" s="1"/>
  <c r="AH1182" i="6"/>
  <c r="C1189" i="6" l="1"/>
  <c r="B1190" i="6"/>
  <c r="AI1182" i="6"/>
  <c r="AJ1182" i="6" s="1"/>
  <c r="AH1183" i="6"/>
  <c r="AO1181" i="6"/>
  <c r="AO1182" i="6"/>
  <c r="AN1183" i="6"/>
  <c r="B1191" i="6" l="1"/>
  <c r="C1190" i="6"/>
  <c r="AN1184" i="6"/>
  <c r="AI1183" i="6"/>
  <c r="AJ1183" i="6" s="1"/>
  <c r="AH1184" i="6"/>
  <c r="B1192" i="6" l="1"/>
  <c r="C1191" i="6"/>
  <c r="AI1184" i="6"/>
  <c r="AJ1184" i="6" s="1"/>
  <c r="AH1185" i="6"/>
  <c r="AO1183" i="6"/>
  <c r="AO1184" i="6"/>
  <c r="AN1185" i="6"/>
  <c r="C1192" i="6" l="1"/>
  <c r="B1193" i="6"/>
  <c r="AN1186" i="6"/>
  <c r="AI1185" i="6"/>
  <c r="AJ1185" i="6" s="1"/>
  <c r="AH1186" i="6"/>
  <c r="B1194" i="6" l="1"/>
  <c r="C1193" i="6"/>
  <c r="AI1186" i="6"/>
  <c r="AJ1186" i="6" s="1"/>
  <c r="AH1187" i="6"/>
  <c r="AO1186" i="6"/>
  <c r="AN1187" i="6"/>
  <c r="AO1185" i="6"/>
  <c r="C1194" i="6" l="1"/>
  <c r="B1195" i="6"/>
  <c r="AN1188" i="6"/>
  <c r="AI1187" i="6"/>
  <c r="AJ1187" i="6" s="1"/>
  <c r="AH1188" i="6"/>
  <c r="B1196" i="6" l="1"/>
  <c r="C1195" i="6"/>
  <c r="AI1188" i="6"/>
  <c r="AJ1188" i="6" s="1"/>
  <c r="AH1189" i="6"/>
  <c r="AO1187" i="6"/>
  <c r="AN1189" i="6"/>
  <c r="AO1188" i="6"/>
  <c r="B1197" i="6" l="1"/>
  <c r="C1196" i="6"/>
  <c r="AN1190" i="6"/>
  <c r="AI1189" i="6"/>
  <c r="AJ1189" i="6" s="1"/>
  <c r="AH1190" i="6"/>
  <c r="C1197" i="6" l="1"/>
  <c r="B1198" i="6"/>
  <c r="AI1190" i="6"/>
  <c r="AJ1190" i="6" s="1"/>
  <c r="AH1191" i="6"/>
  <c r="AN1191" i="6"/>
  <c r="AO1190" i="6"/>
  <c r="AO1189" i="6"/>
  <c r="B1199" i="6" l="1"/>
  <c r="C1198" i="6"/>
  <c r="AN1192" i="6"/>
  <c r="AI1191" i="6"/>
  <c r="AJ1191" i="6" s="1"/>
  <c r="AH1192" i="6"/>
  <c r="B1200" i="6" l="1"/>
  <c r="C1199" i="6"/>
  <c r="AI1192" i="6"/>
  <c r="AJ1192" i="6" s="1"/>
  <c r="AH1193" i="6"/>
  <c r="AO1192" i="6"/>
  <c r="AN1193" i="6"/>
  <c r="AO1191" i="6"/>
  <c r="B1201" i="6" l="1"/>
  <c r="C1200" i="6"/>
  <c r="AN1194" i="6"/>
  <c r="AI1193" i="6"/>
  <c r="AJ1193" i="6" s="1"/>
  <c r="AH1194" i="6"/>
  <c r="B1202" i="6" l="1"/>
  <c r="C1201" i="6"/>
  <c r="AI1194" i="6"/>
  <c r="AJ1194" i="6" s="1"/>
  <c r="AH1195" i="6"/>
  <c r="AN1195" i="6"/>
  <c r="AO1194" i="6"/>
  <c r="AO1193" i="6"/>
  <c r="B1203" i="6" l="1"/>
  <c r="C1202" i="6"/>
  <c r="AN1196" i="6"/>
  <c r="AI1195" i="6"/>
  <c r="AJ1195" i="6" s="1"/>
  <c r="AH1196" i="6"/>
  <c r="C1203" i="6" l="1"/>
  <c r="B1204" i="6"/>
  <c r="AI1196" i="6"/>
  <c r="AJ1196" i="6" s="1"/>
  <c r="AH1197" i="6"/>
  <c r="AN1197" i="6"/>
  <c r="AO1196" i="6"/>
  <c r="AO1195" i="6"/>
  <c r="B1205" i="6" l="1"/>
  <c r="C1204" i="6"/>
  <c r="AN1198" i="6"/>
  <c r="AI1197" i="6"/>
  <c r="AJ1197" i="6" s="1"/>
  <c r="AH1198" i="6"/>
  <c r="B1206" i="6" l="1"/>
  <c r="C1205" i="6"/>
  <c r="AI1198" i="6"/>
  <c r="AJ1198" i="6" s="1"/>
  <c r="AH1199" i="6"/>
  <c r="AN1199" i="6"/>
  <c r="AO1198" i="6"/>
  <c r="AO1197" i="6"/>
  <c r="B1207" i="6" l="1"/>
  <c r="C1206" i="6"/>
  <c r="AN1200" i="6"/>
  <c r="AI1199" i="6"/>
  <c r="AJ1199" i="6" s="1"/>
  <c r="AH1200" i="6"/>
  <c r="C1207" i="6" l="1"/>
  <c r="B1208" i="6"/>
  <c r="AI1200" i="6"/>
  <c r="AJ1200" i="6" s="1"/>
  <c r="AH1201" i="6"/>
  <c r="AO1199" i="6"/>
  <c r="AO1200" i="6"/>
  <c r="AN1201" i="6"/>
  <c r="C1208" i="6" l="1"/>
  <c r="B1209" i="6"/>
  <c r="AN1202" i="6"/>
  <c r="AI1201" i="6"/>
  <c r="AJ1201" i="6" s="1"/>
  <c r="AH1202" i="6"/>
  <c r="B1210" i="6" l="1"/>
  <c r="C1209" i="6"/>
  <c r="AI1202" i="6"/>
  <c r="AJ1202" i="6" s="1"/>
  <c r="AH1203" i="6"/>
  <c r="AO1201" i="6"/>
  <c r="AO1202" i="6"/>
  <c r="AN1203" i="6"/>
  <c r="B1211" i="6" l="1"/>
  <c r="C1210" i="6"/>
  <c r="AN1204" i="6"/>
  <c r="AI1203" i="6"/>
  <c r="AJ1203" i="6" s="1"/>
  <c r="AH1204" i="6"/>
  <c r="B1212" i="6" l="1"/>
  <c r="C1211" i="6"/>
  <c r="AI1204" i="6"/>
  <c r="AJ1204" i="6" s="1"/>
  <c r="AH1205" i="6"/>
  <c r="AO1204" i="6"/>
  <c r="AN1205" i="6"/>
  <c r="AO1203" i="6"/>
  <c r="B1213" i="6" l="1"/>
  <c r="C1212" i="6"/>
  <c r="AN1206" i="6"/>
  <c r="AI1205" i="6"/>
  <c r="AJ1205" i="6" s="1"/>
  <c r="AH1206" i="6"/>
  <c r="B1214" i="6" l="1"/>
  <c r="C1213" i="6"/>
  <c r="AI1206" i="6"/>
  <c r="AJ1206" i="6" s="1"/>
  <c r="AH1207" i="6"/>
  <c r="AN1207" i="6"/>
  <c r="AO1206" i="6"/>
  <c r="AO1205" i="6"/>
  <c r="B1215" i="6" l="1"/>
  <c r="C1214" i="6"/>
  <c r="AN1208" i="6"/>
  <c r="AI1207" i="6"/>
  <c r="AJ1207" i="6" s="1"/>
  <c r="AH1208" i="6"/>
  <c r="C1215" i="6" l="1"/>
  <c r="B1216" i="6"/>
  <c r="AI1208" i="6"/>
  <c r="AJ1208" i="6" s="1"/>
  <c r="AH1209" i="6"/>
  <c r="AO1208" i="6"/>
  <c r="AN1209" i="6"/>
  <c r="AO1207" i="6"/>
  <c r="B1217" i="6" l="1"/>
  <c r="C1216" i="6"/>
  <c r="AN1210" i="6"/>
  <c r="AI1209" i="6"/>
  <c r="AJ1209" i="6" s="1"/>
  <c r="AH1210" i="6"/>
  <c r="C1217" i="6" l="1"/>
  <c r="B1218" i="6"/>
  <c r="AI1210" i="6"/>
  <c r="AJ1210" i="6" s="1"/>
  <c r="AH1211" i="6"/>
  <c r="AO1209" i="6"/>
  <c r="AN1211" i="6"/>
  <c r="AO1210" i="6"/>
  <c r="B1219" i="6" l="1"/>
  <c r="C1218" i="6"/>
  <c r="AN1212" i="6"/>
  <c r="AI1211" i="6"/>
  <c r="AJ1211" i="6" s="1"/>
  <c r="AH1212" i="6"/>
  <c r="C1219" i="6" l="1"/>
  <c r="B1220" i="6"/>
  <c r="AI1212" i="6"/>
  <c r="AJ1212" i="6" s="1"/>
  <c r="AH1213" i="6"/>
  <c r="AO1211" i="6"/>
  <c r="AN1213" i="6"/>
  <c r="AO1212" i="6"/>
  <c r="C1220" i="6" l="1"/>
  <c r="B1221" i="6"/>
  <c r="AN1214" i="6"/>
  <c r="AI1213" i="6"/>
  <c r="AJ1213" i="6" s="1"/>
  <c r="AH1214" i="6"/>
  <c r="C1221" i="6" l="1"/>
  <c r="B1222" i="6"/>
  <c r="AH1215" i="6"/>
  <c r="AI1214" i="6"/>
  <c r="AJ1214" i="6" s="1"/>
  <c r="AO1214" i="6"/>
  <c r="AN1215" i="6"/>
  <c r="AO1213" i="6"/>
  <c r="C1222" i="6" l="1"/>
  <c r="B1223" i="6"/>
  <c r="AN1216" i="6"/>
  <c r="AI1215" i="6"/>
  <c r="AJ1215" i="6" s="1"/>
  <c r="AH1216" i="6"/>
  <c r="B1224" i="6" l="1"/>
  <c r="C1223" i="6"/>
  <c r="AI1216" i="6"/>
  <c r="AJ1216" i="6" s="1"/>
  <c r="AH1217" i="6"/>
  <c r="AO1215" i="6"/>
  <c r="AO1216" i="6"/>
  <c r="AN1217" i="6"/>
  <c r="B1225" i="6" l="1"/>
  <c r="C1224" i="6"/>
  <c r="AN1218" i="6"/>
  <c r="AI1217" i="6"/>
  <c r="AJ1217" i="6" s="1"/>
  <c r="AH1218" i="6"/>
  <c r="C1225" i="6" l="1"/>
  <c r="B1226" i="6"/>
  <c r="AI1218" i="6"/>
  <c r="AJ1218" i="6" s="1"/>
  <c r="AH1219" i="6"/>
  <c r="AO1217" i="6"/>
  <c r="AO1218" i="6"/>
  <c r="AN1219" i="6"/>
  <c r="B1227" i="6" l="1"/>
  <c r="C1226" i="6"/>
  <c r="AN1220" i="6"/>
  <c r="AI1219" i="6"/>
  <c r="AJ1219" i="6" s="1"/>
  <c r="AH1220" i="6"/>
  <c r="C1227" i="6" l="1"/>
  <c r="B1228" i="6"/>
  <c r="AI1220" i="6"/>
  <c r="AJ1220" i="6" s="1"/>
  <c r="AH1221" i="6"/>
  <c r="AO1220" i="6"/>
  <c r="AN1221" i="6"/>
  <c r="AO1219" i="6"/>
  <c r="B1229" i="6" l="1"/>
  <c r="C1228" i="6"/>
  <c r="AN1222" i="6"/>
  <c r="AI1221" i="6"/>
  <c r="AJ1221" i="6" s="1"/>
  <c r="AH1222" i="6"/>
  <c r="B1230" i="6" l="1"/>
  <c r="C1229" i="6"/>
  <c r="AI1222" i="6"/>
  <c r="AJ1222" i="6" s="1"/>
  <c r="AH1223" i="6"/>
  <c r="AN1223" i="6"/>
  <c r="AO1222" i="6"/>
  <c r="AO1221" i="6"/>
  <c r="B1231" i="6" l="1"/>
  <c r="C1230" i="6"/>
  <c r="AN1224" i="6"/>
  <c r="AI1223" i="6"/>
  <c r="AJ1223" i="6" s="1"/>
  <c r="AH1224" i="6"/>
  <c r="B1232" i="6" l="1"/>
  <c r="C1231" i="6"/>
  <c r="AI1224" i="6"/>
  <c r="AJ1224" i="6" s="1"/>
  <c r="AH1225" i="6"/>
  <c r="AO1223" i="6"/>
  <c r="AN1225" i="6"/>
  <c r="AO1224" i="6"/>
  <c r="C1232" i="6" l="1"/>
  <c r="B1233" i="6"/>
  <c r="AN1226" i="6"/>
  <c r="AI1225" i="6"/>
  <c r="AJ1225" i="6" s="1"/>
  <c r="AH1226" i="6"/>
  <c r="B1234" i="6" l="1"/>
  <c r="C1233" i="6"/>
  <c r="AI1226" i="6"/>
  <c r="AJ1226" i="6" s="1"/>
  <c r="AH1227" i="6"/>
  <c r="AO1225" i="6"/>
  <c r="AN1227" i="6"/>
  <c r="AO1226" i="6"/>
  <c r="B1235" i="6" l="1"/>
  <c r="C1234" i="6"/>
  <c r="AN1228" i="6"/>
  <c r="AI1227" i="6"/>
  <c r="AJ1227" i="6" s="1"/>
  <c r="AH1228" i="6"/>
  <c r="B1236" i="6" l="1"/>
  <c r="C1235" i="6"/>
  <c r="AI1228" i="6"/>
  <c r="AJ1228" i="6" s="1"/>
  <c r="AH1229" i="6"/>
  <c r="AO1227" i="6"/>
  <c r="AO1228" i="6"/>
  <c r="AN1229" i="6"/>
  <c r="C1236" i="6" l="1"/>
  <c r="B1237" i="6"/>
  <c r="AN1230" i="6"/>
  <c r="AI1229" i="6"/>
  <c r="AJ1229" i="6" s="1"/>
  <c r="AH1230" i="6"/>
  <c r="B1238" i="6" l="1"/>
  <c r="C1237" i="6"/>
  <c r="AH1231" i="6"/>
  <c r="AI1230" i="6"/>
  <c r="AJ1230" i="6" s="1"/>
  <c r="AO1229" i="6"/>
  <c r="AO1230" i="6"/>
  <c r="AN1231" i="6"/>
  <c r="B1239" i="6" l="1"/>
  <c r="C1238" i="6"/>
  <c r="AN1232" i="6"/>
  <c r="AI1231" i="6"/>
  <c r="AJ1231" i="6" s="1"/>
  <c r="AH1232" i="6"/>
  <c r="B1240" i="6" l="1"/>
  <c r="C1239" i="6"/>
  <c r="AI1232" i="6"/>
  <c r="AJ1232" i="6" s="1"/>
  <c r="AH1233" i="6"/>
  <c r="AO1231" i="6"/>
  <c r="AN1233" i="6"/>
  <c r="AO1232" i="6"/>
  <c r="B1241" i="6" l="1"/>
  <c r="C1240" i="6"/>
  <c r="AN1234" i="6"/>
  <c r="AI1233" i="6"/>
  <c r="AJ1233" i="6" s="1"/>
  <c r="AH1234" i="6"/>
  <c r="C1241" i="6" l="1"/>
  <c r="B1242" i="6"/>
  <c r="AI1234" i="6"/>
  <c r="AJ1234" i="6" s="1"/>
  <c r="AH1235" i="6"/>
  <c r="AN1235" i="6"/>
  <c r="AO1234" i="6"/>
  <c r="AO1233" i="6"/>
  <c r="C1242" i="6" l="1"/>
  <c r="B1243" i="6"/>
  <c r="AN1236" i="6"/>
  <c r="AI1235" i="6"/>
  <c r="AJ1235" i="6" s="1"/>
  <c r="AH1236" i="6"/>
  <c r="B1244" i="6" l="1"/>
  <c r="C1243" i="6"/>
  <c r="AI1236" i="6"/>
  <c r="AJ1236" i="6" s="1"/>
  <c r="AH1237" i="6"/>
  <c r="AN1237" i="6"/>
  <c r="AO1236" i="6"/>
  <c r="AO1235" i="6"/>
  <c r="B1245" i="6" l="1"/>
  <c r="C1244" i="6"/>
  <c r="AN1238" i="6"/>
  <c r="AI1237" i="6"/>
  <c r="AJ1237" i="6" s="1"/>
  <c r="AH1238" i="6"/>
  <c r="B1246" i="6" l="1"/>
  <c r="C1245" i="6"/>
  <c r="AI1238" i="6"/>
  <c r="AJ1238" i="6" s="1"/>
  <c r="AH1239" i="6"/>
  <c r="AO1237" i="6"/>
  <c r="AO1238" i="6"/>
  <c r="AN1239" i="6"/>
  <c r="C1246" i="6" l="1"/>
  <c r="B1247" i="6"/>
  <c r="AN1240" i="6"/>
  <c r="AI1239" i="6"/>
  <c r="AJ1239" i="6" s="1"/>
  <c r="AH1240" i="6"/>
  <c r="C1247" i="6" l="1"/>
  <c r="B1248" i="6"/>
  <c r="AI1240" i="6"/>
  <c r="AJ1240" i="6" s="1"/>
  <c r="AH1241" i="6"/>
  <c r="AO1239" i="6"/>
  <c r="AN1241" i="6"/>
  <c r="AO1240" i="6"/>
  <c r="C1248" i="6" l="1"/>
  <c r="B1249" i="6"/>
  <c r="AN1242" i="6"/>
  <c r="AI1241" i="6"/>
  <c r="AJ1241" i="6" s="1"/>
  <c r="AH1242" i="6"/>
  <c r="C1249" i="6" l="1"/>
  <c r="B1250" i="6"/>
  <c r="AH1243" i="6"/>
  <c r="AI1242" i="6"/>
  <c r="AJ1242" i="6" s="1"/>
  <c r="AO1241" i="6"/>
  <c r="AO1242" i="6"/>
  <c r="AN1243" i="6"/>
  <c r="C1250" i="6" l="1"/>
  <c r="B1251" i="6"/>
  <c r="AN1244" i="6"/>
  <c r="AH1244" i="6"/>
  <c r="AI1243" i="6"/>
  <c r="AJ1243" i="6" s="1"/>
  <c r="C1251" i="6" l="1"/>
  <c r="B1252" i="6"/>
  <c r="AH1245" i="6"/>
  <c r="AI1244" i="6"/>
  <c r="AJ1244" i="6" s="1"/>
  <c r="AO1243" i="6"/>
  <c r="AN1245" i="6"/>
  <c r="AO1244" i="6"/>
  <c r="C1252" i="6" l="1"/>
  <c r="B1253" i="6"/>
  <c r="AN1246" i="6"/>
  <c r="AI1245" i="6"/>
  <c r="AJ1245" i="6" s="1"/>
  <c r="AH1246" i="6"/>
  <c r="B1254" i="6" l="1"/>
  <c r="C1253" i="6"/>
  <c r="AI1246" i="6"/>
  <c r="AJ1246" i="6" s="1"/>
  <c r="AH1247" i="6"/>
  <c r="AO1245" i="6"/>
  <c r="AO1246" i="6"/>
  <c r="AN1247" i="6"/>
  <c r="B1255" i="6" l="1"/>
  <c r="C1254" i="6"/>
  <c r="AN1248" i="6"/>
  <c r="AI1247" i="6"/>
  <c r="AJ1247" i="6" s="1"/>
  <c r="AH1248" i="6"/>
  <c r="B1256" i="6" l="1"/>
  <c r="C1255" i="6"/>
  <c r="AI1248" i="6"/>
  <c r="AJ1248" i="6" s="1"/>
  <c r="AH1249" i="6"/>
  <c r="AO1247" i="6"/>
  <c r="AN1249" i="6"/>
  <c r="AO1248" i="6"/>
  <c r="C1256" i="6" l="1"/>
  <c r="B1257" i="6"/>
  <c r="AN1250" i="6"/>
  <c r="AI1249" i="6"/>
  <c r="AJ1249" i="6" s="1"/>
  <c r="AH1250" i="6"/>
  <c r="C1257" i="6" l="1"/>
  <c r="B1258" i="6"/>
  <c r="AH1251" i="6"/>
  <c r="AI1250" i="6"/>
  <c r="AJ1250" i="6" s="1"/>
  <c r="AO1250" i="6"/>
  <c r="AN1251" i="6"/>
  <c r="AO1249" i="6"/>
  <c r="B1259" i="6" l="1"/>
  <c r="C1258" i="6"/>
  <c r="AN1252" i="6"/>
  <c r="AI1251" i="6"/>
  <c r="AJ1251" i="6" s="1"/>
  <c r="AH1252" i="6"/>
  <c r="B1260" i="6" l="1"/>
  <c r="C1259" i="6"/>
  <c r="AI1252" i="6"/>
  <c r="AJ1252" i="6" s="1"/>
  <c r="AH1253" i="6"/>
  <c r="AO1252" i="6"/>
  <c r="AN1253" i="6"/>
  <c r="AO1251" i="6"/>
  <c r="B1261" i="6" l="1"/>
  <c r="C1260" i="6"/>
  <c r="AN1254" i="6"/>
  <c r="AI1253" i="6"/>
  <c r="AJ1253" i="6" s="1"/>
  <c r="AH1254" i="6"/>
  <c r="C1261" i="6" l="1"/>
  <c r="B1262" i="6"/>
  <c r="AI1254" i="6"/>
  <c r="AJ1254" i="6" s="1"/>
  <c r="AH1255" i="6"/>
  <c r="AO1253" i="6"/>
  <c r="AN1255" i="6"/>
  <c r="AO1254" i="6"/>
  <c r="C1262" i="6" l="1"/>
  <c r="B1263" i="6"/>
  <c r="AN1256" i="6"/>
  <c r="AI1255" i="6"/>
  <c r="AJ1255" i="6" s="1"/>
  <c r="AH1256" i="6"/>
  <c r="B1264" i="6" l="1"/>
  <c r="C1263" i="6"/>
  <c r="AH1257" i="6"/>
  <c r="AI1256" i="6"/>
  <c r="AJ1256" i="6" s="1"/>
  <c r="AO1255" i="6"/>
  <c r="AO1256" i="6"/>
  <c r="AN1257" i="6"/>
  <c r="C1264" i="6" l="1"/>
  <c r="B1265" i="6"/>
  <c r="AN1258" i="6"/>
  <c r="AI1257" i="6"/>
  <c r="AJ1257" i="6" s="1"/>
  <c r="AH1258" i="6"/>
  <c r="B1266" i="6" l="1"/>
  <c r="C1265" i="6"/>
  <c r="AI1258" i="6"/>
  <c r="AJ1258" i="6" s="1"/>
  <c r="AH1259" i="6"/>
  <c r="AO1257" i="6"/>
  <c r="AO1258" i="6"/>
  <c r="AN1259" i="6"/>
  <c r="B1267" i="6" l="1"/>
  <c r="C1266" i="6"/>
  <c r="AN1260" i="6"/>
  <c r="AI1259" i="6"/>
  <c r="AJ1259" i="6" s="1"/>
  <c r="AH1260" i="6"/>
  <c r="C1267" i="6" l="1"/>
  <c r="B1268" i="6"/>
  <c r="AI1260" i="6"/>
  <c r="AJ1260" i="6" s="1"/>
  <c r="AH1261" i="6"/>
  <c r="AN1261" i="6"/>
  <c r="AO1260" i="6"/>
  <c r="AO1259" i="6"/>
  <c r="B1269" i="6" l="1"/>
  <c r="C1268" i="6"/>
  <c r="AN1262" i="6"/>
  <c r="AI1261" i="6"/>
  <c r="AJ1261" i="6" s="1"/>
  <c r="AH1262" i="6"/>
  <c r="B1270" i="6" l="1"/>
  <c r="C1269" i="6"/>
  <c r="AI1262" i="6"/>
  <c r="AJ1262" i="6" s="1"/>
  <c r="AH1263" i="6"/>
  <c r="AO1261" i="6"/>
  <c r="AO1262" i="6"/>
  <c r="AN1263" i="6"/>
  <c r="C1270" i="6" l="1"/>
  <c r="B1271" i="6"/>
  <c r="AN1264" i="6"/>
  <c r="AI1263" i="6"/>
  <c r="AJ1263" i="6" s="1"/>
  <c r="AH1264" i="6"/>
  <c r="B1272" i="6" l="1"/>
  <c r="C1271" i="6"/>
  <c r="AI1264" i="6"/>
  <c r="AJ1264" i="6" s="1"/>
  <c r="AH1265" i="6"/>
  <c r="AO1264" i="6"/>
  <c r="AN1265" i="6"/>
  <c r="AO1263" i="6"/>
  <c r="B1273" i="6" l="1"/>
  <c r="C1272" i="6"/>
  <c r="AN1266" i="6"/>
  <c r="AI1265" i="6"/>
  <c r="AJ1265" i="6" s="1"/>
  <c r="AH1266" i="6"/>
  <c r="C1273" i="6" l="1"/>
  <c r="B1274" i="6"/>
  <c r="AI1266" i="6"/>
  <c r="AJ1266" i="6" s="1"/>
  <c r="AH1267" i="6"/>
  <c r="AO1265" i="6"/>
  <c r="AN1267" i="6"/>
  <c r="AO1266" i="6"/>
  <c r="B1275" i="6" l="1"/>
  <c r="C1274" i="6"/>
  <c r="AN1268" i="6"/>
  <c r="AI1267" i="6"/>
  <c r="AJ1267" i="6" s="1"/>
  <c r="AH1268" i="6"/>
  <c r="B1276" i="6" l="1"/>
  <c r="C1275" i="6"/>
  <c r="AH1269" i="6"/>
  <c r="AI1268" i="6"/>
  <c r="AJ1268" i="6" s="1"/>
  <c r="AO1267" i="6"/>
  <c r="AN1269" i="6"/>
  <c r="AO1268" i="6"/>
  <c r="B1277" i="6" l="1"/>
  <c r="C1276" i="6"/>
  <c r="AN1270" i="6"/>
  <c r="AI1269" i="6"/>
  <c r="AJ1269" i="6" s="1"/>
  <c r="AH1270" i="6"/>
  <c r="B1278" i="6" l="1"/>
  <c r="C1277" i="6"/>
  <c r="AI1270" i="6"/>
  <c r="AJ1270" i="6" s="1"/>
  <c r="AH1271" i="6"/>
  <c r="AO1269" i="6"/>
  <c r="AO1270" i="6"/>
  <c r="AN1271" i="6"/>
  <c r="C1278" i="6" l="1"/>
  <c r="B1279" i="6"/>
  <c r="AN1272" i="6"/>
  <c r="AI1271" i="6"/>
  <c r="AJ1271" i="6" s="1"/>
  <c r="AH1272" i="6"/>
  <c r="C1279" i="6" l="1"/>
  <c r="B1280" i="6"/>
  <c r="AI1272" i="6"/>
  <c r="AJ1272" i="6" s="1"/>
  <c r="AH1273" i="6"/>
  <c r="AN1273" i="6"/>
  <c r="AO1272" i="6"/>
  <c r="AO1271" i="6"/>
  <c r="B1281" i="6" l="1"/>
  <c r="C1280" i="6"/>
  <c r="AN1274" i="6"/>
  <c r="AI1273" i="6"/>
  <c r="AJ1273" i="6" s="1"/>
  <c r="AH1274" i="6"/>
  <c r="B1282" i="6" l="1"/>
  <c r="C1281" i="6"/>
  <c r="AI1274" i="6"/>
  <c r="AJ1274" i="6" s="1"/>
  <c r="AH1275" i="6"/>
  <c r="AO1274" i="6"/>
  <c r="AN1275" i="6"/>
  <c r="AO1273" i="6"/>
  <c r="B1283" i="6" l="1"/>
  <c r="C1282" i="6"/>
  <c r="AN1276" i="6"/>
  <c r="AI1275" i="6"/>
  <c r="AJ1275" i="6" s="1"/>
  <c r="AH1276" i="6"/>
  <c r="C1283" i="6" l="1"/>
  <c r="B1284" i="6"/>
  <c r="AI1276" i="6"/>
  <c r="AJ1276" i="6" s="1"/>
  <c r="AH1277" i="6"/>
  <c r="AO1275" i="6"/>
  <c r="AO1276" i="6"/>
  <c r="AN1277" i="6"/>
  <c r="C1284" i="6" l="1"/>
  <c r="B1285" i="6"/>
  <c r="AN1278" i="6"/>
  <c r="AI1277" i="6"/>
  <c r="AJ1277" i="6" s="1"/>
  <c r="AH1278" i="6"/>
  <c r="C1285" i="6" l="1"/>
  <c r="B1286" i="6"/>
  <c r="AI1278" i="6"/>
  <c r="AJ1278" i="6" s="1"/>
  <c r="AH1279" i="6"/>
  <c r="AO1278" i="6"/>
  <c r="AN1279" i="6"/>
  <c r="AO1277" i="6"/>
  <c r="B1287" i="6" l="1"/>
  <c r="C1286" i="6"/>
  <c r="AN1280" i="6"/>
  <c r="AI1279" i="6"/>
  <c r="AJ1279" i="6" s="1"/>
  <c r="AH1280" i="6"/>
  <c r="B1288" i="6" l="1"/>
  <c r="C1287" i="6"/>
  <c r="AI1280" i="6"/>
  <c r="AJ1280" i="6" s="1"/>
  <c r="AH1281" i="6"/>
  <c r="AO1280" i="6"/>
  <c r="AN1281" i="6"/>
  <c r="AO1279" i="6"/>
  <c r="C1288" i="6" l="1"/>
  <c r="B1289" i="6"/>
  <c r="AN1282" i="6"/>
  <c r="AI1281" i="6"/>
  <c r="AJ1281" i="6" s="1"/>
  <c r="AH1282" i="6"/>
  <c r="B1290" i="6" l="1"/>
  <c r="C1289" i="6"/>
  <c r="AI1282" i="6"/>
  <c r="AJ1282" i="6" s="1"/>
  <c r="AH1283" i="6"/>
  <c r="AO1281" i="6"/>
  <c r="AN1283" i="6"/>
  <c r="AO1282" i="6"/>
  <c r="B1291" i="6" l="1"/>
  <c r="C1290" i="6"/>
  <c r="AN1284" i="6"/>
  <c r="AI1283" i="6"/>
  <c r="AJ1283" i="6" s="1"/>
  <c r="AH1284" i="6"/>
  <c r="B1292" i="6" l="1"/>
  <c r="C1291" i="6"/>
  <c r="AI1284" i="6"/>
  <c r="AJ1284" i="6" s="1"/>
  <c r="AH1285" i="6"/>
  <c r="AO1283" i="6"/>
  <c r="AO1284" i="6"/>
  <c r="AN1285" i="6"/>
  <c r="C1292" i="6" l="1"/>
  <c r="B1293" i="6"/>
  <c r="AN1286" i="6"/>
  <c r="AI1285" i="6"/>
  <c r="AJ1285" i="6" s="1"/>
  <c r="AH1286" i="6"/>
  <c r="C1293" i="6" l="1"/>
  <c r="B1294" i="6"/>
  <c r="AI1286" i="6"/>
  <c r="AJ1286" i="6" s="1"/>
  <c r="AH1287" i="6"/>
  <c r="AO1285" i="6"/>
  <c r="AO1286" i="6"/>
  <c r="AN1287" i="6"/>
  <c r="B1295" i="6" l="1"/>
  <c r="C1294" i="6"/>
  <c r="AN1288" i="6"/>
  <c r="AI1287" i="6"/>
  <c r="AJ1287" i="6" s="1"/>
  <c r="AH1288" i="6"/>
  <c r="B1296" i="6" l="1"/>
  <c r="C1295" i="6"/>
  <c r="AI1288" i="6"/>
  <c r="AJ1288" i="6" s="1"/>
  <c r="AH1289" i="6"/>
  <c r="AO1287" i="6"/>
  <c r="AN1289" i="6"/>
  <c r="AO1288" i="6"/>
  <c r="B1297" i="6" l="1"/>
  <c r="C1296" i="6"/>
  <c r="AN1290" i="6"/>
  <c r="AI1289" i="6"/>
  <c r="AJ1289" i="6" s="1"/>
  <c r="AH1290" i="6"/>
  <c r="B1298" i="6" l="1"/>
  <c r="C1297" i="6"/>
  <c r="AI1290" i="6"/>
  <c r="AJ1290" i="6" s="1"/>
  <c r="AH1291" i="6"/>
  <c r="AO1290" i="6"/>
  <c r="AN1291" i="6"/>
  <c r="AO1289" i="6"/>
  <c r="B1299" i="6" l="1"/>
  <c r="C1298" i="6"/>
  <c r="AN1292" i="6"/>
  <c r="AI1291" i="6"/>
  <c r="AJ1291" i="6" s="1"/>
  <c r="AH1292" i="6"/>
  <c r="B1300" i="6" l="1"/>
  <c r="C1299" i="6"/>
  <c r="AI1292" i="6"/>
  <c r="AJ1292" i="6" s="1"/>
  <c r="AH1293" i="6"/>
  <c r="AN1293" i="6"/>
  <c r="AO1292" i="6"/>
  <c r="AO1291" i="6"/>
  <c r="B1301" i="6" l="1"/>
  <c r="C1300" i="6"/>
  <c r="AN1294" i="6"/>
  <c r="AI1293" i="6"/>
  <c r="AJ1293" i="6" s="1"/>
  <c r="AH1294" i="6"/>
  <c r="C1301" i="6" l="1"/>
  <c r="B1302" i="6"/>
  <c r="AO1293" i="6"/>
  <c r="AI1294" i="6"/>
  <c r="AJ1294" i="6" s="1"/>
  <c r="AH1295" i="6"/>
  <c r="AO1294" i="6"/>
  <c r="AN1295" i="6"/>
  <c r="B1303" i="6" l="1"/>
  <c r="C1302" i="6"/>
  <c r="AN1296" i="6"/>
  <c r="AI1295" i="6"/>
  <c r="AJ1295" i="6" s="1"/>
  <c r="AH1296" i="6"/>
  <c r="B1304" i="6" l="1"/>
  <c r="C1303" i="6"/>
  <c r="AH1297" i="6"/>
  <c r="AI1296" i="6"/>
  <c r="AJ1296" i="6" s="1"/>
  <c r="AO1295" i="6"/>
  <c r="AN1297" i="6"/>
  <c r="AO1296" i="6"/>
  <c r="B1305" i="6" l="1"/>
  <c r="C1304" i="6"/>
  <c r="AN1298" i="6"/>
  <c r="AH1298" i="6"/>
  <c r="AI1297" i="6"/>
  <c r="AJ1297" i="6" s="1"/>
  <c r="C1305" i="6" l="1"/>
  <c r="B1306" i="6"/>
  <c r="AI1298" i="6"/>
  <c r="AJ1298" i="6" s="1"/>
  <c r="AH1299" i="6"/>
  <c r="AO1298" i="6"/>
  <c r="AN1299" i="6"/>
  <c r="AO1297" i="6"/>
  <c r="C1306" i="6" l="1"/>
  <c r="B1307" i="6"/>
  <c r="AN1300" i="6"/>
  <c r="AI1299" i="6"/>
  <c r="AJ1299" i="6" s="1"/>
  <c r="AH1300" i="6"/>
  <c r="B1308" i="6" l="1"/>
  <c r="C1307" i="6"/>
  <c r="AI1300" i="6"/>
  <c r="AJ1300" i="6" s="1"/>
  <c r="AH1301" i="6"/>
  <c r="AO1299" i="6"/>
  <c r="AO1300" i="6"/>
  <c r="AN1301" i="6"/>
  <c r="B1309" i="6" l="1"/>
  <c r="C1308" i="6"/>
  <c r="AN1302" i="6"/>
  <c r="AI1301" i="6"/>
  <c r="AJ1301" i="6" s="1"/>
  <c r="AH1302" i="6"/>
  <c r="B1310" i="6" l="1"/>
  <c r="C1309" i="6"/>
  <c r="AI1302" i="6"/>
  <c r="AJ1302" i="6" s="1"/>
  <c r="AH1303" i="6"/>
  <c r="AO1302" i="6"/>
  <c r="AN1303" i="6"/>
  <c r="AO1301" i="6"/>
  <c r="B1311" i="6" l="1"/>
  <c r="C1310" i="6"/>
  <c r="AN1304" i="6"/>
  <c r="AI1303" i="6"/>
  <c r="AJ1303" i="6" s="1"/>
  <c r="AH1304" i="6"/>
  <c r="B1312" i="6" l="1"/>
  <c r="C1311" i="6"/>
  <c r="AI1304" i="6"/>
  <c r="AJ1304" i="6" s="1"/>
  <c r="AH1305" i="6"/>
  <c r="AN1305" i="6"/>
  <c r="AO1304" i="6"/>
  <c r="AO1303" i="6"/>
  <c r="B1313" i="6" l="1"/>
  <c r="C1312" i="6"/>
  <c r="AN1306" i="6"/>
  <c r="AH1306" i="6"/>
  <c r="AI1305" i="6"/>
  <c r="AJ1305" i="6" s="1"/>
  <c r="B1314" i="6" l="1"/>
  <c r="C1313" i="6"/>
  <c r="AI1306" i="6"/>
  <c r="AJ1306" i="6" s="1"/>
  <c r="AH1307" i="6"/>
  <c r="AN1307" i="6"/>
  <c r="AO1306" i="6"/>
  <c r="AO1305" i="6"/>
  <c r="B1315" i="6" l="1"/>
  <c r="C1314" i="6"/>
  <c r="AN1308" i="6"/>
  <c r="AI1307" i="6"/>
  <c r="AJ1307" i="6" s="1"/>
  <c r="AH1308" i="6"/>
  <c r="B1316" i="6" l="1"/>
  <c r="C1315" i="6"/>
  <c r="AI1308" i="6"/>
  <c r="AJ1308" i="6" s="1"/>
  <c r="AH1309" i="6"/>
  <c r="AN1309" i="6"/>
  <c r="AO1308" i="6"/>
  <c r="AO1307" i="6"/>
  <c r="B1317" i="6" l="1"/>
  <c r="C1316" i="6"/>
  <c r="AN1310" i="6"/>
  <c r="AI1309" i="6"/>
  <c r="AJ1309" i="6" s="1"/>
  <c r="AH1310" i="6"/>
  <c r="B1318" i="6" l="1"/>
  <c r="C1317" i="6"/>
  <c r="AI1310" i="6"/>
  <c r="AJ1310" i="6" s="1"/>
  <c r="AH1311" i="6"/>
  <c r="AN1311" i="6"/>
  <c r="AO1310" i="6"/>
  <c r="AO1309" i="6"/>
  <c r="B1319" i="6" l="1"/>
  <c r="C1318" i="6"/>
  <c r="AN1312" i="6"/>
  <c r="AI1311" i="6"/>
  <c r="AJ1311" i="6" s="1"/>
  <c r="AH1312" i="6"/>
  <c r="C1319" i="6" l="1"/>
  <c r="B1320" i="6"/>
  <c r="AH1313" i="6"/>
  <c r="AI1312" i="6"/>
  <c r="AJ1312" i="6" s="1"/>
  <c r="AO1311" i="6"/>
  <c r="AO1312" i="6"/>
  <c r="AN1313" i="6"/>
  <c r="C1320" i="6" l="1"/>
  <c r="B1321" i="6"/>
  <c r="AN1314" i="6"/>
  <c r="AI1313" i="6"/>
  <c r="AJ1313" i="6" s="1"/>
  <c r="AH1314" i="6"/>
  <c r="B1322" i="6" l="1"/>
  <c r="C1321" i="6"/>
  <c r="AI1314" i="6"/>
  <c r="AJ1314" i="6" s="1"/>
  <c r="AH1315" i="6"/>
  <c r="AO1313" i="6"/>
  <c r="AN1315" i="6"/>
  <c r="AO1314" i="6"/>
  <c r="C1322" i="6" l="1"/>
  <c r="B1323" i="6"/>
  <c r="AN1316" i="6"/>
  <c r="AI1315" i="6"/>
  <c r="AJ1315" i="6" s="1"/>
  <c r="AH1316" i="6"/>
  <c r="B1324" i="6" l="1"/>
  <c r="C1323" i="6"/>
  <c r="AI1316" i="6"/>
  <c r="AJ1316" i="6" s="1"/>
  <c r="AH1317" i="6"/>
  <c r="AN1317" i="6"/>
  <c r="AO1316" i="6"/>
  <c r="AO1315" i="6"/>
  <c r="B1325" i="6" l="1"/>
  <c r="C1324" i="6"/>
  <c r="AN1318" i="6"/>
  <c r="AH1318" i="6"/>
  <c r="AI1317" i="6"/>
  <c r="AJ1317" i="6" s="1"/>
  <c r="C1325" i="6" l="1"/>
  <c r="B1326" i="6"/>
  <c r="AI1318" i="6"/>
  <c r="AJ1318" i="6" s="1"/>
  <c r="AH1319" i="6"/>
  <c r="AO1318" i="6"/>
  <c r="AN1319" i="6"/>
  <c r="AO1317" i="6"/>
  <c r="C1326" i="6" l="1"/>
  <c r="B1327" i="6"/>
  <c r="AN1320" i="6"/>
  <c r="AI1319" i="6"/>
  <c r="AJ1319" i="6" s="1"/>
  <c r="AH1320" i="6"/>
  <c r="C1327" i="6" l="1"/>
  <c r="B1328" i="6"/>
  <c r="AH1321" i="6"/>
  <c r="AI1320" i="6"/>
  <c r="AJ1320" i="6" s="1"/>
  <c r="AN1321" i="6"/>
  <c r="AO1320" i="6"/>
  <c r="AO1319" i="6"/>
  <c r="B1329" i="6" l="1"/>
  <c r="C1328" i="6"/>
  <c r="AN1322" i="6"/>
  <c r="AI1321" i="6"/>
  <c r="AJ1321" i="6" s="1"/>
  <c r="AH1322" i="6"/>
  <c r="B1330" i="6" l="1"/>
  <c r="C1329" i="6"/>
  <c r="AI1322" i="6"/>
  <c r="AJ1322" i="6" s="1"/>
  <c r="AH1323" i="6"/>
  <c r="AO1322" i="6"/>
  <c r="AN1323" i="6"/>
  <c r="AO1321" i="6"/>
  <c r="C1330" i="6" l="1"/>
  <c r="B1331" i="6"/>
  <c r="AN1324" i="6"/>
  <c r="AI1323" i="6"/>
  <c r="AJ1323" i="6" s="1"/>
  <c r="AH1324" i="6"/>
  <c r="B1332" i="6" l="1"/>
  <c r="C1331" i="6"/>
  <c r="AI1324" i="6"/>
  <c r="AJ1324" i="6" s="1"/>
  <c r="AH1325" i="6"/>
  <c r="AO1324" i="6"/>
  <c r="AN1325" i="6"/>
  <c r="AO1323" i="6"/>
  <c r="B1333" i="6" l="1"/>
  <c r="C1332" i="6"/>
  <c r="AN1326" i="6"/>
  <c r="AI1325" i="6"/>
  <c r="AJ1325" i="6" s="1"/>
  <c r="AH1326" i="6"/>
  <c r="C1333" i="6" l="1"/>
  <c r="B1334" i="6"/>
  <c r="AI1326" i="6"/>
  <c r="AJ1326" i="6" s="1"/>
  <c r="AH1327" i="6"/>
  <c r="AO1325" i="6"/>
  <c r="AO1326" i="6"/>
  <c r="AN1327" i="6"/>
  <c r="C1334" i="6" l="1"/>
  <c r="B1335" i="6"/>
  <c r="AN1328" i="6"/>
  <c r="AI1327" i="6"/>
  <c r="AJ1327" i="6" s="1"/>
  <c r="AH1328" i="6"/>
  <c r="B1336" i="6" l="1"/>
  <c r="C1335" i="6"/>
  <c r="AH1329" i="6"/>
  <c r="AI1328" i="6"/>
  <c r="AJ1328" i="6" s="1"/>
  <c r="AO1327" i="6"/>
  <c r="AN1329" i="6"/>
  <c r="AO1328" i="6"/>
  <c r="B1337" i="6" l="1"/>
  <c r="C1336" i="6"/>
  <c r="AN1330" i="6"/>
  <c r="AI1329" i="6"/>
  <c r="AJ1329" i="6" s="1"/>
  <c r="AH1330" i="6"/>
  <c r="B1338" i="6" l="1"/>
  <c r="C1337" i="6"/>
  <c r="AI1330" i="6"/>
  <c r="AJ1330" i="6" s="1"/>
  <c r="AH1331" i="6"/>
  <c r="AO1329" i="6"/>
  <c r="AN1331" i="6"/>
  <c r="AO1330" i="6"/>
  <c r="B1339" i="6" l="1"/>
  <c r="C1338" i="6"/>
  <c r="AN1332" i="6"/>
  <c r="AI1331" i="6"/>
  <c r="AJ1331" i="6" s="1"/>
  <c r="AH1332" i="6"/>
  <c r="B1340" i="6" l="1"/>
  <c r="C1339" i="6"/>
  <c r="AI1332" i="6"/>
  <c r="AJ1332" i="6" s="1"/>
  <c r="AH1333" i="6"/>
  <c r="AO1332" i="6"/>
  <c r="AN1333" i="6"/>
  <c r="AO1331" i="6"/>
  <c r="C1340" i="6" l="1"/>
  <c r="B1341" i="6"/>
  <c r="AN1334" i="6"/>
  <c r="AH1334" i="6"/>
  <c r="AI1333" i="6"/>
  <c r="AJ1333" i="6" s="1"/>
  <c r="B1342" i="6" l="1"/>
  <c r="C1341" i="6"/>
  <c r="AI1334" i="6"/>
  <c r="AJ1334" i="6" s="1"/>
  <c r="AH1335" i="6"/>
  <c r="AN1335" i="6"/>
  <c r="AO1334" i="6"/>
  <c r="AO1333" i="6"/>
  <c r="B1343" i="6" l="1"/>
  <c r="C1342" i="6"/>
  <c r="AN1336" i="6"/>
  <c r="AI1335" i="6"/>
  <c r="AJ1335" i="6" s="1"/>
  <c r="AH1336" i="6"/>
  <c r="C1343" i="6" l="1"/>
  <c r="B1344" i="6"/>
  <c r="AI1336" i="6"/>
  <c r="AJ1336" i="6" s="1"/>
  <c r="AH1337" i="6"/>
  <c r="AO1335" i="6"/>
  <c r="AO1336" i="6"/>
  <c r="AN1337" i="6"/>
  <c r="B1345" i="6" l="1"/>
  <c r="C1344" i="6"/>
  <c r="AN1338" i="6"/>
  <c r="AH1338" i="6"/>
  <c r="AI1337" i="6"/>
  <c r="AJ1337" i="6" s="1"/>
  <c r="C1345" i="6" l="1"/>
  <c r="B1346" i="6"/>
  <c r="AI1338" i="6"/>
  <c r="AJ1338" i="6" s="1"/>
  <c r="AH1339" i="6"/>
  <c r="AO1338" i="6"/>
  <c r="AN1339" i="6"/>
  <c r="AO1337" i="6"/>
  <c r="B1347" i="6" l="1"/>
  <c r="C1346" i="6"/>
  <c r="AN1340" i="6"/>
  <c r="AH1340" i="6"/>
  <c r="AI1339" i="6"/>
  <c r="AJ1339" i="6" s="1"/>
  <c r="B1348" i="6" l="1"/>
  <c r="C1347" i="6"/>
  <c r="AI1340" i="6"/>
  <c r="AJ1340" i="6" s="1"/>
  <c r="AH1341" i="6"/>
  <c r="AO1340" i="6"/>
  <c r="AN1341" i="6"/>
  <c r="AO1339" i="6"/>
  <c r="C1348" i="6" l="1"/>
  <c r="B1349" i="6"/>
  <c r="AN1342" i="6"/>
  <c r="AI1341" i="6"/>
  <c r="AJ1341" i="6" s="1"/>
  <c r="AH1342" i="6"/>
  <c r="B1350" i="6" l="1"/>
  <c r="C1349" i="6"/>
  <c r="AI1342" i="6"/>
  <c r="AJ1342" i="6" s="1"/>
  <c r="AH1343" i="6"/>
  <c r="AO1341" i="6"/>
  <c r="AN1343" i="6"/>
  <c r="AO1342" i="6"/>
  <c r="C1350" i="6" l="1"/>
  <c r="B1351" i="6"/>
  <c r="AN1344" i="6"/>
  <c r="AI1343" i="6"/>
  <c r="AJ1343" i="6" s="1"/>
  <c r="AH1344" i="6"/>
  <c r="B1352" i="6" l="1"/>
  <c r="C1351" i="6"/>
  <c r="AH1345" i="6"/>
  <c r="AI1344" i="6"/>
  <c r="AJ1344" i="6" s="1"/>
  <c r="AO1344" i="6"/>
  <c r="AN1345" i="6"/>
  <c r="AO1343" i="6"/>
  <c r="B1353" i="6" l="1"/>
  <c r="C1352" i="6"/>
  <c r="AN1346" i="6"/>
  <c r="AI1345" i="6"/>
  <c r="AJ1345" i="6" s="1"/>
  <c r="AH1346" i="6"/>
  <c r="B1354" i="6" l="1"/>
  <c r="C1353" i="6"/>
  <c r="AH1347" i="6"/>
  <c r="AI1346" i="6"/>
  <c r="AJ1346" i="6" s="1"/>
  <c r="AO1345" i="6"/>
  <c r="AO1346" i="6"/>
  <c r="AN1347" i="6"/>
  <c r="B1355" i="6" l="1"/>
  <c r="C1354" i="6"/>
  <c r="AN1348" i="6"/>
  <c r="AI1347" i="6"/>
  <c r="AJ1347" i="6" s="1"/>
  <c r="AH1348" i="6"/>
  <c r="C1355" i="6" l="1"/>
  <c r="B1356" i="6"/>
  <c r="AI1348" i="6"/>
  <c r="AJ1348" i="6" s="1"/>
  <c r="AH1349" i="6"/>
  <c r="AO1348" i="6"/>
  <c r="AN1349" i="6"/>
  <c r="AO1347" i="6"/>
  <c r="B1357" i="6" l="1"/>
  <c r="C1356" i="6"/>
  <c r="AN1350" i="6"/>
  <c r="AI1349" i="6"/>
  <c r="AJ1349" i="6" s="1"/>
  <c r="AH1350" i="6"/>
  <c r="C1357" i="6" l="1"/>
  <c r="B1358" i="6"/>
  <c r="AI1350" i="6"/>
  <c r="AJ1350" i="6" s="1"/>
  <c r="AH1351" i="6"/>
  <c r="AN1351" i="6"/>
  <c r="AO1350" i="6"/>
  <c r="AO1349" i="6"/>
  <c r="B1359" i="6" l="1"/>
  <c r="C1358" i="6"/>
  <c r="AN1352" i="6"/>
  <c r="AI1351" i="6"/>
  <c r="AJ1351" i="6" s="1"/>
  <c r="AH1352" i="6"/>
  <c r="B1360" i="6" l="1"/>
  <c r="C1359" i="6"/>
  <c r="AI1352" i="6"/>
  <c r="AJ1352" i="6" s="1"/>
  <c r="AH1353" i="6"/>
  <c r="AO1351" i="6"/>
  <c r="AN1353" i="6"/>
  <c r="AO1352" i="6"/>
  <c r="C1360" i="6" l="1"/>
  <c r="B1361" i="6"/>
  <c r="AN1354" i="6"/>
  <c r="AI1353" i="6"/>
  <c r="AJ1353" i="6" s="1"/>
  <c r="AH1354" i="6"/>
  <c r="B1362" i="6" l="1"/>
  <c r="C1361" i="6"/>
  <c r="AI1354" i="6"/>
  <c r="AJ1354" i="6" s="1"/>
  <c r="AH1355" i="6"/>
  <c r="AO1354" i="6"/>
  <c r="AN1355" i="6"/>
  <c r="AO1353" i="6"/>
  <c r="C1362" i="6" l="1"/>
  <c r="B1363" i="6"/>
  <c r="AN1356" i="6"/>
  <c r="AI1355" i="6"/>
  <c r="AJ1355" i="6" s="1"/>
  <c r="AH1356" i="6"/>
  <c r="C1363" i="6" l="1"/>
  <c r="B1364" i="6"/>
  <c r="AI1356" i="6"/>
  <c r="AJ1356" i="6" s="1"/>
  <c r="AH1357" i="6"/>
  <c r="AO1356" i="6"/>
  <c r="AN1357" i="6"/>
  <c r="AO1355" i="6"/>
  <c r="B1365" i="6" l="1"/>
  <c r="C1364" i="6"/>
  <c r="AN1358" i="6"/>
  <c r="AI1357" i="6"/>
  <c r="AJ1357" i="6" s="1"/>
  <c r="AH1358" i="6"/>
  <c r="C1365" i="6" l="1"/>
  <c r="B1366" i="6"/>
  <c r="AI1358" i="6"/>
  <c r="AJ1358" i="6" s="1"/>
  <c r="AH1359" i="6"/>
  <c r="AO1357" i="6"/>
  <c r="AO1358" i="6"/>
  <c r="AN1359" i="6"/>
  <c r="B1367" i="6" l="1"/>
  <c r="C1366" i="6"/>
  <c r="AN1360" i="6"/>
  <c r="AH1360" i="6"/>
  <c r="AI1359" i="6"/>
  <c r="AJ1359" i="6" s="1"/>
  <c r="C1367" i="6" l="1"/>
  <c r="B1368" i="6"/>
  <c r="AI1360" i="6"/>
  <c r="AJ1360" i="6" s="1"/>
  <c r="AH1361" i="6"/>
  <c r="AO1360" i="6"/>
  <c r="AN1361" i="6"/>
  <c r="AO1359" i="6"/>
  <c r="C1368" i="6" l="1"/>
  <c r="B1369" i="6"/>
  <c r="AN1362" i="6"/>
  <c r="AH1362" i="6"/>
  <c r="AI1361" i="6"/>
  <c r="AJ1361" i="6" s="1"/>
  <c r="B1370" i="6" l="1"/>
  <c r="C1369" i="6"/>
  <c r="AH1363" i="6"/>
  <c r="AI1362" i="6"/>
  <c r="AJ1362" i="6" s="1"/>
  <c r="AO1362" i="6"/>
  <c r="AN1363" i="6"/>
  <c r="AO1361" i="6"/>
  <c r="B1371" i="6" l="1"/>
  <c r="C1370" i="6"/>
  <c r="AN1364" i="6"/>
  <c r="AI1363" i="6"/>
  <c r="AJ1363" i="6" s="1"/>
  <c r="AH1364" i="6"/>
  <c r="C1371" i="6" l="1"/>
  <c r="B1372" i="6"/>
  <c r="AI1364" i="6"/>
  <c r="AJ1364" i="6" s="1"/>
  <c r="AH1365" i="6"/>
  <c r="AO1363" i="6"/>
  <c r="AO1364" i="6"/>
  <c r="AN1365" i="6"/>
  <c r="C1372" i="6" l="1"/>
  <c r="B1373" i="6"/>
  <c r="AN1366" i="6"/>
  <c r="AI1365" i="6"/>
  <c r="AJ1365" i="6" s="1"/>
  <c r="AH1366" i="6"/>
  <c r="C1373" i="6" l="1"/>
  <c r="B1374" i="6"/>
  <c r="AH1367" i="6"/>
  <c r="AI1366" i="6"/>
  <c r="AJ1366" i="6" s="1"/>
  <c r="AO1366" i="6"/>
  <c r="AN1367" i="6"/>
  <c r="AO1365" i="6"/>
  <c r="B1375" i="6" l="1"/>
  <c r="C1374" i="6"/>
  <c r="AN1368" i="6"/>
  <c r="AI1367" i="6"/>
  <c r="AJ1367" i="6" s="1"/>
  <c r="AH1368" i="6"/>
  <c r="B1376" i="6" l="1"/>
  <c r="C1375" i="6"/>
  <c r="AI1368" i="6"/>
  <c r="AJ1368" i="6" s="1"/>
  <c r="AH1369" i="6"/>
  <c r="AO1368" i="6"/>
  <c r="AN1369" i="6"/>
  <c r="AO1367" i="6"/>
  <c r="C1376" i="6" l="1"/>
  <c r="B1377" i="6"/>
  <c r="AN1370" i="6"/>
  <c r="AI1369" i="6"/>
  <c r="AJ1369" i="6" s="1"/>
  <c r="AH1370" i="6"/>
  <c r="B1378" i="6" l="1"/>
  <c r="C1377" i="6"/>
  <c r="AI1370" i="6"/>
  <c r="AJ1370" i="6" s="1"/>
  <c r="AH1371" i="6"/>
  <c r="AO1369" i="6"/>
  <c r="AN1371" i="6"/>
  <c r="AO1370" i="6"/>
  <c r="B1379" i="6" l="1"/>
  <c r="C1378" i="6"/>
  <c r="AN1372" i="6"/>
  <c r="AI1371" i="6"/>
  <c r="AJ1371" i="6" s="1"/>
  <c r="AH1372" i="6"/>
  <c r="B1380" i="6" l="1"/>
  <c r="C1379" i="6"/>
  <c r="AI1372" i="6"/>
  <c r="AJ1372" i="6" s="1"/>
  <c r="AH1373" i="6"/>
  <c r="AN1373" i="6"/>
  <c r="AO1372" i="6"/>
  <c r="AO1371" i="6"/>
  <c r="B1381" i="6" l="1"/>
  <c r="C1380" i="6"/>
  <c r="AN1374" i="6"/>
  <c r="AI1373" i="6"/>
  <c r="AJ1373" i="6" s="1"/>
  <c r="AH1374" i="6"/>
  <c r="C1381" i="6" l="1"/>
  <c r="B1382" i="6"/>
  <c r="AI1374" i="6"/>
  <c r="AJ1374" i="6" s="1"/>
  <c r="AH1375" i="6"/>
  <c r="AN1375" i="6"/>
  <c r="AO1374" i="6"/>
  <c r="AO1373" i="6"/>
  <c r="B1383" i="6" l="1"/>
  <c r="C1382" i="6"/>
  <c r="AN1376" i="6"/>
  <c r="AI1375" i="6"/>
  <c r="AJ1375" i="6" s="1"/>
  <c r="AH1376" i="6"/>
  <c r="B1384" i="6" l="1"/>
  <c r="C1383" i="6"/>
  <c r="AI1376" i="6"/>
  <c r="AJ1376" i="6" s="1"/>
  <c r="AH1377" i="6"/>
  <c r="AO1376" i="6"/>
  <c r="AN1377" i="6"/>
  <c r="AO1375" i="6"/>
  <c r="B1385" i="6" l="1"/>
  <c r="C1384" i="6"/>
  <c r="AN1378" i="6"/>
  <c r="AI1377" i="6"/>
  <c r="AJ1377" i="6" s="1"/>
  <c r="AH1378" i="6"/>
  <c r="C1385" i="6" l="1"/>
  <c r="B1386" i="6"/>
  <c r="AI1378" i="6"/>
  <c r="AJ1378" i="6" s="1"/>
  <c r="AH1379" i="6"/>
  <c r="AO1378" i="6"/>
  <c r="AN1379" i="6"/>
  <c r="AO1377" i="6"/>
  <c r="C1386" i="6" l="1"/>
  <c r="B1387" i="6"/>
  <c r="AN1380" i="6"/>
  <c r="AI1379" i="6"/>
  <c r="AJ1379" i="6" s="1"/>
  <c r="AH1380" i="6"/>
  <c r="B1388" i="6" l="1"/>
  <c r="C1387" i="6"/>
  <c r="AH1381" i="6"/>
  <c r="AI1380" i="6"/>
  <c r="AJ1380" i="6" s="1"/>
  <c r="AO1379" i="6"/>
  <c r="AN1381" i="6"/>
  <c r="AO1380" i="6"/>
  <c r="B1389" i="6" l="1"/>
  <c r="C1388" i="6"/>
  <c r="AN1382" i="6"/>
  <c r="AI1381" i="6"/>
  <c r="AJ1381" i="6" s="1"/>
  <c r="AH1382" i="6"/>
  <c r="C1389" i="6" l="1"/>
  <c r="B1390" i="6"/>
  <c r="AI1382" i="6"/>
  <c r="AJ1382" i="6" s="1"/>
  <c r="AH1383" i="6"/>
  <c r="AO1382" i="6"/>
  <c r="AN1383" i="6"/>
  <c r="AO1381" i="6"/>
  <c r="C1390" i="6" l="1"/>
  <c r="B1391" i="6"/>
  <c r="AN1384" i="6"/>
  <c r="AI1383" i="6"/>
  <c r="AJ1383" i="6" s="1"/>
  <c r="AH1384" i="6"/>
  <c r="C1391" i="6" l="1"/>
  <c r="B1392" i="6"/>
  <c r="AI1384" i="6"/>
  <c r="AJ1384" i="6" s="1"/>
  <c r="AH1385" i="6"/>
  <c r="AO1384" i="6"/>
  <c r="AN1385" i="6"/>
  <c r="AO1383" i="6"/>
  <c r="B1393" i="6" l="1"/>
  <c r="C1392" i="6"/>
  <c r="AN1386" i="6"/>
  <c r="AI1385" i="6"/>
  <c r="AJ1385" i="6" s="1"/>
  <c r="AH1386" i="6"/>
  <c r="B1394" i="6" l="1"/>
  <c r="C1393" i="6"/>
  <c r="AI1386" i="6"/>
  <c r="AJ1386" i="6" s="1"/>
  <c r="AH1387" i="6"/>
  <c r="AN1387" i="6"/>
  <c r="AO1386" i="6"/>
  <c r="AO1385" i="6"/>
  <c r="B1395" i="6" l="1"/>
  <c r="C1394" i="6"/>
  <c r="AN1388" i="6"/>
  <c r="AI1387" i="6"/>
  <c r="AJ1387" i="6" s="1"/>
  <c r="AH1388" i="6"/>
  <c r="B1396" i="6" l="1"/>
  <c r="C1395" i="6"/>
  <c r="AI1388" i="6"/>
  <c r="AJ1388" i="6" s="1"/>
  <c r="AH1389" i="6"/>
  <c r="AO1387" i="6"/>
  <c r="AO1388" i="6"/>
  <c r="AN1389" i="6"/>
  <c r="B1397" i="6" l="1"/>
  <c r="C1396" i="6"/>
  <c r="AN1390" i="6"/>
  <c r="AI1389" i="6"/>
  <c r="AJ1389" i="6" s="1"/>
  <c r="AH1390" i="6"/>
  <c r="C1397" i="6" l="1"/>
  <c r="B1398" i="6"/>
  <c r="AI1390" i="6"/>
  <c r="AJ1390" i="6" s="1"/>
  <c r="AH1391" i="6"/>
  <c r="AN1391" i="6"/>
  <c r="AO1390" i="6"/>
  <c r="AO1389" i="6"/>
  <c r="B1399" i="6" l="1"/>
  <c r="C1398" i="6"/>
  <c r="AN1392" i="6"/>
  <c r="AI1391" i="6"/>
  <c r="AJ1391" i="6" s="1"/>
  <c r="AH1392" i="6"/>
  <c r="C1399" i="6" l="1"/>
  <c r="B1400" i="6"/>
  <c r="AI1392" i="6"/>
  <c r="AJ1392" i="6" s="1"/>
  <c r="AH1393" i="6"/>
  <c r="AN1393" i="6"/>
  <c r="AO1392" i="6"/>
  <c r="AO1391" i="6"/>
  <c r="B1401" i="6" l="1"/>
  <c r="C1400" i="6"/>
  <c r="AN1394" i="6"/>
  <c r="AI1393" i="6"/>
  <c r="AJ1393" i="6" s="1"/>
  <c r="AH1394" i="6"/>
  <c r="B1402" i="6" l="1"/>
  <c r="C1401" i="6"/>
  <c r="AI1394" i="6"/>
  <c r="AJ1394" i="6" s="1"/>
  <c r="AH1395" i="6"/>
  <c r="AO1394" i="6"/>
  <c r="AN1395" i="6"/>
  <c r="AO1393" i="6"/>
  <c r="B1403" i="6" l="1"/>
  <c r="C1402" i="6"/>
  <c r="AN1396" i="6"/>
  <c r="AI1395" i="6"/>
  <c r="AJ1395" i="6" s="1"/>
  <c r="AH1396" i="6"/>
  <c r="B1404" i="6" l="1"/>
  <c r="C1403" i="6"/>
  <c r="AI1396" i="6"/>
  <c r="AJ1396" i="6" s="1"/>
  <c r="AH1397" i="6"/>
  <c r="AO1395" i="6"/>
  <c r="AO1396" i="6"/>
  <c r="AN1397" i="6"/>
  <c r="C1404" i="6" l="1"/>
  <c r="B1405" i="6"/>
  <c r="AN1398" i="6"/>
  <c r="AI1397" i="6"/>
  <c r="AJ1397" i="6" s="1"/>
  <c r="AH1398" i="6"/>
  <c r="B1406" i="6" l="1"/>
  <c r="C1405" i="6"/>
  <c r="AI1398" i="6"/>
  <c r="AJ1398" i="6" s="1"/>
  <c r="AH1399" i="6"/>
  <c r="AO1397" i="6"/>
  <c r="AN1399" i="6"/>
  <c r="AO1398" i="6"/>
  <c r="B1407" i="6" l="1"/>
  <c r="C1406" i="6"/>
  <c r="AN1400" i="6"/>
  <c r="AI1399" i="6"/>
  <c r="AJ1399" i="6" s="1"/>
  <c r="AH1400" i="6"/>
  <c r="C1407" i="6" l="1"/>
  <c r="B1408" i="6"/>
  <c r="AH1401" i="6"/>
  <c r="AI1400" i="6"/>
  <c r="AJ1400" i="6" s="1"/>
  <c r="AO1399" i="6"/>
  <c r="AN1401" i="6"/>
  <c r="AO1400" i="6"/>
  <c r="B1409" i="6" l="1"/>
  <c r="C1408" i="6"/>
  <c r="AN1402" i="6"/>
  <c r="AI1401" i="6"/>
  <c r="AJ1401" i="6" s="1"/>
  <c r="AH1402" i="6"/>
  <c r="B1410" i="6" l="1"/>
  <c r="C1409" i="6"/>
  <c r="AI1402" i="6"/>
  <c r="AJ1402" i="6" s="1"/>
  <c r="AH1403" i="6"/>
  <c r="AO1401" i="6"/>
  <c r="AN1403" i="6"/>
  <c r="AO1402" i="6"/>
  <c r="B1411" i="6" l="1"/>
  <c r="C1410" i="6"/>
  <c r="AN1404" i="6"/>
  <c r="AH1404" i="6"/>
  <c r="AI1403" i="6"/>
  <c r="AJ1403" i="6" s="1"/>
  <c r="B1412" i="6" l="1"/>
  <c r="C1411" i="6"/>
  <c r="AI1404" i="6"/>
  <c r="AJ1404" i="6" s="1"/>
  <c r="AH1405" i="6"/>
  <c r="AO1404" i="6"/>
  <c r="AN1405" i="6"/>
  <c r="AO1403" i="6"/>
  <c r="B1413" i="6" l="1"/>
  <c r="C1412" i="6"/>
  <c r="AN1406" i="6"/>
  <c r="AH1406" i="6"/>
  <c r="AI1405" i="6"/>
  <c r="AJ1405" i="6" s="1"/>
  <c r="B1414" i="6" l="1"/>
  <c r="C1413" i="6"/>
  <c r="AI1406" i="6"/>
  <c r="AJ1406" i="6" s="1"/>
  <c r="AH1407" i="6"/>
  <c r="AN1407" i="6"/>
  <c r="AO1406" i="6"/>
  <c r="AO1405" i="6"/>
  <c r="B1415" i="6" l="1"/>
  <c r="C1414" i="6"/>
  <c r="AN1408" i="6"/>
  <c r="AI1407" i="6"/>
  <c r="AJ1407" i="6" s="1"/>
  <c r="AH1408" i="6"/>
  <c r="B1416" i="6" l="1"/>
  <c r="C1415" i="6"/>
  <c r="AH1409" i="6"/>
  <c r="AI1408" i="6"/>
  <c r="AJ1408" i="6" s="1"/>
  <c r="AO1407" i="6"/>
  <c r="AO1408" i="6"/>
  <c r="AN1409" i="6"/>
  <c r="B1417" i="6" l="1"/>
  <c r="C1416" i="6"/>
  <c r="AN1410" i="6"/>
  <c r="AI1409" i="6"/>
  <c r="AJ1409" i="6" s="1"/>
  <c r="AH1410" i="6"/>
  <c r="C1417" i="6" l="1"/>
  <c r="B1418" i="6"/>
  <c r="AI1410" i="6"/>
  <c r="AJ1410" i="6" s="1"/>
  <c r="AH1411" i="6"/>
  <c r="AO1409" i="6"/>
  <c r="AO1410" i="6"/>
  <c r="AN1411" i="6"/>
  <c r="C1418" i="6" l="1"/>
  <c r="B1419" i="6"/>
  <c r="AN1412" i="6"/>
  <c r="AI1411" i="6"/>
  <c r="AJ1411" i="6" s="1"/>
  <c r="AH1412" i="6"/>
  <c r="B1420" i="6" l="1"/>
  <c r="C1419" i="6"/>
  <c r="AI1412" i="6"/>
  <c r="AJ1412" i="6" s="1"/>
  <c r="AH1413" i="6"/>
  <c r="AO1412" i="6"/>
  <c r="AN1413" i="6"/>
  <c r="AO1411" i="6"/>
  <c r="B1421" i="6" l="1"/>
  <c r="C1420" i="6"/>
  <c r="AN1414" i="6"/>
  <c r="AI1413" i="6"/>
  <c r="AJ1413" i="6" s="1"/>
  <c r="AH1414" i="6"/>
  <c r="B1422" i="6" l="1"/>
  <c r="C1421" i="6"/>
  <c r="AH1415" i="6"/>
  <c r="AI1414" i="6"/>
  <c r="AJ1414" i="6" s="1"/>
  <c r="AO1413" i="6"/>
  <c r="AN1415" i="6"/>
  <c r="AO1414" i="6"/>
  <c r="B1423" i="6" l="1"/>
  <c r="C1422" i="6"/>
  <c r="AN1416" i="6"/>
  <c r="AH1416" i="6"/>
  <c r="AI1415" i="6"/>
  <c r="AJ1415" i="6" s="1"/>
  <c r="B1424" i="6" l="1"/>
  <c r="C1423" i="6"/>
  <c r="AI1416" i="6"/>
  <c r="AJ1416" i="6" s="1"/>
  <c r="AH1417" i="6"/>
  <c r="AN1417" i="6"/>
  <c r="AO1416" i="6"/>
  <c r="AO1415" i="6"/>
  <c r="B1425" i="6" l="1"/>
  <c r="C1424" i="6"/>
  <c r="AN1418" i="6"/>
  <c r="AI1417" i="6"/>
  <c r="AJ1417" i="6" s="1"/>
  <c r="AH1418" i="6"/>
  <c r="B1426" i="6" l="1"/>
  <c r="C1425" i="6"/>
  <c r="AI1418" i="6"/>
  <c r="AJ1418" i="6" s="1"/>
  <c r="AH1419" i="6"/>
  <c r="AN1419" i="6"/>
  <c r="AO1418" i="6"/>
  <c r="AO1417" i="6"/>
  <c r="B1427" i="6" l="1"/>
  <c r="C1426" i="6"/>
  <c r="AN1420" i="6"/>
  <c r="AI1419" i="6"/>
  <c r="AJ1419" i="6" s="1"/>
  <c r="AH1420" i="6"/>
  <c r="B1428" i="6" l="1"/>
  <c r="C1427" i="6"/>
  <c r="AI1420" i="6"/>
  <c r="AJ1420" i="6" s="1"/>
  <c r="AH1421" i="6"/>
  <c r="AO1419" i="6"/>
  <c r="AN1421" i="6"/>
  <c r="AO1420" i="6"/>
  <c r="B1429" i="6" l="1"/>
  <c r="C1428" i="6"/>
  <c r="AN1422" i="6"/>
  <c r="AI1421" i="6"/>
  <c r="AJ1421" i="6" s="1"/>
  <c r="AH1422" i="6"/>
  <c r="B1430" i="6" l="1"/>
  <c r="C1429" i="6"/>
  <c r="AI1422" i="6"/>
  <c r="AJ1422" i="6" s="1"/>
  <c r="AH1423" i="6"/>
  <c r="AO1422" i="6"/>
  <c r="AN1423" i="6"/>
  <c r="AO1421" i="6"/>
  <c r="B1431" i="6" l="1"/>
  <c r="C1430" i="6"/>
  <c r="AN1424" i="6"/>
  <c r="AI1423" i="6"/>
  <c r="AJ1423" i="6" s="1"/>
  <c r="AH1424" i="6"/>
  <c r="C1431" i="6" l="1"/>
  <c r="B1432" i="6"/>
  <c r="AI1424" i="6"/>
  <c r="AJ1424" i="6" s="1"/>
  <c r="AH1425" i="6"/>
  <c r="AO1423" i="6"/>
  <c r="AO1424" i="6"/>
  <c r="AN1425" i="6"/>
  <c r="C1432" i="6" l="1"/>
  <c r="B1433" i="6"/>
  <c r="AN1426" i="6"/>
  <c r="AI1425" i="6"/>
  <c r="AJ1425" i="6" s="1"/>
  <c r="AH1426" i="6"/>
  <c r="B1434" i="6" l="1"/>
  <c r="C1433" i="6"/>
  <c r="AI1426" i="6"/>
  <c r="AJ1426" i="6" s="1"/>
  <c r="AH1427" i="6"/>
  <c r="AO1425" i="6"/>
  <c r="AN1427" i="6"/>
  <c r="AO1426" i="6"/>
  <c r="B1435" i="6" l="1"/>
  <c r="C1434" i="6"/>
  <c r="AN1428" i="6"/>
  <c r="AI1427" i="6"/>
  <c r="AJ1427" i="6" s="1"/>
  <c r="AH1428" i="6"/>
  <c r="B1436" i="6" l="1"/>
  <c r="C1435" i="6"/>
  <c r="AI1428" i="6"/>
  <c r="AJ1428" i="6" s="1"/>
  <c r="AH1429" i="6"/>
  <c r="AO1428" i="6"/>
  <c r="AN1429" i="6"/>
  <c r="AO1427" i="6"/>
  <c r="B1437" i="6" l="1"/>
  <c r="C1436" i="6"/>
  <c r="AN1430" i="6"/>
  <c r="AI1429" i="6"/>
  <c r="AJ1429" i="6" s="1"/>
  <c r="AH1430" i="6"/>
  <c r="B1438" i="6" l="1"/>
  <c r="C1437" i="6"/>
  <c r="AI1430" i="6"/>
  <c r="AJ1430" i="6" s="1"/>
  <c r="AH1431" i="6"/>
  <c r="AO1429" i="6"/>
  <c r="AN1431" i="6"/>
  <c r="AO1430" i="6"/>
  <c r="C1438" i="6" l="1"/>
  <c r="B1439" i="6"/>
  <c r="AN1432" i="6"/>
  <c r="AH1432" i="6"/>
  <c r="AI1431" i="6"/>
  <c r="AJ1431" i="6" s="1"/>
  <c r="C1439" i="6" l="1"/>
  <c r="B1440" i="6"/>
  <c r="AI1432" i="6"/>
  <c r="AJ1432" i="6" s="1"/>
  <c r="AH1433" i="6"/>
  <c r="AN1433" i="6"/>
  <c r="AO1432" i="6"/>
  <c r="AO1431" i="6"/>
  <c r="B1441" i="6" l="1"/>
  <c r="C1440" i="6"/>
  <c r="AN1434" i="6"/>
  <c r="AI1433" i="6"/>
  <c r="AJ1433" i="6" s="1"/>
  <c r="AH1434" i="6"/>
  <c r="C1441" i="6" l="1"/>
  <c r="B1442" i="6"/>
  <c r="AO1433" i="6"/>
  <c r="AI1434" i="6"/>
  <c r="AJ1434" i="6" s="1"/>
  <c r="AH1435" i="6"/>
  <c r="AO1434" i="6"/>
  <c r="AN1435" i="6"/>
  <c r="B1443" i="6" l="1"/>
  <c r="C1442" i="6"/>
  <c r="AN1436" i="6"/>
  <c r="AH1436" i="6"/>
  <c r="AI1435" i="6"/>
  <c r="AJ1435" i="6" s="1"/>
  <c r="C1443" i="6" l="1"/>
  <c r="B1444" i="6"/>
  <c r="AI1436" i="6"/>
  <c r="AJ1436" i="6" s="1"/>
  <c r="AH1437" i="6"/>
  <c r="AO1436" i="6"/>
  <c r="AN1437" i="6"/>
  <c r="AO1435" i="6"/>
  <c r="C1444" i="6" l="1"/>
  <c r="B1445" i="6"/>
  <c r="AN1438" i="6"/>
  <c r="AI1437" i="6"/>
  <c r="AJ1437" i="6" s="1"/>
  <c r="AH1438" i="6"/>
  <c r="C1445" i="6" l="1"/>
  <c r="B1446" i="6"/>
  <c r="AI1438" i="6"/>
  <c r="AJ1438" i="6" s="1"/>
  <c r="AH1439" i="6"/>
  <c r="AO1438" i="6"/>
  <c r="AN1439" i="6"/>
  <c r="AO1437" i="6"/>
  <c r="C1446" i="6" l="1"/>
  <c r="B1447" i="6"/>
  <c r="AN1440" i="6"/>
  <c r="AI1439" i="6"/>
  <c r="AJ1439" i="6" s="1"/>
  <c r="AH1440" i="6"/>
  <c r="B1448" i="6" l="1"/>
  <c r="C1447" i="6"/>
  <c r="AH1441" i="6"/>
  <c r="AI1440" i="6"/>
  <c r="AJ1440" i="6" s="1"/>
  <c r="AO1439" i="6"/>
  <c r="AN1441" i="6"/>
  <c r="AO1440" i="6"/>
  <c r="C1448" i="6" l="1"/>
  <c r="B1449" i="6"/>
  <c r="AN1442" i="6"/>
  <c r="AI1441" i="6"/>
  <c r="AJ1441" i="6" s="1"/>
  <c r="AH1442" i="6"/>
  <c r="B1450" i="6" l="1"/>
  <c r="C1449" i="6"/>
  <c r="AI1442" i="6"/>
  <c r="AJ1442" i="6" s="1"/>
  <c r="AH1443" i="6"/>
  <c r="AO1442" i="6"/>
  <c r="AN1443" i="6"/>
  <c r="AO1441" i="6"/>
  <c r="B1451" i="6" l="1"/>
  <c r="C1450" i="6"/>
  <c r="AN1444" i="6"/>
  <c r="AI1443" i="6"/>
  <c r="AJ1443" i="6" s="1"/>
  <c r="AH1444" i="6"/>
  <c r="B1452" i="6" l="1"/>
  <c r="C1451" i="6"/>
  <c r="AI1444" i="6"/>
  <c r="AJ1444" i="6" s="1"/>
  <c r="AH1445" i="6"/>
  <c r="AO1443" i="6"/>
  <c r="AN1445" i="6"/>
  <c r="AO1444" i="6"/>
  <c r="B1453" i="6" l="1"/>
  <c r="C1452" i="6"/>
  <c r="AN1446" i="6"/>
  <c r="AI1445" i="6"/>
  <c r="AJ1445" i="6" s="1"/>
  <c r="AH1446" i="6"/>
  <c r="C1453" i="6" l="1"/>
  <c r="B1454" i="6"/>
  <c r="AH1447" i="6"/>
  <c r="AI1446" i="6"/>
  <c r="AJ1446" i="6" s="1"/>
  <c r="AO1446" i="6"/>
  <c r="AN1447" i="6"/>
  <c r="AO1445" i="6"/>
  <c r="B1455" i="6" l="1"/>
  <c r="C1454" i="6"/>
  <c r="AN1448" i="6"/>
  <c r="AI1447" i="6"/>
  <c r="AJ1447" i="6" s="1"/>
  <c r="AH1448" i="6"/>
  <c r="B1456" i="6" l="1"/>
  <c r="C1455" i="6"/>
  <c r="AI1448" i="6"/>
  <c r="AJ1448" i="6" s="1"/>
  <c r="AH1449" i="6"/>
  <c r="AN1449" i="6"/>
  <c r="AO1448" i="6"/>
  <c r="AO1447" i="6"/>
  <c r="C1456" i="6" l="1"/>
  <c r="B1457" i="6"/>
  <c r="AN1450" i="6"/>
  <c r="AI1449" i="6"/>
  <c r="AJ1449" i="6" s="1"/>
  <c r="AH1450" i="6"/>
  <c r="C1457" i="6" l="1"/>
  <c r="B1458" i="6"/>
  <c r="AI1450" i="6"/>
  <c r="AJ1450" i="6" s="1"/>
  <c r="AH1451" i="6"/>
  <c r="AN1451" i="6"/>
  <c r="AO1450" i="6"/>
  <c r="AO1449" i="6"/>
  <c r="C1458" i="6" l="1"/>
  <c r="B1459" i="6"/>
  <c r="AN1452" i="6"/>
  <c r="AI1451" i="6"/>
  <c r="AJ1451" i="6" s="1"/>
  <c r="AH1452" i="6"/>
  <c r="B1460" i="6" l="1"/>
  <c r="C1459" i="6"/>
  <c r="AI1452" i="6"/>
  <c r="AJ1452" i="6" s="1"/>
  <c r="AH1453" i="6"/>
  <c r="AO1451" i="6"/>
  <c r="AO1452" i="6"/>
  <c r="AN1453" i="6"/>
  <c r="C1460" i="6" l="1"/>
  <c r="B1461" i="6"/>
  <c r="AN1454" i="6"/>
  <c r="AI1453" i="6"/>
  <c r="AJ1453" i="6" s="1"/>
  <c r="AH1454" i="6"/>
  <c r="C1461" i="6" l="1"/>
  <c r="B1462" i="6"/>
  <c r="AI1454" i="6"/>
  <c r="AJ1454" i="6" s="1"/>
  <c r="AH1455" i="6"/>
  <c r="AN1455" i="6"/>
  <c r="AO1454" i="6"/>
  <c r="AO1453" i="6"/>
  <c r="B1463" i="6" l="1"/>
  <c r="C1462" i="6"/>
  <c r="AN1456" i="6"/>
  <c r="AI1455" i="6"/>
  <c r="AJ1455" i="6" s="1"/>
  <c r="AH1456" i="6"/>
  <c r="C1463" i="6" l="1"/>
  <c r="B1464" i="6"/>
  <c r="AI1456" i="6"/>
  <c r="AJ1456" i="6" s="1"/>
  <c r="AH1457" i="6"/>
  <c r="AO1455" i="6"/>
  <c r="AN1457" i="6"/>
  <c r="AO1456" i="6"/>
  <c r="B1465" i="6" l="1"/>
  <c r="C1464" i="6"/>
  <c r="AN1458" i="6"/>
  <c r="AH1458" i="6"/>
  <c r="AI1457" i="6"/>
  <c r="AJ1457" i="6" s="1"/>
  <c r="B1466" i="6" l="1"/>
  <c r="C1465" i="6"/>
  <c r="AI1458" i="6"/>
  <c r="AJ1458" i="6" s="1"/>
  <c r="AH1459" i="6"/>
  <c r="AO1457" i="6"/>
  <c r="AN1459" i="6"/>
  <c r="AO1458" i="6"/>
  <c r="B1467" i="6" l="1"/>
  <c r="C1466" i="6"/>
  <c r="AN1460" i="6"/>
  <c r="AI1459" i="6"/>
  <c r="AJ1459" i="6" s="1"/>
  <c r="AH1460" i="6"/>
  <c r="B1468" i="6" l="1"/>
  <c r="C1467" i="6"/>
  <c r="AI1460" i="6"/>
  <c r="AJ1460" i="6" s="1"/>
  <c r="AH1461" i="6"/>
  <c r="AN1461" i="6"/>
  <c r="AO1459" i="6"/>
  <c r="B1469" i="6" l="1"/>
  <c r="C1468" i="6"/>
  <c r="AO1460" i="6"/>
  <c r="AN1462" i="6"/>
  <c r="AI1461" i="6"/>
  <c r="AJ1461" i="6" s="1"/>
  <c r="AH1462" i="6"/>
  <c r="C1469" i="6" l="1"/>
  <c r="B1470" i="6"/>
  <c r="AI1462" i="6"/>
  <c r="AJ1462" i="6" s="1"/>
  <c r="AH1463" i="6"/>
  <c r="AO1461" i="6"/>
  <c r="AO1462" i="6"/>
  <c r="AN1463" i="6"/>
  <c r="C1470" i="6" l="1"/>
  <c r="B1471" i="6"/>
  <c r="AN1464" i="6"/>
  <c r="AI1463" i="6"/>
  <c r="AJ1463" i="6" s="1"/>
  <c r="AH1464" i="6"/>
  <c r="C1471" i="6" l="1"/>
  <c r="B1472" i="6"/>
  <c r="AI1464" i="6"/>
  <c r="AJ1464" i="6" s="1"/>
  <c r="AH1465" i="6"/>
  <c r="AO1463" i="6"/>
  <c r="AN1465" i="6"/>
  <c r="AO1464" i="6"/>
  <c r="B1473" i="6" l="1"/>
  <c r="C1472" i="6"/>
  <c r="AN1466" i="6"/>
  <c r="AI1465" i="6"/>
  <c r="AJ1465" i="6" s="1"/>
  <c r="AH1466" i="6"/>
  <c r="B1474" i="6" l="1"/>
  <c r="C1473" i="6"/>
  <c r="AI1466" i="6"/>
  <c r="AJ1466" i="6" s="1"/>
  <c r="AH1467" i="6"/>
  <c r="AO1466" i="6"/>
  <c r="AN1467" i="6"/>
  <c r="AO1465" i="6"/>
  <c r="C1474" i="6" l="1"/>
  <c r="B1475" i="6"/>
  <c r="AN1468" i="6"/>
  <c r="AI1467" i="6"/>
  <c r="AJ1467" i="6" s="1"/>
  <c r="AH1468" i="6"/>
  <c r="B1476" i="6" l="1"/>
  <c r="C1475" i="6"/>
  <c r="AI1468" i="6"/>
  <c r="AJ1468" i="6" s="1"/>
  <c r="AH1469" i="6"/>
  <c r="AO1467" i="6"/>
  <c r="AN1469" i="6"/>
  <c r="AO1468" i="6"/>
  <c r="B1477" i="6" l="1"/>
  <c r="C1476" i="6"/>
  <c r="AN1470" i="6"/>
  <c r="AI1469" i="6"/>
  <c r="AJ1469" i="6" s="1"/>
  <c r="AH1470" i="6"/>
  <c r="B1478" i="6" l="1"/>
  <c r="C1477" i="6"/>
  <c r="AI1470" i="6"/>
  <c r="AJ1470" i="6" s="1"/>
  <c r="AH1471" i="6"/>
  <c r="AN1471" i="6"/>
  <c r="AO1470" i="6"/>
  <c r="AO1469" i="6"/>
  <c r="B1479" i="6" l="1"/>
  <c r="C1478" i="6"/>
  <c r="AN1472" i="6"/>
  <c r="AI1471" i="6"/>
  <c r="AJ1471" i="6" s="1"/>
  <c r="AH1472" i="6"/>
  <c r="C1479" i="6" l="1"/>
  <c r="B1480" i="6"/>
  <c r="AI1472" i="6"/>
  <c r="AJ1472" i="6" s="1"/>
  <c r="AH1473" i="6"/>
  <c r="AO1471" i="6"/>
  <c r="AO1472" i="6"/>
  <c r="AN1473" i="6"/>
  <c r="B1481" i="6" l="1"/>
  <c r="C1480" i="6"/>
  <c r="AN1474" i="6"/>
  <c r="AI1473" i="6"/>
  <c r="AJ1473" i="6" s="1"/>
  <c r="AH1474" i="6"/>
  <c r="B1482" i="6" l="1"/>
  <c r="C1481" i="6"/>
  <c r="AI1474" i="6"/>
  <c r="AJ1474" i="6" s="1"/>
  <c r="AH1475" i="6"/>
  <c r="AO1474" i="6"/>
  <c r="AN1475" i="6"/>
  <c r="AO1473" i="6"/>
  <c r="B1483" i="6" l="1"/>
  <c r="C1482" i="6"/>
  <c r="AN1476" i="6"/>
  <c r="AI1475" i="6"/>
  <c r="AJ1475" i="6" s="1"/>
  <c r="AH1476" i="6"/>
  <c r="B1484" i="6" l="1"/>
  <c r="C1483" i="6"/>
  <c r="AI1476" i="6"/>
  <c r="AJ1476" i="6" s="1"/>
  <c r="AH1477" i="6"/>
  <c r="AO1476" i="6"/>
  <c r="AN1477" i="6"/>
  <c r="AO1475" i="6"/>
  <c r="C1484" i="6" l="1"/>
  <c r="B1485" i="6"/>
  <c r="AN1478" i="6"/>
  <c r="AI1477" i="6"/>
  <c r="AJ1477" i="6" s="1"/>
  <c r="AH1478" i="6"/>
  <c r="C1485" i="6" l="1"/>
  <c r="B1486" i="6"/>
  <c r="AI1478" i="6"/>
  <c r="AJ1478" i="6" s="1"/>
  <c r="AH1479" i="6"/>
  <c r="AO1477" i="6"/>
  <c r="AN1479" i="6"/>
  <c r="AO1478" i="6"/>
  <c r="C1486" i="6" l="1"/>
  <c r="B1487" i="6"/>
  <c r="AN1480" i="6"/>
  <c r="AI1479" i="6"/>
  <c r="AJ1479" i="6" s="1"/>
  <c r="AH1480" i="6"/>
  <c r="B1488" i="6" l="1"/>
  <c r="C1487" i="6"/>
  <c r="AI1480" i="6"/>
  <c r="AJ1480" i="6" s="1"/>
  <c r="AH1481" i="6"/>
  <c r="AO1480" i="6"/>
  <c r="AN1481" i="6"/>
  <c r="AO1479" i="6"/>
  <c r="B1489" i="6" l="1"/>
  <c r="C1488" i="6"/>
  <c r="AN1482" i="6"/>
  <c r="AI1481" i="6"/>
  <c r="AJ1481" i="6" s="1"/>
  <c r="AH1482" i="6"/>
  <c r="B1490" i="6" l="1"/>
  <c r="C1489" i="6"/>
  <c r="AI1482" i="6"/>
  <c r="AJ1482" i="6" s="1"/>
  <c r="AH1483" i="6"/>
  <c r="AO1482" i="6"/>
  <c r="AN1483" i="6"/>
  <c r="AO1481" i="6"/>
  <c r="B1491" i="6" l="1"/>
  <c r="C1490" i="6"/>
  <c r="AN1484" i="6"/>
  <c r="AI1483" i="6"/>
  <c r="AJ1483" i="6" s="1"/>
  <c r="AH1484" i="6"/>
  <c r="B1492" i="6" l="1"/>
  <c r="C1491" i="6"/>
  <c r="AI1484" i="6"/>
  <c r="AJ1484" i="6" s="1"/>
  <c r="AH1485" i="6"/>
  <c r="AO1483" i="6"/>
  <c r="AO1484" i="6"/>
  <c r="AN1485" i="6"/>
  <c r="B1493" i="6" l="1"/>
  <c r="C1492" i="6"/>
  <c r="AN1486" i="6"/>
  <c r="AI1485" i="6"/>
  <c r="AJ1485" i="6" s="1"/>
  <c r="AH1486" i="6"/>
  <c r="B1494" i="6" l="1"/>
  <c r="C1493" i="6"/>
  <c r="AI1486" i="6"/>
  <c r="AJ1486" i="6" s="1"/>
  <c r="AH1487" i="6"/>
  <c r="AO1485" i="6"/>
  <c r="AN1487" i="6"/>
  <c r="AO1486" i="6"/>
  <c r="B1495" i="6" l="1"/>
  <c r="C1494" i="6"/>
  <c r="AN1488" i="6"/>
  <c r="AI1487" i="6"/>
  <c r="AJ1487" i="6" s="1"/>
  <c r="AH1488" i="6"/>
  <c r="C1495" i="6" l="1"/>
  <c r="B1496" i="6"/>
  <c r="AI1488" i="6"/>
  <c r="AJ1488" i="6" s="1"/>
  <c r="AH1489" i="6"/>
  <c r="AN1489" i="6"/>
  <c r="AO1488" i="6"/>
  <c r="AO1487" i="6"/>
  <c r="B1497" i="6" l="1"/>
  <c r="C1496" i="6"/>
  <c r="AN1490" i="6"/>
  <c r="AH1490" i="6"/>
  <c r="AI1489" i="6"/>
  <c r="AJ1489" i="6" s="1"/>
  <c r="B1498" i="6" l="1"/>
  <c r="C1497" i="6"/>
  <c r="AI1490" i="6"/>
  <c r="AJ1490" i="6" s="1"/>
  <c r="AH1491" i="6"/>
  <c r="AO1489" i="6"/>
  <c r="AN1491" i="6"/>
  <c r="AO1490" i="6"/>
  <c r="C1498" i="6" l="1"/>
  <c r="B1499" i="6"/>
  <c r="AN1492" i="6"/>
  <c r="AI1491" i="6"/>
  <c r="AJ1491" i="6" s="1"/>
  <c r="AH1492" i="6"/>
  <c r="C1499" i="6" l="1"/>
  <c r="B1500" i="6"/>
  <c r="AI1492" i="6"/>
  <c r="AJ1492" i="6" s="1"/>
  <c r="AH1493" i="6"/>
  <c r="AN1493" i="6"/>
  <c r="AO1492" i="6"/>
  <c r="AO1491" i="6"/>
  <c r="B1501" i="6" l="1"/>
  <c r="C1500" i="6"/>
  <c r="AN1494" i="6"/>
  <c r="AH1494" i="6"/>
  <c r="AI1493" i="6"/>
  <c r="AJ1493" i="6" s="1"/>
  <c r="C1501" i="6" l="1"/>
  <c r="B1502" i="6"/>
  <c r="AH1495" i="6"/>
  <c r="AI1494" i="6"/>
  <c r="AJ1494" i="6" s="1"/>
  <c r="AO1494" i="6"/>
  <c r="AN1495" i="6"/>
  <c r="AO1493" i="6"/>
  <c r="B1503" i="6" l="1"/>
  <c r="C1502" i="6"/>
  <c r="AN1496" i="6"/>
  <c r="AI1495" i="6"/>
  <c r="AJ1495" i="6" s="1"/>
  <c r="AH1496" i="6"/>
  <c r="B1504" i="6" l="1"/>
  <c r="C1503" i="6"/>
  <c r="AI1496" i="6"/>
  <c r="AJ1496" i="6" s="1"/>
  <c r="AH1497" i="6"/>
  <c r="AO1495" i="6"/>
  <c r="AN1497" i="6"/>
  <c r="AO1496" i="6"/>
  <c r="C1504" i="6" l="1"/>
  <c r="B1505" i="6"/>
  <c r="AN1498" i="6"/>
  <c r="AI1497" i="6"/>
  <c r="AJ1497" i="6" s="1"/>
  <c r="AH1498" i="6"/>
  <c r="B1506" i="6" l="1"/>
  <c r="C1505" i="6"/>
  <c r="AI1498" i="6"/>
  <c r="AJ1498" i="6" s="1"/>
  <c r="AH1499" i="6"/>
  <c r="AO1498" i="6"/>
  <c r="AN1499" i="6"/>
  <c r="AO1497" i="6"/>
  <c r="B1507" i="6" l="1"/>
  <c r="C1506" i="6"/>
  <c r="AN1500" i="6"/>
  <c r="AI1499" i="6"/>
  <c r="AJ1499" i="6" s="1"/>
  <c r="AH1500" i="6"/>
  <c r="C1507" i="6" l="1"/>
  <c r="B1508" i="6"/>
  <c r="AI1500" i="6"/>
  <c r="AJ1500" i="6" s="1"/>
  <c r="AH1501" i="6"/>
  <c r="AN1501" i="6"/>
  <c r="AO1500" i="6"/>
  <c r="AO1499" i="6"/>
  <c r="C1508" i="6" l="1"/>
  <c r="B1509" i="6"/>
  <c r="AN1502" i="6"/>
  <c r="AI1501" i="6"/>
  <c r="AJ1501" i="6" s="1"/>
  <c r="AH1502" i="6"/>
  <c r="C1509" i="6" l="1"/>
  <c r="B1510" i="6"/>
  <c r="AI1502" i="6"/>
  <c r="AJ1502" i="6" s="1"/>
  <c r="AH1503" i="6"/>
  <c r="AN1503" i="6"/>
  <c r="AO1502" i="6"/>
  <c r="AO1501" i="6"/>
  <c r="C1510" i="6" l="1"/>
  <c r="B1511" i="6"/>
  <c r="AN1504" i="6"/>
  <c r="AI1503" i="6"/>
  <c r="AJ1503" i="6" s="1"/>
  <c r="AH1504" i="6"/>
  <c r="B1512" i="6" l="1"/>
  <c r="C1511" i="6"/>
  <c r="AI1504" i="6"/>
  <c r="AJ1504" i="6" s="1"/>
  <c r="AH1505" i="6"/>
  <c r="AO1503" i="6"/>
  <c r="AN1505" i="6"/>
  <c r="AO1504" i="6"/>
  <c r="C1512" i="6" l="1"/>
  <c r="B1513" i="6"/>
  <c r="AN1506" i="6"/>
  <c r="AI1505" i="6"/>
  <c r="AJ1505" i="6" s="1"/>
  <c r="AH1506" i="6"/>
  <c r="B1514" i="6" l="1"/>
  <c r="C1513" i="6"/>
  <c r="AH1507" i="6"/>
  <c r="AI1506" i="6"/>
  <c r="AJ1506" i="6" s="1"/>
  <c r="AN1507" i="6"/>
  <c r="AO1506" i="6"/>
  <c r="AO1505" i="6"/>
  <c r="C1514" i="6" l="1"/>
  <c r="B1515" i="6"/>
  <c r="AN1508" i="6"/>
  <c r="AI1507" i="6"/>
  <c r="AJ1507" i="6" s="1"/>
  <c r="AH1508" i="6"/>
  <c r="B1516" i="6" l="1"/>
  <c r="C1515" i="6"/>
  <c r="AI1508" i="6"/>
  <c r="AJ1508" i="6" s="1"/>
  <c r="AH1509" i="6"/>
  <c r="AO1507" i="6"/>
  <c r="AO1508" i="6"/>
  <c r="AN1509" i="6"/>
  <c r="B1517" i="6" l="1"/>
  <c r="C1516" i="6"/>
  <c r="AN1510" i="6"/>
  <c r="AH1510" i="6"/>
  <c r="AI1509" i="6"/>
  <c r="AJ1509" i="6" s="1"/>
  <c r="B1518" i="6" l="1"/>
  <c r="C1517" i="6"/>
  <c r="AI1510" i="6"/>
  <c r="AJ1510" i="6" s="1"/>
  <c r="AH1511" i="6"/>
  <c r="AO1509" i="6"/>
  <c r="AN1511" i="6"/>
  <c r="AO1510" i="6"/>
  <c r="B1519" i="6" l="1"/>
  <c r="C1518" i="6"/>
  <c r="AN1512" i="6"/>
  <c r="AI1511" i="6"/>
  <c r="AJ1511" i="6" s="1"/>
  <c r="AH1512" i="6"/>
  <c r="C1519" i="6" l="1"/>
  <c r="B1520" i="6"/>
  <c r="AI1512" i="6"/>
  <c r="AJ1512" i="6" s="1"/>
  <c r="AH1513" i="6"/>
  <c r="AN1513" i="6"/>
  <c r="AO1512" i="6"/>
  <c r="AO1511" i="6"/>
  <c r="B1521" i="6" l="1"/>
  <c r="C1520" i="6"/>
  <c r="AN1514" i="6"/>
  <c r="AI1513" i="6"/>
  <c r="AJ1513" i="6" s="1"/>
  <c r="AH1514" i="6"/>
  <c r="B1522" i="6" l="1"/>
  <c r="C1521" i="6"/>
  <c r="AI1514" i="6"/>
  <c r="AJ1514" i="6" s="1"/>
  <c r="AH1515" i="6"/>
  <c r="AO1513" i="6"/>
  <c r="AN1515" i="6"/>
  <c r="AO1514" i="6"/>
  <c r="B1523" i="6" l="1"/>
  <c r="C1522" i="6"/>
  <c r="AN1516" i="6"/>
  <c r="AH1516" i="6"/>
  <c r="AI1515" i="6"/>
  <c r="AJ1515" i="6" s="1"/>
  <c r="B1524" i="6" l="1"/>
  <c r="C1523" i="6"/>
  <c r="AI1516" i="6"/>
  <c r="AJ1516" i="6" s="1"/>
  <c r="AH1517" i="6"/>
  <c r="AN1517" i="6"/>
  <c r="AO1516" i="6"/>
  <c r="AO1515" i="6"/>
  <c r="C1524" i="6" l="1"/>
  <c r="B1525" i="6"/>
  <c r="AN1518" i="6"/>
  <c r="AI1517" i="6"/>
  <c r="AJ1517" i="6" s="1"/>
  <c r="AH1518" i="6"/>
  <c r="C1525" i="6" l="1"/>
  <c r="B1526" i="6"/>
  <c r="AI1518" i="6"/>
  <c r="AJ1518" i="6" s="1"/>
  <c r="AH1519" i="6"/>
  <c r="AO1517" i="6"/>
  <c r="AO1518" i="6"/>
  <c r="AN1519" i="6"/>
  <c r="C1526" i="6" l="1"/>
  <c r="B1527" i="6"/>
  <c r="AN1520" i="6"/>
  <c r="AI1519" i="6"/>
  <c r="AJ1519" i="6" s="1"/>
  <c r="AH1520" i="6"/>
  <c r="B1528" i="6" l="1"/>
  <c r="C1527" i="6"/>
  <c r="AI1520" i="6"/>
  <c r="AJ1520" i="6" s="1"/>
  <c r="AH1521" i="6"/>
  <c r="AO1519" i="6"/>
  <c r="AO1520" i="6"/>
  <c r="AN1521" i="6"/>
  <c r="B1529" i="6" l="1"/>
  <c r="C1528" i="6"/>
  <c r="AN1522" i="6"/>
  <c r="AI1521" i="6"/>
  <c r="AJ1521" i="6" s="1"/>
  <c r="AH1522" i="6"/>
  <c r="C1529" i="6" l="1"/>
  <c r="B1530" i="6"/>
  <c r="AI1522" i="6"/>
  <c r="AJ1522" i="6" s="1"/>
  <c r="AH1523" i="6"/>
  <c r="AO1521" i="6"/>
  <c r="AO1522" i="6"/>
  <c r="AN1523" i="6"/>
  <c r="B1531" i="6" l="1"/>
  <c r="C1530" i="6"/>
  <c r="AN1524" i="6"/>
  <c r="AI1523" i="6"/>
  <c r="AJ1523" i="6" s="1"/>
  <c r="AH1524" i="6"/>
  <c r="B1532" i="6" l="1"/>
  <c r="C1531" i="6"/>
  <c r="AI1524" i="6"/>
  <c r="AJ1524" i="6" s="1"/>
  <c r="AH1525" i="6"/>
  <c r="AO1523" i="6"/>
  <c r="AN1525" i="6"/>
  <c r="AO1524" i="6"/>
  <c r="C1532" i="6" l="1"/>
  <c r="B1533" i="6"/>
  <c r="AN1526" i="6"/>
  <c r="AI1525" i="6"/>
  <c r="AJ1525" i="6" s="1"/>
  <c r="AH1526" i="6"/>
  <c r="B1534" i="6" l="1"/>
  <c r="C1533" i="6"/>
  <c r="AI1526" i="6"/>
  <c r="AJ1526" i="6" s="1"/>
  <c r="AH1527" i="6"/>
  <c r="AO1525" i="6"/>
  <c r="AN1527" i="6"/>
  <c r="AO1526" i="6"/>
  <c r="B1535" i="6" l="1"/>
  <c r="C1534" i="6"/>
  <c r="AN1528" i="6"/>
  <c r="AI1527" i="6"/>
  <c r="AJ1527" i="6" s="1"/>
  <c r="AH1528" i="6"/>
  <c r="C1535" i="6" l="1"/>
  <c r="B1536" i="6"/>
  <c r="AI1528" i="6"/>
  <c r="AJ1528" i="6" s="1"/>
  <c r="AH1529" i="6"/>
  <c r="AO1527" i="6"/>
  <c r="AN1529" i="6"/>
  <c r="AO1528" i="6"/>
  <c r="C1536" i="6" l="1"/>
  <c r="B1537" i="6"/>
  <c r="AN1530" i="6"/>
  <c r="AI1529" i="6"/>
  <c r="AJ1529" i="6" s="1"/>
  <c r="AH1530" i="6"/>
  <c r="C1537" i="6" l="1"/>
  <c r="B1538" i="6"/>
  <c r="AI1530" i="6"/>
  <c r="AJ1530" i="6" s="1"/>
  <c r="AH1531" i="6"/>
  <c r="AN1531" i="6"/>
  <c r="AO1530" i="6"/>
  <c r="AO1529" i="6"/>
  <c r="C1538" i="6" l="1"/>
  <c r="B1539" i="6"/>
  <c r="AN1532" i="6"/>
  <c r="AI1531" i="6"/>
  <c r="AJ1531" i="6" s="1"/>
  <c r="AH1532" i="6"/>
  <c r="B1540" i="6" l="1"/>
  <c r="C1539" i="6"/>
  <c r="AI1532" i="6"/>
  <c r="AJ1532" i="6" s="1"/>
  <c r="AH1533" i="6"/>
  <c r="AO1532" i="6"/>
  <c r="AN1533" i="6"/>
  <c r="AO1531" i="6"/>
  <c r="C1540" i="6" l="1"/>
  <c r="B1541" i="6"/>
  <c r="AN1534" i="6"/>
  <c r="AH1534" i="6"/>
  <c r="AI1533" i="6"/>
  <c r="AJ1533" i="6" s="1"/>
  <c r="C1541" i="6" l="1"/>
  <c r="B1542" i="6"/>
  <c r="AI1534" i="6"/>
  <c r="AJ1534" i="6" s="1"/>
  <c r="AH1535" i="6"/>
  <c r="AO1533" i="6"/>
  <c r="AO1534" i="6"/>
  <c r="AN1535" i="6"/>
  <c r="B1543" i="6" l="1"/>
  <c r="C1542" i="6"/>
  <c r="AN1536" i="6"/>
  <c r="AI1535" i="6"/>
  <c r="AJ1535" i="6" s="1"/>
  <c r="AH1536" i="6"/>
  <c r="B1544" i="6" l="1"/>
  <c r="C1543" i="6"/>
  <c r="AI1536" i="6"/>
  <c r="AJ1536" i="6" s="1"/>
  <c r="AH1537" i="6"/>
  <c r="AO1535" i="6"/>
  <c r="AO1536" i="6"/>
  <c r="AN1537" i="6"/>
  <c r="B1545" i="6" l="1"/>
  <c r="C1544" i="6"/>
  <c r="AI1537" i="6"/>
  <c r="AJ1537" i="6" s="1"/>
  <c r="AH1538" i="6"/>
  <c r="AN1538" i="6"/>
  <c r="AO1537" i="6"/>
  <c r="C1545" i="6" l="1"/>
  <c r="B1546" i="6"/>
  <c r="AN1539" i="6"/>
  <c r="AI1538" i="6"/>
  <c r="AJ1538" i="6" s="1"/>
  <c r="AH1539" i="6"/>
  <c r="C1546" i="6" l="1"/>
  <c r="B1547" i="6"/>
  <c r="AI1539" i="6"/>
  <c r="AJ1539" i="6" s="1"/>
  <c r="AH1540" i="6"/>
  <c r="AO1538" i="6"/>
  <c r="AN1540" i="6"/>
  <c r="AO1539" i="6"/>
  <c r="B1548" i="6" l="1"/>
  <c r="C1547" i="6"/>
  <c r="AN1541" i="6"/>
  <c r="AH1541" i="6"/>
  <c r="AI1540" i="6"/>
  <c r="AJ1540" i="6" s="1"/>
  <c r="B1549" i="6" l="1"/>
  <c r="C1548" i="6"/>
  <c r="AN1542" i="6"/>
  <c r="AH1542" i="6"/>
  <c r="AI1541" i="6"/>
  <c r="AJ1541" i="6" s="1"/>
  <c r="AO1540" i="6"/>
  <c r="B1550" i="6" l="1"/>
  <c r="C1549" i="6"/>
  <c r="AH1543" i="6"/>
  <c r="AI1542" i="6"/>
  <c r="AJ1542" i="6" s="1"/>
  <c r="AO1541" i="6"/>
  <c r="AO1542" i="6"/>
  <c r="AN1543" i="6"/>
  <c r="B1551" i="6" l="1"/>
  <c r="C1550" i="6"/>
  <c r="AN1544" i="6"/>
  <c r="AI1543" i="6"/>
  <c r="AJ1543" i="6" s="1"/>
  <c r="AH1544" i="6"/>
  <c r="B1552" i="6" l="1"/>
  <c r="C1551" i="6"/>
  <c r="AI1544" i="6"/>
  <c r="AJ1544" i="6" s="1"/>
  <c r="AH1545" i="6"/>
  <c r="AN1545" i="6"/>
  <c r="AO1544" i="6"/>
  <c r="AO1543" i="6"/>
  <c r="C1552" i="6" l="1"/>
  <c r="B1553" i="6"/>
  <c r="AN1546" i="6"/>
  <c r="AI1545" i="6"/>
  <c r="AJ1545" i="6" s="1"/>
  <c r="AH1546" i="6"/>
  <c r="B1554" i="6" l="1"/>
  <c r="C1553" i="6"/>
  <c r="AI1546" i="6"/>
  <c r="AJ1546" i="6" s="1"/>
  <c r="AH1547" i="6"/>
  <c r="AO1545" i="6"/>
  <c r="AN1547" i="6"/>
  <c r="AO1546" i="6"/>
  <c r="C1554" i="6" l="1"/>
  <c r="B1555" i="6"/>
  <c r="AN1548" i="6"/>
  <c r="AH1548" i="6"/>
  <c r="AI1547" i="6"/>
  <c r="AJ1547" i="6" s="1"/>
  <c r="C1555" i="6" l="1"/>
  <c r="B1556" i="6"/>
  <c r="AN1549" i="6"/>
  <c r="AI1548" i="6"/>
  <c r="AJ1548" i="6" s="1"/>
  <c r="AH1549" i="6"/>
  <c r="AO1547" i="6"/>
  <c r="B1557" i="6" l="1"/>
  <c r="C1556" i="6"/>
  <c r="AI1549" i="6"/>
  <c r="AJ1549" i="6" s="1"/>
  <c r="AH1550" i="6"/>
  <c r="AN1550" i="6"/>
  <c r="AO1549" i="6"/>
  <c r="AO1548" i="6"/>
  <c r="C1557" i="6" l="1"/>
  <c r="B1558" i="6"/>
  <c r="AN1551" i="6"/>
  <c r="AI1550" i="6"/>
  <c r="AJ1550" i="6" s="1"/>
  <c r="AH1551" i="6"/>
  <c r="B1559" i="6" l="1"/>
  <c r="C1558" i="6"/>
  <c r="AI1551" i="6"/>
  <c r="AJ1551" i="6" s="1"/>
  <c r="AH1552" i="6"/>
  <c r="AN1552" i="6"/>
  <c r="AO1551" i="6"/>
  <c r="AO1550" i="6"/>
  <c r="B1560" i="6" l="1"/>
  <c r="C1559" i="6"/>
  <c r="AN1553" i="6"/>
  <c r="AI1552" i="6"/>
  <c r="AJ1552" i="6" s="1"/>
  <c r="AH1553" i="6"/>
  <c r="B1561" i="6" l="1"/>
  <c r="C1560" i="6"/>
  <c r="AI1553" i="6"/>
  <c r="AJ1553" i="6" s="1"/>
  <c r="AH1554" i="6"/>
  <c r="AO1553" i="6"/>
  <c r="AN1554" i="6"/>
  <c r="AO1552" i="6"/>
  <c r="B1562" i="6" l="1"/>
  <c r="C1561" i="6"/>
  <c r="AH1555" i="6"/>
  <c r="AI1554" i="6"/>
  <c r="AJ1554" i="6" s="1"/>
  <c r="AO1554" i="6"/>
  <c r="AN1555" i="6"/>
  <c r="B1563" i="6" l="1"/>
  <c r="C1562" i="6"/>
  <c r="AN1556" i="6"/>
  <c r="AI1555" i="6"/>
  <c r="AJ1555" i="6" s="1"/>
  <c r="AH1556" i="6"/>
  <c r="C1563" i="6" l="1"/>
  <c r="B1564" i="6"/>
  <c r="AI1556" i="6"/>
  <c r="AJ1556" i="6" s="1"/>
  <c r="AH1557" i="6"/>
  <c r="AO1555" i="6"/>
  <c r="AO1556" i="6"/>
  <c r="AN1557" i="6"/>
  <c r="C1564" i="6" l="1"/>
  <c r="B1565" i="6"/>
  <c r="AN1558" i="6"/>
  <c r="AI1557" i="6"/>
  <c r="AJ1557" i="6" s="1"/>
  <c r="AH1558" i="6"/>
  <c r="B1566" i="6" l="1"/>
  <c r="C1565" i="6"/>
  <c r="AI1558" i="6"/>
  <c r="AJ1558" i="6" s="1"/>
  <c r="AH1559" i="6"/>
  <c r="AN1559" i="6"/>
  <c r="AO1558" i="6"/>
  <c r="AO1557" i="6"/>
  <c r="B1567" i="6" l="1"/>
  <c r="C1566" i="6"/>
  <c r="AN1560" i="6"/>
  <c r="AI1559" i="6"/>
  <c r="AJ1559" i="6" s="1"/>
  <c r="AH1560" i="6"/>
  <c r="B1568" i="6" l="1"/>
  <c r="C1567" i="6"/>
  <c r="AI1560" i="6"/>
  <c r="AJ1560" i="6" s="1"/>
  <c r="AH1561" i="6"/>
  <c r="AO1559" i="6"/>
  <c r="AO1560" i="6"/>
  <c r="AN1561" i="6"/>
  <c r="C1568" i="6" l="1"/>
  <c r="B1569" i="6"/>
  <c r="AN1562" i="6"/>
  <c r="AH1562" i="6"/>
  <c r="AI1561" i="6"/>
  <c r="AJ1561" i="6" s="1"/>
  <c r="C1569" i="6" l="1"/>
  <c r="B1570" i="6"/>
  <c r="AH1563" i="6"/>
  <c r="AI1562" i="6"/>
  <c r="AJ1562" i="6" s="1"/>
  <c r="AO1561" i="6"/>
  <c r="AN1563" i="6"/>
  <c r="AO1562" i="6"/>
  <c r="B1571" i="6" l="1"/>
  <c r="C1570" i="6"/>
  <c r="AN1564" i="6"/>
  <c r="AI1563" i="6"/>
  <c r="AJ1563" i="6" s="1"/>
  <c r="AH1564" i="6"/>
  <c r="C1571" i="6" l="1"/>
  <c r="B1572" i="6"/>
  <c r="AI1564" i="6"/>
  <c r="AJ1564" i="6" s="1"/>
  <c r="AH1565" i="6"/>
  <c r="AO1563" i="6"/>
  <c r="AO1564" i="6"/>
  <c r="AN1565" i="6"/>
  <c r="B1573" i="6" l="1"/>
  <c r="C1572" i="6"/>
  <c r="AN1566" i="6"/>
  <c r="AI1565" i="6"/>
  <c r="AJ1565" i="6" s="1"/>
  <c r="AH1566" i="6"/>
  <c r="B1574" i="6" l="1"/>
  <c r="C1573" i="6"/>
  <c r="AI1566" i="6"/>
  <c r="AJ1566" i="6" s="1"/>
  <c r="AH1567" i="6"/>
  <c r="AO1565" i="6"/>
  <c r="AN1567" i="6"/>
  <c r="AO1566" i="6"/>
  <c r="B1575" i="6" l="1"/>
  <c r="C1574" i="6"/>
  <c r="AN1568" i="6"/>
  <c r="AI1567" i="6"/>
  <c r="AJ1567" i="6" s="1"/>
  <c r="AH1568" i="6"/>
  <c r="C1575" i="6" l="1"/>
  <c r="B1576" i="6"/>
  <c r="AH1569" i="6"/>
  <c r="AI1568" i="6"/>
  <c r="AJ1568" i="6" s="1"/>
  <c r="AN1569" i="6"/>
  <c r="AO1568" i="6"/>
  <c r="AO1567" i="6"/>
  <c r="B1577" i="6" l="1"/>
  <c r="C1576" i="6"/>
  <c r="AN1570" i="6"/>
  <c r="AI1569" i="6"/>
  <c r="AJ1569" i="6" s="1"/>
  <c r="AH1570" i="6"/>
  <c r="C1577" i="6" l="1"/>
  <c r="B1578" i="6"/>
  <c r="AI1570" i="6"/>
  <c r="AJ1570" i="6" s="1"/>
  <c r="AH1571" i="6"/>
  <c r="AO1569" i="6"/>
  <c r="AO1570" i="6"/>
  <c r="AN1571" i="6"/>
  <c r="C1578" i="6" l="1"/>
  <c r="B1579" i="6"/>
  <c r="AN1572" i="6"/>
  <c r="AI1571" i="6"/>
  <c r="AJ1571" i="6" s="1"/>
  <c r="AH1572" i="6"/>
  <c r="C1579" i="6" l="1"/>
  <c r="B1580" i="6"/>
  <c r="AI1572" i="6"/>
  <c r="AJ1572" i="6" s="1"/>
  <c r="AH1573" i="6"/>
  <c r="AN1573" i="6"/>
  <c r="AO1572" i="6"/>
  <c r="AO1571" i="6"/>
  <c r="C1580" i="6" l="1"/>
  <c r="B1581" i="6"/>
  <c r="AI1573" i="6"/>
  <c r="AJ1573" i="6" s="1"/>
  <c r="AH1574" i="6"/>
  <c r="AO1573" i="6"/>
  <c r="AN1574" i="6"/>
  <c r="C1581" i="6" l="1"/>
  <c r="B1582" i="6"/>
  <c r="AN1575" i="6"/>
  <c r="AI1574" i="6"/>
  <c r="AJ1574" i="6" s="1"/>
  <c r="AH1575" i="6"/>
  <c r="C1582" i="6" l="1"/>
  <c r="B1583" i="6"/>
  <c r="AH1576" i="6"/>
  <c r="AI1575" i="6"/>
  <c r="AJ1575" i="6" s="1"/>
  <c r="AO1575" i="6"/>
  <c r="AN1576" i="6"/>
  <c r="AO1574" i="6"/>
  <c r="C1583" i="6" l="1"/>
  <c r="B1584" i="6"/>
  <c r="AN1577" i="6"/>
  <c r="AI1576" i="6"/>
  <c r="AJ1576" i="6" s="1"/>
  <c r="AH1577" i="6"/>
  <c r="B1585" i="6" l="1"/>
  <c r="C1584" i="6"/>
  <c r="AI1577" i="6"/>
  <c r="AJ1577" i="6" s="1"/>
  <c r="AH1578" i="6"/>
  <c r="AO1576" i="6"/>
  <c r="AN1578" i="6"/>
  <c r="AO1577" i="6"/>
  <c r="B1586" i="6" l="1"/>
  <c r="C1585" i="6"/>
  <c r="AN1579" i="6"/>
  <c r="AI1578" i="6"/>
  <c r="AJ1578" i="6" s="1"/>
  <c r="AH1579" i="6"/>
  <c r="B1587" i="6" l="1"/>
  <c r="C1586" i="6"/>
  <c r="AH1580" i="6"/>
  <c r="AI1579" i="6"/>
  <c r="AJ1579" i="6" s="1"/>
  <c r="AN1580" i="6"/>
  <c r="AO1579" i="6"/>
  <c r="AO1578" i="6"/>
  <c r="B1588" i="6" l="1"/>
  <c r="C1587" i="6"/>
  <c r="AN1581" i="6"/>
  <c r="AI1580" i="6"/>
  <c r="AJ1580" i="6" s="1"/>
  <c r="AH1581" i="6"/>
  <c r="B1589" i="6" l="1"/>
  <c r="C1588" i="6"/>
  <c r="AI1581" i="6"/>
  <c r="AJ1581" i="6" s="1"/>
  <c r="AH1582" i="6"/>
  <c r="AO1580" i="6"/>
  <c r="AO1581" i="6"/>
  <c r="AN1582" i="6"/>
  <c r="B1590" i="6" l="1"/>
  <c r="C1589" i="6"/>
  <c r="AN1583" i="6"/>
  <c r="AH1583" i="6"/>
  <c r="AI1582" i="6"/>
  <c r="AJ1582" i="6" s="1"/>
  <c r="B1591" i="6" l="1"/>
  <c r="C1590" i="6"/>
  <c r="AH1584" i="6"/>
  <c r="AI1583" i="6"/>
  <c r="AJ1583" i="6" s="1"/>
  <c r="AN1584" i="6"/>
  <c r="AO1583" i="6"/>
  <c r="AO1582" i="6"/>
  <c r="B1592" i="6" l="1"/>
  <c r="C1591" i="6"/>
  <c r="AN1585" i="6"/>
  <c r="AI1584" i="6"/>
  <c r="AJ1584" i="6" s="1"/>
  <c r="AH1585" i="6"/>
  <c r="C1592" i="6" l="1"/>
  <c r="B1593" i="6"/>
  <c r="AI1585" i="6"/>
  <c r="AJ1585" i="6" s="1"/>
  <c r="AH1586" i="6"/>
  <c r="AO1584" i="6"/>
  <c r="AN1586" i="6"/>
  <c r="AO1585" i="6"/>
  <c r="C1593" i="6" l="1"/>
  <c r="B1594" i="6"/>
  <c r="AN1587" i="6"/>
  <c r="AI1586" i="6"/>
  <c r="AJ1586" i="6" s="1"/>
  <c r="AH1587" i="6"/>
  <c r="B1595" i="6" l="1"/>
  <c r="C1594" i="6"/>
  <c r="AI1587" i="6"/>
  <c r="AJ1587" i="6" s="1"/>
  <c r="AH1588" i="6"/>
  <c r="AO1586" i="6"/>
  <c r="AO1587" i="6"/>
  <c r="AN1588" i="6"/>
  <c r="C1595" i="6" l="1"/>
  <c r="B1596" i="6"/>
  <c r="AN1589" i="6"/>
  <c r="AI1588" i="6"/>
  <c r="AJ1588" i="6" s="1"/>
  <c r="AH1589" i="6"/>
  <c r="C1596" i="6" l="1"/>
  <c r="B1597" i="6"/>
  <c r="AI1589" i="6"/>
  <c r="AJ1589" i="6" s="1"/>
  <c r="AH1590" i="6"/>
  <c r="AO1588" i="6"/>
  <c r="AO1589" i="6"/>
  <c r="AN1590" i="6"/>
  <c r="B1598" i="6" l="1"/>
  <c r="C1597" i="6"/>
  <c r="AN1591" i="6"/>
  <c r="AI1590" i="6"/>
  <c r="AJ1590" i="6" s="1"/>
  <c r="AH1591" i="6"/>
  <c r="B1599" i="6" l="1"/>
  <c r="C1598" i="6"/>
  <c r="AI1591" i="6"/>
  <c r="AJ1591" i="6" s="1"/>
  <c r="AH1592" i="6"/>
  <c r="AO1590" i="6"/>
  <c r="AO1591" i="6"/>
  <c r="AN1592" i="6"/>
  <c r="B1600" i="6" l="1"/>
  <c r="C1599" i="6"/>
  <c r="AN1593" i="6"/>
  <c r="AI1592" i="6"/>
  <c r="AJ1592" i="6" s="1"/>
  <c r="AH1593" i="6"/>
  <c r="B1601" i="6" l="1"/>
  <c r="C1600" i="6"/>
  <c r="AI1593" i="6"/>
  <c r="AJ1593" i="6" s="1"/>
  <c r="AH1594" i="6"/>
  <c r="AO1592" i="6"/>
  <c r="AN1594" i="6"/>
  <c r="AO1593" i="6"/>
  <c r="B1602" i="6" l="1"/>
  <c r="C1601" i="6"/>
  <c r="AN1595" i="6"/>
  <c r="AI1594" i="6"/>
  <c r="AJ1594" i="6" s="1"/>
  <c r="AH1595" i="6"/>
  <c r="C1602" i="6" l="1"/>
  <c r="B1603" i="6"/>
  <c r="AI1595" i="6"/>
  <c r="AJ1595" i="6" s="1"/>
  <c r="AH1596" i="6"/>
  <c r="AN1596" i="6"/>
  <c r="AO1595" i="6"/>
  <c r="AO1594" i="6"/>
  <c r="C1603" i="6" l="1"/>
  <c r="B1604" i="6"/>
  <c r="AN1597" i="6"/>
  <c r="AI1596" i="6"/>
  <c r="AJ1596" i="6" s="1"/>
  <c r="AH1597" i="6"/>
  <c r="B1605" i="6" l="1"/>
  <c r="C1604" i="6"/>
  <c r="AI1597" i="6"/>
  <c r="AJ1597" i="6" s="1"/>
  <c r="AH1598" i="6"/>
  <c r="AO1596" i="6"/>
  <c r="AO1597" i="6"/>
  <c r="AN1598" i="6"/>
  <c r="B1606" i="6" l="1"/>
  <c r="C1605" i="6"/>
  <c r="AN1599" i="6"/>
  <c r="AI1598" i="6"/>
  <c r="AJ1598" i="6" s="1"/>
  <c r="AH1599" i="6"/>
  <c r="C1606" i="6" l="1"/>
  <c r="B1607" i="6"/>
  <c r="AI1599" i="6"/>
  <c r="AJ1599" i="6" s="1"/>
  <c r="AH1600" i="6"/>
  <c r="AN1600" i="6"/>
  <c r="AO1599" i="6"/>
  <c r="AO1598" i="6"/>
  <c r="B1608" i="6" l="1"/>
  <c r="C1607" i="6"/>
  <c r="AN1601" i="6"/>
  <c r="AI1600" i="6"/>
  <c r="AJ1600" i="6" s="1"/>
  <c r="AH1601" i="6"/>
  <c r="C1608" i="6" l="1"/>
  <c r="B1609" i="6"/>
  <c r="AH1602" i="6"/>
  <c r="AI1601" i="6"/>
  <c r="AJ1601" i="6" s="1"/>
  <c r="AO1601" i="6"/>
  <c r="AN1602" i="6"/>
  <c r="AO1600" i="6"/>
  <c r="C1609" i="6" l="1"/>
  <c r="B1610" i="6"/>
  <c r="AN1603" i="6"/>
  <c r="AI1602" i="6"/>
  <c r="AJ1602" i="6" s="1"/>
  <c r="AH1603" i="6"/>
  <c r="C1610" i="6" l="1"/>
  <c r="B1611" i="6"/>
  <c r="AI1603" i="6"/>
  <c r="AJ1603" i="6" s="1"/>
  <c r="AH1604" i="6"/>
  <c r="AO1602" i="6"/>
  <c r="AN1604" i="6"/>
  <c r="AO1603" i="6"/>
  <c r="B1612" i="6" l="1"/>
  <c r="C1611" i="6"/>
  <c r="AN1605" i="6"/>
  <c r="AI1604" i="6"/>
  <c r="AJ1604" i="6" s="1"/>
  <c r="AH1605" i="6"/>
  <c r="B1613" i="6" l="1"/>
  <c r="C1612" i="6"/>
  <c r="AH1606" i="6"/>
  <c r="AI1605" i="6"/>
  <c r="AJ1605" i="6" s="1"/>
  <c r="AO1604" i="6"/>
  <c r="AN1606" i="6"/>
  <c r="AO1605" i="6"/>
  <c r="C1613" i="6" l="1"/>
  <c r="B1614" i="6"/>
  <c r="AN1607" i="6"/>
  <c r="AI1606" i="6"/>
  <c r="AJ1606" i="6" s="1"/>
  <c r="AH1607" i="6"/>
  <c r="B1615" i="6" l="1"/>
  <c r="C1614" i="6"/>
  <c r="AI1607" i="6"/>
  <c r="AJ1607" i="6" s="1"/>
  <c r="AH1608" i="6"/>
  <c r="AO1607" i="6"/>
  <c r="AN1608" i="6"/>
  <c r="AO1606" i="6"/>
  <c r="B1616" i="6" l="1"/>
  <c r="C1615" i="6"/>
  <c r="AN1609" i="6"/>
  <c r="AI1608" i="6"/>
  <c r="AJ1608" i="6" s="1"/>
  <c r="AH1609" i="6"/>
  <c r="B1617" i="6" l="1"/>
  <c r="C1616" i="6"/>
  <c r="AI1609" i="6"/>
  <c r="AJ1609" i="6" s="1"/>
  <c r="AH1610" i="6"/>
  <c r="AO1609" i="6"/>
  <c r="AN1610" i="6"/>
  <c r="AO1608" i="6"/>
  <c r="B1618" i="6" l="1"/>
  <c r="C1617" i="6"/>
  <c r="AN1611" i="6"/>
  <c r="AI1610" i="6"/>
  <c r="AJ1610" i="6" s="1"/>
  <c r="AH1611" i="6"/>
  <c r="B1619" i="6" l="1"/>
  <c r="C1618" i="6"/>
  <c r="AI1611" i="6"/>
  <c r="AJ1611" i="6" s="1"/>
  <c r="AH1612" i="6"/>
  <c r="AO1610" i="6"/>
  <c r="AO1611" i="6"/>
  <c r="AN1612" i="6"/>
  <c r="C1619" i="6" l="1"/>
  <c r="B1620" i="6"/>
  <c r="AN1613" i="6"/>
  <c r="AI1612" i="6"/>
  <c r="AJ1612" i="6" s="1"/>
  <c r="AH1613" i="6"/>
  <c r="B1621" i="6" l="1"/>
  <c r="C1620" i="6"/>
  <c r="AI1613" i="6"/>
  <c r="AJ1613" i="6" s="1"/>
  <c r="AH1614" i="6"/>
  <c r="AO1612" i="6"/>
  <c r="AN1614" i="6"/>
  <c r="AO1613" i="6"/>
  <c r="C1621" i="6" l="1"/>
  <c r="B1622" i="6"/>
  <c r="AN1615" i="6"/>
  <c r="AI1614" i="6"/>
  <c r="AJ1614" i="6" s="1"/>
  <c r="AH1615" i="6"/>
  <c r="C1622" i="6" l="1"/>
  <c r="B1623" i="6"/>
  <c r="AI1615" i="6"/>
  <c r="AJ1615" i="6" s="1"/>
  <c r="AH1616" i="6"/>
  <c r="AO1615" i="6"/>
  <c r="AN1616" i="6"/>
  <c r="AO1614" i="6"/>
  <c r="C1623" i="6" l="1"/>
  <c r="B1624" i="6"/>
  <c r="AN1617" i="6"/>
  <c r="AH1617" i="6"/>
  <c r="AI1616" i="6"/>
  <c r="AJ1616" i="6" s="1"/>
  <c r="C1624" i="6" l="1"/>
  <c r="B1625" i="6"/>
  <c r="AH1618" i="6"/>
  <c r="AI1617" i="6"/>
  <c r="AJ1617" i="6" s="1"/>
  <c r="AN1618" i="6"/>
  <c r="AO1617" i="6"/>
  <c r="AO1616" i="6"/>
  <c r="B1626" i="6" l="1"/>
  <c r="C1625" i="6"/>
  <c r="AN1619" i="6"/>
  <c r="AI1618" i="6"/>
  <c r="AJ1618" i="6" s="1"/>
  <c r="AH1619" i="6"/>
  <c r="B1627" i="6" l="1"/>
  <c r="C1626" i="6"/>
  <c r="AI1619" i="6"/>
  <c r="AJ1619" i="6" s="1"/>
  <c r="AH1620" i="6"/>
  <c r="AN1620" i="6"/>
  <c r="AO1619" i="6"/>
  <c r="AO1618" i="6"/>
  <c r="B1628" i="6" l="1"/>
  <c r="C1627" i="6"/>
  <c r="AN1621" i="6"/>
  <c r="AI1620" i="6"/>
  <c r="AJ1620" i="6" s="1"/>
  <c r="AH1621" i="6"/>
  <c r="B1629" i="6" l="1"/>
  <c r="C1628" i="6"/>
  <c r="AI1621" i="6"/>
  <c r="AJ1621" i="6" s="1"/>
  <c r="AH1622" i="6"/>
  <c r="AN1622" i="6"/>
  <c r="AO1621" i="6"/>
  <c r="AO1620" i="6"/>
  <c r="B1630" i="6" l="1"/>
  <c r="C1629" i="6"/>
  <c r="AN1623" i="6"/>
  <c r="AI1622" i="6"/>
  <c r="AJ1622" i="6" s="1"/>
  <c r="AH1623" i="6"/>
  <c r="C1630" i="6" l="1"/>
  <c r="B1631" i="6"/>
  <c r="AI1623" i="6"/>
  <c r="AJ1623" i="6" s="1"/>
  <c r="AH1624" i="6"/>
  <c r="AN1624" i="6"/>
  <c r="AO1623" i="6"/>
  <c r="AO1622" i="6"/>
  <c r="C1631" i="6" l="1"/>
  <c r="B1632" i="6"/>
  <c r="AN1625" i="6"/>
  <c r="AI1624" i="6"/>
  <c r="AJ1624" i="6" s="1"/>
  <c r="AH1625" i="6"/>
  <c r="B1633" i="6" l="1"/>
  <c r="C1632" i="6"/>
  <c r="AI1625" i="6"/>
  <c r="AJ1625" i="6" s="1"/>
  <c r="AH1626" i="6"/>
  <c r="AN1626" i="6"/>
  <c r="AO1625" i="6"/>
  <c r="AO1624" i="6"/>
  <c r="C1633" i="6" l="1"/>
  <c r="B1634" i="6"/>
  <c r="AN1627" i="6"/>
  <c r="AI1626" i="6"/>
  <c r="AJ1626" i="6" s="1"/>
  <c r="AH1627" i="6"/>
  <c r="B1635" i="6" l="1"/>
  <c r="C1634" i="6"/>
  <c r="AI1627" i="6"/>
  <c r="AJ1627" i="6" s="1"/>
  <c r="AH1628" i="6"/>
  <c r="AO1626" i="6"/>
  <c r="AN1628" i="6"/>
  <c r="AO1627" i="6"/>
  <c r="C1635" i="6" l="1"/>
  <c r="B1636" i="6"/>
  <c r="AN1629" i="6"/>
  <c r="AI1628" i="6"/>
  <c r="AJ1628" i="6" s="1"/>
  <c r="AH1629" i="6"/>
  <c r="C1636" i="6" l="1"/>
  <c r="B1637" i="6"/>
  <c r="AI1629" i="6"/>
  <c r="AJ1629" i="6" s="1"/>
  <c r="AH1630" i="6"/>
  <c r="AO1628" i="6"/>
  <c r="AO1629" i="6"/>
  <c r="AN1630" i="6"/>
  <c r="C1637" i="6" l="1"/>
  <c r="B1638" i="6"/>
  <c r="AN1631" i="6"/>
  <c r="AI1630" i="6"/>
  <c r="AJ1630" i="6" s="1"/>
  <c r="AH1631" i="6"/>
  <c r="C1638" i="6" l="1"/>
  <c r="B1639" i="6"/>
  <c r="AI1631" i="6"/>
  <c r="AJ1631" i="6" s="1"/>
  <c r="AH1632" i="6"/>
  <c r="AO1630" i="6"/>
  <c r="AO1631" i="6"/>
  <c r="AN1632" i="6"/>
  <c r="C1639" i="6" l="1"/>
  <c r="B1640" i="6"/>
  <c r="AN1633" i="6"/>
  <c r="AI1632" i="6"/>
  <c r="AJ1632" i="6" s="1"/>
  <c r="AH1633" i="6"/>
  <c r="B1641" i="6" l="1"/>
  <c r="C1640" i="6"/>
  <c r="AI1633" i="6"/>
  <c r="AJ1633" i="6" s="1"/>
  <c r="AH1634" i="6"/>
  <c r="AO1632" i="6"/>
  <c r="AO1633" i="6"/>
  <c r="AN1634" i="6"/>
  <c r="C1641" i="6" l="1"/>
  <c r="B1642" i="6"/>
  <c r="AN1635" i="6"/>
  <c r="AI1634" i="6"/>
  <c r="AJ1634" i="6" s="1"/>
  <c r="AH1635" i="6"/>
  <c r="B1643" i="6" l="1"/>
  <c r="C1642" i="6"/>
  <c r="AI1635" i="6"/>
  <c r="AJ1635" i="6" s="1"/>
  <c r="AH1636" i="6"/>
  <c r="AO1634" i="6"/>
  <c r="AO1635" i="6"/>
  <c r="AN1636" i="6"/>
  <c r="C1643" i="6" l="1"/>
  <c r="B1644" i="6"/>
  <c r="AN1637" i="6"/>
  <c r="AI1636" i="6"/>
  <c r="AJ1636" i="6" s="1"/>
  <c r="AH1637" i="6"/>
  <c r="B1645" i="6" l="1"/>
  <c r="C1644" i="6"/>
  <c r="AI1637" i="6"/>
  <c r="AJ1637" i="6" s="1"/>
  <c r="AH1638" i="6"/>
  <c r="AO1637" i="6"/>
  <c r="AN1638" i="6"/>
  <c r="AO1636" i="6"/>
  <c r="B1646" i="6" l="1"/>
  <c r="C1645" i="6"/>
  <c r="AN1639" i="6"/>
  <c r="AI1638" i="6"/>
  <c r="AJ1638" i="6" s="1"/>
  <c r="AH1639" i="6"/>
  <c r="B1647" i="6" l="1"/>
  <c r="C1646" i="6"/>
  <c r="AI1639" i="6"/>
  <c r="AJ1639" i="6" s="1"/>
  <c r="AH1640" i="6"/>
  <c r="AN1640" i="6"/>
  <c r="AO1639" i="6"/>
  <c r="AO1638" i="6"/>
  <c r="B1648" i="6" l="1"/>
  <c r="C1647" i="6"/>
  <c r="AN1641" i="6"/>
  <c r="AI1640" i="6"/>
  <c r="AJ1640" i="6" s="1"/>
  <c r="AH1641" i="6"/>
  <c r="B1649" i="6" l="1"/>
  <c r="C1648" i="6"/>
  <c r="AI1641" i="6"/>
  <c r="AJ1641" i="6" s="1"/>
  <c r="AH1642" i="6"/>
  <c r="AO1640" i="6"/>
  <c r="AN1642" i="6"/>
  <c r="AO1641" i="6"/>
  <c r="C1649" i="6" l="1"/>
  <c r="B1650" i="6"/>
  <c r="AN1643" i="6"/>
  <c r="AI1642" i="6"/>
  <c r="AJ1642" i="6" s="1"/>
  <c r="AH1643" i="6"/>
  <c r="B1651" i="6" l="1"/>
  <c r="C1650" i="6"/>
  <c r="AI1643" i="6"/>
  <c r="AJ1643" i="6" s="1"/>
  <c r="AH1644" i="6"/>
  <c r="AO1643" i="6"/>
  <c r="AN1644" i="6"/>
  <c r="AO1642" i="6"/>
  <c r="C1651" i="6" l="1"/>
  <c r="B1652" i="6"/>
  <c r="AN1645" i="6"/>
  <c r="AH1645" i="6"/>
  <c r="AI1644" i="6"/>
  <c r="AJ1644" i="6" s="1"/>
  <c r="C1652" i="6" l="1"/>
  <c r="B1653" i="6"/>
  <c r="AI1645" i="6"/>
  <c r="AJ1645" i="6" s="1"/>
  <c r="AH1646" i="6"/>
  <c r="AO1644" i="6"/>
  <c r="AN1646" i="6"/>
  <c r="AO1645" i="6"/>
  <c r="B1654" i="6" l="1"/>
  <c r="C1653" i="6"/>
  <c r="AN1647" i="6"/>
  <c r="AI1646" i="6"/>
  <c r="AJ1646" i="6" s="1"/>
  <c r="AH1647" i="6"/>
  <c r="B1655" i="6" l="1"/>
  <c r="C1654" i="6"/>
  <c r="AI1647" i="6"/>
  <c r="AJ1647" i="6" s="1"/>
  <c r="AH1648" i="6"/>
  <c r="AN1648" i="6"/>
  <c r="AO1647" i="6"/>
  <c r="AO1646" i="6"/>
  <c r="B1656" i="6" l="1"/>
  <c r="C1655" i="6"/>
  <c r="AN1649" i="6"/>
  <c r="AI1648" i="6"/>
  <c r="AJ1648" i="6" s="1"/>
  <c r="AH1649" i="6"/>
  <c r="B1657" i="6" l="1"/>
  <c r="C1656" i="6"/>
  <c r="AI1649" i="6"/>
  <c r="AJ1649" i="6" s="1"/>
  <c r="AH1650" i="6"/>
  <c r="AO1649" i="6"/>
  <c r="AN1650" i="6"/>
  <c r="AO1648" i="6"/>
  <c r="C1657" i="6" l="1"/>
  <c r="B1658" i="6"/>
  <c r="AN1651" i="6"/>
  <c r="AI1650" i="6"/>
  <c r="AJ1650" i="6" s="1"/>
  <c r="AH1651" i="6"/>
  <c r="C1658" i="6" l="1"/>
  <c r="B1659" i="6"/>
  <c r="AI1651" i="6"/>
  <c r="AJ1651" i="6" s="1"/>
  <c r="AH1652" i="6"/>
  <c r="AN1652" i="6"/>
  <c r="AO1651" i="6"/>
  <c r="AO1650" i="6"/>
  <c r="B1660" i="6" l="1"/>
  <c r="C1659" i="6"/>
  <c r="AN1653" i="6"/>
  <c r="AI1652" i="6"/>
  <c r="AJ1652" i="6" s="1"/>
  <c r="AH1653" i="6"/>
  <c r="B1661" i="6" l="1"/>
  <c r="C1660" i="6"/>
  <c r="AI1653" i="6"/>
  <c r="AJ1653" i="6" s="1"/>
  <c r="AH1654" i="6"/>
  <c r="AO1652" i="6"/>
  <c r="AN1654" i="6"/>
  <c r="AO1653" i="6"/>
  <c r="B1662" i="6" l="1"/>
  <c r="C1661" i="6"/>
  <c r="AN1655" i="6"/>
  <c r="AH1655" i="6"/>
  <c r="AI1654" i="6"/>
  <c r="AJ1654" i="6" s="1"/>
  <c r="C1662" i="6" l="1"/>
  <c r="B1663" i="6"/>
  <c r="AH1656" i="6"/>
  <c r="AI1655" i="6"/>
  <c r="AJ1655" i="6" s="1"/>
  <c r="AO1655" i="6"/>
  <c r="AN1656" i="6"/>
  <c r="AO1654" i="6"/>
  <c r="C1663" i="6" l="1"/>
  <c r="B1664" i="6"/>
  <c r="AN1657" i="6"/>
  <c r="AI1656" i="6"/>
  <c r="AJ1656" i="6" s="1"/>
  <c r="AH1657" i="6"/>
  <c r="C1664" i="6" l="1"/>
  <c r="B1665" i="6"/>
  <c r="AH1658" i="6"/>
  <c r="AI1657" i="6"/>
  <c r="AJ1657" i="6" s="1"/>
  <c r="AO1657" i="6"/>
  <c r="AN1658" i="6"/>
  <c r="AO1656" i="6"/>
  <c r="C1665" i="6" l="1"/>
  <c r="B1666" i="6"/>
  <c r="AN1659" i="6"/>
  <c r="AH1659" i="6"/>
  <c r="AI1658" i="6"/>
  <c r="AJ1658" i="6" s="1"/>
  <c r="C1666" i="6" l="1"/>
  <c r="B1667" i="6"/>
  <c r="AI1659" i="6"/>
  <c r="AJ1659" i="6" s="1"/>
  <c r="AH1660" i="6"/>
  <c r="AO1658" i="6"/>
  <c r="AN1660" i="6"/>
  <c r="AO1659" i="6"/>
  <c r="C1667" i="6" l="1"/>
  <c r="B1668" i="6"/>
  <c r="AN1661" i="6"/>
  <c r="AI1660" i="6"/>
  <c r="AJ1660" i="6" s="1"/>
  <c r="AH1661" i="6"/>
  <c r="C1668" i="6" l="1"/>
  <c r="B1669" i="6"/>
  <c r="AI1661" i="6"/>
  <c r="AJ1661" i="6" s="1"/>
  <c r="AH1662" i="6"/>
  <c r="AO1661" i="6"/>
  <c r="AN1662" i="6"/>
  <c r="AO1660" i="6"/>
  <c r="C1669" i="6" l="1"/>
  <c r="B1670" i="6"/>
  <c r="AN1663" i="6"/>
  <c r="AI1662" i="6"/>
  <c r="AJ1662" i="6" s="1"/>
  <c r="AH1663" i="6"/>
  <c r="B1671" i="6" l="1"/>
  <c r="C1670" i="6"/>
  <c r="AI1663" i="6"/>
  <c r="AJ1663" i="6" s="1"/>
  <c r="AH1664" i="6"/>
  <c r="AN1664" i="6"/>
  <c r="AO1663" i="6"/>
  <c r="AO1662" i="6"/>
  <c r="C1671" i="6" l="1"/>
  <c r="B1672" i="6"/>
  <c r="AN1665" i="6"/>
  <c r="AI1664" i="6"/>
  <c r="AJ1664" i="6" s="1"/>
  <c r="AH1665" i="6"/>
  <c r="B1673" i="6" l="1"/>
  <c r="C1672" i="6"/>
  <c r="AI1665" i="6"/>
  <c r="AJ1665" i="6" s="1"/>
  <c r="AH1666" i="6"/>
  <c r="AN1666" i="6"/>
  <c r="AO1665" i="6"/>
  <c r="AO1664" i="6"/>
  <c r="C1673" i="6" l="1"/>
  <c r="B1674" i="6"/>
  <c r="AN1667" i="6"/>
  <c r="AI1666" i="6"/>
  <c r="AJ1666" i="6" s="1"/>
  <c r="AH1667" i="6"/>
  <c r="B1675" i="6" l="1"/>
  <c r="C1674" i="6"/>
  <c r="AI1667" i="6"/>
  <c r="AJ1667" i="6" s="1"/>
  <c r="AH1668" i="6"/>
  <c r="AO1666" i="6"/>
  <c r="AN1668" i="6"/>
  <c r="AO1667" i="6"/>
  <c r="B1676" i="6" l="1"/>
  <c r="C1675" i="6"/>
  <c r="AN1669" i="6"/>
  <c r="AI1668" i="6"/>
  <c r="AJ1668" i="6" s="1"/>
  <c r="AH1669" i="6"/>
  <c r="B1677" i="6" l="1"/>
  <c r="C1676" i="6"/>
  <c r="AI1669" i="6"/>
  <c r="AJ1669" i="6" s="1"/>
  <c r="AH1670" i="6"/>
  <c r="AN1670" i="6"/>
  <c r="AO1669" i="6"/>
  <c r="AO1668" i="6"/>
  <c r="B1678" i="6" l="1"/>
  <c r="C1677" i="6"/>
  <c r="AN1671" i="6"/>
  <c r="AI1670" i="6"/>
  <c r="AJ1670" i="6" s="1"/>
  <c r="AH1671" i="6"/>
  <c r="C1678" i="6" l="1"/>
  <c r="B1679" i="6"/>
  <c r="AI1671" i="6"/>
  <c r="AJ1671" i="6" s="1"/>
  <c r="AH1672" i="6"/>
  <c r="AO1670" i="6"/>
  <c r="AO1671" i="6"/>
  <c r="AN1672" i="6"/>
  <c r="B1680" i="6" l="1"/>
  <c r="C1679" i="6"/>
  <c r="AN1673" i="6"/>
  <c r="AI1672" i="6"/>
  <c r="AJ1672" i="6" s="1"/>
  <c r="AH1673" i="6"/>
  <c r="C1680" i="6" l="1"/>
  <c r="B1681" i="6"/>
  <c r="AI1673" i="6"/>
  <c r="AJ1673" i="6" s="1"/>
  <c r="AH1674" i="6"/>
  <c r="AO1673" i="6"/>
  <c r="AN1674" i="6"/>
  <c r="AO1672" i="6"/>
  <c r="B1682" i="6" l="1"/>
  <c r="C1681" i="6"/>
  <c r="AN1675" i="6"/>
  <c r="AI1674" i="6"/>
  <c r="AJ1674" i="6" s="1"/>
  <c r="AH1675" i="6"/>
  <c r="B1683" i="6" l="1"/>
  <c r="C1682" i="6"/>
  <c r="AI1675" i="6"/>
  <c r="AJ1675" i="6" s="1"/>
  <c r="AH1676" i="6"/>
  <c r="AO1675" i="6"/>
  <c r="AN1676" i="6"/>
  <c r="AO1674" i="6"/>
  <c r="C1683" i="6" l="1"/>
  <c r="B1684" i="6"/>
  <c r="AN1677" i="6"/>
  <c r="AH1677" i="6"/>
  <c r="AI1676" i="6"/>
  <c r="AJ1676" i="6" s="1"/>
  <c r="B1685" i="6" l="1"/>
  <c r="C1684" i="6"/>
  <c r="AH1678" i="6"/>
  <c r="AI1677" i="6"/>
  <c r="AJ1677" i="6" s="1"/>
  <c r="AO1676" i="6"/>
  <c r="AO1677" i="6"/>
  <c r="AN1678" i="6"/>
  <c r="C1685" i="6" l="1"/>
  <c r="B1686" i="6"/>
  <c r="AN1679" i="6"/>
  <c r="AI1678" i="6"/>
  <c r="AJ1678" i="6" s="1"/>
  <c r="AH1679" i="6"/>
  <c r="C1686" i="6" l="1"/>
  <c r="B1687" i="6"/>
  <c r="AH1680" i="6"/>
  <c r="AI1679" i="6"/>
  <c r="AJ1679" i="6" s="1"/>
  <c r="AN1680" i="6"/>
  <c r="AO1679" i="6"/>
  <c r="AO1678" i="6"/>
  <c r="B1688" i="6" l="1"/>
  <c r="C1687" i="6"/>
  <c r="AN1681" i="6"/>
  <c r="AI1680" i="6"/>
  <c r="AJ1680" i="6" s="1"/>
  <c r="AH1681" i="6"/>
  <c r="B1689" i="6" l="1"/>
  <c r="C1688" i="6"/>
  <c r="AI1681" i="6"/>
  <c r="AJ1681" i="6" s="1"/>
  <c r="AH1682" i="6"/>
  <c r="AO1680" i="6"/>
  <c r="AN1682" i="6"/>
  <c r="AO1681" i="6"/>
  <c r="C1689" i="6" l="1"/>
  <c r="B1690" i="6"/>
  <c r="AN1683" i="6"/>
  <c r="AI1682" i="6"/>
  <c r="AJ1682" i="6" s="1"/>
  <c r="AH1683" i="6"/>
  <c r="B1691" i="6" l="1"/>
  <c r="C1690" i="6"/>
  <c r="AI1683" i="6"/>
  <c r="AJ1683" i="6" s="1"/>
  <c r="AH1684" i="6"/>
  <c r="AO1683" i="6"/>
  <c r="AN1684" i="6"/>
  <c r="AO1682" i="6"/>
  <c r="B1692" i="6" l="1"/>
  <c r="C1691" i="6"/>
  <c r="AN1685" i="6"/>
  <c r="AI1684" i="6"/>
  <c r="AJ1684" i="6" s="1"/>
  <c r="AH1685" i="6"/>
  <c r="B1693" i="6" l="1"/>
  <c r="C1692" i="6"/>
  <c r="AH1686" i="6"/>
  <c r="AI1685" i="6"/>
  <c r="AJ1685" i="6" s="1"/>
  <c r="AO1684" i="6"/>
  <c r="AO1685" i="6"/>
  <c r="AN1686" i="6"/>
  <c r="B1694" i="6" l="1"/>
  <c r="C1693" i="6"/>
  <c r="AN1687" i="6"/>
  <c r="AI1686" i="6"/>
  <c r="AJ1686" i="6" s="1"/>
  <c r="AH1687" i="6"/>
  <c r="C1694" i="6" l="1"/>
  <c r="B1695" i="6"/>
  <c r="AI1687" i="6"/>
  <c r="AJ1687" i="6" s="1"/>
  <c r="AH1688" i="6"/>
  <c r="AO1686" i="6"/>
  <c r="AN1688" i="6"/>
  <c r="AO1687" i="6"/>
  <c r="C1695" i="6" l="1"/>
  <c r="B1696" i="6"/>
  <c r="AN1689" i="6"/>
  <c r="AI1688" i="6"/>
  <c r="AJ1688" i="6" s="1"/>
  <c r="AH1689" i="6"/>
  <c r="C1696" i="6" l="1"/>
  <c r="B1697" i="6"/>
  <c r="AI1689" i="6"/>
  <c r="AJ1689" i="6" s="1"/>
  <c r="AH1690" i="6"/>
  <c r="AO1688" i="6"/>
  <c r="AO1689" i="6"/>
  <c r="AN1690" i="6"/>
  <c r="B1698" i="6" l="1"/>
  <c r="C1697" i="6"/>
  <c r="AN1691" i="6"/>
  <c r="AI1690" i="6"/>
  <c r="AJ1690" i="6" s="1"/>
  <c r="AH1691" i="6"/>
  <c r="B1699" i="6" l="1"/>
  <c r="C1698" i="6"/>
  <c r="AI1691" i="6"/>
  <c r="AJ1691" i="6" s="1"/>
  <c r="AH1692" i="6"/>
  <c r="AN1692" i="6"/>
  <c r="AO1691" i="6"/>
  <c r="AO1690" i="6"/>
  <c r="C1699" i="6" l="1"/>
  <c r="B1700" i="6"/>
  <c r="AN1693" i="6"/>
  <c r="AI1692" i="6"/>
  <c r="AJ1692" i="6" s="1"/>
  <c r="AH1693" i="6"/>
  <c r="B1701" i="6" l="1"/>
  <c r="C1700" i="6"/>
  <c r="AH1694" i="6"/>
  <c r="AI1693" i="6"/>
  <c r="AJ1693" i="6" s="1"/>
  <c r="AO1693" i="6"/>
  <c r="AN1694" i="6"/>
  <c r="AO1692" i="6"/>
  <c r="B1702" i="6" l="1"/>
  <c r="C1701" i="6"/>
  <c r="AN1695" i="6"/>
  <c r="AI1694" i="6"/>
  <c r="AJ1694" i="6" s="1"/>
  <c r="AH1695" i="6"/>
  <c r="B1703" i="6" l="1"/>
  <c r="C1702" i="6"/>
  <c r="AI1695" i="6"/>
  <c r="AJ1695" i="6" s="1"/>
  <c r="AH1696" i="6"/>
  <c r="AN1696" i="6"/>
  <c r="AO1695" i="6"/>
  <c r="AO1694" i="6"/>
  <c r="B1704" i="6" l="1"/>
  <c r="C1703" i="6"/>
  <c r="AN1697" i="6"/>
  <c r="AI1696" i="6"/>
  <c r="AJ1696" i="6" s="1"/>
  <c r="AH1697" i="6"/>
  <c r="C1704" i="6" l="1"/>
  <c r="B1705" i="6"/>
  <c r="AI1697" i="6"/>
  <c r="AJ1697" i="6" s="1"/>
  <c r="AH1698" i="6"/>
  <c r="AO1696" i="6"/>
  <c r="AN1698" i="6"/>
  <c r="AO1697" i="6"/>
  <c r="B1706" i="6" l="1"/>
  <c r="C1705" i="6"/>
  <c r="AN1699" i="6"/>
  <c r="AI1698" i="6"/>
  <c r="AJ1698" i="6" s="1"/>
  <c r="AH1699" i="6"/>
  <c r="C1706" i="6" l="1"/>
  <c r="B1707" i="6"/>
  <c r="AI1699" i="6"/>
  <c r="AJ1699" i="6" s="1"/>
  <c r="AH1700" i="6"/>
  <c r="AO1698" i="6"/>
  <c r="AO1699" i="6"/>
  <c r="AN1700" i="6"/>
  <c r="C1707" i="6" l="1"/>
  <c r="B1708" i="6"/>
  <c r="AN1701" i="6"/>
  <c r="AI1700" i="6"/>
  <c r="AJ1700" i="6" s="1"/>
  <c r="AH1701" i="6"/>
  <c r="C1708" i="6" l="1"/>
  <c r="B1709" i="6"/>
  <c r="AI1701" i="6"/>
  <c r="AJ1701" i="6" s="1"/>
  <c r="AH1702" i="6"/>
  <c r="AO1701" i="6"/>
  <c r="AN1702" i="6"/>
  <c r="AO1700" i="6"/>
  <c r="C1709" i="6" l="1"/>
  <c r="B1710" i="6"/>
  <c r="AN1703" i="6"/>
  <c r="AI1702" i="6"/>
  <c r="AJ1702" i="6" s="1"/>
  <c r="AH1703" i="6"/>
  <c r="B1711" i="6" l="1"/>
  <c r="C1710" i="6"/>
  <c r="AI1703" i="6"/>
  <c r="AJ1703" i="6" s="1"/>
  <c r="AH1704" i="6"/>
  <c r="AO1702" i="6"/>
  <c r="AN1704" i="6"/>
  <c r="AO1703" i="6"/>
  <c r="B1712" i="6" l="1"/>
  <c r="C1711" i="6"/>
  <c r="AN1705" i="6"/>
  <c r="AI1704" i="6"/>
  <c r="AJ1704" i="6" s="1"/>
  <c r="AH1705" i="6"/>
  <c r="B1713" i="6" l="1"/>
  <c r="C1712" i="6"/>
  <c r="AH1706" i="6"/>
  <c r="AI1705" i="6"/>
  <c r="AJ1705" i="6" s="1"/>
  <c r="AO1704" i="6"/>
  <c r="AO1705" i="6"/>
  <c r="AN1706" i="6"/>
  <c r="B1714" i="6" l="1"/>
  <c r="C1713" i="6"/>
  <c r="AN1707" i="6"/>
  <c r="AH1707" i="6"/>
  <c r="AI1706" i="6"/>
  <c r="AJ1706" i="6" s="1"/>
  <c r="B1715" i="6" l="1"/>
  <c r="C1714" i="6"/>
  <c r="AO1706" i="6"/>
  <c r="AI1707" i="6"/>
  <c r="AJ1707" i="6" s="1"/>
  <c r="AH1708" i="6"/>
  <c r="AO1707" i="6"/>
  <c r="AN1708" i="6"/>
  <c r="C1715" i="6" l="1"/>
  <c r="B1716" i="6"/>
  <c r="AN1709" i="6"/>
  <c r="AI1708" i="6"/>
  <c r="AJ1708" i="6" s="1"/>
  <c r="AH1709" i="6"/>
  <c r="B1717" i="6" l="1"/>
  <c r="C1716" i="6"/>
  <c r="AI1709" i="6"/>
  <c r="AJ1709" i="6" s="1"/>
  <c r="AH1710" i="6"/>
  <c r="AN1710" i="6"/>
  <c r="AO1709" i="6"/>
  <c r="AO1708" i="6"/>
  <c r="B1718" i="6" l="1"/>
  <c r="C1717" i="6"/>
  <c r="AN1711" i="6"/>
  <c r="AI1710" i="6"/>
  <c r="AJ1710" i="6" s="1"/>
  <c r="AH1711" i="6"/>
  <c r="B1719" i="6" l="1"/>
  <c r="C1718" i="6"/>
  <c r="AI1711" i="6"/>
  <c r="AJ1711" i="6" s="1"/>
  <c r="AH1712" i="6"/>
  <c r="AO1710" i="6"/>
  <c r="AN1712" i="6"/>
  <c r="AO1711" i="6"/>
  <c r="B1720" i="6" l="1"/>
  <c r="C1719" i="6"/>
  <c r="AN1713" i="6"/>
  <c r="AI1712" i="6"/>
  <c r="AJ1712" i="6" s="1"/>
  <c r="AH1713" i="6"/>
  <c r="C1720" i="6" l="1"/>
  <c r="B1721" i="6"/>
  <c r="AI1713" i="6"/>
  <c r="AJ1713" i="6" s="1"/>
  <c r="AH1714" i="6"/>
  <c r="AO1713" i="6"/>
  <c r="AN1714" i="6"/>
  <c r="AO1712" i="6"/>
  <c r="C1721" i="6" l="1"/>
  <c r="B1722" i="6"/>
  <c r="AN1715" i="6"/>
  <c r="AI1714" i="6"/>
  <c r="AJ1714" i="6" s="1"/>
  <c r="AH1715" i="6"/>
  <c r="C1722" i="6" l="1"/>
  <c r="B1723" i="6"/>
  <c r="AI1715" i="6"/>
  <c r="AJ1715" i="6" s="1"/>
  <c r="AH1716" i="6"/>
  <c r="AO1714" i="6"/>
  <c r="AN1716" i="6"/>
  <c r="AO1715" i="6"/>
  <c r="C1723" i="6" l="1"/>
  <c r="B1724" i="6"/>
  <c r="AN1717" i="6"/>
  <c r="AI1716" i="6"/>
  <c r="AJ1716" i="6" s="1"/>
  <c r="AH1717" i="6"/>
  <c r="B1725" i="6" l="1"/>
  <c r="C1724" i="6"/>
  <c r="AI1717" i="6"/>
  <c r="AJ1717" i="6" s="1"/>
  <c r="AH1718" i="6"/>
  <c r="AO1717" i="6"/>
  <c r="AN1718" i="6"/>
  <c r="AO1716" i="6"/>
  <c r="B1726" i="6" l="1"/>
  <c r="C1725" i="6"/>
  <c r="AN1719" i="6"/>
  <c r="AI1718" i="6"/>
  <c r="AJ1718" i="6" s="1"/>
  <c r="AH1719" i="6"/>
  <c r="B1727" i="6" l="1"/>
  <c r="C1726" i="6"/>
  <c r="AI1719" i="6"/>
  <c r="AJ1719" i="6" s="1"/>
  <c r="AH1720" i="6"/>
  <c r="AN1720" i="6"/>
  <c r="AO1719" i="6"/>
  <c r="AO1718" i="6"/>
  <c r="B1728" i="6" l="1"/>
  <c r="C1727" i="6"/>
  <c r="AN1721" i="6"/>
  <c r="AH1721" i="6"/>
  <c r="AI1720" i="6"/>
  <c r="AJ1720" i="6" s="1"/>
  <c r="B1729" i="6" l="1"/>
  <c r="C1728" i="6"/>
  <c r="AH1722" i="6"/>
  <c r="AI1721" i="6"/>
  <c r="AJ1721" i="6" s="1"/>
  <c r="AN1722" i="6"/>
  <c r="AO1721" i="6"/>
  <c r="AO1720" i="6"/>
  <c r="B1730" i="6" l="1"/>
  <c r="C1729" i="6"/>
  <c r="AN1723" i="6"/>
  <c r="AI1722" i="6"/>
  <c r="AJ1722" i="6" s="1"/>
  <c r="AH1723" i="6"/>
  <c r="B1731" i="6" l="1"/>
  <c r="C1730" i="6"/>
  <c r="AI1723" i="6"/>
  <c r="AJ1723" i="6" s="1"/>
  <c r="AH1724" i="6"/>
  <c r="AO1722" i="6"/>
  <c r="AN1724" i="6"/>
  <c r="AO1723" i="6"/>
  <c r="B1732" i="6" l="1"/>
  <c r="C1731" i="6"/>
  <c r="AN1725" i="6"/>
  <c r="AI1724" i="6"/>
  <c r="AJ1724" i="6" s="1"/>
  <c r="AH1725" i="6"/>
  <c r="B1733" i="6" l="1"/>
  <c r="C1732" i="6"/>
  <c r="AI1725" i="6"/>
  <c r="AJ1725" i="6" s="1"/>
  <c r="AH1726" i="6"/>
  <c r="AO1724" i="6"/>
  <c r="AN1726" i="6"/>
  <c r="AO1725" i="6"/>
  <c r="B1734" i="6" l="1"/>
  <c r="C1733" i="6"/>
  <c r="AN1727" i="6"/>
  <c r="AI1726" i="6"/>
  <c r="AJ1726" i="6" s="1"/>
  <c r="AH1727" i="6"/>
  <c r="B1735" i="6" l="1"/>
  <c r="C1734" i="6"/>
  <c r="AI1727" i="6"/>
  <c r="AJ1727" i="6" s="1"/>
  <c r="AH1728" i="6"/>
  <c r="AO1726" i="6"/>
  <c r="AO1727" i="6"/>
  <c r="AN1728" i="6"/>
  <c r="B1736" i="6" l="1"/>
  <c r="C1735" i="6"/>
  <c r="AN1729" i="6"/>
  <c r="AI1728" i="6"/>
  <c r="AJ1728" i="6" s="1"/>
  <c r="AH1729" i="6"/>
  <c r="C1736" i="6" l="1"/>
  <c r="B1737" i="6"/>
  <c r="AI1729" i="6"/>
  <c r="AJ1729" i="6" s="1"/>
  <c r="AH1730" i="6"/>
  <c r="AO1728" i="6"/>
  <c r="AN1730" i="6"/>
  <c r="AO1729" i="6"/>
  <c r="B1738" i="6" l="1"/>
  <c r="C1737" i="6"/>
  <c r="AN1731" i="6"/>
  <c r="AI1730" i="6"/>
  <c r="AJ1730" i="6" s="1"/>
  <c r="AH1731" i="6"/>
  <c r="C1738" i="6" l="1"/>
  <c r="B1739" i="6"/>
  <c r="AI1731" i="6"/>
  <c r="AJ1731" i="6" s="1"/>
  <c r="AH1732" i="6"/>
  <c r="AO1730" i="6"/>
  <c r="AN1732" i="6"/>
  <c r="AO1731" i="6"/>
  <c r="B1740" i="6" l="1"/>
  <c r="C1739" i="6"/>
  <c r="AN1733" i="6"/>
  <c r="AH1733" i="6"/>
  <c r="AI1732" i="6"/>
  <c r="AJ1732" i="6" s="1"/>
  <c r="B1741" i="6" l="1"/>
  <c r="C1740" i="6"/>
  <c r="AI1733" i="6"/>
  <c r="AJ1733" i="6" s="1"/>
  <c r="AH1734" i="6"/>
  <c r="AO1732" i="6"/>
  <c r="AO1733" i="6"/>
  <c r="AN1734" i="6"/>
  <c r="B1742" i="6" l="1"/>
  <c r="C1741" i="6"/>
  <c r="AN1735" i="6"/>
  <c r="AI1734" i="6"/>
  <c r="AJ1734" i="6" s="1"/>
  <c r="AH1735" i="6"/>
  <c r="C1742" i="6" l="1"/>
  <c r="B1743" i="6"/>
  <c r="AI1735" i="6"/>
  <c r="AJ1735" i="6" s="1"/>
  <c r="AH1736" i="6"/>
  <c r="AO1735" i="6"/>
  <c r="AN1736" i="6"/>
  <c r="AO1734" i="6"/>
  <c r="C1743" i="6" l="1"/>
  <c r="B1744" i="6"/>
  <c r="AN1737" i="6"/>
  <c r="AI1736" i="6"/>
  <c r="AJ1736" i="6" s="1"/>
  <c r="AH1737" i="6"/>
  <c r="B1745" i="6" l="1"/>
  <c r="C1744" i="6"/>
  <c r="AI1737" i="6"/>
  <c r="AJ1737" i="6" s="1"/>
  <c r="AH1738" i="6"/>
  <c r="AO1736" i="6"/>
  <c r="AN1738" i="6"/>
  <c r="AO1737" i="6"/>
  <c r="B1746" i="6" l="1"/>
  <c r="C1745" i="6"/>
  <c r="AN1739" i="6"/>
  <c r="AI1738" i="6"/>
  <c r="AJ1738" i="6" s="1"/>
  <c r="AH1739" i="6"/>
  <c r="B1747" i="6" l="1"/>
  <c r="C1746" i="6"/>
  <c r="AH1740" i="6"/>
  <c r="AI1739" i="6"/>
  <c r="AJ1739" i="6" s="1"/>
  <c r="AO1739" i="6"/>
  <c r="AN1740" i="6"/>
  <c r="AO1738" i="6"/>
  <c r="B1748" i="6" l="1"/>
  <c r="C1747" i="6"/>
  <c r="AN1741" i="6"/>
  <c r="AH1741" i="6"/>
  <c r="AI1740" i="6"/>
  <c r="AJ1740" i="6" s="1"/>
  <c r="C1748" i="6" l="1"/>
  <c r="B1749" i="6"/>
  <c r="AI1741" i="6"/>
  <c r="AJ1741" i="6" s="1"/>
  <c r="AH1742" i="6"/>
  <c r="AO1740" i="6"/>
  <c r="AO1741" i="6"/>
  <c r="AN1742" i="6"/>
  <c r="C1749" i="6" l="1"/>
  <c r="B1750" i="6"/>
  <c r="AN1743" i="6"/>
  <c r="AI1742" i="6"/>
  <c r="AJ1742" i="6" s="1"/>
  <c r="AH1743" i="6"/>
  <c r="C1750" i="6" l="1"/>
  <c r="B1751" i="6"/>
  <c r="AI1743" i="6"/>
  <c r="AJ1743" i="6" s="1"/>
  <c r="AH1744" i="6"/>
  <c r="AO1742" i="6"/>
  <c r="AO1743" i="6"/>
  <c r="AN1744" i="6"/>
  <c r="B1752" i="6" l="1"/>
  <c r="C1751" i="6"/>
  <c r="AN1745" i="6"/>
  <c r="AI1744" i="6"/>
  <c r="AJ1744" i="6" s="1"/>
  <c r="AH1745" i="6"/>
  <c r="C1752" i="6" l="1"/>
  <c r="B1753" i="6"/>
  <c r="AI1745" i="6"/>
  <c r="AJ1745" i="6" s="1"/>
  <c r="AH1746" i="6"/>
  <c r="AN1746" i="6"/>
  <c r="AO1745" i="6"/>
  <c r="AO1744" i="6"/>
  <c r="B1754" i="6" l="1"/>
  <c r="C1753" i="6"/>
  <c r="AN1747" i="6"/>
  <c r="AI1746" i="6"/>
  <c r="AJ1746" i="6" s="1"/>
  <c r="AH1747" i="6"/>
  <c r="B1755" i="6" l="1"/>
  <c r="C1754" i="6"/>
  <c r="AI1747" i="6"/>
  <c r="AJ1747" i="6" s="1"/>
  <c r="AH1748" i="6"/>
  <c r="AO1746" i="6"/>
  <c r="AO1747" i="6"/>
  <c r="AN1748" i="6"/>
  <c r="B1756" i="6" l="1"/>
  <c r="C1755" i="6"/>
  <c r="AN1749" i="6"/>
  <c r="AI1748" i="6"/>
  <c r="AJ1748" i="6" s="1"/>
  <c r="AH1749" i="6"/>
  <c r="B1757" i="6" l="1"/>
  <c r="C1756" i="6"/>
  <c r="AH1750" i="6"/>
  <c r="AI1749" i="6"/>
  <c r="AJ1749" i="6" s="1"/>
  <c r="AN1750" i="6"/>
  <c r="AO1749" i="6"/>
  <c r="AO1748" i="6"/>
  <c r="C1757" i="6" l="1"/>
  <c r="B1758" i="6"/>
  <c r="AN1751" i="6"/>
  <c r="AI1750" i="6"/>
  <c r="AJ1750" i="6" s="1"/>
  <c r="AH1751" i="6"/>
  <c r="B1759" i="6" l="1"/>
  <c r="C1758" i="6"/>
  <c r="AI1751" i="6"/>
  <c r="AJ1751" i="6" s="1"/>
  <c r="AH1752" i="6"/>
  <c r="AO1750" i="6"/>
  <c r="AN1752" i="6"/>
  <c r="AO1751" i="6"/>
  <c r="B1760" i="6" l="1"/>
  <c r="C1759" i="6"/>
  <c r="AN1753" i="6"/>
  <c r="AI1752" i="6"/>
  <c r="AJ1752" i="6" s="1"/>
  <c r="AH1753" i="6"/>
  <c r="B1761" i="6" l="1"/>
  <c r="C1760" i="6"/>
  <c r="AI1753" i="6"/>
  <c r="AJ1753" i="6" s="1"/>
  <c r="AH1754" i="6"/>
  <c r="AO1752" i="6"/>
  <c r="AN1754" i="6"/>
  <c r="AO1753" i="6"/>
  <c r="C1761" i="6" l="1"/>
  <c r="B1762" i="6"/>
  <c r="AN1755" i="6"/>
  <c r="AI1754" i="6"/>
  <c r="AJ1754" i="6" s="1"/>
  <c r="AH1755" i="6"/>
  <c r="B1763" i="6" l="1"/>
  <c r="C1762" i="6"/>
  <c r="AH1756" i="6"/>
  <c r="AI1755" i="6"/>
  <c r="AJ1755" i="6" s="1"/>
  <c r="AO1755" i="6"/>
  <c r="AN1756" i="6"/>
  <c r="AO1754" i="6"/>
  <c r="C1763" i="6" l="1"/>
  <c r="B1764" i="6"/>
  <c r="AN1757" i="6"/>
  <c r="AI1756" i="6"/>
  <c r="AJ1756" i="6" s="1"/>
  <c r="AH1757" i="6"/>
  <c r="C1764" i="6" l="1"/>
  <c r="B1765" i="6"/>
  <c r="AI1757" i="6"/>
  <c r="AJ1757" i="6" s="1"/>
  <c r="AH1758" i="6"/>
  <c r="AO1756" i="6"/>
  <c r="AN1758" i="6"/>
  <c r="AO1757" i="6"/>
  <c r="B1766" i="6" l="1"/>
  <c r="C1765" i="6"/>
  <c r="AN1759" i="6"/>
  <c r="AI1758" i="6"/>
  <c r="AJ1758" i="6" s="1"/>
  <c r="AH1759" i="6"/>
  <c r="C1766" i="6" l="1"/>
  <c r="B1767" i="6"/>
  <c r="AI1759" i="6"/>
  <c r="AJ1759" i="6" s="1"/>
  <c r="AH1760" i="6"/>
  <c r="AO1758" i="6"/>
  <c r="AN1760" i="6"/>
  <c r="AO1759" i="6"/>
  <c r="B1768" i="6" l="1"/>
  <c r="C1767" i="6"/>
  <c r="AN1761" i="6"/>
  <c r="AI1760" i="6"/>
  <c r="AJ1760" i="6" s="1"/>
  <c r="AH1761" i="6"/>
  <c r="B1769" i="6" l="1"/>
  <c r="C1768" i="6"/>
  <c r="AI1761" i="6"/>
  <c r="AJ1761" i="6" s="1"/>
  <c r="AH1762" i="6"/>
  <c r="AO1761" i="6"/>
  <c r="AN1762" i="6"/>
  <c r="AO1760" i="6"/>
  <c r="C1769" i="6" l="1"/>
  <c r="B1770" i="6"/>
  <c r="AN1763" i="6"/>
  <c r="AI1762" i="6"/>
  <c r="AJ1762" i="6" s="1"/>
  <c r="AH1763" i="6"/>
  <c r="B1771" i="6" l="1"/>
  <c r="C1770" i="6"/>
  <c r="AI1763" i="6"/>
  <c r="AJ1763" i="6" s="1"/>
  <c r="AH1764" i="6"/>
  <c r="AN1764" i="6"/>
  <c r="AO1763" i="6"/>
  <c r="AO1762" i="6"/>
  <c r="C1771" i="6" l="1"/>
  <c r="B1772" i="6"/>
  <c r="AN1765" i="6"/>
  <c r="AI1764" i="6"/>
  <c r="AJ1764" i="6" s="1"/>
  <c r="AH1765" i="6"/>
  <c r="B1773" i="6" l="1"/>
  <c r="C1772" i="6"/>
  <c r="AI1765" i="6"/>
  <c r="AJ1765" i="6" s="1"/>
  <c r="AH1766" i="6"/>
  <c r="AO1764" i="6"/>
  <c r="AN1766" i="6"/>
  <c r="AO1765" i="6"/>
  <c r="B1774" i="6" l="1"/>
  <c r="C1773" i="6"/>
  <c r="AN1767" i="6"/>
  <c r="AI1766" i="6"/>
  <c r="AJ1766" i="6" s="1"/>
  <c r="AH1767" i="6"/>
  <c r="C1774" i="6" l="1"/>
  <c r="B1775" i="6"/>
  <c r="AH1768" i="6"/>
  <c r="AI1767" i="6"/>
  <c r="AJ1767" i="6" s="1"/>
  <c r="AO1766" i="6"/>
  <c r="AN1768" i="6"/>
  <c r="AO1767" i="6"/>
  <c r="C1775" i="6" l="1"/>
  <c r="B1776" i="6"/>
  <c r="AN1769" i="6"/>
  <c r="AI1768" i="6"/>
  <c r="AJ1768" i="6" s="1"/>
  <c r="AH1769" i="6"/>
  <c r="C1776" i="6" l="1"/>
  <c r="B1777" i="6"/>
  <c r="AI1769" i="6"/>
  <c r="AJ1769" i="6" s="1"/>
  <c r="AH1770" i="6"/>
  <c r="AO1768" i="6"/>
  <c r="AO1769" i="6"/>
  <c r="AN1770" i="6"/>
  <c r="B1778" i="6" l="1"/>
  <c r="C1777" i="6"/>
  <c r="AN1771" i="6"/>
  <c r="AI1770" i="6"/>
  <c r="AJ1770" i="6" s="1"/>
  <c r="AH1771" i="6"/>
  <c r="C1778" i="6" l="1"/>
  <c r="B1779" i="6"/>
  <c r="AI1771" i="6"/>
  <c r="AJ1771" i="6" s="1"/>
  <c r="AH1772" i="6"/>
  <c r="AO1771" i="6"/>
  <c r="AN1772" i="6"/>
  <c r="AO1770" i="6"/>
  <c r="B1780" i="6" l="1"/>
  <c r="C1779" i="6"/>
  <c r="AN1773" i="6"/>
  <c r="AI1772" i="6"/>
  <c r="AJ1772" i="6" s="1"/>
  <c r="AH1773" i="6"/>
  <c r="C1780" i="6" l="1"/>
  <c r="B1781" i="6"/>
  <c r="AI1773" i="6"/>
  <c r="AJ1773" i="6" s="1"/>
  <c r="AH1774" i="6"/>
  <c r="AN1774" i="6"/>
  <c r="AO1773" i="6"/>
  <c r="AO1772" i="6"/>
  <c r="C1781" i="6" l="1"/>
  <c r="B1782" i="6"/>
  <c r="AN1775" i="6"/>
  <c r="AI1774" i="6"/>
  <c r="AJ1774" i="6" s="1"/>
  <c r="AH1775" i="6"/>
  <c r="B1783" i="6" l="1"/>
  <c r="C1782" i="6"/>
  <c r="AI1775" i="6"/>
  <c r="AJ1775" i="6" s="1"/>
  <c r="AH1776" i="6"/>
  <c r="AO1774" i="6"/>
  <c r="AO1775" i="6"/>
  <c r="AN1776" i="6"/>
  <c r="C1783" i="6" l="1"/>
  <c r="B1784" i="6"/>
  <c r="AN1777" i="6"/>
  <c r="AI1776" i="6"/>
  <c r="AJ1776" i="6" s="1"/>
  <c r="AH1777" i="6"/>
  <c r="C1784" i="6" l="1"/>
  <c r="B1785" i="6"/>
  <c r="AI1777" i="6"/>
  <c r="AJ1777" i="6" s="1"/>
  <c r="AH1778" i="6"/>
  <c r="AN1778" i="6"/>
  <c r="AO1777" i="6"/>
  <c r="AO1776" i="6"/>
  <c r="C1785" i="6" l="1"/>
  <c r="B1786" i="6"/>
  <c r="AN1779" i="6"/>
  <c r="AI1778" i="6"/>
  <c r="AJ1778" i="6" s="1"/>
  <c r="AH1779" i="6"/>
  <c r="B1787" i="6" l="1"/>
  <c r="C1786" i="6"/>
  <c r="AI1779" i="6"/>
  <c r="AJ1779" i="6" s="1"/>
  <c r="AH1780" i="6"/>
  <c r="AO1778" i="6"/>
  <c r="AO1779" i="6"/>
  <c r="AN1780" i="6"/>
  <c r="B1788" i="6" l="1"/>
  <c r="C1787" i="6"/>
  <c r="AN1781" i="6"/>
  <c r="AI1780" i="6"/>
  <c r="AJ1780" i="6" s="1"/>
  <c r="AH1781" i="6"/>
  <c r="C1788" i="6" l="1"/>
  <c r="B1789" i="6"/>
  <c r="AI1781" i="6"/>
  <c r="AJ1781" i="6" s="1"/>
  <c r="AH1782" i="6"/>
  <c r="AO1781" i="6"/>
  <c r="AN1782" i="6"/>
  <c r="AO1780" i="6"/>
  <c r="C1789" i="6" l="1"/>
  <c r="B1790" i="6"/>
  <c r="AN1783" i="6"/>
  <c r="AH1783" i="6"/>
  <c r="AI1782" i="6"/>
  <c r="AJ1782" i="6" s="1"/>
  <c r="C1790" i="6" l="1"/>
  <c r="B1791" i="6"/>
  <c r="AI1783" i="6"/>
  <c r="AJ1783" i="6" s="1"/>
  <c r="AH1784" i="6"/>
  <c r="AO1783" i="6"/>
  <c r="AN1784" i="6"/>
  <c r="AO1782" i="6"/>
  <c r="C1791" i="6" l="1"/>
  <c r="B1792" i="6"/>
  <c r="AN1785" i="6"/>
  <c r="AI1784" i="6"/>
  <c r="AJ1784" i="6" s="1"/>
  <c r="AH1785" i="6"/>
  <c r="C1792" i="6" l="1"/>
  <c r="B1793" i="6"/>
  <c r="AI1785" i="6"/>
  <c r="AJ1785" i="6" s="1"/>
  <c r="AH1786" i="6"/>
  <c r="AO1784" i="6"/>
  <c r="AN1786" i="6"/>
  <c r="AO1785" i="6"/>
  <c r="B1794" i="6" l="1"/>
  <c r="C1793" i="6"/>
  <c r="AN1787" i="6"/>
  <c r="AI1786" i="6"/>
  <c r="AJ1786" i="6" s="1"/>
  <c r="AH1787" i="6"/>
  <c r="C1794" i="6" l="1"/>
  <c r="B1795" i="6"/>
  <c r="AI1787" i="6"/>
  <c r="AJ1787" i="6" s="1"/>
  <c r="AH1788" i="6"/>
  <c r="AO1786" i="6"/>
  <c r="AO1787" i="6"/>
  <c r="AN1788" i="6"/>
  <c r="C1795" i="6" l="1"/>
  <c r="B1796" i="6"/>
  <c r="AN1789" i="6"/>
  <c r="AH1789" i="6"/>
  <c r="AI1788" i="6"/>
  <c r="AJ1788" i="6" s="1"/>
  <c r="B1797" i="6" l="1"/>
  <c r="C1796" i="6"/>
  <c r="AI1789" i="6"/>
  <c r="AJ1789" i="6" s="1"/>
  <c r="AH1790" i="6"/>
  <c r="AO1788" i="6"/>
  <c r="AO1789" i="6"/>
  <c r="AN1790" i="6"/>
  <c r="C1797" i="6" l="1"/>
  <c r="B1798" i="6"/>
  <c r="AN1791" i="6"/>
  <c r="AI1790" i="6"/>
  <c r="AJ1790" i="6" s="1"/>
  <c r="AH1791" i="6"/>
  <c r="C1798" i="6" l="1"/>
  <c r="B1799" i="6"/>
  <c r="AI1791" i="6"/>
  <c r="AJ1791" i="6" s="1"/>
  <c r="AH1792" i="6"/>
  <c r="AN1792" i="6"/>
  <c r="AO1791" i="6"/>
  <c r="AO1790" i="6"/>
  <c r="B1800" i="6" l="1"/>
  <c r="C1799" i="6"/>
  <c r="AN1793" i="6"/>
  <c r="AI1792" i="6"/>
  <c r="AJ1792" i="6" s="1"/>
  <c r="AH1793" i="6"/>
  <c r="B1801" i="6" l="1"/>
  <c r="C1800" i="6"/>
  <c r="AI1793" i="6"/>
  <c r="AJ1793" i="6" s="1"/>
  <c r="AH1794" i="6"/>
  <c r="AO1792" i="6"/>
  <c r="AN1794" i="6"/>
  <c r="AO1793" i="6"/>
  <c r="C1801" i="6" l="1"/>
  <c r="B1802" i="6"/>
  <c r="AN1795" i="6"/>
  <c r="AI1794" i="6"/>
  <c r="AJ1794" i="6" s="1"/>
  <c r="AH1795" i="6"/>
  <c r="C1802" i="6" l="1"/>
  <c r="B1803" i="6"/>
  <c r="AI1795" i="6"/>
  <c r="AJ1795" i="6" s="1"/>
  <c r="AH1796" i="6"/>
  <c r="AO1794" i="6"/>
  <c r="AN1796" i="6"/>
  <c r="AO1795" i="6"/>
  <c r="C1803" i="6" l="1"/>
  <c r="B1804" i="6"/>
  <c r="AN1797" i="6"/>
  <c r="AI1796" i="6"/>
  <c r="AJ1796" i="6" s="1"/>
  <c r="AH1797" i="6"/>
  <c r="C1804" i="6" l="1"/>
  <c r="B1805" i="6"/>
  <c r="AH1798" i="6"/>
  <c r="AI1797" i="6"/>
  <c r="AJ1797" i="6" s="1"/>
  <c r="AO1797" i="6"/>
  <c r="AN1798" i="6"/>
  <c r="AO1796" i="6"/>
  <c r="B1806" i="6" l="1"/>
  <c r="C1805" i="6"/>
  <c r="AN1799" i="6"/>
  <c r="AH1799" i="6"/>
  <c r="AI1798" i="6"/>
  <c r="AJ1798" i="6" s="1"/>
  <c r="C1806" i="6" l="1"/>
  <c r="B1807" i="6"/>
  <c r="AI1799" i="6"/>
  <c r="AJ1799" i="6" s="1"/>
  <c r="AH1800" i="6"/>
  <c r="AO1798" i="6"/>
  <c r="AN1800" i="6"/>
  <c r="AO1799" i="6"/>
  <c r="C1807" i="6" l="1"/>
  <c r="B1808" i="6"/>
  <c r="AN1801" i="6"/>
  <c r="AI1800" i="6"/>
  <c r="AJ1800" i="6" s="1"/>
  <c r="AH1801" i="6"/>
  <c r="B1809" i="6" l="1"/>
  <c r="C1808" i="6"/>
  <c r="AI1801" i="6"/>
  <c r="AJ1801" i="6" s="1"/>
  <c r="AH1802" i="6"/>
  <c r="AO1800" i="6"/>
  <c r="AO1801" i="6"/>
  <c r="AN1802" i="6"/>
  <c r="B1810" i="6" l="1"/>
  <c r="C1809" i="6"/>
  <c r="AN1803" i="6"/>
  <c r="AI1802" i="6"/>
  <c r="AJ1802" i="6" s="1"/>
  <c r="AH1803" i="6"/>
  <c r="B1811" i="6" l="1"/>
  <c r="C1810" i="6"/>
  <c r="AI1803" i="6"/>
  <c r="AJ1803" i="6" s="1"/>
  <c r="AH1804" i="6"/>
  <c r="AO1802" i="6"/>
  <c r="AN1804" i="6"/>
  <c r="AO1803" i="6"/>
  <c r="B1812" i="6" l="1"/>
  <c r="C1811" i="6"/>
  <c r="AN1805" i="6"/>
  <c r="AI1804" i="6"/>
  <c r="AJ1804" i="6" s="1"/>
  <c r="AH1805" i="6"/>
  <c r="C1812" i="6" l="1"/>
  <c r="B1813" i="6"/>
  <c r="AI1805" i="6"/>
  <c r="AJ1805" i="6" s="1"/>
  <c r="AH1806" i="6"/>
  <c r="AO1805" i="6"/>
  <c r="AN1806" i="6"/>
  <c r="AO1804" i="6"/>
  <c r="B1814" i="6" l="1"/>
  <c r="C1813" i="6"/>
  <c r="AN1807" i="6"/>
  <c r="AH1807" i="6"/>
  <c r="AI1806" i="6"/>
  <c r="AJ1806" i="6" s="1"/>
  <c r="B1815" i="6" l="1"/>
  <c r="C1814" i="6"/>
  <c r="AI1807" i="6"/>
  <c r="AJ1807" i="6" s="1"/>
  <c r="AH1808" i="6"/>
  <c r="AN1808" i="6"/>
  <c r="AO1807" i="6"/>
  <c r="AO1806" i="6"/>
  <c r="C1815" i="6" l="1"/>
  <c r="B1816" i="6"/>
  <c r="AN1809" i="6"/>
  <c r="AI1808" i="6"/>
  <c r="AJ1808" i="6" s="1"/>
  <c r="AH1809" i="6"/>
  <c r="B1817" i="6" l="1"/>
  <c r="C1816" i="6"/>
  <c r="AI1809" i="6"/>
  <c r="AJ1809" i="6" s="1"/>
  <c r="AH1810" i="6"/>
  <c r="AN1810" i="6"/>
  <c r="AO1809" i="6"/>
  <c r="AO1808" i="6"/>
  <c r="C1817" i="6" l="1"/>
  <c r="B1818" i="6"/>
  <c r="AN1811" i="6"/>
  <c r="AI1810" i="6"/>
  <c r="AJ1810" i="6" s="1"/>
  <c r="AH1811" i="6"/>
  <c r="B1819" i="6" l="1"/>
  <c r="C1818" i="6"/>
  <c r="AI1811" i="6"/>
  <c r="AJ1811" i="6" s="1"/>
  <c r="AH1812" i="6"/>
  <c r="AO1810" i="6"/>
  <c r="AO1811" i="6"/>
  <c r="AN1812" i="6"/>
  <c r="B1820" i="6" l="1"/>
  <c r="C1819" i="6"/>
  <c r="AN1813" i="6"/>
  <c r="AI1812" i="6"/>
  <c r="AJ1812" i="6" s="1"/>
  <c r="AH1813" i="6"/>
  <c r="C1820" i="6" l="1"/>
  <c r="B1821" i="6"/>
  <c r="AI1813" i="6"/>
  <c r="AJ1813" i="6" s="1"/>
  <c r="AH1814" i="6"/>
  <c r="AN1814" i="6"/>
  <c r="AO1813" i="6"/>
  <c r="AO1812" i="6"/>
  <c r="C1821" i="6" l="1"/>
  <c r="B1822" i="6"/>
  <c r="AN1815" i="6"/>
  <c r="AI1814" i="6"/>
  <c r="AJ1814" i="6" s="1"/>
  <c r="AH1815" i="6"/>
  <c r="C1822" i="6" l="1"/>
  <c r="B1823" i="6"/>
  <c r="AI1815" i="6"/>
  <c r="AJ1815" i="6" s="1"/>
  <c r="AH1816" i="6"/>
  <c r="AN1816" i="6"/>
  <c r="AO1815" i="6"/>
  <c r="AO1814" i="6"/>
  <c r="B1824" i="6" l="1"/>
  <c r="C1823" i="6"/>
  <c r="AN1817" i="6"/>
  <c r="AI1816" i="6"/>
  <c r="AJ1816" i="6" s="1"/>
  <c r="AH1817" i="6"/>
  <c r="B1825" i="6" l="1"/>
  <c r="C1824" i="6"/>
  <c r="AI1817" i="6"/>
  <c r="AJ1817" i="6" s="1"/>
  <c r="AH1818" i="6"/>
  <c r="AO1816" i="6"/>
  <c r="AO1817" i="6"/>
  <c r="AN1818" i="6"/>
  <c r="B1826" i="6" l="1"/>
  <c r="C1825" i="6"/>
  <c r="AN1819" i="6"/>
  <c r="AI1818" i="6"/>
  <c r="AJ1818" i="6" s="1"/>
  <c r="AH1819" i="6"/>
  <c r="C1826" i="6" l="1"/>
  <c r="B1827" i="6"/>
  <c r="AI1819" i="6"/>
  <c r="AJ1819" i="6" s="1"/>
  <c r="AH1820" i="6"/>
  <c r="AO1819" i="6"/>
  <c r="AN1820" i="6"/>
  <c r="AO1818" i="6"/>
  <c r="B1828" i="6" l="1"/>
  <c r="C1827" i="6"/>
  <c r="AN1821" i="6"/>
  <c r="AI1820" i="6"/>
  <c r="AJ1820" i="6" s="1"/>
  <c r="AH1821" i="6"/>
  <c r="B1829" i="6" l="1"/>
  <c r="C1828" i="6"/>
  <c r="AI1821" i="6"/>
  <c r="AJ1821" i="6" s="1"/>
  <c r="AH1822" i="6"/>
  <c r="AN1822" i="6"/>
  <c r="AO1821" i="6"/>
  <c r="AO1820" i="6"/>
  <c r="B1830" i="6" l="1"/>
  <c r="C1829" i="6"/>
  <c r="AN1823" i="6"/>
  <c r="AH1823" i="6"/>
  <c r="AI1822" i="6"/>
  <c r="AJ1822" i="6" s="1"/>
  <c r="B1831" i="6" l="1"/>
  <c r="C1830" i="6"/>
  <c r="AI1823" i="6"/>
  <c r="AJ1823" i="6" s="1"/>
  <c r="AH1824" i="6"/>
  <c r="AO1822" i="6"/>
  <c r="AO1823" i="6"/>
  <c r="AN1824" i="6"/>
  <c r="B1832" i="6" l="1"/>
  <c r="C1831" i="6"/>
  <c r="AN1825" i="6"/>
  <c r="AI1824" i="6"/>
  <c r="AJ1824" i="6" s="1"/>
  <c r="AH1825" i="6"/>
  <c r="B1833" i="6" l="1"/>
  <c r="C1832" i="6"/>
  <c r="AI1825" i="6"/>
  <c r="AJ1825" i="6" s="1"/>
  <c r="AH1826" i="6"/>
  <c r="AO1824" i="6"/>
  <c r="AO1825" i="6"/>
  <c r="AN1826" i="6"/>
  <c r="C1833" i="6" l="1"/>
  <c r="B1834" i="6"/>
  <c r="AN1827" i="6"/>
  <c r="AI1826" i="6"/>
  <c r="AJ1826" i="6" s="1"/>
  <c r="AH1827" i="6"/>
  <c r="C1834" i="6" l="1"/>
  <c r="B1835" i="6"/>
  <c r="AI1827" i="6"/>
  <c r="AJ1827" i="6" s="1"/>
  <c r="AH1828" i="6"/>
  <c r="AO1826" i="6"/>
  <c r="AO1827" i="6"/>
  <c r="AN1828" i="6"/>
  <c r="B1836" i="6" l="1"/>
  <c r="C1835" i="6"/>
  <c r="AN1829" i="6"/>
  <c r="AI1828" i="6"/>
  <c r="AJ1828" i="6" s="1"/>
  <c r="AH1829" i="6"/>
  <c r="B1837" i="6" l="1"/>
  <c r="C1836" i="6"/>
  <c r="AN1830" i="6"/>
  <c r="AI1829" i="6"/>
  <c r="AJ1829" i="6" s="1"/>
  <c r="AH1830" i="6"/>
  <c r="AO1828" i="6"/>
  <c r="B1838" i="6" l="1"/>
  <c r="C1837" i="6"/>
  <c r="AO1829" i="6"/>
  <c r="AH1831" i="6"/>
  <c r="AI1830" i="6"/>
  <c r="AJ1830" i="6" s="1"/>
  <c r="AO1830" i="6"/>
  <c r="AN1831" i="6"/>
  <c r="B1839" i="6" l="1"/>
  <c r="C1838" i="6"/>
  <c r="AN1832" i="6"/>
  <c r="AI1831" i="6"/>
  <c r="AJ1831" i="6" s="1"/>
  <c r="AH1832" i="6"/>
  <c r="C1839" i="6" l="1"/>
  <c r="B1840" i="6"/>
  <c r="AI1832" i="6"/>
  <c r="AJ1832" i="6" s="1"/>
  <c r="AH1833" i="6"/>
  <c r="AO1832" i="6"/>
  <c r="AN1833" i="6"/>
  <c r="AO1831" i="6"/>
  <c r="B1841" i="6" l="1"/>
  <c r="C1840" i="6"/>
  <c r="AN1834" i="6"/>
  <c r="AI1833" i="6"/>
  <c r="AJ1833" i="6" s="1"/>
  <c r="AH1834" i="6"/>
  <c r="C1841" i="6" l="1"/>
  <c r="B1842" i="6"/>
  <c r="AI1834" i="6"/>
  <c r="AJ1834" i="6" s="1"/>
  <c r="AH1835" i="6"/>
  <c r="AN1835" i="6"/>
  <c r="AO1834" i="6"/>
  <c r="AO1833" i="6"/>
  <c r="B1843" i="6" l="1"/>
  <c r="C1842" i="6"/>
  <c r="AN1836" i="6"/>
  <c r="AI1835" i="6"/>
  <c r="AJ1835" i="6" s="1"/>
  <c r="AH1836" i="6"/>
  <c r="B1844" i="6" l="1"/>
  <c r="C1843" i="6"/>
  <c r="AI1836" i="6"/>
  <c r="AJ1836" i="6" s="1"/>
  <c r="AH1837" i="6"/>
  <c r="AO1835" i="6"/>
  <c r="AN1837" i="6"/>
  <c r="AO1836" i="6"/>
  <c r="C1844" i="6" l="1"/>
  <c r="B1845" i="6"/>
  <c r="AN1838" i="6"/>
  <c r="AI1837" i="6"/>
  <c r="AJ1837" i="6" s="1"/>
  <c r="AH1838" i="6"/>
  <c r="B1846" i="6" l="1"/>
  <c r="C1845" i="6"/>
  <c r="AI1838" i="6"/>
  <c r="AJ1838" i="6" s="1"/>
  <c r="AH1839" i="6"/>
  <c r="AO1838" i="6"/>
  <c r="AN1839" i="6"/>
  <c r="AO1837" i="6"/>
  <c r="B1847" i="6" l="1"/>
  <c r="C1846" i="6"/>
  <c r="AN1840" i="6"/>
  <c r="AI1839" i="6"/>
  <c r="AJ1839" i="6" s="1"/>
  <c r="AH1840" i="6"/>
  <c r="C1847" i="6" l="1"/>
  <c r="B1848" i="6"/>
  <c r="AI1840" i="6"/>
  <c r="AJ1840" i="6" s="1"/>
  <c r="AH1841" i="6"/>
  <c r="AN1841" i="6"/>
  <c r="AO1840" i="6"/>
  <c r="AO1839" i="6"/>
  <c r="C1848" i="6" l="1"/>
  <c r="B1849" i="6"/>
  <c r="AN1842" i="6"/>
  <c r="AI1841" i="6"/>
  <c r="AJ1841" i="6" s="1"/>
  <c r="AH1842" i="6"/>
  <c r="C1849" i="6" l="1"/>
  <c r="B1850" i="6"/>
  <c r="AI1842" i="6"/>
  <c r="AJ1842" i="6" s="1"/>
  <c r="AH1843" i="6"/>
  <c r="AO1841" i="6"/>
  <c r="AN1843" i="6"/>
  <c r="AO1842" i="6"/>
  <c r="B1851" i="6" l="1"/>
  <c r="C1850" i="6"/>
  <c r="AN1844" i="6"/>
  <c r="AI1843" i="6"/>
  <c r="AJ1843" i="6" s="1"/>
  <c r="AH1844" i="6"/>
  <c r="B1852" i="6" l="1"/>
  <c r="C1851" i="6"/>
  <c r="AI1844" i="6"/>
  <c r="AJ1844" i="6" s="1"/>
  <c r="AH1845" i="6"/>
  <c r="AO1843" i="6"/>
  <c r="AO1844" i="6"/>
  <c r="AN1845" i="6"/>
  <c r="B1853" i="6" l="1"/>
  <c r="C1852" i="6"/>
  <c r="AN1846" i="6"/>
  <c r="AI1845" i="6"/>
  <c r="AJ1845" i="6" s="1"/>
  <c r="AH1846" i="6"/>
  <c r="B1854" i="6" l="1"/>
  <c r="C1853" i="6"/>
  <c r="AI1846" i="6"/>
  <c r="AJ1846" i="6" s="1"/>
  <c r="AH1847" i="6"/>
  <c r="AO1846" i="6"/>
  <c r="AN1847" i="6"/>
  <c r="AO1845" i="6"/>
  <c r="B1855" i="6" l="1"/>
  <c r="C1854" i="6"/>
  <c r="AN1848" i="6"/>
  <c r="AI1847" i="6"/>
  <c r="AJ1847" i="6" s="1"/>
  <c r="AH1848" i="6"/>
  <c r="B1856" i="6" l="1"/>
  <c r="C1855" i="6"/>
  <c r="AI1848" i="6"/>
  <c r="AJ1848" i="6" s="1"/>
  <c r="AH1849" i="6"/>
  <c r="AO1847" i="6"/>
  <c r="AN1849" i="6"/>
  <c r="AO1848" i="6"/>
  <c r="B1857" i="6" l="1"/>
  <c r="C1856" i="6"/>
  <c r="AN1850" i="6"/>
  <c r="AI1849" i="6"/>
  <c r="AJ1849" i="6" s="1"/>
  <c r="AH1850" i="6"/>
  <c r="B1858" i="6" l="1"/>
  <c r="C1857" i="6"/>
  <c r="AH1851" i="6"/>
  <c r="AI1850" i="6"/>
  <c r="AJ1850" i="6" s="1"/>
  <c r="AO1849" i="6"/>
  <c r="AN1851" i="6"/>
  <c r="AO1850" i="6"/>
  <c r="B1859" i="6" l="1"/>
  <c r="C1858" i="6"/>
  <c r="AN1852" i="6"/>
  <c r="AI1851" i="6"/>
  <c r="AJ1851" i="6" s="1"/>
  <c r="AH1852" i="6"/>
  <c r="B1860" i="6" l="1"/>
  <c r="C1859" i="6"/>
  <c r="AI1852" i="6"/>
  <c r="AJ1852" i="6" s="1"/>
  <c r="AH1853" i="6"/>
  <c r="AO1851" i="6"/>
  <c r="AO1852" i="6"/>
  <c r="AN1853" i="6"/>
  <c r="C1860" i="6" l="1"/>
  <c r="B1861" i="6"/>
  <c r="AN1854" i="6"/>
  <c r="AI1853" i="6"/>
  <c r="AJ1853" i="6" s="1"/>
  <c r="AH1854" i="6"/>
  <c r="B1862" i="6" l="1"/>
  <c r="C1861" i="6"/>
  <c r="AI1854" i="6"/>
  <c r="AJ1854" i="6" s="1"/>
  <c r="AH1855" i="6"/>
  <c r="AN1855" i="6"/>
  <c r="AO1854" i="6"/>
  <c r="AO1853" i="6"/>
  <c r="C1862" i="6" l="1"/>
  <c r="B1863" i="6"/>
  <c r="AN1856" i="6"/>
  <c r="AI1855" i="6"/>
  <c r="AJ1855" i="6" s="1"/>
  <c r="AH1856" i="6"/>
  <c r="B1864" i="6" l="1"/>
  <c r="C1863" i="6"/>
  <c r="AI1856" i="6"/>
  <c r="AJ1856" i="6" s="1"/>
  <c r="AH1857" i="6"/>
  <c r="AO1855" i="6"/>
  <c r="AN1857" i="6"/>
  <c r="AO1856" i="6"/>
  <c r="C1864" i="6" l="1"/>
  <c r="B1865" i="6"/>
  <c r="AN1858" i="6"/>
  <c r="AI1857" i="6"/>
  <c r="AJ1857" i="6" s="1"/>
  <c r="AH1858" i="6"/>
  <c r="C1865" i="6" l="1"/>
  <c r="B1866" i="6"/>
  <c r="AI1858" i="6"/>
  <c r="AJ1858" i="6" s="1"/>
  <c r="AH1859" i="6"/>
  <c r="AO1857" i="6"/>
  <c r="AO1858" i="6"/>
  <c r="AN1859" i="6"/>
  <c r="B1867" i="6" l="1"/>
  <c r="C1866" i="6"/>
  <c r="AN1860" i="6"/>
  <c r="AI1859" i="6"/>
  <c r="AJ1859" i="6" s="1"/>
  <c r="AH1860" i="6"/>
  <c r="B1868" i="6" l="1"/>
  <c r="C1867" i="6"/>
  <c r="AI1860" i="6"/>
  <c r="AJ1860" i="6" s="1"/>
  <c r="AH1861" i="6"/>
  <c r="AO1859" i="6"/>
  <c r="AO1860" i="6"/>
  <c r="AN1861" i="6"/>
  <c r="C1868" i="6" l="1"/>
  <c r="B1869" i="6"/>
  <c r="AN1862" i="6"/>
  <c r="AH1862" i="6"/>
  <c r="AI1861" i="6"/>
  <c r="AJ1861" i="6" s="1"/>
  <c r="C1869" i="6" l="1"/>
  <c r="B1870" i="6"/>
  <c r="AI1862" i="6"/>
  <c r="AJ1862" i="6" s="1"/>
  <c r="AH1863" i="6"/>
  <c r="AO1861" i="6"/>
  <c r="AN1863" i="6"/>
  <c r="AO1862" i="6"/>
  <c r="B1871" i="6" l="1"/>
  <c r="C1870" i="6"/>
  <c r="AN1864" i="6"/>
  <c r="AI1863" i="6"/>
  <c r="AJ1863" i="6" s="1"/>
  <c r="AH1864" i="6"/>
  <c r="B1872" i="6" l="1"/>
  <c r="C1871" i="6"/>
  <c r="AI1864" i="6"/>
  <c r="AJ1864" i="6" s="1"/>
  <c r="AH1865" i="6"/>
  <c r="AN1865" i="6"/>
  <c r="AO1864" i="6"/>
  <c r="AO1863" i="6"/>
  <c r="C1872" i="6" l="1"/>
  <c r="B1873" i="6"/>
  <c r="AN1866" i="6"/>
  <c r="AI1865" i="6"/>
  <c r="AJ1865" i="6" s="1"/>
  <c r="AH1866" i="6"/>
  <c r="B1874" i="6" l="1"/>
  <c r="C1873" i="6"/>
  <c r="AI1866" i="6"/>
  <c r="AJ1866" i="6" s="1"/>
  <c r="AH1867" i="6"/>
  <c r="AN1867" i="6"/>
  <c r="AO1866" i="6"/>
  <c r="AO1865" i="6"/>
  <c r="C1874" i="6" l="1"/>
  <c r="B1875" i="6"/>
  <c r="AN1868" i="6"/>
  <c r="AI1867" i="6"/>
  <c r="AJ1867" i="6" s="1"/>
  <c r="AH1868" i="6"/>
  <c r="C1875" i="6" l="1"/>
  <c r="B1876" i="6"/>
  <c r="AH1869" i="6"/>
  <c r="AI1868" i="6"/>
  <c r="AJ1868" i="6" s="1"/>
  <c r="AN1869" i="6"/>
  <c r="AO1868" i="6"/>
  <c r="AO1867" i="6"/>
  <c r="C1876" i="6" l="1"/>
  <c r="B1877" i="6"/>
  <c r="AN1870" i="6"/>
  <c r="AI1869" i="6"/>
  <c r="AJ1869" i="6" s="1"/>
  <c r="AH1870" i="6"/>
  <c r="C1877" i="6" l="1"/>
  <c r="B1878" i="6"/>
  <c r="AI1870" i="6"/>
  <c r="AJ1870" i="6" s="1"/>
  <c r="AH1871" i="6"/>
  <c r="AO1870" i="6"/>
  <c r="AN1871" i="6"/>
  <c r="AO1869" i="6"/>
  <c r="B1879" i="6" l="1"/>
  <c r="C1878" i="6"/>
  <c r="AN1872" i="6"/>
  <c r="AI1871" i="6"/>
  <c r="AJ1871" i="6" s="1"/>
  <c r="AH1872" i="6"/>
  <c r="C1879" i="6" l="1"/>
  <c r="B1880" i="6"/>
  <c r="AI1872" i="6"/>
  <c r="AJ1872" i="6" s="1"/>
  <c r="AH1873" i="6"/>
  <c r="AN1873" i="6"/>
  <c r="AO1871" i="6"/>
  <c r="B1881" i="6" l="1"/>
  <c r="C1880" i="6"/>
  <c r="AO1872" i="6"/>
  <c r="AN1874" i="6"/>
  <c r="AI1873" i="6"/>
  <c r="AJ1873" i="6" s="1"/>
  <c r="AH1874" i="6"/>
  <c r="C1881" i="6" l="1"/>
  <c r="B1882" i="6"/>
  <c r="AI1874" i="6"/>
  <c r="AJ1874" i="6" s="1"/>
  <c r="AH1875" i="6"/>
  <c r="AO1873" i="6"/>
  <c r="AN1875" i="6"/>
  <c r="C1882" i="6" l="1"/>
  <c r="B1883" i="6"/>
  <c r="AO1874" i="6"/>
  <c r="AN1876" i="6"/>
  <c r="AI1875" i="6"/>
  <c r="AJ1875" i="6" s="1"/>
  <c r="AH1876" i="6"/>
  <c r="C1883" i="6" l="1"/>
  <c r="B1884" i="6"/>
  <c r="AI1876" i="6"/>
  <c r="AJ1876" i="6" s="1"/>
  <c r="AH1877" i="6"/>
  <c r="AN1877" i="6"/>
  <c r="AO1876" i="6"/>
  <c r="AO1875" i="6"/>
  <c r="B1885" i="6" l="1"/>
  <c r="C1884" i="6"/>
  <c r="AN1878" i="6"/>
  <c r="AI1877" i="6"/>
  <c r="AJ1877" i="6" s="1"/>
  <c r="AH1878" i="6"/>
  <c r="B1886" i="6" l="1"/>
  <c r="C1885" i="6"/>
  <c r="AH1879" i="6"/>
  <c r="AI1878" i="6"/>
  <c r="AJ1878" i="6" s="1"/>
  <c r="AO1877" i="6"/>
  <c r="AN1879" i="6"/>
  <c r="AO1878" i="6"/>
  <c r="C1886" i="6" l="1"/>
  <c r="B1887" i="6"/>
  <c r="AN1880" i="6"/>
  <c r="AI1879" i="6"/>
  <c r="AJ1879" i="6" s="1"/>
  <c r="AH1880" i="6"/>
  <c r="B1888" i="6" l="1"/>
  <c r="C1887" i="6"/>
  <c r="AI1880" i="6"/>
  <c r="AJ1880" i="6" s="1"/>
  <c r="AH1881" i="6"/>
  <c r="AO1879" i="6"/>
  <c r="AN1881" i="6"/>
  <c r="AO1880" i="6"/>
  <c r="B1889" i="6" l="1"/>
  <c r="C1888" i="6"/>
  <c r="AN1882" i="6"/>
  <c r="AI1881" i="6"/>
  <c r="AJ1881" i="6" s="1"/>
  <c r="AH1882" i="6"/>
  <c r="B1890" i="6" l="1"/>
  <c r="C1889" i="6"/>
  <c r="AI1882" i="6"/>
  <c r="AJ1882" i="6" s="1"/>
  <c r="AH1883" i="6"/>
  <c r="AO1882" i="6"/>
  <c r="AN1883" i="6"/>
  <c r="AO1881" i="6"/>
  <c r="C1890" i="6" l="1"/>
  <c r="B1891" i="6"/>
  <c r="AN1884" i="6"/>
  <c r="AI1883" i="6"/>
  <c r="AJ1883" i="6" s="1"/>
  <c r="AH1884" i="6"/>
  <c r="C1891" i="6" l="1"/>
  <c r="B1892" i="6"/>
  <c r="AI1884" i="6"/>
  <c r="AJ1884" i="6" s="1"/>
  <c r="AH1885" i="6"/>
  <c r="AN1885" i="6"/>
  <c r="AO1884" i="6"/>
  <c r="AO1883" i="6"/>
  <c r="B1893" i="6" l="1"/>
  <c r="C1892" i="6"/>
  <c r="AN1886" i="6"/>
  <c r="AI1885" i="6"/>
  <c r="AJ1885" i="6" s="1"/>
  <c r="AH1886" i="6"/>
  <c r="B1894" i="6" l="1"/>
  <c r="C1893" i="6"/>
  <c r="AH1887" i="6"/>
  <c r="AI1886" i="6"/>
  <c r="AJ1886" i="6" s="1"/>
  <c r="AN1887" i="6"/>
  <c r="AO1885" i="6"/>
  <c r="B1895" i="6" l="1"/>
  <c r="C1894" i="6"/>
  <c r="AO1886" i="6"/>
  <c r="AN1888" i="6"/>
  <c r="AI1887" i="6"/>
  <c r="AJ1887" i="6" s="1"/>
  <c r="AH1888" i="6"/>
  <c r="C1895" i="6" l="1"/>
  <c r="B1896" i="6"/>
  <c r="AI1888" i="6"/>
  <c r="AJ1888" i="6" s="1"/>
  <c r="AH1889" i="6"/>
  <c r="AO1887" i="6"/>
  <c r="AO1888" i="6"/>
  <c r="AN1889" i="6"/>
  <c r="B1897" i="6" l="1"/>
  <c r="C1896" i="6"/>
  <c r="AN1890" i="6"/>
  <c r="AI1889" i="6"/>
  <c r="AJ1889" i="6" s="1"/>
  <c r="AH1890" i="6"/>
  <c r="B1898" i="6" l="1"/>
  <c r="C1897" i="6"/>
  <c r="AI1890" i="6"/>
  <c r="AJ1890" i="6" s="1"/>
  <c r="AH1891" i="6"/>
  <c r="AO1889" i="6"/>
  <c r="AN1891" i="6"/>
  <c r="AO1890" i="6"/>
  <c r="B1899" i="6" l="1"/>
  <c r="C1898" i="6"/>
  <c r="AN1892" i="6"/>
  <c r="AI1891" i="6"/>
  <c r="AJ1891" i="6" s="1"/>
  <c r="AH1892" i="6"/>
  <c r="C1899" i="6" l="1"/>
  <c r="B1900" i="6"/>
  <c r="AI1892" i="6"/>
  <c r="AJ1892" i="6" s="1"/>
  <c r="AH1893" i="6"/>
  <c r="AN1893" i="6"/>
  <c r="AO1892" i="6"/>
  <c r="AO1891" i="6"/>
  <c r="C1900" i="6" l="1"/>
  <c r="B1901" i="6"/>
  <c r="AN1894" i="6"/>
  <c r="AI1893" i="6"/>
  <c r="AJ1893" i="6" s="1"/>
  <c r="AH1894" i="6"/>
  <c r="B1902" i="6" l="1"/>
  <c r="C1901" i="6"/>
  <c r="AI1894" i="6"/>
  <c r="AJ1894" i="6" s="1"/>
  <c r="AH1895" i="6"/>
  <c r="AO1893" i="6"/>
  <c r="AN1895" i="6"/>
  <c r="AO1894" i="6"/>
  <c r="C1902" i="6" l="1"/>
  <c r="B1903" i="6"/>
  <c r="AN1896" i="6"/>
  <c r="AI1895" i="6"/>
  <c r="AJ1895" i="6" s="1"/>
  <c r="AH1896" i="6"/>
  <c r="B1904" i="6" l="1"/>
  <c r="C1903" i="6"/>
  <c r="AI1896" i="6"/>
  <c r="AJ1896" i="6" s="1"/>
  <c r="AH1897" i="6"/>
  <c r="AO1896" i="6"/>
  <c r="AN1897" i="6"/>
  <c r="AO1895" i="6"/>
  <c r="C1904" i="6" l="1"/>
  <c r="B1905" i="6"/>
  <c r="AN1898" i="6"/>
  <c r="AI1897" i="6"/>
  <c r="AJ1897" i="6" s="1"/>
  <c r="AH1898" i="6"/>
  <c r="C1905" i="6" l="1"/>
  <c r="B1906" i="6"/>
  <c r="AI1898" i="6"/>
  <c r="AJ1898" i="6" s="1"/>
  <c r="AH1899" i="6"/>
  <c r="AN1899" i="6"/>
  <c r="AO1898" i="6"/>
  <c r="AO1897" i="6"/>
  <c r="C1906" i="6" l="1"/>
  <c r="B1907" i="6"/>
  <c r="AN1900" i="6"/>
  <c r="AI1899" i="6"/>
  <c r="AJ1899" i="6" s="1"/>
  <c r="AH1900" i="6"/>
  <c r="C1907" i="6" l="1"/>
  <c r="B1908" i="6"/>
  <c r="AI1900" i="6"/>
  <c r="AJ1900" i="6" s="1"/>
  <c r="AH1901" i="6"/>
  <c r="AO1899" i="6"/>
  <c r="AN1901" i="6"/>
  <c r="AO1900" i="6"/>
  <c r="B1909" i="6" l="1"/>
  <c r="C1908" i="6"/>
  <c r="AN1902" i="6"/>
  <c r="AI1901" i="6"/>
  <c r="AJ1901" i="6" s="1"/>
  <c r="AH1902" i="6"/>
  <c r="B1910" i="6" l="1"/>
  <c r="C1909" i="6"/>
  <c r="AI1902" i="6"/>
  <c r="AJ1902" i="6" s="1"/>
  <c r="AH1903" i="6"/>
  <c r="AN1903" i="6"/>
  <c r="AO1901" i="6"/>
  <c r="B1911" i="6" l="1"/>
  <c r="C1910" i="6"/>
  <c r="AO1902" i="6"/>
  <c r="AN1904" i="6"/>
  <c r="AI1903" i="6"/>
  <c r="AJ1903" i="6" s="1"/>
  <c r="AH1904" i="6"/>
  <c r="B1912" i="6" l="1"/>
  <c r="C1911" i="6"/>
  <c r="AI1904" i="6"/>
  <c r="AJ1904" i="6" s="1"/>
  <c r="AH1905" i="6"/>
  <c r="AN1905" i="6"/>
  <c r="AO1904" i="6"/>
  <c r="AO1903" i="6"/>
  <c r="B1913" i="6" l="1"/>
  <c r="C1912" i="6"/>
  <c r="AN1906" i="6"/>
  <c r="AI1905" i="6"/>
  <c r="AJ1905" i="6" s="1"/>
  <c r="AH1906" i="6"/>
  <c r="C1913" i="6" l="1"/>
  <c r="B1914" i="6"/>
  <c r="AI1906" i="6"/>
  <c r="AJ1906" i="6" s="1"/>
  <c r="AH1907" i="6"/>
  <c r="AO1905" i="6"/>
  <c r="AO1906" i="6"/>
  <c r="AN1907" i="6"/>
  <c r="B1915" i="6" l="1"/>
  <c r="C1914" i="6"/>
  <c r="AN1908" i="6"/>
  <c r="AI1907" i="6"/>
  <c r="AJ1907" i="6" s="1"/>
  <c r="AH1908" i="6"/>
  <c r="C1915" i="6" l="1"/>
  <c r="B1916" i="6"/>
  <c r="AI1908" i="6"/>
  <c r="AJ1908" i="6" s="1"/>
  <c r="AH1909" i="6"/>
  <c r="AO1907" i="6"/>
  <c r="AN1909" i="6"/>
  <c r="AO1908" i="6"/>
  <c r="C1916" i="6" l="1"/>
  <c r="B1917" i="6"/>
  <c r="AN1910" i="6"/>
  <c r="AI1909" i="6"/>
  <c r="AJ1909" i="6" s="1"/>
  <c r="AH1910" i="6"/>
  <c r="B1918" i="6" l="1"/>
  <c r="C1917" i="6"/>
  <c r="AI1910" i="6"/>
  <c r="AJ1910" i="6" s="1"/>
  <c r="AH1911" i="6"/>
  <c r="AN1911" i="6"/>
  <c r="AO1910" i="6"/>
  <c r="AO1909" i="6"/>
  <c r="C1918" i="6" l="1"/>
  <c r="B1919" i="6"/>
  <c r="AN1912" i="6"/>
  <c r="AI1911" i="6"/>
  <c r="AJ1911" i="6" s="1"/>
  <c r="AH1912" i="6"/>
  <c r="B1920" i="6" l="1"/>
  <c r="C1919" i="6"/>
  <c r="AI1912" i="6"/>
  <c r="AJ1912" i="6" s="1"/>
  <c r="AH1913" i="6"/>
  <c r="AO1911" i="6"/>
  <c r="AO1912" i="6"/>
  <c r="AN1913" i="6"/>
  <c r="C1920" i="6" l="1"/>
  <c r="B1921" i="6"/>
  <c r="AN1914" i="6"/>
  <c r="AI1913" i="6"/>
  <c r="AJ1913" i="6" s="1"/>
  <c r="AH1914" i="6"/>
  <c r="B1922" i="6" l="1"/>
  <c r="C1921" i="6"/>
  <c r="AI1914" i="6"/>
  <c r="AJ1914" i="6" s="1"/>
  <c r="AH1915" i="6"/>
  <c r="AO1913" i="6"/>
  <c r="AN1915" i="6"/>
  <c r="AO1914" i="6"/>
  <c r="B1923" i="6" l="1"/>
  <c r="C1922" i="6"/>
  <c r="AN1916" i="6"/>
  <c r="AI1915" i="6"/>
  <c r="AJ1915" i="6" s="1"/>
  <c r="AH1916" i="6"/>
  <c r="B1924" i="6" l="1"/>
  <c r="C1923" i="6"/>
  <c r="AI1916" i="6"/>
  <c r="AJ1916" i="6" s="1"/>
  <c r="AH1917" i="6"/>
  <c r="AO1915" i="6"/>
  <c r="AO1916" i="6"/>
  <c r="AN1917" i="6"/>
  <c r="B1925" i="6" l="1"/>
  <c r="C1924" i="6"/>
  <c r="AN1918" i="6"/>
  <c r="AI1917" i="6"/>
  <c r="AJ1917" i="6" s="1"/>
  <c r="AH1918" i="6"/>
  <c r="B1926" i="6" l="1"/>
  <c r="C1925" i="6"/>
  <c r="AI1918" i="6"/>
  <c r="AJ1918" i="6" s="1"/>
  <c r="AH1919" i="6"/>
  <c r="AO1918" i="6"/>
  <c r="AN1919" i="6"/>
  <c r="AO1917" i="6"/>
  <c r="B1927" i="6" l="1"/>
  <c r="C1926" i="6"/>
  <c r="AN1920" i="6"/>
  <c r="AI1919" i="6"/>
  <c r="AJ1919" i="6" s="1"/>
  <c r="AH1920" i="6"/>
  <c r="B1928" i="6" l="1"/>
  <c r="C1927" i="6"/>
  <c r="AH1921" i="6"/>
  <c r="AI1920" i="6"/>
  <c r="AJ1920" i="6" s="1"/>
  <c r="AN1921" i="6"/>
  <c r="AO1920" i="6"/>
  <c r="AO1919" i="6"/>
  <c r="B1929" i="6" l="1"/>
  <c r="C1928" i="6"/>
  <c r="AN1922" i="6"/>
  <c r="AI1921" i="6"/>
  <c r="AJ1921" i="6" s="1"/>
  <c r="AH1922" i="6"/>
  <c r="C1929" i="6" l="1"/>
  <c r="B1930" i="6"/>
  <c r="AI1922" i="6"/>
  <c r="AJ1922" i="6" s="1"/>
  <c r="AH1923" i="6"/>
  <c r="AO1922" i="6"/>
  <c r="AN1923" i="6"/>
  <c r="AO1921" i="6"/>
  <c r="B1931" i="6" l="1"/>
  <c r="C1930" i="6"/>
  <c r="AN1924" i="6"/>
  <c r="AI1923" i="6"/>
  <c r="AJ1923" i="6" s="1"/>
  <c r="AH1924" i="6"/>
  <c r="B1932" i="6" l="1"/>
  <c r="C1931" i="6"/>
  <c r="AI1924" i="6"/>
  <c r="AJ1924" i="6" s="1"/>
  <c r="AH1925" i="6"/>
  <c r="AN1925" i="6"/>
  <c r="AO1924" i="6"/>
  <c r="AO1923" i="6"/>
  <c r="C1932" i="6" l="1"/>
  <c r="B1933" i="6"/>
  <c r="AN1926" i="6"/>
  <c r="AI1925" i="6"/>
  <c r="AJ1925" i="6" s="1"/>
  <c r="AH1926" i="6"/>
  <c r="B1934" i="6" l="1"/>
  <c r="C1933" i="6"/>
  <c r="AI1926" i="6"/>
  <c r="AJ1926" i="6" s="1"/>
  <c r="AH1927" i="6"/>
  <c r="AO1925" i="6"/>
  <c r="AN1927" i="6"/>
  <c r="AO1926" i="6"/>
  <c r="C1934" i="6" l="1"/>
  <c r="B1935" i="6"/>
  <c r="AN1928" i="6"/>
  <c r="AI1927" i="6"/>
  <c r="AJ1927" i="6" s="1"/>
  <c r="AH1928" i="6"/>
  <c r="B1936" i="6" l="1"/>
  <c r="C1935" i="6"/>
  <c r="AI1928" i="6"/>
  <c r="AJ1928" i="6" s="1"/>
  <c r="AH1929" i="6"/>
  <c r="AO1928" i="6"/>
  <c r="AN1929" i="6"/>
  <c r="AO1927" i="6"/>
  <c r="B1937" i="6" l="1"/>
  <c r="C1936" i="6"/>
  <c r="AN1930" i="6"/>
  <c r="AH1930" i="6"/>
  <c r="AI1929" i="6"/>
  <c r="AJ1929" i="6" s="1"/>
  <c r="B1938" i="6" l="1"/>
  <c r="C1937" i="6"/>
  <c r="AI1930" i="6"/>
  <c r="AJ1930" i="6" s="1"/>
  <c r="AH1931" i="6"/>
  <c r="AO1930" i="6"/>
  <c r="AN1931" i="6"/>
  <c r="AO1929" i="6"/>
  <c r="B1939" i="6" l="1"/>
  <c r="C1938" i="6"/>
  <c r="AN1932" i="6"/>
  <c r="AI1931" i="6"/>
  <c r="AJ1931" i="6" s="1"/>
  <c r="AH1932" i="6"/>
  <c r="B1940" i="6" l="1"/>
  <c r="C1939" i="6"/>
  <c r="AI1932" i="6"/>
  <c r="AJ1932" i="6" s="1"/>
  <c r="AH1933" i="6"/>
  <c r="AO1931" i="6"/>
  <c r="AO1932" i="6"/>
  <c r="AN1933" i="6"/>
  <c r="B1941" i="6" l="1"/>
  <c r="C1940" i="6"/>
  <c r="AN1934" i="6"/>
  <c r="AI1933" i="6"/>
  <c r="AJ1933" i="6" s="1"/>
  <c r="AH1934" i="6"/>
  <c r="C1941" i="6" l="1"/>
  <c r="B1942" i="6"/>
  <c r="AI1934" i="6"/>
  <c r="AJ1934" i="6" s="1"/>
  <c r="AH1935" i="6"/>
  <c r="AO1934" i="6"/>
  <c r="AN1935" i="6"/>
  <c r="AO1933" i="6"/>
  <c r="B1943" i="6" l="1"/>
  <c r="C1942" i="6"/>
  <c r="AN1936" i="6"/>
  <c r="AI1935" i="6"/>
  <c r="AJ1935" i="6" s="1"/>
  <c r="AH1936" i="6"/>
  <c r="B1944" i="6" l="1"/>
  <c r="C1943" i="6"/>
  <c r="AI1936" i="6"/>
  <c r="AJ1936" i="6" s="1"/>
  <c r="AH1937" i="6"/>
  <c r="AO1935" i="6"/>
  <c r="AO1936" i="6"/>
  <c r="AN1937" i="6"/>
  <c r="B1945" i="6" l="1"/>
  <c r="C1944" i="6"/>
  <c r="AN1938" i="6"/>
  <c r="AI1937" i="6"/>
  <c r="AJ1937" i="6" s="1"/>
  <c r="AH1938" i="6"/>
  <c r="B1946" i="6" l="1"/>
  <c r="C1945" i="6"/>
  <c r="AI1938" i="6"/>
  <c r="AJ1938" i="6" s="1"/>
  <c r="AH1939" i="6"/>
  <c r="AN1939" i="6"/>
  <c r="AO1938" i="6"/>
  <c r="AO1937" i="6"/>
  <c r="C1946" i="6" l="1"/>
  <c r="B1947" i="6"/>
  <c r="AN1940" i="6"/>
  <c r="AH1940" i="6"/>
  <c r="AI1939" i="6"/>
  <c r="AJ1939" i="6" s="1"/>
  <c r="C1947" i="6" l="1"/>
  <c r="B1948" i="6"/>
  <c r="AI1940" i="6"/>
  <c r="AJ1940" i="6" s="1"/>
  <c r="AH1941" i="6"/>
  <c r="AN1941" i="6"/>
  <c r="AO1940" i="6"/>
  <c r="AO1939" i="6"/>
  <c r="B1949" i="6" l="1"/>
  <c r="C1948" i="6"/>
  <c r="AN1942" i="6"/>
  <c r="AI1941" i="6"/>
  <c r="AJ1941" i="6" s="1"/>
  <c r="AH1942" i="6"/>
  <c r="B1950" i="6" l="1"/>
  <c r="C1949" i="6"/>
  <c r="AI1942" i="6"/>
  <c r="AJ1942" i="6" s="1"/>
  <c r="AH1943" i="6"/>
  <c r="AO1942" i="6"/>
  <c r="AN1943" i="6"/>
  <c r="AO1941" i="6"/>
  <c r="B1951" i="6" l="1"/>
  <c r="C1950" i="6"/>
  <c r="AN1944" i="6"/>
  <c r="AI1943" i="6"/>
  <c r="AJ1943" i="6" s="1"/>
  <c r="AH1944" i="6"/>
  <c r="B1952" i="6" l="1"/>
  <c r="C1951" i="6"/>
  <c r="AH1945" i="6"/>
  <c r="AI1944" i="6"/>
  <c r="AJ1944" i="6" s="1"/>
  <c r="AO1944" i="6"/>
  <c r="AN1945" i="6"/>
  <c r="AO1943" i="6"/>
  <c r="C1952" i="6" l="1"/>
  <c r="B1953" i="6"/>
  <c r="AN1946" i="6"/>
  <c r="AH1946" i="6"/>
  <c r="AI1945" i="6"/>
  <c r="AJ1945" i="6" s="1"/>
  <c r="C1953" i="6" l="1"/>
  <c r="B1954" i="6"/>
  <c r="AI1946" i="6"/>
  <c r="AJ1946" i="6" s="1"/>
  <c r="AH1947" i="6"/>
  <c r="AO1945" i="6"/>
  <c r="AN1947" i="6"/>
  <c r="AO1946" i="6"/>
  <c r="B1955" i="6" l="1"/>
  <c r="C1954" i="6"/>
  <c r="AN1948" i="6"/>
  <c r="AI1947" i="6"/>
  <c r="AJ1947" i="6" s="1"/>
  <c r="AH1948" i="6"/>
  <c r="B1956" i="6" l="1"/>
  <c r="C1955" i="6"/>
  <c r="AI1948" i="6"/>
  <c r="AJ1948" i="6" s="1"/>
  <c r="AH1949" i="6"/>
  <c r="AO1947" i="6"/>
  <c r="AN1949" i="6"/>
  <c r="AO1948" i="6"/>
  <c r="B1957" i="6" l="1"/>
  <c r="C1956" i="6"/>
  <c r="AN1950" i="6"/>
  <c r="AH1950" i="6"/>
  <c r="AI1949" i="6"/>
  <c r="AJ1949" i="6" s="1"/>
  <c r="B1958" i="6" l="1"/>
  <c r="C1957" i="6"/>
  <c r="AI1950" i="6"/>
  <c r="AJ1950" i="6" s="1"/>
  <c r="AH1951" i="6"/>
  <c r="AN1951" i="6"/>
  <c r="AO1950" i="6"/>
  <c r="AO1949" i="6"/>
  <c r="B1959" i="6" l="1"/>
  <c r="C1958" i="6"/>
  <c r="AN1952" i="6"/>
  <c r="AH1952" i="6"/>
  <c r="AI1951" i="6"/>
  <c r="AJ1951" i="6" s="1"/>
  <c r="B1960" i="6" l="1"/>
  <c r="C1959" i="6"/>
  <c r="AI1952" i="6"/>
  <c r="AJ1952" i="6" s="1"/>
  <c r="AH1953" i="6"/>
  <c r="AN1953" i="6"/>
  <c r="AO1952" i="6"/>
  <c r="AO1951" i="6"/>
  <c r="C1960" i="6" l="1"/>
  <c r="B1961" i="6"/>
  <c r="AN1954" i="6"/>
  <c r="AI1953" i="6"/>
  <c r="AJ1953" i="6" s="1"/>
  <c r="AH1954" i="6"/>
  <c r="B1962" i="6" l="1"/>
  <c r="C1961" i="6"/>
  <c r="AI1954" i="6"/>
  <c r="AJ1954" i="6" s="1"/>
  <c r="AH1955" i="6"/>
  <c r="AO1953" i="6"/>
  <c r="AN1955" i="6"/>
  <c r="AO1954" i="6"/>
  <c r="C1962" i="6" l="1"/>
  <c r="B1963" i="6"/>
  <c r="AN1956" i="6"/>
  <c r="AI1955" i="6"/>
  <c r="AJ1955" i="6" s="1"/>
  <c r="AH1956" i="6"/>
  <c r="C1963" i="6" l="1"/>
  <c r="B1964" i="6"/>
  <c r="AI1956" i="6"/>
  <c r="AJ1956" i="6" s="1"/>
  <c r="AH1957" i="6"/>
  <c r="AO1955" i="6"/>
  <c r="AO1956" i="6"/>
  <c r="AN1957" i="6"/>
  <c r="B1965" i="6" l="1"/>
  <c r="C1964" i="6"/>
  <c r="AN1958" i="6"/>
  <c r="AI1957" i="6"/>
  <c r="AJ1957" i="6" s="1"/>
  <c r="AH1958" i="6"/>
  <c r="C1965" i="6" l="1"/>
  <c r="B1966" i="6"/>
  <c r="AI1958" i="6"/>
  <c r="AJ1958" i="6" s="1"/>
  <c r="AH1959" i="6"/>
  <c r="AO1957" i="6"/>
  <c r="AO1958" i="6"/>
  <c r="AN1959" i="6"/>
  <c r="C1966" i="6" l="1"/>
  <c r="B1967" i="6"/>
  <c r="AN1960" i="6"/>
  <c r="AI1959" i="6"/>
  <c r="AJ1959" i="6" s="1"/>
  <c r="AH1960" i="6"/>
  <c r="C1967" i="6" l="1"/>
  <c r="B1968" i="6"/>
  <c r="AI1960" i="6"/>
  <c r="AJ1960" i="6" s="1"/>
  <c r="AH1961" i="6"/>
  <c r="AO1960" i="6"/>
  <c r="AN1961" i="6"/>
  <c r="AO1959" i="6"/>
  <c r="B1969" i="6" l="1"/>
  <c r="C1968" i="6"/>
  <c r="AN1962" i="6"/>
  <c r="AI1961" i="6"/>
  <c r="AJ1961" i="6" s="1"/>
  <c r="AH1962" i="6"/>
  <c r="B1970" i="6" l="1"/>
  <c r="C1969" i="6"/>
  <c r="AI1962" i="6"/>
  <c r="AJ1962" i="6" s="1"/>
  <c r="AH1963" i="6"/>
  <c r="AO1962" i="6"/>
  <c r="AN1963" i="6"/>
  <c r="AO1961" i="6"/>
  <c r="C1970" i="6" l="1"/>
  <c r="B1971" i="6"/>
  <c r="AN1964" i="6"/>
  <c r="AI1963" i="6"/>
  <c r="AJ1963" i="6" s="1"/>
  <c r="AH1964" i="6"/>
  <c r="C1971" i="6" l="1"/>
  <c r="B1972" i="6"/>
  <c r="AI1964" i="6"/>
  <c r="AJ1964" i="6" s="1"/>
  <c r="AH1965" i="6"/>
  <c r="AN1965" i="6"/>
  <c r="AO1964" i="6"/>
  <c r="AO1963" i="6"/>
  <c r="C1972" i="6" l="1"/>
  <c r="B1973" i="6"/>
  <c r="AN1966" i="6"/>
  <c r="AI1965" i="6"/>
  <c r="AJ1965" i="6" s="1"/>
  <c r="AH1966" i="6"/>
  <c r="B1974" i="6" l="1"/>
  <c r="C1973" i="6"/>
  <c r="AI1966" i="6"/>
  <c r="AJ1966" i="6" s="1"/>
  <c r="AH1967" i="6"/>
  <c r="AN1967" i="6"/>
  <c r="AO1966" i="6"/>
  <c r="AO1965" i="6"/>
  <c r="C1974" i="6" l="1"/>
  <c r="B1975" i="6"/>
  <c r="AN1968" i="6"/>
  <c r="AI1967" i="6"/>
  <c r="AJ1967" i="6" s="1"/>
  <c r="AH1968" i="6"/>
  <c r="B1976" i="6" l="1"/>
  <c r="C1975" i="6"/>
  <c r="AI1968" i="6"/>
  <c r="AJ1968" i="6" s="1"/>
  <c r="AH1969" i="6"/>
  <c r="AO1967" i="6"/>
  <c r="AN1969" i="6"/>
  <c r="AO1968" i="6"/>
  <c r="C1976" i="6" l="1"/>
  <c r="B1977" i="6"/>
  <c r="AN1970" i="6"/>
  <c r="AI1969" i="6"/>
  <c r="AJ1969" i="6" s="1"/>
  <c r="AH1970" i="6"/>
  <c r="C1977" i="6" l="1"/>
  <c r="B1978" i="6"/>
  <c r="AI1970" i="6"/>
  <c r="AJ1970" i="6" s="1"/>
  <c r="AH1971" i="6"/>
  <c r="AN1971" i="6"/>
  <c r="AO1970" i="6"/>
  <c r="AO1969" i="6"/>
  <c r="B1979" i="6" l="1"/>
  <c r="C1978" i="6"/>
  <c r="AN1972" i="6"/>
  <c r="AI1971" i="6"/>
  <c r="AJ1971" i="6" s="1"/>
  <c r="AH1972" i="6"/>
  <c r="C1979" i="6" l="1"/>
  <c r="B1980" i="6"/>
  <c r="AI1972" i="6"/>
  <c r="AJ1972" i="6" s="1"/>
  <c r="AH1973" i="6"/>
  <c r="AO1971" i="6"/>
  <c r="AO1972" i="6"/>
  <c r="AN1973" i="6"/>
  <c r="C1980" i="6" l="1"/>
  <c r="B1981" i="6"/>
  <c r="AN1974" i="6"/>
  <c r="AI1973" i="6"/>
  <c r="AJ1973" i="6" s="1"/>
  <c r="AH1974" i="6"/>
  <c r="B1982" i="6" l="1"/>
  <c r="C1981" i="6"/>
  <c r="AI1974" i="6"/>
  <c r="AJ1974" i="6" s="1"/>
  <c r="AH1975" i="6"/>
  <c r="AO1973" i="6"/>
  <c r="AN1975" i="6"/>
  <c r="AO1974" i="6"/>
  <c r="B1983" i="6" l="1"/>
  <c r="C1982" i="6"/>
  <c r="AN1976" i="6"/>
  <c r="AI1975" i="6"/>
  <c r="AJ1975" i="6" s="1"/>
  <c r="AH1976" i="6"/>
  <c r="C1983" i="6" l="1"/>
  <c r="B1984" i="6"/>
  <c r="AH1977" i="6"/>
  <c r="AI1976" i="6"/>
  <c r="AJ1976" i="6" s="1"/>
  <c r="AO1975" i="6"/>
  <c r="AO1976" i="6"/>
  <c r="AN1977" i="6"/>
  <c r="C1984" i="6" l="1"/>
  <c r="B1985" i="6"/>
  <c r="AN1978" i="6"/>
  <c r="AI1977" i="6"/>
  <c r="AJ1977" i="6" s="1"/>
  <c r="AH1978" i="6"/>
  <c r="C1985" i="6" l="1"/>
  <c r="B1986" i="6"/>
  <c r="AI1978" i="6"/>
  <c r="AJ1978" i="6" s="1"/>
  <c r="AH1979" i="6"/>
  <c r="AO1978" i="6"/>
  <c r="AN1979" i="6"/>
  <c r="AO1977" i="6"/>
  <c r="C1986" i="6" l="1"/>
  <c r="B1987" i="6"/>
  <c r="AN1980" i="6"/>
  <c r="AI1979" i="6"/>
  <c r="AJ1979" i="6" s="1"/>
  <c r="AH1980" i="6"/>
  <c r="B1988" i="6" l="1"/>
  <c r="C1987" i="6"/>
  <c r="AI1980" i="6"/>
  <c r="AJ1980" i="6" s="1"/>
  <c r="AH1981" i="6"/>
  <c r="AN1981" i="6"/>
  <c r="AO1980" i="6"/>
  <c r="AO1979" i="6"/>
  <c r="C1988" i="6" l="1"/>
  <c r="B1989" i="6"/>
  <c r="AN1982" i="6"/>
  <c r="AI1981" i="6"/>
  <c r="AJ1981" i="6" s="1"/>
  <c r="AH1982" i="6"/>
  <c r="B1990" i="6" l="1"/>
  <c r="C1989" i="6"/>
  <c r="AI1982" i="6"/>
  <c r="AJ1982" i="6" s="1"/>
  <c r="AH1983" i="6"/>
  <c r="AO1981" i="6"/>
  <c r="AO1982" i="6"/>
  <c r="AN1983" i="6"/>
  <c r="C1990" i="6" l="1"/>
  <c r="B1991" i="6"/>
  <c r="AN1984" i="6"/>
  <c r="AI1983" i="6"/>
  <c r="AJ1983" i="6" s="1"/>
  <c r="AH1984" i="6"/>
  <c r="B1992" i="6" l="1"/>
  <c r="C1991" i="6"/>
  <c r="AI1984" i="6"/>
  <c r="AJ1984" i="6" s="1"/>
  <c r="AH1985" i="6"/>
  <c r="AN1985" i="6"/>
  <c r="AO1984" i="6"/>
  <c r="AO1983" i="6"/>
  <c r="B1993" i="6" l="1"/>
  <c r="C1992" i="6"/>
  <c r="AN1986" i="6"/>
  <c r="AI1985" i="6"/>
  <c r="AJ1985" i="6" s="1"/>
  <c r="AH1986" i="6"/>
  <c r="C1993" i="6" l="1"/>
  <c r="B1994" i="6"/>
  <c r="AI1986" i="6"/>
  <c r="AJ1986" i="6" s="1"/>
  <c r="AH1987" i="6"/>
  <c r="AO1985" i="6"/>
  <c r="AO1986" i="6"/>
  <c r="AN1987" i="6"/>
  <c r="C1994" i="6" l="1"/>
  <c r="B1995" i="6"/>
  <c r="AN1988" i="6"/>
  <c r="AI1987" i="6"/>
  <c r="AJ1987" i="6" s="1"/>
  <c r="AH1988" i="6"/>
  <c r="B1996" i="6" l="1"/>
  <c r="C1995" i="6"/>
  <c r="AI1988" i="6"/>
  <c r="AJ1988" i="6" s="1"/>
  <c r="AH1989" i="6"/>
  <c r="AO1987" i="6"/>
  <c r="AN1989" i="6"/>
  <c r="AO1988" i="6"/>
  <c r="B1997" i="6" l="1"/>
  <c r="C1996" i="6"/>
  <c r="AN1990" i="6"/>
  <c r="AI1989" i="6"/>
  <c r="AJ1989" i="6" s="1"/>
  <c r="AH1990" i="6"/>
  <c r="C1997" i="6" l="1"/>
  <c r="B1998" i="6"/>
  <c r="AI1990" i="6"/>
  <c r="AJ1990" i="6" s="1"/>
  <c r="AH1991" i="6"/>
  <c r="AO1989" i="6"/>
  <c r="AO1990" i="6"/>
  <c r="AN1991" i="6"/>
  <c r="C1998" i="6" l="1"/>
  <c r="B1999" i="6"/>
  <c r="AN1992" i="6"/>
  <c r="AI1991" i="6"/>
  <c r="AJ1991" i="6" s="1"/>
  <c r="AH1992" i="6"/>
  <c r="B2000" i="6" l="1"/>
  <c r="C1999" i="6"/>
  <c r="AH1993" i="6"/>
  <c r="AI1992" i="6"/>
  <c r="AJ1992" i="6" s="1"/>
  <c r="AO1991" i="6"/>
  <c r="AN1993" i="6"/>
  <c r="AO1992" i="6"/>
  <c r="B2001" i="6" l="1"/>
  <c r="C2000" i="6"/>
  <c r="AN1994" i="6"/>
  <c r="AH1994" i="6"/>
  <c r="AI1993" i="6"/>
  <c r="AJ1993" i="6" s="1"/>
  <c r="B2002" i="6" l="1"/>
  <c r="C2001" i="6"/>
  <c r="AI1994" i="6"/>
  <c r="AJ1994" i="6" s="1"/>
  <c r="AH1995" i="6"/>
  <c r="AO1994" i="6"/>
  <c r="AN1995" i="6"/>
  <c r="AO1993" i="6"/>
  <c r="C2002" i="6" l="1"/>
  <c r="B2003" i="6"/>
  <c r="AN1996" i="6"/>
  <c r="AI1995" i="6"/>
  <c r="AJ1995" i="6" s="1"/>
  <c r="AH1996" i="6"/>
  <c r="C2003" i="6" l="1"/>
  <c r="B2004" i="6"/>
  <c r="AI1996" i="6"/>
  <c r="AJ1996" i="6" s="1"/>
  <c r="AH1997" i="6"/>
  <c r="AO1996" i="6"/>
  <c r="AN1997" i="6"/>
  <c r="AO1995" i="6"/>
  <c r="B2005" i="6" l="1"/>
  <c r="C2004" i="6"/>
  <c r="AN1998" i="6"/>
  <c r="AI1997" i="6"/>
  <c r="AJ1997" i="6" s="1"/>
  <c r="AH1998" i="6"/>
  <c r="B2006" i="6" l="1"/>
  <c r="C2005" i="6"/>
  <c r="AI1998" i="6"/>
  <c r="AJ1998" i="6" s="1"/>
  <c r="AH1999" i="6"/>
  <c r="AO1997" i="6"/>
  <c r="AN1999" i="6"/>
  <c r="AO1998" i="6"/>
  <c r="B2007" i="6" l="1"/>
  <c r="C2006" i="6"/>
  <c r="AN2000" i="6"/>
  <c r="AI1999" i="6"/>
  <c r="AJ1999" i="6" s="1"/>
  <c r="AH2000" i="6"/>
  <c r="B2008" i="6" l="1"/>
  <c r="C2007" i="6"/>
  <c r="AI2000" i="6"/>
  <c r="AJ2000" i="6" s="1"/>
  <c r="AH2001" i="6"/>
  <c r="AO1999" i="6"/>
  <c r="AN2001" i="6"/>
  <c r="AO2000" i="6"/>
  <c r="B2009" i="6" l="1"/>
  <c r="C2008" i="6"/>
  <c r="AN2002" i="6"/>
  <c r="AI2001" i="6"/>
  <c r="AJ2001" i="6" s="1"/>
  <c r="AH2002" i="6"/>
  <c r="C2009" i="6" l="1"/>
  <c r="B2010" i="6"/>
  <c r="AI2002" i="6"/>
  <c r="AJ2002" i="6" s="1"/>
  <c r="AH2003" i="6"/>
  <c r="AN2003" i="6"/>
  <c r="AO2002" i="6"/>
  <c r="AO2001" i="6"/>
  <c r="B2011" i="6" l="1"/>
  <c r="C2010" i="6"/>
  <c r="AN2004" i="6"/>
  <c r="AI2003" i="6"/>
  <c r="AJ2003" i="6" s="1"/>
  <c r="AH2004" i="6"/>
  <c r="B2012" i="6" l="1"/>
  <c r="C2011" i="6"/>
  <c r="AI2004" i="6"/>
  <c r="AJ2004" i="6" s="1"/>
  <c r="AH2005" i="6"/>
  <c r="AO2003" i="6"/>
  <c r="AO2004" i="6"/>
  <c r="AN2005" i="6"/>
  <c r="B2013" i="6" l="1"/>
  <c r="C2012" i="6"/>
  <c r="AN2006" i="6"/>
  <c r="AH2006" i="6"/>
  <c r="AI2005" i="6"/>
  <c r="AJ2005" i="6" s="1"/>
  <c r="C2013" i="6" l="1"/>
  <c r="B2014" i="6"/>
  <c r="AI2006" i="6"/>
  <c r="AJ2006" i="6" s="1"/>
  <c r="AH2007" i="6"/>
  <c r="AO2006" i="6"/>
  <c r="AN2007" i="6"/>
  <c r="AO2005" i="6"/>
  <c r="C2014" i="6" l="1"/>
  <c r="B2015" i="6"/>
  <c r="AN2008" i="6"/>
  <c r="AI2007" i="6"/>
  <c r="AJ2007" i="6" s="1"/>
  <c r="AH2008" i="6"/>
  <c r="B2016" i="6" l="1"/>
  <c r="C2015" i="6"/>
  <c r="AI2008" i="6"/>
  <c r="AJ2008" i="6" s="1"/>
  <c r="AH2009" i="6"/>
  <c r="AN2009" i="6"/>
  <c r="AO2008" i="6"/>
  <c r="AO2007" i="6"/>
  <c r="C2016" i="6" l="1"/>
  <c r="B2017" i="6"/>
  <c r="AN2010" i="6"/>
  <c r="AI2009" i="6"/>
  <c r="AJ2009" i="6" s="1"/>
  <c r="AH2010" i="6"/>
  <c r="B2018" i="6" l="1"/>
  <c r="C2017" i="6"/>
  <c r="AI2010" i="6"/>
  <c r="AJ2010" i="6" s="1"/>
  <c r="AH2011" i="6"/>
  <c r="AO2009" i="6"/>
  <c r="AN2011" i="6"/>
  <c r="AO2010" i="6"/>
  <c r="B2019" i="6" l="1"/>
  <c r="C2018" i="6"/>
  <c r="AN2012" i="6"/>
  <c r="AI2011" i="6"/>
  <c r="AJ2011" i="6" s="1"/>
  <c r="AH2012" i="6"/>
  <c r="C2019" i="6" l="1"/>
  <c r="B2020" i="6"/>
  <c r="AH2013" i="6"/>
  <c r="AI2012" i="6"/>
  <c r="AJ2012" i="6" s="1"/>
  <c r="AO2011" i="6"/>
  <c r="AO2012" i="6"/>
  <c r="AN2013" i="6"/>
  <c r="B2021" i="6" l="1"/>
  <c r="C2020" i="6"/>
  <c r="AN2014" i="6"/>
  <c r="AI2013" i="6"/>
  <c r="AJ2013" i="6" s="1"/>
  <c r="AH2014" i="6"/>
  <c r="C2021" i="6" l="1"/>
  <c r="B2022" i="6"/>
  <c r="AI2014" i="6"/>
  <c r="AJ2014" i="6" s="1"/>
  <c r="AH2015" i="6"/>
  <c r="AN2015" i="6"/>
  <c r="AO2014" i="6"/>
  <c r="AO2013" i="6"/>
  <c r="B2023" i="6" l="1"/>
  <c r="C2022" i="6"/>
  <c r="AN2016" i="6"/>
  <c r="AI2015" i="6"/>
  <c r="AJ2015" i="6" s="1"/>
  <c r="AH2016" i="6"/>
  <c r="B2024" i="6" l="1"/>
  <c r="C2023" i="6"/>
  <c r="AI2016" i="6"/>
  <c r="AJ2016" i="6" s="1"/>
  <c r="AH2017" i="6"/>
  <c r="AN2017" i="6"/>
  <c r="AO2016" i="6"/>
  <c r="AO2015" i="6"/>
  <c r="B2025" i="6" l="1"/>
  <c r="C2024" i="6"/>
  <c r="AN2018" i="6"/>
  <c r="AI2017" i="6"/>
  <c r="AJ2017" i="6" s="1"/>
  <c r="AH2018" i="6"/>
  <c r="B2026" i="6" l="1"/>
  <c r="C2025" i="6"/>
  <c r="AI2018" i="6"/>
  <c r="AJ2018" i="6" s="1"/>
  <c r="AH2019" i="6"/>
  <c r="AO2017" i="6"/>
  <c r="AN2019" i="6"/>
  <c r="AO2018" i="6"/>
  <c r="B2027" i="6" l="1"/>
  <c r="C2026" i="6"/>
  <c r="AN2020" i="6"/>
  <c r="AH2020" i="6"/>
  <c r="AI2019" i="6"/>
  <c r="AJ2019" i="6" s="1"/>
  <c r="B2028" i="6" l="1"/>
  <c r="C2027" i="6"/>
  <c r="AI2020" i="6"/>
  <c r="AJ2020" i="6" s="1"/>
  <c r="AH2021" i="6"/>
  <c r="AO2019" i="6"/>
  <c r="AO2020" i="6"/>
  <c r="AN2021" i="6"/>
  <c r="B2029" i="6" l="1"/>
  <c r="C2028" i="6"/>
  <c r="AN2022" i="6"/>
  <c r="AI2021" i="6"/>
  <c r="AJ2021" i="6" s="1"/>
  <c r="AH2022" i="6"/>
  <c r="C2029" i="6" l="1"/>
  <c r="B2030" i="6"/>
  <c r="AI2022" i="6"/>
  <c r="AJ2022" i="6" s="1"/>
  <c r="AH2023" i="6"/>
  <c r="AO2021" i="6"/>
  <c r="AN2023" i="6"/>
  <c r="AO2022" i="6"/>
  <c r="C2030" i="6" l="1"/>
  <c r="B2031" i="6"/>
  <c r="AN2024" i="6"/>
  <c r="AH2024" i="6"/>
  <c r="AI2023" i="6"/>
  <c r="AJ2023" i="6" s="1"/>
  <c r="C2031" i="6" l="1"/>
  <c r="B2032" i="6"/>
  <c r="AH2025" i="6"/>
  <c r="AI2024" i="6"/>
  <c r="AJ2024" i="6" s="1"/>
  <c r="AO2023" i="6"/>
  <c r="AN2025" i="6"/>
  <c r="AO2024" i="6"/>
  <c r="B2033" i="6" l="1"/>
  <c r="C2032" i="6"/>
  <c r="AN2026" i="6"/>
  <c r="AI2025" i="6"/>
  <c r="AJ2025" i="6" s="1"/>
  <c r="AH2026" i="6"/>
  <c r="B2034" i="6" l="1"/>
  <c r="C2033" i="6"/>
  <c r="AH2027" i="6"/>
  <c r="AI2026" i="6"/>
  <c r="AJ2026" i="6" s="1"/>
  <c r="AN2027" i="6"/>
  <c r="AO2026" i="6"/>
  <c r="AO2025" i="6"/>
  <c r="B2035" i="6" l="1"/>
  <c r="C2034" i="6"/>
  <c r="AN2028" i="6"/>
  <c r="AI2027" i="6"/>
  <c r="AJ2027" i="6" s="1"/>
  <c r="AH2028" i="6"/>
  <c r="B2036" i="6" l="1"/>
  <c r="C2035" i="6"/>
  <c r="AI2028" i="6"/>
  <c r="AJ2028" i="6" s="1"/>
  <c r="AH2029" i="6"/>
  <c r="AO2027" i="6"/>
  <c r="AN2029" i="6"/>
  <c r="AO2028" i="6"/>
  <c r="C2036" i="6" l="1"/>
  <c r="B2037" i="6"/>
  <c r="AN2030" i="6"/>
  <c r="AI2029" i="6"/>
  <c r="AJ2029" i="6" s="1"/>
  <c r="AH2030" i="6"/>
  <c r="C2037" i="6" l="1"/>
  <c r="B2038" i="6"/>
  <c r="AI2030" i="6"/>
  <c r="AJ2030" i="6" s="1"/>
  <c r="AH2031" i="6"/>
  <c r="AN2031" i="6"/>
  <c r="AO2030" i="6"/>
  <c r="AO2029" i="6"/>
  <c r="B2039" i="6" l="1"/>
  <c r="C2038" i="6"/>
  <c r="AN2032" i="6"/>
  <c r="AI2031" i="6"/>
  <c r="AJ2031" i="6" s="1"/>
  <c r="AH2032" i="6"/>
  <c r="C2039" i="6" l="1"/>
  <c r="B2040" i="6"/>
  <c r="AI2032" i="6"/>
  <c r="AJ2032" i="6" s="1"/>
  <c r="AH2033" i="6"/>
  <c r="AO2031" i="6"/>
  <c r="AN2033" i="6"/>
  <c r="AO2032" i="6"/>
  <c r="C2040" i="6" l="1"/>
  <c r="B2041" i="6"/>
  <c r="AN2034" i="6"/>
  <c r="AH2034" i="6"/>
  <c r="AI2033" i="6"/>
  <c r="AJ2033" i="6" s="1"/>
  <c r="C2041" i="6" l="1"/>
  <c r="B2042" i="6"/>
  <c r="AI2034" i="6"/>
  <c r="AJ2034" i="6" s="1"/>
  <c r="AH2035" i="6"/>
  <c r="AO2033" i="6"/>
  <c r="AO2034" i="6"/>
  <c r="AN2035" i="6"/>
  <c r="C2042" i="6" l="1"/>
  <c r="B2043" i="6"/>
  <c r="AN2036" i="6"/>
  <c r="AI2035" i="6"/>
  <c r="AJ2035" i="6" s="1"/>
  <c r="AH2036" i="6"/>
  <c r="C2043" i="6" l="1"/>
  <c r="B2044" i="6"/>
  <c r="AI2036" i="6"/>
  <c r="AJ2036" i="6" s="1"/>
  <c r="AH2037" i="6"/>
  <c r="AO2035" i="6"/>
  <c r="AO2036" i="6"/>
  <c r="AN2037" i="6"/>
  <c r="C2044" i="6" l="1"/>
  <c r="B2045" i="6"/>
  <c r="AN2038" i="6"/>
  <c r="AH2038" i="6"/>
  <c r="AI2037" i="6"/>
  <c r="AJ2037" i="6" s="1"/>
  <c r="B2046" i="6" l="1"/>
  <c r="C2045" i="6"/>
  <c r="AI2038" i="6"/>
  <c r="AJ2038" i="6" s="1"/>
  <c r="AH2039" i="6"/>
  <c r="AO2037" i="6"/>
  <c r="AN2039" i="6"/>
  <c r="AO2038" i="6"/>
  <c r="C2046" i="6" l="1"/>
  <c r="B2047" i="6"/>
  <c r="AN2040" i="6"/>
  <c r="AI2039" i="6"/>
  <c r="AJ2039" i="6" s="1"/>
  <c r="AH2040" i="6"/>
  <c r="B2048" i="6" l="1"/>
  <c r="C2047" i="6"/>
  <c r="AH2041" i="6"/>
  <c r="AI2040" i="6"/>
  <c r="AJ2040" i="6" s="1"/>
  <c r="AO2039" i="6"/>
  <c r="AN2041" i="6"/>
  <c r="AO2040" i="6"/>
  <c r="B2049" i="6" l="1"/>
  <c r="C2048" i="6"/>
  <c r="AN2042" i="6"/>
  <c r="AH2042" i="6"/>
  <c r="AI2041" i="6"/>
  <c r="AJ2041" i="6" s="1"/>
  <c r="B2050" i="6" l="1"/>
  <c r="C2049" i="6"/>
  <c r="AI2042" i="6"/>
  <c r="AJ2042" i="6" s="1"/>
  <c r="AH2043" i="6"/>
  <c r="AO2041" i="6"/>
  <c r="AN2043" i="6"/>
  <c r="AO2042" i="6"/>
  <c r="B2051" i="6" l="1"/>
  <c r="C2050" i="6"/>
  <c r="AN2044" i="6"/>
  <c r="AH2044" i="6"/>
  <c r="AI2043" i="6"/>
  <c r="AJ2043" i="6" s="1"/>
  <c r="B2052" i="6" l="1"/>
  <c r="C2051" i="6"/>
  <c r="AI2044" i="6"/>
  <c r="AJ2044" i="6" s="1"/>
  <c r="AH2045" i="6"/>
  <c r="AO2043" i="6"/>
  <c r="AN2045" i="6"/>
  <c r="AO2044" i="6"/>
  <c r="B2053" i="6" l="1"/>
  <c r="C2052" i="6"/>
  <c r="AN2046" i="6"/>
  <c r="AI2045" i="6"/>
  <c r="AJ2045" i="6" s="1"/>
  <c r="AH2046" i="6"/>
  <c r="B2054" i="6" l="1"/>
  <c r="C2053" i="6"/>
  <c r="AI2046" i="6"/>
  <c r="AJ2046" i="6" s="1"/>
  <c r="AH2047" i="6"/>
  <c r="AO2045" i="6"/>
  <c r="AN2047" i="6"/>
  <c r="AO2046" i="6"/>
  <c r="B2055" i="6" l="1"/>
  <c r="C2054" i="6"/>
  <c r="AN2048" i="6"/>
  <c r="AH2048" i="6"/>
  <c r="AI2047" i="6"/>
  <c r="AJ2047" i="6" s="1"/>
  <c r="B2056" i="6" l="1"/>
  <c r="C2055" i="6"/>
  <c r="AI2048" i="6"/>
  <c r="AJ2048" i="6" s="1"/>
  <c r="AH2049" i="6"/>
  <c r="AO2047" i="6"/>
  <c r="AN2049" i="6"/>
  <c r="AO2048" i="6"/>
  <c r="B2057" i="6" l="1"/>
  <c r="C2056" i="6"/>
  <c r="AN2050" i="6"/>
  <c r="AI2049" i="6"/>
  <c r="AJ2049" i="6" s="1"/>
  <c r="AH2050" i="6"/>
  <c r="B2058" i="6" l="1"/>
  <c r="C2057" i="6"/>
  <c r="AI2050" i="6"/>
  <c r="AJ2050" i="6" s="1"/>
  <c r="AH2051" i="6"/>
  <c r="AN2051" i="6"/>
  <c r="AO2050" i="6"/>
  <c r="AO2049" i="6"/>
  <c r="C2058" i="6" l="1"/>
  <c r="B2059" i="6"/>
  <c r="AN2052" i="6"/>
  <c r="AI2051" i="6"/>
  <c r="AJ2051" i="6" s="1"/>
  <c r="AH2052" i="6"/>
  <c r="B2060" i="6" l="1"/>
  <c r="C2059" i="6"/>
  <c r="AI2052" i="6"/>
  <c r="AJ2052" i="6" s="1"/>
  <c r="AH2053" i="6"/>
  <c r="AO2051" i="6"/>
  <c r="AN2053" i="6"/>
  <c r="AO2052" i="6"/>
  <c r="C2060" i="6" l="1"/>
  <c r="B2061" i="6"/>
  <c r="AN2054" i="6"/>
  <c r="AI2053" i="6"/>
  <c r="AJ2053" i="6" s="1"/>
  <c r="AH2054" i="6"/>
  <c r="C2061" i="6" l="1"/>
  <c r="B2062" i="6"/>
  <c r="AI2054" i="6"/>
  <c r="AJ2054" i="6" s="1"/>
  <c r="AH2055" i="6"/>
  <c r="AO2053" i="6"/>
  <c r="AN2055" i="6"/>
  <c r="AO2054" i="6"/>
  <c r="B2063" i="6" l="1"/>
  <c r="C2062" i="6"/>
  <c r="AN2056" i="6"/>
  <c r="AI2055" i="6"/>
  <c r="AJ2055" i="6" s="1"/>
  <c r="AH2056" i="6"/>
  <c r="B2064" i="6" l="1"/>
  <c r="C2063" i="6"/>
  <c r="AI2056" i="6"/>
  <c r="AJ2056" i="6" s="1"/>
  <c r="AH2057" i="6"/>
  <c r="AO2055" i="6"/>
  <c r="AO2056" i="6"/>
  <c r="AN2057" i="6"/>
  <c r="C2064" i="6" l="1"/>
  <c r="B2065" i="6"/>
  <c r="AN2058" i="6"/>
  <c r="AI2057" i="6"/>
  <c r="AJ2057" i="6" s="1"/>
  <c r="AH2058" i="6"/>
  <c r="C2065" i="6" l="1"/>
  <c r="B2066" i="6"/>
  <c r="AI2058" i="6"/>
  <c r="AJ2058" i="6" s="1"/>
  <c r="AH2059" i="6"/>
  <c r="AN2059" i="6"/>
  <c r="AO2058" i="6"/>
  <c r="AO2057" i="6"/>
  <c r="B2067" i="6" l="1"/>
  <c r="C2066" i="6"/>
  <c r="AN2060" i="6"/>
  <c r="AI2059" i="6"/>
  <c r="AJ2059" i="6" s="1"/>
  <c r="AH2060" i="6"/>
  <c r="C2067" i="6" l="1"/>
  <c r="B2068" i="6"/>
  <c r="AI2060" i="6"/>
  <c r="AJ2060" i="6" s="1"/>
  <c r="AH2061" i="6"/>
  <c r="AO2059" i="6"/>
  <c r="AO2060" i="6"/>
  <c r="AN2061" i="6"/>
  <c r="C2068" i="6" l="1"/>
  <c r="B2069" i="6"/>
  <c r="AN2062" i="6"/>
  <c r="AI2061" i="6"/>
  <c r="AJ2061" i="6" s="1"/>
  <c r="AH2062" i="6"/>
  <c r="C2069" i="6" l="1"/>
  <c r="B2070" i="6"/>
  <c r="AI2062" i="6"/>
  <c r="AJ2062" i="6" s="1"/>
  <c r="AH2063" i="6"/>
  <c r="AO2061" i="6"/>
  <c r="AN2063" i="6"/>
  <c r="C2070" i="6" l="1"/>
  <c r="B2071" i="6"/>
  <c r="AO2062" i="6"/>
  <c r="AN2064" i="6"/>
  <c r="AI2063" i="6"/>
  <c r="AJ2063" i="6" s="1"/>
  <c r="AH2064" i="6"/>
  <c r="B2072" i="6" l="1"/>
  <c r="C2071" i="6"/>
  <c r="AI2064" i="6"/>
  <c r="AJ2064" i="6" s="1"/>
  <c r="AH2065" i="6"/>
  <c r="AO2063" i="6"/>
  <c r="AN2065" i="6"/>
  <c r="AO2064" i="6"/>
  <c r="C2072" i="6" l="1"/>
  <c r="B2073" i="6"/>
  <c r="AN2066" i="6"/>
  <c r="AI2065" i="6"/>
  <c r="AJ2065" i="6" s="1"/>
  <c r="AH2066" i="6"/>
  <c r="B2074" i="6" l="1"/>
  <c r="C2073" i="6"/>
  <c r="AI2066" i="6"/>
  <c r="AJ2066" i="6" s="1"/>
  <c r="AH2067" i="6"/>
  <c r="AO2065" i="6"/>
  <c r="AN2067" i="6"/>
  <c r="AO2066" i="6"/>
  <c r="C2074" i="6" l="1"/>
  <c r="B2075" i="6"/>
  <c r="AN2068" i="6"/>
  <c r="AI2067" i="6"/>
  <c r="AJ2067" i="6" s="1"/>
  <c r="AH2068" i="6"/>
  <c r="C2075" i="6" l="1"/>
  <c r="B2076" i="6"/>
  <c r="AI2068" i="6"/>
  <c r="AJ2068" i="6" s="1"/>
  <c r="AH2069" i="6"/>
  <c r="AN2069" i="6"/>
  <c r="AO2068" i="6"/>
  <c r="AO2067" i="6"/>
  <c r="B2077" i="6" l="1"/>
  <c r="C2076" i="6"/>
  <c r="AN2070" i="6"/>
  <c r="AI2069" i="6"/>
  <c r="AJ2069" i="6" s="1"/>
  <c r="AH2070" i="6"/>
  <c r="C2077" i="6" l="1"/>
  <c r="B2078" i="6"/>
  <c r="AI2070" i="6"/>
  <c r="AJ2070" i="6" s="1"/>
  <c r="AH2071" i="6"/>
  <c r="AO2069" i="6"/>
  <c r="AN2071" i="6"/>
  <c r="C2078" i="6" l="1"/>
  <c r="B2079" i="6"/>
  <c r="AO2070" i="6"/>
  <c r="AN2072" i="6"/>
  <c r="AH2072" i="6"/>
  <c r="AI2071" i="6"/>
  <c r="AJ2071" i="6" s="1"/>
  <c r="B2080" i="6" l="1"/>
  <c r="C2079" i="6"/>
  <c r="AI2072" i="6"/>
  <c r="AJ2072" i="6" s="1"/>
  <c r="AH2073" i="6"/>
  <c r="AO2071" i="6"/>
  <c r="AN2073" i="6"/>
  <c r="B2081" i="6" l="1"/>
  <c r="C2080" i="6"/>
  <c r="AO2072" i="6"/>
  <c r="AN2074" i="6"/>
  <c r="AI2073" i="6"/>
  <c r="AJ2073" i="6" s="1"/>
  <c r="AH2074" i="6"/>
  <c r="B2082" i="6" l="1"/>
  <c r="C2081" i="6"/>
  <c r="AH2075" i="6"/>
  <c r="AI2074" i="6"/>
  <c r="AJ2074" i="6" s="1"/>
  <c r="AO2073" i="6"/>
  <c r="AN2075" i="6"/>
  <c r="AO2074" i="6"/>
  <c r="B2083" i="6" l="1"/>
  <c r="C2082" i="6"/>
  <c r="AN2076" i="6"/>
  <c r="AH2076" i="6"/>
  <c r="AI2075" i="6"/>
  <c r="AJ2075" i="6" s="1"/>
  <c r="C2083" i="6" l="1"/>
  <c r="B2084" i="6"/>
  <c r="AI2076" i="6"/>
  <c r="AJ2076" i="6" s="1"/>
  <c r="AH2077" i="6"/>
  <c r="AO2075" i="6"/>
  <c r="AO2076" i="6"/>
  <c r="AN2077" i="6"/>
  <c r="B2085" i="6" l="1"/>
  <c r="C2084" i="6"/>
  <c r="AN2078" i="6"/>
  <c r="AI2077" i="6"/>
  <c r="AJ2077" i="6" s="1"/>
  <c r="AH2078" i="6"/>
  <c r="C2085" i="6" l="1"/>
  <c r="B2086" i="6"/>
  <c r="AI2078" i="6"/>
  <c r="AJ2078" i="6" s="1"/>
  <c r="AH2079" i="6"/>
  <c r="AN2079" i="6"/>
  <c r="AO2078" i="6"/>
  <c r="AO2077" i="6"/>
  <c r="C2086" i="6" l="1"/>
  <c r="B2087" i="6"/>
  <c r="AN2080" i="6"/>
  <c r="AI2079" i="6"/>
  <c r="AJ2079" i="6" s="1"/>
  <c r="AH2080" i="6"/>
  <c r="B2088" i="6" l="1"/>
  <c r="C2087" i="6"/>
  <c r="AI2080" i="6"/>
  <c r="AJ2080" i="6" s="1"/>
  <c r="AH2081" i="6"/>
  <c r="AO2079" i="6"/>
  <c r="AN2081" i="6"/>
  <c r="AO2080" i="6"/>
  <c r="C2088" i="6" l="1"/>
  <c r="B2089" i="6"/>
  <c r="AN2082" i="6"/>
  <c r="AI2081" i="6"/>
  <c r="AJ2081" i="6" s="1"/>
  <c r="AH2082" i="6"/>
  <c r="C2089" i="6" l="1"/>
  <c r="B2090" i="6"/>
  <c r="AI2082" i="6"/>
  <c r="AJ2082" i="6" s="1"/>
  <c r="AH2083" i="6"/>
  <c r="AO2081" i="6"/>
  <c r="AO2082" i="6"/>
  <c r="AN2083" i="6"/>
  <c r="B2091" i="6" l="1"/>
  <c r="C2090" i="6"/>
  <c r="AN2084" i="6"/>
  <c r="AI2083" i="6"/>
  <c r="AJ2083" i="6" s="1"/>
  <c r="AH2084" i="6"/>
  <c r="C2091" i="6" l="1"/>
  <c r="B2092" i="6"/>
  <c r="AI2084" i="6"/>
  <c r="AJ2084" i="6" s="1"/>
  <c r="AH2085" i="6"/>
  <c r="AO2083" i="6"/>
  <c r="AN2085" i="6"/>
  <c r="AO2084" i="6"/>
  <c r="B2093" i="6" l="1"/>
  <c r="C2092" i="6"/>
  <c r="AN2086" i="6"/>
  <c r="AI2085" i="6"/>
  <c r="AJ2085" i="6" s="1"/>
  <c r="AH2086" i="6"/>
  <c r="B2094" i="6" l="1"/>
  <c r="C2093" i="6"/>
  <c r="AI2086" i="6"/>
  <c r="AJ2086" i="6" s="1"/>
  <c r="AH2087" i="6"/>
  <c r="AN2087" i="6"/>
  <c r="AO2086" i="6"/>
  <c r="AO2085" i="6"/>
  <c r="B2095" i="6" l="1"/>
  <c r="C2094" i="6"/>
  <c r="AN2088" i="6"/>
  <c r="AH2088" i="6"/>
  <c r="AI2087" i="6"/>
  <c r="AJ2087" i="6" s="1"/>
  <c r="C2095" i="6" l="1"/>
  <c r="B2096" i="6"/>
  <c r="AI2088" i="6"/>
  <c r="AJ2088" i="6" s="1"/>
  <c r="AH2089" i="6"/>
  <c r="AO2087" i="6"/>
  <c r="AN2089" i="6"/>
  <c r="AO2088" i="6"/>
  <c r="C2096" i="6" l="1"/>
  <c r="B2097" i="6"/>
  <c r="AN2090" i="6"/>
  <c r="AH2090" i="6"/>
  <c r="AI2089" i="6"/>
  <c r="AJ2089" i="6" s="1"/>
  <c r="C2097" i="6" l="1"/>
  <c r="B2098" i="6"/>
  <c r="AI2090" i="6"/>
  <c r="AJ2090" i="6" s="1"/>
  <c r="AH2091" i="6"/>
  <c r="AO2089" i="6"/>
  <c r="AN2091" i="6"/>
  <c r="AO2090" i="6"/>
  <c r="C2098" i="6" l="1"/>
  <c r="B2099" i="6"/>
  <c r="AN2092" i="6"/>
  <c r="AI2091" i="6"/>
  <c r="AJ2091" i="6" s="1"/>
  <c r="AH2092" i="6"/>
  <c r="B2100" i="6" l="1"/>
  <c r="C2099" i="6"/>
  <c r="AI2092" i="6"/>
  <c r="AJ2092" i="6" s="1"/>
  <c r="AH2093" i="6"/>
  <c r="AO2091" i="6"/>
  <c r="AO2092" i="6"/>
  <c r="AN2093" i="6"/>
  <c r="C2100" i="6" l="1"/>
  <c r="B2101" i="6"/>
  <c r="AI2093" i="6"/>
  <c r="AJ2093" i="6" s="1"/>
  <c r="AH2094" i="6"/>
  <c r="AN2094" i="6"/>
  <c r="AO2093" i="6"/>
  <c r="C2101" i="6" l="1"/>
  <c r="B2102" i="6"/>
  <c r="AI2094" i="6"/>
  <c r="AJ2094" i="6" s="1"/>
  <c r="AH2095" i="6"/>
  <c r="AN2095" i="6"/>
  <c r="AO2094" i="6"/>
  <c r="C2102" i="6" l="1"/>
  <c r="B2103" i="6"/>
  <c r="AN2096" i="6"/>
  <c r="AH2096" i="6"/>
  <c r="AI2095" i="6"/>
  <c r="AJ2095" i="6" s="1"/>
  <c r="B2104" i="6" l="1"/>
  <c r="C2103" i="6"/>
  <c r="AI2096" i="6"/>
  <c r="AJ2096" i="6" s="1"/>
  <c r="AH2097" i="6"/>
  <c r="AO2095" i="6"/>
  <c r="AN2097" i="6"/>
  <c r="AO2096" i="6"/>
  <c r="B2105" i="6" l="1"/>
  <c r="C2104" i="6"/>
  <c r="AN2098" i="6"/>
  <c r="AI2097" i="6"/>
  <c r="AJ2097" i="6" s="1"/>
  <c r="AH2098" i="6"/>
  <c r="B2106" i="6" l="1"/>
  <c r="C2105" i="6"/>
  <c r="AI2098" i="6"/>
  <c r="AJ2098" i="6" s="1"/>
  <c r="AH2099" i="6"/>
  <c r="AO2097" i="6"/>
  <c r="AN2099" i="6"/>
  <c r="AO2098" i="6"/>
  <c r="C2106" i="6" l="1"/>
  <c r="B2107" i="6"/>
  <c r="AN2100" i="6"/>
  <c r="AI2099" i="6"/>
  <c r="AJ2099" i="6" s="1"/>
  <c r="AH2100" i="6"/>
  <c r="B2108" i="6" l="1"/>
  <c r="C2107" i="6"/>
  <c r="AH2101" i="6"/>
  <c r="AI2100" i="6"/>
  <c r="AJ2100" i="6" s="1"/>
  <c r="AO2099" i="6"/>
  <c r="AN2101" i="6"/>
  <c r="AO2100" i="6"/>
  <c r="B2109" i="6" l="1"/>
  <c r="C2108" i="6"/>
  <c r="AN2102" i="6"/>
  <c r="AI2101" i="6"/>
  <c r="AJ2101" i="6" s="1"/>
  <c r="AH2102" i="6"/>
  <c r="C2109" i="6" l="1"/>
  <c r="B2110" i="6"/>
  <c r="AI2102" i="6"/>
  <c r="AJ2102" i="6" s="1"/>
  <c r="AH2103" i="6"/>
  <c r="AO2101" i="6"/>
  <c r="AO2102" i="6"/>
  <c r="AN2103" i="6"/>
  <c r="B2111" i="6" l="1"/>
  <c r="C2110" i="6"/>
  <c r="AN2104" i="6"/>
  <c r="AI2103" i="6"/>
  <c r="AJ2103" i="6" s="1"/>
  <c r="AH2104" i="6"/>
  <c r="B2112" i="6" l="1"/>
  <c r="C2111" i="6"/>
  <c r="AI2104" i="6"/>
  <c r="AJ2104" i="6" s="1"/>
  <c r="AH2105" i="6"/>
  <c r="AN2105" i="6"/>
  <c r="AO2103" i="6"/>
  <c r="B2113" i="6" l="1"/>
  <c r="C2112" i="6"/>
  <c r="AO2104" i="6"/>
  <c r="AN2106" i="6"/>
  <c r="AI2105" i="6"/>
  <c r="AJ2105" i="6" s="1"/>
  <c r="AH2106" i="6"/>
  <c r="C2113" i="6" l="1"/>
  <c r="B2114" i="6"/>
  <c r="AI2106" i="6"/>
  <c r="AJ2106" i="6" s="1"/>
  <c r="AH2107" i="6"/>
  <c r="AO2105" i="6"/>
  <c r="AO2106" i="6"/>
  <c r="AN2107" i="6"/>
  <c r="C2114" i="6" l="1"/>
  <c r="B2115" i="6"/>
  <c r="AN2108" i="6"/>
  <c r="AI2107" i="6"/>
  <c r="AJ2107" i="6" s="1"/>
  <c r="AH2108" i="6"/>
  <c r="B2116" i="6" l="1"/>
  <c r="C2115" i="6"/>
  <c r="AI2108" i="6"/>
  <c r="AJ2108" i="6" s="1"/>
  <c r="AH2109" i="6"/>
  <c r="AN2109" i="6"/>
  <c r="AO2108" i="6"/>
  <c r="AO2107" i="6"/>
  <c r="B2117" i="6" l="1"/>
  <c r="C2116" i="6"/>
  <c r="AN2110" i="6"/>
  <c r="AI2109" i="6"/>
  <c r="AJ2109" i="6" s="1"/>
  <c r="AH2110" i="6"/>
  <c r="C2117" i="6" l="1"/>
  <c r="B2118" i="6"/>
  <c r="AH2111" i="6"/>
  <c r="AI2110" i="6"/>
  <c r="AJ2110" i="6" s="1"/>
  <c r="AN2111" i="6"/>
  <c r="AO2110" i="6"/>
  <c r="AO2109" i="6"/>
  <c r="B2119" i="6" l="1"/>
  <c r="C2118" i="6"/>
  <c r="AN2112" i="6"/>
  <c r="AI2111" i="6"/>
  <c r="AJ2111" i="6" s="1"/>
  <c r="AH2112" i="6"/>
  <c r="B2120" i="6" l="1"/>
  <c r="C2119" i="6"/>
  <c r="AI2112" i="6"/>
  <c r="AJ2112" i="6" s="1"/>
  <c r="AH2113" i="6"/>
  <c r="AO2111" i="6"/>
  <c r="AN2113" i="6"/>
  <c r="AO2112" i="6"/>
  <c r="B2121" i="6" l="1"/>
  <c r="C2120" i="6"/>
  <c r="AN2114" i="6"/>
  <c r="AI2113" i="6"/>
  <c r="AJ2113" i="6" s="1"/>
  <c r="AH2114" i="6"/>
  <c r="B2122" i="6" l="1"/>
  <c r="C2121" i="6"/>
  <c r="AI2114" i="6"/>
  <c r="AJ2114" i="6" s="1"/>
  <c r="AH2115" i="6"/>
  <c r="AO2113" i="6"/>
  <c r="AN2115" i="6"/>
  <c r="AO2114" i="6"/>
  <c r="B2123" i="6" l="1"/>
  <c r="C2122" i="6"/>
  <c r="AN2116" i="6"/>
  <c r="AI2115" i="6"/>
  <c r="AJ2115" i="6" s="1"/>
  <c r="AH2116" i="6"/>
  <c r="B2124" i="6" l="1"/>
  <c r="C2123" i="6"/>
  <c r="AI2116" i="6"/>
  <c r="AJ2116" i="6" s="1"/>
  <c r="AH2117" i="6"/>
  <c r="AO2115" i="6"/>
  <c r="AN2117" i="6"/>
  <c r="AO2116" i="6"/>
  <c r="B2125" i="6" l="1"/>
  <c r="C2124" i="6"/>
  <c r="AN2118" i="6"/>
  <c r="AI2117" i="6"/>
  <c r="AJ2117" i="6" s="1"/>
  <c r="AH2118" i="6"/>
  <c r="B2126" i="6" l="1"/>
  <c r="C2125" i="6"/>
  <c r="AI2118" i="6"/>
  <c r="AJ2118" i="6" s="1"/>
  <c r="AH2119" i="6"/>
  <c r="AO2117" i="6"/>
  <c r="AN2119" i="6"/>
  <c r="AO2118" i="6"/>
  <c r="B2127" i="6" l="1"/>
  <c r="C2126" i="6"/>
  <c r="AN2120" i="6"/>
  <c r="AH2120" i="6"/>
  <c r="AI2119" i="6"/>
  <c r="AJ2119" i="6" s="1"/>
  <c r="C2127" i="6" l="1"/>
  <c r="B2128" i="6"/>
  <c r="AI2120" i="6"/>
  <c r="AJ2120" i="6" s="1"/>
  <c r="AH2121" i="6"/>
  <c r="AO2119" i="6"/>
  <c r="AN2121" i="6"/>
  <c r="AO2120" i="6"/>
  <c r="C2128" i="6" l="1"/>
  <c r="B2129" i="6"/>
  <c r="AN2122" i="6"/>
  <c r="AI2121" i="6"/>
  <c r="AJ2121" i="6" s="1"/>
  <c r="AH2122" i="6"/>
  <c r="B2130" i="6" l="1"/>
  <c r="C2129" i="6"/>
  <c r="AI2122" i="6"/>
  <c r="AJ2122" i="6" s="1"/>
  <c r="AH2123" i="6"/>
  <c r="AN2123" i="6"/>
  <c r="AO2122" i="6"/>
  <c r="AO2121" i="6"/>
  <c r="B2131" i="6" l="1"/>
  <c r="C2130" i="6"/>
  <c r="AN2124" i="6"/>
  <c r="AH2124" i="6"/>
  <c r="AI2123" i="6"/>
  <c r="AJ2123" i="6" s="1"/>
  <c r="B2132" i="6" l="1"/>
  <c r="C2131" i="6"/>
  <c r="AH2125" i="6"/>
  <c r="AI2124" i="6"/>
  <c r="AJ2124" i="6" s="1"/>
  <c r="AN2125" i="6"/>
  <c r="AO2123" i="6"/>
  <c r="B2133" i="6" l="1"/>
  <c r="C2132" i="6"/>
  <c r="AO2124" i="6"/>
  <c r="AN2126" i="6"/>
  <c r="AI2125" i="6"/>
  <c r="AJ2125" i="6" s="1"/>
  <c r="AH2126" i="6"/>
  <c r="B2134" i="6" l="1"/>
  <c r="C2133" i="6"/>
  <c r="AH2127" i="6"/>
  <c r="AI2126" i="6"/>
  <c r="AJ2126" i="6" s="1"/>
  <c r="AO2126" i="6"/>
  <c r="AN2127" i="6"/>
  <c r="AO2125" i="6"/>
  <c r="C2134" i="6" l="1"/>
  <c r="B2135" i="6"/>
  <c r="AN2128" i="6"/>
  <c r="AI2127" i="6"/>
  <c r="AJ2127" i="6" s="1"/>
  <c r="AH2128" i="6"/>
  <c r="B2136" i="6" l="1"/>
  <c r="C2135" i="6"/>
  <c r="AI2128" i="6"/>
  <c r="AJ2128" i="6" s="1"/>
  <c r="AH2129" i="6"/>
  <c r="AN2129" i="6"/>
  <c r="AO2128" i="6"/>
  <c r="AO2127" i="6"/>
  <c r="B2137" i="6" l="1"/>
  <c r="C2136" i="6"/>
  <c r="AN2130" i="6"/>
  <c r="AI2129" i="6"/>
  <c r="AJ2129" i="6" s="1"/>
  <c r="AH2130" i="6"/>
  <c r="C2137" i="6" l="1"/>
  <c r="B2138" i="6"/>
  <c r="AI2130" i="6"/>
  <c r="AJ2130" i="6" s="1"/>
  <c r="AH2131" i="6"/>
  <c r="AO2130" i="6"/>
  <c r="AN2131" i="6"/>
  <c r="AO2129" i="6"/>
  <c r="C2138" i="6" l="1"/>
  <c r="B2139" i="6"/>
  <c r="AN2132" i="6"/>
  <c r="AI2131" i="6"/>
  <c r="AJ2131" i="6" s="1"/>
  <c r="AH2132" i="6"/>
  <c r="B2140" i="6" l="1"/>
  <c r="C2139" i="6"/>
  <c r="AI2132" i="6"/>
  <c r="AJ2132" i="6" s="1"/>
  <c r="AH2133" i="6"/>
  <c r="AO2131" i="6"/>
  <c r="AN2133" i="6"/>
  <c r="AO2132" i="6"/>
  <c r="C2140" i="6" l="1"/>
  <c r="B2141" i="6"/>
  <c r="AN2134" i="6"/>
  <c r="AI2133" i="6"/>
  <c r="AJ2133" i="6" s="1"/>
  <c r="AH2134" i="6"/>
  <c r="B2142" i="6" l="1"/>
  <c r="C2141" i="6"/>
  <c r="AI2134" i="6"/>
  <c r="AJ2134" i="6" s="1"/>
  <c r="AH2135" i="6"/>
  <c r="AN2135" i="6"/>
  <c r="AO2134" i="6"/>
  <c r="AO2133" i="6"/>
  <c r="C2142" i="6" l="1"/>
  <c r="B2143" i="6"/>
  <c r="AN2136" i="6"/>
  <c r="AI2135" i="6"/>
  <c r="AJ2135" i="6" s="1"/>
  <c r="AH2136" i="6"/>
  <c r="B2144" i="6" l="1"/>
  <c r="C2143" i="6"/>
  <c r="AI2136" i="6"/>
  <c r="AJ2136" i="6" s="1"/>
  <c r="AH2137" i="6"/>
  <c r="AO2135" i="6"/>
  <c r="AO2136" i="6"/>
  <c r="AN2137" i="6"/>
  <c r="B2145" i="6" l="1"/>
  <c r="C2144" i="6"/>
  <c r="AN2138" i="6"/>
  <c r="AH2138" i="6"/>
  <c r="AI2137" i="6"/>
  <c r="AJ2137" i="6" s="1"/>
  <c r="C2145" i="6" l="1"/>
  <c r="B2146" i="6"/>
  <c r="AI2138" i="6"/>
  <c r="AJ2138" i="6" s="1"/>
  <c r="AH2139" i="6"/>
  <c r="AO2137" i="6"/>
  <c r="AO2138" i="6"/>
  <c r="AN2139" i="6"/>
  <c r="B2147" i="6" l="1"/>
  <c r="C2146" i="6"/>
  <c r="AN2140" i="6"/>
  <c r="AI2139" i="6"/>
  <c r="AJ2139" i="6" s="1"/>
  <c r="AH2140" i="6"/>
  <c r="B2148" i="6" l="1"/>
  <c r="C2147" i="6"/>
  <c r="AI2140" i="6"/>
  <c r="AJ2140" i="6" s="1"/>
  <c r="AH2141" i="6"/>
  <c r="AN2141" i="6"/>
  <c r="AO2140" i="6"/>
  <c r="AO2139" i="6"/>
  <c r="C2148" i="6" l="1"/>
  <c r="B2149" i="6"/>
  <c r="AN2142" i="6"/>
  <c r="AI2141" i="6"/>
  <c r="AJ2141" i="6" s="1"/>
  <c r="AH2142" i="6"/>
  <c r="C2149" i="6" l="1"/>
  <c r="B2150" i="6"/>
  <c r="AI2142" i="6"/>
  <c r="AJ2142" i="6" s="1"/>
  <c r="AH2143" i="6"/>
  <c r="AO2142" i="6"/>
  <c r="AN2143" i="6"/>
  <c r="AO2141" i="6"/>
  <c r="B2151" i="6" l="1"/>
  <c r="C2150" i="6"/>
  <c r="AN2144" i="6"/>
  <c r="AI2143" i="6"/>
  <c r="AJ2143" i="6" s="1"/>
  <c r="AH2144" i="6"/>
  <c r="B2152" i="6" l="1"/>
  <c r="C2151" i="6"/>
  <c r="AI2144" i="6"/>
  <c r="AJ2144" i="6" s="1"/>
  <c r="AH2145" i="6"/>
  <c r="AN2145" i="6"/>
  <c r="AO2144" i="6"/>
  <c r="AO2143" i="6"/>
  <c r="B2153" i="6" l="1"/>
  <c r="C2152" i="6"/>
  <c r="AN2146" i="6"/>
  <c r="AI2145" i="6"/>
  <c r="AJ2145" i="6" s="1"/>
  <c r="AH2146" i="6"/>
  <c r="C2153" i="6" l="1"/>
  <c r="B2154" i="6"/>
  <c r="AI2146" i="6"/>
  <c r="AJ2146" i="6" s="1"/>
  <c r="AH2147" i="6"/>
  <c r="AO2145" i="6"/>
  <c r="AN2147" i="6"/>
  <c r="AO2146" i="6"/>
  <c r="B2155" i="6" l="1"/>
  <c r="C2154" i="6"/>
  <c r="AN2148" i="6"/>
  <c r="AI2147" i="6"/>
  <c r="AJ2147" i="6" s="1"/>
  <c r="AH2148" i="6"/>
  <c r="C2155" i="6" l="1"/>
  <c r="B2156" i="6"/>
  <c r="AI2148" i="6"/>
  <c r="AJ2148" i="6" s="1"/>
  <c r="AH2149" i="6"/>
  <c r="AO2147" i="6"/>
  <c r="AN2149" i="6"/>
  <c r="AO2148" i="6"/>
  <c r="C2156" i="6" l="1"/>
  <c r="B2157" i="6"/>
  <c r="AN2150" i="6"/>
  <c r="AI2149" i="6"/>
  <c r="AJ2149" i="6" s="1"/>
  <c r="AH2150" i="6"/>
  <c r="B2158" i="6" l="1"/>
  <c r="C2157" i="6"/>
  <c r="AH2151" i="6"/>
  <c r="AI2150" i="6"/>
  <c r="AJ2150" i="6" s="1"/>
  <c r="AO2150" i="6"/>
  <c r="AN2151" i="6"/>
  <c r="AO2149" i="6"/>
  <c r="C2158" i="6" l="1"/>
  <c r="B2159" i="6"/>
  <c r="AN2152" i="6"/>
  <c r="AI2151" i="6"/>
  <c r="AJ2151" i="6" s="1"/>
  <c r="AH2152" i="6"/>
  <c r="B2160" i="6" l="1"/>
  <c r="C2159" i="6"/>
  <c r="AH2153" i="6"/>
  <c r="AI2152" i="6"/>
  <c r="AJ2152" i="6" s="1"/>
  <c r="AO2151" i="6"/>
  <c r="AN2153" i="6"/>
  <c r="AO2152" i="6"/>
  <c r="B2161" i="6" l="1"/>
  <c r="C2160" i="6"/>
  <c r="AN2154" i="6"/>
  <c r="AI2153" i="6"/>
  <c r="AJ2153" i="6" s="1"/>
  <c r="AH2154" i="6"/>
  <c r="B2162" i="6" l="1"/>
  <c r="C2161" i="6"/>
  <c r="AI2154" i="6"/>
  <c r="AJ2154" i="6" s="1"/>
  <c r="AH2155" i="6"/>
  <c r="AO2153" i="6"/>
  <c r="AN2155" i="6"/>
  <c r="AO2154" i="6"/>
  <c r="B2163" i="6" l="1"/>
  <c r="C2162" i="6"/>
  <c r="AN2156" i="6"/>
  <c r="AI2155" i="6"/>
  <c r="AJ2155" i="6" s="1"/>
  <c r="AH2156" i="6"/>
  <c r="C2163" i="6" l="1"/>
  <c r="B2164" i="6"/>
  <c r="AI2156" i="6"/>
  <c r="AJ2156" i="6" s="1"/>
  <c r="AH2157" i="6"/>
  <c r="AN2157" i="6"/>
  <c r="AO2155" i="6"/>
  <c r="B2165" i="6" l="1"/>
  <c r="C2164" i="6"/>
  <c r="AO2156" i="6"/>
  <c r="AN2158" i="6"/>
  <c r="AI2157" i="6"/>
  <c r="AJ2157" i="6" s="1"/>
  <c r="AH2158" i="6"/>
  <c r="C2165" i="6" l="1"/>
  <c r="B2166" i="6"/>
  <c r="AI2158" i="6"/>
  <c r="AJ2158" i="6" s="1"/>
  <c r="AH2159" i="6"/>
  <c r="AN2159" i="6"/>
  <c r="AO2158" i="6"/>
  <c r="AO2157" i="6"/>
  <c r="C2166" i="6" l="1"/>
  <c r="B2167" i="6"/>
  <c r="AN2160" i="6"/>
  <c r="AI2159" i="6"/>
  <c r="AJ2159" i="6" s="1"/>
  <c r="AH2160" i="6"/>
  <c r="B2168" i="6" l="1"/>
  <c r="C2167" i="6"/>
  <c r="AI2160" i="6"/>
  <c r="AJ2160" i="6" s="1"/>
  <c r="AH2161" i="6"/>
  <c r="AO2159" i="6"/>
  <c r="AN2161" i="6"/>
  <c r="AO2160" i="6"/>
  <c r="C2168" i="6" l="1"/>
  <c r="B2169" i="6"/>
  <c r="AN2162" i="6"/>
  <c r="AI2161" i="6"/>
  <c r="AJ2161" i="6" s="1"/>
  <c r="AH2162" i="6"/>
  <c r="B2170" i="6" l="1"/>
  <c r="C2169" i="6"/>
  <c r="AI2162" i="6"/>
  <c r="AJ2162" i="6" s="1"/>
  <c r="AH2163" i="6"/>
  <c r="AO2162" i="6"/>
  <c r="AN2163" i="6"/>
  <c r="AO2161" i="6"/>
  <c r="C2170" i="6" l="1"/>
  <c r="B2171" i="6"/>
  <c r="AN2164" i="6"/>
  <c r="AH2164" i="6"/>
  <c r="AI2163" i="6"/>
  <c r="AJ2163" i="6" s="1"/>
  <c r="B2172" i="6" l="1"/>
  <c r="C2171" i="6"/>
  <c r="AI2164" i="6"/>
  <c r="AJ2164" i="6" s="1"/>
  <c r="AH2165" i="6"/>
  <c r="AO2163" i="6"/>
  <c r="AO2164" i="6"/>
  <c r="AN2165" i="6"/>
  <c r="B2173" i="6" l="1"/>
  <c r="C2172" i="6"/>
  <c r="AN2166" i="6"/>
  <c r="AI2165" i="6"/>
  <c r="AJ2165" i="6" s="1"/>
  <c r="AH2166" i="6"/>
  <c r="C2173" i="6" l="1"/>
  <c r="B2174" i="6"/>
  <c r="AI2166" i="6"/>
  <c r="AJ2166" i="6" s="1"/>
  <c r="AH2167" i="6"/>
  <c r="AO2165" i="6"/>
  <c r="AO2166" i="6"/>
  <c r="AN2167" i="6"/>
  <c r="B2175" i="6" l="1"/>
  <c r="C2174" i="6"/>
  <c r="AN2168" i="6"/>
  <c r="AI2167" i="6"/>
  <c r="AJ2167" i="6" s="1"/>
  <c r="AH2168" i="6"/>
  <c r="C2175" i="6" l="1"/>
  <c r="B2176" i="6"/>
  <c r="AI2168" i="6"/>
  <c r="AJ2168" i="6" s="1"/>
  <c r="AH2169" i="6"/>
  <c r="AN2169" i="6"/>
  <c r="AO2168" i="6"/>
  <c r="AO2167" i="6"/>
  <c r="C2176" i="6" l="1"/>
  <c r="B2177" i="6"/>
  <c r="AN2170" i="6"/>
  <c r="AI2169" i="6"/>
  <c r="AJ2169" i="6" s="1"/>
  <c r="AH2170" i="6"/>
  <c r="B2178" i="6" l="1"/>
  <c r="C2177" i="6"/>
  <c r="AI2170" i="6"/>
  <c r="AJ2170" i="6" s="1"/>
  <c r="AH2171" i="6"/>
  <c r="AN2171" i="6"/>
  <c r="AO2170" i="6"/>
  <c r="AO2169" i="6"/>
  <c r="B2179" i="6" l="1"/>
  <c r="C2178" i="6"/>
  <c r="AN2172" i="6"/>
  <c r="AI2171" i="6"/>
  <c r="AJ2171" i="6" s="1"/>
  <c r="AH2172" i="6"/>
  <c r="C2179" i="6" l="1"/>
  <c r="B2180" i="6"/>
  <c r="AI2172" i="6"/>
  <c r="AJ2172" i="6" s="1"/>
  <c r="AH2173" i="6"/>
  <c r="AN2173" i="6"/>
  <c r="AO2172" i="6"/>
  <c r="AO2171" i="6"/>
  <c r="C2180" i="6" l="1"/>
  <c r="B2181" i="6"/>
  <c r="AN2174" i="6"/>
  <c r="AI2173" i="6"/>
  <c r="AJ2173" i="6" s="1"/>
  <c r="AH2174" i="6"/>
  <c r="B2182" i="6" l="1"/>
  <c r="C2181" i="6"/>
  <c r="AI2174" i="6"/>
  <c r="AJ2174" i="6" s="1"/>
  <c r="AH2175" i="6"/>
  <c r="AO2173" i="6"/>
  <c r="AN2175" i="6"/>
  <c r="AO2174" i="6"/>
  <c r="C2182" i="6" l="1"/>
  <c r="B2183" i="6"/>
  <c r="AN2176" i="6"/>
  <c r="AH2176" i="6"/>
  <c r="AI2175" i="6"/>
  <c r="AJ2175" i="6" s="1"/>
  <c r="C2183" i="6" l="1"/>
  <c r="B2184" i="6"/>
  <c r="AH2177" i="6"/>
  <c r="AI2176" i="6"/>
  <c r="AJ2176" i="6" s="1"/>
  <c r="AO2175" i="6"/>
  <c r="AO2176" i="6"/>
  <c r="AN2177" i="6"/>
  <c r="C2184" i="6" l="1"/>
  <c r="B2185" i="6"/>
  <c r="AN2178" i="6"/>
  <c r="AI2177" i="6"/>
  <c r="AJ2177" i="6" s="1"/>
  <c r="AH2178" i="6"/>
  <c r="B2186" i="6" l="1"/>
  <c r="C2185" i="6"/>
  <c r="AO2177" i="6"/>
  <c r="AH2179" i="6"/>
  <c r="AI2178" i="6"/>
  <c r="AJ2178" i="6" s="1"/>
  <c r="AO2178" i="6"/>
  <c r="AN2179" i="6"/>
  <c r="C2186" i="6" l="1"/>
  <c r="B2187" i="6"/>
  <c r="AN2180" i="6"/>
  <c r="AI2179" i="6"/>
  <c r="AJ2179" i="6" s="1"/>
  <c r="AH2180" i="6"/>
  <c r="C2187" i="6" l="1"/>
  <c r="B2188" i="6"/>
  <c r="AH2181" i="6"/>
  <c r="AI2180" i="6"/>
  <c r="AJ2180" i="6" s="1"/>
  <c r="AO2179" i="6"/>
  <c r="AO2180" i="6"/>
  <c r="AN2181" i="6"/>
  <c r="B2189" i="6" l="1"/>
  <c r="C2188" i="6"/>
  <c r="AN2182" i="6"/>
  <c r="AI2181" i="6"/>
  <c r="AJ2181" i="6" s="1"/>
  <c r="AH2182" i="6"/>
  <c r="C2189" i="6" l="1"/>
  <c r="B2190" i="6"/>
  <c r="AH2183" i="6"/>
  <c r="AI2182" i="6"/>
  <c r="AJ2182" i="6" s="1"/>
  <c r="AN2183" i="6"/>
  <c r="AO2182" i="6"/>
  <c r="AO2181" i="6"/>
  <c r="B2191" i="6" l="1"/>
  <c r="C2190" i="6"/>
  <c r="AN2184" i="6"/>
  <c r="AI2183" i="6"/>
  <c r="AJ2183" i="6" s="1"/>
  <c r="AH2184" i="6"/>
  <c r="C2191" i="6" l="1"/>
  <c r="B2192" i="6"/>
  <c r="AI2184" i="6"/>
  <c r="AJ2184" i="6" s="1"/>
  <c r="AH2185" i="6"/>
  <c r="AN2185" i="6"/>
  <c r="AO2184" i="6"/>
  <c r="AO2183" i="6"/>
  <c r="B2193" i="6" l="1"/>
  <c r="C2192" i="6"/>
  <c r="AN2186" i="6"/>
  <c r="AI2185" i="6"/>
  <c r="AJ2185" i="6" s="1"/>
  <c r="AH2186" i="6"/>
  <c r="B2194" i="6" l="1"/>
  <c r="C2193" i="6"/>
  <c r="AI2186" i="6"/>
  <c r="AJ2186" i="6" s="1"/>
  <c r="AH2187" i="6"/>
  <c r="AO2186" i="6"/>
  <c r="AN2187" i="6"/>
  <c r="AO2185" i="6"/>
  <c r="C2194" i="6" l="1"/>
  <c r="B2195" i="6"/>
  <c r="AN2188" i="6"/>
  <c r="AI2187" i="6"/>
  <c r="AJ2187" i="6" s="1"/>
  <c r="AH2188" i="6"/>
  <c r="C2195" i="6" l="1"/>
  <c r="B2196" i="6"/>
  <c r="AI2188" i="6"/>
  <c r="AJ2188" i="6" s="1"/>
  <c r="AH2189" i="6"/>
  <c r="AO2188" i="6"/>
  <c r="AN2189" i="6"/>
  <c r="AO2187" i="6"/>
  <c r="B2197" i="6" l="1"/>
  <c r="C2196" i="6"/>
  <c r="AN2190" i="6"/>
  <c r="AH2190" i="6"/>
  <c r="AI2189" i="6"/>
  <c r="AJ2189" i="6" s="1"/>
  <c r="B2198" i="6" l="1"/>
  <c r="C2197" i="6"/>
  <c r="AI2190" i="6"/>
  <c r="AJ2190" i="6" s="1"/>
  <c r="AH2191" i="6"/>
  <c r="AO2189" i="6"/>
  <c r="AN2191" i="6"/>
  <c r="AO2190" i="6"/>
  <c r="C2198" i="6" l="1"/>
  <c r="B2199" i="6"/>
  <c r="AN2192" i="6"/>
  <c r="AI2191" i="6"/>
  <c r="AJ2191" i="6" s="1"/>
  <c r="AH2192" i="6"/>
  <c r="C2199" i="6" l="1"/>
  <c r="B2200" i="6"/>
  <c r="AI2192" i="6"/>
  <c r="AJ2192" i="6" s="1"/>
  <c r="AH2193" i="6"/>
  <c r="AO2191" i="6"/>
  <c r="AO2192" i="6"/>
  <c r="AN2193" i="6"/>
  <c r="C2200" i="6" l="1"/>
  <c r="B2201" i="6"/>
  <c r="AI2193" i="6"/>
  <c r="AJ2193" i="6" s="1"/>
  <c r="AH2194" i="6"/>
  <c r="AO2193" i="6"/>
  <c r="AN2194" i="6"/>
  <c r="B2202" i="6" l="1"/>
  <c r="C2201" i="6"/>
  <c r="AN2195" i="6"/>
  <c r="AI2194" i="6"/>
  <c r="AJ2194" i="6" s="1"/>
  <c r="AH2195" i="6"/>
  <c r="B2203" i="6" l="1"/>
  <c r="C2202" i="6"/>
  <c r="AI2195" i="6"/>
  <c r="AJ2195" i="6" s="1"/>
  <c r="AH2196" i="6"/>
  <c r="AO2194" i="6"/>
  <c r="AN2196" i="6"/>
  <c r="AO2195" i="6"/>
  <c r="B2204" i="6" l="1"/>
  <c r="C2203" i="6"/>
  <c r="AN2197" i="6"/>
  <c r="AI2196" i="6"/>
  <c r="AJ2196" i="6" s="1"/>
  <c r="AH2197" i="6"/>
  <c r="C2204" i="6" l="1"/>
  <c r="B2205" i="6"/>
  <c r="AI2197" i="6"/>
  <c r="AJ2197" i="6" s="1"/>
  <c r="AH2198" i="6"/>
  <c r="AO2196" i="6"/>
  <c r="AN2198" i="6"/>
  <c r="AO2197" i="6"/>
  <c r="B2206" i="6" l="1"/>
  <c r="C2205" i="6"/>
  <c r="AN2199" i="6"/>
  <c r="AI2198" i="6"/>
  <c r="AJ2198" i="6" s="1"/>
  <c r="AH2199" i="6"/>
  <c r="B2207" i="6" l="1"/>
  <c r="C2206" i="6"/>
  <c r="AI2199" i="6"/>
  <c r="AJ2199" i="6" s="1"/>
  <c r="AH2200" i="6"/>
  <c r="AO2198" i="6"/>
  <c r="AO2199" i="6"/>
  <c r="AN2200" i="6"/>
  <c r="B2208" i="6" l="1"/>
  <c r="C2207" i="6"/>
  <c r="AN2201" i="6"/>
  <c r="AH2201" i="6"/>
  <c r="AI2200" i="6"/>
  <c r="AJ2200" i="6" s="1"/>
  <c r="B2209" i="6" l="1"/>
  <c r="C2208" i="6"/>
  <c r="AI2201" i="6"/>
  <c r="AJ2201" i="6" s="1"/>
  <c r="AH2202" i="6"/>
  <c r="AO2200" i="6"/>
  <c r="AN2202" i="6"/>
  <c r="AO2201" i="6"/>
  <c r="C2209" i="6" l="1"/>
  <c r="B2210" i="6"/>
  <c r="AI2202" i="6"/>
  <c r="AJ2202" i="6" s="1"/>
  <c r="AH2203" i="6"/>
  <c r="AN2203" i="6"/>
  <c r="AO2202" i="6"/>
  <c r="C2210" i="6" l="1"/>
  <c r="B2211" i="6"/>
  <c r="AN2204" i="6"/>
  <c r="AI2203" i="6"/>
  <c r="AJ2203" i="6" s="1"/>
  <c r="AH2204" i="6"/>
  <c r="C2211" i="6" l="1"/>
  <c r="B2212" i="6"/>
  <c r="AI2204" i="6"/>
  <c r="AJ2204" i="6" s="1"/>
  <c r="AH2205" i="6"/>
  <c r="AO2203" i="6"/>
  <c r="AO2204" i="6"/>
  <c r="AN2205" i="6"/>
  <c r="C2212" i="6" l="1"/>
  <c r="B2213" i="6"/>
  <c r="AN2206" i="6"/>
  <c r="AI2205" i="6"/>
  <c r="AJ2205" i="6" s="1"/>
  <c r="AH2206" i="6"/>
  <c r="B2214" i="6" l="1"/>
  <c r="C2213" i="6"/>
  <c r="AI2206" i="6"/>
  <c r="AJ2206" i="6" s="1"/>
  <c r="AH2207" i="6"/>
  <c r="AO2205" i="6"/>
  <c r="AO2206" i="6"/>
  <c r="AN2207" i="6"/>
  <c r="C2214" i="6" l="1"/>
  <c r="B2215" i="6"/>
  <c r="AN2208" i="6"/>
  <c r="AI2207" i="6"/>
  <c r="AJ2207" i="6" s="1"/>
  <c r="AH2208" i="6"/>
  <c r="C2215" i="6" l="1"/>
  <c r="B2216" i="6"/>
  <c r="AI2208" i="6"/>
  <c r="AJ2208" i="6" s="1"/>
  <c r="AH2209" i="6"/>
  <c r="AN2209" i="6"/>
  <c r="AO2208" i="6"/>
  <c r="AO2207" i="6"/>
  <c r="B2217" i="6" l="1"/>
  <c r="C2216" i="6"/>
  <c r="AN2210" i="6"/>
  <c r="AI2209" i="6"/>
  <c r="AJ2209" i="6" s="1"/>
  <c r="AH2210" i="6"/>
  <c r="C2217" i="6" l="1"/>
  <c r="B2218" i="6"/>
  <c r="AI2210" i="6"/>
  <c r="AJ2210" i="6" s="1"/>
  <c r="AH2211" i="6"/>
  <c r="AO2210" i="6"/>
  <c r="AN2211" i="6"/>
  <c r="AO2209" i="6"/>
  <c r="B2219" i="6" l="1"/>
  <c r="C2218" i="6"/>
  <c r="AN2212" i="6"/>
  <c r="AI2211" i="6"/>
  <c r="AJ2211" i="6" s="1"/>
  <c r="AH2212" i="6"/>
  <c r="B2220" i="6" l="1"/>
  <c r="C2219" i="6"/>
  <c r="AI2212" i="6"/>
  <c r="AJ2212" i="6" s="1"/>
  <c r="AH2213" i="6"/>
  <c r="AN2213" i="6"/>
  <c r="AO2212" i="6"/>
  <c r="AO2211" i="6"/>
  <c r="B2221" i="6" l="1"/>
  <c r="C2220" i="6"/>
  <c r="AN2214" i="6"/>
  <c r="AI2213" i="6"/>
  <c r="AJ2213" i="6" s="1"/>
  <c r="AH2214" i="6"/>
  <c r="B2222" i="6" l="1"/>
  <c r="C2221" i="6"/>
  <c r="AH2215" i="6"/>
  <c r="AI2214" i="6"/>
  <c r="AJ2214" i="6" s="1"/>
  <c r="AN2215" i="6"/>
  <c r="AO2214" i="6"/>
  <c r="AO2213" i="6"/>
  <c r="B2223" i="6" l="1"/>
  <c r="C2222" i="6"/>
  <c r="AN2216" i="6"/>
  <c r="AI2215" i="6"/>
  <c r="AJ2215" i="6" s="1"/>
  <c r="AH2216" i="6"/>
  <c r="B2224" i="6" l="1"/>
  <c r="C2223" i="6"/>
  <c r="AI2216" i="6"/>
  <c r="AJ2216" i="6" s="1"/>
  <c r="AH2217" i="6"/>
  <c r="AO2216" i="6"/>
  <c r="AN2217" i="6"/>
  <c r="AO2215" i="6"/>
  <c r="B2225" i="6" l="1"/>
  <c r="C2224" i="6"/>
  <c r="AN2218" i="6"/>
  <c r="AI2217" i="6"/>
  <c r="AJ2217" i="6" s="1"/>
  <c r="AH2218" i="6"/>
  <c r="C2225" i="6" l="1"/>
  <c r="B2226" i="6"/>
  <c r="AI2218" i="6"/>
  <c r="AJ2218" i="6" s="1"/>
  <c r="AH2219" i="6"/>
  <c r="AN2219" i="6"/>
  <c r="AO2218" i="6"/>
  <c r="AO2217" i="6"/>
  <c r="C2226" i="6" l="1"/>
  <c r="B2227" i="6"/>
  <c r="AN2220" i="6"/>
  <c r="AI2219" i="6"/>
  <c r="AJ2219" i="6" s="1"/>
  <c r="AH2220" i="6"/>
  <c r="C2227" i="6" l="1"/>
  <c r="B2228" i="6"/>
  <c r="AI2220" i="6"/>
  <c r="AJ2220" i="6" s="1"/>
  <c r="AH2221" i="6"/>
  <c r="AO2219" i="6"/>
  <c r="AO2220" i="6"/>
  <c r="AN2221" i="6"/>
  <c r="B2229" i="6" l="1"/>
  <c r="C2228" i="6"/>
  <c r="AN2222" i="6"/>
  <c r="AI2221" i="6"/>
  <c r="AJ2221" i="6" s="1"/>
  <c r="AH2222" i="6"/>
  <c r="B2230" i="6" l="1"/>
  <c r="C2229" i="6"/>
  <c r="AI2222" i="6"/>
  <c r="AJ2222" i="6" s="1"/>
  <c r="AH2223" i="6"/>
  <c r="AO2221" i="6"/>
  <c r="AN2223" i="6"/>
  <c r="AO2222" i="6"/>
  <c r="B2231" i="6" l="1"/>
  <c r="C2230" i="6"/>
  <c r="AN2224" i="6"/>
  <c r="AI2223" i="6"/>
  <c r="AJ2223" i="6" s="1"/>
  <c r="AH2224" i="6"/>
  <c r="B2232" i="6" l="1"/>
  <c r="C2231" i="6"/>
  <c r="AI2224" i="6"/>
  <c r="AJ2224" i="6" s="1"/>
  <c r="AH2225" i="6"/>
  <c r="AO2223" i="6"/>
  <c r="AN2225" i="6"/>
  <c r="AO2224" i="6"/>
  <c r="C2232" i="6" l="1"/>
  <c r="B2233" i="6"/>
  <c r="AN2226" i="6"/>
  <c r="AH2226" i="6"/>
  <c r="AI2225" i="6"/>
  <c r="AJ2225" i="6" s="1"/>
  <c r="C2233" i="6" l="1"/>
  <c r="B2234" i="6"/>
  <c r="AI2226" i="6"/>
  <c r="AJ2226" i="6" s="1"/>
  <c r="AH2227" i="6"/>
  <c r="AN2227" i="6"/>
  <c r="AO2226" i="6"/>
  <c r="AO2225" i="6"/>
  <c r="B2235" i="6" l="1"/>
  <c r="C2234" i="6"/>
  <c r="AN2228" i="6"/>
  <c r="AI2227" i="6"/>
  <c r="AJ2227" i="6" s="1"/>
  <c r="AH2228" i="6"/>
  <c r="C2235" i="6" l="1"/>
  <c r="B2236" i="6"/>
  <c r="AI2228" i="6"/>
  <c r="AJ2228" i="6" s="1"/>
  <c r="AH2229" i="6"/>
  <c r="AO2228" i="6"/>
  <c r="AN2229" i="6"/>
  <c r="AO2227" i="6"/>
  <c r="B2237" i="6" l="1"/>
  <c r="C2236" i="6"/>
  <c r="AN2230" i="6"/>
  <c r="AH2230" i="6"/>
  <c r="AI2229" i="6"/>
  <c r="AJ2229" i="6" s="1"/>
  <c r="B2238" i="6" l="1"/>
  <c r="C2237" i="6"/>
  <c r="AI2230" i="6"/>
  <c r="AJ2230" i="6" s="1"/>
  <c r="AH2231" i="6"/>
  <c r="AO2230" i="6"/>
  <c r="AN2231" i="6"/>
  <c r="AO2229" i="6"/>
  <c r="B2239" i="6" l="1"/>
  <c r="C2238" i="6"/>
  <c r="AN2232" i="6"/>
  <c r="AI2231" i="6"/>
  <c r="AJ2231" i="6" s="1"/>
  <c r="AH2232" i="6"/>
  <c r="B2240" i="6" l="1"/>
  <c r="C2239" i="6"/>
  <c r="AI2232" i="6"/>
  <c r="AJ2232" i="6" s="1"/>
  <c r="AH2233" i="6"/>
  <c r="AO2231" i="6"/>
  <c r="AN2233" i="6"/>
  <c r="AO2232" i="6"/>
  <c r="B2241" i="6" l="1"/>
  <c r="C2240" i="6"/>
  <c r="AN2234" i="6"/>
  <c r="AI2233" i="6"/>
  <c r="AJ2233" i="6" s="1"/>
  <c r="AH2234" i="6"/>
  <c r="B2242" i="6" l="1"/>
  <c r="C2241" i="6"/>
  <c r="AI2234" i="6"/>
  <c r="AJ2234" i="6" s="1"/>
  <c r="AH2235" i="6"/>
  <c r="AO2233" i="6"/>
  <c r="AO2234" i="6"/>
  <c r="AN2235" i="6"/>
  <c r="B2243" i="6" l="1"/>
  <c r="C2242" i="6"/>
  <c r="AN2236" i="6"/>
  <c r="AH2236" i="6"/>
  <c r="AI2235" i="6"/>
  <c r="AJ2235" i="6" s="1"/>
  <c r="C2243" i="6" l="1"/>
  <c r="B2244" i="6"/>
  <c r="AI2236" i="6"/>
  <c r="AJ2236" i="6" s="1"/>
  <c r="AH2237" i="6"/>
  <c r="AN2237" i="6"/>
  <c r="AO2236" i="6"/>
  <c r="AO2235" i="6"/>
  <c r="B2245" i="6" l="1"/>
  <c r="C2244" i="6"/>
  <c r="AN2238" i="6"/>
  <c r="AI2237" i="6"/>
  <c r="AJ2237" i="6" s="1"/>
  <c r="AH2238" i="6"/>
  <c r="C2245" i="6" l="1"/>
  <c r="B2246" i="6"/>
  <c r="AI2238" i="6"/>
  <c r="AJ2238" i="6" s="1"/>
  <c r="AH2239" i="6"/>
  <c r="AO2238" i="6"/>
  <c r="AN2239" i="6"/>
  <c r="AO2237" i="6"/>
  <c r="C2246" i="6" l="1"/>
  <c r="B2247" i="6"/>
  <c r="AN2240" i="6"/>
  <c r="AI2239" i="6"/>
  <c r="AJ2239" i="6" s="1"/>
  <c r="AH2240" i="6"/>
  <c r="C2247" i="6" l="1"/>
  <c r="B2248" i="6"/>
  <c r="AI2240" i="6"/>
  <c r="AJ2240" i="6" s="1"/>
  <c r="AH2241" i="6"/>
  <c r="AO2240" i="6"/>
  <c r="AN2241" i="6"/>
  <c r="AO2239" i="6"/>
  <c r="B2249" i="6" l="1"/>
  <c r="C2248" i="6"/>
  <c r="AN2242" i="6"/>
  <c r="AI2241" i="6"/>
  <c r="AJ2241" i="6" s="1"/>
  <c r="AH2242" i="6"/>
  <c r="B2250" i="6" l="1"/>
  <c r="C2249" i="6"/>
  <c r="AH2243" i="6"/>
  <c r="AI2242" i="6"/>
  <c r="AJ2242" i="6" s="1"/>
  <c r="AN2243" i="6"/>
  <c r="AO2242" i="6"/>
  <c r="AO2241" i="6"/>
  <c r="B2251" i="6" l="1"/>
  <c r="C2250" i="6"/>
  <c r="AN2244" i="6"/>
  <c r="AH2244" i="6"/>
  <c r="AI2243" i="6"/>
  <c r="AJ2243" i="6" s="1"/>
  <c r="B2252" i="6" l="1"/>
  <c r="C2251" i="6"/>
  <c r="AI2244" i="6"/>
  <c r="AJ2244" i="6" s="1"/>
  <c r="AH2245" i="6"/>
  <c r="AN2245" i="6"/>
  <c r="AO2244" i="6"/>
  <c r="AO2243" i="6"/>
  <c r="C2252" i="6" l="1"/>
  <c r="B2253" i="6"/>
  <c r="AN2246" i="6"/>
  <c r="AI2245" i="6"/>
  <c r="AJ2245" i="6" s="1"/>
  <c r="AH2246" i="6"/>
  <c r="C2253" i="6" l="1"/>
  <c r="B2254" i="6"/>
  <c r="AI2246" i="6"/>
  <c r="AJ2246" i="6" s="1"/>
  <c r="AH2247" i="6"/>
  <c r="AO2245" i="6"/>
  <c r="AN2247" i="6"/>
  <c r="AO2246" i="6"/>
  <c r="B2255" i="6" l="1"/>
  <c r="C2254" i="6"/>
  <c r="AN2248" i="6"/>
  <c r="AI2247" i="6"/>
  <c r="AJ2247" i="6" s="1"/>
  <c r="AH2248" i="6"/>
  <c r="B2256" i="6" l="1"/>
  <c r="C2255" i="6"/>
  <c r="AI2248" i="6"/>
  <c r="AJ2248" i="6" s="1"/>
  <c r="AH2249" i="6"/>
  <c r="AO2247" i="6"/>
  <c r="AO2248" i="6"/>
  <c r="AN2249" i="6"/>
  <c r="B2257" i="6" l="1"/>
  <c r="C2256" i="6"/>
  <c r="AN2250" i="6"/>
  <c r="AI2249" i="6"/>
  <c r="AJ2249" i="6" s="1"/>
  <c r="AH2250" i="6"/>
  <c r="B2258" i="6" l="1"/>
  <c r="C2257" i="6"/>
  <c r="AI2250" i="6"/>
  <c r="AJ2250" i="6" s="1"/>
  <c r="AH2251" i="6"/>
  <c r="AO2249" i="6"/>
  <c r="AN2251" i="6"/>
  <c r="AO2250" i="6"/>
  <c r="B2259" i="6" l="1"/>
  <c r="C2258" i="6"/>
  <c r="AN2252" i="6"/>
  <c r="AI2251" i="6"/>
  <c r="AJ2251" i="6" s="1"/>
  <c r="AH2252" i="6"/>
  <c r="B2260" i="6" l="1"/>
  <c r="C2259" i="6"/>
  <c r="AI2252" i="6"/>
  <c r="AJ2252" i="6" s="1"/>
  <c r="AH2253" i="6"/>
  <c r="AO2252" i="6"/>
  <c r="AN2253" i="6"/>
  <c r="AO2251" i="6"/>
  <c r="C2260" i="6" l="1"/>
  <c r="B2261" i="6"/>
  <c r="AN2254" i="6"/>
  <c r="AI2253" i="6"/>
  <c r="AJ2253" i="6" s="1"/>
  <c r="AH2254" i="6"/>
  <c r="B2262" i="6" l="1"/>
  <c r="C2261" i="6"/>
  <c r="AI2254" i="6"/>
  <c r="AJ2254" i="6" s="1"/>
  <c r="AH2255" i="6"/>
  <c r="AO2253" i="6"/>
  <c r="AO2254" i="6"/>
  <c r="AN2255" i="6"/>
  <c r="B2263" i="6" l="1"/>
  <c r="C2262" i="6"/>
  <c r="AN2256" i="6"/>
  <c r="AI2255" i="6"/>
  <c r="AJ2255" i="6" s="1"/>
  <c r="AH2256" i="6"/>
  <c r="B2264" i="6" l="1"/>
  <c r="C2263" i="6"/>
  <c r="AI2256" i="6"/>
  <c r="AJ2256" i="6" s="1"/>
  <c r="AH2257" i="6"/>
  <c r="AO2256" i="6"/>
  <c r="AN2257" i="6"/>
  <c r="AO2255" i="6"/>
  <c r="B2265" i="6" l="1"/>
  <c r="C2264" i="6"/>
  <c r="AN2258" i="6"/>
  <c r="AH2258" i="6"/>
  <c r="AI2257" i="6"/>
  <c r="AJ2257" i="6" s="1"/>
  <c r="B2266" i="6" l="1"/>
  <c r="C2265" i="6"/>
  <c r="AI2258" i="6"/>
  <c r="AJ2258" i="6" s="1"/>
  <c r="AH2259" i="6"/>
  <c r="AO2257" i="6"/>
  <c r="AN2259" i="6"/>
  <c r="AO2258" i="6"/>
  <c r="C2266" i="6" l="1"/>
  <c r="B2267" i="6"/>
  <c r="AN2260" i="6"/>
  <c r="AI2259" i="6"/>
  <c r="AJ2259" i="6" s="1"/>
  <c r="AH2260" i="6"/>
  <c r="C2267" i="6" l="1"/>
  <c r="B2268" i="6"/>
  <c r="AI2260" i="6"/>
  <c r="AJ2260" i="6" s="1"/>
  <c r="AH2261" i="6"/>
  <c r="AO2259" i="6"/>
  <c r="AN2261" i="6"/>
  <c r="AO2260" i="6"/>
  <c r="B2269" i="6" l="1"/>
  <c r="C2268" i="6"/>
  <c r="AN2262" i="6"/>
  <c r="AI2261" i="6"/>
  <c r="AJ2261" i="6" s="1"/>
  <c r="AH2262" i="6"/>
  <c r="C2269" i="6" l="1"/>
  <c r="B2270" i="6"/>
  <c r="AI2262" i="6"/>
  <c r="AJ2262" i="6" s="1"/>
  <c r="AH2263" i="6"/>
  <c r="AO2262" i="6"/>
  <c r="AN2263" i="6"/>
  <c r="AO2261" i="6"/>
  <c r="B2271" i="6" l="1"/>
  <c r="C2270" i="6"/>
  <c r="AN2264" i="6"/>
  <c r="AH2264" i="6"/>
  <c r="AI2263" i="6"/>
  <c r="AJ2263" i="6" s="1"/>
  <c r="B2272" i="6" l="1"/>
  <c r="C2271" i="6"/>
  <c r="AH2265" i="6"/>
  <c r="AI2264" i="6"/>
  <c r="AJ2264" i="6" s="1"/>
  <c r="AO2263" i="6"/>
  <c r="AO2264" i="6"/>
  <c r="AN2265" i="6"/>
  <c r="C2272" i="6" l="1"/>
  <c r="B2273" i="6"/>
  <c r="AN2266" i="6"/>
  <c r="AI2265" i="6"/>
  <c r="AJ2265" i="6" s="1"/>
  <c r="AH2266" i="6"/>
  <c r="B2274" i="6" l="1"/>
  <c r="C2273" i="6"/>
  <c r="AI2266" i="6"/>
  <c r="AJ2266" i="6" s="1"/>
  <c r="AH2267" i="6"/>
  <c r="AO2266" i="6"/>
  <c r="AN2267" i="6"/>
  <c r="AO2265" i="6"/>
  <c r="C2274" i="6" l="1"/>
  <c r="B2275" i="6"/>
  <c r="AN2268" i="6"/>
  <c r="AI2267" i="6"/>
  <c r="AJ2267" i="6" s="1"/>
  <c r="AH2268" i="6"/>
  <c r="B2276" i="6" l="1"/>
  <c r="C2275" i="6"/>
  <c r="AI2268" i="6"/>
  <c r="AJ2268" i="6" s="1"/>
  <c r="AH2269" i="6"/>
  <c r="AN2269" i="6"/>
  <c r="AO2268" i="6"/>
  <c r="AO2267" i="6"/>
  <c r="B2277" i="6" l="1"/>
  <c r="C2276" i="6"/>
  <c r="AN2270" i="6"/>
  <c r="AI2269" i="6"/>
  <c r="AJ2269" i="6" s="1"/>
  <c r="AH2270" i="6"/>
  <c r="B2278" i="6" l="1"/>
  <c r="C2277" i="6"/>
  <c r="AI2270" i="6"/>
  <c r="AJ2270" i="6" s="1"/>
  <c r="AH2271" i="6"/>
  <c r="AO2270" i="6"/>
  <c r="AN2271" i="6"/>
  <c r="AO2269" i="6"/>
  <c r="B2279" i="6" l="1"/>
  <c r="C2278" i="6"/>
  <c r="AN2272" i="6"/>
  <c r="AH2272" i="6"/>
  <c r="AI2271" i="6"/>
  <c r="AJ2271" i="6" s="1"/>
  <c r="B2280" i="6" l="1"/>
  <c r="C2279" i="6"/>
  <c r="AI2272" i="6"/>
  <c r="AJ2272" i="6" s="1"/>
  <c r="AH2273" i="6"/>
  <c r="AO2272" i="6"/>
  <c r="AN2273" i="6"/>
  <c r="AO2271" i="6"/>
  <c r="C2280" i="6" l="1"/>
  <c r="B2281" i="6"/>
  <c r="AN2274" i="6"/>
  <c r="AI2273" i="6"/>
  <c r="AJ2273" i="6" s="1"/>
  <c r="AH2274" i="6"/>
  <c r="B2282" i="6" l="1"/>
  <c r="C2281" i="6"/>
  <c r="AI2274" i="6"/>
  <c r="AJ2274" i="6" s="1"/>
  <c r="AH2275" i="6"/>
  <c r="AO2273" i="6"/>
  <c r="AN2275" i="6"/>
  <c r="AO2274" i="6"/>
  <c r="B2283" i="6" l="1"/>
  <c r="C2282" i="6"/>
  <c r="AN2276" i="6"/>
  <c r="AI2275" i="6"/>
  <c r="AJ2275" i="6" s="1"/>
  <c r="AH2276" i="6"/>
  <c r="C2283" i="6" l="1"/>
  <c r="B2284" i="6"/>
  <c r="AI2276" i="6"/>
  <c r="AJ2276" i="6" s="1"/>
  <c r="AH2277" i="6"/>
  <c r="AO2276" i="6"/>
  <c r="AN2277" i="6"/>
  <c r="AO2275" i="6"/>
  <c r="C2284" i="6" l="1"/>
  <c r="B2285" i="6"/>
  <c r="AN2278" i="6"/>
  <c r="AI2277" i="6"/>
  <c r="AJ2277" i="6" s="1"/>
  <c r="AH2278" i="6"/>
  <c r="B2286" i="6" l="1"/>
  <c r="C2285" i="6"/>
  <c r="AI2278" i="6"/>
  <c r="AJ2278" i="6" s="1"/>
  <c r="AH2279" i="6"/>
  <c r="AN2279" i="6"/>
  <c r="AO2278" i="6"/>
  <c r="AO2277" i="6"/>
  <c r="B2287" i="6" l="1"/>
  <c r="C2286" i="6"/>
  <c r="AN2280" i="6"/>
  <c r="AI2279" i="6"/>
  <c r="AJ2279" i="6" s="1"/>
  <c r="AH2280" i="6"/>
  <c r="B2288" i="6" l="1"/>
  <c r="C2287" i="6"/>
  <c r="AH2281" i="6"/>
  <c r="AI2280" i="6"/>
  <c r="AJ2280" i="6" s="1"/>
  <c r="AN2281" i="6"/>
  <c r="AO2280" i="6"/>
  <c r="AO2279" i="6"/>
  <c r="C2288" i="6" l="1"/>
  <c r="B2289" i="6"/>
  <c r="AN2282" i="6"/>
  <c r="AI2281" i="6"/>
  <c r="AJ2281" i="6" s="1"/>
  <c r="AH2282" i="6"/>
  <c r="C2289" i="6" l="1"/>
  <c r="B2290" i="6"/>
  <c r="AI2282" i="6"/>
  <c r="AJ2282" i="6" s="1"/>
  <c r="AH2283" i="6"/>
  <c r="AN2283" i="6"/>
  <c r="AO2282" i="6"/>
  <c r="AO2281" i="6"/>
  <c r="B2291" i="6" l="1"/>
  <c r="C2290" i="6"/>
  <c r="AN2284" i="6"/>
  <c r="AI2283" i="6"/>
  <c r="AJ2283" i="6" s="1"/>
  <c r="AH2284" i="6"/>
  <c r="C2291" i="6" l="1"/>
  <c r="B2292" i="6"/>
  <c r="AI2284" i="6"/>
  <c r="AJ2284" i="6" s="1"/>
  <c r="AH2285" i="6"/>
  <c r="AN2285" i="6"/>
  <c r="AO2284" i="6"/>
  <c r="AO2283" i="6"/>
  <c r="B2293" i="6" l="1"/>
  <c r="C2292" i="6"/>
  <c r="AN2286" i="6"/>
  <c r="AI2285" i="6"/>
  <c r="AJ2285" i="6" s="1"/>
  <c r="AH2286" i="6"/>
  <c r="C2293" i="6" l="1"/>
  <c r="B2294" i="6"/>
  <c r="AI2286" i="6"/>
  <c r="AJ2286" i="6" s="1"/>
  <c r="AH2287" i="6"/>
  <c r="AN2287" i="6"/>
  <c r="AO2286" i="6"/>
  <c r="AO2285" i="6"/>
  <c r="B2295" i="6" l="1"/>
  <c r="C2294" i="6"/>
  <c r="AN2288" i="6"/>
  <c r="AI2287" i="6"/>
  <c r="AJ2287" i="6" s="1"/>
  <c r="AH2288" i="6"/>
  <c r="C2295" i="6" l="1"/>
  <c r="B2296" i="6"/>
  <c r="AI2288" i="6"/>
  <c r="AJ2288" i="6" s="1"/>
  <c r="AH2289" i="6"/>
  <c r="AO2288" i="6"/>
  <c r="AN2289" i="6"/>
  <c r="AO2287" i="6"/>
  <c r="B2297" i="6" l="1"/>
  <c r="C2296" i="6"/>
  <c r="AN2290" i="6"/>
  <c r="AI2289" i="6"/>
  <c r="AJ2289" i="6" s="1"/>
  <c r="AH2290" i="6"/>
  <c r="C2297" i="6" l="1"/>
  <c r="B2298" i="6"/>
  <c r="AI2290" i="6"/>
  <c r="AJ2290" i="6" s="1"/>
  <c r="AH2291" i="6"/>
  <c r="AO2289" i="6"/>
  <c r="AN2291" i="6"/>
  <c r="B2299" i="6" l="1"/>
  <c r="C2298" i="6"/>
  <c r="AO2290" i="6"/>
  <c r="AN2292" i="6"/>
  <c r="AH2292" i="6"/>
  <c r="AI2291" i="6"/>
  <c r="AJ2291" i="6" s="1"/>
  <c r="B2300" i="6" l="1"/>
  <c r="C2299" i="6"/>
  <c r="AI2292" i="6"/>
  <c r="AJ2292" i="6" s="1"/>
  <c r="AH2293" i="6"/>
  <c r="AO2291" i="6"/>
  <c r="AN2293" i="6"/>
  <c r="AO2292" i="6"/>
  <c r="B2301" i="6" l="1"/>
  <c r="C2300" i="6"/>
  <c r="AN2294" i="6"/>
  <c r="AI2293" i="6"/>
  <c r="AJ2293" i="6" s="1"/>
  <c r="AH2294" i="6"/>
  <c r="B2302" i="6" l="1"/>
  <c r="C2301" i="6"/>
  <c r="AI2294" i="6"/>
  <c r="AJ2294" i="6" s="1"/>
  <c r="AH2295" i="6"/>
  <c r="AO2293" i="6"/>
  <c r="AN2295" i="6"/>
  <c r="C2302" i="6" l="1"/>
  <c r="B2303" i="6"/>
  <c r="AO2294" i="6"/>
  <c r="AN2296" i="6"/>
  <c r="AI2295" i="6"/>
  <c r="AJ2295" i="6" s="1"/>
  <c r="AH2296" i="6"/>
  <c r="B2304" i="6" l="1"/>
  <c r="C2303" i="6"/>
  <c r="AI2296" i="6"/>
  <c r="AJ2296" i="6" s="1"/>
  <c r="AH2297" i="6"/>
  <c r="AN2297" i="6"/>
  <c r="AO2296" i="6"/>
  <c r="AO2295" i="6"/>
  <c r="C2304" i="6" l="1"/>
  <c r="B2305" i="6"/>
  <c r="AN2298" i="6"/>
  <c r="AH2298" i="6"/>
  <c r="AI2297" i="6"/>
  <c r="AJ2297" i="6" s="1"/>
  <c r="C2305" i="6" l="1"/>
  <c r="B2306" i="6"/>
  <c r="AI2298" i="6"/>
  <c r="AJ2298" i="6" s="1"/>
  <c r="AH2299" i="6"/>
  <c r="AO2297" i="6"/>
  <c r="AN2299" i="6"/>
  <c r="AO2298" i="6"/>
  <c r="B2307" i="6" l="1"/>
  <c r="C2306" i="6"/>
  <c r="AN2300" i="6"/>
  <c r="AI2299" i="6"/>
  <c r="AJ2299" i="6" s="1"/>
  <c r="AH2300" i="6"/>
  <c r="B2308" i="6" l="1"/>
  <c r="C2307" i="6"/>
  <c r="AI2300" i="6"/>
  <c r="AJ2300" i="6" s="1"/>
  <c r="AH2301" i="6"/>
  <c r="AN2301" i="6"/>
  <c r="AO2300" i="6"/>
  <c r="AO2299" i="6"/>
  <c r="B2309" i="6" l="1"/>
  <c r="C2308" i="6"/>
  <c r="AN2302" i="6"/>
  <c r="AI2301" i="6"/>
  <c r="AJ2301" i="6" s="1"/>
  <c r="AH2302" i="6"/>
  <c r="B2310" i="6" l="1"/>
  <c r="C2309" i="6"/>
  <c r="AI2302" i="6"/>
  <c r="AJ2302" i="6" s="1"/>
  <c r="AH2303" i="6"/>
  <c r="AO2301" i="6"/>
  <c r="AN2303" i="6"/>
  <c r="AO2302" i="6"/>
  <c r="B2311" i="6" l="1"/>
  <c r="C2310" i="6"/>
  <c r="AN2304" i="6"/>
  <c r="AH2304" i="6"/>
  <c r="AI2303" i="6"/>
  <c r="AJ2303" i="6" s="1"/>
  <c r="C2311" i="6" l="1"/>
  <c r="B2312" i="6"/>
  <c r="AI2304" i="6"/>
  <c r="AJ2304" i="6" s="1"/>
  <c r="AH2305" i="6"/>
  <c r="AO2303" i="6"/>
  <c r="AO2304" i="6"/>
  <c r="AN2305" i="6"/>
  <c r="B2313" i="6" l="1"/>
  <c r="C2312" i="6"/>
  <c r="AN2306" i="6"/>
  <c r="AI2305" i="6"/>
  <c r="AJ2305" i="6" s="1"/>
  <c r="AH2306" i="6"/>
  <c r="B2314" i="6" l="1"/>
  <c r="C2313" i="6"/>
  <c r="AI2306" i="6"/>
  <c r="AJ2306" i="6" s="1"/>
  <c r="AH2307" i="6"/>
  <c r="AN2307" i="6"/>
  <c r="AO2306" i="6"/>
  <c r="AO2305" i="6"/>
  <c r="B2315" i="6" l="1"/>
  <c r="C2314" i="6"/>
  <c r="AI2307" i="6"/>
  <c r="AJ2307" i="6" s="1"/>
  <c r="AH2308" i="6"/>
  <c r="AN2308" i="6"/>
  <c r="AO2307" i="6"/>
  <c r="B2316" i="6" l="1"/>
  <c r="C2315" i="6"/>
  <c r="AN2309" i="6"/>
  <c r="AI2308" i="6"/>
  <c r="AJ2308" i="6" s="1"/>
  <c r="AH2309" i="6"/>
  <c r="C2316" i="6" l="1"/>
  <c r="B2317" i="6"/>
  <c r="AO2308" i="6"/>
  <c r="AI2309" i="6"/>
  <c r="AJ2309" i="6" s="1"/>
  <c r="AH2310" i="6"/>
  <c r="AO2309" i="6"/>
  <c r="AN2310" i="6"/>
  <c r="B2318" i="6" l="1"/>
  <c r="C2317" i="6"/>
  <c r="AN2311" i="6"/>
  <c r="AI2310" i="6"/>
  <c r="AJ2310" i="6" s="1"/>
  <c r="AH2311" i="6"/>
  <c r="B2319" i="6" l="1"/>
  <c r="C2318" i="6"/>
  <c r="AO2310" i="6"/>
  <c r="AI2311" i="6"/>
  <c r="AJ2311" i="6" s="1"/>
  <c r="AH2312" i="6"/>
  <c r="AO2311" i="6"/>
  <c r="AN2312" i="6"/>
  <c r="B2320" i="6" l="1"/>
  <c r="C2319" i="6"/>
  <c r="AN2313" i="6"/>
  <c r="AI2312" i="6"/>
  <c r="AJ2312" i="6" s="1"/>
  <c r="AH2313" i="6"/>
  <c r="B2321" i="6" l="1"/>
  <c r="C2320" i="6"/>
  <c r="AI2313" i="6"/>
  <c r="AJ2313" i="6" s="1"/>
  <c r="AH2314" i="6"/>
  <c r="AO2312" i="6"/>
  <c r="AN2314" i="6"/>
  <c r="AO2313" i="6"/>
  <c r="B2322" i="6" l="1"/>
  <c r="C2321" i="6"/>
  <c r="AN2315" i="6"/>
  <c r="AH2315" i="6"/>
  <c r="AI2314" i="6"/>
  <c r="AJ2314" i="6" s="1"/>
  <c r="B2323" i="6" l="1"/>
  <c r="C2322" i="6"/>
  <c r="AH2316" i="6"/>
  <c r="AI2315" i="6"/>
  <c r="AJ2315" i="6" s="1"/>
  <c r="AO2314" i="6"/>
  <c r="AN2316" i="6"/>
  <c r="AO2315" i="6"/>
  <c r="B2324" i="6" l="1"/>
  <c r="C2323" i="6"/>
  <c r="AN2317" i="6"/>
  <c r="AI2316" i="6"/>
  <c r="AJ2316" i="6" s="1"/>
  <c r="AH2317" i="6"/>
  <c r="B2325" i="6" l="1"/>
  <c r="C2324" i="6"/>
  <c r="AI2317" i="6"/>
  <c r="AJ2317" i="6" s="1"/>
  <c r="AH2318" i="6"/>
  <c r="AN2318" i="6"/>
  <c r="AO2317" i="6"/>
  <c r="AO2316" i="6"/>
  <c r="C2325" i="6" l="1"/>
  <c r="B2326" i="6"/>
  <c r="AN2319" i="6"/>
  <c r="AI2318" i="6"/>
  <c r="AJ2318" i="6" s="1"/>
  <c r="AH2319" i="6"/>
  <c r="C2326" i="6" l="1"/>
  <c r="B2327" i="6"/>
  <c r="AI2319" i="6"/>
  <c r="AJ2319" i="6" s="1"/>
  <c r="AH2320" i="6"/>
  <c r="AN2320" i="6"/>
  <c r="AO2319" i="6"/>
  <c r="AO2318" i="6"/>
  <c r="C2327" i="6" l="1"/>
  <c r="B2328" i="6"/>
  <c r="AI2320" i="6"/>
  <c r="AJ2320" i="6" s="1"/>
  <c r="AH2321" i="6"/>
  <c r="AN2321" i="6"/>
  <c r="AO2320" i="6"/>
  <c r="B2329" i="6" l="1"/>
  <c r="C2328" i="6"/>
  <c r="AN2322" i="6"/>
  <c r="AI2321" i="6"/>
  <c r="AJ2321" i="6" s="1"/>
  <c r="AH2322" i="6"/>
  <c r="B2330" i="6" l="1"/>
  <c r="C2329" i="6"/>
  <c r="AI2322" i="6"/>
  <c r="AJ2322" i="6" s="1"/>
  <c r="AH2323" i="6"/>
  <c r="AO2321" i="6"/>
  <c r="AO2322" i="6"/>
  <c r="AN2323" i="6"/>
  <c r="C2330" i="6" l="1"/>
  <c r="B2331" i="6"/>
  <c r="AN2324" i="6"/>
  <c r="AI2323" i="6"/>
  <c r="AJ2323" i="6" s="1"/>
  <c r="AH2324" i="6"/>
  <c r="C2331" i="6" l="1"/>
  <c r="B2332" i="6"/>
  <c r="AI2324" i="6"/>
  <c r="AJ2324" i="6" s="1"/>
  <c r="AH2325" i="6"/>
  <c r="AO2323" i="6"/>
  <c r="AN2325" i="6"/>
  <c r="AO2324" i="6"/>
  <c r="C2332" i="6" l="1"/>
  <c r="B2333" i="6"/>
  <c r="AN2326" i="6"/>
  <c r="AI2325" i="6"/>
  <c r="AJ2325" i="6" s="1"/>
  <c r="AH2326" i="6"/>
  <c r="B2334" i="6" l="1"/>
  <c r="C2333" i="6"/>
  <c r="AI2326" i="6"/>
  <c r="AJ2326" i="6" s="1"/>
  <c r="AH2327" i="6"/>
  <c r="AN2327" i="6"/>
  <c r="AO2326" i="6"/>
  <c r="AO2325" i="6"/>
  <c r="B2335" i="6" l="1"/>
  <c r="C2334" i="6"/>
  <c r="AN2328" i="6"/>
  <c r="AI2327" i="6"/>
  <c r="AJ2327" i="6" s="1"/>
  <c r="AH2328" i="6"/>
  <c r="B2336" i="6" l="1"/>
  <c r="C2335" i="6"/>
  <c r="AH2329" i="6"/>
  <c r="AI2328" i="6"/>
  <c r="AJ2328" i="6" s="1"/>
  <c r="AO2327" i="6"/>
  <c r="AN2329" i="6"/>
  <c r="AO2328" i="6"/>
  <c r="B2337" i="6" l="1"/>
  <c r="C2336" i="6"/>
  <c r="AN2330" i="6"/>
  <c r="AI2329" i="6"/>
  <c r="AJ2329" i="6" s="1"/>
  <c r="AH2330" i="6"/>
  <c r="B2338" i="6" l="1"/>
  <c r="C2337" i="6"/>
  <c r="AI2330" i="6"/>
  <c r="AJ2330" i="6" s="1"/>
  <c r="AH2331" i="6"/>
  <c r="AO2329" i="6"/>
  <c r="AO2330" i="6"/>
  <c r="AN2331" i="6"/>
  <c r="B2339" i="6" l="1"/>
  <c r="C2338" i="6"/>
  <c r="AN2332" i="6"/>
  <c r="AI2331" i="6"/>
  <c r="AJ2331" i="6" s="1"/>
  <c r="AH2332" i="6"/>
  <c r="C2339" i="6" l="1"/>
  <c r="B2340" i="6"/>
  <c r="AI2332" i="6"/>
  <c r="AJ2332" i="6" s="1"/>
  <c r="AH2333" i="6"/>
  <c r="AO2331" i="6"/>
  <c r="AN2333" i="6"/>
  <c r="B2341" i="6" l="1"/>
  <c r="C2340" i="6"/>
  <c r="AI2333" i="6"/>
  <c r="AJ2333" i="6" s="1"/>
  <c r="AH2334" i="6"/>
  <c r="AO2333" i="6"/>
  <c r="AN2334" i="6"/>
  <c r="AO2332" i="6"/>
  <c r="B2342" i="6" l="1"/>
  <c r="C2341" i="6"/>
  <c r="AN2335" i="6"/>
  <c r="AI2334" i="6"/>
  <c r="AJ2334" i="6" s="1"/>
  <c r="AH2335" i="6"/>
  <c r="C2342" i="6" l="1"/>
  <c r="B2343" i="6"/>
  <c r="AI2335" i="6"/>
  <c r="AJ2335" i="6" s="1"/>
  <c r="AH2336" i="6"/>
  <c r="AN2336" i="6"/>
  <c r="AO2335" i="6"/>
  <c r="AO2334" i="6"/>
  <c r="B2344" i="6" l="1"/>
  <c r="C2343" i="6"/>
  <c r="AN2337" i="6"/>
  <c r="AH2337" i="6"/>
  <c r="AI2336" i="6"/>
  <c r="AJ2336" i="6" s="1"/>
  <c r="C2344" i="6" l="1"/>
  <c r="B2345" i="6"/>
  <c r="AH2338" i="6"/>
  <c r="AI2337" i="6"/>
  <c r="AJ2337" i="6" s="1"/>
  <c r="AN2338" i="6"/>
  <c r="AO2337" i="6"/>
  <c r="AO2336" i="6"/>
  <c r="C2345" i="6" l="1"/>
  <c r="B2346" i="6"/>
  <c r="AN2339" i="6"/>
  <c r="AI2338" i="6"/>
  <c r="AJ2338" i="6" s="1"/>
  <c r="AH2339" i="6"/>
  <c r="B2347" i="6" l="1"/>
  <c r="C2346" i="6"/>
  <c r="AH2340" i="6"/>
  <c r="AI2339" i="6"/>
  <c r="AJ2339" i="6" s="1"/>
  <c r="AO2338" i="6"/>
  <c r="AN2340" i="6"/>
  <c r="AO2339" i="6"/>
  <c r="B2348" i="6" l="1"/>
  <c r="C2347" i="6"/>
  <c r="AN2341" i="6"/>
  <c r="AI2340" i="6"/>
  <c r="AJ2340" i="6" s="1"/>
  <c r="AH2341" i="6"/>
  <c r="B2349" i="6" l="1"/>
  <c r="C2348" i="6"/>
  <c r="AI2341" i="6"/>
  <c r="AJ2341" i="6" s="1"/>
  <c r="AH2342" i="6"/>
  <c r="AN2342" i="6"/>
  <c r="AO2341" i="6"/>
  <c r="AO2340" i="6"/>
  <c r="C2349" i="6" l="1"/>
  <c r="B2350" i="6"/>
  <c r="AN2343" i="6"/>
  <c r="AI2342" i="6"/>
  <c r="AJ2342" i="6" s="1"/>
  <c r="AH2343" i="6"/>
  <c r="B2351" i="6" l="1"/>
  <c r="C2350" i="6"/>
  <c r="AI2343" i="6"/>
  <c r="AJ2343" i="6" s="1"/>
  <c r="AH2344" i="6"/>
  <c r="AO2342" i="6"/>
  <c r="AN2344" i="6"/>
  <c r="AO2343" i="6"/>
  <c r="C2351" i="6" l="1"/>
  <c r="B2352" i="6"/>
  <c r="AN2345" i="6"/>
  <c r="AI2344" i="6"/>
  <c r="AJ2344" i="6" s="1"/>
  <c r="AH2345" i="6"/>
  <c r="B2353" i="6" l="1"/>
  <c r="C2352" i="6"/>
  <c r="AH2346" i="6"/>
  <c r="AI2345" i="6"/>
  <c r="AJ2345" i="6" s="1"/>
  <c r="AO2344" i="6"/>
  <c r="AN2346" i="6"/>
  <c r="AO2345" i="6"/>
  <c r="C2353" i="6" l="1"/>
  <c r="B2354" i="6"/>
  <c r="AN2347" i="6"/>
  <c r="AI2346" i="6"/>
  <c r="AJ2346" i="6" s="1"/>
  <c r="AH2347" i="6"/>
  <c r="C2354" i="6" l="1"/>
  <c r="B2355" i="6"/>
  <c r="AI2347" i="6"/>
  <c r="AJ2347" i="6" s="1"/>
  <c r="AH2348" i="6"/>
  <c r="AO2346" i="6"/>
  <c r="AN2348" i="6"/>
  <c r="AO2347" i="6"/>
  <c r="C2355" i="6" l="1"/>
  <c r="B2356" i="6"/>
  <c r="AN2349" i="6"/>
  <c r="AI2348" i="6"/>
  <c r="AJ2348" i="6" s="1"/>
  <c r="AH2349" i="6"/>
  <c r="B2357" i="6" l="1"/>
  <c r="C2356" i="6"/>
  <c r="AI2349" i="6"/>
  <c r="AJ2349" i="6" s="1"/>
  <c r="AH2350" i="6"/>
  <c r="AO2348" i="6"/>
  <c r="AN2350" i="6"/>
  <c r="AO2349" i="6"/>
  <c r="B2358" i="6" l="1"/>
  <c r="C2357" i="6"/>
  <c r="AN2351" i="6"/>
  <c r="AI2350" i="6"/>
  <c r="AJ2350" i="6" s="1"/>
  <c r="AH2351" i="6"/>
  <c r="C2358" i="6" l="1"/>
  <c r="B2359" i="6"/>
  <c r="AI2351" i="6"/>
  <c r="AJ2351" i="6" s="1"/>
  <c r="AH2352" i="6"/>
  <c r="AO2350" i="6"/>
  <c r="AN2352" i="6"/>
  <c r="AO2351" i="6"/>
  <c r="B2360" i="6" l="1"/>
  <c r="C2359" i="6"/>
  <c r="AN2353" i="6"/>
  <c r="AI2352" i="6"/>
  <c r="AJ2352" i="6" s="1"/>
  <c r="AH2353" i="6"/>
  <c r="B2361" i="6" l="1"/>
  <c r="C2360" i="6"/>
  <c r="AI2353" i="6"/>
  <c r="AJ2353" i="6" s="1"/>
  <c r="AH2354" i="6"/>
  <c r="AO2352" i="6"/>
  <c r="AN2354" i="6"/>
  <c r="AO2353" i="6"/>
  <c r="C2361" i="6" l="1"/>
  <c r="B2362" i="6"/>
  <c r="AN2355" i="6"/>
  <c r="AI2354" i="6"/>
  <c r="AJ2354" i="6" s="1"/>
  <c r="AH2355" i="6"/>
  <c r="B2363" i="6" l="1"/>
  <c r="C2362" i="6"/>
  <c r="AI2355" i="6"/>
  <c r="AJ2355" i="6" s="1"/>
  <c r="AH2356" i="6"/>
  <c r="AO2354" i="6"/>
  <c r="AO2355" i="6"/>
  <c r="AN2356" i="6"/>
  <c r="B2364" i="6" l="1"/>
  <c r="C2363" i="6"/>
  <c r="AN2357" i="6"/>
  <c r="AI2356" i="6"/>
  <c r="AJ2356" i="6" s="1"/>
  <c r="AH2357" i="6"/>
  <c r="C2364" i="6" l="1"/>
  <c r="B2365" i="6"/>
  <c r="AI2357" i="6"/>
  <c r="AJ2357" i="6" s="1"/>
  <c r="AH2358" i="6"/>
  <c r="AO2356" i="6"/>
  <c r="AN2358" i="6"/>
  <c r="AO2357" i="6"/>
  <c r="C2365" i="6" l="1"/>
  <c r="B2366" i="6"/>
  <c r="AN2359" i="6"/>
  <c r="AI2358" i="6"/>
  <c r="AJ2358" i="6" s="1"/>
  <c r="AH2359" i="6"/>
  <c r="B2367" i="6" l="1"/>
  <c r="C2366" i="6"/>
  <c r="AH2360" i="6"/>
  <c r="AI2359" i="6"/>
  <c r="AJ2359" i="6" s="1"/>
  <c r="AO2358" i="6"/>
  <c r="AN2360" i="6"/>
  <c r="AO2359" i="6"/>
  <c r="C2367" i="6" l="1"/>
  <c r="B2368" i="6"/>
  <c r="AN2361" i="6"/>
  <c r="AI2360" i="6"/>
  <c r="AJ2360" i="6" s="1"/>
  <c r="AH2361" i="6"/>
  <c r="B2369" i="6" l="1"/>
  <c r="C2368" i="6"/>
  <c r="AI2361" i="6"/>
  <c r="AJ2361" i="6" s="1"/>
  <c r="AH2362" i="6"/>
  <c r="AO2360" i="6"/>
  <c r="AN2362" i="6"/>
  <c r="AO2361" i="6"/>
  <c r="B2370" i="6" l="1"/>
  <c r="C2369" i="6"/>
  <c r="AN2363" i="6"/>
  <c r="AI2362" i="6"/>
  <c r="AJ2362" i="6" s="1"/>
  <c r="AH2363" i="6"/>
  <c r="C2370" i="6" l="1"/>
  <c r="B2371" i="6"/>
  <c r="AI2363" i="6"/>
  <c r="AJ2363" i="6" s="1"/>
  <c r="AH2364" i="6"/>
  <c r="AN2364" i="6"/>
  <c r="AO2363" i="6"/>
  <c r="AO2362" i="6"/>
  <c r="B2372" i="6" l="1"/>
  <c r="C2371" i="6"/>
  <c r="AN2365" i="6"/>
  <c r="AI2364" i="6"/>
  <c r="AJ2364" i="6" s="1"/>
  <c r="AH2365" i="6"/>
  <c r="C2372" i="6" l="1"/>
  <c r="B2373" i="6"/>
  <c r="AI2365" i="6"/>
  <c r="AJ2365" i="6" s="1"/>
  <c r="AH2366" i="6"/>
  <c r="AO2364" i="6"/>
  <c r="AO2365" i="6"/>
  <c r="AN2366" i="6"/>
  <c r="C2373" i="6" l="1"/>
  <c r="B2374" i="6"/>
  <c r="AN2367" i="6"/>
  <c r="AI2366" i="6"/>
  <c r="AJ2366" i="6" s="1"/>
  <c r="AH2367" i="6"/>
  <c r="B2375" i="6" l="1"/>
  <c r="C2374" i="6"/>
  <c r="AI2367" i="6"/>
  <c r="AJ2367" i="6" s="1"/>
  <c r="AH2368" i="6"/>
  <c r="AO2366" i="6"/>
  <c r="AO2367" i="6"/>
  <c r="AN2368" i="6"/>
  <c r="B2376" i="6" l="1"/>
  <c r="C2375" i="6"/>
  <c r="AN2369" i="6"/>
  <c r="AI2368" i="6"/>
  <c r="AJ2368" i="6" s="1"/>
  <c r="AH2369" i="6"/>
  <c r="B2377" i="6" l="1"/>
  <c r="C2376" i="6"/>
  <c r="AI2369" i="6"/>
  <c r="AJ2369" i="6" s="1"/>
  <c r="AH2370" i="6"/>
  <c r="AO2368" i="6"/>
  <c r="AN2370" i="6"/>
  <c r="AO2369" i="6"/>
  <c r="C2377" i="6" l="1"/>
  <c r="B2378" i="6"/>
  <c r="AN2371" i="6"/>
  <c r="AI2370" i="6"/>
  <c r="AJ2370" i="6" s="1"/>
  <c r="AH2371" i="6"/>
  <c r="C2378" i="6" l="1"/>
  <c r="B2379" i="6"/>
  <c r="AI2371" i="6"/>
  <c r="AJ2371" i="6" s="1"/>
  <c r="AH2372" i="6"/>
  <c r="AO2370" i="6"/>
  <c r="AN2372" i="6"/>
  <c r="AO2371" i="6"/>
  <c r="B2380" i="6" l="1"/>
  <c r="C2379" i="6"/>
  <c r="AN2373" i="6"/>
  <c r="AH2373" i="6"/>
  <c r="AI2372" i="6"/>
  <c r="AJ2372" i="6" s="1"/>
  <c r="B2381" i="6" l="1"/>
  <c r="C2380" i="6"/>
  <c r="AI2373" i="6"/>
  <c r="AJ2373" i="6" s="1"/>
  <c r="AH2374" i="6"/>
  <c r="AO2372" i="6"/>
  <c r="AN2374" i="6"/>
  <c r="AO2373" i="6"/>
  <c r="C2381" i="6" l="1"/>
  <c r="B2382" i="6"/>
  <c r="AN2375" i="6"/>
  <c r="AI2374" i="6"/>
  <c r="AJ2374" i="6" s="1"/>
  <c r="AH2375" i="6"/>
  <c r="B2383" i="6" l="1"/>
  <c r="C2382" i="6"/>
  <c r="AI2375" i="6"/>
  <c r="AJ2375" i="6" s="1"/>
  <c r="AH2376" i="6"/>
  <c r="AO2375" i="6"/>
  <c r="AN2376" i="6"/>
  <c r="AO2374" i="6"/>
  <c r="C2383" i="6" l="1"/>
  <c r="B2384" i="6"/>
  <c r="AN2377" i="6"/>
  <c r="AI2376" i="6"/>
  <c r="AJ2376" i="6" s="1"/>
  <c r="AH2377" i="6"/>
  <c r="B2385" i="6" l="1"/>
  <c r="C2384" i="6"/>
  <c r="AI2377" i="6"/>
  <c r="AJ2377" i="6" s="1"/>
  <c r="AH2378" i="6"/>
  <c r="AO2376" i="6"/>
  <c r="AN2378" i="6"/>
  <c r="AO2377" i="6"/>
  <c r="B2386" i="6" l="1"/>
  <c r="C2385" i="6"/>
  <c r="AN2379" i="6"/>
  <c r="AI2378" i="6"/>
  <c r="AJ2378" i="6" s="1"/>
  <c r="AH2379" i="6"/>
  <c r="C2386" i="6" l="1"/>
  <c r="B2387" i="6"/>
  <c r="AI2379" i="6"/>
  <c r="AJ2379" i="6" s="1"/>
  <c r="AH2380" i="6"/>
  <c r="AO2378" i="6"/>
  <c r="AO2379" i="6"/>
  <c r="AN2380" i="6"/>
  <c r="C2387" i="6" l="1"/>
  <c r="B2388" i="6"/>
  <c r="AN2381" i="6"/>
  <c r="AI2380" i="6"/>
  <c r="AJ2380" i="6" s="1"/>
  <c r="AH2381" i="6"/>
  <c r="B2389" i="6" l="1"/>
  <c r="C2388" i="6"/>
  <c r="AI2381" i="6"/>
  <c r="AJ2381" i="6" s="1"/>
  <c r="AH2382" i="6"/>
  <c r="AO2380" i="6"/>
  <c r="AO2381" i="6"/>
  <c r="AN2382" i="6"/>
  <c r="B2390" i="6" l="1"/>
  <c r="C2389" i="6"/>
  <c r="AN2383" i="6"/>
  <c r="AI2382" i="6"/>
  <c r="AJ2382" i="6" s="1"/>
  <c r="AH2383" i="6"/>
  <c r="B2391" i="6" l="1"/>
  <c r="C2390" i="6"/>
  <c r="AI2383" i="6"/>
  <c r="AJ2383" i="6" s="1"/>
  <c r="AH2384" i="6"/>
  <c r="AO2382" i="6"/>
  <c r="AN2384" i="6"/>
  <c r="AO2383" i="6"/>
  <c r="C2391" i="6" l="1"/>
  <c r="B2392" i="6"/>
  <c r="AN2385" i="6"/>
  <c r="AI2384" i="6"/>
  <c r="AJ2384" i="6" s="1"/>
  <c r="AH2385" i="6"/>
  <c r="B2393" i="6" l="1"/>
  <c r="C2392" i="6"/>
  <c r="AI2385" i="6"/>
  <c r="AJ2385" i="6" s="1"/>
  <c r="AH2386" i="6"/>
  <c r="AO2384" i="6"/>
  <c r="AO2385" i="6"/>
  <c r="AN2386" i="6"/>
  <c r="C2393" i="6" l="1"/>
  <c r="B2394" i="6"/>
  <c r="AN2387" i="6"/>
  <c r="AI2386" i="6"/>
  <c r="AJ2386" i="6" s="1"/>
  <c r="AH2387" i="6"/>
  <c r="B2395" i="6" l="1"/>
  <c r="C2394" i="6"/>
  <c r="AI2387" i="6"/>
  <c r="AJ2387" i="6" s="1"/>
  <c r="AH2388" i="6"/>
  <c r="AN2388" i="6"/>
  <c r="AO2387" i="6"/>
  <c r="AO2386" i="6"/>
  <c r="C2395" i="6" l="1"/>
  <c r="B2396" i="6"/>
  <c r="AN2389" i="6"/>
  <c r="AI2388" i="6"/>
  <c r="AJ2388" i="6" s="1"/>
  <c r="AH2389" i="6"/>
  <c r="B2397" i="6" l="1"/>
  <c r="C2396" i="6"/>
  <c r="AI2389" i="6"/>
  <c r="AJ2389" i="6" s="1"/>
  <c r="AH2390" i="6"/>
  <c r="AN2390" i="6"/>
  <c r="AO2389" i="6"/>
  <c r="AO2388" i="6"/>
  <c r="B2398" i="6" l="1"/>
  <c r="C2397" i="6"/>
  <c r="AN2391" i="6"/>
  <c r="AI2390" i="6"/>
  <c r="AJ2390" i="6" s="1"/>
  <c r="AH2391" i="6"/>
  <c r="C2398" i="6" l="1"/>
  <c r="B2399" i="6"/>
  <c r="AI2391" i="6"/>
  <c r="AJ2391" i="6" s="1"/>
  <c r="AH2392" i="6"/>
  <c r="AO2390" i="6"/>
  <c r="AO2391" i="6"/>
  <c r="AN2392" i="6"/>
  <c r="B2400" i="6" l="1"/>
  <c r="C2399" i="6"/>
  <c r="AN2393" i="6"/>
  <c r="AI2392" i="6"/>
  <c r="AJ2392" i="6" s="1"/>
  <c r="AH2393" i="6"/>
  <c r="C2400" i="6" l="1"/>
  <c r="B2401" i="6"/>
  <c r="AI2393" i="6"/>
  <c r="AJ2393" i="6" s="1"/>
  <c r="AH2394" i="6"/>
  <c r="AO2392" i="6"/>
  <c r="AN2394" i="6"/>
  <c r="AO2393" i="6"/>
  <c r="B2402" i="6" l="1"/>
  <c r="C2401" i="6"/>
  <c r="AN2395" i="6"/>
  <c r="AI2394" i="6"/>
  <c r="AJ2394" i="6" s="1"/>
  <c r="AH2395" i="6"/>
  <c r="C2402" i="6" l="1"/>
  <c r="B2403" i="6"/>
  <c r="AH2396" i="6"/>
  <c r="AI2395" i="6"/>
  <c r="AJ2395" i="6" s="1"/>
  <c r="AO2394" i="6"/>
  <c r="AO2395" i="6"/>
  <c r="AN2396" i="6"/>
  <c r="C2403" i="6" l="1"/>
  <c r="B2404" i="6"/>
  <c r="AN2397" i="6"/>
  <c r="AH2397" i="6"/>
  <c r="AI2396" i="6"/>
  <c r="AJ2396" i="6" s="1"/>
  <c r="B2405" i="6" l="1"/>
  <c r="C2404" i="6"/>
  <c r="AI2397" i="6"/>
  <c r="AJ2397" i="6" s="1"/>
  <c r="AH2398" i="6"/>
  <c r="AO2396" i="6"/>
  <c r="AN2398" i="6"/>
  <c r="AO2397" i="6"/>
  <c r="B2406" i="6" l="1"/>
  <c r="C2405" i="6"/>
  <c r="AN2399" i="6"/>
  <c r="AI2398" i="6"/>
  <c r="AJ2398" i="6" s="1"/>
  <c r="AH2399" i="6"/>
  <c r="B2407" i="6" l="1"/>
  <c r="C2406" i="6"/>
  <c r="AI2399" i="6"/>
  <c r="AJ2399" i="6" s="1"/>
  <c r="AH2400" i="6"/>
  <c r="AO2398" i="6"/>
  <c r="AO2399" i="6"/>
  <c r="AN2400" i="6"/>
  <c r="C2407" i="6" l="1"/>
  <c r="B2408" i="6"/>
  <c r="AN2401" i="6"/>
  <c r="AI2400" i="6"/>
  <c r="AJ2400" i="6" s="1"/>
  <c r="AH2401" i="6"/>
  <c r="B2409" i="6" l="1"/>
  <c r="C2408" i="6"/>
  <c r="AI2401" i="6"/>
  <c r="AJ2401" i="6" s="1"/>
  <c r="AH2402" i="6"/>
  <c r="AO2400" i="6"/>
  <c r="AN2402" i="6"/>
  <c r="AO2401" i="6"/>
  <c r="C2409" i="6" l="1"/>
  <c r="B2410" i="6"/>
  <c r="AN2403" i="6"/>
  <c r="AH2403" i="6"/>
  <c r="AI2402" i="6"/>
  <c r="AJ2402" i="6" s="1"/>
  <c r="C2410" i="6" l="1"/>
  <c r="B2411" i="6"/>
  <c r="AI2403" i="6"/>
  <c r="AJ2403" i="6" s="1"/>
  <c r="AH2404" i="6"/>
  <c r="AN2404" i="6"/>
  <c r="AO2403" i="6"/>
  <c r="AO2402" i="6"/>
  <c r="C2411" i="6" l="1"/>
  <c r="B2412" i="6"/>
  <c r="AN2405" i="6"/>
  <c r="AI2404" i="6"/>
  <c r="AJ2404" i="6" s="1"/>
  <c r="AH2405" i="6"/>
  <c r="B2413" i="6" l="1"/>
  <c r="C2412" i="6"/>
  <c r="AI2405" i="6"/>
  <c r="AJ2405" i="6" s="1"/>
  <c r="AH2406" i="6"/>
  <c r="AO2404" i="6"/>
  <c r="AO2405" i="6"/>
  <c r="AN2406" i="6"/>
  <c r="B2414" i="6" l="1"/>
  <c r="C2413" i="6"/>
  <c r="AN2407" i="6"/>
  <c r="AI2406" i="6"/>
  <c r="AJ2406" i="6" s="1"/>
  <c r="AH2407" i="6"/>
  <c r="C2414" i="6" l="1"/>
  <c r="B2415" i="6"/>
  <c r="AH2408" i="6"/>
  <c r="AI2407" i="6"/>
  <c r="AJ2407" i="6" s="1"/>
  <c r="AO2406" i="6"/>
  <c r="AO2407" i="6"/>
  <c r="AN2408" i="6"/>
  <c r="B2416" i="6" l="1"/>
  <c r="C2415" i="6"/>
  <c r="AN2409" i="6"/>
  <c r="AI2408" i="6"/>
  <c r="AJ2408" i="6" s="1"/>
  <c r="AH2409" i="6"/>
  <c r="C2416" i="6" l="1"/>
  <c r="B2417" i="6"/>
  <c r="AI2409" i="6"/>
  <c r="AJ2409" i="6" s="1"/>
  <c r="AH2410" i="6"/>
  <c r="AO2408" i="6"/>
  <c r="AO2409" i="6"/>
  <c r="AN2410" i="6"/>
  <c r="B2418" i="6" l="1"/>
  <c r="C2417" i="6"/>
  <c r="AN2411" i="6"/>
  <c r="AI2410" i="6"/>
  <c r="AJ2410" i="6" s="1"/>
  <c r="AH2411" i="6"/>
  <c r="B2419" i="6" l="1"/>
  <c r="C2418" i="6"/>
  <c r="AI2411" i="6"/>
  <c r="AJ2411" i="6" s="1"/>
  <c r="AH2412" i="6"/>
  <c r="AO2410" i="6"/>
  <c r="AN2412" i="6"/>
  <c r="AO2411" i="6"/>
  <c r="B2420" i="6" l="1"/>
  <c r="C2419" i="6"/>
  <c r="AN2413" i="6"/>
  <c r="AI2412" i="6"/>
  <c r="AJ2412" i="6" s="1"/>
  <c r="AH2413" i="6"/>
  <c r="B2421" i="6" l="1"/>
  <c r="C2420" i="6"/>
  <c r="AI2413" i="6"/>
  <c r="AJ2413" i="6" s="1"/>
  <c r="AH2414" i="6"/>
  <c r="AN2414" i="6"/>
  <c r="AO2413" i="6"/>
  <c r="AO2412" i="6"/>
  <c r="B2422" i="6" l="1"/>
  <c r="C2421" i="6"/>
  <c r="AN2415" i="6"/>
  <c r="AI2414" i="6"/>
  <c r="AJ2414" i="6" s="1"/>
  <c r="AH2415" i="6"/>
  <c r="B2423" i="6" l="1"/>
  <c r="C2422" i="6"/>
  <c r="AI2415" i="6"/>
  <c r="AJ2415" i="6" s="1"/>
  <c r="AH2416" i="6"/>
  <c r="AO2414" i="6"/>
  <c r="AN2416" i="6"/>
  <c r="AO2415" i="6"/>
  <c r="C2423" i="6" l="1"/>
  <c r="B2424" i="6"/>
  <c r="AN2417" i="6"/>
  <c r="AH2417" i="6"/>
  <c r="AI2416" i="6"/>
  <c r="AJ2416" i="6" s="1"/>
  <c r="C2424" i="6" l="1"/>
  <c r="B2425" i="6"/>
  <c r="AI2417" i="6"/>
  <c r="AJ2417" i="6" s="1"/>
  <c r="AH2418" i="6"/>
  <c r="AO2417" i="6"/>
  <c r="AN2418" i="6"/>
  <c r="AO2416" i="6"/>
  <c r="C2425" i="6" l="1"/>
  <c r="B2426" i="6"/>
  <c r="AN2419" i="6"/>
  <c r="AI2418" i="6"/>
  <c r="AJ2418" i="6" s="1"/>
  <c r="AH2419" i="6"/>
  <c r="C2426" i="6" l="1"/>
  <c r="B2427" i="6"/>
  <c r="AI2419" i="6"/>
  <c r="AJ2419" i="6" s="1"/>
  <c r="AH2420" i="6"/>
  <c r="AO2419" i="6"/>
  <c r="AN2420" i="6"/>
  <c r="AO2418" i="6"/>
  <c r="B2428" i="6" l="1"/>
  <c r="C2427" i="6"/>
  <c r="AN2421" i="6"/>
  <c r="AI2420" i="6"/>
  <c r="AJ2420" i="6" s="1"/>
  <c r="AH2421" i="6"/>
  <c r="C2428" i="6" l="1"/>
  <c r="B2429" i="6"/>
  <c r="AH2422" i="6"/>
  <c r="AI2421" i="6"/>
  <c r="AJ2421" i="6" s="1"/>
  <c r="AN2422" i="6"/>
  <c r="AO2421" i="6"/>
  <c r="AO2420" i="6"/>
  <c r="C2429" i="6" l="1"/>
  <c r="B2430" i="6"/>
  <c r="AN2423" i="6"/>
  <c r="AI2422" i="6"/>
  <c r="AJ2422" i="6" s="1"/>
  <c r="AH2423" i="6"/>
  <c r="C2430" i="6" l="1"/>
  <c r="B2431" i="6"/>
  <c r="AH2424" i="6"/>
  <c r="AI2423" i="6"/>
  <c r="AJ2423" i="6" s="1"/>
  <c r="AO2422" i="6"/>
  <c r="AO2423" i="6"/>
  <c r="AN2424" i="6"/>
  <c r="C2431" i="6" l="1"/>
  <c r="B2432" i="6"/>
  <c r="AN2425" i="6"/>
  <c r="AH2425" i="6"/>
  <c r="AI2424" i="6"/>
  <c r="AJ2424" i="6" s="1"/>
  <c r="B2433" i="6" l="1"/>
  <c r="C2432" i="6"/>
  <c r="AI2425" i="6"/>
  <c r="AJ2425" i="6" s="1"/>
  <c r="AH2426" i="6"/>
  <c r="AO2424" i="6"/>
  <c r="AN2426" i="6"/>
  <c r="AO2425" i="6"/>
  <c r="C2433" i="6" l="1"/>
  <c r="B2434" i="6"/>
  <c r="AN2427" i="6"/>
  <c r="AI2426" i="6"/>
  <c r="AJ2426" i="6" s="1"/>
  <c r="AH2427" i="6"/>
  <c r="B2435" i="6" l="1"/>
  <c r="C2434" i="6"/>
  <c r="AI2427" i="6"/>
  <c r="AJ2427" i="6" s="1"/>
  <c r="AH2428" i="6"/>
  <c r="AO2426" i="6"/>
  <c r="AN2428" i="6"/>
  <c r="AO2427" i="6"/>
  <c r="B2436" i="6" l="1"/>
  <c r="C2435" i="6"/>
  <c r="AN2429" i="6"/>
  <c r="AI2428" i="6"/>
  <c r="AJ2428" i="6" s="1"/>
  <c r="AH2429" i="6"/>
  <c r="B2437" i="6" l="1"/>
  <c r="C2436" i="6"/>
  <c r="AH2430" i="6"/>
  <c r="AI2429" i="6"/>
  <c r="AJ2429" i="6" s="1"/>
  <c r="AN2430" i="6"/>
  <c r="AO2429" i="6"/>
  <c r="AO2428" i="6"/>
  <c r="C2437" i="6" l="1"/>
  <c r="B2438" i="6"/>
  <c r="AN2431" i="6"/>
  <c r="AI2430" i="6"/>
  <c r="AJ2430" i="6" s="1"/>
  <c r="AH2431" i="6"/>
  <c r="B2439" i="6" l="1"/>
  <c r="C2438" i="6"/>
  <c r="AI2431" i="6"/>
  <c r="AJ2431" i="6" s="1"/>
  <c r="AH2432" i="6"/>
  <c r="AN2432" i="6"/>
  <c r="AO2431" i="6"/>
  <c r="AO2430" i="6"/>
  <c r="B2440" i="6" l="1"/>
  <c r="C2439" i="6"/>
  <c r="AN2433" i="6"/>
  <c r="AI2432" i="6"/>
  <c r="AJ2432" i="6" s="1"/>
  <c r="AH2433" i="6"/>
  <c r="C2440" i="6" l="1"/>
  <c r="B2441" i="6"/>
  <c r="AI2433" i="6"/>
  <c r="AJ2433" i="6" s="1"/>
  <c r="AH2434" i="6"/>
  <c r="AO2433" i="6"/>
  <c r="AN2434" i="6"/>
  <c r="AO2432" i="6"/>
  <c r="B2442" i="6" l="1"/>
  <c r="C2441" i="6"/>
  <c r="AN2435" i="6"/>
  <c r="AI2434" i="6"/>
  <c r="AJ2434" i="6" s="1"/>
  <c r="AH2435" i="6"/>
  <c r="C2442" i="6" l="1"/>
  <c r="B2443" i="6"/>
  <c r="AI2435" i="6"/>
  <c r="AJ2435" i="6" s="1"/>
  <c r="AH2436" i="6"/>
  <c r="AO2434" i="6"/>
  <c r="AO2435" i="6"/>
  <c r="AN2436" i="6"/>
  <c r="C2443" i="6" l="1"/>
  <c r="B2444" i="6"/>
  <c r="AN2437" i="6"/>
  <c r="AI2436" i="6"/>
  <c r="AJ2436" i="6" s="1"/>
  <c r="AH2437" i="6"/>
  <c r="B2445" i="6" l="1"/>
  <c r="C2444" i="6"/>
  <c r="AO2436" i="6"/>
  <c r="AI2437" i="6"/>
  <c r="AJ2437" i="6" s="1"/>
  <c r="AH2438" i="6"/>
  <c r="AO2437" i="6"/>
  <c r="AN2438" i="6"/>
  <c r="C2445" i="6" l="1"/>
  <c r="B2446" i="6"/>
  <c r="AN2439" i="6"/>
  <c r="AI2438" i="6"/>
  <c r="AJ2438" i="6" s="1"/>
  <c r="AH2439" i="6"/>
  <c r="B2447" i="6" l="1"/>
  <c r="C2446" i="6"/>
  <c r="AI2439" i="6"/>
  <c r="AJ2439" i="6" s="1"/>
  <c r="AH2440" i="6"/>
  <c r="AO2438" i="6"/>
  <c r="AN2440" i="6"/>
  <c r="AO2439" i="6"/>
  <c r="C2447" i="6" l="1"/>
  <c r="B2448" i="6"/>
  <c r="AN2441" i="6"/>
  <c r="AI2440" i="6"/>
  <c r="AJ2440" i="6" s="1"/>
  <c r="AH2441" i="6"/>
  <c r="B2449" i="6" l="1"/>
  <c r="C2448" i="6"/>
  <c r="AI2441" i="6"/>
  <c r="AJ2441" i="6" s="1"/>
  <c r="AH2442" i="6"/>
  <c r="AO2440" i="6"/>
  <c r="AN2442" i="6"/>
  <c r="AO2441" i="6"/>
  <c r="C2449" i="6" l="1"/>
  <c r="B2450" i="6"/>
  <c r="AN2443" i="6"/>
  <c r="AI2442" i="6"/>
  <c r="AJ2442" i="6" s="1"/>
  <c r="AH2443" i="6"/>
  <c r="B2451" i="6" l="1"/>
  <c r="C2450" i="6"/>
  <c r="AI2443" i="6"/>
  <c r="AJ2443" i="6" s="1"/>
  <c r="AH2444" i="6"/>
  <c r="AO2442" i="6"/>
  <c r="AN2444" i="6"/>
  <c r="AO2443" i="6"/>
  <c r="C2451" i="6" l="1"/>
  <c r="B2452" i="6"/>
  <c r="AN2445" i="6"/>
  <c r="AI2444" i="6"/>
  <c r="AJ2444" i="6" s="1"/>
  <c r="AH2445" i="6"/>
  <c r="B2453" i="6" l="1"/>
  <c r="C2452" i="6"/>
  <c r="AI2445" i="6"/>
  <c r="AJ2445" i="6" s="1"/>
  <c r="AH2446" i="6"/>
  <c r="AN2446" i="6"/>
  <c r="AO2445" i="6"/>
  <c r="AO2444" i="6"/>
  <c r="C2453" i="6" l="1"/>
  <c r="B2454" i="6"/>
  <c r="AN2447" i="6"/>
  <c r="AI2446" i="6"/>
  <c r="AJ2446" i="6" s="1"/>
  <c r="AH2447" i="6"/>
  <c r="B2455" i="6" l="1"/>
  <c r="C2454" i="6"/>
  <c r="AI2447" i="6"/>
  <c r="AJ2447" i="6" s="1"/>
  <c r="AH2448" i="6"/>
  <c r="AO2447" i="6"/>
  <c r="AN2448" i="6"/>
  <c r="AO2446" i="6"/>
  <c r="B2456" i="6" l="1"/>
  <c r="C2455" i="6"/>
  <c r="AN2449" i="6"/>
  <c r="AI2448" i="6"/>
  <c r="AJ2448" i="6" s="1"/>
  <c r="AH2449" i="6"/>
  <c r="C2456" i="6" l="1"/>
  <c r="B2457" i="6"/>
  <c r="AI2449" i="6"/>
  <c r="AJ2449" i="6" s="1"/>
  <c r="AH2450" i="6"/>
  <c r="AO2448" i="6"/>
  <c r="AN2450" i="6"/>
  <c r="AO2449" i="6"/>
  <c r="B2458" i="6" l="1"/>
  <c r="C2457" i="6"/>
  <c r="AN2451" i="6"/>
  <c r="AI2450" i="6"/>
  <c r="AJ2450" i="6" s="1"/>
  <c r="AH2451" i="6"/>
  <c r="B2459" i="6" l="1"/>
  <c r="C2458" i="6"/>
  <c r="AI2451" i="6"/>
  <c r="AJ2451" i="6" s="1"/>
  <c r="AH2452" i="6"/>
  <c r="AO2450" i="6"/>
  <c r="AO2451" i="6"/>
  <c r="AN2452" i="6"/>
  <c r="B2460" i="6" l="1"/>
  <c r="C2459" i="6"/>
  <c r="AN2453" i="6"/>
  <c r="AH2453" i="6"/>
  <c r="AI2452" i="6"/>
  <c r="AJ2452" i="6" s="1"/>
  <c r="B2461" i="6" l="1"/>
  <c r="C2460" i="6"/>
  <c r="AI2453" i="6"/>
  <c r="AJ2453" i="6" s="1"/>
  <c r="AH2454" i="6"/>
  <c r="AO2452" i="6"/>
  <c r="AO2453" i="6"/>
  <c r="AN2454" i="6"/>
  <c r="B2462" i="6" l="1"/>
  <c r="C2461" i="6"/>
  <c r="AN2455" i="6"/>
  <c r="AI2454" i="6"/>
  <c r="AJ2454" i="6" s="1"/>
  <c r="AH2455" i="6"/>
  <c r="C2462" i="6" l="1"/>
  <c r="B2463" i="6"/>
  <c r="AI2455" i="6"/>
  <c r="AJ2455" i="6" s="1"/>
  <c r="AH2456" i="6"/>
  <c r="AN2456" i="6"/>
  <c r="AO2455" i="6"/>
  <c r="AO2454" i="6"/>
  <c r="C2463" i="6" l="1"/>
  <c r="B2464" i="6"/>
  <c r="AN2457" i="6"/>
  <c r="AI2456" i="6"/>
  <c r="AJ2456" i="6" s="1"/>
  <c r="AH2457" i="6"/>
  <c r="B2465" i="6" l="1"/>
  <c r="C2464" i="6"/>
  <c r="AI2457" i="6"/>
  <c r="AJ2457" i="6" s="1"/>
  <c r="AH2458" i="6"/>
  <c r="AO2456" i="6"/>
  <c r="AN2458" i="6"/>
  <c r="AO2457" i="6"/>
  <c r="C2465" i="6" l="1"/>
  <c r="B2466" i="6"/>
  <c r="AN2459" i="6"/>
  <c r="AI2458" i="6"/>
  <c r="AJ2458" i="6" s="1"/>
  <c r="AH2459" i="6"/>
  <c r="B2467" i="6" l="1"/>
  <c r="C2466" i="6"/>
  <c r="AH2460" i="6"/>
  <c r="AI2459" i="6"/>
  <c r="AJ2459" i="6" s="1"/>
  <c r="AN2460" i="6"/>
  <c r="AO2459" i="6"/>
  <c r="AO2458" i="6"/>
  <c r="C2467" i="6" l="1"/>
  <c r="B2468" i="6"/>
  <c r="AN2461" i="6"/>
  <c r="AI2460" i="6"/>
  <c r="AJ2460" i="6" s="1"/>
  <c r="AH2461" i="6"/>
  <c r="B2469" i="6" l="1"/>
  <c r="C2468" i="6"/>
  <c r="AI2461" i="6"/>
  <c r="AJ2461" i="6" s="1"/>
  <c r="AH2462" i="6"/>
  <c r="AN2462" i="6"/>
  <c r="AO2461" i="6"/>
  <c r="AO2460" i="6"/>
  <c r="B2470" i="6" l="1"/>
  <c r="C2469" i="6"/>
  <c r="AN2463" i="6"/>
  <c r="AI2462" i="6"/>
  <c r="AJ2462" i="6" s="1"/>
  <c r="AH2463" i="6"/>
  <c r="C2470" i="6" l="1"/>
  <c r="B2471" i="6"/>
  <c r="AI2463" i="6"/>
  <c r="AJ2463" i="6" s="1"/>
  <c r="AH2464" i="6"/>
  <c r="AO2462" i="6"/>
  <c r="AN2464" i="6"/>
  <c r="AO2463" i="6"/>
  <c r="B2472" i="6" l="1"/>
  <c r="C2471" i="6"/>
  <c r="AN2465" i="6"/>
  <c r="AN2466" i="6" s="1"/>
  <c r="AI2464" i="6"/>
  <c r="AJ2464" i="6" s="1"/>
  <c r="AH2465" i="6"/>
  <c r="B2473" i="6" l="1"/>
  <c r="C2472" i="6"/>
  <c r="AI2465" i="6"/>
  <c r="AJ2465" i="6" s="1"/>
  <c r="AH2466" i="6"/>
  <c r="AN2467" i="6"/>
  <c r="AO2464" i="6"/>
  <c r="AO2465" i="6"/>
  <c r="B2474" i="6" l="1"/>
  <c r="C2473" i="6"/>
  <c r="AN2468" i="6"/>
  <c r="AI2466" i="6"/>
  <c r="AH2467" i="6"/>
  <c r="B2475" i="6" l="1"/>
  <c r="C2474" i="6"/>
  <c r="AI2467" i="6"/>
  <c r="AH2468" i="6"/>
  <c r="AJ2466" i="6"/>
  <c r="AO2466" i="6"/>
  <c r="AN2469" i="6"/>
  <c r="B2476" i="6" l="1"/>
  <c r="C2475" i="6"/>
  <c r="AN2470" i="6"/>
  <c r="AI2468" i="6"/>
  <c r="AH2469" i="6"/>
  <c r="AJ2467" i="6"/>
  <c r="AO2467" i="6"/>
  <c r="C2476" i="6" l="1"/>
  <c r="B2477" i="6"/>
  <c r="AH2470" i="6"/>
  <c r="AI2469" i="6"/>
  <c r="AJ2468" i="6"/>
  <c r="AO2468" i="6"/>
  <c r="AN2471" i="6"/>
  <c r="B2478" i="6" l="1"/>
  <c r="C2477" i="6"/>
  <c r="AN2472" i="6"/>
  <c r="AJ2469" i="6"/>
  <c r="AO2469" i="6"/>
  <c r="AH2471" i="6"/>
  <c r="AI2470" i="6"/>
  <c r="B2479" i="6" l="1"/>
  <c r="C2478" i="6"/>
  <c r="AJ2470" i="6"/>
  <c r="AO2470" i="6"/>
  <c r="AH2472" i="6"/>
  <c r="AI2471" i="6"/>
  <c r="AN2473" i="6"/>
  <c r="C2479" i="6" l="1"/>
  <c r="B2480" i="6"/>
  <c r="AN2474" i="6"/>
  <c r="AJ2471" i="6"/>
  <c r="AO2471" i="6"/>
  <c r="AI2472" i="6"/>
  <c r="AH2473" i="6"/>
  <c r="C2480" i="6" l="1"/>
  <c r="B2481" i="6"/>
  <c r="AI2473" i="6"/>
  <c r="AH2474" i="6"/>
  <c r="AJ2472" i="6"/>
  <c r="AO2472" i="6"/>
  <c r="AN2475" i="6"/>
  <c r="B2482" i="6" l="1"/>
  <c r="C2481" i="6"/>
  <c r="AN2476" i="6"/>
  <c r="AI2474" i="6"/>
  <c r="AH2475" i="6"/>
  <c r="AJ2473" i="6"/>
  <c r="AO2473" i="6"/>
  <c r="B2483" i="6" l="1"/>
  <c r="C2482" i="6"/>
  <c r="AI2475" i="6"/>
  <c r="AH2476" i="6"/>
  <c r="AJ2474" i="6"/>
  <c r="AO2474" i="6"/>
  <c r="AN2477" i="6"/>
  <c r="B2484" i="6" l="1"/>
  <c r="C2483" i="6"/>
  <c r="AN2478" i="6"/>
  <c r="AH2477" i="6"/>
  <c r="AI2476" i="6"/>
  <c r="AJ2475" i="6"/>
  <c r="AO2475" i="6"/>
  <c r="C2484" i="6" l="1"/>
  <c r="B2485" i="6"/>
  <c r="AJ2476" i="6"/>
  <c r="AO2476" i="6"/>
  <c r="AH2478" i="6"/>
  <c r="AI2477" i="6"/>
  <c r="AN2479" i="6"/>
  <c r="C2485" i="6" l="1"/>
  <c r="B2486" i="6"/>
  <c r="AN2480" i="6"/>
  <c r="AJ2477" i="6"/>
  <c r="AO2477" i="6"/>
  <c r="AH2479" i="6"/>
  <c r="AI2478" i="6"/>
  <c r="C2486" i="6" l="1"/>
  <c r="B2487" i="6"/>
  <c r="AJ2478" i="6"/>
  <c r="AO2478" i="6"/>
  <c r="AI2479" i="6"/>
  <c r="AH2480" i="6"/>
  <c r="AN2481" i="6"/>
  <c r="B2488" i="6" l="1"/>
  <c r="C2487" i="6"/>
  <c r="AN2482" i="6"/>
  <c r="AI2480" i="6"/>
  <c r="AH2481" i="6"/>
  <c r="AJ2479" i="6"/>
  <c r="AO2479" i="6"/>
  <c r="B2489" i="6" l="1"/>
  <c r="C2488" i="6"/>
  <c r="AI2481" i="6"/>
  <c r="AH2482" i="6"/>
  <c r="AJ2480" i="6"/>
  <c r="AO2480" i="6"/>
  <c r="AN2483" i="6"/>
  <c r="C2489" i="6" l="1"/>
  <c r="B2490" i="6"/>
  <c r="AN2484" i="6"/>
  <c r="AI2482" i="6"/>
  <c r="AH2483" i="6"/>
  <c r="AJ2481" i="6"/>
  <c r="AO2481" i="6"/>
  <c r="C2490" i="6" l="1"/>
  <c r="B2491" i="6"/>
  <c r="AH2484" i="6"/>
  <c r="AI2483" i="6"/>
  <c r="AJ2482" i="6"/>
  <c r="AO2482" i="6"/>
  <c r="AN2485" i="6"/>
  <c r="B2492" i="6" l="1"/>
  <c r="C2491" i="6"/>
  <c r="AN2486" i="6"/>
  <c r="AJ2483" i="6"/>
  <c r="AO2483" i="6"/>
  <c r="AH2485" i="6"/>
  <c r="AI2484" i="6"/>
  <c r="B2493" i="6" l="1"/>
  <c r="C2492" i="6"/>
  <c r="AJ2484" i="6"/>
  <c r="AO2484" i="6"/>
  <c r="AH2486" i="6"/>
  <c r="AI2485" i="6"/>
  <c r="AN2487" i="6"/>
  <c r="C2493" i="6" l="1"/>
  <c r="B2494" i="6"/>
  <c r="AN2488" i="6"/>
  <c r="AJ2485" i="6"/>
  <c r="AO2485" i="6"/>
  <c r="AI2486" i="6"/>
  <c r="AH2487" i="6"/>
  <c r="B2495" i="6" l="1"/>
  <c r="C2494" i="6"/>
  <c r="AI2487" i="6"/>
  <c r="AH2488" i="6"/>
  <c r="AJ2486" i="6"/>
  <c r="AO2486" i="6"/>
  <c r="AN2489" i="6"/>
  <c r="B2496" i="6" l="1"/>
  <c r="C2495" i="6"/>
  <c r="AN2490" i="6"/>
  <c r="AI2488" i="6"/>
  <c r="AH2489" i="6"/>
  <c r="AJ2487" i="6"/>
  <c r="AO2487" i="6"/>
  <c r="C2496" i="6" l="1"/>
  <c r="B2497" i="6"/>
  <c r="AI2489" i="6"/>
  <c r="AH2490" i="6"/>
  <c r="AJ2488" i="6"/>
  <c r="AO2488" i="6"/>
  <c r="AN2491" i="6"/>
  <c r="B2498" i="6" l="1"/>
  <c r="C2497" i="6"/>
  <c r="AN2492" i="6"/>
  <c r="AH2491" i="6"/>
  <c r="AI2490" i="6"/>
  <c r="AJ2489" i="6"/>
  <c r="AO2489" i="6"/>
  <c r="C2498" i="6" l="1"/>
  <c r="B2499" i="6"/>
  <c r="AJ2490" i="6"/>
  <c r="AO2490" i="6"/>
  <c r="AH2492" i="6"/>
  <c r="AI2491" i="6"/>
  <c r="AN2493" i="6"/>
  <c r="B2500" i="6" l="1"/>
  <c r="C2499" i="6"/>
  <c r="AN2494" i="6"/>
  <c r="AJ2491" i="6"/>
  <c r="AO2491" i="6"/>
  <c r="AH2493" i="6"/>
  <c r="AI2492" i="6"/>
  <c r="C2500" i="6" l="1"/>
  <c r="B2501" i="6"/>
  <c r="AJ2492" i="6"/>
  <c r="AO2492" i="6"/>
  <c r="AI2493" i="6"/>
  <c r="AH2494" i="6"/>
  <c r="AN2495" i="6"/>
  <c r="C2501" i="6" l="1"/>
  <c r="B2502" i="6"/>
  <c r="AN2496" i="6"/>
  <c r="AI2494" i="6"/>
  <c r="AH2495" i="6"/>
  <c r="AJ2493" i="6"/>
  <c r="AO2493" i="6"/>
  <c r="B2503" i="6" l="1"/>
  <c r="C2502" i="6"/>
  <c r="AI2495" i="6"/>
  <c r="AH2496" i="6"/>
  <c r="AJ2494" i="6"/>
  <c r="AO2494" i="6"/>
  <c r="AN2497" i="6"/>
  <c r="B2504" i="6" l="1"/>
  <c r="C2503" i="6"/>
  <c r="AN2498" i="6"/>
  <c r="AI2496" i="6"/>
  <c r="AH2497" i="6"/>
  <c r="AJ2495" i="6"/>
  <c r="AO2495" i="6"/>
  <c r="B2505" i="6" l="1"/>
  <c r="C2504" i="6"/>
  <c r="AH2498" i="6"/>
  <c r="AI2497" i="6"/>
  <c r="AJ2496" i="6"/>
  <c r="AO2496" i="6"/>
  <c r="AN2499" i="6"/>
  <c r="C2505" i="6" l="1"/>
  <c r="B2506" i="6"/>
  <c r="AN2500" i="6"/>
  <c r="AJ2497" i="6"/>
  <c r="AO2497" i="6"/>
  <c r="AH2499" i="6"/>
  <c r="AI2498" i="6"/>
  <c r="B2507" i="6" l="1"/>
  <c r="C2506" i="6"/>
  <c r="AJ2498" i="6"/>
  <c r="AO2498" i="6"/>
  <c r="AH2500" i="6"/>
  <c r="AI2499" i="6"/>
  <c r="AN2501" i="6"/>
  <c r="C2507" i="6" l="1"/>
  <c r="B2508" i="6"/>
  <c r="AN2502" i="6"/>
  <c r="AJ2499" i="6"/>
  <c r="AO2499" i="6"/>
  <c r="AI2500" i="6"/>
  <c r="AH2501" i="6"/>
  <c r="B2509" i="6" l="1"/>
  <c r="C2508" i="6"/>
  <c r="AI2501" i="6"/>
  <c r="AH2502" i="6"/>
  <c r="AJ2500" i="6"/>
  <c r="AO2500" i="6"/>
  <c r="AN2503" i="6"/>
  <c r="C2509" i="6" l="1"/>
  <c r="B2510" i="6"/>
  <c r="AN2504" i="6"/>
  <c r="AI2502" i="6"/>
  <c r="AH2503" i="6"/>
  <c r="AJ2501" i="6"/>
  <c r="AO2501" i="6"/>
  <c r="B2511" i="6" l="1"/>
  <c r="C2510" i="6"/>
  <c r="AI2503" i="6"/>
  <c r="AH2504" i="6"/>
  <c r="AJ2502" i="6"/>
  <c r="AO2502" i="6"/>
  <c r="AN2505" i="6"/>
  <c r="B2512" i="6" l="1"/>
  <c r="C2511" i="6"/>
  <c r="AN2506" i="6"/>
  <c r="AH2505" i="6"/>
  <c r="AI2504" i="6"/>
  <c r="AJ2503" i="6"/>
  <c r="AO2503" i="6"/>
  <c r="C2512" i="6" l="1"/>
  <c r="B2513" i="6"/>
  <c r="AJ2504" i="6"/>
  <c r="AO2504" i="6"/>
  <c r="AH2506" i="6"/>
  <c r="AI2505" i="6"/>
  <c r="AN2507" i="6"/>
  <c r="B2514" i="6" l="1"/>
  <c r="C2513" i="6"/>
  <c r="AN2508" i="6"/>
  <c r="AJ2505" i="6"/>
  <c r="AO2505" i="6"/>
  <c r="AH2507" i="6"/>
  <c r="AI2506" i="6"/>
  <c r="B2515" i="6" l="1"/>
  <c r="C2514" i="6"/>
  <c r="AJ2506" i="6"/>
  <c r="AO2506" i="6"/>
  <c r="AI2507" i="6"/>
  <c r="AH2508" i="6"/>
  <c r="AN2509" i="6"/>
  <c r="B2516" i="6" l="1"/>
  <c r="C2515" i="6"/>
  <c r="AN2510" i="6"/>
  <c r="AI2508" i="6"/>
  <c r="AH2509" i="6"/>
  <c r="AJ2507" i="6"/>
  <c r="AO2507" i="6"/>
  <c r="B2517" i="6" l="1"/>
  <c r="C2516" i="6"/>
  <c r="AI2509" i="6"/>
  <c r="AH2510" i="6"/>
  <c r="AJ2508" i="6"/>
  <c r="AO2508" i="6"/>
  <c r="AN2511" i="6"/>
  <c r="B2518" i="6" l="1"/>
  <c r="C2517" i="6"/>
  <c r="AN2512" i="6"/>
  <c r="AI2510" i="6"/>
  <c r="AH2511" i="6"/>
  <c r="AJ2509" i="6"/>
  <c r="AO2509" i="6"/>
  <c r="C2518" i="6" l="1"/>
  <c r="B2519" i="6"/>
  <c r="AH2512" i="6"/>
  <c r="AI2511" i="6"/>
  <c r="AJ2510" i="6"/>
  <c r="AO2510" i="6"/>
  <c r="AN2513" i="6"/>
  <c r="B2520" i="6" l="1"/>
  <c r="C2519" i="6"/>
  <c r="AN2514" i="6"/>
  <c r="AJ2511" i="6"/>
  <c r="AO2511" i="6"/>
  <c r="AI2512" i="6"/>
  <c r="AH2513" i="6"/>
  <c r="B2521" i="6" l="1"/>
  <c r="C2520" i="6"/>
  <c r="AI2513" i="6"/>
  <c r="AH2514" i="6"/>
  <c r="AJ2512" i="6"/>
  <c r="AO2512" i="6"/>
  <c r="AN2515" i="6"/>
  <c r="C2521" i="6" l="1"/>
  <c r="B2522" i="6"/>
  <c r="AI2514" i="6"/>
  <c r="AH2515" i="6"/>
  <c r="AN2516" i="6"/>
  <c r="AJ2513" i="6"/>
  <c r="AO2513" i="6"/>
  <c r="C2522" i="6" l="1"/>
  <c r="B2523" i="6"/>
  <c r="AN2517" i="6"/>
  <c r="AI2515" i="6"/>
  <c r="AH2516" i="6"/>
  <c r="AJ2514" i="6"/>
  <c r="AO2514" i="6"/>
  <c r="C2523" i="6" l="1"/>
  <c r="B2524" i="6"/>
  <c r="AI2516" i="6"/>
  <c r="AH2517" i="6"/>
  <c r="AN2518" i="6"/>
  <c r="AJ2515" i="6"/>
  <c r="AO2515" i="6"/>
  <c r="C2524" i="6" l="1"/>
  <c r="B2525" i="6"/>
  <c r="AN2519" i="6"/>
  <c r="AI2517" i="6"/>
  <c r="AH2518" i="6"/>
  <c r="AJ2516" i="6"/>
  <c r="AO2516" i="6"/>
  <c r="B2526" i="6" l="1"/>
  <c r="C2525" i="6"/>
  <c r="AN2520" i="6"/>
  <c r="AI2518" i="6"/>
  <c r="AH2519" i="6"/>
  <c r="AJ2517" i="6"/>
  <c r="AO2517" i="6"/>
  <c r="C2526" i="6" l="1"/>
  <c r="B2527" i="6"/>
  <c r="AN2521" i="6"/>
  <c r="AH2520" i="6"/>
  <c r="AI2519" i="6"/>
  <c r="AJ2518" i="6"/>
  <c r="AO2518" i="6"/>
  <c r="C2527" i="6" l="1"/>
  <c r="B2528" i="6"/>
  <c r="AI2520" i="6"/>
  <c r="AH2521" i="6"/>
  <c r="AJ2519" i="6"/>
  <c r="AO2519" i="6"/>
  <c r="AN2522" i="6"/>
  <c r="C2528" i="6" l="1"/>
  <c r="B2529" i="6"/>
  <c r="AN2523" i="6"/>
  <c r="AI2521" i="6"/>
  <c r="AH2522" i="6"/>
  <c r="AJ2520" i="6"/>
  <c r="AO2520" i="6"/>
  <c r="C2529" i="6" l="1"/>
  <c r="B2530" i="6"/>
  <c r="AJ2521" i="6"/>
  <c r="AO2521" i="6"/>
  <c r="AI2522" i="6"/>
  <c r="AH2523" i="6"/>
  <c r="AN2524" i="6"/>
  <c r="B2531" i="6" l="1"/>
  <c r="C2530" i="6"/>
  <c r="AI2523" i="6"/>
  <c r="AH2524" i="6"/>
  <c r="AN2525" i="6"/>
  <c r="AJ2522" i="6"/>
  <c r="AO2522" i="6"/>
  <c r="C2531" i="6" l="1"/>
  <c r="B2532" i="6"/>
  <c r="AN2526" i="6"/>
  <c r="AI2524" i="6"/>
  <c r="AH2525" i="6"/>
  <c r="AJ2523" i="6"/>
  <c r="AO2523" i="6"/>
  <c r="B2533" i="6" l="1"/>
  <c r="C2532" i="6"/>
  <c r="AH2526" i="6"/>
  <c r="AI2525" i="6"/>
  <c r="AJ2524" i="6"/>
  <c r="AO2524" i="6"/>
  <c r="AN2527" i="6"/>
  <c r="B2534" i="6" l="1"/>
  <c r="C2533" i="6"/>
  <c r="AN2528" i="6"/>
  <c r="AJ2525" i="6"/>
  <c r="AO2525" i="6"/>
  <c r="AI2526" i="6"/>
  <c r="AH2527" i="6"/>
  <c r="B2535" i="6" l="1"/>
  <c r="C2534" i="6"/>
  <c r="AJ2526" i="6"/>
  <c r="AO2526" i="6"/>
  <c r="AI2527" i="6"/>
  <c r="AH2528" i="6"/>
  <c r="AN2529" i="6"/>
  <c r="C2535" i="6" l="1"/>
  <c r="B2536" i="6"/>
  <c r="AI2528" i="6"/>
  <c r="AH2529" i="6"/>
  <c r="AN2530" i="6"/>
  <c r="AJ2527" i="6"/>
  <c r="AO2527" i="6"/>
  <c r="C2536" i="6" l="1"/>
  <c r="B2537" i="6"/>
  <c r="AN2531" i="6"/>
  <c r="AI2529" i="6"/>
  <c r="AH2530" i="6"/>
  <c r="AJ2528" i="6"/>
  <c r="AO2528" i="6"/>
  <c r="B2538" i="6" l="1"/>
  <c r="C2537" i="6"/>
  <c r="AI2530" i="6"/>
  <c r="AH2531" i="6"/>
  <c r="AJ2529" i="6"/>
  <c r="AO2529" i="6"/>
  <c r="AN2532" i="6"/>
  <c r="C2538" i="6" l="1"/>
  <c r="B2539" i="6"/>
  <c r="AN2533" i="6"/>
  <c r="AI2531" i="6"/>
  <c r="AH2532" i="6"/>
  <c r="AJ2530" i="6"/>
  <c r="AO2530" i="6"/>
  <c r="B2540" i="6" l="1"/>
  <c r="C2539" i="6"/>
  <c r="AI2532" i="6"/>
  <c r="AH2533" i="6"/>
  <c r="AJ2531" i="6"/>
  <c r="AO2531" i="6"/>
  <c r="AN2534" i="6"/>
  <c r="C2540" i="6" l="1"/>
  <c r="B2541" i="6"/>
  <c r="AN2535" i="6"/>
  <c r="AI2533" i="6"/>
  <c r="AH2534" i="6"/>
  <c r="AJ2532" i="6"/>
  <c r="AO2532" i="6"/>
  <c r="B2542" i="6" l="1"/>
  <c r="C2541" i="6"/>
  <c r="AI2534" i="6"/>
  <c r="AH2535" i="6"/>
  <c r="AJ2533" i="6"/>
  <c r="AO2533" i="6"/>
  <c r="AN2536" i="6"/>
  <c r="B2543" i="6" l="1"/>
  <c r="C2542" i="6"/>
  <c r="AN2537" i="6"/>
  <c r="AI2535" i="6"/>
  <c r="AH2536" i="6"/>
  <c r="AJ2534" i="6"/>
  <c r="AO2534" i="6"/>
  <c r="C2543" i="6" l="1"/>
  <c r="B2544" i="6"/>
  <c r="AI2536" i="6"/>
  <c r="AH2537" i="6"/>
  <c r="AJ2535" i="6"/>
  <c r="AO2535" i="6"/>
  <c r="AN2538" i="6"/>
  <c r="B2545" i="6" l="1"/>
  <c r="C2544" i="6"/>
  <c r="AN2539" i="6"/>
  <c r="AI2537" i="6"/>
  <c r="AH2538" i="6"/>
  <c r="AJ2536" i="6"/>
  <c r="AO2536" i="6"/>
  <c r="C2545" i="6" l="1"/>
  <c r="B2546" i="6"/>
  <c r="AI2538" i="6"/>
  <c r="AH2539" i="6"/>
  <c r="AJ2537" i="6"/>
  <c r="AO2537" i="6"/>
  <c r="AN2540" i="6"/>
  <c r="C2546" i="6" l="1"/>
  <c r="B2547" i="6"/>
  <c r="AN2541" i="6"/>
  <c r="AI2539" i="6"/>
  <c r="AH2540" i="6"/>
  <c r="AJ2538" i="6"/>
  <c r="AO2538" i="6"/>
  <c r="B2548" i="6" l="1"/>
  <c r="C2547" i="6"/>
  <c r="AI2540" i="6"/>
  <c r="AH2541" i="6"/>
  <c r="AJ2539" i="6"/>
  <c r="AO2539" i="6"/>
  <c r="AN2542" i="6"/>
  <c r="B2549" i="6" l="1"/>
  <c r="C2548" i="6"/>
  <c r="AN2543" i="6"/>
  <c r="AI2541" i="6"/>
  <c r="AH2542" i="6"/>
  <c r="AJ2540" i="6"/>
  <c r="AO2540" i="6"/>
  <c r="C2549" i="6" l="1"/>
  <c r="B2550" i="6"/>
  <c r="AH2543" i="6"/>
  <c r="AI2542" i="6"/>
  <c r="AJ2541" i="6"/>
  <c r="AO2541" i="6"/>
  <c r="AN2544" i="6"/>
  <c r="C2550" i="6" l="1"/>
  <c r="B2551" i="6"/>
  <c r="AN2545" i="6"/>
  <c r="AJ2542" i="6"/>
  <c r="AO2542" i="6"/>
  <c r="AH2544" i="6"/>
  <c r="AI2543" i="6"/>
  <c r="B2552" i="6" l="1"/>
  <c r="C2551" i="6"/>
  <c r="AJ2543" i="6"/>
  <c r="AO2543" i="6"/>
  <c r="AI2544" i="6"/>
  <c r="AH2545" i="6"/>
  <c r="AN2546" i="6"/>
  <c r="B2553" i="6" l="1"/>
  <c r="C2552" i="6"/>
  <c r="AN2547" i="6"/>
  <c r="AH2546" i="6"/>
  <c r="AI2545" i="6"/>
  <c r="AJ2544" i="6"/>
  <c r="AO2544" i="6"/>
  <c r="B2554" i="6" l="1"/>
  <c r="C2553" i="6"/>
  <c r="AI2546" i="6"/>
  <c r="AH2547" i="6"/>
  <c r="AJ2545" i="6"/>
  <c r="AO2545" i="6"/>
  <c r="AN2548" i="6"/>
  <c r="C2554" i="6" l="1"/>
  <c r="B2555" i="6"/>
  <c r="AN2549" i="6"/>
  <c r="AI2547" i="6"/>
  <c r="AH2548" i="6"/>
  <c r="AJ2546" i="6"/>
  <c r="AO2546" i="6"/>
  <c r="B2556" i="6" l="1"/>
  <c r="C2555" i="6"/>
  <c r="AI2548" i="6"/>
  <c r="AH2549" i="6"/>
  <c r="AJ2547" i="6"/>
  <c r="AO2547" i="6"/>
  <c r="AN2550" i="6"/>
  <c r="C2556" i="6" l="1"/>
  <c r="B2557" i="6"/>
  <c r="AN2551" i="6"/>
  <c r="AI2549" i="6"/>
  <c r="AH2550" i="6"/>
  <c r="AJ2548" i="6"/>
  <c r="AO2548" i="6"/>
  <c r="C2557" i="6" l="1"/>
  <c r="B2558" i="6"/>
  <c r="AI2550" i="6"/>
  <c r="AH2551" i="6"/>
  <c r="AJ2549" i="6"/>
  <c r="AO2549" i="6"/>
  <c r="AN2552" i="6"/>
  <c r="B2559" i="6" l="1"/>
  <c r="C2558" i="6"/>
  <c r="AN2553" i="6"/>
  <c r="AI2551" i="6"/>
  <c r="AH2552" i="6"/>
  <c r="AJ2550" i="6"/>
  <c r="AO2550" i="6"/>
  <c r="B2560" i="6" l="1"/>
  <c r="C2559" i="6"/>
  <c r="AJ2551" i="6"/>
  <c r="AO2551" i="6"/>
  <c r="AI2552" i="6"/>
  <c r="AH2553" i="6"/>
  <c r="AN2554" i="6"/>
  <c r="C2560" i="6" l="1"/>
  <c r="B2561" i="6"/>
  <c r="AN2555" i="6"/>
  <c r="AI2553" i="6"/>
  <c r="AH2554" i="6"/>
  <c r="AJ2552" i="6"/>
  <c r="AO2552" i="6"/>
  <c r="C2561" i="6" l="1"/>
  <c r="B2562" i="6"/>
  <c r="AJ2553" i="6"/>
  <c r="AO2553" i="6"/>
  <c r="AI2554" i="6"/>
  <c r="AH2555" i="6"/>
  <c r="AN2556" i="6"/>
  <c r="B2563" i="6" l="1"/>
  <c r="C2562" i="6"/>
  <c r="AI2555" i="6"/>
  <c r="AH2556" i="6"/>
  <c r="AJ2554" i="6"/>
  <c r="AO2554" i="6"/>
  <c r="AN2557" i="6"/>
  <c r="C2563" i="6" l="1"/>
  <c r="B2564" i="6"/>
  <c r="AN2558" i="6"/>
  <c r="AI2556" i="6"/>
  <c r="AH2557" i="6"/>
  <c r="AJ2555" i="6"/>
  <c r="AO2555" i="6"/>
  <c r="B2565" i="6" l="1"/>
  <c r="C2564" i="6"/>
  <c r="AI2557" i="6"/>
  <c r="AH2558" i="6"/>
  <c r="AJ2556" i="6"/>
  <c r="AO2556" i="6"/>
  <c r="AN2559" i="6"/>
  <c r="C2565" i="6" l="1"/>
  <c r="B2566" i="6"/>
  <c r="AN2560" i="6"/>
  <c r="AI2558" i="6"/>
  <c r="AH2559" i="6"/>
  <c r="AJ2557" i="6"/>
  <c r="AO2557" i="6"/>
  <c r="C2566" i="6" l="1"/>
  <c r="B2567" i="6"/>
  <c r="AI2559" i="6"/>
  <c r="AH2560" i="6"/>
  <c r="AJ2558" i="6"/>
  <c r="AO2558" i="6"/>
  <c r="AN2561" i="6"/>
  <c r="B2568" i="6" l="1"/>
  <c r="C2567" i="6"/>
  <c r="AN2562" i="6"/>
  <c r="AH2561" i="6"/>
  <c r="AI2560" i="6"/>
  <c r="AJ2559" i="6"/>
  <c r="AO2559" i="6"/>
  <c r="C2568" i="6" l="1"/>
  <c r="B2569" i="6"/>
  <c r="AI2561" i="6"/>
  <c r="AH2562" i="6"/>
  <c r="AJ2560" i="6"/>
  <c r="AO2560" i="6"/>
  <c r="AN2563" i="6"/>
  <c r="C2569" i="6" l="1"/>
  <c r="B2570" i="6"/>
  <c r="AN2564" i="6"/>
  <c r="AI2562" i="6"/>
  <c r="AH2563" i="6"/>
  <c r="AJ2561" i="6"/>
  <c r="AO2561" i="6"/>
  <c r="B2571" i="6" l="1"/>
  <c r="C2570" i="6"/>
  <c r="AJ2562" i="6"/>
  <c r="AO2562" i="6"/>
  <c r="AH2564" i="6"/>
  <c r="AI2563" i="6"/>
  <c r="AN2565" i="6"/>
  <c r="B2572" i="6" l="1"/>
  <c r="C2571" i="6"/>
  <c r="AJ2563" i="6"/>
  <c r="AO2563" i="6"/>
  <c r="AN2566" i="6"/>
  <c r="AH2565" i="6"/>
  <c r="AI2564" i="6"/>
  <c r="B2573" i="6" l="1"/>
  <c r="C2572" i="6"/>
  <c r="AH2566" i="6"/>
  <c r="AI2565" i="6"/>
  <c r="AJ2564" i="6"/>
  <c r="AO2564" i="6"/>
  <c r="AN2567" i="6"/>
  <c r="B2574" i="6" l="1"/>
  <c r="C2573" i="6"/>
  <c r="AN2568" i="6"/>
  <c r="AJ2565" i="6"/>
  <c r="AO2565" i="6"/>
  <c r="AI2566" i="6"/>
  <c r="AH2567" i="6"/>
  <c r="C2574" i="6" l="1"/>
  <c r="B2575" i="6"/>
  <c r="AH2568" i="6"/>
  <c r="AI2567" i="6"/>
  <c r="AJ2566" i="6"/>
  <c r="AO2566" i="6"/>
  <c r="AN2569" i="6"/>
  <c r="B2576" i="6" l="1"/>
  <c r="C2575" i="6"/>
  <c r="AN2570" i="6"/>
  <c r="AJ2567" i="6"/>
  <c r="AO2567" i="6"/>
  <c r="AH2569" i="6"/>
  <c r="AI2568" i="6"/>
  <c r="B2577" i="6" l="1"/>
  <c r="C2576" i="6"/>
  <c r="AJ2568" i="6"/>
  <c r="AO2568" i="6"/>
  <c r="AN2571" i="6"/>
  <c r="AI2569" i="6"/>
  <c r="AH2570" i="6"/>
  <c r="C2577" i="6" l="1"/>
  <c r="B2578" i="6"/>
  <c r="AH2571" i="6"/>
  <c r="AI2570" i="6"/>
  <c r="AJ2569" i="6"/>
  <c r="AO2569" i="6"/>
  <c r="AN2572" i="6"/>
  <c r="C2578" i="6" l="1"/>
  <c r="B2579" i="6"/>
  <c r="AN2573" i="6"/>
  <c r="AJ2570" i="6"/>
  <c r="AO2570" i="6"/>
  <c r="AI2571" i="6"/>
  <c r="AH2572" i="6"/>
  <c r="B2580" i="6" l="1"/>
  <c r="C2579" i="6"/>
  <c r="AI2572" i="6"/>
  <c r="AH2573" i="6"/>
  <c r="AJ2571" i="6"/>
  <c r="AO2571" i="6"/>
  <c r="AN2574" i="6"/>
  <c r="B2581" i="6" l="1"/>
  <c r="C2580" i="6"/>
  <c r="AN2575" i="6"/>
  <c r="AI2573" i="6"/>
  <c r="AH2574" i="6"/>
  <c r="AJ2572" i="6"/>
  <c r="AO2572" i="6"/>
  <c r="B2582" i="6" l="1"/>
  <c r="C2581" i="6"/>
  <c r="AI2574" i="6"/>
  <c r="AH2575" i="6"/>
  <c r="AJ2573" i="6"/>
  <c r="AO2573" i="6"/>
  <c r="AN2576" i="6"/>
  <c r="C2582" i="6" l="1"/>
  <c r="B2583" i="6"/>
  <c r="AN2577" i="6"/>
  <c r="AI2575" i="6"/>
  <c r="AH2576" i="6"/>
  <c r="AJ2574" i="6"/>
  <c r="AO2574" i="6"/>
  <c r="C2583" i="6" l="1"/>
  <c r="B2584" i="6"/>
  <c r="AI2576" i="6"/>
  <c r="AH2577" i="6"/>
  <c r="AJ2575" i="6"/>
  <c r="AO2575" i="6"/>
  <c r="AN2578" i="6"/>
  <c r="C2584" i="6" l="1"/>
  <c r="B2585" i="6"/>
  <c r="AN2579" i="6"/>
  <c r="AI2577" i="6"/>
  <c r="AH2578" i="6"/>
  <c r="AJ2576" i="6"/>
  <c r="AO2576" i="6"/>
  <c r="C2585" i="6" l="1"/>
  <c r="B2586" i="6"/>
  <c r="AI2578" i="6"/>
  <c r="AH2579" i="6"/>
  <c r="AJ2577" i="6"/>
  <c r="AO2577" i="6"/>
  <c r="AN2580" i="6"/>
  <c r="B2587" i="6" l="1"/>
  <c r="C2586" i="6"/>
  <c r="AN2581" i="6"/>
  <c r="AI2579" i="6"/>
  <c r="AH2580" i="6"/>
  <c r="AJ2578" i="6"/>
  <c r="AO2578" i="6"/>
  <c r="C2587" i="6" l="1"/>
  <c r="B2588" i="6"/>
  <c r="AI2580" i="6"/>
  <c r="AH2581" i="6"/>
  <c r="AJ2579" i="6"/>
  <c r="AO2579" i="6"/>
  <c r="AN2582" i="6"/>
  <c r="C2588" i="6" l="1"/>
  <c r="B2589" i="6"/>
  <c r="AN2583" i="6"/>
  <c r="AI2581" i="6"/>
  <c r="AH2582" i="6"/>
  <c r="AJ2580" i="6"/>
  <c r="AO2580" i="6"/>
  <c r="C2589" i="6" l="1"/>
  <c r="B2590" i="6"/>
  <c r="AJ2581" i="6"/>
  <c r="AO2581" i="6"/>
  <c r="AI2582" i="6"/>
  <c r="AH2583" i="6"/>
  <c r="AN2584" i="6"/>
  <c r="B2591" i="6" l="1"/>
  <c r="C2590" i="6"/>
  <c r="AN2585" i="6"/>
  <c r="AJ2582" i="6"/>
  <c r="AO2582" i="6"/>
  <c r="AI2583" i="6"/>
  <c r="AH2584" i="6"/>
  <c r="C2591" i="6" l="1"/>
  <c r="B2592" i="6"/>
  <c r="AI2584" i="6"/>
  <c r="AH2585" i="6"/>
  <c r="AJ2583" i="6"/>
  <c r="AO2583" i="6"/>
  <c r="AN2586" i="6"/>
  <c r="B2593" i="6" l="1"/>
  <c r="C2592" i="6"/>
  <c r="AN2587" i="6"/>
  <c r="AI2585" i="6"/>
  <c r="AH2586" i="6"/>
  <c r="AJ2584" i="6"/>
  <c r="AO2584" i="6"/>
  <c r="B2594" i="6" l="1"/>
  <c r="C2593" i="6"/>
  <c r="AN2588" i="6"/>
  <c r="AI2586" i="6"/>
  <c r="AH2587" i="6"/>
  <c r="AJ2585" i="6"/>
  <c r="AO2585" i="6"/>
  <c r="C2594" i="6" l="1"/>
  <c r="B2595" i="6"/>
  <c r="AJ2586" i="6"/>
  <c r="AO2586" i="6"/>
  <c r="AI2587" i="6"/>
  <c r="AH2588" i="6"/>
  <c r="AN2589" i="6"/>
  <c r="B2596" i="6" l="1"/>
  <c r="C2595" i="6"/>
  <c r="AN2590" i="6"/>
  <c r="AI2588" i="6"/>
  <c r="AH2589" i="6"/>
  <c r="AJ2587" i="6"/>
  <c r="AO2587" i="6"/>
  <c r="C2596" i="6" l="1"/>
  <c r="B2597" i="6"/>
  <c r="AI2589" i="6"/>
  <c r="AH2590" i="6"/>
  <c r="AJ2588" i="6"/>
  <c r="AO2588" i="6"/>
  <c r="AN2591" i="6"/>
  <c r="B2598" i="6" l="1"/>
  <c r="C2597" i="6"/>
  <c r="AN2592" i="6"/>
  <c r="AI2590" i="6"/>
  <c r="AH2591" i="6"/>
  <c r="AJ2589" i="6"/>
  <c r="AO2589" i="6"/>
  <c r="C2598" i="6" l="1"/>
  <c r="B2599" i="6"/>
  <c r="AI2591" i="6"/>
  <c r="AH2592" i="6"/>
  <c r="AJ2590" i="6"/>
  <c r="AO2590" i="6"/>
  <c r="AN2593" i="6"/>
  <c r="C2599" i="6" l="1"/>
  <c r="B2600" i="6"/>
  <c r="AJ2591" i="6"/>
  <c r="AO2591" i="6"/>
  <c r="AN2594" i="6"/>
  <c r="AI2592" i="6"/>
  <c r="AH2593" i="6"/>
  <c r="B2601" i="6" l="1"/>
  <c r="C2600" i="6"/>
  <c r="AH2594" i="6"/>
  <c r="AI2593" i="6"/>
  <c r="AJ2592" i="6"/>
  <c r="AO2592" i="6"/>
  <c r="AN2595" i="6"/>
  <c r="C2601" i="6" l="1"/>
  <c r="B2602" i="6"/>
  <c r="AN2596" i="6"/>
  <c r="AJ2593" i="6"/>
  <c r="AO2593" i="6"/>
  <c r="AI2594" i="6"/>
  <c r="AH2595" i="6"/>
  <c r="B2603" i="6" l="1"/>
  <c r="C2602" i="6"/>
  <c r="AI2595" i="6"/>
  <c r="AH2596" i="6"/>
  <c r="AN2597" i="6"/>
  <c r="AJ2594" i="6"/>
  <c r="AO2594" i="6"/>
  <c r="C2603" i="6" l="1"/>
  <c r="B2604" i="6"/>
  <c r="AN2598" i="6"/>
  <c r="AI2596" i="6"/>
  <c r="AH2597" i="6"/>
  <c r="AJ2595" i="6"/>
  <c r="AO2595" i="6"/>
  <c r="B2605" i="6" l="1"/>
  <c r="C2604" i="6"/>
  <c r="AN2599" i="6"/>
  <c r="AI2597" i="6"/>
  <c r="AH2598" i="6"/>
  <c r="AJ2596" i="6"/>
  <c r="AO2596" i="6"/>
  <c r="C2605" i="6" l="1"/>
  <c r="B2606" i="6"/>
  <c r="AI2598" i="6"/>
  <c r="AH2599" i="6"/>
  <c r="AJ2597" i="6"/>
  <c r="AO2597" i="6"/>
  <c r="AN2600" i="6"/>
  <c r="B2607" i="6" l="1"/>
  <c r="C2606" i="6"/>
  <c r="AN2601" i="6"/>
  <c r="AI2599" i="6"/>
  <c r="AH2600" i="6"/>
  <c r="AJ2598" i="6"/>
  <c r="AO2598" i="6"/>
  <c r="C2607" i="6" l="1"/>
  <c r="B2608" i="6"/>
  <c r="AJ2599" i="6"/>
  <c r="AO2599" i="6"/>
  <c r="AI2600" i="6"/>
  <c r="AH2601" i="6"/>
  <c r="AN2602" i="6"/>
  <c r="B2609" i="6" l="1"/>
  <c r="C2608" i="6"/>
  <c r="AN2603" i="6"/>
  <c r="AI2601" i="6"/>
  <c r="AH2602" i="6"/>
  <c r="AJ2600" i="6"/>
  <c r="AO2600" i="6"/>
  <c r="B2610" i="6" l="1"/>
  <c r="C2609" i="6"/>
  <c r="AI2602" i="6"/>
  <c r="AH2603" i="6"/>
  <c r="AJ2601" i="6"/>
  <c r="AO2601" i="6"/>
  <c r="AN2604" i="6"/>
  <c r="C2610" i="6" l="1"/>
  <c r="B2611" i="6"/>
  <c r="AN2605" i="6"/>
  <c r="AI2603" i="6"/>
  <c r="AH2604" i="6"/>
  <c r="AJ2602" i="6"/>
  <c r="AO2602" i="6"/>
  <c r="B2612" i="6" l="1"/>
  <c r="C2611" i="6"/>
  <c r="AJ2603" i="6"/>
  <c r="AO2603" i="6"/>
  <c r="AI2604" i="6"/>
  <c r="AH2605" i="6"/>
  <c r="AN2606" i="6"/>
  <c r="C2612" i="6" l="1"/>
  <c r="B2613" i="6"/>
  <c r="AH2606" i="6"/>
  <c r="AI2605" i="6"/>
  <c r="AN2607" i="6"/>
  <c r="AJ2604" i="6"/>
  <c r="AO2604" i="6"/>
  <c r="B2614" i="6" l="1"/>
  <c r="C2613" i="6"/>
  <c r="AJ2605" i="6"/>
  <c r="AO2605" i="6"/>
  <c r="AN2608" i="6"/>
  <c r="AI2606" i="6"/>
  <c r="AH2607" i="6"/>
  <c r="B2615" i="6" l="1"/>
  <c r="C2614" i="6"/>
  <c r="AI2607" i="6"/>
  <c r="AH2608" i="6"/>
  <c r="AJ2606" i="6"/>
  <c r="AO2606" i="6"/>
  <c r="AN2609" i="6"/>
  <c r="B2616" i="6" l="1"/>
  <c r="C2615" i="6"/>
  <c r="AN2610" i="6"/>
  <c r="AI2608" i="6"/>
  <c r="AH2609" i="6"/>
  <c r="AJ2607" i="6"/>
  <c r="AO2607" i="6"/>
  <c r="B2617" i="6" l="1"/>
  <c r="C2616" i="6"/>
  <c r="AJ2608" i="6"/>
  <c r="AO2608" i="6"/>
  <c r="AI2609" i="6"/>
  <c r="AH2610" i="6"/>
  <c r="AN2611" i="6"/>
  <c r="C2617" i="6" l="1"/>
  <c r="B2618" i="6"/>
  <c r="AN2612" i="6"/>
  <c r="AI2610" i="6"/>
  <c r="AH2611" i="6"/>
  <c r="AJ2609" i="6"/>
  <c r="AO2609" i="6"/>
  <c r="B2619" i="6" l="1"/>
  <c r="C2618" i="6"/>
  <c r="AI2611" i="6"/>
  <c r="AH2612" i="6"/>
  <c r="AJ2610" i="6"/>
  <c r="AO2610" i="6"/>
  <c r="AN2613" i="6"/>
  <c r="C2619" i="6" l="1"/>
  <c r="B2620" i="6"/>
  <c r="AN2614" i="6"/>
  <c r="AI2612" i="6"/>
  <c r="AH2613" i="6"/>
  <c r="AJ2611" i="6"/>
  <c r="AO2611" i="6"/>
  <c r="C2620" i="6" l="1"/>
  <c r="B2621" i="6"/>
  <c r="AI2613" i="6"/>
  <c r="AH2614" i="6"/>
  <c r="AJ2612" i="6"/>
  <c r="AO2612" i="6"/>
  <c r="AN2615" i="6"/>
  <c r="C2621" i="6" l="1"/>
  <c r="B2622" i="6"/>
  <c r="AN2616" i="6"/>
  <c r="AI2614" i="6"/>
  <c r="AH2615" i="6"/>
  <c r="AJ2613" i="6"/>
  <c r="AO2613" i="6"/>
  <c r="C2622" i="6" l="1"/>
  <c r="B2623" i="6"/>
  <c r="AJ2614" i="6"/>
  <c r="AO2614" i="6"/>
  <c r="AI2615" i="6"/>
  <c r="AH2616" i="6"/>
  <c r="AN2617" i="6"/>
  <c r="B2624" i="6" l="1"/>
  <c r="C2623" i="6"/>
  <c r="AN2618" i="6"/>
  <c r="AH2617" i="6"/>
  <c r="AI2616" i="6"/>
  <c r="AJ2615" i="6"/>
  <c r="AO2615" i="6"/>
  <c r="C2624" i="6" l="1"/>
  <c r="B2625" i="6"/>
  <c r="AJ2616" i="6"/>
  <c r="AO2616" i="6"/>
  <c r="AN2619" i="6"/>
  <c r="AH2618" i="6"/>
  <c r="AI2617" i="6"/>
  <c r="C2625" i="6" l="1"/>
  <c r="B2626" i="6"/>
  <c r="AJ2617" i="6"/>
  <c r="AO2617" i="6"/>
  <c r="AI2618" i="6"/>
  <c r="AH2619" i="6"/>
  <c r="AN2620" i="6"/>
  <c r="B2627" i="6" l="1"/>
  <c r="C2626" i="6"/>
  <c r="AN2621" i="6"/>
  <c r="AJ2618" i="6"/>
  <c r="AO2618" i="6"/>
  <c r="AI2619" i="6"/>
  <c r="AH2620" i="6"/>
  <c r="C2627" i="6" l="1"/>
  <c r="B2628" i="6"/>
  <c r="AI2620" i="6"/>
  <c r="AH2621" i="6"/>
  <c r="AJ2619" i="6"/>
  <c r="AO2619" i="6"/>
  <c r="AN2622" i="6"/>
  <c r="B2629" i="6" l="1"/>
  <c r="C2628" i="6"/>
  <c r="AN2623" i="6"/>
  <c r="AI2621" i="6"/>
  <c r="AH2622" i="6"/>
  <c r="AJ2620" i="6"/>
  <c r="AO2620" i="6"/>
  <c r="C2629" i="6" l="1"/>
  <c r="B2630" i="6"/>
  <c r="AI2622" i="6"/>
  <c r="AH2623" i="6"/>
  <c r="AJ2621" i="6"/>
  <c r="AO2621" i="6"/>
  <c r="AN2624" i="6"/>
  <c r="B2631" i="6" l="1"/>
  <c r="C2630" i="6"/>
  <c r="AN2625" i="6"/>
  <c r="AI2623" i="6"/>
  <c r="AH2624" i="6"/>
  <c r="AJ2622" i="6"/>
  <c r="AO2622" i="6"/>
  <c r="B2632" i="6" l="1"/>
  <c r="C2631" i="6"/>
  <c r="AJ2623" i="6"/>
  <c r="AO2623" i="6"/>
  <c r="AI2624" i="6"/>
  <c r="AH2625" i="6"/>
  <c r="AN2626" i="6"/>
  <c r="B2633" i="6" l="1"/>
  <c r="C2632" i="6"/>
  <c r="AJ2624" i="6"/>
  <c r="AO2624" i="6"/>
  <c r="AI2625" i="6"/>
  <c r="AH2626" i="6"/>
  <c r="AN2627" i="6"/>
  <c r="C2633" i="6" l="1"/>
  <c r="B2634" i="6"/>
  <c r="AN2628" i="6"/>
  <c r="AJ2625" i="6"/>
  <c r="AO2625" i="6"/>
  <c r="AI2626" i="6"/>
  <c r="AH2627" i="6"/>
  <c r="C2634" i="6" l="1"/>
  <c r="B2635" i="6"/>
  <c r="AJ2626" i="6"/>
  <c r="AO2626" i="6"/>
  <c r="AI2627" i="6"/>
  <c r="AH2628" i="6"/>
  <c r="AN2629" i="6"/>
  <c r="B2636" i="6" l="1"/>
  <c r="C2635" i="6"/>
  <c r="AI2628" i="6"/>
  <c r="AH2629" i="6"/>
  <c r="AJ2627" i="6"/>
  <c r="AO2627" i="6"/>
  <c r="AN2630" i="6"/>
  <c r="C2636" i="6" l="1"/>
  <c r="B2637" i="6"/>
  <c r="AN2631" i="6"/>
  <c r="AI2629" i="6"/>
  <c r="AH2630" i="6"/>
  <c r="AJ2628" i="6"/>
  <c r="AO2628" i="6"/>
  <c r="B2638" i="6" l="1"/>
  <c r="C2637" i="6"/>
  <c r="AJ2629" i="6"/>
  <c r="AO2629" i="6"/>
  <c r="AI2630" i="6"/>
  <c r="AH2631" i="6"/>
  <c r="AN2632" i="6"/>
  <c r="C2638" i="6" l="1"/>
  <c r="B2639" i="6"/>
  <c r="AI2631" i="6"/>
  <c r="AH2632" i="6"/>
  <c r="AN2633" i="6"/>
  <c r="AJ2630" i="6"/>
  <c r="AO2630" i="6"/>
  <c r="B2640" i="6" l="1"/>
  <c r="C2639" i="6"/>
  <c r="AN2634" i="6"/>
  <c r="AI2632" i="6"/>
  <c r="AH2633" i="6"/>
  <c r="AJ2631" i="6"/>
  <c r="AO2631" i="6"/>
  <c r="B2641" i="6" l="1"/>
  <c r="C2640" i="6"/>
  <c r="AI2633" i="6"/>
  <c r="AH2634" i="6"/>
  <c r="AJ2632" i="6"/>
  <c r="AO2632" i="6"/>
  <c r="AN2635" i="6"/>
  <c r="C2641" i="6" l="1"/>
  <c r="B2642" i="6"/>
  <c r="AN2636" i="6"/>
  <c r="AH2635" i="6"/>
  <c r="AI2634" i="6"/>
  <c r="AJ2633" i="6"/>
  <c r="AO2633" i="6"/>
  <c r="B2643" i="6" l="1"/>
  <c r="C2642" i="6"/>
  <c r="AI2635" i="6"/>
  <c r="AH2636" i="6"/>
  <c r="AJ2634" i="6"/>
  <c r="AO2634" i="6"/>
  <c r="AN2637" i="6"/>
  <c r="C2643" i="6" l="1"/>
  <c r="B2644" i="6"/>
  <c r="AN2638" i="6"/>
  <c r="AI2636" i="6"/>
  <c r="AH2637" i="6"/>
  <c r="AJ2635" i="6"/>
  <c r="AO2635" i="6"/>
  <c r="C2644" i="6" l="1"/>
  <c r="B2645" i="6"/>
  <c r="AJ2636" i="6"/>
  <c r="AO2636" i="6"/>
  <c r="AN2639" i="6"/>
  <c r="AH2638" i="6"/>
  <c r="AI2637" i="6"/>
  <c r="B2646" i="6" l="1"/>
  <c r="C2645" i="6"/>
  <c r="AH2639" i="6"/>
  <c r="AI2638" i="6"/>
  <c r="AN2640" i="6"/>
  <c r="AJ2637" i="6"/>
  <c r="AO2637" i="6"/>
  <c r="B2647" i="6" l="1"/>
  <c r="C2646" i="6"/>
  <c r="AI2639" i="6"/>
  <c r="AH2640" i="6"/>
  <c r="AN2641" i="6"/>
  <c r="AJ2638" i="6"/>
  <c r="AO2638" i="6"/>
  <c r="C2647" i="6" l="1"/>
  <c r="B2648" i="6"/>
  <c r="AI2640" i="6"/>
  <c r="AH2641" i="6"/>
  <c r="AN2642" i="6"/>
  <c r="AJ2639" i="6"/>
  <c r="AO2639" i="6"/>
  <c r="B2649" i="6" l="1"/>
  <c r="C2648" i="6"/>
  <c r="AN2643" i="6"/>
  <c r="AH2642" i="6"/>
  <c r="AI2641" i="6"/>
  <c r="AJ2640" i="6"/>
  <c r="AO2640" i="6"/>
  <c r="C2649" i="6" l="1"/>
  <c r="B2650" i="6"/>
  <c r="AJ2641" i="6"/>
  <c r="AO2641" i="6"/>
  <c r="AN2644" i="6"/>
  <c r="AI2642" i="6"/>
  <c r="AH2643" i="6"/>
  <c r="B2651" i="6" l="1"/>
  <c r="C2650" i="6"/>
  <c r="AJ2642" i="6"/>
  <c r="AO2642" i="6"/>
  <c r="AI2643" i="6"/>
  <c r="AH2644" i="6"/>
  <c r="AN2645" i="6"/>
  <c r="B2652" i="6" l="1"/>
  <c r="C2651" i="6"/>
  <c r="AN2646" i="6"/>
  <c r="AI2644" i="6"/>
  <c r="AH2645" i="6"/>
  <c r="AJ2643" i="6"/>
  <c r="AO2643" i="6"/>
  <c r="C2652" i="6" l="1"/>
  <c r="B2653" i="6"/>
  <c r="AI2645" i="6"/>
  <c r="AH2646" i="6"/>
  <c r="AJ2644" i="6"/>
  <c r="AO2644" i="6"/>
  <c r="AN2647" i="6"/>
  <c r="B2654" i="6" l="1"/>
  <c r="C2653" i="6"/>
  <c r="AN2648" i="6"/>
  <c r="AI2646" i="6"/>
  <c r="AH2647" i="6"/>
  <c r="AJ2645" i="6"/>
  <c r="AO2645" i="6"/>
  <c r="B2655" i="6" l="1"/>
  <c r="C2654" i="6"/>
  <c r="AN2649" i="6"/>
  <c r="AI2647" i="6"/>
  <c r="AH2648" i="6"/>
  <c r="AJ2646" i="6"/>
  <c r="AO2646" i="6"/>
  <c r="B2656" i="6" l="1"/>
  <c r="C2655" i="6"/>
  <c r="AI2648" i="6"/>
  <c r="AH2649" i="6"/>
  <c r="AJ2647" i="6"/>
  <c r="AO2647" i="6"/>
  <c r="AN2650" i="6"/>
  <c r="B2657" i="6" l="1"/>
  <c r="C2656" i="6"/>
  <c r="AN2651" i="6"/>
  <c r="AI2649" i="6"/>
  <c r="AH2650" i="6"/>
  <c r="AJ2648" i="6"/>
  <c r="AO2648" i="6"/>
  <c r="B2658" i="6" l="1"/>
  <c r="C2657" i="6"/>
  <c r="AN2652" i="6"/>
  <c r="AH2651" i="6"/>
  <c r="AI2650" i="6"/>
  <c r="AJ2649" i="6"/>
  <c r="AO2649" i="6"/>
  <c r="C2658" i="6" l="1"/>
  <c r="B2659" i="6"/>
  <c r="AJ2650" i="6"/>
  <c r="AO2650" i="6"/>
  <c r="AN2653" i="6"/>
  <c r="AI2651" i="6"/>
  <c r="AH2652" i="6"/>
  <c r="C2659" i="6" l="1"/>
  <c r="B2660" i="6"/>
  <c r="AJ2651" i="6"/>
  <c r="AO2651" i="6"/>
  <c r="AI2652" i="6"/>
  <c r="AH2653" i="6"/>
  <c r="AN2654" i="6"/>
  <c r="B2661" i="6" l="1"/>
  <c r="C2660" i="6"/>
  <c r="AI2653" i="6"/>
  <c r="AH2654" i="6"/>
  <c r="AN2655" i="6"/>
  <c r="AJ2652" i="6"/>
  <c r="AO2652" i="6"/>
  <c r="C2661" i="6" l="1"/>
  <c r="B2662" i="6"/>
  <c r="AN2656" i="6"/>
  <c r="AI2654" i="6"/>
  <c r="AH2655" i="6"/>
  <c r="AJ2653" i="6"/>
  <c r="AO2653" i="6"/>
  <c r="B2663" i="6" l="1"/>
  <c r="C2662" i="6"/>
  <c r="AI2655" i="6"/>
  <c r="AH2656" i="6"/>
  <c r="AJ2654" i="6"/>
  <c r="AO2654" i="6"/>
  <c r="AN2657" i="6"/>
  <c r="C2663" i="6" l="1"/>
  <c r="B2664" i="6"/>
  <c r="AN2658" i="6"/>
  <c r="AI2656" i="6"/>
  <c r="AH2657" i="6"/>
  <c r="AJ2655" i="6"/>
  <c r="AO2655" i="6"/>
  <c r="C2664" i="6" l="1"/>
  <c r="B2665" i="6"/>
  <c r="AI2657" i="6"/>
  <c r="AH2658" i="6"/>
  <c r="AJ2656" i="6"/>
  <c r="AO2656" i="6"/>
  <c r="AN2659" i="6"/>
  <c r="B2666" i="6" l="1"/>
  <c r="C2665" i="6"/>
  <c r="AN2660" i="6"/>
  <c r="AI2658" i="6"/>
  <c r="AH2659" i="6"/>
  <c r="AJ2657" i="6"/>
  <c r="AO2657" i="6"/>
  <c r="C2666" i="6" l="1"/>
  <c r="B2667" i="6"/>
  <c r="AI2659" i="6"/>
  <c r="AH2660" i="6"/>
  <c r="AJ2658" i="6"/>
  <c r="AO2658" i="6"/>
  <c r="AN2661" i="6"/>
  <c r="B2668" i="6" l="1"/>
  <c r="C2667" i="6"/>
  <c r="AN2662" i="6"/>
  <c r="AH2661" i="6"/>
  <c r="AI2660" i="6"/>
  <c r="AJ2659" i="6"/>
  <c r="AO2659" i="6"/>
  <c r="B2669" i="6" l="1"/>
  <c r="C2668" i="6"/>
  <c r="AJ2660" i="6"/>
  <c r="AO2660" i="6"/>
  <c r="AI2661" i="6"/>
  <c r="AH2662" i="6"/>
  <c r="AN2663" i="6"/>
  <c r="B2670" i="6" l="1"/>
  <c r="C2669" i="6"/>
  <c r="AN2664" i="6"/>
  <c r="AI2662" i="6"/>
  <c r="AH2663" i="6"/>
  <c r="AJ2661" i="6"/>
  <c r="AO2661" i="6"/>
  <c r="B2671" i="6" l="1"/>
  <c r="C2670" i="6"/>
  <c r="AI2663" i="6"/>
  <c r="AH2664" i="6"/>
  <c r="AJ2662" i="6"/>
  <c r="AO2662" i="6"/>
  <c r="AN2665" i="6"/>
  <c r="C2671" i="6" l="1"/>
  <c r="B2672" i="6"/>
  <c r="AN2666" i="6"/>
  <c r="AI2664" i="6"/>
  <c r="AH2665" i="6"/>
  <c r="AJ2663" i="6"/>
  <c r="AO2663" i="6"/>
  <c r="B2673" i="6" l="1"/>
  <c r="C2672" i="6"/>
  <c r="AI2665" i="6"/>
  <c r="AH2666" i="6"/>
  <c r="AJ2664" i="6"/>
  <c r="AO2664" i="6"/>
  <c r="AN2667" i="6"/>
  <c r="B2674" i="6" l="1"/>
  <c r="C2673" i="6"/>
  <c r="AN2668" i="6"/>
  <c r="AI2666" i="6"/>
  <c r="AH2667" i="6"/>
  <c r="AJ2665" i="6"/>
  <c r="AO2665" i="6"/>
  <c r="B2675" i="6" l="1"/>
  <c r="C2674" i="6"/>
  <c r="AI2667" i="6"/>
  <c r="AH2668" i="6"/>
  <c r="AJ2666" i="6"/>
  <c r="AO2666" i="6"/>
  <c r="AN2669" i="6"/>
  <c r="C2675" i="6" l="1"/>
  <c r="B2676" i="6"/>
  <c r="AN2670" i="6"/>
  <c r="AI2668" i="6"/>
  <c r="AH2669" i="6"/>
  <c r="AJ2667" i="6"/>
  <c r="AO2667" i="6"/>
  <c r="B2677" i="6" l="1"/>
  <c r="C2676" i="6"/>
  <c r="AI2669" i="6"/>
  <c r="AH2670" i="6"/>
  <c r="AJ2668" i="6"/>
  <c r="AO2668" i="6"/>
  <c r="AN2671" i="6"/>
  <c r="C2677" i="6" l="1"/>
  <c r="B2678" i="6"/>
  <c r="AN2672" i="6"/>
  <c r="AI2670" i="6"/>
  <c r="AH2671" i="6"/>
  <c r="AJ2669" i="6"/>
  <c r="AO2669" i="6"/>
  <c r="B2679" i="6" l="1"/>
  <c r="C2678" i="6"/>
  <c r="AI2671" i="6"/>
  <c r="AH2672" i="6"/>
  <c r="AJ2670" i="6"/>
  <c r="AO2670" i="6"/>
  <c r="AN2673" i="6"/>
  <c r="B2680" i="6" l="1"/>
  <c r="C2679" i="6"/>
  <c r="AN2674" i="6"/>
  <c r="AI2672" i="6"/>
  <c r="AH2673" i="6"/>
  <c r="AJ2671" i="6"/>
  <c r="AO2671" i="6"/>
  <c r="C2680" i="6" l="1"/>
  <c r="B2681" i="6"/>
  <c r="AH2674" i="6"/>
  <c r="AI2673" i="6"/>
  <c r="AJ2672" i="6"/>
  <c r="AO2672" i="6"/>
  <c r="AN2675" i="6"/>
  <c r="C2681" i="6" l="1"/>
  <c r="B2682" i="6"/>
  <c r="AN2676" i="6"/>
  <c r="AJ2673" i="6"/>
  <c r="AO2673" i="6"/>
  <c r="AH2675" i="6"/>
  <c r="AI2674" i="6"/>
  <c r="C2682" i="6" l="1"/>
  <c r="B2683" i="6"/>
  <c r="AJ2674" i="6"/>
  <c r="AO2674" i="6"/>
  <c r="AH2676" i="6"/>
  <c r="AI2675" i="6"/>
  <c r="AN2677" i="6"/>
  <c r="B2684" i="6" l="1"/>
  <c r="C2683" i="6"/>
  <c r="AN2678" i="6"/>
  <c r="AJ2675" i="6"/>
  <c r="AO2675" i="6"/>
  <c r="AI2676" i="6"/>
  <c r="AH2677" i="6"/>
  <c r="B2685" i="6" l="1"/>
  <c r="C2684" i="6"/>
  <c r="AI2677" i="6"/>
  <c r="AH2678" i="6"/>
  <c r="AJ2676" i="6"/>
  <c r="AO2676" i="6"/>
  <c r="AN2679" i="6"/>
  <c r="C2685" i="6" l="1"/>
  <c r="B2686" i="6"/>
  <c r="AN2680" i="6"/>
  <c r="AI2678" i="6"/>
  <c r="AH2679" i="6"/>
  <c r="AJ2677" i="6"/>
  <c r="AO2677" i="6"/>
  <c r="B2687" i="6" l="1"/>
  <c r="C2686" i="6"/>
  <c r="AI2679" i="6"/>
  <c r="AH2680" i="6"/>
  <c r="AJ2678" i="6"/>
  <c r="AO2678" i="6"/>
  <c r="AN2681" i="6"/>
  <c r="B2688" i="6" l="1"/>
  <c r="C2687" i="6"/>
  <c r="AN2682" i="6"/>
  <c r="AI2680" i="6"/>
  <c r="AH2681" i="6"/>
  <c r="AJ2679" i="6"/>
  <c r="AO2679" i="6"/>
  <c r="B2689" i="6" l="1"/>
  <c r="C2688" i="6"/>
  <c r="AI2681" i="6"/>
  <c r="AH2682" i="6"/>
  <c r="AJ2680" i="6"/>
  <c r="AO2680" i="6"/>
  <c r="AN2683" i="6"/>
  <c r="C2689" i="6" l="1"/>
  <c r="B2690" i="6"/>
  <c r="AN2684" i="6"/>
  <c r="AI2682" i="6"/>
  <c r="AH2683" i="6"/>
  <c r="AJ2681" i="6"/>
  <c r="AO2681" i="6"/>
  <c r="B2691" i="6" l="1"/>
  <c r="C2690" i="6"/>
  <c r="AH2684" i="6"/>
  <c r="AI2683" i="6"/>
  <c r="AJ2682" i="6"/>
  <c r="AO2682" i="6"/>
  <c r="AN2685" i="6"/>
  <c r="B2692" i="6" l="1"/>
  <c r="C2691" i="6"/>
  <c r="AN2686" i="6"/>
  <c r="AJ2683" i="6"/>
  <c r="AO2683" i="6"/>
  <c r="AH2685" i="6"/>
  <c r="AI2684" i="6"/>
  <c r="B2693" i="6" l="1"/>
  <c r="C2692" i="6"/>
  <c r="AJ2684" i="6"/>
  <c r="AO2684" i="6"/>
  <c r="AH2686" i="6"/>
  <c r="AI2685" i="6"/>
  <c r="AN2687" i="6"/>
  <c r="B2694" i="6" l="1"/>
  <c r="C2693" i="6"/>
  <c r="AN2688" i="6"/>
  <c r="AJ2685" i="6"/>
  <c r="AO2685" i="6"/>
  <c r="AI2686" i="6"/>
  <c r="AH2687" i="6"/>
  <c r="C2694" i="6" l="1"/>
  <c r="B2695" i="6"/>
  <c r="AI2687" i="6"/>
  <c r="AH2688" i="6"/>
  <c r="AJ2686" i="6"/>
  <c r="AO2686" i="6"/>
  <c r="AN2689" i="6"/>
  <c r="B2696" i="6" l="1"/>
  <c r="C2695" i="6"/>
  <c r="AN2690" i="6"/>
  <c r="AI2688" i="6"/>
  <c r="AH2689" i="6"/>
  <c r="AJ2687" i="6"/>
  <c r="AO2687" i="6"/>
  <c r="C2696" i="6" l="1"/>
  <c r="B2697" i="6"/>
  <c r="AI2689" i="6"/>
  <c r="AH2690" i="6"/>
  <c r="AJ2688" i="6"/>
  <c r="AO2688" i="6"/>
  <c r="AN2691" i="6"/>
  <c r="C2697" i="6" l="1"/>
  <c r="B2698" i="6"/>
  <c r="AN2692" i="6"/>
  <c r="AI2690" i="6"/>
  <c r="AH2691" i="6"/>
  <c r="AJ2689" i="6"/>
  <c r="AO2689" i="6"/>
  <c r="B2699" i="6" l="1"/>
  <c r="C2698" i="6"/>
  <c r="AI2691" i="6"/>
  <c r="AH2692" i="6"/>
  <c r="AJ2690" i="6"/>
  <c r="AO2690" i="6"/>
  <c r="AN2693" i="6"/>
  <c r="B2700" i="6" l="1"/>
  <c r="C2699" i="6"/>
  <c r="AN2694" i="6"/>
  <c r="AI2692" i="6"/>
  <c r="AH2693" i="6"/>
  <c r="AJ2691" i="6"/>
  <c r="AO2691" i="6"/>
  <c r="B2701" i="6" l="1"/>
  <c r="C2700" i="6"/>
  <c r="AI2693" i="6"/>
  <c r="AH2694" i="6"/>
  <c r="AJ2692" i="6"/>
  <c r="AO2692" i="6"/>
  <c r="AN2695" i="6"/>
  <c r="C2701" i="6" l="1"/>
  <c r="B2702" i="6"/>
  <c r="AN2696" i="6"/>
  <c r="AI2694" i="6"/>
  <c r="AH2695" i="6"/>
  <c r="AJ2693" i="6"/>
  <c r="AO2693" i="6"/>
  <c r="B2703" i="6" l="1"/>
  <c r="C2702" i="6"/>
  <c r="AI2695" i="6"/>
  <c r="AH2696" i="6"/>
  <c r="AJ2694" i="6"/>
  <c r="AO2694" i="6"/>
  <c r="AN2697" i="6"/>
  <c r="C2703" i="6" l="1"/>
  <c r="B2704" i="6"/>
  <c r="AN2698" i="6"/>
  <c r="AI2696" i="6"/>
  <c r="AH2697" i="6"/>
  <c r="AJ2695" i="6"/>
  <c r="AO2695" i="6"/>
  <c r="B2705" i="6" l="1"/>
  <c r="C2704" i="6"/>
  <c r="AI2697" i="6"/>
  <c r="AH2698" i="6"/>
  <c r="AJ2696" i="6"/>
  <c r="AO2696" i="6"/>
  <c r="AN2699" i="6"/>
  <c r="B2706" i="6" l="1"/>
  <c r="C2705" i="6"/>
  <c r="AN2700" i="6"/>
  <c r="AI2698" i="6"/>
  <c r="AH2699" i="6"/>
  <c r="AJ2697" i="6"/>
  <c r="AO2697" i="6"/>
  <c r="B2707" i="6" l="1"/>
  <c r="C2706" i="6"/>
  <c r="AI2699" i="6"/>
  <c r="AH2700" i="6"/>
  <c r="AJ2698" i="6"/>
  <c r="AO2698" i="6"/>
  <c r="AN2701" i="6"/>
  <c r="B2708" i="6" l="1"/>
  <c r="C2707" i="6"/>
  <c r="AN2702" i="6"/>
  <c r="AI2700" i="6"/>
  <c r="AH2701" i="6"/>
  <c r="AJ2699" i="6"/>
  <c r="AO2699" i="6"/>
  <c r="C2708" i="6" l="1"/>
  <c r="B2709" i="6"/>
  <c r="AI2701" i="6"/>
  <c r="AH2702" i="6"/>
  <c r="AJ2700" i="6"/>
  <c r="AO2700" i="6"/>
  <c r="AN2703" i="6"/>
  <c r="B2710" i="6" l="1"/>
  <c r="C2709" i="6"/>
  <c r="AN2704" i="6"/>
  <c r="AI2702" i="6"/>
  <c r="AH2703" i="6"/>
  <c r="AJ2701" i="6"/>
  <c r="AO2701" i="6"/>
  <c r="C2710" i="6" l="1"/>
  <c r="B2711" i="6"/>
  <c r="AI2703" i="6"/>
  <c r="AH2704" i="6"/>
  <c r="AJ2702" i="6"/>
  <c r="AO2702" i="6"/>
  <c r="AN2705" i="6"/>
  <c r="B2712" i="6" l="1"/>
  <c r="C2711" i="6"/>
  <c r="AN2706" i="6"/>
  <c r="AI2704" i="6"/>
  <c r="AH2705" i="6"/>
  <c r="AJ2703" i="6"/>
  <c r="AO2703" i="6"/>
  <c r="B2713" i="6" l="1"/>
  <c r="C2712" i="6"/>
  <c r="AI2705" i="6"/>
  <c r="AH2706" i="6"/>
  <c r="AJ2704" i="6"/>
  <c r="AO2704" i="6"/>
  <c r="AN2707" i="6"/>
  <c r="B2714" i="6" l="1"/>
  <c r="C2713" i="6"/>
  <c r="AN2708" i="6"/>
  <c r="AI2706" i="6"/>
  <c r="AH2707" i="6"/>
  <c r="AJ2705" i="6"/>
  <c r="AO2705" i="6"/>
  <c r="B2715" i="6" l="1"/>
  <c r="C2714" i="6"/>
  <c r="AI2707" i="6"/>
  <c r="AH2708" i="6"/>
  <c r="AJ2706" i="6"/>
  <c r="AO2706" i="6"/>
  <c r="AN2709" i="6"/>
  <c r="B2716" i="6" l="1"/>
  <c r="C2715" i="6"/>
  <c r="AN2710" i="6"/>
  <c r="AI2708" i="6"/>
  <c r="AH2709" i="6"/>
  <c r="AJ2707" i="6"/>
  <c r="AO2707" i="6"/>
  <c r="B2717" i="6" l="1"/>
  <c r="C2716" i="6"/>
  <c r="AI2709" i="6"/>
  <c r="AH2710" i="6"/>
  <c r="AJ2708" i="6"/>
  <c r="AO2708" i="6"/>
  <c r="AN2711" i="6"/>
  <c r="C2717" i="6" l="1"/>
  <c r="B2718" i="6"/>
  <c r="AN2712" i="6"/>
  <c r="AH2711" i="6"/>
  <c r="AI2710" i="6"/>
  <c r="AJ2709" i="6"/>
  <c r="AO2709" i="6"/>
  <c r="C2718" i="6" l="1"/>
  <c r="B2719" i="6"/>
  <c r="AJ2710" i="6"/>
  <c r="AO2710" i="6"/>
  <c r="AI2711" i="6"/>
  <c r="AH2712" i="6"/>
  <c r="AN2713" i="6"/>
  <c r="C2719" i="6" l="1"/>
  <c r="B2720" i="6"/>
  <c r="AN2714" i="6"/>
  <c r="AH2713" i="6"/>
  <c r="AI2712" i="6"/>
  <c r="AJ2711" i="6"/>
  <c r="AO2711" i="6"/>
  <c r="B2721" i="6" l="1"/>
  <c r="C2720" i="6"/>
  <c r="AJ2712" i="6"/>
  <c r="AO2712" i="6"/>
  <c r="AH2714" i="6"/>
  <c r="AI2713" i="6"/>
  <c r="AN2715" i="6"/>
  <c r="B2722" i="6" l="1"/>
  <c r="C2721" i="6"/>
  <c r="AN2716" i="6"/>
  <c r="AJ2713" i="6"/>
  <c r="AO2713" i="6"/>
  <c r="AI2714" i="6"/>
  <c r="AH2715" i="6"/>
  <c r="C2722" i="6" l="1"/>
  <c r="B2723" i="6"/>
  <c r="AH2716" i="6"/>
  <c r="AI2715" i="6"/>
  <c r="AJ2714" i="6"/>
  <c r="AO2714" i="6"/>
  <c r="AN2717" i="6"/>
  <c r="C2723" i="6" l="1"/>
  <c r="B2724" i="6"/>
  <c r="AN2718" i="6"/>
  <c r="AJ2715" i="6"/>
  <c r="AO2715" i="6"/>
  <c r="AI2716" i="6"/>
  <c r="AH2717" i="6"/>
  <c r="B2725" i="6" l="1"/>
  <c r="C2724" i="6"/>
  <c r="AI2717" i="6"/>
  <c r="AH2718" i="6"/>
  <c r="AJ2716" i="6"/>
  <c r="AO2716" i="6"/>
  <c r="AN2719" i="6"/>
  <c r="B2726" i="6" l="1"/>
  <c r="C2725" i="6"/>
  <c r="AN2720" i="6"/>
  <c r="AI2718" i="6"/>
  <c r="AH2719" i="6"/>
  <c r="AJ2717" i="6"/>
  <c r="AO2717" i="6"/>
  <c r="B2727" i="6" l="1"/>
  <c r="C2726" i="6"/>
  <c r="AI2719" i="6"/>
  <c r="AH2720" i="6"/>
  <c r="AJ2718" i="6"/>
  <c r="AO2718" i="6"/>
  <c r="AN2721" i="6"/>
  <c r="C2727" i="6" l="1"/>
  <c r="B2728" i="6"/>
  <c r="AN2722" i="6"/>
  <c r="AH2721" i="6"/>
  <c r="AI2720" i="6"/>
  <c r="AJ2719" i="6"/>
  <c r="AO2719" i="6"/>
  <c r="B2729" i="6" l="1"/>
  <c r="C2728" i="6"/>
  <c r="AJ2720" i="6"/>
  <c r="AO2720" i="6"/>
  <c r="AI2721" i="6"/>
  <c r="AH2722" i="6"/>
  <c r="AN2723" i="6"/>
  <c r="B2730" i="6" l="1"/>
  <c r="C2729" i="6"/>
  <c r="AN2724" i="6"/>
  <c r="AI2722" i="6"/>
  <c r="AH2723" i="6"/>
  <c r="AJ2721" i="6"/>
  <c r="AO2721" i="6"/>
  <c r="B2731" i="6" l="1"/>
  <c r="C2730" i="6"/>
  <c r="AI2723" i="6"/>
  <c r="AH2724" i="6"/>
  <c r="AJ2722" i="6"/>
  <c r="AO2722" i="6"/>
  <c r="AN2725" i="6"/>
  <c r="C2731" i="6" l="1"/>
  <c r="B2732" i="6"/>
  <c r="AN2726" i="6"/>
  <c r="AI2724" i="6"/>
  <c r="AH2725" i="6"/>
  <c r="AJ2723" i="6"/>
  <c r="AO2723" i="6"/>
  <c r="B2733" i="6" l="1"/>
  <c r="C2732" i="6"/>
  <c r="AI2725" i="6"/>
  <c r="AH2726" i="6"/>
  <c r="AJ2724" i="6"/>
  <c r="AO2724" i="6"/>
  <c r="AN2727" i="6"/>
  <c r="B2734" i="6" l="1"/>
  <c r="C2733" i="6"/>
  <c r="AN2728" i="6"/>
  <c r="AH2727" i="6"/>
  <c r="AI2726" i="6"/>
  <c r="AJ2725" i="6"/>
  <c r="AO2725" i="6"/>
  <c r="C2734" i="6" l="1"/>
  <c r="B2735" i="6"/>
  <c r="AJ2726" i="6"/>
  <c r="AO2726" i="6"/>
  <c r="AI2727" i="6"/>
  <c r="AH2728" i="6"/>
  <c r="AN2729" i="6"/>
  <c r="B2736" i="6" l="1"/>
  <c r="C2735" i="6"/>
  <c r="AN2730" i="6"/>
  <c r="AI2728" i="6"/>
  <c r="AH2729" i="6"/>
  <c r="AJ2727" i="6"/>
  <c r="AO2727" i="6"/>
  <c r="C2736" i="6" l="1"/>
  <c r="B2737" i="6"/>
  <c r="AI2729" i="6"/>
  <c r="AH2730" i="6"/>
  <c r="AJ2728" i="6"/>
  <c r="AO2728" i="6"/>
  <c r="AN2731" i="6"/>
  <c r="B2738" i="6" l="1"/>
  <c r="C2737" i="6"/>
  <c r="AN2732" i="6"/>
  <c r="AI2730" i="6"/>
  <c r="AH2731" i="6"/>
  <c r="AJ2729" i="6"/>
  <c r="AO2729" i="6"/>
  <c r="B2739" i="6" l="1"/>
  <c r="C2738" i="6"/>
  <c r="AI2731" i="6"/>
  <c r="AH2732" i="6"/>
  <c r="AJ2730" i="6"/>
  <c r="AO2730" i="6"/>
  <c r="AN2733" i="6"/>
  <c r="C2739" i="6" l="1"/>
  <c r="B2740" i="6"/>
  <c r="AN2734" i="6"/>
  <c r="AI2732" i="6"/>
  <c r="AH2733" i="6"/>
  <c r="AJ2731" i="6"/>
  <c r="AO2731" i="6"/>
  <c r="B2741" i="6" l="1"/>
  <c r="C2740" i="6"/>
  <c r="AI2733" i="6"/>
  <c r="AH2734" i="6"/>
  <c r="AJ2732" i="6"/>
  <c r="AO2732" i="6"/>
  <c r="AN2735" i="6"/>
  <c r="C2741" i="6" l="1"/>
  <c r="B2742" i="6"/>
  <c r="AN2736" i="6"/>
  <c r="AH2735" i="6"/>
  <c r="AI2734" i="6"/>
  <c r="AJ2733" i="6"/>
  <c r="AO2733" i="6"/>
  <c r="C2742" i="6" l="1"/>
  <c r="B2743" i="6"/>
  <c r="AJ2734" i="6"/>
  <c r="AO2734" i="6"/>
  <c r="AI2735" i="6"/>
  <c r="AH2736" i="6"/>
  <c r="AN2737" i="6"/>
  <c r="C2743" i="6" l="1"/>
  <c r="B2744" i="6"/>
  <c r="AN2738" i="6"/>
  <c r="AI2736" i="6"/>
  <c r="AH2737" i="6"/>
  <c r="AJ2735" i="6"/>
  <c r="AO2735" i="6"/>
  <c r="B2745" i="6" l="1"/>
  <c r="C2744" i="6"/>
  <c r="AI2737" i="6"/>
  <c r="AH2738" i="6"/>
  <c r="AJ2736" i="6"/>
  <c r="AO2736" i="6"/>
  <c r="AN2739" i="6"/>
  <c r="C2745" i="6" l="1"/>
  <c r="B2746" i="6"/>
  <c r="AN2740" i="6"/>
  <c r="AI2738" i="6"/>
  <c r="AH2739" i="6"/>
  <c r="AJ2737" i="6"/>
  <c r="AO2737" i="6"/>
  <c r="C2746" i="6" l="1"/>
  <c r="B2747" i="6"/>
  <c r="AI2739" i="6"/>
  <c r="AH2740" i="6"/>
  <c r="AJ2738" i="6"/>
  <c r="AO2738" i="6"/>
  <c r="AN2741" i="6"/>
  <c r="C2747" i="6" l="1"/>
  <c r="B2748" i="6"/>
  <c r="AN2742" i="6"/>
  <c r="AH2741" i="6"/>
  <c r="AI2740" i="6"/>
  <c r="AJ2739" i="6"/>
  <c r="AO2739" i="6"/>
  <c r="C2748" i="6" l="1"/>
  <c r="B2749" i="6"/>
  <c r="AJ2740" i="6"/>
  <c r="AO2740" i="6"/>
  <c r="AI2741" i="6"/>
  <c r="AH2742" i="6"/>
  <c r="AN2743" i="6"/>
  <c r="B2750" i="6" l="1"/>
  <c r="C2749" i="6"/>
  <c r="AN2744" i="6"/>
  <c r="AI2742" i="6"/>
  <c r="AH2743" i="6"/>
  <c r="AJ2741" i="6"/>
  <c r="AO2741" i="6"/>
  <c r="C2750" i="6" l="1"/>
  <c r="B2751" i="6"/>
  <c r="AI2743" i="6"/>
  <c r="AH2744" i="6"/>
  <c r="AJ2742" i="6"/>
  <c r="AO2742" i="6"/>
  <c r="AN2745" i="6"/>
  <c r="B2752" i="6" l="1"/>
  <c r="C2751" i="6"/>
  <c r="AN2746" i="6"/>
  <c r="AI2744" i="6"/>
  <c r="AH2745" i="6"/>
  <c r="AJ2743" i="6"/>
  <c r="AO2743" i="6"/>
  <c r="C2752" i="6" l="1"/>
  <c r="B2753" i="6"/>
  <c r="AJ2744" i="6"/>
  <c r="AO2744" i="6"/>
  <c r="AN2747" i="6"/>
  <c r="AI2745" i="6"/>
  <c r="AH2746" i="6"/>
  <c r="B2754" i="6" l="1"/>
  <c r="C2753" i="6"/>
  <c r="AI2746" i="6"/>
  <c r="AH2747" i="6"/>
  <c r="AN2748" i="6"/>
  <c r="AJ2745" i="6"/>
  <c r="AO2745" i="6"/>
  <c r="B2755" i="6" l="1"/>
  <c r="C2754" i="6"/>
  <c r="AN2749" i="6"/>
  <c r="AI2747" i="6"/>
  <c r="AH2748" i="6"/>
  <c r="AJ2746" i="6"/>
  <c r="AO2746" i="6"/>
  <c r="B2756" i="6" l="1"/>
  <c r="C2755" i="6"/>
  <c r="AI2748" i="6"/>
  <c r="AH2749" i="6"/>
  <c r="AJ2747" i="6"/>
  <c r="AO2747" i="6"/>
  <c r="AN2750" i="6"/>
  <c r="C2756" i="6" l="1"/>
  <c r="B2757" i="6"/>
  <c r="AN2751" i="6"/>
  <c r="AI2749" i="6"/>
  <c r="AH2750" i="6"/>
  <c r="AJ2748" i="6"/>
  <c r="AO2748" i="6"/>
  <c r="C2757" i="6" l="1"/>
  <c r="B2758" i="6"/>
  <c r="AH2751" i="6"/>
  <c r="AI2750" i="6"/>
  <c r="AJ2749" i="6"/>
  <c r="AO2749" i="6"/>
  <c r="AN2752" i="6"/>
  <c r="B2759" i="6" l="1"/>
  <c r="C2758" i="6"/>
  <c r="AN2753" i="6"/>
  <c r="AJ2750" i="6"/>
  <c r="AO2750" i="6"/>
  <c r="AI2751" i="6"/>
  <c r="AH2752" i="6"/>
  <c r="C2759" i="6" l="1"/>
  <c r="B2760" i="6"/>
  <c r="AI2752" i="6"/>
  <c r="AH2753" i="6"/>
  <c r="AJ2751" i="6"/>
  <c r="AO2751" i="6"/>
  <c r="AN2754" i="6"/>
  <c r="B2761" i="6" l="1"/>
  <c r="C2760" i="6"/>
  <c r="AN2755" i="6"/>
  <c r="AI2753" i="6"/>
  <c r="AH2754" i="6"/>
  <c r="AJ2752" i="6"/>
  <c r="AO2752" i="6"/>
  <c r="C2761" i="6" l="1"/>
  <c r="B2762" i="6"/>
  <c r="AI2754" i="6"/>
  <c r="AH2755" i="6"/>
  <c r="AJ2753" i="6"/>
  <c r="AO2753" i="6"/>
  <c r="AN2756" i="6"/>
  <c r="B2763" i="6" l="1"/>
  <c r="C2762" i="6"/>
  <c r="AN2757" i="6"/>
  <c r="AI2755" i="6"/>
  <c r="AH2756" i="6"/>
  <c r="AJ2754" i="6"/>
  <c r="AO2754" i="6"/>
  <c r="B2764" i="6" l="1"/>
  <c r="C2763" i="6"/>
  <c r="AI2756" i="6"/>
  <c r="AH2757" i="6"/>
  <c r="AJ2755" i="6"/>
  <c r="AO2755" i="6"/>
  <c r="AN2758" i="6"/>
  <c r="C2764" i="6" l="1"/>
  <c r="B2765" i="6"/>
  <c r="AN2759" i="6"/>
  <c r="AI2757" i="6"/>
  <c r="AH2758" i="6"/>
  <c r="AJ2756" i="6"/>
  <c r="AO2756" i="6"/>
  <c r="C2765" i="6" l="1"/>
  <c r="B2766" i="6"/>
  <c r="AH2759" i="6"/>
  <c r="AI2758" i="6"/>
  <c r="AJ2757" i="6"/>
  <c r="AO2757" i="6"/>
  <c r="AN2760" i="6"/>
  <c r="B2767" i="6" l="1"/>
  <c r="C2766" i="6"/>
  <c r="AN2761" i="6"/>
  <c r="AJ2758" i="6"/>
  <c r="AO2758" i="6"/>
  <c r="AI2759" i="6"/>
  <c r="AH2760" i="6"/>
  <c r="B2768" i="6" l="1"/>
  <c r="C2767" i="6"/>
  <c r="AI2760" i="6"/>
  <c r="AH2761" i="6"/>
  <c r="AJ2759" i="6"/>
  <c r="AO2759" i="6"/>
  <c r="AN2762" i="6"/>
  <c r="B2769" i="6" l="1"/>
  <c r="C2768" i="6"/>
  <c r="AN2763" i="6"/>
  <c r="AI2761" i="6"/>
  <c r="AH2762" i="6"/>
  <c r="AJ2760" i="6"/>
  <c r="AO2760" i="6"/>
  <c r="C2769" i="6" l="1"/>
  <c r="B2770" i="6"/>
  <c r="AI2762" i="6"/>
  <c r="AH2763" i="6"/>
  <c r="AJ2761" i="6"/>
  <c r="AO2761" i="6"/>
  <c r="AN2764" i="6"/>
  <c r="B2771" i="6" l="1"/>
  <c r="C2770" i="6"/>
  <c r="AN2765" i="6"/>
  <c r="AI2763" i="6"/>
  <c r="AH2764" i="6"/>
  <c r="AJ2762" i="6"/>
  <c r="AO2762" i="6"/>
  <c r="B2772" i="6" l="1"/>
  <c r="C2771" i="6"/>
  <c r="AI2764" i="6"/>
  <c r="AH2765" i="6"/>
  <c r="AJ2763" i="6"/>
  <c r="AO2763" i="6"/>
  <c r="AN2766" i="6"/>
  <c r="B2773" i="6" l="1"/>
  <c r="C2772" i="6"/>
  <c r="AN2767" i="6"/>
  <c r="AI2765" i="6"/>
  <c r="AH2766" i="6"/>
  <c r="AJ2764" i="6"/>
  <c r="AO2764" i="6"/>
  <c r="C2773" i="6" l="1"/>
  <c r="B2774" i="6"/>
  <c r="AI2766" i="6"/>
  <c r="AH2767" i="6"/>
  <c r="AJ2765" i="6"/>
  <c r="AO2765" i="6"/>
  <c r="AN2768" i="6"/>
  <c r="B2775" i="6" l="1"/>
  <c r="C2774" i="6"/>
  <c r="AN2769" i="6"/>
  <c r="AI2767" i="6"/>
  <c r="AH2768" i="6"/>
  <c r="AJ2766" i="6"/>
  <c r="AO2766" i="6"/>
  <c r="B2776" i="6" l="1"/>
  <c r="C2775" i="6"/>
  <c r="AI2768" i="6"/>
  <c r="AH2769" i="6"/>
  <c r="AJ2767" i="6"/>
  <c r="AO2767" i="6"/>
  <c r="AN2770" i="6"/>
  <c r="B2777" i="6" l="1"/>
  <c r="C2776" i="6"/>
  <c r="AN2771" i="6"/>
  <c r="AI2769" i="6"/>
  <c r="AH2770" i="6"/>
  <c r="AJ2768" i="6"/>
  <c r="AO2768" i="6"/>
  <c r="B2778" i="6" l="1"/>
  <c r="C2777" i="6"/>
  <c r="AI2770" i="6"/>
  <c r="AH2771" i="6"/>
  <c r="AJ2769" i="6"/>
  <c r="AO2769" i="6"/>
  <c r="AN2772" i="6"/>
  <c r="C2778" i="6" l="1"/>
  <c r="B2779" i="6"/>
  <c r="AN2773" i="6"/>
  <c r="AH2772" i="6"/>
  <c r="AI2771" i="6"/>
  <c r="AJ2770" i="6"/>
  <c r="AO2770" i="6"/>
  <c r="C2779" i="6" l="1"/>
  <c r="B2780" i="6"/>
  <c r="AJ2771" i="6"/>
  <c r="AO2771" i="6"/>
  <c r="AH2773" i="6"/>
  <c r="AI2772" i="6"/>
  <c r="AN2774" i="6"/>
  <c r="B2781" i="6" l="1"/>
  <c r="C2780" i="6"/>
  <c r="AN2775" i="6"/>
  <c r="AJ2772" i="6"/>
  <c r="AO2772" i="6"/>
  <c r="AI2773" i="6"/>
  <c r="AH2774" i="6"/>
  <c r="B2782" i="6" l="1"/>
  <c r="C2781" i="6"/>
  <c r="AI2774" i="6"/>
  <c r="AH2775" i="6"/>
  <c r="AJ2773" i="6"/>
  <c r="AO2773" i="6"/>
  <c r="AN2776" i="6"/>
  <c r="B2783" i="6" l="1"/>
  <c r="C2782" i="6"/>
  <c r="AN2777" i="6"/>
  <c r="AI2775" i="6"/>
  <c r="AH2776" i="6"/>
  <c r="AJ2774" i="6"/>
  <c r="AO2774" i="6"/>
  <c r="C2783" i="6" l="1"/>
  <c r="B2784" i="6"/>
  <c r="AI2776" i="6"/>
  <c r="AH2777" i="6"/>
  <c r="AJ2775" i="6"/>
  <c r="AO2775" i="6"/>
  <c r="AN2778" i="6"/>
  <c r="C2784" i="6" l="1"/>
  <c r="B2785" i="6"/>
  <c r="AN2779" i="6"/>
  <c r="AI2777" i="6"/>
  <c r="AH2778" i="6"/>
  <c r="AJ2776" i="6"/>
  <c r="AO2776" i="6"/>
  <c r="C2785" i="6" l="1"/>
  <c r="B2786" i="6"/>
  <c r="AH2779" i="6"/>
  <c r="AI2778" i="6"/>
  <c r="AJ2777" i="6"/>
  <c r="AO2777" i="6"/>
  <c r="AN2780" i="6"/>
  <c r="B2787" i="6" l="1"/>
  <c r="C2786" i="6"/>
  <c r="AH2780" i="6"/>
  <c r="AI2779" i="6"/>
  <c r="AN2781" i="6"/>
  <c r="AJ2778" i="6"/>
  <c r="AO2778" i="6"/>
  <c r="C2787" i="6" l="1"/>
  <c r="B2788" i="6"/>
  <c r="AJ2779" i="6"/>
  <c r="AO2779" i="6"/>
  <c r="AN2782" i="6"/>
  <c r="AI2780" i="6"/>
  <c r="AH2781" i="6"/>
  <c r="B2789" i="6" l="1"/>
  <c r="C2788" i="6"/>
  <c r="AJ2780" i="6"/>
  <c r="AO2780" i="6"/>
  <c r="AN2783" i="6"/>
  <c r="AI2781" i="6"/>
  <c r="AH2782" i="6"/>
  <c r="B2790" i="6" l="1"/>
  <c r="C2789" i="6"/>
  <c r="AJ2781" i="6"/>
  <c r="AO2781" i="6"/>
  <c r="AI2782" i="6"/>
  <c r="AH2783" i="6"/>
  <c r="AN2784" i="6"/>
  <c r="B2791" i="6" l="1"/>
  <c r="C2790" i="6"/>
  <c r="AI2783" i="6"/>
  <c r="AH2784" i="6"/>
  <c r="AN2785" i="6"/>
  <c r="AJ2782" i="6"/>
  <c r="AO2782" i="6"/>
  <c r="B2792" i="6" l="1"/>
  <c r="C2791" i="6"/>
  <c r="AN2786" i="6"/>
  <c r="AI2784" i="6"/>
  <c r="AH2785" i="6"/>
  <c r="AJ2783" i="6"/>
  <c r="AO2783" i="6"/>
  <c r="C2792" i="6" l="1"/>
  <c r="B2793" i="6"/>
  <c r="AN2787" i="6"/>
  <c r="AH2786" i="6"/>
  <c r="AI2785" i="6"/>
  <c r="AJ2784" i="6"/>
  <c r="AO2784" i="6"/>
  <c r="B2794" i="6" l="1"/>
  <c r="C2793" i="6"/>
  <c r="AN2788" i="6"/>
  <c r="AJ2785" i="6"/>
  <c r="AO2785" i="6"/>
  <c r="AI2786" i="6"/>
  <c r="AH2787" i="6"/>
  <c r="C2794" i="6" l="1"/>
  <c r="B2795" i="6"/>
  <c r="AJ2786" i="6"/>
  <c r="AO2786" i="6"/>
  <c r="AI2787" i="6"/>
  <c r="AH2788" i="6"/>
  <c r="AN2789" i="6"/>
  <c r="C2795" i="6" l="1"/>
  <c r="B2796" i="6"/>
  <c r="AI2788" i="6"/>
  <c r="AH2789" i="6"/>
  <c r="AN2790" i="6"/>
  <c r="AJ2787" i="6"/>
  <c r="AO2787" i="6"/>
  <c r="B2797" i="6" l="1"/>
  <c r="C2796" i="6"/>
  <c r="AN2791" i="6"/>
  <c r="AI2789" i="6"/>
  <c r="AH2790" i="6"/>
  <c r="AJ2788" i="6"/>
  <c r="AO2788" i="6"/>
  <c r="B2798" i="6" l="1"/>
  <c r="C2797" i="6"/>
  <c r="AJ2789" i="6"/>
  <c r="AO2789" i="6"/>
  <c r="AI2790" i="6"/>
  <c r="AH2791" i="6"/>
  <c r="AN2792" i="6"/>
  <c r="B2799" i="6" l="1"/>
  <c r="C2798" i="6"/>
  <c r="AN2793" i="6"/>
  <c r="AI2791" i="6"/>
  <c r="AH2792" i="6"/>
  <c r="AJ2790" i="6"/>
  <c r="AO2790" i="6"/>
  <c r="C2799" i="6" l="1"/>
  <c r="B2800" i="6"/>
  <c r="AJ2791" i="6"/>
  <c r="AO2791" i="6"/>
  <c r="AI2792" i="6"/>
  <c r="AH2793" i="6"/>
  <c r="AN2794" i="6"/>
  <c r="B2801" i="6" l="1"/>
  <c r="C2800" i="6"/>
  <c r="AI2793" i="6"/>
  <c r="AH2794" i="6"/>
  <c r="AN2795" i="6"/>
  <c r="AJ2792" i="6"/>
  <c r="AO2792" i="6"/>
  <c r="C2801" i="6" l="1"/>
  <c r="B2802" i="6"/>
  <c r="AN2796" i="6"/>
  <c r="AH2795" i="6"/>
  <c r="AI2794" i="6"/>
  <c r="AJ2793" i="6"/>
  <c r="AO2793" i="6"/>
  <c r="C2802" i="6" l="1"/>
  <c r="B2803" i="6"/>
  <c r="AJ2794" i="6"/>
  <c r="AO2794" i="6"/>
  <c r="AI2795" i="6"/>
  <c r="AH2796" i="6"/>
  <c r="AN2797" i="6"/>
  <c r="B2804" i="6" l="1"/>
  <c r="C2803" i="6"/>
  <c r="AH2797" i="6"/>
  <c r="AI2796" i="6"/>
  <c r="AJ2795" i="6"/>
  <c r="AO2795" i="6"/>
  <c r="AN2798" i="6"/>
  <c r="B2805" i="6" l="1"/>
  <c r="C2804" i="6"/>
  <c r="AN2799" i="6"/>
  <c r="AJ2796" i="6"/>
  <c r="AO2796" i="6"/>
  <c r="AI2797" i="6"/>
  <c r="AH2798" i="6"/>
  <c r="B2806" i="6" l="1"/>
  <c r="C2805" i="6"/>
  <c r="AI2798" i="6"/>
  <c r="AH2799" i="6"/>
  <c r="AJ2797" i="6"/>
  <c r="AO2797" i="6"/>
  <c r="AN2800" i="6"/>
  <c r="C2806" i="6" l="1"/>
  <c r="B2807" i="6"/>
  <c r="AN2801" i="6"/>
  <c r="AI2799" i="6"/>
  <c r="AH2800" i="6"/>
  <c r="AJ2798" i="6"/>
  <c r="AO2798" i="6"/>
  <c r="C2807" i="6" l="1"/>
  <c r="B2808" i="6"/>
  <c r="AI2800" i="6"/>
  <c r="AH2801" i="6"/>
  <c r="AJ2799" i="6"/>
  <c r="AO2799" i="6"/>
  <c r="AN2802" i="6"/>
  <c r="C2808" i="6" l="1"/>
  <c r="B2809" i="6"/>
  <c r="AN2803" i="6"/>
  <c r="AI2801" i="6"/>
  <c r="AH2802" i="6"/>
  <c r="AJ2800" i="6"/>
  <c r="AO2800" i="6"/>
  <c r="B2810" i="6" l="1"/>
  <c r="C2809" i="6"/>
  <c r="AI2802" i="6"/>
  <c r="AH2803" i="6"/>
  <c r="AJ2801" i="6"/>
  <c r="AO2801" i="6"/>
  <c r="AN2804" i="6"/>
  <c r="B2811" i="6" l="1"/>
  <c r="C2810" i="6"/>
  <c r="AN2805" i="6"/>
  <c r="AI2803" i="6"/>
  <c r="AH2804" i="6"/>
  <c r="AJ2802" i="6"/>
  <c r="AO2802" i="6"/>
  <c r="B2812" i="6" l="1"/>
  <c r="C2811" i="6"/>
  <c r="AI2804" i="6"/>
  <c r="AH2805" i="6"/>
  <c r="AJ2803" i="6"/>
  <c r="AO2803" i="6"/>
  <c r="AN2806" i="6"/>
  <c r="B2813" i="6" l="1"/>
  <c r="C2812" i="6"/>
  <c r="AN2807" i="6"/>
  <c r="AI2805" i="6"/>
  <c r="AH2806" i="6"/>
  <c r="AJ2804" i="6"/>
  <c r="AO2804" i="6"/>
  <c r="B2814" i="6" l="1"/>
  <c r="C2813" i="6"/>
  <c r="AI2806" i="6"/>
  <c r="AH2807" i="6"/>
  <c r="AJ2805" i="6"/>
  <c r="AO2805" i="6"/>
  <c r="AN2808" i="6"/>
  <c r="B2815" i="6" l="1"/>
  <c r="C2814" i="6"/>
  <c r="AN2809" i="6"/>
  <c r="AI2807" i="6"/>
  <c r="AH2808" i="6"/>
  <c r="AJ2806" i="6"/>
  <c r="AO2806" i="6"/>
  <c r="C2815" i="6" l="1"/>
  <c r="B2816" i="6"/>
  <c r="AI2808" i="6"/>
  <c r="AH2809" i="6"/>
  <c r="AJ2807" i="6"/>
  <c r="AO2807" i="6"/>
  <c r="AN2810" i="6"/>
  <c r="B2817" i="6" l="1"/>
  <c r="C2816" i="6"/>
  <c r="AN2811" i="6"/>
  <c r="AI2809" i="6"/>
  <c r="AH2810" i="6"/>
  <c r="AJ2808" i="6"/>
  <c r="AO2808" i="6"/>
  <c r="B2818" i="6" l="1"/>
  <c r="C2817" i="6"/>
  <c r="AI2810" i="6"/>
  <c r="AH2811" i="6"/>
  <c r="AJ2809" i="6"/>
  <c r="AO2809" i="6"/>
  <c r="AN2812" i="6"/>
  <c r="B2819" i="6" l="1"/>
  <c r="C2818" i="6"/>
  <c r="AN2813" i="6"/>
  <c r="AI2811" i="6"/>
  <c r="AH2812" i="6"/>
  <c r="AJ2810" i="6"/>
  <c r="AO2810" i="6"/>
  <c r="B2820" i="6" l="1"/>
  <c r="C2819" i="6"/>
  <c r="AI2812" i="6"/>
  <c r="AH2813" i="6"/>
  <c r="AJ2811" i="6"/>
  <c r="AO2811" i="6"/>
  <c r="AN2814" i="6"/>
  <c r="C2820" i="6" l="1"/>
  <c r="B2821" i="6"/>
  <c r="AN2815" i="6"/>
  <c r="AI2813" i="6"/>
  <c r="AH2814" i="6"/>
  <c r="AJ2812" i="6"/>
  <c r="AO2812" i="6"/>
  <c r="C2821" i="6" l="1"/>
  <c r="B2822" i="6"/>
  <c r="AI2814" i="6"/>
  <c r="AH2815" i="6"/>
  <c r="AJ2813" i="6"/>
  <c r="AO2813" i="6"/>
  <c r="AN2816" i="6"/>
  <c r="C2822" i="6" l="1"/>
  <c r="B2823" i="6"/>
  <c r="AN2817" i="6"/>
  <c r="AI2815" i="6"/>
  <c r="AH2816" i="6"/>
  <c r="AJ2814" i="6"/>
  <c r="AO2814" i="6"/>
  <c r="C2823" i="6" l="1"/>
  <c r="B2824" i="6"/>
  <c r="AI2816" i="6"/>
  <c r="AH2817" i="6"/>
  <c r="AJ2815" i="6"/>
  <c r="AO2815" i="6"/>
  <c r="AN2818" i="6"/>
  <c r="B2825" i="6" l="1"/>
  <c r="C2824" i="6"/>
  <c r="AN2819" i="6"/>
  <c r="AI2817" i="6"/>
  <c r="AH2818" i="6"/>
  <c r="AJ2816" i="6"/>
  <c r="AO2816" i="6"/>
  <c r="B2826" i="6" l="1"/>
  <c r="C2825" i="6"/>
  <c r="AI2818" i="6"/>
  <c r="AH2819" i="6"/>
  <c r="AJ2817" i="6"/>
  <c r="AO2817" i="6"/>
  <c r="AN2820" i="6"/>
  <c r="C2826" i="6" l="1"/>
  <c r="B2827" i="6"/>
  <c r="AN2821" i="6"/>
  <c r="AI2819" i="6"/>
  <c r="AH2820" i="6"/>
  <c r="AJ2818" i="6"/>
  <c r="AO2818" i="6"/>
  <c r="B2828" i="6" l="1"/>
  <c r="C2827" i="6"/>
  <c r="AI2820" i="6"/>
  <c r="AH2821" i="6"/>
  <c r="AJ2819" i="6"/>
  <c r="AO2819" i="6"/>
  <c r="AN2822" i="6"/>
  <c r="B2829" i="6" l="1"/>
  <c r="C2828" i="6"/>
  <c r="AN2823" i="6"/>
  <c r="AI2821" i="6"/>
  <c r="AH2822" i="6"/>
  <c r="AJ2820" i="6"/>
  <c r="AO2820" i="6"/>
  <c r="C2829" i="6" l="1"/>
  <c r="B2830" i="6"/>
  <c r="AI2822" i="6"/>
  <c r="AH2823" i="6"/>
  <c r="AJ2821" i="6"/>
  <c r="AO2821" i="6"/>
  <c r="AN2824" i="6"/>
  <c r="B2831" i="6" l="1"/>
  <c r="C2830" i="6"/>
  <c r="AN2825" i="6"/>
  <c r="AI2823" i="6"/>
  <c r="AH2824" i="6"/>
  <c r="AJ2822" i="6"/>
  <c r="AO2822" i="6"/>
  <c r="B2832" i="6" l="1"/>
  <c r="C2831" i="6"/>
  <c r="AI2824" i="6"/>
  <c r="AH2825" i="6"/>
  <c r="AJ2823" i="6"/>
  <c r="AO2823" i="6"/>
  <c r="AN2826" i="6"/>
  <c r="B2833" i="6" l="1"/>
  <c r="C2832" i="6"/>
  <c r="AN2827" i="6"/>
  <c r="AI2825" i="6"/>
  <c r="AH2826" i="6"/>
  <c r="AJ2824" i="6"/>
  <c r="AO2824" i="6"/>
  <c r="B2834" i="6" l="1"/>
  <c r="C2834" i="6" s="1"/>
  <c r="C2833" i="6"/>
  <c r="AI2826" i="6"/>
  <c r="AH2827" i="6"/>
  <c r="AJ2825" i="6"/>
  <c r="AO2825" i="6"/>
  <c r="AN2828" i="6"/>
  <c r="AN2829" i="6" l="1"/>
  <c r="AI2827" i="6"/>
  <c r="AH2828" i="6"/>
  <c r="AJ2826" i="6"/>
  <c r="AO2826" i="6"/>
  <c r="AI2828" i="6" l="1"/>
  <c r="AH2829" i="6"/>
  <c r="AJ2827" i="6"/>
  <c r="AO2827" i="6"/>
  <c r="AN2830" i="6"/>
  <c r="AN2831" i="6" l="1"/>
  <c r="AI2829" i="6"/>
  <c r="AH2830" i="6"/>
  <c r="AJ2828" i="6"/>
  <c r="AO2828" i="6"/>
  <c r="AI2830" i="6" l="1"/>
  <c r="AH2831" i="6"/>
  <c r="AJ2829" i="6"/>
  <c r="AO2829" i="6"/>
  <c r="AN2832" i="6"/>
  <c r="AN2833" i="6" l="1"/>
  <c r="AI2831" i="6"/>
  <c r="AH2832" i="6"/>
  <c r="AJ2830" i="6"/>
  <c r="AO2830" i="6"/>
  <c r="AI2832" i="6" l="1"/>
  <c r="AH2833" i="6"/>
  <c r="AJ2831" i="6"/>
  <c r="AO2831" i="6"/>
  <c r="AN2834" i="6"/>
  <c r="AI2833" i="6" l="1"/>
  <c r="AH2834" i="6"/>
  <c r="AJ2832" i="6"/>
  <c r="AO2832" i="6"/>
  <c r="AI2834" i="6" l="1"/>
  <c r="AJ2833" i="6"/>
  <c r="AO2833" i="6"/>
  <c r="AJ2834" i="6" l="1"/>
  <c r="AO2834" i="6"/>
</calcChain>
</file>

<file path=xl/sharedStrings.xml><?xml version="1.0" encoding="utf-8"?>
<sst xmlns="http://schemas.openxmlformats.org/spreadsheetml/2006/main" count="17031" uniqueCount="297">
  <si>
    <t>Date</t>
  </si>
  <si>
    <t>Time</t>
  </si>
  <si>
    <t>ST</t>
  </si>
  <si>
    <t>Check</t>
  </si>
  <si>
    <t>Weight</t>
  </si>
  <si>
    <t>Unit</t>
  </si>
  <si>
    <t>Pump-Status</t>
  </si>
  <si>
    <t>Voltage (V)</t>
  </si>
  <si>
    <t>Current (A)</t>
  </si>
  <si>
    <t>Power (W)</t>
  </si>
  <si>
    <t>Energy (Wh)</t>
  </si>
  <si>
    <t>Operation Time</t>
  </si>
  <si>
    <t>+</t>
  </si>
  <si>
    <t>g</t>
  </si>
  <si>
    <t>GS</t>
  </si>
  <si>
    <t>Date-Time</t>
  </si>
  <si>
    <t>Column1</t>
  </si>
  <si>
    <t>Column2</t>
  </si>
  <si>
    <t>Operation time (decimal)</t>
  </si>
  <si>
    <t>US</t>
  </si>
  <si>
    <t>Index</t>
  </si>
  <si>
    <t>Interval Filter</t>
  </si>
  <si>
    <t>Column4</t>
  </si>
  <si>
    <t>Accumulate Water</t>
  </si>
  <si>
    <t>Intake Air Temperature (°C)</t>
  </si>
  <si>
    <t>Intake Air Velocity</t>
  </si>
  <si>
    <t>Intake Air Relative Humidity (%)</t>
  </si>
  <si>
    <t>Outtake Air Temperature (°C)</t>
  </si>
  <si>
    <t>Outtake Air Velocity</t>
  </si>
  <si>
    <t>Outtake Air Relative Humidity (%)</t>
  </si>
  <si>
    <t>Intake Air Velocity2</t>
  </si>
  <si>
    <t>Intake Air Vec. Unit</t>
  </si>
  <si>
    <t>Outtake Air Velocit</t>
  </si>
  <si>
    <t>Outtake Air Vel. Unit</t>
  </si>
  <si>
    <t>Incremental Energy (kWh)</t>
  </si>
  <si>
    <t>Cumulative Energy (kWh)</t>
  </si>
  <si>
    <t>Acuumulate Water</t>
  </si>
  <si>
    <t>kW.h/L</t>
  </si>
  <si>
    <t>Absolut Humidity (intake)</t>
  </si>
  <si>
    <t>Absolute Humidity (outtake)</t>
  </si>
  <si>
    <t>inch</t>
  </si>
  <si>
    <t>Intake Water (L)</t>
  </si>
  <si>
    <t>Total Water Intake Air (L)</t>
  </si>
  <si>
    <t>Harvesting Efficiency</t>
  </si>
  <si>
    <t>Water</t>
  </si>
  <si>
    <t>1.86 m/s</t>
  </si>
  <si>
    <t>4.33 m/s</t>
  </si>
  <si>
    <t>2.05 m/s</t>
  </si>
  <si>
    <t>4.32 m/s</t>
  </si>
  <si>
    <t>-</t>
  </si>
  <si>
    <t>4.26 m/s</t>
  </si>
  <si>
    <t>2.51 m/s</t>
  </si>
  <si>
    <t>4.07 m/s</t>
  </si>
  <si>
    <t>2.35 m/s</t>
  </si>
  <si>
    <t>4.06 m/s</t>
  </si>
  <si>
    <t>2.57 m/s</t>
  </si>
  <si>
    <t>2.25 m/s</t>
  </si>
  <si>
    <t>2.34 m/s</t>
  </si>
  <si>
    <t>4.24 m/s</t>
  </si>
  <si>
    <t>2.64 m/s</t>
  </si>
  <si>
    <t>4.41 m/s</t>
  </si>
  <si>
    <t>2.62 m/s</t>
  </si>
  <si>
    <t>4.12 m/s</t>
  </si>
  <si>
    <t>2.23 m/s</t>
  </si>
  <si>
    <t>4.43 m/s</t>
  </si>
  <si>
    <t>2.38 m/s</t>
  </si>
  <si>
    <t>2.2 m/s</t>
  </si>
  <si>
    <t>2.48 m/s</t>
  </si>
  <si>
    <t>4.3 m/s</t>
  </si>
  <si>
    <t>4.35 m/s</t>
  </si>
  <si>
    <t>2.65 m/s</t>
  </si>
  <si>
    <t>4.29 m/s</t>
  </si>
  <si>
    <t>2.42 m/s</t>
  </si>
  <si>
    <t>4.63 m/s</t>
  </si>
  <si>
    <t>2.18 m/s</t>
  </si>
  <si>
    <t>4.61 m/s</t>
  </si>
  <si>
    <t>4.53 m/s</t>
  </si>
  <si>
    <t>4.46 m/s</t>
  </si>
  <si>
    <t>4.47 m/s</t>
  </si>
  <si>
    <t>2.5 m/s</t>
  </si>
  <si>
    <t>4.44 m/s</t>
  </si>
  <si>
    <t>2.68 m/s</t>
  </si>
  <si>
    <t>4.09 m/s</t>
  </si>
  <si>
    <t>2.77 m/s</t>
  </si>
  <si>
    <t>2.86 m/s</t>
  </si>
  <si>
    <t>2.58 m/s</t>
  </si>
  <si>
    <t>4.15 m/s</t>
  </si>
  <si>
    <t>4.64 m/s</t>
  </si>
  <si>
    <t>4.52 m/s</t>
  </si>
  <si>
    <t>2.52 m/s</t>
  </si>
  <si>
    <t>4.2 m/s</t>
  </si>
  <si>
    <t>2.26 m/s</t>
  </si>
  <si>
    <t>4.38 m/s</t>
  </si>
  <si>
    <t>2.4 m/s</t>
  </si>
  <si>
    <t>4.16 m/s</t>
  </si>
  <si>
    <t>3.85 m/s</t>
  </si>
  <si>
    <t>2.47 m/s</t>
  </si>
  <si>
    <t>2.45 m/s</t>
  </si>
  <si>
    <t>4.03 m/s</t>
  </si>
  <si>
    <t>2.54 m/s</t>
  </si>
  <si>
    <t>4.0 m/s</t>
  </si>
  <si>
    <t>2.8 m/s</t>
  </si>
  <si>
    <t>2.7 m/s</t>
  </si>
  <si>
    <t>2.27 m/s</t>
  </si>
  <si>
    <t>4.1 m/s</t>
  </si>
  <si>
    <t>2.84 m/s</t>
  </si>
  <si>
    <t>2.6 m/s</t>
  </si>
  <si>
    <t>4.01 m/s</t>
  </si>
  <si>
    <t>2.41 m/s</t>
  </si>
  <si>
    <t>4.21 m/s</t>
  </si>
  <si>
    <t>2.74 m/s</t>
  </si>
  <si>
    <t>2.55 m/s</t>
  </si>
  <si>
    <t>3.97 m/s</t>
  </si>
  <si>
    <t>2.44 m/s</t>
  </si>
  <si>
    <t>4.13 m/s</t>
  </si>
  <si>
    <t>2.3 m/s</t>
  </si>
  <si>
    <t>2.37 m/s</t>
  </si>
  <si>
    <t>4.27 m/s</t>
  </si>
  <si>
    <t>4.18 m/s</t>
  </si>
  <si>
    <t>2.71 m/s</t>
  </si>
  <si>
    <t>3.88 m/s</t>
  </si>
  <si>
    <t>2.72 m/s</t>
  </si>
  <si>
    <t>2.78 m/s</t>
  </si>
  <si>
    <t>2.61 m/s</t>
  </si>
  <si>
    <t>4.23 m/s</t>
  </si>
  <si>
    <t>4.5 m/s</t>
  </si>
  <si>
    <t>2.33 m/s</t>
  </si>
  <si>
    <t>2.67 m/s</t>
  </si>
  <si>
    <t>4.4 m/s</t>
  </si>
  <si>
    <t>4.36 m/s</t>
  </si>
  <si>
    <t>2.16 m/s</t>
  </si>
  <si>
    <t>2.81 m/s</t>
  </si>
  <si>
    <t>2.13 m/s</t>
  </si>
  <si>
    <t>4.96 m/s</t>
  </si>
  <si>
    <t>2.06 m/s</t>
  </si>
  <si>
    <t>2.22 m/s</t>
  </si>
  <si>
    <t>2.09 m/s</t>
  </si>
  <si>
    <t>4.9 m/s</t>
  </si>
  <si>
    <t>4.49 m/s</t>
  </si>
  <si>
    <t>2.31 m/s</t>
  </si>
  <si>
    <t>4.6 m/s</t>
  </si>
  <si>
    <t>2.21 m/s</t>
  </si>
  <si>
    <t>4.69 m/s</t>
  </si>
  <si>
    <t>2.11 m/s</t>
  </si>
  <si>
    <t>4.56 m/s</t>
  </si>
  <si>
    <t>2.19 m/s</t>
  </si>
  <si>
    <t>2.88 m/s</t>
  </si>
  <si>
    <t>2.04 m/s</t>
  </si>
  <si>
    <t>4.55 m/s</t>
  </si>
  <si>
    <t>2.08 m/s</t>
  </si>
  <si>
    <t>5.02 m/s</t>
  </si>
  <si>
    <t>4.67 m/s</t>
  </si>
  <si>
    <t>3.96 m/s</t>
  </si>
  <si>
    <t>2.12 m/s</t>
  </si>
  <si>
    <t>4.66 m/s</t>
  </si>
  <si>
    <t>4.58 m/s</t>
  </si>
  <si>
    <t>2.15 m/s</t>
  </si>
  <si>
    <t>3.89 m/s</t>
  </si>
  <si>
    <t>2.99 m/s</t>
  </si>
  <si>
    <t>2.32 m/s</t>
  </si>
  <si>
    <t>2.01 m/s</t>
  </si>
  <si>
    <t>2.02 m/s</t>
  </si>
  <si>
    <t>2.1 m/s</t>
  </si>
  <si>
    <t>4.72 m/s</t>
  </si>
  <si>
    <t>2.91 m/s</t>
  </si>
  <si>
    <t>2.0 m/s</t>
  </si>
  <si>
    <t>1.94 m/s</t>
  </si>
  <si>
    <t>1.98 m/s</t>
  </si>
  <si>
    <t>1.75 m/s</t>
  </si>
  <si>
    <t>1.89 m/s</t>
  </si>
  <si>
    <t>1.95 m/s</t>
  </si>
  <si>
    <t>1.83 m/s</t>
  </si>
  <si>
    <t>1.9 m/s</t>
  </si>
  <si>
    <t>1.97 m/s</t>
  </si>
  <si>
    <t>4.7 m/s</t>
  </si>
  <si>
    <t>1.91 m/s</t>
  </si>
  <si>
    <t>1.82 m/s</t>
  </si>
  <si>
    <t>1.93 m/s</t>
  </si>
  <si>
    <t>1.79 m/s</t>
  </si>
  <si>
    <t>1.85 m/s</t>
  </si>
  <si>
    <t>4.91 m/s</t>
  </si>
  <si>
    <t>4.81 m/s</t>
  </si>
  <si>
    <t>1.87 m/s</t>
  </si>
  <si>
    <t>1.78 m/s</t>
  </si>
  <si>
    <t>1.81 m/s</t>
  </si>
  <si>
    <t>4.94 m/s</t>
  </si>
  <si>
    <t>4.82 m/s</t>
  </si>
  <si>
    <t>4.84 m/s</t>
  </si>
  <si>
    <t>4.76 m/s</t>
  </si>
  <si>
    <t>4.93 m/s</t>
  </si>
  <si>
    <t>4.85 m/s</t>
  </si>
  <si>
    <t>4.75 m/s</t>
  </si>
  <si>
    <t>1.71 m/s</t>
  </si>
  <si>
    <t>1.67 m/s</t>
  </si>
  <si>
    <t>4.87 m/s</t>
  </si>
  <si>
    <t>5.03 m/s</t>
  </si>
  <si>
    <t>5.11 m/s</t>
  </si>
  <si>
    <t>4.22 m/s</t>
  </si>
  <si>
    <t>1.74 m/s</t>
  </si>
  <si>
    <t>1.73 m/s</t>
  </si>
  <si>
    <t>1.68 m/s</t>
  </si>
  <si>
    <t>5.0 m/s</t>
  </si>
  <si>
    <t>1.77 m/s</t>
  </si>
  <si>
    <t>4.88 m/s</t>
  </si>
  <si>
    <t>2.17 m/s</t>
  </si>
  <si>
    <t>1.63 m/s</t>
  </si>
  <si>
    <t>1.66 m/s</t>
  </si>
  <si>
    <t>1.7 m/s</t>
  </si>
  <si>
    <t>1.88 m/s</t>
  </si>
  <si>
    <t>1.64 m/s</t>
  </si>
  <si>
    <t>4.73 m/s</t>
  </si>
  <si>
    <t>2.75 m/s</t>
  </si>
  <si>
    <t>2.93 m/s</t>
  </si>
  <si>
    <t>2.94 m/s</t>
  </si>
  <si>
    <t>2.96 m/s</t>
  </si>
  <si>
    <t>2.46 m/s</t>
  </si>
  <si>
    <t>2.83 m/s</t>
  </si>
  <si>
    <t>2.87 m/s</t>
  </si>
  <si>
    <t>width</t>
  </si>
  <si>
    <t>Hight</t>
  </si>
  <si>
    <t>area</t>
  </si>
  <si>
    <t>inch2</t>
  </si>
  <si>
    <t>2 sides</t>
  </si>
  <si>
    <t>Expect area</t>
  </si>
  <si>
    <t>%</t>
  </si>
  <si>
    <t>sq inch</t>
  </si>
  <si>
    <t>sq m</t>
  </si>
  <si>
    <t>3.1 m/s</t>
  </si>
  <si>
    <t>3.11 m/s</t>
  </si>
  <si>
    <t>3.03 m/s</t>
  </si>
  <si>
    <t>3.08 m/s</t>
  </si>
  <si>
    <t>3.02 m/s</t>
  </si>
  <si>
    <t>3.07 m/s</t>
  </si>
  <si>
    <t>3.12 m/s</t>
  </si>
  <si>
    <t>3.06 m/s</t>
  </si>
  <si>
    <t>2.97 m/s</t>
  </si>
  <si>
    <t>2.49 m/s</t>
  </si>
  <si>
    <t>2.53 m/s</t>
  </si>
  <si>
    <t>3.16 m/s</t>
  </si>
  <si>
    <t>4.31 m/s</t>
  </si>
  <si>
    <t>3.93 m/s</t>
  </si>
  <si>
    <t>3.84 m/s</t>
  </si>
  <si>
    <t>4.04 m/s</t>
  </si>
  <si>
    <t>3.92 m/s</t>
  </si>
  <si>
    <t>3.52 m/s</t>
  </si>
  <si>
    <t>3.72 m/s</t>
  </si>
  <si>
    <t>3.9 m/s</t>
  </si>
  <si>
    <t>4.17 m/s</t>
  </si>
  <si>
    <t>4.39 m/s</t>
  </si>
  <si>
    <t>2.07 m/s</t>
  </si>
  <si>
    <t>2.03 m/s</t>
  </si>
  <si>
    <t>3.81 m/s</t>
  </si>
  <si>
    <t>3.61 m/s</t>
  </si>
  <si>
    <t>3.75 m/s</t>
  </si>
  <si>
    <t>3.94 m/s</t>
  </si>
  <si>
    <t>3.98 m/s</t>
  </si>
  <si>
    <t>3.86 m/s</t>
  </si>
  <si>
    <t>3.8 m/s</t>
  </si>
  <si>
    <t>3.76 m/s</t>
  </si>
  <si>
    <t>3.79 m/s</t>
  </si>
  <si>
    <t>3.73 m/s</t>
  </si>
  <si>
    <t>3.77 m/s</t>
  </si>
  <si>
    <t>3.69 m/s</t>
  </si>
  <si>
    <t>3.99 m/s</t>
  </si>
  <si>
    <t>3.68 m/s</t>
  </si>
  <si>
    <t>3.6 m/s</t>
  </si>
  <si>
    <t>3.74 m/s</t>
  </si>
  <si>
    <t>3.2 m/s</t>
  </si>
  <si>
    <t>3.71 m/s</t>
  </si>
  <si>
    <t>3.49 m/s</t>
  </si>
  <si>
    <t>3.78 m/s</t>
  </si>
  <si>
    <t>3.57 m/s</t>
  </si>
  <si>
    <t>3.65 m/s</t>
  </si>
  <si>
    <t>3.67 m/s</t>
  </si>
  <si>
    <t>1.59 m/s</t>
  </si>
  <si>
    <t>3.55 m/s</t>
  </si>
  <si>
    <t>4.11 m/s</t>
  </si>
  <si>
    <t>2.43 m/s</t>
  </si>
  <si>
    <t>3.87 m/s</t>
  </si>
  <si>
    <t>4.02 m/s</t>
  </si>
  <si>
    <t>3.95 m/s</t>
  </si>
  <si>
    <t>1.45 m/s</t>
  </si>
  <si>
    <t>1.51 m/s</t>
  </si>
  <si>
    <t>1.6 m/s</t>
  </si>
  <si>
    <t>1.49 m/s</t>
  </si>
  <si>
    <t>1.55 m/s</t>
  </si>
  <si>
    <t>1.53 m/s</t>
  </si>
  <si>
    <t>1.62 m/s</t>
  </si>
  <si>
    <t>1.56 m/s</t>
  </si>
  <si>
    <t>1.46 m/s</t>
  </si>
  <si>
    <t>1.14 m/s</t>
  </si>
  <si>
    <t>1.41 m/s</t>
  </si>
  <si>
    <t>1.44 m/s</t>
  </si>
  <si>
    <t>1.52 m/s</t>
  </si>
  <si>
    <t>1.57 m/s</t>
  </si>
  <si>
    <t>1.27 m/s</t>
  </si>
  <si>
    <t>1.33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</si>
</sst>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4" applyNumberFormat="0" applyAlignment="0" applyProtection="0"/>
    <xf numFmtId="0" fontId="13" fillId="8" borderId="5" applyNumberFormat="0" applyAlignment="0" applyProtection="0"/>
    <xf numFmtId="0" fontId="14" fillId="8" borderId="4" applyNumberFormat="0" applyAlignment="0" applyProtection="0"/>
    <xf numFmtId="0" fontId="15" fillId="0" borderId="6" applyNumberFormat="0" applyFill="0" applyAlignment="0" applyProtection="0"/>
    <xf numFmtId="0" fontId="16" fillId="9" borderId="7" applyNumberFormat="0" applyAlignment="0" applyProtection="0"/>
    <xf numFmtId="0" fontId="2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9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9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9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9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9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 wrapText="1"/>
    </xf>
    <xf numFmtId="22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" fontId="3" fillId="3" borderId="0" xfId="0" applyNumberFormat="1" applyFont="1" applyFill="1" applyAlignment="1">
      <alignment horizontal="center" vertical="center" wrapText="1"/>
    </xf>
    <xf numFmtId="1" fontId="3" fillId="3" borderId="0" xfId="0" applyNumberFormat="1" applyFont="1" applyFill="1"/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 wrapText="1"/>
    </xf>
    <xf numFmtId="46" fontId="0" fillId="0" borderId="0" xfId="0" applyNumberFormat="1"/>
    <xf numFmtId="46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right"/>
    </xf>
    <xf numFmtId="1" fontId="3" fillId="0" borderId="0" xfId="0" applyNumberFormat="1" applyFont="1"/>
    <xf numFmtId="1" fontId="3" fillId="0" borderId="0" xfId="0" applyNumberFormat="1" applyFont="1" applyAlignment="1">
      <alignment horizontal="center" vertical="center"/>
    </xf>
    <xf numFmtId="2" fontId="3" fillId="3" borderId="0" xfId="0" applyNumberFormat="1" applyFont="1" applyFill="1"/>
    <xf numFmtId="2" fontId="3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31" formatCode="[h]:mm:ss"/>
    </dxf>
    <dxf>
      <numFmt numFmtId="26" formatCode="h:mm:ss"/>
    </dxf>
    <dxf>
      <numFmt numFmtId="19" formatCode="m/d/yy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</dxf>
    <dxf>
      <numFmt numFmtId="27" formatCode="m/d/yyyy\ h:mm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theme" Target="theme/theme1.xml"/><Relationship Id="rId2" Type="http://schemas.openxmlformats.org/officeDocument/2006/relationships/worksheet" Target="worksheets/sheet1.xml"/><Relationship Id="rId16" Type="http://schemas.openxmlformats.org/officeDocument/2006/relationships/chartsheet" Target="chartsheets/sheet15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10" Type="http://schemas.openxmlformats.org/officeDocument/2006/relationships/chartsheet" Target="chartsheets/sheet9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i="0" u="none" strike="noStrike" baseline="0"/>
              <a:t>Energy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Tower'!$M$5:$M$11403</c:f>
              <c:numCache>
                <c:formatCode>General</c:formatCode>
                <c:ptCount val="11399"/>
                <c:pt idx="0">
                  <c:v>10.984</c:v>
                </c:pt>
                <c:pt idx="1">
                  <c:v>11.016999999999999</c:v>
                </c:pt>
                <c:pt idx="2">
                  <c:v>11.003</c:v>
                </c:pt>
                <c:pt idx="3">
                  <c:v>11.023</c:v>
                </c:pt>
                <c:pt idx="4">
                  <c:v>10.994999999999999</c:v>
                </c:pt>
                <c:pt idx="5">
                  <c:v>11.061</c:v>
                </c:pt>
                <c:pt idx="6">
                  <c:v>11.019</c:v>
                </c:pt>
                <c:pt idx="7">
                  <c:v>11.061</c:v>
                </c:pt>
                <c:pt idx="8">
                  <c:v>11.055</c:v>
                </c:pt>
                <c:pt idx="9">
                  <c:v>11.157</c:v>
                </c:pt>
                <c:pt idx="10">
                  <c:v>11.106999999999999</c:v>
                </c:pt>
                <c:pt idx="11">
                  <c:v>11.145</c:v>
                </c:pt>
                <c:pt idx="12">
                  <c:v>11.102</c:v>
                </c:pt>
                <c:pt idx="13">
                  <c:v>11.223000000000001</c:v>
                </c:pt>
                <c:pt idx="14">
                  <c:v>11.183999999999999</c:v>
                </c:pt>
                <c:pt idx="15">
                  <c:v>11.111000000000001</c:v>
                </c:pt>
                <c:pt idx="16">
                  <c:v>11.111000000000001</c:v>
                </c:pt>
                <c:pt idx="17">
                  <c:v>11.157999999999999</c:v>
                </c:pt>
                <c:pt idx="18">
                  <c:v>11.204000000000001</c:v>
                </c:pt>
                <c:pt idx="19">
                  <c:v>11.145</c:v>
                </c:pt>
                <c:pt idx="20">
                  <c:v>11.215999999999999</c:v>
                </c:pt>
                <c:pt idx="21">
                  <c:v>11.218999999999999</c:v>
                </c:pt>
                <c:pt idx="22">
                  <c:v>11.207000000000001</c:v>
                </c:pt>
                <c:pt idx="23">
                  <c:v>11.238</c:v>
                </c:pt>
                <c:pt idx="24">
                  <c:v>11.254</c:v>
                </c:pt>
                <c:pt idx="25">
                  <c:v>11.211</c:v>
                </c:pt>
                <c:pt idx="26">
                  <c:v>11.25</c:v>
                </c:pt>
                <c:pt idx="27">
                  <c:v>11.233000000000001</c:v>
                </c:pt>
                <c:pt idx="28">
                  <c:v>11.244</c:v>
                </c:pt>
                <c:pt idx="29">
                  <c:v>11.209</c:v>
                </c:pt>
                <c:pt idx="30">
                  <c:v>11.247</c:v>
                </c:pt>
                <c:pt idx="31">
                  <c:v>11.273</c:v>
                </c:pt>
                <c:pt idx="32">
                  <c:v>11.254</c:v>
                </c:pt>
                <c:pt idx="33">
                  <c:v>11.246</c:v>
                </c:pt>
                <c:pt idx="34">
                  <c:v>11.250999999999999</c:v>
                </c:pt>
                <c:pt idx="35">
                  <c:v>11.253</c:v>
                </c:pt>
                <c:pt idx="36">
                  <c:v>11.23</c:v>
                </c:pt>
                <c:pt idx="37">
                  <c:v>11.326000000000001</c:v>
                </c:pt>
                <c:pt idx="38">
                  <c:v>11.21</c:v>
                </c:pt>
                <c:pt idx="39">
                  <c:v>11.291</c:v>
                </c:pt>
                <c:pt idx="40">
                  <c:v>11.298999999999999</c:v>
                </c:pt>
                <c:pt idx="41">
                  <c:v>11.337999999999999</c:v>
                </c:pt>
                <c:pt idx="42">
                  <c:v>11.276</c:v>
                </c:pt>
                <c:pt idx="43">
                  <c:v>11.305</c:v>
                </c:pt>
                <c:pt idx="44">
                  <c:v>11.276999999999999</c:v>
                </c:pt>
                <c:pt idx="45">
                  <c:v>11.282</c:v>
                </c:pt>
                <c:pt idx="46">
                  <c:v>11.266999999999999</c:v>
                </c:pt>
                <c:pt idx="47">
                  <c:v>11.342000000000001</c:v>
                </c:pt>
                <c:pt idx="48">
                  <c:v>11.362</c:v>
                </c:pt>
                <c:pt idx="49">
                  <c:v>11.343</c:v>
                </c:pt>
                <c:pt idx="50">
                  <c:v>11.323</c:v>
                </c:pt>
                <c:pt idx="51">
                  <c:v>11.382999999999999</c:v>
                </c:pt>
                <c:pt idx="52">
                  <c:v>11.433</c:v>
                </c:pt>
                <c:pt idx="53">
                  <c:v>11.417999999999999</c:v>
                </c:pt>
                <c:pt idx="54">
                  <c:v>11.391</c:v>
                </c:pt>
                <c:pt idx="55">
                  <c:v>11.369</c:v>
                </c:pt>
                <c:pt idx="56">
                  <c:v>11.355</c:v>
                </c:pt>
                <c:pt idx="57">
                  <c:v>11.342000000000001</c:v>
                </c:pt>
                <c:pt idx="58">
                  <c:v>11.347</c:v>
                </c:pt>
                <c:pt idx="59">
                  <c:v>11.358000000000001</c:v>
                </c:pt>
                <c:pt idx="60">
                  <c:v>11.385999999999999</c:v>
                </c:pt>
                <c:pt idx="61">
                  <c:v>11.378</c:v>
                </c:pt>
                <c:pt idx="62">
                  <c:v>11.43</c:v>
                </c:pt>
                <c:pt idx="63">
                  <c:v>11.425000000000001</c:v>
                </c:pt>
                <c:pt idx="64">
                  <c:v>11.468</c:v>
                </c:pt>
                <c:pt idx="65">
                  <c:v>11.451000000000001</c:v>
                </c:pt>
                <c:pt idx="66">
                  <c:v>11.419</c:v>
                </c:pt>
                <c:pt idx="67">
                  <c:v>11.371</c:v>
                </c:pt>
                <c:pt idx="68">
                  <c:v>11.369</c:v>
                </c:pt>
                <c:pt idx="69">
                  <c:v>11.381</c:v>
                </c:pt>
                <c:pt idx="70">
                  <c:v>11.35</c:v>
                </c:pt>
                <c:pt idx="71">
                  <c:v>11.363</c:v>
                </c:pt>
                <c:pt idx="72">
                  <c:v>11.381</c:v>
                </c:pt>
                <c:pt idx="73">
                  <c:v>11.348000000000001</c:v>
                </c:pt>
                <c:pt idx="74">
                  <c:v>11.34</c:v>
                </c:pt>
                <c:pt idx="75">
                  <c:v>11.343</c:v>
                </c:pt>
                <c:pt idx="76">
                  <c:v>11.385999999999999</c:v>
                </c:pt>
                <c:pt idx="77">
                  <c:v>11.369</c:v>
                </c:pt>
                <c:pt idx="78">
                  <c:v>11.452</c:v>
                </c:pt>
                <c:pt idx="79">
                  <c:v>11.381</c:v>
                </c:pt>
                <c:pt idx="80">
                  <c:v>11.372999999999999</c:v>
                </c:pt>
                <c:pt idx="81">
                  <c:v>11.411</c:v>
                </c:pt>
                <c:pt idx="82">
                  <c:v>11.393000000000001</c:v>
                </c:pt>
                <c:pt idx="83">
                  <c:v>11.371</c:v>
                </c:pt>
                <c:pt idx="84">
                  <c:v>11.382999999999999</c:v>
                </c:pt>
                <c:pt idx="85">
                  <c:v>11.359</c:v>
                </c:pt>
                <c:pt idx="86">
                  <c:v>11.372</c:v>
                </c:pt>
                <c:pt idx="87">
                  <c:v>11.367000000000001</c:v>
                </c:pt>
                <c:pt idx="88">
                  <c:v>11.384</c:v>
                </c:pt>
                <c:pt idx="89">
                  <c:v>11.411</c:v>
                </c:pt>
                <c:pt idx="90">
                  <c:v>11.401</c:v>
                </c:pt>
                <c:pt idx="91">
                  <c:v>11.385999999999999</c:v>
                </c:pt>
                <c:pt idx="92">
                  <c:v>11.442</c:v>
                </c:pt>
                <c:pt idx="93">
                  <c:v>11.356</c:v>
                </c:pt>
                <c:pt idx="94">
                  <c:v>11.401999999999999</c:v>
                </c:pt>
                <c:pt idx="95">
                  <c:v>11.368</c:v>
                </c:pt>
                <c:pt idx="96">
                  <c:v>11.379</c:v>
                </c:pt>
                <c:pt idx="97">
                  <c:v>11.388</c:v>
                </c:pt>
                <c:pt idx="98">
                  <c:v>11.358000000000001</c:v>
                </c:pt>
                <c:pt idx="99">
                  <c:v>11.363</c:v>
                </c:pt>
                <c:pt idx="100">
                  <c:v>11.363</c:v>
                </c:pt>
                <c:pt idx="101">
                  <c:v>11.394</c:v>
                </c:pt>
                <c:pt idx="102">
                  <c:v>11.36</c:v>
                </c:pt>
                <c:pt idx="103">
                  <c:v>11.379</c:v>
                </c:pt>
                <c:pt idx="104">
                  <c:v>11.396000000000001</c:v>
                </c:pt>
                <c:pt idx="105">
                  <c:v>11.395</c:v>
                </c:pt>
                <c:pt idx="106">
                  <c:v>11.448</c:v>
                </c:pt>
                <c:pt idx="107">
                  <c:v>11.446999999999999</c:v>
                </c:pt>
                <c:pt idx="108">
                  <c:v>11.382</c:v>
                </c:pt>
                <c:pt idx="109">
                  <c:v>11.43</c:v>
                </c:pt>
                <c:pt idx="110">
                  <c:v>11.488</c:v>
                </c:pt>
                <c:pt idx="111">
                  <c:v>11.462999999999999</c:v>
                </c:pt>
                <c:pt idx="112">
                  <c:v>11.468999999999999</c:v>
                </c:pt>
                <c:pt idx="113">
                  <c:v>11.377000000000001</c:v>
                </c:pt>
                <c:pt idx="114">
                  <c:v>11.379</c:v>
                </c:pt>
                <c:pt idx="115">
                  <c:v>11.393000000000001</c:v>
                </c:pt>
                <c:pt idx="116">
                  <c:v>11.419</c:v>
                </c:pt>
                <c:pt idx="117">
                  <c:v>11.452999999999999</c:v>
                </c:pt>
                <c:pt idx="118">
                  <c:v>11.473000000000001</c:v>
                </c:pt>
                <c:pt idx="119">
                  <c:v>11.510999999999999</c:v>
                </c:pt>
                <c:pt idx="120">
                  <c:v>11.48</c:v>
                </c:pt>
                <c:pt idx="121">
                  <c:v>11.465999999999999</c:v>
                </c:pt>
                <c:pt idx="122">
                  <c:v>11.475</c:v>
                </c:pt>
                <c:pt idx="123">
                  <c:v>11.436</c:v>
                </c:pt>
                <c:pt idx="124">
                  <c:v>11.42</c:v>
                </c:pt>
                <c:pt idx="125">
                  <c:v>11.41</c:v>
                </c:pt>
                <c:pt idx="126">
                  <c:v>11.456</c:v>
                </c:pt>
                <c:pt idx="127">
                  <c:v>11.494999999999999</c:v>
                </c:pt>
                <c:pt idx="128">
                  <c:v>11.521000000000001</c:v>
                </c:pt>
                <c:pt idx="129">
                  <c:v>11.5</c:v>
                </c:pt>
                <c:pt idx="130">
                  <c:v>11.48</c:v>
                </c:pt>
                <c:pt idx="131">
                  <c:v>11.492000000000001</c:v>
                </c:pt>
                <c:pt idx="132">
                  <c:v>11.526</c:v>
                </c:pt>
                <c:pt idx="133">
                  <c:v>11.478</c:v>
                </c:pt>
                <c:pt idx="134">
                  <c:v>11.468999999999999</c:v>
                </c:pt>
                <c:pt idx="135">
                  <c:v>11.5</c:v>
                </c:pt>
                <c:pt idx="136">
                  <c:v>11.484999999999999</c:v>
                </c:pt>
                <c:pt idx="137">
                  <c:v>11.521000000000001</c:v>
                </c:pt>
                <c:pt idx="138">
                  <c:v>11.473000000000001</c:v>
                </c:pt>
                <c:pt idx="139">
                  <c:v>11.468999999999999</c:v>
                </c:pt>
                <c:pt idx="140">
                  <c:v>11.462999999999999</c:v>
                </c:pt>
                <c:pt idx="141">
                  <c:v>11.458</c:v>
                </c:pt>
                <c:pt idx="142">
                  <c:v>11.516</c:v>
                </c:pt>
                <c:pt idx="143">
                  <c:v>11.507</c:v>
                </c:pt>
                <c:pt idx="144">
                  <c:v>11.468999999999999</c:v>
                </c:pt>
                <c:pt idx="145">
                  <c:v>11.46</c:v>
                </c:pt>
                <c:pt idx="146">
                  <c:v>11.49</c:v>
                </c:pt>
                <c:pt idx="147">
                  <c:v>11.519</c:v>
                </c:pt>
                <c:pt idx="148">
                  <c:v>11.494999999999999</c:v>
                </c:pt>
                <c:pt idx="149">
                  <c:v>11.515000000000001</c:v>
                </c:pt>
                <c:pt idx="150">
                  <c:v>11.427</c:v>
                </c:pt>
                <c:pt idx="151">
                  <c:v>11.414</c:v>
                </c:pt>
                <c:pt idx="152">
                  <c:v>11.478</c:v>
                </c:pt>
                <c:pt idx="153">
                  <c:v>11.432</c:v>
                </c:pt>
                <c:pt idx="154">
                  <c:v>11.452999999999999</c:v>
                </c:pt>
                <c:pt idx="155">
                  <c:v>11.47</c:v>
                </c:pt>
                <c:pt idx="156">
                  <c:v>11.49</c:v>
                </c:pt>
                <c:pt idx="157">
                  <c:v>11.625</c:v>
                </c:pt>
                <c:pt idx="158">
                  <c:v>11.455</c:v>
                </c:pt>
                <c:pt idx="159">
                  <c:v>11.432</c:v>
                </c:pt>
                <c:pt idx="160">
                  <c:v>11.423999999999999</c:v>
                </c:pt>
                <c:pt idx="161">
                  <c:v>11.464</c:v>
                </c:pt>
                <c:pt idx="162">
                  <c:v>11.444000000000001</c:v>
                </c:pt>
                <c:pt idx="163">
                  <c:v>11.423999999999999</c:v>
                </c:pt>
                <c:pt idx="164">
                  <c:v>11.478999999999999</c:v>
                </c:pt>
                <c:pt idx="165">
                  <c:v>11.420999999999999</c:v>
                </c:pt>
                <c:pt idx="166">
                  <c:v>11.456</c:v>
                </c:pt>
                <c:pt idx="167">
                  <c:v>11.451000000000001</c:v>
                </c:pt>
                <c:pt idx="168">
                  <c:v>11.455</c:v>
                </c:pt>
                <c:pt idx="169">
                  <c:v>11.486000000000001</c:v>
                </c:pt>
                <c:pt idx="170">
                  <c:v>11.497999999999999</c:v>
                </c:pt>
                <c:pt idx="171">
                  <c:v>11.522</c:v>
                </c:pt>
                <c:pt idx="172">
                  <c:v>11.561999999999999</c:v>
                </c:pt>
                <c:pt idx="173">
                  <c:v>11.555999999999999</c:v>
                </c:pt>
                <c:pt idx="174">
                  <c:v>11.541</c:v>
                </c:pt>
                <c:pt idx="175">
                  <c:v>11.494</c:v>
                </c:pt>
                <c:pt idx="176">
                  <c:v>11.449</c:v>
                </c:pt>
                <c:pt idx="177">
                  <c:v>11.523999999999999</c:v>
                </c:pt>
                <c:pt idx="178">
                  <c:v>11.539</c:v>
                </c:pt>
                <c:pt idx="179">
                  <c:v>11.568</c:v>
                </c:pt>
                <c:pt idx="180">
                  <c:v>11.53</c:v>
                </c:pt>
                <c:pt idx="181">
                  <c:v>11.48</c:v>
                </c:pt>
                <c:pt idx="182">
                  <c:v>11.499000000000001</c:v>
                </c:pt>
                <c:pt idx="183">
                  <c:v>11.545</c:v>
                </c:pt>
                <c:pt idx="184">
                  <c:v>11.478</c:v>
                </c:pt>
                <c:pt idx="185">
                  <c:v>11.526</c:v>
                </c:pt>
                <c:pt idx="186">
                  <c:v>11.555</c:v>
                </c:pt>
                <c:pt idx="187">
                  <c:v>11.574</c:v>
                </c:pt>
                <c:pt idx="188">
                  <c:v>11.581</c:v>
                </c:pt>
                <c:pt idx="189">
                  <c:v>11.535</c:v>
                </c:pt>
                <c:pt idx="190">
                  <c:v>11.507</c:v>
                </c:pt>
                <c:pt idx="191">
                  <c:v>11.545</c:v>
                </c:pt>
                <c:pt idx="192">
                  <c:v>11.468999999999999</c:v>
                </c:pt>
                <c:pt idx="193">
                  <c:v>11.529</c:v>
                </c:pt>
                <c:pt idx="194">
                  <c:v>11.515000000000001</c:v>
                </c:pt>
                <c:pt idx="195">
                  <c:v>11.486000000000001</c:v>
                </c:pt>
                <c:pt idx="196">
                  <c:v>11.478999999999999</c:v>
                </c:pt>
                <c:pt idx="197">
                  <c:v>11.510999999999999</c:v>
                </c:pt>
                <c:pt idx="198">
                  <c:v>11.491</c:v>
                </c:pt>
                <c:pt idx="199">
                  <c:v>11.505000000000001</c:v>
                </c:pt>
                <c:pt idx="200">
                  <c:v>11.538</c:v>
                </c:pt>
                <c:pt idx="201">
                  <c:v>11.522</c:v>
                </c:pt>
                <c:pt idx="202">
                  <c:v>11.574</c:v>
                </c:pt>
                <c:pt idx="203">
                  <c:v>11.561</c:v>
                </c:pt>
                <c:pt idx="204">
                  <c:v>11.548</c:v>
                </c:pt>
                <c:pt idx="205">
                  <c:v>11.526</c:v>
                </c:pt>
                <c:pt idx="206">
                  <c:v>11.506</c:v>
                </c:pt>
                <c:pt idx="207">
                  <c:v>11.528</c:v>
                </c:pt>
                <c:pt idx="208">
                  <c:v>11.534000000000001</c:v>
                </c:pt>
                <c:pt idx="209">
                  <c:v>11.54</c:v>
                </c:pt>
                <c:pt idx="210">
                  <c:v>11.555999999999999</c:v>
                </c:pt>
                <c:pt idx="211">
                  <c:v>11.542999999999999</c:v>
                </c:pt>
                <c:pt idx="212">
                  <c:v>11.512</c:v>
                </c:pt>
                <c:pt idx="213">
                  <c:v>11.53</c:v>
                </c:pt>
                <c:pt idx="214">
                  <c:v>11.526999999999999</c:v>
                </c:pt>
                <c:pt idx="215">
                  <c:v>11.545</c:v>
                </c:pt>
                <c:pt idx="216">
                  <c:v>11.589</c:v>
                </c:pt>
                <c:pt idx="217">
                  <c:v>11.624000000000001</c:v>
                </c:pt>
                <c:pt idx="218">
                  <c:v>11.583</c:v>
                </c:pt>
                <c:pt idx="219">
                  <c:v>11.548</c:v>
                </c:pt>
                <c:pt idx="220">
                  <c:v>11.551</c:v>
                </c:pt>
                <c:pt idx="221">
                  <c:v>11.537000000000001</c:v>
                </c:pt>
                <c:pt idx="222">
                  <c:v>11.535</c:v>
                </c:pt>
                <c:pt idx="223">
                  <c:v>11.558999999999999</c:v>
                </c:pt>
                <c:pt idx="224">
                  <c:v>11.512</c:v>
                </c:pt>
                <c:pt idx="225">
                  <c:v>11.561</c:v>
                </c:pt>
                <c:pt idx="226">
                  <c:v>11.596</c:v>
                </c:pt>
                <c:pt idx="227">
                  <c:v>11.579000000000001</c:v>
                </c:pt>
                <c:pt idx="228">
                  <c:v>11.625</c:v>
                </c:pt>
                <c:pt idx="229">
                  <c:v>11.601000000000001</c:v>
                </c:pt>
                <c:pt idx="230">
                  <c:v>11.635</c:v>
                </c:pt>
                <c:pt idx="231">
                  <c:v>11.57</c:v>
                </c:pt>
                <c:pt idx="232">
                  <c:v>11.646000000000001</c:v>
                </c:pt>
                <c:pt idx="233">
                  <c:v>11.631</c:v>
                </c:pt>
                <c:pt idx="234">
                  <c:v>11.62</c:v>
                </c:pt>
                <c:pt idx="235">
                  <c:v>11.564</c:v>
                </c:pt>
                <c:pt idx="236">
                  <c:v>11.567</c:v>
                </c:pt>
                <c:pt idx="237">
                  <c:v>11.528</c:v>
                </c:pt>
                <c:pt idx="238">
                  <c:v>11.555999999999999</c:v>
                </c:pt>
                <c:pt idx="239">
                  <c:v>11.551</c:v>
                </c:pt>
                <c:pt idx="240">
                  <c:v>11.554</c:v>
                </c:pt>
                <c:pt idx="241">
                  <c:v>11.56</c:v>
                </c:pt>
                <c:pt idx="242">
                  <c:v>11.576000000000001</c:v>
                </c:pt>
                <c:pt idx="243">
                  <c:v>11.593999999999999</c:v>
                </c:pt>
                <c:pt idx="244">
                  <c:v>11.612</c:v>
                </c:pt>
                <c:pt idx="245">
                  <c:v>11.608000000000001</c:v>
                </c:pt>
                <c:pt idx="246">
                  <c:v>11.622999999999999</c:v>
                </c:pt>
                <c:pt idx="247">
                  <c:v>11.587999999999999</c:v>
                </c:pt>
                <c:pt idx="248">
                  <c:v>11.621</c:v>
                </c:pt>
                <c:pt idx="249">
                  <c:v>11.558999999999999</c:v>
                </c:pt>
                <c:pt idx="250">
                  <c:v>11.565</c:v>
                </c:pt>
                <c:pt idx="251">
                  <c:v>11.518000000000001</c:v>
                </c:pt>
                <c:pt idx="252">
                  <c:v>11.569000000000001</c:v>
                </c:pt>
                <c:pt idx="253">
                  <c:v>11.547000000000001</c:v>
                </c:pt>
                <c:pt idx="254">
                  <c:v>11.596</c:v>
                </c:pt>
                <c:pt idx="255">
                  <c:v>11.567</c:v>
                </c:pt>
                <c:pt idx="256">
                  <c:v>11.542</c:v>
                </c:pt>
                <c:pt idx="257">
                  <c:v>11.542999999999999</c:v>
                </c:pt>
                <c:pt idx="258">
                  <c:v>11.565</c:v>
                </c:pt>
                <c:pt idx="259">
                  <c:v>11.54</c:v>
                </c:pt>
                <c:pt idx="260">
                  <c:v>11.535</c:v>
                </c:pt>
                <c:pt idx="261">
                  <c:v>11.574</c:v>
                </c:pt>
                <c:pt idx="262">
                  <c:v>11.532999999999999</c:v>
                </c:pt>
                <c:pt idx="263">
                  <c:v>11.573</c:v>
                </c:pt>
                <c:pt idx="264">
                  <c:v>11.613</c:v>
                </c:pt>
                <c:pt idx="265">
                  <c:v>11.654</c:v>
                </c:pt>
                <c:pt idx="266">
                  <c:v>11.592000000000001</c:v>
                </c:pt>
                <c:pt idx="267">
                  <c:v>11.616</c:v>
                </c:pt>
                <c:pt idx="268">
                  <c:v>11.643000000000001</c:v>
                </c:pt>
                <c:pt idx="269">
                  <c:v>11.616</c:v>
                </c:pt>
                <c:pt idx="270">
                  <c:v>11.615</c:v>
                </c:pt>
                <c:pt idx="271">
                  <c:v>11.631</c:v>
                </c:pt>
                <c:pt idx="272">
                  <c:v>11.595000000000001</c:v>
                </c:pt>
                <c:pt idx="273">
                  <c:v>11.635999999999999</c:v>
                </c:pt>
                <c:pt idx="274">
                  <c:v>11.638</c:v>
                </c:pt>
                <c:pt idx="275">
                  <c:v>11.669</c:v>
                </c:pt>
                <c:pt idx="276">
                  <c:v>11.618</c:v>
                </c:pt>
                <c:pt idx="277">
                  <c:v>11.632</c:v>
                </c:pt>
                <c:pt idx="278">
                  <c:v>11.565</c:v>
                </c:pt>
                <c:pt idx="279">
                  <c:v>11.606</c:v>
                </c:pt>
                <c:pt idx="280">
                  <c:v>11.632</c:v>
                </c:pt>
                <c:pt idx="281">
                  <c:v>11.7</c:v>
                </c:pt>
                <c:pt idx="282">
                  <c:v>11.692</c:v>
                </c:pt>
                <c:pt idx="283">
                  <c:v>11.647</c:v>
                </c:pt>
                <c:pt idx="284">
                  <c:v>11.63</c:v>
                </c:pt>
                <c:pt idx="285">
                  <c:v>11.666</c:v>
                </c:pt>
                <c:pt idx="286">
                  <c:v>11.648999999999999</c:v>
                </c:pt>
                <c:pt idx="287">
                  <c:v>11.622999999999999</c:v>
                </c:pt>
                <c:pt idx="288">
                  <c:v>11.66</c:v>
                </c:pt>
                <c:pt idx="289">
                  <c:v>11.651999999999999</c:v>
                </c:pt>
                <c:pt idx="290">
                  <c:v>11.615</c:v>
                </c:pt>
                <c:pt idx="291">
                  <c:v>11.613</c:v>
                </c:pt>
                <c:pt idx="292">
                  <c:v>11.669</c:v>
                </c:pt>
                <c:pt idx="293">
                  <c:v>11.616</c:v>
                </c:pt>
                <c:pt idx="294">
                  <c:v>11.707000000000001</c:v>
                </c:pt>
                <c:pt idx="295">
                  <c:v>11.712</c:v>
                </c:pt>
                <c:pt idx="296">
                  <c:v>11.707000000000001</c:v>
                </c:pt>
                <c:pt idx="297">
                  <c:v>11.683999999999999</c:v>
                </c:pt>
                <c:pt idx="298">
                  <c:v>11.667999999999999</c:v>
                </c:pt>
                <c:pt idx="299">
                  <c:v>11.680999999999999</c:v>
                </c:pt>
                <c:pt idx="300">
                  <c:v>11.677</c:v>
                </c:pt>
                <c:pt idx="301">
                  <c:v>11.708</c:v>
                </c:pt>
                <c:pt idx="302">
                  <c:v>11.705</c:v>
                </c:pt>
                <c:pt idx="303">
                  <c:v>11.688000000000001</c:v>
                </c:pt>
                <c:pt idx="304">
                  <c:v>11.663</c:v>
                </c:pt>
                <c:pt idx="305">
                  <c:v>11.659000000000001</c:v>
                </c:pt>
                <c:pt idx="306">
                  <c:v>11.680999999999999</c:v>
                </c:pt>
                <c:pt idx="307">
                  <c:v>11.679</c:v>
                </c:pt>
                <c:pt idx="308">
                  <c:v>11.66</c:v>
                </c:pt>
                <c:pt idx="309">
                  <c:v>11.638999999999999</c:v>
                </c:pt>
                <c:pt idx="310">
                  <c:v>11.676</c:v>
                </c:pt>
                <c:pt idx="311">
                  <c:v>11.673</c:v>
                </c:pt>
                <c:pt idx="312">
                  <c:v>11.632999999999999</c:v>
                </c:pt>
                <c:pt idx="313">
                  <c:v>11.699</c:v>
                </c:pt>
                <c:pt idx="314">
                  <c:v>11.672000000000001</c:v>
                </c:pt>
                <c:pt idx="315">
                  <c:v>11.673</c:v>
                </c:pt>
                <c:pt idx="316">
                  <c:v>11.679</c:v>
                </c:pt>
                <c:pt idx="317">
                  <c:v>11.651999999999999</c:v>
                </c:pt>
                <c:pt idx="318">
                  <c:v>11.656000000000001</c:v>
                </c:pt>
                <c:pt idx="319">
                  <c:v>11.702999999999999</c:v>
                </c:pt>
                <c:pt idx="320">
                  <c:v>11.664999999999999</c:v>
                </c:pt>
                <c:pt idx="321">
                  <c:v>11.672000000000001</c:v>
                </c:pt>
                <c:pt idx="322">
                  <c:v>11.693</c:v>
                </c:pt>
                <c:pt idx="323">
                  <c:v>11.679</c:v>
                </c:pt>
                <c:pt idx="324">
                  <c:v>11.715</c:v>
                </c:pt>
                <c:pt idx="325">
                  <c:v>11.683999999999999</c:v>
                </c:pt>
                <c:pt idx="326">
                  <c:v>11.661</c:v>
                </c:pt>
                <c:pt idx="327">
                  <c:v>11.718</c:v>
                </c:pt>
                <c:pt idx="328">
                  <c:v>11.709</c:v>
                </c:pt>
                <c:pt idx="329">
                  <c:v>11.749000000000001</c:v>
                </c:pt>
                <c:pt idx="330">
                  <c:v>11.725</c:v>
                </c:pt>
                <c:pt idx="331">
                  <c:v>11.757999999999999</c:v>
                </c:pt>
                <c:pt idx="332">
                  <c:v>11.731999999999999</c:v>
                </c:pt>
                <c:pt idx="333">
                  <c:v>11.773999999999999</c:v>
                </c:pt>
                <c:pt idx="334">
                  <c:v>11.677</c:v>
                </c:pt>
                <c:pt idx="335">
                  <c:v>11.760999999999999</c:v>
                </c:pt>
                <c:pt idx="336">
                  <c:v>11.750999999999999</c:v>
                </c:pt>
                <c:pt idx="337">
                  <c:v>11.734999999999999</c:v>
                </c:pt>
                <c:pt idx="338">
                  <c:v>11.747</c:v>
                </c:pt>
                <c:pt idx="339">
                  <c:v>11.756</c:v>
                </c:pt>
                <c:pt idx="340">
                  <c:v>11.798</c:v>
                </c:pt>
                <c:pt idx="341">
                  <c:v>11.762</c:v>
                </c:pt>
                <c:pt idx="342">
                  <c:v>11.768000000000001</c:v>
                </c:pt>
                <c:pt idx="343">
                  <c:v>11.721</c:v>
                </c:pt>
                <c:pt idx="344">
                  <c:v>11.680999999999999</c:v>
                </c:pt>
                <c:pt idx="345">
                  <c:v>11.714</c:v>
                </c:pt>
                <c:pt idx="346">
                  <c:v>11.765000000000001</c:v>
                </c:pt>
                <c:pt idx="347">
                  <c:v>11.72</c:v>
                </c:pt>
                <c:pt idx="348">
                  <c:v>11.744999999999999</c:v>
                </c:pt>
                <c:pt idx="349">
                  <c:v>11.726000000000001</c:v>
                </c:pt>
                <c:pt idx="350">
                  <c:v>11.747999999999999</c:v>
                </c:pt>
                <c:pt idx="351">
                  <c:v>11.753</c:v>
                </c:pt>
                <c:pt idx="352">
                  <c:v>11.792999999999999</c:v>
                </c:pt>
                <c:pt idx="353">
                  <c:v>11.787000000000001</c:v>
                </c:pt>
                <c:pt idx="354">
                  <c:v>11.707000000000001</c:v>
                </c:pt>
                <c:pt idx="355">
                  <c:v>11.738</c:v>
                </c:pt>
                <c:pt idx="356">
                  <c:v>11.742000000000001</c:v>
                </c:pt>
                <c:pt idx="357">
                  <c:v>11.753</c:v>
                </c:pt>
                <c:pt idx="358">
                  <c:v>11.74</c:v>
                </c:pt>
                <c:pt idx="359">
                  <c:v>11.715999999999999</c:v>
                </c:pt>
                <c:pt idx="360">
                  <c:v>11.737</c:v>
                </c:pt>
                <c:pt idx="361">
                  <c:v>11.766999999999999</c:v>
                </c:pt>
                <c:pt idx="362">
                  <c:v>11.77</c:v>
                </c:pt>
                <c:pt idx="363">
                  <c:v>11.757</c:v>
                </c:pt>
                <c:pt idx="364">
                  <c:v>11.79</c:v>
                </c:pt>
                <c:pt idx="365">
                  <c:v>11.743</c:v>
                </c:pt>
                <c:pt idx="366">
                  <c:v>11.723000000000001</c:v>
                </c:pt>
                <c:pt idx="367">
                  <c:v>11.731999999999999</c:v>
                </c:pt>
                <c:pt idx="368">
                  <c:v>11.739000000000001</c:v>
                </c:pt>
                <c:pt idx="369">
                  <c:v>11.731</c:v>
                </c:pt>
                <c:pt idx="370">
                  <c:v>11.722</c:v>
                </c:pt>
                <c:pt idx="371">
                  <c:v>11.722</c:v>
                </c:pt>
                <c:pt idx="372">
                  <c:v>11.744999999999999</c:v>
                </c:pt>
                <c:pt idx="373">
                  <c:v>11.757</c:v>
                </c:pt>
                <c:pt idx="374">
                  <c:v>11.766999999999999</c:v>
                </c:pt>
                <c:pt idx="375">
                  <c:v>11.776999999999999</c:v>
                </c:pt>
                <c:pt idx="376">
                  <c:v>11.786</c:v>
                </c:pt>
                <c:pt idx="377">
                  <c:v>11.803000000000001</c:v>
                </c:pt>
                <c:pt idx="378">
                  <c:v>11.818</c:v>
                </c:pt>
                <c:pt idx="379">
                  <c:v>11.808999999999999</c:v>
                </c:pt>
                <c:pt idx="380">
                  <c:v>11.817</c:v>
                </c:pt>
                <c:pt idx="381">
                  <c:v>11.807</c:v>
                </c:pt>
                <c:pt idx="382">
                  <c:v>11.833</c:v>
                </c:pt>
                <c:pt idx="383">
                  <c:v>11.798999999999999</c:v>
                </c:pt>
                <c:pt idx="384">
                  <c:v>11.852</c:v>
                </c:pt>
                <c:pt idx="385">
                  <c:v>11.782999999999999</c:v>
                </c:pt>
                <c:pt idx="386">
                  <c:v>11.833</c:v>
                </c:pt>
                <c:pt idx="387">
                  <c:v>11.782</c:v>
                </c:pt>
                <c:pt idx="388">
                  <c:v>11.831</c:v>
                </c:pt>
                <c:pt idx="389">
                  <c:v>11.836</c:v>
                </c:pt>
                <c:pt idx="390">
                  <c:v>11.831</c:v>
                </c:pt>
                <c:pt idx="391">
                  <c:v>11.875</c:v>
                </c:pt>
                <c:pt idx="392">
                  <c:v>11.8</c:v>
                </c:pt>
                <c:pt idx="393">
                  <c:v>11.826000000000001</c:v>
                </c:pt>
                <c:pt idx="394">
                  <c:v>11.88</c:v>
                </c:pt>
                <c:pt idx="395">
                  <c:v>11.855</c:v>
                </c:pt>
                <c:pt idx="396">
                  <c:v>11.824999999999999</c:v>
                </c:pt>
                <c:pt idx="397">
                  <c:v>11.78</c:v>
                </c:pt>
                <c:pt idx="398">
                  <c:v>11.797000000000001</c:v>
                </c:pt>
                <c:pt idx="399">
                  <c:v>11.834</c:v>
                </c:pt>
                <c:pt idx="400">
                  <c:v>11.817</c:v>
                </c:pt>
                <c:pt idx="401">
                  <c:v>11.824999999999999</c:v>
                </c:pt>
                <c:pt idx="402">
                  <c:v>11.833</c:v>
                </c:pt>
                <c:pt idx="403">
                  <c:v>11.807</c:v>
                </c:pt>
                <c:pt idx="404">
                  <c:v>11.798</c:v>
                </c:pt>
                <c:pt idx="405">
                  <c:v>11.843999999999999</c:v>
                </c:pt>
                <c:pt idx="406">
                  <c:v>11.843999999999999</c:v>
                </c:pt>
                <c:pt idx="407">
                  <c:v>11.846</c:v>
                </c:pt>
                <c:pt idx="408">
                  <c:v>11.842000000000001</c:v>
                </c:pt>
                <c:pt idx="409">
                  <c:v>11.818</c:v>
                </c:pt>
                <c:pt idx="410">
                  <c:v>11.826000000000001</c:v>
                </c:pt>
                <c:pt idx="411">
                  <c:v>11.826000000000001</c:v>
                </c:pt>
                <c:pt idx="412">
                  <c:v>11.819000000000001</c:v>
                </c:pt>
                <c:pt idx="413">
                  <c:v>11.837</c:v>
                </c:pt>
                <c:pt idx="414">
                  <c:v>11.862</c:v>
                </c:pt>
                <c:pt idx="415">
                  <c:v>11.83</c:v>
                </c:pt>
                <c:pt idx="416">
                  <c:v>11.808</c:v>
                </c:pt>
                <c:pt idx="417">
                  <c:v>11.842000000000001</c:v>
                </c:pt>
                <c:pt idx="418">
                  <c:v>11.823</c:v>
                </c:pt>
                <c:pt idx="419">
                  <c:v>11.843999999999999</c:v>
                </c:pt>
                <c:pt idx="420">
                  <c:v>11.832000000000001</c:v>
                </c:pt>
                <c:pt idx="421">
                  <c:v>11.832000000000001</c:v>
                </c:pt>
                <c:pt idx="422">
                  <c:v>11.818</c:v>
                </c:pt>
                <c:pt idx="423">
                  <c:v>11.831</c:v>
                </c:pt>
                <c:pt idx="424">
                  <c:v>11.811999999999999</c:v>
                </c:pt>
                <c:pt idx="425">
                  <c:v>11.853999999999999</c:v>
                </c:pt>
                <c:pt idx="426">
                  <c:v>11.855</c:v>
                </c:pt>
                <c:pt idx="427">
                  <c:v>11.858000000000001</c:v>
                </c:pt>
                <c:pt idx="428">
                  <c:v>11.83</c:v>
                </c:pt>
                <c:pt idx="429">
                  <c:v>11.845000000000001</c:v>
                </c:pt>
                <c:pt idx="430">
                  <c:v>11.887</c:v>
                </c:pt>
                <c:pt idx="431">
                  <c:v>11.849</c:v>
                </c:pt>
                <c:pt idx="432">
                  <c:v>11.849</c:v>
                </c:pt>
                <c:pt idx="433">
                  <c:v>11.903</c:v>
                </c:pt>
                <c:pt idx="434">
                  <c:v>11.907</c:v>
                </c:pt>
                <c:pt idx="435">
                  <c:v>11.922000000000001</c:v>
                </c:pt>
                <c:pt idx="436">
                  <c:v>11.897</c:v>
                </c:pt>
                <c:pt idx="437">
                  <c:v>11.936</c:v>
                </c:pt>
                <c:pt idx="438">
                  <c:v>11.887</c:v>
                </c:pt>
                <c:pt idx="439">
                  <c:v>11.9</c:v>
                </c:pt>
                <c:pt idx="440">
                  <c:v>11.879</c:v>
                </c:pt>
                <c:pt idx="441">
                  <c:v>11.891999999999999</c:v>
                </c:pt>
                <c:pt idx="442">
                  <c:v>11.836</c:v>
                </c:pt>
                <c:pt idx="443">
                  <c:v>11.831</c:v>
                </c:pt>
                <c:pt idx="444">
                  <c:v>11.823</c:v>
                </c:pt>
                <c:pt idx="445">
                  <c:v>11.849</c:v>
                </c:pt>
                <c:pt idx="446">
                  <c:v>11.856999999999999</c:v>
                </c:pt>
                <c:pt idx="447">
                  <c:v>11.872</c:v>
                </c:pt>
                <c:pt idx="448">
                  <c:v>11.843999999999999</c:v>
                </c:pt>
                <c:pt idx="449">
                  <c:v>11.855</c:v>
                </c:pt>
                <c:pt idx="450">
                  <c:v>11.840999999999999</c:v>
                </c:pt>
                <c:pt idx="451">
                  <c:v>11.853</c:v>
                </c:pt>
                <c:pt idx="452">
                  <c:v>11.82</c:v>
                </c:pt>
                <c:pt idx="453">
                  <c:v>11.811999999999999</c:v>
                </c:pt>
                <c:pt idx="454">
                  <c:v>11.865</c:v>
                </c:pt>
                <c:pt idx="455">
                  <c:v>11.855</c:v>
                </c:pt>
                <c:pt idx="456">
                  <c:v>11.861000000000001</c:v>
                </c:pt>
                <c:pt idx="457">
                  <c:v>11.884</c:v>
                </c:pt>
                <c:pt idx="458">
                  <c:v>11.9</c:v>
                </c:pt>
                <c:pt idx="459">
                  <c:v>11.887</c:v>
                </c:pt>
                <c:pt idx="460">
                  <c:v>11.88</c:v>
                </c:pt>
                <c:pt idx="461">
                  <c:v>11.935</c:v>
                </c:pt>
                <c:pt idx="462">
                  <c:v>11.932</c:v>
                </c:pt>
                <c:pt idx="463">
                  <c:v>11.994</c:v>
                </c:pt>
                <c:pt idx="464">
                  <c:v>11.981999999999999</c:v>
                </c:pt>
                <c:pt idx="465">
                  <c:v>11.943</c:v>
                </c:pt>
                <c:pt idx="466">
                  <c:v>11.888</c:v>
                </c:pt>
                <c:pt idx="467">
                  <c:v>11.901999999999999</c:v>
                </c:pt>
                <c:pt idx="468">
                  <c:v>11.928000000000001</c:v>
                </c:pt>
                <c:pt idx="469">
                  <c:v>11.952999999999999</c:v>
                </c:pt>
                <c:pt idx="470">
                  <c:v>11.938000000000001</c:v>
                </c:pt>
                <c:pt idx="471">
                  <c:v>11.952999999999999</c:v>
                </c:pt>
                <c:pt idx="472">
                  <c:v>11.933</c:v>
                </c:pt>
                <c:pt idx="473">
                  <c:v>11.968</c:v>
                </c:pt>
                <c:pt idx="474">
                  <c:v>11.955</c:v>
                </c:pt>
                <c:pt idx="475">
                  <c:v>11.961</c:v>
                </c:pt>
                <c:pt idx="476">
                  <c:v>11.928000000000001</c:v>
                </c:pt>
                <c:pt idx="477">
                  <c:v>11.948</c:v>
                </c:pt>
                <c:pt idx="478">
                  <c:v>11.955</c:v>
                </c:pt>
                <c:pt idx="479">
                  <c:v>11.975</c:v>
                </c:pt>
                <c:pt idx="480">
                  <c:v>11.938000000000001</c:v>
                </c:pt>
                <c:pt idx="481">
                  <c:v>11.954000000000001</c:v>
                </c:pt>
                <c:pt idx="482">
                  <c:v>11.925000000000001</c:v>
                </c:pt>
                <c:pt idx="483">
                  <c:v>11.926</c:v>
                </c:pt>
                <c:pt idx="484">
                  <c:v>11.949</c:v>
                </c:pt>
                <c:pt idx="485">
                  <c:v>11.945</c:v>
                </c:pt>
                <c:pt idx="486">
                  <c:v>11.9</c:v>
                </c:pt>
                <c:pt idx="487">
                  <c:v>11.946999999999999</c:v>
                </c:pt>
                <c:pt idx="488">
                  <c:v>11.984</c:v>
                </c:pt>
                <c:pt idx="489">
                  <c:v>11.964</c:v>
                </c:pt>
                <c:pt idx="490">
                  <c:v>11.95</c:v>
                </c:pt>
                <c:pt idx="491">
                  <c:v>11.944000000000001</c:v>
                </c:pt>
                <c:pt idx="492">
                  <c:v>11.968</c:v>
                </c:pt>
                <c:pt idx="493">
                  <c:v>11.988</c:v>
                </c:pt>
                <c:pt idx="494">
                  <c:v>11.964</c:v>
                </c:pt>
                <c:pt idx="495">
                  <c:v>11.930999999999999</c:v>
                </c:pt>
                <c:pt idx="496">
                  <c:v>11.967000000000001</c:v>
                </c:pt>
                <c:pt idx="497">
                  <c:v>11.974</c:v>
                </c:pt>
                <c:pt idx="498">
                  <c:v>11.988</c:v>
                </c:pt>
                <c:pt idx="499">
                  <c:v>11.975</c:v>
                </c:pt>
                <c:pt idx="500">
                  <c:v>11.938000000000001</c:v>
                </c:pt>
                <c:pt idx="501">
                  <c:v>11.941000000000001</c:v>
                </c:pt>
                <c:pt idx="502">
                  <c:v>11.959</c:v>
                </c:pt>
                <c:pt idx="503">
                  <c:v>11.907999999999999</c:v>
                </c:pt>
                <c:pt idx="504">
                  <c:v>11.920999999999999</c:v>
                </c:pt>
                <c:pt idx="505">
                  <c:v>11.94</c:v>
                </c:pt>
                <c:pt idx="506">
                  <c:v>11.936999999999999</c:v>
                </c:pt>
                <c:pt idx="507">
                  <c:v>11.952999999999999</c:v>
                </c:pt>
                <c:pt idx="508">
                  <c:v>11.992000000000001</c:v>
                </c:pt>
                <c:pt idx="509">
                  <c:v>11.951000000000001</c:v>
                </c:pt>
                <c:pt idx="510">
                  <c:v>11.907</c:v>
                </c:pt>
                <c:pt idx="511">
                  <c:v>11.965999999999999</c:v>
                </c:pt>
                <c:pt idx="512">
                  <c:v>11.903</c:v>
                </c:pt>
                <c:pt idx="513">
                  <c:v>11.935</c:v>
                </c:pt>
                <c:pt idx="514">
                  <c:v>11.991</c:v>
                </c:pt>
                <c:pt idx="515">
                  <c:v>11.95</c:v>
                </c:pt>
                <c:pt idx="516">
                  <c:v>11.952</c:v>
                </c:pt>
                <c:pt idx="517">
                  <c:v>11.981999999999999</c:v>
                </c:pt>
                <c:pt idx="518">
                  <c:v>11.94</c:v>
                </c:pt>
                <c:pt idx="519">
                  <c:v>11.933</c:v>
                </c:pt>
                <c:pt idx="520">
                  <c:v>11.932</c:v>
                </c:pt>
                <c:pt idx="521">
                  <c:v>11.994999999999999</c:v>
                </c:pt>
                <c:pt idx="522">
                  <c:v>11.994999999999999</c:v>
                </c:pt>
                <c:pt idx="523">
                  <c:v>11.951000000000001</c:v>
                </c:pt>
                <c:pt idx="524">
                  <c:v>11.945</c:v>
                </c:pt>
                <c:pt idx="525">
                  <c:v>11.968</c:v>
                </c:pt>
                <c:pt idx="526">
                  <c:v>11.964</c:v>
                </c:pt>
                <c:pt idx="527">
                  <c:v>11.923</c:v>
                </c:pt>
                <c:pt idx="528">
                  <c:v>11.974</c:v>
                </c:pt>
                <c:pt idx="529">
                  <c:v>11.978</c:v>
                </c:pt>
                <c:pt idx="530">
                  <c:v>11.965</c:v>
                </c:pt>
                <c:pt idx="531">
                  <c:v>12.013</c:v>
                </c:pt>
                <c:pt idx="532">
                  <c:v>12.016999999999999</c:v>
                </c:pt>
                <c:pt idx="533">
                  <c:v>12.026</c:v>
                </c:pt>
                <c:pt idx="534">
                  <c:v>11.956</c:v>
                </c:pt>
                <c:pt idx="535">
                  <c:v>12</c:v>
                </c:pt>
                <c:pt idx="536">
                  <c:v>11.962</c:v>
                </c:pt>
                <c:pt idx="537">
                  <c:v>11.994</c:v>
                </c:pt>
                <c:pt idx="538">
                  <c:v>11.968</c:v>
                </c:pt>
                <c:pt idx="539">
                  <c:v>11.983000000000001</c:v>
                </c:pt>
                <c:pt idx="540">
                  <c:v>11.96</c:v>
                </c:pt>
                <c:pt idx="541">
                  <c:v>11.958</c:v>
                </c:pt>
                <c:pt idx="542">
                  <c:v>11.99</c:v>
                </c:pt>
                <c:pt idx="543">
                  <c:v>11.961</c:v>
                </c:pt>
                <c:pt idx="544">
                  <c:v>11.965999999999999</c:v>
                </c:pt>
                <c:pt idx="545">
                  <c:v>11.964</c:v>
                </c:pt>
                <c:pt idx="546">
                  <c:v>11.954000000000001</c:v>
                </c:pt>
                <c:pt idx="547">
                  <c:v>11.993</c:v>
                </c:pt>
                <c:pt idx="548">
                  <c:v>11.992000000000001</c:v>
                </c:pt>
                <c:pt idx="549">
                  <c:v>11.967000000000001</c:v>
                </c:pt>
                <c:pt idx="550">
                  <c:v>11.956</c:v>
                </c:pt>
                <c:pt idx="551">
                  <c:v>11.962999999999999</c:v>
                </c:pt>
                <c:pt idx="552">
                  <c:v>11.942</c:v>
                </c:pt>
                <c:pt idx="553">
                  <c:v>11.981999999999999</c:v>
                </c:pt>
                <c:pt idx="554">
                  <c:v>11.952999999999999</c:v>
                </c:pt>
                <c:pt idx="555">
                  <c:v>11.977</c:v>
                </c:pt>
                <c:pt idx="556">
                  <c:v>11.967000000000001</c:v>
                </c:pt>
                <c:pt idx="557">
                  <c:v>11.961</c:v>
                </c:pt>
                <c:pt idx="558">
                  <c:v>11.98</c:v>
                </c:pt>
                <c:pt idx="559">
                  <c:v>11.938000000000001</c:v>
                </c:pt>
                <c:pt idx="560">
                  <c:v>11.975</c:v>
                </c:pt>
                <c:pt idx="561">
                  <c:v>11.984</c:v>
                </c:pt>
                <c:pt idx="562">
                  <c:v>11.981</c:v>
                </c:pt>
                <c:pt idx="563">
                  <c:v>11.986000000000001</c:v>
                </c:pt>
                <c:pt idx="564">
                  <c:v>11.999000000000001</c:v>
                </c:pt>
                <c:pt idx="565">
                  <c:v>12.013999999999999</c:v>
                </c:pt>
                <c:pt idx="566">
                  <c:v>11.994</c:v>
                </c:pt>
                <c:pt idx="567">
                  <c:v>12.03</c:v>
                </c:pt>
                <c:pt idx="568">
                  <c:v>12.028</c:v>
                </c:pt>
                <c:pt idx="569">
                  <c:v>11.991</c:v>
                </c:pt>
                <c:pt idx="570">
                  <c:v>11.981</c:v>
                </c:pt>
                <c:pt idx="571">
                  <c:v>11.935</c:v>
                </c:pt>
                <c:pt idx="572">
                  <c:v>11.989000000000001</c:v>
                </c:pt>
                <c:pt idx="573">
                  <c:v>11.996</c:v>
                </c:pt>
                <c:pt idx="574">
                  <c:v>12.031000000000001</c:v>
                </c:pt>
                <c:pt idx="575">
                  <c:v>11.999000000000001</c:v>
                </c:pt>
                <c:pt idx="576">
                  <c:v>12.000999999999999</c:v>
                </c:pt>
                <c:pt idx="577">
                  <c:v>11.981</c:v>
                </c:pt>
                <c:pt idx="578">
                  <c:v>11.936</c:v>
                </c:pt>
                <c:pt idx="579">
                  <c:v>11.981</c:v>
                </c:pt>
                <c:pt idx="580">
                  <c:v>11.945</c:v>
                </c:pt>
                <c:pt idx="581">
                  <c:v>12</c:v>
                </c:pt>
                <c:pt idx="582">
                  <c:v>12</c:v>
                </c:pt>
                <c:pt idx="583">
                  <c:v>11.999000000000001</c:v>
                </c:pt>
                <c:pt idx="584">
                  <c:v>11.994999999999999</c:v>
                </c:pt>
                <c:pt idx="585">
                  <c:v>12.038</c:v>
                </c:pt>
                <c:pt idx="586">
                  <c:v>12.026</c:v>
                </c:pt>
                <c:pt idx="587">
                  <c:v>12.037000000000001</c:v>
                </c:pt>
                <c:pt idx="588">
                  <c:v>12.012</c:v>
                </c:pt>
                <c:pt idx="589">
                  <c:v>11.968</c:v>
                </c:pt>
                <c:pt idx="590">
                  <c:v>12.004</c:v>
                </c:pt>
                <c:pt idx="591">
                  <c:v>12.004</c:v>
                </c:pt>
                <c:pt idx="592">
                  <c:v>12.016999999999999</c:v>
                </c:pt>
                <c:pt idx="593">
                  <c:v>11.984</c:v>
                </c:pt>
                <c:pt idx="594">
                  <c:v>12.01</c:v>
                </c:pt>
                <c:pt idx="595">
                  <c:v>12.003</c:v>
                </c:pt>
                <c:pt idx="596">
                  <c:v>12.023</c:v>
                </c:pt>
                <c:pt idx="597">
                  <c:v>12.061999999999999</c:v>
                </c:pt>
                <c:pt idx="598">
                  <c:v>12.016999999999999</c:v>
                </c:pt>
                <c:pt idx="599">
                  <c:v>12.048</c:v>
                </c:pt>
                <c:pt idx="600">
                  <c:v>12.042</c:v>
                </c:pt>
                <c:pt idx="601">
                  <c:v>12.048999999999999</c:v>
                </c:pt>
                <c:pt idx="602">
                  <c:v>12.023999999999999</c:v>
                </c:pt>
                <c:pt idx="603">
                  <c:v>12.015000000000001</c:v>
                </c:pt>
                <c:pt idx="604">
                  <c:v>12.041</c:v>
                </c:pt>
                <c:pt idx="605">
                  <c:v>12.041</c:v>
                </c:pt>
                <c:pt idx="606">
                  <c:v>12.074</c:v>
                </c:pt>
                <c:pt idx="607">
                  <c:v>12.053000000000001</c:v>
                </c:pt>
                <c:pt idx="608">
                  <c:v>12.042999999999999</c:v>
                </c:pt>
                <c:pt idx="609">
                  <c:v>12.066000000000001</c:v>
                </c:pt>
                <c:pt idx="610">
                  <c:v>12.07</c:v>
                </c:pt>
                <c:pt idx="611">
                  <c:v>12.071</c:v>
                </c:pt>
                <c:pt idx="612">
                  <c:v>12.074</c:v>
                </c:pt>
                <c:pt idx="613">
                  <c:v>12.02</c:v>
                </c:pt>
                <c:pt idx="614">
                  <c:v>12.028</c:v>
                </c:pt>
                <c:pt idx="615">
                  <c:v>12.04</c:v>
                </c:pt>
                <c:pt idx="616">
                  <c:v>12.010999999999999</c:v>
                </c:pt>
                <c:pt idx="617">
                  <c:v>12.016999999999999</c:v>
                </c:pt>
                <c:pt idx="618">
                  <c:v>12.044</c:v>
                </c:pt>
                <c:pt idx="619">
                  <c:v>12.018000000000001</c:v>
                </c:pt>
                <c:pt idx="620">
                  <c:v>12.04</c:v>
                </c:pt>
                <c:pt idx="621">
                  <c:v>12.026</c:v>
                </c:pt>
                <c:pt idx="622">
                  <c:v>12.042</c:v>
                </c:pt>
                <c:pt idx="623">
                  <c:v>12.013</c:v>
                </c:pt>
                <c:pt idx="624">
                  <c:v>12.025</c:v>
                </c:pt>
                <c:pt idx="625">
                  <c:v>12.007</c:v>
                </c:pt>
                <c:pt idx="626">
                  <c:v>11.984999999999999</c:v>
                </c:pt>
                <c:pt idx="627">
                  <c:v>12.066000000000001</c:v>
                </c:pt>
                <c:pt idx="628">
                  <c:v>12.041</c:v>
                </c:pt>
                <c:pt idx="629">
                  <c:v>12.07</c:v>
                </c:pt>
                <c:pt idx="630">
                  <c:v>12.039</c:v>
                </c:pt>
                <c:pt idx="631">
                  <c:v>12.048</c:v>
                </c:pt>
                <c:pt idx="632">
                  <c:v>12.031000000000001</c:v>
                </c:pt>
                <c:pt idx="633">
                  <c:v>12.054</c:v>
                </c:pt>
                <c:pt idx="634">
                  <c:v>12.065</c:v>
                </c:pt>
                <c:pt idx="635">
                  <c:v>12.092000000000001</c:v>
                </c:pt>
                <c:pt idx="636">
                  <c:v>12.113</c:v>
                </c:pt>
                <c:pt idx="637">
                  <c:v>12.089</c:v>
                </c:pt>
                <c:pt idx="638">
                  <c:v>12.007</c:v>
                </c:pt>
                <c:pt idx="639">
                  <c:v>12.026</c:v>
                </c:pt>
                <c:pt idx="640">
                  <c:v>12.051</c:v>
                </c:pt>
                <c:pt idx="641">
                  <c:v>12.04</c:v>
                </c:pt>
                <c:pt idx="642">
                  <c:v>12.061999999999999</c:v>
                </c:pt>
                <c:pt idx="643">
                  <c:v>12.076000000000001</c:v>
                </c:pt>
                <c:pt idx="644">
                  <c:v>12.041</c:v>
                </c:pt>
                <c:pt idx="645">
                  <c:v>12.007</c:v>
                </c:pt>
                <c:pt idx="646">
                  <c:v>12.045999999999999</c:v>
                </c:pt>
                <c:pt idx="647">
                  <c:v>12.018000000000001</c:v>
                </c:pt>
                <c:pt idx="648">
                  <c:v>12.045</c:v>
                </c:pt>
                <c:pt idx="649">
                  <c:v>12.074</c:v>
                </c:pt>
                <c:pt idx="650">
                  <c:v>12.047000000000001</c:v>
                </c:pt>
                <c:pt idx="651">
                  <c:v>12.032</c:v>
                </c:pt>
                <c:pt idx="652">
                  <c:v>12.042999999999999</c:v>
                </c:pt>
                <c:pt idx="653">
                  <c:v>12.029</c:v>
                </c:pt>
                <c:pt idx="654">
                  <c:v>12.023999999999999</c:v>
                </c:pt>
                <c:pt idx="655">
                  <c:v>12.071999999999999</c:v>
                </c:pt>
                <c:pt idx="656">
                  <c:v>12.061</c:v>
                </c:pt>
                <c:pt idx="657">
                  <c:v>12.045</c:v>
                </c:pt>
                <c:pt idx="658">
                  <c:v>12.093</c:v>
                </c:pt>
                <c:pt idx="659">
                  <c:v>12.064</c:v>
                </c:pt>
                <c:pt idx="660">
                  <c:v>12.045999999999999</c:v>
                </c:pt>
                <c:pt idx="661">
                  <c:v>12.077999999999999</c:v>
                </c:pt>
                <c:pt idx="662">
                  <c:v>12.048999999999999</c:v>
                </c:pt>
                <c:pt idx="663">
                  <c:v>12.05</c:v>
                </c:pt>
                <c:pt idx="664">
                  <c:v>12.055999999999999</c:v>
                </c:pt>
                <c:pt idx="665">
                  <c:v>12.08</c:v>
                </c:pt>
                <c:pt idx="666">
                  <c:v>12.068</c:v>
                </c:pt>
                <c:pt idx="667">
                  <c:v>12.064</c:v>
                </c:pt>
                <c:pt idx="668">
                  <c:v>12.051</c:v>
                </c:pt>
                <c:pt idx="669">
                  <c:v>12.039</c:v>
                </c:pt>
                <c:pt idx="670">
                  <c:v>12.039</c:v>
                </c:pt>
                <c:pt idx="671">
                  <c:v>12.084</c:v>
                </c:pt>
                <c:pt idx="672">
                  <c:v>12.048</c:v>
                </c:pt>
                <c:pt idx="673">
                  <c:v>12.077</c:v>
                </c:pt>
                <c:pt idx="674">
                  <c:v>12.076000000000001</c:v>
                </c:pt>
                <c:pt idx="675">
                  <c:v>12.11</c:v>
                </c:pt>
                <c:pt idx="676">
                  <c:v>12.055</c:v>
                </c:pt>
                <c:pt idx="677">
                  <c:v>12.047000000000001</c:v>
                </c:pt>
                <c:pt idx="678">
                  <c:v>12.026</c:v>
                </c:pt>
                <c:pt idx="679">
                  <c:v>12.07</c:v>
                </c:pt>
                <c:pt idx="680">
                  <c:v>12.048999999999999</c:v>
                </c:pt>
                <c:pt idx="681">
                  <c:v>12.04</c:v>
                </c:pt>
                <c:pt idx="682">
                  <c:v>12.074999999999999</c:v>
                </c:pt>
                <c:pt idx="683">
                  <c:v>12.032</c:v>
                </c:pt>
                <c:pt idx="684">
                  <c:v>12.03</c:v>
                </c:pt>
                <c:pt idx="685">
                  <c:v>12.054</c:v>
                </c:pt>
                <c:pt idx="686">
                  <c:v>12.048</c:v>
                </c:pt>
                <c:pt idx="687">
                  <c:v>12.007999999999999</c:v>
                </c:pt>
                <c:pt idx="688">
                  <c:v>12.058</c:v>
                </c:pt>
                <c:pt idx="689">
                  <c:v>12.054</c:v>
                </c:pt>
                <c:pt idx="690">
                  <c:v>12.057</c:v>
                </c:pt>
                <c:pt idx="691">
                  <c:v>12.073</c:v>
                </c:pt>
                <c:pt idx="692">
                  <c:v>12.067</c:v>
                </c:pt>
                <c:pt idx="693">
                  <c:v>12.069000000000001</c:v>
                </c:pt>
                <c:pt idx="694">
                  <c:v>12.069000000000001</c:v>
                </c:pt>
                <c:pt idx="695">
                  <c:v>12.058</c:v>
                </c:pt>
                <c:pt idx="696">
                  <c:v>12.054</c:v>
                </c:pt>
                <c:pt idx="697">
                  <c:v>12.089</c:v>
                </c:pt>
                <c:pt idx="698">
                  <c:v>12.073</c:v>
                </c:pt>
                <c:pt idx="699">
                  <c:v>12.041</c:v>
                </c:pt>
                <c:pt idx="700">
                  <c:v>12.038</c:v>
                </c:pt>
                <c:pt idx="701">
                  <c:v>12.06</c:v>
                </c:pt>
                <c:pt idx="702">
                  <c:v>12.048999999999999</c:v>
                </c:pt>
                <c:pt idx="703">
                  <c:v>12.035</c:v>
                </c:pt>
                <c:pt idx="704">
                  <c:v>12.026</c:v>
                </c:pt>
                <c:pt idx="705">
                  <c:v>12.037000000000001</c:v>
                </c:pt>
                <c:pt idx="706">
                  <c:v>12.026</c:v>
                </c:pt>
                <c:pt idx="707">
                  <c:v>12.071999999999999</c:v>
                </c:pt>
                <c:pt idx="708">
                  <c:v>12.045999999999999</c:v>
                </c:pt>
                <c:pt idx="709">
                  <c:v>12.05</c:v>
                </c:pt>
                <c:pt idx="710">
                  <c:v>12.071</c:v>
                </c:pt>
                <c:pt idx="711">
                  <c:v>12.074</c:v>
                </c:pt>
                <c:pt idx="712">
                  <c:v>12.073</c:v>
                </c:pt>
                <c:pt idx="713">
                  <c:v>12.061</c:v>
                </c:pt>
                <c:pt idx="714">
                  <c:v>12.04</c:v>
                </c:pt>
                <c:pt idx="715">
                  <c:v>12.06</c:v>
                </c:pt>
                <c:pt idx="716">
                  <c:v>12.071999999999999</c:v>
                </c:pt>
                <c:pt idx="717">
                  <c:v>12.054</c:v>
                </c:pt>
                <c:pt idx="718">
                  <c:v>12.085000000000001</c:v>
                </c:pt>
                <c:pt idx="719">
                  <c:v>12.086</c:v>
                </c:pt>
                <c:pt idx="720">
                  <c:v>12.121</c:v>
                </c:pt>
                <c:pt idx="721">
                  <c:v>12.090999999999999</c:v>
                </c:pt>
                <c:pt idx="722">
                  <c:v>12.036</c:v>
                </c:pt>
                <c:pt idx="723">
                  <c:v>12.045</c:v>
                </c:pt>
                <c:pt idx="724">
                  <c:v>12.066000000000001</c:v>
                </c:pt>
                <c:pt idx="725">
                  <c:v>12.052</c:v>
                </c:pt>
                <c:pt idx="726">
                  <c:v>12.081</c:v>
                </c:pt>
                <c:pt idx="727">
                  <c:v>12.063000000000001</c:v>
                </c:pt>
                <c:pt idx="728">
                  <c:v>12.085000000000001</c:v>
                </c:pt>
                <c:pt idx="729">
                  <c:v>12.05</c:v>
                </c:pt>
                <c:pt idx="730">
                  <c:v>12.057</c:v>
                </c:pt>
                <c:pt idx="731">
                  <c:v>12.057</c:v>
                </c:pt>
                <c:pt idx="732">
                  <c:v>12.068</c:v>
                </c:pt>
                <c:pt idx="733">
                  <c:v>12.071999999999999</c:v>
                </c:pt>
                <c:pt idx="734">
                  <c:v>12.117000000000001</c:v>
                </c:pt>
                <c:pt idx="735">
                  <c:v>12.108000000000001</c:v>
                </c:pt>
                <c:pt idx="736">
                  <c:v>12.098000000000001</c:v>
                </c:pt>
                <c:pt idx="737">
                  <c:v>12.106</c:v>
                </c:pt>
                <c:pt idx="738">
                  <c:v>12.069000000000001</c:v>
                </c:pt>
                <c:pt idx="739">
                  <c:v>12.108000000000001</c:v>
                </c:pt>
                <c:pt idx="740">
                  <c:v>12.069000000000001</c:v>
                </c:pt>
                <c:pt idx="741">
                  <c:v>12.092000000000001</c:v>
                </c:pt>
                <c:pt idx="742">
                  <c:v>12.09</c:v>
                </c:pt>
                <c:pt idx="743">
                  <c:v>12.086</c:v>
                </c:pt>
                <c:pt idx="744">
                  <c:v>12.097</c:v>
                </c:pt>
                <c:pt idx="745">
                  <c:v>12.069000000000001</c:v>
                </c:pt>
                <c:pt idx="746">
                  <c:v>12.099</c:v>
                </c:pt>
                <c:pt idx="747">
                  <c:v>12.085000000000001</c:v>
                </c:pt>
                <c:pt idx="748">
                  <c:v>12.06</c:v>
                </c:pt>
                <c:pt idx="749">
                  <c:v>12.084</c:v>
                </c:pt>
                <c:pt idx="750">
                  <c:v>12.087999999999999</c:v>
                </c:pt>
                <c:pt idx="751">
                  <c:v>12.105</c:v>
                </c:pt>
                <c:pt idx="752">
                  <c:v>12.087</c:v>
                </c:pt>
                <c:pt idx="753">
                  <c:v>12.013</c:v>
                </c:pt>
                <c:pt idx="754">
                  <c:v>12.077</c:v>
                </c:pt>
                <c:pt idx="755">
                  <c:v>12.066000000000001</c:v>
                </c:pt>
                <c:pt idx="756">
                  <c:v>12.067</c:v>
                </c:pt>
                <c:pt idx="757">
                  <c:v>12.092000000000001</c:v>
                </c:pt>
                <c:pt idx="758">
                  <c:v>12.090999999999999</c:v>
                </c:pt>
                <c:pt idx="759">
                  <c:v>12.018000000000001</c:v>
                </c:pt>
                <c:pt idx="760">
                  <c:v>12.048</c:v>
                </c:pt>
                <c:pt idx="761">
                  <c:v>12.035</c:v>
                </c:pt>
                <c:pt idx="762">
                  <c:v>12.086</c:v>
                </c:pt>
                <c:pt idx="763">
                  <c:v>12.09</c:v>
                </c:pt>
                <c:pt idx="764">
                  <c:v>12.077</c:v>
                </c:pt>
                <c:pt idx="765">
                  <c:v>12.048999999999999</c:v>
                </c:pt>
                <c:pt idx="766">
                  <c:v>12.04</c:v>
                </c:pt>
                <c:pt idx="767">
                  <c:v>12.079000000000001</c:v>
                </c:pt>
                <c:pt idx="768">
                  <c:v>12.095000000000001</c:v>
                </c:pt>
                <c:pt idx="769">
                  <c:v>12.045</c:v>
                </c:pt>
                <c:pt idx="770">
                  <c:v>12.041</c:v>
                </c:pt>
                <c:pt idx="771">
                  <c:v>12.071</c:v>
                </c:pt>
                <c:pt idx="772">
                  <c:v>12.019</c:v>
                </c:pt>
                <c:pt idx="773">
                  <c:v>12.071999999999999</c:v>
                </c:pt>
                <c:pt idx="774">
                  <c:v>12.032999999999999</c:v>
                </c:pt>
                <c:pt idx="775">
                  <c:v>12.045999999999999</c:v>
                </c:pt>
                <c:pt idx="776">
                  <c:v>12.019</c:v>
                </c:pt>
                <c:pt idx="777">
                  <c:v>12.026</c:v>
                </c:pt>
                <c:pt idx="778">
                  <c:v>12.036</c:v>
                </c:pt>
                <c:pt idx="779">
                  <c:v>12.058</c:v>
                </c:pt>
                <c:pt idx="780">
                  <c:v>12.05</c:v>
                </c:pt>
                <c:pt idx="781">
                  <c:v>12.067</c:v>
                </c:pt>
                <c:pt idx="782">
                  <c:v>12.077999999999999</c:v>
                </c:pt>
                <c:pt idx="783">
                  <c:v>12.064</c:v>
                </c:pt>
                <c:pt idx="784">
                  <c:v>12.054</c:v>
                </c:pt>
                <c:pt idx="785">
                  <c:v>12.06</c:v>
                </c:pt>
                <c:pt idx="786">
                  <c:v>12.047000000000001</c:v>
                </c:pt>
                <c:pt idx="787">
                  <c:v>12.042</c:v>
                </c:pt>
                <c:pt idx="788">
                  <c:v>12.048</c:v>
                </c:pt>
                <c:pt idx="789">
                  <c:v>12.039</c:v>
                </c:pt>
                <c:pt idx="790">
                  <c:v>12.058</c:v>
                </c:pt>
                <c:pt idx="791">
                  <c:v>12.055999999999999</c:v>
                </c:pt>
                <c:pt idx="792">
                  <c:v>12.079000000000001</c:v>
                </c:pt>
                <c:pt idx="793">
                  <c:v>12.026999999999999</c:v>
                </c:pt>
                <c:pt idx="794">
                  <c:v>12.028</c:v>
                </c:pt>
                <c:pt idx="795">
                  <c:v>12.028</c:v>
                </c:pt>
                <c:pt idx="796">
                  <c:v>12.019</c:v>
                </c:pt>
                <c:pt idx="797">
                  <c:v>12.034000000000001</c:v>
                </c:pt>
                <c:pt idx="798">
                  <c:v>12.012</c:v>
                </c:pt>
                <c:pt idx="799">
                  <c:v>11.988</c:v>
                </c:pt>
                <c:pt idx="800">
                  <c:v>11.988</c:v>
                </c:pt>
                <c:pt idx="801">
                  <c:v>11.96</c:v>
                </c:pt>
                <c:pt idx="802">
                  <c:v>11.997999999999999</c:v>
                </c:pt>
                <c:pt idx="803">
                  <c:v>11.996</c:v>
                </c:pt>
                <c:pt idx="804">
                  <c:v>11.983000000000001</c:v>
                </c:pt>
                <c:pt idx="805">
                  <c:v>11.961</c:v>
                </c:pt>
                <c:pt idx="806">
                  <c:v>11.983000000000001</c:v>
                </c:pt>
                <c:pt idx="807">
                  <c:v>11.965999999999999</c:v>
                </c:pt>
                <c:pt idx="808">
                  <c:v>11.978</c:v>
                </c:pt>
                <c:pt idx="809">
                  <c:v>11.962999999999999</c:v>
                </c:pt>
                <c:pt idx="810">
                  <c:v>11.930999999999999</c:v>
                </c:pt>
                <c:pt idx="811">
                  <c:v>11.946999999999999</c:v>
                </c:pt>
                <c:pt idx="812">
                  <c:v>11.938000000000001</c:v>
                </c:pt>
                <c:pt idx="813">
                  <c:v>11.936</c:v>
                </c:pt>
                <c:pt idx="814">
                  <c:v>11.936</c:v>
                </c:pt>
                <c:pt idx="815">
                  <c:v>11.919</c:v>
                </c:pt>
                <c:pt idx="816">
                  <c:v>11.920999999999999</c:v>
                </c:pt>
                <c:pt idx="817">
                  <c:v>11.958</c:v>
                </c:pt>
                <c:pt idx="818">
                  <c:v>11.923999999999999</c:v>
                </c:pt>
                <c:pt idx="819">
                  <c:v>11.894</c:v>
                </c:pt>
                <c:pt idx="820">
                  <c:v>11.91</c:v>
                </c:pt>
                <c:pt idx="821">
                  <c:v>11.904999999999999</c:v>
                </c:pt>
                <c:pt idx="822">
                  <c:v>11.919</c:v>
                </c:pt>
                <c:pt idx="823">
                  <c:v>11.933</c:v>
                </c:pt>
                <c:pt idx="824">
                  <c:v>11.9</c:v>
                </c:pt>
                <c:pt idx="825">
                  <c:v>11.903</c:v>
                </c:pt>
                <c:pt idx="826">
                  <c:v>11.901999999999999</c:v>
                </c:pt>
                <c:pt idx="827">
                  <c:v>11.9</c:v>
                </c:pt>
                <c:pt idx="828">
                  <c:v>11.896000000000001</c:v>
                </c:pt>
                <c:pt idx="829">
                  <c:v>11.896000000000001</c:v>
                </c:pt>
                <c:pt idx="830">
                  <c:v>11.925000000000001</c:v>
                </c:pt>
                <c:pt idx="831">
                  <c:v>11.891</c:v>
                </c:pt>
                <c:pt idx="832">
                  <c:v>11.898999999999999</c:v>
                </c:pt>
                <c:pt idx="833">
                  <c:v>11.942</c:v>
                </c:pt>
                <c:pt idx="834">
                  <c:v>11.875999999999999</c:v>
                </c:pt>
                <c:pt idx="835">
                  <c:v>11.907999999999999</c:v>
                </c:pt>
                <c:pt idx="836">
                  <c:v>11.916</c:v>
                </c:pt>
                <c:pt idx="837">
                  <c:v>11.898999999999999</c:v>
                </c:pt>
                <c:pt idx="838">
                  <c:v>11.911</c:v>
                </c:pt>
                <c:pt idx="839">
                  <c:v>11.914</c:v>
                </c:pt>
                <c:pt idx="840">
                  <c:v>11.884</c:v>
                </c:pt>
                <c:pt idx="841">
                  <c:v>11.919</c:v>
                </c:pt>
                <c:pt idx="842">
                  <c:v>11.93</c:v>
                </c:pt>
                <c:pt idx="843">
                  <c:v>11.904</c:v>
                </c:pt>
                <c:pt idx="844">
                  <c:v>11.863</c:v>
                </c:pt>
                <c:pt idx="845">
                  <c:v>11.875</c:v>
                </c:pt>
                <c:pt idx="846">
                  <c:v>11.897</c:v>
                </c:pt>
                <c:pt idx="847">
                  <c:v>11.898999999999999</c:v>
                </c:pt>
                <c:pt idx="848">
                  <c:v>11.891</c:v>
                </c:pt>
                <c:pt idx="849">
                  <c:v>11.904</c:v>
                </c:pt>
                <c:pt idx="850">
                  <c:v>11.89</c:v>
                </c:pt>
                <c:pt idx="851">
                  <c:v>11.868</c:v>
                </c:pt>
                <c:pt idx="852">
                  <c:v>11.829000000000001</c:v>
                </c:pt>
                <c:pt idx="853">
                  <c:v>11.863</c:v>
                </c:pt>
                <c:pt idx="854">
                  <c:v>11.865</c:v>
                </c:pt>
                <c:pt idx="855">
                  <c:v>11.925000000000001</c:v>
                </c:pt>
                <c:pt idx="856">
                  <c:v>11.909000000000001</c:v>
                </c:pt>
                <c:pt idx="857">
                  <c:v>11.904999999999999</c:v>
                </c:pt>
                <c:pt idx="858">
                  <c:v>11.877000000000001</c:v>
                </c:pt>
                <c:pt idx="859">
                  <c:v>11.842000000000001</c:v>
                </c:pt>
                <c:pt idx="860">
                  <c:v>11.933999999999999</c:v>
                </c:pt>
                <c:pt idx="861">
                  <c:v>11.907</c:v>
                </c:pt>
                <c:pt idx="862">
                  <c:v>11.885999999999999</c:v>
                </c:pt>
                <c:pt idx="863">
                  <c:v>11.881</c:v>
                </c:pt>
                <c:pt idx="864">
                  <c:v>11.862</c:v>
                </c:pt>
                <c:pt idx="865">
                  <c:v>11.874000000000001</c:v>
                </c:pt>
                <c:pt idx="866">
                  <c:v>11.907999999999999</c:v>
                </c:pt>
                <c:pt idx="867">
                  <c:v>11.916</c:v>
                </c:pt>
                <c:pt idx="868">
                  <c:v>11.9</c:v>
                </c:pt>
                <c:pt idx="869">
                  <c:v>11.87</c:v>
                </c:pt>
                <c:pt idx="870">
                  <c:v>11.888</c:v>
                </c:pt>
                <c:pt idx="871">
                  <c:v>11.893000000000001</c:v>
                </c:pt>
                <c:pt idx="872">
                  <c:v>11.868</c:v>
                </c:pt>
                <c:pt idx="873">
                  <c:v>11.904</c:v>
                </c:pt>
                <c:pt idx="874">
                  <c:v>11.879</c:v>
                </c:pt>
                <c:pt idx="875">
                  <c:v>11.875</c:v>
                </c:pt>
                <c:pt idx="876">
                  <c:v>11.846</c:v>
                </c:pt>
                <c:pt idx="877">
                  <c:v>11.846</c:v>
                </c:pt>
                <c:pt idx="878">
                  <c:v>11.859</c:v>
                </c:pt>
                <c:pt idx="879">
                  <c:v>11.867000000000001</c:v>
                </c:pt>
                <c:pt idx="880">
                  <c:v>11.869</c:v>
                </c:pt>
                <c:pt idx="881">
                  <c:v>11.866</c:v>
                </c:pt>
                <c:pt idx="882">
                  <c:v>11.861000000000001</c:v>
                </c:pt>
                <c:pt idx="883">
                  <c:v>11.855</c:v>
                </c:pt>
                <c:pt idx="884">
                  <c:v>11.866</c:v>
                </c:pt>
                <c:pt idx="885">
                  <c:v>11.851000000000001</c:v>
                </c:pt>
                <c:pt idx="886">
                  <c:v>11.888999999999999</c:v>
                </c:pt>
                <c:pt idx="887">
                  <c:v>11.894</c:v>
                </c:pt>
                <c:pt idx="888">
                  <c:v>11.858000000000001</c:v>
                </c:pt>
                <c:pt idx="889">
                  <c:v>11.895</c:v>
                </c:pt>
                <c:pt idx="890">
                  <c:v>11.888</c:v>
                </c:pt>
                <c:pt idx="891">
                  <c:v>11.865</c:v>
                </c:pt>
                <c:pt idx="892">
                  <c:v>11.901</c:v>
                </c:pt>
                <c:pt idx="893">
                  <c:v>11.858000000000001</c:v>
                </c:pt>
                <c:pt idx="894">
                  <c:v>11.898999999999999</c:v>
                </c:pt>
                <c:pt idx="895">
                  <c:v>11.904999999999999</c:v>
                </c:pt>
                <c:pt idx="896">
                  <c:v>11.9</c:v>
                </c:pt>
                <c:pt idx="897">
                  <c:v>11.874000000000001</c:v>
                </c:pt>
                <c:pt idx="898">
                  <c:v>11.896000000000001</c:v>
                </c:pt>
                <c:pt idx="899">
                  <c:v>11.885999999999999</c:v>
                </c:pt>
                <c:pt idx="900">
                  <c:v>11.855</c:v>
                </c:pt>
                <c:pt idx="901">
                  <c:v>11.884</c:v>
                </c:pt>
                <c:pt idx="902">
                  <c:v>11.885999999999999</c:v>
                </c:pt>
                <c:pt idx="903">
                  <c:v>11.882999999999999</c:v>
                </c:pt>
                <c:pt idx="904">
                  <c:v>11.842000000000001</c:v>
                </c:pt>
                <c:pt idx="905">
                  <c:v>11.872999999999999</c:v>
                </c:pt>
                <c:pt idx="906">
                  <c:v>11.852</c:v>
                </c:pt>
                <c:pt idx="907">
                  <c:v>11.832000000000001</c:v>
                </c:pt>
                <c:pt idx="908">
                  <c:v>11.878</c:v>
                </c:pt>
                <c:pt idx="909">
                  <c:v>11.861000000000001</c:v>
                </c:pt>
                <c:pt idx="910">
                  <c:v>11.84</c:v>
                </c:pt>
                <c:pt idx="911">
                  <c:v>11.842000000000001</c:v>
                </c:pt>
                <c:pt idx="912">
                  <c:v>11.837999999999999</c:v>
                </c:pt>
                <c:pt idx="913">
                  <c:v>11.872999999999999</c:v>
                </c:pt>
                <c:pt idx="914">
                  <c:v>11.84</c:v>
                </c:pt>
                <c:pt idx="915">
                  <c:v>11.888</c:v>
                </c:pt>
                <c:pt idx="916">
                  <c:v>11.856999999999999</c:v>
                </c:pt>
                <c:pt idx="917">
                  <c:v>11.805999999999999</c:v>
                </c:pt>
                <c:pt idx="918">
                  <c:v>11.86</c:v>
                </c:pt>
                <c:pt idx="919">
                  <c:v>11.845000000000001</c:v>
                </c:pt>
                <c:pt idx="920">
                  <c:v>11.842000000000001</c:v>
                </c:pt>
                <c:pt idx="921">
                  <c:v>11.836</c:v>
                </c:pt>
                <c:pt idx="922">
                  <c:v>11.84</c:v>
                </c:pt>
                <c:pt idx="923">
                  <c:v>11.816000000000001</c:v>
                </c:pt>
                <c:pt idx="924">
                  <c:v>11.862</c:v>
                </c:pt>
                <c:pt idx="925">
                  <c:v>11.864000000000001</c:v>
                </c:pt>
                <c:pt idx="926">
                  <c:v>11.853</c:v>
                </c:pt>
                <c:pt idx="927">
                  <c:v>11.824</c:v>
                </c:pt>
                <c:pt idx="928">
                  <c:v>11.851000000000001</c:v>
                </c:pt>
                <c:pt idx="929">
                  <c:v>11.855</c:v>
                </c:pt>
                <c:pt idx="930">
                  <c:v>11.85</c:v>
                </c:pt>
                <c:pt idx="931">
                  <c:v>11.811999999999999</c:v>
                </c:pt>
                <c:pt idx="932">
                  <c:v>11.813000000000001</c:v>
                </c:pt>
                <c:pt idx="933">
                  <c:v>11.87</c:v>
                </c:pt>
                <c:pt idx="934">
                  <c:v>11.813000000000001</c:v>
                </c:pt>
                <c:pt idx="935">
                  <c:v>11.831</c:v>
                </c:pt>
                <c:pt idx="936">
                  <c:v>11.833</c:v>
                </c:pt>
                <c:pt idx="937">
                  <c:v>11.839</c:v>
                </c:pt>
                <c:pt idx="938">
                  <c:v>11.849</c:v>
                </c:pt>
                <c:pt idx="939">
                  <c:v>11.826000000000001</c:v>
                </c:pt>
                <c:pt idx="940">
                  <c:v>11.819000000000001</c:v>
                </c:pt>
                <c:pt idx="941">
                  <c:v>11.821999999999999</c:v>
                </c:pt>
                <c:pt idx="942">
                  <c:v>11.84</c:v>
                </c:pt>
                <c:pt idx="943">
                  <c:v>11.847</c:v>
                </c:pt>
                <c:pt idx="944">
                  <c:v>11.85</c:v>
                </c:pt>
                <c:pt idx="945">
                  <c:v>11.852</c:v>
                </c:pt>
                <c:pt idx="946">
                  <c:v>11.848000000000001</c:v>
                </c:pt>
                <c:pt idx="947">
                  <c:v>11.821</c:v>
                </c:pt>
                <c:pt idx="948">
                  <c:v>11.834</c:v>
                </c:pt>
                <c:pt idx="949">
                  <c:v>11.83</c:v>
                </c:pt>
                <c:pt idx="950">
                  <c:v>11.836</c:v>
                </c:pt>
                <c:pt idx="951">
                  <c:v>11.848000000000001</c:v>
                </c:pt>
                <c:pt idx="952">
                  <c:v>11.807</c:v>
                </c:pt>
                <c:pt idx="953">
                  <c:v>11.808</c:v>
                </c:pt>
                <c:pt idx="954">
                  <c:v>11.791</c:v>
                </c:pt>
                <c:pt idx="955">
                  <c:v>11.843</c:v>
                </c:pt>
                <c:pt idx="956">
                  <c:v>11.847</c:v>
                </c:pt>
                <c:pt idx="957">
                  <c:v>11.834</c:v>
                </c:pt>
                <c:pt idx="958">
                  <c:v>11.786</c:v>
                </c:pt>
                <c:pt idx="959">
                  <c:v>11.795999999999999</c:v>
                </c:pt>
                <c:pt idx="960">
                  <c:v>11.853</c:v>
                </c:pt>
                <c:pt idx="961">
                  <c:v>11.833</c:v>
                </c:pt>
                <c:pt idx="962">
                  <c:v>11.834</c:v>
                </c:pt>
                <c:pt idx="963">
                  <c:v>11.845000000000001</c:v>
                </c:pt>
                <c:pt idx="964">
                  <c:v>11.827999999999999</c:v>
                </c:pt>
                <c:pt idx="965">
                  <c:v>11.803000000000001</c:v>
                </c:pt>
                <c:pt idx="966">
                  <c:v>11.832000000000001</c:v>
                </c:pt>
                <c:pt idx="967">
                  <c:v>11.814</c:v>
                </c:pt>
                <c:pt idx="968">
                  <c:v>11.814</c:v>
                </c:pt>
                <c:pt idx="969">
                  <c:v>11.805</c:v>
                </c:pt>
                <c:pt idx="970">
                  <c:v>11.798999999999999</c:v>
                </c:pt>
                <c:pt idx="971">
                  <c:v>11.808999999999999</c:v>
                </c:pt>
                <c:pt idx="972">
                  <c:v>11.775</c:v>
                </c:pt>
                <c:pt idx="973">
                  <c:v>11.752000000000001</c:v>
                </c:pt>
                <c:pt idx="974">
                  <c:v>11.81</c:v>
                </c:pt>
                <c:pt idx="975">
                  <c:v>11.784000000000001</c:v>
                </c:pt>
                <c:pt idx="976">
                  <c:v>11.816000000000001</c:v>
                </c:pt>
                <c:pt idx="977">
                  <c:v>11.788</c:v>
                </c:pt>
                <c:pt idx="978">
                  <c:v>11.808999999999999</c:v>
                </c:pt>
                <c:pt idx="979">
                  <c:v>11.819000000000001</c:v>
                </c:pt>
                <c:pt idx="980">
                  <c:v>11.805999999999999</c:v>
                </c:pt>
                <c:pt idx="981">
                  <c:v>11.782999999999999</c:v>
                </c:pt>
                <c:pt idx="982">
                  <c:v>11.816000000000001</c:v>
                </c:pt>
                <c:pt idx="983">
                  <c:v>11.818</c:v>
                </c:pt>
                <c:pt idx="984">
                  <c:v>11.827999999999999</c:v>
                </c:pt>
                <c:pt idx="985">
                  <c:v>11.836</c:v>
                </c:pt>
                <c:pt idx="986">
                  <c:v>11.817</c:v>
                </c:pt>
                <c:pt idx="987">
                  <c:v>11.808999999999999</c:v>
                </c:pt>
                <c:pt idx="988">
                  <c:v>11.788</c:v>
                </c:pt>
                <c:pt idx="989">
                  <c:v>11.807</c:v>
                </c:pt>
                <c:pt idx="990">
                  <c:v>11.824</c:v>
                </c:pt>
                <c:pt idx="991">
                  <c:v>11.81</c:v>
                </c:pt>
                <c:pt idx="992">
                  <c:v>11.814</c:v>
                </c:pt>
                <c:pt idx="993">
                  <c:v>11.797000000000001</c:v>
                </c:pt>
                <c:pt idx="994">
                  <c:v>11.792999999999999</c:v>
                </c:pt>
                <c:pt idx="995">
                  <c:v>11.78</c:v>
                </c:pt>
                <c:pt idx="996">
                  <c:v>11.772</c:v>
                </c:pt>
                <c:pt idx="997">
                  <c:v>11.760999999999999</c:v>
                </c:pt>
                <c:pt idx="998">
                  <c:v>11.752000000000001</c:v>
                </c:pt>
                <c:pt idx="999">
                  <c:v>11.77</c:v>
                </c:pt>
                <c:pt idx="1000">
                  <c:v>11.811</c:v>
                </c:pt>
                <c:pt idx="1001">
                  <c:v>11.807</c:v>
                </c:pt>
                <c:pt idx="1002">
                  <c:v>11.763999999999999</c:v>
                </c:pt>
                <c:pt idx="1003">
                  <c:v>11.773999999999999</c:v>
                </c:pt>
                <c:pt idx="1004">
                  <c:v>11.802</c:v>
                </c:pt>
                <c:pt idx="1005">
                  <c:v>11.781000000000001</c:v>
                </c:pt>
                <c:pt idx="1006">
                  <c:v>11.772</c:v>
                </c:pt>
                <c:pt idx="1007">
                  <c:v>11.792</c:v>
                </c:pt>
                <c:pt idx="1008">
                  <c:v>11.776</c:v>
                </c:pt>
                <c:pt idx="1009">
                  <c:v>11.765000000000001</c:v>
                </c:pt>
                <c:pt idx="1010">
                  <c:v>11.760999999999999</c:v>
                </c:pt>
                <c:pt idx="1011">
                  <c:v>11.763</c:v>
                </c:pt>
                <c:pt idx="1012">
                  <c:v>11.773999999999999</c:v>
                </c:pt>
                <c:pt idx="1013">
                  <c:v>11.736000000000001</c:v>
                </c:pt>
                <c:pt idx="1014">
                  <c:v>11.79</c:v>
                </c:pt>
                <c:pt idx="1015">
                  <c:v>11.743</c:v>
                </c:pt>
                <c:pt idx="1016">
                  <c:v>11.771000000000001</c:v>
                </c:pt>
                <c:pt idx="1017">
                  <c:v>11.775</c:v>
                </c:pt>
                <c:pt idx="1018">
                  <c:v>11.750999999999999</c:v>
                </c:pt>
                <c:pt idx="1019">
                  <c:v>11.744</c:v>
                </c:pt>
                <c:pt idx="1020">
                  <c:v>11.782999999999999</c:v>
                </c:pt>
                <c:pt idx="1021">
                  <c:v>11.776</c:v>
                </c:pt>
                <c:pt idx="1022">
                  <c:v>11.769</c:v>
                </c:pt>
                <c:pt idx="1023">
                  <c:v>11.776999999999999</c:v>
                </c:pt>
                <c:pt idx="1024">
                  <c:v>11.782</c:v>
                </c:pt>
                <c:pt idx="1025">
                  <c:v>11.771000000000001</c:v>
                </c:pt>
                <c:pt idx="1026">
                  <c:v>11.775</c:v>
                </c:pt>
                <c:pt idx="1027">
                  <c:v>11.766</c:v>
                </c:pt>
                <c:pt idx="1028">
                  <c:v>11.776</c:v>
                </c:pt>
                <c:pt idx="1029">
                  <c:v>11.754</c:v>
                </c:pt>
                <c:pt idx="1030">
                  <c:v>11.721</c:v>
                </c:pt>
                <c:pt idx="1031">
                  <c:v>11.769</c:v>
                </c:pt>
                <c:pt idx="1032">
                  <c:v>11.755000000000001</c:v>
                </c:pt>
                <c:pt idx="1033">
                  <c:v>11.750999999999999</c:v>
                </c:pt>
                <c:pt idx="1034">
                  <c:v>11.734999999999999</c:v>
                </c:pt>
                <c:pt idx="1035">
                  <c:v>11.744999999999999</c:v>
                </c:pt>
                <c:pt idx="1036">
                  <c:v>11.763999999999999</c:v>
                </c:pt>
                <c:pt idx="1037">
                  <c:v>11.766999999999999</c:v>
                </c:pt>
                <c:pt idx="1038">
                  <c:v>11.766999999999999</c:v>
                </c:pt>
                <c:pt idx="1039">
                  <c:v>11.755000000000001</c:v>
                </c:pt>
                <c:pt idx="1040">
                  <c:v>11.711</c:v>
                </c:pt>
                <c:pt idx="1041">
                  <c:v>11.75</c:v>
                </c:pt>
                <c:pt idx="1042">
                  <c:v>11.782999999999999</c:v>
                </c:pt>
                <c:pt idx="1043">
                  <c:v>11.749000000000001</c:v>
                </c:pt>
                <c:pt idx="1044">
                  <c:v>11.72</c:v>
                </c:pt>
                <c:pt idx="1045">
                  <c:v>11.742000000000001</c:v>
                </c:pt>
                <c:pt idx="1046">
                  <c:v>11.776</c:v>
                </c:pt>
                <c:pt idx="1047">
                  <c:v>11.759</c:v>
                </c:pt>
                <c:pt idx="1048">
                  <c:v>11.776</c:v>
                </c:pt>
                <c:pt idx="1049">
                  <c:v>11.773</c:v>
                </c:pt>
                <c:pt idx="1050">
                  <c:v>11.779</c:v>
                </c:pt>
                <c:pt idx="1051">
                  <c:v>11.784000000000001</c:v>
                </c:pt>
                <c:pt idx="1052">
                  <c:v>11.775</c:v>
                </c:pt>
                <c:pt idx="1053">
                  <c:v>11.785</c:v>
                </c:pt>
                <c:pt idx="1054">
                  <c:v>11.771000000000001</c:v>
                </c:pt>
                <c:pt idx="1055">
                  <c:v>11.784000000000001</c:v>
                </c:pt>
                <c:pt idx="1056">
                  <c:v>11.788</c:v>
                </c:pt>
                <c:pt idx="1057">
                  <c:v>11.772</c:v>
                </c:pt>
                <c:pt idx="1058">
                  <c:v>11.749000000000001</c:v>
                </c:pt>
                <c:pt idx="1059">
                  <c:v>11.768000000000001</c:v>
                </c:pt>
                <c:pt idx="1060">
                  <c:v>11.75</c:v>
                </c:pt>
                <c:pt idx="1061">
                  <c:v>11.747</c:v>
                </c:pt>
                <c:pt idx="1062">
                  <c:v>11.798</c:v>
                </c:pt>
                <c:pt idx="1063">
                  <c:v>11.788</c:v>
                </c:pt>
                <c:pt idx="1064">
                  <c:v>11.766</c:v>
                </c:pt>
                <c:pt idx="1065">
                  <c:v>11.776</c:v>
                </c:pt>
                <c:pt idx="1066">
                  <c:v>11.736000000000001</c:v>
                </c:pt>
                <c:pt idx="1067">
                  <c:v>11.776999999999999</c:v>
                </c:pt>
                <c:pt idx="1068">
                  <c:v>11.731</c:v>
                </c:pt>
                <c:pt idx="1069">
                  <c:v>11.752000000000001</c:v>
                </c:pt>
                <c:pt idx="1070">
                  <c:v>11.772</c:v>
                </c:pt>
                <c:pt idx="1071">
                  <c:v>11.73</c:v>
                </c:pt>
                <c:pt idx="1072">
                  <c:v>11.744999999999999</c:v>
                </c:pt>
                <c:pt idx="1073">
                  <c:v>11.721</c:v>
                </c:pt>
                <c:pt idx="1074">
                  <c:v>11.723000000000001</c:v>
                </c:pt>
                <c:pt idx="1075">
                  <c:v>11.773</c:v>
                </c:pt>
                <c:pt idx="1076">
                  <c:v>11.766</c:v>
                </c:pt>
                <c:pt idx="1077">
                  <c:v>11.766999999999999</c:v>
                </c:pt>
                <c:pt idx="1078">
                  <c:v>11.71</c:v>
                </c:pt>
                <c:pt idx="1079">
                  <c:v>11.74</c:v>
                </c:pt>
                <c:pt idx="1080">
                  <c:v>11.715999999999999</c:v>
                </c:pt>
                <c:pt idx="1081">
                  <c:v>11.718999999999999</c:v>
                </c:pt>
                <c:pt idx="1082">
                  <c:v>11.750999999999999</c:v>
                </c:pt>
                <c:pt idx="1083">
                  <c:v>11.722</c:v>
                </c:pt>
                <c:pt idx="1084">
                  <c:v>11.734999999999999</c:v>
                </c:pt>
                <c:pt idx="1085">
                  <c:v>11.739000000000001</c:v>
                </c:pt>
                <c:pt idx="1086">
                  <c:v>11.717000000000001</c:v>
                </c:pt>
                <c:pt idx="1087">
                  <c:v>11.743</c:v>
                </c:pt>
                <c:pt idx="1088">
                  <c:v>11.773</c:v>
                </c:pt>
                <c:pt idx="1089">
                  <c:v>11.725</c:v>
                </c:pt>
                <c:pt idx="1090">
                  <c:v>11.721</c:v>
                </c:pt>
                <c:pt idx="1091">
                  <c:v>11.742000000000001</c:v>
                </c:pt>
                <c:pt idx="1092">
                  <c:v>11.728999999999999</c:v>
                </c:pt>
                <c:pt idx="1093">
                  <c:v>11.709</c:v>
                </c:pt>
                <c:pt idx="1094">
                  <c:v>11.741</c:v>
                </c:pt>
                <c:pt idx="1095">
                  <c:v>11.726000000000001</c:v>
                </c:pt>
                <c:pt idx="1096">
                  <c:v>11.728999999999999</c:v>
                </c:pt>
                <c:pt idx="1097">
                  <c:v>11.762</c:v>
                </c:pt>
                <c:pt idx="1098">
                  <c:v>11.733000000000001</c:v>
                </c:pt>
                <c:pt idx="1099">
                  <c:v>11.712</c:v>
                </c:pt>
                <c:pt idx="1100">
                  <c:v>11.73</c:v>
                </c:pt>
                <c:pt idx="1101">
                  <c:v>11.736000000000001</c:v>
                </c:pt>
                <c:pt idx="1102">
                  <c:v>11.7</c:v>
                </c:pt>
                <c:pt idx="1103">
                  <c:v>11.704000000000001</c:v>
                </c:pt>
                <c:pt idx="1104">
                  <c:v>11.749000000000001</c:v>
                </c:pt>
                <c:pt idx="1105">
                  <c:v>11.727</c:v>
                </c:pt>
                <c:pt idx="1106">
                  <c:v>11.705</c:v>
                </c:pt>
                <c:pt idx="1107">
                  <c:v>11.725</c:v>
                </c:pt>
                <c:pt idx="1108">
                  <c:v>11.727</c:v>
                </c:pt>
                <c:pt idx="1109">
                  <c:v>11.754</c:v>
                </c:pt>
                <c:pt idx="1110">
                  <c:v>11.726000000000001</c:v>
                </c:pt>
                <c:pt idx="1111">
                  <c:v>11.746</c:v>
                </c:pt>
                <c:pt idx="1112">
                  <c:v>11.71</c:v>
                </c:pt>
                <c:pt idx="1113">
                  <c:v>11.747</c:v>
                </c:pt>
                <c:pt idx="1114">
                  <c:v>11.747</c:v>
                </c:pt>
                <c:pt idx="1115">
                  <c:v>11.731999999999999</c:v>
                </c:pt>
                <c:pt idx="1116">
                  <c:v>11.712999999999999</c:v>
                </c:pt>
                <c:pt idx="1117">
                  <c:v>11.714</c:v>
                </c:pt>
                <c:pt idx="1118">
                  <c:v>11.686999999999999</c:v>
                </c:pt>
                <c:pt idx="1119">
                  <c:v>11.669</c:v>
                </c:pt>
                <c:pt idx="1120">
                  <c:v>11.704000000000001</c:v>
                </c:pt>
                <c:pt idx="1121">
                  <c:v>11.698</c:v>
                </c:pt>
                <c:pt idx="1122">
                  <c:v>11.682</c:v>
                </c:pt>
                <c:pt idx="1123">
                  <c:v>11.694000000000001</c:v>
                </c:pt>
                <c:pt idx="1124">
                  <c:v>11.738</c:v>
                </c:pt>
                <c:pt idx="1125">
                  <c:v>11.717000000000001</c:v>
                </c:pt>
                <c:pt idx="1126">
                  <c:v>11.731</c:v>
                </c:pt>
                <c:pt idx="1127">
                  <c:v>11.683999999999999</c:v>
                </c:pt>
                <c:pt idx="1128">
                  <c:v>11.705</c:v>
                </c:pt>
                <c:pt idx="1129">
                  <c:v>11.692</c:v>
                </c:pt>
                <c:pt idx="1130">
                  <c:v>11.702999999999999</c:v>
                </c:pt>
                <c:pt idx="1131">
                  <c:v>11.708</c:v>
                </c:pt>
                <c:pt idx="1132">
                  <c:v>11.689</c:v>
                </c:pt>
                <c:pt idx="1133">
                  <c:v>11.683999999999999</c:v>
                </c:pt>
                <c:pt idx="1134">
                  <c:v>11.653</c:v>
                </c:pt>
                <c:pt idx="1135">
                  <c:v>11.672000000000001</c:v>
                </c:pt>
                <c:pt idx="1136">
                  <c:v>11.69</c:v>
                </c:pt>
                <c:pt idx="1137">
                  <c:v>11.7</c:v>
                </c:pt>
                <c:pt idx="1138">
                  <c:v>11.705</c:v>
                </c:pt>
                <c:pt idx="1139">
                  <c:v>11.698</c:v>
                </c:pt>
                <c:pt idx="1140">
                  <c:v>11.666</c:v>
                </c:pt>
                <c:pt idx="1141">
                  <c:v>11.683</c:v>
                </c:pt>
                <c:pt idx="1142">
                  <c:v>11.701000000000001</c:v>
                </c:pt>
                <c:pt idx="1143">
                  <c:v>11.7</c:v>
                </c:pt>
                <c:pt idx="1144">
                  <c:v>11.709</c:v>
                </c:pt>
                <c:pt idx="1145">
                  <c:v>11.708</c:v>
                </c:pt>
                <c:pt idx="1146">
                  <c:v>11.682</c:v>
                </c:pt>
                <c:pt idx="1147">
                  <c:v>11.670999999999999</c:v>
                </c:pt>
                <c:pt idx="1148">
                  <c:v>11.682</c:v>
                </c:pt>
                <c:pt idx="1149">
                  <c:v>11.657</c:v>
                </c:pt>
                <c:pt idx="1150">
                  <c:v>11.69</c:v>
                </c:pt>
                <c:pt idx="1151">
                  <c:v>11.656000000000001</c:v>
                </c:pt>
                <c:pt idx="1152">
                  <c:v>11.702</c:v>
                </c:pt>
                <c:pt idx="1153">
                  <c:v>11.667</c:v>
                </c:pt>
                <c:pt idx="1154">
                  <c:v>11.68</c:v>
                </c:pt>
                <c:pt idx="1155">
                  <c:v>11.733000000000001</c:v>
                </c:pt>
                <c:pt idx="1156">
                  <c:v>11.698</c:v>
                </c:pt>
                <c:pt idx="1157">
                  <c:v>11.702</c:v>
                </c:pt>
                <c:pt idx="1158">
                  <c:v>11.682</c:v>
                </c:pt>
                <c:pt idx="1159">
                  <c:v>11.666</c:v>
                </c:pt>
                <c:pt idx="1160">
                  <c:v>11.666</c:v>
                </c:pt>
                <c:pt idx="1161">
                  <c:v>11.66</c:v>
                </c:pt>
                <c:pt idx="1162">
                  <c:v>11.701000000000001</c:v>
                </c:pt>
                <c:pt idx="1163">
                  <c:v>11.698</c:v>
                </c:pt>
                <c:pt idx="1164">
                  <c:v>11.691000000000001</c:v>
                </c:pt>
                <c:pt idx="1165">
                  <c:v>11.679</c:v>
                </c:pt>
                <c:pt idx="1166">
                  <c:v>11.677</c:v>
                </c:pt>
                <c:pt idx="1167">
                  <c:v>11.689</c:v>
                </c:pt>
                <c:pt idx="1168">
                  <c:v>11.64</c:v>
                </c:pt>
                <c:pt idx="1169">
                  <c:v>11.651999999999999</c:v>
                </c:pt>
                <c:pt idx="1170">
                  <c:v>11.673</c:v>
                </c:pt>
                <c:pt idx="1171">
                  <c:v>11.651999999999999</c:v>
                </c:pt>
                <c:pt idx="1172">
                  <c:v>11.699</c:v>
                </c:pt>
                <c:pt idx="1173">
                  <c:v>11.67</c:v>
                </c:pt>
                <c:pt idx="1174">
                  <c:v>11.685</c:v>
                </c:pt>
                <c:pt idx="1175">
                  <c:v>11.695</c:v>
                </c:pt>
                <c:pt idx="1176">
                  <c:v>11.647</c:v>
                </c:pt>
                <c:pt idx="1177">
                  <c:v>11.64</c:v>
                </c:pt>
                <c:pt idx="1178">
                  <c:v>11.670999999999999</c:v>
                </c:pt>
                <c:pt idx="1179">
                  <c:v>11.672000000000001</c:v>
                </c:pt>
                <c:pt idx="1180">
                  <c:v>11.675000000000001</c:v>
                </c:pt>
                <c:pt idx="1181">
                  <c:v>11.654</c:v>
                </c:pt>
                <c:pt idx="1182">
                  <c:v>11.651999999999999</c:v>
                </c:pt>
                <c:pt idx="1183">
                  <c:v>11.641</c:v>
                </c:pt>
                <c:pt idx="1184">
                  <c:v>11.663</c:v>
                </c:pt>
                <c:pt idx="1185">
                  <c:v>11.661</c:v>
                </c:pt>
                <c:pt idx="1186">
                  <c:v>11.673999999999999</c:v>
                </c:pt>
                <c:pt idx="1187">
                  <c:v>11.66</c:v>
                </c:pt>
                <c:pt idx="1188">
                  <c:v>11.657999999999999</c:v>
                </c:pt>
                <c:pt idx="1189">
                  <c:v>11.628</c:v>
                </c:pt>
                <c:pt idx="1190">
                  <c:v>11.644</c:v>
                </c:pt>
                <c:pt idx="1191">
                  <c:v>11.651999999999999</c:v>
                </c:pt>
                <c:pt idx="1192">
                  <c:v>11.664999999999999</c:v>
                </c:pt>
                <c:pt idx="1193">
                  <c:v>11.66</c:v>
                </c:pt>
                <c:pt idx="1194">
                  <c:v>11.632999999999999</c:v>
                </c:pt>
                <c:pt idx="1195">
                  <c:v>11.628</c:v>
                </c:pt>
                <c:pt idx="1196">
                  <c:v>11.664</c:v>
                </c:pt>
                <c:pt idx="1197">
                  <c:v>11.637</c:v>
                </c:pt>
                <c:pt idx="1198">
                  <c:v>11.634</c:v>
                </c:pt>
                <c:pt idx="1199">
                  <c:v>11.645</c:v>
                </c:pt>
                <c:pt idx="1200">
                  <c:v>11.627000000000001</c:v>
                </c:pt>
                <c:pt idx="1201">
                  <c:v>11.628</c:v>
                </c:pt>
                <c:pt idx="1202">
                  <c:v>11.612</c:v>
                </c:pt>
                <c:pt idx="1203">
                  <c:v>11.632999999999999</c:v>
                </c:pt>
                <c:pt idx="1204">
                  <c:v>11.629</c:v>
                </c:pt>
                <c:pt idx="1205">
                  <c:v>11.618</c:v>
                </c:pt>
                <c:pt idx="1206">
                  <c:v>11.592000000000001</c:v>
                </c:pt>
                <c:pt idx="1207">
                  <c:v>11.621</c:v>
                </c:pt>
                <c:pt idx="1208">
                  <c:v>11.627000000000001</c:v>
                </c:pt>
                <c:pt idx="1209">
                  <c:v>11.603999999999999</c:v>
                </c:pt>
                <c:pt idx="1210">
                  <c:v>11.624000000000001</c:v>
                </c:pt>
                <c:pt idx="1211">
                  <c:v>11.644</c:v>
                </c:pt>
                <c:pt idx="1212">
                  <c:v>11.619</c:v>
                </c:pt>
                <c:pt idx="1213">
                  <c:v>11.597</c:v>
                </c:pt>
                <c:pt idx="1214">
                  <c:v>11.622999999999999</c:v>
                </c:pt>
                <c:pt idx="1215">
                  <c:v>11.605</c:v>
                </c:pt>
                <c:pt idx="1216">
                  <c:v>11.571999999999999</c:v>
                </c:pt>
                <c:pt idx="1217">
                  <c:v>11.618</c:v>
                </c:pt>
                <c:pt idx="1218">
                  <c:v>11.616</c:v>
                </c:pt>
                <c:pt idx="1219">
                  <c:v>11.616</c:v>
                </c:pt>
                <c:pt idx="1220">
                  <c:v>11.615</c:v>
                </c:pt>
                <c:pt idx="1221">
                  <c:v>11.615</c:v>
                </c:pt>
                <c:pt idx="1222">
                  <c:v>11.614000000000001</c:v>
                </c:pt>
                <c:pt idx="1223">
                  <c:v>11.597</c:v>
                </c:pt>
                <c:pt idx="1224">
                  <c:v>11.585000000000001</c:v>
                </c:pt>
                <c:pt idx="1225">
                  <c:v>11.577999999999999</c:v>
                </c:pt>
                <c:pt idx="1226">
                  <c:v>11.582000000000001</c:v>
                </c:pt>
                <c:pt idx="1227">
                  <c:v>11.561</c:v>
                </c:pt>
                <c:pt idx="1228">
                  <c:v>11.566000000000001</c:v>
                </c:pt>
                <c:pt idx="1229">
                  <c:v>11.548</c:v>
                </c:pt>
                <c:pt idx="1230">
                  <c:v>11.595000000000001</c:v>
                </c:pt>
                <c:pt idx="1231">
                  <c:v>11.555</c:v>
                </c:pt>
                <c:pt idx="1232">
                  <c:v>11.585000000000001</c:v>
                </c:pt>
                <c:pt idx="1233">
                  <c:v>11.551</c:v>
                </c:pt>
                <c:pt idx="1234">
                  <c:v>11.57</c:v>
                </c:pt>
                <c:pt idx="1235">
                  <c:v>11.548</c:v>
                </c:pt>
                <c:pt idx="1236">
                  <c:v>11.555</c:v>
                </c:pt>
                <c:pt idx="1237">
                  <c:v>11.564</c:v>
                </c:pt>
                <c:pt idx="1238">
                  <c:v>11.536</c:v>
                </c:pt>
                <c:pt idx="1239">
                  <c:v>11.574999999999999</c:v>
                </c:pt>
                <c:pt idx="1240">
                  <c:v>11.553000000000001</c:v>
                </c:pt>
                <c:pt idx="1241">
                  <c:v>11.558999999999999</c:v>
                </c:pt>
                <c:pt idx="1242">
                  <c:v>11.542999999999999</c:v>
                </c:pt>
                <c:pt idx="1243">
                  <c:v>11.526999999999999</c:v>
                </c:pt>
                <c:pt idx="1244">
                  <c:v>11.545999999999999</c:v>
                </c:pt>
                <c:pt idx="1245">
                  <c:v>11.537000000000001</c:v>
                </c:pt>
                <c:pt idx="1246">
                  <c:v>11.537000000000001</c:v>
                </c:pt>
                <c:pt idx="1247">
                  <c:v>11.551</c:v>
                </c:pt>
                <c:pt idx="1248">
                  <c:v>11.552</c:v>
                </c:pt>
                <c:pt idx="1249">
                  <c:v>11.564</c:v>
                </c:pt>
                <c:pt idx="1250">
                  <c:v>11.522</c:v>
                </c:pt>
                <c:pt idx="1251">
                  <c:v>11.548999999999999</c:v>
                </c:pt>
                <c:pt idx="1252">
                  <c:v>11.52</c:v>
                </c:pt>
                <c:pt idx="1253">
                  <c:v>11.528</c:v>
                </c:pt>
                <c:pt idx="1254">
                  <c:v>11.523</c:v>
                </c:pt>
                <c:pt idx="1255">
                  <c:v>11.557</c:v>
                </c:pt>
                <c:pt idx="1256">
                  <c:v>11.557</c:v>
                </c:pt>
                <c:pt idx="1257">
                  <c:v>11.541</c:v>
                </c:pt>
                <c:pt idx="1258">
                  <c:v>11.532</c:v>
                </c:pt>
                <c:pt idx="1259">
                  <c:v>11.52</c:v>
                </c:pt>
                <c:pt idx="1260">
                  <c:v>11.561</c:v>
                </c:pt>
                <c:pt idx="1261">
                  <c:v>11.53</c:v>
                </c:pt>
                <c:pt idx="1262">
                  <c:v>11.536</c:v>
                </c:pt>
                <c:pt idx="1263">
                  <c:v>11.539</c:v>
                </c:pt>
                <c:pt idx="1264">
                  <c:v>11.507999999999999</c:v>
                </c:pt>
                <c:pt idx="1265">
                  <c:v>11.554</c:v>
                </c:pt>
                <c:pt idx="1266">
                  <c:v>11.526999999999999</c:v>
                </c:pt>
                <c:pt idx="1267">
                  <c:v>11.516999999999999</c:v>
                </c:pt>
                <c:pt idx="1268">
                  <c:v>11.510999999999999</c:v>
                </c:pt>
                <c:pt idx="1269">
                  <c:v>11.532</c:v>
                </c:pt>
                <c:pt idx="1270">
                  <c:v>11.52</c:v>
                </c:pt>
                <c:pt idx="1271">
                  <c:v>11.504</c:v>
                </c:pt>
                <c:pt idx="1272">
                  <c:v>11.521000000000001</c:v>
                </c:pt>
                <c:pt idx="1273">
                  <c:v>11.526</c:v>
                </c:pt>
                <c:pt idx="1274">
                  <c:v>11.503</c:v>
                </c:pt>
                <c:pt idx="1275">
                  <c:v>11.532999999999999</c:v>
                </c:pt>
                <c:pt idx="1276">
                  <c:v>11.532999999999999</c:v>
                </c:pt>
                <c:pt idx="1277">
                  <c:v>11.506</c:v>
                </c:pt>
                <c:pt idx="1278">
                  <c:v>11.503</c:v>
                </c:pt>
                <c:pt idx="1279">
                  <c:v>11.496</c:v>
                </c:pt>
                <c:pt idx="1280">
                  <c:v>11.476000000000001</c:v>
                </c:pt>
                <c:pt idx="1281">
                  <c:v>11.494999999999999</c:v>
                </c:pt>
                <c:pt idx="1282">
                  <c:v>11.51</c:v>
                </c:pt>
                <c:pt idx="1283">
                  <c:v>11.487</c:v>
                </c:pt>
                <c:pt idx="1284">
                  <c:v>11.503</c:v>
                </c:pt>
                <c:pt idx="1285">
                  <c:v>11.492000000000001</c:v>
                </c:pt>
                <c:pt idx="1286">
                  <c:v>11.484</c:v>
                </c:pt>
                <c:pt idx="1287">
                  <c:v>11.474</c:v>
                </c:pt>
                <c:pt idx="1288">
                  <c:v>11.516</c:v>
                </c:pt>
                <c:pt idx="1289">
                  <c:v>11.487</c:v>
                </c:pt>
                <c:pt idx="1290">
                  <c:v>11.474</c:v>
                </c:pt>
                <c:pt idx="1291">
                  <c:v>11.483000000000001</c:v>
                </c:pt>
                <c:pt idx="1292">
                  <c:v>11.493</c:v>
                </c:pt>
                <c:pt idx="1293">
                  <c:v>11.484</c:v>
                </c:pt>
                <c:pt idx="1294">
                  <c:v>11.484</c:v>
                </c:pt>
                <c:pt idx="1295">
                  <c:v>11.503</c:v>
                </c:pt>
                <c:pt idx="1296">
                  <c:v>11.513</c:v>
                </c:pt>
                <c:pt idx="1297">
                  <c:v>11.48</c:v>
                </c:pt>
                <c:pt idx="1298">
                  <c:v>11.507999999999999</c:v>
                </c:pt>
                <c:pt idx="1299">
                  <c:v>11.475</c:v>
                </c:pt>
                <c:pt idx="1300">
                  <c:v>11.5</c:v>
                </c:pt>
                <c:pt idx="1301">
                  <c:v>11.491</c:v>
                </c:pt>
                <c:pt idx="1302">
                  <c:v>11.499000000000001</c:v>
                </c:pt>
                <c:pt idx="1303">
                  <c:v>11.481999999999999</c:v>
                </c:pt>
                <c:pt idx="1304">
                  <c:v>11.487</c:v>
                </c:pt>
                <c:pt idx="1305">
                  <c:v>11.438000000000001</c:v>
                </c:pt>
                <c:pt idx="1306">
                  <c:v>11.481</c:v>
                </c:pt>
                <c:pt idx="1307">
                  <c:v>11.497</c:v>
                </c:pt>
                <c:pt idx="1308">
                  <c:v>11.464</c:v>
                </c:pt>
                <c:pt idx="1309">
                  <c:v>11.468999999999999</c:v>
                </c:pt>
                <c:pt idx="1310">
                  <c:v>11.481</c:v>
                </c:pt>
                <c:pt idx="1311">
                  <c:v>11.457000000000001</c:v>
                </c:pt>
                <c:pt idx="1312">
                  <c:v>11.492000000000001</c:v>
                </c:pt>
                <c:pt idx="1313">
                  <c:v>11.49</c:v>
                </c:pt>
                <c:pt idx="1314">
                  <c:v>11.445</c:v>
                </c:pt>
                <c:pt idx="1315">
                  <c:v>11.486000000000001</c:v>
                </c:pt>
                <c:pt idx="1316">
                  <c:v>11.445</c:v>
                </c:pt>
                <c:pt idx="1317">
                  <c:v>11.464</c:v>
                </c:pt>
                <c:pt idx="1318">
                  <c:v>11.49</c:v>
                </c:pt>
                <c:pt idx="1319">
                  <c:v>11.442</c:v>
                </c:pt>
                <c:pt idx="1320">
                  <c:v>11.464</c:v>
                </c:pt>
                <c:pt idx="1321">
                  <c:v>11.472</c:v>
                </c:pt>
                <c:pt idx="1322">
                  <c:v>11.462</c:v>
                </c:pt>
                <c:pt idx="1323">
                  <c:v>11.481</c:v>
                </c:pt>
                <c:pt idx="1324">
                  <c:v>11.481</c:v>
                </c:pt>
                <c:pt idx="1325">
                  <c:v>11.487</c:v>
                </c:pt>
                <c:pt idx="1326">
                  <c:v>11.486000000000001</c:v>
                </c:pt>
                <c:pt idx="1327">
                  <c:v>11.519</c:v>
                </c:pt>
                <c:pt idx="1328">
                  <c:v>11.484999999999999</c:v>
                </c:pt>
                <c:pt idx="1329">
                  <c:v>11.462999999999999</c:v>
                </c:pt>
                <c:pt idx="1330">
                  <c:v>11.493</c:v>
                </c:pt>
                <c:pt idx="1331">
                  <c:v>11.502000000000001</c:v>
                </c:pt>
                <c:pt idx="1332">
                  <c:v>11.472</c:v>
                </c:pt>
                <c:pt idx="1333">
                  <c:v>11.494999999999999</c:v>
                </c:pt>
                <c:pt idx="1334">
                  <c:v>11.457000000000001</c:v>
                </c:pt>
                <c:pt idx="1335">
                  <c:v>11.473000000000001</c:v>
                </c:pt>
                <c:pt idx="1336">
                  <c:v>11.481</c:v>
                </c:pt>
                <c:pt idx="1337">
                  <c:v>11.481999999999999</c:v>
                </c:pt>
                <c:pt idx="1338">
                  <c:v>11.484999999999999</c:v>
                </c:pt>
                <c:pt idx="1339">
                  <c:v>11.487</c:v>
                </c:pt>
                <c:pt idx="1340">
                  <c:v>11.494</c:v>
                </c:pt>
                <c:pt idx="1341">
                  <c:v>11.502000000000001</c:v>
                </c:pt>
                <c:pt idx="1342">
                  <c:v>11.502000000000001</c:v>
                </c:pt>
                <c:pt idx="1343">
                  <c:v>11.499000000000001</c:v>
                </c:pt>
                <c:pt idx="1344">
                  <c:v>11.442</c:v>
                </c:pt>
                <c:pt idx="1345">
                  <c:v>11.491</c:v>
                </c:pt>
                <c:pt idx="1346">
                  <c:v>11.484</c:v>
                </c:pt>
                <c:pt idx="1347">
                  <c:v>11.467000000000001</c:v>
                </c:pt>
                <c:pt idx="1348">
                  <c:v>11.462999999999999</c:v>
                </c:pt>
                <c:pt idx="1349">
                  <c:v>11.475</c:v>
                </c:pt>
                <c:pt idx="1350">
                  <c:v>11.465</c:v>
                </c:pt>
                <c:pt idx="1351">
                  <c:v>11.476000000000001</c:v>
                </c:pt>
                <c:pt idx="1352">
                  <c:v>11.475</c:v>
                </c:pt>
                <c:pt idx="1353">
                  <c:v>11.472</c:v>
                </c:pt>
                <c:pt idx="1354">
                  <c:v>11.455</c:v>
                </c:pt>
                <c:pt idx="1355">
                  <c:v>11.461</c:v>
                </c:pt>
                <c:pt idx="1356">
                  <c:v>11.462</c:v>
                </c:pt>
                <c:pt idx="1357">
                  <c:v>11.48</c:v>
                </c:pt>
                <c:pt idx="1358">
                  <c:v>11.48</c:v>
                </c:pt>
                <c:pt idx="1359">
                  <c:v>11.45</c:v>
                </c:pt>
                <c:pt idx="1360">
                  <c:v>11.484999999999999</c:v>
                </c:pt>
                <c:pt idx="1361">
                  <c:v>11.417999999999999</c:v>
                </c:pt>
                <c:pt idx="1362">
                  <c:v>11.445</c:v>
                </c:pt>
                <c:pt idx="1363">
                  <c:v>11.438000000000001</c:v>
                </c:pt>
                <c:pt idx="1364">
                  <c:v>11.423</c:v>
                </c:pt>
                <c:pt idx="1365">
                  <c:v>11.445</c:v>
                </c:pt>
                <c:pt idx="1366">
                  <c:v>11.461</c:v>
                </c:pt>
                <c:pt idx="1367">
                  <c:v>11.458</c:v>
                </c:pt>
                <c:pt idx="1368">
                  <c:v>11.462999999999999</c:v>
                </c:pt>
                <c:pt idx="1369">
                  <c:v>11.458</c:v>
                </c:pt>
                <c:pt idx="1370">
                  <c:v>11.442</c:v>
                </c:pt>
                <c:pt idx="1371">
                  <c:v>11.457000000000001</c:v>
                </c:pt>
                <c:pt idx="1372">
                  <c:v>11.420999999999999</c:v>
                </c:pt>
                <c:pt idx="1373">
                  <c:v>11.407</c:v>
                </c:pt>
                <c:pt idx="1374">
                  <c:v>11.446999999999999</c:v>
                </c:pt>
                <c:pt idx="1375">
                  <c:v>11.441000000000001</c:v>
                </c:pt>
                <c:pt idx="1376">
                  <c:v>11.420999999999999</c:v>
                </c:pt>
                <c:pt idx="1377">
                  <c:v>11.385</c:v>
                </c:pt>
                <c:pt idx="1378">
                  <c:v>11.414</c:v>
                </c:pt>
                <c:pt idx="1379">
                  <c:v>11.416</c:v>
                </c:pt>
                <c:pt idx="1380">
                  <c:v>11.42</c:v>
                </c:pt>
                <c:pt idx="1381">
                  <c:v>11.419</c:v>
                </c:pt>
                <c:pt idx="1382">
                  <c:v>11.417999999999999</c:v>
                </c:pt>
                <c:pt idx="1383">
                  <c:v>11.409000000000001</c:v>
                </c:pt>
                <c:pt idx="1384">
                  <c:v>11.417999999999999</c:v>
                </c:pt>
                <c:pt idx="1385">
                  <c:v>11.388</c:v>
                </c:pt>
                <c:pt idx="1386">
                  <c:v>11.39</c:v>
                </c:pt>
                <c:pt idx="1387">
                  <c:v>11.435</c:v>
                </c:pt>
                <c:pt idx="1388">
                  <c:v>11.372999999999999</c:v>
                </c:pt>
                <c:pt idx="1389">
                  <c:v>11.41</c:v>
                </c:pt>
                <c:pt idx="1390">
                  <c:v>11.414999999999999</c:v>
                </c:pt>
                <c:pt idx="1391">
                  <c:v>11.41</c:v>
                </c:pt>
                <c:pt idx="1392">
                  <c:v>11.41</c:v>
                </c:pt>
                <c:pt idx="1393">
                  <c:v>11.406000000000001</c:v>
                </c:pt>
                <c:pt idx="1394">
                  <c:v>11.365</c:v>
                </c:pt>
                <c:pt idx="1395">
                  <c:v>11.401999999999999</c:v>
                </c:pt>
                <c:pt idx="1396">
                  <c:v>11.396000000000001</c:v>
                </c:pt>
                <c:pt idx="1397">
                  <c:v>11.42</c:v>
                </c:pt>
                <c:pt idx="1398">
                  <c:v>11.385</c:v>
                </c:pt>
                <c:pt idx="1399">
                  <c:v>11.356</c:v>
                </c:pt>
                <c:pt idx="1400">
                  <c:v>11.375999999999999</c:v>
                </c:pt>
                <c:pt idx="1401">
                  <c:v>11.398999999999999</c:v>
                </c:pt>
                <c:pt idx="1402">
                  <c:v>11.401</c:v>
                </c:pt>
                <c:pt idx="1403">
                  <c:v>11.391999999999999</c:v>
                </c:pt>
                <c:pt idx="1404">
                  <c:v>11.385</c:v>
                </c:pt>
                <c:pt idx="1405">
                  <c:v>11.37</c:v>
                </c:pt>
                <c:pt idx="1406">
                  <c:v>11.372999999999999</c:v>
                </c:pt>
                <c:pt idx="1407">
                  <c:v>11.388999999999999</c:v>
                </c:pt>
                <c:pt idx="1408">
                  <c:v>11.37</c:v>
                </c:pt>
                <c:pt idx="1409">
                  <c:v>11.379</c:v>
                </c:pt>
                <c:pt idx="1410">
                  <c:v>11.365</c:v>
                </c:pt>
                <c:pt idx="1411">
                  <c:v>11.401999999999999</c:v>
                </c:pt>
                <c:pt idx="1412">
                  <c:v>11.377000000000001</c:v>
                </c:pt>
                <c:pt idx="1413">
                  <c:v>11.372999999999999</c:v>
                </c:pt>
                <c:pt idx="1414">
                  <c:v>11.368</c:v>
                </c:pt>
                <c:pt idx="1415">
                  <c:v>11.377000000000001</c:v>
                </c:pt>
                <c:pt idx="1416">
                  <c:v>11.355</c:v>
                </c:pt>
                <c:pt idx="1417">
                  <c:v>11.356</c:v>
                </c:pt>
                <c:pt idx="1418">
                  <c:v>11.382999999999999</c:v>
                </c:pt>
                <c:pt idx="1419">
                  <c:v>11.358000000000001</c:v>
                </c:pt>
                <c:pt idx="1420">
                  <c:v>11.359</c:v>
                </c:pt>
                <c:pt idx="1421">
                  <c:v>11.385</c:v>
                </c:pt>
                <c:pt idx="1422">
                  <c:v>11.36</c:v>
                </c:pt>
                <c:pt idx="1423">
                  <c:v>11.379</c:v>
                </c:pt>
                <c:pt idx="1424">
                  <c:v>11.393000000000001</c:v>
                </c:pt>
                <c:pt idx="1425">
                  <c:v>11.378</c:v>
                </c:pt>
                <c:pt idx="1426">
                  <c:v>11.403</c:v>
                </c:pt>
                <c:pt idx="1427">
                  <c:v>11.388999999999999</c:v>
                </c:pt>
                <c:pt idx="1428">
                  <c:v>11.351000000000001</c:v>
                </c:pt>
                <c:pt idx="1429">
                  <c:v>11.385</c:v>
                </c:pt>
                <c:pt idx="1430">
                  <c:v>11.388</c:v>
                </c:pt>
                <c:pt idx="1431">
                  <c:v>11.404</c:v>
                </c:pt>
                <c:pt idx="1432">
                  <c:v>11.374000000000001</c:v>
                </c:pt>
                <c:pt idx="1433">
                  <c:v>11.388</c:v>
                </c:pt>
                <c:pt idx="1434">
                  <c:v>11.412000000000001</c:v>
                </c:pt>
                <c:pt idx="1435">
                  <c:v>11.377000000000001</c:v>
                </c:pt>
                <c:pt idx="1436">
                  <c:v>11.391999999999999</c:v>
                </c:pt>
                <c:pt idx="1437">
                  <c:v>11.414</c:v>
                </c:pt>
                <c:pt idx="1438">
                  <c:v>11.412000000000001</c:v>
                </c:pt>
                <c:pt idx="1439">
                  <c:v>11.375999999999999</c:v>
                </c:pt>
                <c:pt idx="1440">
                  <c:v>11.403</c:v>
                </c:pt>
                <c:pt idx="1441">
                  <c:v>11.353</c:v>
                </c:pt>
                <c:pt idx="1442">
                  <c:v>11.381</c:v>
                </c:pt>
                <c:pt idx="1443">
                  <c:v>11.401999999999999</c:v>
                </c:pt>
                <c:pt idx="1444">
                  <c:v>11.398</c:v>
                </c:pt>
                <c:pt idx="1445">
                  <c:v>11.397</c:v>
                </c:pt>
                <c:pt idx="1446">
                  <c:v>11.385999999999999</c:v>
                </c:pt>
                <c:pt idx="1447">
                  <c:v>11.391999999999999</c:v>
                </c:pt>
                <c:pt idx="1448">
                  <c:v>11.42</c:v>
                </c:pt>
                <c:pt idx="1449">
                  <c:v>11.379</c:v>
                </c:pt>
                <c:pt idx="1450">
                  <c:v>11.391999999999999</c:v>
                </c:pt>
                <c:pt idx="1451">
                  <c:v>11.403</c:v>
                </c:pt>
                <c:pt idx="1452">
                  <c:v>11.356999999999999</c:v>
                </c:pt>
                <c:pt idx="1453">
                  <c:v>11.382999999999999</c:v>
                </c:pt>
                <c:pt idx="1454">
                  <c:v>11.381</c:v>
                </c:pt>
                <c:pt idx="1455">
                  <c:v>11.394</c:v>
                </c:pt>
                <c:pt idx="1456">
                  <c:v>11.372999999999999</c:v>
                </c:pt>
                <c:pt idx="1457">
                  <c:v>11.407</c:v>
                </c:pt>
                <c:pt idx="1458">
                  <c:v>11.385</c:v>
                </c:pt>
                <c:pt idx="1459">
                  <c:v>11.369</c:v>
                </c:pt>
                <c:pt idx="1460">
                  <c:v>11.385</c:v>
                </c:pt>
                <c:pt idx="1461">
                  <c:v>11.363</c:v>
                </c:pt>
                <c:pt idx="1462">
                  <c:v>11.336</c:v>
                </c:pt>
                <c:pt idx="1463">
                  <c:v>11.364000000000001</c:v>
                </c:pt>
                <c:pt idx="1464">
                  <c:v>11.363</c:v>
                </c:pt>
                <c:pt idx="1465">
                  <c:v>11.353</c:v>
                </c:pt>
                <c:pt idx="1466">
                  <c:v>11.343</c:v>
                </c:pt>
                <c:pt idx="1467">
                  <c:v>11.374000000000001</c:v>
                </c:pt>
                <c:pt idx="1468">
                  <c:v>11.349</c:v>
                </c:pt>
                <c:pt idx="1469">
                  <c:v>11.335000000000001</c:v>
                </c:pt>
                <c:pt idx="1470">
                  <c:v>11.348000000000001</c:v>
                </c:pt>
                <c:pt idx="1471">
                  <c:v>11.343</c:v>
                </c:pt>
                <c:pt idx="1472">
                  <c:v>11.329000000000001</c:v>
                </c:pt>
                <c:pt idx="1473">
                  <c:v>11.317</c:v>
                </c:pt>
                <c:pt idx="1474">
                  <c:v>11.332000000000001</c:v>
                </c:pt>
                <c:pt idx="1475">
                  <c:v>11.305</c:v>
                </c:pt>
                <c:pt idx="1476">
                  <c:v>11.324999999999999</c:v>
                </c:pt>
                <c:pt idx="1477">
                  <c:v>11.337999999999999</c:v>
                </c:pt>
                <c:pt idx="1478">
                  <c:v>11.327</c:v>
                </c:pt>
                <c:pt idx="1479">
                  <c:v>11.311999999999999</c:v>
                </c:pt>
                <c:pt idx="1480">
                  <c:v>11.32</c:v>
                </c:pt>
                <c:pt idx="1481">
                  <c:v>11.337999999999999</c:v>
                </c:pt>
                <c:pt idx="1482">
                  <c:v>11.331</c:v>
                </c:pt>
                <c:pt idx="1483">
                  <c:v>11.308999999999999</c:v>
                </c:pt>
                <c:pt idx="1484">
                  <c:v>11.313000000000001</c:v>
                </c:pt>
                <c:pt idx="1485">
                  <c:v>11.324999999999999</c:v>
                </c:pt>
                <c:pt idx="1486">
                  <c:v>11.324999999999999</c:v>
                </c:pt>
                <c:pt idx="1487">
                  <c:v>11.298999999999999</c:v>
                </c:pt>
                <c:pt idx="1488">
                  <c:v>11.305999999999999</c:v>
                </c:pt>
                <c:pt idx="1489">
                  <c:v>11.329000000000001</c:v>
                </c:pt>
                <c:pt idx="1490">
                  <c:v>11.335000000000001</c:v>
                </c:pt>
                <c:pt idx="1491">
                  <c:v>11.33</c:v>
                </c:pt>
                <c:pt idx="1492">
                  <c:v>11.321</c:v>
                </c:pt>
                <c:pt idx="1493">
                  <c:v>11.329000000000001</c:v>
                </c:pt>
                <c:pt idx="1494">
                  <c:v>11.319000000000001</c:v>
                </c:pt>
                <c:pt idx="1495">
                  <c:v>11.33</c:v>
                </c:pt>
                <c:pt idx="1496">
                  <c:v>11.33</c:v>
                </c:pt>
                <c:pt idx="1497">
                  <c:v>11.305999999999999</c:v>
                </c:pt>
                <c:pt idx="1498">
                  <c:v>11.327</c:v>
                </c:pt>
                <c:pt idx="1499">
                  <c:v>11.342000000000001</c:v>
                </c:pt>
                <c:pt idx="1500">
                  <c:v>11.324999999999999</c:v>
                </c:pt>
                <c:pt idx="1501">
                  <c:v>11.321</c:v>
                </c:pt>
                <c:pt idx="1502">
                  <c:v>11.308999999999999</c:v>
                </c:pt>
                <c:pt idx="1503">
                  <c:v>11.282999999999999</c:v>
                </c:pt>
                <c:pt idx="1504">
                  <c:v>11.318</c:v>
                </c:pt>
                <c:pt idx="1505">
                  <c:v>11.317</c:v>
                </c:pt>
                <c:pt idx="1506">
                  <c:v>11.321999999999999</c:v>
                </c:pt>
                <c:pt idx="1507">
                  <c:v>11.336</c:v>
                </c:pt>
                <c:pt idx="1508">
                  <c:v>11.337</c:v>
                </c:pt>
                <c:pt idx="1509">
                  <c:v>11.316000000000001</c:v>
                </c:pt>
                <c:pt idx="1510">
                  <c:v>11.321999999999999</c:v>
                </c:pt>
                <c:pt idx="1511">
                  <c:v>11.324999999999999</c:v>
                </c:pt>
                <c:pt idx="1512">
                  <c:v>11.305</c:v>
                </c:pt>
                <c:pt idx="1513">
                  <c:v>11.286</c:v>
                </c:pt>
                <c:pt idx="1514">
                  <c:v>11.301</c:v>
                </c:pt>
                <c:pt idx="1515">
                  <c:v>11.303000000000001</c:v>
                </c:pt>
                <c:pt idx="1516">
                  <c:v>11.297000000000001</c:v>
                </c:pt>
                <c:pt idx="1517">
                  <c:v>11.317</c:v>
                </c:pt>
                <c:pt idx="1518">
                  <c:v>11.318</c:v>
                </c:pt>
                <c:pt idx="1519">
                  <c:v>11.313000000000001</c:v>
                </c:pt>
                <c:pt idx="1520">
                  <c:v>11.311</c:v>
                </c:pt>
                <c:pt idx="1521">
                  <c:v>11.324</c:v>
                </c:pt>
                <c:pt idx="1522">
                  <c:v>11.329000000000001</c:v>
                </c:pt>
                <c:pt idx="1523">
                  <c:v>11.324999999999999</c:v>
                </c:pt>
                <c:pt idx="1524">
                  <c:v>11.307</c:v>
                </c:pt>
                <c:pt idx="1525">
                  <c:v>11.337999999999999</c:v>
                </c:pt>
                <c:pt idx="1526">
                  <c:v>11.313000000000001</c:v>
                </c:pt>
                <c:pt idx="1527">
                  <c:v>11.327</c:v>
                </c:pt>
                <c:pt idx="1528">
                  <c:v>11.31</c:v>
                </c:pt>
                <c:pt idx="1529">
                  <c:v>11.307</c:v>
                </c:pt>
                <c:pt idx="1530">
                  <c:v>11.302</c:v>
                </c:pt>
                <c:pt idx="1531">
                  <c:v>11.304</c:v>
                </c:pt>
                <c:pt idx="1532">
                  <c:v>11.314</c:v>
                </c:pt>
                <c:pt idx="1533">
                  <c:v>11.318</c:v>
                </c:pt>
                <c:pt idx="1534">
                  <c:v>11.305</c:v>
                </c:pt>
                <c:pt idx="1535">
                  <c:v>11.314</c:v>
                </c:pt>
                <c:pt idx="1536">
                  <c:v>11.308999999999999</c:v>
                </c:pt>
                <c:pt idx="1537">
                  <c:v>11.28</c:v>
                </c:pt>
                <c:pt idx="1538">
                  <c:v>11.288</c:v>
                </c:pt>
                <c:pt idx="1539">
                  <c:v>11.287000000000001</c:v>
                </c:pt>
                <c:pt idx="1540">
                  <c:v>11.282999999999999</c:v>
                </c:pt>
                <c:pt idx="1541">
                  <c:v>11.313000000000001</c:v>
                </c:pt>
                <c:pt idx="1542">
                  <c:v>11.297000000000001</c:v>
                </c:pt>
                <c:pt idx="1543">
                  <c:v>11.29</c:v>
                </c:pt>
                <c:pt idx="1544">
                  <c:v>11.276999999999999</c:v>
                </c:pt>
                <c:pt idx="1545">
                  <c:v>11.31</c:v>
                </c:pt>
                <c:pt idx="1546">
                  <c:v>11.295</c:v>
                </c:pt>
                <c:pt idx="1547">
                  <c:v>11.298999999999999</c:v>
                </c:pt>
                <c:pt idx="1548">
                  <c:v>11.282999999999999</c:v>
                </c:pt>
                <c:pt idx="1549">
                  <c:v>11.31</c:v>
                </c:pt>
                <c:pt idx="1550">
                  <c:v>11.288</c:v>
                </c:pt>
                <c:pt idx="1551">
                  <c:v>11.273999999999999</c:v>
                </c:pt>
                <c:pt idx="1552">
                  <c:v>11.26</c:v>
                </c:pt>
                <c:pt idx="1553">
                  <c:v>11.279</c:v>
                </c:pt>
                <c:pt idx="1554">
                  <c:v>11.276999999999999</c:v>
                </c:pt>
                <c:pt idx="1555">
                  <c:v>11.271000000000001</c:v>
                </c:pt>
                <c:pt idx="1556">
                  <c:v>11.279</c:v>
                </c:pt>
                <c:pt idx="1557">
                  <c:v>11.278</c:v>
                </c:pt>
                <c:pt idx="1558">
                  <c:v>11.282</c:v>
                </c:pt>
                <c:pt idx="1559">
                  <c:v>11.311999999999999</c:v>
                </c:pt>
                <c:pt idx="1560">
                  <c:v>11.278</c:v>
                </c:pt>
                <c:pt idx="1561">
                  <c:v>11.269</c:v>
                </c:pt>
                <c:pt idx="1562">
                  <c:v>11.272</c:v>
                </c:pt>
                <c:pt idx="1563">
                  <c:v>11.275</c:v>
                </c:pt>
                <c:pt idx="1564">
                  <c:v>11.295</c:v>
                </c:pt>
                <c:pt idx="1565">
                  <c:v>11.286</c:v>
                </c:pt>
                <c:pt idx="1566">
                  <c:v>11.275</c:v>
                </c:pt>
                <c:pt idx="1567">
                  <c:v>11.286</c:v>
                </c:pt>
                <c:pt idx="1568">
                  <c:v>11.288</c:v>
                </c:pt>
                <c:pt idx="1569">
                  <c:v>11.247999999999999</c:v>
                </c:pt>
                <c:pt idx="1570">
                  <c:v>11.266</c:v>
                </c:pt>
                <c:pt idx="1571">
                  <c:v>11.263999999999999</c:v>
                </c:pt>
                <c:pt idx="1572">
                  <c:v>11.279</c:v>
                </c:pt>
                <c:pt idx="1573">
                  <c:v>11.278</c:v>
                </c:pt>
                <c:pt idx="1574">
                  <c:v>11.281000000000001</c:v>
                </c:pt>
                <c:pt idx="1575">
                  <c:v>11.292999999999999</c:v>
                </c:pt>
                <c:pt idx="1576">
                  <c:v>11.286</c:v>
                </c:pt>
                <c:pt idx="1577">
                  <c:v>11.285</c:v>
                </c:pt>
                <c:pt idx="1578">
                  <c:v>11.291</c:v>
                </c:pt>
                <c:pt idx="1579">
                  <c:v>11.284000000000001</c:v>
                </c:pt>
                <c:pt idx="1580">
                  <c:v>11.265000000000001</c:v>
                </c:pt>
                <c:pt idx="1581">
                  <c:v>11.266</c:v>
                </c:pt>
                <c:pt idx="1582">
                  <c:v>11.266999999999999</c:v>
                </c:pt>
                <c:pt idx="1583">
                  <c:v>11.265000000000001</c:v>
                </c:pt>
                <c:pt idx="1584">
                  <c:v>11.255000000000001</c:v>
                </c:pt>
                <c:pt idx="1585">
                  <c:v>11.27</c:v>
                </c:pt>
                <c:pt idx="1586">
                  <c:v>11.291</c:v>
                </c:pt>
                <c:pt idx="1587">
                  <c:v>11.272</c:v>
                </c:pt>
                <c:pt idx="1588">
                  <c:v>11.263999999999999</c:v>
                </c:pt>
                <c:pt idx="1589">
                  <c:v>11.276999999999999</c:v>
                </c:pt>
                <c:pt idx="1590">
                  <c:v>11.272</c:v>
                </c:pt>
                <c:pt idx="1591">
                  <c:v>11.273</c:v>
                </c:pt>
                <c:pt idx="1592">
                  <c:v>11.273999999999999</c:v>
                </c:pt>
                <c:pt idx="1593">
                  <c:v>11.285</c:v>
                </c:pt>
                <c:pt idx="1594">
                  <c:v>11.25</c:v>
                </c:pt>
                <c:pt idx="1595">
                  <c:v>11.262</c:v>
                </c:pt>
                <c:pt idx="1596">
                  <c:v>11.252000000000001</c:v>
                </c:pt>
                <c:pt idx="1597">
                  <c:v>11.275</c:v>
                </c:pt>
                <c:pt idx="1598">
                  <c:v>11.246</c:v>
                </c:pt>
                <c:pt idx="1599">
                  <c:v>11.233000000000001</c:v>
                </c:pt>
                <c:pt idx="1600">
                  <c:v>11.253</c:v>
                </c:pt>
                <c:pt idx="1601">
                  <c:v>11.233000000000001</c:v>
                </c:pt>
                <c:pt idx="1602">
                  <c:v>11.227</c:v>
                </c:pt>
                <c:pt idx="1603">
                  <c:v>11.259</c:v>
                </c:pt>
                <c:pt idx="1604">
                  <c:v>11.231</c:v>
                </c:pt>
                <c:pt idx="1605">
                  <c:v>11.276</c:v>
                </c:pt>
                <c:pt idx="1606">
                  <c:v>11.242000000000001</c:v>
                </c:pt>
                <c:pt idx="1607">
                  <c:v>11.231999999999999</c:v>
                </c:pt>
                <c:pt idx="1608">
                  <c:v>11.250999999999999</c:v>
                </c:pt>
                <c:pt idx="1609">
                  <c:v>11.224</c:v>
                </c:pt>
                <c:pt idx="1610">
                  <c:v>11.231</c:v>
                </c:pt>
                <c:pt idx="1611">
                  <c:v>11.227</c:v>
                </c:pt>
                <c:pt idx="1612">
                  <c:v>11.207000000000001</c:v>
                </c:pt>
                <c:pt idx="1613">
                  <c:v>11.208</c:v>
                </c:pt>
                <c:pt idx="1614">
                  <c:v>11.215</c:v>
                </c:pt>
                <c:pt idx="1615">
                  <c:v>11.196999999999999</c:v>
                </c:pt>
                <c:pt idx="1616">
                  <c:v>11.221</c:v>
                </c:pt>
                <c:pt idx="1617">
                  <c:v>11.202</c:v>
                </c:pt>
                <c:pt idx="1618">
                  <c:v>11.201000000000001</c:v>
                </c:pt>
                <c:pt idx="1619">
                  <c:v>11.196999999999999</c:v>
                </c:pt>
                <c:pt idx="1620">
                  <c:v>11.211</c:v>
                </c:pt>
                <c:pt idx="1621">
                  <c:v>11.198</c:v>
                </c:pt>
                <c:pt idx="1622">
                  <c:v>11.22</c:v>
                </c:pt>
                <c:pt idx="1623">
                  <c:v>11.19</c:v>
                </c:pt>
                <c:pt idx="1624">
                  <c:v>11.192</c:v>
                </c:pt>
                <c:pt idx="1625">
                  <c:v>11.175000000000001</c:v>
                </c:pt>
                <c:pt idx="1626">
                  <c:v>11.212</c:v>
                </c:pt>
                <c:pt idx="1627">
                  <c:v>11.215</c:v>
                </c:pt>
                <c:pt idx="1628">
                  <c:v>11.209</c:v>
                </c:pt>
                <c:pt idx="1629">
                  <c:v>11.204000000000001</c:v>
                </c:pt>
                <c:pt idx="1630">
                  <c:v>11.214</c:v>
                </c:pt>
                <c:pt idx="1631">
                  <c:v>11.207000000000001</c:v>
                </c:pt>
                <c:pt idx="1632">
                  <c:v>11.196</c:v>
                </c:pt>
                <c:pt idx="1633">
                  <c:v>11.205</c:v>
                </c:pt>
                <c:pt idx="1634">
                  <c:v>11.211</c:v>
                </c:pt>
                <c:pt idx="1635">
                  <c:v>11.218999999999999</c:v>
                </c:pt>
                <c:pt idx="1636">
                  <c:v>11.214</c:v>
                </c:pt>
                <c:pt idx="1637">
                  <c:v>11.209</c:v>
                </c:pt>
                <c:pt idx="1638">
                  <c:v>11.205</c:v>
                </c:pt>
                <c:pt idx="1639">
                  <c:v>11.186</c:v>
                </c:pt>
                <c:pt idx="1640">
                  <c:v>11.189</c:v>
                </c:pt>
                <c:pt idx="1641">
                  <c:v>11.192</c:v>
                </c:pt>
                <c:pt idx="1642">
                  <c:v>11.194000000000001</c:v>
                </c:pt>
                <c:pt idx="1643">
                  <c:v>11.206</c:v>
                </c:pt>
                <c:pt idx="1644">
                  <c:v>11.175000000000001</c:v>
                </c:pt>
                <c:pt idx="1645">
                  <c:v>11.193</c:v>
                </c:pt>
                <c:pt idx="1646">
                  <c:v>11.191000000000001</c:v>
                </c:pt>
                <c:pt idx="1647">
                  <c:v>11.206</c:v>
                </c:pt>
                <c:pt idx="1648">
                  <c:v>11.2</c:v>
                </c:pt>
                <c:pt idx="1649">
                  <c:v>11.193</c:v>
                </c:pt>
                <c:pt idx="1650">
                  <c:v>11.179</c:v>
                </c:pt>
                <c:pt idx="1651">
                  <c:v>11.163</c:v>
                </c:pt>
                <c:pt idx="1652">
                  <c:v>11.183999999999999</c:v>
                </c:pt>
                <c:pt idx="1653">
                  <c:v>11.179</c:v>
                </c:pt>
                <c:pt idx="1654">
                  <c:v>11.166</c:v>
                </c:pt>
                <c:pt idx="1655">
                  <c:v>11.163</c:v>
                </c:pt>
                <c:pt idx="1656">
                  <c:v>11.151</c:v>
                </c:pt>
                <c:pt idx="1657">
                  <c:v>11.159000000000001</c:v>
                </c:pt>
                <c:pt idx="1658">
                  <c:v>11.143000000000001</c:v>
                </c:pt>
                <c:pt idx="1659">
                  <c:v>11.14</c:v>
                </c:pt>
                <c:pt idx="1660">
                  <c:v>11.135</c:v>
                </c:pt>
                <c:pt idx="1661">
                  <c:v>11.151999999999999</c:v>
                </c:pt>
                <c:pt idx="1662">
                  <c:v>11.138999999999999</c:v>
                </c:pt>
                <c:pt idx="1663">
                  <c:v>11.138</c:v>
                </c:pt>
                <c:pt idx="1664">
                  <c:v>11.14</c:v>
                </c:pt>
                <c:pt idx="1665">
                  <c:v>11.147</c:v>
                </c:pt>
                <c:pt idx="1666">
                  <c:v>11.137</c:v>
                </c:pt>
                <c:pt idx="1667">
                  <c:v>11.153</c:v>
                </c:pt>
                <c:pt idx="1668">
                  <c:v>11.151</c:v>
                </c:pt>
                <c:pt idx="1669">
                  <c:v>11.159000000000001</c:v>
                </c:pt>
                <c:pt idx="1670">
                  <c:v>11.135999999999999</c:v>
                </c:pt>
                <c:pt idx="1671">
                  <c:v>11.141999999999999</c:v>
                </c:pt>
                <c:pt idx="1672">
                  <c:v>11.141999999999999</c:v>
                </c:pt>
                <c:pt idx="1673">
                  <c:v>11.145</c:v>
                </c:pt>
                <c:pt idx="1674">
                  <c:v>11.128</c:v>
                </c:pt>
                <c:pt idx="1675">
                  <c:v>11.14</c:v>
                </c:pt>
                <c:pt idx="1676">
                  <c:v>11.14</c:v>
                </c:pt>
                <c:pt idx="1677">
                  <c:v>11.151</c:v>
                </c:pt>
                <c:pt idx="1678">
                  <c:v>11.132</c:v>
                </c:pt>
                <c:pt idx="1679">
                  <c:v>11.148</c:v>
                </c:pt>
                <c:pt idx="1680">
                  <c:v>11.163</c:v>
                </c:pt>
                <c:pt idx="1681">
                  <c:v>11.147</c:v>
                </c:pt>
                <c:pt idx="1682">
                  <c:v>11.132999999999999</c:v>
                </c:pt>
                <c:pt idx="1683">
                  <c:v>11.153</c:v>
                </c:pt>
                <c:pt idx="1684">
                  <c:v>11.148</c:v>
                </c:pt>
                <c:pt idx="1685">
                  <c:v>11.161</c:v>
                </c:pt>
                <c:pt idx="1686">
                  <c:v>11.162000000000001</c:v>
                </c:pt>
                <c:pt idx="1687">
                  <c:v>11.161</c:v>
                </c:pt>
                <c:pt idx="1688">
                  <c:v>11.143000000000001</c:v>
                </c:pt>
                <c:pt idx="1689">
                  <c:v>11.153</c:v>
                </c:pt>
                <c:pt idx="1690">
                  <c:v>11.164999999999999</c:v>
                </c:pt>
                <c:pt idx="1691">
                  <c:v>11.151999999999999</c:v>
                </c:pt>
                <c:pt idx="1692">
                  <c:v>11.166</c:v>
                </c:pt>
                <c:pt idx="1693">
                  <c:v>11.175000000000001</c:v>
                </c:pt>
                <c:pt idx="1694">
                  <c:v>11.178000000000001</c:v>
                </c:pt>
                <c:pt idx="1695">
                  <c:v>11.163</c:v>
                </c:pt>
                <c:pt idx="1696">
                  <c:v>11.151999999999999</c:v>
                </c:pt>
                <c:pt idx="1697">
                  <c:v>11.148</c:v>
                </c:pt>
                <c:pt idx="1698">
                  <c:v>11.141</c:v>
                </c:pt>
                <c:pt idx="1699">
                  <c:v>11.137</c:v>
                </c:pt>
                <c:pt idx="1700">
                  <c:v>11.146000000000001</c:v>
                </c:pt>
                <c:pt idx="1701">
                  <c:v>11.138999999999999</c:v>
                </c:pt>
                <c:pt idx="1702">
                  <c:v>11.147</c:v>
                </c:pt>
                <c:pt idx="1703">
                  <c:v>11.132999999999999</c:v>
                </c:pt>
                <c:pt idx="1704">
                  <c:v>11.148999999999999</c:v>
                </c:pt>
                <c:pt idx="1705">
                  <c:v>11.132999999999999</c:v>
                </c:pt>
                <c:pt idx="1706">
                  <c:v>11.141999999999999</c:v>
                </c:pt>
                <c:pt idx="1707">
                  <c:v>11.116</c:v>
                </c:pt>
                <c:pt idx="1708">
                  <c:v>11.14</c:v>
                </c:pt>
                <c:pt idx="1709">
                  <c:v>11.15</c:v>
                </c:pt>
                <c:pt idx="1710">
                  <c:v>11.13</c:v>
                </c:pt>
                <c:pt idx="1711">
                  <c:v>11.111000000000001</c:v>
                </c:pt>
                <c:pt idx="1712">
                  <c:v>11.116</c:v>
                </c:pt>
                <c:pt idx="1713">
                  <c:v>11.141999999999999</c:v>
                </c:pt>
                <c:pt idx="1714">
                  <c:v>11.129</c:v>
                </c:pt>
                <c:pt idx="1715">
                  <c:v>11.13</c:v>
                </c:pt>
                <c:pt idx="1716">
                  <c:v>11.138999999999999</c:v>
                </c:pt>
                <c:pt idx="1717">
                  <c:v>11.118</c:v>
                </c:pt>
                <c:pt idx="1718">
                  <c:v>11.129</c:v>
                </c:pt>
                <c:pt idx="1719">
                  <c:v>11.148999999999999</c:v>
                </c:pt>
                <c:pt idx="1720">
                  <c:v>11.147</c:v>
                </c:pt>
                <c:pt idx="1721">
                  <c:v>11.117000000000001</c:v>
                </c:pt>
                <c:pt idx="1722">
                  <c:v>11.137</c:v>
                </c:pt>
                <c:pt idx="1723">
                  <c:v>11.148</c:v>
                </c:pt>
                <c:pt idx="1724">
                  <c:v>11.131</c:v>
                </c:pt>
                <c:pt idx="1725">
                  <c:v>11.141999999999999</c:v>
                </c:pt>
                <c:pt idx="1726">
                  <c:v>11.12</c:v>
                </c:pt>
                <c:pt idx="1727">
                  <c:v>11.132999999999999</c:v>
                </c:pt>
                <c:pt idx="1728">
                  <c:v>11.122999999999999</c:v>
                </c:pt>
                <c:pt idx="1729">
                  <c:v>11.125</c:v>
                </c:pt>
                <c:pt idx="1730">
                  <c:v>11.15</c:v>
                </c:pt>
                <c:pt idx="1731">
                  <c:v>11.137</c:v>
                </c:pt>
                <c:pt idx="1732">
                  <c:v>11.137</c:v>
                </c:pt>
                <c:pt idx="1733">
                  <c:v>11.118</c:v>
                </c:pt>
                <c:pt idx="1734">
                  <c:v>11.141</c:v>
                </c:pt>
                <c:pt idx="1735">
                  <c:v>11.141</c:v>
                </c:pt>
                <c:pt idx="1736">
                  <c:v>11.141</c:v>
                </c:pt>
                <c:pt idx="1737">
                  <c:v>11.122</c:v>
                </c:pt>
                <c:pt idx="1738">
                  <c:v>11.137</c:v>
                </c:pt>
                <c:pt idx="1739">
                  <c:v>11.144</c:v>
                </c:pt>
                <c:pt idx="1740">
                  <c:v>11.148</c:v>
                </c:pt>
                <c:pt idx="1741">
                  <c:v>11.124000000000001</c:v>
                </c:pt>
                <c:pt idx="1742">
                  <c:v>11.134</c:v>
                </c:pt>
                <c:pt idx="1743">
                  <c:v>11.129</c:v>
                </c:pt>
                <c:pt idx="1744">
                  <c:v>11.132999999999999</c:v>
                </c:pt>
                <c:pt idx="1745">
                  <c:v>11.138999999999999</c:v>
                </c:pt>
                <c:pt idx="1746">
                  <c:v>11.131</c:v>
                </c:pt>
                <c:pt idx="1747">
                  <c:v>11.13</c:v>
                </c:pt>
                <c:pt idx="1748">
                  <c:v>11.118</c:v>
                </c:pt>
                <c:pt idx="1749">
                  <c:v>11.119</c:v>
                </c:pt>
                <c:pt idx="1750">
                  <c:v>11.119</c:v>
                </c:pt>
                <c:pt idx="1751">
                  <c:v>11.112</c:v>
                </c:pt>
                <c:pt idx="1752">
                  <c:v>11.116</c:v>
                </c:pt>
                <c:pt idx="1753">
                  <c:v>11.116</c:v>
                </c:pt>
                <c:pt idx="1754">
                  <c:v>11.108000000000001</c:v>
                </c:pt>
                <c:pt idx="1755">
                  <c:v>11.096</c:v>
                </c:pt>
                <c:pt idx="1756">
                  <c:v>11.1</c:v>
                </c:pt>
                <c:pt idx="1757">
                  <c:v>11.117000000000001</c:v>
                </c:pt>
                <c:pt idx="1758">
                  <c:v>11.117000000000001</c:v>
                </c:pt>
                <c:pt idx="1759">
                  <c:v>11.096</c:v>
                </c:pt>
                <c:pt idx="1760">
                  <c:v>11.102</c:v>
                </c:pt>
                <c:pt idx="1761">
                  <c:v>11.087999999999999</c:v>
                </c:pt>
                <c:pt idx="1762">
                  <c:v>11.092000000000001</c:v>
                </c:pt>
                <c:pt idx="1763">
                  <c:v>11.090999999999999</c:v>
                </c:pt>
                <c:pt idx="1764">
                  <c:v>11.101000000000001</c:v>
                </c:pt>
                <c:pt idx="1765">
                  <c:v>11.099</c:v>
                </c:pt>
                <c:pt idx="1766">
                  <c:v>11.083</c:v>
                </c:pt>
                <c:pt idx="1767">
                  <c:v>11.071</c:v>
                </c:pt>
                <c:pt idx="1768">
                  <c:v>11.076000000000001</c:v>
                </c:pt>
                <c:pt idx="1769">
                  <c:v>11.077999999999999</c:v>
                </c:pt>
                <c:pt idx="1770">
                  <c:v>11.077999999999999</c:v>
                </c:pt>
                <c:pt idx="1771">
                  <c:v>11.071999999999999</c:v>
                </c:pt>
                <c:pt idx="1772">
                  <c:v>11.065</c:v>
                </c:pt>
                <c:pt idx="1773">
                  <c:v>11.063000000000001</c:v>
                </c:pt>
                <c:pt idx="1774">
                  <c:v>11.071</c:v>
                </c:pt>
                <c:pt idx="1775">
                  <c:v>11.079000000000001</c:v>
                </c:pt>
                <c:pt idx="1776">
                  <c:v>11.065</c:v>
                </c:pt>
                <c:pt idx="1777">
                  <c:v>11.054</c:v>
                </c:pt>
                <c:pt idx="1778">
                  <c:v>11.06</c:v>
                </c:pt>
                <c:pt idx="1779">
                  <c:v>11.068</c:v>
                </c:pt>
                <c:pt idx="1780">
                  <c:v>11.065</c:v>
                </c:pt>
                <c:pt idx="1781">
                  <c:v>11.051</c:v>
                </c:pt>
                <c:pt idx="1782">
                  <c:v>11.055999999999999</c:v>
                </c:pt>
                <c:pt idx="1783">
                  <c:v>11.038</c:v>
                </c:pt>
                <c:pt idx="1784">
                  <c:v>11.048</c:v>
                </c:pt>
                <c:pt idx="1785">
                  <c:v>11.032999999999999</c:v>
                </c:pt>
                <c:pt idx="1786">
                  <c:v>11.044</c:v>
                </c:pt>
                <c:pt idx="1787">
                  <c:v>11.048</c:v>
                </c:pt>
                <c:pt idx="1788">
                  <c:v>11.041</c:v>
                </c:pt>
                <c:pt idx="1789">
                  <c:v>11.047000000000001</c:v>
                </c:pt>
                <c:pt idx="1790">
                  <c:v>11.067</c:v>
                </c:pt>
                <c:pt idx="1791">
                  <c:v>11.05</c:v>
                </c:pt>
                <c:pt idx="1792">
                  <c:v>11.052</c:v>
                </c:pt>
                <c:pt idx="1793">
                  <c:v>11.073</c:v>
                </c:pt>
                <c:pt idx="1794">
                  <c:v>11.053000000000001</c:v>
                </c:pt>
                <c:pt idx="1795">
                  <c:v>11.057</c:v>
                </c:pt>
                <c:pt idx="1796">
                  <c:v>11.053000000000001</c:v>
                </c:pt>
                <c:pt idx="1797">
                  <c:v>11.061999999999999</c:v>
                </c:pt>
                <c:pt idx="1798">
                  <c:v>11.055999999999999</c:v>
                </c:pt>
                <c:pt idx="1799">
                  <c:v>11.051</c:v>
                </c:pt>
                <c:pt idx="1800">
                  <c:v>11.048</c:v>
                </c:pt>
                <c:pt idx="1801">
                  <c:v>11.037000000000001</c:v>
                </c:pt>
                <c:pt idx="1802">
                  <c:v>11.028</c:v>
                </c:pt>
                <c:pt idx="1803">
                  <c:v>11.009</c:v>
                </c:pt>
                <c:pt idx="1804">
                  <c:v>11.022</c:v>
                </c:pt>
                <c:pt idx="1805">
                  <c:v>11.022</c:v>
                </c:pt>
                <c:pt idx="1806">
                  <c:v>11.019</c:v>
                </c:pt>
                <c:pt idx="1807">
                  <c:v>11.016</c:v>
                </c:pt>
                <c:pt idx="1808">
                  <c:v>11</c:v>
                </c:pt>
                <c:pt idx="1809">
                  <c:v>11.022</c:v>
                </c:pt>
                <c:pt idx="1810">
                  <c:v>11.010999999999999</c:v>
                </c:pt>
                <c:pt idx="1811">
                  <c:v>11.03</c:v>
                </c:pt>
                <c:pt idx="1812">
                  <c:v>11.019</c:v>
                </c:pt>
                <c:pt idx="1813">
                  <c:v>11.019</c:v>
                </c:pt>
                <c:pt idx="1814">
                  <c:v>11.005000000000001</c:v>
                </c:pt>
                <c:pt idx="1815">
                  <c:v>11.026999999999999</c:v>
                </c:pt>
                <c:pt idx="1816">
                  <c:v>11.023</c:v>
                </c:pt>
                <c:pt idx="1817">
                  <c:v>11.019</c:v>
                </c:pt>
                <c:pt idx="1818">
                  <c:v>11.025</c:v>
                </c:pt>
                <c:pt idx="1819">
                  <c:v>11.013</c:v>
                </c:pt>
                <c:pt idx="1820">
                  <c:v>11.018000000000001</c:v>
                </c:pt>
                <c:pt idx="1821">
                  <c:v>11.018000000000001</c:v>
                </c:pt>
                <c:pt idx="1822">
                  <c:v>11.002000000000001</c:v>
                </c:pt>
                <c:pt idx="1823">
                  <c:v>11.015000000000001</c:v>
                </c:pt>
                <c:pt idx="1824">
                  <c:v>11.007</c:v>
                </c:pt>
                <c:pt idx="1825">
                  <c:v>11.005000000000001</c:v>
                </c:pt>
                <c:pt idx="1826">
                  <c:v>11.010999999999999</c:v>
                </c:pt>
                <c:pt idx="1827">
                  <c:v>10.997</c:v>
                </c:pt>
                <c:pt idx="1828">
                  <c:v>10.994</c:v>
                </c:pt>
                <c:pt idx="1829">
                  <c:v>11.005000000000001</c:v>
                </c:pt>
                <c:pt idx="1830">
                  <c:v>11.016999999999999</c:v>
                </c:pt>
                <c:pt idx="1831">
                  <c:v>11.016</c:v>
                </c:pt>
                <c:pt idx="1832">
                  <c:v>10.997999999999999</c:v>
                </c:pt>
                <c:pt idx="1833">
                  <c:v>11.007</c:v>
                </c:pt>
                <c:pt idx="1834">
                  <c:v>11.019</c:v>
                </c:pt>
                <c:pt idx="1835">
                  <c:v>11.019</c:v>
                </c:pt>
                <c:pt idx="1836">
                  <c:v>11.009</c:v>
                </c:pt>
                <c:pt idx="1837">
                  <c:v>11.013999999999999</c:v>
                </c:pt>
                <c:pt idx="1838">
                  <c:v>11.003</c:v>
                </c:pt>
                <c:pt idx="1839">
                  <c:v>11.007999999999999</c:v>
                </c:pt>
                <c:pt idx="1840">
                  <c:v>11.016</c:v>
                </c:pt>
                <c:pt idx="1841">
                  <c:v>10.997</c:v>
                </c:pt>
                <c:pt idx="1842">
                  <c:v>10.988</c:v>
                </c:pt>
                <c:pt idx="1843">
                  <c:v>10.996</c:v>
                </c:pt>
                <c:pt idx="1844">
                  <c:v>10.981999999999999</c:v>
                </c:pt>
                <c:pt idx="1845">
                  <c:v>10.994999999999999</c:v>
                </c:pt>
                <c:pt idx="1846">
                  <c:v>10.978</c:v>
                </c:pt>
                <c:pt idx="1847">
                  <c:v>10.968999999999999</c:v>
                </c:pt>
                <c:pt idx="1848">
                  <c:v>10.989000000000001</c:v>
                </c:pt>
                <c:pt idx="1849">
                  <c:v>10.957000000000001</c:v>
                </c:pt>
                <c:pt idx="1850">
                  <c:v>10.973000000000001</c:v>
                </c:pt>
                <c:pt idx="1851">
                  <c:v>10.971</c:v>
                </c:pt>
                <c:pt idx="1852">
                  <c:v>10.96</c:v>
                </c:pt>
                <c:pt idx="1853">
                  <c:v>10.974</c:v>
                </c:pt>
                <c:pt idx="1854">
                  <c:v>10.96</c:v>
                </c:pt>
                <c:pt idx="1855">
                  <c:v>10.971</c:v>
                </c:pt>
                <c:pt idx="1856">
                  <c:v>10.972</c:v>
                </c:pt>
                <c:pt idx="1857">
                  <c:v>10.972</c:v>
                </c:pt>
                <c:pt idx="1858">
                  <c:v>10.942</c:v>
                </c:pt>
                <c:pt idx="1859">
                  <c:v>10.972</c:v>
                </c:pt>
                <c:pt idx="1860">
                  <c:v>10.98</c:v>
                </c:pt>
                <c:pt idx="1861">
                  <c:v>10.96</c:v>
                </c:pt>
                <c:pt idx="1862">
                  <c:v>10.965999999999999</c:v>
                </c:pt>
                <c:pt idx="1863">
                  <c:v>10.933</c:v>
                </c:pt>
                <c:pt idx="1864">
                  <c:v>10.965999999999999</c:v>
                </c:pt>
                <c:pt idx="1865">
                  <c:v>10.97</c:v>
                </c:pt>
                <c:pt idx="1866">
                  <c:v>10.968</c:v>
                </c:pt>
                <c:pt idx="1867">
                  <c:v>10.965</c:v>
                </c:pt>
                <c:pt idx="1868">
                  <c:v>10.967000000000001</c:v>
                </c:pt>
                <c:pt idx="1869">
                  <c:v>10.965999999999999</c:v>
                </c:pt>
                <c:pt idx="1870">
                  <c:v>10.97</c:v>
                </c:pt>
                <c:pt idx="1871">
                  <c:v>10.976000000000001</c:v>
                </c:pt>
                <c:pt idx="1872">
                  <c:v>10.959</c:v>
                </c:pt>
                <c:pt idx="1873">
                  <c:v>10.978999999999999</c:v>
                </c:pt>
                <c:pt idx="1874">
                  <c:v>10.968999999999999</c:v>
                </c:pt>
                <c:pt idx="1875">
                  <c:v>10.978</c:v>
                </c:pt>
                <c:pt idx="1876">
                  <c:v>10.984</c:v>
                </c:pt>
                <c:pt idx="1877">
                  <c:v>10.968</c:v>
                </c:pt>
                <c:pt idx="1878">
                  <c:v>10.952999999999999</c:v>
                </c:pt>
                <c:pt idx="1879">
                  <c:v>10.968999999999999</c:v>
                </c:pt>
                <c:pt idx="1880">
                  <c:v>10.983000000000001</c:v>
                </c:pt>
                <c:pt idx="1881">
                  <c:v>10.991</c:v>
                </c:pt>
                <c:pt idx="1882">
                  <c:v>10.986000000000001</c:v>
                </c:pt>
                <c:pt idx="1883">
                  <c:v>10.955</c:v>
                </c:pt>
                <c:pt idx="1884">
                  <c:v>10.978</c:v>
                </c:pt>
                <c:pt idx="1885">
                  <c:v>10.981</c:v>
                </c:pt>
                <c:pt idx="1886">
                  <c:v>10.978999999999999</c:v>
                </c:pt>
                <c:pt idx="1887">
                  <c:v>10.959</c:v>
                </c:pt>
                <c:pt idx="1888">
                  <c:v>10.965</c:v>
                </c:pt>
                <c:pt idx="1889">
                  <c:v>10.98</c:v>
                </c:pt>
                <c:pt idx="1890">
                  <c:v>10.976000000000001</c:v>
                </c:pt>
                <c:pt idx="1891">
                  <c:v>10.978</c:v>
                </c:pt>
                <c:pt idx="1892">
                  <c:v>10.978</c:v>
                </c:pt>
                <c:pt idx="1893">
                  <c:v>10.961</c:v>
                </c:pt>
                <c:pt idx="1894">
                  <c:v>10.974</c:v>
                </c:pt>
                <c:pt idx="1895">
                  <c:v>10.97</c:v>
                </c:pt>
                <c:pt idx="1896">
                  <c:v>10.961</c:v>
                </c:pt>
                <c:pt idx="1897">
                  <c:v>10.971</c:v>
                </c:pt>
                <c:pt idx="1898">
                  <c:v>10.971</c:v>
                </c:pt>
                <c:pt idx="1899">
                  <c:v>10.971</c:v>
                </c:pt>
                <c:pt idx="1900">
                  <c:v>10.968</c:v>
                </c:pt>
                <c:pt idx="1901">
                  <c:v>10.964</c:v>
                </c:pt>
                <c:pt idx="1902">
                  <c:v>10.974</c:v>
                </c:pt>
                <c:pt idx="1903">
                  <c:v>10.984</c:v>
                </c:pt>
                <c:pt idx="1904">
                  <c:v>10.956</c:v>
                </c:pt>
                <c:pt idx="1905">
                  <c:v>10.951000000000001</c:v>
                </c:pt>
                <c:pt idx="1906">
                  <c:v>10.971</c:v>
                </c:pt>
                <c:pt idx="1907">
                  <c:v>10.965999999999999</c:v>
                </c:pt>
                <c:pt idx="1908">
                  <c:v>10.967000000000001</c:v>
                </c:pt>
                <c:pt idx="1909">
                  <c:v>10.974</c:v>
                </c:pt>
                <c:pt idx="1910">
                  <c:v>10.961</c:v>
                </c:pt>
                <c:pt idx="1911">
                  <c:v>10.945</c:v>
                </c:pt>
                <c:pt idx="1912">
                  <c:v>10.964</c:v>
                </c:pt>
                <c:pt idx="1913">
                  <c:v>10.954000000000001</c:v>
                </c:pt>
                <c:pt idx="1914">
                  <c:v>10.942</c:v>
                </c:pt>
                <c:pt idx="1915">
                  <c:v>10.948</c:v>
                </c:pt>
                <c:pt idx="1916">
                  <c:v>10.955</c:v>
                </c:pt>
                <c:pt idx="1917">
                  <c:v>10.959</c:v>
                </c:pt>
                <c:pt idx="1918">
                  <c:v>10.948</c:v>
                </c:pt>
                <c:pt idx="1919">
                  <c:v>10.962999999999999</c:v>
                </c:pt>
                <c:pt idx="1920">
                  <c:v>10.952</c:v>
                </c:pt>
                <c:pt idx="1921">
                  <c:v>10.946999999999999</c:v>
                </c:pt>
                <c:pt idx="1922">
                  <c:v>10.956</c:v>
                </c:pt>
                <c:pt idx="1923">
                  <c:v>10.965999999999999</c:v>
                </c:pt>
                <c:pt idx="1924">
                  <c:v>10.967000000000001</c:v>
                </c:pt>
                <c:pt idx="1925">
                  <c:v>10.962999999999999</c:v>
                </c:pt>
                <c:pt idx="1926">
                  <c:v>10.951000000000001</c:v>
                </c:pt>
                <c:pt idx="1927">
                  <c:v>10.971</c:v>
                </c:pt>
                <c:pt idx="1928">
                  <c:v>10.96</c:v>
                </c:pt>
                <c:pt idx="1929">
                  <c:v>10.97</c:v>
                </c:pt>
                <c:pt idx="1930">
                  <c:v>10.964</c:v>
                </c:pt>
                <c:pt idx="1931">
                  <c:v>10.96</c:v>
                </c:pt>
                <c:pt idx="1932">
                  <c:v>10.976000000000001</c:v>
                </c:pt>
                <c:pt idx="1933">
                  <c:v>10.952999999999999</c:v>
                </c:pt>
                <c:pt idx="1934">
                  <c:v>10.962</c:v>
                </c:pt>
                <c:pt idx="1935">
                  <c:v>10.971</c:v>
                </c:pt>
                <c:pt idx="1936">
                  <c:v>10.961</c:v>
                </c:pt>
                <c:pt idx="1937">
                  <c:v>10.942</c:v>
                </c:pt>
                <c:pt idx="1938">
                  <c:v>10.945</c:v>
                </c:pt>
                <c:pt idx="1939">
                  <c:v>10.967000000000001</c:v>
                </c:pt>
                <c:pt idx="1940">
                  <c:v>10.926</c:v>
                </c:pt>
                <c:pt idx="1941">
                  <c:v>10.948</c:v>
                </c:pt>
                <c:pt idx="1942">
                  <c:v>10.971</c:v>
                </c:pt>
                <c:pt idx="1943">
                  <c:v>10.994999999999999</c:v>
                </c:pt>
                <c:pt idx="1944">
                  <c:v>11.007</c:v>
                </c:pt>
                <c:pt idx="1945">
                  <c:v>11.012</c:v>
                </c:pt>
                <c:pt idx="1946">
                  <c:v>11.029</c:v>
                </c:pt>
                <c:pt idx="1947">
                  <c:v>11.026</c:v>
                </c:pt>
                <c:pt idx="1948">
                  <c:v>11.04</c:v>
                </c:pt>
                <c:pt idx="1949">
                  <c:v>11.028</c:v>
                </c:pt>
                <c:pt idx="1950">
                  <c:v>11.028</c:v>
                </c:pt>
                <c:pt idx="1951">
                  <c:v>11.042</c:v>
                </c:pt>
                <c:pt idx="1952">
                  <c:v>11.023999999999999</c:v>
                </c:pt>
                <c:pt idx="1953">
                  <c:v>11.036</c:v>
                </c:pt>
                <c:pt idx="1954">
                  <c:v>11.025</c:v>
                </c:pt>
                <c:pt idx="1955">
                  <c:v>11.026999999999999</c:v>
                </c:pt>
                <c:pt idx="1956">
                  <c:v>11.023999999999999</c:v>
                </c:pt>
                <c:pt idx="1957">
                  <c:v>11.026999999999999</c:v>
                </c:pt>
                <c:pt idx="1958">
                  <c:v>10.988</c:v>
                </c:pt>
                <c:pt idx="1959">
                  <c:v>11.012</c:v>
                </c:pt>
                <c:pt idx="1960">
                  <c:v>11.005000000000001</c:v>
                </c:pt>
                <c:pt idx="1961">
                  <c:v>11.009</c:v>
                </c:pt>
                <c:pt idx="1962">
                  <c:v>11.026</c:v>
                </c:pt>
                <c:pt idx="1963">
                  <c:v>11.016</c:v>
                </c:pt>
                <c:pt idx="1964">
                  <c:v>11.026999999999999</c:v>
                </c:pt>
                <c:pt idx="1965">
                  <c:v>11.018000000000001</c:v>
                </c:pt>
                <c:pt idx="1966">
                  <c:v>11.055999999999999</c:v>
                </c:pt>
                <c:pt idx="1967">
                  <c:v>11.074999999999999</c:v>
                </c:pt>
                <c:pt idx="1968">
                  <c:v>11.052</c:v>
                </c:pt>
                <c:pt idx="1969">
                  <c:v>11.067</c:v>
                </c:pt>
                <c:pt idx="1970">
                  <c:v>11.042</c:v>
                </c:pt>
                <c:pt idx="1971">
                  <c:v>11.004</c:v>
                </c:pt>
                <c:pt idx="1972">
                  <c:v>11.048999999999999</c:v>
                </c:pt>
                <c:pt idx="1973">
                  <c:v>11.010999999999999</c:v>
                </c:pt>
                <c:pt idx="1974">
                  <c:v>11.071999999999999</c:v>
                </c:pt>
                <c:pt idx="1975">
                  <c:v>11.036</c:v>
                </c:pt>
                <c:pt idx="1976">
                  <c:v>11.036</c:v>
                </c:pt>
                <c:pt idx="1977">
                  <c:v>11.052</c:v>
                </c:pt>
                <c:pt idx="1978">
                  <c:v>11.042</c:v>
                </c:pt>
                <c:pt idx="1979">
                  <c:v>11.042999999999999</c:v>
                </c:pt>
                <c:pt idx="1980">
                  <c:v>11.026</c:v>
                </c:pt>
                <c:pt idx="1981">
                  <c:v>11.055</c:v>
                </c:pt>
                <c:pt idx="1982">
                  <c:v>11.067</c:v>
                </c:pt>
                <c:pt idx="1983">
                  <c:v>11.055999999999999</c:v>
                </c:pt>
                <c:pt idx="1984">
                  <c:v>11.074999999999999</c:v>
                </c:pt>
                <c:pt idx="1985">
                  <c:v>11.058999999999999</c:v>
                </c:pt>
                <c:pt idx="1986">
                  <c:v>11.029</c:v>
                </c:pt>
                <c:pt idx="1987">
                  <c:v>11.105</c:v>
                </c:pt>
                <c:pt idx="1988">
                  <c:v>11.042</c:v>
                </c:pt>
                <c:pt idx="1989">
                  <c:v>11.058999999999999</c:v>
                </c:pt>
                <c:pt idx="1990">
                  <c:v>11.068</c:v>
                </c:pt>
                <c:pt idx="1991">
                  <c:v>11.042</c:v>
                </c:pt>
                <c:pt idx="1992">
                  <c:v>11.007999999999999</c:v>
                </c:pt>
                <c:pt idx="1993">
                  <c:v>11.000999999999999</c:v>
                </c:pt>
                <c:pt idx="1994">
                  <c:v>10.993</c:v>
                </c:pt>
                <c:pt idx="1995">
                  <c:v>11.015000000000001</c:v>
                </c:pt>
                <c:pt idx="1996">
                  <c:v>11.019</c:v>
                </c:pt>
                <c:pt idx="1997">
                  <c:v>11.098000000000001</c:v>
                </c:pt>
                <c:pt idx="1998">
                  <c:v>11.03</c:v>
                </c:pt>
                <c:pt idx="1999">
                  <c:v>11.000999999999999</c:v>
                </c:pt>
                <c:pt idx="2000">
                  <c:v>11.016</c:v>
                </c:pt>
                <c:pt idx="2001">
                  <c:v>11.04</c:v>
                </c:pt>
                <c:pt idx="2002">
                  <c:v>11.005000000000001</c:v>
                </c:pt>
                <c:pt idx="2003">
                  <c:v>11.004</c:v>
                </c:pt>
                <c:pt idx="2004">
                  <c:v>11.006</c:v>
                </c:pt>
                <c:pt idx="2005">
                  <c:v>11.028</c:v>
                </c:pt>
                <c:pt idx="2006">
                  <c:v>11.025</c:v>
                </c:pt>
                <c:pt idx="2007">
                  <c:v>11.044</c:v>
                </c:pt>
                <c:pt idx="2008">
                  <c:v>11.007</c:v>
                </c:pt>
                <c:pt idx="2009">
                  <c:v>11.045999999999999</c:v>
                </c:pt>
                <c:pt idx="2010">
                  <c:v>11.045999999999999</c:v>
                </c:pt>
                <c:pt idx="2011">
                  <c:v>11.074</c:v>
                </c:pt>
                <c:pt idx="2012">
                  <c:v>11.055999999999999</c:v>
                </c:pt>
                <c:pt idx="2013">
                  <c:v>11.03</c:v>
                </c:pt>
                <c:pt idx="2014">
                  <c:v>11.015000000000001</c:v>
                </c:pt>
                <c:pt idx="2015">
                  <c:v>11.010999999999999</c:v>
                </c:pt>
                <c:pt idx="2016">
                  <c:v>11.018000000000001</c:v>
                </c:pt>
                <c:pt idx="2017">
                  <c:v>11.01</c:v>
                </c:pt>
                <c:pt idx="2018">
                  <c:v>11.048999999999999</c:v>
                </c:pt>
                <c:pt idx="2019">
                  <c:v>11.042</c:v>
                </c:pt>
                <c:pt idx="2020">
                  <c:v>11.013</c:v>
                </c:pt>
                <c:pt idx="2021">
                  <c:v>11.009</c:v>
                </c:pt>
                <c:pt idx="2022">
                  <c:v>11.006</c:v>
                </c:pt>
                <c:pt idx="2023">
                  <c:v>11.01</c:v>
                </c:pt>
                <c:pt idx="2024">
                  <c:v>11.006</c:v>
                </c:pt>
                <c:pt idx="2025">
                  <c:v>11.01</c:v>
                </c:pt>
                <c:pt idx="2026">
                  <c:v>11.018000000000001</c:v>
                </c:pt>
                <c:pt idx="2027">
                  <c:v>11.02</c:v>
                </c:pt>
                <c:pt idx="2028">
                  <c:v>10.988</c:v>
                </c:pt>
                <c:pt idx="2029">
                  <c:v>11.036</c:v>
                </c:pt>
                <c:pt idx="2030">
                  <c:v>10.993</c:v>
                </c:pt>
                <c:pt idx="2031">
                  <c:v>11.055</c:v>
                </c:pt>
                <c:pt idx="2032">
                  <c:v>11.044</c:v>
                </c:pt>
                <c:pt idx="2033">
                  <c:v>11.08</c:v>
                </c:pt>
                <c:pt idx="2034">
                  <c:v>11.058</c:v>
                </c:pt>
                <c:pt idx="2035">
                  <c:v>11.047000000000001</c:v>
                </c:pt>
                <c:pt idx="2036">
                  <c:v>11.032999999999999</c:v>
                </c:pt>
                <c:pt idx="2037">
                  <c:v>11.012</c:v>
                </c:pt>
                <c:pt idx="2038">
                  <c:v>11.000999999999999</c:v>
                </c:pt>
                <c:pt idx="2039">
                  <c:v>11.019</c:v>
                </c:pt>
                <c:pt idx="2040">
                  <c:v>11.068</c:v>
                </c:pt>
                <c:pt idx="2041">
                  <c:v>11.087999999999999</c:v>
                </c:pt>
                <c:pt idx="2042">
                  <c:v>11.057</c:v>
                </c:pt>
                <c:pt idx="2043">
                  <c:v>11.093</c:v>
                </c:pt>
                <c:pt idx="2044">
                  <c:v>11.087</c:v>
                </c:pt>
                <c:pt idx="2045">
                  <c:v>11.092000000000001</c:v>
                </c:pt>
                <c:pt idx="2046">
                  <c:v>11.129</c:v>
                </c:pt>
                <c:pt idx="2047">
                  <c:v>11.095000000000001</c:v>
                </c:pt>
                <c:pt idx="2048">
                  <c:v>11.086</c:v>
                </c:pt>
                <c:pt idx="2049">
                  <c:v>11.097</c:v>
                </c:pt>
                <c:pt idx="2050">
                  <c:v>11.095000000000001</c:v>
                </c:pt>
                <c:pt idx="2051">
                  <c:v>11.093999999999999</c:v>
                </c:pt>
                <c:pt idx="2052">
                  <c:v>11.114000000000001</c:v>
                </c:pt>
                <c:pt idx="2053">
                  <c:v>11.083</c:v>
                </c:pt>
                <c:pt idx="2054">
                  <c:v>11.071999999999999</c:v>
                </c:pt>
                <c:pt idx="2055">
                  <c:v>11.106</c:v>
                </c:pt>
                <c:pt idx="2056">
                  <c:v>11.093</c:v>
                </c:pt>
                <c:pt idx="2057">
                  <c:v>11.067</c:v>
                </c:pt>
                <c:pt idx="2058">
                  <c:v>11.1</c:v>
                </c:pt>
                <c:pt idx="2059">
                  <c:v>11.1</c:v>
                </c:pt>
                <c:pt idx="2060">
                  <c:v>11.05</c:v>
                </c:pt>
                <c:pt idx="2061">
                  <c:v>11.023999999999999</c:v>
                </c:pt>
                <c:pt idx="2062">
                  <c:v>11.052</c:v>
                </c:pt>
                <c:pt idx="2063">
                  <c:v>11.031000000000001</c:v>
                </c:pt>
                <c:pt idx="2064">
                  <c:v>11.009</c:v>
                </c:pt>
                <c:pt idx="2065">
                  <c:v>11.006</c:v>
                </c:pt>
                <c:pt idx="2066">
                  <c:v>11.021000000000001</c:v>
                </c:pt>
                <c:pt idx="2067">
                  <c:v>11.003</c:v>
                </c:pt>
                <c:pt idx="2068">
                  <c:v>10.997999999999999</c:v>
                </c:pt>
                <c:pt idx="2069">
                  <c:v>11.058</c:v>
                </c:pt>
                <c:pt idx="2070">
                  <c:v>11.042</c:v>
                </c:pt>
                <c:pt idx="2071">
                  <c:v>11.074999999999999</c:v>
                </c:pt>
                <c:pt idx="2072">
                  <c:v>11.077</c:v>
                </c:pt>
                <c:pt idx="2073">
                  <c:v>11.018000000000001</c:v>
                </c:pt>
                <c:pt idx="2074">
                  <c:v>11.029</c:v>
                </c:pt>
                <c:pt idx="2075">
                  <c:v>11.016999999999999</c:v>
                </c:pt>
                <c:pt idx="2076">
                  <c:v>11.016</c:v>
                </c:pt>
                <c:pt idx="2077">
                  <c:v>11.06</c:v>
                </c:pt>
                <c:pt idx="2078">
                  <c:v>11.053000000000001</c:v>
                </c:pt>
                <c:pt idx="2079">
                  <c:v>11.048999999999999</c:v>
                </c:pt>
                <c:pt idx="2080">
                  <c:v>11.029</c:v>
                </c:pt>
                <c:pt idx="2081">
                  <c:v>11.007</c:v>
                </c:pt>
                <c:pt idx="2082">
                  <c:v>10.997999999999999</c:v>
                </c:pt>
                <c:pt idx="2083">
                  <c:v>10.991</c:v>
                </c:pt>
                <c:pt idx="2084">
                  <c:v>10.98</c:v>
                </c:pt>
                <c:pt idx="2085">
                  <c:v>10.975</c:v>
                </c:pt>
                <c:pt idx="2086">
                  <c:v>10.984999999999999</c:v>
                </c:pt>
                <c:pt idx="2087">
                  <c:v>10.977</c:v>
                </c:pt>
                <c:pt idx="2088">
                  <c:v>10.978999999999999</c:v>
                </c:pt>
                <c:pt idx="2089">
                  <c:v>11.007999999999999</c:v>
                </c:pt>
                <c:pt idx="2090">
                  <c:v>10.983000000000001</c:v>
                </c:pt>
                <c:pt idx="2091">
                  <c:v>10.971</c:v>
                </c:pt>
                <c:pt idx="2092">
                  <c:v>10.965999999999999</c:v>
                </c:pt>
                <c:pt idx="2093">
                  <c:v>11.010999999999999</c:v>
                </c:pt>
                <c:pt idx="2094">
                  <c:v>10.988</c:v>
                </c:pt>
                <c:pt idx="2095">
                  <c:v>10.965</c:v>
                </c:pt>
                <c:pt idx="2096">
                  <c:v>10.976000000000001</c:v>
                </c:pt>
                <c:pt idx="2097">
                  <c:v>10.974</c:v>
                </c:pt>
                <c:pt idx="2098">
                  <c:v>10.96</c:v>
                </c:pt>
                <c:pt idx="2099">
                  <c:v>10.958</c:v>
                </c:pt>
                <c:pt idx="2100">
                  <c:v>10.965</c:v>
                </c:pt>
                <c:pt idx="2101">
                  <c:v>10.954000000000001</c:v>
                </c:pt>
                <c:pt idx="2102">
                  <c:v>10.949</c:v>
                </c:pt>
                <c:pt idx="2103">
                  <c:v>10.929</c:v>
                </c:pt>
                <c:pt idx="2104">
                  <c:v>10.935</c:v>
                </c:pt>
                <c:pt idx="2105">
                  <c:v>10.923999999999999</c:v>
                </c:pt>
                <c:pt idx="2106">
                  <c:v>10.968999999999999</c:v>
                </c:pt>
                <c:pt idx="2107">
                  <c:v>10.976000000000001</c:v>
                </c:pt>
                <c:pt idx="2108">
                  <c:v>11.018000000000001</c:v>
                </c:pt>
                <c:pt idx="2109">
                  <c:v>10.965999999999999</c:v>
                </c:pt>
                <c:pt idx="2110">
                  <c:v>10.973000000000001</c:v>
                </c:pt>
                <c:pt idx="2111">
                  <c:v>10.978999999999999</c:v>
                </c:pt>
                <c:pt idx="2112">
                  <c:v>10.952999999999999</c:v>
                </c:pt>
                <c:pt idx="2113">
                  <c:v>10.936</c:v>
                </c:pt>
                <c:pt idx="2114">
                  <c:v>10.929</c:v>
                </c:pt>
                <c:pt idx="2115">
                  <c:v>10.952</c:v>
                </c:pt>
                <c:pt idx="2116">
                  <c:v>10.984</c:v>
                </c:pt>
                <c:pt idx="2117">
                  <c:v>10.945</c:v>
                </c:pt>
                <c:pt idx="2118">
                  <c:v>10.939</c:v>
                </c:pt>
                <c:pt idx="2119">
                  <c:v>10.948</c:v>
                </c:pt>
                <c:pt idx="2120">
                  <c:v>10.926</c:v>
                </c:pt>
                <c:pt idx="2121">
                  <c:v>10.952999999999999</c:v>
                </c:pt>
                <c:pt idx="2122">
                  <c:v>10.948</c:v>
                </c:pt>
                <c:pt idx="2123">
                  <c:v>10.923</c:v>
                </c:pt>
                <c:pt idx="2124">
                  <c:v>10.933999999999999</c:v>
                </c:pt>
                <c:pt idx="2125">
                  <c:v>10.959</c:v>
                </c:pt>
                <c:pt idx="2126">
                  <c:v>10.971</c:v>
                </c:pt>
                <c:pt idx="2127">
                  <c:v>10.978</c:v>
                </c:pt>
                <c:pt idx="2128">
                  <c:v>10.991</c:v>
                </c:pt>
                <c:pt idx="2129">
                  <c:v>10.981999999999999</c:v>
                </c:pt>
                <c:pt idx="2130">
                  <c:v>10.948</c:v>
                </c:pt>
                <c:pt idx="2131">
                  <c:v>10.944000000000001</c:v>
                </c:pt>
                <c:pt idx="2132">
                  <c:v>10.989000000000001</c:v>
                </c:pt>
                <c:pt idx="2133">
                  <c:v>10.954000000000001</c:v>
                </c:pt>
                <c:pt idx="2134">
                  <c:v>10.946999999999999</c:v>
                </c:pt>
                <c:pt idx="2135">
                  <c:v>10.946</c:v>
                </c:pt>
                <c:pt idx="2136">
                  <c:v>10.926</c:v>
                </c:pt>
                <c:pt idx="2137">
                  <c:v>10.916</c:v>
                </c:pt>
                <c:pt idx="2138">
                  <c:v>10.951000000000001</c:v>
                </c:pt>
                <c:pt idx="2139">
                  <c:v>10.981</c:v>
                </c:pt>
                <c:pt idx="2140">
                  <c:v>10.974</c:v>
                </c:pt>
                <c:pt idx="2141">
                  <c:v>10.986000000000001</c:v>
                </c:pt>
                <c:pt idx="2142">
                  <c:v>10.981</c:v>
                </c:pt>
                <c:pt idx="2143">
                  <c:v>11.009</c:v>
                </c:pt>
                <c:pt idx="2144">
                  <c:v>10.978999999999999</c:v>
                </c:pt>
                <c:pt idx="2145">
                  <c:v>10.946</c:v>
                </c:pt>
                <c:pt idx="2146">
                  <c:v>10.919</c:v>
                </c:pt>
                <c:pt idx="2147">
                  <c:v>10.95</c:v>
                </c:pt>
                <c:pt idx="2148">
                  <c:v>10.96</c:v>
                </c:pt>
                <c:pt idx="2149">
                  <c:v>10.984</c:v>
                </c:pt>
                <c:pt idx="2150">
                  <c:v>10.986000000000001</c:v>
                </c:pt>
                <c:pt idx="2151">
                  <c:v>10.954000000000001</c:v>
                </c:pt>
                <c:pt idx="2152">
                  <c:v>10.929</c:v>
                </c:pt>
                <c:pt idx="2153">
                  <c:v>10.997</c:v>
                </c:pt>
                <c:pt idx="2154">
                  <c:v>10.978</c:v>
                </c:pt>
                <c:pt idx="2155">
                  <c:v>10.994999999999999</c:v>
                </c:pt>
                <c:pt idx="2156">
                  <c:v>11.009</c:v>
                </c:pt>
                <c:pt idx="2157">
                  <c:v>11.009</c:v>
                </c:pt>
                <c:pt idx="2158">
                  <c:v>11.021000000000001</c:v>
                </c:pt>
                <c:pt idx="2159">
                  <c:v>11.023999999999999</c:v>
                </c:pt>
                <c:pt idx="2160">
                  <c:v>11.034000000000001</c:v>
                </c:pt>
                <c:pt idx="2161">
                  <c:v>11.023</c:v>
                </c:pt>
                <c:pt idx="2162">
                  <c:v>11.025</c:v>
                </c:pt>
                <c:pt idx="2163">
                  <c:v>11.029</c:v>
                </c:pt>
                <c:pt idx="2164">
                  <c:v>11.019</c:v>
                </c:pt>
                <c:pt idx="2165">
                  <c:v>10.992000000000001</c:v>
                </c:pt>
                <c:pt idx="2166">
                  <c:v>11.003</c:v>
                </c:pt>
                <c:pt idx="2167">
                  <c:v>11.013</c:v>
                </c:pt>
                <c:pt idx="2168">
                  <c:v>10.999000000000001</c:v>
                </c:pt>
                <c:pt idx="2169">
                  <c:v>11.010999999999999</c:v>
                </c:pt>
                <c:pt idx="2170">
                  <c:v>11.02</c:v>
                </c:pt>
                <c:pt idx="2171">
                  <c:v>11.009</c:v>
                </c:pt>
                <c:pt idx="2172">
                  <c:v>11.038</c:v>
                </c:pt>
                <c:pt idx="2173">
                  <c:v>11.037000000000001</c:v>
                </c:pt>
                <c:pt idx="2174">
                  <c:v>11.041</c:v>
                </c:pt>
                <c:pt idx="2175">
                  <c:v>11.032</c:v>
                </c:pt>
                <c:pt idx="2176">
                  <c:v>11.007</c:v>
                </c:pt>
                <c:pt idx="2177">
                  <c:v>11.051</c:v>
                </c:pt>
                <c:pt idx="2178">
                  <c:v>11.048</c:v>
                </c:pt>
                <c:pt idx="2179">
                  <c:v>11.044</c:v>
                </c:pt>
                <c:pt idx="2180">
                  <c:v>11.042</c:v>
                </c:pt>
                <c:pt idx="2181">
                  <c:v>11.057</c:v>
                </c:pt>
                <c:pt idx="2182">
                  <c:v>11.053000000000001</c:v>
                </c:pt>
                <c:pt idx="2183">
                  <c:v>11.061999999999999</c:v>
                </c:pt>
                <c:pt idx="2184">
                  <c:v>11.032999999999999</c:v>
                </c:pt>
                <c:pt idx="2185">
                  <c:v>10.992000000000001</c:v>
                </c:pt>
                <c:pt idx="2186">
                  <c:v>11.036</c:v>
                </c:pt>
                <c:pt idx="2187">
                  <c:v>10.968</c:v>
                </c:pt>
                <c:pt idx="2188">
                  <c:v>11.000999999999999</c:v>
                </c:pt>
                <c:pt idx="2189">
                  <c:v>10.999000000000001</c:v>
                </c:pt>
                <c:pt idx="2190">
                  <c:v>11.007</c:v>
                </c:pt>
                <c:pt idx="2191">
                  <c:v>11.025</c:v>
                </c:pt>
                <c:pt idx="2192">
                  <c:v>11.006</c:v>
                </c:pt>
                <c:pt idx="2193">
                  <c:v>10.984999999999999</c:v>
                </c:pt>
                <c:pt idx="2194">
                  <c:v>11.009</c:v>
                </c:pt>
                <c:pt idx="2195">
                  <c:v>10.975</c:v>
                </c:pt>
                <c:pt idx="2196">
                  <c:v>10.976000000000001</c:v>
                </c:pt>
                <c:pt idx="2197">
                  <c:v>10.974</c:v>
                </c:pt>
                <c:pt idx="2198">
                  <c:v>10.981</c:v>
                </c:pt>
                <c:pt idx="2199">
                  <c:v>10.976000000000001</c:v>
                </c:pt>
                <c:pt idx="2200">
                  <c:v>11.01</c:v>
                </c:pt>
                <c:pt idx="2201">
                  <c:v>11.025</c:v>
                </c:pt>
                <c:pt idx="2202">
                  <c:v>10.996</c:v>
                </c:pt>
                <c:pt idx="2203">
                  <c:v>10.986000000000001</c:v>
                </c:pt>
                <c:pt idx="2204">
                  <c:v>10.952</c:v>
                </c:pt>
                <c:pt idx="2205">
                  <c:v>10.986000000000001</c:v>
                </c:pt>
                <c:pt idx="2206">
                  <c:v>11.010999999999999</c:v>
                </c:pt>
                <c:pt idx="2207">
                  <c:v>11.019</c:v>
                </c:pt>
                <c:pt idx="2208">
                  <c:v>11.015000000000001</c:v>
                </c:pt>
                <c:pt idx="2209">
                  <c:v>10.965999999999999</c:v>
                </c:pt>
                <c:pt idx="2210">
                  <c:v>10.986000000000001</c:v>
                </c:pt>
                <c:pt idx="2211">
                  <c:v>10.997</c:v>
                </c:pt>
                <c:pt idx="2212">
                  <c:v>10.997999999999999</c:v>
                </c:pt>
                <c:pt idx="2213">
                  <c:v>11.003</c:v>
                </c:pt>
                <c:pt idx="2214">
                  <c:v>10.978999999999999</c:v>
                </c:pt>
                <c:pt idx="2215">
                  <c:v>10.997</c:v>
                </c:pt>
                <c:pt idx="2216">
                  <c:v>11.028</c:v>
                </c:pt>
                <c:pt idx="2217">
                  <c:v>10.964</c:v>
                </c:pt>
                <c:pt idx="2218">
                  <c:v>10.999000000000001</c:v>
                </c:pt>
                <c:pt idx="2219">
                  <c:v>10.94</c:v>
                </c:pt>
                <c:pt idx="2220">
                  <c:v>10.946999999999999</c:v>
                </c:pt>
                <c:pt idx="2221">
                  <c:v>11.000999999999999</c:v>
                </c:pt>
                <c:pt idx="2222">
                  <c:v>10.957000000000001</c:v>
                </c:pt>
                <c:pt idx="2223">
                  <c:v>10.994</c:v>
                </c:pt>
                <c:pt idx="2224">
                  <c:v>10.984999999999999</c:v>
                </c:pt>
                <c:pt idx="2225">
                  <c:v>10.987</c:v>
                </c:pt>
                <c:pt idx="2226">
                  <c:v>10.964</c:v>
                </c:pt>
                <c:pt idx="2227">
                  <c:v>10.965999999999999</c:v>
                </c:pt>
                <c:pt idx="2228">
                  <c:v>10.961</c:v>
                </c:pt>
                <c:pt idx="2229">
                  <c:v>10.965</c:v>
                </c:pt>
                <c:pt idx="2230">
                  <c:v>10.962</c:v>
                </c:pt>
                <c:pt idx="2231">
                  <c:v>10.956</c:v>
                </c:pt>
                <c:pt idx="2232">
                  <c:v>10.948</c:v>
                </c:pt>
                <c:pt idx="2233">
                  <c:v>10.956</c:v>
                </c:pt>
                <c:pt idx="2234">
                  <c:v>10.962999999999999</c:v>
                </c:pt>
                <c:pt idx="2235">
                  <c:v>10.912000000000001</c:v>
                </c:pt>
                <c:pt idx="2236">
                  <c:v>10.95</c:v>
                </c:pt>
                <c:pt idx="2237">
                  <c:v>10.948</c:v>
                </c:pt>
                <c:pt idx="2238">
                  <c:v>10.935</c:v>
                </c:pt>
                <c:pt idx="2239">
                  <c:v>10.944000000000001</c:v>
                </c:pt>
                <c:pt idx="2240">
                  <c:v>10.95</c:v>
                </c:pt>
                <c:pt idx="2241">
                  <c:v>10.903</c:v>
                </c:pt>
                <c:pt idx="2242">
                  <c:v>10.922000000000001</c:v>
                </c:pt>
                <c:pt idx="2243">
                  <c:v>11.000999999999999</c:v>
                </c:pt>
                <c:pt idx="2244">
                  <c:v>10.957000000000001</c:v>
                </c:pt>
                <c:pt idx="2245">
                  <c:v>10.97</c:v>
                </c:pt>
                <c:pt idx="2246">
                  <c:v>10.936</c:v>
                </c:pt>
                <c:pt idx="2247">
                  <c:v>10.917999999999999</c:v>
                </c:pt>
                <c:pt idx="2248">
                  <c:v>10.961</c:v>
                </c:pt>
                <c:pt idx="2249">
                  <c:v>10.96</c:v>
                </c:pt>
                <c:pt idx="2250">
                  <c:v>10.968</c:v>
                </c:pt>
                <c:pt idx="2251">
                  <c:v>10.955</c:v>
                </c:pt>
                <c:pt idx="2252">
                  <c:v>10.955</c:v>
                </c:pt>
                <c:pt idx="2253">
                  <c:v>10.974</c:v>
                </c:pt>
                <c:pt idx="2254">
                  <c:v>10.971</c:v>
                </c:pt>
                <c:pt idx="2255">
                  <c:v>10.926</c:v>
                </c:pt>
                <c:pt idx="2256">
                  <c:v>10.981999999999999</c:v>
                </c:pt>
                <c:pt idx="2257">
                  <c:v>10.933</c:v>
                </c:pt>
                <c:pt idx="2258">
                  <c:v>10.941000000000001</c:v>
                </c:pt>
                <c:pt idx="2259">
                  <c:v>10.878</c:v>
                </c:pt>
                <c:pt idx="2260">
                  <c:v>10.932</c:v>
                </c:pt>
                <c:pt idx="2261">
                  <c:v>10.936</c:v>
                </c:pt>
                <c:pt idx="2262">
                  <c:v>10.907</c:v>
                </c:pt>
                <c:pt idx="2263">
                  <c:v>10.911</c:v>
                </c:pt>
                <c:pt idx="2264">
                  <c:v>10.877000000000001</c:v>
                </c:pt>
                <c:pt idx="2265">
                  <c:v>10.901</c:v>
                </c:pt>
                <c:pt idx="2266">
                  <c:v>10.877000000000001</c:v>
                </c:pt>
                <c:pt idx="2267">
                  <c:v>10.898</c:v>
                </c:pt>
                <c:pt idx="2268">
                  <c:v>10.901</c:v>
                </c:pt>
                <c:pt idx="2269">
                  <c:v>10.898</c:v>
                </c:pt>
                <c:pt idx="2270">
                  <c:v>10.882</c:v>
                </c:pt>
                <c:pt idx="2271">
                  <c:v>10.917999999999999</c:v>
                </c:pt>
                <c:pt idx="2272">
                  <c:v>10.87</c:v>
                </c:pt>
                <c:pt idx="2273">
                  <c:v>10.868</c:v>
                </c:pt>
                <c:pt idx="2274">
                  <c:v>10.872</c:v>
                </c:pt>
                <c:pt idx="2275">
                  <c:v>10.909000000000001</c:v>
                </c:pt>
                <c:pt idx="2276">
                  <c:v>10.906000000000001</c:v>
                </c:pt>
                <c:pt idx="2277">
                  <c:v>10.88</c:v>
                </c:pt>
                <c:pt idx="2278">
                  <c:v>10.917</c:v>
                </c:pt>
                <c:pt idx="2279">
                  <c:v>10.884</c:v>
                </c:pt>
                <c:pt idx="2280">
                  <c:v>10.907999999999999</c:v>
                </c:pt>
                <c:pt idx="2281">
                  <c:v>10.945</c:v>
                </c:pt>
                <c:pt idx="2282">
                  <c:v>10.923999999999999</c:v>
                </c:pt>
                <c:pt idx="2283">
                  <c:v>10.930999999999999</c:v>
                </c:pt>
                <c:pt idx="2284">
                  <c:v>10.888999999999999</c:v>
                </c:pt>
                <c:pt idx="2285">
                  <c:v>10.939</c:v>
                </c:pt>
                <c:pt idx="2286">
                  <c:v>10.916</c:v>
                </c:pt>
                <c:pt idx="2287">
                  <c:v>10.932</c:v>
                </c:pt>
                <c:pt idx="2288">
                  <c:v>10.935</c:v>
                </c:pt>
                <c:pt idx="2289">
                  <c:v>10.95</c:v>
                </c:pt>
                <c:pt idx="2290">
                  <c:v>10.938000000000001</c:v>
                </c:pt>
                <c:pt idx="2291">
                  <c:v>10.888999999999999</c:v>
                </c:pt>
                <c:pt idx="2292">
                  <c:v>10.946</c:v>
                </c:pt>
                <c:pt idx="2293">
                  <c:v>10.959</c:v>
                </c:pt>
                <c:pt idx="2294">
                  <c:v>10.932</c:v>
                </c:pt>
                <c:pt idx="2295">
                  <c:v>10.952</c:v>
                </c:pt>
                <c:pt idx="2296">
                  <c:v>10.935</c:v>
                </c:pt>
                <c:pt idx="2297">
                  <c:v>10.968</c:v>
                </c:pt>
                <c:pt idx="2298">
                  <c:v>10.962</c:v>
                </c:pt>
                <c:pt idx="2299">
                  <c:v>10.912000000000001</c:v>
                </c:pt>
                <c:pt idx="2300">
                  <c:v>10.9</c:v>
                </c:pt>
                <c:pt idx="2301">
                  <c:v>10.864000000000001</c:v>
                </c:pt>
                <c:pt idx="2302">
                  <c:v>10.863</c:v>
                </c:pt>
                <c:pt idx="2303">
                  <c:v>10.907999999999999</c:v>
                </c:pt>
                <c:pt idx="2304">
                  <c:v>10.894</c:v>
                </c:pt>
                <c:pt idx="2305">
                  <c:v>10.904999999999999</c:v>
                </c:pt>
                <c:pt idx="2306">
                  <c:v>10.9</c:v>
                </c:pt>
                <c:pt idx="2307">
                  <c:v>10.887</c:v>
                </c:pt>
                <c:pt idx="2308">
                  <c:v>10.874000000000001</c:v>
                </c:pt>
                <c:pt idx="2309">
                  <c:v>10.863</c:v>
                </c:pt>
                <c:pt idx="2310">
                  <c:v>10.869</c:v>
                </c:pt>
                <c:pt idx="2311">
                  <c:v>10.904</c:v>
                </c:pt>
                <c:pt idx="2312">
                  <c:v>10.914999999999999</c:v>
                </c:pt>
                <c:pt idx="2313">
                  <c:v>10.89</c:v>
                </c:pt>
                <c:pt idx="2314">
                  <c:v>10.904</c:v>
                </c:pt>
                <c:pt idx="2315">
                  <c:v>10.942</c:v>
                </c:pt>
                <c:pt idx="2316">
                  <c:v>10.906000000000001</c:v>
                </c:pt>
                <c:pt idx="2317">
                  <c:v>10.856999999999999</c:v>
                </c:pt>
                <c:pt idx="2318">
                  <c:v>10.88</c:v>
                </c:pt>
                <c:pt idx="2319">
                  <c:v>10.894</c:v>
                </c:pt>
                <c:pt idx="2320">
                  <c:v>10.929</c:v>
                </c:pt>
                <c:pt idx="2321">
                  <c:v>10.868</c:v>
                </c:pt>
                <c:pt idx="2322">
                  <c:v>10.862</c:v>
                </c:pt>
                <c:pt idx="2323">
                  <c:v>10.867000000000001</c:v>
                </c:pt>
                <c:pt idx="2324">
                  <c:v>10.928000000000001</c:v>
                </c:pt>
                <c:pt idx="2325">
                  <c:v>10.865</c:v>
                </c:pt>
                <c:pt idx="2326">
                  <c:v>10.89</c:v>
                </c:pt>
                <c:pt idx="2327">
                  <c:v>10.901</c:v>
                </c:pt>
                <c:pt idx="2328">
                  <c:v>10.901</c:v>
                </c:pt>
                <c:pt idx="2329">
                  <c:v>10.897</c:v>
                </c:pt>
                <c:pt idx="2330">
                  <c:v>10.936999999999999</c:v>
                </c:pt>
                <c:pt idx="2331">
                  <c:v>10.923999999999999</c:v>
                </c:pt>
                <c:pt idx="2332">
                  <c:v>10.922000000000001</c:v>
                </c:pt>
                <c:pt idx="2333">
                  <c:v>10.932</c:v>
                </c:pt>
                <c:pt idx="2334">
                  <c:v>10.89</c:v>
                </c:pt>
                <c:pt idx="2335">
                  <c:v>10.917999999999999</c:v>
                </c:pt>
                <c:pt idx="2336">
                  <c:v>10.927</c:v>
                </c:pt>
                <c:pt idx="2337">
                  <c:v>10.91</c:v>
                </c:pt>
                <c:pt idx="2338">
                  <c:v>10.93</c:v>
                </c:pt>
                <c:pt idx="2339">
                  <c:v>10.855</c:v>
                </c:pt>
                <c:pt idx="2340">
                  <c:v>10.846</c:v>
                </c:pt>
                <c:pt idx="2341">
                  <c:v>10.856999999999999</c:v>
                </c:pt>
                <c:pt idx="2342">
                  <c:v>10.811</c:v>
                </c:pt>
                <c:pt idx="2343">
                  <c:v>10.821999999999999</c:v>
                </c:pt>
                <c:pt idx="2344">
                  <c:v>10.816000000000001</c:v>
                </c:pt>
                <c:pt idx="2345">
                  <c:v>10.78</c:v>
                </c:pt>
                <c:pt idx="2346">
                  <c:v>10.78</c:v>
                </c:pt>
                <c:pt idx="2347">
                  <c:v>10.813000000000001</c:v>
                </c:pt>
                <c:pt idx="2348">
                  <c:v>10.785</c:v>
                </c:pt>
                <c:pt idx="2349">
                  <c:v>10.778</c:v>
                </c:pt>
                <c:pt idx="2350">
                  <c:v>10.829000000000001</c:v>
                </c:pt>
                <c:pt idx="2351">
                  <c:v>10.827999999999999</c:v>
                </c:pt>
                <c:pt idx="2352">
                  <c:v>10.815</c:v>
                </c:pt>
                <c:pt idx="2353">
                  <c:v>10.843999999999999</c:v>
                </c:pt>
                <c:pt idx="2354">
                  <c:v>10.827999999999999</c:v>
                </c:pt>
                <c:pt idx="2355">
                  <c:v>10.85</c:v>
                </c:pt>
                <c:pt idx="2356">
                  <c:v>10.875</c:v>
                </c:pt>
                <c:pt idx="2357">
                  <c:v>10.856</c:v>
                </c:pt>
                <c:pt idx="2358">
                  <c:v>10.872999999999999</c:v>
                </c:pt>
                <c:pt idx="2359">
                  <c:v>10.869</c:v>
                </c:pt>
                <c:pt idx="2360">
                  <c:v>10.86</c:v>
                </c:pt>
                <c:pt idx="2361">
                  <c:v>10.861000000000001</c:v>
                </c:pt>
                <c:pt idx="2362">
                  <c:v>10.872999999999999</c:v>
                </c:pt>
                <c:pt idx="2363">
                  <c:v>10.875999999999999</c:v>
                </c:pt>
                <c:pt idx="2364">
                  <c:v>10.836</c:v>
                </c:pt>
                <c:pt idx="2365">
                  <c:v>10.829000000000001</c:v>
                </c:pt>
                <c:pt idx="2366">
                  <c:v>10.872999999999999</c:v>
                </c:pt>
                <c:pt idx="2367">
                  <c:v>10.878</c:v>
                </c:pt>
                <c:pt idx="2368">
                  <c:v>10.821999999999999</c:v>
                </c:pt>
                <c:pt idx="2369">
                  <c:v>10.847</c:v>
                </c:pt>
                <c:pt idx="2370">
                  <c:v>10.885</c:v>
                </c:pt>
                <c:pt idx="2371">
                  <c:v>10.84</c:v>
                </c:pt>
                <c:pt idx="2372">
                  <c:v>10.823</c:v>
                </c:pt>
                <c:pt idx="2373">
                  <c:v>10.807</c:v>
                </c:pt>
                <c:pt idx="2374">
                  <c:v>10.781000000000001</c:v>
                </c:pt>
                <c:pt idx="2375">
                  <c:v>10.847</c:v>
                </c:pt>
                <c:pt idx="2376">
                  <c:v>10.840999999999999</c:v>
                </c:pt>
                <c:pt idx="2377">
                  <c:v>10.811</c:v>
                </c:pt>
                <c:pt idx="2378">
                  <c:v>10.753</c:v>
                </c:pt>
                <c:pt idx="2379">
                  <c:v>10.784000000000001</c:v>
                </c:pt>
                <c:pt idx="2380">
                  <c:v>10.797000000000001</c:v>
                </c:pt>
                <c:pt idx="2381">
                  <c:v>10.778</c:v>
                </c:pt>
                <c:pt idx="2382">
                  <c:v>10.782999999999999</c:v>
                </c:pt>
                <c:pt idx="2383">
                  <c:v>10.803000000000001</c:v>
                </c:pt>
                <c:pt idx="2384">
                  <c:v>10.811999999999999</c:v>
                </c:pt>
                <c:pt idx="2385">
                  <c:v>10.805999999999999</c:v>
                </c:pt>
                <c:pt idx="2386">
                  <c:v>10.79</c:v>
                </c:pt>
                <c:pt idx="2387">
                  <c:v>10.798</c:v>
                </c:pt>
                <c:pt idx="2388">
                  <c:v>10.776999999999999</c:v>
                </c:pt>
                <c:pt idx="2389">
                  <c:v>10.779</c:v>
                </c:pt>
                <c:pt idx="2390">
                  <c:v>10.866</c:v>
                </c:pt>
                <c:pt idx="2391">
                  <c:v>10.813000000000001</c:v>
                </c:pt>
                <c:pt idx="2392">
                  <c:v>10.831</c:v>
                </c:pt>
                <c:pt idx="2393">
                  <c:v>10.834</c:v>
                </c:pt>
                <c:pt idx="2394">
                  <c:v>10.778</c:v>
                </c:pt>
                <c:pt idx="2395">
                  <c:v>10.853999999999999</c:v>
                </c:pt>
                <c:pt idx="2396">
                  <c:v>10.882999999999999</c:v>
                </c:pt>
                <c:pt idx="2397">
                  <c:v>10.837999999999999</c:v>
                </c:pt>
                <c:pt idx="2398">
                  <c:v>10.817</c:v>
                </c:pt>
                <c:pt idx="2399">
                  <c:v>10.856</c:v>
                </c:pt>
                <c:pt idx="2400">
                  <c:v>10.839</c:v>
                </c:pt>
                <c:pt idx="2401">
                  <c:v>10.829000000000001</c:v>
                </c:pt>
                <c:pt idx="2402">
                  <c:v>10.856</c:v>
                </c:pt>
                <c:pt idx="2403">
                  <c:v>10.874000000000001</c:v>
                </c:pt>
                <c:pt idx="2404">
                  <c:v>10.836</c:v>
                </c:pt>
                <c:pt idx="2405">
                  <c:v>10.808999999999999</c:v>
                </c:pt>
                <c:pt idx="2406">
                  <c:v>10.833</c:v>
                </c:pt>
                <c:pt idx="2407">
                  <c:v>10.788</c:v>
                </c:pt>
                <c:pt idx="2408">
                  <c:v>10.855</c:v>
                </c:pt>
                <c:pt idx="2409">
                  <c:v>10.864000000000001</c:v>
                </c:pt>
                <c:pt idx="2410">
                  <c:v>10.911</c:v>
                </c:pt>
                <c:pt idx="2411">
                  <c:v>10.901999999999999</c:v>
                </c:pt>
                <c:pt idx="2412">
                  <c:v>10.885</c:v>
                </c:pt>
                <c:pt idx="2413">
                  <c:v>10.875</c:v>
                </c:pt>
                <c:pt idx="2414">
                  <c:v>10.894</c:v>
                </c:pt>
                <c:pt idx="2415">
                  <c:v>10.9</c:v>
                </c:pt>
                <c:pt idx="2416">
                  <c:v>10.906000000000001</c:v>
                </c:pt>
                <c:pt idx="2417">
                  <c:v>10.872999999999999</c:v>
                </c:pt>
                <c:pt idx="2418">
                  <c:v>10.887</c:v>
                </c:pt>
                <c:pt idx="2419">
                  <c:v>10.956</c:v>
                </c:pt>
                <c:pt idx="2420">
                  <c:v>10.945</c:v>
                </c:pt>
                <c:pt idx="2421">
                  <c:v>10.938000000000001</c:v>
                </c:pt>
                <c:pt idx="2422">
                  <c:v>10.951000000000001</c:v>
                </c:pt>
                <c:pt idx="2423">
                  <c:v>10.957000000000001</c:v>
                </c:pt>
                <c:pt idx="2424">
                  <c:v>10.944000000000001</c:v>
                </c:pt>
                <c:pt idx="2425">
                  <c:v>10.932</c:v>
                </c:pt>
                <c:pt idx="2426">
                  <c:v>10.906000000000001</c:v>
                </c:pt>
                <c:pt idx="2427">
                  <c:v>10.91</c:v>
                </c:pt>
                <c:pt idx="2428">
                  <c:v>10.881</c:v>
                </c:pt>
                <c:pt idx="2429">
                  <c:v>10.893000000000001</c:v>
                </c:pt>
                <c:pt idx="2430">
                  <c:v>10.875999999999999</c:v>
                </c:pt>
                <c:pt idx="2431">
                  <c:v>10.938000000000001</c:v>
                </c:pt>
                <c:pt idx="2432">
                  <c:v>10.946999999999999</c:v>
                </c:pt>
                <c:pt idx="2433">
                  <c:v>10.912000000000001</c:v>
                </c:pt>
                <c:pt idx="2434">
                  <c:v>10.978999999999999</c:v>
                </c:pt>
                <c:pt idx="2435">
                  <c:v>10.952</c:v>
                </c:pt>
                <c:pt idx="2436">
                  <c:v>10.926</c:v>
                </c:pt>
                <c:pt idx="2437">
                  <c:v>10.903</c:v>
                </c:pt>
                <c:pt idx="2438">
                  <c:v>10.881</c:v>
                </c:pt>
                <c:pt idx="2439">
                  <c:v>10.96</c:v>
                </c:pt>
                <c:pt idx="2440">
                  <c:v>10.925000000000001</c:v>
                </c:pt>
                <c:pt idx="2441">
                  <c:v>10.94</c:v>
                </c:pt>
                <c:pt idx="2442">
                  <c:v>10.952</c:v>
                </c:pt>
                <c:pt idx="2443">
                  <c:v>10.984</c:v>
                </c:pt>
                <c:pt idx="2444">
                  <c:v>10.97</c:v>
                </c:pt>
                <c:pt idx="2445">
                  <c:v>11.003</c:v>
                </c:pt>
                <c:pt idx="2446">
                  <c:v>10.996</c:v>
                </c:pt>
                <c:pt idx="2447">
                  <c:v>10.99</c:v>
                </c:pt>
                <c:pt idx="2448">
                  <c:v>11.002000000000001</c:v>
                </c:pt>
                <c:pt idx="2449">
                  <c:v>11.005000000000001</c:v>
                </c:pt>
                <c:pt idx="2450">
                  <c:v>11.016</c:v>
                </c:pt>
                <c:pt idx="2451">
                  <c:v>11.012</c:v>
                </c:pt>
                <c:pt idx="2452">
                  <c:v>11.022</c:v>
                </c:pt>
                <c:pt idx="2453">
                  <c:v>11.01</c:v>
                </c:pt>
                <c:pt idx="2454">
                  <c:v>10.984</c:v>
                </c:pt>
                <c:pt idx="2455">
                  <c:v>10.964</c:v>
                </c:pt>
                <c:pt idx="2456">
                  <c:v>10.952</c:v>
                </c:pt>
                <c:pt idx="2457">
                  <c:v>10.99</c:v>
                </c:pt>
                <c:pt idx="2458">
                  <c:v>10.952999999999999</c:v>
                </c:pt>
                <c:pt idx="2459">
                  <c:v>10.93</c:v>
                </c:pt>
                <c:pt idx="2460">
                  <c:v>10.978</c:v>
                </c:pt>
                <c:pt idx="2461">
                  <c:v>11.029</c:v>
                </c:pt>
                <c:pt idx="2462">
                  <c:v>11.032</c:v>
                </c:pt>
                <c:pt idx="2463">
                  <c:v>11.003</c:v>
                </c:pt>
                <c:pt idx="2464">
                  <c:v>11.051</c:v>
                </c:pt>
                <c:pt idx="2465">
                  <c:v>11.079000000000001</c:v>
                </c:pt>
                <c:pt idx="2466">
                  <c:v>11.084</c:v>
                </c:pt>
                <c:pt idx="2467">
                  <c:v>11.053000000000001</c:v>
                </c:pt>
                <c:pt idx="2468">
                  <c:v>11.037000000000001</c:v>
                </c:pt>
                <c:pt idx="2469">
                  <c:v>11.012</c:v>
                </c:pt>
                <c:pt idx="2470">
                  <c:v>11.004</c:v>
                </c:pt>
                <c:pt idx="2471">
                  <c:v>11.054</c:v>
                </c:pt>
                <c:pt idx="2472">
                  <c:v>11.000999999999999</c:v>
                </c:pt>
                <c:pt idx="2473">
                  <c:v>11.035</c:v>
                </c:pt>
                <c:pt idx="2474">
                  <c:v>11.019</c:v>
                </c:pt>
                <c:pt idx="2475">
                  <c:v>11.009</c:v>
                </c:pt>
                <c:pt idx="2476">
                  <c:v>11.042999999999999</c:v>
                </c:pt>
                <c:pt idx="2477">
                  <c:v>11.044</c:v>
                </c:pt>
                <c:pt idx="2478">
                  <c:v>11.022</c:v>
                </c:pt>
                <c:pt idx="2479">
                  <c:v>11.032999999999999</c:v>
                </c:pt>
                <c:pt idx="2480">
                  <c:v>11.019</c:v>
                </c:pt>
                <c:pt idx="2481">
                  <c:v>11.067</c:v>
                </c:pt>
                <c:pt idx="2482">
                  <c:v>11.054</c:v>
                </c:pt>
                <c:pt idx="2483">
                  <c:v>11.055</c:v>
                </c:pt>
                <c:pt idx="2484">
                  <c:v>11.071999999999999</c:v>
                </c:pt>
                <c:pt idx="2485">
                  <c:v>11.065</c:v>
                </c:pt>
                <c:pt idx="2486">
                  <c:v>11.084</c:v>
                </c:pt>
                <c:pt idx="2487">
                  <c:v>11.028</c:v>
                </c:pt>
                <c:pt idx="2488">
                  <c:v>11.085000000000001</c:v>
                </c:pt>
                <c:pt idx="2489">
                  <c:v>11.074999999999999</c:v>
                </c:pt>
                <c:pt idx="2490">
                  <c:v>11.077999999999999</c:v>
                </c:pt>
                <c:pt idx="2491">
                  <c:v>11.093999999999999</c:v>
                </c:pt>
                <c:pt idx="2492">
                  <c:v>11.055</c:v>
                </c:pt>
                <c:pt idx="2493">
                  <c:v>11.031000000000001</c:v>
                </c:pt>
                <c:pt idx="2494">
                  <c:v>11.021000000000001</c:v>
                </c:pt>
                <c:pt idx="2495">
                  <c:v>11.051</c:v>
                </c:pt>
                <c:pt idx="2496">
                  <c:v>11.023</c:v>
                </c:pt>
                <c:pt idx="2497">
                  <c:v>11.055</c:v>
                </c:pt>
                <c:pt idx="2498">
                  <c:v>11.069000000000001</c:v>
                </c:pt>
                <c:pt idx="2499">
                  <c:v>11.044</c:v>
                </c:pt>
                <c:pt idx="2500">
                  <c:v>11.045</c:v>
                </c:pt>
                <c:pt idx="2501">
                  <c:v>11.039</c:v>
                </c:pt>
                <c:pt idx="2502">
                  <c:v>11.058</c:v>
                </c:pt>
                <c:pt idx="2503">
                  <c:v>11.083</c:v>
                </c:pt>
                <c:pt idx="2504">
                  <c:v>11.084</c:v>
                </c:pt>
                <c:pt idx="2505">
                  <c:v>11.087</c:v>
                </c:pt>
                <c:pt idx="2506">
                  <c:v>11.079000000000001</c:v>
                </c:pt>
                <c:pt idx="2507">
                  <c:v>11.103999999999999</c:v>
                </c:pt>
                <c:pt idx="2508">
                  <c:v>11.114000000000001</c:v>
                </c:pt>
                <c:pt idx="2509">
                  <c:v>11.111000000000001</c:v>
                </c:pt>
                <c:pt idx="2510">
                  <c:v>11.1</c:v>
                </c:pt>
                <c:pt idx="2511">
                  <c:v>11.074999999999999</c:v>
                </c:pt>
                <c:pt idx="2512">
                  <c:v>11.093</c:v>
                </c:pt>
                <c:pt idx="2513">
                  <c:v>11.087999999999999</c:v>
                </c:pt>
                <c:pt idx="2514">
                  <c:v>11.086</c:v>
                </c:pt>
                <c:pt idx="2515">
                  <c:v>11.103999999999999</c:v>
                </c:pt>
                <c:pt idx="2516">
                  <c:v>11.105</c:v>
                </c:pt>
                <c:pt idx="2517">
                  <c:v>11.111000000000001</c:v>
                </c:pt>
                <c:pt idx="2518">
                  <c:v>11.103</c:v>
                </c:pt>
                <c:pt idx="2519">
                  <c:v>11.109</c:v>
                </c:pt>
                <c:pt idx="2520">
                  <c:v>11.106999999999999</c:v>
                </c:pt>
                <c:pt idx="2521">
                  <c:v>11.146000000000001</c:v>
                </c:pt>
                <c:pt idx="2522">
                  <c:v>11.119</c:v>
                </c:pt>
                <c:pt idx="2523">
                  <c:v>11.099</c:v>
                </c:pt>
                <c:pt idx="2524">
                  <c:v>11.105</c:v>
                </c:pt>
                <c:pt idx="2525">
                  <c:v>11.116</c:v>
                </c:pt>
                <c:pt idx="2526">
                  <c:v>11.124000000000001</c:v>
                </c:pt>
                <c:pt idx="2527">
                  <c:v>11.101000000000001</c:v>
                </c:pt>
                <c:pt idx="2528">
                  <c:v>11.117000000000001</c:v>
                </c:pt>
                <c:pt idx="2529">
                  <c:v>11.117000000000001</c:v>
                </c:pt>
                <c:pt idx="2530">
                  <c:v>11.106999999999999</c:v>
                </c:pt>
                <c:pt idx="2531">
                  <c:v>11.096</c:v>
                </c:pt>
                <c:pt idx="2532">
                  <c:v>11.115</c:v>
                </c:pt>
                <c:pt idx="2533">
                  <c:v>11.108000000000001</c:v>
                </c:pt>
                <c:pt idx="2534">
                  <c:v>11.086</c:v>
                </c:pt>
                <c:pt idx="2535">
                  <c:v>11.143000000000001</c:v>
                </c:pt>
                <c:pt idx="2536">
                  <c:v>11.122</c:v>
                </c:pt>
                <c:pt idx="2537">
                  <c:v>11.164999999999999</c:v>
                </c:pt>
                <c:pt idx="2538">
                  <c:v>11.161</c:v>
                </c:pt>
                <c:pt idx="2539">
                  <c:v>11.137</c:v>
                </c:pt>
                <c:pt idx="2540">
                  <c:v>11.137</c:v>
                </c:pt>
                <c:pt idx="2541">
                  <c:v>11.145</c:v>
                </c:pt>
                <c:pt idx="2542">
                  <c:v>11.17</c:v>
                </c:pt>
                <c:pt idx="2543">
                  <c:v>11.163</c:v>
                </c:pt>
                <c:pt idx="2544">
                  <c:v>11.112</c:v>
                </c:pt>
                <c:pt idx="2545">
                  <c:v>11.185</c:v>
                </c:pt>
                <c:pt idx="2546">
                  <c:v>11.167</c:v>
                </c:pt>
                <c:pt idx="2547">
                  <c:v>11.154999999999999</c:v>
                </c:pt>
                <c:pt idx="2548">
                  <c:v>11.183</c:v>
                </c:pt>
                <c:pt idx="2549">
                  <c:v>11.189</c:v>
                </c:pt>
                <c:pt idx="2550">
                  <c:v>11.186</c:v>
                </c:pt>
                <c:pt idx="2551">
                  <c:v>11.208</c:v>
                </c:pt>
                <c:pt idx="2552">
                  <c:v>11.175000000000001</c:v>
                </c:pt>
                <c:pt idx="2553">
                  <c:v>11.212</c:v>
                </c:pt>
                <c:pt idx="2554">
                  <c:v>11.167999999999999</c:v>
                </c:pt>
                <c:pt idx="2555">
                  <c:v>11.175000000000001</c:v>
                </c:pt>
                <c:pt idx="2556">
                  <c:v>11.218999999999999</c:v>
                </c:pt>
                <c:pt idx="2557">
                  <c:v>11.214</c:v>
                </c:pt>
                <c:pt idx="2558">
                  <c:v>11.19</c:v>
                </c:pt>
                <c:pt idx="2559">
                  <c:v>11.195</c:v>
                </c:pt>
                <c:pt idx="2560">
                  <c:v>11.227</c:v>
                </c:pt>
                <c:pt idx="2561">
                  <c:v>11.202999999999999</c:v>
                </c:pt>
                <c:pt idx="2562">
                  <c:v>11.185</c:v>
                </c:pt>
                <c:pt idx="2563">
                  <c:v>11.183</c:v>
                </c:pt>
                <c:pt idx="2564">
                  <c:v>11.193</c:v>
                </c:pt>
                <c:pt idx="2565">
                  <c:v>11.198</c:v>
                </c:pt>
                <c:pt idx="2566">
                  <c:v>11.233000000000001</c:v>
                </c:pt>
                <c:pt idx="2567">
                  <c:v>11.223000000000001</c:v>
                </c:pt>
                <c:pt idx="2568">
                  <c:v>11.204000000000001</c:v>
                </c:pt>
                <c:pt idx="2569">
                  <c:v>11.253</c:v>
                </c:pt>
                <c:pt idx="2570">
                  <c:v>11.218</c:v>
                </c:pt>
                <c:pt idx="2571">
                  <c:v>11.23</c:v>
                </c:pt>
                <c:pt idx="2572">
                  <c:v>11.178000000000001</c:v>
                </c:pt>
                <c:pt idx="2573">
                  <c:v>11.226000000000001</c:v>
                </c:pt>
                <c:pt idx="2574">
                  <c:v>11.257</c:v>
                </c:pt>
                <c:pt idx="2575">
                  <c:v>11.249000000000001</c:v>
                </c:pt>
                <c:pt idx="2576">
                  <c:v>11.214</c:v>
                </c:pt>
                <c:pt idx="2577">
                  <c:v>11.250999999999999</c:v>
                </c:pt>
                <c:pt idx="2578">
                  <c:v>11.255000000000001</c:v>
                </c:pt>
                <c:pt idx="2579">
                  <c:v>11.268000000000001</c:v>
                </c:pt>
                <c:pt idx="2580">
                  <c:v>11.223000000000001</c:v>
                </c:pt>
                <c:pt idx="2581">
                  <c:v>11.265000000000001</c:v>
                </c:pt>
                <c:pt idx="2582">
                  <c:v>11.236000000000001</c:v>
                </c:pt>
                <c:pt idx="2583">
                  <c:v>11.25</c:v>
                </c:pt>
                <c:pt idx="2584">
                  <c:v>11.253</c:v>
                </c:pt>
                <c:pt idx="2585">
                  <c:v>11.278</c:v>
                </c:pt>
                <c:pt idx="2586">
                  <c:v>11.254</c:v>
                </c:pt>
                <c:pt idx="2587">
                  <c:v>11.271000000000001</c:v>
                </c:pt>
                <c:pt idx="2588">
                  <c:v>11.250999999999999</c:v>
                </c:pt>
                <c:pt idx="2589">
                  <c:v>11.269</c:v>
                </c:pt>
                <c:pt idx="2590">
                  <c:v>11.279</c:v>
                </c:pt>
                <c:pt idx="2591">
                  <c:v>11.285</c:v>
                </c:pt>
                <c:pt idx="2592">
                  <c:v>11.295999999999999</c:v>
                </c:pt>
                <c:pt idx="2593">
                  <c:v>11.29</c:v>
                </c:pt>
                <c:pt idx="2594">
                  <c:v>11.279</c:v>
                </c:pt>
                <c:pt idx="2595">
                  <c:v>11.301</c:v>
                </c:pt>
                <c:pt idx="2596">
                  <c:v>11.3</c:v>
                </c:pt>
                <c:pt idx="2597">
                  <c:v>11.331</c:v>
                </c:pt>
                <c:pt idx="2598">
                  <c:v>11.292</c:v>
                </c:pt>
                <c:pt idx="2599">
                  <c:v>11.323</c:v>
                </c:pt>
                <c:pt idx="2600">
                  <c:v>11.317</c:v>
                </c:pt>
                <c:pt idx="2601">
                  <c:v>11.327999999999999</c:v>
                </c:pt>
                <c:pt idx="2602">
                  <c:v>11.314</c:v>
                </c:pt>
                <c:pt idx="2603">
                  <c:v>11.32</c:v>
                </c:pt>
                <c:pt idx="2604">
                  <c:v>11.291</c:v>
                </c:pt>
                <c:pt idx="2605">
                  <c:v>11.314</c:v>
                </c:pt>
                <c:pt idx="2606">
                  <c:v>11.28</c:v>
                </c:pt>
                <c:pt idx="2607">
                  <c:v>11.331</c:v>
                </c:pt>
                <c:pt idx="2608">
                  <c:v>11.365</c:v>
                </c:pt>
                <c:pt idx="2609">
                  <c:v>11.315</c:v>
                </c:pt>
                <c:pt idx="2610">
                  <c:v>11.308999999999999</c:v>
                </c:pt>
                <c:pt idx="2611">
                  <c:v>11.35</c:v>
                </c:pt>
                <c:pt idx="2612">
                  <c:v>11.291</c:v>
                </c:pt>
                <c:pt idx="2613">
                  <c:v>11.31</c:v>
                </c:pt>
                <c:pt idx="2614">
                  <c:v>11.27</c:v>
                </c:pt>
                <c:pt idx="2615">
                  <c:v>11.285</c:v>
                </c:pt>
                <c:pt idx="2616">
                  <c:v>11.295</c:v>
                </c:pt>
                <c:pt idx="2617">
                  <c:v>11.302</c:v>
                </c:pt>
                <c:pt idx="2618">
                  <c:v>11.366</c:v>
                </c:pt>
                <c:pt idx="2619">
                  <c:v>11.351000000000001</c:v>
                </c:pt>
                <c:pt idx="2620">
                  <c:v>11.334</c:v>
                </c:pt>
                <c:pt idx="2621">
                  <c:v>11.32</c:v>
                </c:pt>
                <c:pt idx="2622">
                  <c:v>11.343</c:v>
                </c:pt>
                <c:pt idx="2623">
                  <c:v>11.385</c:v>
                </c:pt>
                <c:pt idx="2624">
                  <c:v>11.336</c:v>
                </c:pt>
                <c:pt idx="2625">
                  <c:v>11.37</c:v>
                </c:pt>
                <c:pt idx="2626">
                  <c:v>11.352</c:v>
                </c:pt>
                <c:pt idx="2627">
                  <c:v>11.367000000000001</c:v>
                </c:pt>
                <c:pt idx="2628">
                  <c:v>11.336</c:v>
                </c:pt>
                <c:pt idx="2629">
                  <c:v>11.359</c:v>
                </c:pt>
                <c:pt idx="2630">
                  <c:v>11.371</c:v>
                </c:pt>
                <c:pt idx="2631">
                  <c:v>11.337</c:v>
                </c:pt>
                <c:pt idx="2632">
                  <c:v>11.33</c:v>
                </c:pt>
                <c:pt idx="2633">
                  <c:v>11.359</c:v>
                </c:pt>
                <c:pt idx="2634">
                  <c:v>11.361000000000001</c:v>
                </c:pt>
                <c:pt idx="2635">
                  <c:v>11.420999999999999</c:v>
                </c:pt>
                <c:pt idx="2636">
                  <c:v>11.352</c:v>
                </c:pt>
                <c:pt idx="2637">
                  <c:v>11.353</c:v>
                </c:pt>
                <c:pt idx="2638">
                  <c:v>11.420999999999999</c:v>
                </c:pt>
                <c:pt idx="2639">
                  <c:v>11.411</c:v>
                </c:pt>
                <c:pt idx="2640">
                  <c:v>11.333</c:v>
                </c:pt>
                <c:pt idx="2641">
                  <c:v>11.404</c:v>
                </c:pt>
                <c:pt idx="2642">
                  <c:v>11.420999999999999</c:v>
                </c:pt>
                <c:pt idx="2643">
                  <c:v>11.396000000000001</c:v>
                </c:pt>
                <c:pt idx="2644">
                  <c:v>11.452</c:v>
                </c:pt>
                <c:pt idx="2645">
                  <c:v>11.412000000000001</c:v>
                </c:pt>
                <c:pt idx="2646">
                  <c:v>11.375</c:v>
                </c:pt>
                <c:pt idx="2647">
                  <c:v>11.428000000000001</c:v>
                </c:pt>
                <c:pt idx="2648">
                  <c:v>11.401999999999999</c:v>
                </c:pt>
                <c:pt idx="2649">
                  <c:v>11.426</c:v>
                </c:pt>
                <c:pt idx="2650">
                  <c:v>11.352</c:v>
                </c:pt>
                <c:pt idx="2651">
                  <c:v>11.369</c:v>
                </c:pt>
                <c:pt idx="2652">
                  <c:v>11.464</c:v>
                </c:pt>
                <c:pt idx="2653">
                  <c:v>11.487</c:v>
                </c:pt>
                <c:pt idx="2654">
                  <c:v>11.48</c:v>
                </c:pt>
                <c:pt idx="2655">
                  <c:v>11.494</c:v>
                </c:pt>
                <c:pt idx="2656">
                  <c:v>11.438000000000001</c:v>
                </c:pt>
                <c:pt idx="2657">
                  <c:v>11.464</c:v>
                </c:pt>
                <c:pt idx="2658">
                  <c:v>11.52</c:v>
                </c:pt>
                <c:pt idx="2659">
                  <c:v>11.487</c:v>
                </c:pt>
                <c:pt idx="2660">
                  <c:v>11.483000000000001</c:v>
                </c:pt>
                <c:pt idx="2661">
                  <c:v>11.439</c:v>
                </c:pt>
                <c:pt idx="2662">
                  <c:v>11.471</c:v>
                </c:pt>
                <c:pt idx="2663">
                  <c:v>11.449</c:v>
                </c:pt>
                <c:pt idx="2664">
                  <c:v>11.510999999999999</c:v>
                </c:pt>
                <c:pt idx="2665">
                  <c:v>11.523</c:v>
                </c:pt>
                <c:pt idx="2666">
                  <c:v>11.52</c:v>
                </c:pt>
                <c:pt idx="2667">
                  <c:v>11.552</c:v>
                </c:pt>
                <c:pt idx="2668">
                  <c:v>11.487</c:v>
                </c:pt>
                <c:pt idx="2669">
                  <c:v>11.406000000000001</c:v>
                </c:pt>
                <c:pt idx="2670">
                  <c:v>11.417999999999999</c:v>
                </c:pt>
                <c:pt idx="2671">
                  <c:v>11.464</c:v>
                </c:pt>
                <c:pt idx="2672">
                  <c:v>11.461</c:v>
                </c:pt>
                <c:pt idx="2673">
                  <c:v>11.503</c:v>
                </c:pt>
                <c:pt idx="2674">
                  <c:v>11.414999999999999</c:v>
                </c:pt>
                <c:pt idx="2675">
                  <c:v>11.461</c:v>
                </c:pt>
                <c:pt idx="2676">
                  <c:v>11.467000000000001</c:v>
                </c:pt>
                <c:pt idx="2677">
                  <c:v>11.492000000000001</c:v>
                </c:pt>
                <c:pt idx="2678">
                  <c:v>11.5</c:v>
                </c:pt>
                <c:pt idx="2679">
                  <c:v>11.481</c:v>
                </c:pt>
                <c:pt idx="2680">
                  <c:v>11.497</c:v>
                </c:pt>
                <c:pt idx="2681">
                  <c:v>11.502000000000001</c:v>
                </c:pt>
                <c:pt idx="2682">
                  <c:v>11.483000000000001</c:v>
                </c:pt>
                <c:pt idx="2683">
                  <c:v>11.459</c:v>
                </c:pt>
                <c:pt idx="2684">
                  <c:v>11.493</c:v>
                </c:pt>
                <c:pt idx="2685">
                  <c:v>11.507999999999999</c:v>
                </c:pt>
                <c:pt idx="2686">
                  <c:v>11.507999999999999</c:v>
                </c:pt>
                <c:pt idx="2687">
                  <c:v>11.462</c:v>
                </c:pt>
                <c:pt idx="2688">
                  <c:v>11.494</c:v>
                </c:pt>
                <c:pt idx="2689">
                  <c:v>11.484999999999999</c:v>
                </c:pt>
                <c:pt idx="2690">
                  <c:v>11.492000000000001</c:v>
                </c:pt>
                <c:pt idx="2691">
                  <c:v>11.538</c:v>
                </c:pt>
                <c:pt idx="2692">
                  <c:v>11.532999999999999</c:v>
                </c:pt>
                <c:pt idx="2693">
                  <c:v>11.49</c:v>
                </c:pt>
                <c:pt idx="2694">
                  <c:v>11.505000000000001</c:v>
                </c:pt>
                <c:pt idx="2695">
                  <c:v>11.513</c:v>
                </c:pt>
                <c:pt idx="2696">
                  <c:v>11.446</c:v>
                </c:pt>
                <c:pt idx="2697">
                  <c:v>11.499000000000001</c:v>
                </c:pt>
                <c:pt idx="2698">
                  <c:v>11.509</c:v>
                </c:pt>
                <c:pt idx="2699">
                  <c:v>11.502000000000001</c:v>
                </c:pt>
                <c:pt idx="2700">
                  <c:v>11.593</c:v>
                </c:pt>
                <c:pt idx="2701">
                  <c:v>11.529</c:v>
                </c:pt>
                <c:pt idx="2702">
                  <c:v>11.592000000000001</c:v>
                </c:pt>
                <c:pt idx="2703">
                  <c:v>11.632</c:v>
                </c:pt>
                <c:pt idx="2704">
                  <c:v>11.553000000000001</c:v>
                </c:pt>
                <c:pt idx="2705">
                  <c:v>11.584</c:v>
                </c:pt>
                <c:pt idx="2706">
                  <c:v>11.545999999999999</c:v>
                </c:pt>
                <c:pt idx="2707">
                  <c:v>11.55</c:v>
                </c:pt>
                <c:pt idx="2708">
                  <c:v>11.6</c:v>
                </c:pt>
                <c:pt idx="2709">
                  <c:v>11.593999999999999</c:v>
                </c:pt>
                <c:pt idx="2710">
                  <c:v>11.553000000000001</c:v>
                </c:pt>
                <c:pt idx="2711">
                  <c:v>11.583</c:v>
                </c:pt>
                <c:pt idx="2712">
                  <c:v>11.582000000000001</c:v>
                </c:pt>
                <c:pt idx="2713">
                  <c:v>11.553000000000001</c:v>
                </c:pt>
                <c:pt idx="2714">
                  <c:v>11.468</c:v>
                </c:pt>
                <c:pt idx="2715">
                  <c:v>11.569000000000001</c:v>
                </c:pt>
                <c:pt idx="2716">
                  <c:v>11.574999999999999</c:v>
                </c:pt>
                <c:pt idx="2717">
                  <c:v>11.523999999999999</c:v>
                </c:pt>
                <c:pt idx="2718">
                  <c:v>11.516</c:v>
                </c:pt>
                <c:pt idx="2719">
                  <c:v>11.576000000000001</c:v>
                </c:pt>
                <c:pt idx="2720">
                  <c:v>11.555</c:v>
                </c:pt>
                <c:pt idx="2721">
                  <c:v>11.503</c:v>
                </c:pt>
                <c:pt idx="2722">
                  <c:v>11.564</c:v>
                </c:pt>
                <c:pt idx="2723">
                  <c:v>11.529</c:v>
                </c:pt>
                <c:pt idx="2724">
                  <c:v>11.553000000000001</c:v>
                </c:pt>
                <c:pt idx="2725">
                  <c:v>11.554</c:v>
                </c:pt>
                <c:pt idx="2726">
                  <c:v>11.535</c:v>
                </c:pt>
                <c:pt idx="2727">
                  <c:v>11.545999999999999</c:v>
                </c:pt>
                <c:pt idx="2728">
                  <c:v>11.544</c:v>
                </c:pt>
                <c:pt idx="2729">
                  <c:v>11.611000000000001</c:v>
                </c:pt>
                <c:pt idx="2730">
                  <c:v>11.603</c:v>
                </c:pt>
                <c:pt idx="2731">
                  <c:v>11.602</c:v>
                </c:pt>
                <c:pt idx="2732">
                  <c:v>11.516</c:v>
                </c:pt>
                <c:pt idx="2733">
                  <c:v>11.539</c:v>
                </c:pt>
                <c:pt idx="2734">
                  <c:v>11.558</c:v>
                </c:pt>
                <c:pt idx="2735">
                  <c:v>11.571</c:v>
                </c:pt>
                <c:pt idx="2736">
                  <c:v>11.673</c:v>
                </c:pt>
                <c:pt idx="2737">
                  <c:v>11.64</c:v>
                </c:pt>
                <c:pt idx="2738">
                  <c:v>11.564</c:v>
                </c:pt>
                <c:pt idx="2739">
                  <c:v>11.545999999999999</c:v>
                </c:pt>
                <c:pt idx="2740">
                  <c:v>11.509</c:v>
                </c:pt>
                <c:pt idx="2741">
                  <c:v>11.553000000000001</c:v>
                </c:pt>
                <c:pt idx="2742">
                  <c:v>11.63</c:v>
                </c:pt>
                <c:pt idx="2743">
                  <c:v>11.57</c:v>
                </c:pt>
                <c:pt idx="2744">
                  <c:v>11.552</c:v>
                </c:pt>
                <c:pt idx="2745">
                  <c:v>11.648999999999999</c:v>
                </c:pt>
                <c:pt idx="2746">
                  <c:v>11.58</c:v>
                </c:pt>
                <c:pt idx="2747">
                  <c:v>11.587</c:v>
                </c:pt>
                <c:pt idx="2748">
                  <c:v>11.579000000000001</c:v>
                </c:pt>
                <c:pt idx="2749">
                  <c:v>11.586</c:v>
                </c:pt>
                <c:pt idx="2750">
                  <c:v>11.515000000000001</c:v>
                </c:pt>
                <c:pt idx="2751">
                  <c:v>11.522</c:v>
                </c:pt>
                <c:pt idx="2752">
                  <c:v>11.565</c:v>
                </c:pt>
                <c:pt idx="2753">
                  <c:v>11.625</c:v>
                </c:pt>
                <c:pt idx="2754">
                  <c:v>11.715999999999999</c:v>
                </c:pt>
                <c:pt idx="2755">
                  <c:v>11.579000000000001</c:v>
                </c:pt>
                <c:pt idx="2756">
                  <c:v>11.7</c:v>
                </c:pt>
                <c:pt idx="2757">
                  <c:v>11.699</c:v>
                </c:pt>
                <c:pt idx="2758">
                  <c:v>11.723000000000001</c:v>
                </c:pt>
                <c:pt idx="2759">
                  <c:v>11.641</c:v>
                </c:pt>
                <c:pt idx="2760">
                  <c:v>11.553000000000001</c:v>
                </c:pt>
                <c:pt idx="2761">
                  <c:v>11.643000000000001</c:v>
                </c:pt>
                <c:pt idx="2762">
                  <c:v>11.603</c:v>
                </c:pt>
                <c:pt idx="2763">
                  <c:v>11.644</c:v>
                </c:pt>
                <c:pt idx="2764">
                  <c:v>11.624000000000001</c:v>
                </c:pt>
                <c:pt idx="2765">
                  <c:v>11.718999999999999</c:v>
                </c:pt>
                <c:pt idx="2766">
                  <c:v>11.683</c:v>
                </c:pt>
                <c:pt idx="2767">
                  <c:v>11.699</c:v>
                </c:pt>
                <c:pt idx="2768">
                  <c:v>11.686999999999999</c:v>
                </c:pt>
                <c:pt idx="2769">
                  <c:v>11.756</c:v>
                </c:pt>
                <c:pt idx="2770">
                  <c:v>11.696999999999999</c:v>
                </c:pt>
                <c:pt idx="2771">
                  <c:v>11.585000000000001</c:v>
                </c:pt>
                <c:pt idx="2772">
                  <c:v>11.568</c:v>
                </c:pt>
                <c:pt idx="2773">
                  <c:v>11.657999999999999</c:v>
                </c:pt>
                <c:pt idx="2774">
                  <c:v>11.708</c:v>
                </c:pt>
                <c:pt idx="2775">
                  <c:v>11.579000000000001</c:v>
                </c:pt>
                <c:pt idx="2776">
                  <c:v>11.686</c:v>
                </c:pt>
                <c:pt idx="2777">
                  <c:v>11.617000000000001</c:v>
                </c:pt>
                <c:pt idx="2778">
                  <c:v>11.753</c:v>
                </c:pt>
                <c:pt idx="2779">
                  <c:v>11.583</c:v>
                </c:pt>
                <c:pt idx="2780">
                  <c:v>11.65</c:v>
                </c:pt>
                <c:pt idx="2781">
                  <c:v>11.647</c:v>
                </c:pt>
                <c:pt idx="2782">
                  <c:v>11.7</c:v>
                </c:pt>
                <c:pt idx="2783">
                  <c:v>11.634</c:v>
                </c:pt>
                <c:pt idx="2784">
                  <c:v>11.659000000000001</c:v>
                </c:pt>
                <c:pt idx="2785">
                  <c:v>11.662000000000001</c:v>
                </c:pt>
                <c:pt idx="2786">
                  <c:v>11.753</c:v>
                </c:pt>
                <c:pt idx="2787">
                  <c:v>11.752000000000001</c:v>
                </c:pt>
                <c:pt idx="2788">
                  <c:v>11.646000000000001</c:v>
                </c:pt>
                <c:pt idx="2789">
                  <c:v>11.776</c:v>
                </c:pt>
                <c:pt idx="2790">
                  <c:v>11.83</c:v>
                </c:pt>
                <c:pt idx="2791">
                  <c:v>11.759</c:v>
                </c:pt>
                <c:pt idx="2792">
                  <c:v>11.760999999999999</c:v>
                </c:pt>
                <c:pt idx="2793">
                  <c:v>11.829000000000001</c:v>
                </c:pt>
                <c:pt idx="2794">
                  <c:v>11.763</c:v>
                </c:pt>
                <c:pt idx="2795">
                  <c:v>11.842000000000001</c:v>
                </c:pt>
                <c:pt idx="2796">
                  <c:v>11.708</c:v>
                </c:pt>
                <c:pt idx="2797">
                  <c:v>11.624000000000001</c:v>
                </c:pt>
                <c:pt idx="2798">
                  <c:v>11.638999999999999</c:v>
                </c:pt>
                <c:pt idx="2799">
                  <c:v>11.673</c:v>
                </c:pt>
                <c:pt idx="2800">
                  <c:v>11.723000000000001</c:v>
                </c:pt>
                <c:pt idx="2801">
                  <c:v>11.673999999999999</c:v>
                </c:pt>
                <c:pt idx="2802">
                  <c:v>11.653</c:v>
                </c:pt>
                <c:pt idx="2803">
                  <c:v>11.645</c:v>
                </c:pt>
                <c:pt idx="2804">
                  <c:v>11.686</c:v>
                </c:pt>
                <c:pt idx="2805">
                  <c:v>11.759</c:v>
                </c:pt>
                <c:pt idx="2806">
                  <c:v>11.801</c:v>
                </c:pt>
                <c:pt idx="2807">
                  <c:v>11.852</c:v>
                </c:pt>
                <c:pt idx="2808">
                  <c:v>11.851000000000001</c:v>
                </c:pt>
                <c:pt idx="2809">
                  <c:v>11.81</c:v>
                </c:pt>
                <c:pt idx="2810">
                  <c:v>11.712999999999999</c:v>
                </c:pt>
                <c:pt idx="2811">
                  <c:v>11.734999999999999</c:v>
                </c:pt>
                <c:pt idx="2812">
                  <c:v>11.786</c:v>
                </c:pt>
                <c:pt idx="2813">
                  <c:v>11.772</c:v>
                </c:pt>
                <c:pt idx="2814">
                  <c:v>11.726000000000001</c:v>
                </c:pt>
                <c:pt idx="2815">
                  <c:v>11.849</c:v>
                </c:pt>
                <c:pt idx="2816">
                  <c:v>11.787000000000001</c:v>
                </c:pt>
                <c:pt idx="2817">
                  <c:v>11.805</c:v>
                </c:pt>
                <c:pt idx="2818">
                  <c:v>11.773</c:v>
                </c:pt>
                <c:pt idx="2819">
                  <c:v>11.722</c:v>
                </c:pt>
                <c:pt idx="2820">
                  <c:v>11.733000000000001</c:v>
                </c:pt>
                <c:pt idx="2821">
                  <c:v>11.786</c:v>
                </c:pt>
                <c:pt idx="2822">
                  <c:v>11.834</c:v>
                </c:pt>
                <c:pt idx="2823">
                  <c:v>11.826000000000001</c:v>
                </c:pt>
                <c:pt idx="2824">
                  <c:v>11.81</c:v>
                </c:pt>
                <c:pt idx="2825">
                  <c:v>11.75</c:v>
                </c:pt>
                <c:pt idx="2826">
                  <c:v>11.648</c:v>
                </c:pt>
                <c:pt idx="2827">
                  <c:v>11.78</c:v>
                </c:pt>
                <c:pt idx="2828">
                  <c:v>11.797000000000001</c:v>
                </c:pt>
                <c:pt idx="2829">
                  <c:v>11.749000000000001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9D-4D97-8653-05057FC3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ajorUnit val="0.5"/>
        <c:minorUnit val="0.25"/>
      </c:valAx>
      <c:valAx>
        <c:axId val="75409223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 i="0" u="none" strike="noStrike" baseline="0"/>
                  <a:t>Current (A)</a:t>
                </a:r>
                <a:endParaRPr 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i="0" u="none" strike="noStrike" baseline="0"/>
              <a:t>Harvesting Efficiency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Tower'!$AO$5:$AO$9471</c:f>
              <c:numCache>
                <c:formatCode>0.00</c:formatCode>
                <c:ptCount val="9467"/>
                <c:pt idx="0">
                  <c:v>0</c:v>
                </c:pt>
                <c:pt idx="1">
                  <c:v>2.5449097671106875</c:v>
                </c:pt>
                <c:pt idx="2">
                  <c:v>1.3682582778193932</c:v>
                </c:pt>
                <c:pt idx="3">
                  <c:v>0</c:v>
                </c:pt>
                <c:pt idx="4">
                  <c:v>0.27848565665365649</c:v>
                </c:pt>
                <c:pt idx="5">
                  <c:v>0.94869291449581872</c:v>
                </c:pt>
                <c:pt idx="6">
                  <c:v>0</c:v>
                </c:pt>
                <c:pt idx="7">
                  <c:v>0</c:v>
                </c:pt>
                <c:pt idx="8">
                  <c:v>0.16226955938149396</c:v>
                </c:pt>
                <c:pt idx="9">
                  <c:v>1.0381116838136446</c:v>
                </c:pt>
                <c:pt idx="10">
                  <c:v>0</c:v>
                </c:pt>
                <c:pt idx="11">
                  <c:v>0.12181300333445608</c:v>
                </c:pt>
                <c:pt idx="12">
                  <c:v>0.337942411998018</c:v>
                </c:pt>
                <c:pt idx="13">
                  <c:v>0.41910601745176934</c:v>
                </c:pt>
                <c:pt idx="14">
                  <c:v>0</c:v>
                </c:pt>
                <c:pt idx="15">
                  <c:v>0.99830228395832099</c:v>
                </c:pt>
                <c:pt idx="16">
                  <c:v>0.85484531302577027</c:v>
                </c:pt>
                <c:pt idx="17">
                  <c:v>0.48475685881733971</c:v>
                </c:pt>
                <c:pt idx="18">
                  <c:v>0</c:v>
                </c:pt>
                <c:pt idx="19">
                  <c:v>0.21815156401251271</c:v>
                </c:pt>
                <c:pt idx="20">
                  <c:v>0.4185207654171379</c:v>
                </c:pt>
                <c:pt idx="21">
                  <c:v>0.20078432680316</c:v>
                </c:pt>
                <c:pt idx="22">
                  <c:v>0.19240565183339103</c:v>
                </c:pt>
                <c:pt idx="23">
                  <c:v>0.18467951577278391</c:v>
                </c:pt>
                <c:pt idx="24">
                  <c:v>0.17776750865339627</c:v>
                </c:pt>
                <c:pt idx="25">
                  <c:v>0.1139710530846902</c:v>
                </c:pt>
                <c:pt idx="26">
                  <c:v>0.21912196494709998</c:v>
                </c:pt>
                <c:pt idx="27">
                  <c:v>0.36598462856674741</c:v>
                </c:pt>
                <c:pt idx="28">
                  <c:v>0</c:v>
                </c:pt>
                <c:pt idx="29">
                  <c:v>0.24270207342976849</c:v>
                </c:pt>
                <c:pt idx="30">
                  <c:v>0</c:v>
                </c:pt>
                <c:pt idx="31">
                  <c:v>0</c:v>
                </c:pt>
                <c:pt idx="32">
                  <c:v>8.8210149634882967E-2</c:v>
                </c:pt>
                <c:pt idx="33">
                  <c:v>0</c:v>
                </c:pt>
                <c:pt idx="34">
                  <c:v>0.16612618506529317</c:v>
                </c:pt>
                <c:pt idx="35">
                  <c:v>0.4425984987886466</c:v>
                </c:pt>
                <c:pt idx="36">
                  <c:v>0.27412524049113296</c:v>
                </c:pt>
                <c:pt idx="37">
                  <c:v>3.8016343044907641E-2</c:v>
                </c:pt>
                <c:pt idx="38">
                  <c:v>0</c:v>
                </c:pt>
                <c:pt idx="39">
                  <c:v>0.10790648508649399</c:v>
                </c:pt>
                <c:pt idx="40">
                  <c:v>0</c:v>
                </c:pt>
                <c:pt idx="41">
                  <c:v>0.44751847624984742</c:v>
                </c:pt>
                <c:pt idx="42">
                  <c:v>0.36984308003589039</c:v>
                </c:pt>
                <c:pt idx="43">
                  <c:v>0.23070680457238077</c:v>
                </c:pt>
                <c:pt idx="44">
                  <c:v>6.4423570140111741E-2</c:v>
                </c:pt>
                <c:pt idx="45">
                  <c:v>0</c:v>
                </c:pt>
                <c:pt idx="46">
                  <c:v>0</c:v>
                </c:pt>
                <c:pt idx="47">
                  <c:v>3.0339914360573584E-2</c:v>
                </c:pt>
                <c:pt idx="48">
                  <c:v>0</c:v>
                </c:pt>
                <c:pt idx="49">
                  <c:v>0.29297494201486346</c:v>
                </c:pt>
                <c:pt idx="50">
                  <c:v>5.7469473970756607E-2</c:v>
                </c:pt>
                <c:pt idx="51">
                  <c:v>0.14127385261495642</c:v>
                </c:pt>
                <c:pt idx="52">
                  <c:v>2.7795426554179506E-2</c:v>
                </c:pt>
                <c:pt idx="53">
                  <c:v>0</c:v>
                </c:pt>
                <c:pt idx="54">
                  <c:v>0.13463921655371153</c:v>
                </c:pt>
                <c:pt idx="55">
                  <c:v>5.2883662274834958E-2</c:v>
                </c:pt>
                <c:pt idx="56">
                  <c:v>7.8082013095434888E-2</c:v>
                </c:pt>
                <c:pt idx="57">
                  <c:v>5.1246191192890755E-2</c:v>
                </c:pt>
                <c:pt idx="58">
                  <c:v>0.17637518606668473</c:v>
                </c:pt>
                <c:pt idx="59">
                  <c:v>0.14875491794348633</c:v>
                </c:pt>
                <c:pt idx="60">
                  <c:v>0.12214195792231226</c:v>
                </c:pt>
                <c:pt idx="61">
                  <c:v>4.8141528281081855E-2</c:v>
                </c:pt>
                <c:pt idx="62">
                  <c:v>0</c:v>
                </c:pt>
                <c:pt idx="63">
                  <c:v>0.11677549245490844</c:v>
                </c:pt>
                <c:pt idx="64">
                  <c:v>4.6083128598144382E-2</c:v>
                </c:pt>
                <c:pt idx="65">
                  <c:v>6.8188421514144837E-2</c:v>
                </c:pt>
                <c:pt idx="66">
                  <c:v>0.62657311637114366</c:v>
                </c:pt>
                <c:pt idx="67">
                  <c:v>0.48387327482653308</c:v>
                </c:pt>
                <c:pt idx="68">
                  <c:v>8.6751187631937787E-2</c:v>
                </c:pt>
                <c:pt idx="69">
                  <c:v>0.36400061617459079</c:v>
                </c:pt>
                <c:pt idx="70">
                  <c:v>0.1053444209655354</c:v>
                </c:pt>
                <c:pt idx="71">
                  <c:v>0.16620435150152046</c:v>
                </c:pt>
                <c:pt idx="72">
                  <c:v>6.1400689011545287E-2</c:v>
                </c:pt>
                <c:pt idx="73">
                  <c:v>0.16172911731550299</c:v>
                </c:pt>
                <c:pt idx="74">
                  <c:v>0.25903926524162435</c:v>
                </c:pt>
                <c:pt idx="75">
                  <c:v>0.15730400097698241</c:v>
                </c:pt>
                <c:pt idx="76">
                  <c:v>0.23321996938121381</c:v>
                </c:pt>
                <c:pt idx="77">
                  <c:v>0</c:v>
                </c:pt>
                <c:pt idx="78">
                  <c:v>0</c:v>
                </c:pt>
                <c:pt idx="79">
                  <c:v>0.24351010099508541</c:v>
                </c:pt>
                <c:pt idx="80">
                  <c:v>0.11077120924140944</c:v>
                </c:pt>
                <c:pt idx="81">
                  <c:v>5.479637071870623E-2</c:v>
                </c:pt>
                <c:pt idx="82">
                  <c:v>0.14432427080937815</c:v>
                </c:pt>
                <c:pt idx="83">
                  <c:v>7.110469725621639E-2</c:v>
                </c:pt>
                <c:pt idx="84">
                  <c:v>1.7556260473164494E-2</c:v>
                </c:pt>
                <c:pt idx="85">
                  <c:v>3.4693508209193202E-2</c:v>
                </c:pt>
                <c:pt idx="86">
                  <c:v>5.1415559688470829E-2</c:v>
                </c:pt>
                <c:pt idx="87">
                  <c:v>0.15252331588306237</c:v>
                </c:pt>
                <c:pt idx="88">
                  <c:v>1.6756084343012317E-2</c:v>
                </c:pt>
                <c:pt idx="89">
                  <c:v>1.6585337555104839E-2</c:v>
                </c:pt>
                <c:pt idx="90">
                  <c:v>4.9223874885004813E-2</c:v>
                </c:pt>
                <c:pt idx="91">
                  <c:v>0.12969199122084429</c:v>
                </c:pt>
                <c:pt idx="92">
                  <c:v>0.11238429016108861</c:v>
                </c:pt>
                <c:pt idx="93">
                  <c:v>0.11094417967834283</c:v>
                </c:pt>
                <c:pt idx="94">
                  <c:v>0.21972523315452872</c:v>
                </c:pt>
                <c:pt idx="95">
                  <c:v>4.6570523075821636E-2</c:v>
                </c:pt>
                <c:pt idx="96">
                  <c:v>0.18442163562640829</c:v>
                </c:pt>
                <c:pt idx="97">
                  <c:v>0.13678927131586355</c:v>
                </c:pt>
                <c:pt idx="98">
                  <c:v>0.12012583168755367</c:v>
                </c:pt>
                <c:pt idx="99">
                  <c:v>8.9056843223864215E-2</c:v>
                </c:pt>
                <c:pt idx="100">
                  <c:v>0.20564838413547046</c:v>
                </c:pt>
                <c:pt idx="101">
                  <c:v>0.16005556181166278</c:v>
                </c:pt>
                <c:pt idx="102">
                  <c:v>0.12958082222331035</c:v>
                </c:pt>
                <c:pt idx="103">
                  <c:v>9.9762081762430968E-2</c:v>
                </c:pt>
                <c:pt idx="104">
                  <c:v>0.14112372096416489</c:v>
                </c:pt>
                <c:pt idx="105">
                  <c:v>0.16757900985311872</c:v>
                </c:pt>
                <c:pt idx="106">
                  <c:v>4.1543496353684178E-2</c:v>
                </c:pt>
                <c:pt idx="107">
                  <c:v>5.4878104853294807E-2</c:v>
                </c:pt>
                <c:pt idx="108">
                  <c:v>0.23101238259639972</c:v>
                </c:pt>
                <c:pt idx="109">
                  <c:v>0.14798980478897214</c:v>
                </c:pt>
                <c:pt idx="110">
                  <c:v>0.14671175389938665</c:v>
                </c:pt>
                <c:pt idx="111">
                  <c:v>0.184897255864411</c:v>
                </c:pt>
                <c:pt idx="112">
                  <c:v>6.5427597137088359E-2</c:v>
                </c:pt>
                <c:pt idx="113">
                  <c:v>0.11671224383129242</c:v>
                </c:pt>
                <c:pt idx="114">
                  <c:v>0.28261912623094548</c:v>
                </c:pt>
                <c:pt idx="115">
                  <c:v>0.25481802681304733</c:v>
                </c:pt>
                <c:pt idx="116">
                  <c:v>0.20197294628996701</c:v>
                </c:pt>
                <c:pt idx="117">
                  <c:v>6.2580661047026101E-2</c:v>
                </c:pt>
                <c:pt idx="118">
                  <c:v>0.12409233302504723</c:v>
                </c:pt>
                <c:pt idx="119">
                  <c:v>0</c:v>
                </c:pt>
                <c:pt idx="120">
                  <c:v>0</c:v>
                </c:pt>
                <c:pt idx="121">
                  <c:v>1.2101941441876693E-2</c:v>
                </c:pt>
                <c:pt idx="122">
                  <c:v>4.8035049364743988E-2</c:v>
                </c:pt>
                <c:pt idx="123">
                  <c:v>7.1423595300186368E-2</c:v>
                </c:pt>
                <c:pt idx="124">
                  <c:v>0.30720600063635417</c:v>
                </c:pt>
                <c:pt idx="125">
                  <c:v>5.8638084439073361E-2</c:v>
                </c:pt>
                <c:pt idx="126">
                  <c:v>2.3279972101419914E-2</c:v>
                </c:pt>
                <c:pt idx="127">
                  <c:v>3.4683786436891996E-2</c:v>
                </c:pt>
                <c:pt idx="128">
                  <c:v>2.295144149793743E-2</c:v>
                </c:pt>
                <c:pt idx="129">
                  <c:v>9.1196827705494213E-2</c:v>
                </c:pt>
                <c:pt idx="130">
                  <c:v>4.5262342562194136E-2</c:v>
                </c:pt>
                <c:pt idx="131">
                  <c:v>5.6219565318307872E-2</c:v>
                </c:pt>
                <c:pt idx="132">
                  <c:v>6.7001555801911319E-2</c:v>
                </c:pt>
                <c:pt idx="133">
                  <c:v>0.11093134243414908</c:v>
                </c:pt>
                <c:pt idx="134">
                  <c:v>0.18717275674488579</c:v>
                </c:pt>
                <c:pt idx="135">
                  <c:v>7.6557494800137821E-2</c:v>
                </c:pt>
                <c:pt idx="136">
                  <c:v>8.6904535758465962E-2</c:v>
                </c:pt>
                <c:pt idx="137">
                  <c:v>4.3153169349570697E-2</c:v>
                </c:pt>
                <c:pt idx="138">
                  <c:v>9.6428283852496438E-2</c:v>
                </c:pt>
                <c:pt idx="139">
                  <c:v>0.19142341399855045</c:v>
                </c:pt>
                <c:pt idx="140">
                  <c:v>5.2850505576939669E-2</c:v>
                </c:pt>
                <c:pt idx="141">
                  <c:v>3.1480150043668692E-2</c:v>
                </c:pt>
                <c:pt idx="142">
                  <c:v>4.1748365429809871E-2</c:v>
                </c:pt>
                <c:pt idx="143">
                  <c:v>2.0757525919718613E-2</c:v>
                </c:pt>
                <c:pt idx="144">
                  <c:v>5.1585155702224723E-2</c:v>
                </c:pt>
                <c:pt idx="145">
                  <c:v>0.16400021336948978</c:v>
                </c:pt>
                <c:pt idx="146">
                  <c:v>6.1101478283212801E-2</c:v>
                </c:pt>
                <c:pt idx="147">
                  <c:v>8.0948835786790907E-2</c:v>
                </c:pt>
                <c:pt idx="148">
                  <c:v>9.0395761836238958E-2</c:v>
                </c:pt>
                <c:pt idx="149">
                  <c:v>7.9839905694548838E-2</c:v>
                </c:pt>
                <c:pt idx="150">
                  <c:v>0.10887074027674196</c:v>
                </c:pt>
                <c:pt idx="151">
                  <c:v>0.11796178306945017</c:v>
                </c:pt>
                <c:pt idx="152">
                  <c:v>5.8637093178398068E-2</c:v>
                </c:pt>
                <c:pt idx="153">
                  <c:v>2.9132819522634749E-2</c:v>
                </c:pt>
                <c:pt idx="154">
                  <c:v>4.830092785947987E-2</c:v>
                </c:pt>
                <c:pt idx="155">
                  <c:v>6.7218794089994871E-2</c:v>
                </c:pt>
                <c:pt idx="156">
                  <c:v>5.7240838905446782E-2</c:v>
                </c:pt>
                <c:pt idx="157">
                  <c:v>8.5330440650105588E-2</c:v>
                </c:pt>
                <c:pt idx="158">
                  <c:v>7.5315229208860995E-2</c:v>
                </c:pt>
                <c:pt idx="159">
                  <c:v>8.4059537771473167E-2</c:v>
                </c:pt>
                <c:pt idx="160">
                  <c:v>0.1112216164178795</c:v>
                </c:pt>
                <c:pt idx="161">
                  <c:v>0.12896232841905275</c:v>
                </c:pt>
                <c:pt idx="162">
                  <c:v>9.1473417512453761E-2</c:v>
                </c:pt>
                <c:pt idx="163">
                  <c:v>8.1858917953005192E-2</c:v>
                </c:pt>
                <c:pt idx="164">
                  <c:v>0.19904153302578256</c:v>
                </c:pt>
                <c:pt idx="165">
                  <c:v>9.8820281904597976E-2</c:v>
                </c:pt>
                <c:pt idx="166">
                  <c:v>0.15170708990363915</c:v>
                </c:pt>
                <c:pt idx="167">
                  <c:v>2.6602306519193378E-2</c:v>
                </c:pt>
                <c:pt idx="168">
                  <c:v>9.6815685137303209E-2</c:v>
                </c:pt>
                <c:pt idx="169">
                  <c:v>4.3742412003560202E-2</c:v>
                </c:pt>
                <c:pt idx="170">
                  <c:v>0.13029779663538443</c:v>
                </c:pt>
                <c:pt idx="171">
                  <c:v>0.12094896171412531</c:v>
                </c:pt>
                <c:pt idx="172">
                  <c:v>7.7322260875030441E-2</c:v>
                </c:pt>
                <c:pt idx="173">
                  <c:v>0.23065132031184848</c:v>
                </c:pt>
                <c:pt idx="174">
                  <c:v>0.21245402796204516</c:v>
                </c:pt>
                <c:pt idx="175">
                  <c:v>0.16068732687198314</c:v>
                </c:pt>
                <c:pt idx="176">
                  <c:v>0.17674848497202819</c:v>
                </c:pt>
                <c:pt idx="177">
                  <c:v>5.0245937138529019E-2</c:v>
                </c:pt>
                <c:pt idx="178">
                  <c:v>8.3290208150854413E-3</c:v>
                </c:pt>
                <c:pt idx="179">
                  <c:v>4.9753029328994086E-2</c:v>
                </c:pt>
                <c:pt idx="180">
                  <c:v>0.28877064658769197</c:v>
                </c:pt>
                <c:pt idx="181">
                  <c:v>6.5625814411324757E-2</c:v>
                </c:pt>
                <c:pt idx="182">
                  <c:v>0.13064636964395307</c:v>
                </c:pt>
                <c:pt idx="183">
                  <c:v>0.18697447124042482</c:v>
                </c:pt>
                <c:pt idx="184">
                  <c:v>0.12941158912738707</c:v>
                </c:pt>
                <c:pt idx="185">
                  <c:v>5.635477231453382E-2</c:v>
                </c:pt>
                <c:pt idx="186">
                  <c:v>6.4130379831464163E-2</c:v>
                </c:pt>
                <c:pt idx="187">
                  <c:v>0.11168061575982997</c:v>
                </c:pt>
                <c:pt idx="188">
                  <c:v>7.1449768570471986E-2</c:v>
                </c:pt>
                <c:pt idx="189">
                  <c:v>8.6772879196230945E-2</c:v>
                </c:pt>
                <c:pt idx="190">
                  <c:v>7.0654826934448078E-2</c:v>
                </c:pt>
                <c:pt idx="191">
                  <c:v>8.5937599179304588E-2</c:v>
                </c:pt>
                <c:pt idx="192">
                  <c:v>0.17100538718289962</c:v>
                </c:pt>
                <c:pt idx="193">
                  <c:v>8.5044917891693952E-2</c:v>
                </c:pt>
                <c:pt idx="194">
                  <c:v>0.10000109820799774</c:v>
                </c:pt>
                <c:pt idx="195">
                  <c:v>0.15298822578340937</c:v>
                </c:pt>
                <c:pt idx="196">
                  <c:v>0.1751032633054567</c:v>
                </c:pt>
                <c:pt idx="197">
                  <c:v>0.1288471010222543</c:v>
                </c:pt>
                <c:pt idx="198">
                  <c:v>9.8010873196217485E-2</c:v>
                </c:pt>
                <c:pt idx="199">
                  <c:v>6.0039717849687736E-2</c:v>
                </c:pt>
                <c:pt idx="200">
                  <c:v>5.2324944915155054E-2</c:v>
                </c:pt>
                <c:pt idx="201">
                  <c:v>8.1843373726179974E-2</c:v>
                </c:pt>
                <c:pt idx="202">
                  <c:v>8.1516071213695515E-2</c:v>
                </c:pt>
                <c:pt idx="203">
                  <c:v>3.6888702581550713E-2</c:v>
                </c:pt>
                <c:pt idx="204">
                  <c:v>0.13959216908862382</c:v>
                </c:pt>
                <c:pt idx="205">
                  <c:v>0.1681573130436273</c:v>
                </c:pt>
                <c:pt idx="206">
                  <c:v>0.11639955465562767</c:v>
                </c:pt>
                <c:pt idx="207">
                  <c:v>3.6182820979416323E-2</c:v>
                </c:pt>
                <c:pt idx="208">
                  <c:v>0.10082898389565506</c:v>
                </c:pt>
                <c:pt idx="209">
                  <c:v>0.12189081838388835</c:v>
                </c:pt>
                <c:pt idx="210">
                  <c:v>0.18565899051594126</c:v>
                </c:pt>
                <c:pt idx="211">
                  <c:v>0.12800394448154168</c:v>
                </c:pt>
                <c:pt idx="212">
                  <c:v>0.12741873888428609</c:v>
                </c:pt>
                <c:pt idx="213">
                  <c:v>0.14079547112104798</c:v>
                </c:pt>
                <c:pt idx="214">
                  <c:v>8.4116146866629854E-2</c:v>
                </c:pt>
                <c:pt idx="215">
                  <c:v>0.11850908423015147</c:v>
                </c:pt>
                <c:pt idx="216">
                  <c:v>6.2514616748665153E-2</c:v>
                </c:pt>
                <c:pt idx="217">
                  <c:v>6.9194855562740215E-2</c:v>
                </c:pt>
                <c:pt idx="218">
                  <c:v>8.2705162631084975E-2</c:v>
                </c:pt>
                <c:pt idx="219">
                  <c:v>8.2348825028686859E-2</c:v>
                </c:pt>
                <c:pt idx="220">
                  <c:v>8.1982445559480033E-2</c:v>
                </c:pt>
                <c:pt idx="221">
                  <c:v>8.8391280696200392E-2</c:v>
                </c:pt>
                <c:pt idx="222">
                  <c:v>0.15578202194527002</c:v>
                </c:pt>
                <c:pt idx="223">
                  <c:v>0.13487078581489914</c:v>
                </c:pt>
                <c:pt idx="224">
                  <c:v>6.705748583639623E-2</c:v>
                </c:pt>
                <c:pt idx="225">
                  <c:v>0.1135669925110171</c:v>
                </c:pt>
                <c:pt idx="226">
                  <c:v>0.11311319116459691</c:v>
                </c:pt>
                <c:pt idx="227">
                  <c:v>9.2768675924003466E-2</c:v>
                </c:pt>
                <c:pt idx="228">
                  <c:v>6.6030766130857246E-2</c:v>
                </c:pt>
                <c:pt idx="229">
                  <c:v>0.11836082128556524</c:v>
                </c:pt>
                <c:pt idx="230">
                  <c:v>6.5539801063565578E-2</c:v>
                </c:pt>
                <c:pt idx="231">
                  <c:v>8.4853430243120628E-2</c:v>
                </c:pt>
                <c:pt idx="232">
                  <c:v>0.10399209794190499</c:v>
                </c:pt>
                <c:pt idx="233">
                  <c:v>8.4154478321301351E-2</c:v>
                </c:pt>
                <c:pt idx="234">
                  <c:v>9.6740360967296102E-2</c:v>
                </c:pt>
                <c:pt idx="235">
                  <c:v>0.10920861170212134</c:v>
                </c:pt>
                <c:pt idx="236">
                  <c:v>8.3036694198810393E-2</c:v>
                </c:pt>
                <c:pt idx="237">
                  <c:v>5.0801614193427075E-2</c:v>
                </c:pt>
                <c:pt idx="238">
                  <c:v>8.8536762944015149E-2</c:v>
                </c:pt>
                <c:pt idx="239">
                  <c:v>9.4484829324328917E-2</c:v>
                </c:pt>
                <c:pt idx="240">
                  <c:v>0.12540759292625042</c:v>
                </c:pt>
                <c:pt idx="241">
                  <c:v>4.9961424677883358E-2</c:v>
                </c:pt>
                <c:pt idx="242">
                  <c:v>8.7107554979746357E-2</c:v>
                </c:pt>
                <c:pt idx="243">
                  <c:v>6.196467487657336E-2</c:v>
                </c:pt>
                <c:pt idx="244">
                  <c:v>8.6388375455718133E-2</c:v>
                </c:pt>
                <c:pt idx="245">
                  <c:v>3.6893653766434768E-2</c:v>
                </c:pt>
                <c:pt idx="246">
                  <c:v>7.3538357608876836E-2</c:v>
                </c:pt>
                <c:pt idx="247">
                  <c:v>0.10984958562777136</c:v>
                </c:pt>
                <c:pt idx="248">
                  <c:v>7.2943118553928321E-2</c:v>
                </c:pt>
                <c:pt idx="249">
                  <c:v>0.11508772914223288</c:v>
                </c:pt>
                <c:pt idx="250">
                  <c:v>7.2423310033773461E-2</c:v>
                </c:pt>
                <c:pt idx="251">
                  <c:v>0.10220684492795529</c:v>
                </c:pt>
                <c:pt idx="252">
                  <c:v>9.5854299058225845E-2</c:v>
                </c:pt>
                <c:pt idx="253">
                  <c:v>9.548155907045823E-2</c:v>
                </c:pt>
                <c:pt idx="254">
                  <c:v>9.5149837049738853E-2</c:v>
                </c:pt>
                <c:pt idx="255">
                  <c:v>4.7368032526194211E-2</c:v>
                </c:pt>
                <c:pt idx="256">
                  <c:v>6.485658599965663E-2</c:v>
                </c:pt>
                <c:pt idx="257">
                  <c:v>9.9815426489609352E-2</c:v>
                </c:pt>
                <c:pt idx="258">
                  <c:v>8.774307447173961E-2</c:v>
                </c:pt>
                <c:pt idx="259">
                  <c:v>8.1546590843017797E-2</c:v>
                </c:pt>
                <c:pt idx="260">
                  <c:v>5.7989945479752277E-3</c:v>
                </c:pt>
                <c:pt idx="261">
                  <c:v>5.7740624194130424E-3</c:v>
                </c:pt>
                <c:pt idx="262">
                  <c:v>4.5988153639216468E-2</c:v>
                </c:pt>
                <c:pt idx="263">
                  <c:v>0.10881787135313897</c:v>
                </c:pt>
                <c:pt idx="264">
                  <c:v>0.10272585253449529</c:v>
                </c:pt>
                <c:pt idx="265">
                  <c:v>0.14216647334851307</c:v>
                </c:pt>
                <c:pt idx="266">
                  <c:v>0.11899299090643428</c:v>
                </c:pt>
                <c:pt idx="267">
                  <c:v>9.5985866235593964E-2</c:v>
                </c:pt>
                <c:pt idx="268">
                  <c:v>7.3197368773841975E-2</c:v>
                </c:pt>
                <c:pt idx="269">
                  <c:v>0.10660531345402424</c:v>
                </c:pt>
                <c:pt idx="270">
                  <c:v>0.10629096638991944</c:v>
                </c:pt>
                <c:pt idx="271">
                  <c:v>0.12270962773143776</c:v>
                </c:pt>
                <c:pt idx="272">
                  <c:v>0.18912754647541286</c:v>
                </c:pt>
                <c:pt idx="273">
                  <c:v>0.11645908961670623</c:v>
                </c:pt>
                <c:pt idx="274">
                  <c:v>0.13272641631917742</c:v>
                </c:pt>
                <c:pt idx="275">
                  <c:v>0.11029708366499193</c:v>
                </c:pt>
                <c:pt idx="276">
                  <c:v>6.5972537450705263E-2</c:v>
                </c:pt>
                <c:pt idx="277">
                  <c:v>0.13158081635341146</c:v>
                </c:pt>
                <c:pt idx="278">
                  <c:v>0.14212166099708923</c:v>
                </c:pt>
                <c:pt idx="279">
                  <c:v>0.12533220258362315</c:v>
                </c:pt>
                <c:pt idx="280">
                  <c:v>0.10866017340848533</c:v>
                </c:pt>
                <c:pt idx="281">
                  <c:v>9.2100683889273505E-2</c:v>
                </c:pt>
                <c:pt idx="282">
                  <c:v>0.12963738564791458</c:v>
                </c:pt>
                <c:pt idx="283">
                  <c:v>0.12387308949441554</c:v>
                </c:pt>
                <c:pt idx="284">
                  <c:v>0.13958345165018493</c:v>
                </c:pt>
                <c:pt idx="285">
                  <c:v>4.2818655524763417E-2</c:v>
                </c:pt>
                <c:pt idx="286">
                  <c:v>9.5998431774154971E-2</c:v>
                </c:pt>
                <c:pt idx="287">
                  <c:v>0.10633978370087088</c:v>
                </c:pt>
                <c:pt idx="288">
                  <c:v>0.11126950457457532</c:v>
                </c:pt>
                <c:pt idx="289">
                  <c:v>0.13724081902128119</c:v>
                </c:pt>
                <c:pt idx="290">
                  <c:v>0.14730909522371002</c:v>
                </c:pt>
                <c:pt idx="291">
                  <c:v>0.14161870733399393</c:v>
                </c:pt>
                <c:pt idx="292">
                  <c:v>9.4111168332471004E-2</c:v>
                </c:pt>
                <c:pt idx="293">
                  <c:v>0.15116507137883206</c:v>
                </c:pt>
                <c:pt idx="294">
                  <c:v>9.3575678522749298E-2</c:v>
                </c:pt>
                <c:pt idx="295">
                  <c:v>0.15034102553672804</c:v>
                </c:pt>
                <c:pt idx="296">
                  <c:v>0.13441083950913535</c:v>
                </c:pt>
                <c:pt idx="297">
                  <c:v>0.10828700556559699</c:v>
                </c:pt>
                <c:pt idx="298">
                  <c:v>0.11305734866117174</c:v>
                </c:pt>
                <c:pt idx="299">
                  <c:v>0.10759843120338598</c:v>
                </c:pt>
                <c:pt idx="300">
                  <c:v>0.12768961631400225</c:v>
                </c:pt>
                <c:pt idx="301">
                  <c:v>5.6010367144080871E-2</c:v>
                </c:pt>
                <c:pt idx="302">
                  <c:v>8.1238705455489141E-2</c:v>
                </c:pt>
                <c:pt idx="303">
                  <c:v>0.12654295916866209</c:v>
                </c:pt>
                <c:pt idx="304">
                  <c:v>0.14629861919141146</c:v>
                </c:pt>
                <c:pt idx="305">
                  <c:v>0.11561903244000317</c:v>
                </c:pt>
                <c:pt idx="306">
                  <c:v>0.12529519953396501</c:v>
                </c:pt>
                <c:pt idx="307">
                  <c:v>0.15984752339949082</c:v>
                </c:pt>
                <c:pt idx="308">
                  <c:v>0.14937612268861433</c:v>
                </c:pt>
                <c:pt idx="309">
                  <c:v>0.11916193335010834</c:v>
                </c:pt>
                <c:pt idx="310">
                  <c:v>9.9048165465148268E-3</c:v>
                </c:pt>
                <c:pt idx="311">
                  <c:v>0.11851469872571151</c:v>
                </c:pt>
                <c:pt idx="312">
                  <c:v>5.9081802829124737E-2</c:v>
                </c:pt>
                <c:pt idx="313">
                  <c:v>0.10311329710896827</c:v>
                </c:pt>
                <c:pt idx="314">
                  <c:v>0.12234039015982318</c:v>
                </c:pt>
                <c:pt idx="315">
                  <c:v>0.11224190245524704</c:v>
                </c:pt>
                <c:pt idx="316">
                  <c:v>0.1556814347690641</c:v>
                </c:pt>
                <c:pt idx="317">
                  <c:v>0.15030814585697572</c:v>
                </c:pt>
                <c:pt idx="318">
                  <c:v>0.13050075570167594</c:v>
                </c:pt>
                <c:pt idx="319">
                  <c:v>0.1060280327927757</c:v>
                </c:pt>
                <c:pt idx="320">
                  <c:v>0.16337443636662499</c:v>
                </c:pt>
                <c:pt idx="321">
                  <c:v>0.15813475201992006</c:v>
                </c:pt>
                <c:pt idx="322">
                  <c:v>0.1529040525571444</c:v>
                </c:pt>
                <c:pt idx="323">
                  <c:v>0.12868727880809769</c:v>
                </c:pt>
                <c:pt idx="324">
                  <c:v>0.11408667148237316</c:v>
                </c:pt>
                <c:pt idx="325">
                  <c:v>0.1564927899409074</c:v>
                </c:pt>
                <c:pt idx="326">
                  <c:v>0.12770007784580023</c:v>
                </c:pt>
                <c:pt idx="327">
                  <c:v>0.10852840294231124</c:v>
                </c:pt>
                <c:pt idx="328">
                  <c:v>0.12701081925547592</c:v>
                </c:pt>
                <c:pt idx="329">
                  <c:v>0.11732912677395564</c:v>
                </c:pt>
                <c:pt idx="330">
                  <c:v>0.12164320391816402</c:v>
                </c:pt>
                <c:pt idx="331">
                  <c:v>0.10731623035538174</c:v>
                </c:pt>
                <c:pt idx="332">
                  <c:v>0.1303497465393702</c:v>
                </c:pt>
                <c:pt idx="333">
                  <c:v>0.13453481671881021</c:v>
                </c:pt>
                <c:pt idx="334">
                  <c:v>0.12013617567364872</c:v>
                </c:pt>
                <c:pt idx="335">
                  <c:v>9.6787077050764558E-2</c:v>
                </c:pt>
                <c:pt idx="336">
                  <c:v>0.16549673230756931</c:v>
                </c:pt>
                <c:pt idx="337">
                  <c:v>0.11003645994834739</c:v>
                </c:pt>
                <c:pt idx="338">
                  <c:v>0.11428686184190708</c:v>
                </c:pt>
                <c:pt idx="339">
                  <c:v>0.10945332949171915</c:v>
                </c:pt>
                <c:pt idx="340">
                  <c:v>0.13183636227240728</c:v>
                </c:pt>
                <c:pt idx="341">
                  <c:v>0.10886564254124866</c:v>
                </c:pt>
                <c:pt idx="342">
                  <c:v>0.11311792223000813</c:v>
                </c:pt>
                <c:pt idx="343">
                  <c:v>0.112786974361184</c:v>
                </c:pt>
                <c:pt idx="344">
                  <c:v>0.12594635880817615</c:v>
                </c:pt>
                <c:pt idx="345">
                  <c:v>0.10765465490392434</c:v>
                </c:pt>
                <c:pt idx="346">
                  <c:v>0.10738433321133686</c:v>
                </c:pt>
                <c:pt idx="347">
                  <c:v>0.14721427852481489</c:v>
                </c:pt>
                <c:pt idx="348">
                  <c:v>0.10230854927743865</c:v>
                </c:pt>
                <c:pt idx="349">
                  <c:v>0.12866572523883726</c:v>
                </c:pt>
                <c:pt idx="350">
                  <c:v>0.15934481348560359</c:v>
                </c:pt>
                <c:pt idx="351">
                  <c:v>0.13688528051266521</c:v>
                </c:pt>
                <c:pt idx="352">
                  <c:v>0.21143876116279306</c:v>
                </c:pt>
                <c:pt idx="353">
                  <c:v>0.20212874831184818</c:v>
                </c:pt>
                <c:pt idx="354">
                  <c:v>0.14446379950228672</c:v>
                </c:pt>
                <c:pt idx="355">
                  <c:v>9.6038876071550178E-2</c:v>
                </c:pt>
                <c:pt idx="356">
                  <c:v>0.12629758954936871</c:v>
                </c:pt>
                <c:pt idx="357">
                  <c:v>0.11294694244835081</c:v>
                </c:pt>
                <c:pt idx="358">
                  <c:v>9.0967072544957131E-2</c:v>
                </c:pt>
                <c:pt idx="359">
                  <c:v>0.1080067231662345</c:v>
                </c:pt>
                <c:pt idx="360">
                  <c:v>0.12498274611504728</c:v>
                </c:pt>
                <c:pt idx="361">
                  <c:v>0.12892280596181527</c:v>
                </c:pt>
                <c:pt idx="362">
                  <c:v>0.12434073579762367</c:v>
                </c:pt>
                <c:pt idx="363">
                  <c:v>9.4085464213721645E-2</c:v>
                </c:pt>
                <c:pt idx="364">
                  <c:v>0.11518376933389092</c:v>
                </c:pt>
                <c:pt idx="365">
                  <c:v>0.13193923855858578</c:v>
                </c:pt>
                <c:pt idx="366">
                  <c:v>0.11456020883829431</c:v>
                </c:pt>
                <c:pt idx="367">
                  <c:v>0.10578617151284686</c:v>
                </c:pt>
                <c:pt idx="368">
                  <c:v>0.12239652223610976</c:v>
                </c:pt>
                <c:pt idx="369">
                  <c:v>0.1094809591608744</c:v>
                </c:pt>
                <c:pt idx="370">
                  <c:v>0.12180421231034305</c:v>
                </c:pt>
                <c:pt idx="371">
                  <c:v>0.11730900952693266</c:v>
                </c:pt>
                <c:pt idx="372">
                  <c:v>0.13378303454975857</c:v>
                </c:pt>
                <c:pt idx="373">
                  <c:v>0.13347140831272752</c:v>
                </c:pt>
                <c:pt idx="374">
                  <c:v>7.9067877612804469E-2</c:v>
                </c:pt>
                <c:pt idx="375">
                  <c:v>9.549481198478027E-2</c:v>
                </c:pt>
                <c:pt idx="376">
                  <c:v>0.1200991834540347</c:v>
                </c:pt>
                <c:pt idx="377">
                  <c:v>9.9172061533948141E-2</c:v>
                </c:pt>
                <c:pt idx="378">
                  <c:v>0.13190011320660602</c:v>
                </c:pt>
                <c:pt idx="379">
                  <c:v>0.1192396722346741</c:v>
                </c:pt>
                <c:pt idx="380">
                  <c:v>0.15996596969212626</c:v>
                </c:pt>
                <c:pt idx="381">
                  <c:v>0.12685770192006562</c:v>
                </c:pt>
                <c:pt idx="382">
                  <c:v>0.10205833056740071</c:v>
                </c:pt>
                <c:pt idx="383">
                  <c:v>0.10999909325963629</c:v>
                </c:pt>
                <c:pt idx="384">
                  <c:v>0.10571425945997084</c:v>
                </c:pt>
                <c:pt idx="385">
                  <c:v>0.11767596100186226</c:v>
                </c:pt>
                <c:pt idx="386">
                  <c:v>0.14172477087853716</c:v>
                </c:pt>
                <c:pt idx="387">
                  <c:v>0.14138683800680604</c:v>
                </c:pt>
                <c:pt idx="388">
                  <c:v>0.12498947211363462</c:v>
                </c:pt>
                <c:pt idx="389">
                  <c:v>0.12069107532459745</c:v>
                </c:pt>
                <c:pt idx="390">
                  <c:v>0.10839106644683803</c:v>
                </c:pt>
                <c:pt idx="391">
                  <c:v>0.11619667823030591</c:v>
                </c:pt>
                <c:pt idx="392">
                  <c:v>0.13986795962428189</c:v>
                </c:pt>
                <c:pt idx="393">
                  <c:v>9.5711244804774318E-2</c:v>
                </c:pt>
                <c:pt idx="394">
                  <c:v>9.9485178410992234E-2</c:v>
                </c:pt>
                <c:pt idx="395">
                  <c:v>0.11118933937227558</c:v>
                </c:pt>
                <c:pt idx="396">
                  <c:v>0.19419678097635898</c:v>
                </c:pt>
                <c:pt idx="397">
                  <c:v>9.4903626868453869E-2</c:v>
                </c:pt>
                <c:pt idx="398">
                  <c:v>0.11442378048721814</c:v>
                </c:pt>
                <c:pt idx="399">
                  <c:v>0.13384080506088686</c:v>
                </c:pt>
                <c:pt idx="400">
                  <c:v>0.10999784386709499</c:v>
                </c:pt>
                <c:pt idx="401">
                  <c:v>0.13716629535727043</c:v>
                </c:pt>
                <c:pt idx="402">
                  <c:v>0.12511143008077347</c:v>
                </c:pt>
                <c:pt idx="403">
                  <c:v>0.1131166102933385</c:v>
                </c:pt>
                <c:pt idx="404">
                  <c:v>0.11675765640664036</c:v>
                </c:pt>
                <c:pt idx="405">
                  <c:v>0.1242802880442641</c:v>
                </c:pt>
                <c:pt idx="406">
                  <c:v>0.16664499834449181</c:v>
                </c:pt>
                <c:pt idx="407">
                  <c:v>0.12761632736781522</c:v>
                </c:pt>
                <c:pt idx="408">
                  <c:v>0.15827063972776478</c:v>
                </c:pt>
                <c:pt idx="409">
                  <c:v>0.12324324051231432</c:v>
                </c:pt>
                <c:pt idx="410">
                  <c:v>0.11525954085206618</c:v>
                </c:pt>
                <c:pt idx="411">
                  <c:v>9.9647494665924666E-2</c:v>
                </c:pt>
                <c:pt idx="412">
                  <c:v>0.13769288143271843</c:v>
                </c:pt>
                <c:pt idx="413">
                  <c:v>0.20989257811360795</c:v>
                </c:pt>
                <c:pt idx="414">
                  <c:v>0.11040440738624169</c:v>
                </c:pt>
                <c:pt idx="415">
                  <c:v>0.11396188833479302</c:v>
                </c:pt>
                <c:pt idx="416">
                  <c:v>0.11751793702547658</c:v>
                </c:pt>
                <c:pt idx="417">
                  <c:v>0.11350588194293254</c:v>
                </c:pt>
                <c:pt idx="418">
                  <c:v>7.5541057156137195E-2</c:v>
                </c:pt>
                <c:pt idx="419">
                  <c:v>0.11685776823020004</c:v>
                </c:pt>
                <c:pt idx="420">
                  <c:v>0.10533100183203493</c:v>
                </c:pt>
                <c:pt idx="421">
                  <c:v>0.13889010477650682</c:v>
                </c:pt>
                <c:pt idx="422">
                  <c:v>9.7371093728871982E-2</c:v>
                </c:pt>
                <c:pt idx="423">
                  <c:v>0.13083510322646333</c:v>
                </c:pt>
                <c:pt idx="424">
                  <c:v>0.11190732478384298</c:v>
                </c:pt>
                <c:pt idx="425">
                  <c:v>0.11916039930608548</c:v>
                </c:pt>
                <c:pt idx="426">
                  <c:v>0.17469678470607247</c:v>
                </c:pt>
                <c:pt idx="427">
                  <c:v>0.13354835618012831</c:v>
                </c:pt>
                <c:pt idx="428">
                  <c:v>0.1259358647273198</c:v>
                </c:pt>
                <c:pt idx="429">
                  <c:v>0.13312464827419826</c:v>
                </c:pt>
                <c:pt idx="430">
                  <c:v>0.12550535813092945</c:v>
                </c:pt>
                <c:pt idx="431">
                  <c:v>0.13996257897945918</c:v>
                </c:pt>
                <c:pt idx="432">
                  <c:v>0.14705316370675769</c:v>
                </c:pt>
                <c:pt idx="433">
                  <c:v>0.16875161269486119</c:v>
                </c:pt>
                <c:pt idx="434">
                  <c:v>0.12812331260635684</c:v>
                </c:pt>
                <c:pt idx="435">
                  <c:v>0.11695856865013021</c:v>
                </c:pt>
                <c:pt idx="436">
                  <c:v>0.12041684285796915</c:v>
                </c:pt>
                <c:pt idx="437">
                  <c:v>0.1165665650613695</c:v>
                </c:pt>
                <c:pt idx="438">
                  <c:v>0.13090461926235647</c:v>
                </c:pt>
                <c:pt idx="439">
                  <c:v>0.13068499360446009</c:v>
                </c:pt>
                <c:pt idx="440">
                  <c:v>0.13044407128459168</c:v>
                </c:pt>
                <c:pt idx="441">
                  <c:v>0.13013768567247902</c:v>
                </c:pt>
                <c:pt idx="442">
                  <c:v>0.13348704297414346</c:v>
                </c:pt>
                <c:pt idx="443">
                  <c:v>0.12964720683143552</c:v>
                </c:pt>
                <c:pt idx="444">
                  <c:v>0.13662693506662865</c:v>
                </c:pt>
                <c:pt idx="445">
                  <c:v>0.1256493433411385</c:v>
                </c:pt>
                <c:pt idx="446">
                  <c:v>0.12902897227542384</c:v>
                </c:pt>
                <c:pt idx="447">
                  <c:v>0.11449766558880464</c:v>
                </c:pt>
                <c:pt idx="448">
                  <c:v>0.26417680863700088</c:v>
                </c:pt>
                <c:pt idx="449">
                  <c:v>0.17464671950450142</c:v>
                </c:pt>
                <c:pt idx="450">
                  <c:v>0.12810231031540509</c:v>
                </c:pt>
                <c:pt idx="451">
                  <c:v>0.16693626306019665</c:v>
                </c:pt>
                <c:pt idx="452">
                  <c:v>0.15599530436733272</c:v>
                </c:pt>
                <c:pt idx="453">
                  <c:v>0.1486446349446893</c:v>
                </c:pt>
                <c:pt idx="454">
                  <c:v>0.17663583020045767</c:v>
                </c:pt>
                <c:pt idx="455">
                  <c:v>0.14811670018061066</c:v>
                </c:pt>
                <c:pt idx="456">
                  <c:v>0.12320718855834577</c:v>
                </c:pt>
                <c:pt idx="457">
                  <c:v>0.13705977909689687</c:v>
                </c:pt>
                <c:pt idx="458">
                  <c:v>0.12980854168816355</c:v>
                </c:pt>
                <c:pt idx="459">
                  <c:v>0.1470856235301477</c:v>
                </c:pt>
                <c:pt idx="460">
                  <c:v>0.12934775596681583</c:v>
                </c:pt>
                <c:pt idx="461">
                  <c:v>0.11863175670241657</c:v>
                </c:pt>
                <c:pt idx="462">
                  <c:v>0.13583007803314845</c:v>
                </c:pt>
                <c:pt idx="463">
                  <c:v>0.13910636437785137</c:v>
                </c:pt>
                <c:pt idx="464">
                  <c:v>0.13194100918761353</c:v>
                </c:pt>
                <c:pt idx="465">
                  <c:v>0.14560502804800676</c:v>
                </c:pt>
                <c:pt idx="466">
                  <c:v>0.14536893819518973</c:v>
                </c:pt>
                <c:pt idx="467">
                  <c:v>0.13477008673986904</c:v>
                </c:pt>
                <c:pt idx="468">
                  <c:v>0.14141928107531623</c:v>
                </c:pt>
                <c:pt idx="469">
                  <c:v>0.14119236831968535</c:v>
                </c:pt>
                <c:pt idx="470">
                  <c:v>0.14096031554659072</c:v>
                </c:pt>
                <c:pt idx="471">
                  <c:v>0.13730316108886878</c:v>
                </c:pt>
                <c:pt idx="472">
                  <c:v>0.14051609348671043</c:v>
                </c:pt>
                <c:pt idx="473">
                  <c:v>0.16764793487173321</c:v>
                </c:pt>
                <c:pt idx="474">
                  <c:v>0.1366475597608148</c:v>
                </c:pt>
                <c:pt idx="475">
                  <c:v>0.1534718997703079</c:v>
                </c:pt>
                <c:pt idx="476">
                  <c:v>0.13615298830185643</c:v>
                </c:pt>
                <c:pt idx="477">
                  <c:v>0.1291684786108542</c:v>
                </c:pt>
                <c:pt idx="478">
                  <c:v>0.16291613590877868</c:v>
                </c:pt>
                <c:pt idx="479">
                  <c:v>0.13555548739799955</c:v>
                </c:pt>
                <c:pt idx="480">
                  <c:v>0.15898183670678318</c:v>
                </c:pt>
                <c:pt idx="481">
                  <c:v>0.16203777387741222</c:v>
                </c:pt>
                <c:pt idx="482">
                  <c:v>0.14826843570859496</c:v>
                </c:pt>
                <c:pt idx="483">
                  <c:v>0.13457857889890604</c:v>
                </c:pt>
                <c:pt idx="484">
                  <c:v>0.1444055385711151</c:v>
                </c:pt>
                <c:pt idx="485">
                  <c:v>0.13748227509915292</c:v>
                </c:pt>
                <c:pt idx="486">
                  <c:v>0.16405174582750945</c:v>
                </c:pt>
                <c:pt idx="487">
                  <c:v>0.13039745409579953</c:v>
                </c:pt>
                <c:pt idx="488">
                  <c:v>0.14022538670791876</c:v>
                </c:pt>
                <c:pt idx="489">
                  <c:v>0.13665018213157351</c:v>
                </c:pt>
                <c:pt idx="490">
                  <c:v>0.13979531479099958</c:v>
                </c:pt>
                <c:pt idx="491">
                  <c:v>0.13958925365679195</c:v>
                </c:pt>
                <c:pt idx="492">
                  <c:v>0.14268632045668131</c:v>
                </c:pt>
                <c:pt idx="493">
                  <c:v>0.16895637108349937</c:v>
                </c:pt>
                <c:pt idx="494">
                  <c:v>0.16206654228268946</c:v>
                </c:pt>
                <c:pt idx="495">
                  <c:v>0.16838427581311644</c:v>
                </c:pt>
                <c:pt idx="496">
                  <c:v>0.13844093591405196</c:v>
                </c:pt>
                <c:pt idx="497">
                  <c:v>0.15794229613080116</c:v>
                </c:pt>
                <c:pt idx="498">
                  <c:v>0.14457764430083425</c:v>
                </c:pt>
                <c:pt idx="499">
                  <c:v>0.14105309204242217</c:v>
                </c:pt>
                <c:pt idx="500">
                  <c:v>0.1506623317106601</c:v>
                </c:pt>
                <c:pt idx="501">
                  <c:v>0.19946466483889919</c:v>
                </c:pt>
                <c:pt idx="502">
                  <c:v>0.146902493101189</c:v>
                </c:pt>
                <c:pt idx="503">
                  <c:v>0.15316861452939465</c:v>
                </c:pt>
                <c:pt idx="504">
                  <c:v>0.1431534300028576</c:v>
                </c:pt>
                <c:pt idx="505">
                  <c:v>0.13969592201384254</c:v>
                </c:pt>
                <c:pt idx="506">
                  <c:v>0.14919631108807782</c:v>
                </c:pt>
                <c:pt idx="507">
                  <c:v>0.13925464302453414</c:v>
                </c:pt>
                <c:pt idx="508">
                  <c:v>0.13905817634032258</c:v>
                </c:pt>
                <c:pt idx="509">
                  <c:v>0.14205080154961394</c:v>
                </c:pt>
                <c:pt idx="510">
                  <c:v>0.14830936643197581</c:v>
                </c:pt>
                <c:pt idx="511">
                  <c:v>0.1480801111357454</c:v>
                </c:pt>
                <c:pt idx="512">
                  <c:v>0.15750419983077826</c:v>
                </c:pt>
                <c:pt idx="513">
                  <c:v>0.14445086517187034</c:v>
                </c:pt>
                <c:pt idx="514">
                  <c:v>0.18910248848998681</c:v>
                </c:pt>
                <c:pt idx="515">
                  <c:v>0.15039171950044075</c:v>
                </c:pt>
                <c:pt idx="516">
                  <c:v>0.1469695281027209</c:v>
                </c:pt>
                <c:pt idx="517">
                  <c:v>0.14674798270527051</c:v>
                </c:pt>
                <c:pt idx="518">
                  <c:v>0.15291375801741847</c:v>
                </c:pt>
                <c:pt idx="519">
                  <c:v>0.14635601521927072</c:v>
                </c:pt>
                <c:pt idx="520">
                  <c:v>0.1493470058410134</c:v>
                </c:pt>
                <c:pt idx="521">
                  <c:v>0.18402062387925155</c:v>
                </c:pt>
                <c:pt idx="522">
                  <c:v>0.1583978762652429</c:v>
                </c:pt>
                <c:pt idx="523">
                  <c:v>0.1581610218711659</c:v>
                </c:pt>
                <c:pt idx="524">
                  <c:v>0.15160355901076999</c:v>
                </c:pt>
                <c:pt idx="525">
                  <c:v>0.20493730211043254</c:v>
                </c:pt>
                <c:pt idx="526">
                  <c:v>0.15421243968585763</c:v>
                </c:pt>
                <c:pt idx="527">
                  <c:v>0.14768387986826584</c:v>
                </c:pt>
                <c:pt idx="528">
                  <c:v>0.14740726343778879</c:v>
                </c:pt>
                <c:pt idx="529">
                  <c:v>0.14720050605225282</c:v>
                </c:pt>
                <c:pt idx="530">
                  <c:v>0.14386450862252206</c:v>
                </c:pt>
                <c:pt idx="531">
                  <c:v>0.15928759500387596</c:v>
                </c:pt>
                <c:pt idx="532">
                  <c:v>0.14660809207238029</c:v>
                </c:pt>
                <c:pt idx="533">
                  <c:v>0.16508368694670644</c:v>
                </c:pt>
                <c:pt idx="534">
                  <c:v>0.1430742375561469</c:v>
                </c:pt>
                <c:pt idx="535">
                  <c:v>0.13044234398049925</c:v>
                </c:pt>
                <c:pt idx="536">
                  <c:v>0.19229802118915512</c:v>
                </c:pt>
                <c:pt idx="537">
                  <c:v>0.14865681276759551</c:v>
                </c:pt>
                <c:pt idx="538">
                  <c:v>0.14846407915154394</c:v>
                </c:pt>
                <c:pt idx="539">
                  <c:v>0.16986974509223018</c:v>
                </c:pt>
                <c:pt idx="540">
                  <c:v>0.14495789244346277</c:v>
                </c:pt>
                <c:pt idx="541">
                  <c:v>0.13856638465477533</c:v>
                </c:pt>
                <c:pt idx="542">
                  <c:v>0.15066308456822808</c:v>
                </c:pt>
                <c:pt idx="543">
                  <c:v>0.15659308373021869</c:v>
                </c:pt>
                <c:pt idx="544">
                  <c:v>0.19621589209963894</c:v>
                </c:pt>
                <c:pt idx="545">
                  <c:v>0.1592102049482117</c:v>
                </c:pt>
                <c:pt idx="546">
                  <c:v>0.14982161877842601</c:v>
                </c:pt>
                <c:pt idx="547">
                  <c:v>0.13130232876787701</c:v>
                </c:pt>
                <c:pt idx="548">
                  <c:v>0.14944622266003377</c:v>
                </c:pt>
                <c:pt idx="549">
                  <c:v>0.15532230972455216</c:v>
                </c:pt>
                <c:pt idx="550">
                  <c:v>0.17939293581054117</c:v>
                </c:pt>
                <c:pt idx="551">
                  <c:v>0.14568993863257931</c:v>
                </c:pt>
                <c:pt idx="552">
                  <c:v>0.16665582342568275</c:v>
                </c:pt>
                <c:pt idx="553">
                  <c:v>0.15734035605878632</c:v>
                </c:pt>
                <c:pt idx="554">
                  <c:v>0.19033729984029724</c:v>
                </c:pt>
                <c:pt idx="555">
                  <c:v>0.19909855134400017</c:v>
                </c:pt>
                <c:pt idx="556">
                  <c:v>0.15063188923793439</c:v>
                </c:pt>
                <c:pt idx="557">
                  <c:v>0.15637162380572556</c:v>
                </c:pt>
                <c:pt idx="558">
                  <c:v>0.16213359460737939</c:v>
                </c:pt>
                <c:pt idx="559">
                  <c:v>0.16191613561911622</c:v>
                </c:pt>
                <c:pt idx="560">
                  <c:v>0.15269310905406674</c:v>
                </c:pt>
                <c:pt idx="561">
                  <c:v>0.1644498408186644</c:v>
                </c:pt>
                <c:pt idx="562">
                  <c:v>0.1552829035679599</c:v>
                </c:pt>
                <c:pt idx="563">
                  <c:v>0.16698549059195619</c:v>
                </c:pt>
                <c:pt idx="564">
                  <c:v>0.15487498795045965</c:v>
                </c:pt>
                <c:pt idx="565">
                  <c:v>0.17549764967211806</c:v>
                </c:pt>
                <c:pt idx="566">
                  <c:v>0.15150891092799051</c:v>
                </c:pt>
                <c:pt idx="567">
                  <c:v>0.15724261471378043</c:v>
                </c:pt>
                <c:pt idx="568">
                  <c:v>0.17187318771952464</c:v>
                </c:pt>
                <c:pt idx="569">
                  <c:v>0.15089541381758215</c:v>
                </c:pt>
                <c:pt idx="570">
                  <c:v>0.15361434351087325</c:v>
                </c:pt>
                <c:pt idx="571">
                  <c:v>0.17111935006495871</c:v>
                </c:pt>
                <c:pt idx="572">
                  <c:v>0.15616548531135671</c:v>
                </c:pt>
                <c:pt idx="573">
                  <c:v>0.18242973858338388</c:v>
                </c:pt>
                <c:pt idx="574">
                  <c:v>0.16163656046664779</c:v>
                </c:pt>
                <c:pt idx="575">
                  <c:v>0.17316960829197298</c:v>
                </c:pt>
                <c:pt idx="576">
                  <c:v>0.14362819273677621</c:v>
                </c:pt>
                <c:pt idx="577">
                  <c:v>0.17564007820878688</c:v>
                </c:pt>
                <c:pt idx="578">
                  <c:v>0.16368415342012604</c:v>
                </c:pt>
                <c:pt idx="579">
                  <c:v>0.18674351692030991</c:v>
                </c:pt>
                <c:pt idx="580">
                  <c:v>0.18068298324104176</c:v>
                </c:pt>
                <c:pt idx="581">
                  <c:v>0.16592132127183681</c:v>
                </c:pt>
                <c:pt idx="582">
                  <c:v>0.15403557666667281</c:v>
                </c:pt>
                <c:pt idx="583">
                  <c:v>0.16545676940872342</c:v>
                </c:pt>
                <c:pt idx="584">
                  <c:v>0.17976246208784874</c:v>
                </c:pt>
                <c:pt idx="585">
                  <c:v>0.1621325355811401</c:v>
                </c:pt>
                <c:pt idx="586">
                  <c:v>0.16192578257852105</c:v>
                </c:pt>
                <c:pt idx="587">
                  <c:v>0.15596049127244699</c:v>
                </c:pt>
                <c:pt idx="588">
                  <c:v>0.16440594502064393</c:v>
                </c:pt>
                <c:pt idx="589">
                  <c:v>0.1843194106175253</c:v>
                </c:pt>
                <c:pt idx="590">
                  <c:v>0.1697052901726705</c:v>
                </c:pt>
                <c:pt idx="591">
                  <c:v>0.16951475675381741</c:v>
                </c:pt>
                <c:pt idx="592">
                  <c:v>0.21227729467590728</c:v>
                </c:pt>
                <c:pt idx="593">
                  <c:v>0.16615572209891549</c:v>
                </c:pt>
                <c:pt idx="594">
                  <c:v>0.15738016511387068</c:v>
                </c:pt>
                <c:pt idx="595">
                  <c:v>0.16860952320176723</c:v>
                </c:pt>
                <c:pt idx="596">
                  <c:v>0.17410566991931256</c:v>
                </c:pt>
                <c:pt idx="597">
                  <c:v>0.17105802481699897</c:v>
                </c:pt>
                <c:pt idx="598">
                  <c:v>0.16231097965561861</c:v>
                </c:pt>
                <c:pt idx="599">
                  <c:v>0.17919520133604991</c:v>
                </c:pt>
                <c:pt idx="600">
                  <c:v>0.15904590861303405</c:v>
                </c:pt>
                <c:pt idx="601">
                  <c:v>0.17585441030571339</c:v>
                </c:pt>
                <c:pt idx="602">
                  <c:v>0.17564267179989196</c:v>
                </c:pt>
                <c:pt idx="603">
                  <c:v>0.16976612604125801</c:v>
                </c:pt>
                <c:pt idx="604">
                  <c:v>0.16955114231066712</c:v>
                </c:pt>
                <c:pt idx="605">
                  <c:v>0.17493923448099452</c:v>
                </c:pt>
                <c:pt idx="606">
                  <c:v>0.23952755845212909</c:v>
                </c:pt>
                <c:pt idx="607">
                  <c:v>0.17167310637443922</c:v>
                </c:pt>
                <c:pt idx="608">
                  <c:v>0.16866492053292095</c:v>
                </c:pt>
                <c:pt idx="609">
                  <c:v>0.17685631018598078</c:v>
                </c:pt>
                <c:pt idx="610">
                  <c:v>0.16825317815410354</c:v>
                </c:pt>
                <c:pt idx="611">
                  <c:v>0.18766509246309115</c:v>
                </c:pt>
                <c:pt idx="612">
                  <c:v>0.16784882041818155</c:v>
                </c:pt>
                <c:pt idx="613">
                  <c:v>0.1872145183481953</c:v>
                </c:pt>
                <c:pt idx="614">
                  <c:v>0.19533786538207487</c:v>
                </c:pt>
                <c:pt idx="615">
                  <c:v>0.19508152937126155</c:v>
                </c:pt>
                <c:pt idx="616">
                  <c:v>0.18650514979805488</c:v>
                </c:pt>
                <c:pt idx="617">
                  <c:v>0.19184972304518591</c:v>
                </c:pt>
                <c:pt idx="618">
                  <c:v>0.17218294856160049</c:v>
                </c:pt>
                <c:pt idx="619">
                  <c:v>0.17755285031342014</c:v>
                </c:pt>
                <c:pt idx="620">
                  <c:v>0.17733971672676541</c:v>
                </c:pt>
                <c:pt idx="621">
                  <c:v>0.17162071334241119</c:v>
                </c:pt>
                <c:pt idx="622">
                  <c:v>0.1742003605376036</c:v>
                </c:pt>
                <c:pt idx="623">
                  <c:v>0.17123824675239041</c:v>
                </c:pt>
                <c:pt idx="624">
                  <c:v>0.18480194966348462</c:v>
                </c:pt>
                <c:pt idx="625">
                  <c:v>0.16528795943101363</c:v>
                </c:pt>
                <c:pt idx="626">
                  <c:v>0.17884315757737487</c:v>
                </c:pt>
                <c:pt idx="627">
                  <c:v>0.17037154800572724</c:v>
                </c:pt>
                <c:pt idx="628">
                  <c:v>0.17841587683102136</c:v>
                </c:pt>
                <c:pt idx="629">
                  <c:v>0.16448453668006563</c:v>
                </c:pt>
                <c:pt idx="630">
                  <c:v>0.21906232361735917</c:v>
                </c:pt>
                <c:pt idx="631">
                  <c:v>0.17231453792893975</c:v>
                </c:pt>
                <c:pt idx="632">
                  <c:v>0.17213629972498409</c:v>
                </c:pt>
                <c:pt idx="633">
                  <c:v>0.16924157757625435</c:v>
                </c:pt>
                <c:pt idx="634">
                  <c:v>0.15270361892714601</c:v>
                </c:pt>
                <c:pt idx="635">
                  <c:v>0.17162360673785343</c:v>
                </c:pt>
                <c:pt idx="636">
                  <c:v>0.17964620314065324</c:v>
                </c:pt>
                <c:pt idx="637">
                  <c:v>0.17130212607834411</c:v>
                </c:pt>
                <c:pt idx="638">
                  <c:v>0.18470950756736962</c:v>
                </c:pt>
                <c:pt idx="639">
                  <c:v>0.18176857713459607</c:v>
                </c:pt>
                <c:pt idx="640">
                  <c:v>0.17345198193009143</c:v>
                </c:pt>
                <c:pt idx="641">
                  <c:v>0.1839938192691416</c:v>
                </c:pt>
                <c:pt idx="642">
                  <c:v>0.17297246592659449</c:v>
                </c:pt>
                <c:pt idx="643">
                  <c:v>0.17821287038163192</c:v>
                </c:pt>
                <c:pt idx="644">
                  <c:v>0.19421882470685392</c:v>
                </c:pt>
                <c:pt idx="645">
                  <c:v>0.18863365613009461</c:v>
                </c:pt>
                <c:pt idx="646">
                  <c:v>0.18305597093992029</c:v>
                </c:pt>
                <c:pt idx="647">
                  <c:v>0.18824193970086955</c:v>
                </c:pt>
                <c:pt idx="648">
                  <c:v>0.18535864913396966</c:v>
                </c:pt>
                <c:pt idx="649">
                  <c:v>0.17175598953957108</c:v>
                </c:pt>
                <c:pt idx="650">
                  <c:v>0.17695670714595538</c:v>
                </c:pt>
                <c:pt idx="651">
                  <c:v>0.1928464612910348</c:v>
                </c:pt>
                <c:pt idx="652">
                  <c:v>0.18192380219880624</c:v>
                </c:pt>
                <c:pt idx="653">
                  <c:v>0.18705962835669465</c:v>
                </c:pt>
                <c:pt idx="654">
                  <c:v>0.17619552474112429</c:v>
                </c:pt>
                <c:pt idx="655">
                  <c:v>0.18666009396996106</c:v>
                </c:pt>
                <c:pt idx="656">
                  <c:v>0.18912679485855163</c:v>
                </c:pt>
                <c:pt idx="657">
                  <c:v>0.18890975859058179</c:v>
                </c:pt>
                <c:pt idx="658">
                  <c:v>0.17809491267363903</c:v>
                </c:pt>
                <c:pt idx="659">
                  <c:v>0.18324851809854464</c:v>
                </c:pt>
                <c:pt idx="660">
                  <c:v>0.18042631867812847</c:v>
                </c:pt>
                <c:pt idx="661">
                  <c:v>0.18288271970635239</c:v>
                </c:pt>
                <c:pt idx="662">
                  <c:v>0.18532994639943126</c:v>
                </c:pt>
                <c:pt idx="663">
                  <c:v>0.18778698590399792</c:v>
                </c:pt>
                <c:pt idx="664">
                  <c:v>0.19816371292300286</c:v>
                </c:pt>
                <c:pt idx="665">
                  <c:v>0.18473702269303524</c:v>
                </c:pt>
                <c:pt idx="666">
                  <c:v>0.18720491413259474</c:v>
                </c:pt>
                <c:pt idx="667">
                  <c:v>0.17912088952412139</c:v>
                </c:pt>
                <c:pt idx="668">
                  <c:v>0.18416953587577994</c:v>
                </c:pt>
                <c:pt idx="669">
                  <c:v>0.19448702626075229</c:v>
                </c:pt>
                <c:pt idx="670">
                  <c:v>0.18117282096328341</c:v>
                </c:pt>
                <c:pt idx="671">
                  <c:v>0.17313150859604937</c:v>
                </c:pt>
                <c:pt idx="672">
                  <c:v>0.18080615746899553</c:v>
                </c:pt>
                <c:pt idx="673">
                  <c:v>0.18325332527068397</c:v>
                </c:pt>
                <c:pt idx="674">
                  <c:v>0.1804741289841619</c:v>
                </c:pt>
                <c:pt idx="675">
                  <c:v>0.18815744333038764</c:v>
                </c:pt>
                <c:pt idx="676">
                  <c:v>0.18275756938162011</c:v>
                </c:pt>
                <c:pt idx="677">
                  <c:v>0.1982213202572434</c:v>
                </c:pt>
                <c:pt idx="678">
                  <c:v>0.20057022425169307</c:v>
                </c:pt>
                <c:pt idx="679">
                  <c:v>0.19517928511032026</c:v>
                </c:pt>
                <c:pt idx="680">
                  <c:v>0.19495345681985571</c:v>
                </c:pt>
                <c:pt idx="681">
                  <c:v>0.2051165713892108</c:v>
                </c:pt>
                <c:pt idx="682">
                  <c:v>0.18416321163469498</c:v>
                </c:pt>
                <c:pt idx="683">
                  <c:v>0.19430459617704485</c:v>
                </c:pt>
                <c:pt idx="684">
                  <c:v>0.18374294727663598</c:v>
                </c:pt>
                <c:pt idx="685">
                  <c:v>0.18616242267046876</c:v>
                </c:pt>
                <c:pt idx="686">
                  <c:v>0.18858215512729407</c:v>
                </c:pt>
                <c:pt idx="687">
                  <c:v>0.26061937045835715</c:v>
                </c:pt>
                <c:pt idx="688">
                  <c:v>0.19332526132510858</c:v>
                </c:pt>
                <c:pt idx="689">
                  <c:v>0.19312222945999979</c:v>
                </c:pt>
                <c:pt idx="690">
                  <c:v>0.20060939814839701</c:v>
                </c:pt>
                <c:pt idx="691">
                  <c:v>0.19272595645401439</c:v>
                </c:pt>
                <c:pt idx="692">
                  <c:v>0.22844112594098145</c:v>
                </c:pt>
                <c:pt idx="693">
                  <c:v>0.18721908508280755</c:v>
                </c:pt>
                <c:pt idx="694">
                  <c:v>0.19218859152456247</c:v>
                </c:pt>
                <c:pt idx="695">
                  <c:v>0.18941486104788541</c:v>
                </c:pt>
                <c:pt idx="696">
                  <c:v>0.19179037218151584</c:v>
                </c:pt>
                <c:pt idx="697">
                  <c:v>0.18903305225229819</c:v>
                </c:pt>
                <c:pt idx="698">
                  <c:v>0.20670307494822915</c:v>
                </c:pt>
                <c:pt idx="699">
                  <c:v>0.196307587779745</c:v>
                </c:pt>
                <c:pt idx="700">
                  <c:v>0.2139187473233421</c:v>
                </c:pt>
                <c:pt idx="701">
                  <c:v>0.19335680530473573</c:v>
                </c:pt>
                <c:pt idx="702">
                  <c:v>0.2084044914002236</c:v>
                </c:pt>
                <c:pt idx="703">
                  <c:v>0.20059735849110874</c:v>
                </c:pt>
                <c:pt idx="704">
                  <c:v>0.19279939946050853</c:v>
                </c:pt>
                <c:pt idx="705">
                  <c:v>0.20020756666573294</c:v>
                </c:pt>
                <c:pt idx="706">
                  <c:v>0.1949307981114792</c:v>
                </c:pt>
                <c:pt idx="707">
                  <c:v>0.18967910349461789</c:v>
                </c:pt>
                <c:pt idx="708">
                  <c:v>0.19703562618769424</c:v>
                </c:pt>
                <c:pt idx="709">
                  <c:v>0.19179264819898645</c:v>
                </c:pt>
                <c:pt idx="710">
                  <c:v>0.18909168130837897</c:v>
                </c:pt>
                <c:pt idx="711">
                  <c:v>0.19395173349180059</c:v>
                </c:pt>
                <c:pt idx="712">
                  <c:v>0.21387324476478631</c:v>
                </c:pt>
                <c:pt idx="713">
                  <c:v>0.21110261353754181</c:v>
                </c:pt>
                <c:pt idx="714">
                  <c:v>0.20581986718157497</c:v>
                </c:pt>
                <c:pt idx="715">
                  <c:v>0.22063073865824534</c:v>
                </c:pt>
                <c:pt idx="716">
                  <c:v>0.22042699464239446</c:v>
                </c:pt>
                <c:pt idx="717">
                  <c:v>0.19518733824534965</c:v>
                </c:pt>
                <c:pt idx="718">
                  <c:v>0.19496099596537894</c:v>
                </c:pt>
                <c:pt idx="719">
                  <c:v>0.20225123875156412</c:v>
                </c:pt>
                <c:pt idx="720">
                  <c:v>0.1945732794779991</c:v>
                </c:pt>
                <c:pt idx="721">
                  <c:v>0.2342650670629452</c:v>
                </c:pt>
                <c:pt idx="722">
                  <c:v>0.20166274560522957</c:v>
                </c:pt>
                <c:pt idx="723">
                  <c:v>0.21134041486172811</c:v>
                </c:pt>
                <c:pt idx="724">
                  <c:v>0.19871831109366417</c:v>
                </c:pt>
                <c:pt idx="725">
                  <c:v>0.19353326260586434</c:v>
                </c:pt>
                <c:pt idx="726">
                  <c:v>0.21313608736883158</c:v>
                </c:pt>
                <c:pt idx="727">
                  <c:v>0.20552092162079297</c:v>
                </c:pt>
                <c:pt idx="728">
                  <c:v>0.1979058422523175</c:v>
                </c:pt>
                <c:pt idx="729">
                  <c:v>0.21750340075384977</c:v>
                </c:pt>
                <c:pt idx="730">
                  <c:v>0.20001990448453846</c:v>
                </c:pt>
                <c:pt idx="731">
                  <c:v>0.19736565406054005</c:v>
                </c:pt>
                <c:pt idx="732">
                  <c:v>0.19224293737615078</c:v>
                </c:pt>
                <c:pt idx="733">
                  <c:v>0.2068301611810987</c:v>
                </c:pt>
                <c:pt idx="734">
                  <c:v>0.20665766138222905</c:v>
                </c:pt>
                <c:pt idx="735">
                  <c:v>0.2040063717048578</c:v>
                </c:pt>
                <c:pt idx="736">
                  <c:v>0.19644995633676673</c:v>
                </c:pt>
                <c:pt idx="737">
                  <c:v>0.26494197953078508</c:v>
                </c:pt>
                <c:pt idx="738">
                  <c:v>0.20833310667647273</c:v>
                </c:pt>
                <c:pt idx="739">
                  <c:v>0.19833623443977938</c:v>
                </c:pt>
                <c:pt idx="740">
                  <c:v>0.18592458800267092</c:v>
                </c:pt>
                <c:pt idx="741">
                  <c:v>0.19555031418225932</c:v>
                </c:pt>
                <c:pt idx="742">
                  <c:v>0.2051289181532597</c:v>
                </c:pt>
                <c:pt idx="743">
                  <c:v>0.20250022954686714</c:v>
                </c:pt>
                <c:pt idx="744">
                  <c:v>0.2413069275868045</c:v>
                </c:pt>
                <c:pt idx="745">
                  <c:v>0.19968818406765998</c:v>
                </c:pt>
                <c:pt idx="746">
                  <c:v>0.22628584220428849</c:v>
                </c:pt>
                <c:pt idx="747">
                  <c:v>0.20177842689062925</c:v>
                </c:pt>
                <c:pt idx="748">
                  <c:v>0.20403471764985492</c:v>
                </c:pt>
                <c:pt idx="749">
                  <c:v>0.20387338995947515</c:v>
                </c:pt>
                <c:pt idx="750">
                  <c:v>0.21097177532569691</c:v>
                </c:pt>
                <c:pt idx="751">
                  <c:v>0.20110702721547752</c:v>
                </c:pt>
                <c:pt idx="752">
                  <c:v>0.2130413374310092</c:v>
                </c:pt>
                <c:pt idx="753">
                  <c:v>0.21280362928253416</c:v>
                </c:pt>
                <c:pt idx="754">
                  <c:v>0.20295427708957176</c:v>
                </c:pt>
                <c:pt idx="755">
                  <c:v>0.20036534729939806</c:v>
                </c:pt>
                <c:pt idx="756">
                  <c:v>0.20741190949203903</c:v>
                </c:pt>
                <c:pt idx="757">
                  <c:v>0.22170303058715612</c:v>
                </c:pt>
                <c:pt idx="758">
                  <c:v>0.20224424926323717</c:v>
                </c:pt>
                <c:pt idx="759">
                  <c:v>0.2212765038959944</c:v>
                </c:pt>
                <c:pt idx="760">
                  <c:v>0.20426566829275522</c:v>
                </c:pt>
                <c:pt idx="761">
                  <c:v>0.20169500452144712</c:v>
                </c:pt>
                <c:pt idx="762">
                  <c:v>0.20148957783264515</c:v>
                </c:pt>
                <c:pt idx="763">
                  <c:v>0.20133401854983121</c:v>
                </c:pt>
                <c:pt idx="764">
                  <c:v>0.20596194325793693</c:v>
                </c:pt>
                <c:pt idx="765">
                  <c:v>0.19621832117679264</c:v>
                </c:pt>
                <c:pt idx="766">
                  <c:v>0.2079890935262346</c:v>
                </c:pt>
                <c:pt idx="767">
                  <c:v>0.21496170508605389</c:v>
                </c:pt>
                <c:pt idx="768">
                  <c:v>0.20524791301476164</c:v>
                </c:pt>
                <c:pt idx="769">
                  <c:v>0.21460760001390891</c:v>
                </c:pt>
                <c:pt idx="770">
                  <c:v>0.21682804988424556</c:v>
                </c:pt>
                <c:pt idx="771">
                  <c:v>0.20712596311197032</c:v>
                </c:pt>
                <c:pt idx="772">
                  <c:v>0.2497494421722678</c:v>
                </c:pt>
                <c:pt idx="773">
                  <c:v>0.20677110061694368</c:v>
                </c:pt>
                <c:pt idx="774">
                  <c:v>0.21132943639378576</c:v>
                </c:pt>
                <c:pt idx="775">
                  <c:v>0.2182766014017915</c:v>
                </c:pt>
                <c:pt idx="776">
                  <c:v>0.21096412579479146</c:v>
                </c:pt>
                <c:pt idx="777">
                  <c:v>0.21075540465977979</c:v>
                </c:pt>
                <c:pt idx="778">
                  <c:v>0.21295368192677838</c:v>
                </c:pt>
                <c:pt idx="779">
                  <c:v>0.22693068450723497</c:v>
                </c:pt>
                <c:pt idx="780">
                  <c:v>0.21257118791325236</c:v>
                </c:pt>
                <c:pt idx="781">
                  <c:v>0.21003668413341098</c:v>
                </c:pt>
                <c:pt idx="782">
                  <c:v>0.22870534481034102</c:v>
                </c:pt>
                <c:pt idx="783">
                  <c:v>0.23086558291588988</c:v>
                </c:pt>
                <c:pt idx="784">
                  <c:v>0.20715328355514906</c:v>
                </c:pt>
                <c:pt idx="785">
                  <c:v>0.20931944358289026</c:v>
                </c:pt>
                <c:pt idx="786">
                  <c:v>0.21620088026078865</c:v>
                </c:pt>
                <c:pt idx="787">
                  <c:v>0.21599566343237639</c:v>
                </c:pt>
                <c:pt idx="788">
                  <c:v>0.2087904307192823</c:v>
                </c:pt>
                <c:pt idx="789">
                  <c:v>0.2179971901193776</c:v>
                </c:pt>
                <c:pt idx="790">
                  <c:v>0.22249017444567329</c:v>
                </c:pt>
                <c:pt idx="791">
                  <c:v>0.21062996631121758</c:v>
                </c:pt>
                <c:pt idx="792">
                  <c:v>0.22449445441270685</c:v>
                </c:pt>
                <c:pt idx="793">
                  <c:v>0.2149616442772341</c:v>
                </c:pt>
                <c:pt idx="794">
                  <c:v>0.22173060191956134</c:v>
                </c:pt>
                <c:pt idx="795">
                  <c:v>0.20986812047646347</c:v>
                </c:pt>
                <c:pt idx="796">
                  <c:v>0.2050316552689245</c:v>
                </c:pt>
                <c:pt idx="797">
                  <c:v>0.21410466488684135</c:v>
                </c:pt>
                <c:pt idx="798">
                  <c:v>0.2348493178179889</c:v>
                </c:pt>
                <c:pt idx="799">
                  <c:v>0.21603583806298252</c:v>
                </c:pt>
                <c:pt idx="800">
                  <c:v>0.22741305760406935</c:v>
                </c:pt>
                <c:pt idx="801">
                  <c:v>0.2109076796810288</c:v>
                </c:pt>
                <c:pt idx="802">
                  <c:v>0.21069305571973082</c:v>
                </c:pt>
                <c:pt idx="803">
                  <c:v>0.21048542328083705</c:v>
                </c:pt>
                <c:pt idx="804">
                  <c:v>0.21490903149145485</c:v>
                </c:pt>
                <c:pt idx="805">
                  <c:v>0.21926974598648971</c:v>
                </c:pt>
                <c:pt idx="806">
                  <c:v>0.21445537938950426</c:v>
                </c:pt>
                <c:pt idx="807">
                  <c:v>0.21887672575717954</c:v>
                </c:pt>
                <c:pt idx="808">
                  <c:v>0.22326592012539506</c:v>
                </c:pt>
                <c:pt idx="809">
                  <c:v>0.21386570595162813</c:v>
                </c:pt>
                <c:pt idx="810">
                  <c:v>0.21826681184953012</c:v>
                </c:pt>
                <c:pt idx="811">
                  <c:v>0.21572046395804809</c:v>
                </c:pt>
                <c:pt idx="812">
                  <c:v>0.21783094695384922</c:v>
                </c:pt>
                <c:pt idx="813">
                  <c:v>0.23139211645526983</c:v>
                </c:pt>
                <c:pt idx="814">
                  <c:v>0.22432199462254562</c:v>
                </c:pt>
                <c:pt idx="815">
                  <c:v>0.20579781804176961</c:v>
                </c:pt>
                <c:pt idx="816">
                  <c:v>0.21702530017099239</c:v>
                </c:pt>
                <c:pt idx="817">
                  <c:v>0.23051359423173151</c:v>
                </c:pt>
                <c:pt idx="818">
                  <c:v>0.2393702818543752</c:v>
                </c:pt>
                <c:pt idx="819">
                  <c:v>0.2163803562564918</c:v>
                </c:pt>
                <c:pt idx="820">
                  <c:v>0.2161636571793866</c:v>
                </c:pt>
                <c:pt idx="821">
                  <c:v>0.22501832129990315</c:v>
                </c:pt>
                <c:pt idx="822">
                  <c:v>0.22027215224367266</c:v>
                </c:pt>
                <c:pt idx="823">
                  <c:v>0.24724083537742714</c:v>
                </c:pt>
                <c:pt idx="824">
                  <c:v>0.2152748844015028</c:v>
                </c:pt>
                <c:pt idx="825">
                  <c:v>0.22183457199124187</c:v>
                </c:pt>
                <c:pt idx="826">
                  <c:v>0.21936674268787154</c:v>
                </c:pt>
                <c:pt idx="827">
                  <c:v>0.21690060470476885</c:v>
                </c:pt>
                <c:pt idx="828">
                  <c:v>0.21895993477451867</c:v>
                </c:pt>
                <c:pt idx="829">
                  <c:v>0.21650496691904692</c:v>
                </c:pt>
                <c:pt idx="830">
                  <c:v>0.22981153545827693</c:v>
                </c:pt>
                <c:pt idx="831">
                  <c:v>0.23630271831692806</c:v>
                </c:pt>
                <c:pt idx="832">
                  <c:v>0.21808256399967657</c:v>
                </c:pt>
                <c:pt idx="833">
                  <c:v>0.2156412708601122</c:v>
                </c:pt>
                <c:pt idx="834">
                  <c:v>0.21768125853240389</c:v>
                </c:pt>
                <c:pt idx="835">
                  <c:v>0.22192801384073993</c:v>
                </c:pt>
                <c:pt idx="836">
                  <c:v>0.25307960753578429</c:v>
                </c:pt>
                <c:pt idx="837">
                  <c:v>0.23941287937810526</c:v>
                </c:pt>
                <c:pt idx="838">
                  <c:v>0.2302231331152938</c:v>
                </c:pt>
                <c:pt idx="839">
                  <c:v>0.23892727211943565</c:v>
                </c:pt>
                <c:pt idx="840">
                  <c:v>0.22755050160207438</c:v>
                </c:pt>
                <c:pt idx="841">
                  <c:v>0.2228357288173223</c:v>
                </c:pt>
                <c:pt idx="842">
                  <c:v>0.23151812416969056</c:v>
                </c:pt>
                <c:pt idx="843">
                  <c:v>0.25354746192715083</c:v>
                </c:pt>
                <c:pt idx="844">
                  <c:v>0.21552711990087217</c:v>
                </c:pt>
                <c:pt idx="845">
                  <c:v>0.25969229093380519</c:v>
                </c:pt>
                <c:pt idx="846">
                  <c:v>0.29925858887631929</c:v>
                </c:pt>
                <c:pt idx="847">
                  <c:v>0.29889194030233346</c:v>
                </c:pt>
                <c:pt idx="848">
                  <c:v>0.24104996153221572</c:v>
                </c:pt>
                <c:pt idx="849">
                  <c:v>0.23419721175974498</c:v>
                </c:pt>
                <c:pt idx="850">
                  <c:v>0.22735217873906796</c:v>
                </c:pt>
                <c:pt idx="851">
                  <c:v>0.23370393308833762</c:v>
                </c:pt>
                <c:pt idx="852">
                  <c:v>0.22243075298684678</c:v>
                </c:pt>
                <c:pt idx="853">
                  <c:v>0.22220609870319272</c:v>
                </c:pt>
                <c:pt idx="854">
                  <c:v>0.22417593170144151</c:v>
                </c:pt>
                <c:pt idx="855">
                  <c:v>0.2305423609802692</c:v>
                </c:pt>
                <c:pt idx="856">
                  <c:v>0.23908259827142386</c:v>
                </c:pt>
                <c:pt idx="857">
                  <c:v>0.23667968548162452</c:v>
                </c:pt>
                <c:pt idx="858">
                  <c:v>0.21893870046932629</c:v>
                </c:pt>
                <c:pt idx="859">
                  <c:v>0.22088766537415871</c:v>
                </c:pt>
                <c:pt idx="860">
                  <c:v>0.22724196899605117</c:v>
                </c:pt>
                <c:pt idx="861">
                  <c:v>0.22703669500373927</c:v>
                </c:pt>
                <c:pt idx="862">
                  <c:v>0.22245397204016543</c:v>
                </c:pt>
                <c:pt idx="863">
                  <c:v>0.22442421875628007</c:v>
                </c:pt>
                <c:pt idx="864">
                  <c:v>0.23074048755518906</c:v>
                </c:pt>
                <c:pt idx="865">
                  <c:v>0.22183779727556735</c:v>
                </c:pt>
                <c:pt idx="866">
                  <c:v>0.26068321551638662</c:v>
                </c:pt>
                <c:pt idx="867">
                  <c:v>0.23875820423478614</c:v>
                </c:pt>
                <c:pt idx="868">
                  <c:v>0.2255133019366363</c:v>
                </c:pt>
                <c:pt idx="869">
                  <c:v>0.2339968003396436</c:v>
                </c:pt>
                <c:pt idx="870">
                  <c:v>0.22510025212599155</c:v>
                </c:pt>
                <c:pt idx="871">
                  <c:v>0.22058036480851864</c:v>
                </c:pt>
                <c:pt idx="872">
                  <c:v>0.24839061060107809</c:v>
                </c:pt>
                <c:pt idx="873">
                  <c:v>0.22011290050880372</c:v>
                </c:pt>
                <c:pt idx="874">
                  <c:v>0.24792691215987117</c:v>
                </c:pt>
                <c:pt idx="875">
                  <c:v>0.22832518381605227</c:v>
                </c:pt>
                <c:pt idx="876">
                  <c:v>0.23669263585751524</c:v>
                </c:pt>
                <c:pt idx="877">
                  <c:v>0.23646178715678243</c:v>
                </c:pt>
                <c:pt idx="878">
                  <c:v>0.22119553415282966</c:v>
                </c:pt>
                <c:pt idx="879">
                  <c:v>0.23815075551643786</c:v>
                </c:pt>
                <c:pt idx="880">
                  <c:v>0.22506434847590442</c:v>
                </c:pt>
                <c:pt idx="881">
                  <c:v>0.23982697519115076</c:v>
                </c:pt>
                <c:pt idx="882">
                  <c:v>0.22891146467686982</c:v>
                </c:pt>
                <c:pt idx="883">
                  <c:v>0.22654438621239067</c:v>
                </c:pt>
                <c:pt idx="884">
                  <c:v>0.23269259435409667</c:v>
                </c:pt>
                <c:pt idx="885">
                  <c:v>0.23460354106822875</c:v>
                </c:pt>
                <c:pt idx="886">
                  <c:v>0.23010532186840629</c:v>
                </c:pt>
                <c:pt idx="887">
                  <c:v>0.22565733094626014</c:v>
                </c:pt>
                <c:pt idx="888">
                  <c:v>0.24029710809035293</c:v>
                </c:pt>
                <c:pt idx="889">
                  <c:v>0.23582636518345315</c:v>
                </c:pt>
                <c:pt idx="890">
                  <c:v>0.22924666144311256</c:v>
                </c:pt>
                <c:pt idx="891">
                  <c:v>0.22268321969960569</c:v>
                </c:pt>
                <c:pt idx="892">
                  <c:v>0.25846275317446921</c:v>
                </c:pt>
                <c:pt idx="893">
                  <c:v>0.22434585157957426</c:v>
                </c:pt>
                <c:pt idx="894">
                  <c:v>0.2452257476197657</c:v>
                </c:pt>
                <c:pt idx="895">
                  <c:v>0.23020359629326989</c:v>
                </c:pt>
                <c:pt idx="896">
                  <c:v>0.29112776468871182</c:v>
                </c:pt>
                <c:pt idx="897">
                  <c:v>0.22132283255977245</c:v>
                </c:pt>
                <c:pt idx="898">
                  <c:v>0.25687807727727718</c:v>
                </c:pt>
                <c:pt idx="899">
                  <c:v>0.2355956856635206</c:v>
                </c:pt>
                <c:pt idx="900">
                  <c:v>0.2290960177019663</c:v>
                </c:pt>
                <c:pt idx="901">
                  <c:v>0.22889460201666492</c:v>
                </c:pt>
                <c:pt idx="902">
                  <c:v>0.22870079619721034</c:v>
                </c:pt>
                <c:pt idx="903">
                  <c:v>0.23480471134444289</c:v>
                </c:pt>
                <c:pt idx="904">
                  <c:v>0.23461343147261737</c:v>
                </c:pt>
                <c:pt idx="905">
                  <c:v>0.22605405628263806</c:v>
                </c:pt>
                <c:pt idx="906">
                  <c:v>0.22587312445990657</c:v>
                </c:pt>
                <c:pt idx="907">
                  <c:v>0.22982244520836373</c:v>
                </c:pt>
                <c:pt idx="908">
                  <c:v>0.25463649063592342</c:v>
                </c:pt>
                <c:pt idx="909">
                  <c:v>0.22939078249268607</c:v>
                </c:pt>
                <c:pt idx="910">
                  <c:v>0.24167535883731539</c:v>
                </c:pt>
                <c:pt idx="911">
                  <c:v>0.23521530824075318</c:v>
                </c:pt>
                <c:pt idx="912">
                  <c:v>0.2287801929946513</c:v>
                </c:pt>
                <c:pt idx="913">
                  <c:v>0.2618159815998406</c:v>
                </c:pt>
                <c:pt idx="914">
                  <c:v>0.23250838526022344</c:v>
                </c:pt>
                <c:pt idx="915">
                  <c:v>0.26961799457563401</c:v>
                </c:pt>
                <c:pt idx="916">
                  <c:v>0.22586549930009633</c:v>
                </c:pt>
                <c:pt idx="917">
                  <c:v>0.22768868778903034</c:v>
                </c:pt>
                <c:pt idx="918">
                  <c:v>0.2253863093533634</c:v>
                </c:pt>
                <c:pt idx="919">
                  <c:v>0.24172874179969303</c:v>
                </c:pt>
                <c:pt idx="920">
                  <c:v>0.24150433722524978</c:v>
                </c:pt>
                <c:pt idx="921">
                  <c:v>0.22895956284275007</c:v>
                </c:pt>
                <c:pt idx="922">
                  <c:v>0.24112654651575177</c:v>
                </c:pt>
                <c:pt idx="923">
                  <c:v>0.23473454302391406</c:v>
                </c:pt>
                <c:pt idx="924">
                  <c:v>0.23658260729374578</c:v>
                </c:pt>
                <c:pt idx="925">
                  <c:v>0.2342921687288865</c:v>
                </c:pt>
                <c:pt idx="926">
                  <c:v>0.23613856263051211</c:v>
                </c:pt>
                <c:pt idx="927">
                  <c:v>0.23178199851020526</c:v>
                </c:pt>
                <c:pt idx="928">
                  <c:v>0.23364020759834922</c:v>
                </c:pt>
                <c:pt idx="929">
                  <c:v>0.25591614187262274</c:v>
                </c:pt>
                <c:pt idx="930">
                  <c:v>0.24341678878059195</c:v>
                </c:pt>
                <c:pt idx="931">
                  <c:v>0.22683836414837555</c:v>
                </c:pt>
                <c:pt idx="932">
                  <c:v>0.24091431994050688</c:v>
                </c:pt>
                <c:pt idx="933">
                  <c:v>0.24476895397100845</c:v>
                </c:pt>
                <c:pt idx="934">
                  <c:v>0.23234375621177977</c:v>
                </c:pt>
                <c:pt idx="935">
                  <c:v>0.22808432628150646</c:v>
                </c:pt>
                <c:pt idx="936">
                  <c:v>0.23196854147070553</c:v>
                </c:pt>
                <c:pt idx="937">
                  <c:v>0.23986657981450013</c:v>
                </c:pt>
                <c:pt idx="938">
                  <c:v>0.25184311546862426</c:v>
                </c:pt>
                <c:pt idx="939">
                  <c:v>0.2394257827396381</c:v>
                </c:pt>
                <c:pt idx="940">
                  <c:v>0.23314363986627373</c:v>
                </c:pt>
                <c:pt idx="941">
                  <c:v>0.23291812129734879</c:v>
                </c:pt>
                <c:pt idx="942">
                  <c:v>0.23070703412046359</c:v>
                </c:pt>
                <c:pt idx="943">
                  <c:v>0.24865310471583127</c:v>
                </c:pt>
                <c:pt idx="944">
                  <c:v>0.26251998485707267</c:v>
                </c:pt>
                <c:pt idx="945">
                  <c:v>0.23402397735018315</c:v>
                </c:pt>
                <c:pt idx="946">
                  <c:v>0.22776676186755507</c:v>
                </c:pt>
                <c:pt idx="947">
                  <c:v>0.24772917871935959</c:v>
                </c:pt>
                <c:pt idx="948">
                  <c:v>0.24350992398778581</c:v>
                </c:pt>
                <c:pt idx="949">
                  <c:v>0.22923035206023723</c:v>
                </c:pt>
                <c:pt idx="950">
                  <c:v>0.2290305949125534</c:v>
                </c:pt>
                <c:pt idx="951">
                  <c:v>0.23284933424361057</c:v>
                </c:pt>
                <c:pt idx="952">
                  <c:v>0.23664941936482947</c:v>
                </c:pt>
                <c:pt idx="953">
                  <c:v>0.23644597068602924</c:v>
                </c:pt>
                <c:pt idx="954">
                  <c:v>0.23423416206875455</c:v>
                </c:pt>
                <c:pt idx="955">
                  <c:v>0.23802787331520964</c:v>
                </c:pt>
                <c:pt idx="956">
                  <c:v>0.23981894700814196</c:v>
                </c:pt>
                <c:pt idx="957">
                  <c:v>0.23164781124641282</c:v>
                </c:pt>
                <c:pt idx="958">
                  <c:v>0.23341693367484767</c:v>
                </c:pt>
                <c:pt idx="959">
                  <c:v>0.22526305557150395</c:v>
                </c:pt>
                <c:pt idx="960">
                  <c:v>0.24494684135529313</c:v>
                </c:pt>
                <c:pt idx="961">
                  <c:v>0.23278169821898281</c:v>
                </c:pt>
                <c:pt idx="962">
                  <c:v>0.23455242403792012</c:v>
                </c:pt>
                <c:pt idx="963">
                  <c:v>0.2403316690301307</c:v>
                </c:pt>
                <c:pt idx="964">
                  <c:v>0.26788111688309674</c:v>
                </c:pt>
                <c:pt idx="965">
                  <c:v>0.22799017696397963</c:v>
                </c:pt>
                <c:pt idx="966">
                  <c:v>0.23572554483320832</c:v>
                </c:pt>
                <c:pt idx="967">
                  <c:v>0.23751522722060353</c:v>
                </c:pt>
                <c:pt idx="968">
                  <c:v>0.24519254319779912</c:v>
                </c:pt>
                <c:pt idx="969">
                  <c:v>0.2429712591450349</c:v>
                </c:pt>
                <c:pt idx="970">
                  <c:v>0.23290840395479984</c:v>
                </c:pt>
                <c:pt idx="971">
                  <c:v>0.23073825046541802</c:v>
                </c:pt>
                <c:pt idx="972">
                  <c:v>0.23444968574293912</c:v>
                </c:pt>
                <c:pt idx="973">
                  <c:v>0.24798874581234243</c:v>
                </c:pt>
                <c:pt idx="974">
                  <c:v>0.23592625501671782</c:v>
                </c:pt>
                <c:pt idx="975">
                  <c:v>0.23377218664582763</c:v>
                </c:pt>
                <c:pt idx="976">
                  <c:v>0.24139621750827145</c:v>
                </c:pt>
                <c:pt idx="977">
                  <c:v>0.24315144834435071</c:v>
                </c:pt>
                <c:pt idx="978">
                  <c:v>0.23511065673838222</c:v>
                </c:pt>
                <c:pt idx="979">
                  <c:v>0.25054794208372161</c:v>
                </c:pt>
                <c:pt idx="980">
                  <c:v>0.22884113570211151</c:v>
                </c:pt>
                <c:pt idx="981">
                  <c:v>0.23842448558571736</c:v>
                </c:pt>
                <c:pt idx="982">
                  <c:v>0.2284463456698772</c:v>
                </c:pt>
                <c:pt idx="983">
                  <c:v>0.26338358903736803</c:v>
                </c:pt>
                <c:pt idx="984">
                  <c:v>0.23387702086351278</c:v>
                </c:pt>
                <c:pt idx="985">
                  <c:v>0.2395407338710259</c:v>
                </c:pt>
                <c:pt idx="986">
                  <c:v>0.2335064424069993</c:v>
                </c:pt>
                <c:pt idx="987">
                  <c:v>0.23527183555400755</c:v>
                </c:pt>
                <c:pt idx="988">
                  <c:v>0.23701636455759814</c:v>
                </c:pt>
                <c:pt idx="989">
                  <c:v>0.23680077959765752</c:v>
                </c:pt>
                <c:pt idx="990">
                  <c:v>0.24238815683083367</c:v>
                </c:pt>
                <c:pt idx="991">
                  <c:v>0.23636932829080518</c:v>
                </c:pt>
                <c:pt idx="992">
                  <c:v>0.23613945587834342</c:v>
                </c:pt>
                <c:pt idx="993">
                  <c:v>0.23397634136799447</c:v>
                </c:pt>
                <c:pt idx="994">
                  <c:v>0.22992465732343528</c:v>
                </c:pt>
                <c:pt idx="995">
                  <c:v>0.24514211955789725</c:v>
                </c:pt>
                <c:pt idx="996">
                  <c:v>0.24685886292522072</c:v>
                </c:pt>
                <c:pt idx="997">
                  <c:v>0.23701181042365746</c:v>
                </c:pt>
                <c:pt idx="998">
                  <c:v>0.23874827614563349</c:v>
                </c:pt>
                <c:pt idx="999">
                  <c:v>0.26354228848604905</c:v>
                </c:pt>
                <c:pt idx="1000">
                  <c:v>0.23639941160717137</c:v>
                </c:pt>
                <c:pt idx="1001">
                  <c:v>0.2688514216692135</c:v>
                </c:pt>
                <c:pt idx="1002">
                  <c:v>0.23794304055047788</c:v>
                </c:pt>
                <c:pt idx="1003">
                  <c:v>0.24541728019174708</c:v>
                </c:pt>
                <c:pt idx="1004">
                  <c:v>0.25481461050028442</c:v>
                </c:pt>
                <c:pt idx="1005">
                  <c:v>0.25842703846779008</c:v>
                </c:pt>
                <c:pt idx="1006">
                  <c:v>0.24097805959353755</c:v>
                </c:pt>
                <c:pt idx="1007">
                  <c:v>0.23884147139657005</c:v>
                </c:pt>
                <c:pt idx="1008">
                  <c:v>0.2329306702105465</c:v>
                </c:pt>
                <c:pt idx="1009">
                  <c:v>0.2403936705128869</c:v>
                </c:pt>
                <c:pt idx="1010">
                  <c:v>0.2459282147919028</c:v>
                </c:pt>
                <c:pt idx="1011">
                  <c:v>0.24382917881044619</c:v>
                </c:pt>
                <c:pt idx="1012">
                  <c:v>0.24745588209190184</c:v>
                </c:pt>
                <c:pt idx="1013">
                  <c:v>0.24342497770935451</c:v>
                </c:pt>
                <c:pt idx="1014">
                  <c:v>0.2489338378643268</c:v>
                </c:pt>
                <c:pt idx="1015">
                  <c:v>0.24305453446665312</c:v>
                </c:pt>
                <c:pt idx="1016">
                  <c:v>0.24285002832277555</c:v>
                </c:pt>
                <c:pt idx="1017">
                  <c:v>0.24455094534655752</c:v>
                </c:pt>
                <c:pt idx="1018">
                  <c:v>0.2481411412927122</c:v>
                </c:pt>
                <c:pt idx="1019">
                  <c:v>0.24226971064153793</c:v>
                </c:pt>
                <c:pt idx="1020">
                  <c:v>0.24964453240805703</c:v>
                </c:pt>
                <c:pt idx="1021">
                  <c:v>0.24190963789189399</c:v>
                </c:pt>
                <c:pt idx="1022">
                  <c:v>0.23982315164827553</c:v>
                </c:pt>
                <c:pt idx="1023">
                  <c:v>0.26976450301833937</c:v>
                </c:pt>
                <c:pt idx="1024">
                  <c:v>0.24314378820994331</c:v>
                </c:pt>
                <c:pt idx="1025">
                  <c:v>0.24481657807882778</c:v>
                </c:pt>
                <c:pt idx="1026">
                  <c:v>0.2464949940101748</c:v>
                </c:pt>
                <c:pt idx="1027">
                  <c:v>0.26699232610092111</c:v>
                </c:pt>
                <c:pt idx="1028">
                  <c:v>0.24608349446980046</c:v>
                </c:pt>
                <c:pt idx="1029">
                  <c:v>0.24586217710452421</c:v>
                </c:pt>
                <c:pt idx="1030">
                  <c:v>0.24005875769034488</c:v>
                </c:pt>
                <c:pt idx="1031">
                  <c:v>0.24361802232707061</c:v>
                </c:pt>
                <c:pt idx="1032">
                  <c:v>0.25840012233285442</c:v>
                </c:pt>
                <c:pt idx="1033">
                  <c:v>0.25072203424897049</c:v>
                </c:pt>
                <c:pt idx="1034">
                  <c:v>0.24678836235880749</c:v>
                </c:pt>
                <c:pt idx="1035">
                  <c:v>0.2671170091093279</c:v>
                </c:pt>
                <c:pt idx="1036">
                  <c:v>0.24635526122237125</c:v>
                </c:pt>
                <c:pt idx="1037">
                  <c:v>0.27971328689944375</c:v>
                </c:pt>
                <c:pt idx="1038">
                  <c:v>0.25524658838506314</c:v>
                </c:pt>
                <c:pt idx="1039">
                  <c:v>0.24572214351974067</c:v>
                </c:pt>
                <c:pt idx="1040">
                  <c:v>0.24182375793810096</c:v>
                </c:pt>
                <c:pt idx="1041">
                  <c:v>0.26388442438953674</c:v>
                </c:pt>
                <c:pt idx="1042">
                  <c:v>0.2413959872071727</c:v>
                </c:pt>
                <c:pt idx="1043">
                  <c:v>0.2411977790731947</c:v>
                </c:pt>
                <c:pt idx="1044">
                  <c:v>0.24285180640176413</c:v>
                </c:pt>
                <c:pt idx="1045">
                  <c:v>0.24260954108420735</c:v>
                </c:pt>
                <c:pt idx="1046">
                  <c:v>0.242386417291553</c:v>
                </c:pt>
                <c:pt idx="1047">
                  <c:v>0.26623320871264894</c:v>
                </c:pt>
                <c:pt idx="1048">
                  <c:v>0.26603437536171143</c:v>
                </c:pt>
                <c:pt idx="1049">
                  <c:v>0.23997975372145319</c:v>
                </c:pt>
                <c:pt idx="1050">
                  <c:v>0.25269079132041383</c:v>
                </c:pt>
                <c:pt idx="1051">
                  <c:v>0.26910622131432421</c:v>
                </c:pt>
                <c:pt idx="1052">
                  <c:v>0.25233510936065712</c:v>
                </c:pt>
                <c:pt idx="1053">
                  <c:v>0.24479014068569654</c:v>
                </c:pt>
                <c:pt idx="1054">
                  <c:v>0.25377491002746388</c:v>
                </c:pt>
                <c:pt idx="1055">
                  <c:v>0.23887036610597095</c:v>
                </c:pt>
                <c:pt idx="1056">
                  <c:v>0.26438418327688473</c:v>
                </c:pt>
                <c:pt idx="1057">
                  <c:v>0.24216539646783483</c:v>
                </c:pt>
                <c:pt idx="1058">
                  <c:v>0.24746462327069774</c:v>
                </c:pt>
                <c:pt idx="1059">
                  <c:v>0.2472827191846558</c:v>
                </c:pt>
                <c:pt idx="1060">
                  <c:v>0.25622604931656512</c:v>
                </c:pt>
                <c:pt idx="1061">
                  <c:v>0.27065957270527308</c:v>
                </c:pt>
                <c:pt idx="1062">
                  <c:v>0.25400927655350486</c:v>
                </c:pt>
                <c:pt idx="1063">
                  <c:v>0.26107992846269801</c:v>
                </c:pt>
                <c:pt idx="1064">
                  <c:v>0.24628208036665791</c:v>
                </c:pt>
                <c:pt idx="1065">
                  <c:v>0.24974024581019055</c:v>
                </c:pt>
                <c:pt idx="1066">
                  <c:v>0.24590706593198222</c:v>
                </c:pt>
                <c:pt idx="1067">
                  <c:v>0.26027375922725238</c:v>
                </c:pt>
                <c:pt idx="1068">
                  <c:v>0.25459707920248148</c:v>
                </c:pt>
                <c:pt idx="1069">
                  <c:v>0.25257516190149887</c:v>
                </c:pt>
                <c:pt idx="1070">
                  <c:v>0.24147423823231046</c:v>
                </c:pt>
                <c:pt idx="1071">
                  <c:v>0.25036322884036272</c:v>
                </c:pt>
                <c:pt idx="1072">
                  <c:v>0.24835172742771577</c:v>
                </c:pt>
                <c:pt idx="1073">
                  <c:v>0.24454087921393805</c:v>
                </c:pt>
                <c:pt idx="1074">
                  <c:v>0.24434926833930376</c:v>
                </c:pt>
                <c:pt idx="1075">
                  <c:v>0.25861616325851183</c:v>
                </c:pt>
                <c:pt idx="1076">
                  <c:v>0.24937149627911798</c:v>
                </c:pt>
                <c:pt idx="1077">
                  <c:v>0.2780722548135906</c:v>
                </c:pt>
                <c:pt idx="1078">
                  <c:v>0.24358906756341572</c:v>
                </c:pt>
                <c:pt idx="1079">
                  <c:v>0.27396215257897094</c:v>
                </c:pt>
                <c:pt idx="1080">
                  <c:v>0.26112505218601528</c:v>
                </c:pt>
                <c:pt idx="1081">
                  <c:v>0.26630575458789463</c:v>
                </c:pt>
                <c:pt idx="1082">
                  <c:v>0.25169520740602774</c:v>
                </c:pt>
                <c:pt idx="1083">
                  <c:v>0.2568578750972767</c:v>
                </c:pt>
                <c:pt idx="1084">
                  <c:v>0.25843606024498306</c:v>
                </c:pt>
                <c:pt idx="1085">
                  <c:v>0.25285886913277433</c:v>
                </c:pt>
                <c:pt idx="1086">
                  <c:v>0.25623260529149494</c:v>
                </c:pt>
                <c:pt idx="1087">
                  <c:v>0.25419604853052397</c:v>
                </c:pt>
                <c:pt idx="1088">
                  <c:v>0.24683915842704912</c:v>
                </c:pt>
                <c:pt idx="1089">
                  <c:v>0.24307787373426451</c:v>
                </c:pt>
                <c:pt idx="1090">
                  <c:v>0.24288575485740985</c:v>
                </c:pt>
                <c:pt idx="1091">
                  <c:v>0.26052990962621464</c:v>
                </c:pt>
                <c:pt idx="1092">
                  <c:v>0.265624243558851</c:v>
                </c:pt>
                <c:pt idx="1093">
                  <c:v>0.24403757451453176</c:v>
                </c:pt>
                <c:pt idx="1094">
                  <c:v>0.25985899447193073</c:v>
                </c:pt>
                <c:pt idx="1095">
                  <c:v>0.24363312087518507</c:v>
                </c:pt>
                <c:pt idx="1096">
                  <c:v>0.24877242473936276</c:v>
                </c:pt>
                <c:pt idx="1097">
                  <c:v>0.25035339115520916</c:v>
                </c:pt>
                <c:pt idx="1098">
                  <c:v>0.25015692062978129</c:v>
                </c:pt>
                <c:pt idx="1099">
                  <c:v>0.25173730841538156</c:v>
                </c:pt>
                <c:pt idx="1100">
                  <c:v>0.2550862401115313</c:v>
                </c:pt>
                <c:pt idx="1101">
                  <c:v>0.25312740178674831</c:v>
                </c:pt>
                <c:pt idx="1102">
                  <c:v>0.24408961559450904</c:v>
                </c:pt>
                <c:pt idx="1103">
                  <c:v>0.2545206250156542</c:v>
                </c:pt>
                <c:pt idx="1104">
                  <c:v>0.24551187774459254</c:v>
                </c:pt>
                <c:pt idx="1105">
                  <c:v>0.2559101613041162</c:v>
                </c:pt>
                <c:pt idx="1106">
                  <c:v>0.24513765925654052</c:v>
                </c:pt>
                <c:pt idx="1107">
                  <c:v>0.25552652808894066</c:v>
                </c:pt>
                <c:pt idx="1108">
                  <c:v>0.25004983871948083</c:v>
                </c:pt>
                <c:pt idx="1109">
                  <c:v>0.24810053932453296</c:v>
                </c:pt>
                <c:pt idx="1110">
                  <c:v>0.25315787756693681</c:v>
                </c:pt>
                <c:pt idx="1111">
                  <c:v>0.24591708918583693</c:v>
                </c:pt>
                <c:pt idx="1112">
                  <c:v>0.24573688353447778</c:v>
                </c:pt>
                <c:pt idx="1113">
                  <c:v>0.30168238686610005</c:v>
                </c:pt>
                <c:pt idx="1114">
                  <c:v>0.26116248669714498</c:v>
                </c:pt>
                <c:pt idx="1115">
                  <c:v>0.25569526655323677</c:v>
                </c:pt>
                <c:pt idx="1116">
                  <c:v>0.24848769613770513</c:v>
                </c:pt>
                <c:pt idx="1117">
                  <c:v>0.24827245927808445</c:v>
                </c:pt>
                <c:pt idx="1118">
                  <c:v>0.24808502229323059</c:v>
                </c:pt>
                <c:pt idx="1119">
                  <c:v>0.24613320711882081</c:v>
                </c:pt>
                <c:pt idx="1120">
                  <c:v>0.24414966256634091</c:v>
                </c:pt>
                <c:pt idx="1121">
                  <c:v>0.25093407309060739</c:v>
                </c:pt>
                <c:pt idx="1122">
                  <c:v>0.24723390017687452</c:v>
                </c:pt>
                <c:pt idx="1123">
                  <c:v>0.24878068076711379</c:v>
                </c:pt>
                <c:pt idx="1124">
                  <c:v>0.24859414768574842</c:v>
                </c:pt>
                <c:pt idx="1125">
                  <c:v>0.23973229867613258</c:v>
                </c:pt>
                <c:pt idx="1126">
                  <c:v>0.24824772394883501</c:v>
                </c:pt>
                <c:pt idx="1127">
                  <c:v>0.26019895456046871</c:v>
                </c:pt>
                <c:pt idx="1128">
                  <c:v>0.24437272978920693</c:v>
                </c:pt>
                <c:pt idx="1129">
                  <c:v>0.24937131850184033</c:v>
                </c:pt>
                <c:pt idx="1130">
                  <c:v>0.25089296768367203</c:v>
                </c:pt>
                <c:pt idx="1131">
                  <c:v>0.24550044614366806</c:v>
                </c:pt>
                <c:pt idx="1132">
                  <c:v>0.2470448435496127</c:v>
                </c:pt>
                <c:pt idx="1133">
                  <c:v>0.25202289842504422</c:v>
                </c:pt>
                <c:pt idx="1134">
                  <c:v>0.24493257879951014</c:v>
                </c:pt>
                <c:pt idx="1135">
                  <c:v>0.27403328879787847</c:v>
                </c:pt>
                <c:pt idx="1136">
                  <c:v>0.26003141395241991</c:v>
                </c:pt>
                <c:pt idx="1137">
                  <c:v>0.2546502432981454</c:v>
                </c:pt>
                <c:pt idx="1138">
                  <c:v>0.24414410471424475</c:v>
                </c:pt>
                <c:pt idx="1139">
                  <c:v>0.25256363494744138</c:v>
                </c:pt>
                <c:pt idx="1140">
                  <c:v>0.25752990428734907</c:v>
                </c:pt>
                <c:pt idx="1141">
                  <c:v>0.24533035082928506</c:v>
                </c:pt>
                <c:pt idx="1142">
                  <c:v>0.25542291163781849</c:v>
                </c:pt>
                <c:pt idx="1143">
                  <c:v>0.24839155005212143</c:v>
                </c:pt>
                <c:pt idx="1144">
                  <c:v>0.256771436673083</c:v>
                </c:pt>
                <c:pt idx="1145">
                  <c:v>0.24630325284195087</c:v>
                </c:pt>
                <c:pt idx="1146">
                  <c:v>0.25635484028189898</c:v>
                </c:pt>
                <c:pt idx="1147">
                  <c:v>0.27493175957258648</c:v>
                </c:pt>
                <c:pt idx="1148">
                  <c:v>0.24571114301376401</c:v>
                </c:pt>
                <c:pt idx="1149">
                  <c:v>0.25404014783107881</c:v>
                </c:pt>
                <c:pt idx="1150">
                  <c:v>0.30834663753416841</c:v>
                </c:pt>
                <c:pt idx="1151">
                  <c:v>0.24853595798658695</c:v>
                </c:pt>
                <c:pt idx="1152">
                  <c:v>0.26365813819037903</c:v>
                </c:pt>
                <c:pt idx="1153">
                  <c:v>0.2515683569300417</c:v>
                </c:pt>
                <c:pt idx="1154">
                  <c:v>0.24797823278086772</c:v>
                </c:pt>
                <c:pt idx="1155">
                  <c:v>0.27661442172073952</c:v>
                </c:pt>
                <c:pt idx="1156">
                  <c:v>0.25266820863742206</c:v>
                </c:pt>
                <c:pt idx="1157">
                  <c:v>0.27616555772385759</c:v>
                </c:pt>
                <c:pt idx="1158">
                  <c:v>0.24714985126291908</c:v>
                </c:pt>
                <c:pt idx="1159">
                  <c:v>0.24863280874893576</c:v>
                </c:pt>
                <c:pt idx="1160">
                  <c:v>0.25858170566186733</c:v>
                </c:pt>
                <c:pt idx="1161">
                  <c:v>0.23809742232328177</c:v>
                </c:pt>
                <c:pt idx="1162">
                  <c:v>0.25814746133152622</c:v>
                </c:pt>
                <c:pt idx="1163">
                  <c:v>0.25121259633614673</c:v>
                </c:pt>
                <c:pt idx="1164">
                  <c:v>0.2577792013111958</c:v>
                </c:pt>
                <c:pt idx="1165">
                  <c:v>0.25758773778590122</c:v>
                </c:pt>
                <c:pt idx="1166">
                  <c:v>0.2590403740817101</c:v>
                </c:pt>
                <c:pt idx="1167">
                  <c:v>0.25714350888652698</c:v>
                </c:pt>
                <c:pt idx="1168">
                  <c:v>0.25024119168179737</c:v>
                </c:pt>
                <c:pt idx="1169">
                  <c:v>0.25675377915546027</c:v>
                </c:pt>
                <c:pt idx="1170">
                  <c:v>0.2448243604936817</c:v>
                </c:pt>
                <c:pt idx="1171">
                  <c:v>0.24632339918895479</c:v>
                </c:pt>
                <c:pt idx="1172">
                  <c:v>0.2544997950219362</c:v>
                </c:pt>
                <c:pt idx="1173">
                  <c:v>0.25261542247248636</c:v>
                </c:pt>
                <c:pt idx="1174">
                  <c:v>0.25074187546053095</c:v>
                </c:pt>
                <c:pt idx="1175">
                  <c:v>0.26891646957097032</c:v>
                </c:pt>
                <c:pt idx="1176">
                  <c:v>0.24368572616837819</c:v>
                </c:pt>
                <c:pt idx="1177">
                  <c:v>0.24516242220557369</c:v>
                </c:pt>
                <c:pt idx="1178">
                  <c:v>0.25162077600269955</c:v>
                </c:pt>
                <c:pt idx="1179">
                  <c:v>0.25808748627578754</c:v>
                </c:pt>
                <c:pt idx="1180">
                  <c:v>0.26120624043605639</c:v>
                </c:pt>
                <c:pt idx="1181">
                  <c:v>0.2726644986477606</c:v>
                </c:pt>
                <c:pt idx="1182">
                  <c:v>0.25916893969656751</c:v>
                </c:pt>
                <c:pt idx="1183">
                  <c:v>0.2738913684395235</c:v>
                </c:pt>
                <c:pt idx="1184">
                  <c:v>0.26204625119180924</c:v>
                </c:pt>
                <c:pt idx="1185">
                  <c:v>0.30988202079360033</c:v>
                </c:pt>
                <c:pt idx="1186">
                  <c:v>0.26493249977045319</c:v>
                </c:pt>
                <c:pt idx="1187">
                  <c:v>0.26475196212352153</c:v>
                </c:pt>
                <c:pt idx="1188">
                  <c:v>0.259591199513654</c:v>
                </c:pt>
                <c:pt idx="1189">
                  <c:v>0.24946822905556695</c:v>
                </c:pt>
                <c:pt idx="1190">
                  <c:v>0.25256214476309125</c:v>
                </c:pt>
                <c:pt idx="1191">
                  <c:v>0.25566689907889084</c:v>
                </c:pt>
                <c:pt idx="1192">
                  <c:v>0.25379037771285629</c:v>
                </c:pt>
                <c:pt idx="1193">
                  <c:v>0.27828531763142467</c:v>
                </c:pt>
                <c:pt idx="1194">
                  <c:v>0.24845657410090316</c:v>
                </c:pt>
                <c:pt idx="1195">
                  <c:v>0.24661794913483884</c:v>
                </c:pt>
                <c:pt idx="1196">
                  <c:v>0.26617412040332827</c:v>
                </c:pt>
                <c:pt idx="1197">
                  <c:v>0.24955663916564208</c:v>
                </c:pt>
                <c:pt idx="1198">
                  <c:v>0.26741492106228504</c:v>
                </c:pt>
                <c:pt idx="1199">
                  <c:v>0.25409050568014002</c:v>
                </c:pt>
                <c:pt idx="1200">
                  <c:v>0.2801014788284657</c:v>
                </c:pt>
                <c:pt idx="1201">
                  <c:v>0.25371407175719368</c:v>
                </c:pt>
                <c:pt idx="1202">
                  <c:v>0.25515979588844118</c:v>
                </c:pt>
                <c:pt idx="1203">
                  <c:v>0.26968367993989178</c:v>
                </c:pt>
                <c:pt idx="1204">
                  <c:v>0.27602466811392773</c:v>
                </c:pt>
                <c:pt idx="1205">
                  <c:v>0.26440688247624683</c:v>
                </c:pt>
                <c:pt idx="1206">
                  <c:v>0.25603416798501233</c:v>
                </c:pt>
                <c:pt idx="1207">
                  <c:v>0.26560332520235241</c:v>
                </c:pt>
                <c:pt idx="1208">
                  <c:v>0.25076574534748314</c:v>
                </c:pt>
                <c:pt idx="1209">
                  <c:v>0.25058072873110876</c:v>
                </c:pt>
                <c:pt idx="1210">
                  <c:v>0.25038786349400721</c:v>
                </c:pt>
                <c:pt idx="1211">
                  <c:v>0.250207271866558</c:v>
                </c:pt>
                <c:pt idx="1212">
                  <c:v>0.25003942265529611</c:v>
                </c:pt>
                <c:pt idx="1213">
                  <c:v>0.2514658237885295</c:v>
                </c:pt>
                <c:pt idx="1214">
                  <c:v>0.24802350808742843</c:v>
                </c:pt>
                <c:pt idx="1215">
                  <c:v>0.25108070436093605</c:v>
                </c:pt>
                <c:pt idx="1216">
                  <c:v>0.25414778773649027</c:v>
                </c:pt>
                <c:pt idx="1217">
                  <c:v>0.25719648345458312</c:v>
                </c:pt>
                <c:pt idx="1218">
                  <c:v>0.26508562584498785</c:v>
                </c:pt>
                <c:pt idx="1219">
                  <c:v>0.26490148255007645</c:v>
                </c:pt>
                <c:pt idx="1220">
                  <c:v>0.2533760507675813</c:v>
                </c:pt>
                <c:pt idx="1221">
                  <c:v>0.26286762583055689</c:v>
                </c:pt>
                <c:pt idx="1222">
                  <c:v>0.24818534911824489</c:v>
                </c:pt>
                <c:pt idx="1223">
                  <c:v>0.25285111565402274</c:v>
                </c:pt>
                <c:pt idx="1224">
                  <c:v>0.25585410598622543</c:v>
                </c:pt>
                <c:pt idx="1225">
                  <c:v>0.26209600776708364</c:v>
                </c:pt>
                <c:pt idx="1226">
                  <c:v>0.2538708600927525</c:v>
                </c:pt>
                <c:pt idx="1227">
                  <c:v>0.25689488016676298</c:v>
                </c:pt>
                <c:pt idx="1228">
                  <c:v>0.26150226545110644</c:v>
                </c:pt>
                <c:pt idx="1229">
                  <c:v>0.25167148395682626</c:v>
                </c:pt>
                <c:pt idx="1230">
                  <c:v>0.25788689192166431</c:v>
                </c:pt>
                <c:pt idx="1231">
                  <c:v>0.24969947091916198</c:v>
                </c:pt>
                <c:pt idx="1232">
                  <c:v>0.25109227889570418</c:v>
                </c:pt>
                <c:pt idx="1233">
                  <c:v>0.25891942343898133</c:v>
                </c:pt>
                <c:pt idx="1234">
                  <c:v>0.26193518502983748</c:v>
                </c:pt>
                <c:pt idx="1235">
                  <c:v>0.25376573040604294</c:v>
                </c:pt>
                <c:pt idx="1236">
                  <c:v>0.25996042269171987</c:v>
                </c:pt>
                <c:pt idx="1237">
                  <c:v>0.28049508357111574</c:v>
                </c:pt>
                <c:pt idx="1238">
                  <c:v>0.26278258899785095</c:v>
                </c:pt>
                <c:pt idx="1239">
                  <c:v>0.26577353057205017</c:v>
                </c:pt>
                <c:pt idx="1240">
                  <c:v>0.26399003244260499</c:v>
                </c:pt>
                <c:pt idx="1241">
                  <c:v>0.26062320153156854</c:v>
                </c:pt>
                <c:pt idx="1242">
                  <c:v>0.25090832302348348</c:v>
                </c:pt>
                <c:pt idx="1243">
                  <c:v>0.2586442983406505</c:v>
                </c:pt>
                <c:pt idx="1244">
                  <c:v>0.27433237917565012</c:v>
                </c:pt>
                <c:pt idx="1245">
                  <c:v>0.25828698661034549</c:v>
                </c:pt>
                <c:pt idx="1246">
                  <c:v>0.26917645545832941</c:v>
                </c:pt>
                <c:pt idx="1247">
                  <c:v>0.26895531009452411</c:v>
                </c:pt>
                <c:pt idx="1248">
                  <c:v>0.25927975562819894</c:v>
                </c:pt>
                <c:pt idx="1249">
                  <c:v>0.2669941400984478</c:v>
                </c:pt>
                <c:pt idx="1250">
                  <c:v>0.26206043802927453</c:v>
                </c:pt>
                <c:pt idx="1251">
                  <c:v>0.27921162485537093</c:v>
                </c:pt>
                <c:pt idx="1252">
                  <c:v>0.25377714987057443</c:v>
                </c:pt>
                <c:pt idx="1253">
                  <c:v>0.259890105334806</c:v>
                </c:pt>
                <c:pt idx="1254">
                  <c:v>0.26754019125857009</c:v>
                </c:pt>
                <c:pt idx="1255">
                  <c:v>0.27206406655478205</c:v>
                </c:pt>
                <c:pt idx="1256">
                  <c:v>0.28599978343614496</c:v>
                </c:pt>
                <c:pt idx="1257">
                  <c:v>0.26536810954070611</c:v>
                </c:pt>
                <c:pt idx="1258">
                  <c:v>0.28238520476070506</c:v>
                </c:pt>
                <c:pt idx="1259">
                  <c:v>0.257085746315033</c:v>
                </c:pt>
                <c:pt idx="1260">
                  <c:v>0.29135779205067203</c:v>
                </c:pt>
                <c:pt idx="1261">
                  <c:v>0.27391968412711132</c:v>
                </c:pt>
                <c:pt idx="1262">
                  <c:v>0.29405914942500866</c:v>
                </c:pt>
                <c:pt idx="1263">
                  <c:v>0.25634586557201394</c:v>
                </c:pt>
                <c:pt idx="1264">
                  <c:v>0.26240932960385227</c:v>
                </c:pt>
                <c:pt idx="1265">
                  <c:v>0.29183965315482158</c:v>
                </c:pt>
                <c:pt idx="1266">
                  <c:v>0.28691534975813088</c:v>
                </c:pt>
                <c:pt idx="1267">
                  <c:v>0.25865917689242612</c:v>
                </c:pt>
                <c:pt idx="1268">
                  <c:v>0.25379284826428811</c:v>
                </c:pt>
                <c:pt idx="1269">
                  <c:v>0.26603781632414053</c:v>
                </c:pt>
                <c:pt idx="1270">
                  <c:v>0.25808760015847887</c:v>
                </c:pt>
                <c:pt idx="1271">
                  <c:v>0.26876836408587895</c:v>
                </c:pt>
                <c:pt idx="1272">
                  <c:v>0.25614697329519653</c:v>
                </c:pt>
                <c:pt idx="1273">
                  <c:v>0.25442246312791811</c:v>
                </c:pt>
                <c:pt idx="1274">
                  <c:v>0.25580525984250335</c:v>
                </c:pt>
                <c:pt idx="1275">
                  <c:v>0.28348102858074609</c:v>
                </c:pt>
                <c:pt idx="1276">
                  <c:v>0.26004295815942358</c:v>
                </c:pt>
                <c:pt idx="1277">
                  <c:v>0.2552373293674054</c:v>
                </c:pt>
                <c:pt idx="1278">
                  <c:v>0.25661100223593103</c:v>
                </c:pt>
                <c:pt idx="1279">
                  <c:v>0.25488664180769321</c:v>
                </c:pt>
                <c:pt idx="1280">
                  <c:v>0.26239571235997006</c:v>
                </c:pt>
                <c:pt idx="1281">
                  <c:v>0.25139130038377067</c:v>
                </c:pt>
                <c:pt idx="1282">
                  <c:v>0.2666182989272331</c:v>
                </c:pt>
                <c:pt idx="1283">
                  <c:v>0.25411963383949498</c:v>
                </c:pt>
                <c:pt idx="1284">
                  <c:v>0.25394839201937597</c:v>
                </c:pt>
                <c:pt idx="1285">
                  <c:v>0.26145417701734447</c:v>
                </c:pt>
                <c:pt idx="1286">
                  <c:v>0.25052450966183409</c:v>
                </c:pt>
                <c:pt idx="1287">
                  <c:v>0.25188401044099407</c:v>
                </c:pt>
                <c:pt idx="1288">
                  <c:v>0.2655183404527296</c:v>
                </c:pt>
                <c:pt idx="1289">
                  <c:v>0.25458322795243715</c:v>
                </c:pt>
                <c:pt idx="1290">
                  <c:v>0.25747460153854834</c:v>
                </c:pt>
                <c:pt idx="1291">
                  <c:v>0.25576319213576842</c:v>
                </c:pt>
                <c:pt idx="1292">
                  <c:v>0.25253809405192262</c:v>
                </c:pt>
                <c:pt idx="1293">
                  <c:v>0.25388723680120195</c:v>
                </c:pt>
                <c:pt idx="1294">
                  <c:v>0.27201577175977371</c:v>
                </c:pt>
                <c:pt idx="1295">
                  <c:v>0.26266287352372547</c:v>
                </c:pt>
                <c:pt idx="1296">
                  <c:v>0.26399558688369568</c:v>
                </c:pt>
                <c:pt idx="1297">
                  <c:v>0.25465686473437943</c:v>
                </c:pt>
                <c:pt idx="1298">
                  <c:v>0.26056796473782284</c:v>
                </c:pt>
                <c:pt idx="1299">
                  <c:v>0.27103440618334423</c:v>
                </c:pt>
                <c:pt idx="1300">
                  <c:v>0.26473099895579799</c:v>
                </c:pt>
                <c:pt idx="1301">
                  <c:v>0.27366568573971767</c:v>
                </c:pt>
                <c:pt idx="1302">
                  <c:v>0.26739063044077455</c:v>
                </c:pt>
                <c:pt idx="1303">
                  <c:v>0.25961068866076897</c:v>
                </c:pt>
                <c:pt idx="1304">
                  <c:v>0.25639235707342356</c:v>
                </c:pt>
                <c:pt idx="1305">
                  <c:v>0.25468863446460299</c:v>
                </c:pt>
                <c:pt idx="1306">
                  <c:v>0.26357462032453505</c:v>
                </c:pt>
                <c:pt idx="1307">
                  <c:v>0.26187665010690003</c:v>
                </c:pt>
                <c:pt idx="1308">
                  <c:v>0.25868090416987205</c:v>
                </c:pt>
                <c:pt idx="1309">
                  <c:v>0.25397379980639323</c:v>
                </c:pt>
                <c:pt idx="1310">
                  <c:v>0.26435398143400629</c:v>
                </c:pt>
                <c:pt idx="1311">
                  <c:v>0.2656540624246358</c:v>
                </c:pt>
                <c:pt idx="1312">
                  <c:v>0.26093514230590092</c:v>
                </c:pt>
                <c:pt idx="1313">
                  <c:v>0.26226976005406727</c:v>
                </c:pt>
                <c:pt idx="1314">
                  <c:v>0.25604862879273904</c:v>
                </c:pt>
                <c:pt idx="1315">
                  <c:v>0.2648892026309595</c:v>
                </c:pt>
                <c:pt idx="1316">
                  <c:v>0.25419216370898567</c:v>
                </c:pt>
                <c:pt idx="1317">
                  <c:v>0.26152571253351392</c:v>
                </c:pt>
                <c:pt idx="1318">
                  <c:v>0.27335168949167471</c:v>
                </c:pt>
                <c:pt idx="1319">
                  <c:v>0.2581587073865737</c:v>
                </c:pt>
                <c:pt idx="1320">
                  <c:v>0.25795915347678788</c:v>
                </c:pt>
                <c:pt idx="1321">
                  <c:v>0.26076368637940112</c:v>
                </c:pt>
                <c:pt idx="1322">
                  <c:v>0.25909045524140184</c:v>
                </c:pt>
                <c:pt idx="1323">
                  <c:v>0.25892617228465764</c:v>
                </c:pt>
                <c:pt idx="1324">
                  <c:v>0.25874099822736313</c:v>
                </c:pt>
                <c:pt idx="1325">
                  <c:v>0.26154666262917842</c:v>
                </c:pt>
                <c:pt idx="1326">
                  <c:v>0.25540157089982535</c:v>
                </c:pt>
                <c:pt idx="1327">
                  <c:v>0.2671710887605927</c:v>
                </c:pt>
                <c:pt idx="1328">
                  <c:v>0.25505536215062885</c:v>
                </c:pt>
                <c:pt idx="1329">
                  <c:v>0.25488565315761352</c:v>
                </c:pt>
                <c:pt idx="1330">
                  <c:v>0.26215476218014405</c:v>
                </c:pt>
                <c:pt idx="1331">
                  <c:v>0.26346354851823417</c:v>
                </c:pt>
                <c:pt idx="1332">
                  <c:v>0.2587981230111458</c:v>
                </c:pt>
                <c:pt idx="1333">
                  <c:v>0.25418021508461575</c:v>
                </c:pt>
                <c:pt idx="1334">
                  <c:v>0.25846108356305786</c:v>
                </c:pt>
                <c:pt idx="1335">
                  <c:v>0.2553253988988235</c:v>
                </c:pt>
                <c:pt idx="1336">
                  <c:v>0.25962331156646362</c:v>
                </c:pt>
                <c:pt idx="1337">
                  <c:v>0.25795591918768024</c:v>
                </c:pt>
                <c:pt idx="1338">
                  <c:v>0.26961249685955868</c:v>
                </c:pt>
                <c:pt idx="1339">
                  <c:v>0.25612372996514199</c:v>
                </c:pt>
                <c:pt idx="1340">
                  <c:v>0.25449091458268941</c:v>
                </c:pt>
                <c:pt idx="1341">
                  <c:v>0.27354280856267238</c:v>
                </c:pt>
                <c:pt idx="1342">
                  <c:v>0.25562985119811693</c:v>
                </c:pt>
                <c:pt idx="1343">
                  <c:v>0.25694940743748229</c:v>
                </c:pt>
                <c:pt idx="1344">
                  <c:v>0.25679529323373068</c:v>
                </c:pt>
                <c:pt idx="1345">
                  <c:v>0.2595867528525152</c:v>
                </c:pt>
                <c:pt idx="1346">
                  <c:v>0.2564517092338095</c:v>
                </c:pt>
                <c:pt idx="1347">
                  <c:v>0.25483012876803773</c:v>
                </c:pt>
                <c:pt idx="1348">
                  <c:v>0.2546632755506259</c:v>
                </c:pt>
                <c:pt idx="1349">
                  <c:v>0.25890107433120363</c:v>
                </c:pt>
                <c:pt idx="1350">
                  <c:v>0.25578051049698092</c:v>
                </c:pt>
                <c:pt idx="1351">
                  <c:v>0.25708530612380126</c:v>
                </c:pt>
                <c:pt idx="1352">
                  <c:v>0.25692606904422277</c:v>
                </c:pt>
                <c:pt idx="1353">
                  <c:v>0.25676417731412182</c:v>
                </c:pt>
                <c:pt idx="1354">
                  <c:v>0.26099921334889226</c:v>
                </c:pt>
                <c:pt idx="1355">
                  <c:v>0.27254152453306046</c:v>
                </c:pt>
                <c:pt idx="1356">
                  <c:v>0.25918450011509053</c:v>
                </c:pt>
                <c:pt idx="1357">
                  <c:v>0.26632879115144958</c:v>
                </c:pt>
                <c:pt idx="1358">
                  <c:v>0.25884207089812455</c:v>
                </c:pt>
                <c:pt idx="1359">
                  <c:v>0.27035595238251764</c:v>
                </c:pt>
                <c:pt idx="1360">
                  <c:v>0.25848974010954129</c:v>
                </c:pt>
                <c:pt idx="1361">
                  <c:v>0.25829446882082224</c:v>
                </c:pt>
                <c:pt idx="1362">
                  <c:v>0.26246704890940276</c:v>
                </c:pt>
                <c:pt idx="1363">
                  <c:v>0.25355316817772738</c:v>
                </c:pt>
                <c:pt idx="1364">
                  <c:v>0.26065320359237459</c:v>
                </c:pt>
                <c:pt idx="1365">
                  <c:v>0.27647621122185961</c:v>
                </c:pt>
                <c:pt idx="1366">
                  <c:v>0.27339903980918662</c:v>
                </c:pt>
                <c:pt idx="1367">
                  <c:v>0.25724817283066503</c:v>
                </c:pt>
                <c:pt idx="1368">
                  <c:v>0.25999420162473913</c:v>
                </c:pt>
                <c:pt idx="1369">
                  <c:v>0.26563431918350278</c:v>
                </c:pt>
                <c:pt idx="1370">
                  <c:v>0.25677825251315095</c:v>
                </c:pt>
                <c:pt idx="1371">
                  <c:v>0.26386984781084277</c:v>
                </c:pt>
                <c:pt idx="1372">
                  <c:v>0.26660500443554369</c:v>
                </c:pt>
                <c:pt idx="1373">
                  <c:v>0.25629041937906422</c:v>
                </c:pt>
                <c:pt idx="1374">
                  <c:v>0.2720407350419074</c:v>
                </c:pt>
                <c:pt idx="1375">
                  <c:v>0.2704183892400005</c:v>
                </c:pt>
                <c:pt idx="1376">
                  <c:v>0.26300700257725546</c:v>
                </c:pt>
                <c:pt idx="1377">
                  <c:v>0.2613736078939371</c:v>
                </c:pt>
                <c:pt idx="1378">
                  <c:v>0.26696797876212036</c:v>
                </c:pt>
                <c:pt idx="1379">
                  <c:v>0.25668726871588465</c:v>
                </c:pt>
                <c:pt idx="1380">
                  <c:v>0.25653427553376057</c:v>
                </c:pt>
                <c:pt idx="1381">
                  <c:v>0.26788631383982292</c:v>
                </c:pt>
                <c:pt idx="1382">
                  <c:v>0.26337375092894288</c:v>
                </c:pt>
                <c:pt idx="1383">
                  <c:v>0.26462872171634672</c:v>
                </c:pt>
                <c:pt idx="1384">
                  <c:v>0.26586862216255247</c:v>
                </c:pt>
                <c:pt idx="1385">
                  <c:v>0.26855017551800331</c:v>
                </c:pt>
                <c:pt idx="1386">
                  <c:v>0.26263823802512115</c:v>
                </c:pt>
                <c:pt idx="1387">
                  <c:v>0.27680105181548492</c:v>
                </c:pt>
                <c:pt idx="1388">
                  <c:v>0.25942250172932574</c:v>
                </c:pt>
                <c:pt idx="1389">
                  <c:v>0.27213031534710608</c:v>
                </c:pt>
                <c:pt idx="1390">
                  <c:v>0.25903966233617381</c:v>
                </c:pt>
                <c:pt idx="1391">
                  <c:v>0.27031627604010749</c:v>
                </c:pt>
                <c:pt idx="1392">
                  <c:v>0.25870990695310753</c:v>
                </c:pt>
                <c:pt idx="1393">
                  <c:v>0.26710468943199278</c:v>
                </c:pt>
                <c:pt idx="1394">
                  <c:v>0.26264639211251722</c:v>
                </c:pt>
                <c:pt idx="1395">
                  <c:v>0.25960348685764467</c:v>
                </c:pt>
                <c:pt idx="1396">
                  <c:v>0.2679847553267376</c:v>
                </c:pt>
                <c:pt idx="1397">
                  <c:v>0.25784328920556948</c:v>
                </c:pt>
                <c:pt idx="1398">
                  <c:v>0.27758486353082296</c:v>
                </c:pt>
                <c:pt idx="1399">
                  <c:v>0.25606206149654365</c:v>
                </c:pt>
                <c:pt idx="1400">
                  <c:v>0.25588478581050689</c:v>
                </c:pt>
                <c:pt idx="1401">
                  <c:v>0.25855348122231858</c:v>
                </c:pt>
                <c:pt idx="1402">
                  <c:v>0.26263055973607469</c:v>
                </c:pt>
                <c:pt idx="1403">
                  <c:v>0.26813352636279841</c:v>
                </c:pt>
                <c:pt idx="1404">
                  <c:v>0.25803219266602867</c:v>
                </c:pt>
                <c:pt idx="1405">
                  <c:v>0.25786466946711056</c:v>
                </c:pt>
                <c:pt idx="1406">
                  <c:v>0.2605317408102974</c:v>
                </c:pt>
                <c:pt idx="1407">
                  <c:v>0.25752014055389677</c:v>
                </c:pt>
                <c:pt idx="1408">
                  <c:v>0.26160384983431167</c:v>
                </c:pt>
                <c:pt idx="1409">
                  <c:v>0.2727309112818484</c:v>
                </c:pt>
                <c:pt idx="1410">
                  <c:v>0.25984199560040039</c:v>
                </c:pt>
                <c:pt idx="1411">
                  <c:v>0.255454014174609</c:v>
                </c:pt>
                <c:pt idx="1412">
                  <c:v>0.26798563997307001</c:v>
                </c:pt>
                <c:pt idx="1413">
                  <c:v>0.25936594534343665</c:v>
                </c:pt>
                <c:pt idx="1414">
                  <c:v>0.26202006411256529</c:v>
                </c:pt>
                <c:pt idx="1415">
                  <c:v>0.26184115615999731</c:v>
                </c:pt>
                <c:pt idx="1416">
                  <c:v>0.26587450967053494</c:v>
                </c:pt>
                <c:pt idx="1417">
                  <c:v>0.25863065490683801</c:v>
                </c:pt>
                <c:pt idx="1418">
                  <c:v>0.26549516125005346</c:v>
                </c:pt>
                <c:pt idx="1419">
                  <c:v>0.25409371078363741</c:v>
                </c:pt>
                <c:pt idx="1420">
                  <c:v>0.26793397936136865</c:v>
                </c:pt>
                <c:pt idx="1421">
                  <c:v>0.26073593518929511</c:v>
                </c:pt>
                <c:pt idx="1422">
                  <c:v>0.25776607479251368</c:v>
                </c:pt>
                <c:pt idx="1423">
                  <c:v>0.25479783240812637</c:v>
                </c:pt>
                <c:pt idx="1424">
                  <c:v>0.26162698630405373</c:v>
                </c:pt>
                <c:pt idx="1425">
                  <c:v>0.26706249903824347</c:v>
                </c:pt>
                <c:pt idx="1426">
                  <c:v>0.26410009688742125</c:v>
                </c:pt>
                <c:pt idx="1427">
                  <c:v>0.27231903375250571</c:v>
                </c:pt>
                <c:pt idx="1428">
                  <c:v>0.260982555954893</c:v>
                </c:pt>
                <c:pt idx="1429">
                  <c:v>0.25385499615517415</c:v>
                </c:pt>
                <c:pt idx="1430">
                  <c:v>0.26901448678250561</c:v>
                </c:pt>
                <c:pt idx="1431">
                  <c:v>0.25630001615643805</c:v>
                </c:pt>
                <c:pt idx="1432">
                  <c:v>0.25473847358005519</c:v>
                </c:pt>
                <c:pt idx="1433">
                  <c:v>0.26152703570631231</c:v>
                </c:pt>
                <c:pt idx="1434">
                  <c:v>0.26552919065109942</c:v>
                </c:pt>
                <c:pt idx="1435">
                  <c:v>0.25425946411903394</c:v>
                </c:pt>
                <c:pt idx="1436">
                  <c:v>0.2624262160712193</c:v>
                </c:pt>
                <c:pt idx="1437">
                  <c:v>0.25671960501243496</c:v>
                </c:pt>
                <c:pt idx="1438">
                  <c:v>0.26488395742462034</c:v>
                </c:pt>
                <c:pt idx="1439">
                  <c:v>0.25778974933220566</c:v>
                </c:pt>
                <c:pt idx="1440">
                  <c:v>0.26593265273873923</c:v>
                </c:pt>
                <c:pt idx="1441">
                  <c:v>0.25745287795627486</c:v>
                </c:pt>
                <c:pt idx="1442">
                  <c:v>0.26557246907685672</c:v>
                </c:pt>
                <c:pt idx="1443">
                  <c:v>0.25573576046622937</c:v>
                </c:pt>
                <c:pt idx="1444">
                  <c:v>0.26525299588139623</c:v>
                </c:pt>
                <c:pt idx="1445">
                  <c:v>0.2609406794750519</c:v>
                </c:pt>
                <c:pt idx="1446">
                  <c:v>0.26905250326027141</c:v>
                </c:pt>
                <c:pt idx="1447">
                  <c:v>0.26337325624984753</c:v>
                </c:pt>
                <c:pt idx="1448">
                  <c:v>0.2618347896916049</c:v>
                </c:pt>
                <c:pt idx="1449">
                  <c:v>0.26168559616758819</c:v>
                </c:pt>
                <c:pt idx="1450">
                  <c:v>0.26978424993808792</c:v>
                </c:pt>
                <c:pt idx="1451">
                  <c:v>0.26547907007361254</c:v>
                </c:pt>
                <c:pt idx="1452">
                  <c:v>0.25432349052930397</c:v>
                </c:pt>
                <c:pt idx="1453">
                  <c:v>0.25553185187168359</c:v>
                </c:pt>
                <c:pt idx="1454">
                  <c:v>0.26361157646307309</c:v>
                </c:pt>
                <c:pt idx="1455">
                  <c:v>0.25797411673182352</c:v>
                </c:pt>
                <c:pt idx="1456">
                  <c:v>0.25370799142144629</c:v>
                </c:pt>
                <c:pt idx="1457">
                  <c:v>0.26451114285197624</c:v>
                </c:pt>
                <c:pt idx="1458">
                  <c:v>0.26434257091775237</c:v>
                </c:pt>
                <c:pt idx="1459">
                  <c:v>0.26007935199808763</c:v>
                </c:pt>
                <c:pt idx="1460">
                  <c:v>0.25855051919147576</c:v>
                </c:pt>
                <c:pt idx="1461">
                  <c:v>0.26522661010298676</c:v>
                </c:pt>
                <c:pt idx="1462">
                  <c:v>0.25821673914660653</c:v>
                </c:pt>
                <c:pt idx="1463">
                  <c:v>0.25395003723159748</c:v>
                </c:pt>
                <c:pt idx="1464">
                  <c:v>0.26196720728158523</c:v>
                </c:pt>
                <c:pt idx="1465">
                  <c:v>0.2618037922385838</c:v>
                </c:pt>
                <c:pt idx="1466">
                  <c:v>0.26300735332802311</c:v>
                </c:pt>
                <c:pt idx="1467">
                  <c:v>0.26283216652131414</c:v>
                </c:pt>
                <c:pt idx="1468">
                  <c:v>0.25993319287978628</c:v>
                </c:pt>
                <c:pt idx="1469">
                  <c:v>0.26793688594840853</c:v>
                </c:pt>
                <c:pt idx="1470">
                  <c:v>0.26640324951194866</c:v>
                </c:pt>
                <c:pt idx="1471">
                  <c:v>0.26761319234375958</c:v>
                </c:pt>
                <c:pt idx="1472">
                  <c:v>0.26065566413513996</c:v>
                </c:pt>
                <c:pt idx="1473">
                  <c:v>0.25505603663526222</c:v>
                </c:pt>
                <c:pt idx="1474">
                  <c:v>0.26167355901047862</c:v>
                </c:pt>
                <c:pt idx="1475">
                  <c:v>0.25608142777498838</c:v>
                </c:pt>
                <c:pt idx="1476">
                  <c:v>0.25998661615670948</c:v>
                </c:pt>
                <c:pt idx="1477">
                  <c:v>0.26117935361843786</c:v>
                </c:pt>
                <c:pt idx="1478">
                  <c:v>0.25425624313473982</c:v>
                </c:pt>
                <c:pt idx="1479">
                  <c:v>0.2567916040045673</c:v>
                </c:pt>
                <c:pt idx="1480">
                  <c:v>0.26609116842691377</c:v>
                </c:pt>
                <c:pt idx="1481">
                  <c:v>0.25917237403075088</c:v>
                </c:pt>
                <c:pt idx="1482">
                  <c:v>0.26981085966010238</c:v>
                </c:pt>
                <c:pt idx="1483">
                  <c:v>0.26829003997910633</c:v>
                </c:pt>
                <c:pt idx="1484">
                  <c:v>0.26272139326519223</c:v>
                </c:pt>
                <c:pt idx="1485">
                  <c:v>0.26121637501885969</c:v>
                </c:pt>
                <c:pt idx="1486">
                  <c:v>0.26508761172803652</c:v>
                </c:pt>
                <c:pt idx="1487">
                  <c:v>0.25955906034266985</c:v>
                </c:pt>
                <c:pt idx="1488">
                  <c:v>0.26477115104429477</c:v>
                </c:pt>
                <c:pt idx="1489">
                  <c:v>0.26058763013373315</c:v>
                </c:pt>
                <c:pt idx="1490">
                  <c:v>0.27116854222445386</c:v>
                </c:pt>
                <c:pt idx="1491">
                  <c:v>0.26295297690602942</c:v>
                </c:pt>
                <c:pt idx="1492">
                  <c:v>0.26949403921639303</c:v>
                </c:pt>
                <c:pt idx="1493">
                  <c:v>0.26129156665651865</c:v>
                </c:pt>
                <c:pt idx="1494">
                  <c:v>0.2584588540786088</c:v>
                </c:pt>
                <c:pt idx="1495">
                  <c:v>0.26498805670378173</c:v>
                </c:pt>
                <c:pt idx="1496">
                  <c:v>0.26749675747523188</c:v>
                </c:pt>
                <c:pt idx="1497">
                  <c:v>0.25529434274559065</c:v>
                </c:pt>
                <c:pt idx="1498">
                  <c:v>0.26315220966871483</c:v>
                </c:pt>
                <c:pt idx="1499">
                  <c:v>0.25899827856728574</c:v>
                </c:pt>
                <c:pt idx="1500">
                  <c:v>0.25883566530116592</c:v>
                </c:pt>
                <c:pt idx="1501">
                  <c:v>0.25469357583189534</c:v>
                </c:pt>
                <c:pt idx="1502">
                  <c:v>0.25986984334998009</c:v>
                </c:pt>
                <c:pt idx="1503">
                  <c:v>0.25570065018695159</c:v>
                </c:pt>
                <c:pt idx="1504">
                  <c:v>0.26086042278017296</c:v>
                </c:pt>
                <c:pt idx="1505">
                  <c:v>0.2686907284026766</c:v>
                </c:pt>
                <c:pt idx="1506">
                  <c:v>0.25523477503130132</c:v>
                </c:pt>
                <c:pt idx="1507">
                  <c:v>0.27101527836581141</c:v>
                </c:pt>
                <c:pt idx="1508">
                  <c:v>0.25887970715701097</c:v>
                </c:pt>
                <c:pt idx="1509">
                  <c:v>0.26137430832861042</c:v>
                </c:pt>
                <c:pt idx="1510">
                  <c:v>0.26386854035140145</c:v>
                </c:pt>
                <c:pt idx="1511">
                  <c:v>0.27166052150535525</c:v>
                </c:pt>
                <c:pt idx="1512">
                  <c:v>0.25693976560281417</c:v>
                </c:pt>
                <c:pt idx="1513">
                  <c:v>0.25411693093506854</c:v>
                </c:pt>
                <c:pt idx="1514">
                  <c:v>0.26585389830028155</c:v>
                </c:pt>
                <c:pt idx="1515">
                  <c:v>0.257738785346522</c:v>
                </c:pt>
                <c:pt idx="1516">
                  <c:v>0.2588861243805316</c:v>
                </c:pt>
                <c:pt idx="1517">
                  <c:v>0.25345666064653183</c:v>
                </c:pt>
                <c:pt idx="1518">
                  <c:v>0.25197359414935072</c:v>
                </c:pt>
                <c:pt idx="1519">
                  <c:v>0.25182207353477676</c:v>
                </c:pt>
                <c:pt idx="1520">
                  <c:v>0.26485212482164394</c:v>
                </c:pt>
                <c:pt idx="1521">
                  <c:v>0.26733197425880195</c:v>
                </c:pt>
                <c:pt idx="1522">
                  <c:v>0.27112936153470257</c:v>
                </c:pt>
                <c:pt idx="1523">
                  <c:v>0.26043300874761605</c:v>
                </c:pt>
                <c:pt idx="1524">
                  <c:v>0.26290702582523917</c:v>
                </c:pt>
                <c:pt idx="1525">
                  <c:v>0.25880247552853908</c:v>
                </c:pt>
                <c:pt idx="1526">
                  <c:v>0.25207276182312316</c:v>
                </c:pt>
                <c:pt idx="1527">
                  <c:v>0.27027558719874117</c:v>
                </c:pt>
                <c:pt idx="1528">
                  <c:v>0.25701397686830796</c:v>
                </c:pt>
                <c:pt idx="1529">
                  <c:v>0.2542245417300863</c:v>
                </c:pt>
                <c:pt idx="1530">
                  <c:v>0.26583976809923521</c:v>
                </c:pt>
                <c:pt idx="1531">
                  <c:v>0.25128385386693097</c:v>
                </c:pt>
                <c:pt idx="1532">
                  <c:v>0.25897442934938558</c:v>
                </c:pt>
                <c:pt idx="1533">
                  <c:v>0.25226336712303482</c:v>
                </c:pt>
                <c:pt idx="1534">
                  <c:v>0.26126897891110229</c:v>
                </c:pt>
                <c:pt idx="1535">
                  <c:v>0.25850052342872404</c:v>
                </c:pt>
                <c:pt idx="1536">
                  <c:v>0.25573963545007333</c:v>
                </c:pt>
                <c:pt idx="1537">
                  <c:v>0.2529838772208266</c:v>
                </c:pt>
                <c:pt idx="1538">
                  <c:v>0.26063752847397575</c:v>
                </c:pt>
                <c:pt idx="1539">
                  <c:v>0.25396718449906919</c:v>
                </c:pt>
                <c:pt idx="1540">
                  <c:v>0.25380657303345627</c:v>
                </c:pt>
                <c:pt idx="1541">
                  <c:v>0.25494921895182959</c:v>
                </c:pt>
                <c:pt idx="1542">
                  <c:v>0.25479976727048959</c:v>
                </c:pt>
                <c:pt idx="1543">
                  <c:v>0.25593535549288626</c:v>
                </c:pt>
                <c:pt idx="1544">
                  <c:v>0.25576790006590211</c:v>
                </c:pt>
                <c:pt idx="1545">
                  <c:v>0.26209297858364755</c:v>
                </c:pt>
                <c:pt idx="1546">
                  <c:v>0.25804210903132818</c:v>
                </c:pt>
                <c:pt idx="1547">
                  <c:v>0.25528707193650485</c:v>
                </c:pt>
                <c:pt idx="1548">
                  <c:v>0.25901273190466451</c:v>
                </c:pt>
                <c:pt idx="1549">
                  <c:v>0.25237511591027301</c:v>
                </c:pt>
                <c:pt idx="1550">
                  <c:v>0.25610499558473121</c:v>
                </c:pt>
                <c:pt idx="1551">
                  <c:v>0.25724566282422712</c:v>
                </c:pt>
                <c:pt idx="1552">
                  <c:v>0.25320590684099764</c:v>
                </c:pt>
                <c:pt idx="1553">
                  <c:v>0.25434721364294155</c:v>
                </c:pt>
                <c:pt idx="1554">
                  <c:v>0.25162391698645792</c:v>
                </c:pt>
                <c:pt idx="1555">
                  <c:v>0.25921558771352315</c:v>
                </c:pt>
                <c:pt idx="1556">
                  <c:v>0.2564864113746429</c:v>
                </c:pt>
                <c:pt idx="1557">
                  <c:v>0.25245933284302752</c:v>
                </c:pt>
                <c:pt idx="1558">
                  <c:v>0.25873253975187976</c:v>
                </c:pt>
                <c:pt idx="1559">
                  <c:v>0.2598543398680494</c:v>
                </c:pt>
                <c:pt idx="1560">
                  <c:v>0.25585681265775162</c:v>
                </c:pt>
                <c:pt idx="1561">
                  <c:v>0.25825005381564475</c:v>
                </c:pt>
                <c:pt idx="1562">
                  <c:v>0.25295048506900569</c:v>
                </c:pt>
                <c:pt idx="1563">
                  <c:v>0.26178252118534151</c:v>
                </c:pt>
                <c:pt idx="1564">
                  <c:v>0.26160723289243404</c:v>
                </c:pt>
                <c:pt idx="1565">
                  <c:v>0.26145316057726703</c:v>
                </c:pt>
                <c:pt idx="1566">
                  <c:v>0.25488840402178514</c:v>
                </c:pt>
                <c:pt idx="1567">
                  <c:v>0.25344828498038718</c:v>
                </c:pt>
                <c:pt idx="1568">
                  <c:v>0.25969424219047704</c:v>
                </c:pt>
                <c:pt idx="1569">
                  <c:v>0.25185870400905869</c:v>
                </c:pt>
                <c:pt idx="1570">
                  <c:v>0.2529798616340424</c:v>
                </c:pt>
                <c:pt idx="1571">
                  <c:v>0.25282018068149359</c:v>
                </c:pt>
                <c:pt idx="1572">
                  <c:v>0.2603117150617491</c:v>
                </c:pt>
                <c:pt idx="1573">
                  <c:v>0.2524811704206707</c:v>
                </c:pt>
                <c:pt idx="1574">
                  <c:v>0.25355911794307523</c:v>
                </c:pt>
                <c:pt idx="1575">
                  <c:v>0.26100766919567792</c:v>
                </c:pt>
                <c:pt idx="1576">
                  <c:v>0.27229428160432895</c:v>
                </c:pt>
                <c:pt idx="1577">
                  <c:v>0.25177212982928288</c:v>
                </c:pt>
                <c:pt idx="1578">
                  <c:v>0.25286803583402823</c:v>
                </c:pt>
                <c:pt idx="1579">
                  <c:v>0.26413990930183007</c:v>
                </c:pt>
                <c:pt idx="1580">
                  <c:v>0.2512662715309365</c:v>
                </c:pt>
                <c:pt idx="1581">
                  <c:v>0.25111274739338396</c:v>
                </c:pt>
                <c:pt idx="1582">
                  <c:v>0.25728692426919064</c:v>
                </c:pt>
                <c:pt idx="1583">
                  <c:v>0.25078366093756771</c:v>
                </c:pt>
                <c:pt idx="1584">
                  <c:v>0.25316261299014586</c:v>
                </c:pt>
                <c:pt idx="1585">
                  <c:v>0.26438680961373734</c:v>
                </c:pt>
                <c:pt idx="1586">
                  <c:v>0.24776069193514702</c:v>
                </c:pt>
                <c:pt idx="1587">
                  <c:v>0.25518826241713183</c:v>
                </c:pt>
                <c:pt idx="1588">
                  <c:v>0.25881837204402575</c:v>
                </c:pt>
                <c:pt idx="1589">
                  <c:v>0.25864546955026185</c:v>
                </c:pt>
                <c:pt idx="1590">
                  <c:v>0.2736089593277698</c:v>
                </c:pt>
                <c:pt idx="1591">
                  <c:v>0.27344107914099391</c:v>
                </c:pt>
                <c:pt idx="1592">
                  <c:v>0.2783235975632769</c:v>
                </c:pt>
                <c:pt idx="1593">
                  <c:v>0.28193327086003667</c:v>
                </c:pt>
                <c:pt idx="1594">
                  <c:v>0.28176640553189702</c:v>
                </c:pt>
                <c:pt idx="1595">
                  <c:v>0.28912154126324863</c:v>
                </c:pt>
                <c:pt idx="1596">
                  <c:v>0.28894333600010308</c:v>
                </c:pt>
                <c:pt idx="1597">
                  <c:v>0.2900117046417795</c:v>
                </c:pt>
                <c:pt idx="1598">
                  <c:v>0.28982862514410246</c:v>
                </c:pt>
                <c:pt idx="1599">
                  <c:v>0.28966502966987512</c:v>
                </c:pt>
                <c:pt idx="1600">
                  <c:v>0.29575554121213415</c:v>
                </c:pt>
                <c:pt idx="1601">
                  <c:v>0.29556867822683386</c:v>
                </c:pt>
                <c:pt idx="1602">
                  <c:v>0.29786906344747971</c:v>
                </c:pt>
                <c:pt idx="1603">
                  <c:v>0.29769556216743237</c:v>
                </c:pt>
                <c:pt idx="1604">
                  <c:v>0.31000196695659465</c:v>
                </c:pt>
                <c:pt idx="1605">
                  <c:v>0.31731134261744454</c:v>
                </c:pt>
                <c:pt idx="1606">
                  <c:v>0.31711611046762367</c:v>
                </c:pt>
                <c:pt idx="1607">
                  <c:v>0.32063792551351811</c:v>
                </c:pt>
                <c:pt idx="1608">
                  <c:v>0.32041825474502289</c:v>
                </c:pt>
                <c:pt idx="1609">
                  <c:v>0.32023319282601931</c:v>
                </c:pt>
                <c:pt idx="1610">
                  <c:v>0.32004219208558943</c:v>
                </c:pt>
                <c:pt idx="1611">
                  <c:v>0.32107192797666317</c:v>
                </c:pt>
                <c:pt idx="1612">
                  <c:v>0.32585068142089524</c:v>
                </c:pt>
                <c:pt idx="1613">
                  <c:v>0.32564485677848742</c:v>
                </c:pt>
                <c:pt idx="1614">
                  <c:v>0.33164348605864397</c:v>
                </c:pt>
                <c:pt idx="1615">
                  <c:v>0.331425752775449</c:v>
                </c:pt>
                <c:pt idx="1616">
                  <c:v>0.33367853849256746</c:v>
                </c:pt>
                <c:pt idx="1617">
                  <c:v>0.33471528201805756</c:v>
                </c:pt>
                <c:pt idx="1618">
                  <c:v>0.33448805914623303</c:v>
                </c:pt>
                <c:pt idx="1619">
                  <c:v>0.33426520842770263</c:v>
                </c:pt>
                <c:pt idx="1620">
                  <c:v>0.34394498539725832</c:v>
                </c:pt>
                <c:pt idx="1621">
                  <c:v>0.3437437862130347</c:v>
                </c:pt>
                <c:pt idx="1622">
                  <c:v>0.350921951653141</c:v>
                </c:pt>
                <c:pt idx="1623">
                  <c:v>0.3507067029530585</c:v>
                </c:pt>
                <c:pt idx="1624">
                  <c:v>0.36406280699870736</c:v>
                </c:pt>
                <c:pt idx="1625">
                  <c:v>0.36380940282974877</c:v>
                </c:pt>
                <c:pt idx="1626">
                  <c:v>0.3697483384888911</c:v>
                </c:pt>
                <c:pt idx="1627">
                  <c:v>0.36951860298484829</c:v>
                </c:pt>
                <c:pt idx="1628">
                  <c:v>0.36928576751520092</c:v>
                </c:pt>
                <c:pt idx="1629">
                  <c:v>0.38013169896308718</c:v>
                </c:pt>
                <c:pt idx="1630">
                  <c:v>0.37991906197202391</c:v>
                </c:pt>
                <c:pt idx="1631">
                  <c:v>0.38583719941530648</c:v>
                </c:pt>
                <c:pt idx="1632">
                  <c:v>0.38560477711423208</c:v>
                </c:pt>
                <c:pt idx="1633">
                  <c:v>0.38660538772500253</c:v>
                </c:pt>
                <c:pt idx="1634">
                  <c:v>0.39371906513087668</c:v>
                </c:pt>
                <c:pt idx="1635">
                  <c:v>0.39347323319302452</c:v>
                </c:pt>
                <c:pt idx="1636">
                  <c:v>0.40059403930991111</c:v>
                </c:pt>
                <c:pt idx="1637">
                  <c:v>0.40036706509226805</c:v>
                </c:pt>
                <c:pt idx="1638">
                  <c:v>0.40748926073389596</c:v>
                </c:pt>
                <c:pt idx="1639">
                  <c:v>0.40723560872653486</c:v>
                </c:pt>
                <c:pt idx="1640">
                  <c:v>0.41067349789049068</c:v>
                </c:pt>
                <c:pt idx="1641">
                  <c:v>0.41042318379971526</c:v>
                </c:pt>
                <c:pt idx="1642">
                  <c:v>0.41751015439186717</c:v>
                </c:pt>
                <c:pt idx="1643">
                  <c:v>0.41725703782354384</c:v>
                </c:pt>
                <c:pt idx="1644">
                  <c:v>0.41698783422986385</c:v>
                </c:pt>
                <c:pt idx="1645">
                  <c:v>0.42405176573196712</c:v>
                </c:pt>
                <c:pt idx="1646">
                  <c:v>0.4237967322944467</c:v>
                </c:pt>
                <c:pt idx="1647">
                  <c:v>0.43450501282103265</c:v>
                </c:pt>
                <c:pt idx="1648">
                  <c:v>0.43424157165128235</c:v>
                </c:pt>
                <c:pt idx="1649">
                  <c:v>0.43642099405794693</c:v>
                </c:pt>
                <c:pt idx="1650">
                  <c:v>0.43616801896570129</c:v>
                </c:pt>
                <c:pt idx="1651">
                  <c:v>0.43592480185773702</c:v>
                </c:pt>
                <c:pt idx="1652">
                  <c:v>0.44291239394340487</c:v>
                </c:pt>
                <c:pt idx="1653">
                  <c:v>0.44625820483663714</c:v>
                </c:pt>
                <c:pt idx="1654">
                  <c:v>0.44595681922125657</c:v>
                </c:pt>
                <c:pt idx="1655">
                  <c:v>0.44567815458649623</c:v>
                </c:pt>
                <c:pt idx="1656">
                  <c:v>0.44537905148548496</c:v>
                </c:pt>
                <c:pt idx="1657">
                  <c:v>0.45959572250676417</c:v>
                </c:pt>
                <c:pt idx="1658">
                  <c:v>0.45932132002796877</c:v>
                </c:pt>
                <c:pt idx="1659">
                  <c:v>0.46267974193977973</c:v>
                </c:pt>
                <c:pt idx="1660">
                  <c:v>0.4623643340083276</c:v>
                </c:pt>
                <c:pt idx="1661">
                  <c:v>0.47290172134212288</c:v>
                </c:pt>
                <c:pt idx="1662">
                  <c:v>0.47259602640719844</c:v>
                </c:pt>
                <c:pt idx="1663">
                  <c:v>0.47226874783261563</c:v>
                </c:pt>
                <c:pt idx="1664">
                  <c:v>0.47196287147389027</c:v>
                </c:pt>
                <c:pt idx="1665">
                  <c:v>0.47525185596566671</c:v>
                </c:pt>
                <c:pt idx="1666">
                  <c:v>0.47736998391318902</c:v>
                </c:pt>
                <c:pt idx="1667">
                  <c:v>0.47707349344961092</c:v>
                </c:pt>
                <c:pt idx="1668">
                  <c:v>0.47913783496026069</c:v>
                </c:pt>
                <c:pt idx="1669">
                  <c:v>0.48363756732687424</c:v>
                </c:pt>
                <c:pt idx="1670">
                  <c:v>0.483333968165019</c:v>
                </c:pt>
                <c:pt idx="1671">
                  <c:v>0.48298497729182416</c:v>
                </c:pt>
                <c:pt idx="1672">
                  <c:v>0.48266515503512503</c:v>
                </c:pt>
                <c:pt idx="1673">
                  <c:v>0.49433490630977595</c:v>
                </c:pt>
                <c:pt idx="1674">
                  <c:v>0.4940271198655079</c:v>
                </c:pt>
                <c:pt idx="1675">
                  <c:v>0.49609095659007363</c:v>
                </c:pt>
                <c:pt idx="1676">
                  <c:v>0.49694581943758437</c:v>
                </c:pt>
                <c:pt idx="1677">
                  <c:v>0.50019255089402637</c:v>
                </c:pt>
                <c:pt idx="1678">
                  <c:v>0.49988726849090648</c:v>
                </c:pt>
                <c:pt idx="1679">
                  <c:v>0.50311203617887557</c:v>
                </c:pt>
                <c:pt idx="1680">
                  <c:v>0.50398102245092702</c:v>
                </c:pt>
                <c:pt idx="1681">
                  <c:v>0.50483841634547899</c:v>
                </c:pt>
                <c:pt idx="1682">
                  <c:v>0.50451281010111171</c:v>
                </c:pt>
                <c:pt idx="1683">
                  <c:v>0.50535792532674284</c:v>
                </c:pt>
                <c:pt idx="1684">
                  <c:v>0.5050637170716461</c:v>
                </c:pt>
                <c:pt idx="1685">
                  <c:v>0.50593011892864304</c:v>
                </c:pt>
                <c:pt idx="1686">
                  <c:v>0.50561355595234669</c:v>
                </c:pt>
                <c:pt idx="1687">
                  <c:v>0.51005345777989552</c:v>
                </c:pt>
                <c:pt idx="1688">
                  <c:v>0.50973568517603729</c:v>
                </c:pt>
                <c:pt idx="1689">
                  <c:v>0.51414454606110105</c:v>
                </c:pt>
                <c:pt idx="1690">
                  <c:v>0.51383219147531889</c:v>
                </c:pt>
                <c:pt idx="1691">
                  <c:v>0.51351207154538714</c:v>
                </c:pt>
                <c:pt idx="1692">
                  <c:v>0.52501304190375586</c:v>
                </c:pt>
                <c:pt idx="1693">
                  <c:v>0.5246908217470998</c:v>
                </c:pt>
                <c:pt idx="1694">
                  <c:v>0.52551950840664086</c:v>
                </c:pt>
                <c:pt idx="1695">
                  <c:v>0.52518297383620094</c:v>
                </c:pt>
                <c:pt idx="1696">
                  <c:v>0.52722919490156517</c:v>
                </c:pt>
                <c:pt idx="1697">
                  <c:v>0.52690795568698523</c:v>
                </c:pt>
                <c:pt idx="1698">
                  <c:v>0.5289509006974813</c:v>
                </c:pt>
                <c:pt idx="1699">
                  <c:v>0.52979929094977007</c:v>
                </c:pt>
                <c:pt idx="1700">
                  <c:v>0.52944315561257149</c:v>
                </c:pt>
                <c:pt idx="1701">
                  <c:v>0.53266469585542153</c:v>
                </c:pt>
                <c:pt idx="1702">
                  <c:v>0.53234150781358514</c:v>
                </c:pt>
                <c:pt idx="1703">
                  <c:v>0.53197854607460049</c:v>
                </c:pt>
                <c:pt idx="1704">
                  <c:v>0.53514477574519759</c:v>
                </c:pt>
                <c:pt idx="1705">
                  <c:v>0.53479832647959147</c:v>
                </c:pt>
                <c:pt idx="1706">
                  <c:v>0.53445248864273631</c:v>
                </c:pt>
                <c:pt idx="1707">
                  <c:v>0.53409980168408067</c:v>
                </c:pt>
                <c:pt idx="1708">
                  <c:v>0.53607093388799054</c:v>
                </c:pt>
                <c:pt idx="1709">
                  <c:v>0.53924944049690338</c:v>
                </c:pt>
                <c:pt idx="1710">
                  <c:v>0.54125027281157445</c:v>
                </c:pt>
                <c:pt idx="1711">
                  <c:v>0.5409184290153638</c:v>
                </c:pt>
                <c:pt idx="1712">
                  <c:v>0.54058004673976212</c:v>
                </c:pt>
                <c:pt idx="1713">
                  <c:v>0.54721948225597916</c:v>
                </c:pt>
                <c:pt idx="1714">
                  <c:v>0.54688083929353093</c:v>
                </c:pt>
                <c:pt idx="1715">
                  <c:v>0.55234901124516889</c:v>
                </c:pt>
                <c:pt idx="1716">
                  <c:v>0.55199783476124797</c:v>
                </c:pt>
                <c:pt idx="1717">
                  <c:v>0.55397906372633832</c:v>
                </c:pt>
                <c:pt idx="1718">
                  <c:v>0.55360720337650338</c:v>
                </c:pt>
                <c:pt idx="1719">
                  <c:v>0.55903658764010378</c:v>
                </c:pt>
                <c:pt idx="1720">
                  <c:v>0.55868931548175649</c:v>
                </c:pt>
                <c:pt idx="1721">
                  <c:v>0.5583176149057687</c:v>
                </c:pt>
                <c:pt idx="1722">
                  <c:v>0.56376372997433122</c:v>
                </c:pt>
                <c:pt idx="1723">
                  <c:v>0.56337383739466107</c:v>
                </c:pt>
                <c:pt idx="1724">
                  <c:v>0.56416057871538539</c:v>
                </c:pt>
                <c:pt idx="1725">
                  <c:v>0.56380551457966321</c:v>
                </c:pt>
                <c:pt idx="1726">
                  <c:v>0.56347899219318753</c:v>
                </c:pt>
                <c:pt idx="1727">
                  <c:v>0.56313366211465743</c:v>
                </c:pt>
                <c:pt idx="1728">
                  <c:v>0.56510855974947416</c:v>
                </c:pt>
                <c:pt idx="1729">
                  <c:v>0.56478309932883231</c:v>
                </c:pt>
                <c:pt idx="1730">
                  <c:v>0.56561003953572708</c:v>
                </c:pt>
                <c:pt idx="1731">
                  <c:v>0.56874980095105743</c:v>
                </c:pt>
                <c:pt idx="1732">
                  <c:v>0.56840694967578587</c:v>
                </c:pt>
                <c:pt idx="1733">
                  <c:v>0.568095203808065</c:v>
                </c:pt>
                <c:pt idx="1734">
                  <c:v>0.57122722253092095</c:v>
                </c:pt>
                <c:pt idx="1735">
                  <c:v>0.57782266587718256</c:v>
                </c:pt>
                <c:pt idx="1736">
                  <c:v>0.57750476774480064</c:v>
                </c:pt>
                <c:pt idx="1737">
                  <c:v>0.57718804019533532</c:v>
                </c:pt>
                <c:pt idx="1738">
                  <c:v>0.58033829787015634</c:v>
                </c:pt>
                <c:pt idx="1739">
                  <c:v>0.57999556646010442</c:v>
                </c:pt>
                <c:pt idx="1740">
                  <c:v>0.57968191389563795</c:v>
                </c:pt>
                <c:pt idx="1741">
                  <c:v>0.57937158117974896</c:v>
                </c:pt>
                <c:pt idx="1742">
                  <c:v>0.58475909702588358</c:v>
                </c:pt>
                <c:pt idx="1743">
                  <c:v>0.58441791446099933</c:v>
                </c:pt>
                <c:pt idx="1744">
                  <c:v>0.58407740200314051</c:v>
                </c:pt>
                <c:pt idx="1745">
                  <c:v>0.58375563388046603</c:v>
                </c:pt>
                <c:pt idx="1746">
                  <c:v>0.59030471447794097</c:v>
                </c:pt>
                <c:pt idx="1747">
                  <c:v>0.5899786018076848</c:v>
                </c:pt>
                <c:pt idx="1748">
                  <c:v>0.59195003547573888</c:v>
                </c:pt>
                <c:pt idx="1749">
                  <c:v>0.59161797888961087</c:v>
                </c:pt>
                <c:pt idx="1750">
                  <c:v>0.59127073279773479</c:v>
                </c:pt>
                <c:pt idx="1751">
                  <c:v>0.59094117698378434</c:v>
                </c:pt>
                <c:pt idx="1752">
                  <c:v>0.59745517171335571</c:v>
                </c:pt>
                <c:pt idx="1753">
                  <c:v>0.59713132749039788</c:v>
                </c:pt>
                <c:pt idx="1754">
                  <c:v>0.59680797171109179</c:v>
                </c:pt>
                <c:pt idx="1755">
                  <c:v>0.59648575693862904</c:v>
                </c:pt>
                <c:pt idx="1756">
                  <c:v>0.59731094765634407</c:v>
                </c:pt>
                <c:pt idx="1757">
                  <c:v>0.59925724520143597</c:v>
                </c:pt>
                <c:pt idx="1758">
                  <c:v>0.61027629512830184</c:v>
                </c:pt>
                <c:pt idx="1759">
                  <c:v>0.60995558804477257</c:v>
                </c:pt>
                <c:pt idx="1760">
                  <c:v>0.61301235747262195</c:v>
                </c:pt>
                <c:pt idx="1761">
                  <c:v>0.61268428635792316</c:v>
                </c:pt>
                <c:pt idx="1762">
                  <c:v>0.61349037402410778</c:v>
                </c:pt>
                <c:pt idx="1763">
                  <c:v>0.61315607010711626</c:v>
                </c:pt>
                <c:pt idx="1764">
                  <c:v>0.61506963419461713</c:v>
                </c:pt>
                <c:pt idx="1765">
                  <c:v>0.62153000056959551</c:v>
                </c:pt>
                <c:pt idx="1766">
                  <c:v>0.62119274743605868</c:v>
                </c:pt>
                <c:pt idx="1767">
                  <c:v>0.62535920477874152</c:v>
                </c:pt>
                <c:pt idx="1768">
                  <c:v>0.62501657605831684</c:v>
                </c:pt>
                <c:pt idx="1769">
                  <c:v>0.62468354690419359</c:v>
                </c:pt>
                <c:pt idx="1770">
                  <c:v>0.62771536922344651</c:v>
                </c:pt>
                <c:pt idx="1771">
                  <c:v>0.62737869159395543</c:v>
                </c:pt>
                <c:pt idx="1772">
                  <c:v>0.62815903629875647</c:v>
                </c:pt>
                <c:pt idx="1773">
                  <c:v>0.63229273732209079</c:v>
                </c:pt>
                <c:pt idx="1774">
                  <c:v>0.63306151907375441</c:v>
                </c:pt>
                <c:pt idx="1775">
                  <c:v>0.63271370845923935</c:v>
                </c:pt>
                <c:pt idx="1776">
                  <c:v>0.63798112330591628</c:v>
                </c:pt>
                <c:pt idx="1777">
                  <c:v>0.63761305794560419</c:v>
                </c:pt>
                <c:pt idx="1778">
                  <c:v>0.63838192034913499</c:v>
                </c:pt>
                <c:pt idx="1779">
                  <c:v>0.63800571646119719</c:v>
                </c:pt>
                <c:pt idx="1780">
                  <c:v>0.64210913771345568</c:v>
                </c:pt>
                <c:pt idx="1781">
                  <c:v>0.6417596758400913</c:v>
                </c:pt>
                <c:pt idx="1782">
                  <c:v>0.64364601446660419</c:v>
                </c:pt>
                <c:pt idx="1783">
                  <c:v>0.64328867831051095</c:v>
                </c:pt>
                <c:pt idx="1784">
                  <c:v>0.64289115647046857</c:v>
                </c:pt>
                <c:pt idx="1785">
                  <c:v>0.64365405610574433</c:v>
                </c:pt>
                <c:pt idx="1786">
                  <c:v>0.64554507376569747</c:v>
                </c:pt>
                <c:pt idx="1787">
                  <c:v>0.64967448989452603</c:v>
                </c:pt>
                <c:pt idx="1788">
                  <c:v>0.64932934238188955</c:v>
                </c:pt>
                <c:pt idx="1789">
                  <c:v>0.65564426348564941</c:v>
                </c:pt>
                <c:pt idx="1790">
                  <c:v>0.65528150911163929</c:v>
                </c:pt>
                <c:pt idx="1791">
                  <c:v>0.65601270834029046</c:v>
                </c:pt>
                <c:pt idx="1792">
                  <c:v>0.65677281959239497</c:v>
                </c:pt>
                <c:pt idx="1793">
                  <c:v>0.65641486211654299</c:v>
                </c:pt>
                <c:pt idx="1794">
                  <c:v>0.65607043025501655</c:v>
                </c:pt>
                <c:pt idx="1795">
                  <c:v>0.65791950379704178</c:v>
                </c:pt>
                <c:pt idx="1796">
                  <c:v>0.65756368375631125</c:v>
                </c:pt>
                <c:pt idx="1797">
                  <c:v>0.66163058295344379</c:v>
                </c:pt>
                <c:pt idx="1798">
                  <c:v>0.66128446213088188</c:v>
                </c:pt>
                <c:pt idx="1799">
                  <c:v>0.66535816065008924</c:v>
                </c:pt>
                <c:pt idx="1800">
                  <c:v>0.66499801541394243</c:v>
                </c:pt>
                <c:pt idx="1801">
                  <c:v>0.6657381589892698</c:v>
                </c:pt>
                <c:pt idx="1802">
                  <c:v>0.66537539940817159</c:v>
                </c:pt>
                <c:pt idx="1803">
                  <c:v>0.6650141919365975</c:v>
                </c:pt>
                <c:pt idx="1804">
                  <c:v>0.66463887964305957</c:v>
                </c:pt>
                <c:pt idx="1805">
                  <c:v>0.6741698573357281</c:v>
                </c:pt>
                <c:pt idx="1806">
                  <c:v>0.67377669785283256</c:v>
                </c:pt>
                <c:pt idx="1807">
                  <c:v>0.67333935867856098</c:v>
                </c:pt>
                <c:pt idx="1808">
                  <c:v>0.67843309193545509</c:v>
                </c:pt>
                <c:pt idx="1809">
                  <c:v>0.67798627664872535</c:v>
                </c:pt>
                <c:pt idx="1810">
                  <c:v>0.68414696025368227</c:v>
                </c:pt>
                <c:pt idx="1811">
                  <c:v>0.6902727139271867</c:v>
                </c:pt>
                <c:pt idx="1812">
                  <c:v>0.6898285058941207</c:v>
                </c:pt>
                <c:pt idx="1813">
                  <c:v>0.68939233120667109</c:v>
                </c:pt>
                <c:pt idx="1814">
                  <c:v>0.69331192465964286</c:v>
                </c:pt>
                <c:pt idx="1815">
                  <c:v>0.69287218627533897</c:v>
                </c:pt>
                <c:pt idx="1816">
                  <c:v>0.69567364243088037</c:v>
                </c:pt>
                <c:pt idx="1817">
                  <c:v>0.69519110107005622</c:v>
                </c:pt>
                <c:pt idx="1818">
                  <c:v>0.69690979947655562</c:v>
                </c:pt>
                <c:pt idx="1819">
                  <c:v>0.70414315211330181</c:v>
                </c:pt>
                <c:pt idx="1820">
                  <c:v>0.7036739708391212</c:v>
                </c:pt>
                <c:pt idx="1821">
                  <c:v>0.70428466823133395</c:v>
                </c:pt>
                <c:pt idx="1822">
                  <c:v>0.7038215786086427</c:v>
                </c:pt>
                <c:pt idx="1823">
                  <c:v>0.70771442743765933</c:v>
                </c:pt>
                <c:pt idx="1824">
                  <c:v>0.70723994054478756</c:v>
                </c:pt>
                <c:pt idx="1825">
                  <c:v>0.70783812281658631</c:v>
                </c:pt>
                <c:pt idx="1826">
                  <c:v>0.71175027815132086</c:v>
                </c:pt>
                <c:pt idx="1827">
                  <c:v>0.71234678895274417</c:v>
                </c:pt>
                <c:pt idx="1828">
                  <c:v>0.71191781206711668</c:v>
                </c:pt>
                <c:pt idx="1829">
                  <c:v>0.71475723297933491</c:v>
                </c:pt>
                <c:pt idx="1830">
                  <c:v>0.71432257155373313</c:v>
                </c:pt>
                <c:pt idx="1831">
                  <c:v>0.7193489825667907</c:v>
                </c:pt>
                <c:pt idx="1832">
                  <c:v>0.71892210149876556</c:v>
                </c:pt>
                <c:pt idx="1833">
                  <c:v>0.71853963962988365</c:v>
                </c:pt>
                <c:pt idx="1834">
                  <c:v>0.72572927110120833</c:v>
                </c:pt>
                <c:pt idx="1835">
                  <c:v>0.72534065888622323</c:v>
                </c:pt>
                <c:pt idx="1836">
                  <c:v>0.72819188908072008</c:v>
                </c:pt>
                <c:pt idx="1837">
                  <c:v>0.72777201894320154</c:v>
                </c:pt>
                <c:pt idx="1838">
                  <c:v>0.72738990664627279</c:v>
                </c:pt>
                <c:pt idx="1839">
                  <c:v>0.73347529490694674</c:v>
                </c:pt>
                <c:pt idx="1840">
                  <c:v>0.73308330149785073</c:v>
                </c:pt>
                <c:pt idx="1841">
                  <c:v>0.73375236159297741</c:v>
                </c:pt>
                <c:pt idx="1842">
                  <c:v>0.73443200054964053</c:v>
                </c:pt>
                <c:pt idx="1843">
                  <c:v>0.73617881592548218</c:v>
                </c:pt>
                <c:pt idx="1844">
                  <c:v>0.73580285772820309</c:v>
                </c:pt>
                <c:pt idx="1845">
                  <c:v>0.74078608720228634</c:v>
                </c:pt>
                <c:pt idx="1846">
                  <c:v>0.74038617600998469</c:v>
                </c:pt>
                <c:pt idx="1847">
                  <c:v>0.7399660435885913</c:v>
                </c:pt>
                <c:pt idx="1848">
                  <c:v>0.7406493220558229</c:v>
                </c:pt>
                <c:pt idx="1849">
                  <c:v>0.74024498059989174</c:v>
                </c:pt>
                <c:pt idx="1850">
                  <c:v>0.74306009128503481</c:v>
                </c:pt>
                <c:pt idx="1851">
                  <c:v>0.74262311866232644</c:v>
                </c:pt>
                <c:pt idx="1852">
                  <c:v>0.74542951579020977</c:v>
                </c:pt>
                <c:pt idx="1853">
                  <c:v>0.74930769276845932</c:v>
                </c:pt>
                <c:pt idx="1854">
                  <c:v>0.74889319581508429</c:v>
                </c:pt>
                <c:pt idx="1855">
                  <c:v>0.7506084827544327</c:v>
                </c:pt>
                <c:pt idx="1856">
                  <c:v>0.75020877321187551</c:v>
                </c:pt>
                <c:pt idx="1857">
                  <c:v>0.75838836210723348</c:v>
                </c:pt>
                <c:pt idx="1858">
                  <c:v>0.7579757612286494</c:v>
                </c:pt>
                <c:pt idx="1859">
                  <c:v>0.75970442388335302</c:v>
                </c:pt>
                <c:pt idx="1860">
                  <c:v>0.75929261854582464</c:v>
                </c:pt>
                <c:pt idx="1861">
                  <c:v>0.75887278642611899</c:v>
                </c:pt>
                <c:pt idx="1862">
                  <c:v>0.75951839493260709</c:v>
                </c:pt>
                <c:pt idx="1863">
                  <c:v>0.75908906120312181</c:v>
                </c:pt>
                <c:pt idx="1864">
                  <c:v>0.76078698143604673</c:v>
                </c:pt>
                <c:pt idx="1865">
                  <c:v>0.7603653463380553</c:v>
                </c:pt>
                <c:pt idx="1866">
                  <c:v>0.75997141304935245</c:v>
                </c:pt>
                <c:pt idx="1867">
                  <c:v>0.76486958699549368</c:v>
                </c:pt>
                <c:pt idx="1868">
                  <c:v>0.76445175603749826</c:v>
                </c:pt>
                <c:pt idx="1869">
                  <c:v>0.76830286564676287</c:v>
                </c:pt>
                <c:pt idx="1870">
                  <c:v>0.76790666703980415</c:v>
                </c:pt>
                <c:pt idx="1871">
                  <c:v>0.77176914899799542</c:v>
                </c:pt>
                <c:pt idx="1872">
                  <c:v>0.77134910306937121</c:v>
                </c:pt>
                <c:pt idx="1873">
                  <c:v>0.77199229342979947</c:v>
                </c:pt>
                <c:pt idx="1874">
                  <c:v>0.77264902893255805</c:v>
                </c:pt>
                <c:pt idx="1875">
                  <c:v>0.77541159621640887</c:v>
                </c:pt>
                <c:pt idx="1876">
                  <c:v>0.77499239650368534</c:v>
                </c:pt>
                <c:pt idx="1877">
                  <c:v>0.77459184276149573</c:v>
                </c:pt>
                <c:pt idx="1878">
                  <c:v>0.77416504331426494</c:v>
                </c:pt>
                <c:pt idx="1879">
                  <c:v>0.77586886892536144</c:v>
                </c:pt>
                <c:pt idx="1880">
                  <c:v>0.7754584691936186</c:v>
                </c:pt>
                <c:pt idx="1881">
                  <c:v>0.77718035173582856</c:v>
                </c:pt>
                <c:pt idx="1882">
                  <c:v>0.77677708219423214</c:v>
                </c:pt>
                <c:pt idx="1883">
                  <c:v>0.77634008614131766</c:v>
                </c:pt>
                <c:pt idx="1884">
                  <c:v>0.7791082118083188</c:v>
                </c:pt>
                <c:pt idx="1885">
                  <c:v>0.77871708378115456</c:v>
                </c:pt>
                <c:pt idx="1886">
                  <c:v>0.77831187826069315</c:v>
                </c:pt>
                <c:pt idx="1887">
                  <c:v>0.77789373750034607</c:v>
                </c:pt>
                <c:pt idx="1888">
                  <c:v>0.77746803532350051</c:v>
                </c:pt>
                <c:pt idx="1889">
                  <c:v>0.78232188827036042</c:v>
                </c:pt>
                <c:pt idx="1890">
                  <c:v>0.78190578335007832</c:v>
                </c:pt>
                <c:pt idx="1891">
                  <c:v>0.78148225989027142</c:v>
                </c:pt>
                <c:pt idx="1892">
                  <c:v>0.78634302556892977</c:v>
                </c:pt>
                <c:pt idx="1893">
                  <c:v>0.78591948794418764</c:v>
                </c:pt>
                <c:pt idx="1894">
                  <c:v>0.78761109191005874</c:v>
                </c:pt>
                <c:pt idx="1895">
                  <c:v>0.78718316878582351</c:v>
                </c:pt>
                <c:pt idx="1896">
                  <c:v>0.79093587321705583</c:v>
                </c:pt>
                <c:pt idx="1897">
                  <c:v>0.79050431641263241</c:v>
                </c:pt>
                <c:pt idx="1898">
                  <c:v>0.79218269103825145</c:v>
                </c:pt>
                <c:pt idx="1899">
                  <c:v>0.7917433150180998</c:v>
                </c:pt>
                <c:pt idx="1900">
                  <c:v>0.7913363501517432</c:v>
                </c:pt>
                <c:pt idx="1901">
                  <c:v>0.79088341341296886</c:v>
                </c:pt>
                <c:pt idx="1902">
                  <c:v>0.79360153878127426</c:v>
                </c:pt>
                <c:pt idx="1903">
                  <c:v>0.79418566814438063</c:v>
                </c:pt>
                <c:pt idx="1904">
                  <c:v>0.79372035846582978</c:v>
                </c:pt>
                <c:pt idx="1905">
                  <c:v>0.79325830167009848</c:v>
                </c:pt>
                <c:pt idx="1906">
                  <c:v>0.79386055512961684</c:v>
                </c:pt>
                <c:pt idx="1907">
                  <c:v>0.79341073268643647</c:v>
                </c:pt>
                <c:pt idx="1908">
                  <c:v>0.79504864508197914</c:v>
                </c:pt>
                <c:pt idx="1909">
                  <c:v>0.79458159836917397</c:v>
                </c:pt>
                <c:pt idx="1910">
                  <c:v>0.79513670745475828</c:v>
                </c:pt>
                <c:pt idx="1911">
                  <c:v>0.79464807906485058</c:v>
                </c:pt>
                <c:pt idx="1912">
                  <c:v>0.80354352939265627</c:v>
                </c:pt>
                <c:pt idx="1913">
                  <c:v>0.80305113371165526</c:v>
                </c:pt>
                <c:pt idx="1914">
                  <c:v>0.80359226459129529</c:v>
                </c:pt>
                <c:pt idx="1915">
                  <c:v>0.80310261010204353</c:v>
                </c:pt>
                <c:pt idx="1916">
                  <c:v>0.80470118845277472</c:v>
                </c:pt>
                <c:pt idx="1917">
                  <c:v>0.80419881501556523</c:v>
                </c:pt>
                <c:pt idx="1918">
                  <c:v>0.8078231914023084</c:v>
                </c:pt>
                <c:pt idx="1919">
                  <c:v>0.80733659862772</c:v>
                </c:pt>
                <c:pt idx="1920">
                  <c:v>0.80681394400765016</c:v>
                </c:pt>
                <c:pt idx="1921">
                  <c:v>0.80632040552386952</c:v>
                </c:pt>
                <c:pt idx="1922">
                  <c:v>0.80991211218549752</c:v>
                </c:pt>
                <c:pt idx="1923">
                  <c:v>0.8093710411561964</c:v>
                </c:pt>
                <c:pt idx="1924">
                  <c:v>0.80987525516669612</c:v>
                </c:pt>
                <c:pt idx="1925">
                  <c:v>0.80936409976312318</c:v>
                </c:pt>
                <c:pt idx="1926">
                  <c:v>0.81293789110626402</c:v>
                </c:pt>
                <c:pt idx="1927">
                  <c:v>0.81239958021487735</c:v>
                </c:pt>
                <c:pt idx="1928">
                  <c:v>0.8118453083692686</c:v>
                </c:pt>
                <c:pt idx="1929">
                  <c:v>0.81131599955386413</c:v>
                </c:pt>
                <c:pt idx="1930">
                  <c:v>0.81286499551996383</c:v>
                </c:pt>
                <c:pt idx="1931">
                  <c:v>0.81236004105171011</c:v>
                </c:pt>
                <c:pt idx="1932">
                  <c:v>0.81288966548160935</c:v>
                </c:pt>
                <c:pt idx="1933">
                  <c:v>0.81440896279150277</c:v>
                </c:pt>
                <c:pt idx="1934">
                  <c:v>0.81389664896421876</c:v>
                </c:pt>
                <c:pt idx="1935">
                  <c:v>0.81439904940455787</c:v>
                </c:pt>
                <c:pt idx="1936">
                  <c:v>0.81386192708134153</c:v>
                </c:pt>
                <c:pt idx="1937">
                  <c:v>0.81437325282860196</c:v>
                </c:pt>
                <c:pt idx="1938">
                  <c:v>0.81385967051391428</c:v>
                </c:pt>
                <c:pt idx="1939">
                  <c:v>0.81334673556959169</c:v>
                </c:pt>
                <c:pt idx="1940">
                  <c:v>0.81285497849973354</c:v>
                </c:pt>
                <c:pt idx="1941">
                  <c:v>0.81235212450356276</c:v>
                </c:pt>
                <c:pt idx="1942">
                  <c:v>0.81494144431496185</c:v>
                </c:pt>
                <c:pt idx="1943">
                  <c:v>0.81446672042543666</c:v>
                </c:pt>
                <c:pt idx="1944">
                  <c:v>0.82931314120156663</c:v>
                </c:pt>
                <c:pt idx="1945">
                  <c:v>0.82883146385720807</c:v>
                </c:pt>
                <c:pt idx="1946">
                  <c:v>0.82836855536130516</c:v>
                </c:pt>
                <c:pt idx="1947">
                  <c:v>0.83402980494575474</c:v>
                </c:pt>
                <c:pt idx="1948">
                  <c:v>0.83867366252575426</c:v>
                </c:pt>
                <c:pt idx="1949">
                  <c:v>0.84229530037407285</c:v>
                </c:pt>
                <c:pt idx="1950">
                  <c:v>0.8418514077165965</c:v>
                </c:pt>
                <c:pt idx="1951">
                  <c:v>0.84853106845744175</c:v>
                </c:pt>
                <c:pt idx="1952">
                  <c:v>0.84810783880363538</c:v>
                </c:pt>
                <c:pt idx="1953">
                  <c:v>0.84765745419856164</c:v>
                </c:pt>
                <c:pt idx="1954">
                  <c:v>0.85233281567611907</c:v>
                </c:pt>
                <c:pt idx="1955">
                  <c:v>0.86104744423042501</c:v>
                </c:pt>
                <c:pt idx="1956">
                  <c:v>0.86061896316388564</c:v>
                </c:pt>
                <c:pt idx="1957">
                  <c:v>0.86020482759271921</c:v>
                </c:pt>
                <c:pt idx="1958">
                  <c:v>0.8668674415549168</c:v>
                </c:pt>
                <c:pt idx="1959">
                  <c:v>0.86644810827597885</c:v>
                </c:pt>
                <c:pt idx="1960">
                  <c:v>0.8680656424873352</c:v>
                </c:pt>
                <c:pt idx="1961">
                  <c:v>0.86969519107793525</c:v>
                </c:pt>
                <c:pt idx="1962">
                  <c:v>0.87030532494420754</c:v>
                </c:pt>
                <c:pt idx="1963">
                  <c:v>0.86990367040490746</c:v>
                </c:pt>
                <c:pt idx="1964">
                  <c:v>0.8734935649287644</c:v>
                </c:pt>
                <c:pt idx="1965">
                  <c:v>0.88415661756532149</c:v>
                </c:pt>
                <c:pt idx="1966">
                  <c:v>0.88373343554925998</c:v>
                </c:pt>
                <c:pt idx="1967">
                  <c:v>0.89340464298296363</c:v>
                </c:pt>
                <c:pt idx="1968">
                  <c:v>0.89298295916209491</c:v>
                </c:pt>
                <c:pt idx="1969">
                  <c:v>0.89254464939257405</c:v>
                </c:pt>
                <c:pt idx="1970">
                  <c:v>0.90515776739577802</c:v>
                </c:pt>
                <c:pt idx="1971">
                  <c:v>0.90470901130547399</c:v>
                </c:pt>
                <c:pt idx="1972">
                  <c:v>0.91130918839454289</c:v>
                </c:pt>
                <c:pt idx="1973">
                  <c:v>0.91084368799274218</c:v>
                </c:pt>
                <c:pt idx="1974">
                  <c:v>0.91341050955053871</c:v>
                </c:pt>
                <c:pt idx="1975">
                  <c:v>0.91296966129652146</c:v>
                </c:pt>
                <c:pt idx="1976">
                  <c:v>0.91553165274459758</c:v>
                </c:pt>
                <c:pt idx="1977">
                  <c:v>0.92111734175413973</c:v>
                </c:pt>
                <c:pt idx="1978">
                  <c:v>0.92068237448326207</c:v>
                </c:pt>
                <c:pt idx="1979">
                  <c:v>0.9242453509263816</c:v>
                </c:pt>
                <c:pt idx="1980">
                  <c:v>0.92376739137100072</c:v>
                </c:pt>
                <c:pt idx="1981">
                  <c:v>0.92330559305532012</c:v>
                </c:pt>
                <c:pt idx="1982">
                  <c:v>0.92684490196620373</c:v>
                </c:pt>
                <c:pt idx="1983">
                  <c:v>0.93139409811553042</c:v>
                </c:pt>
                <c:pt idx="1984">
                  <c:v>0.9309563071939766</c:v>
                </c:pt>
                <c:pt idx="1985">
                  <c:v>0.93251952977664587</c:v>
                </c:pt>
                <c:pt idx="1986">
                  <c:v>0.93204170041856149</c:v>
                </c:pt>
                <c:pt idx="1987">
                  <c:v>0.93557883944843689</c:v>
                </c:pt>
                <c:pt idx="1988">
                  <c:v>0.9351249837789497</c:v>
                </c:pt>
                <c:pt idx="1989">
                  <c:v>0.9396732079111314</c:v>
                </c:pt>
                <c:pt idx="1990">
                  <c:v>0.93923539552598134</c:v>
                </c:pt>
                <c:pt idx="1991">
                  <c:v>0.93979430526242513</c:v>
                </c:pt>
                <c:pt idx="1992">
                  <c:v>0.93936794716147887</c:v>
                </c:pt>
                <c:pt idx="1993">
                  <c:v>0.93892420019375877</c:v>
                </c:pt>
                <c:pt idx="1994">
                  <c:v>0.939460139425909</c:v>
                </c:pt>
                <c:pt idx="1995">
                  <c:v>0.94200663416231634</c:v>
                </c:pt>
                <c:pt idx="1996">
                  <c:v>0.94153771809170983</c:v>
                </c:pt>
                <c:pt idx="1997">
                  <c:v>0.94209335249277515</c:v>
                </c:pt>
                <c:pt idx="1998">
                  <c:v>0.94163242470966735</c:v>
                </c:pt>
                <c:pt idx="1999">
                  <c:v>0.94217373559452167</c:v>
                </c:pt>
                <c:pt idx="2000">
                  <c:v>0.94172115091587849</c:v>
                </c:pt>
                <c:pt idx="2001">
                  <c:v>0.94125974677209745</c:v>
                </c:pt>
                <c:pt idx="2002">
                  <c:v>0.94083265875407418</c:v>
                </c:pt>
                <c:pt idx="2003">
                  <c:v>0.94137218109852072</c:v>
                </c:pt>
                <c:pt idx="2004">
                  <c:v>0.94093590342836964</c:v>
                </c:pt>
                <c:pt idx="2005">
                  <c:v>0.94049692910050908</c:v>
                </c:pt>
                <c:pt idx="2006">
                  <c:v>0.94597914824704321</c:v>
                </c:pt>
                <c:pt idx="2007">
                  <c:v>0.9454996098752283</c:v>
                </c:pt>
                <c:pt idx="2008">
                  <c:v>0.94696032048595091</c:v>
                </c:pt>
                <c:pt idx="2009">
                  <c:v>0.94648713801331552</c:v>
                </c:pt>
                <c:pt idx="2010">
                  <c:v>0.94897997095864817</c:v>
                </c:pt>
                <c:pt idx="2011">
                  <c:v>0.9495101587897421</c:v>
                </c:pt>
                <c:pt idx="2012">
                  <c:v>0.9490465716779054</c:v>
                </c:pt>
                <c:pt idx="2013">
                  <c:v>0.94956546562397914</c:v>
                </c:pt>
                <c:pt idx="2014">
                  <c:v>0.95501820092155609</c:v>
                </c:pt>
                <c:pt idx="2015">
                  <c:v>0.95458408946450157</c:v>
                </c:pt>
                <c:pt idx="2016">
                  <c:v>0.95412784835407127</c:v>
                </c:pt>
                <c:pt idx="2017">
                  <c:v>0.95467378087284549</c:v>
                </c:pt>
                <c:pt idx="2018">
                  <c:v>0.96013209895964347</c:v>
                </c:pt>
                <c:pt idx="2019">
                  <c:v>0.95966513868761139</c:v>
                </c:pt>
                <c:pt idx="2020">
                  <c:v>0.95918457341595453</c:v>
                </c:pt>
                <c:pt idx="2021">
                  <c:v>0.96362849452260069</c:v>
                </c:pt>
                <c:pt idx="2022">
                  <c:v>0.96316197062343756</c:v>
                </c:pt>
                <c:pt idx="2023">
                  <c:v>0.96368452286551343</c:v>
                </c:pt>
                <c:pt idx="2024">
                  <c:v>0.96518003151346865</c:v>
                </c:pt>
                <c:pt idx="2025">
                  <c:v>0.96470051343562224</c:v>
                </c:pt>
                <c:pt idx="2026">
                  <c:v>0.96520456673734878</c:v>
                </c:pt>
                <c:pt idx="2027">
                  <c:v>0.96481002628025936</c:v>
                </c:pt>
                <c:pt idx="2028">
                  <c:v>0.96435956950237289</c:v>
                </c:pt>
                <c:pt idx="2029">
                  <c:v>0.96881255431581348</c:v>
                </c:pt>
                <c:pt idx="2030">
                  <c:v>0.96836061575599397</c:v>
                </c:pt>
                <c:pt idx="2031">
                  <c:v>0.97185040606251971</c:v>
                </c:pt>
                <c:pt idx="2032">
                  <c:v>0.97140600098919483</c:v>
                </c:pt>
                <c:pt idx="2033">
                  <c:v>0.97095849420765279</c:v>
                </c:pt>
                <c:pt idx="2034">
                  <c:v>0.9724790257049799</c:v>
                </c:pt>
                <c:pt idx="2035">
                  <c:v>0.97205820942250676</c:v>
                </c:pt>
                <c:pt idx="2036">
                  <c:v>0.97651232803043742</c:v>
                </c:pt>
                <c:pt idx="2037">
                  <c:v>0.97607658729170188</c:v>
                </c:pt>
                <c:pt idx="2038">
                  <c:v>0.97661666151728876</c:v>
                </c:pt>
                <c:pt idx="2039">
                  <c:v>0.9761914319585886</c:v>
                </c:pt>
                <c:pt idx="2040">
                  <c:v>0.97572839394759436</c:v>
                </c:pt>
                <c:pt idx="2041">
                  <c:v>0.97724600888667645</c:v>
                </c:pt>
                <c:pt idx="2042">
                  <c:v>0.97682661513068847</c:v>
                </c:pt>
                <c:pt idx="2043">
                  <c:v>0.97832275425997883</c:v>
                </c:pt>
                <c:pt idx="2044">
                  <c:v>0.97788902331160243</c:v>
                </c:pt>
                <c:pt idx="2045">
                  <c:v>0.98134919588937397</c:v>
                </c:pt>
                <c:pt idx="2046">
                  <c:v>0.98091858532654808</c:v>
                </c:pt>
                <c:pt idx="2047">
                  <c:v>0.98436827419162554</c:v>
                </c:pt>
                <c:pt idx="2048">
                  <c:v>0.98393434050732254</c:v>
                </c:pt>
                <c:pt idx="2049">
                  <c:v>0.98447079613154376</c:v>
                </c:pt>
                <c:pt idx="2050">
                  <c:v>0.98403187133600223</c:v>
                </c:pt>
                <c:pt idx="2051">
                  <c:v>0.9855486605415823</c:v>
                </c:pt>
                <c:pt idx="2052">
                  <c:v>0.98511908508215118</c:v>
                </c:pt>
                <c:pt idx="2053">
                  <c:v>0.98664745332818282</c:v>
                </c:pt>
                <c:pt idx="2054">
                  <c:v>0.98621978076159889</c:v>
                </c:pt>
                <c:pt idx="2055">
                  <c:v>0.98965361658149786</c:v>
                </c:pt>
                <c:pt idx="2056">
                  <c:v>0.98921626712616095</c:v>
                </c:pt>
                <c:pt idx="2057">
                  <c:v>0.98975008828575306</c:v>
                </c:pt>
                <c:pt idx="2058">
                  <c:v>0.99126254977891148</c:v>
                </c:pt>
                <c:pt idx="2059">
                  <c:v>0.99179179959852581</c:v>
                </c:pt>
                <c:pt idx="2060">
                  <c:v>0.99136994626993835</c:v>
                </c:pt>
                <c:pt idx="2061">
                  <c:v>0.99191448943471827</c:v>
                </c:pt>
                <c:pt idx="2062">
                  <c:v>0.99243935412853812</c:v>
                </c:pt>
                <c:pt idx="2063">
                  <c:v>0.9920177948871598</c:v>
                </c:pt>
                <c:pt idx="2064">
                  <c:v>0.9925491187102784</c:v>
                </c:pt>
                <c:pt idx="2065">
                  <c:v>0.99305853059130278</c:v>
                </c:pt>
                <c:pt idx="2066">
                  <c:v>0.99552116273710289</c:v>
                </c:pt>
                <c:pt idx="2067">
                  <c:v>0.99506965454554519</c:v>
                </c:pt>
                <c:pt idx="2068">
                  <c:v>0.99559826392508555</c:v>
                </c:pt>
                <c:pt idx="2069">
                  <c:v>0.99803643847094925</c:v>
                </c:pt>
                <c:pt idx="2070">
                  <c:v>1.0014375282962644</c:v>
                </c:pt>
                <c:pt idx="2071">
                  <c:v>1.0009800110584719</c:v>
                </c:pt>
                <c:pt idx="2072">
                  <c:v>1.0082067917948694</c:v>
                </c:pt>
                <c:pt idx="2073">
                  <c:v>1.0087564723920752</c:v>
                </c:pt>
                <c:pt idx="2074">
                  <c:v>1.0083204747516767</c:v>
                </c:pt>
                <c:pt idx="2075">
                  <c:v>1.0078283631769334</c:v>
                </c:pt>
                <c:pt idx="2076">
                  <c:v>1.0198291653412606</c:v>
                </c:pt>
                <c:pt idx="2077">
                  <c:v>1.0193860634180885</c:v>
                </c:pt>
                <c:pt idx="2078">
                  <c:v>1.0189333863816858</c:v>
                </c:pt>
                <c:pt idx="2079">
                  <c:v>1.0185041294204749</c:v>
                </c:pt>
                <c:pt idx="2080">
                  <c:v>1.0180369449901676</c:v>
                </c:pt>
                <c:pt idx="2081">
                  <c:v>1.018538901424012</c:v>
                </c:pt>
                <c:pt idx="2082">
                  <c:v>1.0180897602481844</c:v>
                </c:pt>
                <c:pt idx="2083">
                  <c:v>1.0176459037489902</c:v>
                </c:pt>
                <c:pt idx="2084">
                  <c:v>1.0172054519200102</c:v>
                </c:pt>
                <c:pt idx="2085">
                  <c:v>1.016729805938873</c:v>
                </c:pt>
                <c:pt idx="2086">
                  <c:v>1.0181941845012732</c:v>
                </c:pt>
                <c:pt idx="2087">
                  <c:v>1.0177717962062154</c:v>
                </c:pt>
                <c:pt idx="2088">
                  <c:v>1.0173210265251329</c:v>
                </c:pt>
                <c:pt idx="2089">
                  <c:v>1.0168773203194243</c:v>
                </c:pt>
                <c:pt idx="2090">
                  <c:v>1.0173478640482774</c:v>
                </c:pt>
                <c:pt idx="2091">
                  <c:v>1.0168974029181583</c:v>
                </c:pt>
                <c:pt idx="2092">
                  <c:v>1.017420023689015</c:v>
                </c:pt>
                <c:pt idx="2093">
                  <c:v>1.0179369286665663</c:v>
                </c:pt>
                <c:pt idx="2094">
                  <c:v>1.017494774473247</c:v>
                </c:pt>
                <c:pt idx="2095">
                  <c:v>1.0169830462699525</c:v>
                </c:pt>
                <c:pt idx="2096">
                  <c:v>1.016480304729686</c:v>
                </c:pt>
                <c:pt idx="2097">
                  <c:v>1.0159922614176424</c:v>
                </c:pt>
                <c:pt idx="2098">
                  <c:v>1.0174141809509243</c:v>
                </c:pt>
                <c:pt idx="2099">
                  <c:v>1.0169408761186181</c:v>
                </c:pt>
                <c:pt idx="2100">
                  <c:v>1.017416070966956</c:v>
                </c:pt>
                <c:pt idx="2101">
                  <c:v>1.0169143074312696</c:v>
                </c:pt>
                <c:pt idx="2102">
                  <c:v>1.0164024295247869</c:v>
                </c:pt>
                <c:pt idx="2103">
                  <c:v>1.0158991532769663</c:v>
                </c:pt>
                <c:pt idx="2104">
                  <c:v>1.0163286547624644</c:v>
                </c:pt>
                <c:pt idx="2105">
                  <c:v>1.0158234949397651</c:v>
                </c:pt>
                <c:pt idx="2106">
                  <c:v>1.0162958748708479</c:v>
                </c:pt>
                <c:pt idx="2107">
                  <c:v>1.0158108192614912</c:v>
                </c:pt>
                <c:pt idx="2108">
                  <c:v>1.0200566513578642</c:v>
                </c:pt>
                <c:pt idx="2109">
                  <c:v>1.0195569426964317</c:v>
                </c:pt>
                <c:pt idx="2110">
                  <c:v>1.0190495702742504</c:v>
                </c:pt>
                <c:pt idx="2111">
                  <c:v>1.0185908632774445</c:v>
                </c:pt>
                <c:pt idx="2112">
                  <c:v>1.0181257068718654</c:v>
                </c:pt>
                <c:pt idx="2113">
                  <c:v>1.0186183845260894</c:v>
                </c:pt>
                <c:pt idx="2114">
                  <c:v>1.0181638792908234</c:v>
                </c:pt>
                <c:pt idx="2115">
                  <c:v>1.0186736952528974</c:v>
                </c:pt>
                <c:pt idx="2116">
                  <c:v>1.0181896105779658</c:v>
                </c:pt>
                <c:pt idx="2117">
                  <c:v>1.0177246732025338</c:v>
                </c:pt>
                <c:pt idx="2118">
                  <c:v>1.0172601602433351</c:v>
                </c:pt>
                <c:pt idx="2119">
                  <c:v>1.0186608139522864</c:v>
                </c:pt>
                <c:pt idx="2120">
                  <c:v>1.0181744058249775</c:v>
                </c:pt>
                <c:pt idx="2121">
                  <c:v>1.0205043251179686</c:v>
                </c:pt>
                <c:pt idx="2122">
                  <c:v>1.0200200624573266</c:v>
                </c:pt>
                <c:pt idx="2123">
                  <c:v>1.0195652138237083</c:v>
                </c:pt>
                <c:pt idx="2124">
                  <c:v>1.0200701298243047</c:v>
                </c:pt>
                <c:pt idx="2125">
                  <c:v>1.0224493172252478</c:v>
                </c:pt>
                <c:pt idx="2126">
                  <c:v>1.0219969093528278</c:v>
                </c:pt>
                <c:pt idx="2127">
                  <c:v>1.0233921040495861</c:v>
                </c:pt>
                <c:pt idx="2128">
                  <c:v>1.0257439845190084</c:v>
                </c:pt>
                <c:pt idx="2129">
                  <c:v>1.0252891602000733</c:v>
                </c:pt>
                <c:pt idx="2130">
                  <c:v>1.0257112382715277</c:v>
                </c:pt>
                <c:pt idx="2131">
                  <c:v>1.0252293482671333</c:v>
                </c:pt>
                <c:pt idx="2132">
                  <c:v>1.024752597989095</c:v>
                </c:pt>
                <c:pt idx="2133">
                  <c:v>1.0261871793715676</c:v>
                </c:pt>
                <c:pt idx="2134">
                  <c:v>1.0341253418357603</c:v>
                </c:pt>
                <c:pt idx="2135">
                  <c:v>1.0336517766121769</c:v>
                </c:pt>
                <c:pt idx="2136">
                  <c:v>1.0331929963321214</c:v>
                </c:pt>
                <c:pt idx="2137">
                  <c:v>1.0327194950970775</c:v>
                </c:pt>
                <c:pt idx="2138">
                  <c:v>1.0369294836666851</c:v>
                </c:pt>
                <c:pt idx="2139">
                  <c:v>1.0383275926515816</c:v>
                </c:pt>
                <c:pt idx="2140">
                  <c:v>1.0378953562442172</c:v>
                </c:pt>
                <c:pt idx="2141">
                  <c:v>1.0374432208536057</c:v>
                </c:pt>
                <c:pt idx="2142">
                  <c:v>1.0369978678110292</c:v>
                </c:pt>
                <c:pt idx="2143">
                  <c:v>1.0383873908108443</c:v>
                </c:pt>
                <c:pt idx="2144">
                  <c:v>1.0379212468828516</c:v>
                </c:pt>
                <c:pt idx="2145">
                  <c:v>1.0393152479903747</c:v>
                </c:pt>
                <c:pt idx="2146">
                  <c:v>1.0388705056180032</c:v>
                </c:pt>
                <c:pt idx="2147">
                  <c:v>1.0383895174931739</c:v>
                </c:pt>
                <c:pt idx="2148">
                  <c:v>1.0379311641822624</c:v>
                </c:pt>
                <c:pt idx="2149">
                  <c:v>1.0392793090347923</c:v>
                </c:pt>
                <c:pt idx="2150">
                  <c:v>1.0434742852225227</c:v>
                </c:pt>
                <c:pt idx="2151">
                  <c:v>1.0430027480256545</c:v>
                </c:pt>
                <c:pt idx="2152">
                  <c:v>1.0453258423300877</c:v>
                </c:pt>
                <c:pt idx="2153">
                  <c:v>1.047663355319425</c:v>
                </c:pt>
                <c:pt idx="2154">
                  <c:v>1.0472383262730998</c:v>
                </c:pt>
                <c:pt idx="2155">
                  <c:v>1.0467849492882157</c:v>
                </c:pt>
                <c:pt idx="2156">
                  <c:v>1.0463448485738187</c:v>
                </c:pt>
                <c:pt idx="2157">
                  <c:v>1.0468383230966434</c:v>
                </c:pt>
                <c:pt idx="2158">
                  <c:v>1.0528929126182722</c:v>
                </c:pt>
                <c:pt idx="2159">
                  <c:v>1.052466000223228</c:v>
                </c:pt>
                <c:pt idx="2160">
                  <c:v>1.0529651071337389</c:v>
                </c:pt>
                <c:pt idx="2161">
                  <c:v>1.0552994913860894</c:v>
                </c:pt>
                <c:pt idx="2162">
                  <c:v>1.0548819820278654</c:v>
                </c:pt>
                <c:pt idx="2163">
                  <c:v>1.0553836874827731</c:v>
                </c:pt>
                <c:pt idx="2164">
                  <c:v>1.0549485582368308</c:v>
                </c:pt>
                <c:pt idx="2165">
                  <c:v>1.0545413070144807</c:v>
                </c:pt>
                <c:pt idx="2166">
                  <c:v>1.0605605165460716</c:v>
                </c:pt>
                <c:pt idx="2167">
                  <c:v>1.0601200349054736</c:v>
                </c:pt>
                <c:pt idx="2168">
                  <c:v>1.0633977034112185</c:v>
                </c:pt>
                <c:pt idx="2169">
                  <c:v>1.062962520851956</c:v>
                </c:pt>
                <c:pt idx="2170">
                  <c:v>1.0625307044281449</c:v>
                </c:pt>
                <c:pt idx="2171">
                  <c:v>1.0621098007696015</c:v>
                </c:pt>
                <c:pt idx="2172">
                  <c:v>1.0625975761012298</c:v>
                </c:pt>
                <c:pt idx="2173">
                  <c:v>1.0640096930682332</c:v>
                </c:pt>
                <c:pt idx="2174">
                  <c:v>1.0654153690131503</c:v>
                </c:pt>
                <c:pt idx="2175">
                  <c:v>1.0649625599397343</c:v>
                </c:pt>
                <c:pt idx="2176">
                  <c:v>1.0672795157066204</c:v>
                </c:pt>
                <c:pt idx="2177">
                  <c:v>1.0668294305433581</c:v>
                </c:pt>
                <c:pt idx="2178">
                  <c:v>1.0663931694263762</c:v>
                </c:pt>
                <c:pt idx="2179">
                  <c:v>1.0659622352510523</c:v>
                </c:pt>
                <c:pt idx="2180">
                  <c:v>1.0655219041293464</c:v>
                </c:pt>
                <c:pt idx="2181">
                  <c:v>1.0650805556836032</c:v>
                </c:pt>
                <c:pt idx="2182">
                  <c:v>1.0692333575569302</c:v>
                </c:pt>
                <c:pt idx="2183">
                  <c:v>1.0687759431407819</c:v>
                </c:pt>
                <c:pt idx="2184">
                  <c:v>1.0692426350923621</c:v>
                </c:pt>
                <c:pt idx="2185">
                  <c:v>1.0688193076770056</c:v>
                </c:pt>
                <c:pt idx="2186">
                  <c:v>1.0738593816692641</c:v>
                </c:pt>
                <c:pt idx="2187">
                  <c:v>1.0734067705582275</c:v>
                </c:pt>
                <c:pt idx="2188">
                  <c:v>1.0757076456347836</c:v>
                </c:pt>
                <c:pt idx="2189">
                  <c:v>1.0789245772617684</c:v>
                </c:pt>
                <c:pt idx="2190">
                  <c:v>1.0784636149341851</c:v>
                </c:pt>
                <c:pt idx="2191">
                  <c:v>1.078007371321879</c:v>
                </c:pt>
                <c:pt idx="2192">
                  <c:v>1.0793655695659732</c:v>
                </c:pt>
                <c:pt idx="2193">
                  <c:v>1.0789174908816404</c:v>
                </c:pt>
                <c:pt idx="2194">
                  <c:v>1.0857207609027644</c:v>
                </c:pt>
                <c:pt idx="2195">
                  <c:v>1.0852569421363223</c:v>
                </c:pt>
                <c:pt idx="2196">
                  <c:v>1.0847846609271132</c:v>
                </c:pt>
                <c:pt idx="2197">
                  <c:v>1.0843315595973293</c:v>
                </c:pt>
                <c:pt idx="2198">
                  <c:v>1.0847532130115516</c:v>
                </c:pt>
                <c:pt idx="2199">
                  <c:v>1.0842572282145921</c:v>
                </c:pt>
                <c:pt idx="2200">
                  <c:v>1.0864812221693352</c:v>
                </c:pt>
                <c:pt idx="2201">
                  <c:v>1.0859999797937046</c:v>
                </c:pt>
                <c:pt idx="2202">
                  <c:v>1.0882946251916856</c:v>
                </c:pt>
                <c:pt idx="2203">
                  <c:v>1.0878156592123176</c:v>
                </c:pt>
                <c:pt idx="2204">
                  <c:v>1.0891931808951807</c:v>
                </c:pt>
                <c:pt idx="2205">
                  <c:v>1.0914508957491771</c:v>
                </c:pt>
                <c:pt idx="2206">
                  <c:v>1.0910017773631426</c:v>
                </c:pt>
                <c:pt idx="2207">
                  <c:v>1.0914489918800665</c:v>
                </c:pt>
                <c:pt idx="2208">
                  <c:v>1.0946218224586817</c:v>
                </c:pt>
                <c:pt idx="2209">
                  <c:v>1.0941828282075219</c:v>
                </c:pt>
                <c:pt idx="2210">
                  <c:v>1.0937453981207437</c:v>
                </c:pt>
                <c:pt idx="2211">
                  <c:v>1.0932981088509974</c:v>
                </c:pt>
                <c:pt idx="2212">
                  <c:v>1.0955543052548018</c:v>
                </c:pt>
                <c:pt idx="2213">
                  <c:v>1.0950954912403068</c:v>
                </c:pt>
                <c:pt idx="2214">
                  <c:v>1.095516089963483</c:v>
                </c:pt>
                <c:pt idx="2215">
                  <c:v>1.0950674139063186</c:v>
                </c:pt>
                <c:pt idx="2216">
                  <c:v>1.0964054936024739</c:v>
                </c:pt>
                <c:pt idx="2217">
                  <c:v>1.1004570224766186</c:v>
                </c:pt>
                <c:pt idx="2218">
                  <c:v>1.1000018673550611</c:v>
                </c:pt>
                <c:pt idx="2219">
                  <c:v>1.0995540260591254</c:v>
                </c:pt>
                <c:pt idx="2220">
                  <c:v>1.1017820886621192</c:v>
                </c:pt>
                <c:pt idx="2221">
                  <c:v>1.1012981111809585</c:v>
                </c:pt>
                <c:pt idx="2222">
                  <c:v>1.1008448668273421</c:v>
                </c:pt>
                <c:pt idx="2223">
                  <c:v>1.1030565139317527</c:v>
                </c:pt>
                <c:pt idx="2224">
                  <c:v>1.1052861546327704</c:v>
                </c:pt>
                <c:pt idx="2225">
                  <c:v>1.1075100068547945</c:v>
                </c:pt>
                <c:pt idx="2226">
                  <c:v>1.1070529466584471</c:v>
                </c:pt>
                <c:pt idx="2227">
                  <c:v>1.1065972677634224</c:v>
                </c:pt>
                <c:pt idx="2228">
                  <c:v>1.1079045158224614</c:v>
                </c:pt>
                <c:pt idx="2229">
                  <c:v>1.1137229786674974</c:v>
                </c:pt>
                <c:pt idx="2230">
                  <c:v>1.1132740639152621</c:v>
                </c:pt>
                <c:pt idx="2231">
                  <c:v>1.1128063636694543</c:v>
                </c:pt>
                <c:pt idx="2232">
                  <c:v>1.1123491690160465</c:v>
                </c:pt>
                <c:pt idx="2233">
                  <c:v>1.1226020489571436</c:v>
                </c:pt>
                <c:pt idx="2234">
                  <c:v>1.1221212836773731</c:v>
                </c:pt>
                <c:pt idx="2235">
                  <c:v>1.1216484146535266</c:v>
                </c:pt>
                <c:pt idx="2236">
                  <c:v>1.1238467105811869</c:v>
                </c:pt>
                <c:pt idx="2237">
                  <c:v>1.1233798138976534</c:v>
                </c:pt>
                <c:pt idx="2238">
                  <c:v>1.1229083964336131</c:v>
                </c:pt>
                <c:pt idx="2239">
                  <c:v>1.1250998357582884</c:v>
                </c:pt>
                <c:pt idx="2240">
                  <c:v>1.1246069977633857</c:v>
                </c:pt>
                <c:pt idx="2241">
                  <c:v>1.124121356894574</c:v>
                </c:pt>
                <c:pt idx="2242">
                  <c:v>1.1254062948774879</c:v>
                </c:pt>
                <c:pt idx="2243">
                  <c:v>1.1249325719510073</c:v>
                </c:pt>
                <c:pt idx="2244">
                  <c:v>1.1244607410152239</c:v>
                </c:pt>
                <c:pt idx="2245">
                  <c:v>1.1258023528427734</c:v>
                </c:pt>
                <c:pt idx="2246">
                  <c:v>1.1253252590882565</c:v>
                </c:pt>
                <c:pt idx="2247">
                  <c:v>1.1266475113001297</c:v>
                </c:pt>
                <c:pt idx="2248">
                  <c:v>1.132396017691738</c:v>
                </c:pt>
                <c:pt idx="2249">
                  <c:v>1.1319443775267684</c:v>
                </c:pt>
                <c:pt idx="2250">
                  <c:v>1.1314944346783322</c:v>
                </c:pt>
                <c:pt idx="2251">
                  <c:v>1.1310418250824577</c:v>
                </c:pt>
                <c:pt idx="2252">
                  <c:v>1.1341313677099287</c:v>
                </c:pt>
                <c:pt idx="2253">
                  <c:v>1.1345506006246113</c:v>
                </c:pt>
                <c:pt idx="2254">
                  <c:v>1.1340949190845131</c:v>
                </c:pt>
                <c:pt idx="2255">
                  <c:v>1.1336279786468675</c:v>
                </c:pt>
                <c:pt idx="2256">
                  <c:v>1.1340570487225008</c:v>
                </c:pt>
                <c:pt idx="2257">
                  <c:v>1.1336021193044472</c:v>
                </c:pt>
                <c:pt idx="2258">
                  <c:v>1.1340101452869011</c:v>
                </c:pt>
                <c:pt idx="2259">
                  <c:v>1.1335154079388148</c:v>
                </c:pt>
                <c:pt idx="2260">
                  <c:v>1.1418902123534407</c:v>
                </c:pt>
                <c:pt idx="2261">
                  <c:v>1.1414353577904328</c:v>
                </c:pt>
                <c:pt idx="2262">
                  <c:v>1.1409262845366948</c:v>
                </c:pt>
                <c:pt idx="2263">
                  <c:v>1.1448676279764756</c:v>
                </c:pt>
                <c:pt idx="2264">
                  <c:v>1.1443709254943222</c:v>
                </c:pt>
                <c:pt idx="2265">
                  <c:v>1.1553616056356586</c:v>
                </c:pt>
                <c:pt idx="2266">
                  <c:v>1.1547908133532969</c:v>
                </c:pt>
                <c:pt idx="2267">
                  <c:v>1.1551724161908508</c:v>
                </c:pt>
                <c:pt idx="2268">
                  <c:v>1.1546844871543418</c:v>
                </c:pt>
                <c:pt idx="2269">
                  <c:v>1.1568208426826943</c:v>
                </c:pt>
                <c:pt idx="2270">
                  <c:v>1.1580992283183742</c:v>
                </c:pt>
                <c:pt idx="2271">
                  <c:v>1.1620027795135954</c:v>
                </c:pt>
                <c:pt idx="2272">
                  <c:v>1.1615501826167189</c:v>
                </c:pt>
                <c:pt idx="2273">
                  <c:v>1.1742464393958225</c:v>
                </c:pt>
                <c:pt idx="2274">
                  <c:v>1.1737185291474699</c:v>
                </c:pt>
                <c:pt idx="2275">
                  <c:v>1.1837581282230776</c:v>
                </c:pt>
                <c:pt idx="2276">
                  <c:v>1.1832566371330386</c:v>
                </c:pt>
                <c:pt idx="2277">
                  <c:v>1.1862367770338333</c:v>
                </c:pt>
                <c:pt idx="2278">
                  <c:v>1.1857534064846376</c:v>
                </c:pt>
                <c:pt idx="2279">
                  <c:v>1.1861382721322908</c:v>
                </c:pt>
                <c:pt idx="2280">
                  <c:v>1.1873767589047122</c:v>
                </c:pt>
                <c:pt idx="2281">
                  <c:v>1.1868912484061638</c:v>
                </c:pt>
                <c:pt idx="2282">
                  <c:v>1.1863826839633347</c:v>
                </c:pt>
                <c:pt idx="2283">
                  <c:v>1.1885248732198543</c:v>
                </c:pt>
                <c:pt idx="2284">
                  <c:v>1.188041922363565</c:v>
                </c:pt>
                <c:pt idx="2285">
                  <c:v>1.1875598826393818</c:v>
                </c:pt>
                <c:pt idx="2286">
                  <c:v>1.1914524177343919</c:v>
                </c:pt>
                <c:pt idx="2287">
                  <c:v>1.1909887136306914</c:v>
                </c:pt>
                <c:pt idx="2288">
                  <c:v>1.1931319068766961</c:v>
                </c:pt>
                <c:pt idx="2289">
                  <c:v>1.1926647893323761</c:v>
                </c:pt>
                <c:pt idx="2290">
                  <c:v>1.1921771807826684</c:v>
                </c:pt>
                <c:pt idx="2291">
                  <c:v>1.1917055985305467</c:v>
                </c:pt>
                <c:pt idx="2292">
                  <c:v>1.1964743073519433</c:v>
                </c:pt>
                <c:pt idx="2293">
                  <c:v>1.1959989689660901</c:v>
                </c:pt>
                <c:pt idx="2294">
                  <c:v>1.1954990163316344</c:v>
                </c:pt>
                <c:pt idx="2295">
                  <c:v>1.1976540957710649</c:v>
                </c:pt>
                <c:pt idx="2296">
                  <c:v>1.2006714955376923</c:v>
                </c:pt>
                <c:pt idx="2297">
                  <c:v>1.2001995812433652</c:v>
                </c:pt>
                <c:pt idx="2298">
                  <c:v>1.1997332557778269</c:v>
                </c:pt>
                <c:pt idx="2299">
                  <c:v>1.2018509907943982</c:v>
                </c:pt>
                <c:pt idx="2300">
                  <c:v>1.2013680137930325</c:v>
                </c:pt>
                <c:pt idx="2301">
                  <c:v>1.2017515908449727</c:v>
                </c:pt>
                <c:pt idx="2302">
                  <c:v>1.2012700691794072</c:v>
                </c:pt>
                <c:pt idx="2303">
                  <c:v>1.2059940180804749</c:v>
                </c:pt>
                <c:pt idx="2304">
                  <c:v>1.2055084671285248</c:v>
                </c:pt>
                <c:pt idx="2305">
                  <c:v>1.2050454236071624</c:v>
                </c:pt>
                <c:pt idx="2306">
                  <c:v>1.2045697806126707</c:v>
                </c:pt>
                <c:pt idx="2307">
                  <c:v>1.2040636335344292</c:v>
                </c:pt>
                <c:pt idx="2308">
                  <c:v>1.2035748721693631</c:v>
                </c:pt>
                <c:pt idx="2309">
                  <c:v>1.2082806290438104</c:v>
                </c:pt>
                <c:pt idx="2310">
                  <c:v>1.2077966606353918</c:v>
                </c:pt>
                <c:pt idx="2311">
                  <c:v>1.2072867359104926</c:v>
                </c:pt>
                <c:pt idx="2312">
                  <c:v>1.2085133764965288</c:v>
                </c:pt>
                <c:pt idx="2313">
                  <c:v>1.2080198019610247</c:v>
                </c:pt>
                <c:pt idx="2314">
                  <c:v>1.207529783656891</c:v>
                </c:pt>
                <c:pt idx="2315">
                  <c:v>1.2070459844910648</c:v>
                </c:pt>
                <c:pt idx="2316">
                  <c:v>1.2065589701992356</c:v>
                </c:pt>
                <c:pt idx="2317">
                  <c:v>1.2060774511299686</c:v>
                </c:pt>
                <c:pt idx="2318">
                  <c:v>1.2107734495773954</c:v>
                </c:pt>
                <c:pt idx="2319">
                  <c:v>1.210299727080502</c:v>
                </c:pt>
                <c:pt idx="2320">
                  <c:v>1.2149984147602451</c:v>
                </c:pt>
                <c:pt idx="2321">
                  <c:v>1.214519430078568</c:v>
                </c:pt>
                <c:pt idx="2322">
                  <c:v>1.2166266115601378</c:v>
                </c:pt>
                <c:pt idx="2323">
                  <c:v>1.2161036796922662</c:v>
                </c:pt>
                <c:pt idx="2324">
                  <c:v>1.2156021484170629</c:v>
                </c:pt>
                <c:pt idx="2325">
                  <c:v>1.2151237074230099</c:v>
                </c:pt>
                <c:pt idx="2326">
                  <c:v>1.2206618442001189</c:v>
                </c:pt>
                <c:pt idx="2327">
                  <c:v>1.2201626359940201</c:v>
                </c:pt>
                <c:pt idx="2328">
                  <c:v>1.2196513925659886</c:v>
                </c:pt>
                <c:pt idx="2329">
                  <c:v>1.2191642475427127</c:v>
                </c:pt>
                <c:pt idx="2330">
                  <c:v>1.2186460811631319</c:v>
                </c:pt>
                <c:pt idx="2331">
                  <c:v>1.218148503430192</c:v>
                </c:pt>
                <c:pt idx="2332">
                  <c:v>1.2185166448713207</c:v>
                </c:pt>
                <c:pt idx="2333">
                  <c:v>1.2180126540325307</c:v>
                </c:pt>
                <c:pt idx="2334">
                  <c:v>1.2175426217101171</c:v>
                </c:pt>
                <c:pt idx="2335">
                  <c:v>1.2230524935408691</c:v>
                </c:pt>
                <c:pt idx="2336">
                  <c:v>1.2225594808885634</c:v>
                </c:pt>
                <c:pt idx="2337">
                  <c:v>1.2220627828285</c:v>
                </c:pt>
                <c:pt idx="2338">
                  <c:v>1.2215668613133837</c:v>
                </c:pt>
                <c:pt idx="2339">
                  <c:v>1.2210801488459291</c:v>
                </c:pt>
                <c:pt idx="2340">
                  <c:v>1.221484388087678</c:v>
                </c:pt>
                <c:pt idx="2341">
                  <c:v>1.2209852849405549</c:v>
                </c:pt>
                <c:pt idx="2342">
                  <c:v>1.2204916921012894</c:v>
                </c:pt>
                <c:pt idx="2343">
                  <c:v>1.2199885780396547</c:v>
                </c:pt>
                <c:pt idx="2344">
                  <c:v>1.220324458387217</c:v>
                </c:pt>
                <c:pt idx="2345">
                  <c:v>1.2198114397452011</c:v>
                </c:pt>
                <c:pt idx="2346">
                  <c:v>1.2192996819291733</c:v>
                </c:pt>
                <c:pt idx="2347">
                  <c:v>1.2204887974005887</c:v>
                </c:pt>
                <c:pt idx="2348">
                  <c:v>1.2199550849755056</c:v>
                </c:pt>
                <c:pt idx="2349">
                  <c:v>1.2202734578136598</c:v>
                </c:pt>
                <c:pt idx="2350">
                  <c:v>1.2240221633514616</c:v>
                </c:pt>
                <c:pt idx="2351">
                  <c:v>1.2234938838402933</c:v>
                </c:pt>
                <c:pt idx="2352">
                  <c:v>1.222981530790658</c:v>
                </c:pt>
                <c:pt idx="2353">
                  <c:v>1.2224863522753875</c:v>
                </c:pt>
                <c:pt idx="2354">
                  <c:v>1.2270854203688497</c:v>
                </c:pt>
                <c:pt idx="2355">
                  <c:v>1.2265961412143618</c:v>
                </c:pt>
                <c:pt idx="2356">
                  <c:v>1.2261433334550849</c:v>
                </c:pt>
                <c:pt idx="2357">
                  <c:v>1.2264913824897883</c:v>
                </c:pt>
                <c:pt idx="2358">
                  <c:v>1.2259894302427932</c:v>
                </c:pt>
                <c:pt idx="2359">
                  <c:v>1.2280311238418329</c:v>
                </c:pt>
                <c:pt idx="2360">
                  <c:v>1.2275342020900182</c:v>
                </c:pt>
                <c:pt idx="2361">
                  <c:v>1.2287356679283592</c:v>
                </c:pt>
                <c:pt idx="2362">
                  <c:v>1.2282379987903009</c:v>
                </c:pt>
                <c:pt idx="2363">
                  <c:v>1.228569524854362</c:v>
                </c:pt>
                <c:pt idx="2364">
                  <c:v>1.2280726068788581</c:v>
                </c:pt>
                <c:pt idx="2365">
                  <c:v>1.2284306215510143</c:v>
                </c:pt>
                <c:pt idx="2366">
                  <c:v>1.2287985923644729</c:v>
                </c:pt>
                <c:pt idx="2367">
                  <c:v>1.2283197960765844</c:v>
                </c:pt>
                <c:pt idx="2368">
                  <c:v>1.2278307319872566</c:v>
                </c:pt>
                <c:pt idx="2369">
                  <c:v>1.2290115803558292</c:v>
                </c:pt>
                <c:pt idx="2370">
                  <c:v>1.2302003369091703</c:v>
                </c:pt>
                <c:pt idx="2371">
                  <c:v>1.2297180764021021</c:v>
                </c:pt>
                <c:pt idx="2372">
                  <c:v>1.2292439351773856</c:v>
                </c:pt>
                <c:pt idx="2373">
                  <c:v>1.2287430207112664</c:v>
                </c:pt>
                <c:pt idx="2374">
                  <c:v>1.2290629375032551</c:v>
                </c:pt>
                <c:pt idx="2375">
                  <c:v>1.229387994992124</c:v>
                </c:pt>
                <c:pt idx="2376">
                  <c:v>1.2288856664373369</c:v>
                </c:pt>
                <c:pt idx="2377">
                  <c:v>1.2283802881368702</c:v>
                </c:pt>
                <c:pt idx="2378">
                  <c:v>1.2286767008120327</c:v>
                </c:pt>
                <c:pt idx="2379">
                  <c:v>1.2281579989835061</c:v>
                </c:pt>
                <c:pt idx="2380">
                  <c:v>1.2276571831764964</c:v>
                </c:pt>
                <c:pt idx="2381">
                  <c:v>1.2271477995672313</c:v>
                </c:pt>
                <c:pt idx="2382">
                  <c:v>1.2266323519548352</c:v>
                </c:pt>
                <c:pt idx="2383">
                  <c:v>1.2269646544078436</c:v>
                </c:pt>
                <c:pt idx="2384">
                  <c:v>1.2272849426734531</c:v>
                </c:pt>
                <c:pt idx="2385">
                  <c:v>1.226778996831867</c:v>
                </c:pt>
                <c:pt idx="2386">
                  <c:v>1.2262654614087711</c:v>
                </c:pt>
                <c:pt idx="2387">
                  <c:v>1.2257684846014463</c:v>
                </c:pt>
                <c:pt idx="2388">
                  <c:v>1.2252310094000414</c:v>
                </c:pt>
                <c:pt idx="2389">
                  <c:v>1.2247189233505096</c:v>
                </c:pt>
                <c:pt idx="2390">
                  <c:v>1.2267129153939733</c:v>
                </c:pt>
                <c:pt idx="2391">
                  <c:v>1.2262001663480726</c:v>
                </c:pt>
                <c:pt idx="2392">
                  <c:v>1.2298585664924622</c:v>
                </c:pt>
                <c:pt idx="2393">
                  <c:v>1.229366432806493</c:v>
                </c:pt>
                <c:pt idx="2394">
                  <c:v>1.2297008845998105</c:v>
                </c:pt>
                <c:pt idx="2395">
                  <c:v>1.2333722442660546</c:v>
                </c:pt>
                <c:pt idx="2396">
                  <c:v>1.23285243451369</c:v>
                </c:pt>
                <c:pt idx="2397">
                  <c:v>1.2323507447738282</c:v>
                </c:pt>
                <c:pt idx="2398">
                  <c:v>1.2318466871759797</c:v>
                </c:pt>
                <c:pt idx="2399">
                  <c:v>1.2313365835468821</c:v>
                </c:pt>
                <c:pt idx="2400">
                  <c:v>1.2316689206571454</c:v>
                </c:pt>
                <c:pt idx="2401">
                  <c:v>1.2311819589001356</c:v>
                </c:pt>
                <c:pt idx="2402">
                  <c:v>1.2356856696325733</c:v>
                </c:pt>
                <c:pt idx="2403">
                  <c:v>1.235193901116207</c:v>
                </c:pt>
                <c:pt idx="2404">
                  <c:v>1.2355446310760707</c:v>
                </c:pt>
                <c:pt idx="2405">
                  <c:v>1.2350393167062155</c:v>
                </c:pt>
                <c:pt idx="2406">
                  <c:v>1.2345312957014594</c:v>
                </c:pt>
                <c:pt idx="2407">
                  <c:v>1.2340367842087494</c:v>
                </c:pt>
                <c:pt idx="2408">
                  <c:v>1.2351869333718115</c:v>
                </c:pt>
                <c:pt idx="2409">
                  <c:v>1.2346863076251757</c:v>
                </c:pt>
                <c:pt idx="2410">
                  <c:v>1.2375067708847451</c:v>
                </c:pt>
                <c:pt idx="2411">
                  <c:v>1.2369838189874238</c:v>
                </c:pt>
                <c:pt idx="2412">
                  <c:v>1.2381284290030277</c:v>
                </c:pt>
                <c:pt idx="2413">
                  <c:v>1.2376543785896728</c:v>
                </c:pt>
                <c:pt idx="2414">
                  <c:v>1.2379771691669783</c:v>
                </c:pt>
                <c:pt idx="2415">
                  <c:v>1.2374969770496667</c:v>
                </c:pt>
                <c:pt idx="2416">
                  <c:v>1.2427755704347361</c:v>
                </c:pt>
                <c:pt idx="2417">
                  <c:v>1.2422724762804533</c:v>
                </c:pt>
                <c:pt idx="2418">
                  <c:v>1.2442507057736414</c:v>
                </c:pt>
                <c:pt idx="2419">
                  <c:v>1.2437360587201991</c:v>
                </c:pt>
                <c:pt idx="2420">
                  <c:v>1.2432551742109499</c:v>
                </c:pt>
                <c:pt idx="2421">
                  <c:v>1.2427753843748046</c:v>
                </c:pt>
                <c:pt idx="2422">
                  <c:v>1.2431109814693952</c:v>
                </c:pt>
                <c:pt idx="2423">
                  <c:v>1.2434379612331117</c:v>
                </c:pt>
                <c:pt idx="2424">
                  <c:v>1.2429412589156534</c:v>
                </c:pt>
                <c:pt idx="2425">
                  <c:v>1.2432779277217283</c:v>
                </c:pt>
                <c:pt idx="2426">
                  <c:v>1.2435950603569075</c:v>
                </c:pt>
                <c:pt idx="2427">
                  <c:v>1.2431012121218863</c:v>
                </c:pt>
                <c:pt idx="2428">
                  <c:v>1.2425954652175324</c:v>
                </c:pt>
                <c:pt idx="2429">
                  <c:v>1.2420893986757493</c:v>
                </c:pt>
                <c:pt idx="2430">
                  <c:v>1.2415730299425853</c:v>
                </c:pt>
                <c:pt idx="2431">
                  <c:v>1.2410694767972157</c:v>
                </c:pt>
                <c:pt idx="2432">
                  <c:v>1.2438877317371841</c:v>
                </c:pt>
                <c:pt idx="2433">
                  <c:v>1.2450384987901895</c:v>
                </c:pt>
                <c:pt idx="2434">
                  <c:v>1.2445554699823504</c:v>
                </c:pt>
                <c:pt idx="2435">
                  <c:v>1.2440312871571915</c:v>
                </c:pt>
                <c:pt idx="2436">
                  <c:v>1.2435413420404928</c:v>
                </c:pt>
                <c:pt idx="2437">
                  <c:v>1.2430399047354463</c:v>
                </c:pt>
                <c:pt idx="2438">
                  <c:v>1.2425393897835721</c:v>
                </c:pt>
                <c:pt idx="2439">
                  <c:v>1.2445104717589384</c:v>
                </c:pt>
                <c:pt idx="2440">
                  <c:v>1.2440047128534126</c:v>
                </c:pt>
                <c:pt idx="2441">
                  <c:v>1.2435051831174682</c:v>
                </c:pt>
                <c:pt idx="2442">
                  <c:v>1.2446452126573568</c:v>
                </c:pt>
                <c:pt idx="2443">
                  <c:v>1.2450304588304277</c:v>
                </c:pt>
                <c:pt idx="2444">
                  <c:v>1.244557579350454</c:v>
                </c:pt>
                <c:pt idx="2445">
                  <c:v>1.2457012641322163</c:v>
                </c:pt>
                <c:pt idx="2446">
                  <c:v>1.2452088341643113</c:v>
                </c:pt>
                <c:pt idx="2447">
                  <c:v>1.2446972345515723</c:v>
                </c:pt>
                <c:pt idx="2448">
                  <c:v>1.2442022202975209</c:v>
                </c:pt>
                <c:pt idx="2449">
                  <c:v>1.2453479027376904</c:v>
                </c:pt>
                <c:pt idx="2450">
                  <c:v>1.2481264254626754</c:v>
                </c:pt>
                <c:pt idx="2451">
                  <c:v>1.2476562764528702</c:v>
                </c:pt>
                <c:pt idx="2452">
                  <c:v>1.2471642732169357</c:v>
                </c:pt>
                <c:pt idx="2453">
                  <c:v>1.2466858595690771</c:v>
                </c:pt>
                <c:pt idx="2454">
                  <c:v>1.2462024050523257</c:v>
                </c:pt>
                <c:pt idx="2455">
                  <c:v>1.2457148908456881</c:v>
                </c:pt>
                <c:pt idx="2456">
                  <c:v>1.2460313484281482</c:v>
                </c:pt>
                <c:pt idx="2457">
                  <c:v>1.2455389743122027</c:v>
                </c:pt>
                <c:pt idx="2458">
                  <c:v>1.2450337816576678</c:v>
                </c:pt>
                <c:pt idx="2459">
                  <c:v>1.2445007876729475</c:v>
                </c:pt>
                <c:pt idx="2460">
                  <c:v>1.2448205165997084</c:v>
                </c:pt>
                <c:pt idx="2461">
                  <c:v>1.2443127230388329</c:v>
                </c:pt>
                <c:pt idx="2462">
                  <c:v>1.2446336248649921</c:v>
                </c:pt>
                <c:pt idx="2463">
                  <c:v>1.2449203543283229</c:v>
                </c:pt>
                <c:pt idx="2464">
                  <c:v>1.2452494217145957</c:v>
                </c:pt>
                <c:pt idx="2465">
                  <c:v>1.2447596672600472</c:v>
                </c:pt>
                <c:pt idx="2466">
                  <c:v>1.2442983703103012</c:v>
                </c:pt>
                <c:pt idx="2467">
                  <c:v>1.243810610948862</c:v>
                </c:pt>
                <c:pt idx="2468">
                  <c:v>1.2441440648327771</c:v>
                </c:pt>
                <c:pt idx="2469">
                  <c:v>1.2436489758541514</c:v>
                </c:pt>
                <c:pt idx="2470">
                  <c:v>1.243959663075336</c:v>
                </c:pt>
                <c:pt idx="2471">
                  <c:v>1.2434975632491219</c:v>
                </c:pt>
                <c:pt idx="2472">
                  <c:v>1.243007696067542</c:v>
                </c:pt>
                <c:pt idx="2473">
                  <c:v>1.242511535021243</c:v>
                </c:pt>
                <c:pt idx="2474">
                  <c:v>1.2428333567889864</c:v>
                </c:pt>
                <c:pt idx="2475">
                  <c:v>1.2423735612190958</c:v>
                </c:pt>
                <c:pt idx="2476">
                  <c:v>1.2426908448085663</c:v>
                </c:pt>
                <c:pt idx="2477">
                  <c:v>1.2421839695199153</c:v>
                </c:pt>
                <c:pt idx="2478">
                  <c:v>1.2416836427481404</c:v>
                </c:pt>
                <c:pt idx="2479">
                  <c:v>1.2411801066671595</c:v>
                </c:pt>
                <c:pt idx="2480">
                  <c:v>1.2447176168215999</c:v>
                </c:pt>
                <c:pt idx="2481">
                  <c:v>1.2442430853263207</c:v>
                </c:pt>
                <c:pt idx="2482">
                  <c:v>1.2437618617575121</c:v>
                </c:pt>
                <c:pt idx="2483">
                  <c:v>1.2465209806328144</c:v>
                </c:pt>
                <c:pt idx="2484">
                  <c:v>1.2460789707599376</c:v>
                </c:pt>
                <c:pt idx="2485">
                  <c:v>1.2455905569156367</c:v>
                </c:pt>
                <c:pt idx="2486">
                  <c:v>1.2451285616290422</c:v>
                </c:pt>
                <c:pt idx="2487">
                  <c:v>1.2454409030318163</c:v>
                </c:pt>
                <c:pt idx="2488">
                  <c:v>1.2449776522111278</c:v>
                </c:pt>
                <c:pt idx="2489">
                  <c:v>1.2445018096905645</c:v>
                </c:pt>
                <c:pt idx="2490">
                  <c:v>1.2497236870587352</c:v>
                </c:pt>
                <c:pt idx="2491">
                  <c:v>1.249249268383317</c:v>
                </c:pt>
                <c:pt idx="2492">
                  <c:v>1.2495954586622262</c:v>
                </c:pt>
                <c:pt idx="2493">
                  <c:v>1.2491105268807348</c:v>
                </c:pt>
                <c:pt idx="2494">
                  <c:v>1.2486302791536068</c:v>
                </c:pt>
                <c:pt idx="2495">
                  <c:v>1.2489680495945175</c:v>
                </c:pt>
                <c:pt idx="2496">
                  <c:v>1.2492879961372385</c:v>
                </c:pt>
                <c:pt idx="2497">
                  <c:v>1.250418552122889</c:v>
                </c:pt>
                <c:pt idx="2498">
                  <c:v>1.2515522686919323</c:v>
                </c:pt>
                <c:pt idx="2499">
                  <c:v>1.2510966613019914</c:v>
                </c:pt>
                <c:pt idx="2500">
                  <c:v>1.2506046818046632</c:v>
                </c:pt>
                <c:pt idx="2501">
                  <c:v>1.2541420021027558</c:v>
                </c:pt>
                <c:pt idx="2502">
                  <c:v>1.2536604815235453</c:v>
                </c:pt>
                <c:pt idx="2503">
                  <c:v>1.2532040320910069</c:v>
                </c:pt>
                <c:pt idx="2504">
                  <c:v>1.2535382845046439</c:v>
                </c:pt>
                <c:pt idx="2505">
                  <c:v>1.2530953554910735</c:v>
                </c:pt>
                <c:pt idx="2506">
                  <c:v>1.2614541013602008</c:v>
                </c:pt>
                <c:pt idx="2507">
                  <c:v>1.2609757991878219</c:v>
                </c:pt>
                <c:pt idx="2508">
                  <c:v>1.2629309338639645</c:v>
                </c:pt>
                <c:pt idx="2509">
                  <c:v>1.2648917878984032</c:v>
                </c:pt>
                <c:pt idx="2510">
                  <c:v>1.2644384599913234</c:v>
                </c:pt>
                <c:pt idx="2511">
                  <c:v>1.2671924767540812</c:v>
                </c:pt>
                <c:pt idx="2512">
                  <c:v>1.2667318250416095</c:v>
                </c:pt>
                <c:pt idx="2513">
                  <c:v>1.2662710083148181</c:v>
                </c:pt>
                <c:pt idx="2514">
                  <c:v>1.2713893453029483</c:v>
                </c:pt>
                <c:pt idx="2515">
                  <c:v>1.2709571462443574</c:v>
                </c:pt>
                <c:pt idx="2516">
                  <c:v>1.2752760147660791</c:v>
                </c:pt>
                <c:pt idx="2517">
                  <c:v>1.274797771103046</c:v>
                </c:pt>
                <c:pt idx="2518">
                  <c:v>1.2759737261698678</c:v>
                </c:pt>
                <c:pt idx="2519">
                  <c:v>1.281091741454778</c:v>
                </c:pt>
                <c:pt idx="2520">
                  <c:v>1.2806312615221755</c:v>
                </c:pt>
                <c:pt idx="2521">
                  <c:v>1.2833569275655126</c:v>
                </c:pt>
                <c:pt idx="2522">
                  <c:v>1.2828810234403354</c:v>
                </c:pt>
                <c:pt idx="2523">
                  <c:v>1.293576178800135</c:v>
                </c:pt>
                <c:pt idx="2524">
                  <c:v>1.2931280155731533</c:v>
                </c:pt>
                <c:pt idx="2525">
                  <c:v>1.2942480109244892</c:v>
                </c:pt>
                <c:pt idx="2526">
                  <c:v>1.2937597678215869</c:v>
                </c:pt>
                <c:pt idx="2527">
                  <c:v>1.2941158428729411</c:v>
                </c:pt>
                <c:pt idx="2528">
                  <c:v>1.2936624731604196</c:v>
                </c:pt>
                <c:pt idx="2529">
                  <c:v>1.2931942287962013</c:v>
                </c:pt>
                <c:pt idx="2530">
                  <c:v>1.2927263232737729</c:v>
                </c:pt>
                <c:pt idx="2531">
                  <c:v>1.2930620339193926</c:v>
                </c:pt>
                <c:pt idx="2532">
                  <c:v>1.295763661971947</c:v>
                </c:pt>
                <c:pt idx="2533">
                  <c:v>1.2953000784902418</c:v>
                </c:pt>
                <c:pt idx="2534">
                  <c:v>1.2948417513788346</c:v>
                </c:pt>
                <c:pt idx="2535">
                  <c:v>1.2975155607127533</c:v>
                </c:pt>
                <c:pt idx="2536">
                  <c:v>1.305774881733557</c:v>
                </c:pt>
                <c:pt idx="2537">
                  <c:v>1.3053451219120411</c:v>
                </c:pt>
                <c:pt idx="2538">
                  <c:v>1.3048754622908854</c:v>
                </c:pt>
                <c:pt idx="2539">
                  <c:v>1.3044061405126808</c:v>
                </c:pt>
                <c:pt idx="2540">
                  <c:v>1.3102536689046005</c:v>
                </c:pt>
                <c:pt idx="2541">
                  <c:v>1.3098328087259139</c:v>
                </c:pt>
                <c:pt idx="2542">
                  <c:v>1.3188628020372477</c:v>
                </c:pt>
                <c:pt idx="2543">
                  <c:v>1.3184266879538107</c:v>
                </c:pt>
                <c:pt idx="2544">
                  <c:v>1.3250981531731378</c:v>
                </c:pt>
                <c:pt idx="2545">
                  <c:v>1.3246731217190104</c:v>
                </c:pt>
                <c:pt idx="2546">
                  <c:v>1.324204258007935</c:v>
                </c:pt>
                <c:pt idx="2547">
                  <c:v>1.3237033936022746</c:v>
                </c:pt>
                <c:pt idx="2548">
                  <c:v>1.331944262698497</c:v>
                </c:pt>
                <c:pt idx="2549">
                  <c:v>1.3314574100978684</c:v>
                </c:pt>
                <c:pt idx="2550">
                  <c:v>1.3365624087402717</c:v>
                </c:pt>
                <c:pt idx="2551">
                  <c:v>1.3455798309368443</c:v>
                </c:pt>
                <c:pt idx="2552">
                  <c:v>1.3451159881767267</c:v>
                </c:pt>
                <c:pt idx="2553">
                  <c:v>1.3447170844204777</c:v>
                </c:pt>
                <c:pt idx="2554">
                  <c:v>1.3442941195419909</c:v>
                </c:pt>
                <c:pt idx="2555">
                  <c:v>1.3438692970194914</c:v>
                </c:pt>
                <c:pt idx="2556">
                  <c:v>1.3449932882203131</c:v>
                </c:pt>
                <c:pt idx="2557">
                  <c:v>1.3445589913620353</c:v>
                </c:pt>
                <c:pt idx="2558">
                  <c:v>1.3441012308219786</c:v>
                </c:pt>
                <c:pt idx="2559">
                  <c:v>1.3436286566397337</c:v>
                </c:pt>
                <c:pt idx="2560">
                  <c:v>1.3470920847699908</c:v>
                </c:pt>
                <c:pt idx="2561">
                  <c:v>1.3466793072915433</c:v>
                </c:pt>
                <c:pt idx="2562">
                  <c:v>1.3517161353441431</c:v>
                </c:pt>
                <c:pt idx="2563">
                  <c:v>1.3528220678485945</c:v>
                </c:pt>
                <c:pt idx="2564">
                  <c:v>1.3523739756198632</c:v>
                </c:pt>
                <c:pt idx="2565">
                  <c:v>1.3519505738755948</c:v>
                </c:pt>
                <c:pt idx="2566">
                  <c:v>1.3561913445681619</c:v>
                </c:pt>
                <c:pt idx="2567">
                  <c:v>1.3557535656666337</c:v>
                </c:pt>
                <c:pt idx="2568">
                  <c:v>1.3568990841675188</c:v>
                </c:pt>
                <c:pt idx="2569">
                  <c:v>1.3564188225330656</c:v>
                </c:pt>
                <c:pt idx="2570">
                  <c:v>1.3575171765369871</c:v>
                </c:pt>
                <c:pt idx="2571">
                  <c:v>1.357070034557369</c:v>
                </c:pt>
                <c:pt idx="2572">
                  <c:v>1.3573659160887259</c:v>
                </c:pt>
                <c:pt idx="2573">
                  <c:v>1.3599959969445781</c:v>
                </c:pt>
                <c:pt idx="2574">
                  <c:v>1.3595562877380327</c:v>
                </c:pt>
                <c:pt idx="2575">
                  <c:v>1.3591213081179923</c:v>
                </c:pt>
                <c:pt idx="2576">
                  <c:v>1.3586536297111891</c:v>
                </c:pt>
                <c:pt idx="2577">
                  <c:v>1.3628781047558902</c:v>
                </c:pt>
                <c:pt idx="2578">
                  <c:v>1.3631840091404712</c:v>
                </c:pt>
                <c:pt idx="2579">
                  <c:v>1.3627063329262434</c:v>
                </c:pt>
                <c:pt idx="2580">
                  <c:v>1.3654268428430556</c:v>
                </c:pt>
                <c:pt idx="2581">
                  <c:v>1.3681117005903682</c:v>
                </c:pt>
                <c:pt idx="2582">
                  <c:v>1.3739489353735734</c:v>
                </c:pt>
                <c:pt idx="2583">
                  <c:v>1.3735103279509218</c:v>
                </c:pt>
                <c:pt idx="2584">
                  <c:v>1.3753945749210492</c:v>
                </c:pt>
                <c:pt idx="2585">
                  <c:v>1.3749298499478388</c:v>
                </c:pt>
                <c:pt idx="2586">
                  <c:v>1.3752766730240662</c:v>
                </c:pt>
                <c:pt idx="2587">
                  <c:v>1.3748101012859437</c:v>
                </c:pt>
                <c:pt idx="2588">
                  <c:v>1.3852411660925223</c:v>
                </c:pt>
                <c:pt idx="2589">
                  <c:v>1.3847975839361071</c:v>
                </c:pt>
                <c:pt idx="2590">
                  <c:v>1.3843960235571475</c:v>
                </c:pt>
                <c:pt idx="2591">
                  <c:v>1.3839727247467692</c:v>
                </c:pt>
                <c:pt idx="2592">
                  <c:v>1.3858794664331633</c:v>
                </c:pt>
                <c:pt idx="2593">
                  <c:v>1.3854183626542076</c:v>
                </c:pt>
                <c:pt idx="2594">
                  <c:v>1.391174956051733</c:v>
                </c:pt>
                <c:pt idx="2595">
                  <c:v>1.3923319277541075</c:v>
                </c:pt>
                <c:pt idx="2596">
                  <c:v>1.3919355735090677</c:v>
                </c:pt>
                <c:pt idx="2597">
                  <c:v>1.3915330757148023</c:v>
                </c:pt>
                <c:pt idx="2598">
                  <c:v>1.401964649890499</c:v>
                </c:pt>
                <c:pt idx="2599">
                  <c:v>1.401521982381901</c:v>
                </c:pt>
                <c:pt idx="2600">
                  <c:v>1.4026291386462659</c:v>
                </c:pt>
                <c:pt idx="2601">
                  <c:v>1.4022110547341764</c:v>
                </c:pt>
                <c:pt idx="2602">
                  <c:v>1.4025738832759764</c:v>
                </c:pt>
                <c:pt idx="2603">
                  <c:v>1.4161531066811375</c:v>
                </c:pt>
                <c:pt idx="2604">
                  <c:v>1.4157329267756396</c:v>
                </c:pt>
                <c:pt idx="2605">
                  <c:v>1.4153032676524961</c:v>
                </c:pt>
                <c:pt idx="2606">
                  <c:v>1.4148630158642681</c:v>
                </c:pt>
                <c:pt idx="2607">
                  <c:v>1.42452947169351</c:v>
                </c:pt>
                <c:pt idx="2608">
                  <c:v>1.4241417727237762</c:v>
                </c:pt>
                <c:pt idx="2609">
                  <c:v>1.4314793596717601</c:v>
                </c:pt>
                <c:pt idx="2610">
                  <c:v>1.431081618828524</c:v>
                </c:pt>
                <c:pt idx="2611">
                  <c:v>1.4306630739125092</c:v>
                </c:pt>
                <c:pt idx="2612">
                  <c:v>1.4457722089443836</c:v>
                </c:pt>
                <c:pt idx="2613">
                  <c:v>1.4454124322359632</c:v>
                </c:pt>
                <c:pt idx="2614">
                  <c:v>1.4450322745106567</c:v>
                </c:pt>
                <c:pt idx="2615">
                  <c:v>1.4462696977452074</c:v>
                </c:pt>
                <c:pt idx="2616">
                  <c:v>1.4489556798015275</c:v>
                </c:pt>
                <c:pt idx="2617">
                  <c:v>1.4486336385519465</c:v>
                </c:pt>
                <c:pt idx="2618">
                  <c:v>1.4482282707900058</c:v>
                </c:pt>
                <c:pt idx="2619">
                  <c:v>1.4524629284752322</c:v>
                </c:pt>
                <c:pt idx="2620">
                  <c:v>1.4520673455937909</c:v>
                </c:pt>
                <c:pt idx="2621">
                  <c:v>1.4516762188142067</c:v>
                </c:pt>
                <c:pt idx="2622">
                  <c:v>1.4512514152173985</c:v>
                </c:pt>
                <c:pt idx="2623">
                  <c:v>1.4516067452836008</c:v>
                </c:pt>
                <c:pt idx="2624">
                  <c:v>1.4511979614691408</c:v>
                </c:pt>
                <c:pt idx="2625">
                  <c:v>1.4507989782548532</c:v>
                </c:pt>
                <c:pt idx="2626">
                  <c:v>1.4542586812199367</c:v>
                </c:pt>
                <c:pt idx="2627">
                  <c:v>1.4561626296031711</c:v>
                </c:pt>
                <c:pt idx="2628">
                  <c:v>1.4603978749629694</c:v>
                </c:pt>
                <c:pt idx="2629">
                  <c:v>1.45996980098582</c:v>
                </c:pt>
                <c:pt idx="2630">
                  <c:v>1.4680145018020241</c:v>
                </c:pt>
                <c:pt idx="2631">
                  <c:v>1.4699289758986509</c:v>
                </c:pt>
                <c:pt idx="2632">
                  <c:v>1.4694973399652456</c:v>
                </c:pt>
                <c:pt idx="2633">
                  <c:v>1.4691088697381289</c:v>
                </c:pt>
                <c:pt idx="2634">
                  <c:v>1.4725145315786894</c:v>
                </c:pt>
                <c:pt idx="2635">
                  <c:v>1.4720561637130536</c:v>
                </c:pt>
                <c:pt idx="2636">
                  <c:v>1.4716625512340797</c:v>
                </c:pt>
                <c:pt idx="2637">
                  <c:v>1.475086636721284</c:v>
                </c:pt>
                <c:pt idx="2638">
                  <c:v>1.4746689816247227</c:v>
                </c:pt>
                <c:pt idx="2639">
                  <c:v>1.4742451429906778</c:v>
                </c:pt>
                <c:pt idx="2640">
                  <c:v>1.4738384120961616</c:v>
                </c:pt>
                <c:pt idx="2641">
                  <c:v>1.4818700750369709</c:v>
                </c:pt>
                <c:pt idx="2642">
                  <c:v>1.4814703088304513</c:v>
                </c:pt>
                <c:pt idx="2643">
                  <c:v>1.4833947709299173</c:v>
                </c:pt>
                <c:pt idx="2644">
                  <c:v>1.486083085994891</c:v>
                </c:pt>
                <c:pt idx="2645">
                  <c:v>1.4902821001190623</c:v>
                </c:pt>
                <c:pt idx="2646">
                  <c:v>1.489906001136978</c:v>
                </c:pt>
                <c:pt idx="2647">
                  <c:v>1.4926133317513679</c:v>
                </c:pt>
                <c:pt idx="2648">
                  <c:v>1.4922003918485685</c:v>
                </c:pt>
                <c:pt idx="2649">
                  <c:v>1.5055949943362279</c:v>
                </c:pt>
                <c:pt idx="2650">
                  <c:v>1.509037824804305</c:v>
                </c:pt>
                <c:pt idx="2651">
                  <c:v>1.508664241965485</c:v>
                </c:pt>
                <c:pt idx="2652">
                  <c:v>1.5159217150395603</c:v>
                </c:pt>
                <c:pt idx="2653">
                  <c:v>1.51548278518874</c:v>
                </c:pt>
                <c:pt idx="2654">
                  <c:v>1.5158293439462294</c:v>
                </c:pt>
                <c:pt idx="2655">
                  <c:v>1.5154104229642726</c:v>
                </c:pt>
                <c:pt idx="2656">
                  <c:v>1.5195817168601113</c:v>
                </c:pt>
                <c:pt idx="2657">
                  <c:v>1.5260531664089512</c:v>
                </c:pt>
                <c:pt idx="2658">
                  <c:v>1.5256317644939879</c:v>
                </c:pt>
                <c:pt idx="2659">
                  <c:v>1.5297798343692246</c:v>
                </c:pt>
                <c:pt idx="2660">
                  <c:v>1.539326548187598</c:v>
                </c:pt>
                <c:pt idx="2661">
                  <c:v>1.5389770668944867</c:v>
                </c:pt>
                <c:pt idx="2662">
                  <c:v>1.5439214902490963</c:v>
                </c:pt>
                <c:pt idx="2663">
                  <c:v>1.5473456357138755</c:v>
                </c:pt>
                <c:pt idx="2664">
                  <c:v>1.5468679154857721</c:v>
                </c:pt>
                <c:pt idx="2665">
                  <c:v>1.5563798096167574</c:v>
                </c:pt>
                <c:pt idx="2666">
                  <c:v>1.5559546608832835</c:v>
                </c:pt>
                <c:pt idx="2667">
                  <c:v>1.559360208869714</c:v>
                </c:pt>
                <c:pt idx="2668">
                  <c:v>1.5589367132966485</c:v>
                </c:pt>
                <c:pt idx="2669">
                  <c:v>1.5890711798796229</c:v>
                </c:pt>
                <c:pt idx="2670">
                  <c:v>1.5886911804092543</c:v>
                </c:pt>
                <c:pt idx="2671">
                  <c:v>1.5882889033433396</c:v>
                </c:pt>
                <c:pt idx="2672">
                  <c:v>1.5886762067777596</c:v>
                </c:pt>
                <c:pt idx="2673">
                  <c:v>1.588293187278065</c:v>
                </c:pt>
                <c:pt idx="2674">
                  <c:v>1.6145675309090886</c:v>
                </c:pt>
                <c:pt idx="2675">
                  <c:v>1.6141770560270625</c:v>
                </c:pt>
                <c:pt idx="2676">
                  <c:v>1.613792674477726</c:v>
                </c:pt>
                <c:pt idx="2677">
                  <c:v>1.6171972018068219</c:v>
                </c:pt>
                <c:pt idx="2678">
                  <c:v>1.6168024873028277</c:v>
                </c:pt>
                <c:pt idx="2679">
                  <c:v>1.6163957488003755</c:v>
                </c:pt>
                <c:pt idx="2680">
                  <c:v>1.6228232465730668</c:v>
                </c:pt>
                <c:pt idx="2681">
                  <c:v>1.6238883764907515</c:v>
                </c:pt>
                <c:pt idx="2682">
                  <c:v>1.6264603618763602</c:v>
                </c:pt>
                <c:pt idx="2683">
                  <c:v>1.626079755292192</c:v>
                </c:pt>
                <c:pt idx="2684">
                  <c:v>1.6256834872985924</c:v>
                </c:pt>
                <c:pt idx="2685">
                  <c:v>1.6252406801940364</c:v>
                </c:pt>
                <c:pt idx="2686">
                  <c:v>1.6279160789479921</c:v>
                </c:pt>
                <c:pt idx="2687">
                  <c:v>1.6274908773821195</c:v>
                </c:pt>
                <c:pt idx="2688">
                  <c:v>1.646013852466981</c:v>
                </c:pt>
                <c:pt idx="2689">
                  <c:v>1.6456323056868531</c:v>
                </c:pt>
                <c:pt idx="2690">
                  <c:v>1.6452461697455529</c:v>
                </c:pt>
                <c:pt idx="2691">
                  <c:v>1.6447528477617162</c:v>
                </c:pt>
                <c:pt idx="2692">
                  <c:v>1.6443238034341126</c:v>
                </c:pt>
                <c:pt idx="2693">
                  <c:v>1.6439175739615464</c:v>
                </c:pt>
                <c:pt idx="2694">
                  <c:v>1.6602064933557745</c:v>
                </c:pt>
                <c:pt idx="2695">
                  <c:v>1.659817855121859</c:v>
                </c:pt>
                <c:pt idx="2696">
                  <c:v>1.6700196060040498</c:v>
                </c:pt>
                <c:pt idx="2697">
                  <c:v>1.6695922267826524</c:v>
                </c:pt>
                <c:pt idx="2698">
                  <c:v>1.6691645431242939</c:v>
                </c:pt>
                <c:pt idx="2699">
                  <c:v>1.6748677678991568</c:v>
                </c:pt>
                <c:pt idx="2700">
                  <c:v>1.6744461573658991</c:v>
                </c:pt>
                <c:pt idx="2701">
                  <c:v>1.6830576620510345</c:v>
                </c:pt>
                <c:pt idx="2702">
                  <c:v>1.6825466451929025</c:v>
                </c:pt>
                <c:pt idx="2703">
                  <c:v>1.6820668478606109</c:v>
                </c:pt>
                <c:pt idx="2704">
                  <c:v>1.688426039247038</c:v>
                </c:pt>
                <c:pt idx="2705">
                  <c:v>1.6917337663099126</c:v>
                </c:pt>
                <c:pt idx="2706">
                  <c:v>1.6912577795756427</c:v>
                </c:pt>
                <c:pt idx="2707">
                  <c:v>1.7035849488771313</c:v>
                </c:pt>
                <c:pt idx="2708">
                  <c:v>1.7031531800788247</c:v>
                </c:pt>
                <c:pt idx="2709">
                  <c:v>1.7079745469183494</c:v>
                </c:pt>
                <c:pt idx="2710">
                  <c:v>1.7112770730284932</c:v>
                </c:pt>
                <c:pt idx="2711">
                  <c:v>1.7107766664928521</c:v>
                </c:pt>
                <c:pt idx="2712">
                  <c:v>1.7118059847460405</c:v>
                </c:pt>
                <c:pt idx="2713">
                  <c:v>1.7166913571155098</c:v>
                </c:pt>
                <c:pt idx="2714">
                  <c:v>1.716244760018784</c:v>
                </c:pt>
                <c:pt idx="2715">
                  <c:v>1.7157393895256607</c:v>
                </c:pt>
                <c:pt idx="2716">
                  <c:v>1.7296157872449092</c:v>
                </c:pt>
                <c:pt idx="2717">
                  <c:v>1.7291981194607424</c:v>
                </c:pt>
                <c:pt idx="2718">
                  <c:v>1.7378382442041311</c:v>
                </c:pt>
                <c:pt idx="2719">
                  <c:v>1.7374201196041039</c:v>
                </c:pt>
                <c:pt idx="2720">
                  <c:v>1.7370237428485991</c:v>
                </c:pt>
                <c:pt idx="2721">
                  <c:v>1.745014175597424</c:v>
                </c:pt>
                <c:pt idx="2722">
                  <c:v>1.7446681859010646</c:v>
                </c:pt>
                <c:pt idx="2723">
                  <c:v>1.7442668224393325</c:v>
                </c:pt>
                <c:pt idx="2724">
                  <c:v>1.7438388380635654</c:v>
                </c:pt>
                <c:pt idx="2725">
                  <c:v>1.7433913986161871</c:v>
                </c:pt>
                <c:pt idx="2726">
                  <c:v>1.7519527027601642</c:v>
                </c:pt>
                <c:pt idx="2727">
                  <c:v>1.7515306060410236</c:v>
                </c:pt>
                <c:pt idx="2728">
                  <c:v>1.7525927520978719</c:v>
                </c:pt>
                <c:pt idx="2729">
                  <c:v>1.7521399859346052</c:v>
                </c:pt>
                <c:pt idx="2730">
                  <c:v>1.7591841425999146</c:v>
                </c:pt>
                <c:pt idx="2731">
                  <c:v>1.7691901195025295</c:v>
                </c:pt>
                <c:pt idx="2732">
                  <c:v>1.7688169952991963</c:v>
                </c:pt>
                <c:pt idx="2733">
                  <c:v>1.8021561145788461</c:v>
                </c:pt>
                <c:pt idx="2734">
                  <c:v>1.8017449239074672</c:v>
                </c:pt>
                <c:pt idx="2735">
                  <c:v>1.8012892523948305</c:v>
                </c:pt>
                <c:pt idx="2736">
                  <c:v>1.8007574642295494</c:v>
                </c:pt>
                <c:pt idx="2737">
                  <c:v>1.8092294928528041</c:v>
                </c:pt>
                <c:pt idx="2738">
                  <c:v>1.8088158135914016</c:v>
                </c:pt>
                <c:pt idx="2739">
                  <c:v>1.8135841383119122</c:v>
                </c:pt>
                <c:pt idx="2740">
                  <c:v>1.8131464069919772</c:v>
                </c:pt>
                <c:pt idx="2741">
                  <c:v>1.8165310195399977</c:v>
                </c:pt>
                <c:pt idx="2742">
                  <c:v>1.8161192436608176</c:v>
                </c:pt>
                <c:pt idx="2743">
                  <c:v>1.8157287490327005</c:v>
                </c:pt>
                <c:pt idx="2744">
                  <c:v>1.8243368504471218</c:v>
                </c:pt>
                <c:pt idx="2745">
                  <c:v>1.823915292982808</c:v>
                </c:pt>
                <c:pt idx="2746">
                  <c:v>1.8421449249889674</c:v>
                </c:pt>
                <c:pt idx="2747">
                  <c:v>1.841757110510607</c:v>
                </c:pt>
                <c:pt idx="2748">
                  <c:v>1.841340172138239</c:v>
                </c:pt>
                <c:pt idx="2749">
                  <c:v>1.8409362823186868</c:v>
                </c:pt>
                <c:pt idx="2750">
                  <c:v>1.8405497594711537</c:v>
                </c:pt>
                <c:pt idx="2751">
                  <c:v>1.8431563331732534</c:v>
                </c:pt>
                <c:pt idx="2752">
                  <c:v>1.8426896892834836</c:v>
                </c:pt>
                <c:pt idx="2753">
                  <c:v>1.8422313815883689</c:v>
                </c:pt>
                <c:pt idx="2754">
                  <c:v>1.8417817833516592</c:v>
                </c:pt>
                <c:pt idx="2755">
                  <c:v>1.8479889383309456</c:v>
                </c:pt>
                <c:pt idx="2756">
                  <c:v>1.8474396532836848</c:v>
                </c:pt>
                <c:pt idx="2757">
                  <c:v>1.8536272446719397</c:v>
                </c:pt>
                <c:pt idx="2758">
                  <c:v>1.8561153173309035</c:v>
                </c:pt>
                <c:pt idx="2759">
                  <c:v>1.8556393761336869</c:v>
                </c:pt>
                <c:pt idx="2760">
                  <c:v>1.8664858248117047</c:v>
                </c:pt>
                <c:pt idx="2761">
                  <c:v>1.8660674485418902</c:v>
                </c:pt>
                <c:pt idx="2762">
                  <c:v>1.8656653624300288</c:v>
                </c:pt>
                <c:pt idx="2763">
                  <c:v>1.8807835207187547</c:v>
                </c:pt>
                <c:pt idx="2764">
                  <c:v>1.8803322621259846</c:v>
                </c:pt>
                <c:pt idx="2765">
                  <c:v>1.879832366333082</c:v>
                </c:pt>
                <c:pt idx="2766">
                  <c:v>1.8830807207043936</c:v>
                </c:pt>
                <c:pt idx="2767">
                  <c:v>1.882587508939336</c:v>
                </c:pt>
                <c:pt idx="2768">
                  <c:v>1.8820563044033487</c:v>
                </c:pt>
                <c:pt idx="2769">
                  <c:v>1.8815041695961174</c:v>
                </c:pt>
                <c:pt idx="2770">
                  <c:v>1.8942974547503044</c:v>
                </c:pt>
                <c:pt idx="2771">
                  <c:v>1.8937886206171664</c:v>
                </c:pt>
                <c:pt idx="2772">
                  <c:v>1.8940273324533061</c:v>
                </c:pt>
                <c:pt idx="2773">
                  <c:v>1.8942581274760502</c:v>
                </c:pt>
                <c:pt idx="2774">
                  <c:v>1.8981739470078505</c:v>
                </c:pt>
                <c:pt idx="2775">
                  <c:v>1.8976801655858708</c:v>
                </c:pt>
                <c:pt idx="2776">
                  <c:v>1.8971627372107014</c:v>
                </c:pt>
                <c:pt idx="2777">
                  <c:v>1.8980819381036547</c:v>
                </c:pt>
                <c:pt idx="2778">
                  <c:v>1.9050250468546408</c:v>
                </c:pt>
                <c:pt idx="2779">
                  <c:v>1.9068175129805014</c:v>
                </c:pt>
                <c:pt idx="2780">
                  <c:v>1.9063754924949823</c:v>
                </c:pt>
                <c:pt idx="2781">
                  <c:v>1.910301049010777</c:v>
                </c:pt>
                <c:pt idx="2782">
                  <c:v>1.9098699801107906</c:v>
                </c:pt>
                <c:pt idx="2783">
                  <c:v>1.9124117615562499</c:v>
                </c:pt>
                <c:pt idx="2784">
                  <c:v>1.9149484872385651</c:v>
                </c:pt>
                <c:pt idx="2785">
                  <c:v>1.9144480725350559</c:v>
                </c:pt>
                <c:pt idx="2786">
                  <c:v>1.9139841910547091</c:v>
                </c:pt>
                <c:pt idx="2787">
                  <c:v>1.9187208853145135</c:v>
                </c:pt>
                <c:pt idx="2788">
                  <c:v>1.9389906340306007</c:v>
                </c:pt>
                <c:pt idx="2789">
                  <c:v>1.9385517108749504</c:v>
                </c:pt>
                <c:pt idx="2790">
                  <c:v>1.938789736007708</c:v>
                </c:pt>
                <c:pt idx="2791">
                  <c:v>1.959660197013759</c:v>
                </c:pt>
                <c:pt idx="2792">
                  <c:v>1.9591376039551758</c:v>
                </c:pt>
                <c:pt idx="2793">
                  <c:v>1.9586023365286815</c:v>
                </c:pt>
                <c:pt idx="2794">
                  <c:v>1.963349634421081</c:v>
                </c:pt>
                <c:pt idx="2795">
                  <c:v>1.9628788033117128</c:v>
                </c:pt>
                <c:pt idx="2796">
                  <c:v>1.9646722036024042</c:v>
                </c:pt>
                <c:pt idx="2797">
                  <c:v>1.9767761692923183</c:v>
                </c:pt>
                <c:pt idx="2798">
                  <c:v>1.9763730989990673</c:v>
                </c:pt>
                <c:pt idx="2799">
                  <c:v>1.9759520478715056</c:v>
                </c:pt>
                <c:pt idx="2800">
                  <c:v>1.9754864690208884</c:v>
                </c:pt>
                <c:pt idx="2801">
                  <c:v>1.9749948245663613</c:v>
                </c:pt>
                <c:pt idx="2802">
                  <c:v>1.9826739419401842</c:v>
                </c:pt>
                <c:pt idx="2803">
                  <c:v>1.9822440236013368</c:v>
                </c:pt>
                <c:pt idx="2804">
                  <c:v>2.0023578242236755</c:v>
                </c:pt>
                <c:pt idx="2805">
                  <c:v>2.0018816608008794</c:v>
                </c:pt>
                <c:pt idx="2806">
                  <c:v>2.0013661338173434</c:v>
                </c:pt>
                <c:pt idx="2807">
                  <c:v>2.0038082780009714</c:v>
                </c:pt>
                <c:pt idx="2808">
                  <c:v>2.004022258607931</c:v>
                </c:pt>
                <c:pt idx="2809">
                  <c:v>2.0145858862626538</c:v>
                </c:pt>
                <c:pt idx="2810">
                  <c:v>2.0141048873050154</c:v>
                </c:pt>
                <c:pt idx="2811">
                  <c:v>2.0202982445864341</c:v>
                </c:pt>
                <c:pt idx="2812">
                  <c:v>2.0198048141079594</c:v>
                </c:pt>
                <c:pt idx="2813">
                  <c:v>2.0252359591219942</c:v>
                </c:pt>
                <c:pt idx="2814">
                  <c:v>2.0247334505427936</c:v>
                </c:pt>
                <c:pt idx="2815">
                  <c:v>2.0293747506200912</c:v>
                </c:pt>
                <c:pt idx="2816">
                  <c:v>2.0310918115060339</c:v>
                </c:pt>
                <c:pt idx="2817">
                  <c:v>2.0305773934316678</c:v>
                </c:pt>
                <c:pt idx="2818">
                  <c:v>2.0337354475910137</c:v>
                </c:pt>
                <c:pt idx="2819">
                  <c:v>2.0332504954733177</c:v>
                </c:pt>
                <c:pt idx="2820">
                  <c:v>2.0335130922528091</c:v>
                </c:pt>
                <c:pt idx="2821">
                  <c:v>2.0351483361158502</c:v>
                </c:pt>
                <c:pt idx="2822">
                  <c:v>2.0361068574683521</c:v>
                </c:pt>
                <c:pt idx="2823">
                  <c:v>2.0355628652559443</c:v>
                </c:pt>
                <c:pt idx="2824">
                  <c:v>2.0379508725449402</c:v>
                </c:pt>
                <c:pt idx="2825">
                  <c:v>2.0389508764933599</c:v>
                </c:pt>
                <c:pt idx="2826">
                  <c:v>2.05838214089508</c:v>
                </c:pt>
                <c:pt idx="2827">
                  <c:v>2.0579483490221291</c:v>
                </c:pt>
                <c:pt idx="2828">
                  <c:v>2.0574996294664465</c:v>
                </c:pt>
                <c:pt idx="2829">
                  <c:v>2.0693179504157158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E6-4E95-94D0-1F17D8176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ajorUnit val="0.5"/>
        <c:minorUnit val="0.25"/>
      </c:valAx>
      <c:valAx>
        <c:axId val="75409223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 i="0" u="none" strike="noStrike" baseline="0"/>
                  <a:t>Harvesting Efficiency (%)</a:t>
                </a:r>
                <a:endParaRPr 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3186813186813187E-2"/>
              <c:y val="0.20536020743246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i="0" u="none" strike="noStrike" baseline="0"/>
              <a:t>Energy-Time/Production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Tower'!$AJ$5:$AJ$9471</c:f>
              <c:numCache>
                <c:formatCode>0.00</c:formatCode>
                <c:ptCount val="9467"/>
                <c:pt idx="0">
                  <c:v>0</c:v>
                </c:pt>
                <c:pt idx="1">
                  <c:v>8.9087500000000013</c:v>
                </c:pt>
                <c:pt idx="2">
                  <c:v>17.819444444444446</c:v>
                </c:pt>
                <c:pt idx="3">
                  <c:v>0</c:v>
                </c:pt>
                <c:pt idx="4">
                  <c:v>89.160000000000011</c:v>
                </c:pt>
                <c:pt idx="5">
                  <c:v>26.780000000000005</c:v>
                </c:pt>
                <c:pt idx="6">
                  <c:v>0</c:v>
                </c:pt>
                <c:pt idx="7">
                  <c:v>0</c:v>
                </c:pt>
                <c:pt idx="8">
                  <c:v>160.92500000000001</c:v>
                </c:pt>
                <c:pt idx="9">
                  <c:v>25.584285714285716</c:v>
                </c:pt>
                <c:pt idx="10">
                  <c:v>0</c:v>
                </c:pt>
                <c:pt idx="11">
                  <c:v>215.30333333333334</c:v>
                </c:pt>
                <c:pt idx="12">
                  <c:v>77.789444444444442</c:v>
                </c:pt>
                <c:pt idx="13">
                  <c:v>62.919166666666662</c:v>
                </c:pt>
                <c:pt idx="14">
                  <c:v>0</c:v>
                </c:pt>
                <c:pt idx="15">
                  <c:v>26.18090909090909</c:v>
                </c:pt>
                <c:pt idx="16">
                  <c:v>30.607499999999998</c:v>
                </c:pt>
                <c:pt idx="17">
                  <c:v>54.04249999999999</c:v>
                </c:pt>
                <c:pt idx="18">
                  <c:v>0</c:v>
                </c:pt>
                <c:pt idx="19">
                  <c:v>120.22888888888886</c:v>
                </c:pt>
                <c:pt idx="20">
                  <c:v>63.16472222222221</c:v>
                </c:pt>
                <c:pt idx="21">
                  <c:v>132.43333333333331</c:v>
                </c:pt>
                <c:pt idx="22">
                  <c:v>138.52999999999997</c:v>
                </c:pt>
                <c:pt idx="23">
                  <c:v>144.64333333333332</c:v>
                </c:pt>
                <c:pt idx="24">
                  <c:v>150.77333333333334</c:v>
                </c:pt>
                <c:pt idx="25">
                  <c:v>235.31333333333333</c:v>
                </c:pt>
                <c:pt idx="26">
                  <c:v>122.25208333333335</c:v>
                </c:pt>
                <c:pt idx="27">
                  <c:v>72.478809523809531</c:v>
                </c:pt>
                <c:pt idx="28">
                  <c:v>0</c:v>
                </c:pt>
                <c:pt idx="29">
                  <c:v>108.8026666666667</c:v>
                </c:pt>
                <c:pt idx="30">
                  <c:v>0</c:v>
                </c:pt>
                <c:pt idx="31">
                  <c:v>0</c:v>
                </c:pt>
                <c:pt idx="32">
                  <c:v>299.60500000000008</c:v>
                </c:pt>
                <c:pt idx="33">
                  <c:v>0</c:v>
                </c:pt>
                <c:pt idx="34">
                  <c:v>158.99208333333337</c:v>
                </c:pt>
                <c:pt idx="35">
                  <c:v>59.487727272727284</c:v>
                </c:pt>
                <c:pt idx="36">
                  <c:v>96.10309523809525</c:v>
                </c:pt>
                <c:pt idx="37">
                  <c:v>691.26666666666677</c:v>
                </c:pt>
                <c:pt idx="38">
                  <c:v>0</c:v>
                </c:pt>
                <c:pt idx="39">
                  <c:v>242.68666666666672</c:v>
                </c:pt>
                <c:pt idx="40">
                  <c:v>0</c:v>
                </c:pt>
                <c:pt idx="41">
                  <c:v>58.859615384615402</c:v>
                </c:pt>
                <c:pt idx="42">
                  <c:v>71.240606060606083</c:v>
                </c:pt>
                <c:pt idx="43">
                  <c:v>114.59500000000001</c:v>
                </c:pt>
                <c:pt idx="44">
                  <c:v>410.31750000000005</c:v>
                </c:pt>
                <c:pt idx="45">
                  <c:v>0</c:v>
                </c:pt>
                <c:pt idx="46">
                  <c:v>0</c:v>
                </c:pt>
                <c:pt idx="47">
                  <c:v>876.15333333333342</c:v>
                </c:pt>
                <c:pt idx="48">
                  <c:v>0</c:v>
                </c:pt>
                <c:pt idx="49">
                  <c:v>91.339000000000013</c:v>
                </c:pt>
                <c:pt idx="50">
                  <c:v>465.98000000000008</c:v>
                </c:pt>
                <c:pt idx="51">
                  <c:v>190.13066666666668</c:v>
                </c:pt>
                <c:pt idx="52">
                  <c:v>969.44333333333338</c:v>
                </c:pt>
                <c:pt idx="53">
                  <c:v>0</c:v>
                </c:pt>
                <c:pt idx="54">
                  <c:v>201.38133333333337</c:v>
                </c:pt>
                <c:pt idx="55">
                  <c:v>512.79166666666674</c:v>
                </c:pt>
                <c:pt idx="56">
                  <c:v>348.07</c:v>
                </c:pt>
                <c:pt idx="57">
                  <c:v>531.40166666666664</c:v>
                </c:pt>
                <c:pt idx="58">
                  <c:v>154.48952380952383</c:v>
                </c:pt>
                <c:pt idx="59">
                  <c:v>183.34472222222223</c:v>
                </c:pt>
                <c:pt idx="60">
                  <c:v>223.75333333333333</c:v>
                </c:pt>
                <c:pt idx="61">
                  <c:v>568.72</c:v>
                </c:pt>
                <c:pt idx="62">
                  <c:v>0</c:v>
                </c:pt>
                <c:pt idx="63">
                  <c:v>234.99733333333333</c:v>
                </c:pt>
                <c:pt idx="64">
                  <c:v>596.92083333333335</c:v>
                </c:pt>
                <c:pt idx="65">
                  <c:v>404.2233333333333</c:v>
                </c:pt>
                <c:pt idx="66">
                  <c:v>43.979345238095235</c:v>
                </c:pt>
                <c:pt idx="67">
                  <c:v>56.822045454545453</c:v>
                </c:pt>
                <c:pt idx="68">
                  <c:v>317.185</c:v>
                </c:pt>
                <c:pt idx="69">
                  <c:v>75.730588235294107</c:v>
                </c:pt>
                <c:pt idx="70">
                  <c:v>261.20866666666666</c:v>
                </c:pt>
                <c:pt idx="71">
                  <c:v>165.58583333333334</c:v>
                </c:pt>
                <c:pt idx="72">
                  <c:v>447.78888888888895</c:v>
                </c:pt>
                <c:pt idx="73">
                  <c:v>170.24729166666668</c:v>
                </c:pt>
                <c:pt idx="74">
                  <c:v>106.19782051282053</c:v>
                </c:pt>
                <c:pt idx="75">
                  <c:v>174.89750000000001</c:v>
                </c:pt>
                <c:pt idx="76">
                  <c:v>118.1561111111111</c:v>
                </c:pt>
                <c:pt idx="77">
                  <c:v>0</c:v>
                </c:pt>
                <c:pt idx="78">
                  <c:v>0</c:v>
                </c:pt>
                <c:pt idx="79">
                  <c:v>113.38910256410256</c:v>
                </c:pt>
                <c:pt idx="80">
                  <c:v>248.78777777777776</c:v>
                </c:pt>
                <c:pt idx="81">
                  <c:v>503.82277777777773</c:v>
                </c:pt>
                <c:pt idx="82">
                  <c:v>191.27249999999998</c:v>
                </c:pt>
                <c:pt idx="83">
                  <c:v>387.21249999999998</c:v>
                </c:pt>
                <c:pt idx="84">
                  <c:v>1567.5466666666664</c:v>
                </c:pt>
                <c:pt idx="85">
                  <c:v>793.09333333333313</c:v>
                </c:pt>
                <c:pt idx="86">
                  <c:v>534.95222222222208</c:v>
                </c:pt>
                <c:pt idx="87">
                  <c:v>180.38851851851851</c:v>
                </c:pt>
                <c:pt idx="88">
                  <c:v>1642.1566666666663</c:v>
                </c:pt>
                <c:pt idx="89">
                  <c:v>1660.8949999999995</c:v>
                </c:pt>
                <c:pt idx="90">
                  <c:v>559.86833333333323</c:v>
                </c:pt>
                <c:pt idx="91">
                  <c:v>212.28749999999994</c:v>
                </c:pt>
                <c:pt idx="92">
                  <c:v>245.30214285714277</c:v>
                </c:pt>
                <c:pt idx="93">
                  <c:v>247.96285714285705</c:v>
                </c:pt>
                <c:pt idx="94">
                  <c:v>125.32071428571425</c:v>
                </c:pt>
                <c:pt idx="95">
                  <c:v>591.05166666666639</c:v>
                </c:pt>
                <c:pt idx="96">
                  <c:v>149.32041666666663</c:v>
                </c:pt>
                <c:pt idx="97">
                  <c:v>201.17388888888885</c:v>
                </c:pt>
                <c:pt idx="98">
                  <c:v>228.65041666666662</c:v>
                </c:pt>
                <c:pt idx="99">
                  <c:v>307.9755555555555</c:v>
                </c:pt>
                <c:pt idx="100">
                  <c:v>133.32261904761901</c:v>
                </c:pt>
                <c:pt idx="101">
                  <c:v>171.38499999999996</c:v>
                </c:pt>
                <c:pt idx="102">
                  <c:v>211.54259259259257</c:v>
                </c:pt>
                <c:pt idx="103">
                  <c:v>274.65071428571423</c:v>
                </c:pt>
                <c:pt idx="104">
                  <c:v>194.12683333333328</c:v>
                </c:pt>
                <c:pt idx="105">
                  <c:v>163.33097222222219</c:v>
                </c:pt>
                <c:pt idx="106">
                  <c:v>659.59944444444432</c:v>
                </c:pt>
                <c:pt idx="107">
                  <c:v>499.40749999999986</c:v>
                </c:pt>
                <c:pt idx="108">
                  <c:v>118.606862745098</c:v>
                </c:pt>
                <c:pt idx="109">
                  <c:v>185.0093939393939</c:v>
                </c:pt>
                <c:pt idx="110">
                  <c:v>186.72787878787875</c:v>
                </c:pt>
                <c:pt idx="111">
                  <c:v>148.06083333333328</c:v>
                </c:pt>
                <c:pt idx="112">
                  <c:v>418.34299999999985</c:v>
                </c:pt>
                <c:pt idx="113">
                  <c:v>234.48833333333326</c:v>
                </c:pt>
                <c:pt idx="114">
                  <c:v>96.776363636363612</c:v>
                </c:pt>
                <c:pt idx="115">
                  <c:v>107.38999999999996</c:v>
                </c:pt>
                <c:pt idx="116">
                  <c:v>135.41062499999995</c:v>
                </c:pt>
                <c:pt idx="117">
                  <c:v>437.07999999999981</c:v>
                </c:pt>
                <c:pt idx="118">
                  <c:v>220.42683333333324</c:v>
                </c:pt>
                <c:pt idx="119">
                  <c:v>0</c:v>
                </c:pt>
                <c:pt idx="120">
                  <c:v>0</c:v>
                </c:pt>
                <c:pt idx="121">
                  <c:v>2260.9466666666654</c:v>
                </c:pt>
                <c:pt idx="122">
                  <c:v>569.95458333333306</c:v>
                </c:pt>
                <c:pt idx="123">
                  <c:v>383.10277777777759</c:v>
                </c:pt>
                <c:pt idx="124">
                  <c:v>89.130256410256365</c:v>
                </c:pt>
                <c:pt idx="125">
                  <c:v>467.22299999999973</c:v>
                </c:pt>
                <c:pt idx="126">
                  <c:v>1177.4749999999995</c:v>
                </c:pt>
                <c:pt idx="127">
                  <c:v>791.2816666666663</c:v>
                </c:pt>
                <c:pt idx="128">
                  <c:v>1196.4008333333327</c:v>
                </c:pt>
                <c:pt idx="129">
                  <c:v>301.46520833333318</c:v>
                </c:pt>
                <c:pt idx="130">
                  <c:v>607.65249999999969</c:v>
                </c:pt>
                <c:pt idx="131">
                  <c:v>489.90333333333308</c:v>
                </c:pt>
                <c:pt idx="132">
                  <c:v>411.41499999999979</c:v>
                </c:pt>
                <c:pt idx="133">
                  <c:v>248.73549999999986</c:v>
                </c:pt>
                <c:pt idx="134">
                  <c:v>147.4251960784313</c:v>
                </c:pt>
                <c:pt idx="135">
                  <c:v>360.73642857142841</c:v>
                </c:pt>
                <c:pt idx="136">
                  <c:v>318.00624999999985</c:v>
                </c:pt>
                <c:pt idx="137">
                  <c:v>640.75416666666638</c:v>
                </c:pt>
                <c:pt idx="138">
                  <c:v>286.87499999999989</c:v>
                </c:pt>
                <c:pt idx="139">
                  <c:v>144.48546296296291</c:v>
                </c:pt>
                <c:pt idx="140">
                  <c:v>523.9169999999998</c:v>
                </c:pt>
                <c:pt idx="141">
                  <c:v>879.46833333333291</c:v>
                </c:pt>
                <c:pt idx="142">
                  <c:v>664.33874999999966</c:v>
                </c:pt>
                <c:pt idx="143">
                  <c:v>1338.1483333333326</c:v>
                </c:pt>
                <c:pt idx="144">
                  <c:v>539.03066666666643</c:v>
                </c:pt>
                <c:pt idx="145">
                  <c:v>169.62458333333325</c:v>
                </c:pt>
                <c:pt idx="146">
                  <c:v>455.48277777777753</c:v>
                </c:pt>
                <c:pt idx="147">
                  <c:v>343.98479166666647</c:v>
                </c:pt>
                <c:pt idx="148">
                  <c:v>307.8672222222221</c:v>
                </c:pt>
                <c:pt idx="149">
                  <c:v>348.7199999999998</c:v>
                </c:pt>
                <c:pt idx="150">
                  <c:v>255.32151515151503</c:v>
                </c:pt>
                <c:pt idx="151">
                  <c:v>235.60680555555541</c:v>
                </c:pt>
                <c:pt idx="152">
                  <c:v>474.35944444444419</c:v>
                </c:pt>
                <c:pt idx="153">
                  <c:v>954.98055555555493</c:v>
                </c:pt>
                <c:pt idx="154">
                  <c:v>576.7526666666663</c:v>
                </c:pt>
                <c:pt idx="155">
                  <c:v>414.66261904761882</c:v>
                </c:pt>
                <c:pt idx="156">
                  <c:v>486.92194444444414</c:v>
                </c:pt>
                <c:pt idx="157">
                  <c:v>326.74425925925908</c:v>
                </c:pt>
                <c:pt idx="158">
                  <c:v>369.94104166666642</c:v>
                </c:pt>
                <c:pt idx="159">
                  <c:v>330.9237037037035</c:v>
                </c:pt>
                <c:pt idx="160">
                  <c:v>249.75736111111095</c:v>
                </c:pt>
                <c:pt idx="161">
                  <c:v>215.42428571428556</c:v>
                </c:pt>
                <c:pt idx="162">
                  <c:v>303.47533333333308</c:v>
                </c:pt>
                <c:pt idx="163">
                  <c:v>339.28037037037012</c:v>
                </c:pt>
                <c:pt idx="164">
                  <c:v>139.6551515151514</c:v>
                </c:pt>
                <c:pt idx="165">
                  <c:v>281.01636363636339</c:v>
                </c:pt>
                <c:pt idx="166">
                  <c:v>182.9423529411763</c:v>
                </c:pt>
                <c:pt idx="167">
                  <c:v>1042.9477777777768</c:v>
                </c:pt>
                <c:pt idx="168">
                  <c:v>286.15090909090884</c:v>
                </c:pt>
                <c:pt idx="169">
                  <c:v>633.308666666666</c:v>
                </c:pt>
                <c:pt idx="170">
                  <c:v>212.3641111111109</c:v>
                </c:pt>
                <c:pt idx="171">
                  <c:v>228.88761904761881</c:v>
                </c:pt>
                <c:pt idx="172">
                  <c:v>358.16296296296264</c:v>
                </c:pt>
                <c:pt idx="173">
                  <c:v>120.09259259259247</c:v>
                </c:pt>
                <c:pt idx="174">
                  <c:v>130.46046666666652</c:v>
                </c:pt>
                <c:pt idx="175">
                  <c:v>172.65342105263139</c:v>
                </c:pt>
                <c:pt idx="176">
                  <c:v>157.10603174603156</c:v>
                </c:pt>
                <c:pt idx="177">
                  <c:v>553.03222222222166</c:v>
                </c:pt>
                <c:pt idx="178">
                  <c:v>3337.1866666666633</c:v>
                </c:pt>
                <c:pt idx="179">
                  <c:v>559.37583333333271</c:v>
                </c:pt>
                <c:pt idx="180">
                  <c:v>96.43542857142846</c:v>
                </c:pt>
                <c:pt idx="181">
                  <c:v>424.26708333333283</c:v>
                </c:pt>
                <c:pt idx="182">
                  <c:v>213.31656249999975</c:v>
                </c:pt>
                <c:pt idx="183">
                  <c:v>149.2212318840578</c:v>
                </c:pt>
                <c:pt idx="184">
                  <c:v>215.6863541666664</c:v>
                </c:pt>
                <c:pt idx="185">
                  <c:v>495.7092857142851</c:v>
                </c:pt>
                <c:pt idx="186">
                  <c:v>436.12583333333282</c:v>
                </c:pt>
                <c:pt idx="187">
                  <c:v>250.57738095238068</c:v>
                </c:pt>
                <c:pt idx="188">
                  <c:v>391.9066666666663</c:v>
                </c:pt>
                <c:pt idx="189">
                  <c:v>322.37772727272693</c:v>
                </c:pt>
                <c:pt idx="190">
                  <c:v>396.12018518518482</c:v>
                </c:pt>
                <c:pt idx="191">
                  <c:v>325.82742424242389</c:v>
                </c:pt>
                <c:pt idx="192">
                  <c:v>163.77121212121196</c:v>
                </c:pt>
                <c:pt idx="193">
                  <c:v>329.26712121212086</c:v>
                </c:pt>
                <c:pt idx="194">
                  <c:v>280.06884615384587</c:v>
                </c:pt>
                <c:pt idx="195">
                  <c:v>182.98883333333313</c:v>
                </c:pt>
                <c:pt idx="196">
                  <c:v>159.94144927536215</c:v>
                </c:pt>
                <c:pt idx="197">
                  <c:v>217.50627450980366</c:v>
                </c:pt>
                <c:pt idx="198">
                  <c:v>285.88551282051253</c:v>
                </c:pt>
                <c:pt idx="199">
                  <c:v>466.93041666666619</c:v>
                </c:pt>
                <c:pt idx="200">
                  <c:v>536.34904761904704</c:v>
                </c:pt>
                <c:pt idx="201">
                  <c:v>343.03666666666635</c:v>
                </c:pt>
                <c:pt idx="202">
                  <c:v>344.7695454545451</c:v>
                </c:pt>
                <c:pt idx="203">
                  <c:v>762.30333333333249</c:v>
                </c:pt>
                <c:pt idx="204">
                  <c:v>201.6071929824559</c:v>
                </c:pt>
                <c:pt idx="205">
                  <c:v>167.37065217391284</c:v>
                </c:pt>
                <c:pt idx="206">
                  <c:v>241.77874999999972</c:v>
                </c:pt>
                <c:pt idx="207">
                  <c:v>777.48666666666566</c:v>
                </c:pt>
                <c:pt idx="208">
                  <c:v>279.03083333333296</c:v>
                </c:pt>
                <c:pt idx="209">
                  <c:v>230.90784313725459</c:v>
                </c:pt>
                <c:pt idx="210">
                  <c:v>151.70999999999981</c:v>
                </c:pt>
                <c:pt idx="211">
                  <c:v>220.19296296296272</c:v>
                </c:pt>
                <c:pt idx="212">
                  <c:v>221.2454629629627</c:v>
                </c:pt>
                <c:pt idx="213">
                  <c:v>200.06991666666644</c:v>
                </c:pt>
                <c:pt idx="214">
                  <c:v>335.03083333333296</c:v>
                </c:pt>
                <c:pt idx="215">
                  <c:v>237.61058823529382</c:v>
                </c:pt>
                <c:pt idx="216">
                  <c:v>450.94314814814766</c:v>
                </c:pt>
                <c:pt idx="217">
                  <c:v>407.7668333333329</c:v>
                </c:pt>
                <c:pt idx="218">
                  <c:v>341.39611111111071</c:v>
                </c:pt>
                <c:pt idx="219">
                  <c:v>342.97986111111072</c:v>
                </c:pt>
                <c:pt idx="220">
                  <c:v>344.5648611111107</c:v>
                </c:pt>
                <c:pt idx="221">
                  <c:v>319.52115384615348</c:v>
                </c:pt>
                <c:pt idx="222">
                  <c:v>181.4246376811592</c:v>
                </c:pt>
                <c:pt idx="223">
                  <c:v>209.59041666666639</c:v>
                </c:pt>
                <c:pt idx="224">
                  <c:v>421.07549999999947</c:v>
                </c:pt>
                <c:pt idx="225">
                  <c:v>248.81068627450949</c:v>
                </c:pt>
                <c:pt idx="226">
                  <c:v>249.93441176470557</c:v>
                </c:pt>
                <c:pt idx="227">
                  <c:v>304.85428571428537</c:v>
                </c:pt>
                <c:pt idx="228">
                  <c:v>428.71166666666613</c:v>
                </c:pt>
                <c:pt idx="229">
                  <c:v>239.23509259259234</c:v>
                </c:pt>
                <c:pt idx="230">
                  <c:v>432.54183333333282</c:v>
                </c:pt>
                <c:pt idx="231">
                  <c:v>334.19025641025598</c:v>
                </c:pt>
                <c:pt idx="232">
                  <c:v>272.73031249999968</c:v>
                </c:pt>
                <c:pt idx="233">
                  <c:v>337.14282051282015</c:v>
                </c:pt>
                <c:pt idx="234">
                  <c:v>293.46788888888852</c:v>
                </c:pt>
                <c:pt idx="235">
                  <c:v>260.06235294117613</c:v>
                </c:pt>
                <c:pt idx="236">
                  <c:v>341.54705128205092</c:v>
                </c:pt>
                <c:pt idx="237">
                  <c:v>557.38604166666607</c:v>
                </c:pt>
                <c:pt idx="238">
                  <c:v>319.86595238095202</c:v>
                </c:pt>
                <c:pt idx="239">
                  <c:v>299.81011111111076</c:v>
                </c:pt>
                <c:pt idx="240">
                  <c:v>225.80949999999973</c:v>
                </c:pt>
                <c:pt idx="241">
                  <c:v>566.90395833333264</c:v>
                </c:pt>
                <c:pt idx="242">
                  <c:v>325.30845238095196</c:v>
                </c:pt>
                <c:pt idx="243">
                  <c:v>457.34166666666601</c:v>
                </c:pt>
                <c:pt idx="244">
                  <c:v>328.04035714285675</c:v>
                </c:pt>
                <c:pt idx="245">
                  <c:v>768.61749999999904</c:v>
                </c:pt>
                <c:pt idx="246">
                  <c:v>385.90624999999955</c:v>
                </c:pt>
                <c:pt idx="247">
                  <c:v>258.331759259259</c:v>
                </c:pt>
                <c:pt idx="248">
                  <c:v>389.09555555555505</c:v>
                </c:pt>
                <c:pt idx="249">
                  <c:v>246.74631578947341</c:v>
                </c:pt>
                <c:pt idx="250">
                  <c:v>392.26958333333289</c:v>
                </c:pt>
                <c:pt idx="251">
                  <c:v>278.01196078431337</c:v>
                </c:pt>
                <c:pt idx="252">
                  <c:v>296.579270833333</c:v>
                </c:pt>
                <c:pt idx="253">
                  <c:v>297.76864583333298</c:v>
                </c:pt>
                <c:pt idx="254">
                  <c:v>298.96343749999966</c:v>
                </c:pt>
                <c:pt idx="255">
                  <c:v>600.309791666666</c:v>
                </c:pt>
                <c:pt idx="256">
                  <c:v>438.31727272727227</c:v>
                </c:pt>
                <c:pt idx="257">
                  <c:v>284.73450980392118</c:v>
                </c:pt>
                <c:pt idx="258">
                  <c:v>323.96955555555519</c:v>
                </c:pt>
                <c:pt idx="259">
                  <c:v>348.46749999999963</c:v>
                </c:pt>
                <c:pt idx="260">
                  <c:v>4897.5333333333283</c:v>
                </c:pt>
                <c:pt idx="261">
                  <c:v>4916.6166666666613</c:v>
                </c:pt>
                <c:pt idx="262">
                  <c:v>616.950416666666</c:v>
                </c:pt>
                <c:pt idx="263">
                  <c:v>260.77236842105242</c:v>
                </c:pt>
                <c:pt idx="264">
                  <c:v>276.32314814814794</c:v>
                </c:pt>
                <c:pt idx="265">
                  <c:v>199.72166666666647</c:v>
                </c:pt>
                <c:pt idx="266">
                  <c:v>238.67365079365055</c:v>
                </c:pt>
                <c:pt idx="267">
                  <c:v>295.95833333333303</c:v>
                </c:pt>
                <c:pt idx="268">
                  <c:v>388.49897435897401</c:v>
                </c:pt>
                <c:pt idx="269">
                  <c:v>266.8229824561401</c:v>
                </c:pt>
                <c:pt idx="270">
                  <c:v>267.83008771929798</c:v>
                </c:pt>
                <c:pt idx="271">
                  <c:v>232.17901515151496</c:v>
                </c:pt>
                <c:pt idx="272">
                  <c:v>150.79519607843122</c:v>
                </c:pt>
                <c:pt idx="273">
                  <c:v>245.05793650793629</c:v>
                </c:pt>
                <c:pt idx="274">
                  <c:v>215.22486111111093</c:v>
                </c:pt>
                <c:pt idx="275">
                  <c:v>259.23233333333314</c:v>
                </c:pt>
                <c:pt idx="276">
                  <c:v>433.64944444444416</c:v>
                </c:pt>
                <c:pt idx="277">
                  <c:v>217.62340277777761</c:v>
                </c:pt>
                <c:pt idx="278">
                  <c:v>201.61570512820501</c:v>
                </c:pt>
                <c:pt idx="279">
                  <c:v>228.74514492753607</c:v>
                </c:pt>
                <c:pt idx="280">
                  <c:v>264.01558333333315</c:v>
                </c:pt>
                <c:pt idx="281">
                  <c:v>311.74205882352919</c:v>
                </c:pt>
                <c:pt idx="282">
                  <c:v>221.6208333333332</c:v>
                </c:pt>
                <c:pt idx="283">
                  <c:v>232.09115942028973</c:v>
                </c:pt>
                <c:pt idx="284">
                  <c:v>206.04910256410247</c:v>
                </c:pt>
                <c:pt idx="285">
                  <c:v>672.06499999999971</c:v>
                </c:pt>
                <c:pt idx="286">
                  <c:v>299.76287037037025</c:v>
                </c:pt>
                <c:pt idx="287">
                  <c:v>270.74391666666656</c:v>
                </c:pt>
                <c:pt idx="288">
                  <c:v>258.76674603174592</c:v>
                </c:pt>
                <c:pt idx="289">
                  <c:v>209.74044871794865</c:v>
                </c:pt>
                <c:pt idx="290">
                  <c:v>195.44089285714279</c:v>
                </c:pt>
                <c:pt idx="291">
                  <c:v>203.3877777777777</c:v>
                </c:pt>
                <c:pt idx="292">
                  <c:v>306.15120370370357</c:v>
                </c:pt>
                <c:pt idx="293">
                  <c:v>190.68545977011485</c:v>
                </c:pt>
                <c:pt idx="294">
                  <c:v>308.28935185185173</c:v>
                </c:pt>
                <c:pt idx="295">
                  <c:v>192.01913793103438</c:v>
                </c:pt>
                <c:pt idx="296">
                  <c:v>214.91871794871787</c:v>
                </c:pt>
                <c:pt idx="297">
                  <c:v>267.00825396825383</c:v>
                </c:pt>
                <c:pt idx="298">
                  <c:v>255.7465151515151</c:v>
                </c:pt>
                <c:pt idx="299">
                  <c:v>268.84269841269833</c:v>
                </c:pt>
                <c:pt idx="300">
                  <c:v>226.59899999999993</c:v>
                </c:pt>
                <c:pt idx="301">
                  <c:v>516.75530303030291</c:v>
                </c:pt>
                <c:pt idx="302">
                  <c:v>356.47687499999984</c:v>
                </c:pt>
                <c:pt idx="303">
                  <c:v>228.91753333333321</c:v>
                </c:pt>
                <c:pt idx="304">
                  <c:v>198.00637931034473</c:v>
                </c:pt>
                <c:pt idx="305">
                  <c:v>250.49673913043466</c:v>
                </c:pt>
                <c:pt idx="306">
                  <c:v>231.22779999999986</c:v>
                </c:pt>
                <c:pt idx="307">
                  <c:v>181.24927083333324</c:v>
                </c:pt>
                <c:pt idx="308">
                  <c:v>193.9742777777777</c:v>
                </c:pt>
                <c:pt idx="309">
                  <c:v>243.26756944444432</c:v>
                </c:pt>
                <c:pt idx="310">
                  <c:v>2928.8524999999981</c:v>
                </c:pt>
                <c:pt idx="311">
                  <c:v>244.87444444444432</c:v>
                </c:pt>
                <c:pt idx="312">
                  <c:v>491.34736111111084</c:v>
                </c:pt>
                <c:pt idx="313">
                  <c:v>281.68968253968234</c:v>
                </c:pt>
                <c:pt idx="314">
                  <c:v>237.3897333333332</c:v>
                </c:pt>
                <c:pt idx="315">
                  <c:v>258.86978260869552</c:v>
                </c:pt>
                <c:pt idx="316">
                  <c:v>186.66499999999991</c:v>
                </c:pt>
                <c:pt idx="317">
                  <c:v>193.30682795698914</c:v>
                </c:pt>
                <c:pt idx="318">
                  <c:v>222.65753086419741</c:v>
                </c:pt>
                <c:pt idx="319">
                  <c:v>274.14060606060593</c:v>
                </c:pt>
                <c:pt idx="320">
                  <c:v>177.95196078431363</c:v>
                </c:pt>
                <c:pt idx="321">
                  <c:v>183.92898989898978</c:v>
                </c:pt>
                <c:pt idx="322">
                  <c:v>190.28031249999989</c:v>
                </c:pt>
                <c:pt idx="323">
                  <c:v>226.23172839506162</c:v>
                </c:pt>
                <c:pt idx="324">
                  <c:v>255.31722222222211</c:v>
                </c:pt>
                <c:pt idx="325">
                  <c:v>186.27020202020194</c:v>
                </c:pt>
                <c:pt idx="326">
                  <c:v>228.37679012345669</c:v>
                </c:pt>
                <c:pt idx="327">
                  <c:v>268.93644927536218</c:v>
                </c:pt>
                <c:pt idx="328">
                  <c:v>229.81061728395051</c:v>
                </c:pt>
                <c:pt idx="329">
                  <c:v>248.97239999999985</c:v>
                </c:pt>
                <c:pt idx="330">
                  <c:v>240.14153846153835</c:v>
                </c:pt>
                <c:pt idx="331">
                  <c:v>272.30949275362303</c:v>
                </c:pt>
                <c:pt idx="332">
                  <c:v>224.37458333333322</c:v>
                </c:pt>
                <c:pt idx="333">
                  <c:v>217.30867816091944</c:v>
                </c:pt>
                <c:pt idx="334">
                  <c:v>243.12371794871785</c:v>
                </c:pt>
                <c:pt idx="335">
                  <c:v>301.93579365079347</c:v>
                </c:pt>
                <c:pt idx="336">
                  <c:v>176.66861111111103</c:v>
                </c:pt>
                <c:pt idx="337">
                  <c:v>265.81034722222205</c:v>
                </c:pt>
                <c:pt idx="338">
                  <c:v>255.95399999999987</c:v>
                </c:pt>
                <c:pt idx="339">
                  <c:v>267.42805555555543</c:v>
                </c:pt>
                <c:pt idx="340">
                  <c:v>221.99235632183894</c:v>
                </c:pt>
                <c:pt idx="341">
                  <c:v>269.05027777777758</c:v>
                </c:pt>
                <c:pt idx="342">
                  <c:v>259.06626666666648</c:v>
                </c:pt>
                <c:pt idx="343">
                  <c:v>259.8399999999998</c:v>
                </c:pt>
                <c:pt idx="344">
                  <c:v>232.68869047619032</c:v>
                </c:pt>
                <c:pt idx="345">
                  <c:v>272.27597222222204</c:v>
                </c:pt>
                <c:pt idx="346">
                  <c:v>273.08520833333313</c:v>
                </c:pt>
                <c:pt idx="347">
                  <c:v>199.19338383838368</c:v>
                </c:pt>
                <c:pt idx="348">
                  <c:v>286.6423913043476</c:v>
                </c:pt>
                <c:pt idx="349">
                  <c:v>228.0045402298849</c:v>
                </c:pt>
                <c:pt idx="350">
                  <c:v>184.20912037037024</c:v>
                </c:pt>
                <c:pt idx="351">
                  <c:v>214.54634408602135</c:v>
                </c:pt>
                <c:pt idx="352">
                  <c:v>138.96701388888877</c:v>
                </c:pt>
                <c:pt idx="353">
                  <c:v>145.43228260869554</c:v>
                </c:pt>
                <c:pt idx="354">
                  <c:v>203.30893939393923</c:v>
                </c:pt>
                <c:pt idx="355">
                  <c:v>305.84416666666647</c:v>
                </c:pt>
                <c:pt idx="356">
                  <c:v>232.68775862068946</c:v>
                </c:pt>
                <c:pt idx="357">
                  <c:v>260.28249999999986</c:v>
                </c:pt>
                <c:pt idx="358">
                  <c:v>323.17746031746009</c:v>
                </c:pt>
                <c:pt idx="359">
                  <c:v>272.24266666666648</c:v>
                </c:pt>
                <c:pt idx="360">
                  <c:v>235.3598850574711</c:v>
                </c:pt>
                <c:pt idx="361">
                  <c:v>228.16205555555541</c:v>
                </c:pt>
                <c:pt idx="362">
                  <c:v>236.70005747126422</c:v>
                </c:pt>
                <c:pt idx="363">
                  <c:v>312.89598484848466</c:v>
                </c:pt>
                <c:pt idx="364">
                  <c:v>255.67339506172823</c:v>
                </c:pt>
                <c:pt idx="365">
                  <c:v>223.30897849462352</c:v>
                </c:pt>
                <c:pt idx="366">
                  <c:v>257.10820987654307</c:v>
                </c:pt>
                <c:pt idx="367">
                  <c:v>278.45079999999979</c:v>
                </c:pt>
                <c:pt idx="368">
                  <c:v>240.71183908045958</c:v>
                </c:pt>
                <c:pt idx="369">
                  <c:v>269.23141025641007</c:v>
                </c:pt>
                <c:pt idx="370">
                  <c:v>242.04741379310326</c:v>
                </c:pt>
                <c:pt idx="371">
                  <c:v>251.382976190476</c:v>
                </c:pt>
                <c:pt idx="372">
                  <c:v>220.56671874999984</c:v>
                </c:pt>
                <c:pt idx="373">
                  <c:v>221.17374999999984</c:v>
                </c:pt>
                <c:pt idx="374">
                  <c:v>373.52631578947341</c:v>
                </c:pt>
                <c:pt idx="375">
                  <c:v>309.4110869565215</c:v>
                </c:pt>
                <c:pt idx="376">
                  <c:v>246.06666666666649</c:v>
                </c:pt>
                <c:pt idx="377">
                  <c:v>298.14340277777757</c:v>
                </c:pt>
                <c:pt idx="378">
                  <c:v>224.21802083333318</c:v>
                </c:pt>
                <c:pt idx="379">
                  <c:v>248.08591954022972</c:v>
                </c:pt>
                <c:pt idx="380">
                  <c:v>184.9751282051281</c:v>
                </c:pt>
                <c:pt idx="381">
                  <c:v>233.34016129032244</c:v>
                </c:pt>
                <c:pt idx="382">
                  <c:v>290.12399999999985</c:v>
                </c:pt>
                <c:pt idx="383">
                  <c:v>269.35543209876533</c:v>
                </c:pt>
                <c:pt idx="384">
                  <c:v>280.46916666666652</c:v>
                </c:pt>
                <c:pt idx="385">
                  <c:v>252.12683908045963</c:v>
                </c:pt>
                <c:pt idx="386">
                  <c:v>209.46390476190464</c:v>
                </c:pt>
                <c:pt idx="387">
                  <c:v>210.02033333333321</c:v>
                </c:pt>
                <c:pt idx="388">
                  <c:v>237.75064516129021</c:v>
                </c:pt>
                <c:pt idx="389">
                  <c:v>246.32844444444433</c:v>
                </c:pt>
                <c:pt idx="390">
                  <c:v>274.42333333333318</c:v>
                </c:pt>
                <c:pt idx="391">
                  <c:v>256.17528735632169</c:v>
                </c:pt>
                <c:pt idx="392">
                  <c:v>212.81695238095224</c:v>
                </c:pt>
                <c:pt idx="393">
                  <c:v>311.17354166666649</c:v>
                </c:pt>
                <c:pt idx="394">
                  <c:v>299.51333333333321</c:v>
                </c:pt>
                <c:pt idx="395">
                  <c:v>268.12351190476176</c:v>
                </c:pt>
                <c:pt idx="396">
                  <c:v>153.61282312925161</c:v>
                </c:pt>
                <c:pt idx="397">
                  <c:v>314.43798611111094</c:v>
                </c:pt>
                <c:pt idx="398">
                  <c:v>260.89752873563208</c:v>
                </c:pt>
                <c:pt idx="399">
                  <c:v>223.10602941176458</c:v>
                </c:pt>
                <c:pt idx="400">
                  <c:v>271.61255952380941</c:v>
                </c:pt>
                <c:pt idx="401">
                  <c:v>217.84885714285704</c:v>
                </c:pt>
                <c:pt idx="402">
                  <c:v>238.88401041666657</c:v>
                </c:pt>
                <c:pt idx="403">
                  <c:v>264.26954022988497</c:v>
                </c:pt>
                <c:pt idx="404">
                  <c:v>256.11105555555548</c:v>
                </c:pt>
                <c:pt idx="405">
                  <c:v>240.71651041666658</c:v>
                </c:pt>
                <c:pt idx="406">
                  <c:v>179.59337209302322</c:v>
                </c:pt>
                <c:pt idx="407">
                  <c:v>234.6088383838383</c:v>
                </c:pt>
                <c:pt idx="408">
                  <c:v>189.30939024390236</c:v>
                </c:pt>
                <c:pt idx="409">
                  <c:v>243.16328124999993</c:v>
                </c:pt>
                <c:pt idx="410">
                  <c:v>260.02611111111105</c:v>
                </c:pt>
                <c:pt idx="411">
                  <c:v>300.7823076923076</c:v>
                </c:pt>
                <c:pt idx="412">
                  <c:v>217.77435185185178</c:v>
                </c:pt>
                <c:pt idx="413">
                  <c:v>142.89921212121206</c:v>
                </c:pt>
                <c:pt idx="414">
                  <c:v>271.69258620689646</c:v>
                </c:pt>
                <c:pt idx="415">
                  <c:v>263.28833333333324</c:v>
                </c:pt>
                <c:pt idx="416">
                  <c:v>255.42483870967735</c:v>
                </c:pt>
                <c:pt idx="417">
                  <c:v>264.59194444444438</c:v>
                </c:pt>
                <c:pt idx="418">
                  <c:v>397.86491666666649</c:v>
                </c:pt>
                <c:pt idx="419">
                  <c:v>257.31881720430101</c:v>
                </c:pt>
                <c:pt idx="420">
                  <c:v>285.58803571428558</c:v>
                </c:pt>
                <c:pt idx="421">
                  <c:v>216.6495495495495</c:v>
                </c:pt>
                <c:pt idx="422">
                  <c:v>309.06070512820509</c:v>
                </c:pt>
                <c:pt idx="423">
                  <c:v>230.14699999999991</c:v>
                </c:pt>
                <c:pt idx="424">
                  <c:v>269.15588888888885</c:v>
                </c:pt>
                <c:pt idx="425">
                  <c:v>252.94682291666663</c:v>
                </c:pt>
                <c:pt idx="426">
                  <c:v>172.63631205673758</c:v>
                </c:pt>
                <c:pt idx="427">
                  <c:v>225.93125000000003</c:v>
                </c:pt>
                <c:pt idx="428">
                  <c:v>239.79651960784312</c:v>
                </c:pt>
                <c:pt idx="429">
                  <c:v>227.01875000000001</c:v>
                </c:pt>
                <c:pt idx="430">
                  <c:v>240.95127450980391</c:v>
                </c:pt>
                <c:pt idx="431">
                  <c:v>216.10355263157896</c:v>
                </c:pt>
                <c:pt idx="432">
                  <c:v>205.78850000000003</c:v>
                </c:pt>
                <c:pt idx="433">
                  <c:v>179.37507246376813</c:v>
                </c:pt>
                <c:pt idx="434">
                  <c:v>236.31347619047619</c:v>
                </c:pt>
                <c:pt idx="435">
                  <c:v>259.08515625000007</c:v>
                </c:pt>
                <c:pt idx="436">
                  <c:v>251.83090909090916</c:v>
                </c:pt>
                <c:pt idx="437">
                  <c:v>260.31869791666674</c:v>
                </c:pt>
                <c:pt idx="438">
                  <c:v>231.94162037037046</c:v>
                </c:pt>
                <c:pt idx="439">
                  <c:v>232.48907407407418</c:v>
                </c:pt>
                <c:pt idx="440">
                  <c:v>233.03560185185194</c:v>
                </c:pt>
                <c:pt idx="441">
                  <c:v>233.58277777777784</c:v>
                </c:pt>
                <c:pt idx="442">
                  <c:v>227.79891891891896</c:v>
                </c:pt>
                <c:pt idx="443">
                  <c:v>234.67050925925932</c:v>
                </c:pt>
                <c:pt idx="444">
                  <c:v>222.83456140350879</c:v>
                </c:pt>
                <c:pt idx="445">
                  <c:v>242.49523809523808</c:v>
                </c:pt>
                <c:pt idx="446">
                  <c:v>236.30458333333337</c:v>
                </c:pt>
                <c:pt idx="447">
                  <c:v>266.45682291666674</c:v>
                </c:pt>
                <c:pt idx="448">
                  <c:v>115.48954954954959</c:v>
                </c:pt>
                <c:pt idx="449">
                  <c:v>174.81323129251706</c:v>
                </c:pt>
                <c:pt idx="450">
                  <c:v>238.48472222222233</c:v>
                </c:pt>
                <c:pt idx="451">
                  <c:v>183.08673758865257</c:v>
                </c:pt>
                <c:pt idx="452">
                  <c:v>196.01435606060616</c:v>
                </c:pt>
                <c:pt idx="453">
                  <c:v>205.81365079365091</c:v>
                </c:pt>
                <c:pt idx="454">
                  <c:v>173.27640000000008</c:v>
                </c:pt>
                <c:pt idx="455">
                  <c:v>206.74853174603186</c:v>
                </c:pt>
                <c:pt idx="456">
                  <c:v>248.65928571428586</c:v>
                </c:pt>
                <c:pt idx="457">
                  <c:v>223.66000000000014</c:v>
                </c:pt>
                <c:pt idx="458">
                  <c:v>236.2825225225227</c:v>
                </c:pt>
                <c:pt idx="459">
                  <c:v>208.62230158730171</c:v>
                </c:pt>
                <c:pt idx="460">
                  <c:v>237.34621621621636</c:v>
                </c:pt>
                <c:pt idx="461">
                  <c:v>258.87034313725502</c:v>
                </c:pt>
                <c:pt idx="462">
                  <c:v>226.18901709401726</c:v>
                </c:pt>
                <c:pt idx="463">
                  <c:v>221.03187500000016</c:v>
                </c:pt>
                <c:pt idx="464">
                  <c:v>233.18776315789489</c:v>
                </c:pt>
                <c:pt idx="465">
                  <c:v>211.45071428571441</c:v>
                </c:pt>
                <c:pt idx="466">
                  <c:v>211.91952380952395</c:v>
                </c:pt>
                <c:pt idx="467">
                  <c:v>228.72636752136771</c:v>
                </c:pt>
                <c:pt idx="468">
                  <c:v>218.05105691056929</c:v>
                </c:pt>
                <c:pt idx="469">
                  <c:v>218.53418699187009</c:v>
                </c:pt>
                <c:pt idx="470">
                  <c:v>219.01634146341482</c:v>
                </c:pt>
                <c:pt idx="471">
                  <c:v>224.98687500000017</c:v>
                </c:pt>
                <c:pt idx="472">
                  <c:v>219.9813821138213</c:v>
                </c:pt>
                <c:pt idx="473">
                  <c:v>184.4708503401362</c:v>
                </c:pt>
                <c:pt idx="474">
                  <c:v>226.47204166666683</c:v>
                </c:pt>
                <c:pt idx="475">
                  <c:v>201.74881481481495</c:v>
                </c:pt>
                <c:pt idx="476">
                  <c:v>227.46154166666682</c:v>
                </c:pt>
                <c:pt idx="477">
                  <c:v>239.95425438596507</c:v>
                </c:pt>
                <c:pt idx="478">
                  <c:v>190.37649305555567</c:v>
                </c:pt>
                <c:pt idx="479">
                  <c:v>228.9477500000001</c:v>
                </c:pt>
                <c:pt idx="480">
                  <c:v>195.26978723404264</c:v>
                </c:pt>
                <c:pt idx="481">
                  <c:v>191.61402777777786</c:v>
                </c:pt>
                <c:pt idx="482">
                  <c:v>209.48261363636374</c:v>
                </c:pt>
                <c:pt idx="483">
                  <c:v>230.92491666666675</c:v>
                </c:pt>
                <c:pt idx="484">
                  <c:v>215.27418604651174</c:v>
                </c:pt>
                <c:pt idx="485">
                  <c:v>226.25804878048791</c:v>
                </c:pt>
                <c:pt idx="486">
                  <c:v>189.72013605442183</c:v>
                </c:pt>
                <c:pt idx="487">
                  <c:v>238.87384615384627</c:v>
                </c:pt>
                <c:pt idx="488">
                  <c:v>222.28464285714298</c:v>
                </c:pt>
                <c:pt idx="489">
                  <c:v>228.18971544715458</c:v>
                </c:pt>
                <c:pt idx="490">
                  <c:v>223.22845238095252</c:v>
                </c:pt>
                <c:pt idx="491">
                  <c:v>223.70007936507949</c:v>
                </c:pt>
                <c:pt idx="492">
                  <c:v>218.95930232558155</c:v>
                </c:pt>
                <c:pt idx="493">
                  <c:v>185.0024509803923</c:v>
                </c:pt>
                <c:pt idx="494">
                  <c:v>192.95809523809538</c:v>
                </c:pt>
                <c:pt idx="495">
                  <c:v>185.77905228758186</c:v>
                </c:pt>
                <c:pt idx="496">
                  <c:v>226.06115079365097</c:v>
                </c:pt>
                <c:pt idx="497">
                  <c:v>198.21701388888906</c:v>
                </c:pt>
                <c:pt idx="498">
                  <c:v>216.68848484848505</c:v>
                </c:pt>
                <c:pt idx="499">
                  <c:v>222.18941860465134</c:v>
                </c:pt>
                <c:pt idx="500">
                  <c:v>208.12887681159435</c:v>
                </c:pt>
                <c:pt idx="501">
                  <c:v>157.2742349726777</c:v>
                </c:pt>
                <c:pt idx="502">
                  <c:v>213.63459259259275</c:v>
                </c:pt>
                <c:pt idx="503">
                  <c:v>204.96343971631217</c:v>
                </c:pt>
                <c:pt idx="504">
                  <c:v>219.38700757575771</c:v>
                </c:pt>
                <c:pt idx="505">
                  <c:v>224.94945736434124</c:v>
                </c:pt>
                <c:pt idx="506">
                  <c:v>210.70894927536247</c:v>
                </c:pt>
                <c:pt idx="507">
                  <c:v>225.87058139534901</c:v>
                </c:pt>
                <c:pt idx="508">
                  <c:v>226.33290697674437</c:v>
                </c:pt>
                <c:pt idx="509">
                  <c:v>221.63924242424261</c:v>
                </c:pt>
                <c:pt idx="510">
                  <c:v>212.43148550724655</c:v>
                </c:pt>
                <c:pt idx="511">
                  <c:v>212.86246376811616</c:v>
                </c:pt>
                <c:pt idx="512">
                  <c:v>200.23224489795936</c:v>
                </c:pt>
                <c:pt idx="513">
                  <c:v>218.4700000000002</c:v>
                </c:pt>
                <c:pt idx="514">
                  <c:v>166.96694915254253</c:v>
                </c:pt>
                <c:pt idx="515">
                  <c:v>210.01829787234058</c:v>
                </c:pt>
                <c:pt idx="516">
                  <c:v>215.01449275362333</c:v>
                </c:pt>
                <c:pt idx="517">
                  <c:v>215.44648550724654</c:v>
                </c:pt>
                <c:pt idx="518">
                  <c:v>206.88149305555569</c:v>
                </c:pt>
                <c:pt idx="519">
                  <c:v>216.30615942029002</c:v>
                </c:pt>
                <c:pt idx="520">
                  <c:v>212.1243617021278</c:v>
                </c:pt>
                <c:pt idx="521">
                  <c:v>172.23675287356332</c:v>
                </c:pt>
                <c:pt idx="522">
                  <c:v>200.19240000000013</c:v>
                </c:pt>
                <c:pt idx="523">
                  <c:v>200.58850000000012</c:v>
                </c:pt>
                <c:pt idx="524">
                  <c:v>209.35861111111123</c:v>
                </c:pt>
                <c:pt idx="525">
                  <c:v>154.90833333333342</c:v>
                </c:pt>
                <c:pt idx="526">
                  <c:v>205.89510204081643</c:v>
                </c:pt>
                <c:pt idx="527">
                  <c:v>215.07687943262425</c:v>
                </c:pt>
                <c:pt idx="528">
                  <c:v>215.49921985815615</c:v>
                </c:pt>
                <c:pt idx="529">
                  <c:v>215.92166666666679</c:v>
                </c:pt>
                <c:pt idx="530">
                  <c:v>221.04706521739143</c:v>
                </c:pt>
                <c:pt idx="531">
                  <c:v>199.76640522875829</c:v>
                </c:pt>
                <c:pt idx="532">
                  <c:v>217.19226950354621</c:v>
                </c:pt>
                <c:pt idx="533">
                  <c:v>192.98097484276738</c:v>
                </c:pt>
                <c:pt idx="534">
                  <c:v>222.77869565217401</c:v>
                </c:pt>
                <c:pt idx="535">
                  <c:v>244.46972222222232</c:v>
                </c:pt>
                <c:pt idx="536">
                  <c:v>165.92844086021515</c:v>
                </c:pt>
                <c:pt idx="537">
                  <c:v>214.73881944444454</c:v>
                </c:pt>
                <c:pt idx="538">
                  <c:v>215.15218750000008</c:v>
                </c:pt>
                <c:pt idx="539">
                  <c:v>188.13036363636371</c:v>
                </c:pt>
                <c:pt idx="540">
                  <c:v>220.57453900709226</c:v>
                </c:pt>
                <c:pt idx="541">
                  <c:v>230.81859259259267</c:v>
                </c:pt>
                <c:pt idx="542">
                  <c:v>212.38187074829938</c:v>
                </c:pt>
                <c:pt idx="543">
                  <c:v>204.44202614379094</c:v>
                </c:pt>
                <c:pt idx="544">
                  <c:v>163.22484375000005</c:v>
                </c:pt>
                <c:pt idx="545">
                  <c:v>201.27375000000006</c:v>
                </c:pt>
                <c:pt idx="546">
                  <c:v>214.0010204081633</c:v>
                </c:pt>
                <c:pt idx="547">
                  <c:v>244.32395348837218</c:v>
                </c:pt>
                <c:pt idx="548">
                  <c:v>214.81231292517012</c:v>
                </c:pt>
                <c:pt idx="549">
                  <c:v>206.77712418300661</c:v>
                </c:pt>
                <c:pt idx="550">
                  <c:v>179.0753672316385</c:v>
                </c:pt>
                <c:pt idx="551">
                  <c:v>220.52625000000006</c:v>
                </c:pt>
                <c:pt idx="552">
                  <c:v>192.81906060606065</c:v>
                </c:pt>
                <c:pt idx="553">
                  <c:v>204.32525641025646</c:v>
                </c:pt>
                <c:pt idx="554">
                  <c:v>168.96386243386246</c:v>
                </c:pt>
                <c:pt idx="555">
                  <c:v>161.58444444444447</c:v>
                </c:pt>
                <c:pt idx="556">
                  <c:v>213.68816666666669</c:v>
                </c:pt>
                <c:pt idx="557">
                  <c:v>205.85035256410262</c:v>
                </c:pt>
                <c:pt idx="558">
                  <c:v>198.59370370370374</c:v>
                </c:pt>
                <c:pt idx="559">
                  <c:v>198.95959876543213</c:v>
                </c:pt>
                <c:pt idx="560">
                  <c:v>211.05225490196082</c:v>
                </c:pt>
                <c:pt idx="561">
                  <c:v>196.06415151515154</c:v>
                </c:pt>
                <c:pt idx="562">
                  <c:v>207.75727564102567</c:v>
                </c:pt>
                <c:pt idx="563">
                  <c:v>193.27202380952383</c:v>
                </c:pt>
                <c:pt idx="564">
                  <c:v>208.52163461538464</c:v>
                </c:pt>
                <c:pt idx="565">
                  <c:v>184.11920903954805</c:v>
                </c:pt>
                <c:pt idx="566">
                  <c:v>213.39049019607845</c:v>
                </c:pt>
                <c:pt idx="567">
                  <c:v>205.71462264150944</c:v>
                </c:pt>
                <c:pt idx="568">
                  <c:v>188.32433908045977</c:v>
                </c:pt>
                <c:pt idx="569">
                  <c:v>214.56258169934642</c:v>
                </c:pt>
                <c:pt idx="570">
                  <c:v>210.81839743589742</c:v>
                </c:pt>
                <c:pt idx="571">
                  <c:v>189.35051724137929</c:v>
                </c:pt>
                <c:pt idx="572">
                  <c:v>207.58852201257861</c:v>
                </c:pt>
                <c:pt idx="573">
                  <c:v>177.77526881720431</c:v>
                </c:pt>
                <c:pt idx="574">
                  <c:v>200.76357575757578</c:v>
                </c:pt>
                <c:pt idx="575">
                  <c:v>187.48940677966104</c:v>
                </c:pt>
                <c:pt idx="576">
                  <c:v>226.15840136054422</c:v>
                </c:pt>
                <c:pt idx="577">
                  <c:v>185.02691666666669</c:v>
                </c:pt>
                <c:pt idx="578">
                  <c:v>198.59574404761906</c:v>
                </c:pt>
                <c:pt idx="579">
                  <c:v>174.08122395833334</c:v>
                </c:pt>
                <c:pt idx="580">
                  <c:v>180.01583333333332</c:v>
                </c:pt>
                <c:pt idx="581">
                  <c:v>196.15526315789472</c:v>
                </c:pt>
                <c:pt idx="582">
                  <c:v>211.33446540880502</c:v>
                </c:pt>
                <c:pt idx="583">
                  <c:v>196.8528947368421</c:v>
                </c:pt>
                <c:pt idx="584">
                  <c:v>181.29822580645163</c:v>
                </c:pt>
                <c:pt idx="585">
                  <c:v>201.07928571428573</c:v>
                </c:pt>
                <c:pt idx="586">
                  <c:v>201.43502976190479</c:v>
                </c:pt>
                <c:pt idx="587">
                  <c:v>209.26472222222222</c:v>
                </c:pt>
                <c:pt idx="588">
                  <c:v>198.59976608187134</c:v>
                </c:pt>
                <c:pt idx="589">
                  <c:v>177.1875</c:v>
                </c:pt>
                <c:pt idx="590">
                  <c:v>192.54048022598872</c:v>
                </c:pt>
                <c:pt idx="591">
                  <c:v>192.87737288135597</c:v>
                </c:pt>
                <c:pt idx="592">
                  <c:v>154.04966216216218</c:v>
                </c:pt>
                <c:pt idx="593">
                  <c:v>196.88844827586206</c:v>
                </c:pt>
                <c:pt idx="594">
                  <c:v>207.98954545454546</c:v>
                </c:pt>
                <c:pt idx="595">
                  <c:v>194.22533898305085</c:v>
                </c:pt>
                <c:pt idx="596">
                  <c:v>188.18396174863386</c:v>
                </c:pt>
                <c:pt idx="597">
                  <c:v>191.65372222222223</c:v>
                </c:pt>
                <c:pt idx="598">
                  <c:v>202.09002923976607</c:v>
                </c:pt>
                <c:pt idx="599">
                  <c:v>183.16039682539682</c:v>
                </c:pt>
                <c:pt idx="600">
                  <c:v>206.4117261904762</c:v>
                </c:pt>
                <c:pt idx="601">
                  <c:v>186.75873655913978</c:v>
                </c:pt>
                <c:pt idx="602">
                  <c:v>187.08010752688173</c:v>
                </c:pt>
                <c:pt idx="603">
                  <c:v>193.64794444444445</c:v>
                </c:pt>
                <c:pt idx="604">
                  <c:v>193.98038888888888</c:v>
                </c:pt>
                <c:pt idx="605">
                  <c:v>188.04462365591399</c:v>
                </c:pt>
                <c:pt idx="606">
                  <c:v>137.39731372549019</c:v>
                </c:pt>
                <c:pt idx="607">
                  <c:v>191.78248633879781</c:v>
                </c:pt>
                <c:pt idx="608">
                  <c:v>195.31130555555552</c:v>
                </c:pt>
                <c:pt idx="609">
                  <c:v>186.32820105820102</c:v>
                </c:pt>
                <c:pt idx="610">
                  <c:v>195.97791666666666</c:v>
                </c:pt>
                <c:pt idx="611">
                  <c:v>175.80109452736315</c:v>
                </c:pt>
                <c:pt idx="612">
                  <c:v>196.64463888888886</c:v>
                </c:pt>
                <c:pt idx="613">
                  <c:v>176.39659203980096</c:v>
                </c:pt>
                <c:pt idx="614">
                  <c:v>169.12126190476187</c:v>
                </c:pt>
                <c:pt idx="615">
                  <c:v>169.40614285714281</c:v>
                </c:pt>
                <c:pt idx="616">
                  <c:v>177.28813432835818</c:v>
                </c:pt>
                <c:pt idx="617">
                  <c:v>172.43770531400963</c:v>
                </c:pt>
                <c:pt idx="618">
                  <c:v>192.22825268817201</c:v>
                </c:pt>
                <c:pt idx="619">
                  <c:v>186.53223958333331</c:v>
                </c:pt>
                <c:pt idx="620">
                  <c:v>186.84380208333332</c:v>
                </c:pt>
                <c:pt idx="621">
                  <c:v>193.19228494623653</c:v>
                </c:pt>
                <c:pt idx="622">
                  <c:v>190.44214285714281</c:v>
                </c:pt>
                <c:pt idx="623">
                  <c:v>193.83473118279568</c:v>
                </c:pt>
                <c:pt idx="624">
                  <c:v>179.66676616915422</c:v>
                </c:pt>
                <c:pt idx="625">
                  <c:v>200.95927777777774</c:v>
                </c:pt>
                <c:pt idx="626">
                  <c:v>185.80610256410253</c:v>
                </c:pt>
                <c:pt idx="627">
                  <c:v>195.11908602150535</c:v>
                </c:pt>
                <c:pt idx="628">
                  <c:v>186.4203333333333</c:v>
                </c:pt>
                <c:pt idx="629">
                  <c:v>202.28858333333332</c:v>
                </c:pt>
                <c:pt idx="630">
                  <c:v>151.9656875</c:v>
                </c:pt>
                <c:pt idx="631">
                  <c:v>193.2888095238095</c:v>
                </c:pt>
                <c:pt idx="632">
                  <c:v>193.60515873015873</c:v>
                </c:pt>
                <c:pt idx="633">
                  <c:v>197.0498387096774</c:v>
                </c:pt>
                <c:pt idx="634">
                  <c:v>218.51925595238095</c:v>
                </c:pt>
                <c:pt idx="635">
                  <c:v>194.55761904761906</c:v>
                </c:pt>
                <c:pt idx="636">
                  <c:v>186.01843434343434</c:v>
                </c:pt>
                <c:pt idx="637">
                  <c:v>195.19465608465609</c:v>
                </c:pt>
                <c:pt idx="638">
                  <c:v>181.13453431372548</c:v>
                </c:pt>
                <c:pt idx="639">
                  <c:v>184.13557213930349</c:v>
                </c:pt>
                <c:pt idx="640">
                  <c:v>193.07888020833332</c:v>
                </c:pt>
                <c:pt idx="641">
                  <c:v>182.01465686274508</c:v>
                </c:pt>
                <c:pt idx="642">
                  <c:v>193.70278645833332</c:v>
                </c:pt>
                <c:pt idx="643">
                  <c:v>188.13618686868685</c:v>
                </c:pt>
                <c:pt idx="644">
                  <c:v>172.73518518518517</c:v>
                </c:pt>
                <c:pt idx="645">
                  <c:v>177.95442857142854</c:v>
                </c:pt>
                <c:pt idx="646">
                  <c:v>183.48198529411761</c:v>
                </c:pt>
                <c:pt idx="647">
                  <c:v>178.52397619047616</c:v>
                </c:pt>
                <c:pt idx="648">
                  <c:v>181.40045893719804</c:v>
                </c:pt>
                <c:pt idx="649">
                  <c:v>195.88486979166663</c:v>
                </c:pt>
                <c:pt idx="650">
                  <c:v>190.25126262626262</c:v>
                </c:pt>
                <c:pt idx="651">
                  <c:v>174.6737962962963</c:v>
                </c:pt>
                <c:pt idx="652">
                  <c:v>185.24215686274508</c:v>
                </c:pt>
                <c:pt idx="653">
                  <c:v>180.23421428571424</c:v>
                </c:pt>
                <c:pt idx="654">
                  <c:v>191.45924242424238</c:v>
                </c:pt>
                <c:pt idx="655">
                  <c:v>180.80452380952377</c:v>
                </c:pt>
                <c:pt idx="656">
                  <c:v>178.5394131455399</c:v>
                </c:pt>
                <c:pt idx="657">
                  <c:v>178.82044600938966</c:v>
                </c:pt>
                <c:pt idx="658">
                  <c:v>189.79532338308454</c:v>
                </c:pt>
                <c:pt idx="659">
                  <c:v>184.58379227053135</c:v>
                </c:pt>
                <c:pt idx="660">
                  <c:v>187.59183823529406</c:v>
                </c:pt>
                <c:pt idx="661">
                  <c:v>185.1633091787439</c:v>
                </c:pt>
                <c:pt idx="662">
                  <c:v>182.80338095238088</c:v>
                </c:pt>
                <c:pt idx="663">
                  <c:v>180.51002347417838</c:v>
                </c:pt>
                <c:pt idx="664">
                  <c:v>171.1491111111111</c:v>
                </c:pt>
                <c:pt idx="665">
                  <c:v>183.66011904761899</c:v>
                </c:pt>
                <c:pt idx="666">
                  <c:v>181.35483568075117</c:v>
                </c:pt>
                <c:pt idx="667">
                  <c:v>189.64977941176465</c:v>
                </c:pt>
                <c:pt idx="668">
                  <c:v>184.51619047619042</c:v>
                </c:pt>
                <c:pt idx="669">
                  <c:v>174.81180180180178</c:v>
                </c:pt>
                <c:pt idx="670">
                  <c:v>187.76830917874392</c:v>
                </c:pt>
                <c:pt idx="671">
                  <c:v>196.60674242424238</c:v>
                </c:pt>
                <c:pt idx="672">
                  <c:v>188.34777777777774</c:v>
                </c:pt>
                <c:pt idx="673">
                  <c:v>185.94304761904758</c:v>
                </c:pt>
                <c:pt idx="674">
                  <c:v>188.92799516908207</c:v>
                </c:pt>
                <c:pt idx="675">
                  <c:v>181.33502314814814</c:v>
                </c:pt>
                <c:pt idx="676">
                  <c:v>186.80149999999995</c:v>
                </c:pt>
                <c:pt idx="677">
                  <c:v>172.31671052631577</c:v>
                </c:pt>
                <c:pt idx="678">
                  <c:v>170.33770562770559</c:v>
                </c:pt>
                <c:pt idx="679">
                  <c:v>175.14684444444438</c:v>
                </c:pt>
                <c:pt idx="680">
                  <c:v>175.41313333333329</c:v>
                </c:pt>
                <c:pt idx="681">
                  <c:v>166.78369198312231</c:v>
                </c:pt>
                <c:pt idx="682">
                  <c:v>185.85805164319243</c:v>
                </c:pt>
                <c:pt idx="683">
                  <c:v>176.21131111111106</c:v>
                </c:pt>
                <c:pt idx="684">
                  <c:v>186.41934272300466</c:v>
                </c:pt>
                <c:pt idx="685">
                  <c:v>184.1076157407407</c:v>
                </c:pt>
                <c:pt idx="686">
                  <c:v>181.85908675799081</c:v>
                </c:pt>
                <c:pt idx="687">
                  <c:v>131.63965346534647</c:v>
                </c:pt>
                <c:pt idx="688">
                  <c:v>177.54111111111104</c:v>
                </c:pt>
                <c:pt idx="689">
                  <c:v>177.80744444444437</c:v>
                </c:pt>
                <c:pt idx="690">
                  <c:v>171.22474358974353</c:v>
                </c:pt>
                <c:pt idx="691">
                  <c:v>178.34059999999994</c:v>
                </c:pt>
                <c:pt idx="692">
                  <c:v>150.5117228464419</c:v>
                </c:pt>
                <c:pt idx="693">
                  <c:v>183.77468036529675</c:v>
                </c:pt>
                <c:pt idx="694">
                  <c:v>179.14084444444438</c:v>
                </c:pt>
                <c:pt idx="695">
                  <c:v>181.83173423423418</c:v>
                </c:pt>
                <c:pt idx="696">
                  <c:v>179.67373333333327</c:v>
                </c:pt>
                <c:pt idx="697">
                  <c:v>182.3725675675675</c:v>
                </c:pt>
                <c:pt idx="698">
                  <c:v>166.85915637860077</c:v>
                </c:pt>
                <c:pt idx="699">
                  <c:v>175.7864285714285</c:v>
                </c:pt>
                <c:pt idx="700">
                  <c:v>161.3749404761904</c:v>
                </c:pt>
                <c:pt idx="701">
                  <c:v>178.62473684210519</c:v>
                </c:pt>
                <c:pt idx="702">
                  <c:v>165.79808943089424</c:v>
                </c:pt>
                <c:pt idx="703">
                  <c:v>172.34664556962019</c:v>
                </c:pt>
                <c:pt idx="704">
                  <c:v>179.41195175438588</c:v>
                </c:pt>
                <c:pt idx="705">
                  <c:v>172.85116033755264</c:v>
                </c:pt>
                <c:pt idx="706">
                  <c:v>177.5995021645021</c:v>
                </c:pt>
                <c:pt idx="707">
                  <c:v>182.60222222222214</c:v>
                </c:pt>
                <c:pt idx="708">
                  <c:v>175.83499999999992</c:v>
                </c:pt>
                <c:pt idx="709">
                  <c:v>180.7248903508771</c:v>
                </c:pt>
                <c:pt idx="710">
                  <c:v>183.40115555555548</c:v>
                </c:pt>
                <c:pt idx="711">
                  <c:v>178.89733766233758</c:v>
                </c:pt>
                <c:pt idx="712">
                  <c:v>162.2951960784313</c:v>
                </c:pt>
                <c:pt idx="713">
                  <c:v>164.4650793650793</c:v>
                </c:pt>
                <c:pt idx="714">
                  <c:v>168.71975609756092</c:v>
                </c:pt>
                <c:pt idx="715">
                  <c:v>157.44321969696966</c:v>
                </c:pt>
                <c:pt idx="716">
                  <c:v>157.67054924242419</c:v>
                </c:pt>
                <c:pt idx="717">
                  <c:v>178.140876068376</c:v>
                </c:pt>
                <c:pt idx="718">
                  <c:v>178.39782051282043</c:v>
                </c:pt>
                <c:pt idx="719">
                  <c:v>172.03781893004108</c:v>
                </c:pt>
                <c:pt idx="720">
                  <c:v>178.91226495726491</c:v>
                </c:pt>
                <c:pt idx="721">
                  <c:v>148.6722872340425</c:v>
                </c:pt>
                <c:pt idx="722">
                  <c:v>172.7794238683127</c:v>
                </c:pt>
                <c:pt idx="723">
                  <c:v>164.8833921568627</c:v>
                </c:pt>
                <c:pt idx="724">
                  <c:v>175.43849999999995</c:v>
                </c:pt>
                <c:pt idx="725">
                  <c:v>180.19320512820508</c:v>
                </c:pt>
                <c:pt idx="726">
                  <c:v>163.6637209302325</c:v>
                </c:pt>
                <c:pt idx="727">
                  <c:v>169.8203012048192</c:v>
                </c:pt>
                <c:pt idx="728">
                  <c:v>176.43877083333325</c:v>
                </c:pt>
                <c:pt idx="729">
                  <c:v>160.62566287878784</c:v>
                </c:pt>
                <c:pt idx="730">
                  <c:v>174.75368312757195</c:v>
                </c:pt>
                <c:pt idx="731">
                  <c:v>177.1878541666666</c:v>
                </c:pt>
                <c:pt idx="732">
                  <c:v>181.98752136752131</c:v>
                </c:pt>
                <c:pt idx="733">
                  <c:v>169.2266666666666</c:v>
                </c:pt>
                <c:pt idx="734">
                  <c:v>169.4659523809523</c:v>
                </c:pt>
                <c:pt idx="735">
                  <c:v>171.74947791164649</c:v>
                </c:pt>
                <c:pt idx="736">
                  <c:v>178.4409374999999</c:v>
                </c:pt>
                <c:pt idx="737">
                  <c:v>132.36436728395054</c:v>
                </c:pt>
                <c:pt idx="738">
                  <c:v>168.4157843137254</c:v>
                </c:pt>
                <c:pt idx="739">
                  <c:v>176.98043209876533</c:v>
                </c:pt>
                <c:pt idx="740">
                  <c:v>188.88697368421043</c:v>
                </c:pt>
                <c:pt idx="741">
                  <c:v>179.69308333333322</c:v>
                </c:pt>
                <c:pt idx="742">
                  <c:v>171.37496031746019</c:v>
                </c:pt>
                <c:pt idx="743">
                  <c:v>173.68102409638544</c:v>
                </c:pt>
                <c:pt idx="744">
                  <c:v>145.81390572390563</c:v>
                </c:pt>
                <c:pt idx="745">
                  <c:v>176.28741869918687</c:v>
                </c:pt>
                <c:pt idx="746">
                  <c:v>155.65172043010742</c:v>
                </c:pt>
                <c:pt idx="747">
                  <c:v>174.6461646586344</c:v>
                </c:pt>
                <c:pt idx="748">
                  <c:v>172.80488095238081</c:v>
                </c:pt>
                <c:pt idx="749">
                  <c:v>173.04325396825382</c:v>
                </c:pt>
                <c:pt idx="750">
                  <c:v>167.30649425287345</c:v>
                </c:pt>
                <c:pt idx="751">
                  <c:v>175.61134538152595</c:v>
                </c:pt>
                <c:pt idx="752">
                  <c:v>165.86096590909077</c:v>
                </c:pt>
                <c:pt idx="753">
                  <c:v>166.08704545454532</c:v>
                </c:pt>
                <c:pt idx="754">
                  <c:v>174.23416666666651</c:v>
                </c:pt>
                <c:pt idx="755">
                  <c:v>176.57409638554199</c:v>
                </c:pt>
                <c:pt idx="756">
                  <c:v>170.64689922480608</c:v>
                </c:pt>
                <c:pt idx="757">
                  <c:v>159.73561594202886</c:v>
                </c:pt>
                <c:pt idx="758">
                  <c:v>175.1870039682538</c:v>
                </c:pt>
                <c:pt idx="759">
                  <c:v>160.16963768115929</c:v>
                </c:pt>
                <c:pt idx="760">
                  <c:v>173.59466666666651</c:v>
                </c:pt>
                <c:pt idx="761">
                  <c:v>175.8984325396824</c:v>
                </c:pt>
                <c:pt idx="762">
                  <c:v>176.13666666666651</c:v>
                </c:pt>
                <c:pt idx="763">
                  <c:v>176.37513888888873</c:v>
                </c:pt>
                <c:pt idx="764">
                  <c:v>172.50600775193786</c:v>
                </c:pt>
                <c:pt idx="765">
                  <c:v>181.16424796747953</c:v>
                </c:pt>
                <c:pt idx="766">
                  <c:v>170.9816283524903</c:v>
                </c:pt>
                <c:pt idx="767">
                  <c:v>165.50453703703693</c:v>
                </c:pt>
                <c:pt idx="768">
                  <c:v>173.43540697674405</c:v>
                </c:pt>
                <c:pt idx="769">
                  <c:v>165.94881481481468</c:v>
                </c:pt>
                <c:pt idx="770">
                  <c:v>164.3444139194138</c:v>
                </c:pt>
                <c:pt idx="771">
                  <c:v>172.13042145593857</c:v>
                </c:pt>
                <c:pt idx="772">
                  <c:v>142.81184126984115</c:v>
                </c:pt>
                <c:pt idx="773">
                  <c:v>172.58908045976997</c:v>
                </c:pt>
                <c:pt idx="774">
                  <c:v>168.93471910112348</c:v>
                </c:pt>
                <c:pt idx="775">
                  <c:v>163.64295289855059</c:v>
                </c:pt>
                <c:pt idx="776">
                  <c:v>169.38265917602982</c:v>
                </c:pt>
                <c:pt idx="777">
                  <c:v>169.60647940074895</c:v>
                </c:pt>
                <c:pt idx="778">
                  <c:v>167.94355555555543</c:v>
                </c:pt>
                <c:pt idx="779">
                  <c:v>157.65513888888876</c:v>
                </c:pt>
                <c:pt idx="780">
                  <c:v>168.38731481481469</c:v>
                </c:pt>
                <c:pt idx="781">
                  <c:v>170.50400749063658</c:v>
                </c:pt>
                <c:pt idx="782">
                  <c:v>156.64798969072152</c:v>
                </c:pt>
                <c:pt idx="783">
                  <c:v>155.25336734693866</c:v>
                </c:pt>
                <c:pt idx="784">
                  <c:v>173.1226515151514</c:v>
                </c:pt>
                <c:pt idx="785">
                  <c:v>171.40189138576767</c:v>
                </c:pt>
                <c:pt idx="786">
                  <c:v>166.02949275362306</c:v>
                </c:pt>
                <c:pt idx="787">
                  <c:v>166.24634057971002</c:v>
                </c:pt>
                <c:pt idx="788">
                  <c:v>172.07434456928826</c:v>
                </c:pt>
                <c:pt idx="789">
                  <c:v>164.88759856630813</c:v>
                </c:pt>
                <c:pt idx="790">
                  <c:v>161.62659649122796</c:v>
                </c:pt>
                <c:pt idx="791">
                  <c:v>170.82788888888879</c:v>
                </c:pt>
                <c:pt idx="792">
                  <c:v>160.35963541666658</c:v>
                </c:pt>
                <c:pt idx="793">
                  <c:v>167.54822463768107</c:v>
                </c:pt>
                <c:pt idx="794">
                  <c:v>162.46687719298237</c:v>
                </c:pt>
                <c:pt idx="795">
                  <c:v>171.7139814814814</c:v>
                </c:pt>
                <c:pt idx="796">
                  <c:v>175.84267045454536</c:v>
                </c:pt>
                <c:pt idx="797">
                  <c:v>168.41391304347817</c:v>
                </c:pt>
                <c:pt idx="798">
                  <c:v>153.60374587458736</c:v>
                </c:pt>
                <c:pt idx="799">
                  <c:v>167.03030465949811</c:v>
                </c:pt>
                <c:pt idx="800">
                  <c:v>158.71088435374142</c:v>
                </c:pt>
                <c:pt idx="801">
                  <c:v>171.13699633699628</c:v>
                </c:pt>
                <c:pt idx="802">
                  <c:v>171.35534798534789</c:v>
                </c:pt>
                <c:pt idx="803">
                  <c:v>171.57368131868122</c:v>
                </c:pt>
                <c:pt idx="804">
                  <c:v>168.09716845878128</c:v>
                </c:pt>
                <c:pt idx="805">
                  <c:v>164.76668421052622</c:v>
                </c:pt>
                <c:pt idx="806">
                  <c:v>168.5234767025089</c:v>
                </c:pt>
                <c:pt idx="807">
                  <c:v>165.18408771929816</c:v>
                </c:pt>
                <c:pt idx="808">
                  <c:v>161.98259450171813</c:v>
                </c:pt>
                <c:pt idx="809">
                  <c:v>169.16252688172037</c:v>
                </c:pt>
                <c:pt idx="810">
                  <c:v>165.80910526315782</c:v>
                </c:pt>
                <c:pt idx="811">
                  <c:v>167.78345744680846</c:v>
                </c:pt>
                <c:pt idx="812">
                  <c:v>166.22535087719291</c:v>
                </c:pt>
                <c:pt idx="813">
                  <c:v>156.54628712871281</c:v>
                </c:pt>
                <c:pt idx="814">
                  <c:v>161.54003401360541</c:v>
                </c:pt>
                <c:pt idx="815">
                  <c:v>176.11833333333331</c:v>
                </c:pt>
                <c:pt idx="816">
                  <c:v>167.05657894736837</c:v>
                </c:pt>
                <c:pt idx="817">
                  <c:v>157.32834983498344</c:v>
                </c:pt>
                <c:pt idx="818">
                  <c:v>151.52284126984122</c:v>
                </c:pt>
                <c:pt idx="819">
                  <c:v>167.67975438596486</c:v>
                </c:pt>
                <c:pt idx="820">
                  <c:v>167.88708771929819</c:v>
                </c:pt>
                <c:pt idx="821">
                  <c:v>161.30269360269355</c:v>
                </c:pt>
                <c:pt idx="822">
                  <c:v>164.8318728522336</c:v>
                </c:pt>
                <c:pt idx="823">
                  <c:v>146.86634556574916</c:v>
                </c:pt>
                <c:pt idx="824">
                  <c:v>168.71705263157889</c:v>
                </c:pt>
                <c:pt idx="825">
                  <c:v>163.75316326530606</c:v>
                </c:pt>
                <c:pt idx="826">
                  <c:v>165.64424398625425</c:v>
                </c:pt>
                <c:pt idx="827">
                  <c:v>167.57467013888882</c:v>
                </c:pt>
                <c:pt idx="828">
                  <c:v>166.04989690721644</c:v>
                </c:pt>
                <c:pt idx="829">
                  <c:v>167.98440972222218</c:v>
                </c:pt>
                <c:pt idx="830">
                  <c:v>158.29645424836599</c:v>
                </c:pt>
                <c:pt idx="831">
                  <c:v>153.96085714285712</c:v>
                </c:pt>
                <c:pt idx="832">
                  <c:v>166.86154639175257</c:v>
                </c:pt>
                <c:pt idx="833">
                  <c:v>168.80543402777778</c:v>
                </c:pt>
                <c:pt idx="834">
                  <c:v>167.26754295532643</c:v>
                </c:pt>
                <c:pt idx="835">
                  <c:v>164.08727272727273</c:v>
                </c:pt>
                <c:pt idx="836">
                  <c:v>143.93228613569323</c:v>
                </c:pt>
                <c:pt idx="837">
                  <c:v>152.18718068535827</c:v>
                </c:pt>
                <c:pt idx="838">
                  <c:v>158.28854368932042</c:v>
                </c:pt>
                <c:pt idx="839">
                  <c:v>152.55538940809973</c:v>
                </c:pt>
                <c:pt idx="840">
                  <c:v>160.22627450980397</c:v>
                </c:pt>
                <c:pt idx="841">
                  <c:v>163.62790000000004</c:v>
                </c:pt>
                <c:pt idx="842">
                  <c:v>157.52419871794876</c:v>
                </c:pt>
                <c:pt idx="843">
                  <c:v>143.87890350877197</c:v>
                </c:pt>
                <c:pt idx="844">
                  <c:v>169.29694158075608</c:v>
                </c:pt>
                <c:pt idx="845">
                  <c:v>140.52502849002855</c:v>
                </c:pt>
                <c:pt idx="846">
                  <c:v>121.93408641975314</c:v>
                </c:pt>
                <c:pt idx="847">
                  <c:v>122.07982716049388</c:v>
                </c:pt>
                <c:pt idx="848">
                  <c:v>151.38021406727836</c:v>
                </c:pt>
                <c:pt idx="849">
                  <c:v>155.85031446540887</c:v>
                </c:pt>
                <c:pt idx="850">
                  <c:v>160.58045307443373</c:v>
                </c:pt>
                <c:pt idx="851">
                  <c:v>156.22073899371077</c:v>
                </c:pt>
                <c:pt idx="852">
                  <c:v>164.14788778877895</c:v>
                </c:pt>
                <c:pt idx="853">
                  <c:v>164.34193069306937</c:v>
                </c:pt>
                <c:pt idx="854">
                  <c:v>162.92281045751645</c:v>
                </c:pt>
                <c:pt idx="855">
                  <c:v>158.45566666666676</c:v>
                </c:pt>
                <c:pt idx="856">
                  <c:v>152.82142201834873</c:v>
                </c:pt>
                <c:pt idx="857">
                  <c:v>154.41867283950626</c:v>
                </c:pt>
                <c:pt idx="858">
                  <c:v>166.9684500000001</c:v>
                </c:pt>
                <c:pt idx="859">
                  <c:v>165.50902640264036</c:v>
                </c:pt>
                <c:pt idx="860">
                  <c:v>160.92456730769243</c:v>
                </c:pt>
                <c:pt idx="861">
                  <c:v>161.11391025641038</c:v>
                </c:pt>
                <c:pt idx="862">
                  <c:v>164.46575163398703</c:v>
                </c:pt>
                <c:pt idx="863">
                  <c:v>163.05980582524282</c:v>
                </c:pt>
                <c:pt idx="864">
                  <c:v>158.62990566037746</c:v>
                </c:pt>
                <c:pt idx="865">
                  <c:v>165.04313725490206</c:v>
                </c:pt>
                <c:pt idx="866">
                  <c:v>140.4509444444445</c:v>
                </c:pt>
                <c:pt idx="867">
                  <c:v>153.39837878787887</c:v>
                </c:pt>
                <c:pt idx="868">
                  <c:v>162.43759615384624</c:v>
                </c:pt>
                <c:pt idx="869">
                  <c:v>156.60324074074083</c:v>
                </c:pt>
                <c:pt idx="870">
                  <c:v>162.81556089743597</c:v>
                </c:pt>
                <c:pt idx="871">
                  <c:v>166.20093137254909</c:v>
                </c:pt>
                <c:pt idx="872">
                  <c:v>147.58365217391309</c:v>
                </c:pt>
                <c:pt idx="873">
                  <c:v>166.58633986928112</c:v>
                </c:pt>
                <c:pt idx="874">
                  <c:v>147.92559420289859</c:v>
                </c:pt>
                <c:pt idx="875">
                  <c:v>160.67050314465413</c:v>
                </c:pt>
                <c:pt idx="876">
                  <c:v>155.00593939393946</c:v>
                </c:pt>
                <c:pt idx="877">
                  <c:v>155.18400000000005</c:v>
                </c:pt>
                <c:pt idx="878">
                  <c:v>165.92088996763761</c:v>
                </c:pt>
                <c:pt idx="879">
                  <c:v>154.1393543543544</c:v>
                </c:pt>
                <c:pt idx="880">
                  <c:v>163.13406349206358</c:v>
                </c:pt>
                <c:pt idx="881">
                  <c:v>153.11330357142862</c:v>
                </c:pt>
                <c:pt idx="882">
                  <c:v>160.45132398753898</c:v>
                </c:pt>
                <c:pt idx="883">
                  <c:v>162.14988993710696</c:v>
                </c:pt>
                <c:pt idx="884">
                  <c:v>157.86697247706425</c:v>
                </c:pt>
                <c:pt idx="885">
                  <c:v>156.60977272727274</c:v>
                </c:pt>
                <c:pt idx="886">
                  <c:v>159.69200617283954</c:v>
                </c:pt>
                <c:pt idx="887">
                  <c:v>162.89056603773591</c:v>
                </c:pt>
                <c:pt idx="888">
                  <c:v>152.97339233038352</c:v>
                </c:pt>
                <c:pt idx="889">
                  <c:v>155.90693693693697</c:v>
                </c:pt>
                <c:pt idx="890">
                  <c:v>160.41975308641977</c:v>
                </c:pt>
                <c:pt idx="891">
                  <c:v>165.19003174603179</c:v>
                </c:pt>
                <c:pt idx="892">
                  <c:v>142.33314207650275</c:v>
                </c:pt>
                <c:pt idx="893">
                  <c:v>164.00224842767298</c:v>
                </c:pt>
                <c:pt idx="894">
                  <c:v>150.03369252873566</c:v>
                </c:pt>
                <c:pt idx="895">
                  <c:v>159.84938837920492</c:v>
                </c:pt>
                <c:pt idx="896">
                  <c:v>126.4004347826087</c:v>
                </c:pt>
                <c:pt idx="897">
                  <c:v>166.31311111111114</c:v>
                </c:pt>
                <c:pt idx="898">
                  <c:v>143.2995355191257</c:v>
                </c:pt>
                <c:pt idx="899">
                  <c:v>156.26947916666668</c:v>
                </c:pt>
                <c:pt idx="900">
                  <c:v>160.7501529051988</c:v>
                </c:pt>
                <c:pt idx="901">
                  <c:v>160.9302905198777</c:v>
                </c:pt>
                <c:pt idx="902">
                  <c:v>161.11047400611622</c:v>
                </c:pt>
                <c:pt idx="903">
                  <c:v>156.9703273809524</c:v>
                </c:pt>
                <c:pt idx="904">
                  <c:v>157.14498511904765</c:v>
                </c:pt>
                <c:pt idx="905">
                  <c:v>163.14694444444447</c:v>
                </c:pt>
                <c:pt idx="906">
                  <c:v>163.32842592592596</c:v>
                </c:pt>
                <c:pt idx="907">
                  <c:v>160.53654545454546</c:v>
                </c:pt>
                <c:pt idx="908">
                  <c:v>144.90707650273228</c:v>
                </c:pt>
                <c:pt idx="909">
                  <c:v>160.89333333333335</c:v>
                </c:pt>
                <c:pt idx="910">
                  <c:v>152.73994252873564</c:v>
                </c:pt>
                <c:pt idx="911">
                  <c:v>156.96814159292035</c:v>
                </c:pt>
                <c:pt idx="912">
                  <c:v>161.42692424242426</c:v>
                </c:pt>
                <c:pt idx="913">
                  <c:v>141.08411375661379</c:v>
                </c:pt>
                <c:pt idx="914">
                  <c:v>158.89431547619049</c:v>
                </c:pt>
                <c:pt idx="915">
                  <c:v>137.0447435897436</c:v>
                </c:pt>
                <c:pt idx="916">
                  <c:v>163.62770642201838</c:v>
                </c:pt>
                <c:pt idx="917">
                  <c:v>162.31750000000002</c:v>
                </c:pt>
                <c:pt idx="918">
                  <c:v>163.9864525993884</c:v>
                </c:pt>
                <c:pt idx="919">
                  <c:v>152.94098290598293</c:v>
                </c:pt>
                <c:pt idx="920">
                  <c:v>153.1083475783476</c:v>
                </c:pt>
                <c:pt idx="921">
                  <c:v>161.56064564564568</c:v>
                </c:pt>
                <c:pt idx="922">
                  <c:v>153.44284900284904</c:v>
                </c:pt>
                <c:pt idx="923">
                  <c:v>157.65211988304097</c:v>
                </c:pt>
                <c:pt idx="924">
                  <c:v>156.45184057971019</c:v>
                </c:pt>
                <c:pt idx="925">
                  <c:v>157.99643274853804</c:v>
                </c:pt>
                <c:pt idx="926">
                  <c:v>156.79315942028987</c:v>
                </c:pt>
                <c:pt idx="927">
                  <c:v>159.74140117994102</c:v>
                </c:pt>
                <c:pt idx="928">
                  <c:v>158.51210526315793</c:v>
                </c:pt>
                <c:pt idx="929">
                  <c:v>144.72004000000004</c:v>
                </c:pt>
                <c:pt idx="930">
                  <c:v>152.1816666666667</c:v>
                </c:pt>
                <c:pt idx="931">
                  <c:v>163.32576576576579</c:v>
                </c:pt>
                <c:pt idx="932">
                  <c:v>153.80252824858761</c:v>
                </c:pt>
                <c:pt idx="933">
                  <c:v>151.40294444444447</c:v>
                </c:pt>
                <c:pt idx="934">
                  <c:v>159.54296783625733</c:v>
                </c:pt>
                <c:pt idx="935">
                  <c:v>162.5667261904762</c:v>
                </c:pt>
                <c:pt idx="936">
                  <c:v>159.88634502923981</c:v>
                </c:pt>
                <c:pt idx="937">
                  <c:v>154.63241525423734</c:v>
                </c:pt>
                <c:pt idx="938">
                  <c:v>147.3083602150538</c:v>
                </c:pt>
                <c:pt idx="939">
                  <c:v>154.96443502824863</c:v>
                </c:pt>
                <c:pt idx="940">
                  <c:v>159.17700000000005</c:v>
                </c:pt>
                <c:pt idx="941">
                  <c:v>159.34705797101452</c:v>
                </c:pt>
                <c:pt idx="942">
                  <c:v>160.91668128654976</c:v>
                </c:pt>
                <c:pt idx="943">
                  <c:v>149.30172086720873</c:v>
                </c:pt>
                <c:pt idx="944">
                  <c:v>141.413217948718</c:v>
                </c:pt>
                <c:pt idx="945">
                  <c:v>158.64941091954029</c:v>
                </c:pt>
                <c:pt idx="946">
                  <c:v>163.03492625368739</c:v>
                </c:pt>
                <c:pt idx="947">
                  <c:v>149.9390921409215</c:v>
                </c:pt>
                <c:pt idx="948">
                  <c:v>152.57932506887062</c:v>
                </c:pt>
                <c:pt idx="949">
                  <c:v>162.11994152046793</c:v>
                </c:pt>
                <c:pt idx="950">
                  <c:v>162.29178362573109</c:v>
                </c:pt>
                <c:pt idx="951">
                  <c:v>159.662643678161</c:v>
                </c:pt>
                <c:pt idx="952">
                  <c:v>157.12189265536733</c:v>
                </c:pt>
                <c:pt idx="953">
                  <c:v>157.28735875706226</c:v>
                </c:pt>
                <c:pt idx="954">
                  <c:v>158.79833333333343</c:v>
                </c:pt>
                <c:pt idx="955">
                  <c:v>156.29407563025222</c:v>
                </c:pt>
                <c:pt idx="956">
                  <c:v>155.15509722222234</c:v>
                </c:pt>
                <c:pt idx="957">
                  <c:v>160.67413793103461</c:v>
                </c:pt>
                <c:pt idx="958">
                  <c:v>159.46745014245028</c:v>
                </c:pt>
                <c:pt idx="959">
                  <c:v>165.28500000000014</c:v>
                </c:pt>
                <c:pt idx="960">
                  <c:v>152.00682926829282</c:v>
                </c:pt>
                <c:pt idx="961">
                  <c:v>159.96944444444458</c:v>
                </c:pt>
                <c:pt idx="962">
                  <c:v>158.77975988700578</c:v>
                </c:pt>
                <c:pt idx="963">
                  <c:v>155.00515151515162</c:v>
                </c:pt>
                <c:pt idx="964">
                  <c:v>139.07555555555564</c:v>
                </c:pt>
                <c:pt idx="965">
                  <c:v>163.43240579710155</c:v>
                </c:pt>
                <c:pt idx="966">
                  <c:v>158.1034173669469</c:v>
                </c:pt>
                <c:pt idx="967">
                  <c:v>156.94875000000013</c:v>
                </c:pt>
                <c:pt idx="968">
                  <c:v>152.04348118279583</c:v>
                </c:pt>
                <c:pt idx="969">
                  <c:v>153.43840108401096</c:v>
                </c:pt>
                <c:pt idx="970">
                  <c:v>160.1055084745764</c:v>
                </c:pt>
                <c:pt idx="971">
                  <c:v>161.64086894586904</c:v>
                </c:pt>
                <c:pt idx="972">
                  <c:v>159.0878711484595</c:v>
                </c:pt>
                <c:pt idx="973">
                  <c:v>150.40375661375674</c:v>
                </c:pt>
                <c:pt idx="974">
                  <c:v>158.08680555555569</c:v>
                </c:pt>
                <c:pt idx="975">
                  <c:v>159.57911764705898</c:v>
                </c:pt>
                <c:pt idx="976">
                  <c:v>154.54860433604352</c:v>
                </c:pt>
                <c:pt idx="977">
                  <c:v>153.45967741935499</c:v>
                </c:pt>
                <c:pt idx="978">
                  <c:v>158.73795833333349</c:v>
                </c:pt>
                <c:pt idx="979">
                  <c:v>148.96976562500015</c:v>
                </c:pt>
                <c:pt idx="980">
                  <c:v>163.14250712250728</c:v>
                </c:pt>
                <c:pt idx="981">
                  <c:v>156.61618852459031</c:v>
                </c:pt>
                <c:pt idx="982">
                  <c:v>163.47635327635342</c:v>
                </c:pt>
                <c:pt idx="983">
                  <c:v>141.82449382716064</c:v>
                </c:pt>
                <c:pt idx="984">
                  <c:v>159.71579166666683</c:v>
                </c:pt>
                <c:pt idx="985">
                  <c:v>155.97967479674813</c:v>
                </c:pt>
                <c:pt idx="986">
                  <c:v>160.04237500000016</c:v>
                </c:pt>
                <c:pt idx="987">
                  <c:v>158.88122589531696</c:v>
                </c:pt>
                <c:pt idx="988">
                  <c:v>157.73890710382531</c:v>
                </c:pt>
                <c:pt idx="989">
                  <c:v>157.89922131147557</c:v>
                </c:pt>
                <c:pt idx="990">
                  <c:v>154.26636000000016</c:v>
                </c:pt>
                <c:pt idx="991">
                  <c:v>158.22016393442641</c:v>
                </c:pt>
                <c:pt idx="992">
                  <c:v>158.38056010928977</c:v>
                </c:pt>
                <c:pt idx="993">
                  <c:v>159.85099173553735</c:v>
                </c:pt>
                <c:pt idx="994">
                  <c:v>162.70166666666682</c:v>
                </c:pt>
                <c:pt idx="995">
                  <c:v>152.60631233595814</c:v>
                </c:pt>
                <c:pt idx="996">
                  <c:v>151.56638020833347</c:v>
                </c:pt>
                <c:pt idx="997">
                  <c:v>157.88584010840123</c:v>
                </c:pt>
                <c:pt idx="998">
                  <c:v>156.76951612903241</c:v>
                </c:pt>
                <c:pt idx="999">
                  <c:v>142.03585158150864</c:v>
                </c:pt>
                <c:pt idx="1000">
                  <c:v>158.36165311653133</c:v>
                </c:pt>
                <c:pt idx="1001">
                  <c:v>139.27177380952395</c:v>
                </c:pt>
                <c:pt idx="1002">
                  <c:v>157.39942204301093</c:v>
                </c:pt>
                <c:pt idx="1003">
                  <c:v>152.6330859375002</c:v>
                </c:pt>
                <c:pt idx="1004">
                  <c:v>147.04196741854653</c:v>
                </c:pt>
                <c:pt idx="1005">
                  <c:v>145.00818518518534</c:v>
                </c:pt>
                <c:pt idx="1006">
                  <c:v>155.5206349206351</c:v>
                </c:pt>
                <c:pt idx="1007">
                  <c:v>156.92116000000019</c:v>
                </c:pt>
                <c:pt idx="1008">
                  <c:v>160.93971311475428</c:v>
                </c:pt>
                <c:pt idx="1009">
                  <c:v>155.98521164021184</c:v>
                </c:pt>
                <c:pt idx="1010">
                  <c:v>152.50865633074955</c:v>
                </c:pt>
                <c:pt idx="1011">
                  <c:v>153.85231770833354</c:v>
                </c:pt>
                <c:pt idx="1012">
                  <c:v>151.6354871794874</c:v>
                </c:pt>
                <c:pt idx="1013">
                  <c:v>154.15657552083357</c:v>
                </c:pt>
                <c:pt idx="1014">
                  <c:v>150.77548346056003</c:v>
                </c:pt>
                <c:pt idx="1015">
                  <c:v>154.46110677083354</c:v>
                </c:pt>
                <c:pt idx="1016">
                  <c:v>154.61342447916687</c:v>
                </c:pt>
                <c:pt idx="1017">
                  <c:v>153.56605943152474</c:v>
                </c:pt>
                <c:pt idx="1018">
                  <c:v>151.3701272264633</c:v>
                </c:pt>
                <c:pt idx="1019">
                  <c:v>155.0697656250002</c:v>
                </c:pt>
                <c:pt idx="1020">
                  <c:v>150.5185984848487</c:v>
                </c:pt>
                <c:pt idx="1021">
                  <c:v>155.37475260416687</c:v>
                </c:pt>
                <c:pt idx="1022">
                  <c:v>156.75174540682437</c:v>
                </c:pt>
                <c:pt idx="1023">
                  <c:v>139.34951048951069</c:v>
                </c:pt>
                <c:pt idx="1024">
                  <c:v>154.62410852713199</c:v>
                </c:pt>
                <c:pt idx="1025">
                  <c:v>153.58469230769253</c:v>
                </c:pt>
                <c:pt idx="1026">
                  <c:v>152.56125954198492</c:v>
                </c:pt>
                <c:pt idx="1027">
                  <c:v>140.88038732394386</c:v>
                </c:pt>
                <c:pt idx="1028">
                  <c:v>152.85908396946587</c:v>
                </c:pt>
                <c:pt idx="1029">
                  <c:v>153.00769720101803</c:v>
                </c:pt>
                <c:pt idx="1030">
                  <c:v>156.74542968750021</c:v>
                </c:pt>
                <c:pt idx="1031">
                  <c:v>154.48396153846176</c:v>
                </c:pt>
                <c:pt idx="1032">
                  <c:v>145.6694806763287</c:v>
                </c:pt>
                <c:pt idx="1033">
                  <c:v>150.16303482587085</c:v>
                </c:pt>
                <c:pt idx="1034">
                  <c:v>152.58536616161638</c:v>
                </c:pt>
                <c:pt idx="1035">
                  <c:v>140.98402097902118</c:v>
                </c:pt>
                <c:pt idx="1036">
                  <c:v>152.88026515151537</c:v>
                </c:pt>
                <c:pt idx="1037">
                  <c:v>134.66460000000021</c:v>
                </c:pt>
                <c:pt idx="1038">
                  <c:v>147.58532846715349</c:v>
                </c:pt>
                <c:pt idx="1039">
                  <c:v>153.32310606060628</c:v>
                </c:pt>
                <c:pt idx="1040">
                  <c:v>155.83105128205148</c:v>
                </c:pt>
                <c:pt idx="1041">
                  <c:v>142.7993309859157</c:v>
                </c:pt>
                <c:pt idx="1042">
                  <c:v>156.1310641025643</c:v>
                </c:pt>
                <c:pt idx="1043">
                  <c:v>156.28076923076944</c:v>
                </c:pt>
                <c:pt idx="1044">
                  <c:v>155.23597964376609</c:v>
                </c:pt>
                <c:pt idx="1045">
                  <c:v>155.38441475826991</c:v>
                </c:pt>
                <c:pt idx="1046">
                  <c:v>155.5334223918577</c:v>
                </c:pt>
                <c:pt idx="1047">
                  <c:v>141.62752314814833</c:v>
                </c:pt>
                <c:pt idx="1048">
                  <c:v>141.76303240740759</c:v>
                </c:pt>
                <c:pt idx="1049">
                  <c:v>157.17983333333353</c:v>
                </c:pt>
                <c:pt idx="1050">
                  <c:v>149.29126520681282</c:v>
                </c:pt>
                <c:pt idx="1051">
                  <c:v>140.22221461187235</c:v>
                </c:pt>
                <c:pt idx="1052">
                  <c:v>149.57633819951354</c:v>
                </c:pt>
                <c:pt idx="1053">
                  <c:v>154.22171679198013</c:v>
                </c:pt>
                <c:pt idx="1054">
                  <c:v>148.77527777777794</c:v>
                </c:pt>
                <c:pt idx="1055">
                  <c:v>158.0809487179489</c:v>
                </c:pt>
                <c:pt idx="1056">
                  <c:v>142.8476736111113</c:v>
                </c:pt>
                <c:pt idx="1057">
                  <c:v>155.98161616161636</c:v>
                </c:pt>
                <c:pt idx="1058">
                  <c:v>152.65943209876559</c:v>
                </c:pt>
                <c:pt idx="1059">
                  <c:v>152.80381481481498</c:v>
                </c:pt>
                <c:pt idx="1060">
                  <c:v>147.48561904761922</c:v>
                </c:pt>
                <c:pt idx="1061">
                  <c:v>139.64492117117138</c:v>
                </c:pt>
                <c:pt idx="1062">
                  <c:v>148.82745803357332</c:v>
                </c:pt>
                <c:pt idx="1063">
                  <c:v>144.80109557109577</c:v>
                </c:pt>
                <c:pt idx="1064">
                  <c:v>153.52630864197548</c:v>
                </c:pt>
                <c:pt idx="1065">
                  <c:v>151.42755474452571</c:v>
                </c:pt>
                <c:pt idx="1066">
                  <c:v>153.81492592592608</c:v>
                </c:pt>
                <c:pt idx="1067">
                  <c:v>145.34639860139876</c:v>
                </c:pt>
                <c:pt idx="1068">
                  <c:v>148.59980952380968</c:v>
                </c:pt>
                <c:pt idx="1069">
                  <c:v>149.80899280575554</c:v>
                </c:pt>
                <c:pt idx="1070">
                  <c:v>156.71407268170441</c:v>
                </c:pt>
                <c:pt idx="1071">
                  <c:v>151.17682367149771</c:v>
                </c:pt>
                <c:pt idx="1072">
                  <c:v>152.422287104623</c:v>
                </c:pt>
                <c:pt idx="1073">
                  <c:v>154.82418518518531</c:v>
                </c:pt>
                <c:pt idx="1074">
                  <c:v>154.96801234567917</c:v>
                </c:pt>
                <c:pt idx="1075">
                  <c:v>146.43493006993023</c:v>
                </c:pt>
                <c:pt idx="1076">
                  <c:v>151.88189613526586</c:v>
                </c:pt>
                <c:pt idx="1077">
                  <c:v>136.22859307359323</c:v>
                </c:pt>
                <c:pt idx="1078">
                  <c:v>155.54507407407425</c:v>
                </c:pt>
                <c:pt idx="1079">
                  <c:v>138.27645833333349</c:v>
                </c:pt>
                <c:pt idx="1080">
                  <c:v>145.08559770114962</c:v>
                </c:pt>
                <c:pt idx="1081">
                  <c:v>142.27573198198215</c:v>
                </c:pt>
                <c:pt idx="1082">
                  <c:v>150.54476190476205</c:v>
                </c:pt>
                <c:pt idx="1083">
                  <c:v>147.5221911421913</c:v>
                </c:pt>
                <c:pt idx="1084">
                  <c:v>146.63273148148164</c:v>
                </c:pt>
                <c:pt idx="1085">
                  <c:v>149.89042553191507</c:v>
                </c:pt>
                <c:pt idx="1086">
                  <c:v>147.9297319347321</c:v>
                </c:pt>
                <c:pt idx="1087">
                  <c:v>149.10841549295793</c:v>
                </c:pt>
                <c:pt idx="1088">
                  <c:v>153.57175120772965</c:v>
                </c:pt>
                <c:pt idx="1089">
                  <c:v>155.97290441176489</c:v>
                </c:pt>
                <c:pt idx="1090">
                  <c:v>156.11560049019624</c:v>
                </c:pt>
                <c:pt idx="1091">
                  <c:v>145.55595890410976</c:v>
                </c:pt>
                <c:pt idx="1092">
                  <c:v>142.75564876957509</c:v>
                </c:pt>
                <c:pt idx="1093">
                  <c:v>155.40130170316317</c:v>
                </c:pt>
                <c:pt idx="1094">
                  <c:v>145.95495433789972</c:v>
                </c:pt>
                <c:pt idx="1095">
                  <c:v>155.68493917274955</c:v>
                </c:pt>
                <c:pt idx="1096">
                  <c:v>152.48754761904777</c:v>
                </c:pt>
                <c:pt idx="1097">
                  <c:v>151.54429078014203</c:v>
                </c:pt>
                <c:pt idx="1098">
                  <c:v>151.68209219858176</c:v>
                </c:pt>
                <c:pt idx="1099">
                  <c:v>150.75048122065746</c:v>
                </c:pt>
                <c:pt idx="1100">
                  <c:v>148.79162037037054</c:v>
                </c:pt>
                <c:pt idx="1101">
                  <c:v>149.96811188811205</c:v>
                </c:pt>
                <c:pt idx="1102">
                  <c:v>155.5421135265702</c:v>
                </c:pt>
                <c:pt idx="1103">
                  <c:v>149.195752314815</c:v>
                </c:pt>
                <c:pt idx="1104">
                  <c:v>154.70258992805771</c:v>
                </c:pt>
                <c:pt idx="1105">
                  <c:v>148.43505747126454</c:v>
                </c:pt>
                <c:pt idx="1106">
                  <c:v>154.98177458033589</c:v>
                </c:pt>
                <c:pt idx="1107">
                  <c:v>148.70263218390821</c:v>
                </c:pt>
                <c:pt idx="1108">
                  <c:v>151.98106807511755</c:v>
                </c:pt>
                <c:pt idx="1109">
                  <c:v>153.19705673758884</c:v>
                </c:pt>
                <c:pt idx="1110">
                  <c:v>150.14039351851869</c:v>
                </c:pt>
                <c:pt idx="1111">
                  <c:v>154.56927380952396</c:v>
                </c:pt>
                <c:pt idx="1112">
                  <c:v>154.7078690476192</c:v>
                </c:pt>
                <c:pt idx="1113">
                  <c:v>126.03816860465132</c:v>
                </c:pt>
                <c:pt idx="1114">
                  <c:v>145.6244183445192</c:v>
                </c:pt>
                <c:pt idx="1115">
                  <c:v>148.74982876712346</c:v>
                </c:pt>
                <c:pt idx="1116">
                  <c:v>153.07665492957767</c:v>
                </c:pt>
                <c:pt idx="1117">
                  <c:v>153.21335680751193</c:v>
                </c:pt>
                <c:pt idx="1118">
                  <c:v>153.34965962441333</c:v>
                </c:pt>
                <c:pt idx="1119">
                  <c:v>154.57423167848719</c:v>
                </c:pt>
                <c:pt idx="1120">
                  <c:v>155.81672619047634</c:v>
                </c:pt>
                <c:pt idx="1121">
                  <c:v>151.62295138888908</c:v>
                </c:pt>
                <c:pt idx="1122">
                  <c:v>153.89468309859174</c:v>
                </c:pt>
                <c:pt idx="1123">
                  <c:v>152.95383449883471</c:v>
                </c:pt>
                <c:pt idx="1124">
                  <c:v>153.08987179487201</c:v>
                </c:pt>
                <c:pt idx="1125">
                  <c:v>158.77718599033838</c:v>
                </c:pt>
                <c:pt idx="1126">
                  <c:v>153.36148018648041</c:v>
                </c:pt>
                <c:pt idx="1127">
                  <c:v>146.33355555555576</c:v>
                </c:pt>
                <c:pt idx="1128">
                  <c:v>155.81144208037847</c:v>
                </c:pt>
                <c:pt idx="1129">
                  <c:v>152.69978009259282</c:v>
                </c:pt>
                <c:pt idx="1130">
                  <c:v>151.78036781609217</c:v>
                </c:pt>
                <c:pt idx="1131">
                  <c:v>155.12349765258239</c:v>
                </c:pt>
                <c:pt idx="1132">
                  <c:v>154.17405594405619</c:v>
                </c:pt>
                <c:pt idx="1133">
                  <c:v>151.13858447488607</c:v>
                </c:pt>
                <c:pt idx="1134">
                  <c:v>155.53173708920212</c:v>
                </c:pt>
                <c:pt idx="1135">
                  <c:v>139.02401467505263</c:v>
                </c:pt>
                <c:pt idx="1136">
                  <c:v>146.51771523178832</c:v>
                </c:pt>
                <c:pt idx="1137">
                  <c:v>149.61855855855879</c:v>
                </c:pt>
                <c:pt idx="1138">
                  <c:v>156.07688967136176</c:v>
                </c:pt>
                <c:pt idx="1139">
                  <c:v>150.89994331065785</c:v>
                </c:pt>
                <c:pt idx="1140">
                  <c:v>148.01061111111136</c:v>
                </c:pt>
                <c:pt idx="1141">
                  <c:v>155.39110722610752</c:v>
                </c:pt>
                <c:pt idx="1142">
                  <c:v>149.2638366890383</c:v>
                </c:pt>
                <c:pt idx="1143">
                  <c:v>153.51508045977039</c:v>
                </c:pt>
                <c:pt idx="1144">
                  <c:v>148.52718888888916</c:v>
                </c:pt>
                <c:pt idx="1145">
                  <c:v>154.8504398148151</c:v>
                </c:pt>
                <c:pt idx="1146">
                  <c:v>148.78527777777805</c:v>
                </c:pt>
                <c:pt idx="1147">
                  <c:v>138.73979296066275</c:v>
                </c:pt>
                <c:pt idx="1148">
                  <c:v>155.25304398148177</c:v>
                </c:pt>
                <c:pt idx="1149">
                  <c:v>150.17267337807635</c:v>
                </c:pt>
                <c:pt idx="1150">
                  <c:v>123.72970534070005</c:v>
                </c:pt>
                <c:pt idx="1151">
                  <c:v>153.52295662100485</c:v>
                </c:pt>
                <c:pt idx="1152">
                  <c:v>144.73366666666692</c:v>
                </c:pt>
                <c:pt idx="1153">
                  <c:v>151.70959459459488</c:v>
                </c:pt>
                <c:pt idx="1154">
                  <c:v>153.92009132420119</c:v>
                </c:pt>
                <c:pt idx="1155">
                  <c:v>137.9861758691209</c:v>
                </c:pt>
                <c:pt idx="1156">
                  <c:v>151.08118568232689</c:v>
                </c:pt>
                <c:pt idx="1157">
                  <c:v>138.22360940695319</c:v>
                </c:pt>
                <c:pt idx="1158">
                  <c:v>154.45049086758019</c:v>
                </c:pt>
                <c:pt idx="1159">
                  <c:v>153.53100907029503</c:v>
                </c:pt>
                <c:pt idx="1160">
                  <c:v>147.63620915032703</c:v>
                </c:pt>
                <c:pt idx="1161">
                  <c:v>160.33775413711612</c:v>
                </c:pt>
                <c:pt idx="1162">
                  <c:v>147.88874727668872</c:v>
                </c:pt>
                <c:pt idx="1163">
                  <c:v>151.98882550335597</c:v>
                </c:pt>
                <c:pt idx="1164">
                  <c:v>148.14167755991312</c:v>
                </c:pt>
                <c:pt idx="1165">
                  <c:v>148.26793028322467</c:v>
                </c:pt>
                <c:pt idx="1166">
                  <c:v>147.4304978354981</c:v>
                </c:pt>
                <c:pt idx="1167">
                  <c:v>148.52051198257107</c:v>
                </c:pt>
                <c:pt idx="1168">
                  <c:v>152.63678970917252</c:v>
                </c:pt>
                <c:pt idx="1169">
                  <c:v>148.77212418300678</c:v>
                </c:pt>
                <c:pt idx="1170">
                  <c:v>156.03729452054822</c:v>
                </c:pt>
                <c:pt idx="1171">
                  <c:v>155.1068707482996</c:v>
                </c:pt>
                <c:pt idx="1172">
                  <c:v>150.13199561403536</c:v>
                </c:pt>
                <c:pt idx="1173">
                  <c:v>151.25407284768238</c:v>
                </c:pt>
                <c:pt idx="1174">
                  <c:v>152.39130000000029</c:v>
                </c:pt>
                <c:pt idx="1175">
                  <c:v>142.09964803312653</c:v>
                </c:pt>
                <c:pt idx="1176">
                  <c:v>156.83078767123314</c:v>
                </c:pt>
                <c:pt idx="1177">
                  <c:v>155.89482993197308</c:v>
                </c:pt>
                <c:pt idx="1178">
                  <c:v>151.89293598234022</c:v>
                </c:pt>
                <c:pt idx="1179">
                  <c:v>148.09764516129059</c:v>
                </c:pt>
                <c:pt idx="1180">
                  <c:v>146.33405520169879</c:v>
                </c:pt>
                <c:pt idx="1181">
                  <c:v>140.20557926829292</c:v>
                </c:pt>
                <c:pt idx="1182">
                  <c:v>147.51909188034216</c:v>
                </c:pt>
                <c:pt idx="1183">
                  <c:v>139.58921212121237</c:v>
                </c:pt>
                <c:pt idx="1184">
                  <c:v>145.89563291139268</c:v>
                </c:pt>
                <c:pt idx="1185">
                  <c:v>123.37317290552608</c:v>
                </c:pt>
                <c:pt idx="1186">
                  <c:v>144.31302083333361</c:v>
                </c:pt>
                <c:pt idx="1187">
                  <c:v>144.43347916666696</c:v>
                </c:pt>
                <c:pt idx="1188">
                  <c:v>147.3160934182593</c:v>
                </c:pt>
                <c:pt idx="1189">
                  <c:v>153.29694260485681</c:v>
                </c:pt>
                <c:pt idx="1190">
                  <c:v>151.41887799564299</c:v>
                </c:pt>
                <c:pt idx="1191">
                  <c:v>149.5893763440863</c:v>
                </c:pt>
                <c:pt idx="1192">
                  <c:v>150.6859632034635</c:v>
                </c:pt>
                <c:pt idx="1193">
                  <c:v>137.42555226824481</c:v>
                </c:pt>
                <c:pt idx="1194">
                  <c:v>153.93467991170007</c:v>
                </c:pt>
                <c:pt idx="1195">
                  <c:v>155.0889777777781</c:v>
                </c:pt>
                <c:pt idx="1196">
                  <c:v>143.71993827160523</c:v>
                </c:pt>
                <c:pt idx="1197">
                  <c:v>153.3017653508775</c:v>
                </c:pt>
                <c:pt idx="1198">
                  <c:v>143.07416155419253</c:v>
                </c:pt>
                <c:pt idx="1199">
                  <c:v>150.58277419354869</c:v>
                </c:pt>
                <c:pt idx="1200">
                  <c:v>136.60551656920106</c:v>
                </c:pt>
                <c:pt idx="1201">
                  <c:v>150.8306559139788</c:v>
                </c:pt>
                <c:pt idx="1202">
                  <c:v>149.98665598290631</c:v>
                </c:pt>
                <c:pt idx="1203">
                  <c:v>141.92208080808109</c:v>
                </c:pt>
                <c:pt idx="1204">
                  <c:v>138.67667652859987</c:v>
                </c:pt>
                <c:pt idx="1205">
                  <c:v>144.78731481481509</c:v>
                </c:pt>
                <c:pt idx="1206">
                  <c:v>149.52027600849289</c:v>
                </c:pt>
                <c:pt idx="1207">
                  <c:v>144.13426380368128</c:v>
                </c:pt>
                <c:pt idx="1208">
                  <c:v>152.68251082251115</c:v>
                </c:pt>
                <c:pt idx="1209">
                  <c:v>152.80692640692672</c:v>
                </c:pt>
                <c:pt idx="1210">
                  <c:v>152.93167748917782</c:v>
                </c:pt>
                <c:pt idx="1211">
                  <c:v>153.05667748917782</c:v>
                </c:pt>
                <c:pt idx="1212">
                  <c:v>153.18136363636395</c:v>
                </c:pt>
                <c:pt idx="1213">
                  <c:v>152.31664516129064</c:v>
                </c:pt>
                <c:pt idx="1214">
                  <c:v>154.43322440087178</c:v>
                </c:pt>
                <c:pt idx="1215">
                  <c:v>152.56420430107559</c:v>
                </c:pt>
                <c:pt idx="1216">
                  <c:v>150.74247346072218</c:v>
                </c:pt>
                <c:pt idx="1217">
                  <c:v>148.96711740041957</c:v>
                </c:pt>
                <c:pt idx="1218">
                  <c:v>144.5424695121954</c:v>
                </c:pt>
                <c:pt idx="1219">
                  <c:v>144.65952235772386</c:v>
                </c:pt>
                <c:pt idx="1220">
                  <c:v>151.23151804670943</c:v>
                </c:pt>
                <c:pt idx="1221">
                  <c:v>145.7825153374236</c:v>
                </c:pt>
                <c:pt idx="1222">
                  <c:v>154.42691558441589</c:v>
                </c:pt>
                <c:pt idx="1223">
                  <c:v>151.59807855626354</c:v>
                </c:pt>
                <c:pt idx="1224">
                  <c:v>149.8116037735852</c:v>
                </c:pt>
                <c:pt idx="1225">
                  <c:v>146.25256646216798</c:v>
                </c:pt>
                <c:pt idx="1226">
                  <c:v>151.00196202531674</c:v>
                </c:pt>
                <c:pt idx="1227">
                  <c:v>149.23382291666695</c:v>
                </c:pt>
                <c:pt idx="1228">
                  <c:v>146.60434560327226</c:v>
                </c:pt>
                <c:pt idx="1229">
                  <c:v>152.32845010615742</c:v>
                </c:pt>
                <c:pt idx="1230">
                  <c:v>148.66281573498995</c:v>
                </c:pt>
                <c:pt idx="1231">
                  <c:v>153.54989316239346</c:v>
                </c:pt>
                <c:pt idx="1232">
                  <c:v>152.69366242038245</c:v>
                </c:pt>
                <c:pt idx="1233">
                  <c:v>148.09863168724308</c:v>
                </c:pt>
                <c:pt idx="1234">
                  <c:v>146.40907520325234</c:v>
                </c:pt>
                <c:pt idx="1235">
                  <c:v>151.13297693920367</c:v>
                </c:pt>
                <c:pt idx="1236">
                  <c:v>147.5412474437631</c:v>
                </c:pt>
                <c:pt idx="1237">
                  <c:v>136.75184659090939</c:v>
                </c:pt>
                <c:pt idx="1238">
                  <c:v>145.9840202020205</c:v>
                </c:pt>
                <c:pt idx="1239">
                  <c:v>144.35020958083862</c:v>
                </c:pt>
                <c:pt idx="1240">
                  <c:v>145.33466867469909</c:v>
                </c:pt>
                <c:pt idx="1241">
                  <c:v>147.22348577235803</c:v>
                </c:pt>
                <c:pt idx="1242">
                  <c:v>152.93486286919864</c:v>
                </c:pt>
                <c:pt idx="1243">
                  <c:v>148.36029652351772</c:v>
                </c:pt>
                <c:pt idx="1244">
                  <c:v>139.89473025048201</c:v>
                </c:pt>
                <c:pt idx="1245">
                  <c:v>148.59410020449928</c:v>
                </c:pt>
                <c:pt idx="1246">
                  <c:v>142.58754901960813</c:v>
                </c:pt>
                <c:pt idx="1247">
                  <c:v>142.6997156862748</c:v>
                </c:pt>
                <c:pt idx="1248">
                  <c:v>148.03666666666697</c:v>
                </c:pt>
                <c:pt idx="1249">
                  <c:v>143.76985207100623</c:v>
                </c:pt>
                <c:pt idx="1250">
                  <c:v>146.48260040160673</c:v>
                </c:pt>
                <c:pt idx="1251">
                  <c:v>137.48687382297581</c:v>
                </c:pt>
                <c:pt idx="1252">
                  <c:v>151.26812629399618</c:v>
                </c:pt>
                <c:pt idx="1253">
                  <c:v>147.71632323232356</c:v>
                </c:pt>
                <c:pt idx="1254">
                  <c:v>143.48356862745129</c:v>
                </c:pt>
                <c:pt idx="1255">
                  <c:v>141.10569364161881</c:v>
                </c:pt>
                <c:pt idx="1256">
                  <c:v>134.23278388278419</c:v>
                </c:pt>
                <c:pt idx="1257">
                  <c:v>144.6710848126236</c:v>
                </c:pt>
                <c:pt idx="1258">
                  <c:v>135.93580555555587</c:v>
                </c:pt>
                <c:pt idx="1259">
                  <c:v>149.31373983739871</c:v>
                </c:pt>
                <c:pt idx="1260">
                  <c:v>131.75558243727627</c:v>
                </c:pt>
                <c:pt idx="1261">
                  <c:v>140.14610476190509</c:v>
                </c:pt>
                <c:pt idx="1262">
                  <c:v>130.55648049645418</c:v>
                </c:pt>
                <c:pt idx="1263">
                  <c:v>149.77843495934991</c:v>
                </c:pt>
                <c:pt idx="1264">
                  <c:v>146.32521825396859</c:v>
                </c:pt>
                <c:pt idx="1265">
                  <c:v>131.55991978609654</c:v>
                </c:pt>
                <c:pt idx="1266">
                  <c:v>133.80828804347857</c:v>
                </c:pt>
                <c:pt idx="1267">
                  <c:v>148.43212851405656</c:v>
                </c:pt>
                <c:pt idx="1268">
                  <c:v>151.28052147239299</c:v>
                </c:pt>
                <c:pt idx="1269">
                  <c:v>144.31439571150131</c:v>
                </c:pt>
                <c:pt idx="1270">
                  <c:v>148.77573293172728</c:v>
                </c:pt>
                <c:pt idx="1271">
                  <c:v>142.86560693641655</c:v>
                </c:pt>
                <c:pt idx="1272">
                  <c:v>149.90758585858623</c:v>
                </c:pt>
                <c:pt idx="1273">
                  <c:v>150.93758130081338</c:v>
                </c:pt>
                <c:pt idx="1274">
                  <c:v>150.13772727272763</c:v>
                </c:pt>
                <c:pt idx="1275">
                  <c:v>135.47407103825171</c:v>
                </c:pt>
                <c:pt idx="1276">
                  <c:v>147.68325396825432</c:v>
                </c:pt>
                <c:pt idx="1277">
                  <c:v>150.48333333333369</c:v>
                </c:pt>
                <c:pt idx="1278">
                  <c:v>149.69107429718912</c:v>
                </c:pt>
                <c:pt idx="1279">
                  <c:v>150.71320202020237</c:v>
                </c:pt>
                <c:pt idx="1280">
                  <c:v>146.39169607843172</c:v>
                </c:pt>
                <c:pt idx="1281">
                  <c:v>152.79469325153414</c:v>
                </c:pt>
                <c:pt idx="1282">
                  <c:v>144.07238921001965</c:v>
                </c:pt>
                <c:pt idx="1283">
                  <c:v>151.17244444444484</c:v>
                </c:pt>
                <c:pt idx="1284">
                  <c:v>151.28732323232362</c:v>
                </c:pt>
                <c:pt idx="1285">
                  <c:v>146.94914705882391</c:v>
                </c:pt>
                <c:pt idx="1286">
                  <c:v>153.37592024539919</c:v>
                </c:pt>
                <c:pt idx="1287">
                  <c:v>152.55594512195159</c:v>
                </c:pt>
                <c:pt idx="1288">
                  <c:v>144.72924855491368</c:v>
                </c:pt>
                <c:pt idx="1289">
                  <c:v>150.94629518072327</c:v>
                </c:pt>
                <c:pt idx="1290">
                  <c:v>149.26179563492101</c:v>
                </c:pt>
                <c:pt idx="1291">
                  <c:v>150.26893213572893</c:v>
                </c:pt>
                <c:pt idx="1292">
                  <c:v>152.2052222222226</c:v>
                </c:pt>
                <c:pt idx="1293">
                  <c:v>151.40236947791203</c:v>
                </c:pt>
                <c:pt idx="1294">
                  <c:v>141.30178838951349</c:v>
                </c:pt>
                <c:pt idx="1295">
                  <c:v>146.34125968992288</c:v>
                </c:pt>
                <c:pt idx="1296">
                  <c:v>145.60507707129133</c:v>
                </c:pt>
                <c:pt idx="1297">
                  <c:v>150.94969061876284</c:v>
                </c:pt>
                <c:pt idx="1298">
                  <c:v>147.52971734892824</c:v>
                </c:pt>
                <c:pt idx="1299">
                  <c:v>141.83425093632997</c:v>
                </c:pt>
                <c:pt idx="1300">
                  <c:v>145.20384099616896</c:v>
                </c:pt>
                <c:pt idx="1301">
                  <c:v>140.46893518518556</c:v>
                </c:pt>
                <c:pt idx="1302">
                  <c:v>143.76917613636402</c:v>
                </c:pt>
                <c:pt idx="1303">
                  <c:v>148.08356725146237</c:v>
                </c:pt>
                <c:pt idx="1304">
                  <c:v>149.94806706114437</c:v>
                </c:pt>
                <c:pt idx="1305">
                  <c:v>150.95276785714324</c:v>
                </c:pt>
                <c:pt idx="1306">
                  <c:v>145.85633141762492</c:v>
                </c:pt>
                <c:pt idx="1307">
                  <c:v>146.80897880539538</c:v>
                </c:pt>
                <c:pt idx="1308">
                  <c:v>148.63656920078009</c:v>
                </c:pt>
                <c:pt idx="1309">
                  <c:v>151.40334325396861</c:v>
                </c:pt>
                <c:pt idx="1310">
                  <c:v>145.45535238095275</c:v>
                </c:pt>
                <c:pt idx="1311">
                  <c:v>144.73615530303067</c:v>
                </c:pt>
                <c:pt idx="1312">
                  <c:v>147.35552986512562</c:v>
                </c:pt>
                <c:pt idx="1313">
                  <c:v>146.61760536398504</c:v>
                </c:pt>
                <c:pt idx="1314">
                  <c:v>150.17837254901997</c:v>
                </c:pt>
                <c:pt idx="1315">
                  <c:v>145.16620265151553</c:v>
                </c:pt>
                <c:pt idx="1316">
                  <c:v>151.2906213017755</c:v>
                </c:pt>
                <c:pt idx="1317">
                  <c:v>147.05173371647547</c:v>
                </c:pt>
                <c:pt idx="1318">
                  <c:v>140.69206959706995</c:v>
                </c:pt>
                <c:pt idx="1319">
                  <c:v>148.98145348837247</c:v>
                </c:pt>
                <c:pt idx="1320">
                  <c:v>149.09135658914767</c:v>
                </c:pt>
                <c:pt idx="1321">
                  <c:v>147.4863026819927</c:v>
                </c:pt>
                <c:pt idx="1322">
                  <c:v>148.44807321772677</c:v>
                </c:pt>
                <c:pt idx="1323">
                  <c:v>148.55751445086742</c:v>
                </c:pt>
                <c:pt idx="1324">
                  <c:v>148.66696531791942</c:v>
                </c:pt>
                <c:pt idx="1325">
                  <c:v>147.07619047619082</c:v>
                </c:pt>
                <c:pt idx="1326">
                  <c:v>150.62728070175473</c:v>
                </c:pt>
                <c:pt idx="1327">
                  <c:v>144.00154562383648</c:v>
                </c:pt>
                <c:pt idx="1328">
                  <c:v>150.84917153996136</c:v>
                </c:pt>
                <c:pt idx="1329">
                  <c:v>150.95968810916213</c:v>
                </c:pt>
                <c:pt idx="1330">
                  <c:v>146.77873106060642</c:v>
                </c:pt>
                <c:pt idx="1331">
                  <c:v>146.05664783427531</c:v>
                </c:pt>
                <c:pt idx="1332">
                  <c:v>148.68349616858274</c:v>
                </c:pt>
                <c:pt idx="1333">
                  <c:v>151.40290448343114</c:v>
                </c:pt>
                <c:pt idx="1334">
                  <c:v>148.90104406130305</c:v>
                </c:pt>
                <c:pt idx="1335">
                  <c:v>150.7425000000004</c:v>
                </c:pt>
                <c:pt idx="1336">
                  <c:v>148.2666095238099</c:v>
                </c:pt>
                <c:pt idx="1337">
                  <c:v>149.22756704980881</c:v>
                </c:pt>
                <c:pt idx="1338">
                  <c:v>142.77220695970732</c:v>
                </c:pt>
                <c:pt idx="1339">
                  <c:v>150.30924855491369</c:v>
                </c:pt>
                <c:pt idx="1340">
                  <c:v>151.29343992248101</c:v>
                </c:pt>
                <c:pt idx="1341">
                  <c:v>140.76458558558593</c:v>
                </c:pt>
                <c:pt idx="1342">
                  <c:v>150.63826589595413</c:v>
                </c:pt>
                <c:pt idx="1343">
                  <c:v>149.881503831418</c:v>
                </c:pt>
                <c:pt idx="1344">
                  <c:v>149.98983716475135</c:v>
                </c:pt>
                <c:pt idx="1345">
                  <c:v>148.39306818181856</c:v>
                </c:pt>
                <c:pt idx="1346">
                  <c:v>150.20755747126475</c:v>
                </c:pt>
                <c:pt idx="1347">
                  <c:v>151.18507707129132</c:v>
                </c:pt>
                <c:pt idx="1348">
                  <c:v>151.29432562620462</c:v>
                </c:pt>
                <c:pt idx="1349">
                  <c:v>148.82286931818217</c:v>
                </c:pt>
                <c:pt idx="1350">
                  <c:v>150.64204980842948</c:v>
                </c:pt>
                <c:pt idx="1351">
                  <c:v>149.88932380952417</c:v>
                </c:pt>
                <c:pt idx="1352">
                  <c:v>149.99735238095275</c:v>
                </c:pt>
                <c:pt idx="1353">
                  <c:v>150.10547619047657</c:v>
                </c:pt>
                <c:pt idx="1354">
                  <c:v>147.68173220973819</c:v>
                </c:pt>
                <c:pt idx="1355">
                  <c:v>141.43146057347704</c:v>
                </c:pt>
                <c:pt idx="1356">
                  <c:v>148.7295951035785</c:v>
                </c:pt>
                <c:pt idx="1357">
                  <c:v>144.74766483516518</c:v>
                </c:pt>
                <c:pt idx="1358">
                  <c:v>148.94348399246741</c:v>
                </c:pt>
                <c:pt idx="1359">
                  <c:v>142.60472072072105</c:v>
                </c:pt>
                <c:pt idx="1360">
                  <c:v>149.15708097928473</c:v>
                </c:pt>
                <c:pt idx="1361">
                  <c:v>149.26331450094199</c:v>
                </c:pt>
                <c:pt idx="1362">
                  <c:v>146.88034259259294</c:v>
                </c:pt>
                <c:pt idx="1363">
                  <c:v>152.05341954023027</c:v>
                </c:pt>
                <c:pt idx="1364">
                  <c:v>147.91117318435789</c:v>
                </c:pt>
                <c:pt idx="1365">
                  <c:v>139.44713157894768</c:v>
                </c:pt>
                <c:pt idx="1366">
                  <c:v>141.03105496453935</c:v>
                </c:pt>
                <c:pt idx="1367">
                  <c:v>149.90239171374802</c:v>
                </c:pt>
                <c:pt idx="1368">
                  <c:v>148.33306331471172</c:v>
                </c:pt>
                <c:pt idx="1369">
                  <c:v>145.19407103825171</c:v>
                </c:pt>
                <c:pt idx="1370">
                  <c:v>150.22239171374801</c:v>
                </c:pt>
                <c:pt idx="1371">
                  <c:v>146.19908424908462</c:v>
                </c:pt>
                <c:pt idx="1372">
                  <c:v>144.71218297101484</c:v>
                </c:pt>
                <c:pt idx="1373">
                  <c:v>150.54134651600791</c:v>
                </c:pt>
                <c:pt idx="1374">
                  <c:v>141.83336879432659</c:v>
                </c:pt>
                <c:pt idx="1375">
                  <c:v>142.69265597147984</c:v>
                </c:pt>
                <c:pt idx="1376">
                  <c:v>146.71612637362671</c:v>
                </c:pt>
                <c:pt idx="1377">
                  <c:v>147.63028545119738</c:v>
                </c:pt>
                <c:pt idx="1378">
                  <c:v>144.53984684684718</c:v>
                </c:pt>
                <c:pt idx="1379">
                  <c:v>150.32955992509397</c:v>
                </c:pt>
                <c:pt idx="1380">
                  <c:v>150.43518726591796</c:v>
                </c:pt>
                <c:pt idx="1381">
                  <c:v>144.06596774193582</c:v>
                </c:pt>
                <c:pt idx="1382">
                  <c:v>146.5304098360659</c:v>
                </c:pt>
                <c:pt idx="1383">
                  <c:v>145.83610507246411</c:v>
                </c:pt>
                <c:pt idx="1384">
                  <c:v>145.1494774774778</c:v>
                </c:pt>
                <c:pt idx="1385">
                  <c:v>143.69736185383275</c:v>
                </c:pt>
                <c:pt idx="1386">
                  <c:v>146.94072859745023</c:v>
                </c:pt>
                <c:pt idx="1387">
                  <c:v>139.42475820379994</c:v>
                </c:pt>
                <c:pt idx="1388">
                  <c:v>148.77174953959516</c:v>
                </c:pt>
                <c:pt idx="1389">
                  <c:v>141.823464912281</c:v>
                </c:pt>
                <c:pt idx="1390">
                  <c:v>148.97929097605925</c:v>
                </c:pt>
                <c:pt idx="1391">
                  <c:v>142.77263668430365</c:v>
                </c:pt>
                <c:pt idx="1392">
                  <c:v>149.18677716390457</c:v>
                </c:pt>
                <c:pt idx="1393">
                  <c:v>144.50041889483097</c:v>
                </c:pt>
                <c:pt idx="1394">
                  <c:v>146.95801630434815</c:v>
                </c:pt>
                <c:pt idx="1395">
                  <c:v>148.6760805860809</c:v>
                </c:pt>
                <c:pt idx="1396">
                  <c:v>144.03082446808543</c:v>
                </c:pt>
                <c:pt idx="1397">
                  <c:v>149.70488029465963</c:v>
                </c:pt>
                <c:pt idx="1398">
                  <c:v>139.05288034188064</c:v>
                </c:pt>
                <c:pt idx="1399">
                  <c:v>150.74427777777811</c:v>
                </c:pt>
                <c:pt idx="1400">
                  <c:v>150.84819444444477</c:v>
                </c:pt>
                <c:pt idx="1401">
                  <c:v>149.29358058608094</c:v>
                </c:pt>
                <c:pt idx="1402">
                  <c:v>146.97400000000033</c:v>
                </c:pt>
                <c:pt idx="1403">
                  <c:v>143.96255731922432</c:v>
                </c:pt>
                <c:pt idx="1404">
                  <c:v>149.60241758241793</c:v>
                </c:pt>
                <c:pt idx="1405">
                  <c:v>149.70508241758276</c:v>
                </c:pt>
                <c:pt idx="1406">
                  <c:v>148.17951992753657</c:v>
                </c:pt>
                <c:pt idx="1407">
                  <c:v>149.9107417582421</c:v>
                </c:pt>
                <c:pt idx="1408">
                  <c:v>147.58084684684718</c:v>
                </c:pt>
                <c:pt idx="1409">
                  <c:v>141.56052677029393</c:v>
                </c:pt>
                <c:pt idx="1410">
                  <c:v>148.58625000000035</c:v>
                </c:pt>
                <c:pt idx="1411">
                  <c:v>151.15269797421766</c:v>
                </c:pt>
                <c:pt idx="1412">
                  <c:v>144.09129824561435</c:v>
                </c:pt>
                <c:pt idx="1413">
                  <c:v>148.89164855072497</c:v>
                </c:pt>
                <c:pt idx="1414">
                  <c:v>147.39118279569925</c:v>
                </c:pt>
                <c:pt idx="1415">
                  <c:v>147.49181003584263</c:v>
                </c:pt>
                <c:pt idx="1416">
                  <c:v>145.249400352734</c:v>
                </c:pt>
                <c:pt idx="1417">
                  <c:v>149.29781702898583</c:v>
                </c:pt>
                <c:pt idx="1418">
                  <c:v>145.44722222222254</c:v>
                </c:pt>
                <c:pt idx="1419">
                  <c:v>151.97897790055282</c:v>
                </c:pt>
                <c:pt idx="1420">
                  <c:v>144.11976439790607</c:v>
                </c:pt>
                <c:pt idx="1421">
                  <c:v>148.09466845878168</c:v>
                </c:pt>
                <c:pt idx="1422">
                  <c:v>149.80588768115976</c:v>
                </c:pt>
                <c:pt idx="1423">
                  <c:v>151.55492673992708</c:v>
                </c:pt>
                <c:pt idx="1424">
                  <c:v>147.60287878787912</c:v>
                </c:pt>
                <c:pt idx="1425">
                  <c:v>144.60972076788863</c:v>
                </c:pt>
                <c:pt idx="1426">
                  <c:v>146.23925044091743</c:v>
                </c:pt>
                <c:pt idx="1427">
                  <c:v>141.83570085470117</c:v>
                </c:pt>
                <c:pt idx="1428">
                  <c:v>148.00333333333367</c:v>
                </c:pt>
                <c:pt idx="1429">
                  <c:v>152.17228021978056</c:v>
                </c:pt>
                <c:pt idx="1430">
                  <c:v>143.59631260794507</c:v>
                </c:pt>
                <c:pt idx="1431">
                  <c:v>150.72204710144962</c:v>
                </c:pt>
                <c:pt idx="1432">
                  <c:v>151.64795081967247</c:v>
                </c:pt>
                <c:pt idx="1433">
                  <c:v>147.71446808510672</c:v>
                </c:pt>
                <c:pt idx="1434">
                  <c:v>145.49279232111726</c:v>
                </c:pt>
                <c:pt idx="1435">
                  <c:v>151.95542805100217</c:v>
                </c:pt>
                <c:pt idx="1436">
                  <c:v>147.23060846560878</c:v>
                </c:pt>
                <c:pt idx="1437">
                  <c:v>150.51559459459492</c:v>
                </c:pt>
                <c:pt idx="1438">
                  <c:v>145.88569808027952</c:v>
                </c:pt>
                <c:pt idx="1439">
                  <c:v>149.90798387096805</c:v>
                </c:pt>
                <c:pt idx="1440">
                  <c:v>145.32118923611139</c:v>
                </c:pt>
                <c:pt idx="1441">
                  <c:v>150.10939964157737</c:v>
                </c:pt>
                <c:pt idx="1442">
                  <c:v>145.51603298611141</c:v>
                </c:pt>
                <c:pt idx="1443">
                  <c:v>151.12354954954986</c:v>
                </c:pt>
                <c:pt idx="1444">
                  <c:v>145.7115625000003</c:v>
                </c:pt>
                <c:pt idx="1445">
                  <c:v>148.12367724867755</c:v>
                </c:pt>
                <c:pt idx="1446">
                  <c:v>143.66213675213703</c:v>
                </c:pt>
                <c:pt idx="1447">
                  <c:v>146.76901396160588</c:v>
                </c:pt>
                <c:pt idx="1448">
                  <c:v>147.6404736842108</c:v>
                </c:pt>
                <c:pt idx="1449">
                  <c:v>147.73903508771957</c:v>
                </c:pt>
                <c:pt idx="1450">
                  <c:v>143.31209183673496</c:v>
                </c:pt>
                <c:pt idx="1451">
                  <c:v>145.63704663212462</c:v>
                </c:pt>
                <c:pt idx="1452">
                  <c:v>152.03583783783813</c:v>
                </c:pt>
                <c:pt idx="1453">
                  <c:v>151.31917562724041</c:v>
                </c:pt>
                <c:pt idx="1454">
                  <c:v>146.68796875000027</c:v>
                </c:pt>
                <c:pt idx="1455">
                  <c:v>149.9087588652485</c:v>
                </c:pt>
                <c:pt idx="1456">
                  <c:v>152.44081981982012</c:v>
                </c:pt>
                <c:pt idx="1457">
                  <c:v>146.21934369602789</c:v>
                </c:pt>
                <c:pt idx="1458">
                  <c:v>146.31645077720233</c:v>
                </c:pt>
                <c:pt idx="1459">
                  <c:v>148.72512280701781</c:v>
                </c:pt>
                <c:pt idx="1460">
                  <c:v>149.6111992945329</c:v>
                </c:pt>
                <c:pt idx="1461">
                  <c:v>145.85155498281813</c:v>
                </c:pt>
                <c:pt idx="1462">
                  <c:v>149.80869488536183</c:v>
                </c:pt>
                <c:pt idx="1463">
                  <c:v>152.32546594982108</c:v>
                </c:pt>
                <c:pt idx="1464">
                  <c:v>147.6627343750003</c:v>
                </c:pt>
                <c:pt idx="1465">
                  <c:v>147.75996527777806</c:v>
                </c:pt>
                <c:pt idx="1466">
                  <c:v>147.09105354058752</c:v>
                </c:pt>
                <c:pt idx="1467">
                  <c:v>147.18803108808319</c:v>
                </c:pt>
                <c:pt idx="1468">
                  <c:v>148.82701570680658</c:v>
                </c:pt>
                <c:pt idx="1469">
                  <c:v>144.3887901861255</c:v>
                </c:pt>
                <c:pt idx="1470">
                  <c:v>145.2206887755105</c:v>
                </c:pt>
                <c:pt idx="1471">
                  <c:v>144.57818950930655</c:v>
                </c:pt>
                <c:pt idx="1472">
                  <c:v>148.44026041666697</c:v>
                </c:pt>
                <c:pt idx="1473">
                  <c:v>151.69744680851093</c:v>
                </c:pt>
                <c:pt idx="1474">
                  <c:v>147.86401554404173</c:v>
                </c:pt>
                <c:pt idx="1475">
                  <c:v>151.0916225749562</c:v>
                </c:pt>
                <c:pt idx="1476">
                  <c:v>148.82769965277808</c:v>
                </c:pt>
                <c:pt idx="1477">
                  <c:v>148.1531347150262</c:v>
                </c:pt>
                <c:pt idx="1478">
                  <c:v>152.19241134751803</c:v>
                </c:pt>
                <c:pt idx="1479">
                  <c:v>150.68816666666694</c:v>
                </c:pt>
                <c:pt idx="1480">
                  <c:v>145.42815566835898</c:v>
                </c:pt>
                <c:pt idx="1481">
                  <c:v>149.31238715277809</c:v>
                </c:pt>
                <c:pt idx="1482">
                  <c:v>143.4330833333336</c:v>
                </c:pt>
                <c:pt idx="1483">
                  <c:v>144.24720268006729</c:v>
                </c:pt>
                <c:pt idx="1484">
                  <c:v>147.301401709402</c:v>
                </c:pt>
                <c:pt idx="1485">
                  <c:v>148.15664089347109</c:v>
                </c:pt>
                <c:pt idx="1486">
                  <c:v>145.99494077834208</c:v>
                </c:pt>
                <c:pt idx="1487">
                  <c:v>149.11685664939583</c:v>
                </c:pt>
                <c:pt idx="1488">
                  <c:v>146.18339255499183</c:v>
                </c:pt>
                <c:pt idx="1489">
                  <c:v>148.53993127147794</c:v>
                </c:pt>
                <c:pt idx="1490">
                  <c:v>142.749372937294</c:v>
                </c:pt>
                <c:pt idx="1491">
                  <c:v>147.21426020408191</c:v>
                </c:pt>
                <c:pt idx="1492">
                  <c:v>143.64480099502515</c:v>
                </c:pt>
                <c:pt idx="1493">
                  <c:v>148.16011111111141</c:v>
                </c:pt>
                <c:pt idx="1494">
                  <c:v>149.79177029360997</c:v>
                </c:pt>
                <c:pt idx="1495">
                  <c:v>146.10319023569051</c:v>
                </c:pt>
                <c:pt idx="1496">
                  <c:v>144.73530000000025</c:v>
                </c:pt>
                <c:pt idx="1497">
                  <c:v>151.65246945898807</c:v>
                </c:pt>
                <c:pt idx="1498">
                  <c:v>147.12812182741143</c:v>
                </c:pt>
                <c:pt idx="1499">
                  <c:v>149.49945876288686</c:v>
                </c:pt>
                <c:pt idx="1500">
                  <c:v>149.59537800687312</c:v>
                </c:pt>
                <c:pt idx="1501">
                  <c:v>152.04245200698108</c:v>
                </c:pt>
                <c:pt idx="1502">
                  <c:v>149.01888034188059</c:v>
                </c:pt>
                <c:pt idx="1503">
                  <c:v>151.44380208333359</c:v>
                </c:pt>
                <c:pt idx="1504">
                  <c:v>148.44797619047642</c:v>
                </c:pt>
                <c:pt idx="1505">
                  <c:v>144.13073432343259</c:v>
                </c:pt>
                <c:pt idx="1506">
                  <c:v>151.73430555555581</c:v>
                </c:pt>
                <c:pt idx="1507">
                  <c:v>142.89998366013097</c:v>
                </c:pt>
                <c:pt idx="1508">
                  <c:v>149.59088888888914</c:v>
                </c:pt>
                <c:pt idx="1509">
                  <c:v>148.16650592216607</c:v>
                </c:pt>
                <c:pt idx="1510">
                  <c:v>146.77078726968199</c:v>
                </c:pt>
                <c:pt idx="1511">
                  <c:v>142.56579674796774</c:v>
                </c:pt>
                <c:pt idx="1512">
                  <c:v>150.74504295532671</c:v>
                </c:pt>
                <c:pt idx="1513">
                  <c:v>152.41170138888916</c:v>
                </c:pt>
                <c:pt idx="1514">
                  <c:v>145.67959369817603</c:v>
                </c:pt>
                <c:pt idx="1515">
                  <c:v>150.25712820512848</c:v>
                </c:pt>
                <c:pt idx="1516">
                  <c:v>149.58511904761932</c:v>
                </c:pt>
                <c:pt idx="1517">
                  <c:v>152.79822916666694</c:v>
                </c:pt>
                <c:pt idx="1518">
                  <c:v>153.69547120418875</c:v>
                </c:pt>
                <c:pt idx="1519">
                  <c:v>153.79268760907533</c:v>
                </c:pt>
                <c:pt idx="1520">
                  <c:v>146.2337147595359</c:v>
                </c:pt>
                <c:pt idx="1521">
                  <c:v>144.88463875205281</c:v>
                </c:pt>
                <c:pt idx="1522">
                  <c:v>142.8650485436896</c:v>
                </c:pt>
                <c:pt idx="1523">
                  <c:v>148.73140572390597</c:v>
                </c:pt>
                <c:pt idx="1524">
                  <c:v>147.33693333333358</c:v>
                </c:pt>
                <c:pt idx="1525">
                  <c:v>149.67520304568552</c:v>
                </c:pt>
                <c:pt idx="1526">
                  <c:v>153.66976562500025</c:v>
                </c:pt>
                <c:pt idx="1527">
                  <c:v>143.31650485436919</c:v>
                </c:pt>
                <c:pt idx="1528">
                  <c:v>150.72327380952407</c:v>
                </c:pt>
                <c:pt idx="1529">
                  <c:v>152.37274914089375</c:v>
                </c:pt>
                <c:pt idx="1530">
                  <c:v>145.70872742200353</c:v>
                </c:pt>
                <c:pt idx="1531">
                  <c:v>154.15327256944471</c:v>
                </c:pt>
                <c:pt idx="1532">
                  <c:v>149.57577441077467</c:v>
                </c:pt>
                <c:pt idx="1533">
                  <c:v>153.54707253886036</c:v>
                </c:pt>
                <c:pt idx="1534">
                  <c:v>148.26574166666691</c:v>
                </c:pt>
                <c:pt idx="1535">
                  <c:v>149.85723905723933</c:v>
                </c:pt>
                <c:pt idx="1536">
                  <c:v>151.48107993197306</c:v>
                </c:pt>
                <c:pt idx="1537">
                  <c:v>153.13816151202775</c:v>
                </c:pt>
                <c:pt idx="1538">
                  <c:v>148.63666666666691</c:v>
                </c:pt>
                <c:pt idx="1539">
                  <c:v>152.54279487179511</c:v>
                </c:pt>
                <c:pt idx="1540">
                  <c:v>152.63778632478659</c:v>
                </c:pt>
                <c:pt idx="1541">
                  <c:v>151.9538265306125</c:v>
                </c:pt>
                <c:pt idx="1542">
                  <c:v>152.0484353741499</c:v>
                </c:pt>
                <c:pt idx="1543">
                  <c:v>151.37065989847741</c:v>
                </c:pt>
                <c:pt idx="1544">
                  <c:v>151.46462774957723</c:v>
                </c:pt>
                <c:pt idx="1545">
                  <c:v>147.80749174917514</c:v>
                </c:pt>
                <c:pt idx="1546">
                  <c:v>150.12893634840893</c:v>
                </c:pt>
                <c:pt idx="1547">
                  <c:v>151.74730118443341</c:v>
                </c:pt>
                <c:pt idx="1548">
                  <c:v>149.56371666666689</c:v>
                </c:pt>
                <c:pt idx="1549">
                  <c:v>153.49396581196606</c:v>
                </c:pt>
                <c:pt idx="1550">
                  <c:v>151.26193602693627</c:v>
                </c:pt>
                <c:pt idx="1551">
                  <c:v>150.59482412060325</c:v>
                </c:pt>
                <c:pt idx="1552">
                  <c:v>152.99411564625876</c:v>
                </c:pt>
                <c:pt idx="1553">
                  <c:v>152.31145516074474</c:v>
                </c:pt>
                <c:pt idx="1554">
                  <c:v>153.96855555555581</c:v>
                </c:pt>
                <c:pt idx="1555">
                  <c:v>149.46456882255413</c:v>
                </c:pt>
                <c:pt idx="1556">
                  <c:v>151.05970686767193</c:v>
                </c:pt>
                <c:pt idx="1557">
                  <c:v>153.46625000000026</c:v>
                </c:pt>
                <c:pt idx="1558">
                  <c:v>149.74087064676641</c:v>
                </c:pt>
                <c:pt idx="1559">
                  <c:v>149.09155115511575</c:v>
                </c:pt>
                <c:pt idx="1560">
                  <c:v>151.43221943048601</c:v>
                </c:pt>
                <c:pt idx="1561">
                  <c:v>150.01745439469346</c:v>
                </c:pt>
                <c:pt idx="1562">
                  <c:v>153.15735194585474</c:v>
                </c:pt>
                <c:pt idx="1563">
                  <c:v>147.99267973856234</c:v>
                </c:pt>
                <c:pt idx="1564">
                  <c:v>148.08362745098066</c:v>
                </c:pt>
                <c:pt idx="1565">
                  <c:v>148.17442810457541</c:v>
                </c:pt>
                <c:pt idx="1566">
                  <c:v>151.99039363484113</c:v>
                </c:pt>
                <c:pt idx="1567">
                  <c:v>152.85156565656592</c:v>
                </c:pt>
                <c:pt idx="1568">
                  <c:v>149.17800492610863</c:v>
                </c:pt>
                <c:pt idx="1569">
                  <c:v>153.81510998307979</c:v>
                </c:pt>
                <c:pt idx="1570">
                  <c:v>153.1315993265996</c:v>
                </c:pt>
                <c:pt idx="1571">
                  <c:v>153.22489898989926</c:v>
                </c:pt>
                <c:pt idx="1572">
                  <c:v>148.80901960784342</c:v>
                </c:pt>
                <c:pt idx="1573">
                  <c:v>153.41184343434369</c:v>
                </c:pt>
                <c:pt idx="1574">
                  <c:v>152.73394472361835</c:v>
                </c:pt>
                <c:pt idx="1575">
                  <c:v>148.35414634146369</c:v>
                </c:pt>
                <c:pt idx="1576">
                  <c:v>142.20151869158906</c:v>
                </c:pt>
                <c:pt idx="1577">
                  <c:v>153.78606060606089</c:v>
                </c:pt>
                <c:pt idx="1578">
                  <c:v>153.10636515912924</c:v>
                </c:pt>
                <c:pt idx="1579">
                  <c:v>146.57063301282079</c:v>
                </c:pt>
                <c:pt idx="1580">
                  <c:v>154.06650673400702</c:v>
                </c:pt>
                <c:pt idx="1581">
                  <c:v>154.15982323232353</c:v>
                </c:pt>
                <c:pt idx="1582">
                  <c:v>150.45385878489355</c:v>
                </c:pt>
                <c:pt idx="1583">
                  <c:v>154.34652356902387</c:v>
                </c:pt>
                <c:pt idx="1584">
                  <c:v>152.89535000000029</c:v>
                </c:pt>
                <c:pt idx="1585">
                  <c:v>146.39979266347717</c:v>
                </c:pt>
                <c:pt idx="1586">
                  <c:v>156.20459183673501</c:v>
                </c:pt>
                <c:pt idx="1587">
                  <c:v>151.65642739273957</c:v>
                </c:pt>
                <c:pt idx="1588">
                  <c:v>149.52721138211413</c:v>
                </c:pt>
                <c:pt idx="1589">
                  <c:v>149.61752845528488</c:v>
                </c:pt>
                <c:pt idx="1590">
                  <c:v>141.42897849462395</c:v>
                </c:pt>
                <c:pt idx="1591">
                  <c:v>141.51423195084516</c:v>
                </c:pt>
                <c:pt idx="1592">
                  <c:v>139.03656108597315</c:v>
                </c:pt>
                <c:pt idx="1593">
                  <c:v>137.25715029761935</c:v>
                </c:pt>
                <c:pt idx="1594">
                  <c:v>137.33951636904791</c:v>
                </c:pt>
                <c:pt idx="1595">
                  <c:v>133.83707246376841</c:v>
                </c:pt>
                <c:pt idx="1596">
                  <c:v>133.91726811594231</c:v>
                </c:pt>
                <c:pt idx="1597">
                  <c:v>133.41761183261212</c:v>
                </c:pt>
                <c:pt idx="1598">
                  <c:v>133.49746031746059</c:v>
                </c:pt>
                <c:pt idx="1599">
                  <c:v>133.57719336219364</c:v>
                </c:pt>
                <c:pt idx="1600">
                  <c:v>130.82536723163869</c:v>
                </c:pt>
                <c:pt idx="1601">
                  <c:v>130.90339689265565</c:v>
                </c:pt>
                <c:pt idx="1602">
                  <c:v>129.88070028011234</c:v>
                </c:pt>
                <c:pt idx="1603">
                  <c:v>129.95825630252131</c:v>
                </c:pt>
                <c:pt idx="1604">
                  <c:v>124.79221774193577</c:v>
                </c:pt>
                <c:pt idx="1605">
                  <c:v>121.91719816272995</c:v>
                </c:pt>
                <c:pt idx="1606">
                  <c:v>121.9897178477693</c:v>
                </c:pt>
                <c:pt idx="1607">
                  <c:v>120.63735408560338</c:v>
                </c:pt>
                <c:pt idx="1608">
                  <c:v>120.70913099870324</c:v>
                </c:pt>
                <c:pt idx="1609">
                  <c:v>120.78066147859948</c:v>
                </c:pt>
                <c:pt idx="1610">
                  <c:v>120.85225032425448</c:v>
                </c:pt>
                <c:pt idx="1611">
                  <c:v>120.45509689922507</c:v>
                </c:pt>
                <c:pt idx="1612">
                  <c:v>118.68611959287557</c:v>
                </c:pt>
                <c:pt idx="1613">
                  <c:v>118.75617684478397</c:v>
                </c:pt>
                <c:pt idx="1614">
                  <c:v>116.60105493133608</c:v>
                </c:pt>
                <c:pt idx="1615">
                  <c:v>116.66969413233483</c:v>
                </c:pt>
                <c:pt idx="1616">
                  <c:v>115.87059479553928</c:v>
                </c:pt>
                <c:pt idx="1617">
                  <c:v>115.50935802469161</c:v>
                </c:pt>
                <c:pt idx="1618">
                  <c:v>115.57725308642</c:v>
                </c:pt>
                <c:pt idx="1619">
                  <c:v>115.64515432098791</c:v>
                </c:pt>
                <c:pt idx="1620">
                  <c:v>112.38326139088753</c:v>
                </c:pt>
                <c:pt idx="1621">
                  <c:v>112.44921462829761</c:v>
                </c:pt>
                <c:pt idx="1622">
                  <c:v>110.13822183098617</c:v>
                </c:pt>
                <c:pt idx="1623">
                  <c:v>110.20270539906129</c:v>
                </c:pt>
                <c:pt idx="1624">
                  <c:v>106.15554802259911</c:v>
                </c:pt>
                <c:pt idx="1625">
                  <c:v>106.21749152542397</c:v>
                </c:pt>
                <c:pt idx="1626">
                  <c:v>104.50840555555578</c:v>
                </c:pt>
                <c:pt idx="1627">
                  <c:v>104.56965555555578</c:v>
                </c:pt>
                <c:pt idx="1628">
                  <c:v>104.63083888888912</c:v>
                </c:pt>
                <c:pt idx="1629">
                  <c:v>101.64274541531844</c:v>
                </c:pt>
                <c:pt idx="1630">
                  <c:v>101.70216828478986</c:v>
                </c:pt>
                <c:pt idx="1631">
                  <c:v>100.14119426751614</c:v>
                </c:pt>
                <c:pt idx="1632">
                  <c:v>100.19959129511699</c:v>
                </c:pt>
                <c:pt idx="1633">
                  <c:v>99.93973015873037</c:v>
                </c:pt>
                <c:pt idx="1634">
                  <c:v>98.128925233645063</c:v>
                </c:pt>
                <c:pt idx="1635">
                  <c:v>98.186183800623269</c:v>
                </c:pt>
                <c:pt idx="1636">
                  <c:v>96.440764525994084</c:v>
                </c:pt>
                <c:pt idx="1637">
                  <c:v>96.496885830785118</c:v>
                </c:pt>
                <c:pt idx="1638">
                  <c:v>94.813278278278474</c:v>
                </c:pt>
                <c:pt idx="1639">
                  <c:v>94.868218218218402</c:v>
                </c:pt>
                <c:pt idx="1640">
                  <c:v>94.075610119047809</c:v>
                </c:pt>
                <c:pt idx="1641">
                  <c:v>94.130079365079553</c:v>
                </c:pt>
                <c:pt idx="1642">
                  <c:v>92.532212475633713</c:v>
                </c:pt>
                <c:pt idx="1643">
                  <c:v>92.585808966861777</c:v>
                </c:pt>
                <c:pt idx="1644">
                  <c:v>92.639215399610322</c:v>
                </c:pt>
                <c:pt idx="1645">
                  <c:v>91.094564176245399</c:v>
                </c:pt>
                <c:pt idx="1646">
                  <c:v>91.147169540230081</c:v>
                </c:pt>
                <c:pt idx="1647">
                  <c:v>88.900714285714471</c:v>
                </c:pt>
                <c:pt idx="1648">
                  <c:v>88.952058823529597</c:v>
                </c:pt>
                <c:pt idx="1649">
                  <c:v>88.50752089136509</c:v>
                </c:pt>
                <c:pt idx="1650">
                  <c:v>88.558421541318666</c:v>
                </c:pt>
                <c:pt idx="1651">
                  <c:v>88.609238625812623</c:v>
                </c:pt>
                <c:pt idx="1652">
                  <c:v>87.202744292237625</c:v>
                </c:pt>
                <c:pt idx="1653">
                  <c:v>86.541512681159588</c:v>
                </c:pt>
                <c:pt idx="1654">
                  <c:v>86.59111413043496</c:v>
                </c:pt>
                <c:pt idx="1655">
                  <c:v>86.640688405797277</c:v>
                </c:pt>
                <c:pt idx="1656">
                  <c:v>86.690203804348002</c:v>
                </c:pt>
                <c:pt idx="1657">
                  <c:v>84.00060087719315</c:v>
                </c:pt>
                <c:pt idx="1658">
                  <c:v>84.048517543859816</c:v>
                </c:pt>
                <c:pt idx="1659">
                  <c:v>83.437711053089814</c:v>
                </c:pt>
                <c:pt idx="1660">
                  <c:v>83.485200174064573</c:v>
                </c:pt>
                <c:pt idx="1661">
                  <c:v>81.614940476190654</c:v>
                </c:pt>
                <c:pt idx="1662">
                  <c:v>81.661364795918544</c:v>
                </c:pt>
                <c:pt idx="1663">
                  <c:v>81.707806122449156</c:v>
                </c:pt>
                <c:pt idx="1664">
                  <c:v>81.754226190476373</c:v>
                </c:pt>
                <c:pt idx="1665">
                  <c:v>81.179400843882036</c:v>
                </c:pt>
                <c:pt idx="1666">
                  <c:v>80.816242653232763</c:v>
                </c:pt>
                <c:pt idx="1667">
                  <c:v>80.862162048698764</c:v>
                </c:pt>
                <c:pt idx="1668">
                  <c:v>80.50249791144546</c:v>
                </c:pt>
                <c:pt idx="1669">
                  <c:v>79.748722084367429</c:v>
                </c:pt>
                <c:pt idx="1670">
                  <c:v>79.793866832092831</c:v>
                </c:pt>
                <c:pt idx="1671">
                  <c:v>79.839036393713997</c:v>
                </c:pt>
                <c:pt idx="1672">
                  <c:v>79.884172870140787</c:v>
                </c:pt>
                <c:pt idx="1673">
                  <c:v>77.994015334947719</c:v>
                </c:pt>
                <c:pt idx="1674">
                  <c:v>78.037998385795177</c:v>
                </c:pt>
                <c:pt idx="1675">
                  <c:v>77.70574297188773</c:v>
                </c:pt>
                <c:pt idx="1676">
                  <c:v>77.562692307692487</c:v>
                </c:pt>
                <c:pt idx="1677">
                  <c:v>77.050831344471135</c:v>
                </c:pt>
                <c:pt idx="1678">
                  <c:v>77.09421241050137</c:v>
                </c:pt>
                <c:pt idx="1679">
                  <c:v>76.589324644549933</c:v>
                </c:pt>
                <c:pt idx="1680">
                  <c:v>76.451398739164873</c:v>
                </c:pt>
                <c:pt idx="1681">
                  <c:v>76.31404481132094</c:v>
                </c:pt>
                <c:pt idx="1682">
                  <c:v>76.356910377358673</c:v>
                </c:pt>
                <c:pt idx="1683">
                  <c:v>76.220113725490364</c:v>
                </c:pt>
                <c:pt idx="1684">
                  <c:v>76.262980392157033</c:v>
                </c:pt>
                <c:pt idx="1685">
                  <c:v>76.126791862284989</c:v>
                </c:pt>
                <c:pt idx="1686">
                  <c:v>76.169604851330377</c:v>
                </c:pt>
                <c:pt idx="1687">
                  <c:v>75.503457364341259</c:v>
                </c:pt>
                <c:pt idx="1688">
                  <c:v>75.545779069767605</c:v>
                </c:pt>
                <c:pt idx="1689">
                  <c:v>74.89149385560691</c:v>
                </c:pt>
                <c:pt idx="1690">
                  <c:v>74.933525345622286</c:v>
                </c:pt>
                <c:pt idx="1691">
                  <c:v>74.975506912442555</c:v>
                </c:pt>
                <c:pt idx="1692">
                  <c:v>73.327980480480633</c:v>
                </c:pt>
                <c:pt idx="1693">
                  <c:v>73.369117867868027</c:v>
                </c:pt>
                <c:pt idx="1694">
                  <c:v>73.245314606741729</c:v>
                </c:pt>
                <c:pt idx="1695">
                  <c:v>73.28628838951326</c:v>
                </c:pt>
                <c:pt idx="1696">
                  <c:v>72.999142431021767</c:v>
                </c:pt>
                <c:pt idx="1697">
                  <c:v>73.039891871737652</c:v>
                </c:pt>
                <c:pt idx="1698">
                  <c:v>72.755066815144914</c:v>
                </c:pt>
                <c:pt idx="1699">
                  <c:v>72.633829629629773</c:v>
                </c:pt>
                <c:pt idx="1700">
                  <c:v>72.674285185185326</c:v>
                </c:pt>
                <c:pt idx="1701">
                  <c:v>72.23316777041957</c:v>
                </c:pt>
                <c:pt idx="1702">
                  <c:v>72.273384841795576</c:v>
                </c:pt>
                <c:pt idx="1703">
                  <c:v>72.313524650478428</c:v>
                </c:pt>
                <c:pt idx="1704">
                  <c:v>71.877708333333473</c:v>
                </c:pt>
                <c:pt idx="1705">
                  <c:v>71.917602339181428</c:v>
                </c:pt>
                <c:pt idx="1706">
                  <c:v>71.957510964912416</c:v>
                </c:pt>
                <c:pt idx="1707">
                  <c:v>71.997317251462121</c:v>
                </c:pt>
                <c:pt idx="1708">
                  <c:v>71.722638282387322</c:v>
                </c:pt>
                <c:pt idx="1709">
                  <c:v>71.295419378163544</c:v>
                </c:pt>
                <c:pt idx="1710">
                  <c:v>71.026706263499051</c:v>
                </c:pt>
                <c:pt idx="1711">
                  <c:v>71.065871130309702</c:v>
                </c:pt>
                <c:pt idx="1712">
                  <c:v>71.105071994240589</c:v>
                </c:pt>
                <c:pt idx="1713">
                  <c:v>70.234214641080442</c:v>
                </c:pt>
                <c:pt idx="1714">
                  <c:v>70.272974413646182</c:v>
                </c:pt>
                <c:pt idx="1715">
                  <c:v>69.570056258790544</c:v>
                </c:pt>
                <c:pt idx="1716">
                  <c:v>69.60842827004231</c:v>
                </c:pt>
                <c:pt idx="1717">
                  <c:v>69.354093137255006</c:v>
                </c:pt>
                <c:pt idx="1718">
                  <c:v>69.392286414565945</c:v>
                </c:pt>
                <c:pt idx="1719">
                  <c:v>68.708828828828928</c:v>
                </c:pt>
                <c:pt idx="1720">
                  <c:v>68.746677061677175</c:v>
                </c:pt>
                <c:pt idx="1721">
                  <c:v>68.78439015939027</c:v>
                </c:pt>
                <c:pt idx="1722">
                  <c:v>68.114163237311502</c:v>
                </c:pt>
                <c:pt idx="1723">
                  <c:v>68.151635802469244</c:v>
                </c:pt>
                <c:pt idx="1724">
                  <c:v>68.049021218343711</c:v>
                </c:pt>
                <c:pt idx="1725">
                  <c:v>68.086386036961088</c:v>
                </c:pt>
                <c:pt idx="1726">
                  <c:v>68.123655030800933</c:v>
                </c:pt>
                <c:pt idx="1727">
                  <c:v>68.160989048596946</c:v>
                </c:pt>
                <c:pt idx="1728">
                  <c:v>67.919362644853535</c:v>
                </c:pt>
                <c:pt idx="1729">
                  <c:v>67.95651670074993</c:v>
                </c:pt>
                <c:pt idx="1730">
                  <c:v>67.855020408163355</c:v>
                </c:pt>
                <c:pt idx="1731">
                  <c:v>67.478992562542359</c:v>
                </c:pt>
                <c:pt idx="1732">
                  <c:v>67.515906017579539</c:v>
                </c:pt>
                <c:pt idx="1733">
                  <c:v>67.552718052738427</c:v>
                </c:pt>
                <c:pt idx="1734">
                  <c:v>67.180813172043116</c:v>
                </c:pt>
                <c:pt idx="1735">
                  <c:v>66.414110225763707</c:v>
                </c:pt>
                <c:pt idx="1736">
                  <c:v>66.450361885790272</c:v>
                </c:pt>
                <c:pt idx="1737">
                  <c:v>66.486537184595051</c:v>
                </c:pt>
                <c:pt idx="1738">
                  <c:v>66.12757755775587</c:v>
                </c:pt>
                <c:pt idx="1739">
                  <c:v>66.163623762376332</c:v>
                </c:pt>
                <c:pt idx="1740">
                  <c:v>66.199693069307031</c:v>
                </c:pt>
                <c:pt idx="1741">
                  <c:v>66.235669966996795</c:v>
                </c:pt>
                <c:pt idx="1742">
                  <c:v>65.621941176470685</c:v>
                </c:pt>
                <c:pt idx="1743">
                  <c:v>65.657562091503365</c:v>
                </c:pt>
                <c:pt idx="1744">
                  <c:v>65.693192810457617</c:v>
                </c:pt>
                <c:pt idx="1745">
                  <c:v>65.728856209150436</c:v>
                </c:pt>
                <c:pt idx="1746">
                  <c:v>64.999773901808879</c:v>
                </c:pt>
                <c:pt idx="1747">
                  <c:v>65.034964470284336</c:v>
                </c:pt>
                <c:pt idx="1748">
                  <c:v>64.818877091377175</c:v>
                </c:pt>
                <c:pt idx="1749">
                  <c:v>64.85390926640936</c:v>
                </c:pt>
                <c:pt idx="1750">
                  <c:v>64.888935006435105</c:v>
                </c:pt>
                <c:pt idx="1751">
                  <c:v>64.923935006435102</c:v>
                </c:pt>
                <c:pt idx="1752">
                  <c:v>64.215165394402135</c:v>
                </c:pt>
                <c:pt idx="1753">
                  <c:v>64.24975508905861</c:v>
                </c:pt>
                <c:pt idx="1754">
                  <c:v>64.284341603053534</c:v>
                </c:pt>
                <c:pt idx="1755">
                  <c:v>64.318886768447925</c:v>
                </c:pt>
                <c:pt idx="1756">
                  <c:v>64.230838095238184</c:v>
                </c:pt>
                <c:pt idx="1757">
                  <c:v>64.021480075901422</c:v>
                </c:pt>
                <c:pt idx="1758">
                  <c:v>62.863044692737517</c:v>
                </c:pt>
                <c:pt idx="1759">
                  <c:v>62.896707014276934</c:v>
                </c:pt>
                <c:pt idx="1760">
                  <c:v>62.58079938271613</c:v>
                </c:pt>
                <c:pt idx="1761">
                  <c:v>62.614246913580331</c:v>
                </c:pt>
                <c:pt idx="1762">
                  <c:v>62.531937769562617</c:v>
                </c:pt>
                <c:pt idx="1763">
                  <c:v>62.565360443623</c:v>
                </c:pt>
                <c:pt idx="1764">
                  <c:v>62.368213627992709</c:v>
                </c:pt>
                <c:pt idx="1765">
                  <c:v>61.719532483303055</c:v>
                </c:pt>
                <c:pt idx="1766">
                  <c:v>61.752413479052905</c:v>
                </c:pt>
                <c:pt idx="1767">
                  <c:v>61.338336347197185</c:v>
                </c:pt>
                <c:pt idx="1768">
                  <c:v>61.370964436407554</c:v>
                </c:pt>
                <c:pt idx="1769">
                  <c:v>61.403592525617917</c:v>
                </c:pt>
                <c:pt idx="1770">
                  <c:v>61.104730215827409</c:v>
                </c:pt>
                <c:pt idx="1771">
                  <c:v>61.137161270983277</c:v>
                </c:pt>
                <c:pt idx="1772">
                  <c:v>61.059757630161641</c:v>
                </c:pt>
                <c:pt idx="1773">
                  <c:v>60.656506238859244</c:v>
                </c:pt>
                <c:pt idx="1774">
                  <c:v>60.580661328588434</c:v>
                </c:pt>
                <c:pt idx="1775">
                  <c:v>60.612775800711802</c:v>
                </c:pt>
                <c:pt idx="1776">
                  <c:v>60.110064667842508</c:v>
                </c:pt>
                <c:pt idx="1777">
                  <c:v>60.14179894179901</c:v>
                </c:pt>
                <c:pt idx="1778">
                  <c:v>60.067614436619792</c:v>
                </c:pt>
                <c:pt idx="1779">
                  <c:v>60.099351525821668</c:v>
                </c:pt>
                <c:pt idx="1780">
                  <c:v>59.710585664335731</c:v>
                </c:pt>
                <c:pt idx="1781">
                  <c:v>59.742048368298434</c:v>
                </c:pt>
                <c:pt idx="1782">
                  <c:v>59.565243902439086</c:v>
                </c:pt>
                <c:pt idx="1783">
                  <c:v>59.596530197444892</c:v>
                </c:pt>
                <c:pt idx="1784">
                  <c:v>59.627848432055814</c:v>
                </c:pt>
                <c:pt idx="1785">
                  <c:v>59.555347826087029</c:v>
                </c:pt>
                <c:pt idx="1786">
                  <c:v>59.380066435586436</c:v>
                </c:pt>
                <c:pt idx="1787">
                  <c:v>59.002197360872124</c:v>
                </c:pt>
                <c:pt idx="1788">
                  <c:v>59.033112449799255</c:v>
                </c:pt>
                <c:pt idx="1789">
                  <c:v>58.460326519023333</c:v>
                </c:pt>
                <c:pt idx="1790">
                  <c:v>58.491024985803577</c:v>
                </c:pt>
                <c:pt idx="1791">
                  <c:v>58.422137188208673</c:v>
                </c:pt>
                <c:pt idx="1792">
                  <c:v>58.353486134691622</c:v>
                </c:pt>
                <c:pt idx="1793">
                  <c:v>58.384074702886309</c:v>
                </c:pt>
                <c:pt idx="1794">
                  <c:v>58.414620826259252</c:v>
                </c:pt>
                <c:pt idx="1795">
                  <c:v>58.247391426960014</c:v>
                </c:pt>
                <c:pt idx="1796">
                  <c:v>58.277811618725387</c:v>
                </c:pt>
                <c:pt idx="1797">
                  <c:v>57.916277310924421</c:v>
                </c:pt>
                <c:pt idx="1798">
                  <c:v>57.946529411764764</c:v>
                </c:pt>
                <c:pt idx="1799">
                  <c:v>57.589607679465828</c:v>
                </c:pt>
                <c:pt idx="1800">
                  <c:v>57.619627156371777</c:v>
                </c:pt>
                <c:pt idx="1801">
                  <c:v>57.553502777777823</c:v>
                </c:pt>
                <c:pt idx="1802">
                  <c:v>57.583375000000046</c:v>
                </c:pt>
                <c:pt idx="1803">
                  <c:v>57.613205555555602</c:v>
                </c:pt>
                <c:pt idx="1804">
                  <c:v>57.643077777777833</c:v>
                </c:pt>
                <c:pt idx="1805">
                  <c:v>56.820648604269337</c:v>
                </c:pt>
                <c:pt idx="1806">
                  <c:v>56.850062944718161</c:v>
                </c:pt>
                <c:pt idx="1807">
                  <c:v>56.879471811713238</c:v>
                </c:pt>
                <c:pt idx="1808">
                  <c:v>56.445407166123822</c:v>
                </c:pt>
                <c:pt idx="1809">
                  <c:v>56.474584690553797</c:v>
                </c:pt>
                <c:pt idx="1810">
                  <c:v>55.956930107526929</c:v>
                </c:pt>
                <c:pt idx="1811">
                  <c:v>55.449241214057551</c:v>
                </c:pt>
                <c:pt idx="1812">
                  <c:v>55.477848775292905</c:v>
                </c:pt>
                <c:pt idx="1813">
                  <c:v>55.506469648562337</c:v>
                </c:pt>
                <c:pt idx="1814">
                  <c:v>55.182425925925969</c:v>
                </c:pt>
                <c:pt idx="1815">
                  <c:v>55.210880952380997</c:v>
                </c:pt>
                <c:pt idx="1816">
                  <c:v>54.97752764612958</c:v>
                </c:pt>
                <c:pt idx="1817">
                  <c:v>55.005818852027417</c:v>
                </c:pt>
                <c:pt idx="1818">
                  <c:v>54.860787401574832</c:v>
                </c:pt>
                <c:pt idx="1819">
                  <c:v>54.29049325025963</c:v>
                </c:pt>
                <c:pt idx="1820">
                  <c:v>54.318393042575316</c:v>
                </c:pt>
                <c:pt idx="1821">
                  <c:v>54.261767755313663</c:v>
                </c:pt>
                <c:pt idx="1822">
                  <c:v>54.289569725246267</c:v>
                </c:pt>
                <c:pt idx="1823">
                  <c:v>53.981584234930466</c:v>
                </c:pt>
                <c:pt idx="1824">
                  <c:v>54.009232354456486</c:v>
                </c:pt>
                <c:pt idx="1825">
                  <c:v>53.953490226337465</c:v>
                </c:pt>
                <c:pt idx="1826">
                  <c:v>53.649918200409012</c:v>
                </c:pt>
                <c:pt idx="1827">
                  <c:v>53.595117406840238</c:v>
                </c:pt>
                <c:pt idx="1828">
                  <c:v>53.622455334354278</c:v>
                </c:pt>
                <c:pt idx="1829">
                  <c:v>53.404479166666675</c:v>
                </c:pt>
                <c:pt idx="1830">
                  <c:v>53.431775914634159</c:v>
                </c:pt>
                <c:pt idx="1831">
                  <c:v>53.054692385274848</c:v>
                </c:pt>
                <c:pt idx="1832">
                  <c:v>53.081722138174499</c:v>
                </c:pt>
                <c:pt idx="1833">
                  <c:v>53.108789712556749</c:v>
                </c:pt>
                <c:pt idx="1834">
                  <c:v>52.579074351297422</c:v>
                </c:pt>
                <c:pt idx="1835">
                  <c:v>52.605885728542937</c:v>
                </c:pt>
                <c:pt idx="1836">
                  <c:v>52.397344759066094</c:v>
                </c:pt>
                <c:pt idx="1837">
                  <c:v>52.424016393442642</c:v>
                </c:pt>
                <c:pt idx="1838">
                  <c:v>52.450668156979646</c:v>
                </c:pt>
                <c:pt idx="1839">
                  <c:v>52.012240275726256</c:v>
                </c:pt>
                <c:pt idx="1840">
                  <c:v>52.038687838503215</c:v>
                </c:pt>
                <c:pt idx="1841">
                  <c:v>51.98828908554573</c:v>
                </c:pt>
                <c:pt idx="1842">
                  <c:v>51.93800441826216</c:v>
                </c:pt>
                <c:pt idx="1843">
                  <c:v>51.811710719530119</c:v>
                </c:pt>
                <c:pt idx="1844">
                  <c:v>51.837900146842891</c:v>
                </c:pt>
                <c:pt idx="1845">
                  <c:v>51.486117589893119</c:v>
                </c:pt>
                <c:pt idx="1846">
                  <c:v>51.512108843537426</c:v>
                </c:pt>
                <c:pt idx="1847">
                  <c:v>51.538075801749287</c:v>
                </c:pt>
                <c:pt idx="1848">
                  <c:v>51.489044153323647</c:v>
                </c:pt>
                <c:pt idx="1849">
                  <c:v>51.514936923823406</c:v>
                </c:pt>
                <c:pt idx="1850">
                  <c:v>51.316787439613563</c:v>
                </c:pt>
                <c:pt idx="1851">
                  <c:v>51.342594202898582</c:v>
                </c:pt>
                <c:pt idx="1852">
                  <c:v>51.14602212602216</c:v>
                </c:pt>
                <c:pt idx="1853">
                  <c:v>50.878070301291281</c:v>
                </c:pt>
                <c:pt idx="1854">
                  <c:v>50.903596365375456</c:v>
                </c:pt>
                <c:pt idx="1855">
                  <c:v>50.78343347639489</c:v>
                </c:pt>
                <c:pt idx="1856">
                  <c:v>50.808927038626649</c:v>
                </c:pt>
                <c:pt idx="1857">
                  <c:v>50.259189061763358</c:v>
                </c:pt>
                <c:pt idx="1858">
                  <c:v>50.284276284771366</c:v>
                </c:pt>
                <c:pt idx="1859">
                  <c:v>50.167552891396369</c:v>
                </c:pt>
                <c:pt idx="1860">
                  <c:v>50.192698636577376</c:v>
                </c:pt>
                <c:pt idx="1861">
                  <c:v>50.217785613540229</c:v>
                </c:pt>
                <c:pt idx="1862">
                  <c:v>50.172126760563415</c:v>
                </c:pt>
                <c:pt idx="1863">
                  <c:v>50.197093896713653</c:v>
                </c:pt>
                <c:pt idx="1864">
                  <c:v>50.081076779026255</c:v>
                </c:pt>
                <c:pt idx="1865">
                  <c:v>50.10608146067419</c:v>
                </c:pt>
                <c:pt idx="1866">
                  <c:v>50.131095505618006</c:v>
                </c:pt>
                <c:pt idx="1867">
                  <c:v>49.806308693630903</c:v>
                </c:pt>
                <c:pt idx="1868">
                  <c:v>49.831129707113007</c:v>
                </c:pt>
                <c:pt idx="1869">
                  <c:v>49.579359685621853</c:v>
                </c:pt>
                <c:pt idx="1870">
                  <c:v>49.60407073509019</c:v>
                </c:pt>
                <c:pt idx="1871">
                  <c:v>49.354965517241411</c:v>
                </c:pt>
                <c:pt idx="1872">
                  <c:v>49.379487356321867</c:v>
                </c:pt>
                <c:pt idx="1873">
                  <c:v>49.3360215794307</c:v>
                </c:pt>
                <c:pt idx="1874">
                  <c:v>49.292654745529603</c:v>
                </c:pt>
                <c:pt idx="1875">
                  <c:v>49.114497716895009</c:v>
                </c:pt>
                <c:pt idx="1876">
                  <c:v>49.138915525114186</c:v>
                </c:pt>
                <c:pt idx="1877">
                  <c:v>49.163310502283139</c:v>
                </c:pt>
                <c:pt idx="1878">
                  <c:v>49.187646118721489</c:v>
                </c:pt>
                <c:pt idx="1879">
                  <c:v>49.077577413479084</c:v>
                </c:pt>
                <c:pt idx="1880">
                  <c:v>49.101939890710419</c:v>
                </c:pt>
                <c:pt idx="1881">
                  <c:v>48.992447774750268</c:v>
                </c:pt>
                <c:pt idx="1882">
                  <c:v>49.016743869209847</c:v>
                </c:pt>
                <c:pt idx="1883">
                  <c:v>49.04094913714809</c:v>
                </c:pt>
                <c:pt idx="1884">
                  <c:v>48.865508819538711</c:v>
                </c:pt>
                <c:pt idx="1885">
                  <c:v>48.889706015377698</c:v>
                </c:pt>
                <c:pt idx="1886">
                  <c:v>48.913885119855316</c:v>
                </c:pt>
                <c:pt idx="1887">
                  <c:v>48.938009950248805</c:v>
                </c:pt>
                <c:pt idx="1888">
                  <c:v>48.962161917684355</c:v>
                </c:pt>
                <c:pt idx="1889">
                  <c:v>48.656248876909302</c:v>
                </c:pt>
                <c:pt idx="1890">
                  <c:v>48.680251572327087</c:v>
                </c:pt>
                <c:pt idx="1891">
                  <c:v>48.70424079065593</c:v>
                </c:pt>
                <c:pt idx="1892">
                  <c:v>48.402088353413703</c:v>
                </c:pt>
                <c:pt idx="1893">
                  <c:v>48.425881302989779</c:v>
                </c:pt>
                <c:pt idx="1894">
                  <c:v>48.320344904316912</c:v>
                </c:pt>
                <c:pt idx="1895">
                  <c:v>48.344114374721897</c:v>
                </c:pt>
                <c:pt idx="1896">
                  <c:v>48.110931828242627</c:v>
                </c:pt>
                <c:pt idx="1897">
                  <c:v>48.134559539619346</c:v>
                </c:pt>
                <c:pt idx="1898">
                  <c:v>48.030622516556342</c:v>
                </c:pt>
                <c:pt idx="1899">
                  <c:v>48.054196467991218</c:v>
                </c:pt>
                <c:pt idx="1900">
                  <c:v>48.07777924944817</c:v>
                </c:pt>
                <c:pt idx="1901">
                  <c:v>48.101317880794753</c:v>
                </c:pt>
                <c:pt idx="1902">
                  <c:v>47.934432717678156</c:v>
                </c:pt>
                <c:pt idx="1903">
                  <c:v>47.894760649978096</c:v>
                </c:pt>
                <c:pt idx="1904">
                  <c:v>47.91817523056659</c:v>
                </c:pt>
                <c:pt idx="1905">
                  <c:v>47.941587615283318</c:v>
                </c:pt>
                <c:pt idx="1906">
                  <c:v>47.901947368421105</c:v>
                </c:pt>
                <c:pt idx="1907">
                  <c:v>47.92535307017549</c:v>
                </c:pt>
                <c:pt idx="1908">
                  <c:v>47.822922134733211</c:v>
                </c:pt>
                <c:pt idx="1909">
                  <c:v>47.846297025371882</c:v>
                </c:pt>
                <c:pt idx="1910">
                  <c:v>47.80689165574492</c:v>
                </c:pt>
                <c:pt idx="1911">
                  <c:v>47.830159458278779</c:v>
                </c:pt>
                <c:pt idx="1912">
                  <c:v>47.295598013816978</c:v>
                </c:pt>
                <c:pt idx="1913">
                  <c:v>47.31860751295342</c:v>
                </c:pt>
                <c:pt idx="1914">
                  <c:v>47.280342820181168</c:v>
                </c:pt>
                <c:pt idx="1915">
                  <c:v>47.303316084519246</c:v>
                </c:pt>
                <c:pt idx="1916">
                  <c:v>47.204176344086072</c:v>
                </c:pt>
                <c:pt idx="1917">
                  <c:v>47.227111827957039</c:v>
                </c:pt>
                <c:pt idx="1918">
                  <c:v>47.007406931964105</c:v>
                </c:pt>
                <c:pt idx="1919">
                  <c:v>47.030248181429229</c:v>
                </c:pt>
                <c:pt idx="1920">
                  <c:v>47.053063756953399</c:v>
                </c:pt>
                <c:pt idx="1921">
                  <c:v>47.075860077021865</c:v>
                </c:pt>
                <c:pt idx="1922">
                  <c:v>46.858073648361049</c:v>
                </c:pt>
                <c:pt idx="1923">
                  <c:v>46.880796083439812</c:v>
                </c:pt>
                <c:pt idx="1924">
                  <c:v>46.843711734693926</c:v>
                </c:pt>
                <c:pt idx="1925">
                  <c:v>46.866398809523851</c:v>
                </c:pt>
                <c:pt idx="1926">
                  <c:v>46.651036379018663</c:v>
                </c:pt>
                <c:pt idx="1927">
                  <c:v>46.673627326565189</c:v>
                </c:pt>
                <c:pt idx="1928">
                  <c:v>46.696169627749619</c:v>
                </c:pt>
                <c:pt idx="1929">
                  <c:v>46.718747884940825</c:v>
                </c:pt>
                <c:pt idx="1930">
                  <c:v>46.622981012658272</c:v>
                </c:pt>
                <c:pt idx="1931">
                  <c:v>46.645489451476834</c:v>
                </c:pt>
                <c:pt idx="1932">
                  <c:v>46.609032869785125</c:v>
                </c:pt>
                <c:pt idx="1933">
                  <c:v>46.513873476250566</c:v>
                </c:pt>
                <c:pt idx="1934">
                  <c:v>46.536309373686464</c:v>
                </c:pt>
                <c:pt idx="1935">
                  <c:v>46.500104953820355</c:v>
                </c:pt>
                <c:pt idx="1936">
                  <c:v>46.522493702770824</c:v>
                </c:pt>
                <c:pt idx="1937">
                  <c:v>46.486283018867965</c:v>
                </c:pt>
                <c:pt idx="1938">
                  <c:v>46.50858490566042</c:v>
                </c:pt>
                <c:pt idx="1939">
                  <c:v>46.530947589098574</c:v>
                </c:pt>
                <c:pt idx="1940">
                  <c:v>46.553213836478029</c:v>
                </c:pt>
                <c:pt idx="1941">
                  <c:v>46.575526205450778</c:v>
                </c:pt>
                <c:pt idx="1942">
                  <c:v>46.422715121136214</c:v>
                </c:pt>
                <c:pt idx="1943">
                  <c:v>46.445081453634131</c:v>
                </c:pt>
                <c:pt idx="1944">
                  <c:v>45.610161951619567</c:v>
                </c:pt>
                <c:pt idx="1945">
                  <c:v>45.632150471504765</c:v>
                </c:pt>
                <c:pt idx="1946">
                  <c:v>45.654200492004975</c:v>
                </c:pt>
                <c:pt idx="1947">
                  <c:v>45.341603581603628</c:v>
                </c:pt>
                <c:pt idx="1948">
                  <c:v>45.088268608414289</c:v>
                </c:pt>
                <c:pt idx="1949">
                  <c:v>44.892103462157856</c:v>
                </c:pt>
                <c:pt idx="1950">
                  <c:v>44.913756038647385</c:v>
                </c:pt>
                <c:pt idx="1951">
                  <c:v>44.558730538922198</c:v>
                </c:pt>
                <c:pt idx="1952">
                  <c:v>44.580201596806425</c:v>
                </c:pt>
                <c:pt idx="1953">
                  <c:v>44.601696606786469</c:v>
                </c:pt>
                <c:pt idx="1954">
                  <c:v>44.35755357142861</c:v>
                </c:pt>
                <c:pt idx="1955">
                  <c:v>43.908439340400506</c:v>
                </c:pt>
                <c:pt idx="1956">
                  <c:v>43.929546525323936</c:v>
                </c:pt>
                <c:pt idx="1957">
                  <c:v>43.950667451904231</c:v>
                </c:pt>
                <c:pt idx="1958">
                  <c:v>43.612098909657348</c:v>
                </c:pt>
                <c:pt idx="1959">
                  <c:v>43.632992601246137</c:v>
                </c:pt>
                <c:pt idx="1960">
                  <c:v>43.552115384615412</c:v>
                </c:pt>
                <c:pt idx="1961">
                  <c:v>43.471633720930264</c:v>
                </c:pt>
                <c:pt idx="1962">
                  <c:v>43.441955090979512</c:v>
                </c:pt>
                <c:pt idx="1963">
                  <c:v>43.46275454897409</c:v>
                </c:pt>
                <c:pt idx="1964">
                  <c:v>43.282489402697522</c:v>
                </c:pt>
                <c:pt idx="1965">
                  <c:v>42.759438736681915</c:v>
                </c:pt>
                <c:pt idx="1966">
                  <c:v>42.779984779299873</c:v>
                </c:pt>
                <c:pt idx="1967">
                  <c:v>42.317496237772787</c:v>
                </c:pt>
                <c:pt idx="1968">
                  <c:v>42.337808502633585</c:v>
                </c:pt>
                <c:pt idx="1969">
                  <c:v>42.358156508653153</c:v>
                </c:pt>
                <c:pt idx="1970">
                  <c:v>41.765617352614044</c:v>
                </c:pt>
                <c:pt idx="1971">
                  <c:v>41.785509825732319</c:v>
                </c:pt>
                <c:pt idx="1972">
                  <c:v>41.482511037527615</c:v>
                </c:pt>
                <c:pt idx="1973">
                  <c:v>41.502268211920544</c:v>
                </c:pt>
                <c:pt idx="1974">
                  <c:v>41.385135680234711</c:v>
                </c:pt>
                <c:pt idx="1975">
                  <c:v>41.404880821415496</c:v>
                </c:pt>
                <c:pt idx="1976">
                  <c:v>41.28836805555558</c:v>
                </c:pt>
                <c:pt idx="1977">
                  <c:v>41.038108206245482</c:v>
                </c:pt>
                <c:pt idx="1978">
                  <c:v>41.057687000726233</c:v>
                </c:pt>
                <c:pt idx="1979">
                  <c:v>40.899058206796838</c:v>
                </c:pt>
                <c:pt idx="1980">
                  <c:v>40.918505061460614</c:v>
                </c:pt>
                <c:pt idx="1981">
                  <c:v>40.938016992046293</c:v>
                </c:pt>
                <c:pt idx="1982">
                  <c:v>40.780651547876182</c:v>
                </c:pt>
                <c:pt idx="1983">
                  <c:v>40.580972073039753</c:v>
                </c:pt>
                <c:pt idx="1984">
                  <c:v>40.600356247762271</c:v>
                </c:pt>
                <c:pt idx="1985">
                  <c:v>40.532631296891758</c:v>
                </c:pt>
                <c:pt idx="1986">
                  <c:v>40.551861379063958</c:v>
                </c:pt>
                <c:pt idx="1987">
                  <c:v>40.398077196727158</c:v>
                </c:pt>
                <c:pt idx="1988">
                  <c:v>40.417260761294926</c:v>
                </c:pt>
                <c:pt idx="1989">
                  <c:v>40.22184536447277</c:v>
                </c:pt>
                <c:pt idx="1990">
                  <c:v>40.240996107572556</c:v>
                </c:pt>
                <c:pt idx="1991">
                  <c:v>40.217384234711929</c:v>
                </c:pt>
                <c:pt idx="1992">
                  <c:v>40.236367974549331</c:v>
                </c:pt>
                <c:pt idx="1993">
                  <c:v>40.255321668434092</c:v>
                </c:pt>
                <c:pt idx="1994">
                  <c:v>40.231592514124308</c:v>
                </c:pt>
                <c:pt idx="1995">
                  <c:v>40.12305702217531</c:v>
                </c:pt>
                <c:pt idx="1996">
                  <c:v>40.14197641675468</c:v>
                </c:pt>
                <c:pt idx="1997">
                  <c:v>40.118718354430392</c:v>
                </c:pt>
                <c:pt idx="1998">
                  <c:v>40.137644163150505</c:v>
                </c:pt>
                <c:pt idx="1999">
                  <c:v>40.114195644538121</c:v>
                </c:pt>
                <c:pt idx="2000">
                  <c:v>40.133069898138409</c:v>
                </c:pt>
                <c:pt idx="2001">
                  <c:v>40.15200386371621</c:v>
                </c:pt>
                <c:pt idx="2002">
                  <c:v>40.170851773797004</c:v>
                </c:pt>
                <c:pt idx="2003">
                  <c:v>40.147385964912303</c:v>
                </c:pt>
                <c:pt idx="2004">
                  <c:v>40.166214035087748</c:v>
                </c:pt>
                <c:pt idx="2005">
                  <c:v>40.185085964912304</c:v>
                </c:pt>
                <c:pt idx="2006">
                  <c:v>39.951635285913554</c:v>
                </c:pt>
                <c:pt idx="2007">
                  <c:v>39.970421896792217</c:v>
                </c:pt>
                <c:pt idx="2008">
                  <c:v>39.905643702157299</c:v>
                </c:pt>
                <c:pt idx="2009">
                  <c:v>39.924410229645119</c:v>
                </c:pt>
                <c:pt idx="2010">
                  <c:v>39.818487686437763</c:v>
                </c:pt>
                <c:pt idx="2011">
                  <c:v>39.795845460845484</c:v>
                </c:pt>
                <c:pt idx="2012">
                  <c:v>39.814542619542642</c:v>
                </c:pt>
                <c:pt idx="2013">
                  <c:v>39.791824160609224</c:v>
                </c:pt>
                <c:pt idx="2014">
                  <c:v>39.563921568627471</c:v>
                </c:pt>
                <c:pt idx="2015">
                  <c:v>39.582387340901292</c:v>
                </c:pt>
                <c:pt idx="2016">
                  <c:v>39.600863433092556</c:v>
                </c:pt>
                <c:pt idx="2017">
                  <c:v>39.578475945017203</c:v>
                </c:pt>
                <c:pt idx="2018">
                  <c:v>39.353594603825158</c:v>
                </c:pt>
                <c:pt idx="2019">
                  <c:v>39.37200136612023</c:v>
                </c:pt>
                <c:pt idx="2020">
                  <c:v>39.390351775956297</c:v>
                </c:pt>
                <c:pt idx="2021">
                  <c:v>39.207818552497471</c:v>
                </c:pt>
                <c:pt idx="2022">
                  <c:v>39.22604655113831</c:v>
                </c:pt>
                <c:pt idx="2023">
                  <c:v>39.204329599456905</c:v>
                </c:pt>
                <c:pt idx="2024">
                  <c:v>39.142828590785918</c:v>
                </c:pt>
                <c:pt idx="2025">
                  <c:v>39.161021341463425</c:v>
                </c:pt>
                <c:pt idx="2026">
                  <c:v>39.13945008460238</c:v>
                </c:pt>
                <c:pt idx="2027">
                  <c:v>39.15763113367175</c:v>
                </c:pt>
                <c:pt idx="2028">
                  <c:v>39.175751269035544</c:v>
                </c:pt>
                <c:pt idx="2029">
                  <c:v>38.996025252525264</c:v>
                </c:pt>
                <c:pt idx="2030">
                  <c:v>39.014052188552192</c:v>
                </c:pt>
                <c:pt idx="2031">
                  <c:v>38.875152582159629</c:v>
                </c:pt>
                <c:pt idx="2032">
                  <c:v>38.893236083165661</c:v>
                </c:pt>
                <c:pt idx="2033">
                  <c:v>38.911396713615026</c:v>
                </c:pt>
                <c:pt idx="2034">
                  <c:v>38.851335341365456</c:v>
                </c:pt>
                <c:pt idx="2035">
                  <c:v>38.869389223560901</c:v>
                </c:pt>
                <c:pt idx="2036">
                  <c:v>38.693165168165166</c:v>
                </c:pt>
                <c:pt idx="2037">
                  <c:v>38.711052281052282</c:v>
                </c:pt>
                <c:pt idx="2038">
                  <c:v>38.69026447105788</c:v>
                </c:pt>
                <c:pt idx="2039">
                  <c:v>38.708140385894872</c:v>
                </c:pt>
                <c:pt idx="2040">
                  <c:v>38.726131071190949</c:v>
                </c:pt>
                <c:pt idx="2041">
                  <c:v>38.6669754316069</c:v>
                </c:pt>
                <c:pt idx="2042">
                  <c:v>38.684907038512613</c:v>
                </c:pt>
                <c:pt idx="2043">
                  <c:v>38.625975811795882</c:v>
                </c:pt>
                <c:pt idx="2044">
                  <c:v>38.643929754804503</c:v>
                </c:pt>
                <c:pt idx="2045">
                  <c:v>38.508778877887785</c:v>
                </c:pt>
                <c:pt idx="2046">
                  <c:v>38.526757425742566</c:v>
                </c:pt>
                <c:pt idx="2047">
                  <c:v>38.392606837606834</c:v>
                </c:pt>
                <c:pt idx="2048">
                  <c:v>38.410417488494403</c:v>
                </c:pt>
                <c:pt idx="2049">
                  <c:v>38.39039408866995</c:v>
                </c:pt>
                <c:pt idx="2050">
                  <c:v>38.4082118226601</c:v>
                </c:pt>
                <c:pt idx="2051">
                  <c:v>38.350462143559483</c:v>
                </c:pt>
                <c:pt idx="2052">
                  <c:v>38.368287446738776</c:v>
                </c:pt>
                <c:pt idx="2053">
                  <c:v>38.310700032711807</c:v>
                </c:pt>
                <c:pt idx="2054">
                  <c:v>38.328403663722604</c:v>
                </c:pt>
                <c:pt idx="2055">
                  <c:v>38.196244705115674</c:v>
                </c:pt>
                <c:pt idx="2056">
                  <c:v>38.213932877158683</c:v>
                </c:pt>
                <c:pt idx="2057">
                  <c:v>38.1942138671875</c:v>
                </c:pt>
                <c:pt idx="2058">
                  <c:v>38.137405782975961</c:v>
                </c:pt>
                <c:pt idx="2059">
                  <c:v>38.117900032457001</c:v>
                </c:pt>
                <c:pt idx="2060">
                  <c:v>38.135408958130476</c:v>
                </c:pt>
                <c:pt idx="2061">
                  <c:v>38.115760376134887</c:v>
                </c:pt>
                <c:pt idx="2062">
                  <c:v>38.096198574667959</c:v>
                </c:pt>
                <c:pt idx="2063">
                  <c:v>38.113626498218331</c:v>
                </c:pt>
                <c:pt idx="2064">
                  <c:v>38.09398220064724</c:v>
                </c:pt>
                <c:pt idx="2065">
                  <c:v>38.074387326220489</c:v>
                </c:pt>
                <c:pt idx="2066">
                  <c:v>37.981245970341703</c:v>
                </c:pt>
                <c:pt idx="2067">
                  <c:v>37.998536428110889</c:v>
                </c:pt>
                <c:pt idx="2068">
                  <c:v>37.979090177133649</c:v>
                </c:pt>
                <c:pt idx="2069">
                  <c:v>37.886658638407184</c:v>
                </c:pt>
                <c:pt idx="2070">
                  <c:v>37.758462891874593</c:v>
                </c:pt>
                <c:pt idx="2071">
                  <c:v>37.775772552783103</c:v>
                </c:pt>
                <c:pt idx="2072">
                  <c:v>37.50514285714285</c:v>
                </c:pt>
                <c:pt idx="2073">
                  <c:v>37.486501744370436</c:v>
                </c:pt>
                <c:pt idx="2074">
                  <c:v>37.503564858864571</c:v>
                </c:pt>
                <c:pt idx="2075">
                  <c:v>37.520601014906433</c:v>
                </c:pt>
                <c:pt idx="2076">
                  <c:v>37.078991228070166</c:v>
                </c:pt>
                <c:pt idx="2077">
                  <c:v>37.095911654135328</c:v>
                </c:pt>
                <c:pt idx="2078">
                  <c:v>37.112805451127812</c:v>
                </c:pt>
                <c:pt idx="2079">
                  <c:v>37.129691416040089</c:v>
                </c:pt>
                <c:pt idx="2080">
                  <c:v>37.146546052631571</c:v>
                </c:pt>
                <c:pt idx="2081">
                  <c:v>37.128455399061025</c:v>
                </c:pt>
                <c:pt idx="2082">
                  <c:v>37.145230046948349</c:v>
                </c:pt>
                <c:pt idx="2083">
                  <c:v>37.161976525821586</c:v>
                </c:pt>
                <c:pt idx="2084">
                  <c:v>37.178708920187788</c:v>
                </c:pt>
                <c:pt idx="2085">
                  <c:v>37.195422535211257</c:v>
                </c:pt>
                <c:pt idx="2086">
                  <c:v>37.142413308341133</c:v>
                </c:pt>
                <c:pt idx="2087">
                  <c:v>37.159109653233351</c:v>
                </c:pt>
                <c:pt idx="2088">
                  <c:v>37.175824742268027</c:v>
                </c:pt>
                <c:pt idx="2089">
                  <c:v>37.192586691658839</c:v>
                </c:pt>
                <c:pt idx="2090">
                  <c:v>37.174456928838929</c:v>
                </c:pt>
                <c:pt idx="2091">
                  <c:v>37.191111111111091</c:v>
                </c:pt>
                <c:pt idx="2092">
                  <c:v>37.172954474586824</c:v>
                </c:pt>
                <c:pt idx="2093">
                  <c:v>37.154922118380043</c:v>
                </c:pt>
                <c:pt idx="2094">
                  <c:v>37.171599688473499</c:v>
                </c:pt>
                <c:pt idx="2095">
                  <c:v>37.188202492211815</c:v>
                </c:pt>
                <c:pt idx="2096">
                  <c:v>37.20483177570091</c:v>
                </c:pt>
                <c:pt idx="2097">
                  <c:v>37.221467289719598</c:v>
                </c:pt>
                <c:pt idx="2098">
                  <c:v>37.168594527363162</c:v>
                </c:pt>
                <c:pt idx="2099">
                  <c:v>37.185169465174106</c:v>
                </c:pt>
                <c:pt idx="2100">
                  <c:v>37.167073625349474</c:v>
                </c:pt>
                <c:pt idx="2101">
                  <c:v>37.183626902764814</c:v>
                </c:pt>
                <c:pt idx="2102">
                  <c:v>37.20015998757377</c:v>
                </c:pt>
                <c:pt idx="2103">
                  <c:v>37.216640260950591</c:v>
                </c:pt>
                <c:pt idx="2104">
                  <c:v>37.19849162011171</c:v>
                </c:pt>
                <c:pt idx="2105">
                  <c:v>37.214951893233994</c:v>
                </c:pt>
                <c:pt idx="2106">
                  <c:v>37.196880620155028</c:v>
                </c:pt>
                <c:pt idx="2107">
                  <c:v>37.213435658914719</c:v>
                </c:pt>
                <c:pt idx="2108">
                  <c:v>37.057720679012334</c:v>
                </c:pt>
                <c:pt idx="2109">
                  <c:v>37.074171296296285</c:v>
                </c:pt>
                <c:pt idx="2110">
                  <c:v>37.090646604938257</c:v>
                </c:pt>
                <c:pt idx="2111">
                  <c:v>37.107135802469124</c:v>
                </c:pt>
                <c:pt idx="2112">
                  <c:v>37.123566358024675</c:v>
                </c:pt>
                <c:pt idx="2113">
                  <c:v>37.105627505396228</c:v>
                </c:pt>
                <c:pt idx="2114">
                  <c:v>37.122002775208131</c:v>
                </c:pt>
                <c:pt idx="2115">
                  <c:v>37.104101971657414</c:v>
                </c:pt>
                <c:pt idx="2116">
                  <c:v>37.120585335797891</c:v>
                </c:pt>
                <c:pt idx="2117">
                  <c:v>37.136976278496597</c:v>
                </c:pt>
                <c:pt idx="2118">
                  <c:v>37.153347196549582</c:v>
                </c:pt>
                <c:pt idx="2119">
                  <c:v>37.101177736777352</c:v>
                </c:pt>
                <c:pt idx="2120">
                  <c:v>37.117498462484612</c:v>
                </c:pt>
                <c:pt idx="2121">
                  <c:v>37.031395277522222</c:v>
                </c:pt>
                <c:pt idx="2122">
                  <c:v>37.047720024532339</c:v>
                </c:pt>
                <c:pt idx="2123">
                  <c:v>37.063988040478364</c:v>
                </c:pt>
                <c:pt idx="2124">
                  <c:v>37.046197916666642</c:v>
                </c:pt>
                <c:pt idx="2125">
                  <c:v>36.960623281393204</c:v>
                </c:pt>
                <c:pt idx="2126">
                  <c:v>36.976935533150005</c:v>
                </c:pt>
                <c:pt idx="2127">
                  <c:v>36.925568770966741</c:v>
                </c:pt>
                <c:pt idx="2128">
                  <c:v>36.840781630170298</c:v>
                </c:pt>
                <c:pt idx="2129">
                  <c:v>36.857048357664219</c:v>
                </c:pt>
                <c:pt idx="2130">
                  <c:v>36.839629292008496</c:v>
                </c:pt>
                <c:pt idx="2131">
                  <c:v>36.855811303555136</c:v>
                </c:pt>
                <c:pt idx="2132">
                  <c:v>36.872058644788801</c:v>
                </c:pt>
                <c:pt idx="2133">
                  <c:v>36.8211085835608</c:v>
                </c:pt>
                <c:pt idx="2134">
                  <c:v>36.538037003610093</c:v>
                </c:pt>
                <c:pt idx="2135">
                  <c:v>36.554055354993963</c:v>
                </c:pt>
                <c:pt idx="2136">
                  <c:v>36.570028580024051</c:v>
                </c:pt>
                <c:pt idx="2137">
                  <c:v>36.58597322503006</c:v>
                </c:pt>
                <c:pt idx="2138">
                  <c:v>36.437566636717563</c:v>
                </c:pt>
                <c:pt idx="2139">
                  <c:v>36.388185351270529</c:v>
                </c:pt>
                <c:pt idx="2140">
                  <c:v>36.404162929745866</c:v>
                </c:pt>
                <c:pt idx="2141">
                  <c:v>36.420147982062758</c:v>
                </c:pt>
                <c:pt idx="2142">
                  <c:v>36.436124065769782</c:v>
                </c:pt>
                <c:pt idx="2143">
                  <c:v>36.386891972545484</c:v>
                </c:pt>
                <c:pt idx="2144">
                  <c:v>36.402826022082934</c:v>
                </c:pt>
                <c:pt idx="2145">
                  <c:v>36.353617813523954</c:v>
                </c:pt>
                <c:pt idx="2146">
                  <c:v>36.369414655942784</c:v>
                </c:pt>
                <c:pt idx="2147">
                  <c:v>36.385275543640127</c:v>
                </c:pt>
                <c:pt idx="2148">
                  <c:v>36.401152815013376</c:v>
                </c:pt>
                <c:pt idx="2149">
                  <c:v>36.352123104371067</c:v>
                </c:pt>
                <c:pt idx="2150">
                  <c:v>36.206530491415016</c:v>
                </c:pt>
                <c:pt idx="2151">
                  <c:v>36.22231941977499</c:v>
                </c:pt>
                <c:pt idx="2152">
                  <c:v>36.141758193091199</c:v>
                </c:pt>
                <c:pt idx="2153">
                  <c:v>36.061750588928128</c:v>
                </c:pt>
                <c:pt idx="2154">
                  <c:v>36.077483804475825</c:v>
                </c:pt>
                <c:pt idx="2155">
                  <c:v>36.09325382803295</c:v>
                </c:pt>
                <c:pt idx="2156">
                  <c:v>36.109050353356864</c:v>
                </c:pt>
                <c:pt idx="2157">
                  <c:v>36.092965578111176</c:v>
                </c:pt>
                <c:pt idx="2158">
                  <c:v>35.887057017543832</c:v>
                </c:pt>
                <c:pt idx="2159">
                  <c:v>35.902769005847929</c:v>
                </c:pt>
                <c:pt idx="2160">
                  <c:v>35.887021618463308</c:v>
                </c:pt>
                <c:pt idx="2161">
                  <c:v>35.808566433566405</c:v>
                </c:pt>
                <c:pt idx="2162">
                  <c:v>35.824236596736576</c:v>
                </c:pt>
                <c:pt idx="2163">
                  <c:v>35.808621542940287</c:v>
                </c:pt>
                <c:pt idx="2164">
                  <c:v>35.824267831149896</c:v>
                </c:pt>
                <c:pt idx="2165">
                  <c:v>35.839860262008706</c:v>
                </c:pt>
                <c:pt idx="2166">
                  <c:v>35.637595486111088</c:v>
                </c:pt>
                <c:pt idx="2167">
                  <c:v>35.653136574074054</c:v>
                </c:pt>
                <c:pt idx="2168">
                  <c:v>35.545222029988444</c:v>
                </c:pt>
                <c:pt idx="2169">
                  <c:v>35.560707900807358</c:v>
                </c:pt>
                <c:pt idx="2170">
                  <c:v>35.57619665513262</c:v>
                </c:pt>
                <c:pt idx="2171">
                  <c:v>35.59166234140713</c:v>
                </c:pt>
                <c:pt idx="2172">
                  <c:v>35.576390089311417</c:v>
                </c:pt>
                <c:pt idx="2173">
                  <c:v>35.530461604831729</c:v>
                </c:pt>
                <c:pt idx="2174">
                  <c:v>35.484684180304313</c:v>
                </c:pt>
                <c:pt idx="2175">
                  <c:v>35.500086132644249</c:v>
                </c:pt>
                <c:pt idx="2176">
                  <c:v>35.423926116838473</c:v>
                </c:pt>
                <c:pt idx="2177">
                  <c:v>35.439342783505133</c:v>
                </c:pt>
                <c:pt idx="2178">
                  <c:v>35.454752290950722</c:v>
                </c:pt>
                <c:pt idx="2179">
                  <c:v>35.470164662084748</c:v>
                </c:pt>
                <c:pt idx="2180">
                  <c:v>35.485565578465042</c:v>
                </c:pt>
                <c:pt idx="2181">
                  <c:v>35.500990836197005</c:v>
                </c:pt>
                <c:pt idx="2182">
                  <c:v>35.364505275163935</c:v>
                </c:pt>
                <c:pt idx="2183">
                  <c:v>35.37986598232105</c:v>
                </c:pt>
                <c:pt idx="2184">
                  <c:v>35.364921652421636</c:v>
                </c:pt>
                <c:pt idx="2185">
                  <c:v>35.380136752136735</c:v>
                </c:pt>
                <c:pt idx="2186">
                  <c:v>35.214863945578209</c:v>
                </c:pt>
                <c:pt idx="2187">
                  <c:v>35.229964569160977</c:v>
                </c:pt>
                <c:pt idx="2188">
                  <c:v>35.155438224484001</c:v>
                </c:pt>
                <c:pt idx="2189">
                  <c:v>35.051628627782449</c:v>
                </c:pt>
                <c:pt idx="2190">
                  <c:v>35.066715976331338</c:v>
                </c:pt>
                <c:pt idx="2191">
                  <c:v>35.081839954916852</c:v>
                </c:pt>
                <c:pt idx="2192">
                  <c:v>35.037689170182816</c:v>
                </c:pt>
                <c:pt idx="2193">
                  <c:v>35.052714486638514</c:v>
                </c:pt>
                <c:pt idx="2194">
                  <c:v>34.832619446772817</c:v>
                </c:pt>
                <c:pt idx="2195">
                  <c:v>34.847520257055024</c:v>
                </c:pt>
                <c:pt idx="2196">
                  <c:v>34.862421067337223</c:v>
                </c:pt>
                <c:pt idx="2197">
                  <c:v>34.877324671695987</c:v>
                </c:pt>
                <c:pt idx="2198">
                  <c:v>34.863017867113328</c:v>
                </c:pt>
                <c:pt idx="2199">
                  <c:v>34.877917364600762</c:v>
                </c:pt>
                <c:pt idx="2200">
                  <c:v>34.805424672793073</c:v>
                </c:pt>
                <c:pt idx="2201">
                  <c:v>34.820370370370348</c:v>
                </c:pt>
                <c:pt idx="2202">
                  <c:v>34.748169444444429</c:v>
                </c:pt>
                <c:pt idx="2203">
                  <c:v>34.762990277777767</c:v>
                </c:pt>
                <c:pt idx="2204">
                  <c:v>34.719898779811409</c:v>
                </c:pt>
                <c:pt idx="2205">
                  <c:v>34.648232365145212</c:v>
                </c:pt>
                <c:pt idx="2206">
                  <c:v>34.663058091286288</c:v>
                </c:pt>
                <c:pt idx="2207">
                  <c:v>34.649126589275831</c:v>
                </c:pt>
                <c:pt idx="2208">
                  <c:v>34.549347107438003</c:v>
                </c:pt>
                <c:pt idx="2209">
                  <c:v>34.564031680440756</c:v>
                </c:pt>
                <c:pt idx="2210">
                  <c:v>34.578739669421473</c:v>
                </c:pt>
                <c:pt idx="2211">
                  <c:v>34.593473829201088</c:v>
                </c:pt>
                <c:pt idx="2212">
                  <c:v>34.522620225336617</c:v>
                </c:pt>
                <c:pt idx="2213">
                  <c:v>34.537323440505617</c:v>
                </c:pt>
                <c:pt idx="2214">
                  <c:v>34.523520043931889</c:v>
                </c:pt>
                <c:pt idx="2215">
                  <c:v>34.538205656232826</c:v>
                </c:pt>
                <c:pt idx="2216">
                  <c:v>34.496118421052621</c:v>
                </c:pt>
                <c:pt idx="2217">
                  <c:v>34.369385749385735</c:v>
                </c:pt>
                <c:pt idx="2218">
                  <c:v>34.383989898989888</c:v>
                </c:pt>
                <c:pt idx="2219">
                  <c:v>34.398487578487568</c:v>
                </c:pt>
                <c:pt idx="2220">
                  <c:v>34.328643790849668</c:v>
                </c:pt>
                <c:pt idx="2221">
                  <c:v>34.343218954248357</c:v>
                </c:pt>
                <c:pt idx="2222">
                  <c:v>34.357700163398682</c:v>
                </c:pt>
                <c:pt idx="2223">
                  <c:v>34.288221950556903</c:v>
                </c:pt>
                <c:pt idx="2224">
                  <c:v>34.219058265582646</c:v>
                </c:pt>
                <c:pt idx="2225">
                  <c:v>34.150250067585823</c:v>
                </c:pt>
                <c:pt idx="2226">
                  <c:v>34.164645850229775</c:v>
                </c:pt>
                <c:pt idx="2227">
                  <c:v>34.179042984590417</c:v>
                </c:pt>
                <c:pt idx="2228">
                  <c:v>34.13806207827259</c:v>
                </c:pt>
                <c:pt idx="2229">
                  <c:v>33.95996108427267</c:v>
                </c:pt>
                <c:pt idx="2230">
                  <c:v>33.974253891572722</c:v>
                </c:pt>
                <c:pt idx="2231">
                  <c:v>33.988538647342985</c:v>
                </c:pt>
                <c:pt idx="2232">
                  <c:v>34.0028086419753</c:v>
                </c:pt>
                <c:pt idx="2233">
                  <c:v>33.691573631047305</c:v>
                </c:pt>
                <c:pt idx="2234">
                  <c:v>33.705728335991488</c:v>
                </c:pt>
                <c:pt idx="2235">
                  <c:v>33.719799308878251</c:v>
                </c:pt>
                <c:pt idx="2236">
                  <c:v>33.65341156191991</c:v>
                </c:pt>
                <c:pt idx="2237">
                  <c:v>33.667509944311853</c:v>
                </c:pt>
                <c:pt idx="2238">
                  <c:v>33.681589763988327</c:v>
                </c:pt>
                <c:pt idx="2239">
                  <c:v>33.61545238095237</c:v>
                </c:pt>
                <c:pt idx="2240">
                  <c:v>33.629525132275127</c:v>
                </c:pt>
                <c:pt idx="2241">
                  <c:v>33.64350793650793</c:v>
                </c:pt>
                <c:pt idx="2242">
                  <c:v>33.604179873217106</c:v>
                </c:pt>
                <c:pt idx="2243">
                  <c:v>33.61831484416269</c:v>
                </c:pt>
                <c:pt idx="2244">
                  <c:v>33.632373217115678</c:v>
                </c:pt>
                <c:pt idx="2245">
                  <c:v>33.593206751054836</c:v>
                </c:pt>
                <c:pt idx="2246">
                  <c:v>33.607212552742602</c:v>
                </c:pt>
                <c:pt idx="2247">
                  <c:v>33.568067403896769</c:v>
                </c:pt>
                <c:pt idx="2248">
                  <c:v>33.397427336999208</c:v>
                </c:pt>
                <c:pt idx="2249">
                  <c:v>33.411370777690486</c:v>
                </c:pt>
                <c:pt idx="2250">
                  <c:v>33.425333857030623</c:v>
                </c:pt>
                <c:pt idx="2251">
                  <c:v>33.439255040586531</c:v>
                </c:pt>
                <c:pt idx="2252">
                  <c:v>33.34840511615765</c:v>
                </c:pt>
                <c:pt idx="2253">
                  <c:v>33.336216744913912</c:v>
                </c:pt>
                <c:pt idx="2254">
                  <c:v>33.350125195618141</c:v>
                </c:pt>
                <c:pt idx="2255">
                  <c:v>33.363958007303069</c:v>
                </c:pt>
                <c:pt idx="2256">
                  <c:v>33.35178655199374</c:v>
                </c:pt>
                <c:pt idx="2257">
                  <c:v>33.365624185561636</c:v>
                </c:pt>
                <c:pt idx="2258">
                  <c:v>33.353381510416661</c:v>
                </c:pt>
                <c:pt idx="2259">
                  <c:v>33.367106770833331</c:v>
                </c:pt>
                <c:pt idx="2260">
                  <c:v>33.122164082687341</c:v>
                </c:pt>
                <c:pt idx="2261">
                  <c:v>33.135900516795864</c:v>
                </c:pt>
                <c:pt idx="2262">
                  <c:v>33.149574935400516</c:v>
                </c:pt>
                <c:pt idx="2263">
                  <c:v>33.035205920205918</c:v>
                </c:pt>
                <c:pt idx="2264">
                  <c:v>33.048774774774778</c:v>
                </c:pt>
                <c:pt idx="2265">
                  <c:v>32.733788226299694</c:v>
                </c:pt>
                <c:pt idx="2266">
                  <c:v>32.747224770642205</c:v>
                </c:pt>
                <c:pt idx="2267">
                  <c:v>32.735668449197867</c:v>
                </c:pt>
                <c:pt idx="2268">
                  <c:v>32.749127832951366</c:v>
                </c:pt>
                <c:pt idx="2269">
                  <c:v>32.687675304878049</c:v>
                </c:pt>
                <c:pt idx="2270">
                  <c:v>32.651301369863013</c:v>
                </c:pt>
                <c:pt idx="2271">
                  <c:v>32.540914834470563</c:v>
                </c:pt>
                <c:pt idx="2272">
                  <c:v>32.554226686884007</c:v>
                </c:pt>
                <c:pt idx="2273">
                  <c:v>32.201336831584207</c:v>
                </c:pt>
                <c:pt idx="2274">
                  <c:v>32.214491504247874</c:v>
                </c:pt>
                <c:pt idx="2275">
                  <c:v>31.94040490341753</c:v>
                </c:pt>
                <c:pt idx="2276">
                  <c:v>31.953514115898958</c:v>
                </c:pt>
                <c:pt idx="2277">
                  <c:v>31.87185925925926</c:v>
                </c:pt>
                <c:pt idx="2278">
                  <c:v>31.884941975308646</c:v>
                </c:pt>
                <c:pt idx="2279">
                  <c:v>31.874357266222553</c:v>
                </c:pt>
                <c:pt idx="2280">
                  <c:v>31.840272234540532</c:v>
                </c:pt>
                <c:pt idx="2281">
                  <c:v>31.853378911061839</c:v>
                </c:pt>
                <c:pt idx="2282">
                  <c:v>31.866452328159646</c:v>
                </c:pt>
                <c:pt idx="2283">
                  <c:v>31.80900442477876</c:v>
                </c:pt>
                <c:pt idx="2284">
                  <c:v>31.821978859390359</c:v>
                </c:pt>
                <c:pt idx="2285">
                  <c:v>31.835035644051125</c:v>
                </c:pt>
                <c:pt idx="2286">
                  <c:v>31.731062943913784</c:v>
                </c:pt>
                <c:pt idx="2287">
                  <c:v>31.744079108498653</c:v>
                </c:pt>
                <c:pt idx="2288">
                  <c:v>31.68724584555229</c:v>
                </c:pt>
                <c:pt idx="2289">
                  <c:v>31.700245601173016</c:v>
                </c:pt>
                <c:pt idx="2290">
                  <c:v>31.71323313782991</c:v>
                </c:pt>
                <c:pt idx="2291">
                  <c:v>31.726140029325514</c:v>
                </c:pt>
                <c:pt idx="2292">
                  <c:v>31.600130170316305</c:v>
                </c:pt>
                <c:pt idx="2293">
                  <c:v>31.613093673965942</c:v>
                </c:pt>
                <c:pt idx="2294">
                  <c:v>31.626025547445259</c:v>
                </c:pt>
                <c:pt idx="2295">
                  <c:v>31.569847050254921</c:v>
                </c:pt>
                <c:pt idx="2296">
                  <c:v>31.491010651174054</c:v>
                </c:pt>
                <c:pt idx="2297">
                  <c:v>31.503931251512956</c:v>
                </c:pt>
                <c:pt idx="2298">
                  <c:v>31.516838537884293</c:v>
                </c:pt>
                <c:pt idx="2299">
                  <c:v>31.4611231884058</c:v>
                </c:pt>
                <c:pt idx="2300">
                  <c:v>31.473890096618359</c:v>
                </c:pt>
                <c:pt idx="2301">
                  <c:v>31.463811247888003</c:v>
                </c:pt>
                <c:pt idx="2302">
                  <c:v>31.476510982379921</c:v>
                </c:pt>
                <c:pt idx="2303">
                  <c:v>31.353073780341266</c:v>
                </c:pt>
                <c:pt idx="2304">
                  <c:v>31.365778658976204</c:v>
                </c:pt>
                <c:pt idx="2305">
                  <c:v>31.378508771929823</c:v>
                </c:pt>
                <c:pt idx="2306">
                  <c:v>31.391217255467431</c:v>
                </c:pt>
                <c:pt idx="2307">
                  <c:v>31.403911319394371</c:v>
                </c:pt>
                <c:pt idx="2308">
                  <c:v>31.416595770247532</c:v>
                </c:pt>
                <c:pt idx="2309">
                  <c:v>31.293882507776978</c:v>
                </c:pt>
                <c:pt idx="2310">
                  <c:v>31.306490787269681</c:v>
                </c:pt>
                <c:pt idx="2311">
                  <c:v>31.319152907394109</c:v>
                </c:pt>
                <c:pt idx="2312">
                  <c:v>31.286916367980879</c:v>
                </c:pt>
                <c:pt idx="2313">
                  <c:v>31.299550776583033</c:v>
                </c:pt>
                <c:pt idx="2314">
                  <c:v>31.312201911589007</c:v>
                </c:pt>
                <c:pt idx="2315">
                  <c:v>31.32491636798088</c:v>
                </c:pt>
                <c:pt idx="2316">
                  <c:v>31.337574671445633</c:v>
                </c:pt>
                <c:pt idx="2317">
                  <c:v>31.350146953405012</c:v>
                </c:pt>
                <c:pt idx="2318">
                  <c:v>31.228449916726142</c:v>
                </c:pt>
                <c:pt idx="2319">
                  <c:v>31.241036164644299</c:v>
                </c:pt>
                <c:pt idx="2320">
                  <c:v>31.120396825396824</c:v>
                </c:pt>
                <c:pt idx="2321">
                  <c:v>31.132885572139301</c:v>
                </c:pt>
                <c:pt idx="2322">
                  <c:v>31.079091016548464</c:v>
                </c:pt>
                <c:pt idx="2323">
                  <c:v>31.09155082742317</c:v>
                </c:pt>
                <c:pt idx="2324">
                  <c:v>31.104108747044922</c:v>
                </c:pt>
                <c:pt idx="2325">
                  <c:v>31.116568557919628</c:v>
                </c:pt>
                <c:pt idx="2326">
                  <c:v>30.975290519877682</c:v>
                </c:pt>
                <c:pt idx="2327">
                  <c:v>30.987747588802637</c:v>
                </c:pt>
                <c:pt idx="2328">
                  <c:v>31.000205833921434</c:v>
                </c:pt>
                <c:pt idx="2329">
                  <c:v>31.012652317101864</c:v>
                </c:pt>
                <c:pt idx="2330">
                  <c:v>31.025163490943314</c:v>
                </c:pt>
                <c:pt idx="2331">
                  <c:v>31.037659374264884</c:v>
                </c:pt>
                <c:pt idx="2332">
                  <c:v>31.028246356370484</c:v>
                </c:pt>
                <c:pt idx="2333">
                  <c:v>31.040738128819942</c:v>
                </c:pt>
                <c:pt idx="2334">
                  <c:v>31.053151151857083</c:v>
                </c:pt>
                <c:pt idx="2335">
                  <c:v>30.91301520467837</c:v>
                </c:pt>
                <c:pt idx="2336">
                  <c:v>30.925426900584807</c:v>
                </c:pt>
                <c:pt idx="2337">
                  <c:v>30.937809356725158</c:v>
                </c:pt>
                <c:pt idx="2338">
                  <c:v>30.950216374269015</c:v>
                </c:pt>
                <c:pt idx="2339">
                  <c:v>30.962518128654981</c:v>
                </c:pt>
                <c:pt idx="2340">
                  <c:v>30.953089060308567</c:v>
                </c:pt>
                <c:pt idx="2341">
                  <c:v>30.965390369331477</c:v>
                </c:pt>
                <c:pt idx="2342">
                  <c:v>30.977619214586266</c:v>
                </c:pt>
                <c:pt idx="2343">
                  <c:v>30.989869097709221</c:v>
                </c:pt>
                <c:pt idx="2344">
                  <c:v>30.980369072646589</c:v>
                </c:pt>
                <c:pt idx="2345">
                  <c:v>30.992534454566698</c:v>
                </c:pt>
                <c:pt idx="2346">
                  <c:v>31.004695164681156</c:v>
                </c:pt>
                <c:pt idx="2347">
                  <c:v>30.973507114532318</c:v>
                </c:pt>
                <c:pt idx="2348">
                  <c:v>30.985667133193381</c:v>
                </c:pt>
                <c:pt idx="2349">
                  <c:v>30.97614452214453</c:v>
                </c:pt>
                <c:pt idx="2350">
                  <c:v>30.880398373983745</c:v>
                </c:pt>
                <c:pt idx="2351">
                  <c:v>30.892580720092923</c:v>
                </c:pt>
                <c:pt idx="2352">
                  <c:v>30.904736353077823</c:v>
                </c:pt>
                <c:pt idx="2353">
                  <c:v>30.916936120789789</c:v>
                </c:pt>
                <c:pt idx="2354">
                  <c:v>30.80034004163776</c:v>
                </c:pt>
                <c:pt idx="2355">
                  <c:v>30.812505204718956</c:v>
                </c:pt>
                <c:pt idx="2356">
                  <c:v>30.824707379134871</c:v>
                </c:pt>
                <c:pt idx="2357">
                  <c:v>30.815500462320863</c:v>
                </c:pt>
                <c:pt idx="2358">
                  <c:v>30.827687239944531</c:v>
                </c:pt>
                <c:pt idx="2359">
                  <c:v>30.775837370242225</c:v>
                </c:pt>
                <c:pt idx="2360">
                  <c:v>30.78797577854672</c:v>
                </c:pt>
                <c:pt idx="2361">
                  <c:v>30.757553559087775</c:v>
                </c:pt>
                <c:pt idx="2362">
                  <c:v>30.769703985256861</c:v>
                </c:pt>
                <c:pt idx="2363">
                  <c:v>30.760603130755076</c:v>
                </c:pt>
                <c:pt idx="2364">
                  <c:v>30.772686464088409</c:v>
                </c:pt>
                <c:pt idx="2365">
                  <c:v>30.763517368299986</c:v>
                </c:pt>
                <c:pt idx="2366">
                  <c:v>30.754427586206909</c:v>
                </c:pt>
                <c:pt idx="2367">
                  <c:v>30.766555172413806</c:v>
                </c:pt>
                <c:pt idx="2368">
                  <c:v>30.77859770114944</c:v>
                </c:pt>
                <c:pt idx="2369">
                  <c:v>30.748270202020215</c:v>
                </c:pt>
                <c:pt idx="2370">
                  <c:v>30.718080009170119</c:v>
                </c:pt>
                <c:pt idx="2371">
                  <c:v>30.730123796423673</c:v>
                </c:pt>
                <c:pt idx="2372">
                  <c:v>30.742138927097677</c:v>
                </c:pt>
                <c:pt idx="2373">
                  <c:v>30.754124254928946</c:v>
                </c:pt>
                <c:pt idx="2374">
                  <c:v>30.744928980526932</c:v>
                </c:pt>
                <c:pt idx="2375">
                  <c:v>30.735851648351662</c:v>
                </c:pt>
                <c:pt idx="2376">
                  <c:v>30.747873168498181</c:v>
                </c:pt>
                <c:pt idx="2377">
                  <c:v>30.759856913919425</c:v>
                </c:pt>
                <c:pt idx="2378">
                  <c:v>30.750624571036386</c:v>
                </c:pt>
                <c:pt idx="2379">
                  <c:v>30.762563486616344</c:v>
                </c:pt>
                <c:pt idx="2380">
                  <c:v>30.774509265614281</c:v>
                </c:pt>
                <c:pt idx="2381">
                  <c:v>30.786439029970264</c:v>
                </c:pt>
                <c:pt idx="2382">
                  <c:v>30.798365362617254</c:v>
                </c:pt>
                <c:pt idx="2383">
                  <c:v>30.789191815272069</c:v>
                </c:pt>
                <c:pt idx="2384">
                  <c:v>30.780043408727444</c:v>
                </c:pt>
                <c:pt idx="2385">
                  <c:v>30.791996801462194</c:v>
                </c:pt>
                <c:pt idx="2386">
                  <c:v>30.803929632168156</c:v>
                </c:pt>
                <c:pt idx="2387">
                  <c:v>30.815868174548783</c:v>
                </c:pt>
                <c:pt idx="2388">
                  <c:v>30.827783870230753</c:v>
                </c:pt>
                <c:pt idx="2389">
                  <c:v>30.839689284898334</c:v>
                </c:pt>
                <c:pt idx="2390">
                  <c:v>30.788430232558145</c:v>
                </c:pt>
                <c:pt idx="2391">
                  <c:v>30.800376196990428</c:v>
                </c:pt>
                <c:pt idx="2392">
                  <c:v>30.707331288343561</c:v>
                </c:pt>
                <c:pt idx="2393">
                  <c:v>30.719251306521251</c:v>
                </c:pt>
                <c:pt idx="2394">
                  <c:v>30.710171435059042</c:v>
                </c:pt>
                <c:pt idx="2395">
                  <c:v>30.617847929395793</c:v>
                </c:pt>
                <c:pt idx="2396">
                  <c:v>30.629806517311614</c:v>
                </c:pt>
                <c:pt idx="2397">
                  <c:v>30.641699479520259</c:v>
                </c:pt>
                <c:pt idx="2398">
                  <c:v>30.653561891830737</c:v>
                </c:pt>
                <c:pt idx="2399">
                  <c:v>30.665483140982129</c:v>
                </c:pt>
                <c:pt idx="2400">
                  <c:v>30.656563772048859</c:v>
                </c:pt>
                <c:pt idx="2401">
                  <c:v>30.668441881501593</c:v>
                </c:pt>
                <c:pt idx="2402">
                  <c:v>30.555981981981994</c:v>
                </c:pt>
                <c:pt idx="2403">
                  <c:v>30.567882882882895</c:v>
                </c:pt>
                <c:pt idx="2404">
                  <c:v>30.559078325455783</c:v>
                </c:pt>
                <c:pt idx="2405">
                  <c:v>30.570875534548737</c:v>
                </c:pt>
                <c:pt idx="2406">
                  <c:v>30.582707629979755</c:v>
                </c:pt>
                <c:pt idx="2407">
                  <c:v>30.594468827368903</c:v>
                </c:pt>
                <c:pt idx="2408">
                  <c:v>30.565053944706683</c:v>
                </c:pt>
                <c:pt idx="2409">
                  <c:v>30.576920656327271</c:v>
                </c:pt>
                <c:pt idx="2410">
                  <c:v>30.50657027572294</c:v>
                </c:pt>
                <c:pt idx="2411">
                  <c:v>30.518455503250401</c:v>
                </c:pt>
                <c:pt idx="2412">
                  <c:v>30.48930937989703</c:v>
                </c:pt>
                <c:pt idx="2413">
                  <c:v>30.501140586523402</c:v>
                </c:pt>
                <c:pt idx="2414">
                  <c:v>30.492522371364664</c:v>
                </c:pt>
                <c:pt idx="2415">
                  <c:v>30.504384787472045</c:v>
                </c:pt>
                <c:pt idx="2416">
                  <c:v>30.373562680917395</c:v>
                </c:pt>
                <c:pt idx="2417">
                  <c:v>30.385326207971502</c:v>
                </c:pt>
                <c:pt idx="2418">
                  <c:v>30.336312222222229</c:v>
                </c:pt>
                <c:pt idx="2419">
                  <c:v>30.348178888888896</c:v>
                </c:pt>
                <c:pt idx="2420">
                  <c:v>30.360024444444452</c:v>
                </c:pt>
                <c:pt idx="2421">
                  <c:v>30.371857777777787</c:v>
                </c:pt>
                <c:pt idx="2422">
                  <c:v>30.363475460803919</c:v>
                </c:pt>
                <c:pt idx="2423">
                  <c:v>30.355106524633825</c:v>
                </c:pt>
                <c:pt idx="2424">
                  <c:v>30.366937416777635</c:v>
                </c:pt>
                <c:pt idx="2425">
                  <c:v>30.358531825238419</c:v>
                </c:pt>
                <c:pt idx="2426">
                  <c:v>30.350104166666668</c:v>
                </c:pt>
                <c:pt idx="2427">
                  <c:v>30.361872783687943</c:v>
                </c:pt>
                <c:pt idx="2428">
                  <c:v>30.373593750000001</c:v>
                </c:pt>
                <c:pt idx="2429">
                  <c:v>30.385332446808508</c:v>
                </c:pt>
                <c:pt idx="2430">
                  <c:v>30.397040115248227</c:v>
                </c:pt>
                <c:pt idx="2431">
                  <c:v>30.408841976950356</c:v>
                </c:pt>
                <c:pt idx="2432">
                  <c:v>30.339969053934571</c:v>
                </c:pt>
                <c:pt idx="2433">
                  <c:v>30.311505518763795</c:v>
                </c:pt>
                <c:pt idx="2434">
                  <c:v>30.323325607064017</c:v>
                </c:pt>
                <c:pt idx="2435">
                  <c:v>30.335102649006622</c:v>
                </c:pt>
                <c:pt idx="2436">
                  <c:v>30.346844370860925</c:v>
                </c:pt>
                <c:pt idx="2437">
                  <c:v>30.35855408388521</c:v>
                </c:pt>
                <c:pt idx="2438">
                  <c:v>30.370231788079472</c:v>
                </c:pt>
                <c:pt idx="2439">
                  <c:v>30.321782330909894</c:v>
                </c:pt>
                <c:pt idx="2440">
                  <c:v>30.333496364838076</c:v>
                </c:pt>
                <c:pt idx="2441">
                  <c:v>30.345236836307564</c:v>
                </c:pt>
                <c:pt idx="2442">
                  <c:v>30.316921892189225</c:v>
                </c:pt>
                <c:pt idx="2443">
                  <c:v>30.308702726473175</c:v>
                </c:pt>
                <c:pt idx="2444">
                  <c:v>30.320466138962185</c:v>
                </c:pt>
                <c:pt idx="2445">
                  <c:v>30.292310057092667</c:v>
                </c:pt>
                <c:pt idx="2446">
                  <c:v>30.304098594642078</c:v>
                </c:pt>
                <c:pt idx="2447">
                  <c:v>30.315871761089156</c:v>
                </c:pt>
                <c:pt idx="2448">
                  <c:v>30.327662494510324</c:v>
                </c:pt>
                <c:pt idx="2449">
                  <c:v>30.299541666666673</c:v>
                </c:pt>
                <c:pt idx="2450">
                  <c:v>30.231783683289596</c:v>
                </c:pt>
                <c:pt idx="2451">
                  <c:v>30.243546587926517</c:v>
                </c:pt>
                <c:pt idx="2452">
                  <c:v>30.255321522309718</c:v>
                </c:pt>
                <c:pt idx="2453">
                  <c:v>30.267080052493441</c:v>
                </c:pt>
                <c:pt idx="2454">
                  <c:v>30.27879702537183</c:v>
                </c:pt>
                <c:pt idx="2455">
                  <c:v>30.290484470691165</c:v>
                </c:pt>
                <c:pt idx="2456">
                  <c:v>30.282283060109297</c:v>
                </c:pt>
                <c:pt idx="2457">
                  <c:v>30.294006557377056</c:v>
                </c:pt>
                <c:pt idx="2458">
                  <c:v>30.305671038251376</c:v>
                </c:pt>
                <c:pt idx="2459">
                  <c:v>30.317301639344269</c:v>
                </c:pt>
                <c:pt idx="2460">
                  <c:v>30.309129532546965</c:v>
                </c:pt>
                <c:pt idx="2461">
                  <c:v>30.320895587592837</c:v>
                </c:pt>
                <c:pt idx="2462">
                  <c:v>30.312803972931679</c:v>
                </c:pt>
                <c:pt idx="2463">
                  <c:v>30.304688045375222</c:v>
                </c:pt>
                <c:pt idx="2464">
                  <c:v>30.296639415740138</c:v>
                </c:pt>
                <c:pt idx="2465">
                  <c:v>30.308452147373014</c:v>
                </c:pt>
                <c:pt idx="2466">
                  <c:v>30.320271419228256</c:v>
                </c:pt>
                <c:pt idx="2467">
                  <c:v>30.332051449749294</c:v>
                </c:pt>
                <c:pt idx="2468">
                  <c:v>30.32397385620915</c:v>
                </c:pt>
                <c:pt idx="2469">
                  <c:v>30.33568845315904</c:v>
                </c:pt>
                <c:pt idx="2470">
                  <c:v>30.327568038319185</c:v>
                </c:pt>
                <c:pt idx="2471">
                  <c:v>30.339331591552366</c:v>
                </c:pt>
                <c:pt idx="2472">
                  <c:v>30.351025473546706</c:v>
                </c:pt>
                <c:pt idx="2473">
                  <c:v>30.362768343130856</c:v>
                </c:pt>
                <c:pt idx="2474">
                  <c:v>30.354649695387295</c:v>
                </c:pt>
                <c:pt idx="2475">
                  <c:v>30.366342471714535</c:v>
                </c:pt>
                <c:pt idx="2476">
                  <c:v>30.35826592737552</c:v>
                </c:pt>
                <c:pt idx="2477">
                  <c:v>30.37000326157861</c:v>
                </c:pt>
                <c:pt idx="2478">
                  <c:v>30.381705805609922</c:v>
                </c:pt>
                <c:pt idx="2479">
                  <c:v>30.393418134377047</c:v>
                </c:pt>
                <c:pt idx="2480">
                  <c:v>30.306265713047253</c:v>
                </c:pt>
                <c:pt idx="2481">
                  <c:v>30.317989813610755</c:v>
                </c:pt>
                <c:pt idx="2482">
                  <c:v>30.329695491980932</c:v>
                </c:pt>
                <c:pt idx="2483">
                  <c:v>30.262694552529187</c:v>
                </c:pt>
                <c:pt idx="2484">
                  <c:v>30.274392563770004</c:v>
                </c:pt>
                <c:pt idx="2485">
                  <c:v>30.286078685689588</c:v>
                </c:pt>
                <c:pt idx="2486">
                  <c:v>30.297792909641164</c:v>
                </c:pt>
                <c:pt idx="2487">
                  <c:v>30.289788291207611</c:v>
                </c:pt>
                <c:pt idx="2488">
                  <c:v>30.301494923309576</c:v>
                </c:pt>
                <c:pt idx="2489">
                  <c:v>30.313191834089441</c:v>
                </c:pt>
                <c:pt idx="2490">
                  <c:v>30.18794408602151</c:v>
                </c:pt>
                <c:pt idx="2491">
                  <c:v>30.199616129032261</c:v>
                </c:pt>
                <c:pt idx="2492">
                  <c:v>30.191752632710084</c:v>
                </c:pt>
                <c:pt idx="2493">
                  <c:v>30.203332258757797</c:v>
                </c:pt>
                <c:pt idx="2494">
                  <c:v>30.214895766172368</c:v>
                </c:pt>
                <c:pt idx="2495">
                  <c:v>30.207024269759454</c:v>
                </c:pt>
                <c:pt idx="2496">
                  <c:v>30.19911998282894</c:v>
                </c:pt>
                <c:pt idx="2497">
                  <c:v>30.171859592711691</c:v>
                </c:pt>
                <c:pt idx="2498">
                  <c:v>30.144684221794055</c:v>
                </c:pt>
                <c:pt idx="2499">
                  <c:v>30.156235281524307</c:v>
                </c:pt>
                <c:pt idx="2500">
                  <c:v>30.167786341254558</c:v>
                </c:pt>
                <c:pt idx="2501">
                  <c:v>30.082719803670514</c:v>
                </c:pt>
                <c:pt idx="2502">
                  <c:v>30.094246692274869</c:v>
                </c:pt>
                <c:pt idx="2503">
                  <c:v>30.105806658130611</c:v>
                </c:pt>
                <c:pt idx="2504">
                  <c:v>30.098104073363203</c:v>
                </c:pt>
                <c:pt idx="2505">
                  <c:v>30.109667306461944</c:v>
                </c:pt>
                <c:pt idx="2506">
                  <c:v>29.910709445150367</c:v>
                </c:pt>
                <c:pt idx="2507">
                  <c:v>29.922213045319786</c:v>
                </c:pt>
                <c:pt idx="2508">
                  <c:v>29.876786091735376</c:v>
                </c:pt>
                <c:pt idx="2509">
                  <c:v>29.831529535864988</c:v>
                </c:pt>
                <c:pt idx="2510">
                  <c:v>29.842986286919839</c:v>
                </c:pt>
                <c:pt idx="2511">
                  <c:v>29.779021464646473</c:v>
                </c:pt>
                <c:pt idx="2512">
                  <c:v>29.790441919191927</c:v>
                </c:pt>
                <c:pt idx="2513">
                  <c:v>29.801856060606067</c:v>
                </c:pt>
                <c:pt idx="2514">
                  <c:v>29.682099308610944</c:v>
                </c:pt>
                <c:pt idx="2515">
                  <c:v>29.693486276974653</c:v>
                </c:pt>
                <c:pt idx="2516">
                  <c:v>29.593272803172621</c:v>
                </c:pt>
                <c:pt idx="2517">
                  <c:v>29.604628470048013</c:v>
                </c:pt>
                <c:pt idx="2518">
                  <c:v>29.578933708567863</c:v>
                </c:pt>
                <c:pt idx="2519">
                  <c:v>29.461300332088008</c:v>
                </c:pt>
                <c:pt idx="2520">
                  <c:v>29.472592361975931</c:v>
                </c:pt>
                <c:pt idx="2521">
                  <c:v>29.410682194616982</c:v>
                </c:pt>
                <c:pt idx="2522">
                  <c:v>29.421958592132508</c:v>
                </c:pt>
                <c:pt idx="2523">
                  <c:v>29.179475574712647</c:v>
                </c:pt>
                <c:pt idx="2524">
                  <c:v>29.190643472906409</c:v>
                </c:pt>
                <c:pt idx="2525">
                  <c:v>29.165903034030347</c:v>
                </c:pt>
                <c:pt idx="2526">
                  <c:v>29.177078720787215</c:v>
                </c:pt>
                <c:pt idx="2527">
                  <c:v>29.170285802089737</c:v>
                </c:pt>
                <c:pt idx="2528">
                  <c:v>29.181446424912931</c:v>
                </c:pt>
                <c:pt idx="2529">
                  <c:v>29.192607047736121</c:v>
                </c:pt>
                <c:pt idx="2530">
                  <c:v>29.203758451137062</c:v>
                </c:pt>
                <c:pt idx="2531">
                  <c:v>29.196946150696153</c:v>
                </c:pt>
                <c:pt idx="2532">
                  <c:v>29.136508374183009</c:v>
                </c:pt>
                <c:pt idx="2533">
                  <c:v>29.147619485294118</c:v>
                </c:pt>
                <c:pt idx="2534">
                  <c:v>29.158702001633987</c:v>
                </c:pt>
                <c:pt idx="2535">
                  <c:v>29.098546251018746</c:v>
                </c:pt>
                <c:pt idx="2536">
                  <c:v>28.91523780611212</c:v>
                </c:pt>
                <c:pt idx="2537">
                  <c:v>28.926322606759761</c:v>
                </c:pt>
                <c:pt idx="2538">
                  <c:v>28.937400323821088</c:v>
                </c:pt>
                <c:pt idx="2539">
                  <c:v>28.948448694596234</c:v>
                </c:pt>
                <c:pt idx="2540">
                  <c:v>28.819515609264851</c:v>
                </c:pt>
                <c:pt idx="2541">
                  <c:v>28.830527693856997</c:v>
                </c:pt>
                <c:pt idx="2542">
                  <c:v>28.633950209958005</c:v>
                </c:pt>
                <c:pt idx="2543">
                  <c:v>28.644901019796041</c:v>
                </c:pt>
                <c:pt idx="2544">
                  <c:v>28.50191328560064</c:v>
                </c:pt>
                <c:pt idx="2545">
                  <c:v>28.512839101034213</c:v>
                </c:pt>
                <c:pt idx="2546">
                  <c:v>28.52374204455052</c:v>
                </c:pt>
                <c:pt idx="2547">
                  <c:v>28.534632060461419</c:v>
                </c:pt>
                <c:pt idx="2548">
                  <c:v>28.359420075083975</c:v>
                </c:pt>
                <c:pt idx="2549">
                  <c:v>28.370273661331755</c:v>
                </c:pt>
                <c:pt idx="2550">
                  <c:v>28.263845926800474</c:v>
                </c:pt>
                <c:pt idx="2551">
                  <c:v>28.075797186400941</c:v>
                </c:pt>
                <c:pt idx="2552">
                  <c:v>28.086516217272376</c:v>
                </c:pt>
                <c:pt idx="2553">
                  <c:v>28.097282141461513</c:v>
                </c:pt>
                <c:pt idx="2554">
                  <c:v>28.107989449003522</c:v>
                </c:pt>
                <c:pt idx="2555">
                  <c:v>28.11871336459555</c:v>
                </c:pt>
                <c:pt idx="2556">
                  <c:v>28.096553473848562</c:v>
                </c:pt>
                <c:pt idx="2557">
                  <c:v>28.107306791569091</c:v>
                </c:pt>
                <c:pt idx="2558">
                  <c:v>28.118032786885252</c:v>
                </c:pt>
                <c:pt idx="2559">
                  <c:v>28.128767564402818</c:v>
                </c:pt>
                <c:pt idx="2560">
                  <c:v>28.057404164234292</c:v>
                </c:pt>
                <c:pt idx="2561">
                  <c:v>28.068116365051569</c:v>
                </c:pt>
                <c:pt idx="2562">
                  <c:v>27.964529069767448</c:v>
                </c:pt>
                <c:pt idx="2563">
                  <c:v>27.942685830429738</c:v>
                </c:pt>
                <c:pt idx="2564">
                  <c:v>27.953323654665123</c:v>
                </c:pt>
                <c:pt idx="2565">
                  <c:v>27.963973093302368</c:v>
                </c:pt>
                <c:pt idx="2566">
                  <c:v>27.877529899691364</c:v>
                </c:pt>
                <c:pt idx="2567">
                  <c:v>27.888171296296303</c:v>
                </c:pt>
                <c:pt idx="2568">
                  <c:v>27.866534682080928</c:v>
                </c:pt>
                <c:pt idx="2569">
                  <c:v>27.877197495183051</c:v>
                </c:pt>
                <c:pt idx="2570">
                  <c:v>27.855612009237884</c:v>
                </c:pt>
                <c:pt idx="2571">
                  <c:v>27.866231716705165</c:v>
                </c:pt>
                <c:pt idx="2572">
                  <c:v>27.860704943258323</c:v>
                </c:pt>
                <c:pt idx="2573">
                  <c:v>27.807133947418926</c:v>
                </c:pt>
                <c:pt idx="2574">
                  <c:v>27.817767223181736</c:v>
                </c:pt>
                <c:pt idx="2575">
                  <c:v>27.828381308769913</c:v>
                </c:pt>
                <c:pt idx="2576">
                  <c:v>27.83895701400883</c:v>
                </c:pt>
                <c:pt idx="2577">
                  <c:v>27.753706253585776</c:v>
                </c:pt>
                <c:pt idx="2578">
                  <c:v>27.748375382262999</c:v>
                </c:pt>
                <c:pt idx="2579">
                  <c:v>27.758965978593277</c:v>
                </c:pt>
                <c:pt idx="2580">
                  <c:v>27.705963958810074</c:v>
                </c:pt>
                <c:pt idx="2581">
                  <c:v>27.653252473363779</c:v>
                </c:pt>
                <c:pt idx="2582">
                  <c:v>27.538017992424248</c:v>
                </c:pt>
                <c:pt idx="2583">
                  <c:v>27.548500000000004</c:v>
                </c:pt>
                <c:pt idx="2584">
                  <c:v>27.512082624314623</c:v>
                </c:pt>
                <c:pt idx="2585">
                  <c:v>27.522577046700704</c:v>
                </c:pt>
                <c:pt idx="2586">
                  <c:v>27.517443310657601</c:v>
                </c:pt>
                <c:pt idx="2587">
                  <c:v>27.527919501133791</c:v>
                </c:pt>
                <c:pt idx="2588">
                  <c:v>27.32154574428197</c:v>
                </c:pt>
                <c:pt idx="2589">
                  <c:v>27.33193944506937</c:v>
                </c:pt>
                <c:pt idx="2590">
                  <c:v>27.342344394450699</c:v>
                </c:pt>
                <c:pt idx="2591">
                  <c:v>27.352754968128988</c:v>
                </c:pt>
                <c:pt idx="2592">
                  <c:v>27.317093393224788</c:v>
                </c:pt>
                <c:pt idx="2593">
                  <c:v>27.327496724686515</c:v>
                </c:pt>
                <c:pt idx="2594">
                  <c:v>27.215639090739714</c:v>
                </c:pt>
                <c:pt idx="2595">
                  <c:v>27.195604876233023</c:v>
                </c:pt>
                <c:pt idx="2596">
                  <c:v>27.205960357342274</c:v>
                </c:pt>
                <c:pt idx="2597">
                  <c:v>27.216351200446685</c:v>
                </c:pt>
                <c:pt idx="2598">
                  <c:v>27.015527239150515</c:v>
                </c:pt>
                <c:pt idx="2599">
                  <c:v>27.025836565096959</c:v>
                </c:pt>
                <c:pt idx="2600">
                  <c:v>27.006209186496964</c:v>
                </c:pt>
                <c:pt idx="2601">
                  <c:v>27.01650986902786</c:v>
                </c:pt>
                <c:pt idx="2602">
                  <c:v>27.011847345132747</c:v>
                </c:pt>
                <c:pt idx="2603">
                  <c:v>26.755756663015703</c:v>
                </c:pt>
                <c:pt idx="2604">
                  <c:v>26.765906352683462</c:v>
                </c:pt>
                <c:pt idx="2605">
                  <c:v>26.776058780576854</c:v>
                </c:pt>
                <c:pt idx="2606">
                  <c:v>26.786200255567724</c:v>
                </c:pt>
                <c:pt idx="2607">
                  <c:v>26.606961210802975</c:v>
                </c:pt>
                <c:pt idx="2608">
                  <c:v>26.617107123436654</c:v>
                </c:pt>
                <c:pt idx="2609">
                  <c:v>26.483199026500813</c:v>
                </c:pt>
                <c:pt idx="2610">
                  <c:v>26.493232377861908</c:v>
                </c:pt>
                <c:pt idx="2611">
                  <c:v>26.503320713899406</c:v>
                </c:pt>
                <c:pt idx="2612">
                  <c:v>26.229620117710009</c:v>
                </c:pt>
                <c:pt idx="2613">
                  <c:v>26.239555912252541</c:v>
                </c:pt>
                <c:pt idx="2614">
                  <c:v>26.24944176921705</c:v>
                </c:pt>
                <c:pt idx="2615">
                  <c:v>26.231278282558346</c:v>
                </c:pt>
                <c:pt idx="2616">
                  <c:v>26.185197333333335</c:v>
                </c:pt>
                <c:pt idx="2617">
                  <c:v>26.195087111111111</c:v>
                </c:pt>
                <c:pt idx="2618">
                  <c:v>26.205043555555555</c:v>
                </c:pt>
                <c:pt idx="2619">
                  <c:v>26.131363636363638</c:v>
                </c:pt>
                <c:pt idx="2620">
                  <c:v>26.14126174020911</c:v>
                </c:pt>
                <c:pt idx="2621">
                  <c:v>26.151140350877196</c:v>
                </c:pt>
                <c:pt idx="2622">
                  <c:v>26.161041998936739</c:v>
                </c:pt>
                <c:pt idx="2623">
                  <c:v>26.157078462628412</c:v>
                </c:pt>
                <c:pt idx="2624">
                  <c:v>26.166960680127531</c:v>
                </c:pt>
                <c:pt idx="2625">
                  <c:v>26.176880092100607</c:v>
                </c:pt>
                <c:pt idx="2626">
                  <c:v>26.117389153859744</c:v>
                </c:pt>
                <c:pt idx="2627">
                  <c:v>26.085804232804236</c:v>
                </c:pt>
                <c:pt idx="2628">
                  <c:v>26.013066983122368</c:v>
                </c:pt>
                <c:pt idx="2629">
                  <c:v>26.022906118143464</c:v>
                </c:pt>
                <c:pt idx="2630">
                  <c:v>25.882591330187037</c:v>
                </c:pt>
                <c:pt idx="2631">
                  <c:v>25.851670157068071</c:v>
                </c:pt>
                <c:pt idx="2632">
                  <c:v>25.861399650959868</c:v>
                </c:pt>
                <c:pt idx="2633">
                  <c:v>25.871156195462486</c:v>
                </c:pt>
                <c:pt idx="2634">
                  <c:v>25.813342906875548</c:v>
                </c:pt>
                <c:pt idx="2635">
                  <c:v>25.823151436031335</c:v>
                </c:pt>
                <c:pt idx="2636">
                  <c:v>25.832882506527419</c:v>
                </c:pt>
                <c:pt idx="2637">
                  <c:v>25.775316840277785</c:v>
                </c:pt>
                <c:pt idx="2638">
                  <c:v>25.785089409722229</c:v>
                </c:pt>
                <c:pt idx="2639">
                  <c:v>25.794855902777783</c:v>
                </c:pt>
                <c:pt idx="2640">
                  <c:v>25.804539930555563</c:v>
                </c:pt>
                <c:pt idx="2641">
                  <c:v>25.667238909028143</c:v>
                </c:pt>
                <c:pt idx="2642">
                  <c:v>25.676964439841193</c:v>
                </c:pt>
                <c:pt idx="2643">
                  <c:v>25.646814891416756</c:v>
                </c:pt>
                <c:pt idx="2644">
                  <c:v>25.603596491228075</c:v>
                </c:pt>
                <c:pt idx="2645">
                  <c:v>25.534224965706454</c:v>
                </c:pt>
                <c:pt idx="2646">
                  <c:v>25.543828875171474</c:v>
                </c:pt>
                <c:pt idx="2647">
                  <c:v>25.50101642710473</c:v>
                </c:pt>
                <c:pt idx="2648">
                  <c:v>25.510635694729643</c:v>
                </c:pt>
                <c:pt idx="2649">
                  <c:v>25.286615801966771</c:v>
                </c:pt>
                <c:pt idx="2650">
                  <c:v>25.231923727380352</c:v>
                </c:pt>
                <c:pt idx="2651">
                  <c:v>25.241386774902761</c:v>
                </c:pt>
                <c:pt idx="2652">
                  <c:v>25.123487295978467</c:v>
                </c:pt>
                <c:pt idx="2653">
                  <c:v>25.1330203600875</c:v>
                </c:pt>
                <c:pt idx="2654">
                  <c:v>25.129861251261357</c:v>
                </c:pt>
                <c:pt idx="2655">
                  <c:v>25.139398755465866</c:v>
                </c:pt>
                <c:pt idx="2656">
                  <c:v>25.072984574111342</c:v>
                </c:pt>
                <c:pt idx="2657">
                  <c:v>24.969424136204314</c:v>
                </c:pt>
                <c:pt idx="2658">
                  <c:v>24.978918377566355</c:v>
                </c:pt>
                <c:pt idx="2659">
                  <c:v>24.913528873356636</c:v>
                </c:pt>
                <c:pt idx="2660">
                  <c:v>24.762247023809532</c:v>
                </c:pt>
                <c:pt idx="2661">
                  <c:v>24.771565806878314</c:v>
                </c:pt>
                <c:pt idx="2662">
                  <c:v>24.695177953534358</c:v>
                </c:pt>
                <c:pt idx="2663">
                  <c:v>24.643576594345827</c:v>
                </c:pt>
                <c:pt idx="2664">
                  <c:v>24.652920775805391</c:v>
                </c:pt>
                <c:pt idx="2665">
                  <c:v>24.505186999836685</c:v>
                </c:pt>
                <c:pt idx="2666">
                  <c:v>24.514486362894008</c:v>
                </c:pt>
                <c:pt idx="2667">
                  <c:v>24.463877484522648</c:v>
                </c:pt>
                <c:pt idx="2668">
                  <c:v>24.473119094167487</c:v>
                </c:pt>
                <c:pt idx="2669">
                  <c:v>24.012823585810168</c:v>
                </c:pt>
                <c:pt idx="2670">
                  <c:v>24.021818472355388</c:v>
                </c:pt>
                <c:pt idx="2671">
                  <c:v>24.030861297539154</c:v>
                </c:pt>
                <c:pt idx="2672">
                  <c:v>24.028388436352021</c:v>
                </c:pt>
                <c:pt idx="2673">
                  <c:v>24.037463663951449</c:v>
                </c:pt>
                <c:pt idx="2674">
                  <c:v>23.649838202953195</c:v>
                </c:pt>
                <c:pt idx="2675">
                  <c:v>23.658726044612006</c:v>
                </c:pt>
                <c:pt idx="2676">
                  <c:v>23.667614671693375</c:v>
                </c:pt>
                <c:pt idx="2677">
                  <c:v>23.620876038238528</c:v>
                </c:pt>
                <c:pt idx="2678">
                  <c:v>23.629777464347292</c:v>
                </c:pt>
                <c:pt idx="2679">
                  <c:v>23.638655383168793</c:v>
                </c:pt>
                <c:pt idx="2680">
                  <c:v>23.54791744694133</c:v>
                </c:pt>
                <c:pt idx="2681">
                  <c:v>23.534749766136585</c:v>
                </c:pt>
                <c:pt idx="2682">
                  <c:v>23.499627295362597</c:v>
                </c:pt>
                <c:pt idx="2683">
                  <c:v>23.50843215063804</c:v>
                </c:pt>
                <c:pt idx="2684">
                  <c:v>23.51726346093994</c:v>
                </c:pt>
                <c:pt idx="2685">
                  <c:v>23.526112667289144</c:v>
                </c:pt>
                <c:pt idx="2686">
                  <c:v>23.491092730661702</c:v>
                </c:pt>
                <c:pt idx="2687">
                  <c:v>23.499881174277732</c:v>
                </c:pt>
                <c:pt idx="2688">
                  <c:v>23.237985567326888</c:v>
                </c:pt>
                <c:pt idx="2689">
                  <c:v>23.246694303700295</c:v>
                </c:pt>
                <c:pt idx="2690">
                  <c:v>23.255407646245974</c:v>
                </c:pt>
                <c:pt idx="2691">
                  <c:v>23.264160908951332</c:v>
                </c:pt>
                <c:pt idx="2692">
                  <c:v>23.272912636265932</c:v>
                </c:pt>
                <c:pt idx="2693">
                  <c:v>23.281628281897746</c:v>
                </c:pt>
                <c:pt idx="2694">
                  <c:v>23.05670390636875</c:v>
                </c:pt>
                <c:pt idx="2695">
                  <c:v>23.065349597203223</c:v>
                </c:pt>
                <c:pt idx="2696">
                  <c:v>22.9275577707295</c:v>
                </c:pt>
                <c:pt idx="2697">
                  <c:v>22.936133514574838</c:v>
                </c:pt>
                <c:pt idx="2698">
                  <c:v>22.94471378945779</c:v>
                </c:pt>
                <c:pt idx="2699">
                  <c:v>22.870392024078257</c:v>
                </c:pt>
                <c:pt idx="2700">
                  <c:v>22.879024078254329</c:v>
                </c:pt>
                <c:pt idx="2701">
                  <c:v>22.764265828468794</c:v>
                </c:pt>
                <c:pt idx="2702">
                  <c:v>22.772843885645866</c:v>
                </c:pt>
                <c:pt idx="2703">
                  <c:v>22.781468343062421</c:v>
                </c:pt>
                <c:pt idx="2704">
                  <c:v>22.698290101371498</c:v>
                </c:pt>
                <c:pt idx="2705">
                  <c:v>22.656170608359364</c:v>
                </c:pt>
                <c:pt idx="2706">
                  <c:v>22.664665327978582</c:v>
                </c:pt>
                <c:pt idx="2707">
                  <c:v>22.502464570416301</c:v>
                </c:pt>
                <c:pt idx="2708">
                  <c:v>22.510942574549752</c:v>
                </c:pt>
                <c:pt idx="2709">
                  <c:v>22.449817512877114</c:v>
                </c:pt>
                <c:pt idx="2710">
                  <c:v>22.408758443465494</c:v>
                </c:pt>
                <c:pt idx="2711">
                  <c:v>22.41717327459618</c:v>
                </c:pt>
                <c:pt idx="2712">
                  <c:v>22.405851672535213</c:v>
                </c:pt>
                <c:pt idx="2713">
                  <c:v>22.345385402954513</c:v>
                </c:pt>
                <c:pt idx="2714">
                  <c:v>22.35367046950417</c:v>
                </c:pt>
                <c:pt idx="2715">
                  <c:v>22.362038174637998</c:v>
                </c:pt>
                <c:pt idx="2716">
                  <c:v>22.185456193791701</c:v>
                </c:pt>
                <c:pt idx="2717">
                  <c:v>22.193723527705249</c:v>
                </c:pt>
                <c:pt idx="2718">
                  <c:v>22.086642857142856</c:v>
                </c:pt>
                <c:pt idx="2719">
                  <c:v>22.094904761904761</c:v>
                </c:pt>
                <c:pt idx="2720">
                  <c:v>22.103147907647905</c:v>
                </c:pt>
                <c:pt idx="2721">
                  <c:v>22.006550337498201</c:v>
                </c:pt>
                <c:pt idx="2722">
                  <c:v>22.014763033175353</c:v>
                </c:pt>
                <c:pt idx="2723">
                  <c:v>22.022948441763607</c:v>
                </c:pt>
                <c:pt idx="2724">
                  <c:v>22.031149648140168</c:v>
                </c:pt>
                <c:pt idx="2725">
                  <c:v>22.039344391785146</c:v>
                </c:pt>
                <c:pt idx="2726">
                  <c:v>21.934127018145446</c:v>
                </c:pt>
                <c:pt idx="2727">
                  <c:v>21.942279611373049</c:v>
                </c:pt>
                <c:pt idx="2728">
                  <c:v>21.931628836545325</c:v>
                </c:pt>
                <c:pt idx="2729">
                  <c:v>21.939829407566023</c:v>
                </c:pt>
                <c:pt idx="2730">
                  <c:v>21.854427860696514</c:v>
                </c:pt>
                <c:pt idx="2731">
                  <c:v>21.732838066977532</c:v>
                </c:pt>
                <c:pt idx="2732">
                  <c:v>21.740873957891761</c:v>
                </c:pt>
                <c:pt idx="2733">
                  <c:v>21.341814337215752</c:v>
                </c:pt>
                <c:pt idx="2734">
                  <c:v>21.349733777038271</c:v>
                </c:pt>
                <c:pt idx="2735">
                  <c:v>21.357666389351081</c:v>
                </c:pt>
                <c:pt idx="2736">
                  <c:v>21.365681503050471</c:v>
                </c:pt>
                <c:pt idx="2737">
                  <c:v>21.267508967991169</c:v>
                </c:pt>
                <c:pt idx="2738">
                  <c:v>21.275397350993376</c:v>
                </c:pt>
                <c:pt idx="2739">
                  <c:v>21.22178085018572</c:v>
                </c:pt>
                <c:pt idx="2740">
                  <c:v>21.229602421240884</c:v>
                </c:pt>
                <c:pt idx="2741">
                  <c:v>21.193725974739152</c:v>
                </c:pt>
                <c:pt idx="2742">
                  <c:v>21.201630285557385</c:v>
                </c:pt>
                <c:pt idx="2743">
                  <c:v>21.209484486545851</c:v>
                </c:pt>
                <c:pt idx="2744">
                  <c:v>21.112971994535517</c:v>
                </c:pt>
                <c:pt idx="2745">
                  <c:v>21.120851775956282</c:v>
                </c:pt>
                <c:pt idx="2746">
                  <c:v>20.914389452332657</c:v>
                </c:pt>
                <c:pt idx="2747">
                  <c:v>20.92214063556457</c:v>
                </c:pt>
                <c:pt idx="2748">
                  <c:v>20.929881000676133</c:v>
                </c:pt>
                <c:pt idx="2749">
                  <c:v>20.93763015551048</c:v>
                </c:pt>
                <c:pt idx="2750">
                  <c:v>20.945321162947938</c:v>
                </c:pt>
                <c:pt idx="2751">
                  <c:v>20.91907114891319</c:v>
                </c:pt>
                <c:pt idx="2752">
                  <c:v>20.926788848386664</c:v>
                </c:pt>
                <c:pt idx="2753">
                  <c:v>20.9345531254219</c:v>
                </c:pt>
                <c:pt idx="2754">
                  <c:v>20.942393681652494</c:v>
                </c:pt>
                <c:pt idx="2755">
                  <c:v>20.874032149582998</c:v>
                </c:pt>
                <c:pt idx="2756">
                  <c:v>20.881829432337909</c:v>
                </c:pt>
                <c:pt idx="2757">
                  <c:v>20.814032301300095</c:v>
                </c:pt>
                <c:pt idx="2758">
                  <c:v>20.788387528435702</c:v>
                </c:pt>
                <c:pt idx="2759">
                  <c:v>20.796096614478792</c:v>
                </c:pt>
                <c:pt idx="2760">
                  <c:v>20.679210561319504</c:v>
                </c:pt>
                <c:pt idx="2761">
                  <c:v>20.686872173450386</c:v>
                </c:pt>
                <c:pt idx="2762">
                  <c:v>20.694501197126897</c:v>
                </c:pt>
                <c:pt idx="2763">
                  <c:v>20.530121356021631</c:v>
                </c:pt>
                <c:pt idx="2764">
                  <c:v>20.537700171481333</c:v>
                </c:pt>
                <c:pt idx="2765">
                  <c:v>20.545358132172534</c:v>
                </c:pt>
                <c:pt idx="2766">
                  <c:v>20.512401263823062</c:v>
                </c:pt>
                <c:pt idx="2767">
                  <c:v>20.520025671406003</c:v>
                </c:pt>
                <c:pt idx="2768">
                  <c:v>20.527645471300684</c:v>
                </c:pt>
                <c:pt idx="2769">
                  <c:v>20.53531924697209</c:v>
                </c:pt>
                <c:pt idx="2770">
                  <c:v>20.397939869281046</c:v>
                </c:pt>
                <c:pt idx="2771">
                  <c:v>20.405435294117648</c:v>
                </c:pt>
                <c:pt idx="2772">
                  <c:v>20.404910492617272</c:v>
                </c:pt>
                <c:pt idx="2773">
                  <c:v>20.404461206896549</c:v>
                </c:pt>
                <c:pt idx="2774">
                  <c:v>20.364162105811833</c:v>
                </c:pt>
                <c:pt idx="2775">
                  <c:v>20.371624315871777</c:v>
                </c:pt>
                <c:pt idx="2776">
                  <c:v>20.379167969768051</c:v>
                </c:pt>
                <c:pt idx="2777">
                  <c:v>20.370730468750001</c:v>
                </c:pt>
                <c:pt idx="2778">
                  <c:v>20.299020752269779</c:v>
                </c:pt>
                <c:pt idx="2779">
                  <c:v>20.28277043658505</c:v>
                </c:pt>
                <c:pt idx="2780">
                  <c:v>20.290234486332427</c:v>
                </c:pt>
                <c:pt idx="2781">
                  <c:v>20.250474990306319</c:v>
                </c:pt>
                <c:pt idx="2782">
                  <c:v>20.257961742277367</c:v>
                </c:pt>
                <c:pt idx="2783">
                  <c:v>20.234019873532066</c:v>
                </c:pt>
                <c:pt idx="2784">
                  <c:v>20.210168792681355</c:v>
                </c:pt>
                <c:pt idx="2785">
                  <c:v>20.217609199845377</c:v>
                </c:pt>
                <c:pt idx="2786">
                  <c:v>20.225114675943818</c:v>
                </c:pt>
                <c:pt idx="2787">
                  <c:v>20.178019789257259</c:v>
                </c:pt>
                <c:pt idx="2788">
                  <c:v>19.969865242817185</c:v>
                </c:pt>
                <c:pt idx="2789">
                  <c:v>19.977284515636917</c:v>
                </c:pt>
                <c:pt idx="2790">
                  <c:v>19.977131782945733</c:v>
                </c:pt>
                <c:pt idx="2791">
                  <c:v>19.766006787330312</c:v>
                </c:pt>
                <c:pt idx="2792">
                  <c:v>19.773335218702861</c:v>
                </c:pt>
                <c:pt idx="2793">
                  <c:v>19.780709527400699</c:v>
                </c:pt>
                <c:pt idx="2794">
                  <c:v>19.735945217500312</c:v>
                </c:pt>
                <c:pt idx="2795">
                  <c:v>19.743310141657265</c:v>
                </c:pt>
                <c:pt idx="2796">
                  <c:v>19.728317054845977</c:v>
                </c:pt>
                <c:pt idx="2797">
                  <c:v>19.610284310065943</c:v>
                </c:pt>
                <c:pt idx="2798">
                  <c:v>19.617450541246733</c:v>
                </c:pt>
                <c:pt idx="2799">
                  <c:v>19.62463854672141</c:v>
                </c:pt>
                <c:pt idx="2800">
                  <c:v>19.631863879557045</c:v>
                </c:pt>
                <c:pt idx="2801">
                  <c:v>19.63905561776782</c:v>
                </c:pt>
                <c:pt idx="2802">
                  <c:v>19.565892812887231</c:v>
                </c:pt>
                <c:pt idx="2803">
                  <c:v>19.57303097893432</c:v>
                </c:pt>
                <c:pt idx="2804">
                  <c:v>19.378492151091486</c:v>
                </c:pt>
                <c:pt idx="2805">
                  <c:v>19.38563956340446</c:v>
                </c:pt>
                <c:pt idx="2806">
                  <c:v>19.392816409124354</c:v>
                </c:pt>
                <c:pt idx="2807">
                  <c:v>19.371521552779814</c:v>
                </c:pt>
                <c:pt idx="2808">
                  <c:v>19.371607907944668</c:v>
                </c:pt>
                <c:pt idx="2809">
                  <c:v>19.272609569028486</c:v>
                </c:pt>
                <c:pt idx="2810">
                  <c:v>19.27967190163136</c:v>
                </c:pt>
                <c:pt idx="2811">
                  <c:v>19.223560854265259</c:v>
                </c:pt>
                <c:pt idx="2812">
                  <c:v>19.230647979614123</c:v>
                </c:pt>
                <c:pt idx="2813">
                  <c:v>19.181864488808227</c:v>
                </c:pt>
                <c:pt idx="2814">
                  <c:v>19.188891107078039</c:v>
                </c:pt>
                <c:pt idx="2815">
                  <c:v>19.147354573980209</c:v>
                </c:pt>
                <c:pt idx="2816">
                  <c:v>19.133624472573839</c:v>
                </c:pt>
                <c:pt idx="2817">
                  <c:v>19.140681735985535</c:v>
                </c:pt>
                <c:pt idx="2818">
                  <c:v>19.113152827918171</c:v>
                </c:pt>
                <c:pt idx="2819">
                  <c:v>19.12014259927798</c:v>
                </c:pt>
                <c:pt idx="2820">
                  <c:v>19.120234572356551</c:v>
                </c:pt>
                <c:pt idx="2821">
                  <c:v>19.106581350636866</c:v>
                </c:pt>
                <c:pt idx="2822">
                  <c:v>19.099869116234391</c:v>
                </c:pt>
                <c:pt idx="2823">
                  <c:v>19.106914625360233</c:v>
                </c:pt>
                <c:pt idx="2824">
                  <c:v>19.086449640287771</c:v>
                </c:pt>
                <c:pt idx="2825">
                  <c:v>19.079704648933621</c:v>
                </c:pt>
                <c:pt idx="2826">
                  <c:v>18.903149994066688</c:v>
                </c:pt>
                <c:pt idx="2827">
                  <c:v>18.910079506348637</c:v>
                </c:pt>
                <c:pt idx="2828">
                  <c:v>18.917022665242669</c:v>
                </c:pt>
                <c:pt idx="2829">
                  <c:v>18.810092002830856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E-491E-A8AA-A1BF0BD35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ajorUnit val="0.5"/>
        <c:minorUnit val="0.25"/>
      </c:valAx>
      <c:valAx>
        <c:axId val="75409223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 i="0" u="none" strike="noStrike" baseline="0"/>
                  <a:t>kW.h/L</a:t>
                </a:r>
                <a:endParaRPr 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Energy </a:t>
            </a:r>
            <a:r>
              <a:rPr lang="en-US"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vs</a:t>
            </a: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Water Production</a:t>
            </a:r>
          </a:p>
          <a:p>
            <a:pPr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Tower'!$AI$5:$AI$9471</c:f>
              <c:numCache>
                <c:formatCode>0.00</c:formatCode>
                <c:ptCount val="9467"/>
                <c:pt idx="0">
                  <c:v>0</c:v>
                </c:pt>
                <c:pt idx="1">
                  <c:v>2E-3</c:v>
                </c:pt>
                <c:pt idx="2">
                  <c:v>1.5E-3</c:v>
                </c:pt>
                <c:pt idx="3">
                  <c:v>0</c:v>
                </c:pt>
                <c:pt idx="4">
                  <c:v>5.0000000000000001E-4</c:v>
                </c:pt>
                <c:pt idx="5">
                  <c:v>2E-3</c:v>
                </c:pt>
                <c:pt idx="6">
                  <c:v>0</c:v>
                </c:pt>
                <c:pt idx="7">
                  <c:v>0</c:v>
                </c:pt>
                <c:pt idx="8">
                  <c:v>5.0000000000000001E-4</c:v>
                </c:pt>
                <c:pt idx="9">
                  <c:v>3.5000000000000001E-3</c:v>
                </c:pt>
                <c:pt idx="10">
                  <c:v>0</c:v>
                </c:pt>
                <c:pt idx="11">
                  <c:v>5.0000000000000001E-4</c:v>
                </c:pt>
                <c:pt idx="12">
                  <c:v>1.5E-3</c:v>
                </c:pt>
                <c:pt idx="13">
                  <c:v>2E-3</c:v>
                </c:pt>
                <c:pt idx="14">
                  <c:v>0</c:v>
                </c:pt>
                <c:pt idx="15">
                  <c:v>5.4999999999999997E-3</c:v>
                </c:pt>
                <c:pt idx="16">
                  <c:v>5.0000000000000001E-3</c:v>
                </c:pt>
                <c:pt idx="17">
                  <c:v>3.0000000000000001E-3</c:v>
                </c:pt>
                <c:pt idx="18">
                  <c:v>0</c:v>
                </c:pt>
                <c:pt idx="19">
                  <c:v>1.5E-3</c:v>
                </c:pt>
                <c:pt idx="20">
                  <c:v>3.0000000000000001E-3</c:v>
                </c:pt>
                <c:pt idx="21">
                  <c:v>1.5E-3</c:v>
                </c:pt>
                <c:pt idx="22">
                  <c:v>1.5E-3</c:v>
                </c:pt>
                <c:pt idx="23">
                  <c:v>1.5E-3</c:v>
                </c:pt>
                <c:pt idx="24">
                  <c:v>1.5E-3</c:v>
                </c:pt>
                <c:pt idx="25">
                  <c:v>1E-3</c:v>
                </c:pt>
                <c:pt idx="26">
                  <c:v>2E-3</c:v>
                </c:pt>
                <c:pt idx="27">
                  <c:v>3.5000000000000001E-3</c:v>
                </c:pt>
                <c:pt idx="28">
                  <c:v>0</c:v>
                </c:pt>
                <c:pt idx="29">
                  <c:v>2.5000000000000001E-3</c:v>
                </c:pt>
                <c:pt idx="30">
                  <c:v>0</c:v>
                </c:pt>
                <c:pt idx="31">
                  <c:v>0</c:v>
                </c:pt>
                <c:pt idx="32">
                  <c:v>1E-3</c:v>
                </c:pt>
                <c:pt idx="33">
                  <c:v>0</c:v>
                </c:pt>
                <c:pt idx="34">
                  <c:v>2E-3</c:v>
                </c:pt>
                <c:pt idx="35">
                  <c:v>5.4999999999999997E-3</c:v>
                </c:pt>
                <c:pt idx="36">
                  <c:v>3.5000000000000001E-3</c:v>
                </c:pt>
                <c:pt idx="37">
                  <c:v>5.0000000000000001E-4</c:v>
                </c:pt>
                <c:pt idx="38">
                  <c:v>0</c:v>
                </c:pt>
                <c:pt idx="39">
                  <c:v>1.5E-3</c:v>
                </c:pt>
                <c:pt idx="40">
                  <c:v>0</c:v>
                </c:pt>
                <c:pt idx="41">
                  <c:v>6.4999999999999997E-3</c:v>
                </c:pt>
                <c:pt idx="42">
                  <c:v>5.4999999999999997E-3</c:v>
                </c:pt>
                <c:pt idx="43">
                  <c:v>3.5000000000000001E-3</c:v>
                </c:pt>
                <c:pt idx="44">
                  <c:v>1E-3</c:v>
                </c:pt>
                <c:pt idx="45">
                  <c:v>0</c:v>
                </c:pt>
                <c:pt idx="46">
                  <c:v>0</c:v>
                </c:pt>
                <c:pt idx="47">
                  <c:v>5.0000000000000001E-4</c:v>
                </c:pt>
                <c:pt idx="48">
                  <c:v>0</c:v>
                </c:pt>
                <c:pt idx="49">
                  <c:v>5.0000000000000001E-3</c:v>
                </c:pt>
                <c:pt idx="50">
                  <c:v>1E-3</c:v>
                </c:pt>
                <c:pt idx="51">
                  <c:v>2.5000000000000001E-3</c:v>
                </c:pt>
                <c:pt idx="52">
                  <c:v>5.0000000000000001E-4</c:v>
                </c:pt>
                <c:pt idx="53">
                  <c:v>0</c:v>
                </c:pt>
                <c:pt idx="54">
                  <c:v>2.5000000000000001E-3</c:v>
                </c:pt>
                <c:pt idx="55">
                  <c:v>1E-3</c:v>
                </c:pt>
                <c:pt idx="56">
                  <c:v>1.5E-3</c:v>
                </c:pt>
                <c:pt idx="57">
                  <c:v>1E-3</c:v>
                </c:pt>
                <c:pt idx="58">
                  <c:v>3.5000000000000001E-3</c:v>
                </c:pt>
                <c:pt idx="59">
                  <c:v>3.0000000000000001E-3</c:v>
                </c:pt>
                <c:pt idx="60">
                  <c:v>2.5000000000000001E-3</c:v>
                </c:pt>
                <c:pt idx="61">
                  <c:v>1E-3</c:v>
                </c:pt>
                <c:pt idx="62">
                  <c:v>0</c:v>
                </c:pt>
                <c:pt idx="63">
                  <c:v>2.5000000000000001E-3</c:v>
                </c:pt>
                <c:pt idx="64">
                  <c:v>1E-3</c:v>
                </c:pt>
                <c:pt idx="65">
                  <c:v>1.5E-3</c:v>
                </c:pt>
                <c:pt idx="66">
                  <c:v>1.4E-2</c:v>
                </c:pt>
                <c:pt idx="67">
                  <c:v>1.0999999999999999E-2</c:v>
                </c:pt>
                <c:pt idx="68">
                  <c:v>2E-3</c:v>
                </c:pt>
                <c:pt idx="69">
                  <c:v>8.5000000000000006E-3</c:v>
                </c:pt>
                <c:pt idx="70">
                  <c:v>2.5000000000000001E-3</c:v>
                </c:pt>
                <c:pt idx="71">
                  <c:v>4.0000000000000001E-3</c:v>
                </c:pt>
                <c:pt idx="72">
                  <c:v>1.5E-3</c:v>
                </c:pt>
                <c:pt idx="73">
                  <c:v>4.0000000000000001E-3</c:v>
                </c:pt>
                <c:pt idx="74">
                  <c:v>6.4999999999999997E-3</c:v>
                </c:pt>
                <c:pt idx="75">
                  <c:v>4.0000000000000001E-3</c:v>
                </c:pt>
                <c:pt idx="76">
                  <c:v>6.0000000000000001E-3</c:v>
                </c:pt>
                <c:pt idx="77">
                  <c:v>0</c:v>
                </c:pt>
                <c:pt idx="78">
                  <c:v>0</c:v>
                </c:pt>
                <c:pt idx="79">
                  <c:v>6.4999999999999997E-3</c:v>
                </c:pt>
                <c:pt idx="80">
                  <c:v>3.0000000000000001E-3</c:v>
                </c:pt>
                <c:pt idx="81">
                  <c:v>1.5E-3</c:v>
                </c:pt>
                <c:pt idx="82">
                  <c:v>4.0000000000000001E-3</c:v>
                </c:pt>
                <c:pt idx="83">
                  <c:v>2E-3</c:v>
                </c:pt>
                <c:pt idx="84">
                  <c:v>5.0000000000000001E-4</c:v>
                </c:pt>
                <c:pt idx="85">
                  <c:v>1E-3</c:v>
                </c:pt>
                <c:pt idx="86">
                  <c:v>1.5E-3</c:v>
                </c:pt>
                <c:pt idx="87">
                  <c:v>4.4999999999999997E-3</c:v>
                </c:pt>
                <c:pt idx="88">
                  <c:v>5.0000000000000001E-4</c:v>
                </c:pt>
                <c:pt idx="89">
                  <c:v>5.0000000000000001E-4</c:v>
                </c:pt>
                <c:pt idx="90">
                  <c:v>1.5E-3</c:v>
                </c:pt>
                <c:pt idx="91">
                  <c:v>4.0000000000000001E-3</c:v>
                </c:pt>
                <c:pt idx="92">
                  <c:v>3.5000000000000001E-3</c:v>
                </c:pt>
                <c:pt idx="93">
                  <c:v>3.5000000000000001E-3</c:v>
                </c:pt>
                <c:pt idx="94">
                  <c:v>7.0000000000000001E-3</c:v>
                </c:pt>
                <c:pt idx="95">
                  <c:v>1.5E-3</c:v>
                </c:pt>
                <c:pt idx="96">
                  <c:v>6.0000000000000001E-3</c:v>
                </c:pt>
                <c:pt idx="97">
                  <c:v>4.4999999999999997E-3</c:v>
                </c:pt>
                <c:pt idx="98">
                  <c:v>4.0000000000000001E-3</c:v>
                </c:pt>
                <c:pt idx="99">
                  <c:v>3.0000000000000001E-3</c:v>
                </c:pt>
                <c:pt idx="100">
                  <c:v>7.0000000000000001E-3</c:v>
                </c:pt>
                <c:pt idx="101">
                  <c:v>5.4999999999999997E-3</c:v>
                </c:pt>
                <c:pt idx="102">
                  <c:v>4.4999999999999997E-3</c:v>
                </c:pt>
                <c:pt idx="103">
                  <c:v>3.5000000000000001E-3</c:v>
                </c:pt>
                <c:pt idx="104">
                  <c:v>5.0000000000000001E-3</c:v>
                </c:pt>
                <c:pt idx="105">
                  <c:v>6.0000000000000001E-3</c:v>
                </c:pt>
                <c:pt idx="106">
                  <c:v>1.5E-3</c:v>
                </c:pt>
                <c:pt idx="107">
                  <c:v>2E-3</c:v>
                </c:pt>
                <c:pt idx="108">
                  <c:v>8.5000000000000006E-3</c:v>
                </c:pt>
                <c:pt idx="109">
                  <c:v>5.4999999999999997E-3</c:v>
                </c:pt>
                <c:pt idx="110">
                  <c:v>5.4999999999999997E-3</c:v>
                </c:pt>
                <c:pt idx="111">
                  <c:v>7.0000000000000001E-3</c:v>
                </c:pt>
                <c:pt idx="112">
                  <c:v>2.5000000000000001E-3</c:v>
                </c:pt>
                <c:pt idx="113">
                  <c:v>4.4999999999999997E-3</c:v>
                </c:pt>
                <c:pt idx="114">
                  <c:v>1.0999999999999999E-2</c:v>
                </c:pt>
                <c:pt idx="115">
                  <c:v>0.01</c:v>
                </c:pt>
                <c:pt idx="116">
                  <c:v>8.0000000000000002E-3</c:v>
                </c:pt>
                <c:pt idx="117">
                  <c:v>2.5000000000000001E-3</c:v>
                </c:pt>
                <c:pt idx="118">
                  <c:v>5.0000000000000001E-3</c:v>
                </c:pt>
                <c:pt idx="119">
                  <c:v>0</c:v>
                </c:pt>
                <c:pt idx="120">
                  <c:v>0</c:v>
                </c:pt>
                <c:pt idx="121">
                  <c:v>5.0000000000000001E-4</c:v>
                </c:pt>
                <c:pt idx="122">
                  <c:v>2E-3</c:v>
                </c:pt>
                <c:pt idx="123">
                  <c:v>3.0000000000000001E-3</c:v>
                </c:pt>
                <c:pt idx="124">
                  <c:v>1.2999999999999999E-2</c:v>
                </c:pt>
                <c:pt idx="125">
                  <c:v>2.5000000000000001E-3</c:v>
                </c:pt>
                <c:pt idx="126">
                  <c:v>1E-3</c:v>
                </c:pt>
                <c:pt idx="127">
                  <c:v>1.5E-3</c:v>
                </c:pt>
                <c:pt idx="128">
                  <c:v>1E-3</c:v>
                </c:pt>
                <c:pt idx="129">
                  <c:v>4.0000000000000001E-3</c:v>
                </c:pt>
                <c:pt idx="130">
                  <c:v>2E-3</c:v>
                </c:pt>
                <c:pt idx="131">
                  <c:v>2.5000000000000001E-3</c:v>
                </c:pt>
                <c:pt idx="132">
                  <c:v>3.0000000000000001E-3</c:v>
                </c:pt>
                <c:pt idx="133">
                  <c:v>5.0000000000000001E-3</c:v>
                </c:pt>
                <c:pt idx="134">
                  <c:v>8.5000000000000006E-3</c:v>
                </c:pt>
                <c:pt idx="135">
                  <c:v>3.5000000000000001E-3</c:v>
                </c:pt>
                <c:pt idx="136">
                  <c:v>4.0000000000000001E-3</c:v>
                </c:pt>
                <c:pt idx="137">
                  <c:v>2E-3</c:v>
                </c:pt>
                <c:pt idx="138">
                  <c:v>4.4999999999999997E-3</c:v>
                </c:pt>
                <c:pt idx="139">
                  <c:v>8.9999999999999993E-3</c:v>
                </c:pt>
                <c:pt idx="140">
                  <c:v>2.5000000000000001E-3</c:v>
                </c:pt>
                <c:pt idx="141">
                  <c:v>1.5E-3</c:v>
                </c:pt>
                <c:pt idx="142">
                  <c:v>2E-3</c:v>
                </c:pt>
                <c:pt idx="143">
                  <c:v>1E-3</c:v>
                </c:pt>
                <c:pt idx="144">
                  <c:v>2.5000000000000001E-3</c:v>
                </c:pt>
                <c:pt idx="145">
                  <c:v>8.0000000000000002E-3</c:v>
                </c:pt>
                <c:pt idx="146">
                  <c:v>3.0000000000000001E-3</c:v>
                </c:pt>
                <c:pt idx="147">
                  <c:v>4.0000000000000001E-3</c:v>
                </c:pt>
                <c:pt idx="148">
                  <c:v>4.4999999999999997E-3</c:v>
                </c:pt>
                <c:pt idx="149">
                  <c:v>4.0000000000000001E-3</c:v>
                </c:pt>
                <c:pt idx="150">
                  <c:v>5.4999999999999997E-3</c:v>
                </c:pt>
                <c:pt idx="151">
                  <c:v>6.0000000000000001E-3</c:v>
                </c:pt>
                <c:pt idx="152">
                  <c:v>3.0000000000000001E-3</c:v>
                </c:pt>
                <c:pt idx="153">
                  <c:v>1.5E-3</c:v>
                </c:pt>
                <c:pt idx="154">
                  <c:v>2.5000000000000001E-3</c:v>
                </c:pt>
                <c:pt idx="155">
                  <c:v>3.5000000000000001E-3</c:v>
                </c:pt>
                <c:pt idx="156">
                  <c:v>3.0000000000000001E-3</c:v>
                </c:pt>
                <c:pt idx="157">
                  <c:v>4.4999999999999997E-3</c:v>
                </c:pt>
                <c:pt idx="158">
                  <c:v>4.0000000000000001E-3</c:v>
                </c:pt>
                <c:pt idx="159">
                  <c:v>4.4999999999999997E-3</c:v>
                </c:pt>
                <c:pt idx="160">
                  <c:v>6.0000000000000001E-3</c:v>
                </c:pt>
                <c:pt idx="161">
                  <c:v>7.0000000000000001E-3</c:v>
                </c:pt>
                <c:pt idx="162">
                  <c:v>5.0000000000000001E-3</c:v>
                </c:pt>
                <c:pt idx="163">
                  <c:v>4.4999999999999997E-3</c:v>
                </c:pt>
                <c:pt idx="164">
                  <c:v>1.0999999999999999E-2</c:v>
                </c:pt>
                <c:pt idx="165">
                  <c:v>5.4999999999999997E-3</c:v>
                </c:pt>
                <c:pt idx="166">
                  <c:v>8.5000000000000006E-3</c:v>
                </c:pt>
                <c:pt idx="167">
                  <c:v>1.5E-3</c:v>
                </c:pt>
                <c:pt idx="168">
                  <c:v>5.4999999999999997E-3</c:v>
                </c:pt>
                <c:pt idx="169">
                  <c:v>2.5000000000000001E-3</c:v>
                </c:pt>
                <c:pt idx="170">
                  <c:v>7.4999999999999997E-3</c:v>
                </c:pt>
                <c:pt idx="171">
                  <c:v>7.0000000000000001E-3</c:v>
                </c:pt>
                <c:pt idx="172">
                  <c:v>4.4999999999999997E-3</c:v>
                </c:pt>
                <c:pt idx="173">
                  <c:v>1.35E-2</c:v>
                </c:pt>
                <c:pt idx="174">
                  <c:v>1.2500000000000001E-2</c:v>
                </c:pt>
                <c:pt idx="175">
                  <c:v>9.4999999999999998E-3</c:v>
                </c:pt>
                <c:pt idx="176">
                  <c:v>1.0500000000000001E-2</c:v>
                </c:pt>
                <c:pt idx="177">
                  <c:v>3.0000000000000001E-3</c:v>
                </c:pt>
                <c:pt idx="178">
                  <c:v>5.0000000000000001E-4</c:v>
                </c:pt>
                <c:pt idx="179">
                  <c:v>3.0000000000000001E-3</c:v>
                </c:pt>
                <c:pt idx="180">
                  <c:v>1.7500000000000002E-2</c:v>
                </c:pt>
                <c:pt idx="181">
                  <c:v>4.0000000000000001E-3</c:v>
                </c:pt>
                <c:pt idx="182">
                  <c:v>8.0000000000000002E-3</c:v>
                </c:pt>
                <c:pt idx="183">
                  <c:v>1.15E-2</c:v>
                </c:pt>
                <c:pt idx="184">
                  <c:v>8.0000000000000002E-3</c:v>
                </c:pt>
                <c:pt idx="185">
                  <c:v>3.5000000000000001E-3</c:v>
                </c:pt>
                <c:pt idx="186">
                  <c:v>4.0000000000000001E-3</c:v>
                </c:pt>
                <c:pt idx="187">
                  <c:v>7.0000000000000001E-3</c:v>
                </c:pt>
                <c:pt idx="188">
                  <c:v>4.4999999999999997E-3</c:v>
                </c:pt>
                <c:pt idx="189">
                  <c:v>5.4999999999999997E-3</c:v>
                </c:pt>
                <c:pt idx="190">
                  <c:v>4.4999999999999997E-3</c:v>
                </c:pt>
                <c:pt idx="191">
                  <c:v>5.4999999999999997E-3</c:v>
                </c:pt>
                <c:pt idx="192">
                  <c:v>1.0999999999999999E-2</c:v>
                </c:pt>
                <c:pt idx="193">
                  <c:v>5.4999999999999997E-3</c:v>
                </c:pt>
                <c:pt idx="194">
                  <c:v>6.4999999999999997E-3</c:v>
                </c:pt>
                <c:pt idx="195">
                  <c:v>0.01</c:v>
                </c:pt>
                <c:pt idx="196">
                  <c:v>1.15E-2</c:v>
                </c:pt>
                <c:pt idx="197">
                  <c:v>8.5000000000000006E-3</c:v>
                </c:pt>
                <c:pt idx="198">
                  <c:v>6.4999999999999997E-3</c:v>
                </c:pt>
                <c:pt idx="199">
                  <c:v>4.0000000000000001E-3</c:v>
                </c:pt>
                <c:pt idx="200">
                  <c:v>3.5000000000000001E-3</c:v>
                </c:pt>
                <c:pt idx="201">
                  <c:v>5.4999999999999997E-3</c:v>
                </c:pt>
                <c:pt idx="202">
                  <c:v>5.4999999999999997E-3</c:v>
                </c:pt>
                <c:pt idx="203">
                  <c:v>2.5000000000000001E-3</c:v>
                </c:pt>
                <c:pt idx="204">
                  <c:v>9.4999999999999998E-3</c:v>
                </c:pt>
                <c:pt idx="205">
                  <c:v>1.15E-2</c:v>
                </c:pt>
                <c:pt idx="206">
                  <c:v>8.0000000000000002E-3</c:v>
                </c:pt>
                <c:pt idx="207">
                  <c:v>2.5000000000000001E-3</c:v>
                </c:pt>
                <c:pt idx="208">
                  <c:v>7.0000000000000001E-3</c:v>
                </c:pt>
                <c:pt idx="209">
                  <c:v>8.5000000000000006E-3</c:v>
                </c:pt>
                <c:pt idx="210">
                  <c:v>1.2999999999999999E-2</c:v>
                </c:pt>
                <c:pt idx="211">
                  <c:v>8.9999999999999993E-3</c:v>
                </c:pt>
                <c:pt idx="212">
                  <c:v>8.9999999999999993E-3</c:v>
                </c:pt>
                <c:pt idx="213">
                  <c:v>0.01</c:v>
                </c:pt>
                <c:pt idx="214">
                  <c:v>6.0000000000000001E-3</c:v>
                </c:pt>
                <c:pt idx="215">
                  <c:v>8.5000000000000006E-3</c:v>
                </c:pt>
                <c:pt idx="216">
                  <c:v>4.4999999999999997E-3</c:v>
                </c:pt>
                <c:pt idx="217">
                  <c:v>5.0000000000000001E-3</c:v>
                </c:pt>
                <c:pt idx="218">
                  <c:v>6.0000000000000001E-3</c:v>
                </c:pt>
                <c:pt idx="219">
                  <c:v>6.0000000000000001E-3</c:v>
                </c:pt>
                <c:pt idx="220">
                  <c:v>6.0000000000000001E-3</c:v>
                </c:pt>
                <c:pt idx="221">
                  <c:v>6.4999999999999997E-3</c:v>
                </c:pt>
                <c:pt idx="222">
                  <c:v>1.15E-2</c:v>
                </c:pt>
                <c:pt idx="223">
                  <c:v>0.01</c:v>
                </c:pt>
                <c:pt idx="224">
                  <c:v>5.0000000000000001E-3</c:v>
                </c:pt>
                <c:pt idx="225">
                  <c:v>8.5000000000000006E-3</c:v>
                </c:pt>
                <c:pt idx="226">
                  <c:v>8.5000000000000006E-3</c:v>
                </c:pt>
                <c:pt idx="227">
                  <c:v>7.0000000000000001E-3</c:v>
                </c:pt>
                <c:pt idx="228">
                  <c:v>5.0000000000000001E-3</c:v>
                </c:pt>
                <c:pt idx="229">
                  <c:v>8.9999999999999993E-3</c:v>
                </c:pt>
                <c:pt idx="230">
                  <c:v>5.0000000000000001E-3</c:v>
                </c:pt>
                <c:pt idx="231">
                  <c:v>6.4999999999999997E-3</c:v>
                </c:pt>
                <c:pt idx="232">
                  <c:v>8.0000000000000002E-3</c:v>
                </c:pt>
                <c:pt idx="233">
                  <c:v>6.4999999999999997E-3</c:v>
                </c:pt>
                <c:pt idx="234">
                  <c:v>7.4999999999999997E-3</c:v>
                </c:pt>
                <c:pt idx="235">
                  <c:v>8.5000000000000006E-3</c:v>
                </c:pt>
                <c:pt idx="236">
                  <c:v>6.4999999999999997E-3</c:v>
                </c:pt>
                <c:pt idx="237">
                  <c:v>4.0000000000000001E-3</c:v>
                </c:pt>
                <c:pt idx="238">
                  <c:v>7.0000000000000001E-3</c:v>
                </c:pt>
                <c:pt idx="239">
                  <c:v>7.4999999999999997E-3</c:v>
                </c:pt>
                <c:pt idx="240">
                  <c:v>0.01</c:v>
                </c:pt>
                <c:pt idx="241">
                  <c:v>4.0000000000000001E-3</c:v>
                </c:pt>
                <c:pt idx="242">
                  <c:v>7.0000000000000001E-3</c:v>
                </c:pt>
                <c:pt idx="243">
                  <c:v>5.0000000000000001E-3</c:v>
                </c:pt>
                <c:pt idx="244">
                  <c:v>7.0000000000000001E-3</c:v>
                </c:pt>
                <c:pt idx="245">
                  <c:v>3.0000000000000001E-3</c:v>
                </c:pt>
                <c:pt idx="246">
                  <c:v>6.0000000000000001E-3</c:v>
                </c:pt>
                <c:pt idx="247">
                  <c:v>8.9999999999999993E-3</c:v>
                </c:pt>
                <c:pt idx="248">
                  <c:v>6.0000000000000001E-3</c:v>
                </c:pt>
                <c:pt idx="249">
                  <c:v>9.4999999999999998E-3</c:v>
                </c:pt>
                <c:pt idx="250">
                  <c:v>6.0000000000000001E-3</c:v>
                </c:pt>
                <c:pt idx="251">
                  <c:v>8.5000000000000006E-3</c:v>
                </c:pt>
                <c:pt idx="252">
                  <c:v>8.0000000000000002E-3</c:v>
                </c:pt>
                <c:pt idx="253">
                  <c:v>8.0000000000000002E-3</c:v>
                </c:pt>
                <c:pt idx="254">
                  <c:v>8.0000000000000002E-3</c:v>
                </c:pt>
                <c:pt idx="255">
                  <c:v>4.0000000000000001E-3</c:v>
                </c:pt>
                <c:pt idx="256">
                  <c:v>5.4999999999999997E-3</c:v>
                </c:pt>
                <c:pt idx="257">
                  <c:v>8.5000000000000006E-3</c:v>
                </c:pt>
                <c:pt idx="258">
                  <c:v>7.4999999999999997E-3</c:v>
                </c:pt>
                <c:pt idx="259">
                  <c:v>7.0000000000000001E-3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4.0000000000000001E-3</c:v>
                </c:pt>
                <c:pt idx="263">
                  <c:v>9.4999999999999998E-3</c:v>
                </c:pt>
                <c:pt idx="264">
                  <c:v>8.9999999999999993E-3</c:v>
                </c:pt>
                <c:pt idx="265">
                  <c:v>1.2500000000000001E-2</c:v>
                </c:pt>
                <c:pt idx="266">
                  <c:v>1.0500000000000001E-2</c:v>
                </c:pt>
                <c:pt idx="267">
                  <c:v>8.5000000000000006E-3</c:v>
                </c:pt>
                <c:pt idx="268">
                  <c:v>6.4999999999999997E-3</c:v>
                </c:pt>
                <c:pt idx="269">
                  <c:v>9.4999999999999998E-3</c:v>
                </c:pt>
                <c:pt idx="270">
                  <c:v>9.4999999999999998E-3</c:v>
                </c:pt>
                <c:pt idx="271">
                  <c:v>1.0999999999999999E-2</c:v>
                </c:pt>
                <c:pt idx="272">
                  <c:v>1.7000000000000001E-2</c:v>
                </c:pt>
                <c:pt idx="273">
                  <c:v>1.0500000000000001E-2</c:v>
                </c:pt>
                <c:pt idx="274">
                  <c:v>1.2E-2</c:v>
                </c:pt>
                <c:pt idx="275">
                  <c:v>0.01</c:v>
                </c:pt>
                <c:pt idx="276">
                  <c:v>6.0000000000000001E-3</c:v>
                </c:pt>
                <c:pt idx="277">
                  <c:v>1.2E-2</c:v>
                </c:pt>
                <c:pt idx="278">
                  <c:v>1.2999999999999999E-2</c:v>
                </c:pt>
                <c:pt idx="279">
                  <c:v>1.15E-2</c:v>
                </c:pt>
                <c:pt idx="280">
                  <c:v>0.01</c:v>
                </c:pt>
                <c:pt idx="281">
                  <c:v>8.5000000000000006E-3</c:v>
                </c:pt>
                <c:pt idx="282">
                  <c:v>1.2E-2</c:v>
                </c:pt>
                <c:pt idx="283">
                  <c:v>1.15E-2</c:v>
                </c:pt>
                <c:pt idx="284">
                  <c:v>1.2999999999999999E-2</c:v>
                </c:pt>
                <c:pt idx="285">
                  <c:v>4.0000000000000001E-3</c:v>
                </c:pt>
                <c:pt idx="286">
                  <c:v>8.9999999999999993E-3</c:v>
                </c:pt>
                <c:pt idx="287">
                  <c:v>0.01</c:v>
                </c:pt>
                <c:pt idx="288">
                  <c:v>1.0500000000000001E-2</c:v>
                </c:pt>
                <c:pt idx="289">
                  <c:v>1.2999999999999999E-2</c:v>
                </c:pt>
                <c:pt idx="290">
                  <c:v>1.4E-2</c:v>
                </c:pt>
                <c:pt idx="291">
                  <c:v>1.35E-2</c:v>
                </c:pt>
                <c:pt idx="292">
                  <c:v>8.9999999999999993E-3</c:v>
                </c:pt>
                <c:pt idx="293">
                  <c:v>1.4500000000000001E-2</c:v>
                </c:pt>
                <c:pt idx="294">
                  <c:v>8.9999999999999993E-3</c:v>
                </c:pt>
                <c:pt idx="295">
                  <c:v>1.4500000000000001E-2</c:v>
                </c:pt>
                <c:pt idx="296">
                  <c:v>1.2999999999999999E-2</c:v>
                </c:pt>
                <c:pt idx="297">
                  <c:v>1.0500000000000001E-2</c:v>
                </c:pt>
                <c:pt idx="298">
                  <c:v>1.0999999999999999E-2</c:v>
                </c:pt>
                <c:pt idx="299">
                  <c:v>1.0500000000000001E-2</c:v>
                </c:pt>
                <c:pt idx="300">
                  <c:v>1.2500000000000001E-2</c:v>
                </c:pt>
                <c:pt idx="301">
                  <c:v>5.4999999999999997E-3</c:v>
                </c:pt>
                <c:pt idx="302">
                  <c:v>8.0000000000000002E-3</c:v>
                </c:pt>
                <c:pt idx="303">
                  <c:v>1.2500000000000001E-2</c:v>
                </c:pt>
                <c:pt idx="304">
                  <c:v>1.4500000000000001E-2</c:v>
                </c:pt>
                <c:pt idx="305">
                  <c:v>1.15E-2</c:v>
                </c:pt>
                <c:pt idx="306">
                  <c:v>1.2500000000000001E-2</c:v>
                </c:pt>
                <c:pt idx="307">
                  <c:v>1.6E-2</c:v>
                </c:pt>
                <c:pt idx="308">
                  <c:v>1.4999999999999999E-2</c:v>
                </c:pt>
                <c:pt idx="309">
                  <c:v>1.2E-2</c:v>
                </c:pt>
                <c:pt idx="310">
                  <c:v>1E-3</c:v>
                </c:pt>
                <c:pt idx="311">
                  <c:v>1.2E-2</c:v>
                </c:pt>
                <c:pt idx="312">
                  <c:v>6.0000000000000001E-3</c:v>
                </c:pt>
                <c:pt idx="313">
                  <c:v>1.0500000000000001E-2</c:v>
                </c:pt>
                <c:pt idx="314">
                  <c:v>1.2500000000000001E-2</c:v>
                </c:pt>
                <c:pt idx="315">
                  <c:v>1.15E-2</c:v>
                </c:pt>
                <c:pt idx="316">
                  <c:v>1.6E-2</c:v>
                </c:pt>
                <c:pt idx="317">
                  <c:v>1.55E-2</c:v>
                </c:pt>
                <c:pt idx="318">
                  <c:v>1.35E-2</c:v>
                </c:pt>
                <c:pt idx="319">
                  <c:v>1.0999999999999999E-2</c:v>
                </c:pt>
                <c:pt idx="320">
                  <c:v>1.7000000000000001E-2</c:v>
                </c:pt>
                <c:pt idx="321">
                  <c:v>1.6500000000000001E-2</c:v>
                </c:pt>
                <c:pt idx="322">
                  <c:v>1.6E-2</c:v>
                </c:pt>
                <c:pt idx="323">
                  <c:v>1.35E-2</c:v>
                </c:pt>
                <c:pt idx="324">
                  <c:v>1.2E-2</c:v>
                </c:pt>
                <c:pt idx="325">
                  <c:v>1.6500000000000001E-2</c:v>
                </c:pt>
                <c:pt idx="326">
                  <c:v>1.35E-2</c:v>
                </c:pt>
                <c:pt idx="327">
                  <c:v>1.15E-2</c:v>
                </c:pt>
                <c:pt idx="328">
                  <c:v>1.35E-2</c:v>
                </c:pt>
                <c:pt idx="329">
                  <c:v>1.2500000000000001E-2</c:v>
                </c:pt>
                <c:pt idx="330">
                  <c:v>1.2999999999999999E-2</c:v>
                </c:pt>
                <c:pt idx="331">
                  <c:v>1.15E-2</c:v>
                </c:pt>
                <c:pt idx="332">
                  <c:v>1.4E-2</c:v>
                </c:pt>
                <c:pt idx="333">
                  <c:v>1.4500000000000001E-2</c:v>
                </c:pt>
                <c:pt idx="334">
                  <c:v>1.2999999999999999E-2</c:v>
                </c:pt>
                <c:pt idx="335">
                  <c:v>1.0500000000000001E-2</c:v>
                </c:pt>
                <c:pt idx="336">
                  <c:v>1.7999999999999999E-2</c:v>
                </c:pt>
                <c:pt idx="337">
                  <c:v>1.2E-2</c:v>
                </c:pt>
                <c:pt idx="338">
                  <c:v>1.2500000000000001E-2</c:v>
                </c:pt>
                <c:pt idx="339">
                  <c:v>1.2E-2</c:v>
                </c:pt>
                <c:pt idx="340">
                  <c:v>1.4500000000000001E-2</c:v>
                </c:pt>
                <c:pt idx="341">
                  <c:v>1.2E-2</c:v>
                </c:pt>
                <c:pt idx="342">
                  <c:v>1.2500000000000001E-2</c:v>
                </c:pt>
                <c:pt idx="343">
                  <c:v>1.2500000000000001E-2</c:v>
                </c:pt>
                <c:pt idx="344">
                  <c:v>1.4E-2</c:v>
                </c:pt>
                <c:pt idx="345">
                  <c:v>1.2E-2</c:v>
                </c:pt>
                <c:pt idx="346">
                  <c:v>1.2E-2</c:v>
                </c:pt>
                <c:pt idx="347">
                  <c:v>1.6500000000000001E-2</c:v>
                </c:pt>
                <c:pt idx="348">
                  <c:v>1.15E-2</c:v>
                </c:pt>
                <c:pt idx="349">
                  <c:v>1.4500000000000001E-2</c:v>
                </c:pt>
                <c:pt idx="350">
                  <c:v>1.7999999999999999E-2</c:v>
                </c:pt>
                <c:pt idx="351">
                  <c:v>1.55E-2</c:v>
                </c:pt>
                <c:pt idx="352">
                  <c:v>2.4E-2</c:v>
                </c:pt>
                <c:pt idx="353">
                  <c:v>2.3E-2</c:v>
                </c:pt>
                <c:pt idx="354">
                  <c:v>1.6500000000000001E-2</c:v>
                </c:pt>
                <c:pt idx="355">
                  <c:v>1.0999999999999999E-2</c:v>
                </c:pt>
                <c:pt idx="356">
                  <c:v>1.4500000000000001E-2</c:v>
                </c:pt>
                <c:pt idx="357">
                  <c:v>1.2999999999999999E-2</c:v>
                </c:pt>
                <c:pt idx="358">
                  <c:v>1.0500000000000001E-2</c:v>
                </c:pt>
                <c:pt idx="359">
                  <c:v>1.2500000000000001E-2</c:v>
                </c:pt>
                <c:pt idx="360">
                  <c:v>1.4500000000000001E-2</c:v>
                </c:pt>
                <c:pt idx="361">
                  <c:v>1.4999999999999999E-2</c:v>
                </c:pt>
                <c:pt idx="362">
                  <c:v>1.4500000000000001E-2</c:v>
                </c:pt>
                <c:pt idx="363">
                  <c:v>1.0999999999999999E-2</c:v>
                </c:pt>
                <c:pt idx="364">
                  <c:v>1.35E-2</c:v>
                </c:pt>
                <c:pt idx="365">
                  <c:v>1.55E-2</c:v>
                </c:pt>
                <c:pt idx="366">
                  <c:v>1.35E-2</c:v>
                </c:pt>
                <c:pt idx="367">
                  <c:v>1.2500000000000001E-2</c:v>
                </c:pt>
                <c:pt idx="368">
                  <c:v>1.4500000000000001E-2</c:v>
                </c:pt>
                <c:pt idx="369">
                  <c:v>1.2999999999999999E-2</c:v>
                </c:pt>
                <c:pt idx="370">
                  <c:v>1.4500000000000001E-2</c:v>
                </c:pt>
                <c:pt idx="371">
                  <c:v>1.4E-2</c:v>
                </c:pt>
                <c:pt idx="372">
                  <c:v>1.6E-2</c:v>
                </c:pt>
                <c:pt idx="373">
                  <c:v>1.6E-2</c:v>
                </c:pt>
                <c:pt idx="374">
                  <c:v>9.4999999999999998E-3</c:v>
                </c:pt>
                <c:pt idx="375">
                  <c:v>1.15E-2</c:v>
                </c:pt>
                <c:pt idx="376">
                  <c:v>1.4500000000000001E-2</c:v>
                </c:pt>
                <c:pt idx="377">
                  <c:v>1.2E-2</c:v>
                </c:pt>
                <c:pt idx="378">
                  <c:v>1.6E-2</c:v>
                </c:pt>
                <c:pt idx="379">
                  <c:v>1.4500000000000001E-2</c:v>
                </c:pt>
                <c:pt idx="380">
                  <c:v>1.95E-2</c:v>
                </c:pt>
                <c:pt idx="381">
                  <c:v>1.55E-2</c:v>
                </c:pt>
                <c:pt idx="382">
                  <c:v>1.2500000000000001E-2</c:v>
                </c:pt>
                <c:pt idx="383">
                  <c:v>1.35E-2</c:v>
                </c:pt>
                <c:pt idx="384">
                  <c:v>1.2999999999999999E-2</c:v>
                </c:pt>
                <c:pt idx="385">
                  <c:v>1.4500000000000001E-2</c:v>
                </c:pt>
                <c:pt idx="386">
                  <c:v>1.7500000000000002E-2</c:v>
                </c:pt>
                <c:pt idx="387">
                  <c:v>1.7500000000000002E-2</c:v>
                </c:pt>
                <c:pt idx="388">
                  <c:v>1.55E-2</c:v>
                </c:pt>
                <c:pt idx="389">
                  <c:v>1.4999999999999999E-2</c:v>
                </c:pt>
                <c:pt idx="390">
                  <c:v>1.35E-2</c:v>
                </c:pt>
                <c:pt idx="391">
                  <c:v>1.4500000000000001E-2</c:v>
                </c:pt>
                <c:pt idx="392">
                  <c:v>1.7500000000000002E-2</c:v>
                </c:pt>
                <c:pt idx="393">
                  <c:v>1.2E-2</c:v>
                </c:pt>
                <c:pt idx="394">
                  <c:v>1.2500000000000001E-2</c:v>
                </c:pt>
                <c:pt idx="395">
                  <c:v>1.4E-2</c:v>
                </c:pt>
                <c:pt idx="396">
                  <c:v>2.4500000000000001E-2</c:v>
                </c:pt>
                <c:pt idx="397">
                  <c:v>1.2E-2</c:v>
                </c:pt>
                <c:pt idx="398">
                  <c:v>1.4500000000000001E-2</c:v>
                </c:pt>
                <c:pt idx="399">
                  <c:v>1.7000000000000001E-2</c:v>
                </c:pt>
                <c:pt idx="400">
                  <c:v>1.4E-2</c:v>
                </c:pt>
                <c:pt idx="401">
                  <c:v>1.7500000000000002E-2</c:v>
                </c:pt>
                <c:pt idx="402">
                  <c:v>1.6E-2</c:v>
                </c:pt>
                <c:pt idx="403">
                  <c:v>1.4500000000000001E-2</c:v>
                </c:pt>
                <c:pt idx="404">
                  <c:v>1.4999999999999999E-2</c:v>
                </c:pt>
                <c:pt idx="405">
                  <c:v>1.6E-2</c:v>
                </c:pt>
                <c:pt idx="406">
                  <c:v>2.1499999999999998E-2</c:v>
                </c:pt>
                <c:pt idx="407">
                  <c:v>1.6500000000000001E-2</c:v>
                </c:pt>
                <c:pt idx="408">
                  <c:v>2.0500000000000001E-2</c:v>
                </c:pt>
                <c:pt idx="409">
                  <c:v>1.6E-2</c:v>
                </c:pt>
                <c:pt idx="410">
                  <c:v>1.4999999999999999E-2</c:v>
                </c:pt>
                <c:pt idx="411">
                  <c:v>1.2999999999999999E-2</c:v>
                </c:pt>
                <c:pt idx="412">
                  <c:v>1.7999999999999999E-2</c:v>
                </c:pt>
                <c:pt idx="413">
                  <c:v>2.75E-2</c:v>
                </c:pt>
                <c:pt idx="414">
                  <c:v>1.4500000000000001E-2</c:v>
                </c:pt>
                <c:pt idx="415">
                  <c:v>1.4999999999999999E-2</c:v>
                </c:pt>
                <c:pt idx="416">
                  <c:v>1.55E-2</c:v>
                </c:pt>
                <c:pt idx="417">
                  <c:v>1.4999999999999999E-2</c:v>
                </c:pt>
                <c:pt idx="418">
                  <c:v>0.01</c:v>
                </c:pt>
                <c:pt idx="419">
                  <c:v>1.55E-2</c:v>
                </c:pt>
                <c:pt idx="420">
                  <c:v>1.4E-2</c:v>
                </c:pt>
                <c:pt idx="421">
                  <c:v>1.8499999999999999E-2</c:v>
                </c:pt>
                <c:pt idx="422">
                  <c:v>1.2999999999999999E-2</c:v>
                </c:pt>
                <c:pt idx="423">
                  <c:v>1.7500000000000002E-2</c:v>
                </c:pt>
                <c:pt idx="424">
                  <c:v>1.4999999999999999E-2</c:v>
                </c:pt>
                <c:pt idx="425">
                  <c:v>1.6E-2</c:v>
                </c:pt>
                <c:pt idx="426">
                  <c:v>2.35E-2</c:v>
                </c:pt>
                <c:pt idx="427">
                  <c:v>1.7999999999999999E-2</c:v>
                </c:pt>
                <c:pt idx="428">
                  <c:v>1.7000000000000001E-2</c:v>
                </c:pt>
                <c:pt idx="429">
                  <c:v>1.7999999999999999E-2</c:v>
                </c:pt>
                <c:pt idx="430">
                  <c:v>1.7000000000000001E-2</c:v>
                </c:pt>
                <c:pt idx="431">
                  <c:v>1.9E-2</c:v>
                </c:pt>
                <c:pt idx="432">
                  <c:v>0.02</c:v>
                </c:pt>
                <c:pt idx="433">
                  <c:v>2.3E-2</c:v>
                </c:pt>
                <c:pt idx="434">
                  <c:v>1.7500000000000002E-2</c:v>
                </c:pt>
                <c:pt idx="435">
                  <c:v>1.6E-2</c:v>
                </c:pt>
                <c:pt idx="436">
                  <c:v>1.6500000000000001E-2</c:v>
                </c:pt>
                <c:pt idx="437">
                  <c:v>1.6E-2</c:v>
                </c:pt>
                <c:pt idx="438">
                  <c:v>1.7999999999999999E-2</c:v>
                </c:pt>
                <c:pt idx="439">
                  <c:v>1.7999999999999999E-2</c:v>
                </c:pt>
                <c:pt idx="440">
                  <c:v>1.7999999999999999E-2</c:v>
                </c:pt>
                <c:pt idx="441">
                  <c:v>1.7999999999999999E-2</c:v>
                </c:pt>
                <c:pt idx="442">
                  <c:v>1.8499999999999999E-2</c:v>
                </c:pt>
                <c:pt idx="443">
                  <c:v>1.7999999999999999E-2</c:v>
                </c:pt>
                <c:pt idx="444">
                  <c:v>1.9E-2</c:v>
                </c:pt>
                <c:pt idx="445">
                  <c:v>1.7500000000000002E-2</c:v>
                </c:pt>
                <c:pt idx="446">
                  <c:v>1.7999999999999999E-2</c:v>
                </c:pt>
                <c:pt idx="447">
                  <c:v>1.6E-2</c:v>
                </c:pt>
                <c:pt idx="448">
                  <c:v>3.6999999999999998E-2</c:v>
                </c:pt>
                <c:pt idx="449">
                  <c:v>2.4500000000000001E-2</c:v>
                </c:pt>
                <c:pt idx="450">
                  <c:v>1.7999999999999999E-2</c:v>
                </c:pt>
                <c:pt idx="451">
                  <c:v>2.35E-2</c:v>
                </c:pt>
                <c:pt idx="452">
                  <c:v>2.1999999999999999E-2</c:v>
                </c:pt>
                <c:pt idx="453">
                  <c:v>2.1000000000000001E-2</c:v>
                </c:pt>
                <c:pt idx="454">
                  <c:v>2.5000000000000001E-2</c:v>
                </c:pt>
                <c:pt idx="455">
                  <c:v>2.1000000000000001E-2</c:v>
                </c:pt>
                <c:pt idx="456">
                  <c:v>1.7500000000000002E-2</c:v>
                </c:pt>
                <c:pt idx="457">
                  <c:v>1.95E-2</c:v>
                </c:pt>
                <c:pt idx="458">
                  <c:v>1.8499999999999999E-2</c:v>
                </c:pt>
                <c:pt idx="459">
                  <c:v>2.1000000000000001E-2</c:v>
                </c:pt>
                <c:pt idx="460">
                  <c:v>1.8499999999999999E-2</c:v>
                </c:pt>
                <c:pt idx="461">
                  <c:v>1.7000000000000001E-2</c:v>
                </c:pt>
                <c:pt idx="462">
                  <c:v>1.95E-2</c:v>
                </c:pt>
                <c:pt idx="463">
                  <c:v>0.02</c:v>
                </c:pt>
                <c:pt idx="464">
                  <c:v>1.9E-2</c:v>
                </c:pt>
                <c:pt idx="465">
                  <c:v>2.1000000000000001E-2</c:v>
                </c:pt>
                <c:pt idx="466">
                  <c:v>2.1000000000000001E-2</c:v>
                </c:pt>
                <c:pt idx="467">
                  <c:v>1.95E-2</c:v>
                </c:pt>
                <c:pt idx="468">
                  <c:v>2.0500000000000001E-2</c:v>
                </c:pt>
                <c:pt idx="469">
                  <c:v>2.0500000000000001E-2</c:v>
                </c:pt>
                <c:pt idx="470">
                  <c:v>2.0500000000000001E-2</c:v>
                </c:pt>
                <c:pt idx="471">
                  <c:v>0.02</c:v>
                </c:pt>
                <c:pt idx="472">
                  <c:v>2.0500000000000001E-2</c:v>
                </c:pt>
                <c:pt idx="473">
                  <c:v>2.4500000000000001E-2</c:v>
                </c:pt>
                <c:pt idx="474">
                  <c:v>0.02</c:v>
                </c:pt>
                <c:pt idx="475">
                  <c:v>2.2499999999999999E-2</c:v>
                </c:pt>
                <c:pt idx="476">
                  <c:v>0.02</c:v>
                </c:pt>
                <c:pt idx="477">
                  <c:v>1.9E-2</c:v>
                </c:pt>
                <c:pt idx="478">
                  <c:v>2.4E-2</c:v>
                </c:pt>
                <c:pt idx="479">
                  <c:v>0.02</c:v>
                </c:pt>
                <c:pt idx="480">
                  <c:v>2.35E-2</c:v>
                </c:pt>
                <c:pt idx="481">
                  <c:v>2.4E-2</c:v>
                </c:pt>
                <c:pt idx="482">
                  <c:v>2.1999999999999999E-2</c:v>
                </c:pt>
                <c:pt idx="483">
                  <c:v>0.02</c:v>
                </c:pt>
                <c:pt idx="484">
                  <c:v>2.1499999999999998E-2</c:v>
                </c:pt>
                <c:pt idx="485">
                  <c:v>2.0500000000000001E-2</c:v>
                </c:pt>
                <c:pt idx="486">
                  <c:v>2.4500000000000001E-2</c:v>
                </c:pt>
                <c:pt idx="487">
                  <c:v>1.95E-2</c:v>
                </c:pt>
                <c:pt idx="488">
                  <c:v>2.1000000000000001E-2</c:v>
                </c:pt>
                <c:pt idx="489">
                  <c:v>2.0500000000000001E-2</c:v>
                </c:pt>
                <c:pt idx="490">
                  <c:v>2.1000000000000001E-2</c:v>
                </c:pt>
                <c:pt idx="491">
                  <c:v>2.1000000000000001E-2</c:v>
                </c:pt>
                <c:pt idx="492">
                  <c:v>2.1499999999999998E-2</c:v>
                </c:pt>
                <c:pt idx="493">
                  <c:v>2.5499999999999998E-2</c:v>
                </c:pt>
                <c:pt idx="494">
                  <c:v>2.4500000000000001E-2</c:v>
                </c:pt>
                <c:pt idx="495">
                  <c:v>2.5499999999999998E-2</c:v>
                </c:pt>
                <c:pt idx="496">
                  <c:v>2.1000000000000001E-2</c:v>
                </c:pt>
                <c:pt idx="497">
                  <c:v>2.4E-2</c:v>
                </c:pt>
                <c:pt idx="498">
                  <c:v>2.1999999999999999E-2</c:v>
                </c:pt>
                <c:pt idx="499">
                  <c:v>2.1499999999999998E-2</c:v>
                </c:pt>
                <c:pt idx="500">
                  <c:v>2.3E-2</c:v>
                </c:pt>
                <c:pt idx="501">
                  <c:v>3.0499999999999999E-2</c:v>
                </c:pt>
                <c:pt idx="502">
                  <c:v>2.2499999999999999E-2</c:v>
                </c:pt>
                <c:pt idx="503">
                  <c:v>2.35E-2</c:v>
                </c:pt>
                <c:pt idx="504">
                  <c:v>2.1999999999999999E-2</c:v>
                </c:pt>
                <c:pt idx="505">
                  <c:v>2.1499999999999998E-2</c:v>
                </c:pt>
                <c:pt idx="506">
                  <c:v>2.3E-2</c:v>
                </c:pt>
                <c:pt idx="507">
                  <c:v>2.1499999999999998E-2</c:v>
                </c:pt>
                <c:pt idx="508">
                  <c:v>2.1499999999999998E-2</c:v>
                </c:pt>
                <c:pt idx="509">
                  <c:v>2.1999999999999999E-2</c:v>
                </c:pt>
                <c:pt idx="510">
                  <c:v>2.3E-2</c:v>
                </c:pt>
                <c:pt idx="511">
                  <c:v>2.3E-2</c:v>
                </c:pt>
                <c:pt idx="512">
                  <c:v>2.4500000000000001E-2</c:v>
                </c:pt>
                <c:pt idx="513">
                  <c:v>2.2499999999999999E-2</c:v>
                </c:pt>
                <c:pt idx="514">
                  <c:v>2.9499999999999998E-2</c:v>
                </c:pt>
                <c:pt idx="515">
                  <c:v>2.35E-2</c:v>
                </c:pt>
                <c:pt idx="516">
                  <c:v>2.3E-2</c:v>
                </c:pt>
                <c:pt idx="517">
                  <c:v>2.3E-2</c:v>
                </c:pt>
                <c:pt idx="518">
                  <c:v>2.4E-2</c:v>
                </c:pt>
                <c:pt idx="519">
                  <c:v>2.3E-2</c:v>
                </c:pt>
                <c:pt idx="520">
                  <c:v>2.35E-2</c:v>
                </c:pt>
                <c:pt idx="521">
                  <c:v>2.9000000000000001E-2</c:v>
                </c:pt>
                <c:pt idx="522">
                  <c:v>2.5000000000000001E-2</c:v>
                </c:pt>
                <c:pt idx="523">
                  <c:v>2.5000000000000001E-2</c:v>
                </c:pt>
                <c:pt idx="524">
                  <c:v>2.4E-2</c:v>
                </c:pt>
                <c:pt idx="525">
                  <c:v>3.2500000000000001E-2</c:v>
                </c:pt>
                <c:pt idx="526">
                  <c:v>2.4500000000000001E-2</c:v>
                </c:pt>
                <c:pt idx="527">
                  <c:v>2.35E-2</c:v>
                </c:pt>
                <c:pt idx="528">
                  <c:v>2.35E-2</c:v>
                </c:pt>
                <c:pt idx="529">
                  <c:v>2.35E-2</c:v>
                </c:pt>
                <c:pt idx="530">
                  <c:v>2.3E-2</c:v>
                </c:pt>
                <c:pt idx="531">
                  <c:v>2.5499999999999998E-2</c:v>
                </c:pt>
                <c:pt idx="532">
                  <c:v>2.35E-2</c:v>
                </c:pt>
                <c:pt idx="533">
                  <c:v>2.6499999999999999E-2</c:v>
                </c:pt>
                <c:pt idx="534">
                  <c:v>2.3E-2</c:v>
                </c:pt>
                <c:pt idx="535">
                  <c:v>2.1000000000000001E-2</c:v>
                </c:pt>
                <c:pt idx="536">
                  <c:v>3.1E-2</c:v>
                </c:pt>
                <c:pt idx="537">
                  <c:v>2.4E-2</c:v>
                </c:pt>
                <c:pt idx="538">
                  <c:v>2.4E-2</c:v>
                </c:pt>
                <c:pt idx="539">
                  <c:v>2.75E-2</c:v>
                </c:pt>
                <c:pt idx="540">
                  <c:v>2.35E-2</c:v>
                </c:pt>
                <c:pt idx="541">
                  <c:v>2.2499999999999999E-2</c:v>
                </c:pt>
                <c:pt idx="542">
                  <c:v>2.4500000000000001E-2</c:v>
                </c:pt>
                <c:pt idx="543">
                  <c:v>2.5499999999999998E-2</c:v>
                </c:pt>
                <c:pt idx="544">
                  <c:v>3.2000000000000001E-2</c:v>
                </c:pt>
                <c:pt idx="545">
                  <c:v>2.5999999999999999E-2</c:v>
                </c:pt>
                <c:pt idx="546">
                  <c:v>2.4500000000000001E-2</c:v>
                </c:pt>
                <c:pt idx="547">
                  <c:v>2.1499999999999998E-2</c:v>
                </c:pt>
                <c:pt idx="548">
                  <c:v>2.4500000000000001E-2</c:v>
                </c:pt>
                <c:pt idx="549">
                  <c:v>2.5499999999999998E-2</c:v>
                </c:pt>
                <c:pt idx="550">
                  <c:v>2.9499999999999998E-2</c:v>
                </c:pt>
                <c:pt idx="551">
                  <c:v>2.4E-2</c:v>
                </c:pt>
                <c:pt idx="552">
                  <c:v>2.75E-2</c:v>
                </c:pt>
                <c:pt idx="553">
                  <c:v>2.5999999999999999E-2</c:v>
                </c:pt>
                <c:pt idx="554">
                  <c:v>3.15E-2</c:v>
                </c:pt>
                <c:pt idx="555">
                  <c:v>3.3000000000000002E-2</c:v>
                </c:pt>
                <c:pt idx="556">
                  <c:v>2.5000000000000001E-2</c:v>
                </c:pt>
                <c:pt idx="557">
                  <c:v>2.5999999999999999E-2</c:v>
                </c:pt>
                <c:pt idx="558">
                  <c:v>2.7E-2</c:v>
                </c:pt>
                <c:pt idx="559">
                  <c:v>2.7E-2</c:v>
                </c:pt>
                <c:pt idx="560">
                  <c:v>2.5499999999999998E-2</c:v>
                </c:pt>
                <c:pt idx="561">
                  <c:v>2.75E-2</c:v>
                </c:pt>
                <c:pt idx="562">
                  <c:v>2.5999999999999999E-2</c:v>
                </c:pt>
                <c:pt idx="563">
                  <c:v>2.8000000000000001E-2</c:v>
                </c:pt>
                <c:pt idx="564">
                  <c:v>2.5999999999999999E-2</c:v>
                </c:pt>
                <c:pt idx="565">
                  <c:v>2.9499999999999998E-2</c:v>
                </c:pt>
                <c:pt idx="566">
                  <c:v>2.5499999999999998E-2</c:v>
                </c:pt>
                <c:pt idx="567">
                  <c:v>2.6499999999999999E-2</c:v>
                </c:pt>
                <c:pt idx="568">
                  <c:v>2.9000000000000001E-2</c:v>
                </c:pt>
                <c:pt idx="569">
                  <c:v>2.5499999999999998E-2</c:v>
                </c:pt>
                <c:pt idx="570">
                  <c:v>2.5999999999999999E-2</c:v>
                </c:pt>
                <c:pt idx="571">
                  <c:v>2.9000000000000001E-2</c:v>
                </c:pt>
                <c:pt idx="572">
                  <c:v>2.6499999999999999E-2</c:v>
                </c:pt>
                <c:pt idx="573">
                  <c:v>3.1E-2</c:v>
                </c:pt>
                <c:pt idx="574">
                  <c:v>2.75E-2</c:v>
                </c:pt>
                <c:pt idx="575">
                  <c:v>2.9499999999999998E-2</c:v>
                </c:pt>
                <c:pt idx="576">
                  <c:v>2.4500000000000001E-2</c:v>
                </c:pt>
                <c:pt idx="577">
                  <c:v>0.03</c:v>
                </c:pt>
                <c:pt idx="578">
                  <c:v>2.8000000000000001E-2</c:v>
                </c:pt>
                <c:pt idx="579">
                  <c:v>3.2000000000000001E-2</c:v>
                </c:pt>
                <c:pt idx="580">
                  <c:v>3.1E-2</c:v>
                </c:pt>
                <c:pt idx="581">
                  <c:v>2.8500000000000001E-2</c:v>
                </c:pt>
                <c:pt idx="582">
                  <c:v>2.6499999999999999E-2</c:v>
                </c:pt>
                <c:pt idx="583">
                  <c:v>2.8500000000000001E-2</c:v>
                </c:pt>
                <c:pt idx="584">
                  <c:v>3.1E-2</c:v>
                </c:pt>
                <c:pt idx="585">
                  <c:v>2.8000000000000001E-2</c:v>
                </c:pt>
                <c:pt idx="586">
                  <c:v>2.8000000000000001E-2</c:v>
                </c:pt>
                <c:pt idx="587">
                  <c:v>2.7E-2</c:v>
                </c:pt>
                <c:pt idx="588">
                  <c:v>2.8500000000000001E-2</c:v>
                </c:pt>
                <c:pt idx="589">
                  <c:v>3.2000000000000001E-2</c:v>
                </c:pt>
                <c:pt idx="590">
                  <c:v>2.9499999999999998E-2</c:v>
                </c:pt>
                <c:pt idx="591">
                  <c:v>2.9499999999999998E-2</c:v>
                </c:pt>
                <c:pt idx="592">
                  <c:v>3.6999999999999998E-2</c:v>
                </c:pt>
                <c:pt idx="593">
                  <c:v>2.9000000000000001E-2</c:v>
                </c:pt>
                <c:pt idx="594">
                  <c:v>2.75E-2</c:v>
                </c:pt>
                <c:pt idx="595">
                  <c:v>2.9499999999999998E-2</c:v>
                </c:pt>
                <c:pt idx="596">
                  <c:v>3.0499999999999999E-2</c:v>
                </c:pt>
                <c:pt idx="597">
                  <c:v>0.03</c:v>
                </c:pt>
                <c:pt idx="598">
                  <c:v>2.8500000000000001E-2</c:v>
                </c:pt>
                <c:pt idx="599">
                  <c:v>3.15E-2</c:v>
                </c:pt>
                <c:pt idx="600">
                  <c:v>2.8000000000000001E-2</c:v>
                </c:pt>
                <c:pt idx="601">
                  <c:v>3.1E-2</c:v>
                </c:pt>
                <c:pt idx="602">
                  <c:v>3.1E-2</c:v>
                </c:pt>
                <c:pt idx="603">
                  <c:v>0.03</c:v>
                </c:pt>
                <c:pt idx="604">
                  <c:v>0.03</c:v>
                </c:pt>
                <c:pt idx="605">
                  <c:v>3.1E-2</c:v>
                </c:pt>
                <c:pt idx="606">
                  <c:v>4.2500000000000003E-2</c:v>
                </c:pt>
                <c:pt idx="607">
                  <c:v>3.0499999999999999E-2</c:v>
                </c:pt>
                <c:pt idx="608">
                  <c:v>0.03</c:v>
                </c:pt>
                <c:pt idx="609">
                  <c:v>3.15E-2</c:v>
                </c:pt>
                <c:pt idx="610">
                  <c:v>0.03</c:v>
                </c:pt>
                <c:pt idx="611">
                  <c:v>3.3500000000000002E-2</c:v>
                </c:pt>
                <c:pt idx="612">
                  <c:v>0.03</c:v>
                </c:pt>
                <c:pt idx="613">
                  <c:v>3.3500000000000002E-2</c:v>
                </c:pt>
                <c:pt idx="614">
                  <c:v>3.5000000000000003E-2</c:v>
                </c:pt>
                <c:pt idx="615">
                  <c:v>3.5000000000000003E-2</c:v>
                </c:pt>
                <c:pt idx="616">
                  <c:v>3.3500000000000002E-2</c:v>
                </c:pt>
                <c:pt idx="617">
                  <c:v>3.4500000000000003E-2</c:v>
                </c:pt>
                <c:pt idx="618">
                  <c:v>3.1E-2</c:v>
                </c:pt>
                <c:pt idx="619">
                  <c:v>3.2000000000000001E-2</c:v>
                </c:pt>
                <c:pt idx="620">
                  <c:v>3.2000000000000001E-2</c:v>
                </c:pt>
                <c:pt idx="621">
                  <c:v>3.1E-2</c:v>
                </c:pt>
                <c:pt idx="622">
                  <c:v>3.15E-2</c:v>
                </c:pt>
                <c:pt idx="623">
                  <c:v>3.1E-2</c:v>
                </c:pt>
                <c:pt idx="624">
                  <c:v>3.3500000000000002E-2</c:v>
                </c:pt>
                <c:pt idx="625">
                  <c:v>0.03</c:v>
                </c:pt>
                <c:pt idx="626">
                  <c:v>3.2500000000000001E-2</c:v>
                </c:pt>
                <c:pt idx="627">
                  <c:v>3.1E-2</c:v>
                </c:pt>
                <c:pt idx="628">
                  <c:v>3.2500000000000001E-2</c:v>
                </c:pt>
                <c:pt idx="629">
                  <c:v>0.03</c:v>
                </c:pt>
                <c:pt idx="630">
                  <c:v>0.04</c:v>
                </c:pt>
                <c:pt idx="631">
                  <c:v>3.15E-2</c:v>
                </c:pt>
                <c:pt idx="632">
                  <c:v>3.15E-2</c:v>
                </c:pt>
                <c:pt idx="633">
                  <c:v>3.1E-2</c:v>
                </c:pt>
                <c:pt idx="634">
                  <c:v>2.8000000000000001E-2</c:v>
                </c:pt>
                <c:pt idx="635">
                  <c:v>3.15E-2</c:v>
                </c:pt>
                <c:pt idx="636">
                  <c:v>3.3000000000000002E-2</c:v>
                </c:pt>
                <c:pt idx="637">
                  <c:v>3.15E-2</c:v>
                </c:pt>
                <c:pt idx="638">
                  <c:v>3.4000000000000002E-2</c:v>
                </c:pt>
                <c:pt idx="639">
                  <c:v>3.3500000000000002E-2</c:v>
                </c:pt>
                <c:pt idx="640">
                  <c:v>3.2000000000000001E-2</c:v>
                </c:pt>
                <c:pt idx="641">
                  <c:v>3.4000000000000002E-2</c:v>
                </c:pt>
                <c:pt idx="642">
                  <c:v>3.2000000000000001E-2</c:v>
                </c:pt>
                <c:pt idx="643">
                  <c:v>3.3000000000000002E-2</c:v>
                </c:pt>
                <c:pt idx="644">
                  <c:v>3.5999999999999997E-2</c:v>
                </c:pt>
                <c:pt idx="645">
                  <c:v>3.5000000000000003E-2</c:v>
                </c:pt>
                <c:pt idx="646">
                  <c:v>3.4000000000000002E-2</c:v>
                </c:pt>
                <c:pt idx="647">
                  <c:v>3.5000000000000003E-2</c:v>
                </c:pt>
                <c:pt idx="648">
                  <c:v>3.4500000000000003E-2</c:v>
                </c:pt>
                <c:pt idx="649">
                  <c:v>3.2000000000000001E-2</c:v>
                </c:pt>
                <c:pt idx="650">
                  <c:v>3.3000000000000002E-2</c:v>
                </c:pt>
                <c:pt idx="651">
                  <c:v>3.5999999999999997E-2</c:v>
                </c:pt>
                <c:pt idx="652">
                  <c:v>3.4000000000000002E-2</c:v>
                </c:pt>
                <c:pt idx="653">
                  <c:v>3.5000000000000003E-2</c:v>
                </c:pt>
                <c:pt idx="654">
                  <c:v>3.3000000000000002E-2</c:v>
                </c:pt>
                <c:pt idx="655">
                  <c:v>3.5000000000000003E-2</c:v>
                </c:pt>
                <c:pt idx="656">
                  <c:v>3.5499999999999997E-2</c:v>
                </c:pt>
                <c:pt idx="657">
                  <c:v>3.5499999999999997E-2</c:v>
                </c:pt>
                <c:pt idx="658">
                  <c:v>3.3500000000000002E-2</c:v>
                </c:pt>
                <c:pt idx="659">
                  <c:v>3.4500000000000003E-2</c:v>
                </c:pt>
                <c:pt idx="660">
                  <c:v>3.4000000000000002E-2</c:v>
                </c:pt>
                <c:pt idx="661">
                  <c:v>3.4500000000000003E-2</c:v>
                </c:pt>
                <c:pt idx="662">
                  <c:v>3.5000000000000003E-2</c:v>
                </c:pt>
                <c:pt idx="663">
                  <c:v>3.5499999999999997E-2</c:v>
                </c:pt>
                <c:pt idx="664">
                  <c:v>3.7499999999999999E-2</c:v>
                </c:pt>
                <c:pt idx="665">
                  <c:v>3.5000000000000003E-2</c:v>
                </c:pt>
                <c:pt idx="666">
                  <c:v>3.5499999999999997E-2</c:v>
                </c:pt>
                <c:pt idx="667">
                  <c:v>3.4000000000000002E-2</c:v>
                </c:pt>
                <c:pt idx="668">
                  <c:v>3.5000000000000003E-2</c:v>
                </c:pt>
                <c:pt idx="669">
                  <c:v>3.6999999999999998E-2</c:v>
                </c:pt>
                <c:pt idx="670">
                  <c:v>3.4500000000000003E-2</c:v>
                </c:pt>
                <c:pt idx="671">
                  <c:v>3.3000000000000002E-2</c:v>
                </c:pt>
                <c:pt idx="672">
                  <c:v>3.4500000000000003E-2</c:v>
                </c:pt>
                <c:pt idx="673">
                  <c:v>3.5000000000000003E-2</c:v>
                </c:pt>
                <c:pt idx="674">
                  <c:v>3.4500000000000003E-2</c:v>
                </c:pt>
                <c:pt idx="675">
                  <c:v>3.5999999999999997E-2</c:v>
                </c:pt>
                <c:pt idx="676">
                  <c:v>3.5000000000000003E-2</c:v>
                </c:pt>
                <c:pt idx="677">
                  <c:v>3.7999999999999999E-2</c:v>
                </c:pt>
                <c:pt idx="678">
                  <c:v>3.85E-2</c:v>
                </c:pt>
                <c:pt idx="679">
                  <c:v>3.7499999999999999E-2</c:v>
                </c:pt>
                <c:pt idx="680">
                  <c:v>3.7499999999999999E-2</c:v>
                </c:pt>
                <c:pt idx="681">
                  <c:v>3.95E-2</c:v>
                </c:pt>
                <c:pt idx="682">
                  <c:v>3.5499999999999997E-2</c:v>
                </c:pt>
                <c:pt idx="683">
                  <c:v>3.7499999999999999E-2</c:v>
                </c:pt>
                <c:pt idx="684">
                  <c:v>3.5499999999999997E-2</c:v>
                </c:pt>
                <c:pt idx="685">
                  <c:v>3.5999999999999997E-2</c:v>
                </c:pt>
                <c:pt idx="686">
                  <c:v>3.6499999999999998E-2</c:v>
                </c:pt>
                <c:pt idx="687">
                  <c:v>5.0500000000000003E-2</c:v>
                </c:pt>
                <c:pt idx="688">
                  <c:v>3.7499999999999999E-2</c:v>
                </c:pt>
                <c:pt idx="689">
                  <c:v>3.7499999999999999E-2</c:v>
                </c:pt>
                <c:pt idx="690">
                  <c:v>3.9E-2</c:v>
                </c:pt>
                <c:pt idx="691">
                  <c:v>3.7499999999999999E-2</c:v>
                </c:pt>
                <c:pt idx="692">
                  <c:v>4.4499999999999998E-2</c:v>
                </c:pt>
                <c:pt idx="693">
                  <c:v>3.6499999999999998E-2</c:v>
                </c:pt>
                <c:pt idx="694">
                  <c:v>3.7499999999999999E-2</c:v>
                </c:pt>
                <c:pt idx="695">
                  <c:v>3.6999999999999998E-2</c:v>
                </c:pt>
                <c:pt idx="696">
                  <c:v>3.7499999999999999E-2</c:v>
                </c:pt>
                <c:pt idx="697">
                  <c:v>3.6999999999999998E-2</c:v>
                </c:pt>
                <c:pt idx="698">
                  <c:v>4.0500000000000001E-2</c:v>
                </c:pt>
                <c:pt idx="699">
                  <c:v>3.85E-2</c:v>
                </c:pt>
                <c:pt idx="700">
                  <c:v>4.2000000000000003E-2</c:v>
                </c:pt>
                <c:pt idx="701">
                  <c:v>3.7999999999999999E-2</c:v>
                </c:pt>
                <c:pt idx="702">
                  <c:v>4.1000000000000002E-2</c:v>
                </c:pt>
                <c:pt idx="703">
                  <c:v>3.95E-2</c:v>
                </c:pt>
                <c:pt idx="704">
                  <c:v>3.7999999999999999E-2</c:v>
                </c:pt>
                <c:pt idx="705">
                  <c:v>3.95E-2</c:v>
                </c:pt>
                <c:pt idx="706">
                  <c:v>3.85E-2</c:v>
                </c:pt>
                <c:pt idx="707">
                  <c:v>3.7499999999999999E-2</c:v>
                </c:pt>
                <c:pt idx="708">
                  <c:v>3.9E-2</c:v>
                </c:pt>
                <c:pt idx="709">
                  <c:v>3.7999999999999999E-2</c:v>
                </c:pt>
                <c:pt idx="710">
                  <c:v>3.7499999999999999E-2</c:v>
                </c:pt>
                <c:pt idx="711">
                  <c:v>3.85E-2</c:v>
                </c:pt>
                <c:pt idx="712">
                  <c:v>4.2500000000000003E-2</c:v>
                </c:pt>
                <c:pt idx="713">
                  <c:v>4.2000000000000003E-2</c:v>
                </c:pt>
                <c:pt idx="714">
                  <c:v>4.1000000000000002E-2</c:v>
                </c:pt>
                <c:pt idx="715">
                  <c:v>4.3999999999999997E-2</c:v>
                </c:pt>
                <c:pt idx="716">
                  <c:v>4.3999999999999997E-2</c:v>
                </c:pt>
                <c:pt idx="717">
                  <c:v>3.9E-2</c:v>
                </c:pt>
                <c:pt idx="718">
                  <c:v>3.9E-2</c:v>
                </c:pt>
                <c:pt idx="719">
                  <c:v>4.0500000000000001E-2</c:v>
                </c:pt>
                <c:pt idx="720">
                  <c:v>3.9E-2</c:v>
                </c:pt>
                <c:pt idx="721">
                  <c:v>4.7E-2</c:v>
                </c:pt>
                <c:pt idx="722">
                  <c:v>4.0500000000000001E-2</c:v>
                </c:pt>
                <c:pt idx="723">
                  <c:v>4.2500000000000003E-2</c:v>
                </c:pt>
                <c:pt idx="724">
                  <c:v>0.04</c:v>
                </c:pt>
                <c:pt idx="725">
                  <c:v>3.9E-2</c:v>
                </c:pt>
                <c:pt idx="726">
                  <c:v>4.2999999999999997E-2</c:v>
                </c:pt>
                <c:pt idx="727">
                  <c:v>4.1500000000000002E-2</c:v>
                </c:pt>
                <c:pt idx="728">
                  <c:v>0.04</c:v>
                </c:pt>
                <c:pt idx="729">
                  <c:v>4.3999999999999997E-2</c:v>
                </c:pt>
                <c:pt idx="730">
                  <c:v>4.0500000000000001E-2</c:v>
                </c:pt>
                <c:pt idx="731">
                  <c:v>0.04</c:v>
                </c:pt>
                <c:pt idx="732">
                  <c:v>3.9E-2</c:v>
                </c:pt>
                <c:pt idx="733">
                  <c:v>4.2000000000000003E-2</c:v>
                </c:pt>
                <c:pt idx="734">
                  <c:v>4.2000000000000003E-2</c:v>
                </c:pt>
                <c:pt idx="735">
                  <c:v>4.1500000000000002E-2</c:v>
                </c:pt>
                <c:pt idx="736">
                  <c:v>0.04</c:v>
                </c:pt>
                <c:pt idx="737">
                  <c:v>5.3999999999999999E-2</c:v>
                </c:pt>
                <c:pt idx="738">
                  <c:v>4.2500000000000003E-2</c:v>
                </c:pt>
                <c:pt idx="739">
                  <c:v>4.0500000000000001E-2</c:v>
                </c:pt>
                <c:pt idx="740">
                  <c:v>3.7999999999999999E-2</c:v>
                </c:pt>
                <c:pt idx="741">
                  <c:v>0.04</c:v>
                </c:pt>
                <c:pt idx="742">
                  <c:v>4.2000000000000003E-2</c:v>
                </c:pt>
                <c:pt idx="743">
                  <c:v>4.1500000000000002E-2</c:v>
                </c:pt>
                <c:pt idx="744">
                  <c:v>4.9500000000000002E-2</c:v>
                </c:pt>
                <c:pt idx="745">
                  <c:v>4.1000000000000002E-2</c:v>
                </c:pt>
                <c:pt idx="746">
                  <c:v>4.65E-2</c:v>
                </c:pt>
                <c:pt idx="747">
                  <c:v>4.1500000000000002E-2</c:v>
                </c:pt>
                <c:pt idx="748">
                  <c:v>4.2000000000000003E-2</c:v>
                </c:pt>
                <c:pt idx="749">
                  <c:v>4.2000000000000003E-2</c:v>
                </c:pt>
                <c:pt idx="750">
                  <c:v>4.3499999999999997E-2</c:v>
                </c:pt>
                <c:pt idx="751">
                  <c:v>4.1500000000000002E-2</c:v>
                </c:pt>
                <c:pt idx="752">
                  <c:v>4.3999999999999997E-2</c:v>
                </c:pt>
                <c:pt idx="753">
                  <c:v>4.3999999999999997E-2</c:v>
                </c:pt>
                <c:pt idx="754">
                  <c:v>4.2000000000000003E-2</c:v>
                </c:pt>
                <c:pt idx="755">
                  <c:v>4.1500000000000002E-2</c:v>
                </c:pt>
                <c:pt idx="756">
                  <c:v>4.2999999999999997E-2</c:v>
                </c:pt>
                <c:pt idx="757">
                  <c:v>4.5999999999999999E-2</c:v>
                </c:pt>
                <c:pt idx="758">
                  <c:v>4.2000000000000003E-2</c:v>
                </c:pt>
                <c:pt idx="759">
                  <c:v>4.5999999999999999E-2</c:v>
                </c:pt>
                <c:pt idx="760">
                  <c:v>4.2500000000000003E-2</c:v>
                </c:pt>
                <c:pt idx="761">
                  <c:v>4.2000000000000003E-2</c:v>
                </c:pt>
                <c:pt idx="762">
                  <c:v>4.2000000000000003E-2</c:v>
                </c:pt>
                <c:pt idx="763">
                  <c:v>4.2000000000000003E-2</c:v>
                </c:pt>
                <c:pt idx="764">
                  <c:v>4.2999999999999997E-2</c:v>
                </c:pt>
                <c:pt idx="765">
                  <c:v>4.1000000000000002E-2</c:v>
                </c:pt>
                <c:pt idx="766">
                  <c:v>4.3499999999999997E-2</c:v>
                </c:pt>
                <c:pt idx="767">
                  <c:v>4.4999999999999998E-2</c:v>
                </c:pt>
                <c:pt idx="768">
                  <c:v>4.2999999999999997E-2</c:v>
                </c:pt>
                <c:pt idx="769">
                  <c:v>4.4999999999999998E-2</c:v>
                </c:pt>
                <c:pt idx="770">
                  <c:v>4.5499999999999999E-2</c:v>
                </c:pt>
                <c:pt idx="771">
                  <c:v>4.3499999999999997E-2</c:v>
                </c:pt>
                <c:pt idx="772">
                  <c:v>5.2499999999999998E-2</c:v>
                </c:pt>
                <c:pt idx="773">
                  <c:v>4.3499999999999997E-2</c:v>
                </c:pt>
                <c:pt idx="774">
                  <c:v>4.4499999999999998E-2</c:v>
                </c:pt>
                <c:pt idx="775">
                  <c:v>4.5999999999999999E-2</c:v>
                </c:pt>
                <c:pt idx="776">
                  <c:v>4.4499999999999998E-2</c:v>
                </c:pt>
                <c:pt idx="777">
                  <c:v>4.4499999999999998E-2</c:v>
                </c:pt>
                <c:pt idx="778">
                  <c:v>4.4999999999999998E-2</c:v>
                </c:pt>
                <c:pt idx="779">
                  <c:v>4.8000000000000001E-2</c:v>
                </c:pt>
                <c:pt idx="780">
                  <c:v>4.4999999999999998E-2</c:v>
                </c:pt>
                <c:pt idx="781">
                  <c:v>4.4499999999999998E-2</c:v>
                </c:pt>
                <c:pt idx="782">
                  <c:v>4.8500000000000001E-2</c:v>
                </c:pt>
                <c:pt idx="783">
                  <c:v>4.9000000000000002E-2</c:v>
                </c:pt>
                <c:pt idx="784">
                  <c:v>4.3999999999999997E-2</c:v>
                </c:pt>
                <c:pt idx="785">
                  <c:v>4.4499999999999998E-2</c:v>
                </c:pt>
                <c:pt idx="786">
                  <c:v>4.5999999999999999E-2</c:v>
                </c:pt>
                <c:pt idx="787">
                  <c:v>4.5999999999999999E-2</c:v>
                </c:pt>
                <c:pt idx="788">
                  <c:v>4.4499999999999998E-2</c:v>
                </c:pt>
                <c:pt idx="789">
                  <c:v>4.65E-2</c:v>
                </c:pt>
                <c:pt idx="790">
                  <c:v>4.7500000000000001E-2</c:v>
                </c:pt>
                <c:pt idx="791">
                  <c:v>4.4999999999999998E-2</c:v>
                </c:pt>
                <c:pt idx="792">
                  <c:v>4.8000000000000001E-2</c:v>
                </c:pt>
                <c:pt idx="793">
                  <c:v>4.5999999999999999E-2</c:v>
                </c:pt>
                <c:pt idx="794">
                  <c:v>4.7500000000000001E-2</c:v>
                </c:pt>
                <c:pt idx="795">
                  <c:v>4.4999999999999998E-2</c:v>
                </c:pt>
                <c:pt idx="796">
                  <c:v>4.3999999999999997E-2</c:v>
                </c:pt>
                <c:pt idx="797">
                  <c:v>4.5999999999999999E-2</c:v>
                </c:pt>
                <c:pt idx="798">
                  <c:v>5.0500000000000003E-2</c:v>
                </c:pt>
                <c:pt idx="799">
                  <c:v>4.65E-2</c:v>
                </c:pt>
                <c:pt idx="800">
                  <c:v>4.9000000000000002E-2</c:v>
                </c:pt>
                <c:pt idx="801">
                  <c:v>4.5499999999999999E-2</c:v>
                </c:pt>
                <c:pt idx="802">
                  <c:v>4.5499999999999999E-2</c:v>
                </c:pt>
                <c:pt idx="803">
                  <c:v>4.5499999999999999E-2</c:v>
                </c:pt>
                <c:pt idx="804">
                  <c:v>4.65E-2</c:v>
                </c:pt>
                <c:pt idx="805">
                  <c:v>4.7500000000000001E-2</c:v>
                </c:pt>
                <c:pt idx="806">
                  <c:v>4.65E-2</c:v>
                </c:pt>
                <c:pt idx="807">
                  <c:v>4.7500000000000001E-2</c:v>
                </c:pt>
                <c:pt idx="808">
                  <c:v>4.8500000000000001E-2</c:v>
                </c:pt>
                <c:pt idx="809">
                  <c:v>4.65E-2</c:v>
                </c:pt>
                <c:pt idx="810">
                  <c:v>4.7500000000000001E-2</c:v>
                </c:pt>
                <c:pt idx="811">
                  <c:v>4.7E-2</c:v>
                </c:pt>
                <c:pt idx="812">
                  <c:v>4.7500000000000001E-2</c:v>
                </c:pt>
                <c:pt idx="813">
                  <c:v>5.0500000000000003E-2</c:v>
                </c:pt>
                <c:pt idx="814">
                  <c:v>4.9000000000000002E-2</c:v>
                </c:pt>
                <c:pt idx="815">
                  <c:v>4.4999999999999998E-2</c:v>
                </c:pt>
                <c:pt idx="816">
                  <c:v>4.7500000000000001E-2</c:v>
                </c:pt>
                <c:pt idx="817">
                  <c:v>5.0500000000000003E-2</c:v>
                </c:pt>
                <c:pt idx="818">
                  <c:v>5.2499999999999998E-2</c:v>
                </c:pt>
                <c:pt idx="819">
                  <c:v>4.7500000000000001E-2</c:v>
                </c:pt>
                <c:pt idx="820">
                  <c:v>4.7500000000000001E-2</c:v>
                </c:pt>
                <c:pt idx="821">
                  <c:v>4.9500000000000002E-2</c:v>
                </c:pt>
                <c:pt idx="822">
                  <c:v>4.8500000000000001E-2</c:v>
                </c:pt>
                <c:pt idx="823">
                  <c:v>5.45E-2</c:v>
                </c:pt>
                <c:pt idx="824">
                  <c:v>4.7500000000000001E-2</c:v>
                </c:pt>
                <c:pt idx="825">
                  <c:v>4.9000000000000002E-2</c:v>
                </c:pt>
                <c:pt idx="826">
                  <c:v>4.8500000000000001E-2</c:v>
                </c:pt>
                <c:pt idx="827">
                  <c:v>4.8000000000000001E-2</c:v>
                </c:pt>
                <c:pt idx="828">
                  <c:v>4.8500000000000001E-2</c:v>
                </c:pt>
                <c:pt idx="829">
                  <c:v>4.8000000000000001E-2</c:v>
                </c:pt>
                <c:pt idx="830">
                  <c:v>5.0999999999999997E-2</c:v>
                </c:pt>
                <c:pt idx="831">
                  <c:v>5.2499999999999998E-2</c:v>
                </c:pt>
                <c:pt idx="832">
                  <c:v>4.8500000000000001E-2</c:v>
                </c:pt>
                <c:pt idx="833">
                  <c:v>4.8000000000000001E-2</c:v>
                </c:pt>
                <c:pt idx="834">
                  <c:v>4.8500000000000001E-2</c:v>
                </c:pt>
                <c:pt idx="835">
                  <c:v>4.9500000000000002E-2</c:v>
                </c:pt>
                <c:pt idx="836">
                  <c:v>5.6500000000000002E-2</c:v>
                </c:pt>
                <c:pt idx="837">
                  <c:v>5.3499999999999999E-2</c:v>
                </c:pt>
                <c:pt idx="838">
                  <c:v>5.1499999999999997E-2</c:v>
                </c:pt>
                <c:pt idx="839">
                  <c:v>5.3499999999999999E-2</c:v>
                </c:pt>
                <c:pt idx="840">
                  <c:v>5.0999999999999997E-2</c:v>
                </c:pt>
                <c:pt idx="841">
                  <c:v>0.05</c:v>
                </c:pt>
                <c:pt idx="842">
                  <c:v>5.1999999999999998E-2</c:v>
                </c:pt>
                <c:pt idx="843">
                  <c:v>5.7000000000000002E-2</c:v>
                </c:pt>
                <c:pt idx="844">
                  <c:v>4.8500000000000001E-2</c:v>
                </c:pt>
                <c:pt idx="845">
                  <c:v>5.8500000000000003E-2</c:v>
                </c:pt>
                <c:pt idx="846">
                  <c:v>6.7500000000000004E-2</c:v>
                </c:pt>
                <c:pt idx="847">
                  <c:v>6.7500000000000004E-2</c:v>
                </c:pt>
                <c:pt idx="848">
                  <c:v>5.45E-2</c:v>
                </c:pt>
                <c:pt idx="849">
                  <c:v>5.2999999999999999E-2</c:v>
                </c:pt>
                <c:pt idx="850">
                  <c:v>5.1499999999999997E-2</c:v>
                </c:pt>
                <c:pt idx="851">
                  <c:v>5.2999999999999999E-2</c:v>
                </c:pt>
                <c:pt idx="852">
                  <c:v>5.0500000000000003E-2</c:v>
                </c:pt>
                <c:pt idx="853">
                  <c:v>5.0500000000000003E-2</c:v>
                </c:pt>
                <c:pt idx="854">
                  <c:v>5.0999999999999997E-2</c:v>
                </c:pt>
                <c:pt idx="855">
                  <c:v>5.2499999999999998E-2</c:v>
                </c:pt>
                <c:pt idx="856">
                  <c:v>5.45E-2</c:v>
                </c:pt>
                <c:pt idx="857">
                  <c:v>5.3999999999999999E-2</c:v>
                </c:pt>
                <c:pt idx="858">
                  <c:v>0.05</c:v>
                </c:pt>
                <c:pt idx="859">
                  <c:v>5.0500000000000003E-2</c:v>
                </c:pt>
                <c:pt idx="860">
                  <c:v>5.1999999999999998E-2</c:v>
                </c:pt>
                <c:pt idx="861">
                  <c:v>5.1999999999999998E-2</c:v>
                </c:pt>
                <c:pt idx="862">
                  <c:v>5.0999999999999997E-2</c:v>
                </c:pt>
                <c:pt idx="863">
                  <c:v>5.1499999999999997E-2</c:v>
                </c:pt>
                <c:pt idx="864">
                  <c:v>5.2999999999999999E-2</c:v>
                </c:pt>
                <c:pt idx="865">
                  <c:v>5.0999999999999997E-2</c:v>
                </c:pt>
                <c:pt idx="866">
                  <c:v>0.06</c:v>
                </c:pt>
                <c:pt idx="867">
                  <c:v>5.5E-2</c:v>
                </c:pt>
                <c:pt idx="868">
                  <c:v>5.1999999999999998E-2</c:v>
                </c:pt>
                <c:pt idx="869">
                  <c:v>5.3999999999999999E-2</c:v>
                </c:pt>
                <c:pt idx="870">
                  <c:v>5.1999999999999998E-2</c:v>
                </c:pt>
                <c:pt idx="871">
                  <c:v>5.0999999999999997E-2</c:v>
                </c:pt>
                <c:pt idx="872">
                  <c:v>5.7500000000000002E-2</c:v>
                </c:pt>
                <c:pt idx="873">
                  <c:v>5.0999999999999997E-2</c:v>
                </c:pt>
                <c:pt idx="874">
                  <c:v>5.7500000000000002E-2</c:v>
                </c:pt>
                <c:pt idx="875">
                  <c:v>5.2999999999999999E-2</c:v>
                </c:pt>
                <c:pt idx="876">
                  <c:v>5.5E-2</c:v>
                </c:pt>
                <c:pt idx="877">
                  <c:v>5.5E-2</c:v>
                </c:pt>
                <c:pt idx="878">
                  <c:v>5.1499999999999997E-2</c:v>
                </c:pt>
                <c:pt idx="879">
                  <c:v>5.5500000000000001E-2</c:v>
                </c:pt>
                <c:pt idx="880">
                  <c:v>5.2499999999999998E-2</c:v>
                </c:pt>
                <c:pt idx="881">
                  <c:v>5.6000000000000001E-2</c:v>
                </c:pt>
                <c:pt idx="882">
                  <c:v>5.3499999999999999E-2</c:v>
                </c:pt>
                <c:pt idx="883">
                  <c:v>5.2999999999999999E-2</c:v>
                </c:pt>
                <c:pt idx="884">
                  <c:v>5.45E-2</c:v>
                </c:pt>
                <c:pt idx="885">
                  <c:v>5.5E-2</c:v>
                </c:pt>
                <c:pt idx="886">
                  <c:v>5.3999999999999999E-2</c:v>
                </c:pt>
                <c:pt idx="887">
                  <c:v>5.2999999999999999E-2</c:v>
                </c:pt>
                <c:pt idx="888">
                  <c:v>5.6500000000000002E-2</c:v>
                </c:pt>
                <c:pt idx="889">
                  <c:v>5.5500000000000001E-2</c:v>
                </c:pt>
                <c:pt idx="890">
                  <c:v>5.3999999999999999E-2</c:v>
                </c:pt>
                <c:pt idx="891">
                  <c:v>5.2499999999999998E-2</c:v>
                </c:pt>
                <c:pt idx="892">
                  <c:v>6.0999999999999999E-2</c:v>
                </c:pt>
                <c:pt idx="893">
                  <c:v>5.2999999999999999E-2</c:v>
                </c:pt>
                <c:pt idx="894">
                  <c:v>5.8000000000000003E-2</c:v>
                </c:pt>
                <c:pt idx="895">
                  <c:v>5.45E-2</c:v>
                </c:pt>
                <c:pt idx="896">
                  <c:v>6.9000000000000006E-2</c:v>
                </c:pt>
                <c:pt idx="897">
                  <c:v>5.2499999999999998E-2</c:v>
                </c:pt>
                <c:pt idx="898">
                  <c:v>6.0999999999999999E-2</c:v>
                </c:pt>
                <c:pt idx="899">
                  <c:v>5.6000000000000001E-2</c:v>
                </c:pt>
                <c:pt idx="900">
                  <c:v>5.45E-2</c:v>
                </c:pt>
                <c:pt idx="901">
                  <c:v>5.45E-2</c:v>
                </c:pt>
                <c:pt idx="902">
                  <c:v>5.45E-2</c:v>
                </c:pt>
                <c:pt idx="903">
                  <c:v>5.6000000000000001E-2</c:v>
                </c:pt>
                <c:pt idx="904">
                  <c:v>5.6000000000000001E-2</c:v>
                </c:pt>
                <c:pt idx="905">
                  <c:v>5.3999999999999999E-2</c:v>
                </c:pt>
                <c:pt idx="906">
                  <c:v>5.3999999999999999E-2</c:v>
                </c:pt>
                <c:pt idx="907">
                  <c:v>5.5E-2</c:v>
                </c:pt>
                <c:pt idx="908">
                  <c:v>6.0999999999999999E-2</c:v>
                </c:pt>
                <c:pt idx="909">
                  <c:v>5.5E-2</c:v>
                </c:pt>
                <c:pt idx="910">
                  <c:v>5.8000000000000003E-2</c:v>
                </c:pt>
                <c:pt idx="911">
                  <c:v>5.6500000000000002E-2</c:v>
                </c:pt>
                <c:pt idx="912">
                  <c:v>5.5E-2</c:v>
                </c:pt>
                <c:pt idx="913">
                  <c:v>6.3E-2</c:v>
                </c:pt>
                <c:pt idx="914">
                  <c:v>5.6000000000000001E-2</c:v>
                </c:pt>
                <c:pt idx="915">
                  <c:v>6.5000000000000002E-2</c:v>
                </c:pt>
                <c:pt idx="916">
                  <c:v>5.45E-2</c:v>
                </c:pt>
                <c:pt idx="917">
                  <c:v>5.5E-2</c:v>
                </c:pt>
                <c:pt idx="918">
                  <c:v>5.45E-2</c:v>
                </c:pt>
                <c:pt idx="919">
                  <c:v>5.8500000000000003E-2</c:v>
                </c:pt>
                <c:pt idx="920">
                  <c:v>5.8500000000000003E-2</c:v>
                </c:pt>
                <c:pt idx="921">
                  <c:v>5.5500000000000001E-2</c:v>
                </c:pt>
                <c:pt idx="922">
                  <c:v>5.8500000000000003E-2</c:v>
                </c:pt>
                <c:pt idx="923">
                  <c:v>5.7000000000000002E-2</c:v>
                </c:pt>
                <c:pt idx="924">
                  <c:v>5.7500000000000002E-2</c:v>
                </c:pt>
                <c:pt idx="925">
                  <c:v>5.7000000000000002E-2</c:v>
                </c:pt>
                <c:pt idx="926">
                  <c:v>5.7500000000000002E-2</c:v>
                </c:pt>
                <c:pt idx="927">
                  <c:v>5.6500000000000002E-2</c:v>
                </c:pt>
                <c:pt idx="928">
                  <c:v>5.7000000000000002E-2</c:v>
                </c:pt>
                <c:pt idx="929">
                  <c:v>6.25E-2</c:v>
                </c:pt>
                <c:pt idx="930">
                  <c:v>5.9499999999999997E-2</c:v>
                </c:pt>
                <c:pt idx="931">
                  <c:v>5.5500000000000001E-2</c:v>
                </c:pt>
                <c:pt idx="932">
                  <c:v>5.8999999999999997E-2</c:v>
                </c:pt>
                <c:pt idx="933">
                  <c:v>0.06</c:v>
                </c:pt>
                <c:pt idx="934">
                  <c:v>5.7000000000000002E-2</c:v>
                </c:pt>
                <c:pt idx="935">
                  <c:v>5.6000000000000001E-2</c:v>
                </c:pt>
                <c:pt idx="936">
                  <c:v>5.7000000000000002E-2</c:v>
                </c:pt>
                <c:pt idx="937">
                  <c:v>5.8999999999999997E-2</c:v>
                </c:pt>
                <c:pt idx="938">
                  <c:v>6.2E-2</c:v>
                </c:pt>
                <c:pt idx="939">
                  <c:v>5.8999999999999997E-2</c:v>
                </c:pt>
                <c:pt idx="940">
                  <c:v>5.7500000000000002E-2</c:v>
                </c:pt>
                <c:pt idx="941">
                  <c:v>5.7500000000000002E-2</c:v>
                </c:pt>
                <c:pt idx="942">
                  <c:v>5.7000000000000002E-2</c:v>
                </c:pt>
                <c:pt idx="943">
                  <c:v>6.1499999999999999E-2</c:v>
                </c:pt>
                <c:pt idx="944">
                  <c:v>6.5000000000000002E-2</c:v>
                </c:pt>
                <c:pt idx="945">
                  <c:v>5.8000000000000003E-2</c:v>
                </c:pt>
                <c:pt idx="946">
                  <c:v>5.6500000000000002E-2</c:v>
                </c:pt>
                <c:pt idx="947">
                  <c:v>6.1499999999999999E-2</c:v>
                </c:pt>
                <c:pt idx="948">
                  <c:v>6.0499999999999998E-2</c:v>
                </c:pt>
                <c:pt idx="949">
                  <c:v>5.7000000000000002E-2</c:v>
                </c:pt>
                <c:pt idx="950">
                  <c:v>5.7000000000000002E-2</c:v>
                </c:pt>
                <c:pt idx="951">
                  <c:v>5.8000000000000003E-2</c:v>
                </c:pt>
                <c:pt idx="952">
                  <c:v>5.8999999999999997E-2</c:v>
                </c:pt>
                <c:pt idx="953">
                  <c:v>5.8999999999999997E-2</c:v>
                </c:pt>
                <c:pt idx="954">
                  <c:v>5.8500000000000003E-2</c:v>
                </c:pt>
                <c:pt idx="955">
                  <c:v>5.9499999999999997E-2</c:v>
                </c:pt>
                <c:pt idx="956">
                  <c:v>0.06</c:v>
                </c:pt>
                <c:pt idx="957">
                  <c:v>5.8000000000000003E-2</c:v>
                </c:pt>
                <c:pt idx="958">
                  <c:v>5.8500000000000003E-2</c:v>
                </c:pt>
                <c:pt idx="959">
                  <c:v>5.6500000000000002E-2</c:v>
                </c:pt>
                <c:pt idx="960">
                  <c:v>6.1499999999999999E-2</c:v>
                </c:pt>
                <c:pt idx="961">
                  <c:v>5.8500000000000003E-2</c:v>
                </c:pt>
                <c:pt idx="962">
                  <c:v>5.8999999999999997E-2</c:v>
                </c:pt>
                <c:pt idx="963">
                  <c:v>6.0499999999999998E-2</c:v>
                </c:pt>
                <c:pt idx="964">
                  <c:v>6.7500000000000004E-2</c:v>
                </c:pt>
                <c:pt idx="965">
                  <c:v>5.7500000000000002E-2</c:v>
                </c:pt>
                <c:pt idx="966">
                  <c:v>5.9499999999999997E-2</c:v>
                </c:pt>
                <c:pt idx="967">
                  <c:v>0.06</c:v>
                </c:pt>
                <c:pt idx="968">
                  <c:v>6.2E-2</c:v>
                </c:pt>
                <c:pt idx="969">
                  <c:v>6.1499999999999999E-2</c:v>
                </c:pt>
                <c:pt idx="970">
                  <c:v>5.8999999999999997E-2</c:v>
                </c:pt>
                <c:pt idx="971">
                  <c:v>5.8500000000000003E-2</c:v>
                </c:pt>
                <c:pt idx="972">
                  <c:v>5.9499999999999997E-2</c:v>
                </c:pt>
                <c:pt idx="973">
                  <c:v>6.3E-2</c:v>
                </c:pt>
                <c:pt idx="974">
                  <c:v>0.06</c:v>
                </c:pt>
                <c:pt idx="975">
                  <c:v>5.9499999999999997E-2</c:v>
                </c:pt>
                <c:pt idx="976">
                  <c:v>6.1499999999999999E-2</c:v>
                </c:pt>
                <c:pt idx="977">
                  <c:v>6.2E-2</c:v>
                </c:pt>
                <c:pt idx="978">
                  <c:v>0.06</c:v>
                </c:pt>
                <c:pt idx="979">
                  <c:v>6.4000000000000001E-2</c:v>
                </c:pt>
                <c:pt idx="980">
                  <c:v>5.8500000000000003E-2</c:v>
                </c:pt>
                <c:pt idx="981">
                  <c:v>6.0999999999999999E-2</c:v>
                </c:pt>
                <c:pt idx="982">
                  <c:v>5.8500000000000003E-2</c:v>
                </c:pt>
                <c:pt idx="983">
                  <c:v>6.7500000000000004E-2</c:v>
                </c:pt>
                <c:pt idx="984">
                  <c:v>0.06</c:v>
                </c:pt>
                <c:pt idx="985">
                  <c:v>6.1499999999999999E-2</c:v>
                </c:pt>
                <c:pt idx="986">
                  <c:v>0.06</c:v>
                </c:pt>
                <c:pt idx="987">
                  <c:v>6.0499999999999998E-2</c:v>
                </c:pt>
                <c:pt idx="988">
                  <c:v>6.0999999999999999E-2</c:v>
                </c:pt>
                <c:pt idx="989">
                  <c:v>6.0999999999999999E-2</c:v>
                </c:pt>
                <c:pt idx="990">
                  <c:v>6.25E-2</c:v>
                </c:pt>
                <c:pt idx="991">
                  <c:v>6.0999999999999999E-2</c:v>
                </c:pt>
                <c:pt idx="992">
                  <c:v>6.0999999999999999E-2</c:v>
                </c:pt>
                <c:pt idx="993">
                  <c:v>6.0499999999999998E-2</c:v>
                </c:pt>
                <c:pt idx="994">
                  <c:v>5.9499999999999997E-2</c:v>
                </c:pt>
                <c:pt idx="995">
                  <c:v>6.3500000000000001E-2</c:v>
                </c:pt>
                <c:pt idx="996">
                  <c:v>6.4000000000000001E-2</c:v>
                </c:pt>
                <c:pt idx="997">
                  <c:v>6.1499999999999999E-2</c:v>
                </c:pt>
                <c:pt idx="998">
                  <c:v>6.2E-2</c:v>
                </c:pt>
                <c:pt idx="999">
                  <c:v>6.8500000000000005E-2</c:v>
                </c:pt>
                <c:pt idx="1000">
                  <c:v>6.1499999999999999E-2</c:v>
                </c:pt>
                <c:pt idx="1001">
                  <c:v>7.0000000000000007E-2</c:v>
                </c:pt>
                <c:pt idx="1002">
                  <c:v>6.2E-2</c:v>
                </c:pt>
                <c:pt idx="1003">
                  <c:v>6.4000000000000001E-2</c:v>
                </c:pt>
                <c:pt idx="1004">
                  <c:v>6.6500000000000004E-2</c:v>
                </c:pt>
                <c:pt idx="1005">
                  <c:v>6.7500000000000004E-2</c:v>
                </c:pt>
                <c:pt idx="1006">
                  <c:v>6.3E-2</c:v>
                </c:pt>
                <c:pt idx="1007">
                  <c:v>6.25E-2</c:v>
                </c:pt>
                <c:pt idx="1008">
                  <c:v>6.0999999999999999E-2</c:v>
                </c:pt>
                <c:pt idx="1009">
                  <c:v>6.3E-2</c:v>
                </c:pt>
                <c:pt idx="1010">
                  <c:v>6.4500000000000002E-2</c:v>
                </c:pt>
                <c:pt idx="1011">
                  <c:v>6.4000000000000001E-2</c:v>
                </c:pt>
                <c:pt idx="1012">
                  <c:v>6.5000000000000002E-2</c:v>
                </c:pt>
                <c:pt idx="1013">
                  <c:v>6.4000000000000001E-2</c:v>
                </c:pt>
                <c:pt idx="1014">
                  <c:v>6.5500000000000003E-2</c:v>
                </c:pt>
                <c:pt idx="1015">
                  <c:v>6.4000000000000001E-2</c:v>
                </c:pt>
                <c:pt idx="1016">
                  <c:v>6.4000000000000001E-2</c:v>
                </c:pt>
                <c:pt idx="1017">
                  <c:v>6.4500000000000002E-2</c:v>
                </c:pt>
                <c:pt idx="1018">
                  <c:v>6.5500000000000003E-2</c:v>
                </c:pt>
                <c:pt idx="1019">
                  <c:v>6.4000000000000001E-2</c:v>
                </c:pt>
                <c:pt idx="1020">
                  <c:v>6.6000000000000003E-2</c:v>
                </c:pt>
                <c:pt idx="1021">
                  <c:v>6.4000000000000001E-2</c:v>
                </c:pt>
                <c:pt idx="1022">
                  <c:v>6.3500000000000001E-2</c:v>
                </c:pt>
                <c:pt idx="1023">
                  <c:v>7.1499999999999994E-2</c:v>
                </c:pt>
                <c:pt idx="1024">
                  <c:v>6.4500000000000002E-2</c:v>
                </c:pt>
                <c:pt idx="1025">
                  <c:v>6.5000000000000002E-2</c:v>
                </c:pt>
                <c:pt idx="1026">
                  <c:v>6.5500000000000003E-2</c:v>
                </c:pt>
                <c:pt idx="1027">
                  <c:v>7.0999999999999994E-2</c:v>
                </c:pt>
                <c:pt idx="1028">
                  <c:v>6.5500000000000003E-2</c:v>
                </c:pt>
                <c:pt idx="1029">
                  <c:v>6.5500000000000003E-2</c:v>
                </c:pt>
                <c:pt idx="1030">
                  <c:v>6.4000000000000001E-2</c:v>
                </c:pt>
                <c:pt idx="1031">
                  <c:v>6.5000000000000002E-2</c:v>
                </c:pt>
                <c:pt idx="1032">
                  <c:v>6.9000000000000006E-2</c:v>
                </c:pt>
                <c:pt idx="1033">
                  <c:v>6.7000000000000004E-2</c:v>
                </c:pt>
                <c:pt idx="1034">
                  <c:v>6.6000000000000003E-2</c:v>
                </c:pt>
                <c:pt idx="1035">
                  <c:v>7.1499999999999994E-2</c:v>
                </c:pt>
                <c:pt idx="1036">
                  <c:v>6.6000000000000003E-2</c:v>
                </c:pt>
                <c:pt idx="1037">
                  <c:v>7.4999999999999997E-2</c:v>
                </c:pt>
                <c:pt idx="1038">
                  <c:v>6.8500000000000005E-2</c:v>
                </c:pt>
                <c:pt idx="1039">
                  <c:v>6.6000000000000003E-2</c:v>
                </c:pt>
                <c:pt idx="1040">
                  <c:v>6.5000000000000002E-2</c:v>
                </c:pt>
                <c:pt idx="1041">
                  <c:v>7.0999999999999994E-2</c:v>
                </c:pt>
                <c:pt idx="1042">
                  <c:v>6.5000000000000002E-2</c:v>
                </c:pt>
                <c:pt idx="1043">
                  <c:v>6.5000000000000002E-2</c:v>
                </c:pt>
                <c:pt idx="1044">
                  <c:v>6.5500000000000003E-2</c:v>
                </c:pt>
                <c:pt idx="1045">
                  <c:v>6.5500000000000003E-2</c:v>
                </c:pt>
                <c:pt idx="1046">
                  <c:v>6.5500000000000003E-2</c:v>
                </c:pt>
                <c:pt idx="1047">
                  <c:v>7.1999999999999995E-2</c:v>
                </c:pt>
                <c:pt idx="1048">
                  <c:v>7.1999999999999995E-2</c:v>
                </c:pt>
                <c:pt idx="1049">
                  <c:v>6.5000000000000002E-2</c:v>
                </c:pt>
                <c:pt idx="1050">
                  <c:v>6.8500000000000005E-2</c:v>
                </c:pt>
                <c:pt idx="1051">
                  <c:v>7.2999999999999995E-2</c:v>
                </c:pt>
                <c:pt idx="1052">
                  <c:v>6.8500000000000005E-2</c:v>
                </c:pt>
                <c:pt idx="1053">
                  <c:v>6.6500000000000004E-2</c:v>
                </c:pt>
                <c:pt idx="1054">
                  <c:v>6.9000000000000006E-2</c:v>
                </c:pt>
                <c:pt idx="1055">
                  <c:v>6.5000000000000002E-2</c:v>
                </c:pt>
                <c:pt idx="1056">
                  <c:v>7.1999999999999995E-2</c:v>
                </c:pt>
                <c:pt idx="1057">
                  <c:v>6.6000000000000003E-2</c:v>
                </c:pt>
                <c:pt idx="1058">
                  <c:v>6.7500000000000004E-2</c:v>
                </c:pt>
                <c:pt idx="1059">
                  <c:v>6.7500000000000004E-2</c:v>
                </c:pt>
                <c:pt idx="1060">
                  <c:v>7.0000000000000007E-2</c:v>
                </c:pt>
                <c:pt idx="1061">
                  <c:v>7.3999999999999996E-2</c:v>
                </c:pt>
                <c:pt idx="1062">
                  <c:v>6.9500000000000006E-2</c:v>
                </c:pt>
                <c:pt idx="1063">
                  <c:v>7.1499999999999994E-2</c:v>
                </c:pt>
                <c:pt idx="1064">
                  <c:v>6.7500000000000004E-2</c:v>
                </c:pt>
                <c:pt idx="1065">
                  <c:v>6.8500000000000005E-2</c:v>
                </c:pt>
                <c:pt idx="1066">
                  <c:v>6.7500000000000004E-2</c:v>
                </c:pt>
                <c:pt idx="1067">
                  <c:v>7.1499999999999994E-2</c:v>
                </c:pt>
                <c:pt idx="1068">
                  <c:v>7.0000000000000007E-2</c:v>
                </c:pt>
                <c:pt idx="1069">
                  <c:v>6.9500000000000006E-2</c:v>
                </c:pt>
                <c:pt idx="1070">
                  <c:v>6.6500000000000004E-2</c:v>
                </c:pt>
                <c:pt idx="1071">
                  <c:v>6.9000000000000006E-2</c:v>
                </c:pt>
                <c:pt idx="1072">
                  <c:v>6.8500000000000005E-2</c:v>
                </c:pt>
                <c:pt idx="1073">
                  <c:v>6.7500000000000004E-2</c:v>
                </c:pt>
                <c:pt idx="1074">
                  <c:v>6.7500000000000004E-2</c:v>
                </c:pt>
                <c:pt idx="1075">
                  <c:v>7.1499999999999994E-2</c:v>
                </c:pt>
                <c:pt idx="1076">
                  <c:v>6.9000000000000006E-2</c:v>
                </c:pt>
                <c:pt idx="1077">
                  <c:v>7.6999999999999999E-2</c:v>
                </c:pt>
                <c:pt idx="1078">
                  <c:v>6.7500000000000004E-2</c:v>
                </c:pt>
                <c:pt idx="1079">
                  <c:v>7.5999999999999998E-2</c:v>
                </c:pt>
                <c:pt idx="1080">
                  <c:v>7.2499999999999995E-2</c:v>
                </c:pt>
                <c:pt idx="1081">
                  <c:v>7.3999999999999996E-2</c:v>
                </c:pt>
                <c:pt idx="1082">
                  <c:v>7.0000000000000007E-2</c:v>
                </c:pt>
                <c:pt idx="1083">
                  <c:v>7.1499999999999994E-2</c:v>
                </c:pt>
                <c:pt idx="1084">
                  <c:v>7.1999999999999995E-2</c:v>
                </c:pt>
                <c:pt idx="1085">
                  <c:v>7.0499999999999993E-2</c:v>
                </c:pt>
                <c:pt idx="1086">
                  <c:v>7.1499999999999994E-2</c:v>
                </c:pt>
                <c:pt idx="1087">
                  <c:v>7.0999999999999994E-2</c:v>
                </c:pt>
                <c:pt idx="1088">
                  <c:v>6.9000000000000006E-2</c:v>
                </c:pt>
                <c:pt idx="1089">
                  <c:v>6.8000000000000005E-2</c:v>
                </c:pt>
                <c:pt idx="1090">
                  <c:v>6.8000000000000005E-2</c:v>
                </c:pt>
                <c:pt idx="1091">
                  <c:v>7.2999999999999995E-2</c:v>
                </c:pt>
                <c:pt idx="1092">
                  <c:v>7.4499999999999997E-2</c:v>
                </c:pt>
                <c:pt idx="1093">
                  <c:v>6.8500000000000005E-2</c:v>
                </c:pt>
                <c:pt idx="1094">
                  <c:v>7.2999999999999995E-2</c:v>
                </c:pt>
                <c:pt idx="1095">
                  <c:v>6.8500000000000005E-2</c:v>
                </c:pt>
                <c:pt idx="1096">
                  <c:v>7.0000000000000007E-2</c:v>
                </c:pt>
                <c:pt idx="1097">
                  <c:v>7.0499999999999993E-2</c:v>
                </c:pt>
                <c:pt idx="1098">
                  <c:v>7.0499999999999993E-2</c:v>
                </c:pt>
                <c:pt idx="1099">
                  <c:v>7.0999999999999994E-2</c:v>
                </c:pt>
                <c:pt idx="1100">
                  <c:v>7.1999999999999995E-2</c:v>
                </c:pt>
                <c:pt idx="1101">
                  <c:v>7.1499999999999994E-2</c:v>
                </c:pt>
                <c:pt idx="1102">
                  <c:v>6.9000000000000006E-2</c:v>
                </c:pt>
                <c:pt idx="1103">
                  <c:v>7.1999999999999995E-2</c:v>
                </c:pt>
                <c:pt idx="1104">
                  <c:v>6.9500000000000006E-2</c:v>
                </c:pt>
                <c:pt idx="1105">
                  <c:v>7.2499999999999995E-2</c:v>
                </c:pt>
                <c:pt idx="1106">
                  <c:v>6.9500000000000006E-2</c:v>
                </c:pt>
                <c:pt idx="1107">
                  <c:v>7.2499999999999995E-2</c:v>
                </c:pt>
                <c:pt idx="1108">
                  <c:v>7.0999999999999994E-2</c:v>
                </c:pt>
                <c:pt idx="1109">
                  <c:v>7.0499999999999993E-2</c:v>
                </c:pt>
                <c:pt idx="1110">
                  <c:v>7.1999999999999995E-2</c:v>
                </c:pt>
                <c:pt idx="1111">
                  <c:v>7.0000000000000007E-2</c:v>
                </c:pt>
                <c:pt idx="1112">
                  <c:v>7.0000000000000007E-2</c:v>
                </c:pt>
                <c:pt idx="1113">
                  <c:v>8.5999999999999993E-2</c:v>
                </c:pt>
                <c:pt idx="1114">
                  <c:v>7.4499999999999997E-2</c:v>
                </c:pt>
                <c:pt idx="1115">
                  <c:v>7.2999999999999995E-2</c:v>
                </c:pt>
                <c:pt idx="1116">
                  <c:v>7.0999999999999994E-2</c:v>
                </c:pt>
                <c:pt idx="1117">
                  <c:v>7.0999999999999994E-2</c:v>
                </c:pt>
                <c:pt idx="1118">
                  <c:v>7.0999999999999994E-2</c:v>
                </c:pt>
                <c:pt idx="1119">
                  <c:v>7.0499999999999993E-2</c:v>
                </c:pt>
                <c:pt idx="1120">
                  <c:v>7.0000000000000007E-2</c:v>
                </c:pt>
                <c:pt idx="1121">
                  <c:v>7.1999999999999995E-2</c:v>
                </c:pt>
                <c:pt idx="1122">
                  <c:v>7.0999999999999994E-2</c:v>
                </c:pt>
                <c:pt idx="1123">
                  <c:v>7.1499999999999994E-2</c:v>
                </c:pt>
                <c:pt idx="1124">
                  <c:v>7.1499999999999994E-2</c:v>
                </c:pt>
                <c:pt idx="1125">
                  <c:v>6.9000000000000006E-2</c:v>
                </c:pt>
                <c:pt idx="1126">
                  <c:v>7.1499999999999994E-2</c:v>
                </c:pt>
                <c:pt idx="1127">
                  <c:v>7.4999999999999997E-2</c:v>
                </c:pt>
                <c:pt idx="1128">
                  <c:v>7.0499999999999993E-2</c:v>
                </c:pt>
                <c:pt idx="1129">
                  <c:v>7.1999999999999995E-2</c:v>
                </c:pt>
                <c:pt idx="1130">
                  <c:v>7.2499999999999995E-2</c:v>
                </c:pt>
                <c:pt idx="1131">
                  <c:v>7.0999999999999994E-2</c:v>
                </c:pt>
                <c:pt idx="1132">
                  <c:v>7.1499999999999994E-2</c:v>
                </c:pt>
                <c:pt idx="1133">
                  <c:v>7.2999999999999995E-2</c:v>
                </c:pt>
                <c:pt idx="1134">
                  <c:v>7.0999999999999994E-2</c:v>
                </c:pt>
                <c:pt idx="1135">
                  <c:v>7.9500000000000001E-2</c:v>
                </c:pt>
                <c:pt idx="1136">
                  <c:v>7.5499999999999998E-2</c:v>
                </c:pt>
                <c:pt idx="1137">
                  <c:v>7.3999999999999996E-2</c:v>
                </c:pt>
                <c:pt idx="1138">
                  <c:v>7.0999999999999994E-2</c:v>
                </c:pt>
                <c:pt idx="1139">
                  <c:v>7.3499999999999996E-2</c:v>
                </c:pt>
                <c:pt idx="1140">
                  <c:v>7.4999999999999997E-2</c:v>
                </c:pt>
                <c:pt idx="1141">
                  <c:v>7.1499999999999994E-2</c:v>
                </c:pt>
                <c:pt idx="1142">
                  <c:v>7.4499999999999997E-2</c:v>
                </c:pt>
                <c:pt idx="1143">
                  <c:v>7.2499999999999995E-2</c:v>
                </c:pt>
                <c:pt idx="1144">
                  <c:v>7.4999999999999997E-2</c:v>
                </c:pt>
                <c:pt idx="1145">
                  <c:v>7.1999999999999995E-2</c:v>
                </c:pt>
                <c:pt idx="1146">
                  <c:v>7.4999999999999997E-2</c:v>
                </c:pt>
                <c:pt idx="1147">
                  <c:v>8.0500000000000002E-2</c:v>
                </c:pt>
                <c:pt idx="1148">
                  <c:v>7.1999999999999995E-2</c:v>
                </c:pt>
                <c:pt idx="1149">
                  <c:v>7.4499999999999997E-2</c:v>
                </c:pt>
                <c:pt idx="1150">
                  <c:v>9.0499999999999997E-2</c:v>
                </c:pt>
                <c:pt idx="1151">
                  <c:v>7.2999999999999995E-2</c:v>
                </c:pt>
                <c:pt idx="1152">
                  <c:v>7.7499999999999999E-2</c:v>
                </c:pt>
                <c:pt idx="1153">
                  <c:v>7.3999999999999996E-2</c:v>
                </c:pt>
                <c:pt idx="1154">
                  <c:v>7.2999999999999995E-2</c:v>
                </c:pt>
                <c:pt idx="1155">
                  <c:v>8.1500000000000003E-2</c:v>
                </c:pt>
                <c:pt idx="1156">
                  <c:v>7.4499999999999997E-2</c:v>
                </c:pt>
                <c:pt idx="1157">
                  <c:v>8.1500000000000003E-2</c:v>
                </c:pt>
                <c:pt idx="1158">
                  <c:v>7.2999999999999995E-2</c:v>
                </c:pt>
                <c:pt idx="1159">
                  <c:v>7.3499999999999996E-2</c:v>
                </c:pt>
                <c:pt idx="1160">
                  <c:v>7.6499999999999999E-2</c:v>
                </c:pt>
                <c:pt idx="1161">
                  <c:v>7.0499999999999993E-2</c:v>
                </c:pt>
                <c:pt idx="1162">
                  <c:v>7.6499999999999999E-2</c:v>
                </c:pt>
                <c:pt idx="1163">
                  <c:v>7.4499999999999997E-2</c:v>
                </c:pt>
                <c:pt idx="1164">
                  <c:v>7.6499999999999999E-2</c:v>
                </c:pt>
                <c:pt idx="1165">
                  <c:v>7.6499999999999999E-2</c:v>
                </c:pt>
                <c:pt idx="1166">
                  <c:v>7.6999999999999999E-2</c:v>
                </c:pt>
                <c:pt idx="1167">
                  <c:v>7.6499999999999999E-2</c:v>
                </c:pt>
                <c:pt idx="1168">
                  <c:v>7.4499999999999997E-2</c:v>
                </c:pt>
                <c:pt idx="1169">
                  <c:v>7.6499999999999999E-2</c:v>
                </c:pt>
                <c:pt idx="1170">
                  <c:v>7.2999999999999995E-2</c:v>
                </c:pt>
                <c:pt idx="1171">
                  <c:v>7.3499999999999996E-2</c:v>
                </c:pt>
                <c:pt idx="1172">
                  <c:v>7.5999999999999998E-2</c:v>
                </c:pt>
                <c:pt idx="1173">
                  <c:v>7.5499999999999998E-2</c:v>
                </c:pt>
                <c:pt idx="1174">
                  <c:v>7.4999999999999997E-2</c:v>
                </c:pt>
                <c:pt idx="1175">
                  <c:v>8.0500000000000002E-2</c:v>
                </c:pt>
                <c:pt idx="1176">
                  <c:v>7.2999999999999995E-2</c:v>
                </c:pt>
                <c:pt idx="1177">
                  <c:v>7.3499999999999996E-2</c:v>
                </c:pt>
                <c:pt idx="1178">
                  <c:v>7.5499999999999998E-2</c:v>
                </c:pt>
                <c:pt idx="1179">
                  <c:v>7.7499999999999999E-2</c:v>
                </c:pt>
                <c:pt idx="1180">
                  <c:v>7.85E-2</c:v>
                </c:pt>
                <c:pt idx="1181">
                  <c:v>8.2000000000000003E-2</c:v>
                </c:pt>
                <c:pt idx="1182">
                  <c:v>7.8E-2</c:v>
                </c:pt>
                <c:pt idx="1183">
                  <c:v>8.2500000000000004E-2</c:v>
                </c:pt>
                <c:pt idx="1184">
                  <c:v>7.9000000000000001E-2</c:v>
                </c:pt>
                <c:pt idx="1185">
                  <c:v>9.35E-2</c:v>
                </c:pt>
                <c:pt idx="1186">
                  <c:v>0.08</c:v>
                </c:pt>
                <c:pt idx="1187">
                  <c:v>0.08</c:v>
                </c:pt>
                <c:pt idx="1188">
                  <c:v>7.85E-2</c:v>
                </c:pt>
                <c:pt idx="1189">
                  <c:v>7.5499999999999998E-2</c:v>
                </c:pt>
                <c:pt idx="1190">
                  <c:v>7.6499999999999999E-2</c:v>
                </c:pt>
                <c:pt idx="1191">
                  <c:v>7.7499999999999999E-2</c:v>
                </c:pt>
                <c:pt idx="1192">
                  <c:v>7.6999999999999999E-2</c:v>
                </c:pt>
                <c:pt idx="1193">
                  <c:v>8.4500000000000006E-2</c:v>
                </c:pt>
                <c:pt idx="1194">
                  <c:v>7.5499999999999998E-2</c:v>
                </c:pt>
                <c:pt idx="1195">
                  <c:v>7.4999999999999997E-2</c:v>
                </c:pt>
                <c:pt idx="1196">
                  <c:v>8.1000000000000003E-2</c:v>
                </c:pt>
                <c:pt idx="1197">
                  <c:v>7.5999999999999998E-2</c:v>
                </c:pt>
                <c:pt idx="1198">
                  <c:v>8.1500000000000003E-2</c:v>
                </c:pt>
                <c:pt idx="1199">
                  <c:v>7.7499999999999999E-2</c:v>
                </c:pt>
                <c:pt idx="1200">
                  <c:v>8.5500000000000007E-2</c:v>
                </c:pt>
                <c:pt idx="1201">
                  <c:v>7.7499999999999999E-2</c:v>
                </c:pt>
                <c:pt idx="1202">
                  <c:v>7.8E-2</c:v>
                </c:pt>
                <c:pt idx="1203">
                  <c:v>8.2500000000000004E-2</c:v>
                </c:pt>
                <c:pt idx="1204">
                  <c:v>8.4500000000000006E-2</c:v>
                </c:pt>
                <c:pt idx="1205">
                  <c:v>8.1000000000000003E-2</c:v>
                </c:pt>
                <c:pt idx="1206">
                  <c:v>7.85E-2</c:v>
                </c:pt>
                <c:pt idx="1207">
                  <c:v>8.1500000000000003E-2</c:v>
                </c:pt>
                <c:pt idx="1208">
                  <c:v>7.6999999999999999E-2</c:v>
                </c:pt>
                <c:pt idx="1209">
                  <c:v>7.6999999999999999E-2</c:v>
                </c:pt>
                <c:pt idx="1210">
                  <c:v>7.6999999999999999E-2</c:v>
                </c:pt>
                <c:pt idx="1211">
                  <c:v>7.6999999999999999E-2</c:v>
                </c:pt>
                <c:pt idx="1212">
                  <c:v>7.6999999999999999E-2</c:v>
                </c:pt>
                <c:pt idx="1213">
                  <c:v>7.7499999999999999E-2</c:v>
                </c:pt>
                <c:pt idx="1214">
                  <c:v>7.6499999999999999E-2</c:v>
                </c:pt>
                <c:pt idx="1215">
                  <c:v>7.7499999999999999E-2</c:v>
                </c:pt>
                <c:pt idx="1216">
                  <c:v>7.85E-2</c:v>
                </c:pt>
                <c:pt idx="1217">
                  <c:v>7.9500000000000001E-2</c:v>
                </c:pt>
                <c:pt idx="1218">
                  <c:v>8.2000000000000003E-2</c:v>
                </c:pt>
                <c:pt idx="1219">
                  <c:v>8.2000000000000003E-2</c:v>
                </c:pt>
                <c:pt idx="1220">
                  <c:v>7.85E-2</c:v>
                </c:pt>
                <c:pt idx="1221">
                  <c:v>8.1500000000000003E-2</c:v>
                </c:pt>
                <c:pt idx="1222">
                  <c:v>7.6999999999999999E-2</c:v>
                </c:pt>
                <c:pt idx="1223">
                  <c:v>7.85E-2</c:v>
                </c:pt>
                <c:pt idx="1224">
                  <c:v>7.9500000000000001E-2</c:v>
                </c:pt>
                <c:pt idx="1225">
                  <c:v>8.1500000000000003E-2</c:v>
                </c:pt>
                <c:pt idx="1226">
                  <c:v>7.9000000000000001E-2</c:v>
                </c:pt>
                <c:pt idx="1227">
                  <c:v>0.08</c:v>
                </c:pt>
                <c:pt idx="1228">
                  <c:v>8.1500000000000003E-2</c:v>
                </c:pt>
                <c:pt idx="1229">
                  <c:v>7.85E-2</c:v>
                </c:pt>
                <c:pt idx="1230">
                  <c:v>8.0500000000000002E-2</c:v>
                </c:pt>
                <c:pt idx="1231">
                  <c:v>7.8E-2</c:v>
                </c:pt>
                <c:pt idx="1232">
                  <c:v>7.85E-2</c:v>
                </c:pt>
                <c:pt idx="1233">
                  <c:v>8.1000000000000003E-2</c:v>
                </c:pt>
                <c:pt idx="1234">
                  <c:v>8.2000000000000003E-2</c:v>
                </c:pt>
                <c:pt idx="1235">
                  <c:v>7.9500000000000001E-2</c:v>
                </c:pt>
                <c:pt idx="1236">
                  <c:v>8.1500000000000003E-2</c:v>
                </c:pt>
                <c:pt idx="1237">
                  <c:v>8.7999999999999995E-2</c:v>
                </c:pt>
                <c:pt idx="1238">
                  <c:v>8.2500000000000004E-2</c:v>
                </c:pt>
                <c:pt idx="1239">
                  <c:v>8.3500000000000005E-2</c:v>
                </c:pt>
                <c:pt idx="1240">
                  <c:v>8.3000000000000004E-2</c:v>
                </c:pt>
                <c:pt idx="1241">
                  <c:v>8.2000000000000003E-2</c:v>
                </c:pt>
                <c:pt idx="1242">
                  <c:v>7.9000000000000001E-2</c:v>
                </c:pt>
                <c:pt idx="1243">
                  <c:v>8.1500000000000003E-2</c:v>
                </c:pt>
                <c:pt idx="1244">
                  <c:v>8.6499999999999994E-2</c:v>
                </c:pt>
                <c:pt idx="1245">
                  <c:v>8.1500000000000003E-2</c:v>
                </c:pt>
                <c:pt idx="1246">
                  <c:v>8.5000000000000006E-2</c:v>
                </c:pt>
                <c:pt idx="1247">
                  <c:v>8.5000000000000006E-2</c:v>
                </c:pt>
                <c:pt idx="1248">
                  <c:v>8.2000000000000003E-2</c:v>
                </c:pt>
                <c:pt idx="1249">
                  <c:v>8.4500000000000006E-2</c:v>
                </c:pt>
                <c:pt idx="1250">
                  <c:v>8.3000000000000004E-2</c:v>
                </c:pt>
                <c:pt idx="1251">
                  <c:v>8.8499999999999995E-2</c:v>
                </c:pt>
                <c:pt idx="1252">
                  <c:v>8.0500000000000002E-2</c:v>
                </c:pt>
                <c:pt idx="1253">
                  <c:v>8.2500000000000004E-2</c:v>
                </c:pt>
                <c:pt idx="1254">
                  <c:v>8.5000000000000006E-2</c:v>
                </c:pt>
                <c:pt idx="1255">
                  <c:v>8.6499999999999994E-2</c:v>
                </c:pt>
                <c:pt idx="1256">
                  <c:v>9.0999999999999998E-2</c:v>
                </c:pt>
                <c:pt idx="1257">
                  <c:v>8.4500000000000006E-2</c:v>
                </c:pt>
                <c:pt idx="1258">
                  <c:v>0.09</c:v>
                </c:pt>
                <c:pt idx="1259">
                  <c:v>8.2000000000000003E-2</c:v>
                </c:pt>
                <c:pt idx="1260">
                  <c:v>9.2999999999999999E-2</c:v>
                </c:pt>
                <c:pt idx="1261">
                  <c:v>8.7499999999999994E-2</c:v>
                </c:pt>
                <c:pt idx="1262">
                  <c:v>9.4E-2</c:v>
                </c:pt>
                <c:pt idx="1263">
                  <c:v>8.2000000000000003E-2</c:v>
                </c:pt>
                <c:pt idx="1264">
                  <c:v>8.4000000000000005E-2</c:v>
                </c:pt>
                <c:pt idx="1265">
                  <c:v>9.35E-2</c:v>
                </c:pt>
                <c:pt idx="1266">
                  <c:v>9.1999999999999998E-2</c:v>
                </c:pt>
                <c:pt idx="1267">
                  <c:v>8.3000000000000004E-2</c:v>
                </c:pt>
                <c:pt idx="1268">
                  <c:v>8.1500000000000003E-2</c:v>
                </c:pt>
                <c:pt idx="1269">
                  <c:v>8.5500000000000007E-2</c:v>
                </c:pt>
                <c:pt idx="1270">
                  <c:v>8.3000000000000004E-2</c:v>
                </c:pt>
                <c:pt idx="1271">
                  <c:v>8.6499999999999994E-2</c:v>
                </c:pt>
                <c:pt idx="1272">
                  <c:v>8.2500000000000004E-2</c:v>
                </c:pt>
                <c:pt idx="1273">
                  <c:v>8.2000000000000003E-2</c:v>
                </c:pt>
                <c:pt idx="1274">
                  <c:v>8.2500000000000004E-2</c:v>
                </c:pt>
                <c:pt idx="1275">
                  <c:v>9.1499999999999998E-2</c:v>
                </c:pt>
                <c:pt idx="1276">
                  <c:v>8.4000000000000005E-2</c:v>
                </c:pt>
                <c:pt idx="1277">
                  <c:v>8.2500000000000004E-2</c:v>
                </c:pt>
                <c:pt idx="1278">
                  <c:v>8.3000000000000004E-2</c:v>
                </c:pt>
                <c:pt idx="1279">
                  <c:v>8.2500000000000004E-2</c:v>
                </c:pt>
                <c:pt idx="1280">
                  <c:v>8.5000000000000006E-2</c:v>
                </c:pt>
                <c:pt idx="1281">
                  <c:v>8.1500000000000003E-2</c:v>
                </c:pt>
                <c:pt idx="1282">
                  <c:v>8.6499999999999994E-2</c:v>
                </c:pt>
                <c:pt idx="1283">
                  <c:v>8.2500000000000004E-2</c:v>
                </c:pt>
                <c:pt idx="1284">
                  <c:v>8.2500000000000004E-2</c:v>
                </c:pt>
                <c:pt idx="1285">
                  <c:v>8.5000000000000006E-2</c:v>
                </c:pt>
                <c:pt idx="1286">
                  <c:v>8.1500000000000003E-2</c:v>
                </c:pt>
                <c:pt idx="1287">
                  <c:v>8.2000000000000003E-2</c:v>
                </c:pt>
                <c:pt idx="1288">
                  <c:v>8.6499999999999994E-2</c:v>
                </c:pt>
                <c:pt idx="1289">
                  <c:v>8.3000000000000004E-2</c:v>
                </c:pt>
                <c:pt idx="1290">
                  <c:v>8.4000000000000005E-2</c:v>
                </c:pt>
                <c:pt idx="1291">
                  <c:v>8.3500000000000005E-2</c:v>
                </c:pt>
                <c:pt idx="1292">
                  <c:v>8.2500000000000004E-2</c:v>
                </c:pt>
                <c:pt idx="1293">
                  <c:v>8.3000000000000004E-2</c:v>
                </c:pt>
                <c:pt idx="1294">
                  <c:v>8.8999999999999996E-2</c:v>
                </c:pt>
                <c:pt idx="1295">
                  <c:v>8.5999999999999993E-2</c:v>
                </c:pt>
                <c:pt idx="1296">
                  <c:v>8.6499999999999994E-2</c:v>
                </c:pt>
                <c:pt idx="1297">
                  <c:v>8.3500000000000005E-2</c:v>
                </c:pt>
                <c:pt idx="1298">
                  <c:v>8.5500000000000007E-2</c:v>
                </c:pt>
                <c:pt idx="1299">
                  <c:v>8.8999999999999996E-2</c:v>
                </c:pt>
                <c:pt idx="1300">
                  <c:v>8.6999999999999994E-2</c:v>
                </c:pt>
                <c:pt idx="1301">
                  <c:v>0.09</c:v>
                </c:pt>
                <c:pt idx="1302">
                  <c:v>8.7999999999999995E-2</c:v>
                </c:pt>
                <c:pt idx="1303">
                  <c:v>8.5500000000000007E-2</c:v>
                </c:pt>
                <c:pt idx="1304">
                  <c:v>8.4500000000000006E-2</c:v>
                </c:pt>
                <c:pt idx="1305">
                  <c:v>8.4000000000000005E-2</c:v>
                </c:pt>
                <c:pt idx="1306">
                  <c:v>8.6999999999999994E-2</c:v>
                </c:pt>
                <c:pt idx="1307">
                  <c:v>8.6499999999999994E-2</c:v>
                </c:pt>
                <c:pt idx="1308">
                  <c:v>8.5500000000000007E-2</c:v>
                </c:pt>
                <c:pt idx="1309">
                  <c:v>8.4000000000000005E-2</c:v>
                </c:pt>
                <c:pt idx="1310">
                  <c:v>8.7499999999999994E-2</c:v>
                </c:pt>
                <c:pt idx="1311">
                  <c:v>8.7999999999999995E-2</c:v>
                </c:pt>
                <c:pt idx="1312">
                  <c:v>8.6499999999999994E-2</c:v>
                </c:pt>
                <c:pt idx="1313">
                  <c:v>8.6999999999999994E-2</c:v>
                </c:pt>
                <c:pt idx="1314">
                  <c:v>8.5000000000000006E-2</c:v>
                </c:pt>
                <c:pt idx="1315">
                  <c:v>8.7999999999999995E-2</c:v>
                </c:pt>
                <c:pt idx="1316">
                  <c:v>8.4500000000000006E-2</c:v>
                </c:pt>
                <c:pt idx="1317">
                  <c:v>8.6999999999999994E-2</c:v>
                </c:pt>
                <c:pt idx="1318">
                  <c:v>9.0999999999999998E-2</c:v>
                </c:pt>
                <c:pt idx="1319">
                  <c:v>8.5999999999999993E-2</c:v>
                </c:pt>
                <c:pt idx="1320">
                  <c:v>8.5999999999999993E-2</c:v>
                </c:pt>
                <c:pt idx="1321">
                  <c:v>8.6999999999999994E-2</c:v>
                </c:pt>
                <c:pt idx="1322">
                  <c:v>8.6499999999999994E-2</c:v>
                </c:pt>
                <c:pt idx="1323">
                  <c:v>8.6499999999999994E-2</c:v>
                </c:pt>
                <c:pt idx="1324">
                  <c:v>8.6499999999999994E-2</c:v>
                </c:pt>
                <c:pt idx="1325">
                  <c:v>8.7499999999999994E-2</c:v>
                </c:pt>
                <c:pt idx="1326">
                  <c:v>8.5500000000000007E-2</c:v>
                </c:pt>
                <c:pt idx="1327">
                  <c:v>8.9499999999999996E-2</c:v>
                </c:pt>
                <c:pt idx="1328">
                  <c:v>8.5500000000000007E-2</c:v>
                </c:pt>
                <c:pt idx="1329">
                  <c:v>8.5500000000000007E-2</c:v>
                </c:pt>
                <c:pt idx="1330">
                  <c:v>8.7999999999999995E-2</c:v>
                </c:pt>
                <c:pt idx="1331">
                  <c:v>8.8499999999999995E-2</c:v>
                </c:pt>
                <c:pt idx="1332">
                  <c:v>8.6999999999999994E-2</c:v>
                </c:pt>
                <c:pt idx="1333">
                  <c:v>8.5500000000000007E-2</c:v>
                </c:pt>
                <c:pt idx="1334">
                  <c:v>8.6999999999999994E-2</c:v>
                </c:pt>
                <c:pt idx="1335">
                  <c:v>8.5999999999999993E-2</c:v>
                </c:pt>
                <c:pt idx="1336">
                  <c:v>8.7499999999999994E-2</c:v>
                </c:pt>
                <c:pt idx="1337">
                  <c:v>8.6999999999999994E-2</c:v>
                </c:pt>
                <c:pt idx="1338">
                  <c:v>9.0999999999999998E-2</c:v>
                </c:pt>
                <c:pt idx="1339">
                  <c:v>8.6499999999999994E-2</c:v>
                </c:pt>
                <c:pt idx="1340">
                  <c:v>8.5999999999999993E-2</c:v>
                </c:pt>
                <c:pt idx="1341">
                  <c:v>9.2499999999999999E-2</c:v>
                </c:pt>
                <c:pt idx="1342">
                  <c:v>8.6499999999999994E-2</c:v>
                </c:pt>
                <c:pt idx="1343">
                  <c:v>8.6999999999999994E-2</c:v>
                </c:pt>
                <c:pt idx="1344">
                  <c:v>8.6999999999999994E-2</c:v>
                </c:pt>
                <c:pt idx="1345">
                  <c:v>8.7999999999999995E-2</c:v>
                </c:pt>
                <c:pt idx="1346">
                  <c:v>8.6999999999999994E-2</c:v>
                </c:pt>
                <c:pt idx="1347">
                  <c:v>8.6499999999999994E-2</c:v>
                </c:pt>
                <c:pt idx="1348">
                  <c:v>8.6499999999999994E-2</c:v>
                </c:pt>
                <c:pt idx="1349">
                  <c:v>8.7999999999999995E-2</c:v>
                </c:pt>
                <c:pt idx="1350">
                  <c:v>8.6999999999999994E-2</c:v>
                </c:pt>
                <c:pt idx="1351">
                  <c:v>8.7499999999999994E-2</c:v>
                </c:pt>
                <c:pt idx="1352">
                  <c:v>8.7499999999999994E-2</c:v>
                </c:pt>
                <c:pt idx="1353">
                  <c:v>8.7499999999999994E-2</c:v>
                </c:pt>
                <c:pt idx="1354">
                  <c:v>8.8999999999999996E-2</c:v>
                </c:pt>
                <c:pt idx="1355">
                  <c:v>9.2999999999999999E-2</c:v>
                </c:pt>
                <c:pt idx="1356">
                  <c:v>8.8499999999999995E-2</c:v>
                </c:pt>
                <c:pt idx="1357">
                  <c:v>9.0999999999999998E-2</c:v>
                </c:pt>
                <c:pt idx="1358">
                  <c:v>8.8499999999999995E-2</c:v>
                </c:pt>
                <c:pt idx="1359">
                  <c:v>9.2499999999999999E-2</c:v>
                </c:pt>
                <c:pt idx="1360">
                  <c:v>8.8499999999999995E-2</c:v>
                </c:pt>
                <c:pt idx="1361">
                  <c:v>8.8499999999999995E-2</c:v>
                </c:pt>
                <c:pt idx="1362">
                  <c:v>0.09</c:v>
                </c:pt>
                <c:pt idx="1363">
                  <c:v>8.6999999999999994E-2</c:v>
                </c:pt>
                <c:pt idx="1364">
                  <c:v>8.9499999999999996E-2</c:v>
                </c:pt>
                <c:pt idx="1365">
                  <c:v>9.5000000000000001E-2</c:v>
                </c:pt>
                <c:pt idx="1366">
                  <c:v>9.4E-2</c:v>
                </c:pt>
                <c:pt idx="1367">
                  <c:v>8.8499999999999995E-2</c:v>
                </c:pt>
                <c:pt idx="1368">
                  <c:v>8.9499999999999996E-2</c:v>
                </c:pt>
                <c:pt idx="1369">
                  <c:v>9.1499999999999998E-2</c:v>
                </c:pt>
                <c:pt idx="1370">
                  <c:v>8.8499999999999995E-2</c:v>
                </c:pt>
                <c:pt idx="1371">
                  <c:v>9.0999999999999998E-2</c:v>
                </c:pt>
                <c:pt idx="1372">
                  <c:v>9.1999999999999998E-2</c:v>
                </c:pt>
                <c:pt idx="1373">
                  <c:v>8.8499999999999995E-2</c:v>
                </c:pt>
                <c:pt idx="1374">
                  <c:v>9.4E-2</c:v>
                </c:pt>
                <c:pt idx="1375">
                  <c:v>9.35E-2</c:v>
                </c:pt>
                <c:pt idx="1376">
                  <c:v>9.0999999999999998E-2</c:v>
                </c:pt>
                <c:pt idx="1377">
                  <c:v>9.0499999999999997E-2</c:v>
                </c:pt>
                <c:pt idx="1378">
                  <c:v>9.2499999999999999E-2</c:v>
                </c:pt>
                <c:pt idx="1379">
                  <c:v>8.8999999999999996E-2</c:v>
                </c:pt>
                <c:pt idx="1380">
                  <c:v>8.8999999999999996E-2</c:v>
                </c:pt>
                <c:pt idx="1381">
                  <c:v>9.2999999999999999E-2</c:v>
                </c:pt>
                <c:pt idx="1382">
                  <c:v>9.1499999999999998E-2</c:v>
                </c:pt>
                <c:pt idx="1383">
                  <c:v>9.1999999999999998E-2</c:v>
                </c:pt>
                <c:pt idx="1384">
                  <c:v>9.2499999999999999E-2</c:v>
                </c:pt>
                <c:pt idx="1385">
                  <c:v>9.35E-2</c:v>
                </c:pt>
                <c:pt idx="1386">
                  <c:v>9.1499999999999998E-2</c:v>
                </c:pt>
                <c:pt idx="1387">
                  <c:v>9.6500000000000002E-2</c:v>
                </c:pt>
                <c:pt idx="1388">
                  <c:v>9.0499999999999997E-2</c:v>
                </c:pt>
                <c:pt idx="1389">
                  <c:v>9.5000000000000001E-2</c:v>
                </c:pt>
                <c:pt idx="1390">
                  <c:v>9.0499999999999997E-2</c:v>
                </c:pt>
                <c:pt idx="1391">
                  <c:v>9.4500000000000001E-2</c:v>
                </c:pt>
                <c:pt idx="1392">
                  <c:v>9.0499999999999997E-2</c:v>
                </c:pt>
                <c:pt idx="1393">
                  <c:v>9.35E-2</c:v>
                </c:pt>
                <c:pt idx="1394">
                  <c:v>9.1999999999999998E-2</c:v>
                </c:pt>
                <c:pt idx="1395">
                  <c:v>9.0999999999999998E-2</c:v>
                </c:pt>
                <c:pt idx="1396">
                  <c:v>9.4E-2</c:v>
                </c:pt>
                <c:pt idx="1397">
                  <c:v>9.0499999999999997E-2</c:v>
                </c:pt>
                <c:pt idx="1398">
                  <c:v>9.7500000000000003E-2</c:v>
                </c:pt>
                <c:pt idx="1399">
                  <c:v>0.09</c:v>
                </c:pt>
                <c:pt idx="1400">
                  <c:v>0.09</c:v>
                </c:pt>
                <c:pt idx="1401">
                  <c:v>9.0999999999999998E-2</c:v>
                </c:pt>
                <c:pt idx="1402">
                  <c:v>9.2499999999999999E-2</c:v>
                </c:pt>
                <c:pt idx="1403">
                  <c:v>9.4500000000000001E-2</c:v>
                </c:pt>
                <c:pt idx="1404">
                  <c:v>9.0999999999999998E-2</c:v>
                </c:pt>
                <c:pt idx="1405">
                  <c:v>9.0999999999999998E-2</c:v>
                </c:pt>
                <c:pt idx="1406">
                  <c:v>9.1999999999999998E-2</c:v>
                </c:pt>
                <c:pt idx="1407">
                  <c:v>9.0999999999999998E-2</c:v>
                </c:pt>
                <c:pt idx="1408">
                  <c:v>9.2499999999999999E-2</c:v>
                </c:pt>
                <c:pt idx="1409">
                  <c:v>9.6500000000000002E-2</c:v>
                </c:pt>
                <c:pt idx="1410">
                  <c:v>9.1999999999999998E-2</c:v>
                </c:pt>
                <c:pt idx="1411">
                  <c:v>9.0499999999999997E-2</c:v>
                </c:pt>
                <c:pt idx="1412">
                  <c:v>9.5000000000000001E-2</c:v>
                </c:pt>
                <c:pt idx="1413">
                  <c:v>9.1999999999999998E-2</c:v>
                </c:pt>
                <c:pt idx="1414">
                  <c:v>9.2999999999999999E-2</c:v>
                </c:pt>
                <c:pt idx="1415">
                  <c:v>9.2999999999999999E-2</c:v>
                </c:pt>
                <c:pt idx="1416">
                  <c:v>9.4500000000000001E-2</c:v>
                </c:pt>
                <c:pt idx="1417">
                  <c:v>9.1999999999999998E-2</c:v>
                </c:pt>
                <c:pt idx="1418">
                  <c:v>9.4500000000000001E-2</c:v>
                </c:pt>
                <c:pt idx="1419">
                  <c:v>9.0499999999999997E-2</c:v>
                </c:pt>
                <c:pt idx="1420">
                  <c:v>9.5500000000000002E-2</c:v>
                </c:pt>
                <c:pt idx="1421">
                  <c:v>9.2999999999999999E-2</c:v>
                </c:pt>
                <c:pt idx="1422">
                  <c:v>9.1999999999999998E-2</c:v>
                </c:pt>
                <c:pt idx="1423">
                  <c:v>9.0999999999999998E-2</c:v>
                </c:pt>
                <c:pt idx="1424">
                  <c:v>9.35E-2</c:v>
                </c:pt>
                <c:pt idx="1425">
                  <c:v>9.5500000000000002E-2</c:v>
                </c:pt>
                <c:pt idx="1426">
                  <c:v>9.4500000000000001E-2</c:v>
                </c:pt>
                <c:pt idx="1427">
                  <c:v>9.7500000000000003E-2</c:v>
                </c:pt>
                <c:pt idx="1428">
                  <c:v>9.35E-2</c:v>
                </c:pt>
                <c:pt idx="1429">
                  <c:v>9.0999999999999998E-2</c:v>
                </c:pt>
                <c:pt idx="1430">
                  <c:v>9.6500000000000002E-2</c:v>
                </c:pt>
                <c:pt idx="1431">
                  <c:v>9.1999999999999998E-2</c:v>
                </c:pt>
                <c:pt idx="1432">
                  <c:v>9.1499999999999998E-2</c:v>
                </c:pt>
                <c:pt idx="1433">
                  <c:v>9.4E-2</c:v>
                </c:pt>
                <c:pt idx="1434">
                  <c:v>9.5500000000000002E-2</c:v>
                </c:pt>
                <c:pt idx="1435">
                  <c:v>9.1499999999999998E-2</c:v>
                </c:pt>
                <c:pt idx="1436">
                  <c:v>9.4500000000000001E-2</c:v>
                </c:pt>
                <c:pt idx="1437">
                  <c:v>9.2499999999999999E-2</c:v>
                </c:pt>
                <c:pt idx="1438">
                  <c:v>9.5500000000000002E-2</c:v>
                </c:pt>
                <c:pt idx="1439">
                  <c:v>9.2999999999999999E-2</c:v>
                </c:pt>
                <c:pt idx="1440">
                  <c:v>9.6000000000000002E-2</c:v>
                </c:pt>
                <c:pt idx="1441">
                  <c:v>9.2999999999999999E-2</c:v>
                </c:pt>
                <c:pt idx="1442">
                  <c:v>9.6000000000000002E-2</c:v>
                </c:pt>
                <c:pt idx="1443">
                  <c:v>9.2499999999999999E-2</c:v>
                </c:pt>
                <c:pt idx="1444">
                  <c:v>9.6000000000000002E-2</c:v>
                </c:pt>
                <c:pt idx="1445">
                  <c:v>9.4500000000000001E-2</c:v>
                </c:pt>
                <c:pt idx="1446">
                  <c:v>9.7500000000000003E-2</c:v>
                </c:pt>
                <c:pt idx="1447">
                  <c:v>9.5500000000000002E-2</c:v>
                </c:pt>
                <c:pt idx="1448">
                  <c:v>9.5000000000000001E-2</c:v>
                </c:pt>
                <c:pt idx="1449">
                  <c:v>9.5000000000000001E-2</c:v>
                </c:pt>
                <c:pt idx="1450">
                  <c:v>9.8000000000000004E-2</c:v>
                </c:pt>
                <c:pt idx="1451">
                  <c:v>9.6500000000000002E-2</c:v>
                </c:pt>
                <c:pt idx="1452">
                  <c:v>9.2499999999999999E-2</c:v>
                </c:pt>
                <c:pt idx="1453">
                  <c:v>9.2999999999999999E-2</c:v>
                </c:pt>
                <c:pt idx="1454">
                  <c:v>9.6000000000000002E-2</c:v>
                </c:pt>
                <c:pt idx="1455">
                  <c:v>9.4E-2</c:v>
                </c:pt>
                <c:pt idx="1456">
                  <c:v>9.2499999999999999E-2</c:v>
                </c:pt>
                <c:pt idx="1457">
                  <c:v>9.6500000000000002E-2</c:v>
                </c:pt>
                <c:pt idx="1458">
                  <c:v>9.6500000000000002E-2</c:v>
                </c:pt>
                <c:pt idx="1459">
                  <c:v>9.5000000000000001E-2</c:v>
                </c:pt>
                <c:pt idx="1460">
                  <c:v>9.4500000000000001E-2</c:v>
                </c:pt>
                <c:pt idx="1461">
                  <c:v>9.7000000000000003E-2</c:v>
                </c:pt>
                <c:pt idx="1462">
                  <c:v>9.4500000000000001E-2</c:v>
                </c:pt>
                <c:pt idx="1463">
                  <c:v>9.2999999999999999E-2</c:v>
                </c:pt>
                <c:pt idx="1464">
                  <c:v>9.6000000000000002E-2</c:v>
                </c:pt>
                <c:pt idx="1465">
                  <c:v>9.6000000000000002E-2</c:v>
                </c:pt>
                <c:pt idx="1466">
                  <c:v>9.6500000000000002E-2</c:v>
                </c:pt>
                <c:pt idx="1467">
                  <c:v>9.6500000000000002E-2</c:v>
                </c:pt>
                <c:pt idx="1468">
                  <c:v>9.5500000000000002E-2</c:v>
                </c:pt>
                <c:pt idx="1469">
                  <c:v>9.8500000000000004E-2</c:v>
                </c:pt>
                <c:pt idx="1470">
                  <c:v>9.8000000000000004E-2</c:v>
                </c:pt>
                <c:pt idx="1471">
                  <c:v>9.8500000000000004E-2</c:v>
                </c:pt>
                <c:pt idx="1472">
                  <c:v>9.6000000000000002E-2</c:v>
                </c:pt>
                <c:pt idx="1473">
                  <c:v>9.4E-2</c:v>
                </c:pt>
                <c:pt idx="1474">
                  <c:v>9.6500000000000002E-2</c:v>
                </c:pt>
                <c:pt idx="1475">
                  <c:v>9.4500000000000001E-2</c:v>
                </c:pt>
                <c:pt idx="1476">
                  <c:v>9.6000000000000002E-2</c:v>
                </c:pt>
                <c:pt idx="1477">
                  <c:v>9.6500000000000002E-2</c:v>
                </c:pt>
                <c:pt idx="1478">
                  <c:v>9.4E-2</c:v>
                </c:pt>
                <c:pt idx="1479">
                  <c:v>9.5000000000000001E-2</c:v>
                </c:pt>
                <c:pt idx="1480">
                  <c:v>9.8500000000000004E-2</c:v>
                </c:pt>
                <c:pt idx="1481">
                  <c:v>9.6000000000000002E-2</c:v>
                </c:pt>
                <c:pt idx="1482">
                  <c:v>0.1</c:v>
                </c:pt>
                <c:pt idx="1483">
                  <c:v>9.9500000000000005E-2</c:v>
                </c:pt>
                <c:pt idx="1484">
                  <c:v>9.7500000000000003E-2</c:v>
                </c:pt>
                <c:pt idx="1485">
                  <c:v>9.7000000000000003E-2</c:v>
                </c:pt>
                <c:pt idx="1486">
                  <c:v>9.8500000000000004E-2</c:v>
                </c:pt>
                <c:pt idx="1487">
                  <c:v>9.6500000000000002E-2</c:v>
                </c:pt>
                <c:pt idx="1488">
                  <c:v>9.8500000000000004E-2</c:v>
                </c:pt>
                <c:pt idx="1489">
                  <c:v>9.7000000000000003E-2</c:v>
                </c:pt>
                <c:pt idx="1490">
                  <c:v>0.10100000000000001</c:v>
                </c:pt>
                <c:pt idx="1491">
                  <c:v>9.8000000000000004E-2</c:v>
                </c:pt>
                <c:pt idx="1492">
                  <c:v>0.10050000000000001</c:v>
                </c:pt>
                <c:pt idx="1493">
                  <c:v>9.7500000000000003E-2</c:v>
                </c:pt>
                <c:pt idx="1494">
                  <c:v>9.6500000000000002E-2</c:v>
                </c:pt>
                <c:pt idx="1495">
                  <c:v>9.9000000000000005E-2</c:v>
                </c:pt>
                <c:pt idx="1496">
                  <c:v>0.1</c:v>
                </c:pt>
                <c:pt idx="1497">
                  <c:v>9.5500000000000002E-2</c:v>
                </c:pt>
                <c:pt idx="1498">
                  <c:v>9.8500000000000004E-2</c:v>
                </c:pt>
                <c:pt idx="1499">
                  <c:v>9.7000000000000003E-2</c:v>
                </c:pt>
                <c:pt idx="1500">
                  <c:v>9.7000000000000003E-2</c:v>
                </c:pt>
                <c:pt idx="1501">
                  <c:v>9.5500000000000002E-2</c:v>
                </c:pt>
                <c:pt idx="1502">
                  <c:v>9.7500000000000003E-2</c:v>
                </c:pt>
                <c:pt idx="1503">
                  <c:v>9.6000000000000002E-2</c:v>
                </c:pt>
                <c:pt idx="1504">
                  <c:v>9.8000000000000004E-2</c:v>
                </c:pt>
                <c:pt idx="1505">
                  <c:v>0.10100000000000001</c:v>
                </c:pt>
                <c:pt idx="1506">
                  <c:v>9.6000000000000002E-2</c:v>
                </c:pt>
                <c:pt idx="1507">
                  <c:v>0.10199999999999999</c:v>
                </c:pt>
                <c:pt idx="1508">
                  <c:v>9.7500000000000003E-2</c:v>
                </c:pt>
                <c:pt idx="1509">
                  <c:v>9.8500000000000004E-2</c:v>
                </c:pt>
                <c:pt idx="1510">
                  <c:v>9.9500000000000005E-2</c:v>
                </c:pt>
                <c:pt idx="1511">
                  <c:v>0.10249999999999999</c:v>
                </c:pt>
                <c:pt idx="1512">
                  <c:v>9.7000000000000003E-2</c:v>
                </c:pt>
                <c:pt idx="1513">
                  <c:v>9.6000000000000002E-2</c:v>
                </c:pt>
                <c:pt idx="1514">
                  <c:v>0.10050000000000001</c:v>
                </c:pt>
                <c:pt idx="1515">
                  <c:v>9.7500000000000003E-2</c:v>
                </c:pt>
                <c:pt idx="1516">
                  <c:v>9.8000000000000004E-2</c:v>
                </c:pt>
                <c:pt idx="1517">
                  <c:v>9.6000000000000002E-2</c:v>
                </c:pt>
                <c:pt idx="1518">
                  <c:v>9.5500000000000002E-2</c:v>
                </c:pt>
                <c:pt idx="1519">
                  <c:v>9.5500000000000002E-2</c:v>
                </c:pt>
                <c:pt idx="1520">
                  <c:v>0.10050000000000001</c:v>
                </c:pt>
                <c:pt idx="1521">
                  <c:v>0.10150000000000001</c:v>
                </c:pt>
                <c:pt idx="1522">
                  <c:v>0.10299999999999999</c:v>
                </c:pt>
                <c:pt idx="1523">
                  <c:v>9.9000000000000005E-2</c:v>
                </c:pt>
                <c:pt idx="1524">
                  <c:v>0.1</c:v>
                </c:pt>
                <c:pt idx="1525">
                  <c:v>9.8500000000000004E-2</c:v>
                </c:pt>
                <c:pt idx="1526">
                  <c:v>9.6000000000000002E-2</c:v>
                </c:pt>
                <c:pt idx="1527">
                  <c:v>0.10299999999999999</c:v>
                </c:pt>
                <c:pt idx="1528">
                  <c:v>9.8000000000000004E-2</c:v>
                </c:pt>
                <c:pt idx="1529">
                  <c:v>9.7000000000000003E-2</c:v>
                </c:pt>
                <c:pt idx="1530">
                  <c:v>0.10150000000000001</c:v>
                </c:pt>
                <c:pt idx="1531">
                  <c:v>9.6000000000000002E-2</c:v>
                </c:pt>
                <c:pt idx="1532">
                  <c:v>9.9000000000000005E-2</c:v>
                </c:pt>
                <c:pt idx="1533">
                  <c:v>9.6500000000000002E-2</c:v>
                </c:pt>
                <c:pt idx="1534">
                  <c:v>0.1</c:v>
                </c:pt>
                <c:pt idx="1535">
                  <c:v>9.9000000000000005E-2</c:v>
                </c:pt>
                <c:pt idx="1536">
                  <c:v>9.8000000000000004E-2</c:v>
                </c:pt>
                <c:pt idx="1537">
                  <c:v>9.7000000000000003E-2</c:v>
                </c:pt>
                <c:pt idx="1538">
                  <c:v>0.1</c:v>
                </c:pt>
                <c:pt idx="1539">
                  <c:v>9.7500000000000003E-2</c:v>
                </c:pt>
                <c:pt idx="1540">
                  <c:v>9.7500000000000003E-2</c:v>
                </c:pt>
                <c:pt idx="1541">
                  <c:v>9.8000000000000004E-2</c:v>
                </c:pt>
                <c:pt idx="1542">
                  <c:v>9.8000000000000004E-2</c:v>
                </c:pt>
                <c:pt idx="1543">
                  <c:v>9.8500000000000004E-2</c:v>
                </c:pt>
                <c:pt idx="1544">
                  <c:v>9.8500000000000004E-2</c:v>
                </c:pt>
                <c:pt idx="1545">
                  <c:v>0.10100000000000001</c:v>
                </c:pt>
                <c:pt idx="1546">
                  <c:v>9.9500000000000005E-2</c:v>
                </c:pt>
                <c:pt idx="1547">
                  <c:v>9.8500000000000004E-2</c:v>
                </c:pt>
                <c:pt idx="1548">
                  <c:v>0.1</c:v>
                </c:pt>
                <c:pt idx="1549">
                  <c:v>9.7500000000000003E-2</c:v>
                </c:pt>
                <c:pt idx="1550">
                  <c:v>9.9000000000000005E-2</c:v>
                </c:pt>
                <c:pt idx="1551">
                  <c:v>9.9500000000000005E-2</c:v>
                </c:pt>
                <c:pt idx="1552">
                  <c:v>9.8000000000000004E-2</c:v>
                </c:pt>
                <c:pt idx="1553">
                  <c:v>9.8500000000000004E-2</c:v>
                </c:pt>
                <c:pt idx="1554">
                  <c:v>9.7500000000000003E-2</c:v>
                </c:pt>
                <c:pt idx="1555">
                  <c:v>0.10050000000000001</c:v>
                </c:pt>
                <c:pt idx="1556">
                  <c:v>9.9500000000000005E-2</c:v>
                </c:pt>
                <c:pt idx="1557">
                  <c:v>9.8000000000000004E-2</c:v>
                </c:pt>
                <c:pt idx="1558">
                  <c:v>0.10050000000000001</c:v>
                </c:pt>
                <c:pt idx="1559">
                  <c:v>0.10100000000000001</c:v>
                </c:pt>
                <c:pt idx="1560">
                  <c:v>9.9500000000000005E-2</c:v>
                </c:pt>
                <c:pt idx="1561">
                  <c:v>0.10050000000000001</c:v>
                </c:pt>
                <c:pt idx="1562">
                  <c:v>9.8500000000000004E-2</c:v>
                </c:pt>
                <c:pt idx="1563">
                  <c:v>0.10199999999999999</c:v>
                </c:pt>
                <c:pt idx="1564">
                  <c:v>0.10199999999999999</c:v>
                </c:pt>
                <c:pt idx="1565">
                  <c:v>0.10199999999999999</c:v>
                </c:pt>
                <c:pt idx="1566">
                  <c:v>9.9500000000000005E-2</c:v>
                </c:pt>
                <c:pt idx="1567">
                  <c:v>9.9000000000000005E-2</c:v>
                </c:pt>
                <c:pt idx="1568">
                  <c:v>0.10150000000000001</c:v>
                </c:pt>
                <c:pt idx="1569">
                  <c:v>9.8500000000000004E-2</c:v>
                </c:pt>
                <c:pt idx="1570">
                  <c:v>9.9000000000000005E-2</c:v>
                </c:pt>
                <c:pt idx="1571">
                  <c:v>9.9000000000000005E-2</c:v>
                </c:pt>
                <c:pt idx="1572">
                  <c:v>0.10199999999999999</c:v>
                </c:pt>
                <c:pt idx="1573">
                  <c:v>9.9000000000000005E-2</c:v>
                </c:pt>
                <c:pt idx="1574">
                  <c:v>9.9500000000000005E-2</c:v>
                </c:pt>
                <c:pt idx="1575">
                  <c:v>0.10249999999999999</c:v>
                </c:pt>
                <c:pt idx="1576">
                  <c:v>0.107</c:v>
                </c:pt>
                <c:pt idx="1577">
                  <c:v>9.9000000000000005E-2</c:v>
                </c:pt>
                <c:pt idx="1578">
                  <c:v>9.9500000000000005E-2</c:v>
                </c:pt>
                <c:pt idx="1579">
                  <c:v>0.104</c:v>
                </c:pt>
                <c:pt idx="1580">
                  <c:v>9.9000000000000005E-2</c:v>
                </c:pt>
                <c:pt idx="1581">
                  <c:v>9.9000000000000005E-2</c:v>
                </c:pt>
                <c:pt idx="1582">
                  <c:v>0.10150000000000001</c:v>
                </c:pt>
                <c:pt idx="1583">
                  <c:v>9.9000000000000005E-2</c:v>
                </c:pt>
                <c:pt idx="1584">
                  <c:v>0.1</c:v>
                </c:pt>
                <c:pt idx="1585">
                  <c:v>0.1045</c:v>
                </c:pt>
                <c:pt idx="1586">
                  <c:v>9.8000000000000004E-2</c:v>
                </c:pt>
                <c:pt idx="1587">
                  <c:v>0.10100000000000001</c:v>
                </c:pt>
                <c:pt idx="1588">
                  <c:v>0.10249999999999999</c:v>
                </c:pt>
                <c:pt idx="1589">
                  <c:v>0.10249999999999999</c:v>
                </c:pt>
                <c:pt idx="1590">
                  <c:v>0.1085</c:v>
                </c:pt>
                <c:pt idx="1591">
                  <c:v>0.1085</c:v>
                </c:pt>
                <c:pt idx="1592">
                  <c:v>0.1105</c:v>
                </c:pt>
                <c:pt idx="1593">
                  <c:v>0.112</c:v>
                </c:pt>
                <c:pt idx="1594">
                  <c:v>0.112</c:v>
                </c:pt>
                <c:pt idx="1595">
                  <c:v>0.115</c:v>
                </c:pt>
                <c:pt idx="1596">
                  <c:v>0.115</c:v>
                </c:pt>
                <c:pt idx="1597">
                  <c:v>0.11550000000000001</c:v>
                </c:pt>
                <c:pt idx="1598">
                  <c:v>0.11550000000000001</c:v>
                </c:pt>
                <c:pt idx="1599">
                  <c:v>0.11550000000000001</c:v>
                </c:pt>
                <c:pt idx="1600">
                  <c:v>0.11799999999999999</c:v>
                </c:pt>
                <c:pt idx="1601">
                  <c:v>0.11799999999999999</c:v>
                </c:pt>
                <c:pt idx="1602">
                  <c:v>0.11899999999999999</c:v>
                </c:pt>
                <c:pt idx="1603">
                  <c:v>0.11899999999999999</c:v>
                </c:pt>
                <c:pt idx="1604">
                  <c:v>0.124</c:v>
                </c:pt>
                <c:pt idx="1605">
                  <c:v>0.127</c:v>
                </c:pt>
                <c:pt idx="1606">
                  <c:v>0.127</c:v>
                </c:pt>
                <c:pt idx="1607">
                  <c:v>0.1285</c:v>
                </c:pt>
                <c:pt idx="1608">
                  <c:v>0.1285</c:v>
                </c:pt>
                <c:pt idx="1609">
                  <c:v>0.1285</c:v>
                </c:pt>
                <c:pt idx="1610">
                  <c:v>0.1285</c:v>
                </c:pt>
                <c:pt idx="1611">
                  <c:v>0.129</c:v>
                </c:pt>
                <c:pt idx="1612">
                  <c:v>0.13100000000000001</c:v>
                </c:pt>
                <c:pt idx="1613">
                  <c:v>0.13100000000000001</c:v>
                </c:pt>
                <c:pt idx="1614">
                  <c:v>0.13350000000000001</c:v>
                </c:pt>
                <c:pt idx="1615">
                  <c:v>0.13350000000000001</c:v>
                </c:pt>
                <c:pt idx="1616">
                  <c:v>0.13450000000000001</c:v>
                </c:pt>
                <c:pt idx="1617">
                  <c:v>0.13500000000000001</c:v>
                </c:pt>
                <c:pt idx="1618">
                  <c:v>0.13500000000000001</c:v>
                </c:pt>
                <c:pt idx="1619">
                  <c:v>0.13500000000000001</c:v>
                </c:pt>
                <c:pt idx="1620">
                  <c:v>0.13900000000000001</c:v>
                </c:pt>
                <c:pt idx="1621">
                  <c:v>0.13900000000000001</c:v>
                </c:pt>
                <c:pt idx="1622">
                  <c:v>0.14199999999999999</c:v>
                </c:pt>
                <c:pt idx="1623">
                  <c:v>0.14199999999999999</c:v>
                </c:pt>
                <c:pt idx="1624">
                  <c:v>0.14749999999999999</c:v>
                </c:pt>
                <c:pt idx="1625">
                  <c:v>0.14749999999999999</c:v>
                </c:pt>
                <c:pt idx="1626">
                  <c:v>0.15</c:v>
                </c:pt>
                <c:pt idx="1627">
                  <c:v>0.15</c:v>
                </c:pt>
                <c:pt idx="1628">
                  <c:v>0.15</c:v>
                </c:pt>
                <c:pt idx="1629">
                  <c:v>0.1545</c:v>
                </c:pt>
                <c:pt idx="1630">
                  <c:v>0.1545</c:v>
                </c:pt>
                <c:pt idx="1631">
                  <c:v>0.157</c:v>
                </c:pt>
                <c:pt idx="1632">
                  <c:v>0.157</c:v>
                </c:pt>
                <c:pt idx="1633">
                  <c:v>0.1575</c:v>
                </c:pt>
                <c:pt idx="1634">
                  <c:v>0.1605</c:v>
                </c:pt>
                <c:pt idx="1635">
                  <c:v>0.1605</c:v>
                </c:pt>
                <c:pt idx="1636">
                  <c:v>0.16350000000000001</c:v>
                </c:pt>
                <c:pt idx="1637">
                  <c:v>0.16350000000000001</c:v>
                </c:pt>
                <c:pt idx="1638">
                  <c:v>0.16650000000000001</c:v>
                </c:pt>
                <c:pt idx="1639">
                  <c:v>0.16650000000000001</c:v>
                </c:pt>
                <c:pt idx="1640">
                  <c:v>0.16800000000000001</c:v>
                </c:pt>
                <c:pt idx="1641">
                  <c:v>0.16800000000000001</c:v>
                </c:pt>
                <c:pt idx="1642">
                  <c:v>0.17100000000000001</c:v>
                </c:pt>
                <c:pt idx="1643">
                  <c:v>0.17100000000000001</c:v>
                </c:pt>
                <c:pt idx="1644">
                  <c:v>0.17100000000000001</c:v>
                </c:pt>
                <c:pt idx="1645">
                  <c:v>0.17399999999999999</c:v>
                </c:pt>
                <c:pt idx="1646">
                  <c:v>0.17399999999999999</c:v>
                </c:pt>
                <c:pt idx="1647">
                  <c:v>0.17849999999999999</c:v>
                </c:pt>
                <c:pt idx="1648">
                  <c:v>0.17849999999999999</c:v>
                </c:pt>
                <c:pt idx="1649">
                  <c:v>0.17949999999999999</c:v>
                </c:pt>
                <c:pt idx="1650">
                  <c:v>0.17949999999999999</c:v>
                </c:pt>
                <c:pt idx="1651">
                  <c:v>0.17949999999999999</c:v>
                </c:pt>
                <c:pt idx="1652">
                  <c:v>0.1825</c:v>
                </c:pt>
                <c:pt idx="1653">
                  <c:v>0.184</c:v>
                </c:pt>
                <c:pt idx="1654">
                  <c:v>0.184</c:v>
                </c:pt>
                <c:pt idx="1655">
                  <c:v>0.184</c:v>
                </c:pt>
                <c:pt idx="1656">
                  <c:v>0.184</c:v>
                </c:pt>
                <c:pt idx="1657">
                  <c:v>0.19</c:v>
                </c:pt>
                <c:pt idx="1658">
                  <c:v>0.19</c:v>
                </c:pt>
                <c:pt idx="1659">
                  <c:v>0.1915</c:v>
                </c:pt>
                <c:pt idx="1660">
                  <c:v>0.1915</c:v>
                </c:pt>
                <c:pt idx="1661">
                  <c:v>0.19600000000000001</c:v>
                </c:pt>
                <c:pt idx="1662">
                  <c:v>0.19600000000000001</c:v>
                </c:pt>
                <c:pt idx="1663">
                  <c:v>0.19600000000000001</c:v>
                </c:pt>
                <c:pt idx="1664">
                  <c:v>0.19600000000000001</c:v>
                </c:pt>
                <c:pt idx="1665">
                  <c:v>0.19750000000000001</c:v>
                </c:pt>
                <c:pt idx="1666">
                  <c:v>0.19850000000000001</c:v>
                </c:pt>
                <c:pt idx="1667">
                  <c:v>0.19850000000000001</c:v>
                </c:pt>
                <c:pt idx="1668">
                  <c:v>0.19950000000000001</c:v>
                </c:pt>
                <c:pt idx="1669">
                  <c:v>0.20150000000000001</c:v>
                </c:pt>
                <c:pt idx="1670">
                  <c:v>0.20150000000000001</c:v>
                </c:pt>
                <c:pt idx="1671">
                  <c:v>0.20150000000000001</c:v>
                </c:pt>
                <c:pt idx="1672">
                  <c:v>0.20150000000000001</c:v>
                </c:pt>
                <c:pt idx="1673">
                  <c:v>0.20649999999999999</c:v>
                </c:pt>
                <c:pt idx="1674">
                  <c:v>0.20649999999999999</c:v>
                </c:pt>
                <c:pt idx="1675">
                  <c:v>0.20749999999999999</c:v>
                </c:pt>
                <c:pt idx="1676">
                  <c:v>0.20799999999999999</c:v>
                </c:pt>
                <c:pt idx="1677">
                  <c:v>0.20949999999999999</c:v>
                </c:pt>
                <c:pt idx="1678">
                  <c:v>0.20949999999999999</c:v>
                </c:pt>
                <c:pt idx="1679">
                  <c:v>0.21099999999999999</c:v>
                </c:pt>
                <c:pt idx="1680">
                  <c:v>0.21149999999999999</c:v>
                </c:pt>
                <c:pt idx="1681">
                  <c:v>0.21199999999999999</c:v>
                </c:pt>
                <c:pt idx="1682">
                  <c:v>0.21199999999999999</c:v>
                </c:pt>
                <c:pt idx="1683">
                  <c:v>0.21249999999999999</c:v>
                </c:pt>
                <c:pt idx="1684">
                  <c:v>0.21249999999999999</c:v>
                </c:pt>
                <c:pt idx="1685">
                  <c:v>0.21299999999999999</c:v>
                </c:pt>
                <c:pt idx="1686">
                  <c:v>0.21299999999999999</c:v>
                </c:pt>
                <c:pt idx="1687">
                  <c:v>0.215</c:v>
                </c:pt>
                <c:pt idx="1688">
                  <c:v>0.215</c:v>
                </c:pt>
                <c:pt idx="1689">
                  <c:v>0.217</c:v>
                </c:pt>
                <c:pt idx="1690">
                  <c:v>0.217</c:v>
                </c:pt>
                <c:pt idx="1691">
                  <c:v>0.217</c:v>
                </c:pt>
                <c:pt idx="1692">
                  <c:v>0.222</c:v>
                </c:pt>
                <c:pt idx="1693">
                  <c:v>0.222</c:v>
                </c:pt>
                <c:pt idx="1694">
                  <c:v>0.2225</c:v>
                </c:pt>
                <c:pt idx="1695">
                  <c:v>0.2225</c:v>
                </c:pt>
                <c:pt idx="1696">
                  <c:v>0.2235</c:v>
                </c:pt>
                <c:pt idx="1697">
                  <c:v>0.2235</c:v>
                </c:pt>
                <c:pt idx="1698">
                  <c:v>0.22450000000000001</c:v>
                </c:pt>
                <c:pt idx="1699">
                  <c:v>0.22500000000000001</c:v>
                </c:pt>
                <c:pt idx="1700">
                  <c:v>0.22500000000000001</c:v>
                </c:pt>
                <c:pt idx="1701">
                  <c:v>0.22650000000000001</c:v>
                </c:pt>
                <c:pt idx="1702">
                  <c:v>0.22650000000000001</c:v>
                </c:pt>
                <c:pt idx="1703">
                  <c:v>0.22650000000000001</c:v>
                </c:pt>
                <c:pt idx="1704">
                  <c:v>0.22800000000000001</c:v>
                </c:pt>
                <c:pt idx="1705">
                  <c:v>0.22800000000000001</c:v>
                </c:pt>
                <c:pt idx="1706">
                  <c:v>0.22800000000000001</c:v>
                </c:pt>
                <c:pt idx="1707">
                  <c:v>0.22800000000000001</c:v>
                </c:pt>
                <c:pt idx="1708">
                  <c:v>0.22900000000000001</c:v>
                </c:pt>
                <c:pt idx="1709">
                  <c:v>0.23050000000000001</c:v>
                </c:pt>
                <c:pt idx="1710">
                  <c:v>0.23150000000000001</c:v>
                </c:pt>
                <c:pt idx="1711">
                  <c:v>0.23150000000000001</c:v>
                </c:pt>
                <c:pt idx="1712">
                  <c:v>0.23150000000000001</c:v>
                </c:pt>
                <c:pt idx="1713">
                  <c:v>0.23449999999999999</c:v>
                </c:pt>
                <c:pt idx="1714">
                  <c:v>0.23449999999999999</c:v>
                </c:pt>
                <c:pt idx="1715">
                  <c:v>0.23699999999999999</c:v>
                </c:pt>
                <c:pt idx="1716">
                  <c:v>0.23699999999999999</c:v>
                </c:pt>
                <c:pt idx="1717">
                  <c:v>0.23799999999999999</c:v>
                </c:pt>
                <c:pt idx="1718">
                  <c:v>0.23799999999999999</c:v>
                </c:pt>
                <c:pt idx="1719">
                  <c:v>0.24049999999999999</c:v>
                </c:pt>
                <c:pt idx="1720">
                  <c:v>0.24049999999999999</c:v>
                </c:pt>
                <c:pt idx="1721">
                  <c:v>0.24049999999999999</c:v>
                </c:pt>
                <c:pt idx="1722">
                  <c:v>0.24299999999999999</c:v>
                </c:pt>
                <c:pt idx="1723">
                  <c:v>0.24299999999999999</c:v>
                </c:pt>
                <c:pt idx="1724">
                  <c:v>0.24349999999999999</c:v>
                </c:pt>
                <c:pt idx="1725">
                  <c:v>0.24349999999999999</c:v>
                </c:pt>
                <c:pt idx="1726">
                  <c:v>0.24349999999999999</c:v>
                </c:pt>
                <c:pt idx="1727">
                  <c:v>0.24349999999999999</c:v>
                </c:pt>
                <c:pt idx="1728">
                  <c:v>0.2445</c:v>
                </c:pt>
                <c:pt idx="1729">
                  <c:v>0.2445</c:v>
                </c:pt>
                <c:pt idx="1730">
                  <c:v>0.245</c:v>
                </c:pt>
                <c:pt idx="1731">
                  <c:v>0.2465</c:v>
                </c:pt>
                <c:pt idx="1732">
                  <c:v>0.2465</c:v>
                </c:pt>
                <c:pt idx="1733">
                  <c:v>0.2465</c:v>
                </c:pt>
                <c:pt idx="1734">
                  <c:v>0.248</c:v>
                </c:pt>
                <c:pt idx="1735">
                  <c:v>0.251</c:v>
                </c:pt>
                <c:pt idx="1736">
                  <c:v>0.251</c:v>
                </c:pt>
                <c:pt idx="1737">
                  <c:v>0.251</c:v>
                </c:pt>
                <c:pt idx="1738">
                  <c:v>0.2525</c:v>
                </c:pt>
                <c:pt idx="1739">
                  <c:v>0.2525</c:v>
                </c:pt>
                <c:pt idx="1740">
                  <c:v>0.2525</c:v>
                </c:pt>
                <c:pt idx="1741">
                  <c:v>0.2525</c:v>
                </c:pt>
                <c:pt idx="1742">
                  <c:v>0.255</c:v>
                </c:pt>
                <c:pt idx="1743">
                  <c:v>0.255</c:v>
                </c:pt>
                <c:pt idx="1744">
                  <c:v>0.255</c:v>
                </c:pt>
                <c:pt idx="1745">
                  <c:v>0.255</c:v>
                </c:pt>
                <c:pt idx="1746">
                  <c:v>0.25800000000000001</c:v>
                </c:pt>
                <c:pt idx="1747">
                  <c:v>0.25800000000000001</c:v>
                </c:pt>
                <c:pt idx="1748">
                  <c:v>0.25900000000000001</c:v>
                </c:pt>
                <c:pt idx="1749">
                  <c:v>0.25900000000000001</c:v>
                </c:pt>
                <c:pt idx="1750">
                  <c:v>0.25900000000000001</c:v>
                </c:pt>
                <c:pt idx="1751">
                  <c:v>0.25900000000000001</c:v>
                </c:pt>
                <c:pt idx="1752">
                  <c:v>0.26200000000000001</c:v>
                </c:pt>
                <c:pt idx="1753">
                  <c:v>0.26200000000000001</c:v>
                </c:pt>
                <c:pt idx="1754">
                  <c:v>0.26200000000000001</c:v>
                </c:pt>
                <c:pt idx="1755">
                  <c:v>0.26200000000000001</c:v>
                </c:pt>
                <c:pt idx="1756">
                  <c:v>0.26250000000000001</c:v>
                </c:pt>
                <c:pt idx="1757">
                  <c:v>0.26350000000000001</c:v>
                </c:pt>
                <c:pt idx="1758">
                  <c:v>0.26850000000000002</c:v>
                </c:pt>
                <c:pt idx="1759">
                  <c:v>0.26850000000000002</c:v>
                </c:pt>
                <c:pt idx="1760">
                  <c:v>0.27</c:v>
                </c:pt>
                <c:pt idx="1761">
                  <c:v>0.27</c:v>
                </c:pt>
                <c:pt idx="1762">
                  <c:v>0.27050000000000002</c:v>
                </c:pt>
                <c:pt idx="1763">
                  <c:v>0.27050000000000002</c:v>
                </c:pt>
                <c:pt idx="1764">
                  <c:v>0.27150000000000002</c:v>
                </c:pt>
                <c:pt idx="1765">
                  <c:v>0.27450000000000002</c:v>
                </c:pt>
                <c:pt idx="1766">
                  <c:v>0.27450000000000002</c:v>
                </c:pt>
                <c:pt idx="1767">
                  <c:v>0.27650000000000002</c:v>
                </c:pt>
                <c:pt idx="1768">
                  <c:v>0.27650000000000002</c:v>
                </c:pt>
                <c:pt idx="1769">
                  <c:v>0.27650000000000002</c:v>
                </c:pt>
                <c:pt idx="1770">
                  <c:v>0.27800000000000002</c:v>
                </c:pt>
                <c:pt idx="1771">
                  <c:v>0.27800000000000002</c:v>
                </c:pt>
                <c:pt idx="1772">
                  <c:v>0.27850000000000003</c:v>
                </c:pt>
                <c:pt idx="1773">
                  <c:v>0.28050000000000003</c:v>
                </c:pt>
                <c:pt idx="1774">
                  <c:v>0.28100000000000003</c:v>
                </c:pt>
                <c:pt idx="1775">
                  <c:v>0.28100000000000003</c:v>
                </c:pt>
                <c:pt idx="1776">
                  <c:v>0.28349999999999997</c:v>
                </c:pt>
                <c:pt idx="1777">
                  <c:v>0.28349999999999997</c:v>
                </c:pt>
                <c:pt idx="1778">
                  <c:v>0.28399999999999997</c:v>
                </c:pt>
                <c:pt idx="1779">
                  <c:v>0.28399999999999997</c:v>
                </c:pt>
                <c:pt idx="1780">
                  <c:v>0.28599999999999998</c:v>
                </c:pt>
                <c:pt idx="1781">
                  <c:v>0.28599999999999998</c:v>
                </c:pt>
                <c:pt idx="1782">
                  <c:v>0.28699999999999998</c:v>
                </c:pt>
                <c:pt idx="1783">
                  <c:v>0.28699999999999998</c:v>
                </c:pt>
                <c:pt idx="1784">
                  <c:v>0.28699999999999998</c:v>
                </c:pt>
                <c:pt idx="1785">
                  <c:v>0.28749999999999998</c:v>
                </c:pt>
                <c:pt idx="1786">
                  <c:v>0.28849999999999998</c:v>
                </c:pt>
                <c:pt idx="1787">
                  <c:v>0.29049999999999998</c:v>
                </c:pt>
                <c:pt idx="1788">
                  <c:v>0.29049999999999998</c:v>
                </c:pt>
                <c:pt idx="1789">
                  <c:v>0.29349999999999998</c:v>
                </c:pt>
                <c:pt idx="1790">
                  <c:v>0.29349999999999998</c:v>
                </c:pt>
                <c:pt idx="1791">
                  <c:v>0.29399999999999998</c:v>
                </c:pt>
                <c:pt idx="1792">
                  <c:v>0.29449999999999998</c:v>
                </c:pt>
                <c:pt idx="1793">
                  <c:v>0.29449999999999998</c:v>
                </c:pt>
                <c:pt idx="1794">
                  <c:v>0.29449999999999998</c:v>
                </c:pt>
                <c:pt idx="1795">
                  <c:v>0.29549999999999998</c:v>
                </c:pt>
                <c:pt idx="1796">
                  <c:v>0.29549999999999998</c:v>
                </c:pt>
                <c:pt idx="1797">
                  <c:v>0.29749999999999999</c:v>
                </c:pt>
                <c:pt idx="1798">
                  <c:v>0.29749999999999999</c:v>
                </c:pt>
                <c:pt idx="1799">
                  <c:v>0.29949999999999999</c:v>
                </c:pt>
                <c:pt idx="1800">
                  <c:v>0.29949999999999999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0.30449999999999999</c:v>
                </c:pt>
                <c:pt idx="1806">
                  <c:v>0.30449999999999999</c:v>
                </c:pt>
                <c:pt idx="1807">
                  <c:v>0.30449999999999999</c:v>
                </c:pt>
                <c:pt idx="1808">
                  <c:v>0.307</c:v>
                </c:pt>
                <c:pt idx="1809">
                  <c:v>0.307</c:v>
                </c:pt>
                <c:pt idx="1810">
                  <c:v>0.31</c:v>
                </c:pt>
                <c:pt idx="1811">
                  <c:v>0.313</c:v>
                </c:pt>
                <c:pt idx="1812">
                  <c:v>0.313</c:v>
                </c:pt>
                <c:pt idx="1813">
                  <c:v>0.313</c:v>
                </c:pt>
                <c:pt idx="1814">
                  <c:v>0.315</c:v>
                </c:pt>
                <c:pt idx="1815">
                  <c:v>0.315</c:v>
                </c:pt>
                <c:pt idx="1816">
                  <c:v>0.3165</c:v>
                </c:pt>
                <c:pt idx="1817">
                  <c:v>0.3165</c:v>
                </c:pt>
                <c:pt idx="1818">
                  <c:v>0.3175</c:v>
                </c:pt>
                <c:pt idx="1819">
                  <c:v>0.32100000000000001</c:v>
                </c:pt>
                <c:pt idx="1820">
                  <c:v>0.32100000000000001</c:v>
                </c:pt>
                <c:pt idx="1821">
                  <c:v>0.32150000000000001</c:v>
                </c:pt>
                <c:pt idx="1822">
                  <c:v>0.32150000000000001</c:v>
                </c:pt>
                <c:pt idx="1823">
                  <c:v>0.32350000000000001</c:v>
                </c:pt>
                <c:pt idx="1824">
                  <c:v>0.32350000000000001</c:v>
                </c:pt>
                <c:pt idx="1825">
                  <c:v>0.32400000000000001</c:v>
                </c:pt>
                <c:pt idx="1826">
                  <c:v>0.32600000000000001</c:v>
                </c:pt>
                <c:pt idx="1827">
                  <c:v>0.32650000000000001</c:v>
                </c:pt>
                <c:pt idx="1828">
                  <c:v>0.32650000000000001</c:v>
                </c:pt>
                <c:pt idx="1829">
                  <c:v>0.32800000000000001</c:v>
                </c:pt>
                <c:pt idx="1830">
                  <c:v>0.32800000000000001</c:v>
                </c:pt>
                <c:pt idx="1831">
                  <c:v>0.33050000000000002</c:v>
                </c:pt>
                <c:pt idx="1832">
                  <c:v>0.33050000000000002</c:v>
                </c:pt>
                <c:pt idx="1833">
                  <c:v>0.33050000000000002</c:v>
                </c:pt>
                <c:pt idx="1834">
                  <c:v>0.33400000000000002</c:v>
                </c:pt>
                <c:pt idx="1835">
                  <c:v>0.33400000000000002</c:v>
                </c:pt>
                <c:pt idx="1836">
                  <c:v>0.33550000000000002</c:v>
                </c:pt>
                <c:pt idx="1837">
                  <c:v>0.33550000000000002</c:v>
                </c:pt>
                <c:pt idx="1838">
                  <c:v>0.33550000000000002</c:v>
                </c:pt>
                <c:pt idx="1839">
                  <c:v>0.33850000000000002</c:v>
                </c:pt>
                <c:pt idx="1840">
                  <c:v>0.33850000000000002</c:v>
                </c:pt>
                <c:pt idx="1841">
                  <c:v>0.33900000000000002</c:v>
                </c:pt>
                <c:pt idx="1842">
                  <c:v>0.33950000000000002</c:v>
                </c:pt>
                <c:pt idx="1843">
                  <c:v>0.34050000000000002</c:v>
                </c:pt>
                <c:pt idx="1844">
                  <c:v>0.34050000000000002</c:v>
                </c:pt>
                <c:pt idx="1845">
                  <c:v>0.34300000000000003</c:v>
                </c:pt>
                <c:pt idx="1846">
                  <c:v>0.34300000000000003</c:v>
                </c:pt>
                <c:pt idx="1847">
                  <c:v>0.34300000000000003</c:v>
                </c:pt>
                <c:pt idx="1848">
                  <c:v>0.34350000000000003</c:v>
                </c:pt>
                <c:pt idx="1849">
                  <c:v>0.34350000000000003</c:v>
                </c:pt>
                <c:pt idx="1850">
                  <c:v>0.34499999999999997</c:v>
                </c:pt>
                <c:pt idx="1851">
                  <c:v>0.34499999999999997</c:v>
                </c:pt>
                <c:pt idx="1852">
                  <c:v>0.34649999999999997</c:v>
                </c:pt>
                <c:pt idx="1853">
                  <c:v>0.34849999999999998</c:v>
                </c:pt>
                <c:pt idx="1854">
                  <c:v>0.34849999999999998</c:v>
                </c:pt>
                <c:pt idx="1855">
                  <c:v>0.34949999999999998</c:v>
                </c:pt>
                <c:pt idx="1856">
                  <c:v>0.34949999999999998</c:v>
                </c:pt>
                <c:pt idx="1857">
                  <c:v>0.35349999999999998</c:v>
                </c:pt>
                <c:pt idx="1858">
                  <c:v>0.35349999999999998</c:v>
                </c:pt>
                <c:pt idx="1859">
                  <c:v>0.35449999999999998</c:v>
                </c:pt>
                <c:pt idx="1860">
                  <c:v>0.35449999999999998</c:v>
                </c:pt>
                <c:pt idx="1861">
                  <c:v>0.35449999999999998</c:v>
                </c:pt>
                <c:pt idx="1862">
                  <c:v>0.35499999999999998</c:v>
                </c:pt>
                <c:pt idx="1863">
                  <c:v>0.35499999999999998</c:v>
                </c:pt>
                <c:pt idx="1864">
                  <c:v>0.35599999999999998</c:v>
                </c:pt>
                <c:pt idx="1865">
                  <c:v>0.35599999999999998</c:v>
                </c:pt>
                <c:pt idx="1866">
                  <c:v>0.35599999999999998</c:v>
                </c:pt>
                <c:pt idx="1867">
                  <c:v>0.35849999999999999</c:v>
                </c:pt>
                <c:pt idx="1868">
                  <c:v>0.35849999999999999</c:v>
                </c:pt>
                <c:pt idx="1869">
                  <c:v>0.36049999999999999</c:v>
                </c:pt>
                <c:pt idx="1870">
                  <c:v>0.36049999999999999</c:v>
                </c:pt>
                <c:pt idx="1871">
                  <c:v>0.36249999999999999</c:v>
                </c:pt>
                <c:pt idx="1872">
                  <c:v>0.36249999999999999</c:v>
                </c:pt>
                <c:pt idx="1873">
                  <c:v>0.36299999999999999</c:v>
                </c:pt>
                <c:pt idx="1874">
                  <c:v>0.36349999999999999</c:v>
                </c:pt>
                <c:pt idx="1875">
                  <c:v>0.36499999999999999</c:v>
                </c:pt>
                <c:pt idx="1876">
                  <c:v>0.36499999999999999</c:v>
                </c:pt>
                <c:pt idx="1877">
                  <c:v>0.36499999999999999</c:v>
                </c:pt>
                <c:pt idx="1878">
                  <c:v>0.36499999999999999</c:v>
                </c:pt>
                <c:pt idx="1879">
                  <c:v>0.36599999999999999</c:v>
                </c:pt>
                <c:pt idx="1880">
                  <c:v>0.36599999999999999</c:v>
                </c:pt>
                <c:pt idx="1881">
                  <c:v>0.36699999999999999</c:v>
                </c:pt>
                <c:pt idx="1882">
                  <c:v>0.36699999999999999</c:v>
                </c:pt>
                <c:pt idx="1883">
                  <c:v>0.36699999999999999</c:v>
                </c:pt>
                <c:pt idx="1884">
                  <c:v>0.36849999999999999</c:v>
                </c:pt>
                <c:pt idx="1885">
                  <c:v>0.36849999999999999</c:v>
                </c:pt>
                <c:pt idx="1886">
                  <c:v>0.36849999999999999</c:v>
                </c:pt>
                <c:pt idx="1887">
                  <c:v>0.36849999999999999</c:v>
                </c:pt>
                <c:pt idx="1888">
                  <c:v>0.36849999999999999</c:v>
                </c:pt>
                <c:pt idx="1889">
                  <c:v>0.371</c:v>
                </c:pt>
                <c:pt idx="1890">
                  <c:v>0.371</c:v>
                </c:pt>
                <c:pt idx="1891">
                  <c:v>0.371</c:v>
                </c:pt>
                <c:pt idx="1892">
                  <c:v>0.3735</c:v>
                </c:pt>
                <c:pt idx="1893">
                  <c:v>0.3735</c:v>
                </c:pt>
                <c:pt idx="1894">
                  <c:v>0.3745</c:v>
                </c:pt>
                <c:pt idx="1895">
                  <c:v>0.3745</c:v>
                </c:pt>
                <c:pt idx="1896">
                  <c:v>0.3765</c:v>
                </c:pt>
                <c:pt idx="1897">
                  <c:v>0.3765</c:v>
                </c:pt>
                <c:pt idx="1898">
                  <c:v>0.3775</c:v>
                </c:pt>
                <c:pt idx="1899">
                  <c:v>0.3775</c:v>
                </c:pt>
                <c:pt idx="1900">
                  <c:v>0.3775</c:v>
                </c:pt>
                <c:pt idx="1901">
                  <c:v>0.3775</c:v>
                </c:pt>
                <c:pt idx="1902">
                  <c:v>0.379</c:v>
                </c:pt>
                <c:pt idx="1903">
                  <c:v>0.3795</c:v>
                </c:pt>
                <c:pt idx="1904">
                  <c:v>0.3795</c:v>
                </c:pt>
                <c:pt idx="1905">
                  <c:v>0.3795</c:v>
                </c:pt>
                <c:pt idx="1906">
                  <c:v>0.38</c:v>
                </c:pt>
                <c:pt idx="1907">
                  <c:v>0.38</c:v>
                </c:pt>
                <c:pt idx="1908">
                  <c:v>0.38100000000000001</c:v>
                </c:pt>
                <c:pt idx="1909">
                  <c:v>0.38100000000000001</c:v>
                </c:pt>
                <c:pt idx="1910">
                  <c:v>0.38150000000000001</c:v>
                </c:pt>
                <c:pt idx="1911">
                  <c:v>0.38150000000000001</c:v>
                </c:pt>
                <c:pt idx="1912">
                  <c:v>0.38600000000000001</c:v>
                </c:pt>
                <c:pt idx="1913">
                  <c:v>0.38600000000000001</c:v>
                </c:pt>
                <c:pt idx="1914">
                  <c:v>0.38650000000000001</c:v>
                </c:pt>
                <c:pt idx="1915">
                  <c:v>0.38650000000000001</c:v>
                </c:pt>
                <c:pt idx="1916">
                  <c:v>0.38750000000000001</c:v>
                </c:pt>
                <c:pt idx="1917">
                  <c:v>0.38750000000000001</c:v>
                </c:pt>
                <c:pt idx="1918">
                  <c:v>0.38950000000000001</c:v>
                </c:pt>
                <c:pt idx="1919">
                  <c:v>0.38950000000000001</c:v>
                </c:pt>
                <c:pt idx="1920">
                  <c:v>0.38950000000000001</c:v>
                </c:pt>
                <c:pt idx="1921">
                  <c:v>0.38950000000000001</c:v>
                </c:pt>
                <c:pt idx="1922">
                  <c:v>0.39150000000000001</c:v>
                </c:pt>
                <c:pt idx="1923">
                  <c:v>0.39150000000000001</c:v>
                </c:pt>
                <c:pt idx="1924">
                  <c:v>0.39200000000000002</c:v>
                </c:pt>
                <c:pt idx="1925">
                  <c:v>0.39200000000000002</c:v>
                </c:pt>
                <c:pt idx="1926">
                  <c:v>0.39400000000000002</c:v>
                </c:pt>
                <c:pt idx="1927">
                  <c:v>0.39400000000000002</c:v>
                </c:pt>
                <c:pt idx="1928">
                  <c:v>0.39400000000000002</c:v>
                </c:pt>
                <c:pt idx="1929">
                  <c:v>0.39400000000000002</c:v>
                </c:pt>
                <c:pt idx="1930">
                  <c:v>0.39500000000000002</c:v>
                </c:pt>
                <c:pt idx="1931">
                  <c:v>0.39500000000000002</c:v>
                </c:pt>
                <c:pt idx="1932">
                  <c:v>0.39550000000000002</c:v>
                </c:pt>
                <c:pt idx="1933">
                  <c:v>0.39650000000000002</c:v>
                </c:pt>
                <c:pt idx="1934">
                  <c:v>0.39650000000000002</c:v>
                </c:pt>
                <c:pt idx="1935">
                  <c:v>0.39700000000000002</c:v>
                </c:pt>
                <c:pt idx="1936">
                  <c:v>0.39700000000000002</c:v>
                </c:pt>
                <c:pt idx="1937">
                  <c:v>0.39750000000000002</c:v>
                </c:pt>
                <c:pt idx="1938">
                  <c:v>0.39750000000000002</c:v>
                </c:pt>
                <c:pt idx="1939">
                  <c:v>0.39750000000000002</c:v>
                </c:pt>
                <c:pt idx="1940">
                  <c:v>0.39750000000000002</c:v>
                </c:pt>
                <c:pt idx="1941">
                  <c:v>0.39750000000000002</c:v>
                </c:pt>
                <c:pt idx="1942">
                  <c:v>0.39900000000000002</c:v>
                </c:pt>
                <c:pt idx="1943">
                  <c:v>0.39900000000000002</c:v>
                </c:pt>
                <c:pt idx="1944">
                  <c:v>0.40649999999999997</c:v>
                </c:pt>
                <c:pt idx="1945">
                  <c:v>0.40649999999999997</c:v>
                </c:pt>
                <c:pt idx="1946">
                  <c:v>0.40649999999999997</c:v>
                </c:pt>
                <c:pt idx="1947">
                  <c:v>0.40949999999999998</c:v>
                </c:pt>
                <c:pt idx="1948">
                  <c:v>0.41199999999999998</c:v>
                </c:pt>
                <c:pt idx="1949">
                  <c:v>0.41399999999999998</c:v>
                </c:pt>
                <c:pt idx="1950">
                  <c:v>0.41399999999999998</c:v>
                </c:pt>
                <c:pt idx="1951">
                  <c:v>0.41749999999999998</c:v>
                </c:pt>
                <c:pt idx="1952">
                  <c:v>0.41749999999999998</c:v>
                </c:pt>
                <c:pt idx="1953">
                  <c:v>0.41749999999999998</c:v>
                </c:pt>
                <c:pt idx="1954">
                  <c:v>0.42</c:v>
                </c:pt>
                <c:pt idx="1955">
                  <c:v>0.42449999999999999</c:v>
                </c:pt>
                <c:pt idx="1956">
                  <c:v>0.42449999999999999</c:v>
                </c:pt>
                <c:pt idx="1957">
                  <c:v>0.42449999999999999</c:v>
                </c:pt>
                <c:pt idx="1958">
                  <c:v>0.42799999999999999</c:v>
                </c:pt>
                <c:pt idx="1959">
                  <c:v>0.42799999999999999</c:v>
                </c:pt>
                <c:pt idx="1960">
                  <c:v>0.42899999999999999</c:v>
                </c:pt>
                <c:pt idx="1961">
                  <c:v>0.43</c:v>
                </c:pt>
                <c:pt idx="1962">
                  <c:v>0.43049999999999999</c:v>
                </c:pt>
                <c:pt idx="1963">
                  <c:v>0.43049999999999999</c:v>
                </c:pt>
                <c:pt idx="1964">
                  <c:v>0.4325</c:v>
                </c:pt>
                <c:pt idx="1965">
                  <c:v>0.438</c:v>
                </c:pt>
                <c:pt idx="1966">
                  <c:v>0.438</c:v>
                </c:pt>
                <c:pt idx="1967">
                  <c:v>0.443</c:v>
                </c:pt>
                <c:pt idx="1968">
                  <c:v>0.443</c:v>
                </c:pt>
                <c:pt idx="1969">
                  <c:v>0.443</c:v>
                </c:pt>
                <c:pt idx="1970">
                  <c:v>0.44950000000000001</c:v>
                </c:pt>
                <c:pt idx="1971">
                  <c:v>0.44950000000000001</c:v>
                </c:pt>
                <c:pt idx="1972">
                  <c:v>0.45300000000000001</c:v>
                </c:pt>
                <c:pt idx="1973">
                  <c:v>0.45300000000000001</c:v>
                </c:pt>
                <c:pt idx="1974">
                  <c:v>0.45450000000000002</c:v>
                </c:pt>
                <c:pt idx="1975">
                  <c:v>0.45450000000000002</c:v>
                </c:pt>
                <c:pt idx="1976">
                  <c:v>0.45600000000000002</c:v>
                </c:pt>
                <c:pt idx="1977">
                  <c:v>0.45900000000000002</c:v>
                </c:pt>
                <c:pt idx="1978">
                  <c:v>0.45900000000000002</c:v>
                </c:pt>
                <c:pt idx="1979">
                  <c:v>0.46100000000000002</c:v>
                </c:pt>
                <c:pt idx="1980">
                  <c:v>0.46100000000000002</c:v>
                </c:pt>
                <c:pt idx="1981">
                  <c:v>0.46100000000000002</c:v>
                </c:pt>
                <c:pt idx="1982">
                  <c:v>0.46300000000000002</c:v>
                </c:pt>
                <c:pt idx="1983">
                  <c:v>0.46550000000000002</c:v>
                </c:pt>
                <c:pt idx="1984">
                  <c:v>0.46550000000000002</c:v>
                </c:pt>
                <c:pt idx="1985">
                  <c:v>0.46650000000000003</c:v>
                </c:pt>
                <c:pt idx="1986">
                  <c:v>0.46650000000000003</c:v>
                </c:pt>
                <c:pt idx="1987">
                  <c:v>0.46850000000000003</c:v>
                </c:pt>
                <c:pt idx="1988">
                  <c:v>0.46850000000000003</c:v>
                </c:pt>
                <c:pt idx="1989">
                  <c:v>0.47099999999999997</c:v>
                </c:pt>
                <c:pt idx="1990">
                  <c:v>0.47099999999999997</c:v>
                </c:pt>
                <c:pt idx="1991">
                  <c:v>0.47149999999999997</c:v>
                </c:pt>
                <c:pt idx="1992">
                  <c:v>0.47149999999999997</c:v>
                </c:pt>
                <c:pt idx="1993">
                  <c:v>0.47149999999999997</c:v>
                </c:pt>
                <c:pt idx="1994">
                  <c:v>0.47199999999999998</c:v>
                </c:pt>
                <c:pt idx="1995">
                  <c:v>0.47349999999999998</c:v>
                </c:pt>
                <c:pt idx="1996">
                  <c:v>0.47349999999999998</c:v>
                </c:pt>
                <c:pt idx="1997">
                  <c:v>0.47399999999999998</c:v>
                </c:pt>
                <c:pt idx="1998">
                  <c:v>0.47399999999999998</c:v>
                </c:pt>
                <c:pt idx="1999">
                  <c:v>0.47449999999999998</c:v>
                </c:pt>
                <c:pt idx="2000">
                  <c:v>0.47449999999999998</c:v>
                </c:pt>
                <c:pt idx="2001">
                  <c:v>0.47449999999999998</c:v>
                </c:pt>
                <c:pt idx="2002">
                  <c:v>0.47449999999999998</c:v>
                </c:pt>
                <c:pt idx="2003">
                  <c:v>0.47499999999999998</c:v>
                </c:pt>
                <c:pt idx="2004">
                  <c:v>0.47499999999999998</c:v>
                </c:pt>
                <c:pt idx="2005">
                  <c:v>0.47499999999999998</c:v>
                </c:pt>
                <c:pt idx="2006">
                  <c:v>0.47799999999999998</c:v>
                </c:pt>
                <c:pt idx="2007">
                  <c:v>0.47799999999999998</c:v>
                </c:pt>
                <c:pt idx="2008">
                  <c:v>0.47899999999999998</c:v>
                </c:pt>
                <c:pt idx="2009">
                  <c:v>0.47899999999999998</c:v>
                </c:pt>
                <c:pt idx="2010">
                  <c:v>0.48049999999999998</c:v>
                </c:pt>
                <c:pt idx="2011">
                  <c:v>0.48099999999999998</c:v>
                </c:pt>
                <c:pt idx="2012">
                  <c:v>0.48099999999999998</c:v>
                </c:pt>
                <c:pt idx="2013">
                  <c:v>0.48149999999999998</c:v>
                </c:pt>
                <c:pt idx="2014">
                  <c:v>0.48449999999999999</c:v>
                </c:pt>
                <c:pt idx="2015">
                  <c:v>0.48449999999999999</c:v>
                </c:pt>
                <c:pt idx="2016">
                  <c:v>0.48449999999999999</c:v>
                </c:pt>
                <c:pt idx="2017">
                  <c:v>0.48499999999999999</c:v>
                </c:pt>
                <c:pt idx="2018">
                  <c:v>0.48799999999999999</c:v>
                </c:pt>
                <c:pt idx="2019">
                  <c:v>0.48799999999999999</c:v>
                </c:pt>
                <c:pt idx="2020">
                  <c:v>0.48799999999999999</c:v>
                </c:pt>
                <c:pt idx="2021">
                  <c:v>0.49049999999999999</c:v>
                </c:pt>
                <c:pt idx="2022">
                  <c:v>0.49049999999999999</c:v>
                </c:pt>
                <c:pt idx="2023">
                  <c:v>0.49099999999999999</c:v>
                </c:pt>
                <c:pt idx="2024">
                  <c:v>0.49199999999999999</c:v>
                </c:pt>
                <c:pt idx="2025">
                  <c:v>0.49199999999999999</c:v>
                </c:pt>
                <c:pt idx="2026">
                  <c:v>0.49249999999999999</c:v>
                </c:pt>
                <c:pt idx="2027">
                  <c:v>0.49249999999999999</c:v>
                </c:pt>
                <c:pt idx="2028">
                  <c:v>0.49249999999999999</c:v>
                </c:pt>
                <c:pt idx="2029">
                  <c:v>0.495</c:v>
                </c:pt>
                <c:pt idx="2030">
                  <c:v>0.495</c:v>
                </c:pt>
                <c:pt idx="2031">
                  <c:v>0.497</c:v>
                </c:pt>
                <c:pt idx="2032">
                  <c:v>0.497</c:v>
                </c:pt>
                <c:pt idx="2033">
                  <c:v>0.497</c:v>
                </c:pt>
                <c:pt idx="2034">
                  <c:v>0.498</c:v>
                </c:pt>
                <c:pt idx="2035">
                  <c:v>0.498</c:v>
                </c:pt>
                <c:pt idx="2036">
                  <c:v>0.50049999999999994</c:v>
                </c:pt>
                <c:pt idx="2037">
                  <c:v>0.50049999999999994</c:v>
                </c:pt>
                <c:pt idx="2038">
                  <c:v>0.501</c:v>
                </c:pt>
                <c:pt idx="2039">
                  <c:v>0.501</c:v>
                </c:pt>
                <c:pt idx="2040">
                  <c:v>0.501</c:v>
                </c:pt>
                <c:pt idx="2041">
                  <c:v>0.502</c:v>
                </c:pt>
                <c:pt idx="2042">
                  <c:v>0.502</c:v>
                </c:pt>
                <c:pt idx="2043">
                  <c:v>0.503</c:v>
                </c:pt>
                <c:pt idx="2044">
                  <c:v>0.503</c:v>
                </c:pt>
                <c:pt idx="2045">
                  <c:v>0.505</c:v>
                </c:pt>
                <c:pt idx="2046">
                  <c:v>0.505</c:v>
                </c:pt>
                <c:pt idx="2047">
                  <c:v>0.50700000000000001</c:v>
                </c:pt>
                <c:pt idx="2048">
                  <c:v>0.50700000000000001</c:v>
                </c:pt>
                <c:pt idx="2049">
                  <c:v>0.50749999999999995</c:v>
                </c:pt>
                <c:pt idx="2050">
                  <c:v>0.50749999999999995</c:v>
                </c:pt>
                <c:pt idx="2051">
                  <c:v>0.50849999999999995</c:v>
                </c:pt>
                <c:pt idx="2052">
                  <c:v>0.50849999999999995</c:v>
                </c:pt>
                <c:pt idx="2053">
                  <c:v>0.50949999999999995</c:v>
                </c:pt>
                <c:pt idx="2054">
                  <c:v>0.50949999999999995</c:v>
                </c:pt>
                <c:pt idx="2055">
                  <c:v>0.51149999999999995</c:v>
                </c:pt>
                <c:pt idx="2056">
                  <c:v>0.51149999999999995</c:v>
                </c:pt>
                <c:pt idx="2057">
                  <c:v>0.51200000000000001</c:v>
                </c:pt>
                <c:pt idx="2058">
                  <c:v>0.51300000000000001</c:v>
                </c:pt>
                <c:pt idx="2059">
                  <c:v>0.51349999999999996</c:v>
                </c:pt>
                <c:pt idx="2060">
                  <c:v>0.51349999999999996</c:v>
                </c:pt>
                <c:pt idx="2061">
                  <c:v>0.51400000000000001</c:v>
                </c:pt>
                <c:pt idx="2062">
                  <c:v>0.51449999999999996</c:v>
                </c:pt>
                <c:pt idx="2063">
                  <c:v>0.51449999999999996</c:v>
                </c:pt>
                <c:pt idx="2064">
                  <c:v>0.51500000000000001</c:v>
                </c:pt>
                <c:pt idx="2065">
                  <c:v>0.51549999999999996</c:v>
                </c:pt>
                <c:pt idx="2066">
                  <c:v>0.51700000000000002</c:v>
                </c:pt>
                <c:pt idx="2067">
                  <c:v>0.51700000000000002</c:v>
                </c:pt>
                <c:pt idx="2068">
                  <c:v>0.51749999999999996</c:v>
                </c:pt>
                <c:pt idx="2069">
                  <c:v>0.51900000000000002</c:v>
                </c:pt>
                <c:pt idx="2070">
                  <c:v>0.52100000000000002</c:v>
                </c:pt>
                <c:pt idx="2071">
                  <c:v>0.52100000000000002</c:v>
                </c:pt>
                <c:pt idx="2072">
                  <c:v>0.52500000000000002</c:v>
                </c:pt>
                <c:pt idx="2073">
                  <c:v>0.52549999999999997</c:v>
                </c:pt>
                <c:pt idx="2074">
                  <c:v>0.52549999999999997</c:v>
                </c:pt>
                <c:pt idx="2075">
                  <c:v>0.52549999999999997</c:v>
                </c:pt>
                <c:pt idx="2076">
                  <c:v>0.53200000000000003</c:v>
                </c:pt>
                <c:pt idx="2077">
                  <c:v>0.53200000000000003</c:v>
                </c:pt>
                <c:pt idx="2078">
                  <c:v>0.53200000000000003</c:v>
                </c:pt>
                <c:pt idx="2079">
                  <c:v>0.53200000000000003</c:v>
                </c:pt>
                <c:pt idx="2080">
                  <c:v>0.53200000000000003</c:v>
                </c:pt>
                <c:pt idx="2081">
                  <c:v>0.53249999999999997</c:v>
                </c:pt>
                <c:pt idx="2082">
                  <c:v>0.53249999999999997</c:v>
                </c:pt>
                <c:pt idx="2083">
                  <c:v>0.53249999999999997</c:v>
                </c:pt>
                <c:pt idx="2084">
                  <c:v>0.53249999999999997</c:v>
                </c:pt>
                <c:pt idx="2085">
                  <c:v>0.53249999999999997</c:v>
                </c:pt>
                <c:pt idx="2086">
                  <c:v>0.53349999999999997</c:v>
                </c:pt>
                <c:pt idx="2087">
                  <c:v>0.53349999999999997</c:v>
                </c:pt>
                <c:pt idx="2088">
                  <c:v>0.53349999999999997</c:v>
                </c:pt>
                <c:pt idx="2089">
                  <c:v>0.53349999999999997</c:v>
                </c:pt>
                <c:pt idx="2090">
                  <c:v>0.53400000000000003</c:v>
                </c:pt>
                <c:pt idx="2091">
                  <c:v>0.53400000000000003</c:v>
                </c:pt>
                <c:pt idx="2092">
                  <c:v>0.53449999999999998</c:v>
                </c:pt>
                <c:pt idx="2093">
                  <c:v>0.53500000000000003</c:v>
                </c:pt>
                <c:pt idx="2094">
                  <c:v>0.53500000000000003</c:v>
                </c:pt>
                <c:pt idx="2095">
                  <c:v>0.53500000000000003</c:v>
                </c:pt>
                <c:pt idx="2096">
                  <c:v>0.53500000000000003</c:v>
                </c:pt>
                <c:pt idx="2097">
                  <c:v>0.53500000000000003</c:v>
                </c:pt>
                <c:pt idx="2098">
                  <c:v>0.53600000000000003</c:v>
                </c:pt>
                <c:pt idx="2099">
                  <c:v>0.53600000000000003</c:v>
                </c:pt>
                <c:pt idx="2100">
                  <c:v>0.53649999999999998</c:v>
                </c:pt>
                <c:pt idx="2101">
                  <c:v>0.53649999999999998</c:v>
                </c:pt>
                <c:pt idx="2102">
                  <c:v>0.53649999999999998</c:v>
                </c:pt>
                <c:pt idx="2103">
                  <c:v>0.53649999999999998</c:v>
                </c:pt>
                <c:pt idx="2104">
                  <c:v>0.53700000000000003</c:v>
                </c:pt>
                <c:pt idx="2105">
                  <c:v>0.53700000000000003</c:v>
                </c:pt>
                <c:pt idx="2106">
                  <c:v>0.53749999999999998</c:v>
                </c:pt>
                <c:pt idx="2107">
                  <c:v>0.53749999999999998</c:v>
                </c:pt>
                <c:pt idx="2108">
                  <c:v>0.54</c:v>
                </c:pt>
                <c:pt idx="2109">
                  <c:v>0.54</c:v>
                </c:pt>
                <c:pt idx="2110">
                  <c:v>0.54</c:v>
                </c:pt>
                <c:pt idx="2111">
                  <c:v>0.54</c:v>
                </c:pt>
                <c:pt idx="2112">
                  <c:v>0.54</c:v>
                </c:pt>
                <c:pt idx="2113">
                  <c:v>0.54049999999999998</c:v>
                </c:pt>
                <c:pt idx="2114">
                  <c:v>0.54049999999999998</c:v>
                </c:pt>
                <c:pt idx="2115">
                  <c:v>0.54100000000000004</c:v>
                </c:pt>
                <c:pt idx="2116">
                  <c:v>0.54100000000000004</c:v>
                </c:pt>
                <c:pt idx="2117">
                  <c:v>0.54100000000000004</c:v>
                </c:pt>
                <c:pt idx="2118">
                  <c:v>0.54100000000000004</c:v>
                </c:pt>
                <c:pt idx="2119">
                  <c:v>0.54200000000000004</c:v>
                </c:pt>
                <c:pt idx="2120">
                  <c:v>0.54200000000000004</c:v>
                </c:pt>
                <c:pt idx="2121">
                  <c:v>0.54349999999999998</c:v>
                </c:pt>
                <c:pt idx="2122">
                  <c:v>0.54349999999999998</c:v>
                </c:pt>
                <c:pt idx="2123">
                  <c:v>0.54349999999999998</c:v>
                </c:pt>
                <c:pt idx="2124">
                  <c:v>0.54400000000000004</c:v>
                </c:pt>
                <c:pt idx="2125">
                  <c:v>0.54549999999999998</c:v>
                </c:pt>
                <c:pt idx="2126">
                  <c:v>0.54549999999999998</c:v>
                </c:pt>
                <c:pt idx="2127">
                  <c:v>0.54649999999999999</c:v>
                </c:pt>
                <c:pt idx="2128">
                  <c:v>0.54800000000000004</c:v>
                </c:pt>
                <c:pt idx="2129">
                  <c:v>0.54800000000000004</c:v>
                </c:pt>
                <c:pt idx="2130">
                  <c:v>0.54849999999999999</c:v>
                </c:pt>
                <c:pt idx="2131">
                  <c:v>0.54849999999999999</c:v>
                </c:pt>
                <c:pt idx="2132">
                  <c:v>0.54849999999999999</c:v>
                </c:pt>
                <c:pt idx="2133">
                  <c:v>0.54949999999999999</c:v>
                </c:pt>
                <c:pt idx="2134">
                  <c:v>0.55400000000000005</c:v>
                </c:pt>
                <c:pt idx="2135">
                  <c:v>0.55400000000000005</c:v>
                </c:pt>
                <c:pt idx="2136">
                  <c:v>0.55400000000000005</c:v>
                </c:pt>
                <c:pt idx="2137">
                  <c:v>0.55400000000000005</c:v>
                </c:pt>
                <c:pt idx="2138">
                  <c:v>0.55649999999999999</c:v>
                </c:pt>
                <c:pt idx="2139">
                  <c:v>0.5575</c:v>
                </c:pt>
                <c:pt idx="2140">
                  <c:v>0.5575</c:v>
                </c:pt>
                <c:pt idx="2141">
                  <c:v>0.5575</c:v>
                </c:pt>
                <c:pt idx="2142">
                  <c:v>0.5575</c:v>
                </c:pt>
                <c:pt idx="2143">
                  <c:v>0.5585</c:v>
                </c:pt>
                <c:pt idx="2144">
                  <c:v>0.5585</c:v>
                </c:pt>
                <c:pt idx="2145">
                  <c:v>0.5595</c:v>
                </c:pt>
                <c:pt idx="2146">
                  <c:v>0.5595</c:v>
                </c:pt>
                <c:pt idx="2147">
                  <c:v>0.5595</c:v>
                </c:pt>
                <c:pt idx="2148">
                  <c:v>0.5595</c:v>
                </c:pt>
                <c:pt idx="2149">
                  <c:v>0.5605</c:v>
                </c:pt>
                <c:pt idx="2150">
                  <c:v>0.56299999999999994</c:v>
                </c:pt>
                <c:pt idx="2151">
                  <c:v>0.56299999999999994</c:v>
                </c:pt>
                <c:pt idx="2152">
                  <c:v>0.5645</c:v>
                </c:pt>
                <c:pt idx="2153">
                  <c:v>0.56599999999999995</c:v>
                </c:pt>
                <c:pt idx="2154">
                  <c:v>0.56599999999999995</c:v>
                </c:pt>
                <c:pt idx="2155">
                  <c:v>0.56599999999999995</c:v>
                </c:pt>
                <c:pt idx="2156">
                  <c:v>0.56599999999999995</c:v>
                </c:pt>
                <c:pt idx="2157">
                  <c:v>0.5665</c:v>
                </c:pt>
                <c:pt idx="2158">
                  <c:v>0.56999999999999995</c:v>
                </c:pt>
                <c:pt idx="2159">
                  <c:v>0.56999999999999995</c:v>
                </c:pt>
                <c:pt idx="2160">
                  <c:v>0.57050000000000001</c:v>
                </c:pt>
                <c:pt idx="2161">
                  <c:v>0.57199999999999995</c:v>
                </c:pt>
                <c:pt idx="2162">
                  <c:v>0.57199999999999995</c:v>
                </c:pt>
                <c:pt idx="2163">
                  <c:v>0.57250000000000001</c:v>
                </c:pt>
                <c:pt idx="2164">
                  <c:v>0.57250000000000001</c:v>
                </c:pt>
                <c:pt idx="2165">
                  <c:v>0.57250000000000001</c:v>
                </c:pt>
                <c:pt idx="2166">
                  <c:v>0.57599999999999996</c:v>
                </c:pt>
                <c:pt idx="2167">
                  <c:v>0.57599999999999996</c:v>
                </c:pt>
                <c:pt idx="2168">
                  <c:v>0.57799999999999996</c:v>
                </c:pt>
                <c:pt idx="2169">
                  <c:v>0.57799999999999996</c:v>
                </c:pt>
                <c:pt idx="2170">
                  <c:v>0.57799999999999996</c:v>
                </c:pt>
                <c:pt idx="2171">
                  <c:v>0.57799999999999996</c:v>
                </c:pt>
                <c:pt idx="2172">
                  <c:v>0.57850000000000001</c:v>
                </c:pt>
                <c:pt idx="2173">
                  <c:v>0.57950000000000002</c:v>
                </c:pt>
                <c:pt idx="2174">
                  <c:v>0.58050000000000002</c:v>
                </c:pt>
                <c:pt idx="2175">
                  <c:v>0.58050000000000002</c:v>
                </c:pt>
                <c:pt idx="2176">
                  <c:v>0.58199999999999996</c:v>
                </c:pt>
                <c:pt idx="2177">
                  <c:v>0.58199999999999996</c:v>
                </c:pt>
                <c:pt idx="2178">
                  <c:v>0.58199999999999996</c:v>
                </c:pt>
                <c:pt idx="2179">
                  <c:v>0.58199999999999996</c:v>
                </c:pt>
                <c:pt idx="2180">
                  <c:v>0.58199999999999996</c:v>
                </c:pt>
                <c:pt idx="2181">
                  <c:v>0.58199999999999996</c:v>
                </c:pt>
                <c:pt idx="2182">
                  <c:v>0.58450000000000002</c:v>
                </c:pt>
                <c:pt idx="2183">
                  <c:v>0.58450000000000002</c:v>
                </c:pt>
                <c:pt idx="2184">
                  <c:v>0.58499999999999996</c:v>
                </c:pt>
                <c:pt idx="2185">
                  <c:v>0.58499999999999996</c:v>
                </c:pt>
                <c:pt idx="2186">
                  <c:v>0.58799999999999997</c:v>
                </c:pt>
                <c:pt idx="2187">
                  <c:v>0.58799999999999997</c:v>
                </c:pt>
                <c:pt idx="2188">
                  <c:v>0.58950000000000002</c:v>
                </c:pt>
                <c:pt idx="2189">
                  <c:v>0.59150000000000003</c:v>
                </c:pt>
                <c:pt idx="2190">
                  <c:v>0.59150000000000003</c:v>
                </c:pt>
                <c:pt idx="2191">
                  <c:v>0.59150000000000003</c:v>
                </c:pt>
                <c:pt idx="2192">
                  <c:v>0.59250000000000003</c:v>
                </c:pt>
                <c:pt idx="2193">
                  <c:v>0.59250000000000003</c:v>
                </c:pt>
                <c:pt idx="2194">
                  <c:v>0.59650000000000003</c:v>
                </c:pt>
                <c:pt idx="2195">
                  <c:v>0.59650000000000003</c:v>
                </c:pt>
                <c:pt idx="2196">
                  <c:v>0.59650000000000003</c:v>
                </c:pt>
                <c:pt idx="2197">
                  <c:v>0.59650000000000003</c:v>
                </c:pt>
                <c:pt idx="2198">
                  <c:v>0.59699999999999998</c:v>
                </c:pt>
                <c:pt idx="2199">
                  <c:v>0.59699999999999998</c:v>
                </c:pt>
                <c:pt idx="2200">
                  <c:v>0.59850000000000003</c:v>
                </c:pt>
                <c:pt idx="2201">
                  <c:v>0.59850000000000003</c:v>
                </c:pt>
                <c:pt idx="2202">
                  <c:v>0.6</c:v>
                </c:pt>
                <c:pt idx="2203">
                  <c:v>0.6</c:v>
                </c:pt>
                <c:pt idx="2204">
                  <c:v>0.60099999999999998</c:v>
                </c:pt>
                <c:pt idx="2205">
                  <c:v>0.60250000000000004</c:v>
                </c:pt>
                <c:pt idx="2206">
                  <c:v>0.60250000000000004</c:v>
                </c:pt>
                <c:pt idx="2207">
                  <c:v>0.60299999999999998</c:v>
                </c:pt>
                <c:pt idx="2208">
                  <c:v>0.60499999999999998</c:v>
                </c:pt>
                <c:pt idx="2209">
                  <c:v>0.60499999999999998</c:v>
                </c:pt>
                <c:pt idx="2210">
                  <c:v>0.60499999999999998</c:v>
                </c:pt>
                <c:pt idx="2211">
                  <c:v>0.60499999999999998</c:v>
                </c:pt>
                <c:pt idx="2212">
                  <c:v>0.60650000000000004</c:v>
                </c:pt>
                <c:pt idx="2213">
                  <c:v>0.60650000000000004</c:v>
                </c:pt>
                <c:pt idx="2214">
                  <c:v>0.60699999999999998</c:v>
                </c:pt>
                <c:pt idx="2215">
                  <c:v>0.60699999999999998</c:v>
                </c:pt>
                <c:pt idx="2216">
                  <c:v>0.60799999999999998</c:v>
                </c:pt>
                <c:pt idx="2217">
                  <c:v>0.61050000000000004</c:v>
                </c:pt>
                <c:pt idx="2218">
                  <c:v>0.61050000000000004</c:v>
                </c:pt>
                <c:pt idx="2219">
                  <c:v>0.61050000000000004</c:v>
                </c:pt>
                <c:pt idx="2220">
                  <c:v>0.61199999999999999</c:v>
                </c:pt>
                <c:pt idx="2221">
                  <c:v>0.61199999999999999</c:v>
                </c:pt>
                <c:pt idx="2222">
                  <c:v>0.61199999999999999</c:v>
                </c:pt>
                <c:pt idx="2223">
                  <c:v>0.61350000000000005</c:v>
                </c:pt>
                <c:pt idx="2224">
                  <c:v>0.61499999999999999</c:v>
                </c:pt>
                <c:pt idx="2225">
                  <c:v>0.61650000000000005</c:v>
                </c:pt>
                <c:pt idx="2226">
                  <c:v>0.61650000000000005</c:v>
                </c:pt>
                <c:pt idx="2227">
                  <c:v>0.61650000000000005</c:v>
                </c:pt>
                <c:pt idx="2228">
                  <c:v>0.61750000000000005</c:v>
                </c:pt>
                <c:pt idx="2229">
                  <c:v>0.621</c:v>
                </c:pt>
                <c:pt idx="2230">
                  <c:v>0.621</c:v>
                </c:pt>
                <c:pt idx="2231">
                  <c:v>0.621</c:v>
                </c:pt>
                <c:pt idx="2232">
                  <c:v>0.621</c:v>
                </c:pt>
                <c:pt idx="2233">
                  <c:v>0.627</c:v>
                </c:pt>
                <c:pt idx="2234">
                  <c:v>0.627</c:v>
                </c:pt>
                <c:pt idx="2235">
                  <c:v>0.627</c:v>
                </c:pt>
                <c:pt idx="2236">
                  <c:v>0.62849999999999995</c:v>
                </c:pt>
                <c:pt idx="2237">
                  <c:v>0.62849999999999995</c:v>
                </c:pt>
                <c:pt idx="2238">
                  <c:v>0.62849999999999995</c:v>
                </c:pt>
                <c:pt idx="2239">
                  <c:v>0.63</c:v>
                </c:pt>
                <c:pt idx="2240">
                  <c:v>0.63</c:v>
                </c:pt>
                <c:pt idx="2241">
                  <c:v>0.63</c:v>
                </c:pt>
                <c:pt idx="2242">
                  <c:v>0.63100000000000001</c:v>
                </c:pt>
                <c:pt idx="2243">
                  <c:v>0.63100000000000001</c:v>
                </c:pt>
                <c:pt idx="2244">
                  <c:v>0.63100000000000001</c:v>
                </c:pt>
                <c:pt idx="2245">
                  <c:v>0.63200000000000001</c:v>
                </c:pt>
                <c:pt idx="2246">
                  <c:v>0.63200000000000001</c:v>
                </c:pt>
                <c:pt idx="2247">
                  <c:v>0.63300000000000001</c:v>
                </c:pt>
                <c:pt idx="2248">
                  <c:v>0.63649999999999995</c:v>
                </c:pt>
                <c:pt idx="2249">
                  <c:v>0.63649999999999995</c:v>
                </c:pt>
                <c:pt idx="2250">
                  <c:v>0.63649999999999995</c:v>
                </c:pt>
                <c:pt idx="2251">
                  <c:v>0.63649999999999995</c:v>
                </c:pt>
                <c:pt idx="2252">
                  <c:v>0.63849999999999996</c:v>
                </c:pt>
                <c:pt idx="2253">
                  <c:v>0.63900000000000001</c:v>
                </c:pt>
                <c:pt idx="2254">
                  <c:v>0.63900000000000001</c:v>
                </c:pt>
                <c:pt idx="2255">
                  <c:v>0.63900000000000001</c:v>
                </c:pt>
                <c:pt idx="2256">
                  <c:v>0.63949999999999996</c:v>
                </c:pt>
                <c:pt idx="2257">
                  <c:v>0.63949999999999996</c:v>
                </c:pt>
                <c:pt idx="2258">
                  <c:v>0.64</c:v>
                </c:pt>
                <c:pt idx="2259">
                  <c:v>0.64</c:v>
                </c:pt>
                <c:pt idx="2260">
                  <c:v>0.64500000000000002</c:v>
                </c:pt>
                <c:pt idx="2261">
                  <c:v>0.64500000000000002</c:v>
                </c:pt>
                <c:pt idx="2262">
                  <c:v>0.64500000000000002</c:v>
                </c:pt>
                <c:pt idx="2263">
                  <c:v>0.64749999999999996</c:v>
                </c:pt>
                <c:pt idx="2264">
                  <c:v>0.64749999999999996</c:v>
                </c:pt>
                <c:pt idx="2265">
                  <c:v>0.65400000000000003</c:v>
                </c:pt>
                <c:pt idx="2266">
                  <c:v>0.65400000000000003</c:v>
                </c:pt>
                <c:pt idx="2267">
                  <c:v>0.65449999999999997</c:v>
                </c:pt>
                <c:pt idx="2268">
                  <c:v>0.65449999999999997</c:v>
                </c:pt>
                <c:pt idx="2269">
                  <c:v>0.65600000000000003</c:v>
                </c:pt>
                <c:pt idx="2270">
                  <c:v>0.65700000000000003</c:v>
                </c:pt>
                <c:pt idx="2271">
                  <c:v>0.65949999999999998</c:v>
                </c:pt>
                <c:pt idx="2272">
                  <c:v>0.65949999999999998</c:v>
                </c:pt>
                <c:pt idx="2273">
                  <c:v>0.66700000000000004</c:v>
                </c:pt>
                <c:pt idx="2274">
                  <c:v>0.66700000000000004</c:v>
                </c:pt>
                <c:pt idx="2275">
                  <c:v>0.67300000000000004</c:v>
                </c:pt>
                <c:pt idx="2276">
                  <c:v>0.67300000000000004</c:v>
                </c:pt>
                <c:pt idx="2277">
                  <c:v>0.67500000000000004</c:v>
                </c:pt>
                <c:pt idx="2278">
                  <c:v>0.67500000000000004</c:v>
                </c:pt>
                <c:pt idx="2279">
                  <c:v>0.67549999999999999</c:v>
                </c:pt>
                <c:pt idx="2280">
                  <c:v>0.67649999999999999</c:v>
                </c:pt>
                <c:pt idx="2281">
                  <c:v>0.67649999999999999</c:v>
                </c:pt>
                <c:pt idx="2282">
                  <c:v>0.67649999999999999</c:v>
                </c:pt>
                <c:pt idx="2283">
                  <c:v>0.67800000000000005</c:v>
                </c:pt>
                <c:pt idx="2284">
                  <c:v>0.67800000000000005</c:v>
                </c:pt>
                <c:pt idx="2285">
                  <c:v>0.67800000000000005</c:v>
                </c:pt>
                <c:pt idx="2286">
                  <c:v>0.68049999999999999</c:v>
                </c:pt>
                <c:pt idx="2287">
                  <c:v>0.68049999999999999</c:v>
                </c:pt>
                <c:pt idx="2288">
                  <c:v>0.68200000000000005</c:v>
                </c:pt>
                <c:pt idx="2289">
                  <c:v>0.68200000000000005</c:v>
                </c:pt>
                <c:pt idx="2290">
                  <c:v>0.68200000000000005</c:v>
                </c:pt>
                <c:pt idx="2291">
                  <c:v>0.68200000000000005</c:v>
                </c:pt>
                <c:pt idx="2292">
                  <c:v>0.68500000000000005</c:v>
                </c:pt>
                <c:pt idx="2293">
                  <c:v>0.68500000000000005</c:v>
                </c:pt>
                <c:pt idx="2294">
                  <c:v>0.68500000000000005</c:v>
                </c:pt>
                <c:pt idx="2295">
                  <c:v>0.6865</c:v>
                </c:pt>
                <c:pt idx="2296">
                  <c:v>0.6885</c:v>
                </c:pt>
                <c:pt idx="2297">
                  <c:v>0.6885</c:v>
                </c:pt>
                <c:pt idx="2298">
                  <c:v>0.6885</c:v>
                </c:pt>
                <c:pt idx="2299">
                  <c:v>0.69</c:v>
                </c:pt>
                <c:pt idx="2300">
                  <c:v>0.69</c:v>
                </c:pt>
                <c:pt idx="2301">
                  <c:v>0.6905</c:v>
                </c:pt>
                <c:pt idx="2302">
                  <c:v>0.6905</c:v>
                </c:pt>
                <c:pt idx="2303">
                  <c:v>0.69350000000000001</c:v>
                </c:pt>
                <c:pt idx="2304">
                  <c:v>0.69350000000000001</c:v>
                </c:pt>
                <c:pt idx="2305">
                  <c:v>0.69350000000000001</c:v>
                </c:pt>
                <c:pt idx="2306">
                  <c:v>0.69350000000000001</c:v>
                </c:pt>
                <c:pt idx="2307">
                  <c:v>0.69350000000000001</c:v>
                </c:pt>
                <c:pt idx="2308">
                  <c:v>0.69350000000000001</c:v>
                </c:pt>
                <c:pt idx="2309">
                  <c:v>0.69650000000000001</c:v>
                </c:pt>
                <c:pt idx="2310">
                  <c:v>0.69650000000000001</c:v>
                </c:pt>
                <c:pt idx="2311">
                  <c:v>0.69650000000000001</c:v>
                </c:pt>
                <c:pt idx="2312">
                  <c:v>0.69750000000000001</c:v>
                </c:pt>
                <c:pt idx="2313">
                  <c:v>0.69750000000000001</c:v>
                </c:pt>
                <c:pt idx="2314">
                  <c:v>0.69750000000000001</c:v>
                </c:pt>
                <c:pt idx="2315">
                  <c:v>0.69750000000000001</c:v>
                </c:pt>
                <c:pt idx="2316">
                  <c:v>0.69750000000000001</c:v>
                </c:pt>
                <c:pt idx="2317">
                  <c:v>0.69750000000000001</c:v>
                </c:pt>
                <c:pt idx="2318">
                  <c:v>0.70050000000000001</c:v>
                </c:pt>
                <c:pt idx="2319">
                  <c:v>0.70050000000000001</c:v>
                </c:pt>
                <c:pt idx="2320">
                  <c:v>0.70350000000000001</c:v>
                </c:pt>
                <c:pt idx="2321">
                  <c:v>0.70350000000000001</c:v>
                </c:pt>
                <c:pt idx="2322">
                  <c:v>0.70499999999999996</c:v>
                </c:pt>
                <c:pt idx="2323">
                  <c:v>0.70499999999999996</c:v>
                </c:pt>
                <c:pt idx="2324">
                  <c:v>0.70499999999999996</c:v>
                </c:pt>
                <c:pt idx="2325">
                  <c:v>0.70499999999999996</c:v>
                </c:pt>
                <c:pt idx="2326">
                  <c:v>0.70850000000000002</c:v>
                </c:pt>
                <c:pt idx="2327">
                  <c:v>0.70850000000000002</c:v>
                </c:pt>
                <c:pt idx="2328">
                  <c:v>0.70850000000000002</c:v>
                </c:pt>
                <c:pt idx="2329">
                  <c:v>0.70850000000000002</c:v>
                </c:pt>
                <c:pt idx="2330">
                  <c:v>0.70850000000000002</c:v>
                </c:pt>
                <c:pt idx="2331">
                  <c:v>0.70850000000000002</c:v>
                </c:pt>
                <c:pt idx="2332">
                  <c:v>0.70899999999999996</c:v>
                </c:pt>
                <c:pt idx="2333">
                  <c:v>0.70899999999999996</c:v>
                </c:pt>
                <c:pt idx="2334">
                  <c:v>0.70899999999999996</c:v>
                </c:pt>
                <c:pt idx="2335">
                  <c:v>0.71250000000000002</c:v>
                </c:pt>
                <c:pt idx="2336">
                  <c:v>0.71250000000000002</c:v>
                </c:pt>
                <c:pt idx="2337">
                  <c:v>0.71250000000000002</c:v>
                </c:pt>
                <c:pt idx="2338">
                  <c:v>0.71250000000000002</c:v>
                </c:pt>
                <c:pt idx="2339">
                  <c:v>0.71250000000000002</c:v>
                </c:pt>
                <c:pt idx="2340">
                  <c:v>0.71299999999999997</c:v>
                </c:pt>
                <c:pt idx="2341">
                  <c:v>0.71299999999999997</c:v>
                </c:pt>
                <c:pt idx="2342">
                  <c:v>0.71299999999999997</c:v>
                </c:pt>
                <c:pt idx="2343">
                  <c:v>0.71299999999999997</c:v>
                </c:pt>
                <c:pt idx="2344">
                  <c:v>0.71350000000000002</c:v>
                </c:pt>
                <c:pt idx="2345">
                  <c:v>0.71350000000000002</c:v>
                </c:pt>
                <c:pt idx="2346">
                  <c:v>0.71350000000000002</c:v>
                </c:pt>
                <c:pt idx="2347">
                  <c:v>0.71450000000000002</c:v>
                </c:pt>
                <c:pt idx="2348">
                  <c:v>0.71450000000000002</c:v>
                </c:pt>
                <c:pt idx="2349">
                  <c:v>0.71499999999999997</c:v>
                </c:pt>
                <c:pt idx="2350">
                  <c:v>0.71750000000000003</c:v>
                </c:pt>
                <c:pt idx="2351">
                  <c:v>0.71750000000000003</c:v>
                </c:pt>
                <c:pt idx="2352">
                  <c:v>0.71750000000000003</c:v>
                </c:pt>
                <c:pt idx="2353">
                  <c:v>0.71750000000000003</c:v>
                </c:pt>
                <c:pt idx="2354">
                  <c:v>0.72050000000000003</c:v>
                </c:pt>
                <c:pt idx="2355">
                  <c:v>0.72050000000000003</c:v>
                </c:pt>
                <c:pt idx="2356">
                  <c:v>0.72050000000000003</c:v>
                </c:pt>
                <c:pt idx="2357">
                  <c:v>0.72099999999999997</c:v>
                </c:pt>
                <c:pt idx="2358">
                  <c:v>0.72099999999999997</c:v>
                </c:pt>
                <c:pt idx="2359">
                  <c:v>0.72250000000000003</c:v>
                </c:pt>
                <c:pt idx="2360">
                  <c:v>0.72250000000000003</c:v>
                </c:pt>
                <c:pt idx="2361">
                  <c:v>0.72350000000000003</c:v>
                </c:pt>
                <c:pt idx="2362">
                  <c:v>0.72350000000000003</c:v>
                </c:pt>
                <c:pt idx="2363">
                  <c:v>0.72399999999999998</c:v>
                </c:pt>
                <c:pt idx="2364">
                  <c:v>0.72399999999999998</c:v>
                </c:pt>
                <c:pt idx="2365">
                  <c:v>0.72450000000000003</c:v>
                </c:pt>
                <c:pt idx="2366">
                  <c:v>0.72499999999999998</c:v>
                </c:pt>
                <c:pt idx="2367">
                  <c:v>0.72499999999999998</c:v>
                </c:pt>
                <c:pt idx="2368">
                  <c:v>0.72499999999999998</c:v>
                </c:pt>
                <c:pt idx="2369">
                  <c:v>0.72599999999999998</c:v>
                </c:pt>
                <c:pt idx="2370">
                  <c:v>0.72699999999999998</c:v>
                </c:pt>
                <c:pt idx="2371">
                  <c:v>0.72699999999999998</c:v>
                </c:pt>
                <c:pt idx="2372">
                  <c:v>0.72699999999999998</c:v>
                </c:pt>
                <c:pt idx="2373">
                  <c:v>0.72699999999999998</c:v>
                </c:pt>
                <c:pt idx="2374">
                  <c:v>0.72750000000000004</c:v>
                </c:pt>
                <c:pt idx="2375">
                  <c:v>0.72799999999999998</c:v>
                </c:pt>
                <c:pt idx="2376">
                  <c:v>0.72799999999999998</c:v>
                </c:pt>
                <c:pt idx="2377">
                  <c:v>0.72799999999999998</c:v>
                </c:pt>
                <c:pt idx="2378">
                  <c:v>0.72850000000000004</c:v>
                </c:pt>
                <c:pt idx="2379">
                  <c:v>0.72850000000000004</c:v>
                </c:pt>
                <c:pt idx="2380">
                  <c:v>0.72850000000000004</c:v>
                </c:pt>
                <c:pt idx="2381">
                  <c:v>0.72850000000000004</c:v>
                </c:pt>
                <c:pt idx="2382">
                  <c:v>0.72850000000000004</c:v>
                </c:pt>
                <c:pt idx="2383">
                  <c:v>0.72899999999999998</c:v>
                </c:pt>
                <c:pt idx="2384">
                  <c:v>0.72950000000000004</c:v>
                </c:pt>
                <c:pt idx="2385">
                  <c:v>0.72950000000000004</c:v>
                </c:pt>
                <c:pt idx="2386">
                  <c:v>0.72950000000000004</c:v>
                </c:pt>
                <c:pt idx="2387">
                  <c:v>0.72950000000000004</c:v>
                </c:pt>
                <c:pt idx="2388">
                  <c:v>0.72950000000000004</c:v>
                </c:pt>
                <c:pt idx="2389">
                  <c:v>0.72950000000000004</c:v>
                </c:pt>
                <c:pt idx="2390">
                  <c:v>0.73099999999999998</c:v>
                </c:pt>
                <c:pt idx="2391">
                  <c:v>0.73099999999999998</c:v>
                </c:pt>
                <c:pt idx="2392">
                  <c:v>0.73350000000000004</c:v>
                </c:pt>
                <c:pt idx="2393">
                  <c:v>0.73350000000000004</c:v>
                </c:pt>
                <c:pt idx="2394">
                  <c:v>0.73399999999999999</c:v>
                </c:pt>
                <c:pt idx="2395">
                  <c:v>0.73650000000000004</c:v>
                </c:pt>
                <c:pt idx="2396">
                  <c:v>0.73650000000000004</c:v>
                </c:pt>
                <c:pt idx="2397">
                  <c:v>0.73650000000000004</c:v>
                </c:pt>
                <c:pt idx="2398">
                  <c:v>0.73650000000000004</c:v>
                </c:pt>
                <c:pt idx="2399">
                  <c:v>0.73650000000000004</c:v>
                </c:pt>
                <c:pt idx="2400">
                  <c:v>0.73699999999999999</c:v>
                </c:pt>
                <c:pt idx="2401">
                  <c:v>0.73699999999999999</c:v>
                </c:pt>
                <c:pt idx="2402">
                  <c:v>0.74</c:v>
                </c:pt>
                <c:pt idx="2403">
                  <c:v>0.74</c:v>
                </c:pt>
                <c:pt idx="2404">
                  <c:v>0.74050000000000005</c:v>
                </c:pt>
                <c:pt idx="2405">
                  <c:v>0.74050000000000005</c:v>
                </c:pt>
                <c:pt idx="2406">
                  <c:v>0.74050000000000005</c:v>
                </c:pt>
                <c:pt idx="2407">
                  <c:v>0.74050000000000005</c:v>
                </c:pt>
                <c:pt idx="2408">
                  <c:v>0.74150000000000005</c:v>
                </c:pt>
                <c:pt idx="2409">
                  <c:v>0.74150000000000005</c:v>
                </c:pt>
                <c:pt idx="2410">
                  <c:v>0.74350000000000005</c:v>
                </c:pt>
                <c:pt idx="2411">
                  <c:v>0.74350000000000005</c:v>
                </c:pt>
                <c:pt idx="2412">
                  <c:v>0.74450000000000005</c:v>
                </c:pt>
                <c:pt idx="2413">
                  <c:v>0.74450000000000005</c:v>
                </c:pt>
                <c:pt idx="2414">
                  <c:v>0.745</c:v>
                </c:pt>
                <c:pt idx="2415">
                  <c:v>0.745</c:v>
                </c:pt>
                <c:pt idx="2416">
                  <c:v>0.74850000000000005</c:v>
                </c:pt>
                <c:pt idx="2417">
                  <c:v>0.74850000000000005</c:v>
                </c:pt>
                <c:pt idx="2418">
                  <c:v>0.75</c:v>
                </c:pt>
                <c:pt idx="2419">
                  <c:v>0.75</c:v>
                </c:pt>
                <c:pt idx="2420">
                  <c:v>0.75</c:v>
                </c:pt>
                <c:pt idx="2421">
                  <c:v>0.75</c:v>
                </c:pt>
                <c:pt idx="2422">
                  <c:v>0.75049999999999994</c:v>
                </c:pt>
                <c:pt idx="2423">
                  <c:v>0.751</c:v>
                </c:pt>
                <c:pt idx="2424">
                  <c:v>0.751</c:v>
                </c:pt>
                <c:pt idx="2425">
                  <c:v>0.75149999999999995</c:v>
                </c:pt>
                <c:pt idx="2426">
                  <c:v>0.752</c:v>
                </c:pt>
                <c:pt idx="2427">
                  <c:v>0.752</c:v>
                </c:pt>
                <c:pt idx="2428">
                  <c:v>0.752</c:v>
                </c:pt>
                <c:pt idx="2429">
                  <c:v>0.752</c:v>
                </c:pt>
                <c:pt idx="2430">
                  <c:v>0.752</c:v>
                </c:pt>
                <c:pt idx="2431">
                  <c:v>0.752</c:v>
                </c:pt>
                <c:pt idx="2432">
                  <c:v>0.754</c:v>
                </c:pt>
                <c:pt idx="2433">
                  <c:v>0.755</c:v>
                </c:pt>
                <c:pt idx="2434">
                  <c:v>0.755</c:v>
                </c:pt>
                <c:pt idx="2435">
                  <c:v>0.755</c:v>
                </c:pt>
                <c:pt idx="2436">
                  <c:v>0.755</c:v>
                </c:pt>
                <c:pt idx="2437">
                  <c:v>0.755</c:v>
                </c:pt>
                <c:pt idx="2438">
                  <c:v>0.755</c:v>
                </c:pt>
                <c:pt idx="2439">
                  <c:v>0.75649999999999995</c:v>
                </c:pt>
                <c:pt idx="2440">
                  <c:v>0.75649999999999995</c:v>
                </c:pt>
                <c:pt idx="2441">
                  <c:v>0.75649999999999995</c:v>
                </c:pt>
                <c:pt idx="2442">
                  <c:v>0.75749999999999995</c:v>
                </c:pt>
                <c:pt idx="2443">
                  <c:v>0.75800000000000001</c:v>
                </c:pt>
                <c:pt idx="2444">
                  <c:v>0.75800000000000001</c:v>
                </c:pt>
                <c:pt idx="2445">
                  <c:v>0.75900000000000001</c:v>
                </c:pt>
                <c:pt idx="2446">
                  <c:v>0.75900000000000001</c:v>
                </c:pt>
                <c:pt idx="2447">
                  <c:v>0.75900000000000001</c:v>
                </c:pt>
                <c:pt idx="2448">
                  <c:v>0.75900000000000001</c:v>
                </c:pt>
                <c:pt idx="2449">
                  <c:v>0.76</c:v>
                </c:pt>
                <c:pt idx="2450">
                  <c:v>0.76200000000000001</c:v>
                </c:pt>
                <c:pt idx="2451">
                  <c:v>0.76200000000000001</c:v>
                </c:pt>
                <c:pt idx="2452">
                  <c:v>0.76200000000000001</c:v>
                </c:pt>
                <c:pt idx="2453">
                  <c:v>0.76200000000000001</c:v>
                </c:pt>
                <c:pt idx="2454">
                  <c:v>0.76200000000000001</c:v>
                </c:pt>
                <c:pt idx="2455">
                  <c:v>0.76200000000000001</c:v>
                </c:pt>
                <c:pt idx="2456">
                  <c:v>0.76249999999999996</c:v>
                </c:pt>
                <c:pt idx="2457">
                  <c:v>0.76249999999999996</c:v>
                </c:pt>
                <c:pt idx="2458">
                  <c:v>0.76249999999999996</c:v>
                </c:pt>
                <c:pt idx="2459">
                  <c:v>0.76249999999999996</c:v>
                </c:pt>
                <c:pt idx="2460">
                  <c:v>0.76300000000000001</c:v>
                </c:pt>
                <c:pt idx="2461">
                  <c:v>0.76300000000000001</c:v>
                </c:pt>
                <c:pt idx="2462">
                  <c:v>0.76349999999999996</c:v>
                </c:pt>
                <c:pt idx="2463">
                  <c:v>0.76400000000000001</c:v>
                </c:pt>
                <c:pt idx="2464">
                  <c:v>0.76449999999999996</c:v>
                </c:pt>
                <c:pt idx="2465">
                  <c:v>0.76449999999999996</c:v>
                </c:pt>
                <c:pt idx="2466">
                  <c:v>0.76449999999999996</c:v>
                </c:pt>
                <c:pt idx="2467">
                  <c:v>0.76449999999999996</c:v>
                </c:pt>
                <c:pt idx="2468">
                  <c:v>0.76500000000000001</c:v>
                </c:pt>
                <c:pt idx="2469">
                  <c:v>0.76500000000000001</c:v>
                </c:pt>
                <c:pt idx="2470">
                  <c:v>0.76549999999999996</c:v>
                </c:pt>
                <c:pt idx="2471">
                  <c:v>0.76549999999999996</c:v>
                </c:pt>
                <c:pt idx="2472">
                  <c:v>0.76549999999999996</c:v>
                </c:pt>
                <c:pt idx="2473">
                  <c:v>0.76549999999999996</c:v>
                </c:pt>
                <c:pt idx="2474">
                  <c:v>0.76600000000000001</c:v>
                </c:pt>
                <c:pt idx="2475">
                  <c:v>0.76600000000000001</c:v>
                </c:pt>
                <c:pt idx="2476">
                  <c:v>0.76649999999999996</c:v>
                </c:pt>
                <c:pt idx="2477">
                  <c:v>0.76649999999999996</c:v>
                </c:pt>
                <c:pt idx="2478">
                  <c:v>0.76649999999999996</c:v>
                </c:pt>
                <c:pt idx="2479">
                  <c:v>0.76649999999999996</c:v>
                </c:pt>
                <c:pt idx="2480">
                  <c:v>0.76900000000000002</c:v>
                </c:pt>
                <c:pt idx="2481">
                  <c:v>0.76900000000000002</c:v>
                </c:pt>
                <c:pt idx="2482">
                  <c:v>0.76900000000000002</c:v>
                </c:pt>
                <c:pt idx="2483">
                  <c:v>0.77100000000000002</c:v>
                </c:pt>
                <c:pt idx="2484">
                  <c:v>0.77100000000000002</c:v>
                </c:pt>
                <c:pt idx="2485">
                  <c:v>0.77100000000000002</c:v>
                </c:pt>
                <c:pt idx="2486">
                  <c:v>0.77100000000000002</c:v>
                </c:pt>
                <c:pt idx="2487">
                  <c:v>0.77149999999999996</c:v>
                </c:pt>
                <c:pt idx="2488">
                  <c:v>0.77149999999999996</c:v>
                </c:pt>
                <c:pt idx="2489">
                  <c:v>0.77149999999999996</c:v>
                </c:pt>
                <c:pt idx="2490">
                  <c:v>0.77500000000000002</c:v>
                </c:pt>
                <c:pt idx="2491">
                  <c:v>0.77500000000000002</c:v>
                </c:pt>
                <c:pt idx="2492">
                  <c:v>0.77549999999999997</c:v>
                </c:pt>
                <c:pt idx="2493">
                  <c:v>0.77549999999999997</c:v>
                </c:pt>
                <c:pt idx="2494">
                  <c:v>0.77549999999999997</c:v>
                </c:pt>
                <c:pt idx="2495">
                  <c:v>0.77600000000000002</c:v>
                </c:pt>
                <c:pt idx="2496">
                  <c:v>0.77649999999999997</c:v>
                </c:pt>
                <c:pt idx="2497">
                  <c:v>0.77749999999999997</c:v>
                </c:pt>
                <c:pt idx="2498">
                  <c:v>0.77849999999999997</c:v>
                </c:pt>
                <c:pt idx="2499">
                  <c:v>0.77849999999999997</c:v>
                </c:pt>
                <c:pt idx="2500">
                  <c:v>0.77849999999999997</c:v>
                </c:pt>
                <c:pt idx="2501">
                  <c:v>0.78100000000000003</c:v>
                </c:pt>
                <c:pt idx="2502">
                  <c:v>0.78100000000000003</c:v>
                </c:pt>
                <c:pt idx="2503">
                  <c:v>0.78100000000000003</c:v>
                </c:pt>
                <c:pt idx="2504">
                  <c:v>0.78149999999999997</c:v>
                </c:pt>
                <c:pt idx="2505">
                  <c:v>0.78149999999999997</c:v>
                </c:pt>
                <c:pt idx="2506">
                  <c:v>0.78700000000000003</c:v>
                </c:pt>
                <c:pt idx="2507">
                  <c:v>0.78700000000000003</c:v>
                </c:pt>
                <c:pt idx="2508">
                  <c:v>0.78849999999999998</c:v>
                </c:pt>
                <c:pt idx="2509">
                  <c:v>0.79</c:v>
                </c:pt>
                <c:pt idx="2510">
                  <c:v>0.79</c:v>
                </c:pt>
                <c:pt idx="2511">
                  <c:v>0.79200000000000004</c:v>
                </c:pt>
                <c:pt idx="2512">
                  <c:v>0.79200000000000004</c:v>
                </c:pt>
                <c:pt idx="2513">
                  <c:v>0.79200000000000004</c:v>
                </c:pt>
                <c:pt idx="2514">
                  <c:v>0.79549999999999998</c:v>
                </c:pt>
                <c:pt idx="2515">
                  <c:v>0.79549999999999998</c:v>
                </c:pt>
                <c:pt idx="2516">
                  <c:v>0.79849999999999999</c:v>
                </c:pt>
                <c:pt idx="2517">
                  <c:v>0.79849999999999999</c:v>
                </c:pt>
                <c:pt idx="2518">
                  <c:v>0.79949999999999999</c:v>
                </c:pt>
                <c:pt idx="2519">
                  <c:v>0.80300000000000005</c:v>
                </c:pt>
                <c:pt idx="2520">
                  <c:v>0.80300000000000005</c:v>
                </c:pt>
                <c:pt idx="2521">
                  <c:v>0.80500000000000005</c:v>
                </c:pt>
                <c:pt idx="2522">
                  <c:v>0.80500000000000005</c:v>
                </c:pt>
                <c:pt idx="2523">
                  <c:v>0.81200000000000006</c:v>
                </c:pt>
                <c:pt idx="2524">
                  <c:v>0.81200000000000006</c:v>
                </c:pt>
                <c:pt idx="2525">
                  <c:v>0.81299999999999994</c:v>
                </c:pt>
                <c:pt idx="2526">
                  <c:v>0.81299999999999994</c:v>
                </c:pt>
                <c:pt idx="2527">
                  <c:v>0.8135</c:v>
                </c:pt>
                <c:pt idx="2528">
                  <c:v>0.8135</c:v>
                </c:pt>
                <c:pt idx="2529">
                  <c:v>0.8135</c:v>
                </c:pt>
                <c:pt idx="2530">
                  <c:v>0.8135</c:v>
                </c:pt>
                <c:pt idx="2531">
                  <c:v>0.81399999999999995</c:v>
                </c:pt>
                <c:pt idx="2532">
                  <c:v>0.81599999999999995</c:v>
                </c:pt>
                <c:pt idx="2533">
                  <c:v>0.81599999999999995</c:v>
                </c:pt>
                <c:pt idx="2534">
                  <c:v>0.81599999999999995</c:v>
                </c:pt>
                <c:pt idx="2535">
                  <c:v>0.81799999999999995</c:v>
                </c:pt>
                <c:pt idx="2536">
                  <c:v>0.82350000000000001</c:v>
                </c:pt>
                <c:pt idx="2537">
                  <c:v>0.82350000000000001</c:v>
                </c:pt>
                <c:pt idx="2538">
                  <c:v>0.82350000000000001</c:v>
                </c:pt>
                <c:pt idx="2539">
                  <c:v>0.82350000000000001</c:v>
                </c:pt>
                <c:pt idx="2540">
                  <c:v>0.82750000000000001</c:v>
                </c:pt>
                <c:pt idx="2541">
                  <c:v>0.82750000000000001</c:v>
                </c:pt>
                <c:pt idx="2542">
                  <c:v>0.83350000000000002</c:v>
                </c:pt>
                <c:pt idx="2543">
                  <c:v>0.83350000000000002</c:v>
                </c:pt>
                <c:pt idx="2544">
                  <c:v>0.83799999999999997</c:v>
                </c:pt>
                <c:pt idx="2545">
                  <c:v>0.83799999999999997</c:v>
                </c:pt>
                <c:pt idx="2546">
                  <c:v>0.83799999999999997</c:v>
                </c:pt>
                <c:pt idx="2547">
                  <c:v>0.83799999999999997</c:v>
                </c:pt>
                <c:pt idx="2548">
                  <c:v>0.84350000000000003</c:v>
                </c:pt>
                <c:pt idx="2549">
                  <c:v>0.84350000000000003</c:v>
                </c:pt>
                <c:pt idx="2550">
                  <c:v>0.84699999999999998</c:v>
                </c:pt>
                <c:pt idx="2551">
                  <c:v>0.85299999999999998</c:v>
                </c:pt>
                <c:pt idx="2552">
                  <c:v>0.85299999999999998</c:v>
                </c:pt>
                <c:pt idx="2553">
                  <c:v>0.85299999999999998</c:v>
                </c:pt>
                <c:pt idx="2554">
                  <c:v>0.85299999999999998</c:v>
                </c:pt>
                <c:pt idx="2555">
                  <c:v>0.85299999999999998</c:v>
                </c:pt>
                <c:pt idx="2556">
                  <c:v>0.85399999999999998</c:v>
                </c:pt>
                <c:pt idx="2557">
                  <c:v>0.85399999999999998</c:v>
                </c:pt>
                <c:pt idx="2558">
                  <c:v>0.85399999999999998</c:v>
                </c:pt>
                <c:pt idx="2559">
                  <c:v>0.85399999999999998</c:v>
                </c:pt>
                <c:pt idx="2560">
                  <c:v>0.85650000000000004</c:v>
                </c:pt>
                <c:pt idx="2561">
                  <c:v>0.85650000000000004</c:v>
                </c:pt>
                <c:pt idx="2562">
                  <c:v>0.86</c:v>
                </c:pt>
                <c:pt idx="2563">
                  <c:v>0.86099999999999999</c:v>
                </c:pt>
                <c:pt idx="2564">
                  <c:v>0.86099999999999999</c:v>
                </c:pt>
                <c:pt idx="2565">
                  <c:v>0.86099999999999999</c:v>
                </c:pt>
                <c:pt idx="2566">
                  <c:v>0.86399999999999999</c:v>
                </c:pt>
                <c:pt idx="2567">
                  <c:v>0.86399999999999999</c:v>
                </c:pt>
                <c:pt idx="2568">
                  <c:v>0.86499999999999999</c:v>
                </c:pt>
                <c:pt idx="2569">
                  <c:v>0.86499999999999999</c:v>
                </c:pt>
                <c:pt idx="2570">
                  <c:v>0.86599999999999999</c:v>
                </c:pt>
                <c:pt idx="2571">
                  <c:v>0.86599999999999999</c:v>
                </c:pt>
                <c:pt idx="2572">
                  <c:v>0.86650000000000005</c:v>
                </c:pt>
                <c:pt idx="2573">
                  <c:v>0.86850000000000005</c:v>
                </c:pt>
                <c:pt idx="2574">
                  <c:v>0.86850000000000005</c:v>
                </c:pt>
                <c:pt idx="2575">
                  <c:v>0.86850000000000005</c:v>
                </c:pt>
                <c:pt idx="2576">
                  <c:v>0.86850000000000005</c:v>
                </c:pt>
                <c:pt idx="2577">
                  <c:v>0.87150000000000005</c:v>
                </c:pt>
                <c:pt idx="2578">
                  <c:v>0.872</c:v>
                </c:pt>
                <c:pt idx="2579">
                  <c:v>0.872</c:v>
                </c:pt>
                <c:pt idx="2580">
                  <c:v>0.874</c:v>
                </c:pt>
                <c:pt idx="2581">
                  <c:v>0.876</c:v>
                </c:pt>
                <c:pt idx="2582">
                  <c:v>0.88</c:v>
                </c:pt>
                <c:pt idx="2583">
                  <c:v>0.88</c:v>
                </c:pt>
                <c:pt idx="2584">
                  <c:v>0.88149999999999995</c:v>
                </c:pt>
                <c:pt idx="2585">
                  <c:v>0.88149999999999995</c:v>
                </c:pt>
                <c:pt idx="2586">
                  <c:v>0.88200000000000001</c:v>
                </c:pt>
                <c:pt idx="2587">
                  <c:v>0.88200000000000001</c:v>
                </c:pt>
                <c:pt idx="2588">
                  <c:v>0.88900000000000001</c:v>
                </c:pt>
                <c:pt idx="2589">
                  <c:v>0.88900000000000001</c:v>
                </c:pt>
                <c:pt idx="2590">
                  <c:v>0.88900000000000001</c:v>
                </c:pt>
                <c:pt idx="2591">
                  <c:v>0.88900000000000001</c:v>
                </c:pt>
                <c:pt idx="2592">
                  <c:v>0.89049999999999996</c:v>
                </c:pt>
                <c:pt idx="2593">
                  <c:v>0.89049999999999996</c:v>
                </c:pt>
                <c:pt idx="2594">
                  <c:v>0.89449999999999996</c:v>
                </c:pt>
                <c:pt idx="2595">
                  <c:v>0.89549999999999996</c:v>
                </c:pt>
                <c:pt idx="2596">
                  <c:v>0.89549999999999996</c:v>
                </c:pt>
                <c:pt idx="2597">
                  <c:v>0.89549999999999996</c:v>
                </c:pt>
                <c:pt idx="2598">
                  <c:v>0.90249999999999997</c:v>
                </c:pt>
                <c:pt idx="2599">
                  <c:v>0.90249999999999997</c:v>
                </c:pt>
                <c:pt idx="2600">
                  <c:v>0.90349999999999997</c:v>
                </c:pt>
                <c:pt idx="2601">
                  <c:v>0.90349999999999997</c:v>
                </c:pt>
                <c:pt idx="2602">
                  <c:v>0.90400000000000003</c:v>
                </c:pt>
                <c:pt idx="2603">
                  <c:v>0.91300000000000003</c:v>
                </c:pt>
                <c:pt idx="2604">
                  <c:v>0.91300000000000003</c:v>
                </c:pt>
                <c:pt idx="2605">
                  <c:v>0.91300000000000003</c:v>
                </c:pt>
                <c:pt idx="2606">
                  <c:v>0.91300000000000003</c:v>
                </c:pt>
                <c:pt idx="2607">
                  <c:v>0.91949999999999998</c:v>
                </c:pt>
                <c:pt idx="2608">
                  <c:v>0.91949999999999998</c:v>
                </c:pt>
                <c:pt idx="2609">
                  <c:v>0.92449999999999999</c:v>
                </c:pt>
                <c:pt idx="2610">
                  <c:v>0.92449999999999999</c:v>
                </c:pt>
                <c:pt idx="2611">
                  <c:v>0.92449999999999999</c:v>
                </c:pt>
                <c:pt idx="2612">
                  <c:v>0.9345</c:v>
                </c:pt>
                <c:pt idx="2613">
                  <c:v>0.9345</c:v>
                </c:pt>
                <c:pt idx="2614">
                  <c:v>0.9345</c:v>
                </c:pt>
                <c:pt idx="2615">
                  <c:v>0.9355</c:v>
                </c:pt>
                <c:pt idx="2616">
                  <c:v>0.9375</c:v>
                </c:pt>
                <c:pt idx="2617">
                  <c:v>0.9375</c:v>
                </c:pt>
                <c:pt idx="2618">
                  <c:v>0.9375</c:v>
                </c:pt>
                <c:pt idx="2619">
                  <c:v>0.9405</c:v>
                </c:pt>
                <c:pt idx="2620">
                  <c:v>0.9405</c:v>
                </c:pt>
                <c:pt idx="2621">
                  <c:v>0.9405</c:v>
                </c:pt>
                <c:pt idx="2622">
                  <c:v>0.9405</c:v>
                </c:pt>
                <c:pt idx="2623">
                  <c:v>0.94099999999999995</c:v>
                </c:pt>
                <c:pt idx="2624">
                  <c:v>0.94099999999999995</c:v>
                </c:pt>
                <c:pt idx="2625">
                  <c:v>0.94099999999999995</c:v>
                </c:pt>
                <c:pt idx="2626">
                  <c:v>0.94350000000000001</c:v>
                </c:pt>
                <c:pt idx="2627">
                  <c:v>0.94499999999999995</c:v>
                </c:pt>
                <c:pt idx="2628">
                  <c:v>0.94799999999999995</c:v>
                </c:pt>
                <c:pt idx="2629">
                  <c:v>0.94799999999999995</c:v>
                </c:pt>
                <c:pt idx="2630">
                  <c:v>0.95350000000000001</c:v>
                </c:pt>
                <c:pt idx="2631">
                  <c:v>0.95499999999999996</c:v>
                </c:pt>
                <c:pt idx="2632">
                  <c:v>0.95499999999999996</c:v>
                </c:pt>
                <c:pt idx="2633">
                  <c:v>0.95499999999999996</c:v>
                </c:pt>
                <c:pt idx="2634">
                  <c:v>0.95750000000000002</c:v>
                </c:pt>
                <c:pt idx="2635">
                  <c:v>0.95750000000000002</c:v>
                </c:pt>
                <c:pt idx="2636">
                  <c:v>0.95750000000000002</c:v>
                </c:pt>
                <c:pt idx="2637">
                  <c:v>0.96</c:v>
                </c:pt>
                <c:pt idx="2638">
                  <c:v>0.96</c:v>
                </c:pt>
                <c:pt idx="2639">
                  <c:v>0.96</c:v>
                </c:pt>
                <c:pt idx="2640">
                  <c:v>0.96</c:v>
                </c:pt>
                <c:pt idx="2641">
                  <c:v>0.96550000000000002</c:v>
                </c:pt>
                <c:pt idx="2642">
                  <c:v>0.96550000000000002</c:v>
                </c:pt>
                <c:pt idx="2643">
                  <c:v>0.96699999999999997</c:v>
                </c:pt>
                <c:pt idx="2644">
                  <c:v>0.96899999999999997</c:v>
                </c:pt>
                <c:pt idx="2645">
                  <c:v>0.97199999999999998</c:v>
                </c:pt>
                <c:pt idx="2646">
                  <c:v>0.97199999999999998</c:v>
                </c:pt>
                <c:pt idx="2647">
                  <c:v>0.97399999999999998</c:v>
                </c:pt>
                <c:pt idx="2648">
                  <c:v>0.97399999999999998</c:v>
                </c:pt>
                <c:pt idx="2649">
                  <c:v>0.98299999999999998</c:v>
                </c:pt>
                <c:pt idx="2650">
                  <c:v>0.98550000000000004</c:v>
                </c:pt>
                <c:pt idx="2651">
                  <c:v>0.98550000000000004</c:v>
                </c:pt>
                <c:pt idx="2652">
                  <c:v>0.99050000000000005</c:v>
                </c:pt>
                <c:pt idx="2653">
                  <c:v>0.99050000000000005</c:v>
                </c:pt>
                <c:pt idx="2654">
                  <c:v>0.99099999999999999</c:v>
                </c:pt>
                <c:pt idx="2655">
                  <c:v>0.99099999999999999</c:v>
                </c:pt>
                <c:pt idx="2656">
                  <c:v>0.99399999999999999</c:v>
                </c:pt>
                <c:pt idx="2657">
                  <c:v>0.99850000000000005</c:v>
                </c:pt>
                <c:pt idx="2658">
                  <c:v>0.99850000000000005</c:v>
                </c:pt>
                <c:pt idx="2659">
                  <c:v>1.0015000000000001</c:v>
                </c:pt>
                <c:pt idx="2660">
                  <c:v>1.008</c:v>
                </c:pt>
                <c:pt idx="2661">
                  <c:v>1.008</c:v>
                </c:pt>
                <c:pt idx="2662">
                  <c:v>1.0115000000000001</c:v>
                </c:pt>
                <c:pt idx="2663">
                  <c:v>1.014</c:v>
                </c:pt>
                <c:pt idx="2664">
                  <c:v>1.014</c:v>
                </c:pt>
                <c:pt idx="2665">
                  <c:v>1.0205</c:v>
                </c:pt>
                <c:pt idx="2666">
                  <c:v>1.0205</c:v>
                </c:pt>
                <c:pt idx="2667">
                  <c:v>1.0229999999999999</c:v>
                </c:pt>
                <c:pt idx="2668">
                  <c:v>1.0229999999999999</c:v>
                </c:pt>
                <c:pt idx="2669">
                  <c:v>1.0429999999999999</c:v>
                </c:pt>
                <c:pt idx="2670">
                  <c:v>1.0429999999999999</c:v>
                </c:pt>
                <c:pt idx="2671">
                  <c:v>1.0429999999999999</c:v>
                </c:pt>
                <c:pt idx="2672">
                  <c:v>1.0435000000000001</c:v>
                </c:pt>
                <c:pt idx="2673">
                  <c:v>1.0435000000000001</c:v>
                </c:pt>
                <c:pt idx="2674">
                  <c:v>1.0609999999999999</c:v>
                </c:pt>
                <c:pt idx="2675">
                  <c:v>1.0609999999999999</c:v>
                </c:pt>
                <c:pt idx="2676">
                  <c:v>1.0609999999999999</c:v>
                </c:pt>
                <c:pt idx="2677">
                  <c:v>1.0634999999999999</c:v>
                </c:pt>
                <c:pt idx="2678">
                  <c:v>1.0634999999999999</c:v>
                </c:pt>
                <c:pt idx="2679">
                  <c:v>1.0634999999999999</c:v>
                </c:pt>
                <c:pt idx="2680">
                  <c:v>1.0680000000000001</c:v>
                </c:pt>
                <c:pt idx="2681">
                  <c:v>1.069</c:v>
                </c:pt>
                <c:pt idx="2682">
                  <c:v>1.071</c:v>
                </c:pt>
                <c:pt idx="2683">
                  <c:v>1.071</c:v>
                </c:pt>
                <c:pt idx="2684">
                  <c:v>1.071</c:v>
                </c:pt>
                <c:pt idx="2685">
                  <c:v>1.071</c:v>
                </c:pt>
                <c:pt idx="2686">
                  <c:v>1.073</c:v>
                </c:pt>
                <c:pt idx="2687">
                  <c:v>1.073</c:v>
                </c:pt>
                <c:pt idx="2688">
                  <c:v>1.0854999999999999</c:v>
                </c:pt>
                <c:pt idx="2689">
                  <c:v>1.0854999999999999</c:v>
                </c:pt>
                <c:pt idx="2690">
                  <c:v>1.0854999999999999</c:v>
                </c:pt>
                <c:pt idx="2691">
                  <c:v>1.0854999999999999</c:v>
                </c:pt>
                <c:pt idx="2692">
                  <c:v>1.0854999999999999</c:v>
                </c:pt>
                <c:pt idx="2693">
                  <c:v>1.0854999999999999</c:v>
                </c:pt>
                <c:pt idx="2694">
                  <c:v>1.0965</c:v>
                </c:pt>
                <c:pt idx="2695">
                  <c:v>1.0965</c:v>
                </c:pt>
                <c:pt idx="2696">
                  <c:v>1.1034999999999999</c:v>
                </c:pt>
                <c:pt idx="2697">
                  <c:v>1.1034999999999999</c:v>
                </c:pt>
                <c:pt idx="2698">
                  <c:v>1.1034999999999999</c:v>
                </c:pt>
                <c:pt idx="2699">
                  <c:v>1.1074999999999999</c:v>
                </c:pt>
                <c:pt idx="2700">
                  <c:v>1.1074999999999999</c:v>
                </c:pt>
                <c:pt idx="2701">
                  <c:v>1.1134999999999999</c:v>
                </c:pt>
                <c:pt idx="2702">
                  <c:v>1.1134999999999999</c:v>
                </c:pt>
                <c:pt idx="2703">
                  <c:v>1.1134999999999999</c:v>
                </c:pt>
                <c:pt idx="2704">
                  <c:v>1.1180000000000001</c:v>
                </c:pt>
                <c:pt idx="2705">
                  <c:v>1.1205000000000001</c:v>
                </c:pt>
                <c:pt idx="2706">
                  <c:v>1.1205000000000001</c:v>
                </c:pt>
                <c:pt idx="2707">
                  <c:v>1.129</c:v>
                </c:pt>
                <c:pt idx="2708">
                  <c:v>1.129</c:v>
                </c:pt>
                <c:pt idx="2709">
                  <c:v>1.1325000000000001</c:v>
                </c:pt>
                <c:pt idx="2710">
                  <c:v>1.135</c:v>
                </c:pt>
                <c:pt idx="2711">
                  <c:v>1.135</c:v>
                </c:pt>
                <c:pt idx="2712">
                  <c:v>1.1359999999999999</c:v>
                </c:pt>
                <c:pt idx="2713">
                  <c:v>1.1395</c:v>
                </c:pt>
                <c:pt idx="2714">
                  <c:v>1.1395</c:v>
                </c:pt>
                <c:pt idx="2715">
                  <c:v>1.1395</c:v>
                </c:pt>
                <c:pt idx="2716">
                  <c:v>1.149</c:v>
                </c:pt>
                <c:pt idx="2717">
                  <c:v>1.149</c:v>
                </c:pt>
                <c:pt idx="2718">
                  <c:v>1.155</c:v>
                </c:pt>
                <c:pt idx="2719">
                  <c:v>1.155</c:v>
                </c:pt>
                <c:pt idx="2720">
                  <c:v>1.155</c:v>
                </c:pt>
                <c:pt idx="2721">
                  <c:v>1.1605000000000001</c:v>
                </c:pt>
                <c:pt idx="2722">
                  <c:v>1.1605000000000001</c:v>
                </c:pt>
                <c:pt idx="2723">
                  <c:v>1.1605000000000001</c:v>
                </c:pt>
                <c:pt idx="2724">
                  <c:v>1.1605000000000001</c:v>
                </c:pt>
                <c:pt idx="2725">
                  <c:v>1.1605000000000001</c:v>
                </c:pt>
                <c:pt idx="2726">
                  <c:v>1.1665000000000001</c:v>
                </c:pt>
                <c:pt idx="2727">
                  <c:v>1.1665000000000001</c:v>
                </c:pt>
                <c:pt idx="2728">
                  <c:v>1.1675</c:v>
                </c:pt>
                <c:pt idx="2729">
                  <c:v>1.1675</c:v>
                </c:pt>
                <c:pt idx="2730">
                  <c:v>1.1725000000000001</c:v>
                </c:pt>
                <c:pt idx="2731">
                  <c:v>1.1795</c:v>
                </c:pt>
                <c:pt idx="2732">
                  <c:v>1.1795</c:v>
                </c:pt>
                <c:pt idx="2733">
                  <c:v>1.202</c:v>
                </c:pt>
                <c:pt idx="2734">
                  <c:v>1.202</c:v>
                </c:pt>
                <c:pt idx="2735">
                  <c:v>1.202</c:v>
                </c:pt>
                <c:pt idx="2736">
                  <c:v>1.202</c:v>
                </c:pt>
                <c:pt idx="2737">
                  <c:v>1.208</c:v>
                </c:pt>
                <c:pt idx="2738">
                  <c:v>1.208</c:v>
                </c:pt>
                <c:pt idx="2739">
                  <c:v>1.2115</c:v>
                </c:pt>
                <c:pt idx="2740">
                  <c:v>1.2115</c:v>
                </c:pt>
                <c:pt idx="2741">
                  <c:v>1.214</c:v>
                </c:pt>
                <c:pt idx="2742">
                  <c:v>1.214</c:v>
                </c:pt>
                <c:pt idx="2743">
                  <c:v>1.214</c:v>
                </c:pt>
                <c:pt idx="2744">
                  <c:v>1.22</c:v>
                </c:pt>
                <c:pt idx="2745">
                  <c:v>1.22</c:v>
                </c:pt>
                <c:pt idx="2746">
                  <c:v>1.2324999999999999</c:v>
                </c:pt>
                <c:pt idx="2747">
                  <c:v>1.2324999999999999</c:v>
                </c:pt>
                <c:pt idx="2748">
                  <c:v>1.2324999999999999</c:v>
                </c:pt>
                <c:pt idx="2749">
                  <c:v>1.2324999999999999</c:v>
                </c:pt>
                <c:pt idx="2750">
                  <c:v>1.2324999999999999</c:v>
                </c:pt>
                <c:pt idx="2751">
                  <c:v>1.2344999999999999</c:v>
                </c:pt>
                <c:pt idx="2752">
                  <c:v>1.2344999999999999</c:v>
                </c:pt>
                <c:pt idx="2753">
                  <c:v>1.2344999999999999</c:v>
                </c:pt>
                <c:pt idx="2754">
                  <c:v>1.2344999999999999</c:v>
                </c:pt>
                <c:pt idx="2755">
                  <c:v>1.2390000000000001</c:v>
                </c:pt>
                <c:pt idx="2756">
                  <c:v>1.2390000000000001</c:v>
                </c:pt>
                <c:pt idx="2757">
                  <c:v>1.2435</c:v>
                </c:pt>
                <c:pt idx="2758">
                  <c:v>1.2455000000000001</c:v>
                </c:pt>
                <c:pt idx="2759">
                  <c:v>1.2455000000000001</c:v>
                </c:pt>
                <c:pt idx="2760">
                  <c:v>1.2529999999999999</c:v>
                </c:pt>
                <c:pt idx="2761">
                  <c:v>1.2529999999999999</c:v>
                </c:pt>
                <c:pt idx="2762">
                  <c:v>1.2529999999999999</c:v>
                </c:pt>
                <c:pt idx="2763">
                  <c:v>1.2635000000000001</c:v>
                </c:pt>
                <c:pt idx="2764">
                  <c:v>1.2635000000000001</c:v>
                </c:pt>
                <c:pt idx="2765">
                  <c:v>1.2635000000000001</c:v>
                </c:pt>
                <c:pt idx="2766">
                  <c:v>1.266</c:v>
                </c:pt>
                <c:pt idx="2767">
                  <c:v>1.266</c:v>
                </c:pt>
                <c:pt idx="2768">
                  <c:v>1.266</c:v>
                </c:pt>
                <c:pt idx="2769">
                  <c:v>1.266</c:v>
                </c:pt>
                <c:pt idx="2770">
                  <c:v>1.2749999999999999</c:v>
                </c:pt>
                <c:pt idx="2771">
                  <c:v>1.2749999999999999</c:v>
                </c:pt>
                <c:pt idx="2772">
                  <c:v>1.2755000000000001</c:v>
                </c:pt>
                <c:pt idx="2773">
                  <c:v>1.276</c:v>
                </c:pt>
                <c:pt idx="2774">
                  <c:v>1.2789999999999999</c:v>
                </c:pt>
                <c:pt idx="2775">
                  <c:v>1.2789999999999999</c:v>
                </c:pt>
                <c:pt idx="2776">
                  <c:v>1.2789999999999999</c:v>
                </c:pt>
                <c:pt idx="2777">
                  <c:v>1.28</c:v>
                </c:pt>
                <c:pt idx="2778">
                  <c:v>1.2849999999999999</c:v>
                </c:pt>
                <c:pt idx="2779">
                  <c:v>1.2865</c:v>
                </c:pt>
                <c:pt idx="2780">
                  <c:v>1.2865</c:v>
                </c:pt>
                <c:pt idx="2781">
                  <c:v>1.2895000000000001</c:v>
                </c:pt>
                <c:pt idx="2782">
                  <c:v>1.2895000000000001</c:v>
                </c:pt>
                <c:pt idx="2783">
                  <c:v>1.2915000000000001</c:v>
                </c:pt>
                <c:pt idx="2784">
                  <c:v>1.2935000000000001</c:v>
                </c:pt>
                <c:pt idx="2785">
                  <c:v>1.2935000000000001</c:v>
                </c:pt>
                <c:pt idx="2786">
                  <c:v>1.2935000000000001</c:v>
                </c:pt>
                <c:pt idx="2787">
                  <c:v>1.2969999999999999</c:v>
                </c:pt>
                <c:pt idx="2788">
                  <c:v>1.3109999999999999</c:v>
                </c:pt>
                <c:pt idx="2789">
                  <c:v>1.3109999999999999</c:v>
                </c:pt>
                <c:pt idx="2790">
                  <c:v>1.3115000000000001</c:v>
                </c:pt>
                <c:pt idx="2791">
                  <c:v>1.3260000000000001</c:v>
                </c:pt>
                <c:pt idx="2792">
                  <c:v>1.3260000000000001</c:v>
                </c:pt>
                <c:pt idx="2793">
                  <c:v>1.3260000000000001</c:v>
                </c:pt>
                <c:pt idx="2794">
                  <c:v>1.3294999999999999</c:v>
                </c:pt>
                <c:pt idx="2795">
                  <c:v>1.3294999999999999</c:v>
                </c:pt>
                <c:pt idx="2796">
                  <c:v>1.331</c:v>
                </c:pt>
                <c:pt idx="2797">
                  <c:v>1.3394999999999999</c:v>
                </c:pt>
                <c:pt idx="2798">
                  <c:v>1.3394999999999999</c:v>
                </c:pt>
                <c:pt idx="2799">
                  <c:v>1.3394999999999999</c:v>
                </c:pt>
                <c:pt idx="2800">
                  <c:v>1.3394999999999999</c:v>
                </c:pt>
                <c:pt idx="2801">
                  <c:v>1.3394999999999999</c:v>
                </c:pt>
                <c:pt idx="2802">
                  <c:v>1.345</c:v>
                </c:pt>
                <c:pt idx="2803">
                  <c:v>1.345</c:v>
                </c:pt>
                <c:pt idx="2804">
                  <c:v>1.359</c:v>
                </c:pt>
                <c:pt idx="2805">
                  <c:v>1.359</c:v>
                </c:pt>
                <c:pt idx="2806">
                  <c:v>1.359</c:v>
                </c:pt>
                <c:pt idx="2807">
                  <c:v>1.361</c:v>
                </c:pt>
                <c:pt idx="2808">
                  <c:v>1.3614999999999999</c:v>
                </c:pt>
                <c:pt idx="2809">
                  <c:v>1.369</c:v>
                </c:pt>
                <c:pt idx="2810">
                  <c:v>1.369</c:v>
                </c:pt>
                <c:pt idx="2811">
                  <c:v>1.3734999999999999</c:v>
                </c:pt>
                <c:pt idx="2812">
                  <c:v>1.3734999999999999</c:v>
                </c:pt>
                <c:pt idx="2813">
                  <c:v>1.3774999999999999</c:v>
                </c:pt>
                <c:pt idx="2814">
                  <c:v>1.3774999999999999</c:v>
                </c:pt>
                <c:pt idx="2815">
                  <c:v>1.381</c:v>
                </c:pt>
                <c:pt idx="2816">
                  <c:v>1.3825000000000001</c:v>
                </c:pt>
                <c:pt idx="2817">
                  <c:v>1.3825000000000001</c:v>
                </c:pt>
                <c:pt idx="2818">
                  <c:v>1.385</c:v>
                </c:pt>
                <c:pt idx="2819">
                  <c:v>1.385</c:v>
                </c:pt>
                <c:pt idx="2820">
                  <c:v>1.3855</c:v>
                </c:pt>
                <c:pt idx="2821">
                  <c:v>1.387</c:v>
                </c:pt>
                <c:pt idx="2822">
                  <c:v>1.3879999999999999</c:v>
                </c:pt>
                <c:pt idx="2823">
                  <c:v>1.3879999999999999</c:v>
                </c:pt>
                <c:pt idx="2824">
                  <c:v>1.39</c:v>
                </c:pt>
                <c:pt idx="2825">
                  <c:v>1.391</c:v>
                </c:pt>
                <c:pt idx="2826">
                  <c:v>1.4045000000000001</c:v>
                </c:pt>
                <c:pt idx="2827">
                  <c:v>1.4045000000000001</c:v>
                </c:pt>
                <c:pt idx="2828">
                  <c:v>1.4045000000000001</c:v>
                </c:pt>
                <c:pt idx="2829">
                  <c:v>1.413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B-4D3B-8B74-A944A03EE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scatterChart>
        <c:scatterStyle val="lineMarker"/>
        <c:varyColors val="0"/>
        <c:ser>
          <c:idx val="1"/>
          <c:order val="1"/>
          <c:tx>
            <c:v>Relative Humidity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Tower'!$AE$5:$AE$11403</c:f>
              <c:numCache>
                <c:formatCode>0.00</c:formatCode>
                <c:ptCount val="11399"/>
                <c:pt idx="0">
                  <c:v>8.8933333333333347E-3</c:v>
                </c:pt>
                <c:pt idx="1">
                  <c:v>1.7817500000000003E-2</c:v>
                </c:pt>
                <c:pt idx="2">
                  <c:v>2.6729166666666672E-2</c:v>
                </c:pt>
                <c:pt idx="3">
                  <c:v>3.5665833333333341E-2</c:v>
                </c:pt>
                <c:pt idx="4">
                  <c:v>4.4580000000000009E-2</c:v>
                </c:pt>
                <c:pt idx="5">
                  <c:v>5.356000000000001E-2</c:v>
                </c:pt>
                <c:pt idx="6">
                  <c:v>6.2500833333333339E-2</c:v>
                </c:pt>
                <c:pt idx="7">
                  <c:v>7.1485000000000007E-2</c:v>
                </c:pt>
                <c:pt idx="8">
                  <c:v>8.0462500000000006E-2</c:v>
                </c:pt>
                <c:pt idx="9">
                  <c:v>8.9545000000000013E-2</c:v>
                </c:pt>
                <c:pt idx="10">
                  <c:v>9.858083333333334E-2</c:v>
                </c:pt>
                <c:pt idx="11">
                  <c:v>0.10765166666666667</c:v>
                </c:pt>
                <c:pt idx="12">
                  <c:v>0.11668416666666667</c:v>
                </c:pt>
                <c:pt idx="13">
                  <c:v>0.12583833333333333</c:v>
                </c:pt>
                <c:pt idx="14">
                  <c:v>0.13495416666666665</c:v>
                </c:pt>
                <c:pt idx="15">
                  <c:v>0.14399499999999998</c:v>
                </c:pt>
                <c:pt idx="16">
                  <c:v>0.15303749999999999</c:v>
                </c:pt>
                <c:pt idx="17">
                  <c:v>0.16212749999999998</c:v>
                </c:pt>
                <c:pt idx="18">
                  <c:v>0.17126499999999997</c:v>
                </c:pt>
                <c:pt idx="19">
                  <c:v>0.1803433333333333</c:v>
                </c:pt>
                <c:pt idx="20">
                  <c:v>0.18949416666666663</c:v>
                </c:pt>
                <c:pt idx="21">
                  <c:v>0.19864999999999997</c:v>
                </c:pt>
                <c:pt idx="22">
                  <c:v>0.20779499999999998</c:v>
                </c:pt>
                <c:pt idx="23">
                  <c:v>0.21696499999999999</c:v>
                </c:pt>
                <c:pt idx="24">
                  <c:v>0.22616</c:v>
                </c:pt>
                <c:pt idx="25">
                  <c:v>0.23531333333333335</c:v>
                </c:pt>
                <c:pt idx="26">
                  <c:v>0.24450416666666669</c:v>
                </c:pt>
                <c:pt idx="27">
                  <c:v>0.25367583333333338</c:v>
                </c:pt>
                <c:pt idx="28">
                  <c:v>0.26286083333333338</c:v>
                </c:pt>
                <c:pt idx="29">
                  <c:v>0.27200666666666673</c:v>
                </c:pt>
                <c:pt idx="30">
                  <c:v>0.28119416666666674</c:v>
                </c:pt>
                <c:pt idx="31">
                  <c:v>0.29040416666666674</c:v>
                </c:pt>
                <c:pt idx="32">
                  <c:v>0.29960500000000007</c:v>
                </c:pt>
                <c:pt idx="33">
                  <c:v>0.30879333333333342</c:v>
                </c:pt>
                <c:pt idx="34">
                  <c:v>0.31798416666666673</c:v>
                </c:pt>
                <c:pt idx="35">
                  <c:v>0.32718250000000004</c:v>
                </c:pt>
                <c:pt idx="36">
                  <c:v>0.33636083333333339</c:v>
                </c:pt>
                <c:pt idx="37">
                  <c:v>0.3456333333333334</c:v>
                </c:pt>
                <c:pt idx="38">
                  <c:v>0.35479083333333339</c:v>
                </c:pt>
                <c:pt idx="39">
                  <c:v>0.36403000000000008</c:v>
                </c:pt>
                <c:pt idx="40">
                  <c:v>0.37329000000000007</c:v>
                </c:pt>
                <c:pt idx="41">
                  <c:v>0.38258750000000008</c:v>
                </c:pt>
                <c:pt idx="42">
                  <c:v>0.39182333333333341</c:v>
                </c:pt>
                <c:pt idx="43">
                  <c:v>0.40108250000000006</c:v>
                </c:pt>
                <c:pt idx="44">
                  <c:v>0.41031750000000006</c:v>
                </c:pt>
                <c:pt idx="45">
                  <c:v>0.41955666666666674</c:v>
                </c:pt>
                <c:pt idx="46">
                  <c:v>0.42878000000000005</c:v>
                </c:pt>
                <c:pt idx="47">
                  <c:v>0.43807666666666673</c:v>
                </c:pt>
                <c:pt idx="48">
                  <c:v>0.44739583333333338</c:v>
                </c:pt>
                <c:pt idx="49">
                  <c:v>0.45669500000000007</c:v>
                </c:pt>
                <c:pt idx="50">
                  <c:v>0.46598000000000006</c:v>
                </c:pt>
                <c:pt idx="51">
                  <c:v>0.47532666666666673</c:v>
                </c:pt>
                <c:pt idx="52">
                  <c:v>0.48472166666666672</c:v>
                </c:pt>
                <c:pt idx="53">
                  <c:v>0.4940958333333334</c:v>
                </c:pt>
                <c:pt idx="54">
                  <c:v>0.50345333333333342</c:v>
                </c:pt>
                <c:pt idx="55">
                  <c:v>0.51279166666666676</c:v>
                </c:pt>
                <c:pt idx="56">
                  <c:v>0.52210500000000004</c:v>
                </c:pt>
                <c:pt idx="57">
                  <c:v>0.53140166666666666</c:v>
                </c:pt>
                <c:pt idx="58">
                  <c:v>0.54071333333333338</c:v>
                </c:pt>
                <c:pt idx="59">
                  <c:v>0.55003416666666671</c:v>
                </c:pt>
                <c:pt idx="60">
                  <c:v>0.55938333333333334</c:v>
                </c:pt>
                <c:pt idx="61">
                  <c:v>0.56872</c:v>
                </c:pt>
                <c:pt idx="62">
                  <c:v>0.57810416666666664</c:v>
                </c:pt>
                <c:pt idx="63">
                  <c:v>0.58749333333333331</c:v>
                </c:pt>
                <c:pt idx="64">
                  <c:v>0.59692083333333334</c:v>
                </c:pt>
                <c:pt idx="65">
                  <c:v>0.60633499999999996</c:v>
                </c:pt>
                <c:pt idx="66">
                  <c:v>0.61571083333333332</c:v>
                </c:pt>
                <c:pt idx="67">
                  <c:v>0.62504249999999995</c:v>
                </c:pt>
                <c:pt idx="68">
                  <c:v>0.63436999999999999</c:v>
                </c:pt>
                <c:pt idx="69">
                  <c:v>0.64371</c:v>
                </c:pt>
                <c:pt idx="70">
                  <c:v>0.65302166666666672</c:v>
                </c:pt>
                <c:pt idx="71">
                  <c:v>0.66234333333333339</c:v>
                </c:pt>
                <c:pt idx="72">
                  <c:v>0.67168333333333341</c:v>
                </c:pt>
                <c:pt idx="73">
                  <c:v>0.68098916666666676</c:v>
                </c:pt>
                <c:pt idx="74">
                  <c:v>0.69028583333333338</c:v>
                </c:pt>
                <c:pt idx="75">
                  <c:v>0.69959000000000005</c:v>
                </c:pt>
                <c:pt idx="76">
                  <c:v>0.70893666666666666</c:v>
                </c:pt>
                <c:pt idx="77">
                  <c:v>0.71826749999999995</c:v>
                </c:pt>
                <c:pt idx="78">
                  <c:v>0.72768749999999993</c:v>
                </c:pt>
                <c:pt idx="79">
                  <c:v>0.73702916666666662</c:v>
                </c:pt>
                <c:pt idx="80">
                  <c:v>0.74636333333333327</c:v>
                </c:pt>
                <c:pt idx="81">
                  <c:v>0.7557341666666666</c:v>
                </c:pt>
                <c:pt idx="82">
                  <c:v>0.76508999999999994</c:v>
                </c:pt>
                <c:pt idx="83">
                  <c:v>0.77442499999999992</c:v>
                </c:pt>
                <c:pt idx="84">
                  <c:v>0.78377333333333321</c:v>
                </c:pt>
                <c:pt idx="85">
                  <c:v>0.79309333333333321</c:v>
                </c:pt>
                <c:pt idx="86">
                  <c:v>0.80242833333333319</c:v>
                </c:pt>
                <c:pt idx="87">
                  <c:v>0.81174833333333318</c:v>
                </c:pt>
                <c:pt idx="88">
                  <c:v>0.82107833333333313</c:v>
                </c:pt>
                <c:pt idx="89">
                  <c:v>0.83044749999999978</c:v>
                </c:pt>
                <c:pt idx="90">
                  <c:v>0.83980249999999979</c:v>
                </c:pt>
                <c:pt idx="91">
                  <c:v>0.84914999999999974</c:v>
                </c:pt>
                <c:pt idx="92">
                  <c:v>0.85855749999999975</c:v>
                </c:pt>
                <c:pt idx="93">
                  <c:v>0.8678699999999997</c:v>
                </c:pt>
                <c:pt idx="94">
                  <c:v>0.87724499999999972</c:v>
                </c:pt>
                <c:pt idx="95">
                  <c:v>0.88657749999999969</c:v>
                </c:pt>
                <c:pt idx="96">
                  <c:v>0.89592249999999973</c:v>
                </c:pt>
                <c:pt idx="97">
                  <c:v>0.90528249999999977</c:v>
                </c:pt>
                <c:pt idx="98">
                  <c:v>0.91460166666666642</c:v>
                </c:pt>
                <c:pt idx="99">
                  <c:v>0.92392666666666645</c:v>
                </c:pt>
                <c:pt idx="100">
                  <c:v>0.93325833333333308</c:v>
                </c:pt>
                <c:pt idx="101">
                  <c:v>0.94261749999999978</c:v>
                </c:pt>
                <c:pt idx="102">
                  <c:v>0.95194166666666646</c:v>
                </c:pt>
                <c:pt idx="103">
                  <c:v>0.96127749999999978</c:v>
                </c:pt>
                <c:pt idx="104">
                  <c:v>0.97063416666666646</c:v>
                </c:pt>
                <c:pt idx="105">
                  <c:v>0.97998583333333311</c:v>
                </c:pt>
                <c:pt idx="106">
                  <c:v>0.9893991666666665</c:v>
                </c:pt>
                <c:pt idx="107">
                  <c:v>0.99881499999999979</c:v>
                </c:pt>
                <c:pt idx="108">
                  <c:v>1.008158333333333</c:v>
                </c:pt>
                <c:pt idx="109">
                  <c:v>1.0175516666666664</c:v>
                </c:pt>
                <c:pt idx="110">
                  <c:v>1.027003333333333</c:v>
                </c:pt>
                <c:pt idx="111">
                  <c:v>1.0364258333333329</c:v>
                </c:pt>
                <c:pt idx="112">
                  <c:v>1.0458574999999997</c:v>
                </c:pt>
                <c:pt idx="113">
                  <c:v>1.0551974999999996</c:v>
                </c:pt>
                <c:pt idx="114">
                  <c:v>1.0645399999999996</c:v>
                </c:pt>
                <c:pt idx="115">
                  <c:v>1.0738999999999996</c:v>
                </c:pt>
                <c:pt idx="116">
                  <c:v>1.0832849999999996</c:v>
                </c:pt>
                <c:pt idx="117">
                  <c:v>1.0926999999999996</c:v>
                </c:pt>
                <c:pt idx="118">
                  <c:v>1.1021341666666662</c:v>
                </c:pt>
                <c:pt idx="119">
                  <c:v>1.1116083333333329</c:v>
                </c:pt>
                <c:pt idx="120">
                  <c:v>1.1210499999999994</c:v>
                </c:pt>
                <c:pt idx="121">
                  <c:v>1.1304733333333328</c:v>
                </c:pt>
                <c:pt idx="122">
                  <c:v>1.1399091666666661</c:v>
                </c:pt>
                <c:pt idx="123">
                  <c:v>1.1493083333333327</c:v>
                </c:pt>
                <c:pt idx="124">
                  <c:v>1.1586933333333327</c:v>
                </c:pt>
                <c:pt idx="125">
                  <c:v>1.1680574999999993</c:v>
                </c:pt>
                <c:pt idx="126">
                  <c:v>1.1774749999999994</c:v>
                </c:pt>
                <c:pt idx="127">
                  <c:v>1.1869224999999994</c:v>
                </c:pt>
                <c:pt idx="128">
                  <c:v>1.1964008333333327</c:v>
                </c:pt>
                <c:pt idx="129">
                  <c:v>1.2058608333333327</c:v>
                </c:pt>
                <c:pt idx="130">
                  <c:v>1.2153049999999994</c:v>
                </c:pt>
                <c:pt idx="131">
                  <c:v>1.2247583333333327</c:v>
                </c:pt>
                <c:pt idx="132">
                  <c:v>1.2342449999999994</c:v>
                </c:pt>
                <c:pt idx="133">
                  <c:v>1.2436774999999993</c:v>
                </c:pt>
                <c:pt idx="134">
                  <c:v>1.2531141666666661</c:v>
                </c:pt>
                <c:pt idx="135">
                  <c:v>1.2625774999999995</c:v>
                </c:pt>
                <c:pt idx="136">
                  <c:v>1.2720249999999995</c:v>
                </c:pt>
                <c:pt idx="137">
                  <c:v>1.2815083333333328</c:v>
                </c:pt>
                <c:pt idx="138">
                  <c:v>1.2909374999999994</c:v>
                </c:pt>
                <c:pt idx="139">
                  <c:v>1.3003691666666661</c:v>
                </c:pt>
                <c:pt idx="140">
                  <c:v>1.3097924999999995</c:v>
                </c:pt>
                <c:pt idx="141">
                  <c:v>1.3192024999999994</c:v>
                </c:pt>
                <c:pt idx="142">
                  <c:v>1.3286774999999993</c:v>
                </c:pt>
                <c:pt idx="143">
                  <c:v>1.3381483333333326</c:v>
                </c:pt>
                <c:pt idx="144">
                  <c:v>1.347576666666666</c:v>
                </c:pt>
                <c:pt idx="145">
                  <c:v>1.356996666666666</c:v>
                </c:pt>
                <c:pt idx="146">
                  <c:v>1.3664483333333326</c:v>
                </c:pt>
                <c:pt idx="147">
                  <c:v>1.3759391666666658</c:v>
                </c:pt>
                <c:pt idx="148">
                  <c:v>1.3854024999999992</c:v>
                </c:pt>
                <c:pt idx="149">
                  <c:v>1.3948799999999992</c:v>
                </c:pt>
                <c:pt idx="150">
                  <c:v>1.4042683333333326</c:v>
                </c:pt>
                <c:pt idx="151">
                  <c:v>1.4136408333333326</c:v>
                </c:pt>
                <c:pt idx="152">
                  <c:v>1.4230783333333326</c:v>
                </c:pt>
                <c:pt idx="153">
                  <c:v>1.4324708333333325</c:v>
                </c:pt>
                <c:pt idx="154">
                  <c:v>1.4418816666666658</c:v>
                </c:pt>
                <c:pt idx="155">
                  <c:v>1.4513191666666658</c:v>
                </c:pt>
                <c:pt idx="156">
                  <c:v>1.4607658333333324</c:v>
                </c:pt>
                <c:pt idx="157">
                  <c:v>1.4703491666666657</c:v>
                </c:pt>
                <c:pt idx="158">
                  <c:v>1.4797641666666657</c:v>
                </c:pt>
                <c:pt idx="159">
                  <c:v>1.4891566666666656</c:v>
                </c:pt>
                <c:pt idx="160">
                  <c:v>1.4985441666666657</c:v>
                </c:pt>
                <c:pt idx="161">
                  <c:v>1.5079699999999989</c:v>
                </c:pt>
                <c:pt idx="162">
                  <c:v>1.5173766666666655</c:v>
                </c:pt>
                <c:pt idx="163">
                  <c:v>1.5267616666666655</c:v>
                </c:pt>
                <c:pt idx="164">
                  <c:v>1.5362066666666654</c:v>
                </c:pt>
                <c:pt idx="165">
                  <c:v>1.5455899999999987</c:v>
                </c:pt>
                <c:pt idx="166">
                  <c:v>1.5550099999999987</c:v>
                </c:pt>
                <c:pt idx="167">
                  <c:v>1.5644216666666653</c:v>
                </c:pt>
                <c:pt idx="168">
                  <c:v>1.5738299999999985</c:v>
                </c:pt>
                <c:pt idx="169">
                  <c:v>1.5832716666666651</c:v>
                </c:pt>
                <c:pt idx="170">
                  <c:v>1.5927308333333317</c:v>
                </c:pt>
                <c:pt idx="171">
                  <c:v>1.6022133333333317</c:v>
                </c:pt>
                <c:pt idx="172">
                  <c:v>1.6117333333333317</c:v>
                </c:pt>
                <c:pt idx="173">
                  <c:v>1.6212499999999983</c:v>
                </c:pt>
                <c:pt idx="174">
                  <c:v>1.6307558333333316</c:v>
                </c:pt>
                <c:pt idx="175">
                  <c:v>1.6402074999999983</c:v>
                </c:pt>
                <c:pt idx="176">
                  <c:v>1.6496133333333316</c:v>
                </c:pt>
                <c:pt idx="177">
                  <c:v>1.6590966666666649</c:v>
                </c:pt>
                <c:pt idx="178">
                  <c:v>1.6685933333333316</c:v>
                </c:pt>
                <c:pt idx="179">
                  <c:v>1.6781274999999982</c:v>
                </c:pt>
                <c:pt idx="180">
                  <c:v>1.6876199999999981</c:v>
                </c:pt>
                <c:pt idx="181">
                  <c:v>1.6970683333333314</c:v>
                </c:pt>
                <c:pt idx="182">
                  <c:v>1.706532499999998</c:v>
                </c:pt>
                <c:pt idx="183">
                  <c:v>1.7160441666666646</c:v>
                </c:pt>
                <c:pt idx="184">
                  <c:v>1.7254908333333312</c:v>
                </c:pt>
                <c:pt idx="185">
                  <c:v>1.7349824999999979</c:v>
                </c:pt>
                <c:pt idx="186">
                  <c:v>1.7445033333333313</c:v>
                </c:pt>
                <c:pt idx="187">
                  <c:v>1.7540416666666647</c:v>
                </c:pt>
                <c:pt idx="188">
                  <c:v>1.7635799999999981</c:v>
                </c:pt>
                <c:pt idx="189">
                  <c:v>1.7730774999999981</c:v>
                </c:pt>
                <c:pt idx="190">
                  <c:v>1.7825408333333315</c:v>
                </c:pt>
                <c:pt idx="191">
                  <c:v>1.7920508333333314</c:v>
                </c:pt>
                <c:pt idx="192">
                  <c:v>1.8014833333333313</c:v>
                </c:pt>
                <c:pt idx="193">
                  <c:v>1.8109691666666647</c:v>
                </c:pt>
                <c:pt idx="194">
                  <c:v>1.820447499999998</c:v>
                </c:pt>
                <c:pt idx="195">
                  <c:v>1.8298883333333313</c:v>
                </c:pt>
                <c:pt idx="196">
                  <c:v>1.8393266666666648</c:v>
                </c:pt>
                <c:pt idx="197">
                  <c:v>1.8488033333333314</c:v>
                </c:pt>
                <c:pt idx="198">
                  <c:v>1.8582558333333314</c:v>
                </c:pt>
                <c:pt idx="199">
                  <c:v>1.8677216666666647</c:v>
                </c:pt>
                <c:pt idx="200">
                  <c:v>1.8772216666666648</c:v>
                </c:pt>
                <c:pt idx="201">
                  <c:v>1.8867016666666647</c:v>
                </c:pt>
                <c:pt idx="202">
                  <c:v>1.896232499999998</c:v>
                </c:pt>
                <c:pt idx="203">
                  <c:v>1.9057583333333312</c:v>
                </c:pt>
                <c:pt idx="204">
                  <c:v>1.9152683333333311</c:v>
                </c:pt>
                <c:pt idx="205">
                  <c:v>1.9247624999999977</c:v>
                </c:pt>
                <c:pt idx="206">
                  <c:v>1.9342299999999977</c:v>
                </c:pt>
                <c:pt idx="207">
                  <c:v>1.9437166666666643</c:v>
                </c:pt>
                <c:pt idx="208">
                  <c:v>1.9532158333333309</c:v>
                </c:pt>
                <c:pt idx="209">
                  <c:v>1.9627166666666642</c:v>
                </c:pt>
                <c:pt idx="210">
                  <c:v>1.9722299999999975</c:v>
                </c:pt>
                <c:pt idx="211">
                  <c:v>1.9817366666666643</c:v>
                </c:pt>
                <c:pt idx="212">
                  <c:v>1.9912091666666643</c:v>
                </c:pt>
                <c:pt idx="213">
                  <c:v>2.0006991666666645</c:v>
                </c:pt>
                <c:pt idx="214">
                  <c:v>2.0101849999999977</c:v>
                </c:pt>
                <c:pt idx="215">
                  <c:v>2.0196899999999975</c:v>
                </c:pt>
                <c:pt idx="216">
                  <c:v>2.0292441666666643</c:v>
                </c:pt>
                <c:pt idx="217">
                  <c:v>2.0388341666666645</c:v>
                </c:pt>
                <c:pt idx="218">
                  <c:v>2.0483766666666643</c:v>
                </c:pt>
                <c:pt idx="219">
                  <c:v>2.0578791666666643</c:v>
                </c:pt>
                <c:pt idx="220">
                  <c:v>2.0673891666666644</c:v>
                </c:pt>
                <c:pt idx="221">
                  <c:v>2.0768874999999976</c:v>
                </c:pt>
                <c:pt idx="222">
                  <c:v>2.0863833333333308</c:v>
                </c:pt>
                <c:pt idx="223">
                  <c:v>2.095904166666664</c:v>
                </c:pt>
                <c:pt idx="224">
                  <c:v>2.1053774999999972</c:v>
                </c:pt>
                <c:pt idx="225">
                  <c:v>2.1148908333333307</c:v>
                </c:pt>
                <c:pt idx="226">
                  <c:v>2.1244424999999976</c:v>
                </c:pt>
                <c:pt idx="227">
                  <c:v>2.1339799999999975</c:v>
                </c:pt>
                <c:pt idx="228">
                  <c:v>2.1435583333333308</c:v>
                </c:pt>
                <c:pt idx="229">
                  <c:v>2.1531158333333309</c:v>
                </c:pt>
                <c:pt idx="230">
                  <c:v>2.162709166666664</c:v>
                </c:pt>
                <c:pt idx="231">
                  <c:v>2.1722366666666639</c:v>
                </c:pt>
                <c:pt idx="232">
                  <c:v>2.1818424999999975</c:v>
                </c:pt>
                <c:pt idx="233">
                  <c:v>2.1914283333333309</c:v>
                </c:pt>
                <c:pt idx="234">
                  <c:v>2.201009166666664</c:v>
                </c:pt>
                <c:pt idx="235">
                  <c:v>2.2105299999999972</c:v>
                </c:pt>
                <c:pt idx="236">
                  <c:v>2.2200558333333307</c:v>
                </c:pt>
                <c:pt idx="237">
                  <c:v>2.2295441666666642</c:v>
                </c:pt>
                <c:pt idx="238">
                  <c:v>2.2390616666666641</c:v>
                </c:pt>
                <c:pt idx="239">
                  <c:v>2.2485758333333306</c:v>
                </c:pt>
                <c:pt idx="240">
                  <c:v>2.2580949999999973</c:v>
                </c:pt>
                <c:pt idx="241">
                  <c:v>2.2676158333333305</c:v>
                </c:pt>
                <c:pt idx="242">
                  <c:v>2.2771591666666637</c:v>
                </c:pt>
                <c:pt idx="243">
                  <c:v>2.2867083333333302</c:v>
                </c:pt>
                <c:pt idx="244">
                  <c:v>2.2962824999999971</c:v>
                </c:pt>
                <c:pt idx="245">
                  <c:v>2.3058524999999972</c:v>
                </c:pt>
                <c:pt idx="246">
                  <c:v>2.3154374999999972</c:v>
                </c:pt>
                <c:pt idx="247">
                  <c:v>2.3249858333333306</c:v>
                </c:pt>
                <c:pt idx="248">
                  <c:v>2.3345733333333305</c:v>
                </c:pt>
                <c:pt idx="249">
                  <c:v>2.3440899999999973</c:v>
                </c:pt>
                <c:pt idx="250">
                  <c:v>2.3536174999999973</c:v>
                </c:pt>
                <c:pt idx="251">
                  <c:v>2.363101666666664</c:v>
                </c:pt>
                <c:pt idx="252">
                  <c:v>2.3726341666666642</c:v>
                </c:pt>
                <c:pt idx="253">
                  <c:v>2.3821491666666641</c:v>
                </c:pt>
                <c:pt idx="254">
                  <c:v>2.3917074999999972</c:v>
                </c:pt>
                <c:pt idx="255">
                  <c:v>2.4012391666666639</c:v>
                </c:pt>
                <c:pt idx="256">
                  <c:v>2.4107449999999973</c:v>
                </c:pt>
                <c:pt idx="257">
                  <c:v>2.4202433333333304</c:v>
                </c:pt>
                <c:pt idx="258">
                  <c:v>2.4297716666666638</c:v>
                </c:pt>
                <c:pt idx="259">
                  <c:v>2.4392724999999973</c:v>
                </c:pt>
                <c:pt idx="260">
                  <c:v>2.4487666666666641</c:v>
                </c:pt>
                <c:pt idx="261">
                  <c:v>2.4583083333333309</c:v>
                </c:pt>
                <c:pt idx="262">
                  <c:v>2.4678016666666642</c:v>
                </c:pt>
                <c:pt idx="263">
                  <c:v>2.4773374999999977</c:v>
                </c:pt>
                <c:pt idx="264">
                  <c:v>2.4869083333333313</c:v>
                </c:pt>
                <c:pt idx="265">
                  <c:v>2.4965208333333311</c:v>
                </c:pt>
                <c:pt idx="266">
                  <c:v>2.5060733333333309</c:v>
                </c:pt>
                <c:pt idx="267">
                  <c:v>2.5156458333333309</c:v>
                </c:pt>
                <c:pt idx="268">
                  <c:v>2.5252433333333308</c:v>
                </c:pt>
                <c:pt idx="269">
                  <c:v>2.5348183333333307</c:v>
                </c:pt>
                <c:pt idx="270">
                  <c:v>2.5443858333333309</c:v>
                </c:pt>
                <c:pt idx="271">
                  <c:v>2.5539691666666644</c:v>
                </c:pt>
                <c:pt idx="272">
                  <c:v>2.5635183333333309</c:v>
                </c:pt>
                <c:pt idx="273">
                  <c:v>2.5731083333333311</c:v>
                </c:pt>
                <c:pt idx="274">
                  <c:v>2.5826983333333313</c:v>
                </c:pt>
                <c:pt idx="275">
                  <c:v>2.5923233333333315</c:v>
                </c:pt>
                <c:pt idx="276">
                  <c:v>2.601896666666665</c:v>
                </c:pt>
                <c:pt idx="277">
                  <c:v>2.6114808333333315</c:v>
                </c:pt>
                <c:pt idx="278">
                  <c:v>2.621004166666665</c:v>
                </c:pt>
                <c:pt idx="279">
                  <c:v>2.6305691666666648</c:v>
                </c:pt>
                <c:pt idx="280">
                  <c:v>2.6401558333333317</c:v>
                </c:pt>
                <c:pt idx="281">
                  <c:v>2.6498074999999983</c:v>
                </c:pt>
                <c:pt idx="282">
                  <c:v>2.6594499999999983</c:v>
                </c:pt>
                <c:pt idx="283">
                  <c:v>2.6690483333333317</c:v>
                </c:pt>
                <c:pt idx="284">
                  <c:v>2.6786383333333319</c:v>
                </c:pt>
                <c:pt idx="285">
                  <c:v>2.6882599999999988</c:v>
                </c:pt>
                <c:pt idx="286">
                  <c:v>2.6978658333333323</c:v>
                </c:pt>
                <c:pt idx="287">
                  <c:v>2.7074391666666657</c:v>
                </c:pt>
                <c:pt idx="288">
                  <c:v>2.7170508333333325</c:v>
                </c:pt>
                <c:pt idx="289">
                  <c:v>2.7266258333333324</c:v>
                </c:pt>
                <c:pt idx="290">
                  <c:v>2.736172499999999</c:v>
                </c:pt>
                <c:pt idx="291">
                  <c:v>2.7457349999999989</c:v>
                </c:pt>
                <c:pt idx="292">
                  <c:v>2.7553608333333321</c:v>
                </c:pt>
                <c:pt idx="293">
                  <c:v>2.7649391666666654</c:v>
                </c:pt>
                <c:pt idx="294">
                  <c:v>2.7746041666666654</c:v>
                </c:pt>
                <c:pt idx="295">
                  <c:v>2.7842774999999986</c:v>
                </c:pt>
                <c:pt idx="296">
                  <c:v>2.7939433333333321</c:v>
                </c:pt>
                <c:pt idx="297">
                  <c:v>2.8035866666666656</c:v>
                </c:pt>
                <c:pt idx="298">
                  <c:v>2.8132116666666658</c:v>
                </c:pt>
                <c:pt idx="299">
                  <c:v>2.8228483333333325</c:v>
                </c:pt>
                <c:pt idx="300">
                  <c:v>2.8324874999999992</c:v>
                </c:pt>
                <c:pt idx="301">
                  <c:v>2.8421541666666656</c:v>
                </c:pt>
                <c:pt idx="302">
                  <c:v>2.8518149999999989</c:v>
                </c:pt>
                <c:pt idx="303">
                  <c:v>2.8614691666666654</c:v>
                </c:pt>
                <c:pt idx="304">
                  <c:v>2.8710924999999987</c:v>
                </c:pt>
                <c:pt idx="305">
                  <c:v>2.8807124999999987</c:v>
                </c:pt>
                <c:pt idx="306">
                  <c:v>2.8903474999999985</c:v>
                </c:pt>
                <c:pt idx="307">
                  <c:v>2.8999883333333321</c:v>
                </c:pt>
                <c:pt idx="308">
                  <c:v>2.9096141666666653</c:v>
                </c:pt>
                <c:pt idx="309">
                  <c:v>2.9192108333333318</c:v>
                </c:pt>
                <c:pt idx="310">
                  <c:v>2.9288524999999983</c:v>
                </c:pt>
                <c:pt idx="311">
                  <c:v>2.9384933333333318</c:v>
                </c:pt>
                <c:pt idx="312">
                  <c:v>2.9480841666666651</c:v>
                </c:pt>
                <c:pt idx="313">
                  <c:v>2.9577416666666649</c:v>
                </c:pt>
                <c:pt idx="314">
                  <c:v>2.967371666666665</c:v>
                </c:pt>
                <c:pt idx="315">
                  <c:v>2.9770024999999984</c:v>
                </c:pt>
                <c:pt idx="316">
                  <c:v>2.9866399999999986</c:v>
                </c:pt>
                <c:pt idx="317">
                  <c:v>2.9962558333333318</c:v>
                </c:pt>
                <c:pt idx="318">
                  <c:v>3.0058766666666652</c:v>
                </c:pt>
                <c:pt idx="319">
                  <c:v>3.015546666666665</c:v>
                </c:pt>
                <c:pt idx="320">
                  <c:v>3.0251833333333318</c:v>
                </c:pt>
                <c:pt idx="321">
                  <c:v>3.0348283333333317</c:v>
                </c:pt>
                <c:pt idx="322">
                  <c:v>3.0444849999999986</c:v>
                </c:pt>
                <c:pt idx="323">
                  <c:v>3.054128333333332</c:v>
                </c:pt>
                <c:pt idx="324">
                  <c:v>3.0638066666666655</c:v>
                </c:pt>
                <c:pt idx="325">
                  <c:v>3.0734583333333321</c:v>
                </c:pt>
                <c:pt idx="326">
                  <c:v>3.0830866666666652</c:v>
                </c:pt>
                <c:pt idx="327">
                  <c:v>3.092769166666665</c:v>
                </c:pt>
                <c:pt idx="328">
                  <c:v>3.1024433333333317</c:v>
                </c:pt>
                <c:pt idx="329">
                  <c:v>3.1121549999999982</c:v>
                </c:pt>
                <c:pt idx="330">
                  <c:v>3.1218399999999984</c:v>
                </c:pt>
                <c:pt idx="331">
                  <c:v>3.1315591666666651</c:v>
                </c:pt>
                <c:pt idx="332">
                  <c:v>3.1412441666666653</c:v>
                </c:pt>
                <c:pt idx="333">
                  <c:v>3.150975833333332</c:v>
                </c:pt>
                <c:pt idx="334">
                  <c:v>3.1606083333333319</c:v>
                </c:pt>
                <c:pt idx="335">
                  <c:v>3.1703258333333317</c:v>
                </c:pt>
                <c:pt idx="336">
                  <c:v>3.1800349999999984</c:v>
                </c:pt>
                <c:pt idx="337">
                  <c:v>3.1897241666666649</c:v>
                </c:pt>
                <c:pt idx="338">
                  <c:v>3.1994249999999984</c:v>
                </c:pt>
                <c:pt idx="339">
                  <c:v>3.209136666666665</c:v>
                </c:pt>
                <c:pt idx="340">
                  <c:v>3.2188891666666648</c:v>
                </c:pt>
                <c:pt idx="341">
                  <c:v>3.2286033333333313</c:v>
                </c:pt>
                <c:pt idx="342">
                  <c:v>3.2383283333333313</c:v>
                </c:pt>
                <c:pt idx="343">
                  <c:v>3.247999999999998</c:v>
                </c:pt>
                <c:pt idx="344">
                  <c:v>3.2576416666666645</c:v>
                </c:pt>
                <c:pt idx="345">
                  <c:v>3.2673116666666644</c:v>
                </c:pt>
                <c:pt idx="346">
                  <c:v>3.2770224999999975</c:v>
                </c:pt>
                <c:pt idx="347">
                  <c:v>3.2866908333333309</c:v>
                </c:pt>
                <c:pt idx="348">
                  <c:v>3.2963874999999976</c:v>
                </c:pt>
                <c:pt idx="349">
                  <c:v>3.306065833333331</c:v>
                </c:pt>
                <c:pt idx="350">
                  <c:v>3.3157641666666642</c:v>
                </c:pt>
                <c:pt idx="351">
                  <c:v>3.325468333333331</c:v>
                </c:pt>
                <c:pt idx="352">
                  <c:v>3.3352083333333309</c:v>
                </c:pt>
                <c:pt idx="353">
                  <c:v>3.3449424999999975</c:v>
                </c:pt>
                <c:pt idx="354">
                  <c:v>3.3545974999999975</c:v>
                </c:pt>
                <c:pt idx="355">
                  <c:v>3.364285833333331</c:v>
                </c:pt>
                <c:pt idx="356">
                  <c:v>3.3739724999999976</c:v>
                </c:pt>
                <c:pt idx="357">
                  <c:v>3.3836724999999976</c:v>
                </c:pt>
                <c:pt idx="358">
                  <c:v>3.3933633333333311</c:v>
                </c:pt>
                <c:pt idx="359">
                  <c:v>3.4030333333333309</c:v>
                </c:pt>
                <c:pt idx="360">
                  <c:v>3.4127183333333311</c:v>
                </c:pt>
                <c:pt idx="361">
                  <c:v>3.4224308333333311</c:v>
                </c:pt>
                <c:pt idx="362">
                  <c:v>3.4321508333333313</c:v>
                </c:pt>
                <c:pt idx="363">
                  <c:v>3.4418558333333311</c:v>
                </c:pt>
                <c:pt idx="364">
                  <c:v>3.4515908333333312</c:v>
                </c:pt>
                <c:pt idx="365">
                  <c:v>3.4612891666666643</c:v>
                </c:pt>
                <c:pt idx="366">
                  <c:v>3.4709608333333311</c:v>
                </c:pt>
                <c:pt idx="367">
                  <c:v>3.4806349999999977</c:v>
                </c:pt>
                <c:pt idx="368">
                  <c:v>3.4903216666666643</c:v>
                </c:pt>
                <c:pt idx="369">
                  <c:v>3.5000083333333309</c:v>
                </c:pt>
                <c:pt idx="370">
                  <c:v>3.5096874999999974</c:v>
                </c:pt>
                <c:pt idx="371">
                  <c:v>3.5193616666666641</c:v>
                </c:pt>
                <c:pt idx="372">
                  <c:v>3.5290674999999974</c:v>
                </c:pt>
                <c:pt idx="373">
                  <c:v>3.5387799999999974</c:v>
                </c:pt>
                <c:pt idx="374">
                  <c:v>3.5484999999999975</c:v>
                </c:pt>
                <c:pt idx="375">
                  <c:v>3.5582274999999974</c:v>
                </c:pt>
                <c:pt idx="376">
                  <c:v>3.5679666666666643</c:v>
                </c:pt>
                <c:pt idx="377">
                  <c:v>3.577720833333331</c:v>
                </c:pt>
                <c:pt idx="378">
                  <c:v>3.5874883333333312</c:v>
                </c:pt>
                <c:pt idx="379">
                  <c:v>3.5972458333333313</c:v>
                </c:pt>
                <c:pt idx="380">
                  <c:v>3.6070149999999979</c:v>
                </c:pt>
                <c:pt idx="381">
                  <c:v>3.6167724999999979</c:v>
                </c:pt>
                <c:pt idx="382">
                  <c:v>3.6265499999999982</c:v>
                </c:pt>
                <c:pt idx="383">
                  <c:v>3.6362983333333316</c:v>
                </c:pt>
                <c:pt idx="384">
                  <c:v>3.6460991666666649</c:v>
                </c:pt>
                <c:pt idx="385">
                  <c:v>3.6558391666666648</c:v>
                </c:pt>
                <c:pt idx="386">
                  <c:v>3.6656183333333314</c:v>
                </c:pt>
                <c:pt idx="387">
                  <c:v>3.6753558333333314</c:v>
                </c:pt>
                <c:pt idx="388">
                  <c:v>3.6851349999999981</c:v>
                </c:pt>
                <c:pt idx="389">
                  <c:v>3.6949266666666647</c:v>
                </c:pt>
                <c:pt idx="390">
                  <c:v>3.704714999999998</c:v>
                </c:pt>
                <c:pt idx="391">
                  <c:v>3.7145416666666646</c:v>
                </c:pt>
                <c:pt idx="392">
                  <c:v>3.7242966666666648</c:v>
                </c:pt>
                <c:pt idx="393">
                  <c:v>3.7340824999999982</c:v>
                </c:pt>
                <c:pt idx="394">
                  <c:v>3.743916666666665</c:v>
                </c:pt>
                <c:pt idx="395">
                  <c:v>3.7537291666666648</c:v>
                </c:pt>
                <c:pt idx="396">
                  <c:v>3.7635141666666647</c:v>
                </c:pt>
                <c:pt idx="397">
                  <c:v>3.7732558333333315</c:v>
                </c:pt>
                <c:pt idx="398">
                  <c:v>3.783014166666665</c:v>
                </c:pt>
                <c:pt idx="399">
                  <c:v>3.7928024999999983</c:v>
                </c:pt>
                <c:pt idx="400">
                  <c:v>3.8025758333333317</c:v>
                </c:pt>
                <c:pt idx="401">
                  <c:v>3.8123549999999984</c:v>
                </c:pt>
                <c:pt idx="402">
                  <c:v>3.8221441666666651</c:v>
                </c:pt>
                <c:pt idx="403">
                  <c:v>3.8319083333333319</c:v>
                </c:pt>
                <c:pt idx="404">
                  <c:v>3.841665833333332</c:v>
                </c:pt>
                <c:pt idx="405">
                  <c:v>3.8514641666666654</c:v>
                </c:pt>
                <c:pt idx="406">
                  <c:v>3.8612574999999989</c:v>
                </c:pt>
                <c:pt idx="407">
                  <c:v>3.8710458333333322</c:v>
                </c:pt>
                <c:pt idx="408">
                  <c:v>3.8808424999999986</c:v>
                </c:pt>
                <c:pt idx="409">
                  <c:v>3.8906124999999987</c:v>
                </c:pt>
                <c:pt idx="410">
                  <c:v>3.9003916666666654</c:v>
                </c:pt>
                <c:pt idx="411">
                  <c:v>3.9101699999999986</c:v>
                </c:pt>
                <c:pt idx="412">
                  <c:v>3.9199383333333317</c:v>
                </c:pt>
                <c:pt idx="413">
                  <c:v>3.9297283333333319</c:v>
                </c:pt>
                <c:pt idx="414">
                  <c:v>3.9395424999999986</c:v>
                </c:pt>
                <c:pt idx="415">
                  <c:v>3.9493249999999986</c:v>
                </c:pt>
                <c:pt idx="416">
                  <c:v>3.9590849999999986</c:v>
                </c:pt>
                <c:pt idx="417">
                  <c:v>3.9688791666666652</c:v>
                </c:pt>
                <c:pt idx="418">
                  <c:v>3.9786491666666652</c:v>
                </c:pt>
                <c:pt idx="419">
                  <c:v>3.9884416666666653</c:v>
                </c:pt>
                <c:pt idx="420">
                  <c:v>3.9982324999999985</c:v>
                </c:pt>
                <c:pt idx="421">
                  <c:v>4.0080166666666655</c:v>
                </c:pt>
                <c:pt idx="422">
                  <c:v>4.0177891666666659</c:v>
                </c:pt>
                <c:pt idx="423">
                  <c:v>4.0275724999999989</c:v>
                </c:pt>
                <c:pt idx="424">
                  <c:v>4.0373383333333326</c:v>
                </c:pt>
                <c:pt idx="425">
                  <c:v>4.0471491666666664</c:v>
                </c:pt>
                <c:pt idx="426">
                  <c:v>4.0569533333333334</c:v>
                </c:pt>
                <c:pt idx="427">
                  <c:v>4.0667625000000003</c:v>
                </c:pt>
                <c:pt idx="428">
                  <c:v>4.0765408333333335</c:v>
                </c:pt>
                <c:pt idx="429">
                  <c:v>4.0863375</c:v>
                </c:pt>
                <c:pt idx="430">
                  <c:v>4.0961716666666668</c:v>
                </c:pt>
                <c:pt idx="431">
                  <c:v>4.1059675000000002</c:v>
                </c:pt>
                <c:pt idx="432">
                  <c:v>4.1157700000000004</c:v>
                </c:pt>
                <c:pt idx="433">
                  <c:v>4.1256266666666672</c:v>
                </c:pt>
                <c:pt idx="434">
                  <c:v>4.135485833333334</c:v>
                </c:pt>
                <c:pt idx="435">
                  <c:v>4.1453625000000009</c:v>
                </c:pt>
                <c:pt idx="436">
                  <c:v>4.1552100000000012</c:v>
                </c:pt>
                <c:pt idx="437">
                  <c:v>4.1650991666666677</c:v>
                </c:pt>
                <c:pt idx="438">
                  <c:v>4.1749491666666678</c:v>
                </c:pt>
                <c:pt idx="439">
                  <c:v>4.1848033333333348</c:v>
                </c:pt>
                <c:pt idx="440">
                  <c:v>4.1946408333333345</c:v>
                </c:pt>
                <c:pt idx="441">
                  <c:v>4.2044900000000007</c:v>
                </c:pt>
                <c:pt idx="442">
                  <c:v>4.2142800000000005</c:v>
                </c:pt>
                <c:pt idx="443">
                  <c:v>4.2240691666666672</c:v>
                </c:pt>
                <c:pt idx="444">
                  <c:v>4.233856666666667</c:v>
                </c:pt>
                <c:pt idx="445">
                  <c:v>4.2436666666666669</c:v>
                </c:pt>
                <c:pt idx="446">
                  <c:v>4.2534825000000005</c:v>
                </c:pt>
                <c:pt idx="447">
                  <c:v>4.2633091666666676</c:v>
                </c:pt>
                <c:pt idx="448">
                  <c:v>4.2731133333333347</c:v>
                </c:pt>
                <c:pt idx="449">
                  <c:v>4.2829241666666684</c:v>
                </c:pt>
                <c:pt idx="450">
                  <c:v>4.2927250000000017</c:v>
                </c:pt>
                <c:pt idx="451">
                  <c:v>4.3025383333333354</c:v>
                </c:pt>
                <c:pt idx="452">
                  <c:v>4.3123158333333356</c:v>
                </c:pt>
                <c:pt idx="453">
                  <c:v>4.3220866666666691</c:v>
                </c:pt>
                <c:pt idx="454">
                  <c:v>4.3319100000000024</c:v>
                </c:pt>
                <c:pt idx="455">
                  <c:v>4.3417191666666692</c:v>
                </c:pt>
                <c:pt idx="456">
                  <c:v>4.3515375000000027</c:v>
                </c:pt>
                <c:pt idx="457">
                  <c:v>4.3613700000000026</c:v>
                </c:pt>
                <c:pt idx="458">
                  <c:v>4.3712266666666695</c:v>
                </c:pt>
                <c:pt idx="459">
                  <c:v>4.381068333333336</c:v>
                </c:pt>
                <c:pt idx="460">
                  <c:v>4.3909050000000027</c:v>
                </c:pt>
                <c:pt idx="461">
                  <c:v>4.4007958333333361</c:v>
                </c:pt>
                <c:pt idx="462">
                  <c:v>4.4106858333333365</c:v>
                </c:pt>
                <c:pt idx="463">
                  <c:v>4.4206375000000033</c:v>
                </c:pt>
                <c:pt idx="464">
                  <c:v>4.4305675000000031</c:v>
                </c:pt>
                <c:pt idx="465">
                  <c:v>4.4404650000000032</c:v>
                </c:pt>
                <c:pt idx="466">
                  <c:v>4.4503100000000035</c:v>
                </c:pt>
                <c:pt idx="467">
                  <c:v>4.4601641666666705</c:v>
                </c:pt>
                <c:pt idx="468">
                  <c:v>4.4700466666666703</c:v>
                </c:pt>
                <c:pt idx="469">
                  <c:v>4.4799508333333371</c:v>
                </c:pt>
                <c:pt idx="470">
                  <c:v>4.4898350000000038</c:v>
                </c:pt>
                <c:pt idx="471">
                  <c:v>4.4997375000000037</c:v>
                </c:pt>
                <c:pt idx="472">
                  <c:v>4.5096183333333366</c:v>
                </c:pt>
                <c:pt idx="473">
                  <c:v>4.5195358333333369</c:v>
                </c:pt>
                <c:pt idx="474">
                  <c:v>4.5294408333333367</c:v>
                </c:pt>
                <c:pt idx="475">
                  <c:v>4.5393483333333364</c:v>
                </c:pt>
                <c:pt idx="476">
                  <c:v>4.5492308333333362</c:v>
                </c:pt>
                <c:pt idx="477">
                  <c:v>4.5591308333333362</c:v>
                </c:pt>
                <c:pt idx="478">
                  <c:v>4.5690358333333361</c:v>
                </c:pt>
                <c:pt idx="479">
                  <c:v>4.5789550000000023</c:v>
                </c:pt>
                <c:pt idx="480">
                  <c:v>4.588840000000002</c:v>
                </c:pt>
                <c:pt idx="481">
                  <c:v>4.5987366666666691</c:v>
                </c:pt>
                <c:pt idx="482">
                  <c:v>4.608617500000002</c:v>
                </c:pt>
                <c:pt idx="483">
                  <c:v>4.6184983333333349</c:v>
                </c:pt>
                <c:pt idx="484">
                  <c:v>4.628395000000002</c:v>
                </c:pt>
                <c:pt idx="485">
                  <c:v>4.6382900000000022</c:v>
                </c:pt>
                <c:pt idx="486">
                  <c:v>4.6481433333333353</c:v>
                </c:pt>
                <c:pt idx="487">
                  <c:v>4.6580400000000024</c:v>
                </c:pt>
                <c:pt idx="488">
                  <c:v>4.6679775000000028</c:v>
                </c:pt>
                <c:pt idx="489">
                  <c:v>4.6778891666666693</c:v>
                </c:pt>
                <c:pt idx="490">
                  <c:v>4.6877975000000029</c:v>
                </c:pt>
                <c:pt idx="491">
                  <c:v>4.6977016666666698</c:v>
                </c:pt>
                <c:pt idx="492">
                  <c:v>4.7076250000000028</c:v>
                </c:pt>
                <c:pt idx="493">
                  <c:v>4.7175625000000032</c:v>
                </c:pt>
                <c:pt idx="494">
                  <c:v>4.7274733333333367</c:v>
                </c:pt>
                <c:pt idx="495">
                  <c:v>4.7373658333333371</c:v>
                </c:pt>
                <c:pt idx="496">
                  <c:v>4.7472841666666703</c:v>
                </c:pt>
                <c:pt idx="497">
                  <c:v>4.7572083333333373</c:v>
                </c:pt>
                <c:pt idx="498">
                  <c:v>4.7671466666666706</c:v>
                </c:pt>
                <c:pt idx="499">
                  <c:v>4.7770725000000036</c:v>
                </c:pt>
                <c:pt idx="500">
                  <c:v>4.78696416666667</c:v>
                </c:pt>
                <c:pt idx="501">
                  <c:v>4.79686416666667</c:v>
                </c:pt>
                <c:pt idx="502">
                  <c:v>4.8067783333333365</c:v>
                </c:pt>
                <c:pt idx="503">
                  <c:v>4.8166408333333361</c:v>
                </c:pt>
                <c:pt idx="504">
                  <c:v>4.8265141666666693</c:v>
                </c:pt>
                <c:pt idx="505">
                  <c:v>4.8364133333333363</c:v>
                </c:pt>
                <c:pt idx="506">
                  <c:v>4.8463058333333366</c:v>
                </c:pt>
                <c:pt idx="507">
                  <c:v>4.8562175000000032</c:v>
                </c:pt>
                <c:pt idx="508">
                  <c:v>4.8661575000000035</c:v>
                </c:pt>
                <c:pt idx="509">
                  <c:v>4.8760633333333372</c:v>
                </c:pt>
                <c:pt idx="510">
                  <c:v>4.8859241666666708</c:v>
                </c:pt>
                <c:pt idx="511">
                  <c:v>4.8958366666666713</c:v>
                </c:pt>
                <c:pt idx="512">
                  <c:v>4.9056900000000043</c:v>
                </c:pt>
                <c:pt idx="513">
                  <c:v>4.915575000000004</c:v>
                </c:pt>
                <c:pt idx="514">
                  <c:v>4.9255250000000039</c:v>
                </c:pt>
                <c:pt idx="515">
                  <c:v>4.9354300000000038</c:v>
                </c:pt>
                <c:pt idx="516">
                  <c:v>4.9453333333333367</c:v>
                </c:pt>
                <c:pt idx="517">
                  <c:v>4.9552691666666702</c:v>
                </c:pt>
                <c:pt idx="518">
                  <c:v>4.9651558333333368</c:v>
                </c:pt>
                <c:pt idx="519">
                  <c:v>4.9750416666666704</c:v>
                </c:pt>
                <c:pt idx="520">
                  <c:v>4.9849225000000033</c:v>
                </c:pt>
                <c:pt idx="521">
                  <c:v>4.9948658333333364</c:v>
                </c:pt>
                <c:pt idx="522">
                  <c:v>5.0048100000000035</c:v>
                </c:pt>
                <c:pt idx="523">
                  <c:v>5.0147125000000035</c:v>
                </c:pt>
                <c:pt idx="524">
                  <c:v>5.0246066666666698</c:v>
                </c:pt>
                <c:pt idx="525">
                  <c:v>5.0345208333333362</c:v>
                </c:pt>
                <c:pt idx="526">
                  <c:v>5.0444300000000029</c:v>
                </c:pt>
                <c:pt idx="527">
                  <c:v>5.0543066666666698</c:v>
                </c:pt>
                <c:pt idx="528">
                  <c:v>5.0642316666666698</c:v>
                </c:pt>
                <c:pt idx="529">
                  <c:v>5.0741591666666697</c:v>
                </c:pt>
                <c:pt idx="530">
                  <c:v>5.0840825000000027</c:v>
                </c:pt>
                <c:pt idx="531">
                  <c:v>5.0940433333333361</c:v>
                </c:pt>
                <c:pt idx="532">
                  <c:v>5.104018333333336</c:v>
                </c:pt>
                <c:pt idx="533">
                  <c:v>5.1139958333333357</c:v>
                </c:pt>
                <c:pt idx="534">
                  <c:v>5.1239100000000022</c:v>
                </c:pt>
                <c:pt idx="535">
                  <c:v>5.1338641666666689</c:v>
                </c:pt>
                <c:pt idx="536">
                  <c:v>5.1437816666666691</c:v>
                </c:pt>
                <c:pt idx="537">
                  <c:v>5.153731666666669</c:v>
                </c:pt>
                <c:pt idx="538">
                  <c:v>5.1636525000000022</c:v>
                </c:pt>
                <c:pt idx="539">
                  <c:v>5.1735850000000019</c:v>
                </c:pt>
                <c:pt idx="540">
                  <c:v>5.1835016666666682</c:v>
                </c:pt>
                <c:pt idx="541">
                  <c:v>5.1934183333333346</c:v>
                </c:pt>
                <c:pt idx="542">
                  <c:v>5.203355833333335</c:v>
                </c:pt>
                <c:pt idx="543">
                  <c:v>5.2132716666666683</c:v>
                </c:pt>
                <c:pt idx="544">
                  <c:v>5.2231950000000014</c:v>
                </c:pt>
                <c:pt idx="545">
                  <c:v>5.2331175000000014</c:v>
                </c:pt>
                <c:pt idx="546">
                  <c:v>5.2430250000000012</c:v>
                </c:pt>
                <c:pt idx="547">
                  <c:v>5.2529650000000014</c:v>
                </c:pt>
                <c:pt idx="548">
                  <c:v>5.2629016666666679</c:v>
                </c:pt>
                <c:pt idx="549">
                  <c:v>5.2728166666666683</c:v>
                </c:pt>
                <c:pt idx="550">
                  <c:v>5.282723333333335</c:v>
                </c:pt>
                <c:pt idx="551">
                  <c:v>5.2926300000000017</c:v>
                </c:pt>
                <c:pt idx="552">
                  <c:v>5.302524166666668</c:v>
                </c:pt>
                <c:pt idx="553">
                  <c:v>5.3124566666666677</c:v>
                </c:pt>
                <c:pt idx="554">
                  <c:v>5.3223616666666675</c:v>
                </c:pt>
                <c:pt idx="555">
                  <c:v>5.3322866666666675</c:v>
                </c:pt>
                <c:pt idx="556">
                  <c:v>5.3422041666666678</c:v>
                </c:pt>
                <c:pt idx="557">
                  <c:v>5.3521091666666676</c:v>
                </c:pt>
                <c:pt idx="558">
                  <c:v>5.3620300000000007</c:v>
                </c:pt>
                <c:pt idx="559">
                  <c:v>5.3719091666666676</c:v>
                </c:pt>
                <c:pt idx="560">
                  <c:v>5.3818325000000007</c:v>
                </c:pt>
                <c:pt idx="561">
                  <c:v>5.3917641666666674</c:v>
                </c:pt>
                <c:pt idx="562">
                  <c:v>5.4016891666666673</c:v>
                </c:pt>
                <c:pt idx="563">
                  <c:v>5.4116166666666672</c:v>
                </c:pt>
                <c:pt idx="564">
                  <c:v>5.4215625000000003</c:v>
                </c:pt>
                <c:pt idx="565">
                  <c:v>5.431516666666667</c:v>
                </c:pt>
                <c:pt idx="566">
                  <c:v>5.4414575000000003</c:v>
                </c:pt>
                <c:pt idx="567">
                  <c:v>5.4514374999999999</c:v>
                </c:pt>
                <c:pt idx="568">
                  <c:v>5.4614058333333331</c:v>
                </c:pt>
                <c:pt idx="569">
                  <c:v>5.4713458333333334</c:v>
                </c:pt>
                <c:pt idx="570">
                  <c:v>5.481278333333333</c:v>
                </c:pt>
                <c:pt idx="571">
                  <c:v>5.4911649999999996</c:v>
                </c:pt>
                <c:pt idx="572">
                  <c:v>5.5010958333333333</c:v>
                </c:pt>
                <c:pt idx="573">
                  <c:v>5.5110333333333337</c:v>
                </c:pt>
                <c:pt idx="574">
                  <c:v>5.5209983333333339</c:v>
                </c:pt>
                <c:pt idx="575">
                  <c:v>5.5309375000000003</c:v>
                </c:pt>
                <c:pt idx="576">
                  <c:v>5.5408808333333335</c:v>
                </c:pt>
                <c:pt idx="577">
                  <c:v>5.5508075000000003</c:v>
                </c:pt>
                <c:pt idx="578">
                  <c:v>5.5606808333333335</c:v>
                </c:pt>
                <c:pt idx="579">
                  <c:v>5.5705991666666668</c:v>
                </c:pt>
                <c:pt idx="580">
                  <c:v>5.5804908333333332</c:v>
                </c:pt>
                <c:pt idx="581">
                  <c:v>5.5904249999999998</c:v>
                </c:pt>
                <c:pt idx="582">
                  <c:v>5.6003633333333331</c:v>
                </c:pt>
                <c:pt idx="583">
                  <c:v>5.6103075000000002</c:v>
                </c:pt>
                <c:pt idx="584">
                  <c:v>5.6202450000000006</c:v>
                </c:pt>
                <c:pt idx="585">
                  <c:v>5.6302200000000004</c:v>
                </c:pt>
                <c:pt idx="586">
                  <c:v>5.6401808333333339</c:v>
                </c:pt>
                <c:pt idx="587">
                  <c:v>5.6501475000000001</c:v>
                </c:pt>
                <c:pt idx="588">
                  <c:v>5.6600933333333332</c:v>
                </c:pt>
                <c:pt idx="589">
                  <c:v>5.67</c:v>
                </c:pt>
                <c:pt idx="590">
                  <c:v>5.679944166666667</c:v>
                </c:pt>
                <c:pt idx="591">
                  <c:v>5.6898825000000004</c:v>
                </c:pt>
                <c:pt idx="592">
                  <c:v>5.6998375000000001</c:v>
                </c:pt>
                <c:pt idx="593">
                  <c:v>5.709765</c:v>
                </c:pt>
                <c:pt idx="594">
                  <c:v>5.7197125</c:v>
                </c:pt>
                <c:pt idx="595">
                  <c:v>5.7296474999999996</c:v>
                </c:pt>
                <c:pt idx="596">
                  <c:v>5.7396108333333329</c:v>
                </c:pt>
                <c:pt idx="597">
                  <c:v>5.7496116666666666</c:v>
                </c:pt>
                <c:pt idx="598">
                  <c:v>5.7595658333333333</c:v>
                </c:pt>
                <c:pt idx="599">
                  <c:v>5.7695524999999996</c:v>
                </c:pt>
                <c:pt idx="600">
                  <c:v>5.7795283333333334</c:v>
                </c:pt>
                <c:pt idx="601">
                  <c:v>5.7895208333333334</c:v>
                </c:pt>
                <c:pt idx="602">
                  <c:v>5.7994833333333338</c:v>
                </c:pt>
                <c:pt idx="603">
                  <c:v>5.8094383333333335</c:v>
                </c:pt>
                <c:pt idx="604">
                  <c:v>5.8194116666666664</c:v>
                </c:pt>
                <c:pt idx="605">
                  <c:v>5.8293833333333334</c:v>
                </c:pt>
                <c:pt idx="606">
                  <c:v>5.8393858333333331</c:v>
                </c:pt>
                <c:pt idx="607">
                  <c:v>5.8493658333333327</c:v>
                </c:pt>
                <c:pt idx="608">
                  <c:v>5.8593391666666657</c:v>
                </c:pt>
                <c:pt idx="609">
                  <c:v>5.8693383333333324</c:v>
                </c:pt>
                <c:pt idx="610">
                  <c:v>5.8793374999999992</c:v>
                </c:pt>
                <c:pt idx="611">
                  <c:v>5.889336666666666</c:v>
                </c:pt>
                <c:pt idx="612">
                  <c:v>5.8993391666666657</c:v>
                </c:pt>
                <c:pt idx="613">
                  <c:v>5.9092858333333327</c:v>
                </c:pt>
                <c:pt idx="614">
                  <c:v>5.9192441666666662</c:v>
                </c:pt>
                <c:pt idx="615">
                  <c:v>5.9292149999999992</c:v>
                </c:pt>
                <c:pt idx="616">
                  <c:v>5.9391524999999996</c:v>
                </c:pt>
                <c:pt idx="617">
                  <c:v>5.9491008333333326</c:v>
                </c:pt>
                <c:pt idx="618">
                  <c:v>5.9590758333333325</c:v>
                </c:pt>
                <c:pt idx="619">
                  <c:v>5.9690316666666661</c:v>
                </c:pt>
                <c:pt idx="620">
                  <c:v>5.9790016666666661</c:v>
                </c:pt>
                <c:pt idx="621">
                  <c:v>5.9889608333333326</c:v>
                </c:pt>
                <c:pt idx="622">
                  <c:v>5.9989274999999989</c:v>
                </c:pt>
                <c:pt idx="623">
                  <c:v>6.0088766666666658</c:v>
                </c:pt>
                <c:pt idx="624">
                  <c:v>6.0188366666666662</c:v>
                </c:pt>
                <c:pt idx="625">
                  <c:v>6.0287783333333325</c:v>
                </c:pt>
                <c:pt idx="626">
                  <c:v>6.0386983333333326</c:v>
                </c:pt>
                <c:pt idx="627">
                  <c:v>6.0486916666666657</c:v>
                </c:pt>
                <c:pt idx="628">
                  <c:v>6.0586608333333327</c:v>
                </c:pt>
                <c:pt idx="629">
                  <c:v>6.0686574999999996</c:v>
                </c:pt>
                <c:pt idx="630">
                  <c:v>6.0786274999999996</c:v>
                </c:pt>
                <c:pt idx="631">
                  <c:v>6.0885974999999997</c:v>
                </c:pt>
                <c:pt idx="632">
                  <c:v>6.0985624999999999</c:v>
                </c:pt>
                <c:pt idx="633">
                  <c:v>6.1085449999999994</c:v>
                </c:pt>
                <c:pt idx="634">
                  <c:v>6.1185391666666664</c:v>
                </c:pt>
                <c:pt idx="635">
                  <c:v>6.128565</c:v>
                </c:pt>
                <c:pt idx="636">
                  <c:v>6.138608333333333</c:v>
                </c:pt>
                <c:pt idx="637">
                  <c:v>6.1486316666666667</c:v>
                </c:pt>
                <c:pt idx="638">
                  <c:v>6.1585741666666669</c:v>
                </c:pt>
                <c:pt idx="639">
                  <c:v>6.168541666666667</c:v>
                </c:pt>
                <c:pt idx="640">
                  <c:v>6.1785241666666666</c:v>
                </c:pt>
                <c:pt idx="641">
                  <c:v>6.1884983333333334</c:v>
                </c:pt>
                <c:pt idx="642">
                  <c:v>6.1984891666666666</c:v>
                </c:pt>
                <c:pt idx="643">
                  <c:v>6.2084941666666662</c:v>
                </c:pt>
                <c:pt idx="644">
                  <c:v>6.2184666666666661</c:v>
                </c:pt>
                <c:pt idx="645">
                  <c:v>6.2284049999999995</c:v>
                </c:pt>
                <c:pt idx="646">
                  <c:v>6.2383874999999991</c:v>
                </c:pt>
                <c:pt idx="647">
                  <c:v>6.2483391666666659</c:v>
                </c:pt>
                <c:pt idx="648">
                  <c:v>6.2583158333333326</c:v>
                </c:pt>
                <c:pt idx="649">
                  <c:v>6.2683158333333324</c:v>
                </c:pt>
                <c:pt idx="650">
                  <c:v>6.2782916666666662</c:v>
                </c:pt>
                <c:pt idx="651">
                  <c:v>6.2882566666666664</c:v>
                </c:pt>
                <c:pt idx="652">
                  <c:v>6.2982333333333331</c:v>
                </c:pt>
                <c:pt idx="653">
                  <c:v>6.3081974999999995</c:v>
                </c:pt>
                <c:pt idx="654">
                  <c:v>6.3181549999999991</c:v>
                </c:pt>
                <c:pt idx="655">
                  <c:v>6.3281583333333327</c:v>
                </c:pt>
                <c:pt idx="656">
                  <c:v>6.3381491666666658</c:v>
                </c:pt>
                <c:pt idx="657">
                  <c:v>6.3481258333333326</c:v>
                </c:pt>
                <c:pt idx="658">
                  <c:v>6.3581433333333326</c:v>
                </c:pt>
                <c:pt idx="659">
                  <c:v>6.3681408333333325</c:v>
                </c:pt>
                <c:pt idx="660">
                  <c:v>6.378122499999999</c:v>
                </c:pt>
                <c:pt idx="661">
                  <c:v>6.3881341666666653</c:v>
                </c:pt>
                <c:pt idx="662">
                  <c:v>6.3981183333333318</c:v>
                </c:pt>
                <c:pt idx="663">
                  <c:v>6.4081058333333321</c:v>
                </c:pt>
                <c:pt idx="664">
                  <c:v>6.4180916666666654</c:v>
                </c:pt>
                <c:pt idx="665">
                  <c:v>6.4281041666666656</c:v>
                </c:pt>
                <c:pt idx="666">
                  <c:v>6.4380966666666657</c:v>
                </c:pt>
                <c:pt idx="667">
                  <c:v>6.4480924999999987</c:v>
                </c:pt>
                <c:pt idx="668">
                  <c:v>6.4580666666666655</c:v>
                </c:pt>
                <c:pt idx="669">
                  <c:v>6.4680366666666655</c:v>
                </c:pt>
                <c:pt idx="670">
                  <c:v>6.4780066666666656</c:v>
                </c:pt>
                <c:pt idx="671">
                  <c:v>6.4880224999999987</c:v>
                </c:pt>
                <c:pt idx="672">
                  <c:v>6.4979983333333324</c:v>
                </c:pt>
                <c:pt idx="673">
                  <c:v>6.5080066666666658</c:v>
                </c:pt>
                <c:pt idx="674">
                  <c:v>6.5180158333333322</c:v>
                </c:pt>
                <c:pt idx="675">
                  <c:v>6.5280608333333321</c:v>
                </c:pt>
                <c:pt idx="676">
                  <c:v>6.5380524999999992</c:v>
                </c:pt>
                <c:pt idx="677">
                  <c:v>6.5480349999999987</c:v>
                </c:pt>
                <c:pt idx="678">
                  <c:v>6.558001666666665</c:v>
                </c:pt>
                <c:pt idx="679">
                  <c:v>6.5680066666666646</c:v>
                </c:pt>
                <c:pt idx="680">
                  <c:v>6.5779924999999979</c:v>
                </c:pt>
                <c:pt idx="681">
                  <c:v>6.5879558333333312</c:v>
                </c:pt>
                <c:pt idx="682">
                  <c:v>6.5979608333333308</c:v>
                </c:pt>
                <c:pt idx="683">
                  <c:v>6.6079241666666642</c:v>
                </c:pt>
                <c:pt idx="684">
                  <c:v>6.6178866666666645</c:v>
                </c:pt>
                <c:pt idx="685">
                  <c:v>6.6278741666666647</c:v>
                </c:pt>
                <c:pt idx="686">
                  <c:v>6.6378566666666643</c:v>
                </c:pt>
                <c:pt idx="687">
                  <c:v>6.6478024999999974</c:v>
                </c:pt>
                <c:pt idx="688">
                  <c:v>6.6577916666666637</c:v>
                </c:pt>
                <c:pt idx="689">
                  <c:v>6.6677791666666639</c:v>
                </c:pt>
                <c:pt idx="690">
                  <c:v>6.6777649999999973</c:v>
                </c:pt>
                <c:pt idx="691">
                  <c:v>6.6877724999999977</c:v>
                </c:pt>
                <c:pt idx="692">
                  <c:v>6.6977716666666645</c:v>
                </c:pt>
                <c:pt idx="693">
                  <c:v>6.7077758333333311</c:v>
                </c:pt>
                <c:pt idx="694">
                  <c:v>6.7177816666666645</c:v>
                </c:pt>
                <c:pt idx="695">
                  <c:v>6.7277741666666646</c:v>
                </c:pt>
                <c:pt idx="696">
                  <c:v>6.7377649999999978</c:v>
                </c:pt>
                <c:pt idx="697">
                  <c:v>6.7477849999999977</c:v>
                </c:pt>
                <c:pt idx="698">
                  <c:v>6.757795833333331</c:v>
                </c:pt>
                <c:pt idx="699">
                  <c:v>6.7677774999999976</c:v>
                </c:pt>
                <c:pt idx="700">
                  <c:v>6.7777474999999976</c:v>
                </c:pt>
                <c:pt idx="701">
                  <c:v>6.7877399999999977</c:v>
                </c:pt>
                <c:pt idx="702">
                  <c:v>6.7977216666666642</c:v>
                </c:pt>
                <c:pt idx="703">
                  <c:v>6.8076924999999973</c:v>
                </c:pt>
                <c:pt idx="704">
                  <c:v>6.8176541666666637</c:v>
                </c:pt>
                <c:pt idx="705">
                  <c:v>6.8276208333333299</c:v>
                </c:pt>
                <c:pt idx="706">
                  <c:v>6.8375808333333303</c:v>
                </c:pt>
                <c:pt idx="707">
                  <c:v>6.84758333333333</c:v>
                </c:pt>
                <c:pt idx="708">
                  <c:v>6.8575649999999966</c:v>
                </c:pt>
                <c:pt idx="709">
                  <c:v>6.8675458333333301</c:v>
                </c:pt>
                <c:pt idx="710">
                  <c:v>6.87754333333333</c:v>
                </c:pt>
                <c:pt idx="711">
                  <c:v>6.8875474999999966</c:v>
                </c:pt>
                <c:pt idx="712">
                  <c:v>6.8975458333333304</c:v>
                </c:pt>
                <c:pt idx="713">
                  <c:v>6.9075333333333306</c:v>
                </c:pt>
                <c:pt idx="714">
                  <c:v>6.9175099999999974</c:v>
                </c:pt>
                <c:pt idx="715">
                  <c:v>6.9275016666666644</c:v>
                </c:pt>
                <c:pt idx="716">
                  <c:v>6.9375041666666641</c:v>
                </c:pt>
                <c:pt idx="717">
                  <c:v>6.9474941666666643</c:v>
                </c:pt>
                <c:pt idx="718">
                  <c:v>6.9575149999999972</c:v>
                </c:pt>
                <c:pt idx="719">
                  <c:v>6.9675316666666642</c:v>
                </c:pt>
                <c:pt idx="720">
                  <c:v>6.977578333333331</c:v>
                </c:pt>
                <c:pt idx="721">
                  <c:v>6.9875974999999979</c:v>
                </c:pt>
                <c:pt idx="722">
                  <c:v>6.9975666666666649</c:v>
                </c:pt>
                <c:pt idx="723">
                  <c:v>7.0075441666666647</c:v>
                </c:pt>
                <c:pt idx="724">
                  <c:v>7.0175399999999977</c:v>
                </c:pt>
                <c:pt idx="725">
                  <c:v>7.0275349999999976</c:v>
                </c:pt>
                <c:pt idx="726">
                  <c:v>7.0375399999999972</c:v>
                </c:pt>
                <c:pt idx="727">
                  <c:v>7.0475424999999969</c:v>
                </c:pt>
                <c:pt idx="728">
                  <c:v>7.0575508333333303</c:v>
                </c:pt>
                <c:pt idx="729">
                  <c:v>7.067529166666664</c:v>
                </c:pt>
                <c:pt idx="730">
                  <c:v>7.077524166666664</c:v>
                </c:pt>
                <c:pt idx="731">
                  <c:v>7.0875141666666641</c:v>
                </c:pt>
                <c:pt idx="732">
                  <c:v>7.0975133333333309</c:v>
                </c:pt>
                <c:pt idx="733">
                  <c:v>7.1075199999999974</c:v>
                </c:pt>
                <c:pt idx="734">
                  <c:v>7.1175699999999971</c:v>
                </c:pt>
                <c:pt idx="735">
                  <c:v>7.1276033333333304</c:v>
                </c:pt>
                <c:pt idx="736">
                  <c:v>7.1376374999999967</c:v>
                </c:pt>
                <c:pt idx="737">
                  <c:v>7.1476758333333299</c:v>
                </c:pt>
                <c:pt idx="738">
                  <c:v>7.1576708333333299</c:v>
                </c:pt>
                <c:pt idx="739">
                  <c:v>7.1677074999999961</c:v>
                </c:pt>
                <c:pt idx="740">
                  <c:v>7.177704999999996</c:v>
                </c:pt>
                <c:pt idx="741">
                  <c:v>7.187723333333329</c:v>
                </c:pt>
                <c:pt idx="742">
                  <c:v>7.1977483333333288</c:v>
                </c:pt>
                <c:pt idx="743">
                  <c:v>7.2077624999999959</c:v>
                </c:pt>
                <c:pt idx="744">
                  <c:v>7.2177883333333295</c:v>
                </c:pt>
                <c:pt idx="745">
                  <c:v>7.2277841666666625</c:v>
                </c:pt>
                <c:pt idx="746">
                  <c:v>7.2378049999999954</c:v>
                </c:pt>
                <c:pt idx="747">
                  <c:v>7.2478158333333287</c:v>
                </c:pt>
                <c:pt idx="748">
                  <c:v>7.257804999999995</c:v>
                </c:pt>
                <c:pt idx="749">
                  <c:v>7.2678166666666613</c:v>
                </c:pt>
                <c:pt idx="750">
                  <c:v>7.2778324999999944</c:v>
                </c:pt>
                <c:pt idx="751">
                  <c:v>7.2878708333333275</c:v>
                </c:pt>
                <c:pt idx="752">
                  <c:v>7.2978824999999938</c:v>
                </c:pt>
                <c:pt idx="753">
                  <c:v>7.3078299999999938</c:v>
                </c:pt>
                <c:pt idx="754">
                  <c:v>7.3178349999999934</c:v>
                </c:pt>
                <c:pt idx="755">
                  <c:v>7.3278249999999936</c:v>
                </c:pt>
                <c:pt idx="756">
                  <c:v>7.3378166666666607</c:v>
                </c:pt>
                <c:pt idx="757">
                  <c:v>7.3478383333333275</c:v>
                </c:pt>
                <c:pt idx="758">
                  <c:v>7.3578541666666606</c:v>
                </c:pt>
                <c:pt idx="759">
                  <c:v>7.3678033333333275</c:v>
                </c:pt>
                <c:pt idx="760">
                  <c:v>7.3777733333333275</c:v>
                </c:pt>
                <c:pt idx="761">
                  <c:v>7.3877341666666609</c:v>
                </c:pt>
                <c:pt idx="762">
                  <c:v>7.3977399999999944</c:v>
                </c:pt>
                <c:pt idx="763">
                  <c:v>7.4077558333333275</c:v>
                </c:pt>
                <c:pt idx="764">
                  <c:v>7.4177583333333272</c:v>
                </c:pt>
                <c:pt idx="765">
                  <c:v>7.427734166666661</c:v>
                </c:pt>
                <c:pt idx="766">
                  <c:v>7.4377008333333272</c:v>
                </c:pt>
                <c:pt idx="767">
                  <c:v>7.4477041666666608</c:v>
                </c:pt>
                <c:pt idx="768">
                  <c:v>7.4577224999999938</c:v>
                </c:pt>
                <c:pt idx="769">
                  <c:v>7.4676966666666607</c:v>
                </c:pt>
                <c:pt idx="770">
                  <c:v>7.4776708333333275</c:v>
                </c:pt>
                <c:pt idx="771">
                  <c:v>7.4876733333333272</c:v>
                </c:pt>
                <c:pt idx="772">
                  <c:v>7.4976216666666602</c:v>
                </c:pt>
                <c:pt idx="773">
                  <c:v>7.5076249999999938</c:v>
                </c:pt>
                <c:pt idx="774">
                  <c:v>7.5175949999999938</c:v>
                </c:pt>
                <c:pt idx="775">
                  <c:v>7.5275758333333274</c:v>
                </c:pt>
                <c:pt idx="776">
                  <c:v>7.5375283333333272</c:v>
                </c:pt>
                <c:pt idx="777">
                  <c:v>7.5474883333333276</c:v>
                </c:pt>
                <c:pt idx="778">
                  <c:v>7.5574599999999945</c:v>
                </c:pt>
                <c:pt idx="779">
                  <c:v>7.5674466666666609</c:v>
                </c:pt>
                <c:pt idx="780">
                  <c:v>7.5774291666666604</c:v>
                </c:pt>
                <c:pt idx="781">
                  <c:v>7.5874283333333272</c:v>
                </c:pt>
                <c:pt idx="782">
                  <c:v>7.597427499999994</c:v>
                </c:pt>
                <c:pt idx="783">
                  <c:v>7.6074149999999943</c:v>
                </c:pt>
                <c:pt idx="784">
                  <c:v>7.6173966666666608</c:v>
                </c:pt>
                <c:pt idx="785">
                  <c:v>7.6273841666666611</c:v>
                </c:pt>
                <c:pt idx="786">
                  <c:v>7.637356666666661</c:v>
                </c:pt>
                <c:pt idx="787">
                  <c:v>7.6473316666666609</c:v>
                </c:pt>
                <c:pt idx="788">
                  <c:v>7.6573083333333276</c:v>
                </c:pt>
                <c:pt idx="789">
                  <c:v>7.6672733333333278</c:v>
                </c:pt>
                <c:pt idx="790">
                  <c:v>7.677263333333328</c:v>
                </c:pt>
                <c:pt idx="791">
                  <c:v>7.6872549999999951</c:v>
                </c:pt>
                <c:pt idx="792">
                  <c:v>7.6972624999999955</c:v>
                </c:pt>
                <c:pt idx="793">
                  <c:v>7.7072183333333291</c:v>
                </c:pt>
                <c:pt idx="794">
                  <c:v>7.7171766666666626</c:v>
                </c:pt>
                <c:pt idx="795">
                  <c:v>7.7271291666666624</c:v>
                </c:pt>
                <c:pt idx="796">
                  <c:v>7.7370774999999954</c:v>
                </c:pt>
                <c:pt idx="797">
                  <c:v>7.7470399999999957</c:v>
                </c:pt>
                <c:pt idx="798">
                  <c:v>7.7569891666666626</c:v>
                </c:pt>
                <c:pt idx="799">
                  <c:v>7.7669091666666628</c:v>
                </c:pt>
                <c:pt idx="800">
                  <c:v>7.7768333333333297</c:v>
                </c:pt>
                <c:pt idx="801">
                  <c:v>7.7867333333333297</c:v>
                </c:pt>
                <c:pt idx="802">
                  <c:v>7.7966683333333293</c:v>
                </c:pt>
                <c:pt idx="803">
                  <c:v>7.8066024999999959</c:v>
                </c:pt>
                <c:pt idx="804">
                  <c:v>7.8165183333333292</c:v>
                </c:pt>
                <c:pt idx="805">
                  <c:v>7.8264174999999963</c:v>
                </c:pt>
                <c:pt idx="806">
                  <c:v>7.8363416666666632</c:v>
                </c:pt>
                <c:pt idx="807">
                  <c:v>7.8462441666666631</c:v>
                </c:pt>
                <c:pt idx="808">
                  <c:v>7.8561558333333297</c:v>
                </c:pt>
                <c:pt idx="809">
                  <c:v>7.8660574999999966</c:v>
                </c:pt>
                <c:pt idx="810">
                  <c:v>7.8759324999999967</c:v>
                </c:pt>
                <c:pt idx="811">
                  <c:v>7.8858224999999971</c:v>
                </c:pt>
                <c:pt idx="812">
                  <c:v>7.8957041666666639</c:v>
                </c:pt>
                <c:pt idx="813">
                  <c:v>7.9055874999999975</c:v>
                </c:pt>
                <c:pt idx="814">
                  <c:v>7.9154616666666646</c:v>
                </c:pt>
                <c:pt idx="815">
                  <c:v>7.9253249999999982</c:v>
                </c:pt>
                <c:pt idx="816">
                  <c:v>7.9351874999999978</c:v>
                </c:pt>
                <c:pt idx="817">
                  <c:v>7.9450816666666642</c:v>
                </c:pt>
                <c:pt idx="818">
                  <c:v>7.9549491666666645</c:v>
                </c:pt>
                <c:pt idx="819">
                  <c:v>7.9647883333333311</c:v>
                </c:pt>
                <c:pt idx="820">
                  <c:v>7.9746366666666644</c:v>
                </c:pt>
                <c:pt idx="821">
                  <c:v>7.9844833333333307</c:v>
                </c:pt>
                <c:pt idx="822">
                  <c:v>7.9943458333333304</c:v>
                </c:pt>
                <c:pt idx="823">
                  <c:v>8.0042158333333298</c:v>
                </c:pt>
                <c:pt idx="824">
                  <c:v>8.0140599999999971</c:v>
                </c:pt>
                <c:pt idx="825">
                  <c:v>8.0239049999999974</c:v>
                </c:pt>
                <c:pt idx="826">
                  <c:v>8.0337458333333309</c:v>
                </c:pt>
                <c:pt idx="827">
                  <c:v>8.0435841666666636</c:v>
                </c:pt>
                <c:pt idx="828">
                  <c:v>8.0534199999999974</c:v>
                </c:pt>
                <c:pt idx="829">
                  <c:v>8.0632516666666643</c:v>
                </c:pt>
                <c:pt idx="830">
                  <c:v>8.0731191666666646</c:v>
                </c:pt>
                <c:pt idx="831">
                  <c:v>8.0829449999999987</c:v>
                </c:pt>
                <c:pt idx="832">
                  <c:v>8.0927849999999992</c:v>
                </c:pt>
                <c:pt idx="833">
                  <c:v>8.1026608333333332</c:v>
                </c:pt>
                <c:pt idx="834">
                  <c:v>8.1124758333333329</c:v>
                </c:pt>
                <c:pt idx="835">
                  <c:v>8.1223200000000002</c:v>
                </c:pt>
                <c:pt idx="836">
                  <c:v>8.1321741666666671</c:v>
                </c:pt>
                <c:pt idx="837">
                  <c:v>8.1420141666666677</c:v>
                </c:pt>
                <c:pt idx="838">
                  <c:v>8.151860000000001</c:v>
                </c:pt>
                <c:pt idx="839">
                  <c:v>8.1617133333333349</c:v>
                </c:pt>
                <c:pt idx="840">
                  <c:v>8.171540000000002</c:v>
                </c:pt>
                <c:pt idx="841">
                  <c:v>8.181395000000002</c:v>
                </c:pt>
                <c:pt idx="842">
                  <c:v>8.1912583333333355</c:v>
                </c:pt>
                <c:pt idx="843">
                  <c:v>8.201097500000003</c:v>
                </c:pt>
                <c:pt idx="844">
                  <c:v>8.2109016666666701</c:v>
                </c:pt>
                <c:pt idx="845">
                  <c:v>8.2207141666666708</c:v>
                </c:pt>
                <c:pt idx="846">
                  <c:v>8.2305508333333375</c:v>
                </c:pt>
                <c:pt idx="847">
                  <c:v>8.2403883333333372</c:v>
                </c:pt>
                <c:pt idx="848">
                  <c:v>8.2502216666666701</c:v>
                </c:pt>
                <c:pt idx="849">
                  <c:v>8.2600666666666704</c:v>
                </c:pt>
                <c:pt idx="850">
                  <c:v>8.2698933333333375</c:v>
                </c:pt>
                <c:pt idx="851">
                  <c:v>8.2796991666666706</c:v>
                </c:pt>
                <c:pt idx="852">
                  <c:v>8.2894683333333372</c:v>
                </c:pt>
                <c:pt idx="853">
                  <c:v>8.2992675000000045</c:v>
                </c:pt>
                <c:pt idx="854">
                  <c:v>8.3090633333333379</c:v>
                </c:pt>
                <c:pt idx="855">
                  <c:v>8.3189225000000047</c:v>
                </c:pt>
                <c:pt idx="856">
                  <c:v>8.328767500000005</c:v>
                </c:pt>
                <c:pt idx="857">
                  <c:v>8.3386083333333385</c:v>
                </c:pt>
                <c:pt idx="858">
                  <c:v>8.3484225000000052</c:v>
                </c:pt>
                <c:pt idx="859">
                  <c:v>8.3582058333333382</c:v>
                </c:pt>
                <c:pt idx="860">
                  <c:v>8.3680775000000054</c:v>
                </c:pt>
                <c:pt idx="861">
                  <c:v>8.3779233333333387</c:v>
                </c:pt>
                <c:pt idx="862">
                  <c:v>8.3877533333333378</c:v>
                </c:pt>
                <c:pt idx="863">
                  <c:v>8.3975800000000049</c:v>
                </c:pt>
                <c:pt idx="864">
                  <c:v>8.407385000000005</c:v>
                </c:pt>
                <c:pt idx="865">
                  <c:v>8.4172000000000047</c:v>
                </c:pt>
                <c:pt idx="866">
                  <c:v>8.4270566666666706</c:v>
                </c:pt>
                <c:pt idx="867">
                  <c:v>8.4369108333333376</c:v>
                </c:pt>
                <c:pt idx="868">
                  <c:v>8.4467550000000049</c:v>
                </c:pt>
                <c:pt idx="869">
                  <c:v>8.4565750000000044</c:v>
                </c:pt>
                <c:pt idx="870">
                  <c:v>8.4664091666666703</c:v>
                </c:pt>
                <c:pt idx="871">
                  <c:v>8.476247500000003</c:v>
                </c:pt>
                <c:pt idx="872">
                  <c:v>8.4860600000000037</c:v>
                </c:pt>
                <c:pt idx="873">
                  <c:v>8.4959033333333362</c:v>
                </c:pt>
                <c:pt idx="874">
                  <c:v>8.5057216666666697</c:v>
                </c:pt>
                <c:pt idx="875">
                  <c:v>8.5155366666666694</c:v>
                </c:pt>
                <c:pt idx="876">
                  <c:v>8.5253266666666701</c:v>
                </c:pt>
                <c:pt idx="877">
                  <c:v>8.5351200000000027</c:v>
                </c:pt>
                <c:pt idx="878">
                  <c:v>8.5449258333333358</c:v>
                </c:pt>
                <c:pt idx="879">
                  <c:v>8.5547341666666696</c:v>
                </c:pt>
                <c:pt idx="880">
                  <c:v>8.5645383333333367</c:v>
                </c:pt>
                <c:pt idx="881">
                  <c:v>8.5743450000000028</c:v>
                </c:pt>
                <c:pt idx="882">
                  <c:v>8.584145833333336</c:v>
                </c:pt>
                <c:pt idx="883">
                  <c:v>8.5939441666666685</c:v>
                </c:pt>
                <c:pt idx="884">
                  <c:v>8.6037500000000016</c:v>
                </c:pt>
                <c:pt idx="885">
                  <c:v>8.6135375000000014</c:v>
                </c:pt>
                <c:pt idx="886">
                  <c:v>8.6233683333333353</c:v>
                </c:pt>
                <c:pt idx="887">
                  <c:v>8.6332000000000022</c:v>
                </c:pt>
                <c:pt idx="888">
                  <c:v>8.6429966666666687</c:v>
                </c:pt>
                <c:pt idx="889">
                  <c:v>8.6528350000000014</c:v>
                </c:pt>
                <c:pt idx="890">
                  <c:v>8.6626666666666683</c:v>
                </c:pt>
                <c:pt idx="891">
                  <c:v>8.6724766666666682</c:v>
                </c:pt>
                <c:pt idx="892">
                  <c:v>8.6823216666666685</c:v>
                </c:pt>
                <c:pt idx="893">
                  <c:v>8.692119166666668</c:v>
                </c:pt>
                <c:pt idx="894">
                  <c:v>8.7019541666666687</c:v>
                </c:pt>
                <c:pt idx="895">
                  <c:v>8.7117916666666684</c:v>
                </c:pt>
                <c:pt idx="896">
                  <c:v>8.7216300000000011</c:v>
                </c:pt>
                <c:pt idx="897">
                  <c:v>8.731438333333335</c:v>
                </c:pt>
                <c:pt idx="898">
                  <c:v>8.7412716666666679</c:v>
                </c:pt>
                <c:pt idx="899">
                  <c:v>8.7510908333333344</c:v>
                </c:pt>
                <c:pt idx="900">
                  <c:v>8.760883333333334</c:v>
                </c:pt>
                <c:pt idx="901">
                  <c:v>8.7707008333333345</c:v>
                </c:pt>
                <c:pt idx="902">
                  <c:v>8.780520833333334</c:v>
                </c:pt>
                <c:pt idx="903">
                  <c:v>8.7903383333333345</c:v>
                </c:pt>
                <c:pt idx="904">
                  <c:v>8.8001191666666685</c:v>
                </c:pt>
                <c:pt idx="905">
                  <c:v>8.8099350000000012</c:v>
                </c:pt>
                <c:pt idx="906">
                  <c:v>8.8197350000000014</c:v>
                </c:pt>
                <c:pt idx="907">
                  <c:v>8.8295100000000009</c:v>
                </c:pt>
                <c:pt idx="908">
                  <c:v>8.8393316666666681</c:v>
                </c:pt>
                <c:pt idx="909">
                  <c:v>8.8491333333333344</c:v>
                </c:pt>
                <c:pt idx="910">
                  <c:v>8.8589166666666674</c:v>
                </c:pt>
                <c:pt idx="911">
                  <c:v>8.8687000000000005</c:v>
                </c:pt>
                <c:pt idx="912">
                  <c:v>8.8784808333333345</c:v>
                </c:pt>
                <c:pt idx="913">
                  <c:v>8.888299166666668</c:v>
                </c:pt>
                <c:pt idx="914">
                  <c:v>8.898081666666668</c:v>
                </c:pt>
                <c:pt idx="915">
                  <c:v>8.9079083333333351</c:v>
                </c:pt>
                <c:pt idx="916">
                  <c:v>8.9177100000000014</c:v>
                </c:pt>
                <c:pt idx="917">
                  <c:v>8.9274625000000007</c:v>
                </c:pt>
                <c:pt idx="918">
                  <c:v>8.937261666666668</c:v>
                </c:pt>
                <c:pt idx="919">
                  <c:v>8.9470475000000018</c:v>
                </c:pt>
                <c:pt idx="920">
                  <c:v>8.9568383333333355</c:v>
                </c:pt>
                <c:pt idx="921">
                  <c:v>8.9666158333333357</c:v>
                </c:pt>
                <c:pt idx="922">
                  <c:v>8.9764066666666693</c:v>
                </c:pt>
                <c:pt idx="923">
                  <c:v>8.9861708333333361</c:v>
                </c:pt>
                <c:pt idx="924">
                  <c:v>8.995980833333336</c:v>
                </c:pt>
                <c:pt idx="925">
                  <c:v>9.0057966666666687</c:v>
                </c:pt>
                <c:pt idx="926">
                  <c:v>9.0156066666666685</c:v>
                </c:pt>
                <c:pt idx="927">
                  <c:v>9.0253891666666686</c:v>
                </c:pt>
                <c:pt idx="928">
                  <c:v>9.0351900000000018</c:v>
                </c:pt>
                <c:pt idx="929">
                  <c:v>9.0450025000000025</c:v>
                </c:pt>
                <c:pt idx="930">
                  <c:v>9.0548091666666686</c:v>
                </c:pt>
                <c:pt idx="931">
                  <c:v>9.0645800000000012</c:v>
                </c:pt>
                <c:pt idx="932">
                  <c:v>9.0743491666666678</c:v>
                </c:pt>
                <c:pt idx="933">
                  <c:v>9.0841766666666679</c:v>
                </c:pt>
                <c:pt idx="934">
                  <c:v>9.0939491666666683</c:v>
                </c:pt>
                <c:pt idx="935">
                  <c:v>9.1037366666666681</c:v>
                </c:pt>
                <c:pt idx="936">
                  <c:v>9.113521666666669</c:v>
                </c:pt>
                <c:pt idx="937">
                  <c:v>9.1233125000000026</c:v>
                </c:pt>
                <c:pt idx="938">
                  <c:v>9.1331183333333357</c:v>
                </c:pt>
                <c:pt idx="939">
                  <c:v>9.1429016666666687</c:v>
                </c:pt>
                <c:pt idx="940">
                  <c:v>9.1526775000000029</c:v>
                </c:pt>
                <c:pt idx="941">
                  <c:v>9.1624558333333361</c:v>
                </c:pt>
                <c:pt idx="942">
                  <c:v>9.1722508333333366</c:v>
                </c:pt>
                <c:pt idx="943">
                  <c:v>9.1820558333333366</c:v>
                </c:pt>
                <c:pt idx="944">
                  <c:v>9.1918591666666707</c:v>
                </c:pt>
                <c:pt idx="945">
                  <c:v>9.2016658333333368</c:v>
                </c:pt>
                <c:pt idx="946">
                  <c:v>9.2114733333333376</c:v>
                </c:pt>
                <c:pt idx="947">
                  <c:v>9.2212541666666716</c:v>
                </c:pt>
                <c:pt idx="948">
                  <c:v>9.2310491666666721</c:v>
                </c:pt>
                <c:pt idx="949">
                  <c:v>9.2408366666666719</c:v>
                </c:pt>
                <c:pt idx="950">
                  <c:v>9.2506316666666724</c:v>
                </c:pt>
                <c:pt idx="951">
                  <c:v>9.2604333333333386</c:v>
                </c:pt>
                <c:pt idx="952">
                  <c:v>9.2701916666666726</c:v>
                </c:pt>
                <c:pt idx="953">
                  <c:v>9.2799541666666734</c:v>
                </c:pt>
                <c:pt idx="954">
                  <c:v>9.289702500000006</c:v>
                </c:pt>
                <c:pt idx="955">
                  <c:v>9.2994975000000064</c:v>
                </c:pt>
                <c:pt idx="956">
                  <c:v>9.3093058333333403</c:v>
                </c:pt>
                <c:pt idx="957">
                  <c:v>9.3191000000000077</c:v>
                </c:pt>
                <c:pt idx="958">
                  <c:v>9.3288458333333413</c:v>
                </c:pt>
                <c:pt idx="959">
                  <c:v>9.3386025000000075</c:v>
                </c:pt>
                <c:pt idx="960">
                  <c:v>9.3484200000000079</c:v>
                </c:pt>
                <c:pt idx="961">
                  <c:v>9.3582125000000076</c:v>
                </c:pt>
                <c:pt idx="962">
                  <c:v>9.3680058333333402</c:v>
                </c:pt>
                <c:pt idx="963">
                  <c:v>9.3778116666666733</c:v>
                </c:pt>
                <c:pt idx="964">
                  <c:v>9.3876000000000062</c:v>
                </c:pt>
                <c:pt idx="965">
                  <c:v>9.39736333333334</c:v>
                </c:pt>
                <c:pt idx="966">
                  <c:v>9.4071533333333406</c:v>
                </c:pt>
                <c:pt idx="967">
                  <c:v>9.416925000000008</c:v>
                </c:pt>
                <c:pt idx="968">
                  <c:v>9.4266958333333406</c:v>
                </c:pt>
                <c:pt idx="969">
                  <c:v>9.4364616666666734</c:v>
                </c:pt>
                <c:pt idx="970">
                  <c:v>9.4462250000000072</c:v>
                </c:pt>
                <c:pt idx="971">
                  <c:v>9.45599083333334</c:v>
                </c:pt>
                <c:pt idx="972">
                  <c:v>9.46572833333334</c:v>
                </c:pt>
                <c:pt idx="973">
                  <c:v>9.4754366666666741</c:v>
                </c:pt>
                <c:pt idx="974">
                  <c:v>9.4852083333333415</c:v>
                </c:pt>
                <c:pt idx="975">
                  <c:v>9.4949575000000088</c:v>
                </c:pt>
                <c:pt idx="976">
                  <c:v>9.5047391666666758</c:v>
                </c:pt>
                <c:pt idx="977">
                  <c:v>9.5145000000000088</c:v>
                </c:pt>
                <c:pt idx="978">
                  <c:v>9.5242775000000091</c:v>
                </c:pt>
                <c:pt idx="979">
                  <c:v>9.5340650000000089</c:v>
                </c:pt>
                <c:pt idx="980">
                  <c:v>9.5438366666666763</c:v>
                </c:pt>
                <c:pt idx="981">
                  <c:v>9.5535875000000097</c:v>
                </c:pt>
                <c:pt idx="982">
                  <c:v>9.5633666666666759</c:v>
                </c:pt>
                <c:pt idx="983">
                  <c:v>9.5731533333333427</c:v>
                </c:pt>
                <c:pt idx="984">
                  <c:v>9.5829475000000102</c:v>
                </c:pt>
                <c:pt idx="985">
                  <c:v>9.5927500000000094</c:v>
                </c:pt>
                <c:pt idx="986">
                  <c:v>9.6025425000000091</c:v>
                </c:pt>
                <c:pt idx="987">
                  <c:v>9.6123141666666765</c:v>
                </c:pt>
                <c:pt idx="988">
                  <c:v>9.6220733333333435</c:v>
                </c:pt>
                <c:pt idx="989">
                  <c:v>9.6318525000000097</c:v>
                </c:pt>
                <c:pt idx="990">
                  <c:v>9.6416475000000101</c:v>
                </c:pt>
                <c:pt idx="991">
                  <c:v>9.6514300000000102</c:v>
                </c:pt>
                <c:pt idx="992">
                  <c:v>9.6612141666666762</c:v>
                </c:pt>
                <c:pt idx="993">
                  <c:v>9.6709850000000088</c:v>
                </c:pt>
                <c:pt idx="994">
                  <c:v>9.6807491666666756</c:v>
                </c:pt>
                <c:pt idx="995">
                  <c:v>9.690500833333342</c:v>
                </c:pt>
                <c:pt idx="996">
                  <c:v>9.7002483333333416</c:v>
                </c:pt>
                <c:pt idx="997">
                  <c:v>9.7099791666666757</c:v>
                </c:pt>
                <c:pt idx="998">
                  <c:v>9.7197100000000098</c:v>
                </c:pt>
                <c:pt idx="999">
                  <c:v>9.7294558333333434</c:v>
                </c:pt>
                <c:pt idx="1000">
                  <c:v>9.7392416666666772</c:v>
                </c:pt>
                <c:pt idx="1001">
                  <c:v>9.7490241666666773</c:v>
                </c:pt>
                <c:pt idx="1002">
                  <c:v>9.758764166666678</c:v>
                </c:pt>
                <c:pt idx="1003">
                  <c:v>9.7685175000000122</c:v>
                </c:pt>
                <c:pt idx="1004">
                  <c:v>9.7782908333333456</c:v>
                </c:pt>
                <c:pt idx="1005">
                  <c:v>9.7880525000000116</c:v>
                </c:pt>
                <c:pt idx="1006">
                  <c:v>9.7978000000000112</c:v>
                </c:pt>
                <c:pt idx="1007">
                  <c:v>9.8075725000000116</c:v>
                </c:pt>
                <c:pt idx="1008">
                  <c:v>9.8173225000000119</c:v>
                </c:pt>
                <c:pt idx="1009">
                  <c:v>9.8270683333333455</c:v>
                </c:pt>
                <c:pt idx="1010">
                  <c:v>9.8368083333333463</c:v>
                </c:pt>
                <c:pt idx="1011">
                  <c:v>9.846548333333347</c:v>
                </c:pt>
                <c:pt idx="1012">
                  <c:v>9.856306666666681</c:v>
                </c:pt>
                <c:pt idx="1013">
                  <c:v>9.8660208333333479</c:v>
                </c:pt>
                <c:pt idx="1014">
                  <c:v>9.8757941666666813</c:v>
                </c:pt>
                <c:pt idx="1015">
                  <c:v>9.8855108333333472</c:v>
                </c:pt>
                <c:pt idx="1016">
                  <c:v>9.8952591666666798</c:v>
                </c:pt>
                <c:pt idx="1017">
                  <c:v>9.9050108333333462</c:v>
                </c:pt>
                <c:pt idx="1018">
                  <c:v>9.9147433333333463</c:v>
                </c:pt>
                <c:pt idx="1019">
                  <c:v>9.9244650000000139</c:v>
                </c:pt>
                <c:pt idx="1020">
                  <c:v>9.9342275000000146</c:v>
                </c:pt>
                <c:pt idx="1021">
                  <c:v>9.9439841666666808</c:v>
                </c:pt>
                <c:pt idx="1022">
                  <c:v>9.9537358333333472</c:v>
                </c:pt>
                <c:pt idx="1023">
                  <c:v>9.9634900000000144</c:v>
                </c:pt>
                <c:pt idx="1024">
                  <c:v>9.9732550000000142</c:v>
                </c:pt>
                <c:pt idx="1025">
                  <c:v>9.9830050000000146</c:v>
                </c:pt>
                <c:pt idx="1026">
                  <c:v>9.9927625000000138</c:v>
                </c:pt>
                <c:pt idx="1027">
                  <c:v>10.002507500000014</c:v>
                </c:pt>
                <c:pt idx="1028">
                  <c:v>10.012270000000015</c:v>
                </c:pt>
                <c:pt idx="1029">
                  <c:v>10.022004166666681</c:v>
                </c:pt>
                <c:pt idx="1030">
                  <c:v>10.031707500000014</c:v>
                </c:pt>
                <c:pt idx="1031">
                  <c:v>10.041457500000014</c:v>
                </c:pt>
                <c:pt idx="1032">
                  <c:v>10.051194166666681</c:v>
                </c:pt>
                <c:pt idx="1033">
                  <c:v>10.060923333333347</c:v>
                </c:pt>
                <c:pt idx="1034">
                  <c:v>10.070634166666681</c:v>
                </c:pt>
                <c:pt idx="1035">
                  <c:v>10.080357500000014</c:v>
                </c:pt>
                <c:pt idx="1036">
                  <c:v>10.090097500000015</c:v>
                </c:pt>
                <c:pt idx="1037">
                  <c:v>10.099845000000014</c:v>
                </c:pt>
                <c:pt idx="1038">
                  <c:v>10.109595000000015</c:v>
                </c:pt>
                <c:pt idx="1039">
                  <c:v>10.119325000000014</c:v>
                </c:pt>
                <c:pt idx="1040">
                  <c:v>10.129018333333347</c:v>
                </c:pt>
                <c:pt idx="1041">
                  <c:v>10.138752500000013</c:v>
                </c:pt>
                <c:pt idx="1042">
                  <c:v>10.148519166666679</c:v>
                </c:pt>
                <c:pt idx="1043">
                  <c:v>10.158250000000013</c:v>
                </c:pt>
                <c:pt idx="1044">
                  <c:v>10.167956666666679</c:v>
                </c:pt>
                <c:pt idx="1045">
                  <c:v>10.17767916666668</c:v>
                </c:pt>
                <c:pt idx="1046">
                  <c:v>10.18743916666668</c:v>
                </c:pt>
                <c:pt idx="1047">
                  <c:v>10.19718166666668</c:v>
                </c:pt>
                <c:pt idx="1048">
                  <c:v>10.206938333333346</c:v>
                </c:pt>
                <c:pt idx="1049">
                  <c:v>10.216689166666679</c:v>
                </c:pt>
                <c:pt idx="1050">
                  <c:v>10.22645166666668</c:v>
                </c:pt>
                <c:pt idx="1051">
                  <c:v>10.23622166666668</c:v>
                </c:pt>
                <c:pt idx="1052">
                  <c:v>10.245979166666679</c:v>
                </c:pt>
                <c:pt idx="1053">
                  <c:v>10.255744166666679</c:v>
                </c:pt>
                <c:pt idx="1054">
                  <c:v>10.265494166666679</c:v>
                </c:pt>
                <c:pt idx="1055">
                  <c:v>10.27526166666668</c:v>
                </c:pt>
                <c:pt idx="1056">
                  <c:v>10.285032500000012</c:v>
                </c:pt>
                <c:pt idx="1057">
                  <c:v>10.294786666666679</c:v>
                </c:pt>
                <c:pt idx="1058">
                  <c:v>10.304511666666679</c:v>
                </c:pt>
                <c:pt idx="1059">
                  <c:v>10.314257500000013</c:v>
                </c:pt>
                <c:pt idx="1060">
                  <c:v>10.323993333333346</c:v>
                </c:pt>
                <c:pt idx="1061">
                  <c:v>10.333724166666681</c:v>
                </c:pt>
                <c:pt idx="1062">
                  <c:v>10.343508333333347</c:v>
                </c:pt>
                <c:pt idx="1063">
                  <c:v>10.353278333333346</c:v>
                </c:pt>
                <c:pt idx="1064">
                  <c:v>10.363025833333346</c:v>
                </c:pt>
                <c:pt idx="1065">
                  <c:v>10.372787500000012</c:v>
                </c:pt>
                <c:pt idx="1066">
                  <c:v>10.382507500000012</c:v>
                </c:pt>
                <c:pt idx="1067">
                  <c:v>10.392267500000012</c:v>
                </c:pt>
                <c:pt idx="1068">
                  <c:v>10.401986666666678</c:v>
                </c:pt>
                <c:pt idx="1069">
                  <c:v>10.411725000000011</c:v>
                </c:pt>
                <c:pt idx="1070">
                  <c:v>10.421485833333344</c:v>
                </c:pt>
                <c:pt idx="1071">
                  <c:v>10.431200833333344</c:v>
                </c:pt>
                <c:pt idx="1072">
                  <c:v>10.440926666666677</c:v>
                </c:pt>
                <c:pt idx="1073">
                  <c:v>10.45063250000001</c:v>
                </c:pt>
                <c:pt idx="1074">
                  <c:v>10.460340833333344</c:v>
                </c:pt>
                <c:pt idx="1075">
                  <c:v>10.47009750000001</c:v>
                </c:pt>
                <c:pt idx="1076">
                  <c:v>10.479850833333344</c:v>
                </c:pt>
                <c:pt idx="1077">
                  <c:v>10.489601666666678</c:v>
                </c:pt>
                <c:pt idx="1078">
                  <c:v>10.499292500000012</c:v>
                </c:pt>
                <c:pt idx="1079">
                  <c:v>10.509010833333345</c:v>
                </c:pt>
                <c:pt idx="1080">
                  <c:v>10.518705833333346</c:v>
                </c:pt>
                <c:pt idx="1081">
                  <c:v>10.528404166666679</c:v>
                </c:pt>
                <c:pt idx="1082">
                  <c:v>10.538133333333345</c:v>
                </c:pt>
                <c:pt idx="1083">
                  <c:v>10.547836666666678</c:v>
                </c:pt>
                <c:pt idx="1084">
                  <c:v>10.557556666666677</c:v>
                </c:pt>
                <c:pt idx="1085">
                  <c:v>10.567275000000011</c:v>
                </c:pt>
                <c:pt idx="1086">
                  <c:v>10.576975833333345</c:v>
                </c:pt>
                <c:pt idx="1087">
                  <c:v>10.586697500000012</c:v>
                </c:pt>
                <c:pt idx="1088">
                  <c:v>10.596450833333346</c:v>
                </c:pt>
                <c:pt idx="1089">
                  <c:v>10.606157500000013</c:v>
                </c:pt>
                <c:pt idx="1090">
                  <c:v>10.615860833333345</c:v>
                </c:pt>
                <c:pt idx="1091">
                  <c:v>10.625585000000012</c:v>
                </c:pt>
                <c:pt idx="1092">
                  <c:v>10.635295833333345</c:v>
                </c:pt>
                <c:pt idx="1093">
                  <c:v>10.644989166666678</c:v>
                </c:pt>
                <c:pt idx="1094">
                  <c:v>10.654711666666678</c:v>
                </c:pt>
                <c:pt idx="1095">
                  <c:v>10.664418333333344</c:v>
                </c:pt>
                <c:pt idx="1096">
                  <c:v>10.674128333333345</c:v>
                </c:pt>
                <c:pt idx="1097">
                  <c:v>10.683872500000012</c:v>
                </c:pt>
                <c:pt idx="1098">
                  <c:v>10.693587500000012</c:v>
                </c:pt>
                <c:pt idx="1099">
                  <c:v>10.703284166666679</c:v>
                </c:pt>
                <c:pt idx="1100">
                  <c:v>10.712996666666678</c:v>
                </c:pt>
                <c:pt idx="1101">
                  <c:v>10.722720000000011</c:v>
                </c:pt>
                <c:pt idx="1102">
                  <c:v>10.732405833333345</c:v>
                </c:pt>
                <c:pt idx="1103">
                  <c:v>10.742094166666678</c:v>
                </c:pt>
                <c:pt idx="1104">
                  <c:v>10.751830000000012</c:v>
                </c:pt>
                <c:pt idx="1105">
                  <c:v>10.761541666666679</c:v>
                </c:pt>
                <c:pt idx="1106">
                  <c:v>10.771233333333345</c:v>
                </c:pt>
                <c:pt idx="1107">
                  <c:v>10.780940833333345</c:v>
                </c:pt>
                <c:pt idx="1108">
                  <c:v>10.790655833333345</c:v>
                </c:pt>
                <c:pt idx="1109">
                  <c:v>10.800392500000012</c:v>
                </c:pt>
                <c:pt idx="1110">
                  <c:v>10.810108333333345</c:v>
                </c:pt>
                <c:pt idx="1111">
                  <c:v>10.819849166666678</c:v>
                </c:pt>
                <c:pt idx="1112">
                  <c:v>10.829550833333345</c:v>
                </c:pt>
                <c:pt idx="1113">
                  <c:v>10.839282500000012</c:v>
                </c:pt>
                <c:pt idx="1114">
                  <c:v>10.849019166666679</c:v>
                </c:pt>
                <c:pt idx="1115">
                  <c:v>10.858737500000013</c:v>
                </c:pt>
                <c:pt idx="1116">
                  <c:v>10.868442500000013</c:v>
                </c:pt>
                <c:pt idx="1117">
                  <c:v>10.878148333333346</c:v>
                </c:pt>
                <c:pt idx="1118">
                  <c:v>10.887825833333347</c:v>
                </c:pt>
                <c:pt idx="1119">
                  <c:v>10.897483333333346</c:v>
                </c:pt>
                <c:pt idx="1120">
                  <c:v>10.907170833333346</c:v>
                </c:pt>
                <c:pt idx="1121">
                  <c:v>10.916852500000013</c:v>
                </c:pt>
                <c:pt idx="1122">
                  <c:v>10.926522500000013</c:v>
                </c:pt>
                <c:pt idx="1123">
                  <c:v>10.936199166666681</c:v>
                </c:pt>
                <c:pt idx="1124">
                  <c:v>10.945925833333348</c:v>
                </c:pt>
                <c:pt idx="1125">
                  <c:v>10.955625833333348</c:v>
                </c:pt>
                <c:pt idx="1126">
                  <c:v>10.965345833333348</c:v>
                </c:pt>
                <c:pt idx="1127">
                  <c:v>10.975016666666681</c:v>
                </c:pt>
                <c:pt idx="1128">
                  <c:v>10.984706666666682</c:v>
                </c:pt>
                <c:pt idx="1129">
                  <c:v>10.994384166666682</c:v>
                </c:pt>
                <c:pt idx="1130">
                  <c:v>11.004076666666682</c:v>
                </c:pt>
                <c:pt idx="1131">
                  <c:v>11.013768333333349</c:v>
                </c:pt>
                <c:pt idx="1132">
                  <c:v>11.023445000000017</c:v>
                </c:pt>
                <c:pt idx="1133">
                  <c:v>11.033116666666682</c:v>
                </c:pt>
                <c:pt idx="1134">
                  <c:v>11.04275333333335</c:v>
                </c:pt>
                <c:pt idx="1135">
                  <c:v>11.052409166666683</c:v>
                </c:pt>
                <c:pt idx="1136">
                  <c:v>11.062087500000017</c:v>
                </c:pt>
                <c:pt idx="1137">
                  <c:v>11.071773333333351</c:v>
                </c:pt>
                <c:pt idx="1138">
                  <c:v>11.081459166666685</c:v>
                </c:pt>
                <c:pt idx="1139">
                  <c:v>11.091145833333352</c:v>
                </c:pt>
                <c:pt idx="1140">
                  <c:v>11.100795833333352</c:v>
                </c:pt>
                <c:pt idx="1141">
                  <c:v>11.110464166666686</c:v>
                </c:pt>
                <c:pt idx="1142">
                  <c:v>11.120155833333353</c:v>
                </c:pt>
                <c:pt idx="1143">
                  <c:v>11.129843333333353</c:v>
                </c:pt>
                <c:pt idx="1144">
                  <c:v>11.139539166666687</c:v>
                </c:pt>
                <c:pt idx="1145">
                  <c:v>11.149231666666687</c:v>
                </c:pt>
                <c:pt idx="1146">
                  <c:v>11.158895833333354</c:v>
                </c:pt>
                <c:pt idx="1147">
                  <c:v>11.168553333333353</c:v>
                </c:pt>
                <c:pt idx="1148">
                  <c:v>11.178219166666686</c:v>
                </c:pt>
                <c:pt idx="1149">
                  <c:v>11.187864166666687</c:v>
                </c:pt>
                <c:pt idx="1150">
                  <c:v>11.197538333333354</c:v>
                </c:pt>
                <c:pt idx="1151">
                  <c:v>11.207175833333354</c:v>
                </c:pt>
                <c:pt idx="1152">
                  <c:v>11.216859166666687</c:v>
                </c:pt>
                <c:pt idx="1153">
                  <c:v>11.226510000000021</c:v>
                </c:pt>
                <c:pt idx="1154">
                  <c:v>11.236166666666687</c:v>
                </c:pt>
                <c:pt idx="1155">
                  <c:v>11.245873333333353</c:v>
                </c:pt>
                <c:pt idx="1156">
                  <c:v>11.255548333333353</c:v>
                </c:pt>
                <c:pt idx="1157">
                  <c:v>11.265224166666686</c:v>
                </c:pt>
                <c:pt idx="1158">
                  <c:v>11.274885833333352</c:v>
                </c:pt>
                <c:pt idx="1159">
                  <c:v>11.284529166666685</c:v>
                </c:pt>
                <c:pt idx="1160">
                  <c:v>11.294170000000019</c:v>
                </c:pt>
                <c:pt idx="1161">
                  <c:v>11.303811666666686</c:v>
                </c:pt>
                <c:pt idx="1162">
                  <c:v>11.313489166666686</c:v>
                </c:pt>
                <c:pt idx="1163">
                  <c:v>11.32316750000002</c:v>
                </c:pt>
                <c:pt idx="1164">
                  <c:v>11.332838333333353</c:v>
                </c:pt>
                <c:pt idx="1165">
                  <c:v>11.342496666666687</c:v>
                </c:pt>
                <c:pt idx="1166">
                  <c:v>11.352148333333353</c:v>
                </c:pt>
                <c:pt idx="1167">
                  <c:v>11.361819166666686</c:v>
                </c:pt>
                <c:pt idx="1168">
                  <c:v>11.371440833333352</c:v>
                </c:pt>
                <c:pt idx="1169">
                  <c:v>11.381067500000018</c:v>
                </c:pt>
                <c:pt idx="1170">
                  <c:v>11.390722500000019</c:v>
                </c:pt>
                <c:pt idx="1171">
                  <c:v>11.400355000000019</c:v>
                </c:pt>
                <c:pt idx="1172">
                  <c:v>11.410031666666686</c:v>
                </c:pt>
                <c:pt idx="1173">
                  <c:v>11.41968250000002</c:v>
                </c:pt>
                <c:pt idx="1174">
                  <c:v>11.42934750000002</c:v>
                </c:pt>
                <c:pt idx="1175">
                  <c:v>11.439021666666687</c:v>
                </c:pt>
                <c:pt idx="1176">
                  <c:v>11.448647500000019</c:v>
                </c:pt>
                <c:pt idx="1177">
                  <c:v>11.45827000000002</c:v>
                </c:pt>
                <c:pt idx="1178">
                  <c:v>11.467916666666687</c:v>
                </c:pt>
                <c:pt idx="1179">
                  <c:v>11.477567500000021</c:v>
                </c:pt>
                <c:pt idx="1180">
                  <c:v>11.487223333333354</c:v>
                </c:pt>
                <c:pt idx="1181">
                  <c:v>11.49685750000002</c:v>
                </c:pt>
                <c:pt idx="1182">
                  <c:v>11.506489166666688</c:v>
                </c:pt>
                <c:pt idx="1183">
                  <c:v>11.516110000000021</c:v>
                </c:pt>
                <c:pt idx="1184">
                  <c:v>11.525755000000022</c:v>
                </c:pt>
                <c:pt idx="1185">
                  <c:v>11.535391666666689</c:v>
                </c:pt>
                <c:pt idx="1186">
                  <c:v>11.545041666666689</c:v>
                </c:pt>
                <c:pt idx="1187">
                  <c:v>11.554678333333356</c:v>
                </c:pt>
                <c:pt idx="1188">
                  <c:v>11.564313333333356</c:v>
                </c:pt>
                <c:pt idx="1189">
                  <c:v>11.573919166666689</c:v>
                </c:pt>
                <c:pt idx="1190">
                  <c:v>11.583544166666689</c:v>
                </c:pt>
                <c:pt idx="1191">
                  <c:v>11.59317666666669</c:v>
                </c:pt>
                <c:pt idx="1192">
                  <c:v>11.60281916666669</c:v>
                </c:pt>
                <c:pt idx="1193">
                  <c:v>11.612459166666689</c:v>
                </c:pt>
                <c:pt idx="1194">
                  <c:v>11.622068333333356</c:v>
                </c:pt>
                <c:pt idx="1195">
                  <c:v>11.631673333333357</c:v>
                </c:pt>
                <c:pt idx="1196">
                  <c:v>11.641315000000024</c:v>
                </c:pt>
                <c:pt idx="1197">
                  <c:v>11.650934166666691</c:v>
                </c:pt>
                <c:pt idx="1198">
                  <c:v>11.660544166666691</c:v>
                </c:pt>
                <c:pt idx="1199">
                  <c:v>11.670165000000024</c:v>
                </c:pt>
                <c:pt idx="1200">
                  <c:v>11.67977166666669</c:v>
                </c:pt>
                <c:pt idx="1201">
                  <c:v>11.689375833333358</c:v>
                </c:pt>
                <c:pt idx="1202">
                  <c:v>11.698959166666691</c:v>
                </c:pt>
                <c:pt idx="1203">
                  <c:v>11.708571666666691</c:v>
                </c:pt>
                <c:pt idx="1204">
                  <c:v>11.71817916666669</c:v>
                </c:pt>
                <c:pt idx="1205">
                  <c:v>11.727772500000023</c:v>
                </c:pt>
                <c:pt idx="1206">
                  <c:v>11.737341666666691</c:v>
                </c:pt>
                <c:pt idx="1207">
                  <c:v>11.746942500000024</c:v>
                </c:pt>
                <c:pt idx="1208">
                  <c:v>11.756553333333358</c:v>
                </c:pt>
                <c:pt idx="1209">
                  <c:v>11.766133333333357</c:v>
                </c:pt>
                <c:pt idx="1210">
                  <c:v>11.775739166666691</c:v>
                </c:pt>
                <c:pt idx="1211">
                  <c:v>11.785364166666691</c:v>
                </c:pt>
                <c:pt idx="1212">
                  <c:v>11.794965000000024</c:v>
                </c:pt>
                <c:pt idx="1213">
                  <c:v>11.804540000000024</c:v>
                </c:pt>
                <c:pt idx="1214">
                  <c:v>11.814141666666691</c:v>
                </c:pt>
                <c:pt idx="1215">
                  <c:v>11.823725833333357</c:v>
                </c:pt>
                <c:pt idx="1216">
                  <c:v>11.83328416666669</c:v>
                </c:pt>
                <c:pt idx="1217">
                  <c:v>11.842885833333357</c:v>
                </c:pt>
                <c:pt idx="1218">
                  <c:v>11.852482500000024</c:v>
                </c:pt>
                <c:pt idx="1219">
                  <c:v>11.862080833333357</c:v>
                </c:pt>
                <c:pt idx="1220">
                  <c:v>11.87167416666669</c:v>
                </c:pt>
                <c:pt idx="1221">
                  <c:v>11.881275000000024</c:v>
                </c:pt>
                <c:pt idx="1222">
                  <c:v>11.890872500000023</c:v>
                </c:pt>
                <c:pt idx="1223">
                  <c:v>11.900449166666689</c:v>
                </c:pt>
                <c:pt idx="1224">
                  <c:v>11.910022500000023</c:v>
                </c:pt>
                <c:pt idx="1225">
                  <c:v>11.91958416666669</c:v>
                </c:pt>
                <c:pt idx="1226">
                  <c:v>11.929155000000023</c:v>
                </c:pt>
                <c:pt idx="1227">
                  <c:v>11.938705833333357</c:v>
                </c:pt>
                <c:pt idx="1228">
                  <c:v>11.94825416666669</c:v>
                </c:pt>
                <c:pt idx="1229">
                  <c:v>11.957783333333357</c:v>
                </c:pt>
                <c:pt idx="1230">
                  <c:v>11.96735666666669</c:v>
                </c:pt>
                <c:pt idx="1231">
                  <c:v>11.97689166666669</c:v>
                </c:pt>
                <c:pt idx="1232">
                  <c:v>11.986452500000023</c:v>
                </c:pt>
                <c:pt idx="1233">
                  <c:v>11.995989166666691</c:v>
                </c:pt>
                <c:pt idx="1234">
                  <c:v>12.005544166666692</c:v>
                </c:pt>
                <c:pt idx="1235">
                  <c:v>12.015071666666692</c:v>
                </c:pt>
                <c:pt idx="1236">
                  <c:v>12.024611666666692</c:v>
                </c:pt>
                <c:pt idx="1237">
                  <c:v>12.034162500000026</c:v>
                </c:pt>
                <c:pt idx="1238">
                  <c:v>12.043681666666693</c:v>
                </c:pt>
                <c:pt idx="1239">
                  <c:v>12.053242500000026</c:v>
                </c:pt>
                <c:pt idx="1240">
                  <c:v>12.062777500000026</c:v>
                </c:pt>
                <c:pt idx="1241">
                  <c:v>12.072325833333359</c:v>
                </c:pt>
                <c:pt idx="1242">
                  <c:v>12.081854166666693</c:v>
                </c:pt>
                <c:pt idx="1243">
                  <c:v>12.091364166666693</c:v>
                </c:pt>
                <c:pt idx="1244">
                  <c:v>12.100894166666693</c:v>
                </c:pt>
                <c:pt idx="1245">
                  <c:v>12.110419166666693</c:v>
                </c:pt>
                <c:pt idx="1246">
                  <c:v>12.119941666666692</c:v>
                </c:pt>
                <c:pt idx="1247">
                  <c:v>12.129475833333359</c:v>
                </c:pt>
                <c:pt idx="1248">
                  <c:v>12.139006666666692</c:v>
                </c:pt>
                <c:pt idx="1249">
                  <c:v>12.148552500000026</c:v>
                </c:pt>
                <c:pt idx="1250">
                  <c:v>12.158055833333359</c:v>
                </c:pt>
                <c:pt idx="1251">
                  <c:v>12.167588333333359</c:v>
                </c:pt>
                <c:pt idx="1252">
                  <c:v>12.177084166666694</c:v>
                </c:pt>
                <c:pt idx="1253">
                  <c:v>12.186596666666693</c:v>
                </c:pt>
                <c:pt idx="1254">
                  <c:v>12.19610333333336</c:v>
                </c:pt>
                <c:pt idx="1255">
                  <c:v>12.205642500000026</c:v>
                </c:pt>
                <c:pt idx="1256">
                  <c:v>12.215183333333361</c:v>
                </c:pt>
                <c:pt idx="1257">
                  <c:v>12.224706666666695</c:v>
                </c:pt>
                <c:pt idx="1258">
                  <c:v>12.234222500000028</c:v>
                </c:pt>
                <c:pt idx="1259">
                  <c:v>12.243726666666694</c:v>
                </c:pt>
                <c:pt idx="1260">
                  <c:v>12.253269166666694</c:v>
                </c:pt>
                <c:pt idx="1261">
                  <c:v>12.262784166666695</c:v>
                </c:pt>
                <c:pt idx="1262">
                  <c:v>12.272309166666695</c:v>
                </c:pt>
                <c:pt idx="1263">
                  <c:v>12.281831666666694</c:v>
                </c:pt>
                <c:pt idx="1264">
                  <c:v>12.291318333333361</c:v>
                </c:pt>
                <c:pt idx="1265">
                  <c:v>12.300852500000028</c:v>
                </c:pt>
                <c:pt idx="1266">
                  <c:v>12.310362500000029</c:v>
                </c:pt>
                <c:pt idx="1267">
                  <c:v>12.319866666666694</c:v>
                </c:pt>
                <c:pt idx="1268">
                  <c:v>12.329362500000029</c:v>
                </c:pt>
                <c:pt idx="1269">
                  <c:v>12.338880833333363</c:v>
                </c:pt>
                <c:pt idx="1270">
                  <c:v>12.348385833333364</c:v>
                </c:pt>
                <c:pt idx="1271">
                  <c:v>12.35787500000003</c:v>
                </c:pt>
                <c:pt idx="1272">
                  <c:v>12.367375833333364</c:v>
                </c:pt>
                <c:pt idx="1273">
                  <c:v>12.376881666666698</c:v>
                </c:pt>
                <c:pt idx="1274">
                  <c:v>12.386362500000031</c:v>
                </c:pt>
                <c:pt idx="1275">
                  <c:v>12.395877500000031</c:v>
                </c:pt>
                <c:pt idx="1276">
                  <c:v>12.405393333333365</c:v>
                </c:pt>
                <c:pt idx="1277">
                  <c:v>12.414875000000031</c:v>
                </c:pt>
                <c:pt idx="1278">
                  <c:v>12.424359166666697</c:v>
                </c:pt>
                <c:pt idx="1279">
                  <c:v>12.433839166666697</c:v>
                </c:pt>
                <c:pt idx="1280">
                  <c:v>12.443294166666698</c:v>
                </c:pt>
                <c:pt idx="1281">
                  <c:v>12.452767500000032</c:v>
                </c:pt>
                <c:pt idx="1282">
                  <c:v>12.462261666666699</c:v>
                </c:pt>
                <c:pt idx="1283">
                  <c:v>12.471726666666699</c:v>
                </c:pt>
                <c:pt idx="1284">
                  <c:v>12.481204166666698</c:v>
                </c:pt>
                <c:pt idx="1285">
                  <c:v>12.490677500000032</c:v>
                </c:pt>
                <c:pt idx="1286">
                  <c:v>12.500137500000033</c:v>
                </c:pt>
                <c:pt idx="1287">
                  <c:v>12.509587500000032</c:v>
                </c:pt>
                <c:pt idx="1288">
                  <c:v>12.519080000000033</c:v>
                </c:pt>
                <c:pt idx="1289">
                  <c:v>12.528542500000032</c:v>
                </c:pt>
                <c:pt idx="1290">
                  <c:v>12.537990833333366</c:v>
                </c:pt>
                <c:pt idx="1291">
                  <c:v>12.547455833333366</c:v>
                </c:pt>
                <c:pt idx="1292">
                  <c:v>12.556930833333366</c:v>
                </c:pt>
                <c:pt idx="1293">
                  <c:v>12.5663966666667</c:v>
                </c:pt>
                <c:pt idx="1294">
                  <c:v>12.575859166666699</c:v>
                </c:pt>
                <c:pt idx="1295">
                  <c:v>12.585348333333366</c:v>
                </c:pt>
                <c:pt idx="1296">
                  <c:v>12.594839166666699</c:v>
                </c:pt>
                <c:pt idx="1297">
                  <c:v>12.604299166666699</c:v>
                </c:pt>
                <c:pt idx="1298">
                  <c:v>12.613790833333367</c:v>
                </c:pt>
                <c:pt idx="1299">
                  <c:v>12.623248333333366</c:v>
                </c:pt>
                <c:pt idx="1300">
                  <c:v>12.632734166666699</c:v>
                </c:pt>
                <c:pt idx="1301">
                  <c:v>12.6422041666667</c:v>
                </c:pt>
                <c:pt idx="1302">
                  <c:v>12.651687500000033</c:v>
                </c:pt>
                <c:pt idx="1303">
                  <c:v>12.661145000000033</c:v>
                </c:pt>
                <c:pt idx="1304">
                  <c:v>12.6706116666667</c:v>
                </c:pt>
                <c:pt idx="1305">
                  <c:v>12.680032500000033</c:v>
                </c:pt>
                <c:pt idx="1306">
                  <c:v>12.689500833333366</c:v>
                </c:pt>
                <c:pt idx="1307">
                  <c:v>12.698976666666699</c:v>
                </c:pt>
                <c:pt idx="1308">
                  <c:v>12.708426666666698</c:v>
                </c:pt>
                <c:pt idx="1309">
                  <c:v>12.717880833333364</c:v>
                </c:pt>
                <c:pt idx="1310">
                  <c:v>12.727343333333364</c:v>
                </c:pt>
                <c:pt idx="1311">
                  <c:v>12.736781666666698</c:v>
                </c:pt>
                <c:pt idx="1312">
                  <c:v>12.746253333333364</c:v>
                </c:pt>
                <c:pt idx="1313">
                  <c:v>12.755731666666698</c:v>
                </c:pt>
                <c:pt idx="1314">
                  <c:v>12.765161666666698</c:v>
                </c:pt>
                <c:pt idx="1315">
                  <c:v>12.774625833333365</c:v>
                </c:pt>
                <c:pt idx="1316">
                  <c:v>12.784057500000031</c:v>
                </c:pt>
                <c:pt idx="1317">
                  <c:v>12.793500833333365</c:v>
                </c:pt>
                <c:pt idx="1318">
                  <c:v>12.802978333333364</c:v>
                </c:pt>
                <c:pt idx="1319">
                  <c:v>12.81240500000003</c:v>
                </c:pt>
                <c:pt idx="1320">
                  <c:v>12.821856666666697</c:v>
                </c:pt>
                <c:pt idx="1321">
                  <c:v>12.831308333333364</c:v>
                </c:pt>
                <c:pt idx="1322">
                  <c:v>12.840758333333364</c:v>
                </c:pt>
                <c:pt idx="1323">
                  <c:v>12.85022500000003</c:v>
                </c:pt>
                <c:pt idx="1324">
                  <c:v>12.85969250000003</c:v>
                </c:pt>
                <c:pt idx="1325">
                  <c:v>12.869166666666697</c:v>
                </c:pt>
                <c:pt idx="1326">
                  <c:v>12.87863250000003</c:v>
                </c:pt>
                <c:pt idx="1327">
                  <c:v>12.888138333333364</c:v>
                </c:pt>
                <c:pt idx="1328">
                  <c:v>12.897604166666698</c:v>
                </c:pt>
                <c:pt idx="1329">
                  <c:v>12.907053333333364</c:v>
                </c:pt>
                <c:pt idx="1330">
                  <c:v>12.916528333333364</c:v>
                </c:pt>
                <c:pt idx="1331">
                  <c:v>12.926013333333364</c:v>
                </c:pt>
                <c:pt idx="1332">
                  <c:v>12.935464166666698</c:v>
                </c:pt>
                <c:pt idx="1333">
                  <c:v>12.944948333333365</c:v>
                </c:pt>
                <c:pt idx="1334">
                  <c:v>12.954390833333365</c:v>
                </c:pt>
                <c:pt idx="1335">
                  <c:v>12.963855000000033</c:v>
                </c:pt>
                <c:pt idx="1336">
                  <c:v>12.973328333333367</c:v>
                </c:pt>
                <c:pt idx="1337">
                  <c:v>12.982798333333367</c:v>
                </c:pt>
                <c:pt idx="1338">
                  <c:v>12.992270833333366</c:v>
                </c:pt>
                <c:pt idx="1339">
                  <c:v>13.001750000000033</c:v>
                </c:pt>
                <c:pt idx="1340">
                  <c:v>13.011235833333366</c:v>
                </c:pt>
                <c:pt idx="1341">
                  <c:v>13.0207241666667</c:v>
                </c:pt>
                <c:pt idx="1342">
                  <c:v>13.030210000000032</c:v>
                </c:pt>
                <c:pt idx="1343">
                  <c:v>13.039690833333365</c:v>
                </c:pt>
                <c:pt idx="1344">
                  <c:v>13.049115833333365</c:v>
                </c:pt>
                <c:pt idx="1345">
                  <c:v>13.058590000000033</c:v>
                </c:pt>
                <c:pt idx="1346">
                  <c:v>13.068057500000032</c:v>
                </c:pt>
                <c:pt idx="1347">
                  <c:v>13.077509166666699</c:v>
                </c:pt>
                <c:pt idx="1348">
                  <c:v>13.086959166666698</c:v>
                </c:pt>
                <c:pt idx="1349">
                  <c:v>13.096412500000032</c:v>
                </c:pt>
                <c:pt idx="1350">
                  <c:v>13.105858333333364</c:v>
                </c:pt>
                <c:pt idx="1351">
                  <c:v>13.115315833333364</c:v>
                </c:pt>
                <c:pt idx="1352">
                  <c:v>13.124768333333364</c:v>
                </c:pt>
                <c:pt idx="1353">
                  <c:v>13.134229166666698</c:v>
                </c:pt>
                <c:pt idx="1354">
                  <c:v>13.143674166666697</c:v>
                </c:pt>
                <c:pt idx="1355">
                  <c:v>13.153125833333364</c:v>
                </c:pt>
                <c:pt idx="1356">
                  <c:v>13.162569166666698</c:v>
                </c:pt>
                <c:pt idx="1357">
                  <c:v>13.17203750000003</c:v>
                </c:pt>
                <c:pt idx="1358">
                  <c:v>13.181498333333364</c:v>
                </c:pt>
                <c:pt idx="1359">
                  <c:v>13.190936666666698</c:v>
                </c:pt>
                <c:pt idx="1360">
                  <c:v>13.200401666666698</c:v>
                </c:pt>
                <c:pt idx="1361">
                  <c:v>13.209803333333365</c:v>
                </c:pt>
                <c:pt idx="1362">
                  <c:v>13.219230833333365</c:v>
                </c:pt>
                <c:pt idx="1363">
                  <c:v>13.228647500000031</c:v>
                </c:pt>
                <c:pt idx="1364">
                  <c:v>13.238050000000031</c:v>
                </c:pt>
                <c:pt idx="1365">
                  <c:v>13.247477500000031</c:v>
                </c:pt>
                <c:pt idx="1366">
                  <c:v>13.256919166666698</c:v>
                </c:pt>
                <c:pt idx="1367">
                  <c:v>13.266361666666699</c:v>
                </c:pt>
                <c:pt idx="1368">
                  <c:v>13.275809166666699</c:v>
                </c:pt>
                <c:pt idx="1369">
                  <c:v>13.285257500000032</c:v>
                </c:pt>
                <c:pt idx="1370">
                  <c:v>13.294681666666699</c:v>
                </c:pt>
                <c:pt idx="1371">
                  <c:v>13.304116666666699</c:v>
                </c:pt>
                <c:pt idx="1372">
                  <c:v>13.313520833333365</c:v>
                </c:pt>
                <c:pt idx="1373">
                  <c:v>13.322909166666699</c:v>
                </c:pt>
                <c:pt idx="1374">
                  <c:v>13.332336666666698</c:v>
                </c:pt>
                <c:pt idx="1375">
                  <c:v>13.341763333333365</c:v>
                </c:pt>
                <c:pt idx="1376">
                  <c:v>13.351167500000031</c:v>
                </c:pt>
                <c:pt idx="1377">
                  <c:v>13.360540833333364</c:v>
                </c:pt>
                <c:pt idx="1378">
                  <c:v>13.369935833333363</c:v>
                </c:pt>
                <c:pt idx="1379">
                  <c:v>13.379330833333363</c:v>
                </c:pt>
                <c:pt idx="1380">
                  <c:v>13.388731666666697</c:v>
                </c:pt>
                <c:pt idx="1381">
                  <c:v>13.39813500000003</c:v>
                </c:pt>
                <c:pt idx="1382">
                  <c:v>13.40753250000003</c:v>
                </c:pt>
                <c:pt idx="1383">
                  <c:v>13.416921666666697</c:v>
                </c:pt>
                <c:pt idx="1384">
                  <c:v>13.426326666666696</c:v>
                </c:pt>
                <c:pt idx="1385">
                  <c:v>13.435703333333363</c:v>
                </c:pt>
                <c:pt idx="1386">
                  <c:v>13.445076666666695</c:v>
                </c:pt>
                <c:pt idx="1387">
                  <c:v>13.454489166666695</c:v>
                </c:pt>
                <c:pt idx="1388">
                  <c:v>13.463843333333362</c:v>
                </c:pt>
                <c:pt idx="1389">
                  <c:v>13.473229166666695</c:v>
                </c:pt>
                <c:pt idx="1390">
                  <c:v>13.482625833333362</c:v>
                </c:pt>
                <c:pt idx="1391">
                  <c:v>13.492014166666696</c:v>
                </c:pt>
                <c:pt idx="1392">
                  <c:v>13.501403333333363</c:v>
                </c:pt>
                <c:pt idx="1393">
                  <c:v>13.510789166666695</c:v>
                </c:pt>
                <c:pt idx="1394">
                  <c:v>13.520137500000029</c:v>
                </c:pt>
                <c:pt idx="1395">
                  <c:v>13.529523333333362</c:v>
                </c:pt>
                <c:pt idx="1396">
                  <c:v>13.538897500000029</c:v>
                </c:pt>
                <c:pt idx="1397">
                  <c:v>13.548291666666696</c:v>
                </c:pt>
                <c:pt idx="1398">
                  <c:v>13.557655833333362</c:v>
                </c:pt>
                <c:pt idx="1399">
                  <c:v>13.566985000000029</c:v>
                </c:pt>
                <c:pt idx="1400">
                  <c:v>13.576337500000029</c:v>
                </c:pt>
                <c:pt idx="1401">
                  <c:v>13.585715833333364</c:v>
                </c:pt>
                <c:pt idx="1402">
                  <c:v>13.595095000000031</c:v>
                </c:pt>
                <c:pt idx="1403">
                  <c:v>13.604461666666698</c:v>
                </c:pt>
                <c:pt idx="1404">
                  <c:v>13.613820000000031</c:v>
                </c:pt>
                <c:pt idx="1405">
                  <c:v>13.623162500000031</c:v>
                </c:pt>
                <c:pt idx="1406">
                  <c:v>13.632515833333365</c:v>
                </c:pt>
                <c:pt idx="1407">
                  <c:v>13.641877500000032</c:v>
                </c:pt>
                <c:pt idx="1408">
                  <c:v>13.651228333333364</c:v>
                </c:pt>
                <c:pt idx="1409">
                  <c:v>13.660590833333364</c:v>
                </c:pt>
                <c:pt idx="1410">
                  <c:v>13.669935000000031</c:v>
                </c:pt>
                <c:pt idx="1411">
                  <c:v>13.679319166666698</c:v>
                </c:pt>
                <c:pt idx="1412">
                  <c:v>13.688673333333364</c:v>
                </c:pt>
                <c:pt idx="1413">
                  <c:v>13.698031666666697</c:v>
                </c:pt>
                <c:pt idx="1414">
                  <c:v>13.707380000000031</c:v>
                </c:pt>
                <c:pt idx="1415">
                  <c:v>13.716738333333364</c:v>
                </c:pt>
                <c:pt idx="1416">
                  <c:v>13.726068333333364</c:v>
                </c:pt>
                <c:pt idx="1417">
                  <c:v>13.735399166666697</c:v>
                </c:pt>
                <c:pt idx="1418">
                  <c:v>13.74476250000003</c:v>
                </c:pt>
                <c:pt idx="1419">
                  <c:v>13.754097500000031</c:v>
                </c:pt>
                <c:pt idx="1420">
                  <c:v>13.76343750000003</c:v>
                </c:pt>
                <c:pt idx="1421">
                  <c:v>13.772804166666697</c:v>
                </c:pt>
                <c:pt idx="1422">
                  <c:v>13.782141666666698</c:v>
                </c:pt>
                <c:pt idx="1423">
                  <c:v>13.791498333333365</c:v>
                </c:pt>
                <c:pt idx="1424">
                  <c:v>13.800869166666699</c:v>
                </c:pt>
                <c:pt idx="1425">
                  <c:v>13.810228333333365</c:v>
                </c:pt>
                <c:pt idx="1426">
                  <c:v>13.819609166666698</c:v>
                </c:pt>
                <c:pt idx="1427">
                  <c:v>13.828980833333365</c:v>
                </c:pt>
                <c:pt idx="1428">
                  <c:v>13.838311666666698</c:v>
                </c:pt>
                <c:pt idx="1429">
                  <c:v>13.847677500000032</c:v>
                </c:pt>
                <c:pt idx="1430">
                  <c:v>13.857044166666698</c:v>
                </c:pt>
                <c:pt idx="1431">
                  <c:v>13.866428333333365</c:v>
                </c:pt>
                <c:pt idx="1432">
                  <c:v>13.875787500000031</c:v>
                </c:pt>
                <c:pt idx="1433">
                  <c:v>13.885160000000031</c:v>
                </c:pt>
                <c:pt idx="1434">
                  <c:v>13.894561666666698</c:v>
                </c:pt>
                <c:pt idx="1435">
                  <c:v>13.903921666666697</c:v>
                </c:pt>
                <c:pt idx="1436">
                  <c:v>13.913292500000031</c:v>
                </c:pt>
                <c:pt idx="1437">
                  <c:v>13.92269250000003</c:v>
                </c:pt>
                <c:pt idx="1438">
                  <c:v>13.932084166666696</c:v>
                </c:pt>
                <c:pt idx="1439">
                  <c:v>13.941442500000029</c:v>
                </c:pt>
                <c:pt idx="1440">
                  <c:v>13.950834166666695</c:v>
                </c:pt>
                <c:pt idx="1441">
                  <c:v>13.960174166666695</c:v>
                </c:pt>
                <c:pt idx="1442">
                  <c:v>13.969539166666696</c:v>
                </c:pt>
                <c:pt idx="1443">
                  <c:v>13.978928333333362</c:v>
                </c:pt>
                <c:pt idx="1444">
                  <c:v>13.988310000000029</c:v>
                </c:pt>
                <c:pt idx="1445">
                  <c:v>13.997687500000028</c:v>
                </c:pt>
                <c:pt idx="1446">
                  <c:v>14.007058333333362</c:v>
                </c:pt>
                <c:pt idx="1447">
                  <c:v>14.016440833333361</c:v>
                </c:pt>
                <c:pt idx="1448">
                  <c:v>14.025845000000027</c:v>
                </c:pt>
                <c:pt idx="1449">
                  <c:v>14.03520833333336</c:v>
                </c:pt>
                <c:pt idx="1450">
                  <c:v>14.044585000000026</c:v>
                </c:pt>
                <c:pt idx="1451">
                  <c:v>14.053975000000026</c:v>
                </c:pt>
                <c:pt idx="1452">
                  <c:v>14.063315000000026</c:v>
                </c:pt>
                <c:pt idx="1453">
                  <c:v>14.072683333333359</c:v>
                </c:pt>
                <c:pt idx="1454">
                  <c:v>14.082045000000026</c:v>
                </c:pt>
                <c:pt idx="1455">
                  <c:v>14.09142333333336</c:v>
                </c:pt>
                <c:pt idx="1456">
                  <c:v>14.10077583333336</c:v>
                </c:pt>
                <c:pt idx="1457">
                  <c:v>14.110166666666693</c:v>
                </c:pt>
                <c:pt idx="1458">
                  <c:v>14.119537500000026</c:v>
                </c:pt>
                <c:pt idx="1459">
                  <c:v>14.128886666666693</c:v>
                </c:pt>
                <c:pt idx="1460">
                  <c:v>14.13825833333336</c:v>
                </c:pt>
                <c:pt idx="1461">
                  <c:v>14.14760083333336</c:v>
                </c:pt>
                <c:pt idx="1462">
                  <c:v>14.156921666666694</c:v>
                </c:pt>
                <c:pt idx="1463">
                  <c:v>14.166268333333361</c:v>
                </c:pt>
                <c:pt idx="1464">
                  <c:v>14.175622500000028</c:v>
                </c:pt>
                <c:pt idx="1465">
                  <c:v>14.184956666666695</c:v>
                </c:pt>
                <c:pt idx="1466">
                  <c:v>14.194286666666695</c:v>
                </c:pt>
                <c:pt idx="1467">
                  <c:v>14.203645000000028</c:v>
                </c:pt>
                <c:pt idx="1468">
                  <c:v>14.212980000000028</c:v>
                </c:pt>
                <c:pt idx="1469">
                  <c:v>14.222295833333362</c:v>
                </c:pt>
                <c:pt idx="1470">
                  <c:v>14.231627500000029</c:v>
                </c:pt>
                <c:pt idx="1471">
                  <c:v>14.240951666666696</c:v>
                </c:pt>
                <c:pt idx="1472">
                  <c:v>14.250265000000029</c:v>
                </c:pt>
                <c:pt idx="1473">
                  <c:v>14.259560000000029</c:v>
                </c:pt>
                <c:pt idx="1474">
                  <c:v>14.268877500000029</c:v>
                </c:pt>
                <c:pt idx="1475">
                  <c:v>14.278158333333362</c:v>
                </c:pt>
                <c:pt idx="1476">
                  <c:v>14.287459166666695</c:v>
                </c:pt>
                <c:pt idx="1477">
                  <c:v>14.296777500000028</c:v>
                </c:pt>
                <c:pt idx="1478">
                  <c:v>14.306086666666694</c:v>
                </c:pt>
                <c:pt idx="1479">
                  <c:v>14.315375833333361</c:v>
                </c:pt>
                <c:pt idx="1480">
                  <c:v>14.324673333333362</c:v>
                </c:pt>
                <c:pt idx="1481">
                  <c:v>14.333989166666695</c:v>
                </c:pt>
                <c:pt idx="1482">
                  <c:v>14.343308333333361</c:v>
                </c:pt>
                <c:pt idx="1483">
                  <c:v>14.352596666666695</c:v>
                </c:pt>
                <c:pt idx="1484">
                  <c:v>14.361886666666695</c:v>
                </c:pt>
                <c:pt idx="1485">
                  <c:v>14.371194166666696</c:v>
                </c:pt>
                <c:pt idx="1486">
                  <c:v>14.380501666666696</c:v>
                </c:pt>
                <c:pt idx="1487">
                  <c:v>14.389776666666696</c:v>
                </c:pt>
                <c:pt idx="1488">
                  <c:v>14.399064166666696</c:v>
                </c:pt>
                <c:pt idx="1489">
                  <c:v>14.408373333333362</c:v>
                </c:pt>
                <c:pt idx="1490">
                  <c:v>14.417686666666695</c:v>
                </c:pt>
                <c:pt idx="1491">
                  <c:v>14.426997500000029</c:v>
                </c:pt>
                <c:pt idx="1492">
                  <c:v>14.436302500000028</c:v>
                </c:pt>
                <c:pt idx="1493">
                  <c:v>14.445610833333362</c:v>
                </c:pt>
                <c:pt idx="1494">
                  <c:v>14.454905833333362</c:v>
                </c:pt>
                <c:pt idx="1495">
                  <c:v>14.464215833333361</c:v>
                </c:pt>
                <c:pt idx="1496">
                  <c:v>14.473530000000027</c:v>
                </c:pt>
                <c:pt idx="1497">
                  <c:v>14.48281083333336</c:v>
                </c:pt>
                <c:pt idx="1498">
                  <c:v>14.492120000000027</c:v>
                </c:pt>
                <c:pt idx="1499">
                  <c:v>14.501447500000026</c:v>
                </c:pt>
                <c:pt idx="1500">
                  <c:v>14.510751666666692</c:v>
                </c:pt>
                <c:pt idx="1501">
                  <c:v>14.520054166666693</c:v>
                </c:pt>
                <c:pt idx="1502">
                  <c:v>14.529340833333359</c:v>
                </c:pt>
                <c:pt idx="1503">
                  <c:v>14.538605000000025</c:v>
                </c:pt>
                <c:pt idx="1504">
                  <c:v>14.547901666666691</c:v>
                </c:pt>
                <c:pt idx="1505">
                  <c:v>14.557204166666692</c:v>
                </c:pt>
                <c:pt idx="1506">
                  <c:v>14.566493333333359</c:v>
                </c:pt>
                <c:pt idx="1507">
                  <c:v>14.575798333333358</c:v>
                </c:pt>
                <c:pt idx="1508">
                  <c:v>14.585111666666691</c:v>
                </c:pt>
                <c:pt idx="1509">
                  <c:v>14.594400833333358</c:v>
                </c:pt>
                <c:pt idx="1510">
                  <c:v>14.603693333333359</c:v>
                </c:pt>
                <c:pt idx="1511">
                  <c:v>14.612994166666692</c:v>
                </c:pt>
                <c:pt idx="1512">
                  <c:v>14.622269166666692</c:v>
                </c:pt>
                <c:pt idx="1513">
                  <c:v>14.631523333333359</c:v>
                </c:pt>
                <c:pt idx="1514">
                  <c:v>14.640799166666692</c:v>
                </c:pt>
                <c:pt idx="1515">
                  <c:v>14.650070000000026</c:v>
                </c:pt>
                <c:pt idx="1516">
                  <c:v>14.659341666666693</c:v>
                </c:pt>
                <c:pt idx="1517">
                  <c:v>14.668630000000027</c:v>
                </c:pt>
                <c:pt idx="1518">
                  <c:v>14.677917500000026</c:v>
                </c:pt>
                <c:pt idx="1519">
                  <c:v>14.687201666666693</c:v>
                </c:pt>
                <c:pt idx="1520">
                  <c:v>14.69648833333336</c:v>
                </c:pt>
                <c:pt idx="1521">
                  <c:v>14.70579083333336</c:v>
                </c:pt>
                <c:pt idx="1522">
                  <c:v>14.715100000000026</c:v>
                </c:pt>
                <c:pt idx="1523">
                  <c:v>14.724409166666693</c:v>
                </c:pt>
                <c:pt idx="1524">
                  <c:v>14.73369333333336</c:v>
                </c:pt>
                <c:pt idx="1525">
                  <c:v>14.743007500000026</c:v>
                </c:pt>
                <c:pt idx="1526">
                  <c:v>14.752297500000026</c:v>
                </c:pt>
                <c:pt idx="1527">
                  <c:v>14.761600000000026</c:v>
                </c:pt>
                <c:pt idx="1528">
                  <c:v>14.77088083333336</c:v>
                </c:pt>
                <c:pt idx="1529">
                  <c:v>14.780156666666693</c:v>
                </c:pt>
                <c:pt idx="1530">
                  <c:v>14.789435833333361</c:v>
                </c:pt>
                <c:pt idx="1531">
                  <c:v>14.798714166666693</c:v>
                </c:pt>
                <c:pt idx="1532">
                  <c:v>14.808001666666692</c:v>
                </c:pt>
                <c:pt idx="1533">
                  <c:v>14.817292500000026</c:v>
                </c:pt>
                <c:pt idx="1534">
                  <c:v>14.826574166666692</c:v>
                </c:pt>
                <c:pt idx="1535">
                  <c:v>14.835866666666693</c:v>
                </c:pt>
                <c:pt idx="1536">
                  <c:v>14.84514583333336</c:v>
                </c:pt>
                <c:pt idx="1537">
                  <c:v>14.854401666666693</c:v>
                </c:pt>
                <c:pt idx="1538">
                  <c:v>14.863666666666692</c:v>
                </c:pt>
                <c:pt idx="1539">
                  <c:v>14.872922500000024</c:v>
                </c:pt>
                <c:pt idx="1540">
                  <c:v>14.882184166666692</c:v>
                </c:pt>
                <c:pt idx="1541">
                  <c:v>14.891475000000025</c:v>
                </c:pt>
                <c:pt idx="1542">
                  <c:v>14.900746666666691</c:v>
                </c:pt>
                <c:pt idx="1543">
                  <c:v>14.910010000000025</c:v>
                </c:pt>
                <c:pt idx="1544">
                  <c:v>14.919265833333357</c:v>
                </c:pt>
                <c:pt idx="1545">
                  <c:v>14.92855666666669</c:v>
                </c:pt>
                <c:pt idx="1546">
                  <c:v>14.93782916666669</c:v>
                </c:pt>
                <c:pt idx="1547">
                  <c:v>14.94710916666669</c:v>
                </c:pt>
                <c:pt idx="1548">
                  <c:v>14.956371666666691</c:v>
                </c:pt>
                <c:pt idx="1549">
                  <c:v>14.965661666666691</c:v>
                </c:pt>
                <c:pt idx="1550">
                  <c:v>14.974931666666691</c:v>
                </c:pt>
                <c:pt idx="1551">
                  <c:v>14.984185000000025</c:v>
                </c:pt>
                <c:pt idx="1552">
                  <c:v>14.993423333333359</c:v>
                </c:pt>
                <c:pt idx="1553">
                  <c:v>15.002678333333359</c:v>
                </c:pt>
                <c:pt idx="1554">
                  <c:v>15.011934166666691</c:v>
                </c:pt>
                <c:pt idx="1555">
                  <c:v>15.021189166666691</c:v>
                </c:pt>
                <c:pt idx="1556">
                  <c:v>15.030440833333358</c:v>
                </c:pt>
                <c:pt idx="1557">
                  <c:v>15.039692500000026</c:v>
                </c:pt>
                <c:pt idx="1558">
                  <c:v>15.048957500000025</c:v>
                </c:pt>
                <c:pt idx="1559">
                  <c:v>15.058246666666692</c:v>
                </c:pt>
                <c:pt idx="1560">
                  <c:v>15.067505833333358</c:v>
                </c:pt>
                <c:pt idx="1561">
                  <c:v>15.076754166666692</c:v>
                </c:pt>
                <c:pt idx="1562">
                  <c:v>15.085999166666692</c:v>
                </c:pt>
                <c:pt idx="1563">
                  <c:v>15.095253333333359</c:v>
                </c:pt>
                <c:pt idx="1564">
                  <c:v>15.104530000000025</c:v>
                </c:pt>
                <c:pt idx="1565">
                  <c:v>15.113791666666692</c:v>
                </c:pt>
                <c:pt idx="1566">
                  <c:v>15.123044166666693</c:v>
                </c:pt>
                <c:pt idx="1567">
                  <c:v>15.132305000000027</c:v>
                </c:pt>
                <c:pt idx="1568">
                  <c:v>15.141567500000027</c:v>
                </c:pt>
                <c:pt idx="1569">
                  <c:v>15.150788333333361</c:v>
                </c:pt>
                <c:pt idx="1570">
                  <c:v>15.160028333333361</c:v>
                </c:pt>
                <c:pt idx="1571">
                  <c:v>15.169265000000028</c:v>
                </c:pt>
                <c:pt idx="1572">
                  <c:v>15.178520000000027</c:v>
                </c:pt>
                <c:pt idx="1573">
                  <c:v>15.187772500000028</c:v>
                </c:pt>
                <c:pt idx="1574">
                  <c:v>15.197027500000027</c:v>
                </c:pt>
                <c:pt idx="1575">
                  <c:v>15.206300000000027</c:v>
                </c:pt>
                <c:pt idx="1576">
                  <c:v>15.215562500000027</c:v>
                </c:pt>
                <c:pt idx="1577">
                  <c:v>15.224820000000028</c:v>
                </c:pt>
                <c:pt idx="1578">
                  <c:v>15.234083333333361</c:v>
                </c:pt>
                <c:pt idx="1579">
                  <c:v>15.243345833333361</c:v>
                </c:pt>
                <c:pt idx="1580">
                  <c:v>15.252584166666695</c:v>
                </c:pt>
                <c:pt idx="1581">
                  <c:v>15.261822500000029</c:v>
                </c:pt>
                <c:pt idx="1582">
                  <c:v>15.271066666666696</c:v>
                </c:pt>
                <c:pt idx="1583">
                  <c:v>15.280305833333363</c:v>
                </c:pt>
                <c:pt idx="1584">
                  <c:v>15.289535000000031</c:v>
                </c:pt>
                <c:pt idx="1585">
                  <c:v>15.298778333333365</c:v>
                </c:pt>
                <c:pt idx="1586">
                  <c:v>15.308050000000032</c:v>
                </c:pt>
                <c:pt idx="1587">
                  <c:v>15.317299166666698</c:v>
                </c:pt>
                <c:pt idx="1588">
                  <c:v>15.326539166666699</c:v>
                </c:pt>
                <c:pt idx="1589">
                  <c:v>15.335796666666699</c:v>
                </c:pt>
                <c:pt idx="1590">
                  <c:v>15.3450441666667</c:v>
                </c:pt>
                <c:pt idx="1591">
                  <c:v>15.354294166666699</c:v>
                </c:pt>
                <c:pt idx="1592">
                  <c:v>15.363540000000032</c:v>
                </c:pt>
                <c:pt idx="1593">
                  <c:v>15.372800833333367</c:v>
                </c:pt>
                <c:pt idx="1594">
                  <c:v>15.382025833333367</c:v>
                </c:pt>
                <c:pt idx="1595">
                  <c:v>15.391263333333367</c:v>
                </c:pt>
                <c:pt idx="1596">
                  <c:v>15.400485833333367</c:v>
                </c:pt>
                <c:pt idx="1597">
                  <c:v>15.4097341666667</c:v>
                </c:pt>
                <c:pt idx="1598">
                  <c:v>15.4189566666667</c:v>
                </c:pt>
                <c:pt idx="1599">
                  <c:v>15.428165833333367</c:v>
                </c:pt>
                <c:pt idx="1600">
                  <c:v>15.437393333333366</c:v>
                </c:pt>
                <c:pt idx="1601">
                  <c:v>15.446600833333367</c:v>
                </c:pt>
                <c:pt idx="1602">
                  <c:v>15.455803333333368</c:v>
                </c:pt>
                <c:pt idx="1603">
                  <c:v>15.465032500000035</c:v>
                </c:pt>
                <c:pt idx="1604">
                  <c:v>15.474235000000036</c:v>
                </c:pt>
                <c:pt idx="1605">
                  <c:v>15.483484166666702</c:v>
                </c:pt>
                <c:pt idx="1606">
                  <c:v>15.492694166666702</c:v>
                </c:pt>
                <c:pt idx="1607">
                  <c:v>15.501900000000035</c:v>
                </c:pt>
                <c:pt idx="1608">
                  <c:v>15.511123333333368</c:v>
                </c:pt>
                <c:pt idx="1609">
                  <c:v>15.520315000000034</c:v>
                </c:pt>
                <c:pt idx="1610">
                  <c:v>15.529514166666701</c:v>
                </c:pt>
                <c:pt idx="1611">
                  <c:v>15.538707500000035</c:v>
                </c:pt>
                <c:pt idx="1612">
                  <c:v>15.547881666666701</c:v>
                </c:pt>
                <c:pt idx="1613">
                  <c:v>15.557059166666701</c:v>
                </c:pt>
                <c:pt idx="1614">
                  <c:v>15.566240833333367</c:v>
                </c:pt>
                <c:pt idx="1615">
                  <c:v>15.575404166666701</c:v>
                </c:pt>
                <c:pt idx="1616">
                  <c:v>15.584595000000034</c:v>
                </c:pt>
                <c:pt idx="1617">
                  <c:v>15.593763333333367</c:v>
                </c:pt>
                <c:pt idx="1618">
                  <c:v>15.602929166666701</c:v>
                </c:pt>
                <c:pt idx="1619">
                  <c:v>15.612095833333369</c:v>
                </c:pt>
                <c:pt idx="1620">
                  <c:v>15.621273333333368</c:v>
                </c:pt>
                <c:pt idx="1621">
                  <c:v>15.630440833333369</c:v>
                </c:pt>
                <c:pt idx="1622">
                  <c:v>15.639627500000035</c:v>
                </c:pt>
                <c:pt idx="1623">
                  <c:v>15.648784166666701</c:v>
                </c:pt>
                <c:pt idx="1624">
                  <c:v>15.657943333333368</c:v>
                </c:pt>
                <c:pt idx="1625">
                  <c:v>15.667080000000034</c:v>
                </c:pt>
                <c:pt idx="1626">
                  <c:v>15.676260833333368</c:v>
                </c:pt>
                <c:pt idx="1627">
                  <c:v>15.685448333333367</c:v>
                </c:pt>
                <c:pt idx="1628">
                  <c:v>15.694625833333367</c:v>
                </c:pt>
                <c:pt idx="1629">
                  <c:v>15.7038041666667</c:v>
                </c:pt>
                <c:pt idx="1630">
                  <c:v>15.712985000000034</c:v>
                </c:pt>
                <c:pt idx="1631">
                  <c:v>15.722167500000033</c:v>
                </c:pt>
                <c:pt idx="1632">
                  <c:v>15.731335833333366</c:v>
                </c:pt>
                <c:pt idx="1633">
                  <c:v>15.740507500000033</c:v>
                </c:pt>
                <c:pt idx="1634">
                  <c:v>15.749692500000034</c:v>
                </c:pt>
                <c:pt idx="1635">
                  <c:v>15.758882500000034</c:v>
                </c:pt>
                <c:pt idx="1636">
                  <c:v>15.768065000000034</c:v>
                </c:pt>
                <c:pt idx="1637">
                  <c:v>15.777240833333368</c:v>
                </c:pt>
                <c:pt idx="1638">
                  <c:v>15.786410833333367</c:v>
                </c:pt>
                <c:pt idx="1639">
                  <c:v>15.795558333333366</c:v>
                </c:pt>
                <c:pt idx="1640">
                  <c:v>15.804702500000033</c:v>
                </c:pt>
                <c:pt idx="1641">
                  <c:v>15.813853333333366</c:v>
                </c:pt>
                <c:pt idx="1642">
                  <c:v>15.823008333333366</c:v>
                </c:pt>
                <c:pt idx="1643">
                  <c:v>15.832173333333365</c:v>
                </c:pt>
                <c:pt idx="1644">
                  <c:v>15.841305833333365</c:v>
                </c:pt>
                <c:pt idx="1645">
                  <c:v>15.850454166666699</c:v>
                </c:pt>
                <c:pt idx="1646">
                  <c:v>15.859607500000033</c:v>
                </c:pt>
                <c:pt idx="1647">
                  <c:v>15.868777500000032</c:v>
                </c:pt>
                <c:pt idx="1648">
                  <c:v>15.877942500000032</c:v>
                </c:pt>
                <c:pt idx="1649">
                  <c:v>15.887100000000032</c:v>
                </c:pt>
                <c:pt idx="1650">
                  <c:v>15.896236666666699</c:v>
                </c:pt>
                <c:pt idx="1651">
                  <c:v>15.905358333333366</c:v>
                </c:pt>
                <c:pt idx="1652">
                  <c:v>15.914500833333365</c:v>
                </c:pt>
                <c:pt idx="1653">
                  <c:v>15.923638333333365</c:v>
                </c:pt>
                <c:pt idx="1654">
                  <c:v>15.932765000000032</c:v>
                </c:pt>
                <c:pt idx="1655">
                  <c:v>15.941886666666699</c:v>
                </c:pt>
                <c:pt idx="1656">
                  <c:v>15.950997500000032</c:v>
                </c:pt>
                <c:pt idx="1657">
                  <c:v>15.960114166666699</c:v>
                </c:pt>
                <c:pt idx="1658">
                  <c:v>15.969218333333366</c:v>
                </c:pt>
                <c:pt idx="1659">
                  <c:v>15.9783216666667</c:v>
                </c:pt>
                <c:pt idx="1660">
                  <c:v>15.987415833333367</c:v>
                </c:pt>
                <c:pt idx="1661">
                  <c:v>15.996528333333368</c:v>
                </c:pt>
                <c:pt idx="1662">
                  <c:v>16.005627500000035</c:v>
                </c:pt>
                <c:pt idx="1663">
                  <c:v>16.014730000000036</c:v>
                </c:pt>
                <c:pt idx="1664">
                  <c:v>16.02382833333337</c:v>
                </c:pt>
                <c:pt idx="1665">
                  <c:v>16.032931666666702</c:v>
                </c:pt>
                <c:pt idx="1666">
                  <c:v>16.042024166666703</c:v>
                </c:pt>
                <c:pt idx="1667">
                  <c:v>16.051139166666704</c:v>
                </c:pt>
                <c:pt idx="1668">
                  <c:v>16.060248333333369</c:v>
                </c:pt>
                <c:pt idx="1669">
                  <c:v>16.069367500000038</c:v>
                </c:pt>
                <c:pt idx="1670">
                  <c:v>16.078464166666706</c:v>
                </c:pt>
                <c:pt idx="1671">
                  <c:v>16.087565833333372</c:v>
                </c:pt>
                <c:pt idx="1672">
                  <c:v>16.09666083333337</c:v>
                </c:pt>
                <c:pt idx="1673">
                  <c:v>16.105764166666702</c:v>
                </c:pt>
                <c:pt idx="1674">
                  <c:v>16.114846666666704</c:v>
                </c:pt>
                <c:pt idx="1675">
                  <c:v>16.123941666666703</c:v>
                </c:pt>
                <c:pt idx="1676">
                  <c:v>16.133040000000037</c:v>
                </c:pt>
                <c:pt idx="1677">
                  <c:v>16.142149166666702</c:v>
                </c:pt>
                <c:pt idx="1678">
                  <c:v>16.151237500000036</c:v>
                </c:pt>
                <c:pt idx="1679">
                  <c:v>16.160347500000036</c:v>
                </c:pt>
                <c:pt idx="1680">
                  <c:v>16.169470833333371</c:v>
                </c:pt>
                <c:pt idx="1681">
                  <c:v>16.178577500000038</c:v>
                </c:pt>
                <c:pt idx="1682">
                  <c:v>16.187665000000038</c:v>
                </c:pt>
                <c:pt idx="1683">
                  <c:v>16.196774166666703</c:v>
                </c:pt>
                <c:pt idx="1684">
                  <c:v>16.205883333333368</c:v>
                </c:pt>
                <c:pt idx="1685">
                  <c:v>16.215006666666703</c:v>
                </c:pt>
                <c:pt idx="1686">
                  <c:v>16.224125833333371</c:v>
                </c:pt>
                <c:pt idx="1687">
                  <c:v>16.23324333333337</c:v>
                </c:pt>
                <c:pt idx="1688">
                  <c:v>16.242342500000035</c:v>
                </c:pt>
                <c:pt idx="1689">
                  <c:v>16.251454166666701</c:v>
                </c:pt>
                <c:pt idx="1690">
                  <c:v>16.260575000000035</c:v>
                </c:pt>
                <c:pt idx="1691">
                  <c:v>16.269685000000035</c:v>
                </c:pt>
                <c:pt idx="1692">
                  <c:v>16.278811666666702</c:v>
                </c:pt>
                <c:pt idx="1693">
                  <c:v>16.287944166666701</c:v>
                </c:pt>
                <c:pt idx="1694">
                  <c:v>16.297082500000034</c:v>
                </c:pt>
                <c:pt idx="1695">
                  <c:v>16.306199166666701</c:v>
                </c:pt>
                <c:pt idx="1696">
                  <c:v>16.315308333333366</c:v>
                </c:pt>
                <c:pt idx="1697">
                  <c:v>16.324415833333365</c:v>
                </c:pt>
                <c:pt idx="1698">
                  <c:v>16.333512500000033</c:v>
                </c:pt>
                <c:pt idx="1699">
                  <c:v>16.342611666666699</c:v>
                </c:pt>
                <c:pt idx="1700">
                  <c:v>16.351714166666699</c:v>
                </c:pt>
                <c:pt idx="1701">
                  <c:v>16.360812500000034</c:v>
                </c:pt>
                <c:pt idx="1702">
                  <c:v>16.369921666666698</c:v>
                </c:pt>
                <c:pt idx="1703">
                  <c:v>16.379013333333365</c:v>
                </c:pt>
                <c:pt idx="1704">
                  <c:v>16.388117500000032</c:v>
                </c:pt>
                <c:pt idx="1705">
                  <c:v>16.397213333333365</c:v>
                </c:pt>
                <c:pt idx="1706">
                  <c:v>16.40631250000003</c:v>
                </c:pt>
                <c:pt idx="1707">
                  <c:v>16.415388333333365</c:v>
                </c:pt>
                <c:pt idx="1708">
                  <c:v>16.424484166666698</c:v>
                </c:pt>
                <c:pt idx="1709">
                  <c:v>16.433594166666698</c:v>
                </c:pt>
                <c:pt idx="1710">
                  <c:v>16.442682500000032</c:v>
                </c:pt>
                <c:pt idx="1711">
                  <c:v>16.451749166666698</c:v>
                </c:pt>
                <c:pt idx="1712">
                  <c:v>16.460824166666697</c:v>
                </c:pt>
                <c:pt idx="1713">
                  <c:v>16.469923333333362</c:v>
                </c:pt>
                <c:pt idx="1714">
                  <c:v>16.479012500000028</c:v>
                </c:pt>
                <c:pt idx="1715">
                  <c:v>16.48810333333336</c:v>
                </c:pt>
                <c:pt idx="1716">
                  <c:v>16.497197500000027</c:v>
                </c:pt>
                <c:pt idx="1717">
                  <c:v>16.506274166666692</c:v>
                </c:pt>
                <c:pt idx="1718">
                  <c:v>16.515364166666693</c:v>
                </c:pt>
                <c:pt idx="1719">
                  <c:v>16.524473333333358</c:v>
                </c:pt>
                <c:pt idx="1720">
                  <c:v>16.533575833333359</c:v>
                </c:pt>
                <c:pt idx="1721">
                  <c:v>16.54264583333336</c:v>
                </c:pt>
                <c:pt idx="1722">
                  <c:v>16.551741666666693</c:v>
                </c:pt>
                <c:pt idx="1723">
                  <c:v>16.560847500000026</c:v>
                </c:pt>
                <c:pt idx="1724">
                  <c:v>16.569936666666692</c:v>
                </c:pt>
                <c:pt idx="1725">
                  <c:v>16.579035000000026</c:v>
                </c:pt>
                <c:pt idx="1726">
                  <c:v>16.588110000000025</c:v>
                </c:pt>
                <c:pt idx="1727">
                  <c:v>16.597200833333357</c:v>
                </c:pt>
                <c:pt idx="1728">
                  <c:v>16.60628416666669</c:v>
                </c:pt>
                <c:pt idx="1729">
                  <c:v>16.615368333333357</c:v>
                </c:pt>
                <c:pt idx="1730">
                  <c:v>16.624480000000023</c:v>
                </c:pt>
                <c:pt idx="1731">
                  <c:v>16.63357166666669</c:v>
                </c:pt>
                <c:pt idx="1732">
                  <c:v>16.642670833333355</c:v>
                </c:pt>
                <c:pt idx="1733">
                  <c:v>16.651745000000023</c:v>
                </c:pt>
                <c:pt idx="1734">
                  <c:v>16.660841666666691</c:v>
                </c:pt>
                <c:pt idx="1735">
                  <c:v>16.669941666666691</c:v>
                </c:pt>
                <c:pt idx="1736">
                  <c:v>16.679040833333357</c:v>
                </c:pt>
                <c:pt idx="1737">
                  <c:v>16.688120833333357</c:v>
                </c:pt>
                <c:pt idx="1738">
                  <c:v>16.697213333333359</c:v>
                </c:pt>
                <c:pt idx="1739">
                  <c:v>16.706315000000025</c:v>
                </c:pt>
                <c:pt idx="1740">
                  <c:v>16.715422500000024</c:v>
                </c:pt>
                <c:pt idx="1741">
                  <c:v>16.724506666666692</c:v>
                </c:pt>
                <c:pt idx="1742">
                  <c:v>16.733595000000026</c:v>
                </c:pt>
                <c:pt idx="1743">
                  <c:v>16.742678333333359</c:v>
                </c:pt>
                <c:pt idx="1744">
                  <c:v>16.751764166666693</c:v>
                </c:pt>
                <c:pt idx="1745">
                  <c:v>16.76085833333336</c:v>
                </c:pt>
                <c:pt idx="1746">
                  <c:v>16.769941666666693</c:v>
                </c:pt>
                <c:pt idx="1747">
                  <c:v>16.779020833333359</c:v>
                </c:pt>
                <c:pt idx="1748">
                  <c:v>16.78808916666669</c:v>
                </c:pt>
                <c:pt idx="1749">
                  <c:v>16.797162500000024</c:v>
                </c:pt>
                <c:pt idx="1750">
                  <c:v>16.806234166666691</c:v>
                </c:pt>
                <c:pt idx="1751">
                  <c:v>16.815299166666691</c:v>
                </c:pt>
                <c:pt idx="1752">
                  <c:v>16.824373333333359</c:v>
                </c:pt>
                <c:pt idx="1753">
                  <c:v>16.833435833333358</c:v>
                </c:pt>
                <c:pt idx="1754">
                  <c:v>16.842497500000025</c:v>
                </c:pt>
                <c:pt idx="1755">
                  <c:v>16.851548333333358</c:v>
                </c:pt>
                <c:pt idx="1756">
                  <c:v>16.860595000000025</c:v>
                </c:pt>
                <c:pt idx="1757">
                  <c:v>16.869660000000025</c:v>
                </c:pt>
                <c:pt idx="1758">
                  <c:v>16.878727500000025</c:v>
                </c:pt>
                <c:pt idx="1759">
                  <c:v>16.887765833333358</c:v>
                </c:pt>
                <c:pt idx="1760">
                  <c:v>16.896815833333356</c:v>
                </c:pt>
                <c:pt idx="1761">
                  <c:v>16.90584666666669</c:v>
                </c:pt>
                <c:pt idx="1762">
                  <c:v>16.91488916666669</c:v>
                </c:pt>
                <c:pt idx="1763">
                  <c:v>16.923930000000023</c:v>
                </c:pt>
                <c:pt idx="1764">
                  <c:v>16.932970000000022</c:v>
                </c:pt>
                <c:pt idx="1765">
                  <c:v>16.942011666666691</c:v>
                </c:pt>
                <c:pt idx="1766">
                  <c:v>16.951037500000023</c:v>
                </c:pt>
                <c:pt idx="1767">
                  <c:v>16.960050000000024</c:v>
                </c:pt>
                <c:pt idx="1768">
                  <c:v>16.969071666666689</c:v>
                </c:pt>
                <c:pt idx="1769">
                  <c:v>16.978093333333355</c:v>
                </c:pt>
                <c:pt idx="1770">
                  <c:v>16.987115000000021</c:v>
                </c:pt>
                <c:pt idx="1771">
                  <c:v>16.996130833333353</c:v>
                </c:pt>
                <c:pt idx="1772">
                  <c:v>17.005142500000019</c:v>
                </c:pt>
                <c:pt idx="1773">
                  <c:v>17.014150000000019</c:v>
                </c:pt>
                <c:pt idx="1774">
                  <c:v>17.023165833333351</c:v>
                </c:pt>
                <c:pt idx="1775">
                  <c:v>17.032190000000018</c:v>
                </c:pt>
                <c:pt idx="1776">
                  <c:v>17.04120333333335</c:v>
                </c:pt>
                <c:pt idx="1777">
                  <c:v>17.050200000000018</c:v>
                </c:pt>
                <c:pt idx="1778">
                  <c:v>17.059202500000019</c:v>
                </c:pt>
                <c:pt idx="1779">
                  <c:v>17.068215833333351</c:v>
                </c:pt>
                <c:pt idx="1780">
                  <c:v>17.077227500000017</c:v>
                </c:pt>
                <c:pt idx="1781">
                  <c:v>17.086225833333351</c:v>
                </c:pt>
                <c:pt idx="1782">
                  <c:v>17.095225000000017</c:v>
                </c:pt>
                <c:pt idx="1783">
                  <c:v>17.104204166666683</c:v>
                </c:pt>
                <c:pt idx="1784">
                  <c:v>17.113192500000018</c:v>
                </c:pt>
                <c:pt idx="1785">
                  <c:v>17.122162500000019</c:v>
                </c:pt>
                <c:pt idx="1786">
                  <c:v>17.131149166666685</c:v>
                </c:pt>
                <c:pt idx="1787">
                  <c:v>17.140138333333351</c:v>
                </c:pt>
                <c:pt idx="1788">
                  <c:v>17.149119166666683</c:v>
                </c:pt>
                <c:pt idx="1789">
                  <c:v>17.158105833333348</c:v>
                </c:pt>
                <c:pt idx="1790">
                  <c:v>17.167115833333348</c:v>
                </c:pt>
                <c:pt idx="1791">
                  <c:v>17.17610833333335</c:v>
                </c:pt>
                <c:pt idx="1792">
                  <c:v>17.185101666666682</c:v>
                </c:pt>
                <c:pt idx="1793">
                  <c:v>17.194110000000016</c:v>
                </c:pt>
                <c:pt idx="1794">
                  <c:v>17.20310583333335</c:v>
                </c:pt>
                <c:pt idx="1795">
                  <c:v>17.212104166666684</c:v>
                </c:pt>
                <c:pt idx="1796">
                  <c:v>17.22109333333335</c:v>
                </c:pt>
                <c:pt idx="1797">
                  <c:v>17.230092500000016</c:v>
                </c:pt>
                <c:pt idx="1798">
                  <c:v>17.239092500000016</c:v>
                </c:pt>
                <c:pt idx="1799">
                  <c:v>17.248087500000015</c:v>
                </c:pt>
                <c:pt idx="1800">
                  <c:v>17.257078333333347</c:v>
                </c:pt>
                <c:pt idx="1801">
                  <c:v>17.266050833333345</c:v>
                </c:pt>
                <c:pt idx="1802">
                  <c:v>17.275012500000013</c:v>
                </c:pt>
                <c:pt idx="1803">
                  <c:v>17.283961666666681</c:v>
                </c:pt>
                <c:pt idx="1804">
                  <c:v>17.292923333333349</c:v>
                </c:pt>
                <c:pt idx="1805">
                  <c:v>17.301887500000014</c:v>
                </c:pt>
                <c:pt idx="1806">
                  <c:v>17.31084416666668</c:v>
                </c:pt>
                <c:pt idx="1807">
                  <c:v>17.31979916666668</c:v>
                </c:pt>
                <c:pt idx="1808">
                  <c:v>17.328740000000014</c:v>
                </c:pt>
                <c:pt idx="1809">
                  <c:v>17.337697500000015</c:v>
                </c:pt>
                <c:pt idx="1810">
                  <c:v>17.346648333333349</c:v>
                </c:pt>
                <c:pt idx="1811">
                  <c:v>17.355612500000014</c:v>
                </c:pt>
                <c:pt idx="1812">
                  <c:v>17.364566666666679</c:v>
                </c:pt>
                <c:pt idx="1813">
                  <c:v>17.373525000000011</c:v>
                </c:pt>
                <c:pt idx="1814">
                  <c:v>17.382464166666679</c:v>
                </c:pt>
                <c:pt idx="1815">
                  <c:v>17.391427500000013</c:v>
                </c:pt>
                <c:pt idx="1816">
                  <c:v>17.400387500000011</c:v>
                </c:pt>
                <c:pt idx="1817">
                  <c:v>17.409341666666677</c:v>
                </c:pt>
                <c:pt idx="1818">
                  <c:v>17.418300000000009</c:v>
                </c:pt>
                <c:pt idx="1819">
                  <c:v>17.427248333333342</c:v>
                </c:pt>
                <c:pt idx="1820">
                  <c:v>17.436204166666677</c:v>
                </c:pt>
                <c:pt idx="1821">
                  <c:v>17.445158333333342</c:v>
                </c:pt>
                <c:pt idx="1822">
                  <c:v>17.454096666666675</c:v>
                </c:pt>
                <c:pt idx="1823">
                  <c:v>17.463042500000007</c:v>
                </c:pt>
                <c:pt idx="1824">
                  <c:v>17.471986666666673</c:v>
                </c:pt>
                <c:pt idx="1825">
                  <c:v>17.480930833333339</c:v>
                </c:pt>
                <c:pt idx="1826">
                  <c:v>17.489873333333339</c:v>
                </c:pt>
                <c:pt idx="1827">
                  <c:v>17.498805833333339</c:v>
                </c:pt>
                <c:pt idx="1828">
                  <c:v>17.507731666666672</c:v>
                </c:pt>
                <c:pt idx="1829">
                  <c:v>17.51666916666667</c:v>
                </c:pt>
                <c:pt idx="1830">
                  <c:v>17.525622500000004</c:v>
                </c:pt>
                <c:pt idx="1831">
                  <c:v>17.534575833333339</c:v>
                </c:pt>
                <c:pt idx="1832">
                  <c:v>17.543509166666674</c:v>
                </c:pt>
                <c:pt idx="1833">
                  <c:v>17.552455000000005</c:v>
                </c:pt>
                <c:pt idx="1834">
                  <c:v>17.561410833333341</c:v>
                </c:pt>
                <c:pt idx="1835">
                  <c:v>17.570365833333341</c:v>
                </c:pt>
                <c:pt idx="1836">
                  <c:v>17.579309166666675</c:v>
                </c:pt>
                <c:pt idx="1837">
                  <c:v>17.588257500000008</c:v>
                </c:pt>
                <c:pt idx="1838">
                  <c:v>17.597199166666673</c:v>
                </c:pt>
                <c:pt idx="1839">
                  <c:v>17.606143333333339</c:v>
                </c:pt>
                <c:pt idx="1840">
                  <c:v>17.615095833333339</c:v>
                </c:pt>
                <c:pt idx="1841">
                  <c:v>17.624030000000005</c:v>
                </c:pt>
                <c:pt idx="1842">
                  <c:v>17.632952500000005</c:v>
                </c:pt>
                <c:pt idx="1843">
                  <c:v>17.641887500000006</c:v>
                </c:pt>
                <c:pt idx="1844">
                  <c:v>17.650805000000005</c:v>
                </c:pt>
                <c:pt idx="1845">
                  <c:v>17.65973833333334</c:v>
                </c:pt>
                <c:pt idx="1846">
                  <c:v>17.668653333333339</c:v>
                </c:pt>
                <c:pt idx="1847">
                  <c:v>17.677560000000007</c:v>
                </c:pt>
                <c:pt idx="1848">
                  <c:v>17.686486666666674</c:v>
                </c:pt>
                <c:pt idx="1849">
                  <c:v>17.695380833333342</c:v>
                </c:pt>
                <c:pt idx="1850">
                  <c:v>17.704291666666677</c:v>
                </c:pt>
                <c:pt idx="1851">
                  <c:v>17.71319500000001</c:v>
                </c:pt>
                <c:pt idx="1852">
                  <c:v>17.722096666666676</c:v>
                </c:pt>
                <c:pt idx="1853">
                  <c:v>17.731007500000011</c:v>
                </c:pt>
                <c:pt idx="1854">
                  <c:v>17.739903333333345</c:v>
                </c:pt>
                <c:pt idx="1855">
                  <c:v>17.748810000000013</c:v>
                </c:pt>
                <c:pt idx="1856">
                  <c:v>17.757720000000013</c:v>
                </c:pt>
                <c:pt idx="1857">
                  <c:v>17.766623333333346</c:v>
                </c:pt>
                <c:pt idx="1858">
                  <c:v>17.775491666666678</c:v>
                </c:pt>
                <c:pt idx="1859">
                  <c:v>17.784397500000011</c:v>
                </c:pt>
                <c:pt idx="1860">
                  <c:v>17.793311666666678</c:v>
                </c:pt>
                <c:pt idx="1861">
                  <c:v>17.802205000000011</c:v>
                </c:pt>
                <c:pt idx="1862">
                  <c:v>17.811105000000012</c:v>
                </c:pt>
                <c:pt idx="1863">
                  <c:v>17.819968333333346</c:v>
                </c:pt>
                <c:pt idx="1864">
                  <c:v>17.828863333333345</c:v>
                </c:pt>
                <c:pt idx="1865">
                  <c:v>17.837765000000012</c:v>
                </c:pt>
                <c:pt idx="1866">
                  <c:v>17.84667000000001</c:v>
                </c:pt>
                <c:pt idx="1867">
                  <c:v>17.855561666666677</c:v>
                </c:pt>
                <c:pt idx="1868">
                  <c:v>17.864460000000012</c:v>
                </c:pt>
                <c:pt idx="1869">
                  <c:v>17.873359166666678</c:v>
                </c:pt>
                <c:pt idx="1870">
                  <c:v>17.882267500000012</c:v>
                </c:pt>
                <c:pt idx="1871">
                  <c:v>17.891175000000011</c:v>
                </c:pt>
                <c:pt idx="1872">
                  <c:v>17.900064166666677</c:v>
                </c:pt>
                <c:pt idx="1873">
                  <c:v>17.908975833333344</c:v>
                </c:pt>
                <c:pt idx="1874">
                  <c:v>17.917880000000011</c:v>
                </c:pt>
                <c:pt idx="1875">
                  <c:v>17.926791666666677</c:v>
                </c:pt>
                <c:pt idx="1876">
                  <c:v>17.935704166666678</c:v>
                </c:pt>
                <c:pt idx="1877">
                  <c:v>17.944608333333345</c:v>
                </c:pt>
                <c:pt idx="1878">
                  <c:v>17.953490833333344</c:v>
                </c:pt>
                <c:pt idx="1879">
                  <c:v>17.962393333333345</c:v>
                </c:pt>
                <c:pt idx="1880">
                  <c:v>17.971310000000013</c:v>
                </c:pt>
                <c:pt idx="1881">
                  <c:v>17.980228333333347</c:v>
                </c:pt>
                <c:pt idx="1882">
                  <c:v>17.989145000000015</c:v>
                </c:pt>
                <c:pt idx="1883">
                  <c:v>17.998028333333348</c:v>
                </c:pt>
                <c:pt idx="1884">
                  <c:v>18.006940000000014</c:v>
                </c:pt>
                <c:pt idx="1885">
                  <c:v>18.015856666666682</c:v>
                </c:pt>
                <c:pt idx="1886">
                  <c:v>18.024766666666682</c:v>
                </c:pt>
                <c:pt idx="1887">
                  <c:v>18.033656666666683</c:v>
                </c:pt>
                <c:pt idx="1888">
                  <c:v>18.042556666666684</c:v>
                </c:pt>
                <c:pt idx="1889">
                  <c:v>18.05146833333335</c:v>
                </c:pt>
                <c:pt idx="1890">
                  <c:v>18.060373333333349</c:v>
                </c:pt>
                <c:pt idx="1891">
                  <c:v>18.069273333333349</c:v>
                </c:pt>
                <c:pt idx="1892">
                  <c:v>18.078180000000017</c:v>
                </c:pt>
                <c:pt idx="1893">
                  <c:v>18.087066666666683</c:v>
                </c:pt>
                <c:pt idx="1894">
                  <c:v>18.095969166666684</c:v>
                </c:pt>
                <c:pt idx="1895">
                  <c:v>18.104870833333351</c:v>
                </c:pt>
                <c:pt idx="1896">
                  <c:v>18.11376583333335</c:v>
                </c:pt>
                <c:pt idx="1897">
                  <c:v>18.122661666666684</c:v>
                </c:pt>
                <c:pt idx="1898">
                  <c:v>18.131560000000018</c:v>
                </c:pt>
                <c:pt idx="1899">
                  <c:v>18.140459166666684</c:v>
                </c:pt>
                <c:pt idx="1900">
                  <c:v>18.149361666666685</c:v>
                </c:pt>
                <c:pt idx="1901">
                  <c:v>18.158247500000019</c:v>
                </c:pt>
                <c:pt idx="1902">
                  <c:v>18.167150000000021</c:v>
                </c:pt>
                <c:pt idx="1903">
                  <c:v>18.176061666666687</c:v>
                </c:pt>
                <c:pt idx="1904">
                  <c:v>18.184947500000021</c:v>
                </c:pt>
                <c:pt idx="1905">
                  <c:v>18.193832500000021</c:v>
                </c:pt>
                <c:pt idx="1906">
                  <c:v>18.20274000000002</c:v>
                </c:pt>
                <c:pt idx="1907">
                  <c:v>18.211634166666688</c:v>
                </c:pt>
                <c:pt idx="1908">
                  <c:v>18.220533333333353</c:v>
                </c:pt>
                <c:pt idx="1909">
                  <c:v>18.229439166666687</c:v>
                </c:pt>
                <c:pt idx="1910">
                  <c:v>18.238329166666688</c:v>
                </c:pt>
                <c:pt idx="1911">
                  <c:v>18.247205833333354</c:v>
                </c:pt>
                <c:pt idx="1912">
                  <c:v>18.256100833333353</c:v>
                </c:pt>
                <c:pt idx="1913">
                  <c:v>18.26498250000002</c:v>
                </c:pt>
                <c:pt idx="1914">
                  <c:v>18.273852500000022</c:v>
                </c:pt>
                <c:pt idx="1915">
                  <c:v>18.282731666666688</c:v>
                </c:pt>
                <c:pt idx="1916">
                  <c:v>18.291618333333354</c:v>
                </c:pt>
                <c:pt idx="1917">
                  <c:v>18.300505833333354</c:v>
                </c:pt>
                <c:pt idx="1918">
                  <c:v>18.30938500000002</c:v>
                </c:pt>
                <c:pt idx="1919">
                  <c:v>18.318281666666685</c:v>
                </c:pt>
                <c:pt idx="1920">
                  <c:v>18.327168333333351</c:v>
                </c:pt>
                <c:pt idx="1921">
                  <c:v>18.336047500000017</c:v>
                </c:pt>
                <c:pt idx="1922">
                  <c:v>18.344935833333352</c:v>
                </c:pt>
                <c:pt idx="1923">
                  <c:v>18.353831666666686</c:v>
                </c:pt>
                <c:pt idx="1924">
                  <c:v>18.362735000000018</c:v>
                </c:pt>
                <c:pt idx="1925">
                  <c:v>18.371628333333351</c:v>
                </c:pt>
                <c:pt idx="1926">
                  <c:v>18.380508333333353</c:v>
                </c:pt>
                <c:pt idx="1927">
                  <c:v>18.389409166666685</c:v>
                </c:pt>
                <c:pt idx="1928">
                  <c:v>18.398290833333352</c:v>
                </c:pt>
                <c:pt idx="1929">
                  <c:v>18.407186666666686</c:v>
                </c:pt>
                <c:pt idx="1930">
                  <c:v>18.416077500000018</c:v>
                </c:pt>
                <c:pt idx="1931">
                  <c:v>18.42496833333335</c:v>
                </c:pt>
                <c:pt idx="1932">
                  <c:v>18.433872500000017</c:v>
                </c:pt>
                <c:pt idx="1933">
                  <c:v>18.442750833333349</c:v>
                </c:pt>
                <c:pt idx="1934">
                  <c:v>18.451646666666683</c:v>
                </c:pt>
                <c:pt idx="1935">
                  <c:v>18.460541666666682</c:v>
                </c:pt>
                <c:pt idx="1936">
                  <c:v>18.469430000000017</c:v>
                </c:pt>
                <c:pt idx="1937">
                  <c:v>18.478297500000018</c:v>
                </c:pt>
                <c:pt idx="1938">
                  <c:v>18.487162500000018</c:v>
                </c:pt>
                <c:pt idx="1939">
                  <c:v>18.496051666666684</c:v>
                </c:pt>
                <c:pt idx="1940">
                  <c:v>18.504902500000018</c:v>
                </c:pt>
                <c:pt idx="1941">
                  <c:v>18.513771666666685</c:v>
                </c:pt>
                <c:pt idx="1942">
                  <c:v>18.522663333333352</c:v>
                </c:pt>
                <c:pt idx="1943">
                  <c:v>18.531587500000018</c:v>
                </c:pt>
                <c:pt idx="1944">
                  <c:v>18.540530833333353</c:v>
                </c:pt>
                <c:pt idx="1945">
                  <c:v>18.549469166666686</c:v>
                </c:pt>
                <c:pt idx="1946">
                  <c:v>18.55843250000002</c:v>
                </c:pt>
                <c:pt idx="1947">
                  <c:v>18.567386666666685</c:v>
                </c:pt>
                <c:pt idx="1948">
                  <c:v>18.576366666666686</c:v>
                </c:pt>
                <c:pt idx="1949">
                  <c:v>18.585330833333352</c:v>
                </c:pt>
                <c:pt idx="1950">
                  <c:v>18.594295000000017</c:v>
                </c:pt>
                <c:pt idx="1951">
                  <c:v>18.603270000000016</c:v>
                </c:pt>
                <c:pt idx="1952">
                  <c:v>18.612234166666681</c:v>
                </c:pt>
                <c:pt idx="1953">
                  <c:v>18.62120833333335</c:v>
                </c:pt>
                <c:pt idx="1954">
                  <c:v>18.630172500000015</c:v>
                </c:pt>
                <c:pt idx="1955">
                  <c:v>18.639132500000013</c:v>
                </c:pt>
                <c:pt idx="1956">
                  <c:v>18.648092500000011</c:v>
                </c:pt>
                <c:pt idx="1957">
                  <c:v>18.657058333333346</c:v>
                </c:pt>
                <c:pt idx="1958">
                  <c:v>18.665978333333346</c:v>
                </c:pt>
                <c:pt idx="1959">
                  <c:v>18.674920833333346</c:v>
                </c:pt>
                <c:pt idx="1960">
                  <c:v>18.683857500000013</c:v>
                </c:pt>
                <c:pt idx="1961">
                  <c:v>18.692802500000013</c:v>
                </c:pt>
                <c:pt idx="1962">
                  <c:v>18.70176166666668</c:v>
                </c:pt>
                <c:pt idx="1963">
                  <c:v>18.710715833333346</c:v>
                </c:pt>
                <c:pt idx="1964">
                  <c:v>18.719676666666679</c:v>
                </c:pt>
                <c:pt idx="1965">
                  <c:v>18.72863416666668</c:v>
                </c:pt>
                <c:pt idx="1966">
                  <c:v>18.737633333333346</c:v>
                </c:pt>
                <c:pt idx="1967">
                  <c:v>18.746650833333344</c:v>
                </c:pt>
                <c:pt idx="1968">
                  <c:v>18.755649166666679</c:v>
                </c:pt>
                <c:pt idx="1969">
                  <c:v>18.764663333333345</c:v>
                </c:pt>
                <c:pt idx="1970">
                  <c:v>18.773645000000013</c:v>
                </c:pt>
                <c:pt idx="1971">
                  <c:v>18.782586666666678</c:v>
                </c:pt>
                <c:pt idx="1972">
                  <c:v>18.79157750000001</c:v>
                </c:pt>
                <c:pt idx="1973">
                  <c:v>18.800527500000008</c:v>
                </c:pt>
                <c:pt idx="1974">
                  <c:v>18.809544166666676</c:v>
                </c:pt>
                <c:pt idx="1975">
                  <c:v>18.818518333333344</c:v>
                </c:pt>
                <c:pt idx="1976">
                  <c:v>18.827495833333344</c:v>
                </c:pt>
                <c:pt idx="1977">
                  <c:v>18.836491666666678</c:v>
                </c:pt>
                <c:pt idx="1978">
                  <c:v>18.845478333333343</c:v>
                </c:pt>
                <c:pt idx="1979">
                  <c:v>18.854465833333343</c:v>
                </c:pt>
                <c:pt idx="1980">
                  <c:v>18.863430833333343</c:v>
                </c:pt>
                <c:pt idx="1981">
                  <c:v>18.872425833333342</c:v>
                </c:pt>
                <c:pt idx="1982">
                  <c:v>18.881441666666674</c:v>
                </c:pt>
                <c:pt idx="1983">
                  <c:v>18.890442500000006</c:v>
                </c:pt>
                <c:pt idx="1984">
                  <c:v>18.899465833333338</c:v>
                </c:pt>
                <c:pt idx="1985">
                  <c:v>18.908472500000006</c:v>
                </c:pt>
                <c:pt idx="1986">
                  <c:v>18.917443333333338</c:v>
                </c:pt>
                <c:pt idx="1987">
                  <c:v>18.926499166666673</c:v>
                </c:pt>
                <c:pt idx="1988">
                  <c:v>18.935486666666673</c:v>
                </c:pt>
                <c:pt idx="1989">
                  <c:v>18.944489166666674</c:v>
                </c:pt>
                <c:pt idx="1990">
                  <c:v>18.953509166666674</c:v>
                </c:pt>
                <c:pt idx="1991">
                  <c:v>18.962496666666674</c:v>
                </c:pt>
                <c:pt idx="1992">
                  <c:v>18.971447500000007</c:v>
                </c:pt>
                <c:pt idx="1993">
                  <c:v>18.980384166666674</c:v>
                </c:pt>
                <c:pt idx="1994">
                  <c:v>18.989311666666673</c:v>
                </c:pt>
                <c:pt idx="1995">
                  <c:v>18.998267500000008</c:v>
                </c:pt>
                <c:pt idx="1996">
                  <c:v>19.00722583333334</c:v>
                </c:pt>
                <c:pt idx="1997">
                  <c:v>19.016272500000007</c:v>
                </c:pt>
                <c:pt idx="1998">
                  <c:v>19.025243333333339</c:v>
                </c:pt>
                <c:pt idx="1999">
                  <c:v>19.034185833333339</c:v>
                </c:pt>
                <c:pt idx="2000">
                  <c:v>19.043141666666674</c:v>
                </c:pt>
                <c:pt idx="2001">
                  <c:v>19.052125833333342</c:v>
                </c:pt>
                <c:pt idx="2002">
                  <c:v>19.061069166666677</c:v>
                </c:pt>
                <c:pt idx="2003">
                  <c:v>19.070008333333345</c:v>
                </c:pt>
                <c:pt idx="2004">
                  <c:v>19.078951666666679</c:v>
                </c:pt>
                <c:pt idx="2005">
                  <c:v>19.087915833333344</c:v>
                </c:pt>
                <c:pt idx="2006">
                  <c:v>19.096881666666679</c:v>
                </c:pt>
                <c:pt idx="2007">
                  <c:v>19.10586166666668</c:v>
                </c:pt>
                <c:pt idx="2008">
                  <c:v>19.114803333333345</c:v>
                </c:pt>
                <c:pt idx="2009">
                  <c:v>19.123792500000011</c:v>
                </c:pt>
                <c:pt idx="2010">
                  <c:v>19.132783333333343</c:v>
                </c:pt>
                <c:pt idx="2011">
                  <c:v>19.141801666666677</c:v>
                </c:pt>
                <c:pt idx="2012">
                  <c:v>19.150795000000009</c:v>
                </c:pt>
                <c:pt idx="2013">
                  <c:v>19.159763333333341</c:v>
                </c:pt>
                <c:pt idx="2014">
                  <c:v>19.168720000000008</c:v>
                </c:pt>
                <c:pt idx="2015">
                  <c:v>19.177666666666674</c:v>
                </c:pt>
                <c:pt idx="2016">
                  <c:v>19.186618333333342</c:v>
                </c:pt>
                <c:pt idx="2017">
                  <c:v>19.195560833333342</c:v>
                </c:pt>
                <c:pt idx="2018">
                  <c:v>19.204554166666675</c:v>
                </c:pt>
                <c:pt idx="2019">
                  <c:v>19.213536666666673</c:v>
                </c:pt>
                <c:pt idx="2020">
                  <c:v>19.222491666666674</c:v>
                </c:pt>
                <c:pt idx="2021">
                  <c:v>19.231435000000008</c:v>
                </c:pt>
                <c:pt idx="2022">
                  <c:v>19.240375833333342</c:v>
                </c:pt>
                <c:pt idx="2023">
                  <c:v>19.249325833333341</c:v>
                </c:pt>
                <c:pt idx="2024">
                  <c:v>19.258271666666673</c:v>
                </c:pt>
                <c:pt idx="2025">
                  <c:v>19.267222500000006</c:v>
                </c:pt>
                <c:pt idx="2026">
                  <c:v>19.276179166666672</c:v>
                </c:pt>
                <c:pt idx="2027">
                  <c:v>19.285133333333338</c:v>
                </c:pt>
                <c:pt idx="2028">
                  <c:v>19.294057500000005</c:v>
                </c:pt>
                <c:pt idx="2029">
                  <c:v>19.303032500000004</c:v>
                </c:pt>
                <c:pt idx="2030">
                  <c:v>19.311955833333336</c:v>
                </c:pt>
                <c:pt idx="2031">
                  <c:v>19.320950833333335</c:v>
                </c:pt>
                <c:pt idx="2032">
                  <c:v>19.329938333333335</c:v>
                </c:pt>
                <c:pt idx="2033">
                  <c:v>19.338964166666667</c:v>
                </c:pt>
                <c:pt idx="2034">
                  <c:v>19.347964999999999</c:v>
                </c:pt>
                <c:pt idx="2035">
                  <c:v>19.35695583333333</c:v>
                </c:pt>
                <c:pt idx="2036">
                  <c:v>19.365929166666664</c:v>
                </c:pt>
                <c:pt idx="2037">
                  <c:v>19.374881666666663</c:v>
                </c:pt>
                <c:pt idx="2038">
                  <c:v>19.383822499999997</c:v>
                </c:pt>
                <c:pt idx="2039">
                  <c:v>19.392778333333332</c:v>
                </c:pt>
                <c:pt idx="2040">
                  <c:v>19.401791666666664</c:v>
                </c:pt>
                <c:pt idx="2041">
                  <c:v>19.410821666666664</c:v>
                </c:pt>
                <c:pt idx="2042">
                  <c:v>19.41982333333333</c:v>
                </c:pt>
                <c:pt idx="2043">
                  <c:v>19.42886583333333</c:v>
                </c:pt>
                <c:pt idx="2044">
                  <c:v>19.437896666666663</c:v>
                </c:pt>
                <c:pt idx="2045">
                  <c:v>19.44693333333333</c:v>
                </c:pt>
                <c:pt idx="2046">
                  <c:v>19.456012499999996</c:v>
                </c:pt>
                <c:pt idx="2047">
                  <c:v>19.465051666666664</c:v>
                </c:pt>
                <c:pt idx="2048">
                  <c:v>19.474081666666663</c:v>
                </c:pt>
                <c:pt idx="2049">
                  <c:v>19.483124999999998</c:v>
                </c:pt>
                <c:pt idx="2050">
                  <c:v>19.492167499999997</c:v>
                </c:pt>
                <c:pt idx="2051">
                  <c:v>19.501209999999997</c:v>
                </c:pt>
                <c:pt idx="2052">
                  <c:v>19.510274166666665</c:v>
                </c:pt>
                <c:pt idx="2053">
                  <c:v>19.519301666666664</c:v>
                </c:pt>
                <c:pt idx="2054">
                  <c:v>19.528321666666663</c:v>
                </c:pt>
                <c:pt idx="2055">
                  <c:v>19.537379166666664</c:v>
                </c:pt>
                <c:pt idx="2056">
                  <c:v>19.546426666666665</c:v>
                </c:pt>
                <c:pt idx="2057">
                  <c:v>19.5554375</c:v>
                </c:pt>
                <c:pt idx="2058">
                  <c:v>19.564489166666668</c:v>
                </c:pt>
                <c:pt idx="2059">
                  <c:v>19.573541666666667</c:v>
                </c:pt>
                <c:pt idx="2060">
                  <c:v>19.582532499999999</c:v>
                </c:pt>
                <c:pt idx="2061">
                  <c:v>19.591500833333331</c:v>
                </c:pt>
                <c:pt idx="2062">
                  <c:v>19.600494166666664</c:v>
                </c:pt>
                <c:pt idx="2063">
                  <c:v>19.60946083333333</c:v>
                </c:pt>
                <c:pt idx="2064">
                  <c:v>19.618400833333329</c:v>
                </c:pt>
                <c:pt idx="2065">
                  <c:v>19.627346666666661</c:v>
                </c:pt>
                <c:pt idx="2066">
                  <c:v>19.636304166666662</c:v>
                </c:pt>
                <c:pt idx="2067">
                  <c:v>19.64524333333333</c:v>
                </c:pt>
                <c:pt idx="2068">
                  <c:v>19.654179166666662</c:v>
                </c:pt>
                <c:pt idx="2069">
                  <c:v>19.66317583333333</c:v>
                </c:pt>
                <c:pt idx="2070">
                  <c:v>19.672159166666663</c:v>
                </c:pt>
                <c:pt idx="2071">
                  <c:v>19.681177499999997</c:v>
                </c:pt>
                <c:pt idx="2072">
                  <c:v>19.690199999999997</c:v>
                </c:pt>
                <c:pt idx="2073">
                  <c:v>19.699156666666664</c:v>
                </c:pt>
                <c:pt idx="2074">
                  <c:v>19.708123333333329</c:v>
                </c:pt>
                <c:pt idx="2075">
                  <c:v>19.717075833333329</c:v>
                </c:pt>
                <c:pt idx="2076">
                  <c:v>19.72602333333333</c:v>
                </c:pt>
                <c:pt idx="2077">
                  <c:v>19.735024999999997</c:v>
                </c:pt>
                <c:pt idx="2078">
                  <c:v>19.744012499999997</c:v>
                </c:pt>
                <c:pt idx="2079">
                  <c:v>19.75299583333333</c:v>
                </c:pt>
                <c:pt idx="2080">
                  <c:v>19.761962499999996</c:v>
                </c:pt>
                <c:pt idx="2081">
                  <c:v>19.770902499999995</c:v>
                </c:pt>
                <c:pt idx="2082">
                  <c:v>19.779834999999995</c:v>
                </c:pt>
                <c:pt idx="2083">
                  <c:v>19.788752499999994</c:v>
                </c:pt>
                <c:pt idx="2084">
                  <c:v>19.797662499999994</c:v>
                </c:pt>
                <c:pt idx="2085">
                  <c:v>19.806562499999995</c:v>
                </c:pt>
                <c:pt idx="2086">
                  <c:v>19.815477499999993</c:v>
                </c:pt>
                <c:pt idx="2087">
                  <c:v>19.824384999999992</c:v>
                </c:pt>
                <c:pt idx="2088">
                  <c:v>19.833302499999991</c:v>
                </c:pt>
                <c:pt idx="2089">
                  <c:v>19.842244999999991</c:v>
                </c:pt>
                <c:pt idx="2090">
                  <c:v>19.851159999999989</c:v>
                </c:pt>
                <c:pt idx="2091">
                  <c:v>19.860053333333322</c:v>
                </c:pt>
                <c:pt idx="2092">
                  <c:v>19.868944166666655</c:v>
                </c:pt>
                <c:pt idx="2093">
                  <c:v>19.877883333333322</c:v>
                </c:pt>
                <c:pt idx="2094">
                  <c:v>19.886805833333323</c:v>
                </c:pt>
                <c:pt idx="2095">
                  <c:v>19.895688333333322</c:v>
                </c:pt>
                <c:pt idx="2096">
                  <c:v>19.904584999999987</c:v>
                </c:pt>
                <c:pt idx="2097">
                  <c:v>19.913484999999987</c:v>
                </c:pt>
                <c:pt idx="2098">
                  <c:v>19.922366666666655</c:v>
                </c:pt>
                <c:pt idx="2099">
                  <c:v>19.931250833333323</c:v>
                </c:pt>
                <c:pt idx="2100">
                  <c:v>19.940134999999991</c:v>
                </c:pt>
                <c:pt idx="2101">
                  <c:v>19.949015833333323</c:v>
                </c:pt>
                <c:pt idx="2102">
                  <c:v>19.957885833333325</c:v>
                </c:pt>
                <c:pt idx="2103">
                  <c:v>19.96672749999999</c:v>
                </c:pt>
                <c:pt idx="2104">
                  <c:v>19.97558999999999</c:v>
                </c:pt>
                <c:pt idx="2105">
                  <c:v>19.984429166666658</c:v>
                </c:pt>
                <c:pt idx="2106">
                  <c:v>19.993323333333326</c:v>
                </c:pt>
                <c:pt idx="2107">
                  <c:v>20.00222166666666</c:v>
                </c:pt>
                <c:pt idx="2108">
                  <c:v>20.011169166666662</c:v>
                </c:pt>
                <c:pt idx="2109">
                  <c:v>20.020052499999995</c:v>
                </c:pt>
                <c:pt idx="2110">
                  <c:v>20.02894916666666</c:v>
                </c:pt>
                <c:pt idx="2111">
                  <c:v>20.037853333333327</c:v>
                </c:pt>
                <c:pt idx="2112">
                  <c:v>20.046725833333326</c:v>
                </c:pt>
                <c:pt idx="2113">
                  <c:v>20.055591666666661</c:v>
                </c:pt>
                <c:pt idx="2114">
                  <c:v>20.064442499999995</c:v>
                </c:pt>
                <c:pt idx="2115">
                  <c:v>20.073319166666661</c:v>
                </c:pt>
                <c:pt idx="2116">
                  <c:v>20.08223666666666</c:v>
                </c:pt>
                <c:pt idx="2117">
                  <c:v>20.091104166666661</c:v>
                </c:pt>
                <c:pt idx="2118">
                  <c:v>20.099960833333327</c:v>
                </c:pt>
                <c:pt idx="2119">
                  <c:v>20.108838333333328</c:v>
                </c:pt>
                <c:pt idx="2120">
                  <c:v>20.11768416666666</c:v>
                </c:pt>
                <c:pt idx="2121">
                  <c:v>20.126563333333326</c:v>
                </c:pt>
                <c:pt idx="2122">
                  <c:v>20.135435833333325</c:v>
                </c:pt>
                <c:pt idx="2123">
                  <c:v>20.144277499999991</c:v>
                </c:pt>
                <c:pt idx="2124">
                  <c:v>20.153131666666656</c:v>
                </c:pt>
                <c:pt idx="2125">
                  <c:v>20.162019999999991</c:v>
                </c:pt>
                <c:pt idx="2126">
                  <c:v>20.170918333333326</c:v>
                </c:pt>
                <c:pt idx="2127">
                  <c:v>20.179823333333324</c:v>
                </c:pt>
                <c:pt idx="2128">
                  <c:v>20.188748333333326</c:v>
                </c:pt>
                <c:pt idx="2129">
                  <c:v>20.197662499999993</c:v>
                </c:pt>
                <c:pt idx="2130">
                  <c:v>20.206536666666658</c:v>
                </c:pt>
                <c:pt idx="2131">
                  <c:v>20.215412499999992</c:v>
                </c:pt>
                <c:pt idx="2132">
                  <c:v>20.224324166666658</c:v>
                </c:pt>
                <c:pt idx="2133">
                  <c:v>20.233199166666658</c:v>
                </c:pt>
                <c:pt idx="2134">
                  <c:v>20.242072499999992</c:v>
                </c:pt>
                <c:pt idx="2135">
                  <c:v>20.250946666666657</c:v>
                </c:pt>
                <c:pt idx="2136">
                  <c:v>20.259795833333325</c:v>
                </c:pt>
                <c:pt idx="2137">
                  <c:v>20.268629166666656</c:v>
                </c:pt>
                <c:pt idx="2138">
                  <c:v>20.277505833333322</c:v>
                </c:pt>
                <c:pt idx="2139">
                  <c:v>20.286413333333321</c:v>
                </c:pt>
                <c:pt idx="2140">
                  <c:v>20.295320833333321</c:v>
                </c:pt>
                <c:pt idx="2141">
                  <c:v>20.304232499999987</c:v>
                </c:pt>
                <c:pt idx="2142">
                  <c:v>20.313139166666655</c:v>
                </c:pt>
                <c:pt idx="2143">
                  <c:v>20.322079166666654</c:v>
                </c:pt>
                <c:pt idx="2144">
                  <c:v>20.33097833333332</c:v>
                </c:pt>
                <c:pt idx="2145">
                  <c:v>20.339849166666653</c:v>
                </c:pt>
                <c:pt idx="2146">
                  <c:v>20.348687499999986</c:v>
                </c:pt>
                <c:pt idx="2147">
                  <c:v>20.357561666666651</c:v>
                </c:pt>
                <c:pt idx="2148">
                  <c:v>20.366444999999985</c:v>
                </c:pt>
                <c:pt idx="2149">
                  <c:v>20.375364999999984</c:v>
                </c:pt>
                <c:pt idx="2150">
                  <c:v>20.384276666666651</c:v>
                </c:pt>
                <c:pt idx="2151">
                  <c:v>20.393165833333317</c:v>
                </c:pt>
                <c:pt idx="2152">
                  <c:v>20.402022499999983</c:v>
                </c:pt>
                <c:pt idx="2153">
                  <c:v>20.410950833333317</c:v>
                </c:pt>
                <c:pt idx="2154">
                  <c:v>20.419855833333315</c:v>
                </c:pt>
                <c:pt idx="2155">
                  <c:v>20.428781666666648</c:v>
                </c:pt>
                <c:pt idx="2156">
                  <c:v>20.437722499999982</c:v>
                </c:pt>
                <c:pt idx="2157">
                  <c:v>20.446664999999982</c:v>
                </c:pt>
                <c:pt idx="2158">
                  <c:v>20.455622499999983</c:v>
                </c:pt>
                <c:pt idx="2159">
                  <c:v>20.464578333333318</c:v>
                </c:pt>
                <c:pt idx="2160">
                  <c:v>20.473545833333318</c:v>
                </c:pt>
                <c:pt idx="2161">
                  <c:v>20.482499999999984</c:v>
                </c:pt>
                <c:pt idx="2162">
                  <c:v>20.491463333333318</c:v>
                </c:pt>
                <c:pt idx="2163">
                  <c:v>20.500435833333317</c:v>
                </c:pt>
                <c:pt idx="2164">
                  <c:v>20.509393333333318</c:v>
                </c:pt>
                <c:pt idx="2165">
                  <c:v>20.518319999999985</c:v>
                </c:pt>
                <c:pt idx="2166">
                  <c:v>20.527254999999986</c:v>
                </c:pt>
                <c:pt idx="2167">
                  <c:v>20.536206666666654</c:v>
                </c:pt>
                <c:pt idx="2168">
                  <c:v>20.54513833333332</c:v>
                </c:pt>
                <c:pt idx="2169">
                  <c:v>20.554089166666653</c:v>
                </c:pt>
                <c:pt idx="2170">
                  <c:v>20.563041666666653</c:v>
                </c:pt>
                <c:pt idx="2171">
                  <c:v>20.571980833333321</c:v>
                </c:pt>
                <c:pt idx="2172">
                  <c:v>20.580941666666654</c:v>
                </c:pt>
                <c:pt idx="2173">
                  <c:v>20.589902499999987</c:v>
                </c:pt>
                <c:pt idx="2174">
                  <c:v>20.598859166666653</c:v>
                </c:pt>
                <c:pt idx="2175">
                  <c:v>20.607799999999987</c:v>
                </c:pt>
                <c:pt idx="2176">
                  <c:v>20.616724999999988</c:v>
                </c:pt>
                <c:pt idx="2177">
                  <c:v>20.625697499999987</c:v>
                </c:pt>
                <c:pt idx="2178">
                  <c:v>20.634665833333319</c:v>
                </c:pt>
                <c:pt idx="2179">
                  <c:v>20.64363583333332</c:v>
                </c:pt>
                <c:pt idx="2180">
                  <c:v>20.652599166666654</c:v>
                </c:pt>
                <c:pt idx="2181">
                  <c:v>20.661576666666654</c:v>
                </c:pt>
                <c:pt idx="2182">
                  <c:v>20.67055333333332</c:v>
                </c:pt>
                <c:pt idx="2183">
                  <c:v>20.679531666666655</c:v>
                </c:pt>
                <c:pt idx="2184">
                  <c:v>20.688479166666657</c:v>
                </c:pt>
                <c:pt idx="2185">
                  <c:v>20.697379999999988</c:v>
                </c:pt>
                <c:pt idx="2186">
                  <c:v>20.706339999999987</c:v>
                </c:pt>
                <c:pt idx="2187">
                  <c:v>20.715219166666653</c:v>
                </c:pt>
                <c:pt idx="2188">
                  <c:v>20.724130833333319</c:v>
                </c:pt>
                <c:pt idx="2189">
                  <c:v>20.733038333333319</c:v>
                </c:pt>
                <c:pt idx="2190">
                  <c:v>20.741962499999985</c:v>
                </c:pt>
                <c:pt idx="2191">
                  <c:v>20.750908333333317</c:v>
                </c:pt>
                <c:pt idx="2192">
                  <c:v>20.759830833333318</c:v>
                </c:pt>
                <c:pt idx="2193">
                  <c:v>20.768733333333319</c:v>
                </c:pt>
                <c:pt idx="2194">
                  <c:v>20.777657499999986</c:v>
                </c:pt>
                <c:pt idx="2195">
                  <c:v>20.786545833333321</c:v>
                </c:pt>
                <c:pt idx="2196">
                  <c:v>20.795434166666656</c:v>
                </c:pt>
                <c:pt idx="2197">
                  <c:v>20.804324166666657</c:v>
                </c:pt>
                <c:pt idx="2198">
                  <c:v>20.813221666666657</c:v>
                </c:pt>
                <c:pt idx="2199">
                  <c:v>20.822116666666656</c:v>
                </c:pt>
                <c:pt idx="2200">
                  <c:v>20.831046666666655</c:v>
                </c:pt>
                <c:pt idx="2201">
                  <c:v>20.839991666666656</c:v>
                </c:pt>
                <c:pt idx="2202">
                  <c:v>20.848901666666656</c:v>
                </c:pt>
                <c:pt idx="2203">
                  <c:v>20.857794166666658</c:v>
                </c:pt>
                <c:pt idx="2204">
                  <c:v>20.866659166666658</c:v>
                </c:pt>
                <c:pt idx="2205">
                  <c:v>20.875559999999989</c:v>
                </c:pt>
                <c:pt idx="2206">
                  <c:v>20.88449249999999</c:v>
                </c:pt>
                <c:pt idx="2207">
                  <c:v>20.893423333333324</c:v>
                </c:pt>
                <c:pt idx="2208">
                  <c:v>20.902354999999989</c:v>
                </c:pt>
                <c:pt idx="2209">
                  <c:v>20.911239166666657</c:v>
                </c:pt>
                <c:pt idx="2210">
                  <c:v>20.920137499999992</c:v>
                </c:pt>
                <c:pt idx="2211">
                  <c:v>20.929051666666659</c:v>
                </c:pt>
                <c:pt idx="2212">
                  <c:v>20.937969166666658</c:v>
                </c:pt>
                <c:pt idx="2213">
                  <c:v>20.946886666666657</c:v>
                </c:pt>
                <c:pt idx="2214">
                  <c:v>20.955776666666658</c:v>
                </c:pt>
                <c:pt idx="2215">
                  <c:v>20.964690833333325</c:v>
                </c:pt>
                <c:pt idx="2216">
                  <c:v>20.973639999999993</c:v>
                </c:pt>
                <c:pt idx="2217">
                  <c:v>20.982509999999994</c:v>
                </c:pt>
                <c:pt idx="2218">
                  <c:v>20.991425833333327</c:v>
                </c:pt>
                <c:pt idx="2219">
                  <c:v>21.000276666666661</c:v>
                </c:pt>
                <c:pt idx="2220">
                  <c:v>21.009129999999995</c:v>
                </c:pt>
                <c:pt idx="2221">
                  <c:v>21.018049999999995</c:v>
                </c:pt>
                <c:pt idx="2222">
                  <c:v>21.026912499999995</c:v>
                </c:pt>
                <c:pt idx="2223">
                  <c:v>21.035824166666661</c:v>
                </c:pt>
                <c:pt idx="2224">
                  <c:v>21.044720833333326</c:v>
                </c:pt>
                <c:pt idx="2225">
                  <c:v>21.05362916666666</c:v>
                </c:pt>
                <c:pt idx="2226">
                  <c:v>21.06250416666666</c:v>
                </c:pt>
                <c:pt idx="2227">
                  <c:v>21.071379999999994</c:v>
                </c:pt>
                <c:pt idx="2228">
                  <c:v>21.080253333333328</c:v>
                </c:pt>
                <c:pt idx="2229">
                  <c:v>21.089135833333327</c:v>
                </c:pt>
                <c:pt idx="2230">
                  <c:v>21.098011666666661</c:v>
                </c:pt>
                <c:pt idx="2231">
                  <c:v>21.106882499999994</c:v>
                </c:pt>
                <c:pt idx="2232">
                  <c:v>21.115744166666662</c:v>
                </c:pt>
                <c:pt idx="2233">
                  <c:v>21.124616666666661</c:v>
                </c:pt>
                <c:pt idx="2234">
                  <c:v>21.133491666666661</c:v>
                </c:pt>
                <c:pt idx="2235">
                  <c:v>21.142314166666662</c:v>
                </c:pt>
                <c:pt idx="2236">
                  <c:v>21.151169166666662</c:v>
                </c:pt>
                <c:pt idx="2237">
                  <c:v>21.160029999999995</c:v>
                </c:pt>
                <c:pt idx="2238">
                  <c:v>21.168879166666663</c:v>
                </c:pt>
                <c:pt idx="2239">
                  <c:v>21.177734999999995</c:v>
                </c:pt>
                <c:pt idx="2240">
                  <c:v>21.18660083333333</c:v>
                </c:pt>
                <c:pt idx="2241">
                  <c:v>21.195409999999995</c:v>
                </c:pt>
                <c:pt idx="2242">
                  <c:v>21.204237499999994</c:v>
                </c:pt>
                <c:pt idx="2243">
                  <c:v>21.213156666666659</c:v>
                </c:pt>
                <c:pt idx="2244">
                  <c:v>21.222027499999992</c:v>
                </c:pt>
                <c:pt idx="2245">
                  <c:v>21.230906666666659</c:v>
                </c:pt>
                <c:pt idx="2246">
                  <c:v>21.239758333333324</c:v>
                </c:pt>
                <c:pt idx="2247">
                  <c:v>21.248586666666657</c:v>
                </c:pt>
                <c:pt idx="2248">
                  <c:v>21.257462499999992</c:v>
                </c:pt>
                <c:pt idx="2249">
                  <c:v>21.266337499999992</c:v>
                </c:pt>
                <c:pt idx="2250">
                  <c:v>21.275224999999992</c:v>
                </c:pt>
                <c:pt idx="2251">
                  <c:v>21.284085833333325</c:v>
                </c:pt>
                <c:pt idx="2252">
                  <c:v>21.292956666666658</c:v>
                </c:pt>
                <c:pt idx="2253">
                  <c:v>21.301842499999992</c:v>
                </c:pt>
                <c:pt idx="2254">
                  <c:v>21.310729999999992</c:v>
                </c:pt>
                <c:pt idx="2255">
                  <c:v>21.31956916666666</c:v>
                </c:pt>
                <c:pt idx="2256">
                  <c:v>21.328467499999995</c:v>
                </c:pt>
                <c:pt idx="2257">
                  <c:v>21.337316666666663</c:v>
                </c:pt>
                <c:pt idx="2258">
                  <c:v>21.346164166666664</c:v>
                </c:pt>
                <c:pt idx="2259">
                  <c:v>21.354948333333333</c:v>
                </c:pt>
                <c:pt idx="2260">
                  <c:v>21.363795833333334</c:v>
                </c:pt>
                <c:pt idx="2261">
                  <c:v>21.372655833333333</c:v>
                </c:pt>
                <c:pt idx="2262">
                  <c:v>21.381475833333333</c:v>
                </c:pt>
                <c:pt idx="2263">
                  <c:v>21.390295833333333</c:v>
                </c:pt>
                <c:pt idx="2264">
                  <c:v>21.399081666666667</c:v>
                </c:pt>
                <c:pt idx="2265">
                  <c:v>21.407897500000001</c:v>
                </c:pt>
                <c:pt idx="2266">
                  <c:v>21.416685000000001</c:v>
                </c:pt>
                <c:pt idx="2267">
                  <c:v>21.425495000000002</c:v>
                </c:pt>
                <c:pt idx="2268">
                  <c:v>21.434304166666667</c:v>
                </c:pt>
                <c:pt idx="2269">
                  <c:v>21.443114999999999</c:v>
                </c:pt>
                <c:pt idx="2270">
                  <c:v>21.451905</c:v>
                </c:pt>
                <c:pt idx="2271">
                  <c:v>21.460733333333334</c:v>
                </c:pt>
                <c:pt idx="2272">
                  <c:v>21.4695125</c:v>
                </c:pt>
                <c:pt idx="2273">
                  <c:v>21.478291666666667</c:v>
                </c:pt>
                <c:pt idx="2274">
                  <c:v>21.487065833333332</c:v>
                </c:pt>
                <c:pt idx="2275">
                  <c:v>21.4958925</c:v>
                </c:pt>
                <c:pt idx="2276">
                  <c:v>21.504715000000001</c:v>
                </c:pt>
                <c:pt idx="2277">
                  <c:v>21.513505000000002</c:v>
                </c:pt>
                <c:pt idx="2278">
                  <c:v>21.522335833333337</c:v>
                </c:pt>
                <c:pt idx="2279">
                  <c:v>21.531128333333335</c:v>
                </c:pt>
                <c:pt idx="2280">
                  <c:v>21.539944166666668</c:v>
                </c:pt>
                <c:pt idx="2281">
                  <c:v>21.548810833333334</c:v>
                </c:pt>
                <c:pt idx="2282">
                  <c:v>21.557655</c:v>
                </c:pt>
                <c:pt idx="2283">
                  <c:v>21.566504999999999</c:v>
                </c:pt>
                <c:pt idx="2284">
                  <c:v>21.575301666666665</c:v>
                </c:pt>
                <c:pt idx="2285">
                  <c:v>21.584154166666664</c:v>
                </c:pt>
                <c:pt idx="2286">
                  <c:v>21.592988333333331</c:v>
                </c:pt>
                <c:pt idx="2287">
                  <c:v>21.601845833333332</c:v>
                </c:pt>
                <c:pt idx="2288">
                  <c:v>21.610701666666664</c:v>
                </c:pt>
                <c:pt idx="2289">
                  <c:v>21.619567499999999</c:v>
                </c:pt>
                <c:pt idx="2290">
                  <c:v>21.628425</c:v>
                </c:pt>
                <c:pt idx="2291">
                  <c:v>21.637227500000002</c:v>
                </c:pt>
                <c:pt idx="2292">
                  <c:v>21.64608916666667</c:v>
                </c:pt>
                <c:pt idx="2293">
                  <c:v>21.654969166666671</c:v>
                </c:pt>
                <c:pt idx="2294">
                  <c:v>21.663827500000004</c:v>
                </c:pt>
                <c:pt idx="2295">
                  <c:v>21.672700000000003</c:v>
                </c:pt>
                <c:pt idx="2296">
                  <c:v>21.681560833333336</c:v>
                </c:pt>
                <c:pt idx="2297">
                  <c:v>21.69045666666667</c:v>
                </c:pt>
                <c:pt idx="2298">
                  <c:v>21.699343333333335</c:v>
                </c:pt>
                <c:pt idx="2299">
                  <c:v>21.708175000000001</c:v>
                </c:pt>
                <c:pt idx="2300">
                  <c:v>21.716984166666666</c:v>
                </c:pt>
                <c:pt idx="2301">
                  <c:v>21.725761666666667</c:v>
                </c:pt>
                <c:pt idx="2302">
                  <c:v>21.734530833333334</c:v>
                </c:pt>
                <c:pt idx="2303">
                  <c:v>21.743356666666667</c:v>
                </c:pt>
                <c:pt idx="2304">
                  <c:v>21.752167499999999</c:v>
                </c:pt>
                <c:pt idx="2305">
                  <c:v>21.760995833333332</c:v>
                </c:pt>
                <c:pt idx="2306">
                  <c:v>21.769809166666665</c:v>
                </c:pt>
                <c:pt idx="2307">
                  <c:v>21.778612499999998</c:v>
                </c:pt>
                <c:pt idx="2308">
                  <c:v>21.787409166666663</c:v>
                </c:pt>
                <c:pt idx="2309">
                  <c:v>21.796189166666665</c:v>
                </c:pt>
                <c:pt idx="2310">
                  <c:v>21.804970833333332</c:v>
                </c:pt>
                <c:pt idx="2311">
                  <c:v>21.813789999999997</c:v>
                </c:pt>
                <c:pt idx="2312">
                  <c:v>21.822624166666664</c:v>
                </c:pt>
                <c:pt idx="2313">
                  <c:v>21.831436666666665</c:v>
                </c:pt>
                <c:pt idx="2314">
                  <c:v>21.840260833333332</c:v>
                </c:pt>
                <c:pt idx="2315">
                  <c:v>21.849129166666664</c:v>
                </c:pt>
                <c:pt idx="2316">
                  <c:v>21.857958333333329</c:v>
                </c:pt>
                <c:pt idx="2317">
                  <c:v>21.866727499999996</c:v>
                </c:pt>
                <c:pt idx="2318">
                  <c:v>21.875529166666663</c:v>
                </c:pt>
                <c:pt idx="2319">
                  <c:v>21.884345833333331</c:v>
                </c:pt>
                <c:pt idx="2320">
                  <c:v>21.893199166666665</c:v>
                </c:pt>
                <c:pt idx="2321">
                  <c:v>21.901985</c:v>
                </c:pt>
                <c:pt idx="2322">
                  <c:v>21.910759166666665</c:v>
                </c:pt>
                <c:pt idx="2323">
                  <c:v>21.919543333333333</c:v>
                </c:pt>
                <c:pt idx="2324">
                  <c:v>21.928396666666668</c:v>
                </c:pt>
                <c:pt idx="2325">
                  <c:v>21.937180833333336</c:v>
                </c:pt>
                <c:pt idx="2326">
                  <c:v>21.945993333333337</c:v>
                </c:pt>
                <c:pt idx="2327">
                  <c:v>21.95481916666667</c:v>
                </c:pt>
                <c:pt idx="2328">
                  <c:v>21.963645833333338</c:v>
                </c:pt>
                <c:pt idx="2329">
                  <c:v>21.972464166666672</c:v>
                </c:pt>
                <c:pt idx="2330">
                  <c:v>21.981328333333337</c:v>
                </c:pt>
                <c:pt idx="2331">
                  <c:v>21.990181666666672</c:v>
                </c:pt>
                <c:pt idx="2332">
                  <c:v>21.999026666666673</c:v>
                </c:pt>
                <c:pt idx="2333">
                  <c:v>22.007883333333339</c:v>
                </c:pt>
                <c:pt idx="2334">
                  <c:v>22.016684166666671</c:v>
                </c:pt>
                <c:pt idx="2335">
                  <c:v>22.025523333333339</c:v>
                </c:pt>
                <c:pt idx="2336">
                  <c:v>22.034366666666674</c:v>
                </c:pt>
                <c:pt idx="2337">
                  <c:v>22.043189166666675</c:v>
                </c:pt>
                <c:pt idx="2338">
                  <c:v>22.052029166666674</c:v>
                </c:pt>
                <c:pt idx="2339">
                  <c:v>22.060794166666675</c:v>
                </c:pt>
                <c:pt idx="2340">
                  <c:v>22.069552500000007</c:v>
                </c:pt>
                <c:pt idx="2341">
                  <c:v>22.078323333333341</c:v>
                </c:pt>
                <c:pt idx="2342">
                  <c:v>22.087042500000006</c:v>
                </c:pt>
                <c:pt idx="2343">
                  <c:v>22.095776666666673</c:v>
                </c:pt>
                <c:pt idx="2344">
                  <c:v>22.104493333333341</c:v>
                </c:pt>
                <c:pt idx="2345">
                  <c:v>22.113173333333339</c:v>
                </c:pt>
                <c:pt idx="2346">
                  <c:v>22.121850000000006</c:v>
                </c:pt>
                <c:pt idx="2347">
                  <c:v>22.130570833333341</c:v>
                </c:pt>
                <c:pt idx="2348">
                  <c:v>22.139259166666672</c:v>
                </c:pt>
                <c:pt idx="2349">
                  <c:v>22.147943333333338</c:v>
                </c:pt>
                <c:pt idx="2350">
                  <c:v>22.156685833333338</c:v>
                </c:pt>
                <c:pt idx="2351">
                  <c:v>22.165426666666672</c:v>
                </c:pt>
                <c:pt idx="2352">
                  <c:v>22.174148333333338</c:v>
                </c:pt>
                <c:pt idx="2353">
                  <c:v>22.182901666666673</c:v>
                </c:pt>
                <c:pt idx="2354">
                  <c:v>22.191645000000008</c:v>
                </c:pt>
                <c:pt idx="2355">
                  <c:v>22.200410000000009</c:v>
                </c:pt>
                <c:pt idx="2356">
                  <c:v>22.209201666666676</c:v>
                </c:pt>
                <c:pt idx="2357">
                  <c:v>22.217975833333341</c:v>
                </c:pt>
                <c:pt idx="2358">
                  <c:v>22.226762500000007</c:v>
                </c:pt>
                <c:pt idx="2359">
                  <c:v>22.235542500000008</c:v>
                </c:pt>
                <c:pt idx="2360">
                  <c:v>22.244312500000007</c:v>
                </c:pt>
                <c:pt idx="2361">
                  <c:v>22.253090000000007</c:v>
                </c:pt>
                <c:pt idx="2362">
                  <c:v>22.26188083333334</c:v>
                </c:pt>
                <c:pt idx="2363">
                  <c:v>22.270676666666674</c:v>
                </c:pt>
                <c:pt idx="2364">
                  <c:v>22.279425000000007</c:v>
                </c:pt>
                <c:pt idx="2365">
                  <c:v>22.288168333333342</c:v>
                </c:pt>
                <c:pt idx="2366">
                  <c:v>22.296960000000009</c:v>
                </c:pt>
                <c:pt idx="2367">
                  <c:v>22.305752500000008</c:v>
                </c:pt>
                <c:pt idx="2368">
                  <c:v>22.314483333333342</c:v>
                </c:pt>
                <c:pt idx="2369">
                  <c:v>22.323244166666676</c:v>
                </c:pt>
                <c:pt idx="2370">
                  <c:v>22.332044166666677</c:v>
                </c:pt>
                <c:pt idx="2371">
                  <c:v>22.340800000000009</c:v>
                </c:pt>
                <c:pt idx="2372">
                  <c:v>22.34953500000001</c:v>
                </c:pt>
                <c:pt idx="2373">
                  <c:v>22.358248333333343</c:v>
                </c:pt>
                <c:pt idx="2374">
                  <c:v>22.366935833333343</c:v>
                </c:pt>
                <c:pt idx="2375">
                  <c:v>22.375700000000009</c:v>
                </c:pt>
                <c:pt idx="2376">
                  <c:v>22.384451666666674</c:v>
                </c:pt>
                <c:pt idx="2377">
                  <c:v>22.393175833333341</c:v>
                </c:pt>
                <c:pt idx="2378">
                  <c:v>22.401830000000007</c:v>
                </c:pt>
                <c:pt idx="2379">
                  <c:v>22.410527500000008</c:v>
                </c:pt>
                <c:pt idx="2380">
                  <c:v>22.419230000000006</c:v>
                </c:pt>
                <c:pt idx="2381">
                  <c:v>22.427920833333339</c:v>
                </c:pt>
                <c:pt idx="2382">
                  <c:v>22.43660916666667</c:v>
                </c:pt>
                <c:pt idx="2383">
                  <c:v>22.445320833333337</c:v>
                </c:pt>
                <c:pt idx="2384">
                  <c:v>22.454041666666672</c:v>
                </c:pt>
                <c:pt idx="2385">
                  <c:v>22.462761666666673</c:v>
                </c:pt>
                <c:pt idx="2386">
                  <c:v>22.471466666666672</c:v>
                </c:pt>
                <c:pt idx="2387">
                  <c:v>22.480175833333337</c:v>
                </c:pt>
                <c:pt idx="2388">
                  <c:v>22.488868333333336</c:v>
                </c:pt>
                <c:pt idx="2389">
                  <c:v>22.497553333333336</c:v>
                </c:pt>
                <c:pt idx="2390">
                  <c:v>22.506342500000002</c:v>
                </c:pt>
                <c:pt idx="2391">
                  <c:v>22.515075000000003</c:v>
                </c:pt>
                <c:pt idx="2392">
                  <c:v>22.523827500000003</c:v>
                </c:pt>
                <c:pt idx="2393">
                  <c:v>22.532570833333338</c:v>
                </c:pt>
                <c:pt idx="2394">
                  <c:v>22.541265833333338</c:v>
                </c:pt>
                <c:pt idx="2395">
                  <c:v>22.550045000000004</c:v>
                </c:pt>
                <c:pt idx="2396">
                  <c:v>22.558852500000004</c:v>
                </c:pt>
                <c:pt idx="2397">
                  <c:v>22.567611666666672</c:v>
                </c:pt>
                <c:pt idx="2398">
                  <c:v>22.576348333333339</c:v>
                </c:pt>
                <c:pt idx="2399">
                  <c:v>22.585128333333341</c:v>
                </c:pt>
                <c:pt idx="2400">
                  <c:v>22.593887500000008</c:v>
                </c:pt>
                <c:pt idx="2401">
                  <c:v>22.602641666666674</c:v>
                </c:pt>
                <c:pt idx="2402">
                  <c:v>22.611426666666674</c:v>
                </c:pt>
                <c:pt idx="2403">
                  <c:v>22.620233333333342</c:v>
                </c:pt>
                <c:pt idx="2404">
                  <c:v>22.628997500000008</c:v>
                </c:pt>
                <c:pt idx="2405">
                  <c:v>22.63773333333334</c:v>
                </c:pt>
                <c:pt idx="2406">
                  <c:v>22.646495000000009</c:v>
                </c:pt>
                <c:pt idx="2407">
                  <c:v>22.655204166666675</c:v>
                </c:pt>
                <c:pt idx="2408">
                  <c:v>22.663987500000008</c:v>
                </c:pt>
                <c:pt idx="2409">
                  <c:v>22.672786666666674</c:v>
                </c:pt>
                <c:pt idx="2410">
                  <c:v>22.681635000000007</c:v>
                </c:pt>
                <c:pt idx="2411">
                  <c:v>22.690471666666674</c:v>
                </c:pt>
                <c:pt idx="2412">
                  <c:v>22.69929083333334</c:v>
                </c:pt>
                <c:pt idx="2413">
                  <c:v>22.708099166666674</c:v>
                </c:pt>
                <c:pt idx="2414">
                  <c:v>22.716929166666674</c:v>
                </c:pt>
                <c:pt idx="2415">
                  <c:v>22.725766666666672</c:v>
                </c:pt>
                <c:pt idx="2416">
                  <c:v>22.734611666666673</c:v>
                </c:pt>
                <c:pt idx="2417">
                  <c:v>22.743416666666672</c:v>
                </c:pt>
                <c:pt idx="2418">
                  <c:v>22.752234166666671</c:v>
                </c:pt>
                <c:pt idx="2419">
                  <c:v>22.761134166666672</c:v>
                </c:pt>
                <c:pt idx="2420">
                  <c:v>22.77001833333334</c:v>
                </c:pt>
                <c:pt idx="2421">
                  <c:v>22.77889333333334</c:v>
                </c:pt>
                <c:pt idx="2422">
                  <c:v>22.787788333333339</c:v>
                </c:pt>
                <c:pt idx="2423">
                  <c:v>22.796685000000004</c:v>
                </c:pt>
                <c:pt idx="2424">
                  <c:v>22.805570000000003</c:v>
                </c:pt>
                <c:pt idx="2425">
                  <c:v>22.814436666666669</c:v>
                </c:pt>
                <c:pt idx="2426">
                  <c:v>22.823278333333334</c:v>
                </c:pt>
                <c:pt idx="2427">
                  <c:v>22.832128333333333</c:v>
                </c:pt>
                <c:pt idx="2428">
                  <c:v>22.840942500000001</c:v>
                </c:pt>
                <c:pt idx="2429">
                  <c:v>22.849769999999999</c:v>
                </c:pt>
                <c:pt idx="2430">
                  <c:v>22.858574166666667</c:v>
                </c:pt>
                <c:pt idx="2431">
                  <c:v>22.867449166666667</c:v>
                </c:pt>
                <c:pt idx="2432">
                  <c:v>22.876336666666667</c:v>
                </c:pt>
                <c:pt idx="2433">
                  <c:v>22.885186666666666</c:v>
                </c:pt>
                <c:pt idx="2434">
                  <c:v>22.894110833333333</c:v>
                </c:pt>
                <c:pt idx="2435">
                  <c:v>22.903002499999999</c:v>
                </c:pt>
                <c:pt idx="2436">
                  <c:v>22.9118675</c:v>
                </c:pt>
                <c:pt idx="2437">
                  <c:v>22.920708333333334</c:v>
                </c:pt>
                <c:pt idx="2438">
                  <c:v>22.929525000000002</c:v>
                </c:pt>
                <c:pt idx="2439">
                  <c:v>22.938428333333334</c:v>
                </c:pt>
                <c:pt idx="2440">
                  <c:v>22.947290000000002</c:v>
                </c:pt>
                <c:pt idx="2441">
                  <c:v>22.95617166666667</c:v>
                </c:pt>
                <c:pt idx="2442">
                  <c:v>22.965068333333335</c:v>
                </c:pt>
                <c:pt idx="2443">
                  <c:v>22.973996666666668</c:v>
                </c:pt>
                <c:pt idx="2444">
                  <c:v>22.982913333333336</c:v>
                </c:pt>
                <c:pt idx="2445">
                  <c:v>22.991863333333335</c:v>
                </c:pt>
                <c:pt idx="2446">
                  <c:v>23.000810833333336</c:v>
                </c:pt>
                <c:pt idx="2447">
                  <c:v>23.009746666666668</c:v>
                </c:pt>
                <c:pt idx="2448">
                  <c:v>23.018695833333336</c:v>
                </c:pt>
                <c:pt idx="2449">
                  <c:v>23.027651666666671</c:v>
                </c:pt>
                <c:pt idx="2450">
                  <c:v>23.036619166666672</c:v>
                </c:pt>
                <c:pt idx="2451">
                  <c:v>23.045582500000005</c:v>
                </c:pt>
                <c:pt idx="2452">
                  <c:v>23.054555000000004</c:v>
                </c:pt>
                <c:pt idx="2453">
                  <c:v>23.063515000000002</c:v>
                </c:pt>
                <c:pt idx="2454">
                  <c:v>23.072443333333336</c:v>
                </c:pt>
                <c:pt idx="2455">
                  <c:v>23.081349166666669</c:v>
                </c:pt>
                <c:pt idx="2456">
                  <c:v>23.090240833333336</c:v>
                </c:pt>
                <c:pt idx="2457">
                  <c:v>23.099180000000004</c:v>
                </c:pt>
                <c:pt idx="2458">
                  <c:v>23.108074166666672</c:v>
                </c:pt>
                <c:pt idx="2459">
                  <c:v>23.116942500000004</c:v>
                </c:pt>
                <c:pt idx="2460">
                  <c:v>23.125865833333336</c:v>
                </c:pt>
                <c:pt idx="2461">
                  <c:v>23.134843333333336</c:v>
                </c:pt>
                <c:pt idx="2462">
                  <c:v>23.143825833333334</c:v>
                </c:pt>
                <c:pt idx="2463">
                  <c:v>23.152781666666669</c:v>
                </c:pt>
                <c:pt idx="2464">
                  <c:v>23.161780833333335</c:v>
                </c:pt>
                <c:pt idx="2465">
                  <c:v>23.170811666666669</c:v>
                </c:pt>
                <c:pt idx="2466">
                  <c:v>23.179847500000001</c:v>
                </c:pt>
                <c:pt idx="2467">
                  <c:v>23.188853333333334</c:v>
                </c:pt>
                <c:pt idx="2468">
                  <c:v>23.197839999999999</c:v>
                </c:pt>
                <c:pt idx="2469">
                  <c:v>23.206801666666667</c:v>
                </c:pt>
                <c:pt idx="2470">
                  <c:v>23.215753333333335</c:v>
                </c:pt>
                <c:pt idx="2471">
                  <c:v>23.224758333333334</c:v>
                </c:pt>
                <c:pt idx="2472">
                  <c:v>23.233710000000002</c:v>
                </c:pt>
                <c:pt idx="2473">
                  <c:v>23.242699166666668</c:v>
                </c:pt>
                <c:pt idx="2474">
                  <c:v>23.251661666666667</c:v>
                </c:pt>
                <c:pt idx="2475">
                  <c:v>23.260618333333333</c:v>
                </c:pt>
                <c:pt idx="2476">
                  <c:v>23.269610833333335</c:v>
                </c:pt>
                <c:pt idx="2477">
                  <c:v>23.278607500000003</c:v>
                </c:pt>
                <c:pt idx="2478">
                  <c:v>23.287577500000005</c:v>
                </c:pt>
                <c:pt idx="2479">
                  <c:v>23.296555000000005</c:v>
                </c:pt>
                <c:pt idx="2480">
                  <c:v>23.305518333333339</c:v>
                </c:pt>
                <c:pt idx="2481">
                  <c:v>23.314534166666672</c:v>
                </c:pt>
                <c:pt idx="2482">
                  <c:v>23.323535833333338</c:v>
                </c:pt>
                <c:pt idx="2483">
                  <c:v>23.332537500000004</c:v>
                </c:pt>
                <c:pt idx="2484">
                  <c:v>23.341556666666673</c:v>
                </c:pt>
                <c:pt idx="2485">
                  <c:v>23.350566666666673</c:v>
                </c:pt>
                <c:pt idx="2486">
                  <c:v>23.359598333333338</c:v>
                </c:pt>
                <c:pt idx="2487">
                  <c:v>23.368571666666671</c:v>
                </c:pt>
                <c:pt idx="2488">
                  <c:v>23.377603333333337</c:v>
                </c:pt>
                <c:pt idx="2489">
                  <c:v>23.386627500000003</c:v>
                </c:pt>
                <c:pt idx="2490">
                  <c:v>23.395656666666671</c:v>
                </c:pt>
                <c:pt idx="2491">
                  <c:v>23.404702500000003</c:v>
                </c:pt>
                <c:pt idx="2492">
                  <c:v>23.413704166666669</c:v>
                </c:pt>
                <c:pt idx="2493">
                  <c:v>23.42268416666667</c:v>
                </c:pt>
                <c:pt idx="2494">
                  <c:v>23.431651666666671</c:v>
                </c:pt>
                <c:pt idx="2495">
                  <c:v>23.440650833333336</c:v>
                </c:pt>
                <c:pt idx="2496">
                  <c:v>23.449616666666671</c:v>
                </c:pt>
                <c:pt idx="2497">
                  <c:v>23.458620833333338</c:v>
                </c:pt>
                <c:pt idx="2498">
                  <c:v>23.467636666666671</c:v>
                </c:pt>
                <c:pt idx="2499">
                  <c:v>23.476629166666672</c:v>
                </c:pt>
                <c:pt idx="2500">
                  <c:v>23.485621666666674</c:v>
                </c:pt>
                <c:pt idx="2501">
                  <c:v>23.494604166666672</c:v>
                </c:pt>
                <c:pt idx="2502">
                  <c:v>23.503606666666673</c:v>
                </c:pt>
                <c:pt idx="2503">
                  <c:v>23.512635000000007</c:v>
                </c:pt>
                <c:pt idx="2504">
                  <c:v>23.521668333333341</c:v>
                </c:pt>
                <c:pt idx="2505">
                  <c:v>23.530705000000008</c:v>
                </c:pt>
                <c:pt idx="2506">
                  <c:v>23.53972833333334</c:v>
                </c:pt>
                <c:pt idx="2507">
                  <c:v>23.548781666666674</c:v>
                </c:pt>
                <c:pt idx="2508">
                  <c:v>23.557845833333342</c:v>
                </c:pt>
                <c:pt idx="2509">
                  <c:v>23.566908333333341</c:v>
                </c:pt>
                <c:pt idx="2510">
                  <c:v>23.575959166666674</c:v>
                </c:pt>
                <c:pt idx="2511">
                  <c:v>23.584985000000007</c:v>
                </c:pt>
                <c:pt idx="2512">
                  <c:v>23.594030000000007</c:v>
                </c:pt>
                <c:pt idx="2513">
                  <c:v>23.603070000000006</c:v>
                </c:pt>
                <c:pt idx="2514">
                  <c:v>23.612110000000005</c:v>
                </c:pt>
                <c:pt idx="2515">
                  <c:v>23.621168333333337</c:v>
                </c:pt>
                <c:pt idx="2516">
                  <c:v>23.630228333333338</c:v>
                </c:pt>
                <c:pt idx="2517">
                  <c:v>23.639295833333339</c:v>
                </c:pt>
                <c:pt idx="2518">
                  <c:v>23.648357500000007</c:v>
                </c:pt>
                <c:pt idx="2519">
                  <c:v>23.657424166666672</c:v>
                </c:pt>
                <c:pt idx="2520">
                  <c:v>23.666491666666673</c:v>
                </c:pt>
                <c:pt idx="2521">
                  <c:v>23.675599166666672</c:v>
                </c:pt>
                <c:pt idx="2522">
                  <c:v>23.684676666666672</c:v>
                </c:pt>
                <c:pt idx="2523">
                  <c:v>23.693734166666673</c:v>
                </c:pt>
                <c:pt idx="2524">
                  <c:v>23.702802500000004</c:v>
                </c:pt>
                <c:pt idx="2525">
                  <c:v>23.71187916666667</c:v>
                </c:pt>
                <c:pt idx="2526">
                  <c:v>23.720965000000003</c:v>
                </c:pt>
                <c:pt idx="2527">
                  <c:v>23.730027500000002</c:v>
                </c:pt>
                <c:pt idx="2528">
                  <c:v>23.739106666666668</c:v>
                </c:pt>
                <c:pt idx="2529">
                  <c:v>23.748185833333334</c:v>
                </c:pt>
                <c:pt idx="2530">
                  <c:v>23.757257500000001</c:v>
                </c:pt>
                <c:pt idx="2531">
                  <c:v>23.766314166666668</c:v>
                </c:pt>
                <c:pt idx="2532">
                  <c:v>23.775390833333333</c:v>
                </c:pt>
                <c:pt idx="2533">
                  <c:v>23.784457499999998</c:v>
                </c:pt>
                <c:pt idx="2534">
                  <c:v>23.793500833333333</c:v>
                </c:pt>
                <c:pt idx="2535">
                  <c:v>23.802610833333333</c:v>
                </c:pt>
                <c:pt idx="2536">
                  <c:v>23.811698333333332</c:v>
                </c:pt>
                <c:pt idx="2537">
                  <c:v>23.820826666666665</c:v>
                </c:pt>
                <c:pt idx="2538">
                  <c:v>23.829949166666665</c:v>
                </c:pt>
                <c:pt idx="2539">
                  <c:v>23.8390475</c:v>
                </c:pt>
                <c:pt idx="2540">
                  <c:v>23.848149166666666</c:v>
                </c:pt>
                <c:pt idx="2541">
                  <c:v>23.857261666666666</c:v>
                </c:pt>
                <c:pt idx="2542">
                  <c:v>23.866397499999998</c:v>
                </c:pt>
                <c:pt idx="2543">
                  <c:v>23.875525</c:v>
                </c:pt>
                <c:pt idx="2544">
                  <c:v>23.884603333333335</c:v>
                </c:pt>
                <c:pt idx="2545">
                  <c:v>23.893759166666669</c:v>
                </c:pt>
                <c:pt idx="2546">
                  <c:v>23.902895833333336</c:v>
                </c:pt>
                <c:pt idx="2547">
                  <c:v>23.912021666666668</c:v>
                </c:pt>
                <c:pt idx="2548">
                  <c:v>23.921170833333335</c:v>
                </c:pt>
                <c:pt idx="2549">
                  <c:v>23.930325833333335</c:v>
                </c:pt>
                <c:pt idx="2550">
                  <c:v>23.939477500000002</c:v>
                </c:pt>
                <c:pt idx="2551">
                  <c:v>23.948655000000002</c:v>
                </c:pt>
                <c:pt idx="2552">
                  <c:v>23.957798333333336</c:v>
                </c:pt>
                <c:pt idx="2553">
                  <c:v>23.966981666666669</c:v>
                </c:pt>
                <c:pt idx="2554">
                  <c:v>23.976115000000004</c:v>
                </c:pt>
                <c:pt idx="2555">
                  <c:v>23.985262500000005</c:v>
                </c:pt>
                <c:pt idx="2556">
                  <c:v>23.994456666666672</c:v>
                </c:pt>
                <c:pt idx="2557">
                  <c:v>24.003640000000004</c:v>
                </c:pt>
                <c:pt idx="2558">
                  <c:v>24.012800000000006</c:v>
                </c:pt>
                <c:pt idx="2559">
                  <c:v>24.021967500000006</c:v>
                </c:pt>
                <c:pt idx="2560">
                  <c:v>24.031166666666671</c:v>
                </c:pt>
                <c:pt idx="2561">
                  <c:v>24.04034166666667</c:v>
                </c:pt>
                <c:pt idx="2562">
                  <c:v>24.049495000000004</c:v>
                </c:pt>
                <c:pt idx="2563">
                  <c:v>24.058652500000004</c:v>
                </c:pt>
                <c:pt idx="2564">
                  <c:v>24.067811666666671</c:v>
                </c:pt>
                <c:pt idx="2565">
                  <c:v>24.076980833333337</c:v>
                </c:pt>
                <c:pt idx="2566">
                  <c:v>24.086185833333339</c:v>
                </c:pt>
                <c:pt idx="2567">
                  <c:v>24.095380000000006</c:v>
                </c:pt>
                <c:pt idx="2568">
                  <c:v>24.104552500000004</c:v>
                </c:pt>
                <c:pt idx="2569">
                  <c:v>24.113775833333339</c:v>
                </c:pt>
                <c:pt idx="2570">
                  <c:v>24.122960000000006</c:v>
                </c:pt>
                <c:pt idx="2571">
                  <c:v>24.132156666666674</c:v>
                </c:pt>
                <c:pt idx="2572">
                  <c:v>24.141300833333339</c:v>
                </c:pt>
                <c:pt idx="2573">
                  <c:v>24.150495833333338</c:v>
                </c:pt>
                <c:pt idx="2574">
                  <c:v>24.159730833333338</c:v>
                </c:pt>
                <c:pt idx="2575">
                  <c:v>24.168949166666671</c:v>
                </c:pt>
                <c:pt idx="2576">
                  <c:v>24.17813416666667</c:v>
                </c:pt>
                <c:pt idx="2577">
                  <c:v>24.187355000000004</c:v>
                </c:pt>
                <c:pt idx="2578">
                  <c:v>24.196583333333336</c:v>
                </c:pt>
                <c:pt idx="2579">
                  <c:v>24.205818333333337</c:v>
                </c:pt>
                <c:pt idx="2580">
                  <c:v>24.215012500000004</c:v>
                </c:pt>
                <c:pt idx="2581">
                  <c:v>24.22424916666667</c:v>
                </c:pt>
                <c:pt idx="2582">
                  <c:v>24.233455833333338</c:v>
                </c:pt>
                <c:pt idx="2583">
                  <c:v>24.242680000000004</c:v>
                </c:pt>
                <c:pt idx="2584">
                  <c:v>24.251900833333337</c:v>
                </c:pt>
                <c:pt idx="2585">
                  <c:v>24.26115166666667</c:v>
                </c:pt>
                <c:pt idx="2586">
                  <c:v>24.270385000000005</c:v>
                </c:pt>
                <c:pt idx="2587">
                  <c:v>24.279625000000003</c:v>
                </c:pt>
                <c:pt idx="2588">
                  <c:v>24.28885416666667</c:v>
                </c:pt>
                <c:pt idx="2589">
                  <c:v>24.298094166666669</c:v>
                </c:pt>
                <c:pt idx="2590">
                  <c:v>24.30734416666667</c:v>
                </c:pt>
                <c:pt idx="2591">
                  <c:v>24.31659916666667</c:v>
                </c:pt>
                <c:pt idx="2592">
                  <c:v>24.325871666666671</c:v>
                </c:pt>
                <c:pt idx="2593">
                  <c:v>24.335135833333339</c:v>
                </c:pt>
                <c:pt idx="2594">
                  <c:v>24.344389166666673</c:v>
                </c:pt>
                <c:pt idx="2595">
                  <c:v>24.353664166666672</c:v>
                </c:pt>
                <c:pt idx="2596">
                  <c:v>24.362937500000005</c:v>
                </c:pt>
                <c:pt idx="2597">
                  <c:v>24.372242500000006</c:v>
                </c:pt>
                <c:pt idx="2598">
                  <c:v>24.381513333333338</c:v>
                </c:pt>
                <c:pt idx="2599">
                  <c:v>24.390817500000004</c:v>
                </c:pt>
                <c:pt idx="2600">
                  <c:v>24.400110000000005</c:v>
                </c:pt>
                <c:pt idx="2601">
                  <c:v>24.409416666666672</c:v>
                </c:pt>
                <c:pt idx="2602">
                  <c:v>24.418710000000004</c:v>
                </c:pt>
                <c:pt idx="2603">
                  <c:v>24.428005833333337</c:v>
                </c:pt>
                <c:pt idx="2604">
                  <c:v>24.437272500000002</c:v>
                </c:pt>
                <c:pt idx="2605">
                  <c:v>24.446541666666668</c:v>
                </c:pt>
                <c:pt idx="2606">
                  <c:v>24.455800833333335</c:v>
                </c:pt>
                <c:pt idx="2607">
                  <c:v>24.465100833333334</c:v>
                </c:pt>
                <c:pt idx="2608">
                  <c:v>24.474430000000002</c:v>
                </c:pt>
                <c:pt idx="2609">
                  <c:v>24.483717500000001</c:v>
                </c:pt>
                <c:pt idx="2610">
                  <c:v>24.492993333333335</c:v>
                </c:pt>
                <c:pt idx="2611">
                  <c:v>24.502320000000001</c:v>
                </c:pt>
                <c:pt idx="2612">
                  <c:v>24.511580000000002</c:v>
                </c:pt>
                <c:pt idx="2613">
                  <c:v>24.520865000000001</c:v>
                </c:pt>
                <c:pt idx="2614">
                  <c:v>24.530103333333333</c:v>
                </c:pt>
                <c:pt idx="2615">
                  <c:v>24.539360833333333</c:v>
                </c:pt>
                <c:pt idx="2616">
                  <c:v>24.5486225</c:v>
                </c:pt>
                <c:pt idx="2617">
                  <c:v>24.557894166666667</c:v>
                </c:pt>
                <c:pt idx="2618">
                  <c:v>24.567228333333333</c:v>
                </c:pt>
                <c:pt idx="2619">
                  <c:v>24.5765475</c:v>
                </c:pt>
                <c:pt idx="2620">
                  <c:v>24.585856666666668</c:v>
                </c:pt>
                <c:pt idx="2621">
                  <c:v>24.595147500000003</c:v>
                </c:pt>
                <c:pt idx="2622">
                  <c:v>24.604460000000003</c:v>
                </c:pt>
                <c:pt idx="2623">
                  <c:v>24.613810833333336</c:v>
                </c:pt>
                <c:pt idx="2624">
                  <c:v>24.623110000000004</c:v>
                </c:pt>
                <c:pt idx="2625">
                  <c:v>24.632444166666669</c:v>
                </c:pt>
                <c:pt idx="2626">
                  <c:v>24.641756666666669</c:v>
                </c:pt>
                <c:pt idx="2627">
                  <c:v>24.651085000000002</c:v>
                </c:pt>
                <c:pt idx="2628">
                  <c:v>24.660387500000002</c:v>
                </c:pt>
                <c:pt idx="2629">
                  <c:v>24.669715000000004</c:v>
                </c:pt>
                <c:pt idx="2630">
                  <c:v>24.679050833333338</c:v>
                </c:pt>
                <c:pt idx="2631">
                  <c:v>24.688345000000005</c:v>
                </c:pt>
                <c:pt idx="2632">
                  <c:v>24.697636666666671</c:v>
                </c:pt>
                <c:pt idx="2633">
                  <c:v>24.706954166666673</c:v>
                </c:pt>
                <c:pt idx="2634">
                  <c:v>24.716275833333338</c:v>
                </c:pt>
                <c:pt idx="2635">
                  <c:v>24.725667500000004</c:v>
                </c:pt>
                <c:pt idx="2636">
                  <c:v>24.734985000000005</c:v>
                </c:pt>
                <c:pt idx="2637">
                  <c:v>24.744304166666673</c:v>
                </c:pt>
                <c:pt idx="2638">
                  <c:v>24.753685833333339</c:v>
                </c:pt>
                <c:pt idx="2639">
                  <c:v>24.763061666666673</c:v>
                </c:pt>
                <c:pt idx="2640">
                  <c:v>24.77235833333334</c:v>
                </c:pt>
                <c:pt idx="2641">
                  <c:v>24.781719166666672</c:v>
                </c:pt>
                <c:pt idx="2642">
                  <c:v>24.791109166666672</c:v>
                </c:pt>
                <c:pt idx="2643">
                  <c:v>24.800470000000004</c:v>
                </c:pt>
                <c:pt idx="2644">
                  <c:v>24.809885000000005</c:v>
                </c:pt>
                <c:pt idx="2645">
                  <c:v>24.819266666666671</c:v>
                </c:pt>
                <c:pt idx="2646">
                  <c:v>24.828601666666671</c:v>
                </c:pt>
                <c:pt idx="2647">
                  <c:v>24.837990000000005</c:v>
                </c:pt>
                <c:pt idx="2648">
                  <c:v>24.847359166666671</c:v>
                </c:pt>
                <c:pt idx="2649">
                  <c:v>24.856743333333338</c:v>
                </c:pt>
                <c:pt idx="2650">
                  <c:v>24.866060833333339</c:v>
                </c:pt>
                <c:pt idx="2651">
                  <c:v>24.875386666666671</c:v>
                </c:pt>
                <c:pt idx="2652">
                  <c:v>24.884814166666672</c:v>
                </c:pt>
                <c:pt idx="2653">
                  <c:v>24.894256666666671</c:v>
                </c:pt>
                <c:pt idx="2654">
                  <c:v>24.903692500000005</c:v>
                </c:pt>
                <c:pt idx="2655">
                  <c:v>24.913144166666672</c:v>
                </c:pt>
                <c:pt idx="2656">
                  <c:v>24.922546666666673</c:v>
                </c:pt>
                <c:pt idx="2657">
                  <c:v>24.931970000000007</c:v>
                </c:pt>
                <c:pt idx="2658">
                  <c:v>24.941450000000007</c:v>
                </c:pt>
                <c:pt idx="2659">
                  <c:v>24.950899166666673</c:v>
                </c:pt>
                <c:pt idx="2660">
                  <c:v>24.960345000000007</c:v>
                </c:pt>
                <c:pt idx="2661">
                  <c:v>24.969738333333339</c:v>
                </c:pt>
                <c:pt idx="2662">
                  <c:v>24.979172500000004</c:v>
                </c:pt>
                <c:pt idx="2663">
                  <c:v>24.98858666666667</c:v>
                </c:pt>
                <c:pt idx="2664">
                  <c:v>24.998061666666668</c:v>
                </c:pt>
                <c:pt idx="2665">
                  <c:v>25.007543333333334</c:v>
                </c:pt>
                <c:pt idx="2666">
                  <c:v>25.017033333333334</c:v>
                </c:pt>
                <c:pt idx="2667">
                  <c:v>25.026546666666668</c:v>
                </c:pt>
                <c:pt idx="2668">
                  <c:v>25.036000833333336</c:v>
                </c:pt>
                <c:pt idx="2669">
                  <c:v>25.045375000000003</c:v>
                </c:pt>
                <c:pt idx="2670">
                  <c:v>25.05475666666667</c:v>
                </c:pt>
                <c:pt idx="2671">
                  <c:v>25.064188333333338</c:v>
                </c:pt>
                <c:pt idx="2672">
                  <c:v>25.073623333333337</c:v>
                </c:pt>
                <c:pt idx="2673">
                  <c:v>25.083093333333338</c:v>
                </c:pt>
                <c:pt idx="2674">
                  <c:v>25.092478333333339</c:v>
                </c:pt>
                <c:pt idx="2675">
                  <c:v>25.101908333333338</c:v>
                </c:pt>
                <c:pt idx="2676">
                  <c:v>25.111339166666671</c:v>
                </c:pt>
                <c:pt idx="2677">
                  <c:v>25.120801666666672</c:v>
                </c:pt>
                <c:pt idx="2678">
                  <c:v>25.130268333333341</c:v>
                </c:pt>
                <c:pt idx="2679">
                  <c:v>25.139710000000008</c:v>
                </c:pt>
                <c:pt idx="2680">
                  <c:v>25.149175833333342</c:v>
                </c:pt>
                <c:pt idx="2681">
                  <c:v>25.158647500000008</c:v>
                </c:pt>
                <c:pt idx="2682">
                  <c:v>25.168100833333341</c:v>
                </c:pt>
                <c:pt idx="2683">
                  <c:v>25.177530833333339</c:v>
                </c:pt>
                <c:pt idx="2684">
                  <c:v>25.186989166666674</c:v>
                </c:pt>
                <c:pt idx="2685">
                  <c:v>25.196466666666673</c:v>
                </c:pt>
                <c:pt idx="2686">
                  <c:v>25.205942500000006</c:v>
                </c:pt>
                <c:pt idx="2687">
                  <c:v>25.215372500000004</c:v>
                </c:pt>
                <c:pt idx="2688">
                  <c:v>25.224833333333336</c:v>
                </c:pt>
                <c:pt idx="2689">
                  <c:v>25.234286666666669</c:v>
                </c:pt>
                <c:pt idx="2690">
                  <c:v>25.243745000000004</c:v>
                </c:pt>
                <c:pt idx="2691">
                  <c:v>25.253246666666669</c:v>
                </c:pt>
                <c:pt idx="2692">
                  <c:v>25.262746666666668</c:v>
                </c:pt>
                <c:pt idx="2693">
                  <c:v>25.2722075</c:v>
                </c:pt>
                <c:pt idx="2694">
                  <c:v>25.281675833333335</c:v>
                </c:pt>
                <c:pt idx="2695">
                  <c:v>25.291155833333335</c:v>
                </c:pt>
                <c:pt idx="2696">
                  <c:v>25.300560000000001</c:v>
                </c:pt>
                <c:pt idx="2697">
                  <c:v>25.310023333333334</c:v>
                </c:pt>
                <c:pt idx="2698">
                  <c:v>25.319491666666668</c:v>
                </c:pt>
                <c:pt idx="2699">
                  <c:v>25.328959166666667</c:v>
                </c:pt>
                <c:pt idx="2700">
                  <c:v>25.338519166666668</c:v>
                </c:pt>
                <c:pt idx="2701">
                  <c:v>25.348010000000002</c:v>
                </c:pt>
                <c:pt idx="2702">
                  <c:v>25.357561666666669</c:v>
                </c:pt>
                <c:pt idx="2703">
                  <c:v>25.367165000000004</c:v>
                </c:pt>
                <c:pt idx="2704">
                  <c:v>25.376688333333338</c:v>
                </c:pt>
                <c:pt idx="2705">
                  <c:v>25.38623916666667</c:v>
                </c:pt>
                <c:pt idx="2706">
                  <c:v>25.395757500000002</c:v>
                </c:pt>
                <c:pt idx="2707">
                  <c:v>25.405282500000002</c:v>
                </c:pt>
                <c:pt idx="2708">
                  <c:v>25.414854166666668</c:v>
                </c:pt>
                <c:pt idx="2709">
                  <c:v>25.424418333333335</c:v>
                </c:pt>
                <c:pt idx="2710">
                  <c:v>25.433940833333335</c:v>
                </c:pt>
                <c:pt idx="2711">
                  <c:v>25.443491666666667</c:v>
                </c:pt>
                <c:pt idx="2712">
                  <c:v>25.4530475</c:v>
                </c:pt>
                <c:pt idx="2713">
                  <c:v>25.462566666666667</c:v>
                </c:pt>
                <c:pt idx="2714">
                  <c:v>25.4720075</c:v>
                </c:pt>
                <c:pt idx="2715">
                  <c:v>25.4815425</c:v>
                </c:pt>
                <c:pt idx="2716">
                  <c:v>25.491089166666665</c:v>
                </c:pt>
                <c:pt idx="2717">
                  <c:v>25.500588333333333</c:v>
                </c:pt>
                <c:pt idx="2718">
                  <c:v>25.5100725</c:v>
                </c:pt>
                <c:pt idx="2719">
                  <c:v>25.519614999999998</c:v>
                </c:pt>
                <c:pt idx="2720">
                  <c:v>25.529135833333331</c:v>
                </c:pt>
                <c:pt idx="2721">
                  <c:v>25.538601666666665</c:v>
                </c:pt>
                <c:pt idx="2722">
                  <c:v>25.548132499999998</c:v>
                </c:pt>
                <c:pt idx="2723">
                  <c:v>25.557631666666666</c:v>
                </c:pt>
                <c:pt idx="2724">
                  <c:v>25.567149166666667</c:v>
                </c:pt>
                <c:pt idx="2725">
                  <c:v>25.576659166666666</c:v>
                </c:pt>
                <c:pt idx="2726">
                  <c:v>25.586159166666665</c:v>
                </c:pt>
                <c:pt idx="2727">
                  <c:v>25.595669166666664</c:v>
                </c:pt>
                <c:pt idx="2728">
                  <c:v>25.605176666666665</c:v>
                </c:pt>
                <c:pt idx="2729">
                  <c:v>25.614750833333332</c:v>
                </c:pt>
                <c:pt idx="2730">
                  <c:v>25.624316666666665</c:v>
                </c:pt>
                <c:pt idx="2731">
                  <c:v>25.633882499999999</c:v>
                </c:pt>
                <c:pt idx="2732">
                  <c:v>25.643360833333332</c:v>
                </c:pt>
                <c:pt idx="2733">
                  <c:v>25.652860833333332</c:v>
                </c:pt>
                <c:pt idx="2734">
                  <c:v>25.662379999999999</c:v>
                </c:pt>
                <c:pt idx="2735">
                  <c:v>25.671914999999998</c:v>
                </c:pt>
                <c:pt idx="2736">
                  <c:v>25.681549166666667</c:v>
                </c:pt>
                <c:pt idx="2737">
                  <c:v>25.691150833333332</c:v>
                </c:pt>
                <c:pt idx="2738">
                  <c:v>25.700679999999998</c:v>
                </c:pt>
                <c:pt idx="2739">
                  <c:v>25.7101875</c:v>
                </c:pt>
                <c:pt idx="2740">
                  <c:v>25.719663333333333</c:v>
                </c:pt>
                <c:pt idx="2741">
                  <c:v>25.729183333333332</c:v>
                </c:pt>
                <c:pt idx="2742">
                  <c:v>25.738779166666664</c:v>
                </c:pt>
                <c:pt idx="2743">
                  <c:v>25.748314166666663</c:v>
                </c:pt>
                <c:pt idx="2744">
                  <c:v>25.757825833333332</c:v>
                </c:pt>
                <c:pt idx="2745">
                  <c:v>25.767439166666666</c:v>
                </c:pt>
                <c:pt idx="2746">
                  <c:v>25.776985</c:v>
                </c:pt>
                <c:pt idx="2747">
                  <c:v>25.786538333333333</c:v>
                </c:pt>
                <c:pt idx="2748">
                  <c:v>25.796078333333334</c:v>
                </c:pt>
                <c:pt idx="2749">
                  <c:v>25.805629166666666</c:v>
                </c:pt>
                <c:pt idx="2750">
                  <c:v>25.815108333333331</c:v>
                </c:pt>
                <c:pt idx="2751">
                  <c:v>25.824593333333333</c:v>
                </c:pt>
                <c:pt idx="2752">
                  <c:v>25.834120833333333</c:v>
                </c:pt>
                <c:pt idx="2753">
                  <c:v>25.843705833333335</c:v>
                </c:pt>
                <c:pt idx="2754">
                  <c:v>25.853385000000003</c:v>
                </c:pt>
                <c:pt idx="2755">
                  <c:v>25.862925833333335</c:v>
                </c:pt>
                <c:pt idx="2756">
                  <c:v>25.87258666666667</c:v>
                </c:pt>
                <c:pt idx="2757">
                  <c:v>25.882249166666671</c:v>
                </c:pt>
                <c:pt idx="2758">
                  <c:v>25.89193666666667</c:v>
                </c:pt>
                <c:pt idx="2759">
                  <c:v>25.901538333333335</c:v>
                </c:pt>
                <c:pt idx="2760">
                  <c:v>25.911050833333334</c:v>
                </c:pt>
                <c:pt idx="2761">
                  <c:v>25.920650833333333</c:v>
                </c:pt>
                <c:pt idx="2762">
                  <c:v>25.930209999999999</c:v>
                </c:pt>
                <c:pt idx="2763">
                  <c:v>25.939808333333332</c:v>
                </c:pt>
                <c:pt idx="2764">
                  <c:v>25.949384166666665</c:v>
                </c:pt>
                <c:pt idx="2765">
                  <c:v>25.959059999999997</c:v>
                </c:pt>
                <c:pt idx="2766">
                  <c:v>25.968699999999998</c:v>
                </c:pt>
                <c:pt idx="2767">
                  <c:v>25.9783525</c:v>
                </c:pt>
                <c:pt idx="2768">
                  <c:v>25.987999166666665</c:v>
                </c:pt>
                <c:pt idx="2769">
                  <c:v>25.997714166666665</c:v>
                </c:pt>
                <c:pt idx="2770">
                  <c:v>26.00737333333333</c:v>
                </c:pt>
                <c:pt idx="2771">
                  <c:v>26.016929999999999</c:v>
                </c:pt>
                <c:pt idx="2772">
                  <c:v>26.026463333333332</c:v>
                </c:pt>
                <c:pt idx="2773">
                  <c:v>26.036092499999999</c:v>
                </c:pt>
                <c:pt idx="2774">
                  <c:v>26.045763333333333</c:v>
                </c:pt>
                <c:pt idx="2775">
                  <c:v>26.055307500000001</c:v>
                </c:pt>
                <c:pt idx="2776">
                  <c:v>26.064955833333336</c:v>
                </c:pt>
                <c:pt idx="2777">
                  <c:v>26.074535000000001</c:v>
                </c:pt>
                <c:pt idx="2778">
                  <c:v>26.084241666666667</c:v>
                </c:pt>
                <c:pt idx="2779">
                  <c:v>26.093784166666666</c:v>
                </c:pt>
                <c:pt idx="2780">
                  <c:v>26.103386666666665</c:v>
                </c:pt>
                <c:pt idx="2781">
                  <c:v>26.112987499999999</c:v>
                </c:pt>
                <c:pt idx="2782">
                  <c:v>26.122641666666667</c:v>
                </c:pt>
                <c:pt idx="2783">
                  <c:v>26.132236666666667</c:v>
                </c:pt>
                <c:pt idx="2784">
                  <c:v>26.141853333333334</c:v>
                </c:pt>
                <c:pt idx="2785">
                  <c:v>26.151477499999999</c:v>
                </c:pt>
                <c:pt idx="2786">
                  <c:v>26.161185833333331</c:v>
                </c:pt>
                <c:pt idx="2787">
                  <c:v>26.170891666666666</c:v>
                </c:pt>
                <c:pt idx="2788">
                  <c:v>26.180493333333331</c:v>
                </c:pt>
                <c:pt idx="2789">
                  <c:v>26.190219999999997</c:v>
                </c:pt>
                <c:pt idx="2790">
                  <c:v>26.200008333333329</c:v>
                </c:pt>
                <c:pt idx="2791">
                  <c:v>26.209724999999995</c:v>
                </c:pt>
                <c:pt idx="2792">
                  <c:v>26.219442499999996</c:v>
                </c:pt>
                <c:pt idx="2793">
                  <c:v>26.229220833333329</c:v>
                </c:pt>
                <c:pt idx="2794">
                  <c:v>26.238939166666661</c:v>
                </c:pt>
                <c:pt idx="2795">
                  <c:v>26.24873083333333</c:v>
                </c:pt>
                <c:pt idx="2796">
                  <c:v>26.258389999999995</c:v>
                </c:pt>
                <c:pt idx="2797">
                  <c:v>26.267975833333328</c:v>
                </c:pt>
                <c:pt idx="2798">
                  <c:v>26.277574999999995</c:v>
                </c:pt>
                <c:pt idx="2799">
                  <c:v>26.287203333333327</c:v>
                </c:pt>
                <c:pt idx="2800">
                  <c:v>26.29688166666666</c:v>
                </c:pt>
                <c:pt idx="2801">
                  <c:v>26.306514999999994</c:v>
                </c:pt>
                <c:pt idx="2802">
                  <c:v>26.316125833333327</c:v>
                </c:pt>
                <c:pt idx="2803">
                  <c:v>26.325726666666661</c:v>
                </c:pt>
                <c:pt idx="2804">
                  <c:v>26.335370833333329</c:v>
                </c:pt>
                <c:pt idx="2805">
                  <c:v>26.345084166666663</c:v>
                </c:pt>
                <c:pt idx="2806">
                  <c:v>26.354837499999995</c:v>
                </c:pt>
                <c:pt idx="2807">
                  <c:v>26.364640833333329</c:v>
                </c:pt>
                <c:pt idx="2808">
                  <c:v>26.374444166666663</c:v>
                </c:pt>
                <c:pt idx="2809">
                  <c:v>26.384202499999997</c:v>
                </c:pt>
                <c:pt idx="2810">
                  <c:v>26.393870833333331</c:v>
                </c:pt>
                <c:pt idx="2811">
                  <c:v>26.40356083333333</c:v>
                </c:pt>
                <c:pt idx="2812">
                  <c:v>26.413294999999998</c:v>
                </c:pt>
                <c:pt idx="2813">
                  <c:v>26.423018333333331</c:v>
                </c:pt>
                <c:pt idx="2814">
                  <c:v>26.4326975</c:v>
                </c:pt>
                <c:pt idx="2815">
                  <c:v>26.442496666666667</c:v>
                </c:pt>
                <c:pt idx="2816">
                  <c:v>26.452235833333333</c:v>
                </c:pt>
                <c:pt idx="2817">
                  <c:v>26.461992500000001</c:v>
                </c:pt>
                <c:pt idx="2818">
                  <c:v>26.471716666666669</c:v>
                </c:pt>
                <c:pt idx="2819">
                  <c:v>26.481397500000003</c:v>
                </c:pt>
                <c:pt idx="2820">
                  <c:v>26.491085000000002</c:v>
                </c:pt>
                <c:pt idx="2821">
                  <c:v>26.500828333333335</c:v>
                </c:pt>
                <c:pt idx="2822">
                  <c:v>26.510618333333333</c:v>
                </c:pt>
                <c:pt idx="2823">
                  <c:v>26.520397500000001</c:v>
                </c:pt>
                <c:pt idx="2824">
                  <c:v>26.530165</c:v>
                </c:pt>
                <c:pt idx="2825">
                  <c:v>26.539869166666666</c:v>
                </c:pt>
                <c:pt idx="2826">
                  <c:v>26.549474166666666</c:v>
                </c:pt>
                <c:pt idx="2827">
                  <c:v>26.559206666666665</c:v>
                </c:pt>
                <c:pt idx="2828">
                  <c:v>26.568958333333331</c:v>
                </c:pt>
                <c:pt idx="2829">
                  <c:v>26.578659999999999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5B-4D3B-8B74-A944A03EE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16944"/>
        <c:axId val="178315984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25"/>
      </c:valAx>
      <c:valAx>
        <c:axId val="754092239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rgbClr val="0070C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Water Production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0070C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31750" cap="sq" cmpd="sng" algn="ctr">
            <a:solidFill>
              <a:srgbClr val="0070C0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</c:valAx>
      <c:valAx>
        <c:axId val="1783159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rgbClr val="FF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Energy</a:t>
                </a:r>
                <a:r>
                  <a:rPr lang="en-US" sz="1800" b="1" baseline="0">
                    <a:solidFill>
                      <a:srgbClr val="FF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(kWh)</a:t>
                </a:r>
                <a:endParaRPr lang="en-US" sz="1800" b="1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FF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out"/>
        <c:tickLblPos val="nextTo"/>
        <c:spPr>
          <a:noFill/>
          <a:ln w="31750" cap="sq" cmpd="sng" algn="ctr">
            <a:solidFill>
              <a:srgbClr val="FF0000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316944"/>
        <c:crosses val="max"/>
        <c:crossBetween val="midCat"/>
      </c:valAx>
      <c:valAx>
        <c:axId val="178316944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78315984"/>
        <c:crosses val="max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Relative Humidity </a:t>
            </a:r>
            <a:r>
              <a:rPr lang="en-US"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vs</a:t>
            </a: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Water Production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Tower'!$AI$5:$AI$9471</c:f>
              <c:numCache>
                <c:formatCode>0.00</c:formatCode>
                <c:ptCount val="9467"/>
                <c:pt idx="0">
                  <c:v>0</c:v>
                </c:pt>
                <c:pt idx="1">
                  <c:v>2E-3</c:v>
                </c:pt>
                <c:pt idx="2">
                  <c:v>1.5E-3</c:v>
                </c:pt>
                <c:pt idx="3">
                  <c:v>0</c:v>
                </c:pt>
                <c:pt idx="4">
                  <c:v>5.0000000000000001E-4</c:v>
                </c:pt>
                <c:pt idx="5">
                  <c:v>2E-3</c:v>
                </c:pt>
                <c:pt idx="6">
                  <c:v>0</c:v>
                </c:pt>
                <c:pt idx="7">
                  <c:v>0</c:v>
                </c:pt>
                <c:pt idx="8">
                  <c:v>5.0000000000000001E-4</c:v>
                </c:pt>
                <c:pt idx="9">
                  <c:v>3.5000000000000001E-3</c:v>
                </c:pt>
                <c:pt idx="10">
                  <c:v>0</c:v>
                </c:pt>
                <c:pt idx="11">
                  <c:v>5.0000000000000001E-4</c:v>
                </c:pt>
                <c:pt idx="12">
                  <c:v>1.5E-3</c:v>
                </c:pt>
                <c:pt idx="13">
                  <c:v>2E-3</c:v>
                </c:pt>
                <c:pt idx="14">
                  <c:v>0</c:v>
                </c:pt>
                <c:pt idx="15">
                  <c:v>5.4999999999999997E-3</c:v>
                </c:pt>
                <c:pt idx="16">
                  <c:v>5.0000000000000001E-3</c:v>
                </c:pt>
                <c:pt idx="17">
                  <c:v>3.0000000000000001E-3</c:v>
                </c:pt>
                <c:pt idx="18">
                  <c:v>0</c:v>
                </c:pt>
                <c:pt idx="19">
                  <c:v>1.5E-3</c:v>
                </c:pt>
                <c:pt idx="20">
                  <c:v>3.0000000000000001E-3</c:v>
                </c:pt>
                <c:pt idx="21">
                  <c:v>1.5E-3</c:v>
                </c:pt>
                <c:pt idx="22">
                  <c:v>1.5E-3</c:v>
                </c:pt>
                <c:pt idx="23">
                  <c:v>1.5E-3</c:v>
                </c:pt>
                <c:pt idx="24">
                  <c:v>1.5E-3</c:v>
                </c:pt>
                <c:pt idx="25">
                  <c:v>1E-3</c:v>
                </c:pt>
                <c:pt idx="26">
                  <c:v>2E-3</c:v>
                </c:pt>
                <c:pt idx="27">
                  <c:v>3.5000000000000001E-3</c:v>
                </c:pt>
                <c:pt idx="28">
                  <c:v>0</c:v>
                </c:pt>
                <c:pt idx="29">
                  <c:v>2.5000000000000001E-3</c:v>
                </c:pt>
                <c:pt idx="30">
                  <c:v>0</c:v>
                </c:pt>
                <c:pt idx="31">
                  <c:v>0</c:v>
                </c:pt>
                <c:pt idx="32">
                  <c:v>1E-3</c:v>
                </c:pt>
                <c:pt idx="33">
                  <c:v>0</c:v>
                </c:pt>
                <c:pt idx="34">
                  <c:v>2E-3</c:v>
                </c:pt>
                <c:pt idx="35">
                  <c:v>5.4999999999999997E-3</c:v>
                </c:pt>
                <c:pt idx="36">
                  <c:v>3.5000000000000001E-3</c:v>
                </c:pt>
                <c:pt idx="37">
                  <c:v>5.0000000000000001E-4</c:v>
                </c:pt>
                <c:pt idx="38">
                  <c:v>0</c:v>
                </c:pt>
                <c:pt idx="39">
                  <c:v>1.5E-3</c:v>
                </c:pt>
                <c:pt idx="40">
                  <c:v>0</c:v>
                </c:pt>
                <c:pt idx="41">
                  <c:v>6.4999999999999997E-3</c:v>
                </c:pt>
                <c:pt idx="42">
                  <c:v>5.4999999999999997E-3</c:v>
                </c:pt>
                <c:pt idx="43">
                  <c:v>3.5000000000000001E-3</c:v>
                </c:pt>
                <c:pt idx="44">
                  <c:v>1E-3</c:v>
                </c:pt>
                <c:pt idx="45">
                  <c:v>0</c:v>
                </c:pt>
                <c:pt idx="46">
                  <c:v>0</c:v>
                </c:pt>
                <c:pt idx="47">
                  <c:v>5.0000000000000001E-4</c:v>
                </c:pt>
                <c:pt idx="48">
                  <c:v>0</c:v>
                </c:pt>
                <c:pt idx="49">
                  <c:v>5.0000000000000001E-3</c:v>
                </c:pt>
                <c:pt idx="50">
                  <c:v>1E-3</c:v>
                </c:pt>
                <c:pt idx="51">
                  <c:v>2.5000000000000001E-3</c:v>
                </c:pt>
                <c:pt idx="52">
                  <c:v>5.0000000000000001E-4</c:v>
                </c:pt>
                <c:pt idx="53">
                  <c:v>0</c:v>
                </c:pt>
                <c:pt idx="54">
                  <c:v>2.5000000000000001E-3</c:v>
                </c:pt>
                <c:pt idx="55">
                  <c:v>1E-3</c:v>
                </c:pt>
                <c:pt idx="56">
                  <c:v>1.5E-3</c:v>
                </c:pt>
                <c:pt idx="57">
                  <c:v>1E-3</c:v>
                </c:pt>
                <c:pt idx="58">
                  <c:v>3.5000000000000001E-3</c:v>
                </c:pt>
                <c:pt idx="59">
                  <c:v>3.0000000000000001E-3</c:v>
                </c:pt>
                <c:pt idx="60">
                  <c:v>2.5000000000000001E-3</c:v>
                </c:pt>
                <c:pt idx="61">
                  <c:v>1E-3</c:v>
                </c:pt>
                <c:pt idx="62">
                  <c:v>0</c:v>
                </c:pt>
                <c:pt idx="63">
                  <c:v>2.5000000000000001E-3</c:v>
                </c:pt>
                <c:pt idx="64">
                  <c:v>1E-3</c:v>
                </c:pt>
                <c:pt idx="65">
                  <c:v>1.5E-3</c:v>
                </c:pt>
                <c:pt idx="66">
                  <c:v>1.4E-2</c:v>
                </c:pt>
                <c:pt idx="67">
                  <c:v>1.0999999999999999E-2</c:v>
                </c:pt>
                <c:pt idx="68">
                  <c:v>2E-3</c:v>
                </c:pt>
                <c:pt idx="69">
                  <c:v>8.5000000000000006E-3</c:v>
                </c:pt>
                <c:pt idx="70">
                  <c:v>2.5000000000000001E-3</c:v>
                </c:pt>
                <c:pt idx="71">
                  <c:v>4.0000000000000001E-3</c:v>
                </c:pt>
                <c:pt idx="72">
                  <c:v>1.5E-3</c:v>
                </c:pt>
                <c:pt idx="73">
                  <c:v>4.0000000000000001E-3</c:v>
                </c:pt>
                <c:pt idx="74">
                  <c:v>6.4999999999999997E-3</c:v>
                </c:pt>
                <c:pt idx="75">
                  <c:v>4.0000000000000001E-3</c:v>
                </c:pt>
                <c:pt idx="76">
                  <c:v>6.0000000000000001E-3</c:v>
                </c:pt>
                <c:pt idx="77">
                  <c:v>0</c:v>
                </c:pt>
                <c:pt idx="78">
                  <c:v>0</c:v>
                </c:pt>
                <c:pt idx="79">
                  <c:v>6.4999999999999997E-3</c:v>
                </c:pt>
                <c:pt idx="80">
                  <c:v>3.0000000000000001E-3</c:v>
                </c:pt>
                <c:pt idx="81">
                  <c:v>1.5E-3</c:v>
                </c:pt>
                <c:pt idx="82">
                  <c:v>4.0000000000000001E-3</c:v>
                </c:pt>
                <c:pt idx="83">
                  <c:v>2E-3</c:v>
                </c:pt>
                <c:pt idx="84">
                  <c:v>5.0000000000000001E-4</c:v>
                </c:pt>
                <c:pt idx="85">
                  <c:v>1E-3</c:v>
                </c:pt>
                <c:pt idx="86">
                  <c:v>1.5E-3</c:v>
                </c:pt>
                <c:pt idx="87">
                  <c:v>4.4999999999999997E-3</c:v>
                </c:pt>
                <c:pt idx="88">
                  <c:v>5.0000000000000001E-4</c:v>
                </c:pt>
                <c:pt idx="89">
                  <c:v>5.0000000000000001E-4</c:v>
                </c:pt>
                <c:pt idx="90">
                  <c:v>1.5E-3</c:v>
                </c:pt>
                <c:pt idx="91">
                  <c:v>4.0000000000000001E-3</c:v>
                </c:pt>
                <c:pt idx="92">
                  <c:v>3.5000000000000001E-3</c:v>
                </c:pt>
                <c:pt idx="93">
                  <c:v>3.5000000000000001E-3</c:v>
                </c:pt>
                <c:pt idx="94">
                  <c:v>7.0000000000000001E-3</c:v>
                </c:pt>
                <c:pt idx="95">
                  <c:v>1.5E-3</c:v>
                </c:pt>
                <c:pt idx="96">
                  <c:v>6.0000000000000001E-3</c:v>
                </c:pt>
                <c:pt idx="97">
                  <c:v>4.4999999999999997E-3</c:v>
                </c:pt>
                <c:pt idx="98">
                  <c:v>4.0000000000000001E-3</c:v>
                </c:pt>
                <c:pt idx="99">
                  <c:v>3.0000000000000001E-3</c:v>
                </c:pt>
                <c:pt idx="100">
                  <c:v>7.0000000000000001E-3</c:v>
                </c:pt>
                <c:pt idx="101">
                  <c:v>5.4999999999999997E-3</c:v>
                </c:pt>
                <c:pt idx="102">
                  <c:v>4.4999999999999997E-3</c:v>
                </c:pt>
                <c:pt idx="103">
                  <c:v>3.5000000000000001E-3</c:v>
                </c:pt>
                <c:pt idx="104">
                  <c:v>5.0000000000000001E-3</c:v>
                </c:pt>
                <c:pt idx="105">
                  <c:v>6.0000000000000001E-3</c:v>
                </c:pt>
                <c:pt idx="106">
                  <c:v>1.5E-3</c:v>
                </c:pt>
                <c:pt idx="107">
                  <c:v>2E-3</c:v>
                </c:pt>
                <c:pt idx="108">
                  <c:v>8.5000000000000006E-3</c:v>
                </c:pt>
                <c:pt idx="109">
                  <c:v>5.4999999999999997E-3</c:v>
                </c:pt>
                <c:pt idx="110">
                  <c:v>5.4999999999999997E-3</c:v>
                </c:pt>
                <c:pt idx="111">
                  <c:v>7.0000000000000001E-3</c:v>
                </c:pt>
                <c:pt idx="112">
                  <c:v>2.5000000000000001E-3</c:v>
                </c:pt>
                <c:pt idx="113">
                  <c:v>4.4999999999999997E-3</c:v>
                </c:pt>
                <c:pt idx="114">
                  <c:v>1.0999999999999999E-2</c:v>
                </c:pt>
                <c:pt idx="115">
                  <c:v>0.01</c:v>
                </c:pt>
                <c:pt idx="116">
                  <c:v>8.0000000000000002E-3</c:v>
                </c:pt>
                <c:pt idx="117">
                  <c:v>2.5000000000000001E-3</c:v>
                </c:pt>
                <c:pt idx="118">
                  <c:v>5.0000000000000001E-3</c:v>
                </c:pt>
                <c:pt idx="119">
                  <c:v>0</c:v>
                </c:pt>
                <c:pt idx="120">
                  <c:v>0</c:v>
                </c:pt>
                <c:pt idx="121">
                  <c:v>5.0000000000000001E-4</c:v>
                </c:pt>
                <c:pt idx="122">
                  <c:v>2E-3</c:v>
                </c:pt>
                <c:pt idx="123">
                  <c:v>3.0000000000000001E-3</c:v>
                </c:pt>
                <c:pt idx="124">
                  <c:v>1.2999999999999999E-2</c:v>
                </c:pt>
                <c:pt idx="125">
                  <c:v>2.5000000000000001E-3</c:v>
                </c:pt>
                <c:pt idx="126">
                  <c:v>1E-3</c:v>
                </c:pt>
                <c:pt idx="127">
                  <c:v>1.5E-3</c:v>
                </c:pt>
                <c:pt idx="128">
                  <c:v>1E-3</c:v>
                </c:pt>
                <c:pt idx="129">
                  <c:v>4.0000000000000001E-3</c:v>
                </c:pt>
                <c:pt idx="130">
                  <c:v>2E-3</c:v>
                </c:pt>
                <c:pt idx="131">
                  <c:v>2.5000000000000001E-3</c:v>
                </c:pt>
                <c:pt idx="132">
                  <c:v>3.0000000000000001E-3</c:v>
                </c:pt>
                <c:pt idx="133">
                  <c:v>5.0000000000000001E-3</c:v>
                </c:pt>
                <c:pt idx="134">
                  <c:v>8.5000000000000006E-3</c:v>
                </c:pt>
                <c:pt idx="135">
                  <c:v>3.5000000000000001E-3</c:v>
                </c:pt>
                <c:pt idx="136">
                  <c:v>4.0000000000000001E-3</c:v>
                </c:pt>
                <c:pt idx="137">
                  <c:v>2E-3</c:v>
                </c:pt>
                <c:pt idx="138">
                  <c:v>4.4999999999999997E-3</c:v>
                </c:pt>
                <c:pt idx="139">
                  <c:v>8.9999999999999993E-3</c:v>
                </c:pt>
                <c:pt idx="140">
                  <c:v>2.5000000000000001E-3</c:v>
                </c:pt>
                <c:pt idx="141">
                  <c:v>1.5E-3</c:v>
                </c:pt>
                <c:pt idx="142">
                  <c:v>2E-3</c:v>
                </c:pt>
                <c:pt idx="143">
                  <c:v>1E-3</c:v>
                </c:pt>
                <c:pt idx="144">
                  <c:v>2.5000000000000001E-3</c:v>
                </c:pt>
                <c:pt idx="145">
                  <c:v>8.0000000000000002E-3</c:v>
                </c:pt>
                <c:pt idx="146">
                  <c:v>3.0000000000000001E-3</c:v>
                </c:pt>
                <c:pt idx="147">
                  <c:v>4.0000000000000001E-3</c:v>
                </c:pt>
                <c:pt idx="148">
                  <c:v>4.4999999999999997E-3</c:v>
                </c:pt>
                <c:pt idx="149">
                  <c:v>4.0000000000000001E-3</c:v>
                </c:pt>
                <c:pt idx="150">
                  <c:v>5.4999999999999997E-3</c:v>
                </c:pt>
                <c:pt idx="151">
                  <c:v>6.0000000000000001E-3</c:v>
                </c:pt>
                <c:pt idx="152">
                  <c:v>3.0000000000000001E-3</c:v>
                </c:pt>
                <c:pt idx="153">
                  <c:v>1.5E-3</c:v>
                </c:pt>
                <c:pt idx="154">
                  <c:v>2.5000000000000001E-3</c:v>
                </c:pt>
                <c:pt idx="155">
                  <c:v>3.5000000000000001E-3</c:v>
                </c:pt>
                <c:pt idx="156">
                  <c:v>3.0000000000000001E-3</c:v>
                </c:pt>
                <c:pt idx="157">
                  <c:v>4.4999999999999997E-3</c:v>
                </c:pt>
                <c:pt idx="158">
                  <c:v>4.0000000000000001E-3</c:v>
                </c:pt>
                <c:pt idx="159">
                  <c:v>4.4999999999999997E-3</c:v>
                </c:pt>
                <c:pt idx="160">
                  <c:v>6.0000000000000001E-3</c:v>
                </c:pt>
                <c:pt idx="161">
                  <c:v>7.0000000000000001E-3</c:v>
                </c:pt>
                <c:pt idx="162">
                  <c:v>5.0000000000000001E-3</c:v>
                </c:pt>
                <c:pt idx="163">
                  <c:v>4.4999999999999997E-3</c:v>
                </c:pt>
                <c:pt idx="164">
                  <c:v>1.0999999999999999E-2</c:v>
                </c:pt>
                <c:pt idx="165">
                  <c:v>5.4999999999999997E-3</c:v>
                </c:pt>
                <c:pt idx="166">
                  <c:v>8.5000000000000006E-3</c:v>
                </c:pt>
                <c:pt idx="167">
                  <c:v>1.5E-3</c:v>
                </c:pt>
                <c:pt idx="168">
                  <c:v>5.4999999999999997E-3</c:v>
                </c:pt>
                <c:pt idx="169">
                  <c:v>2.5000000000000001E-3</c:v>
                </c:pt>
                <c:pt idx="170">
                  <c:v>7.4999999999999997E-3</c:v>
                </c:pt>
                <c:pt idx="171">
                  <c:v>7.0000000000000001E-3</c:v>
                </c:pt>
                <c:pt idx="172">
                  <c:v>4.4999999999999997E-3</c:v>
                </c:pt>
                <c:pt idx="173">
                  <c:v>1.35E-2</c:v>
                </c:pt>
                <c:pt idx="174">
                  <c:v>1.2500000000000001E-2</c:v>
                </c:pt>
                <c:pt idx="175">
                  <c:v>9.4999999999999998E-3</c:v>
                </c:pt>
                <c:pt idx="176">
                  <c:v>1.0500000000000001E-2</c:v>
                </c:pt>
                <c:pt idx="177">
                  <c:v>3.0000000000000001E-3</c:v>
                </c:pt>
                <c:pt idx="178">
                  <c:v>5.0000000000000001E-4</c:v>
                </c:pt>
                <c:pt idx="179">
                  <c:v>3.0000000000000001E-3</c:v>
                </c:pt>
                <c:pt idx="180">
                  <c:v>1.7500000000000002E-2</c:v>
                </c:pt>
                <c:pt idx="181">
                  <c:v>4.0000000000000001E-3</c:v>
                </c:pt>
                <c:pt idx="182">
                  <c:v>8.0000000000000002E-3</c:v>
                </c:pt>
                <c:pt idx="183">
                  <c:v>1.15E-2</c:v>
                </c:pt>
                <c:pt idx="184">
                  <c:v>8.0000000000000002E-3</c:v>
                </c:pt>
                <c:pt idx="185">
                  <c:v>3.5000000000000001E-3</c:v>
                </c:pt>
                <c:pt idx="186">
                  <c:v>4.0000000000000001E-3</c:v>
                </c:pt>
                <c:pt idx="187">
                  <c:v>7.0000000000000001E-3</c:v>
                </c:pt>
                <c:pt idx="188">
                  <c:v>4.4999999999999997E-3</c:v>
                </c:pt>
                <c:pt idx="189">
                  <c:v>5.4999999999999997E-3</c:v>
                </c:pt>
                <c:pt idx="190">
                  <c:v>4.4999999999999997E-3</c:v>
                </c:pt>
                <c:pt idx="191">
                  <c:v>5.4999999999999997E-3</c:v>
                </c:pt>
                <c:pt idx="192">
                  <c:v>1.0999999999999999E-2</c:v>
                </c:pt>
                <c:pt idx="193">
                  <c:v>5.4999999999999997E-3</c:v>
                </c:pt>
                <c:pt idx="194">
                  <c:v>6.4999999999999997E-3</c:v>
                </c:pt>
                <c:pt idx="195">
                  <c:v>0.01</c:v>
                </c:pt>
                <c:pt idx="196">
                  <c:v>1.15E-2</c:v>
                </c:pt>
                <c:pt idx="197">
                  <c:v>8.5000000000000006E-3</c:v>
                </c:pt>
                <c:pt idx="198">
                  <c:v>6.4999999999999997E-3</c:v>
                </c:pt>
                <c:pt idx="199">
                  <c:v>4.0000000000000001E-3</c:v>
                </c:pt>
                <c:pt idx="200">
                  <c:v>3.5000000000000001E-3</c:v>
                </c:pt>
                <c:pt idx="201">
                  <c:v>5.4999999999999997E-3</c:v>
                </c:pt>
                <c:pt idx="202">
                  <c:v>5.4999999999999997E-3</c:v>
                </c:pt>
                <c:pt idx="203">
                  <c:v>2.5000000000000001E-3</c:v>
                </c:pt>
                <c:pt idx="204">
                  <c:v>9.4999999999999998E-3</c:v>
                </c:pt>
                <c:pt idx="205">
                  <c:v>1.15E-2</c:v>
                </c:pt>
                <c:pt idx="206">
                  <c:v>8.0000000000000002E-3</c:v>
                </c:pt>
                <c:pt idx="207">
                  <c:v>2.5000000000000001E-3</c:v>
                </c:pt>
                <c:pt idx="208">
                  <c:v>7.0000000000000001E-3</c:v>
                </c:pt>
                <c:pt idx="209">
                  <c:v>8.5000000000000006E-3</c:v>
                </c:pt>
                <c:pt idx="210">
                  <c:v>1.2999999999999999E-2</c:v>
                </c:pt>
                <c:pt idx="211">
                  <c:v>8.9999999999999993E-3</c:v>
                </c:pt>
                <c:pt idx="212">
                  <c:v>8.9999999999999993E-3</c:v>
                </c:pt>
                <c:pt idx="213">
                  <c:v>0.01</c:v>
                </c:pt>
                <c:pt idx="214">
                  <c:v>6.0000000000000001E-3</c:v>
                </c:pt>
                <c:pt idx="215">
                  <c:v>8.5000000000000006E-3</c:v>
                </c:pt>
                <c:pt idx="216">
                  <c:v>4.4999999999999997E-3</c:v>
                </c:pt>
                <c:pt idx="217">
                  <c:v>5.0000000000000001E-3</c:v>
                </c:pt>
                <c:pt idx="218">
                  <c:v>6.0000000000000001E-3</c:v>
                </c:pt>
                <c:pt idx="219">
                  <c:v>6.0000000000000001E-3</c:v>
                </c:pt>
                <c:pt idx="220">
                  <c:v>6.0000000000000001E-3</c:v>
                </c:pt>
                <c:pt idx="221">
                  <c:v>6.4999999999999997E-3</c:v>
                </c:pt>
                <c:pt idx="222">
                  <c:v>1.15E-2</c:v>
                </c:pt>
                <c:pt idx="223">
                  <c:v>0.01</c:v>
                </c:pt>
                <c:pt idx="224">
                  <c:v>5.0000000000000001E-3</c:v>
                </c:pt>
                <c:pt idx="225">
                  <c:v>8.5000000000000006E-3</c:v>
                </c:pt>
                <c:pt idx="226">
                  <c:v>8.5000000000000006E-3</c:v>
                </c:pt>
                <c:pt idx="227">
                  <c:v>7.0000000000000001E-3</c:v>
                </c:pt>
                <c:pt idx="228">
                  <c:v>5.0000000000000001E-3</c:v>
                </c:pt>
                <c:pt idx="229">
                  <c:v>8.9999999999999993E-3</c:v>
                </c:pt>
                <c:pt idx="230">
                  <c:v>5.0000000000000001E-3</c:v>
                </c:pt>
                <c:pt idx="231">
                  <c:v>6.4999999999999997E-3</c:v>
                </c:pt>
                <c:pt idx="232">
                  <c:v>8.0000000000000002E-3</c:v>
                </c:pt>
                <c:pt idx="233">
                  <c:v>6.4999999999999997E-3</c:v>
                </c:pt>
                <c:pt idx="234">
                  <c:v>7.4999999999999997E-3</c:v>
                </c:pt>
                <c:pt idx="235">
                  <c:v>8.5000000000000006E-3</c:v>
                </c:pt>
                <c:pt idx="236">
                  <c:v>6.4999999999999997E-3</c:v>
                </c:pt>
                <c:pt idx="237">
                  <c:v>4.0000000000000001E-3</c:v>
                </c:pt>
                <c:pt idx="238">
                  <c:v>7.0000000000000001E-3</c:v>
                </c:pt>
                <c:pt idx="239">
                  <c:v>7.4999999999999997E-3</c:v>
                </c:pt>
                <c:pt idx="240">
                  <c:v>0.01</c:v>
                </c:pt>
                <c:pt idx="241">
                  <c:v>4.0000000000000001E-3</c:v>
                </c:pt>
                <c:pt idx="242">
                  <c:v>7.0000000000000001E-3</c:v>
                </c:pt>
                <c:pt idx="243">
                  <c:v>5.0000000000000001E-3</c:v>
                </c:pt>
                <c:pt idx="244">
                  <c:v>7.0000000000000001E-3</c:v>
                </c:pt>
                <c:pt idx="245">
                  <c:v>3.0000000000000001E-3</c:v>
                </c:pt>
                <c:pt idx="246">
                  <c:v>6.0000000000000001E-3</c:v>
                </c:pt>
                <c:pt idx="247">
                  <c:v>8.9999999999999993E-3</c:v>
                </c:pt>
                <c:pt idx="248">
                  <c:v>6.0000000000000001E-3</c:v>
                </c:pt>
                <c:pt idx="249">
                  <c:v>9.4999999999999998E-3</c:v>
                </c:pt>
                <c:pt idx="250">
                  <c:v>6.0000000000000001E-3</c:v>
                </c:pt>
                <c:pt idx="251">
                  <c:v>8.5000000000000006E-3</c:v>
                </c:pt>
                <c:pt idx="252">
                  <c:v>8.0000000000000002E-3</c:v>
                </c:pt>
                <c:pt idx="253">
                  <c:v>8.0000000000000002E-3</c:v>
                </c:pt>
                <c:pt idx="254">
                  <c:v>8.0000000000000002E-3</c:v>
                </c:pt>
                <c:pt idx="255">
                  <c:v>4.0000000000000001E-3</c:v>
                </c:pt>
                <c:pt idx="256">
                  <c:v>5.4999999999999997E-3</c:v>
                </c:pt>
                <c:pt idx="257">
                  <c:v>8.5000000000000006E-3</c:v>
                </c:pt>
                <c:pt idx="258">
                  <c:v>7.4999999999999997E-3</c:v>
                </c:pt>
                <c:pt idx="259">
                  <c:v>7.0000000000000001E-3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4.0000000000000001E-3</c:v>
                </c:pt>
                <c:pt idx="263">
                  <c:v>9.4999999999999998E-3</c:v>
                </c:pt>
                <c:pt idx="264">
                  <c:v>8.9999999999999993E-3</c:v>
                </c:pt>
                <c:pt idx="265">
                  <c:v>1.2500000000000001E-2</c:v>
                </c:pt>
                <c:pt idx="266">
                  <c:v>1.0500000000000001E-2</c:v>
                </c:pt>
                <c:pt idx="267">
                  <c:v>8.5000000000000006E-3</c:v>
                </c:pt>
                <c:pt idx="268">
                  <c:v>6.4999999999999997E-3</c:v>
                </c:pt>
                <c:pt idx="269">
                  <c:v>9.4999999999999998E-3</c:v>
                </c:pt>
                <c:pt idx="270">
                  <c:v>9.4999999999999998E-3</c:v>
                </c:pt>
                <c:pt idx="271">
                  <c:v>1.0999999999999999E-2</c:v>
                </c:pt>
                <c:pt idx="272">
                  <c:v>1.7000000000000001E-2</c:v>
                </c:pt>
                <c:pt idx="273">
                  <c:v>1.0500000000000001E-2</c:v>
                </c:pt>
                <c:pt idx="274">
                  <c:v>1.2E-2</c:v>
                </c:pt>
                <c:pt idx="275">
                  <c:v>0.01</c:v>
                </c:pt>
                <c:pt idx="276">
                  <c:v>6.0000000000000001E-3</c:v>
                </c:pt>
                <c:pt idx="277">
                  <c:v>1.2E-2</c:v>
                </c:pt>
                <c:pt idx="278">
                  <c:v>1.2999999999999999E-2</c:v>
                </c:pt>
                <c:pt idx="279">
                  <c:v>1.15E-2</c:v>
                </c:pt>
                <c:pt idx="280">
                  <c:v>0.01</c:v>
                </c:pt>
                <c:pt idx="281">
                  <c:v>8.5000000000000006E-3</c:v>
                </c:pt>
                <c:pt idx="282">
                  <c:v>1.2E-2</c:v>
                </c:pt>
                <c:pt idx="283">
                  <c:v>1.15E-2</c:v>
                </c:pt>
                <c:pt idx="284">
                  <c:v>1.2999999999999999E-2</c:v>
                </c:pt>
                <c:pt idx="285">
                  <c:v>4.0000000000000001E-3</c:v>
                </c:pt>
                <c:pt idx="286">
                  <c:v>8.9999999999999993E-3</c:v>
                </c:pt>
                <c:pt idx="287">
                  <c:v>0.01</c:v>
                </c:pt>
                <c:pt idx="288">
                  <c:v>1.0500000000000001E-2</c:v>
                </c:pt>
                <c:pt idx="289">
                  <c:v>1.2999999999999999E-2</c:v>
                </c:pt>
                <c:pt idx="290">
                  <c:v>1.4E-2</c:v>
                </c:pt>
                <c:pt idx="291">
                  <c:v>1.35E-2</c:v>
                </c:pt>
                <c:pt idx="292">
                  <c:v>8.9999999999999993E-3</c:v>
                </c:pt>
                <c:pt idx="293">
                  <c:v>1.4500000000000001E-2</c:v>
                </c:pt>
                <c:pt idx="294">
                  <c:v>8.9999999999999993E-3</c:v>
                </c:pt>
                <c:pt idx="295">
                  <c:v>1.4500000000000001E-2</c:v>
                </c:pt>
                <c:pt idx="296">
                  <c:v>1.2999999999999999E-2</c:v>
                </c:pt>
                <c:pt idx="297">
                  <c:v>1.0500000000000001E-2</c:v>
                </c:pt>
                <c:pt idx="298">
                  <c:v>1.0999999999999999E-2</c:v>
                </c:pt>
                <c:pt idx="299">
                  <c:v>1.0500000000000001E-2</c:v>
                </c:pt>
                <c:pt idx="300">
                  <c:v>1.2500000000000001E-2</c:v>
                </c:pt>
                <c:pt idx="301">
                  <c:v>5.4999999999999997E-3</c:v>
                </c:pt>
                <c:pt idx="302">
                  <c:v>8.0000000000000002E-3</c:v>
                </c:pt>
                <c:pt idx="303">
                  <c:v>1.2500000000000001E-2</c:v>
                </c:pt>
                <c:pt idx="304">
                  <c:v>1.4500000000000001E-2</c:v>
                </c:pt>
                <c:pt idx="305">
                  <c:v>1.15E-2</c:v>
                </c:pt>
                <c:pt idx="306">
                  <c:v>1.2500000000000001E-2</c:v>
                </c:pt>
                <c:pt idx="307">
                  <c:v>1.6E-2</c:v>
                </c:pt>
                <c:pt idx="308">
                  <c:v>1.4999999999999999E-2</c:v>
                </c:pt>
                <c:pt idx="309">
                  <c:v>1.2E-2</c:v>
                </c:pt>
                <c:pt idx="310">
                  <c:v>1E-3</c:v>
                </c:pt>
                <c:pt idx="311">
                  <c:v>1.2E-2</c:v>
                </c:pt>
                <c:pt idx="312">
                  <c:v>6.0000000000000001E-3</c:v>
                </c:pt>
                <c:pt idx="313">
                  <c:v>1.0500000000000001E-2</c:v>
                </c:pt>
                <c:pt idx="314">
                  <c:v>1.2500000000000001E-2</c:v>
                </c:pt>
                <c:pt idx="315">
                  <c:v>1.15E-2</c:v>
                </c:pt>
                <c:pt idx="316">
                  <c:v>1.6E-2</c:v>
                </c:pt>
                <c:pt idx="317">
                  <c:v>1.55E-2</c:v>
                </c:pt>
                <c:pt idx="318">
                  <c:v>1.35E-2</c:v>
                </c:pt>
                <c:pt idx="319">
                  <c:v>1.0999999999999999E-2</c:v>
                </c:pt>
                <c:pt idx="320">
                  <c:v>1.7000000000000001E-2</c:v>
                </c:pt>
                <c:pt idx="321">
                  <c:v>1.6500000000000001E-2</c:v>
                </c:pt>
                <c:pt idx="322">
                  <c:v>1.6E-2</c:v>
                </c:pt>
                <c:pt idx="323">
                  <c:v>1.35E-2</c:v>
                </c:pt>
                <c:pt idx="324">
                  <c:v>1.2E-2</c:v>
                </c:pt>
                <c:pt idx="325">
                  <c:v>1.6500000000000001E-2</c:v>
                </c:pt>
                <c:pt idx="326">
                  <c:v>1.35E-2</c:v>
                </c:pt>
                <c:pt idx="327">
                  <c:v>1.15E-2</c:v>
                </c:pt>
                <c:pt idx="328">
                  <c:v>1.35E-2</c:v>
                </c:pt>
                <c:pt idx="329">
                  <c:v>1.2500000000000001E-2</c:v>
                </c:pt>
                <c:pt idx="330">
                  <c:v>1.2999999999999999E-2</c:v>
                </c:pt>
                <c:pt idx="331">
                  <c:v>1.15E-2</c:v>
                </c:pt>
                <c:pt idx="332">
                  <c:v>1.4E-2</c:v>
                </c:pt>
                <c:pt idx="333">
                  <c:v>1.4500000000000001E-2</c:v>
                </c:pt>
                <c:pt idx="334">
                  <c:v>1.2999999999999999E-2</c:v>
                </c:pt>
                <c:pt idx="335">
                  <c:v>1.0500000000000001E-2</c:v>
                </c:pt>
                <c:pt idx="336">
                  <c:v>1.7999999999999999E-2</c:v>
                </c:pt>
                <c:pt idx="337">
                  <c:v>1.2E-2</c:v>
                </c:pt>
                <c:pt idx="338">
                  <c:v>1.2500000000000001E-2</c:v>
                </c:pt>
                <c:pt idx="339">
                  <c:v>1.2E-2</c:v>
                </c:pt>
                <c:pt idx="340">
                  <c:v>1.4500000000000001E-2</c:v>
                </c:pt>
                <c:pt idx="341">
                  <c:v>1.2E-2</c:v>
                </c:pt>
                <c:pt idx="342">
                  <c:v>1.2500000000000001E-2</c:v>
                </c:pt>
                <c:pt idx="343">
                  <c:v>1.2500000000000001E-2</c:v>
                </c:pt>
                <c:pt idx="344">
                  <c:v>1.4E-2</c:v>
                </c:pt>
                <c:pt idx="345">
                  <c:v>1.2E-2</c:v>
                </c:pt>
                <c:pt idx="346">
                  <c:v>1.2E-2</c:v>
                </c:pt>
                <c:pt idx="347">
                  <c:v>1.6500000000000001E-2</c:v>
                </c:pt>
                <c:pt idx="348">
                  <c:v>1.15E-2</c:v>
                </c:pt>
                <c:pt idx="349">
                  <c:v>1.4500000000000001E-2</c:v>
                </c:pt>
                <c:pt idx="350">
                  <c:v>1.7999999999999999E-2</c:v>
                </c:pt>
                <c:pt idx="351">
                  <c:v>1.55E-2</c:v>
                </c:pt>
                <c:pt idx="352">
                  <c:v>2.4E-2</c:v>
                </c:pt>
                <c:pt idx="353">
                  <c:v>2.3E-2</c:v>
                </c:pt>
                <c:pt idx="354">
                  <c:v>1.6500000000000001E-2</c:v>
                </c:pt>
                <c:pt idx="355">
                  <c:v>1.0999999999999999E-2</c:v>
                </c:pt>
                <c:pt idx="356">
                  <c:v>1.4500000000000001E-2</c:v>
                </c:pt>
                <c:pt idx="357">
                  <c:v>1.2999999999999999E-2</c:v>
                </c:pt>
                <c:pt idx="358">
                  <c:v>1.0500000000000001E-2</c:v>
                </c:pt>
                <c:pt idx="359">
                  <c:v>1.2500000000000001E-2</c:v>
                </c:pt>
                <c:pt idx="360">
                  <c:v>1.4500000000000001E-2</c:v>
                </c:pt>
                <c:pt idx="361">
                  <c:v>1.4999999999999999E-2</c:v>
                </c:pt>
                <c:pt idx="362">
                  <c:v>1.4500000000000001E-2</c:v>
                </c:pt>
                <c:pt idx="363">
                  <c:v>1.0999999999999999E-2</c:v>
                </c:pt>
                <c:pt idx="364">
                  <c:v>1.35E-2</c:v>
                </c:pt>
                <c:pt idx="365">
                  <c:v>1.55E-2</c:v>
                </c:pt>
                <c:pt idx="366">
                  <c:v>1.35E-2</c:v>
                </c:pt>
                <c:pt idx="367">
                  <c:v>1.2500000000000001E-2</c:v>
                </c:pt>
                <c:pt idx="368">
                  <c:v>1.4500000000000001E-2</c:v>
                </c:pt>
                <c:pt idx="369">
                  <c:v>1.2999999999999999E-2</c:v>
                </c:pt>
                <c:pt idx="370">
                  <c:v>1.4500000000000001E-2</c:v>
                </c:pt>
                <c:pt idx="371">
                  <c:v>1.4E-2</c:v>
                </c:pt>
                <c:pt idx="372">
                  <c:v>1.6E-2</c:v>
                </c:pt>
                <c:pt idx="373">
                  <c:v>1.6E-2</c:v>
                </c:pt>
                <c:pt idx="374">
                  <c:v>9.4999999999999998E-3</c:v>
                </c:pt>
                <c:pt idx="375">
                  <c:v>1.15E-2</c:v>
                </c:pt>
                <c:pt idx="376">
                  <c:v>1.4500000000000001E-2</c:v>
                </c:pt>
                <c:pt idx="377">
                  <c:v>1.2E-2</c:v>
                </c:pt>
                <c:pt idx="378">
                  <c:v>1.6E-2</c:v>
                </c:pt>
                <c:pt idx="379">
                  <c:v>1.4500000000000001E-2</c:v>
                </c:pt>
                <c:pt idx="380">
                  <c:v>1.95E-2</c:v>
                </c:pt>
                <c:pt idx="381">
                  <c:v>1.55E-2</c:v>
                </c:pt>
                <c:pt idx="382">
                  <c:v>1.2500000000000001E-2</c:v>
                </c:pt>
                <c:pt idx="383">
                  <c:v>1.35E-2</c:v>
                </c:pt>
                <c:pt idx="384">
                  <c:v>1.2999999999999999E-2</c:v>
                </c:pt>
                <c:pt idx="385">
                  <c:v>1.4500000000000001E-2</c:v>
                </c:pt>
                <c:pt idx="386">
                  <c:v>1.7500000000000002E-2</c:v>
                </c:pt>
                <c:pt idx="387">
                  <c:v>1.7500000000000002E-2</c:v>
                </c:pt>
                <c:pt idx="388">
                  <c:v>1.55E-2</c:v>
                </c:pt>
                <c:pt idx="389">
                  <c:v>1.4999999999999999E-2</c:v>
                </c:pt>
                <c:pt idx="390">
                  <c:v>1.35E-2</c:v>
                </c:pt>
                <c:pt idx="391">
                  <c:v>1.4500000000000001E-2</c:v>
                </c:pt>
                <c:pt idx="392">
                  <c:v>1.7500000000000002E-2</c:v>
                </c:pt>
                <c:pt idx="393">
                  <c:v>1.2E-2</c:v>
                </c:pt>
                <c:pt idx="394">
                  <c:v>1.2500000000000001E-2</c:v>
                </c:pt>
                <c:pt idx="395">
                  <c:v>1.4E-2</c:v>
                </c:pt>
                <c:pt idx="396">
                  <c:v>2.4500000000000001E-2</c:v>
                </c:pt>
                <c:pt idx="397">
                  <c:v>1.2E-2</c:v>
                </c:pt>
                <c:pt idx="398">
                  <c:v>1.4500000000000001E-2</c:v>
                </c:pt>
                <c:pt idx="399">
                  <c:v>1.7000000000000001E-2</c:v>
                </c:pt>
                <c:pt idx="400">
                  <c:v>1.4E-2</c:v>
                </c:pt>
                <c:pt idx="401">
                  <c:v>1.7500000000000002E-2</c:v>
                </c:pt>
                <c:pt idx="402">
                  <c:v>1.6E-2</c:v>
                </c:pt>
                <c:pt idx="403">
                  <c:v>1.4500000000000001E-2</c:v>
                </c:pt>
                <c:pt idx="404">
                  <c:v>1.4999999999999999E-2</c:v>
                </c:pt>
                <c:pt idx="405">
                  <c:v>1.6E-2</c:v>
                </c:pt>
                <c:pt idx="406">
                  <c:v>2.1499999999999998E-2</c:v>
                </c:pt>
                <c:pt idx="407">
                  <c:v>1.6500000000000001E-2</c:v>
                </c:pt>
                <c:pt idx="408">
                  <c:v>2.0500000000000001E-2</c:v>
                </c:pt>
                <c:pt idx="409">
                  <c:v>1.6E-2</c:v>
                </c:pt>
                <c:pt idx="410">
                  <c:v>1.4999999999999999E-2</c:v>
                </c:pt>
                <c:pt idx="411">
                  <c:v>1.2999999999999999E-2</c:v>
                </c:pt>
                <c:pt idx="412">
                  <c:v>1.7999999999999999E-2</c:v>
                </c:pt>
                <c:pt idx="413">
                  <c:v>2.75E-2</c:v>
                </c:pt>
                <c:pt idx="414">
                  <c:v>1.4500000000000001E-2</c:v>
                </c:pt>
                <c:pt idx="415">
                  <c:v>1.4999999999999999E-2</c:v>
                </c:pt>
                <c:pt idx="416">
                  <c:v>1.55E-2</c:v>
                </c:pt>
                <c:pt idx="417">
                  <c:v>1.4999999999999999E-2</c:v>
                </c:pt>
                <c:pt idx="418">
                  <c:v>0.01</c:v>
                </c:pt>
                <c:pt idx="419">
                  <c:v>1.55E-2</c:v>
                </c:pt>
                <c:pt idx="420">
                  <c:v>1.4E-2</c:v>
                </c:pt>
                <c:pt idx="421">
                  <c:v>1.8499999999999999E-2</c:v>
                </c:pt>
                <c:pt idx="422">
                  <c:v>1.2999999999999999E-2</c:v>
                </c:pt>
                <c:pt idx="423">
                  <c:v>1.7500000000000002E-2</c:v>
                </c:pt>
                <c:pt idx="424">
                  <c:v>1.4999999999999999E-2</c:v>
                </c:pt>
                <c:pt idx="425">
                  <c:v>1.6E-2</c:v>
                </c:pt>
                <c:pt idx="426">
                  <c:v>2.35E-2</c:v>
                </c:pt>
                <c:pt idx="427">
                  <c:v>1.7999999999999999E-2</c:v>
                </c:pt>
                <c:pt idx="428">
                  <c:v>1.7000000000000001E-2</c:v>
                </c:pt>
                <c:pt idx="429">
                  <c:v>1.7999999999999999E-2</c:v>
                </c:pt>
                <c:pt idx="430">
                  <c:v>1.7000000000000001E-2</c:v>
                </c:pt>
                <c:pt idx="431">
                  <c:v>1.9E-2</c:v>
                </c:pt>
                <c:pt idx="432">
                  <c:v>0.02</c:v>
                </c:pt>
                <c:pt idx="433">
                  <c:v>2.3E-2</c:v>
                </c:pt>
                <c:pt idx="434">
                  <c:v>1.7500000000000002E-2</c:v>
                </c:pt>
                <c:pt idx="435">
                  <c:v>1.6E-2</c:v>
                </c:pt>
                <c:pt idx="436">
                  <c:v>1.6500000000000001E-2</c:v>
                </c:pt>
                <c:pt idx="437">
                  <c:v>1.6E-2</c:v>
                </c:pt>
                <c:pt idx="438">
                  <c:v>1.7999999999999999E-2</c:v>
                </c:pt>
                <c:pt idx="439">
                  <c:v>1.7999999999999999E-2</c:v>
                </c:pt>
                <c:pt idx="440">
                  <c:v>1.7999999999999999E-2</c:v>
                </c:pt>
                <c:pt idx="441">
                  <c:v>1.7999999999999999E-2</c:v>
                </c:pt>
                <c:pt idx="442">
                  <c:v>1.8499999999999999E-2</c:v>
                </c:pt>
                <c:pt idx="443">
                  <c:v>1.7999999999999999E-2</c:v>
                </c:pt>
                <c:pt idx="444">
                  <c:v>1.9E-2</c:v>
                </c:pt>
                <c:pt idx="445">
                  <c:v>1.7500000000000002E-2</c:v>
                </c:pt>
                <c:pt idx="446">
                  <c:v>1.7999999999999999E-2</c:v>
                </c:pt>
                <c:pt idx="447">
                  <c:v>1.6E-2</c:v>
                </c:pt>
                <c:pt idx="448">
                  <c:v>3.6999999999999998E-2</c:v>
                </c:pt>
                <c:pt idx="449">
                  <c:v>2.4500000000000001E-2</c:v>
                </c:pt>
                <c:pt idx="450">
                  <c:v>1.7999999999999999E-2</c:v>
                </c:pt>
                <c:pt idx="451">
                  <c:v>2.35E-2</c:v>
                </c:pt>
                <c:pt idx="452">
                  <c:v>2.1999999999999999E-2</c:v>
                </c:pt>
                <c:pt idx="453">
                  <c:v>2.1000000000000001E-2</c:v>
                </c:pt>
                <c:pt idx="454">
                  <c:v>2.5000000000000001E-2</c:v>
                </c:pt>
                <c:pt idx="455">
                  <c:v>2.1000000000000001E-2</c:v>
                </c:pt>
                <c:pt idx="456">
                  <c:v>1.7500000000000002E-2</c:v>
                </c:pt>
                <c:pt idx="457">
                  <c:v>1.95E-2</c:v>
                </c:pt>
                <c:pt idx="458">
                  <c:v>1.8499999999999999E-2</c:v>
                </c:pt>
                <c:pt idx="459">
                  <c:v>2.1000000000000001E-2</c:v>
                </c:pt>
                <c:pt idx="460">
                  <c:v>1.8499999999999999E-2</c:v>
                </c:pt>
                <c:pt idx="461">
                  <c:v>1.7000000000000001E-2</c:v>
                </c:pt>
                <c:pt idx="462">
                  <c:v>1.95E-2</c:v>
                </c:pt>
                <c:pt idx="463">
                  <c:v>0.02</c:v>
                </c:pt>
                <c:pt idx="464">
                  <c:v>1.9E-2</c:v>
                </c:pt>
                <c:pt idx="465">
                  <c:v>2.1000000000000001E-2</c:v>
                </c:pt>
                <c:pt idx="466">
                  <c:v>2.1000000000000001E-2</c:v>
                </c:pt>
                <c:pt idx="467">
                  <c:v>1.95E-2</c:v>
                </c:pt>
                <c:pt idx="468">
                  <c:v>2.0500000000000001E-2</c:v>
                </c:pt>
                <c:pt idx="469">
                  <c:v>2.0500000000000001E-2</c:v>
                </c:pt>
                <c:pt idx="470">
                  <c:v>2.0500000000000001E-2</c:v>
                </c:pt>
                <c:pt idx="471">
                  <c:v>0.02</c:v>
                </c:pt>
                <c:pt idx="472">
                  <c:v>2.0500000000000001E-2</c:v>
                </c:pt>
                <c:pt idx="473">
                  <c:v>2.4500000000000001E-2</c:v>
                </c:pt>
                <c:pt idx="474">
                  <c:v>0.02</c:v>
                </c:pt>
                <c:pt idx="475">
                  <c:v>2.2499999999999999E-2</c:v>
                </c:pt>
                <c:pt idx="476">
                  <c:v>0.02</c:v>
                </c:pt>
                <c:pt idx="477">
                  <c:v>1.9E-2</c:v>
                </c:pt>
                <c:pt idx="478">
                  <c:v>2.4E-2</c:v>
                </c:pt>
                <c:pt idx="479">
                  <c:v>0.02</c:v>
                </c:pt>
                <c:pt idx="480">
                  <c:v>2.35E-2</c:v>
                </c:pt>
                <c:pt idx="481">
                  <c:v>2.4E-2</c:v>
                </c:pt>
                <c:pt idx="482">
                  <c:v>2.1999999999999999E-2</c:v>
                </c:pt>
                <c:pt idx="483">
                  <c:v>0.02</c:v>
                </c:pt>
                <c:pt idx="484">
                  <c:v>2.1499999999999998E-2</c:v>
                </c:pt>
                <c:pt idx="485">
                  <c:v>2.0500000000000001E-2</c:v>
                </c:pt>
                <c:pt idx="486">
                  <c:v>2.4500000000000001E-2</c:v>
                </c:pt>
                <c:pt idx="487">
                  <c:v>1.95E-2</c:v>
                </c:pt>
                <c:pt idx="488">
                  <c:v>2.1000000000000001E-2</c:v>
                </c:pt>
                <c:pt idx="489">
                  <c:v>2.0500000000000001E-2</c:v>
                </c:pt>
                <c:pt idx="490">
                  <c:v>2.1000000000000001E-2</c:v>
                </c:pt>
                <c:pt idx="491">
                  <c:v>2.1000000000000001E-2</c:v>
                </c:pt>
                <c:pt idx="492">
                  <c:v>2.1499999999999998E-2</c:v>
                </c:pt>
                <c:pt idx="493">
                  <c:v>2.5499999999999998E-2</c:v>
                </c:pt>
                <c:pt idx="494">
                  <c:v>2.4500000000000001E-2</c:v>
                </c:pt>
                <c:pt idx="495">
                  <c:v>2.5499999999999998E-2</c:v>
                </c:pt>
                <c:pt idx="496">
                  <c:v>2.1000000000000001E-2</c:v>
                </c:pt>
                <c:pt idx="497">
                  <c:v>2.4E-2</c:v>
                </c:pt>
                <c:pt idx="498">
                  <c:v>2.1999999999999999E-2</c:v>
                </c:pt>
                <c:pt idx="499">
                  <c:v>2.1499999999999998E-2</c:v>
                </c:pt>
                <c:pt idx="500">
                  <c:v>2.3E-2</c:v>
                </c:pt>
                <c:pt idx="501">
                  <c:v>3.0499999999999999E-2</c:v>
                </c:pt>
                <c:pt idx="502">
                  <c:v>2.2499999999999999E-2</c:v>
                </c:pt>
                <c:pt idx="503">
                  <c:v>2.35E-2</c:v>
                </c:pt>
                <c:pt idx="504">
                  <c:v>2.1999999999999999E-2</c:v>
                </c:pt>
                <c:pt idx="505">
                  <c:v>2.1499999999999998E-2</c:v>
                </c:pt>
                <c:pt idx="506">
                  <c:v>2.3E-2</c:v>
                </c:pt>
                <c:pt idx="507">
                  <c:v>2.1499999999999998E-2</c:v>
                </c:pt>
                <c:pt idx="508">
                  <c:v>2.1499999999999998E-2</c:v>
                </c:pt>
                <c:pt idx="509">
                  <c:v>2.1999999999999999E-2</c:v>
                </c:pt>
                <c:pt idx="510">
                  <c:v>2.3E-2</c:v>
                </c:pt>
                <c:pt idx="511">
                  <c:v>2.3E-2</c:v>
                </c:pt>
                <c:pt idx="512">
                  <c:v>2.4500000000000001E-2</c:v>
                </c:pt>
                <c:pt idx="513">
                  <c:v>2.2499999999999999E-2</c:v>
                </c:pt>
                <c:pt idx="514">
                  <c:v>2.9499999999999998E-2</c:v>
                </c:pt>
                <c:pt idx="515">
                  <c:v>2.35E-2</c:v>
                </c:pt>
                <c:pt idx="516">
                  <c:v>2.3E-2</c:v>
                </c:pt>
                <c:pt idx="517">
                  <c:v>2.3E-2</c:v>
                </c:pt>
                <c:pt idx="518">
                  <c:v>2.4E-2</c:v>
                </c:pt>
                <c:pt idx="519">
                  <c:v>2.3E-2</c:v>
                </c:pt>
                <c:pt idx="520">
                  <c:v>2.35E-2</c:v>
                </c:pt>
                <c:pt idx="521">
                  <c:v>2.9000000000000001E-2</c:v>
                </c:pt>
                <c:pt idx="522">
                  <c:v>2.5000000000000001E-2</c:v>
                </c:pt>
                <c:pt idx="523">
                  <c:v>2.5000000000000001E-2</c:v>
                </c:pt>
                <c:pt idx="524">
                  <c:v>2.4E-2</c:v>
                </c:pt>
                <c:pt idx="525">
                  <c:v>3.2500000000000001E-2</c:v>
                </c:pt>
                <c:pt idx="526">
                  <c:v>2.4500000000000001E-2</c:v>
                </c:pt>
                <c:pt idx="527">
                  <c:v>2.35E-2</c:v>
                </c:pt>
                <c:pt idx="528">
                  <c:v>2.35E-2</c:v>
                </c:pt>
                <c:pt idx="529">
                  <c:v>2.35E-2</c:v>
                </c:pt>
                <c:pt idx="530">
                  <c:v>2.3E-2</c:v>
                </c:pt>
                <c:pt idx="531">
                  <c:v>2.5499999999999998E-2</c:v>
                </c:pt>
                <c:pt idx="532">
                  <c:v>2.35E-2</c:v>
                </c:pt>
                <c:pt idx="533">
                  <c:v>2.6499999999999999E-2</c:v>
                </c:pt>
                <c:pt idx="534">
                  <c:v>2.3E-2</c:v>
                </c:pt>
                <c:pt idx="535">
                  <c:v>2.1000000000000001E-2</c:v>
                </c:pt>
                <c:pt idx="536">
                  <c:v>3.1E-2</c:v>
                </c:pt>
                <c:pt idx="537">
                  <c:v>2.4E-2</c:v>
                </c:pt>
                <c:pt idx="538">
                  <c:v>2.4E-2</c:v>
                </c:pt>
                <c:pt idx="539">
                  <c:v>2.75E-2</c:v>
                </c:pt>
                <c:pt idx="540">
                  <c:v>2.35E-2</c:v>
                </c:pt>
                <c:pt idx="541">
                  <c:v>2.2499999999999999E-2</c:v>
                </c:pt>
                <c:pt idx="542">
                  <c:v>2.4500000000000001E-2</c:v>
                </c:pt>
                <c:pt idx="543">
                  <c:v>2.5499999999999998E-2</c:v>
                </c:pt>
                <c:pt idx="544">
                  <c:v>3.2000000000000001E-2</c:v>
                </c:pt>
                <c:pt idx="545">
                  <c:v>2.5999999999999999E-2</c:v>
                </c:pt>
                <c:pt idx="546">
                  <c:v>2.4500000000000001E-2</c:v>
                </c:pt>
                <c:pt idx="547">
                  <c:v>2.1499999999999998E-2</c:v>
                </c:pt>
                <c:pt idx="548">
                  <c:v>2.4500000000000001E-2</c:v>
                </c:pt>
                <c:pt idx="549">
                  <c:v>2.5499999999999998E-2</c:v>
                </c:pt>
                <c:pt idx="550">
                  <c:v>2.9499999999999998E-2</c:v>
                </c:pt>
                <c:pt idx="551">
                  <c:v>2.4E-2</c:v>
                </c:pt>
                <c:pt idx="552">
                  <c:v>2.75E-2</c:v>
                </c:pt>
                <c:pt idx="553">
                  <c:v>2.5999999999999999E-2</c:v>
                </c:pt>
                <c:pt idx="554">
                  <c:v>3.15E-2</c:v>
                </c:pt>
                <c:pt idx="555">
                  <c:v>3.3000000000000002E-2</c:v>
                </c:pt>
                <c:pt idx="556">
                  <c:v>2.5000000000000001E-2</c:v>
                </c:pt>
                <c:pt idx="557">
                  <c:v>2.5999999999999999E-2</c:v>
                </c:pt>
                <c:pt idx="558">
                  <c:v>2.7E-2</c:v>
                </c:pt>
                <c:pt idx="559">
                  <c:v>2.7E-2</c:v>
                </c:pt>
                <c:pt idx="560">
                  <c:v>2.5499999999999998E-2</c:v>
                </c:pt>
                <c:pt idx="561">
                  <c:v>2.75E-2</c:v>
                </c:pt>
                <c:pt idx="562">
                  <c:v>2.5999999999999999E-2</c:v>
                </c:pt>
                <c:pt idx="563">
                  <c:v>2.8000000000000001E-2</c:v>
                </c:pt>
                <c:pt idx="564">
                  <c:v>2.5999999999999999E-2</c:v>
                </c:pt>
                <c:pt idx="565">
                  <c:v>2.9499999999999998E-2</c:v>
                </c:pt>
                <c:pt idx="566">
                  <c:v>2.5499999999999998E-2</c:v>
                </c:pt>
                <c:pt idx="567">
                  <c:v>2.6499999999999999E-2</c:v>
                </c:pt>
                <c:pt idx="568">
                  <c:v>2.9000000000000001E-2</c:v>
                </c:pt>
                <c:pt idx="569">
                  <c:v>2.5499999999999998E-2</c:v>
                </c:pt>
                <c:pt idx="570">
                  <c:v>2.5999999999999999E-2</c:v>
                </c:pt>
                <c:pt idx="571">
                  <c:v>2.9000000000000001E-2</c:v>
                </c:pt>
                <c:pt idx="572">
                  <c:v>2.6499999999999999E-2</c:v>
                </c:pt>
                <c:pt idx="573">
                  <c:v>3.1E-2</c:v>
                </c:pt>
                <c:pt idx="574">
                  <c:v>2.75E-2</c:v>
                </c:pt>
                <c:pt idx="575">
                  <c:v>2.9499999999999998E-2</c:v>
                </c:pt>
                <c:pt idx="576">
                  <c:v>2.4500000000000001E-2</c:v>
                </c:pt>
                <c:pt idx="577">
                  <c:v>0.03</c:v>
                </c:pt>
                <c:pt idx="578">
                  <c:v>2.8000000000000001E-2</c:v>
                </c:pt>
                <c:pt idx="579">
                  <c:v>3.2000000000000001E-2</c:v>
                </c:pt>
                <c:pt idx="580">
                  <c:v>3.1E-2</c:v>
                </c:pt>
                <c:pt idx="581">
                  <c:v>2.8500000000000001E-2</c:v>
                </c:pt>
                <c:pt idx="582">
                  <c:v>2.6499999999999999E-2</c:v>
                </c:pt>
                <c:pt idx="583">
                  <c:v>2.8500000000000001E-2</c:v>
                </c:pt>
                <c:pt idx="584">
                  <c:v>3.1E-2</c:v>
                </c:pt>
                <c:pt idx="585">
                  <c:v>2.8000000000000001E-2</c:v>
                </c:pt>
                <c:pt idx="586">
                  <c:v>2.8000000000000001E-2</c:v>
                </c:pt>
                <c:pt idx="587">
                  <c:v>2.7E-2</c:v>
                </c:pt>
                <c:pt idx="588">
                  <c:v>2.8500000000000001E-2</c:v>
                </c:pt>
                <c:pt idx="589">
                  <c:v>3.2000000000000001E-2</c:v>
                </c:pt>
                <c:pt idx="590">
                  <c:v>2.9499999999999998E-2</c:v>
                </c:pt>
                <c:pt idx="591">
                  <c:v>2.9499999999999998E-2</c:v>
                </c:pt>
                <c:pt idx="592">
                  <c:v>3.6999999999999998E-2</c:v>
                </c:pt>
                <c:pt idx="593">
                  <c:v>2.9000000000000001E-2</c:v>
                </c:pt>
                <c:pt idx="594">
                  <c:v>2.75E-2</c:v>
                </c:pt>
                <c:pt idx="595">
                  <c:v>2.9499999999999998E-2</c:v>
                </c:pt>
                <c:pt idx="596">
                  <c:v>3.0499999999999999E-2</c:v>
                </c:pt>
                <c:pt idx="597">
                  <c:v>0.03</c:v>
                </c:pt>
                <c:pt idx="598">
                  <c:v>2.8500000000000001E-2</c:v>
                </c:pt>
                <c:pt idx="599">
                  <c:v>3.15E-2</c:v>
                </c:pt>
                <c:pt idx="600">
                  <c:v>2.8000000000000001E-2</c:v>
                </c:pt>
                <c:pt idx="601">
                  <c:v>3.1E-2</c:v>
                </c:pt>
                <c:pt idx="602">
                  <c:v>3.1E-2</c:v>
                </c:pt>
                <c:pt idx="603">
                  <c:v>0.03</c:v>
                </c:pt>
                <c:pt idx="604">
                  <c:v>0.03</c:v>
                </c:pt>
                <c:pt idx="605">
                  <c:v>3.1E-2</c:v>
                </c:pt>
                <c:pt idx="606">
                  <c:v>4.2500000000000003E-2</c:v>
                </c:pt>
                <c:pt idx="607">
                  <c:v>3.0499999999999999E-2</c:v>
                </c:pt>
                <c:pt idx="608">
                  <c:v>0.03</c:v>
                </c:pt>
                <c:pt idx="609">
                  <c:v>3.15E-2</c:v>
                </c:pt>
                <c:pt idx="610">
                  <c:v>0.03</c:v>
                </c:pt>
                <c:pt idx="611">
                  <c:v>3.3500000000000002E-2</c:v>
                </c:pt>
                <c:pt idx="612">
                  <c:v>0.03</c:v>
                </c:pt>
                <c:pt idx="613">
                  <c:v>3.3500000000000002E-2</c:v>
                </c:pt>
                <c:pt idx="614">
                  <c:v>3.5000000000000003E-2</c:v>
                </c:pt>
                <c:pt idx="615">
                  <c:v>3.5000000000000003E-2</c:v>
                </c:pt>
                <c:pt idx="616">
                  <c:v>3.3500000000000002E-2</c:v>
                </c:pt>
                <c:pt idx="617">
                  <c:v>3.4500000000000003E-2</c:v>
                </c:pt>
                <c:pt idx="618">
                  <c:v>3.1E-2</c:v>
                </c:pt>
                <c:pt idx="619">
                  <c:v>3.2000000000000001E-2</c:v>
                </c:pt>
                <c:pt idx="620">
                  <c:v>3.2000000000000001E-2</c:v>
                </c:pt>
                <c:pt idx="621">
                  <c:v>3.1E-2</c:v>
                </c:pt>
                <c:pt idx="622">
                  <c:v>3.15E-2</c:v>
                </c:pt>
                <c:pt idx="623">
                  <c:v>3.1E-2</c:v>
                </c:pt>
                <c:pt idx="624">
                  <c:v>3.3500000000000002E-2</c:v>
                </c:pt>
                <c:pt idx="625">
                  <c:v>0.03</c:v>
                </c:pt>
                <c:pt idx="626">
                  <c:v>3.2500000000000001E-2</c:v>
                </c:pt>
                <c:pt idx="627">
                  <c:v>3.1E-2</c:v>
                </c:pt>
                <c:pt idx="628">
                  <c:v>3.2500000000000001E-2</c:v>
                </c:pt>
                <c:pt idx="629">
                  <c:v>0.03</c:v>
                </c:pt>
                <c:pt idx="630">
                  <c:v>0.04</c:v>
                </c:pt>
                <c:pt idx="631">
                  <c:v>3.15E-2</c:v>
                </c:pt>
                <c:pt idx="632">
                  <c:v>3.15E-2</c:v>
                </c:pt>
                <c:pt idx="633">
                  <c:v>3.1E-2</c:v>
                </c:pt>
                <c:pt idx="634">
                  <c:v>2.8000000000000001E-2</c:v>
                </c:pt>
                <c:pt idx="635">
                  <c:v>3.15E-2</c:v>
                </c:pt>
                <c:pt idx="636">
                  <c:v>3.3000000000000002E-2</c:v>
                </c:pt>
                <c:pt idx="637">
                  <c:v>3.15E-2</c:v>
                </c:pt>
                <c:pt idx="638">
                  <c:v>3.4000000000000002E-2</c:v>
                </c:pt>
                <c:pt idx="639">
                  <c:v>3.3500000000000002E-2</c:v>
                </c:pt>
                <c:pt idx="640">
                  <c:v>3.2000000000000001E-2</c:v>
                </c:pt>
                <c:pt idx="641">
                  <c:v>3.4000000000000002E-2</c:v>
                </c:pt>
                <c:pt idx="642">
                  <c:v>3.2000000000000001E-2</c:v>
                </c:pt>
                <c:pt idx="643">
                  <c:v>3.3000000000000002E-2</c:v>
                </c:pt>
                <c:pt idx="644">
                  <c:v>3.5999999999999997E-2</c:v>
                </c:pt>
                <c:pt idx="645">
                  <c:v>3.5000000000000003E-2</c:v>
                </c:pt>
                <c:pt idx="646">
                  <c:v>3.4000000000000002E-2</c:v>
                </c:pt>
                <c:pt idx="647">
                  <c:v>3.5000000000000003E-2</c:v>
                </c:pt>
                <c:pt idx="648">
                  <c:v>3.4500000000000003E-2</c:v>
                </c:pt>
                <c:pt idx="649">
                  <c:v>3.2000000000000001E-2</c:v>
                </c:pt>
                <c:pt idx="650">
                  <c:v>3.3000000000000002E-2</c:v>
                </c:pt>
                <c:pt idx="651">
                  <c:v>3.5999999999999997E-2</c:v>
                </c:pt>
                <c:pt idx="652">
                  <c:v>3.4000000000000002E-2</c:v>
                </c:pt>
                <c:pt idx="653">
                  <c:v>3.5000000000000003E-2</c:v>
                </c:pt>
                <c:pt idx="654">
                  <c:v>3.3000000000000002E-2</c:v>
                </c:pt>
                <c:pt idx="655">
                  <c:v>3.5000000000000003E-2</c:v>
                </c:pt>
                <c:pt idx="656">
                  <c:v>3.5499999999999997E-2</c:v>
                </c:pt>
                <c:pt idx="657">
                  <c:v>3.5499999999999997E-2</c:v>
                </c:pt>
                <c:pt idx="658">
                  <c:v>3.3500000000000002E-2</c:v>
                </c:pt>
                <c:pt idx="659">
                  <c:v>3.4500000000000003E-2</c:v>
                </c:pt>
                <c:pt idx="660">
                  <c:v>3.4000000000000002E-2</c:v>
                </c:pt>
                <c:pt idx="661">
                  <c:v>3.4500000000000003E-2</c:v>
                </c:pt>
                <c:pt idx="662">
                  <c:v>3.5000000000000003E-2</c:v>
                </c:pt>
                <c:pt idx="663">
                  <c:v>3.5499999999999997E-2</c:v>
                </c:pt>
                <c:pt idx="664">
                  <c:v>3.7499999999999999E-2</c:v>
                </c:pt>
                <c:pt idx="665">
                  <c:v>3.5000000000000003E-2</c:v>
                </c:pt>
                <c:pt idx="666">
                  <c:v>3.5499999999999997E-2</c:v>
                </c:pt>
                <c:pt idx="667">
                  <c:v>3.4000000000000002E-2</c:v>
                </c:pt>
                <c:pt idx="668">
                  <c:v>3.5000000000000003E-2</c:v>
                </c:pt>
                <c:pt idx="669">
                  <c:v>3.6999999999999998E-2</c:v>
                </c:pt>
                <c:pt idx="670">
                  <c:v>3.4500000000000003E-2</c:v>
                </c:pt>
                <c:pt idx="671">
                  <c:v>3.3000000000000002E-2</c:v>
                </c:pt>
                <c:pt idx="672">
                  <c:v>3.4500000000000003E-2</c:v>
                </c:pt>
                <c:pt idx="673">
                  <c:v>3.5000000000000003E-2</c:v>
                </c:pt>
                <c:pt idx="674">
                  <c:v>3.4500000000000003E-2</c:v>
                </c:pt>
                <c:pt idx="675">
                  <c:v>3.5999999999999997E-2</c:v>
                </c:pt>
                <c:pt idx="676">
                  <c:v>3.5000000000000003E-2</c:v>
                </c:pt>
                <c:pt idx="677">
                  <c:v>3.7999999999999999E-2</c:v>
                </c:pt>
                <c:pt idx="678">
                  <c:v>3.85E-2</c:v>
                </c:pt>
                <c:pt idx="679">
                  <c:v>3.7499999999999999E-2</c:v>
                </c:pt>
                <c:pt idx="680">
                  <c:v>3.7499999999999999E-2</c:v>
                </c:pt>
                <c:pt idx="681">
                  <c:v>3.95E-2</c:v>
                </c:pt>
                <c:pt idx="682">
                  <c:v>3.5499999999999997E-2</c:v>
                </c:pt>
                <c:pt idx="683">
                  <c:v>3.7499999999999999E-2</c:v>
                </c:pt>
                <c:pt idx="684">
                  <c:v>3.5499999999999997E-2</c:v>
                </c:pt>
                <c:pt idx="685">
                  <c:v>3.5999999999999997E-2</c:v>
                </c:pt>
                <c:pt idx="686">
                  <c:v>3.6499999999999998E-2</c:v>
                </c:pt>
                <c:pt idx="687">
                  <c:v>5.0500000000000003E-2</c:v>
                </c:pt>
                <c:pt idx="688">
                  <c:v>3.7499999999999999E-2</c:v>
                </c:pt>
                <c:pt idx="689">
                  <c:v>3.7499999999999999E-2</c:v>
                </c:pt>
                <c:pt idx="690">
                  <c:v>3.9E-2</c:v>
                </c:pt>
                <c:pt idx="691">
                  <c:v>3.7499999999999999E-2</c:v>
                </c:pt>
                <c:pt idx="692">
                  <c:v>4.4499999999999998E-2</c:v>
                </c:pt>
                <c:pt idx="693">
                  <c:v>3.6499999999999998E-2</c:v>
                </c:pt>
                <c:pt idx="694">
                  <c:v>3.7499999999999999E-2</c:v>
                </c:pt>
                <c:pt idx="695">
                  <c:v>3.6999999999999998E-2</c:v>
                </c:pt>
                <c:pt idx="696">
                  <c:v>3.7499999999999999E-2</c:v>
                </c:pt>
                <c:pt idx="697">
                  <c:v>3.6999999999999998E-2</c:v>
                </c:pt>
                <c:pt idx="698">
                  <c:v>4.0500000000000001E-2</c:v>
                </c:pt>
                <c:pt idx="699">
                  <c:v>3.85E-2</c:v>
                </c:pt>
                <c:pt idx="700">
                  <c:v>4.2000000000000003E-2</c:v>
                </c:pt>
                <c:pt idx="701">
                  <c:v>3.7999999999999999E-2</c:v>
                </c:pt>
                <c:pt idx="702">
                  <c:v>4.1000000000000002E-2</c:v>
                </c:pt>
                <c:pt idx="703">
                  <c:v>3.95E-2</c:v>
                </c:pt>
                <c:pt idx="704">
                  <c:v>3.7999999999999999E-2</c:v>
                </c:pt>
                <c:pt idx="705">
                  <c:v>3.95E-2</c:v>
                </c:pt>
                <c:pt idx="706">
                  <c:v>3.85E-2</c:v>
                </c:pt>
                <c:pt idx="707">
                  <c:v>3.7499999999999999E-2</c:v>
                </c:pt>
                <c:pt idx="708">
                  <c:v>3.9E-2</c:v>
                </c:pt>
                <c:pt idx="709">
                  <c:v>3.7999999999999999E-2</c:v>
                </c:pt>
                <c:pt idx="710">
                  <c:v>3.7499999999999999E-2</c:v>
                </c:pt>
                <c:pt idx="711">
                  <c:v>3.85E-2</c:v>
                </c:pt>
                <c:pt idx="712">
                  <c:v>4.2500000000000003E-2</c:v>
                </c:pt>
                <c:pt idx="713">
                  <c:v>4.2000000000000003E-2</c:v>
                </c:pt>
                <c:pt idx="714">
                  <c:v>4.1000000000000002E-2</c:v>
                </c:pt>
                <c:pt idx="715">
                  <c:v>4.3999999999999997E-2</c:v>
                </c:pt>
                <c:pt idx="716">
                  <c:v>4.3999999999999997E-2</c:v>
                </c:pt>
                <c:pt idx="717">
                  <c:v>3.9E-2</c:v>
                </c:pt>
                <c:pt idx="718">
                  <c:v>3.9E-2</c:v>
                </c:pt>
                <c:pt idx="719">
                  <c:v>4.0500000000000001E-2</c:v>
                </c:pt>
                <c:pt idx="720">
                  <c:v>3.9E-2</c:v>
                </c:pt>
                <c:pt idx="721">
                  <c:v>4.7E-2</c:v>
                </c:pt>
                <c:pt idx="722">
                  <c:v>4.0500000000000001E-2</c:v>
                </c:pt>
                <c:pt idx="723">
                  <c:v>4.2500000000000003E-2</c:v>
                </c:pt>
                <c:pt idx="724">
                  <c:v>0.04</c:v>
                </c:pt>
                <c:pt idx="725">
                  <c:v>3.9E-2</c:v>
                </c:pt>
                <c:pt idx="726">
                  <c:v>4.2999999999999997E-2</c:v>
                </c:pt>
                <c:pt idx="727">
                  <c:v>4.1500000000000002E-2</c:v>
                </c:pt>
                <c:pt idx="728">
                  <c:v>0.04</c:v>
                </c:pt>
                <c:pt idx="729">
                  <c:v>4.3999999999999997E-2</c:v>
                </c:pt>
                <c:pt idx="730">
                  <c:v>4.0500000000000001E-2</c:v>
                </c:pt>
                <c:pt idx="731">
                  <c:v>0.04</c:v>
                </c:pt>
                <c:pt idx="732">
                  <c:v>3.9E-2</c:v>
                </c:pt>
                <c:pt idx="733">
                  <c:v>4.2000000000000003E-2</c:v>
                </c:pt>
                <c:pt idx="734">
                  <c:v>4.2000000000000003E-2</c:v>
                </c:pt>
                <c:pt idx="735">
                  <c:v>4.1500000000000002E-2</c:v>
                </c:pt>
                <c:pt idx="736">
                  <c:v>0.04</c:v>
                </c:pt>
                <c:pt idx="737">
                  <c:v>5.3999999999999999E-2</c:v>
                </c:pt>
                <c:pt idx="738">
                  <c:v>4.2500000000000003E-2</c:v>
                </c:pt>
                <c:pt idx="739">
                  <c:v>4.0500000000000001E-2</c:v>
                </c:pt>
                <c:pt idx="740">
                  <c:v>3.7999999999999999E-2</c:v>
                </c:pt>
                <c:pt idx="741">
                  <c:v>0.04</c:v>
                </c:pt>
                <c:pt idx="742">
                  <c:v>4.2000000000000003E-2</c:v>
                </c:pt>
                <c:pt idx="743">
                  <c:v>4.1500000000000002E-2</c:v>
                </c:pt>
                <c:pt idx="744">
                  <c:v>4.9500000000000002E-2</c:v>
                </c:pt>
                <c:pt idx="745">
                  <c:v>4.1000000000000002E-2</c:v>
                </c:pt>
                <c:pt idx="746">
                  <c:v>4.65E-2</c:v>
                </c:pt>
                <c:pt idx="747">
                  <c:v>4.1500000000000002E-2</c:v>
                </c:pt>
                <c:pt idx="748">
                  <c:v>4.2000000000000003E-2</c:v>
                </c:pt>
                <c:pt idx="749">
                  <c:v>4.2000000000000003E-2</c:v>
                </c:pt>
                <c:pt idx="750">
                  <c:v>4.3499999999999997E-2</c:v>
                </c:pt>
                <c:pt idx="751">
                  <c:v>4.1500000000000002E-2</c:v>
                </c:pt>
                <c:pt idx="752">
                  <c:v>4.3999999999999997E-2</c:v>
                </c:pt>
                <c:pt idx="753">
                  <c:v>4.3999999999999997E-2</c:v>
                </c:pt>
                <c:pt idx="754">
                  <c:v>4.2000000000000003E-2</c:v>
                </c:pt>
                <c:pt idx="755">
                  <c:v>4.1500000000000002E-2</c:v>
                </c:pt>
                <c:pt idx="756">
                  <c:v>4.2999999999999997E-2</c:v>
                </c:pt>
                <c:pt idx="757">
                  <c:v>4.5999999999999999E-2</c:v>
                </c:pt>
                <c:pt idx="758">
                  <c:v>4.2000000000000003E-2</c:v>
                </c:pt>
                <c:pt idx="759">
                  <c:v>4.5999999999999999E-2</c:v>
                </c:pt>
                <c:pt idx="760">
                  <c:v>4.2500000000000003E-2</c:v>
                </c:pt>
                <c:pt idx="761">
                  <c:v>4.2000000000000003E-2</c:v>
                </c:pt>
                <c:pt idx="762">
                  <c:v>4.2000000000000003E-2</c:v>
                </c:pt>
                <c:pt idx="763">
                  <c:v>4.2000000000000003E-2</c:v>
                </c:pt>
                <c:pt idx="764">
                  <c:v>4.2999999999999997E-2</c:v>
                </c:pt>
                <c:pt idx="765">
                  <c:v>4.1000000000000002E-2</c:v>
                </c:pt>
                <c:pt idx="766">
                  <c:v>4.3499999999999997E-2</c:v>
                </c:pt>
                <c:pt idx="767">
                  <c:v>4.4999999999999998E-2</c:v>
                </c:pt>
                <c:pt idx="768">
                  <c:v>4.2999999999999997E-2</c:v>
                </c:pt>
                <c:pt idx="769">
                  <c:v>4.4999999999999998E-2</c:v>
                </c:pt>
                <c:pt idx="770">
                  <c:v>4.5499999999999999E-2</c:v>
                </c:pt>
                <c:pt idx="771">
                  <c:v>4.3499999999999997E-2</c:v>
                </c:pt>
                <c:pt idx="772">
                  <c:v>5.2499999999999998E-2</c:v>
                </c:pt>
                <c:pt idx="773">
                  <c:v>4.3499999999999997E-2</c:v>
                </c:pt>
                <c:pt idx="774">
                  <c:v>4.4499999999999998E-2</c:v>
                </c:pt>
                <c:pt idx="775">
                  <c:v>4.5999999999999999E-2</c:v>
                </c:pt>
                <c:pt idx="776">
                  <c:v>4.4499999999999998E-2</c:v>
                </c:pt>
                <c:pt idx="777">
                  <c:v>4.4499999999999998E-2</c:v>
                </c:pt>
                <c:pt idx="778">
                  <c:v>4.4999999999999998E-2</c:v>
                </c:pt>
                <c:pt idx="779">
                  <c:v>4.8000000000000001E-2</c:v>
                </c:pt>
                <c:pt idx="780">
                  <c:v>4.4999999999999998E-2</c:v>
                </c:pt>
                <c:pt idx="781">
                  <c:v>4.4499999999999998E-2</c:v>
                </c:pt>
                <c:pt idx="782">
                  <c:v>4.8500000000000001E-2</c:v>
                </c:pt>
                <c:pt idx="783">
                  <c:v>4.9000000000000002E-2</c:v>
                </c:pt>
                <c:pt idx="784">
                  <c:v>4.3999999999999997E-2</c:v>
                </c:pt>
                <c:pt idx="785">
                  <c:v>4.4499999999999998E-2</c:v>
                </c:pt>
                <c:pt idx="786">
                  <c:v>4.5999999999999999E-2</c:v>
                </c:pt>
                <c:pt idx="787">
                  <c:v>4.5999999999999999E-2</c:v>
                </c:pt>
                <c:pt idx="788">
                  <c:v>4.4499999999999998E-2</c:v>
                </c:pt>
                <c:pt idx="789">
                  <c:v>4.65E-2</c:v>
                </c:pt>
                <c:pt idx="790">
                  <c:v>4.7500000000000001E-2</c:v>
                </c:pt>
                <c:pt idx="791">
                  <c:v>4.4999999999999998E-2</c:v>
                </c:pt>
                <c:pt idx="792">
                  <c:v>4.8000000000000001E-2</c:v>
                </c:pt>
                <c:pt idx="793">
                  <c:v>4.5999999999999999E-2</c:v>
                </c:pt>
                <c:pt idx="794">
                  <c:v>4.7500000000000001E-2</c:v>
                </c:pt>
                <c:pt idx="795">
                  <c:v>4.4999999999999998E-2</c:v>
                </c:pt>
                <c:pt idx="796">
                  <c:v>4.3999999999999997E-2</c:v>
                </c:pt>
                <c:pt idx="797">
                  <c:v>4.5999999999999999E-2</c:v>
                </c:pt>
                <c:pt idx="798">
                  <c:v>5.0500000000000003E-2</c:v>
                </c:pt>
                <c:pt idx="799">
                  <c:v>4.65E-2</c:v>
                </c:pt>
                <c:pt idx="800">
                  <c:v>4.9000000000000002E-2</c:v>
                </c:pt>
                <c:pt idx="801">
                  <c:v>4.5499999999999999E-2</c:v>
                </c:pt>
                <c:pt idx="802">
                  <c:v>4.5499999999999999E-2</c:v>
                </c:pt>
                <c:pt idx="803">
                  <c:v>4.5499999999999999E-2</c:v>
                </c:pt>
                <c:pt idx="804">
                  <c:v>4.65E-2</c:v>
                </c:pt>
                <c:pt idx="805">
                  <c:v>4.7500000000000001E-2</c:v>
                </c:pt>
                <c:pt idx="806">
                  <c:v>4.65E-2</c:v>
                </c:pt>
                <c:pt idx="807">
                  <c:v>4.7500000000000001E-2</c:v>
                </c:pt>
                <c:pt idx="808">
                  <c:v>4.8500000000000001E-2</c:v>
                </c:pt>
                <c:pt idx="809">
                  <c:v>4.65E-2</c:v>
                </c:pt>
                <c:pt idx="810">
                  <c:v>4.7500000000000001E-2</c:v>
                </c:pt>
                <c:pt idx="811">
                  <c:v>4.7E-2</c:v>
                </c:pt>
                <c:pt idx="812">
                  <c:v>4.7500000000000001E-2</c:v>
                </c:pt>
                <c:pt idx="813">
                  <c:v>5.0500000000000003E-2</c:v>
                </c:pt>
                <c:pt idx="814">
                  <c:v>4.9000000000000002E-2</c:v>
                </c:pt>
                <c:pt idx="815">
                  <c:v>4.4999999999999998E-2</c:v>
                </c:pt>
                <c:pt idx="816">
                  <c:v>4.7500000000000001E-2</c:v>
                </c:pt>
                <c:pt idx="817">
                  <c:v>5.0500000000000003E-2</c:v>
                </c:pt>
                <c:pt idx="818">
                  <c:v>5.2499999999999998E-2</c:v>
                </c:pt>
                <c:pt idx="819">
                  <c:v>4.7500000000000001E-2</c:v>
                </c:pt>
                <c:pt idx="820">
                  <c:v>4.7500000000000001E-2</c:v>
                </c:pt>
                <c:pt idx="821">
                  <c:v>4.9500000000000002E-2</c:v>
                </c:pt>
                <c:pt idx="822">
                  <c:v>4.8500000000000001E-2</c:v>
                </c:pt>
                <c:pt idx="823">
                  <c:v>5.45E-2</c:v>
                </c:pt>
                <c:pt idx="824">
                  <c:v>4.7500000000000001E-2</c:v>
                </c:pt>
                <c:pt idx="825">
                  <c:v>4.9000000000000002E-2</c:v>
                </c:pt>
                <c:pt idx="826">
                  <c:v>4.8500000000000001E-2</c:v>
                </c:pt>
                <c:pt idx="827">
                  <c:v>4.8000000000000001E-2</c:v>
                </c:pt>
                <c:pt idx="828">
                  <c:v>4.8500000000000001E-2</c:v>
                </c:pt>
                <c:pt idx="829">
                  <c:v>4.8000000000000001E-2</c:v>
                </c:pt>
                <c:pt idx="830">
                  <c:v>5.0999999999999997E-2</c:v>
                </c:pt>
                <c:pt idx="831">
                  <c:v>5.2499999999999998E-2</c:v>
                </c:pt>
                <c:pt idx="832">
                  <c:v>4.8500000000000001E-2</c:v>
                </c:pt>
                <c:pt idx="833">
                  <c:v>4.8000000000000001E-2</c:v>
                </c:pt>
                <c:pt idx="834">
                  <c:v>4.8500000000000001E-2</c:v>
                </c:pt>
                <c:pt idx="835">
                  <c:v>4.9500000000000002E-2</c:v>
                </c:pt>
                <c:pt idx="836">
                  <c:v>5.6500000000000002E-2</c:v>
                </c:pt>
                <c:pt idx="837">
                  <c:v>5.3499999999999999E-2</c:v>
                </c:pt>
                <c:pt idx="838">
                  <c:v>5.1499999999999997E-2</c:v>
                </c:pt>
                <c:pt idx="839">
                  <c:v>5.3499999999999999E-2</c:v>
                </c:pt>
                <c:pt idx="840">
                  <c:v>5.0999999999999997E-2</c:v>
                </c:pt>
                <c:pt idx="841">
                  <c:v>0.05</c:v>
                </c:pt>
                <c:pt idx="842">
                  <c:v>5.1999999999999998E-2</c:v>
                </c:pt>
                <c:pt idx="843">
                  <c:v>5.7000000000000002E-2</c:v>
                </c:pt>
                <c:pt idx="844">
                  <c:v>4.8500000000000001E-2</c:v>
                </c:pt>
                <c:pt idx="845">
                  <c:v>5.8500000000000003E-2</c:v>
                </c:pt>
                <c:pt idx="846">
                  <c:v>6.7500000000000004E-2</c:v>
                </c:pt>
                <c:pt idx="847">
                  <c:v>6.7500000000000004E-2</c:v>
                </c:pt>
                <c:pt idx="848">
                  <c:v>5.45E-2</c:v>
                </c:pt>
                <c:pt idx="849">
                  <c:v>5.2999999999999999E-2</c:v>
                </c:pt>
                <c:pt idx="850">
                  <c:v>5.1499999999999997E-2</c:v>
                </c:pt>
                <c:pt idx="851">
                  <c:v>5.2999999999999999E-2</c:v>
                </c:pt>
                <c:pt idx="852">
                  <c:v>5.0500000000000003E-2</c:v>
                </c:pt>
                <c:pt idx="853">
                  <c:v>5.0500000000000003E-2</c:v>
                </c:pt>
                <c:pt idx="854">
                  <c:v>5.0999999999999997E-2</c:v>
                </c:pt>
                <c:pt idx="855">
                  <c:v>5.2499999999999998E-2</c:v>
                </c:pt>
                <c:pt idx="856">
                  <c:v>5.45E-2</c:v>
                </c:pt>
                <c:pt idx="857">
                  <c:v>5.3999999999999999E-2</c:v>
                </c:pt>
                <c:pt idx="858">
                  <c:v>0.05</c:v>
                </c:pt>
                <c:pt idx="859">
                  <c:v>5.0500000000000003E-2</c:v>
                </c:pt>
                <c:pt idx="860">
                  <c:v>5.1999999999999998E-2</c:v>
                </c:pt>
                <c:pt idx="861">
                  <c:v>5.1999999999999998E-2</c:v>
                </c:pt>
                <c:pt idx="862">
                  <c:v>5.0999999999999997E-2</c:v>
                </c:pt>
                <c:pt idx="863">
                  <c:v>5.1499999999999997E-2</c:v>
                </c:pt>
                <c:pt idx="864">
                  <c:v>5.2999999999999999E-2</c:v>
                </c:pt>
                <c:pt idx="865">
                  <c:v>5.0999999999999997E-2</c:v>
                </c:pt>
                <c:pt idx="866">
                  <c:v>0.06</c:v>
                </c:pt>
                <c:pt idx="867">
                  <c:v>5.5E-2</c:v>
                </c:pt>
                <c:pt idx="868">
                  <c:v>5.1999999999999998E-2</c:v>
                </c:pt>
                <c:pt idx="869">
                  <c:v>5.3999999999999999E-2</c:v>
                </c:pt>
                <c:pt idx="870">
                  <c:v>5.1999999999999998E-2</c:v>
                </c:pt>
                <c:pt idx="871">
                  <c:v>5.0999999999999997E-2</c:v>
                </c:pt>
                <c:pt idx="872">
                  <c:v>5.7500000000000002E-2</c:v>
                </c:pt>
                <c:pt idx="873">
                  <c:v>5.0999999999999997E-2</c:v>
                </c:pt>
                <c:pt idx="874">
                  <c:v>5.7500000000000002E-2</c:v>
                </c:pt>
                <c:pt idx="875">
                  <c:v>5.2999999999999999E-2</c:v>
                </c:pt>
                <c:pt idx="876">
                  <c:v>5.5E-2</c:v>
                </c:pt>
                <c:pt idx="877">
                  <c:v>5.5E-2</c:v>
                </c:pt>
                <c:pt idx="878">
                  <c:v>5.1499999999999997E-2</c:v>
                </c:pt>
                <c:pt idx="879">
                  <c:v>5.5500000000000001E-2</c:v>
                </c:pt>
                <c:pt idx="880">
                  <c:v>5.2499999999999998E-2</c:v>
                </c:pt>
                <c:pt idx="881">
                  <c:v>5.6000000000000001E-2</c:v>
                </c:pt>
                <c:pt idx="882">
                  <c:v>5.3499999999999999E-2</c:v>
                </c:pt>
                <c:pt idx="883">
                  <c:v>5.2999999999999999E-2</c:v>
                </c:pt>
                <c:pt idx="884">
                  <c:v>5.45E-2</c:v>
                </c:pt>
                <c:pt idx="885">
                  <c:v>5.5E-2</c:v>
                </c:pt>
                <c:pt idx="886">
                  <c:v>5.3999999999999999E-2</c:v>
                </c:pt>
                <c:pt idx="887">
                  <c:v>5.2999999999999999E-2</c:v>
                </c:pt>
                <c:pt idx="888">
                  <c:v>5.6500000000000002E-2</c:v>
                </c:pt>
                <c:pt idx="889">
                  <c:v>5.5500000000000001E-2</c:v>
                </c:pt>
                <c:pt idx="890">
                  <c:v>5.3999999999999999E-2</c:v>
                </c:pt>
                <c:pt idx="891">
                  <c:v>5.2499999999999998E-2</c:v>
                </c:pt>
                <c:pt idx="892">
                  <c:v>6.0999999999999999E-2</c:v>
                </c:pt>
                <c:pt idx="893">
                  <c:v>5.2999999999999999E-2</c:v>
                </c:pt>
                <c:pt idx="894">
                  <c:v>5.8000000000000003E-2</c:v>
                </c:pt>
                <c:pt idx="895">
                  <c:v>5.45E-2</c:v>
                </c:pt>
                <c:pt idx="896">
                  <c:v>6.9000000000000006E-2</c:v>
                </c:pt>
                <c:pt idx="897">
                  <c:v>5.2499999999999998E-2</c:v>
                </c:pt>
                <c:pt idx="898">
                  <c:v>6.0999999999999999E-2</c:v>
                </c:pt>
                <c:pt idx="899">
                  <c:v>5.6000000000000001E-2</c:v>
                </c:pt>
                <c:pt idx="900">
                  <c:v>5.45E-2</c:v>
                </c:pt>
                <c:pt idx="901">
                  <c:v>5.45E-2</c:v>
                </c:pt>
                <c:pt idx="902">
                  <c:v>5.45E-2</c:v>
                </c:pt>
                <c:pt idx="903">
                  <c:v>5.6000000000000001E-2</c:v>
                </c:pt>
                <c:pt idx="904">
                  <c:v>5.6000000000000001E-2</c:v>
                </c:pt>
                <c:pt idx="905">
                  <c:v>5.3999999999999999E-2</c:v>
                </c:pt>
                <c:pt idx="906">
                  <c:v>5.3999999999999999E-2</c:v>
                </c:pt>
                <c:pt idx="907">
                  <c:v>5.5E-2</c:v>
                </c:pt>
                <c:pt idx="908">
                  <c:v>6.0999999999999999E-2</c:v>
                </c:pt>
                <c:pt idx="909">
                  <c:v>5.5E-2</c:v>
                </c:pt>
                <c:pt idx="910">
                  <c:v>5.8000000000000003E-2</c:v>
                </c:pt>
                <c:pt idx="911">
                  <c:v>5.6500000000000002E-2</c:v>
                </c:pt>
                <c:pt idx="912">
                  <c:v>5.5E-2</c:v>
                </c:pt>
                <c:pt idx="913">
                  <c:v>6.3E-2</c:v>
                </c:pt>
                <c:pt idx="914">
                  <c:v>5.6000000000000001E-2</c:v>
                </c:pt>
                <c:pt idx="915">
                  <c:v>6.5000000000000002E-2</c:v>
                </c:pt>
                <c:pt idx="916">
                  <c:v>5.45E-2</c:v>
                </c:pt>
                <c:pt idx="917">
                  <c:v>5.5E-2</c:v>
                </c:pt>
                <c:pt idx="918">
                  <c:v>5.45E-2</c:v>
                </c:pt>
                <c:pt idx="919">
                  <c:v>5.8500000000000003E-2</c:v>
                </c:pt>
                <c:pt idx="920">
                  <c:v>5.8500000000000003E-2</c:v>
                </c:pt>
                <c:pt idx="921">
                  <c:v>5.5500000000000001E-2</c:v>
                </c:pt>
                <c:pt idx="922">
                  <c:v>5.8500000000000003E-2</c:v>
                </c:pt>
                <c:pt idx="923">
                  <c:v>5.7000000000000002E-2</c:v>
                </c:pt>
                <c:pt idx="924">
                  <c:v>5.7500000000000002E-2</c:v>
                </c:pt>
                <c:pt idx="925">
                  <c:v>5.7000000000000002E-2</c:v>
                </c:pt>
                <c:pt idx="926">
                  <c:v>5.7500000000000002E-2</c:v>
                </c:pt>
                <c:pt idx="927">
                  <c:v>5.6500000000000002E-2</c:v>
                </c:pt>
                <c:pt idx="928">
                  <c:v>5.7000000000000002E-2</c:v>
                </c:pt>
                <c:pt idx="929">
                  <c:v>6.25E-2</c:v>
                </c:pt>
                <c:pt idx="930">
                  <c:v>5.9499999999999997E-2</c:v>
                </c:pt>
                <c:pt idx="931">
                  <c:v>5.5500000000000001E-2</c:v>
                </c:pt>
                <c:pt idx="932">
                  <c:v>5.8999999999999997E-2</c:v>
                </c:pt>
                <c:pt idx="933">
                  <c:v>0.06</c:v>
                </c:pt>
                <c:pt idx="934">
                  <c:v>5.7000000000000002E-2</c:v>
                </c:pt>
                <c:pt idx="935">
                  <c:v>5.6000000000000001E-2</c:v>
                </c:pt>
                <c:pt idx="936">
                  <c:v>5.7000000000000002E-2</c:v>
                </c:pt>
                <c:pt idx="937">
                  <c:v>5.8999999999999997E-2</c:v>
                </c:pt>
                <c:pt idx="938">
                  <c:v>6.2E-2</c:v>
                </c:pt>
                <c:pt idx="939">
                  <c:v>5.8999999999999997E-2</c:v>
                </c:pt>
                <c:pt idx="940">
                  <c:v>5.7500000000000002E-2</c:v>
                </c:pt>
                <c:pt idx="941">
                  <c:v>5.7500000000000002E-2</c:v>
                </c:pt>
                <c:pt idx="942">
                  <c:v>5.7000000000000002E-2</c:v>
                </c:pt>
                <c:pt idx="943">
                  <c:v>6.1499999999999999E-2</c:v>
                </c:pt>
                <c:pt idx="944">
                  <c:v>6.5000000000000002E-2</c:v>
                </c:pt>
                <c:pt idx="945">
                  <c:v>5.8000000000000003E-2</c:v>
                </c:pt>
                <c:pt idx="946">
                  <c:v>5.6500000000000002E-2</c:v>
                </c:pt>
                <c:pt idx="947">
                  <c:v>6.1499999999999999E-2</c:v>
                </c:pt>
                <c:pt idx="948">
                  <c:v>6.0499999999999998E-2</c:v>
                </c:pt>
                <c:pt idx="949">
                  <c:v>5.7000000000000002E-2</c:v>
                </c:pt>
                <c:pt idx="950">
                  <c:v>5.7000000000000002E-2</c:v>
                </c:pt>
                <c:pt idx="951">
                  <c:v>5.8000000000000003E-2</c:v>
                </c:pt>
                <c:pt idx="952">
                  <c:v>5.8999999999999997E-2</c:v>
                </c:pt>
                <c:pt idx="953">
                  <c:v>5.8999999999999997E-2</c:v>
                </c:pt>
                <c:pt idx="954">
                  <c:v>5.8500000000000003E-2</c:v>
                </c:pt>
                <c:pt idx="955">
                  <c:v>5.9499999999999997E-2</c:v>
                </c:pt>
                <c:pt idx="956">
                  <c:v>0.06</c:v>
                </c:pt>
                <c:pt idx="957">
                  <c:v>5.8000000000000003E-2</c:v>
                </c:pt>
                <c:pt idx="958">
                  <c:v>5.8500000000000003E-2</c:v>
                </c:pt>
                <c:pt idx="959">
                  <c:v>5.6500000000000002E-2</c:v>
                </c:pt>
                <c:pt idx="960">
                  <c:v>6.1499999999999999E-2</c:v>
                </c:pt>
                <c:pt idx="961">
                  <c:v>5.8500000000000003E-2</c:v>
                </c:pt>
                <c:pt idx="962">
                  <c:v>5.8999999999999997E-2</c:v>
                </c:pt>
                <c:pt idx="963">
                  <c:v>6.0499999999999998E-2</c:v>
                </c:pt>
                <c:pt idx="964">
                  <c:v>6.7500000000000004E-2</c:v>
                </c:pt>
                <c:pt idx="965">
                  <c:v>5.7500000000000002E-2</c:v>
                </c:pt>
                <c:pt idx="966">
                  <c:v>5.9499999999999997E-2</c:v>
                </c:pt>
                <c:pt idx="967">
                  <c:v>0.06</c:v>
                </c:pt>
                <c:pt idx="968">
                  <c:v>6.2E-2</c:v>
                </c:pt>
                <c:pt idx="969">
                  <c:v>6.1499999999999999E-2</c:v>
                </c:pt>
                <c:pt idx="970">
                  <c:v>5.8999999999999997E-2</c:v>
                </c:pt>
                <c:pt idx="971">
                  <c:v>5.8500000000000003E-2</c:v>
                </c:pt>
                <c:pt idx="972">
                  <c:v>5.9499999999999997E-2</c:v>
                </c:pt>
                <c:pt idx="973">
                  <c:v>6.3E-2</c:v>
                </c:pt>
                <c:pt idx="974">
                  <c:v>0.06</c:v>
                </c:pt>
                <c:pt idx="975">
                  <c:v>5.9499999999999997E-2</c:v>
                </c:pt>
                <c:pt idx="976">
                  <c:v>6.1499999999999999E-2</c:v>
                </c:pt>
                <c:pt idx="977">
                  <c:v>6.2E-2</c:v>
                </c:pt>
                <c:pt idx="978">
                  <c:v>0.06</c:v>
                </c:pt>
                <c:pt idx="979">
                  <c:v>6.4000000000000001E-2</c:v>
                </c:pt>
                <c:pt idx="980">
                  <c:v>5.8500000000000003E-2</c:v>
                </c:pt>
                <c:pt idx="981">
                  <c:v>6.0999999999999999E-2</c:v>
                </c:pt>
                <c:pt idx="982">
                  <c:v>5.8500000000000003E-2</c:v>
                </c:pt>
                <c:pt idx="983">
                  <c:v>6.7500000000000004E-2</c:v>
                </c:pt>
                <c:pt idx="984">
                  <c:v>0.06</c:v>
                </c:pt>
                <c:pt idx="985">
                  <c:v>6.1499999999999999E-2</c:v>
                </c:pt>
                <c:pt idx="986">
                  <c:v>0.06</c:v>
                </c:pt>
                <c:pt idx="987">
                  <c:v>6.0499999999999998E-2</c:v>
                </c:pt>
                <c:pt idx="988">
                  <c:v>6.0999999999999999E-2</c:v>
                </c:pt>
                <c:pt idx="989">
                  <c:v>6.0999999999999999E-2</c:v>
                </c:pt>
                <c:pt idx="990">
                  <c:v>6.25E-2</c:v>
                </c:pt>
                <c:pt idx="991">
                  <c:v>6.0999999999999999E-2</c:v>
                </c:pt>
                <c:pt idx="992">
                  <c:v>6.0999999999999999E-2</c:v>
                </c:pt>
                <c:pt idx="993">
                  <c:v>6.0499999999999998E-2</c:v>
                </c:pt>
                <c:pt idx="994">
                  <c:v>5.9499999999999997E-2</c:v>
                </c:pt>
                <c:pt idx="995">
                  <c:v>6.3500000000000001E-2</c:v>
                </c:pt>
                <c:pt idx="996">
                  <c:v>6.4000000000000001E-2</c:v>
                </c:pt>
                <c:pt idx="997">
                  <c:v>6.1499999999999999E-2</c:v>
                </c:pt>
                <c:pt idx="998">
                  <c:v>6.2E-2</c:v>
                </c:pt>
                <c:pt idx="999">
                  <c:v>6.8500000000000005E-2</c:v>
                </c:pt>
                <c:pt idx="1000">
                  <c:v>6.1499999999999999E-2</c:v>
                </c:pt>
                <c:pt idx="1001">
                  <c:v>7.0000000000000007E-2</c:v>
                </c:pt>
                <c:pt idx="1002">
                  <c:v>6.2E-2</c:v>
                </c:pt>
                <c:pt idx="1003">
                  <c:v>6.4000000000000001E-2</c:v>
                </c:pt>
                <c:pt idx="1004">
                  <c:v>6.6500000000000004E-2</c:v>
                </c:pt>
                <c:pt idx="1005">
                  <c:v>6.7500000000000004E-2</c:v>
                </c:pt>
                <c:pt idx="1006">
                  <c:v>6.3E-2</c:v>
                </c:pt>
                <c:pt idx="1007">
                  <c:v>6.25E-2</c:v>
                </c:pt>
                <c:pt idx="1008">
                  <c:v>6.0999999999999999E-2</c:v>
                </c:pt>
                <c:pt idx="1009">
                  <c:v>6.3E-2</c:v>
                </c:pt>
                <c:pt idx="1010">
                  <c:v>6.4500000000000002E-2</c:v>
                </c:pt>
                <c:pt idx="1011">
                  <c:v>6.4000000000000001E-2</c:v>
                </c:pt>
                <c:pt idx="1012">
                  <c:v>6.5000000000000002E-2</c:v>
                </c:pt>
                <c:pt idx="1013">
                  <c:v>6.4000000000000001E-2</c:v>
                </c:pt>
                <c:pt idx="1014">
                  <c:v>6.5500000000000003E-2</c:v>
                </c:pt>
                <c:pt idx="1015">
                  <c:v>6.4000000000000001E-2</c:v>
                </c:pt>
                <c:pt idx="1016">
                  <c:v>6.4000000000000001E-2</c:v>
                </c:pt>
                <c:pt idx="1017">
                  <c:v>6.4500000000000002E-2</c:v>
                </c:pt>
                <c:pt idx="1018">
                  <c:v>6.5500000000000003E-2</c:v>
                </c:pt>
                <c:pt idx="1019">
                  <c:v>6.4000000000000001E-2</c:v>
                </c:pt>
                <c:pt idx="1020">
                  <c:v>6.6000000000000003E-2</c:v>
                </c:pt>
                <c:pt idx="1021">
                  <c:v>6.4000000000000001E-2</c:v>
                </c:pt>
                <c:pt idx="1022">
                  <c:v>6.3500000000000001E-2</c:v>
                </c:pt>
                <c:pt idx="1023">
                  <c:v>7.1499999999999994E-2</c:v>
                </c:pt>
                <c:pt idx="1024">
                  <c:v>6.4500000000000002E-2</c:v>
                </c:pt>
                <c:pt idx="1025">
                  <c:v>6.5000000000000002E-2</c:v>
                </c:pt>
                <c:pt idx="1026">
                  <c:v>6.5500000000000003E-2</c:v>
                </c:pt>
                <c:pt idx="1027">
                  <c:v>7.0999999999999994E-2</c:v>
                </c:pt>
                <c:pt idx="1028">
                  <c:v>6.5500000000000003E-2</c:v>
                </c:pt>
                <c:pt idx="1029">
                  <c:v>6.5500000000000003E-2</c:v>
                </c:pt>
                <c:pt idx="1030">
                  <c:v>6.4000000000000001E-2</c:v>
                </c:pt>
                <c:pt idx="1031">
                  <c:v>6.5000000000000002E-2</c:v>
                </c:pt>
                <c:pt idx="1032">
                  <c:v>6.9000000000000006E-2</c:v>
                </c:pt>
                <c:pt idx="1033">
                  <c:v>6.7000000000000004E-2</c:v>
                </c:pt>
                <c:pt idx="1034">
                  <c:v>6.6000000000000003E-2</c:v>
                </c:pt>
                <c:pt idx="1035">
                  <c:v>7.1499999999999994E-2</c:v>
                </c:pt>
                <c:pt idx="1036">
                  <c:v>6.6000000000000003E-2</c:v>
                </c:pt>
                <c:pt idx="1037">
                  <c:v>7.4999999999999997E-2</c:v>
                </c:pt>
                <c:pt idx="1038">
                  <c:v>6.8500000000000005E-2</c:v>
                </c:pt>
                <c:pt idx="1039">
                  <c:v>6.6000000000000003E-2</c:v>
                </c:pt>
                <c:pt idx="1040">
                  <c:v>6.5000000000000002E-2</c:v>
                </c:pt>
                <c:pt idx="1041">
                  <c:v>7.0999999999999994E-2</c:v>
                </c:pt>
                <c:pt idx="1042">
                  <c:v>6.5000000000000002E-2</c:v>
                </c:pt>
                <c:pt idx="1043">
                  <c:v>6.5000000000000002E-2</c:v>
                </c:pt>
                <c:pt idx="1044">
                  <c:v>6.5500000000000003E-2</c:v>
                </c:pt>
                <c:pt idx="1045">
                  <c:v>6.5500000000000003E-2</c:v>
                </c:pt>
                <c:pt idx="1046">
                  <c:v>6.5500000000000003E-2</c:v>
                </c:pt>
                <c:pt idx="1047">
                  <c:v>7.1999999999999995E-2</c:v>
                </c:pt>
                <c:pt idx="1048">
                  <c:v>7.1999999999999995E-2</c:v>
                </c:pt>
                <c:pt idx="1049">
                  <c:v>6.5000000000000002E-2</c:v>
                </c:pt>
                <c:pt idx="1050">
                  <c:v>6.8500000000000005E-2</c:v>
                </c:pt>
                <c:pt idx="1051">
                  <c:v>7.2999999999999995E-2</c:v>
                </c:pt>
                <c:pt idx="1052">
                  <c:v>6.8500000000000005E-2</c:v>
                </c:pt>
                <c:pt idx="1053">
                  <c:v>6.6500000000000004E-2</c:v>
                </c:pt>
                <c:pt idx="1054">
                  <c:v>6.9000000000000006E-2</c:v>
                </c:pt>
                <c:pt idx="1055">
                  <c:v>6.5000000000000002E-2</c:v>
                </c:pt>
                <c:pt idx="1056">
                  <c:v>7.1999999999999995E-2</c:v>
                </c:pt>
                <c:pt idx="1057">
                  <c:v>6.6000000000000003E-2</c:v>
                </c:pt>
                <c:pt idx="1058">
                  <c:v>6.7500000000000004E-2</c:v>
                </c:pt>
                <c:pt idx="1059">
                  <c:v>6.7500000000000004E-2</c:v>
                </c:pt>
                <c:pt idx="1060">
                  <c:v>7.0000000000000007E-2</c:v>
                </c:pt>
                <c:pt idx="1061">
                  <c:v>7.3999999999999996E-2</c:v>
                </c:pt>
                <c:pt idx="1062">
                  <c:v>6.9500000000000006E-2</c:v>
                </c:pt>
                <c:pt idx="1063">
                  <c:v>7.1499999999999994E-2</c:v>
                </c:pt>
                <c:pt idx="1064">
                  <c:v>6.7500000000000004E-2</c:v>
                </c:pt>
                <c:pt idx="1065">
                  <c:v>6.8500000000000005E-2</c:v>
                </c:pt>
                <c:pt idx="1066">
                  <c:v>6.7500000000000004E-2</c:v>
                </c:pt>
                <c:pt idx="1067">
                  <c:v>7.1499999999999994E-2</c:v>
                </c:pt>
                <c:pt idx="1068">
                  <c:v>7.0000000000000007E-2</c:v>
                </c:pt>
                <c:pt idx="1069">
                  <c:v>6.9500000000000006E-2</c:v>
                </c:pt>
                <c:pt idx="1070">
                  <c:v>6.6500000000000004E-2</c:v>
                </c:pt>
                <c:pt idx="1071">
                  <c:v>6.9000000000000006E-2</c:v>
                </c:pt>
                <c:pt idx="1072">
                  <c:v>6.8500000000000005E-2</c:v>
                </c:pt>
                <c:pt idx="1073">
                  <c:v>6.7500000000000004E-2</c:v>
                </c:pt>
                <c:pt idx="1074">
                  <c:v>6.7500000000000004E-2</c:v>
                </c:pt>
                <c:pt idx="1075">
                  <c:v>7.1499999999999994E-2</c:v>
                </c:pt>
                <c:pt idx="1076">
                  <c:v>6.9000000000000006E-2</c:v>
                </c:pt>
                <c:pt idx="1077">
                  <c:v>7.6999999999999999E-2</c:v>
                </c:pt>
                <c:pt idx="1078">
                  <c:v>6.7500000000000004E-2</c:v>
                </c:pt>
                <c:pt idx="1079">
                  <c:v>7.5999999999999998E-2</c:v>
                </c:pt>
                <c:pt idx="1080">
                  <c:v>7.2499999999999995E-2</c:v>
                </c:pt>
                <c:pt idx="1081">
                  <c:v>7.3999999999999996E-2</c:v>
                </c:pt>
                <c:pt idx="1082">
                  <c:v>7.0000000000000007E-2</c:v>
                </c:pt>
                <c:pt idx="1083">
                  <c:v>7.1499999999999994E-2</c:v>
                </c:pt>
                <c:pt idx="1084">
                  <c:v>7.1999999999999995E-2</c:v>
                </c:pt>
                <c:pt idx="1085">
                  <c:v>7.0499999999999993E-2</c:v>
                </c:pt>
                <c:pt idx="1086">
                  <c:v>7.1499999999999994E-2</c:v>
                </c:pt>
                <c:pt idx="1087">
                  <c:v>7.0999999999999994E-2</c:v>
                </c:pt>
                <c:pt idx="1088">
                  <c:v>6.9000000000000006E-2</c:v>
                </c:pt>
                <c:pt idx="1089">
                  <c:v>6.8000000000000005E-2</c:v>
                </c:pt>
                <c:pt idx="1090">
                  <c:v>6.8000000000000005E-2</c:v>
                </c:pt>
                <c:pt idx="1091">
                  <c:v>7.2999999999999995E-2</c:v>
                </c:pt>
                <c:pt idx="1092">
                  <c:v>7.4499999999999997E-2</c:v>
                </c:pt>
                <c:pt idx="1093">
                  <c:v>6.8500000000000005E-2</c:v>
                </c:pt>
                <c:pt idx="1094">
                  <c:v>7.2999999999999995E-2</c:v>
                </c:pt>
                <c:pt idx="1095">
                  <c:v>6.8500000000000005E-2</c:v>
                </c:pt>
                <c:pt idx="1096">
                  <c:v>7.0000000000000007E-2</c:v>
                </c:pt>
                <c:pt idx="1097">
                  <c:v>7.0499999999999993E-2</c:v>
                </c:pt>
                <c:pt idx="1098">
                  <c:v>7.0499999999999993E-2</c:v>
                </c:pt>
                <c:pt idx="1099">
                  <c:v>7.0999999999999994E-2</c:v>
                </c:pt>
                <c:pt idx="1100">
                  <c:v>7.1999999999999995E-2</c:v>
                </c:pt>
                <c:pt idx="1101">
                  <c:v>7.1499999999999994E-2</c:v>
                </c:pt>
                <c:pt idx="1102">
                  <c:v>6.9000000000000006E-2</c:v>
                </c:pt>
                <c:pt idx="1103">
                  <c:v>7.1999999999999995E-2</c:v>
                </c:pt>
                <c:pt idx="1104">
                  <c:v>6.9500000000000006E-2</c:v>
                </c:pt>
                <c:pt idx="1105">
                  <c:v>7.2499999999999995E-2</c:v>
                </c:pt>
                <c:pt idx="1106">
                  <c:v>6.9500000000000006E-2</c:v>
                </c:pt>
                <c:pt idx="1107">
                  <c:v>7.2499999999999995E-2</c:v>
                </c:pt>
                <c:pt idx="1108">
                  <c:v>7.0999999999999994E-2</c:v>
                </c:pt>
                <c:pt idx="1109">
                  <c:v>7.0499999999999993E-2</c:v>
                </c:pt>
                <c:pt idx="1110">
                  <c:v>7.1999999999999995E-2</c:v>
                </c:pt>
                <c:pt idx="1111">
                  <c:v>7.0000000000000007E-2</c:v>
                </c:pt>
                <c:pt idx="1112">
                  <c:v>7.0000000000000007E-2</c:v>
                </c:pt>
                <c:pt idx="1113">
                  <c:v>8.5999999999999993E-2</c:v>
                </c:pt>
                <c:pt idx="1114">
                  <c:v>7.4499999999999997E-2</c:v>
                </c:pt>
                <c:pt idx="1115">
                  <c:v>7.2999999999999995E-2</c:v>
                </c:pt>
                <c:pt idx="1116">
                  <c:v>7.0999999999999994E-2</c:v>
                </c:pt>
                <c:pt idx="1117">
                  <c:v>7.0999999999999994E-2</c:v>
                </c:pt>
                <c:pt idx="1118">
                  <c:v>7.0999999999999994E-2</c:v>
                </c:pt>
                <c:pt idx="1119">
                  <c:v>7.0499999999999993E-2</c:v>
                </c:pt>
                <c:pt idx="1120">
                  <c:v>7.0000000000000007E-2</c:v>
                </c:pt>
                <c:pt idx="1121">
                  <c:v>7.1999999999999995E-2</c:v>
                </c:pt>
                <c:pt idx="1122">
                  <c:v>7.0999999999999994E-2</c:v>
                </c:pt>
                <c:pt idx="1123">
                  <c:v>7.1499999999999994E-2</c:v>
                </c:pt>
                <c:pt idx="1124">
                  <c:v>7.1499999999999994E-2</c:v>
                </c:pt>
                <c:pt idx="1125">
                  <c:v>6.9000000000000006E-2</c:v>
                </c:pt>
                <c:pt idx="1126">
                  <c:v>7.1499999999999994E-2</c:v>
                </c:pt>
                <c:pt idx="1127">
                  <c:v>7.4999999999999997E-2</c:v>
                </c:pt>
                <c:pt idx="1128">
                  <c:v>7.0499999999999993E-2</c:v>
                </c:pt>
                <c:pt idx="1129">
                  <c:v>7.1999999999999995E-2</c:v>
                </c:pt>
                <c:pt idx="1130">
                  <c:v>7.2499999999999995E-2</c:v>
                </c:pt>
                <c:pt idx="1131">
                  <c:v>7.0999999999999994E-2</c:v>
                </c:pt>
                <c:pt idx="1132">
                  <c:v>7.1499999999999994E-2</c:v>
                </c:pt>
                <c:pt idx="1133">
                  <c:v>7.2999999999999995E-2</c:v>
                </c:pt>
                <c:pt idx="1134">
                  <c:v>7.0999999999999994E-2</c:v>
                </c:pt>
                <c:pt idx="1135">
                  <c:v>7.9500000000000001E-2</c:v>
                </c:pt>
                <c:pt idx="1136">
                  <c:v>7.5499999999999998E-2</c:v>
                </c:pt>
                <c:pt idx="1137">
                  <c:v>7.3999999999999996E-2</c:v>
                </c:pt>
                <c:pt idx="1138">
                  <c:v>7.0999999999999994E-2</c:v>
                </c:pt>
                <c:pt idx="1139">
                  <c:v>7.3499999999999996E-2</c:v>
                </c:pt>
                <c:pt idx="1140">
                  <c:v>7.4999999999999997E-2</c:v>
                </c:pt>
                <c:pt idx="1141">
                  <c:v>7.1499999999999994E-2</c:v>
                </c:pt>
                <c:pt idx="1142">
                  <c:v>7.4499999999999997E-2</c:v>
                </c:pt>
                <c:pt idx="1143">
                  <c:v>7.2499999999999995E-2</c:v>
                </c:pt>
                <c:pt idx="1144">
                  <c:v>7.4999999999999997E-2</c:v>
                </c:pt>
                <c:pt idx="1145">
                  <c:v>7.1999999999999995E-2</c:v>
                </c:pt>
                <c:pt idx="1146">
                  <c:v>7.4999999999999997E-2</c:v>
                </c:pt>
                <c:pt idx="1147">
                  <c:v>8.0500000000000002E-2</c:v>
                </c:pt>
                <c:pt idx="1148">
                  <c:v>7.1999999999999995E-2</c:v>
                </c:pt>
                <c:pt idx="1149">
                  <c:v>7.4499999999999997E-2</c:v>
                </c:pt>
                <c:pt idx="1150">
                  <c:v>9.0499999999999997E-2</c:v>
                </c:pt>
                <c:pt idx="1151">
                  <c:v>7.2999999999999995E-2</c:v>
                </c:pt>
                <c:pt idx="1152">
                  <c:v>7.7499999999999999E-2</c:v>
                </c:pt>
                <c:pt idx="1153">
                  <c:v>7.3999999999999996E-2</c:v>
                </c:pt>
                <c:pt idx="1154">
                  <c:v>7.2999999999999995E-2</c:v>
                </c:pt>
                <c:pt idx="1155">
                  <c:v>8.1500000000000003E-2</c:v>
                </c:pt>
                <c:pt idx="1156">
                  <c:v>7.4499999999999997E-2</c:v>
                </c:pt>
                <c:pt idx="1157">
                  <c:v>8.1500000000000003E-2</c:v>
                </c:pt>
                <c:pt idx="1158">
                  <c:v>7.2999999999999995E-2</c:v>
                </c:pt>
                <c:pt idx="1159">
                  <c:v>7.3499999999999996E-2</c:v>
                </c:pt>
                <c:pt idx="1160">
                  <c:v>7.6499999999999999E-2</c:v>
                </c:pt>
                <c:pt idx="1161">
                  <c:v>7.0499999999999993E-2</c:v>
                </c:pt>
                <c:pt idx="1162">
                  <c:v>7.6499999999999999E-2</c:v>
                </c:pt>
                <c:pt idx="1163">
                  <c:v>7.4499999999999997E-2</c:v>
                </c:pt>
                <c:pt idx="1164">
                  <c:v>7.6499999999999999E-2</c:v>
                </c:pt>
                <c:pt idx="1165">
                  <c:v>7.6499999999999999E-2</c:v>
                </c:pt>
                <c:pt idx="1166">
                  <c:v>7.6999999999999999E-2</c:v>
                </c:pt>
                <c:pt idx="1167">
                  <c:v>7.6499999999999999E-2</c:v>
                </c:pt>
                <c:pt idx="1168">
                  <c:v>7.4499999999999997E-2</c:v>
                </c:pt>
                <c:pt idx="1169">
                  <c:v>7.6499999999999999E-2</c:v>
                </c:pt>
                <c:pt idx="1170">
                  <c:v>7.2999999999999995E-2</c:v>
                </c:pt>
                <c:pt idx="1171">
                  <c:v>7.3499999999999996E-2</c:v>
                </c:pt>
                <c:pt idx="1172">
                  <c:v>7.5999999999999998E-2</c:v>
                </c:pt>
                <c:pt idx="1173">
                  <c:v>7.5499999999999998E-2</c:v>
                </c:pt>
                <c:pt idx="1174">
                  <c:v>7.4999999999999997E-2</c:v>
                </c:pt>
                <c:pt idx="1175">
                  <c:v>8.0500000000000002E-2</c:v>
                </c:pt>
                <c:pt idx="1176">
                  <c:v>7.2999999999999995E-2</c:v>
                </c:pt>
                <c:pt idx="1177">
                  <c:v>7.3499999999999996E-2</c:v>
                </c:pt>
                <c:pt idx="1178">
                  <c:v>7.5499999999999998E-2</c:v>
                </c:pt>
                <c:pt idx="1179">
                  <c:v>7.7499999999999999E-2</c:v>
                </c:pt>
                <c:pt idx="1180">
                  <c:v>7.85E-2</c:v>
                </c:pt>
                <c:pt idx="1181">
                  <c:v>8.2000000000000003E-2</c:v>
                </c:pt>
                <c:pt idx="1182">
                  <c:v>7.8E-2</c:v>
                </c:pt>
                <c:pt idx="1183">
                  <c:v>8.2500000000000004E-2</c:v>
                </c:pt>
                <c:pt idx="1184">
                  <c:v>7.9000000000000001E-2</c:v>
                </c:pt>
                <c:pt idx="1185">
                  <c:v>9.35E-2</c:v>
                </c:pt>
                <c:pt idx="1186">
                  <c:v>0.08</c:v>
                </c:pt>
                <c:pt idx="1187">
                  <c:v>0.08</c:v>
                </c:pt>
                <c:pt idx="1188">
                  <c:v>7.85E-2</c:v>
                </c:pt>
                <c:pt idx="1189">
                  <c:v>7.5499999999999998E-2</c:v>
                </c:pt>
                <c:pt idx="1190">
                  <c:v>7.6499999999999999E-2</c:v>
                </c:pt>
                <c:pt idx="1191">
                  <c:v>7.7499999999999999E-2</c:v>
                </c:pt>
                <c:pt idx="1192">
                  <c:v>7.6999999999999999E-2</c:v>
                </c:pt>
                <c:pt idx="1193">
                  <c:v>8.4500000000000006E-2</c:v>
                </c:pt>
                <c:pt idx="1194">
                  <c:v>7.5499999999999998E-2</c:v>
                </c:pt>
                <c:pt idx="1195">
                  <c:v>7.4999999999999997E-2</c:v>
                </c:pt>
                <c:pt idx="1196">
                  <c:v>8.1000000000000003E-2</c:v>
                </c:pt>
                <c:pt idx="1197">
                  <c:v>7.5999999999999998E-2</c:v>
                </c:pt>
                <c:pt idx="1198">
                  <c:v>8.1500000000000003E-2</c:v>
                </c:pt>
                <c:pt idx="1199">
                  <c:v>7.7499999999999999E-2</c:v>
                </c:pt>
                <c:pt idx="1200">
                  <c:v>8.5500000000000007E-2</c:v>
                </c:pt>
                <c:pt idx="1201">
                  <c:v>7.7499999999999999E-2</c:v>
                </c:pt>
                <c:pt idx="1202">
                  <c:v>7.8E-2</c:v>
                </c:pt>
                <c:pt idx="1203">
                  <c:v>8.2500000000000004E-2</c:v>
                </c:pt>
                <c:pt idx="1204">
                  <c:v>8.4500000000000006E-2</c:v>
                </c:pt>
                <c:pt idx="1205">
                  <c:v>8.1000000000000003E-2</c:v>
                </c:pt>
                <c:pt idx="1206">
                  <c:v>7.85E-2</c:v>
                </c:pt>
                <c:pt idx="1207">
                  <c:v>8.1500000000000003E-2</c:v>
                </c:pt>
                <c:pt idx="1208">
                  <c:v>7.6999999999999999E-2</c:v>
                </c:pt>
                <c:pt idx="1209">
                  <c:v>7.6999999999999999E-2</c:v>
                </c:pt>
                <c:pt idx="1210">
                  <c:v>7.6999999999999999E-2</c:v>
                </c:pt>
                <c:pt idx="1211">
                  <c:v>7.6999999999999999E-2</c:v>
                </c:pt>
                <c:pt idx="1212">
                  <c:v>7.6999999999999999E-2</c:v>
                </c:pt>
                <c:pt idx="1213">
                  <c:v>7.7499999999999999E-2</c:v>
                </c:pt>
                <c:pt idx="1214">
                  <c:v>7.6499999999999999E-2</c:v>
                </c:pt>
                <c:pt idx="1215">
                  <c:v>7.7499999999999999E-2</c:v>
                </c:pt>
                <c:pt idx="1216">
                  <c:v>7.85E-2</c:v>
                </c:pt>
                <c:pt idx="1217">
                  <c:v>7.9500000000000001E-2</c:v>
                </c:pt>
                <c:pt idx="1218">
                  <c:v>8.2000000000000003E-2</c:v>
                </c:pt>
                <c:pt idx="1219">
                  <c:v>8.2000000000000003E-2</c:v>
                </c:pt>
                <c:pt idx="1220">
                  <c:v>7.85E-2</c:v>
                </c:pt>
                <c:pt idx="1221">
                  <c:v>8.1500000000000003E-2</c:v>
                </c:pt>
                <c:pt idx="1222">
                  <c:v>7.6999999999999999E-2</c:v>
                </c:pt>
                <c:pt idx="1223">
                  <c:v>7.85E-2</c:v>
                </c:pt>
                <c:pt idx="1224">
                  <c:v>7.9500000000000001E-2</c:v>
                </c:pt>
                <c:pt idx="1225">
                  <c:v>8.1500000000000003E-2</c:v>
                </c:pt>
                <c:pt idx="1226">
                  <c:v>7.9000000000000001E-2</c:v>
                </c:pt>
                <c:pt idx="1227">
                  <c:v>0.08</c:v>
                </c:pt>
                <c:pt idx="1228">
                  <c:v>8.1500000000000003E-2</c:v>
                </c:pt>
                <c:pt idx="1229">
                  <c:v>7.85E-2</c:v>
                </c:pt>
                <c:pt idx="1230">
                  <c:v>8.0500000000000002E-2</c:v>
                </c:pt>
                <c:pt idx="1231">
                  <c:v>7.8E-2</c:v>
                </c:pt>
                <c:pt idx="1232">
                  <c:v>7.85E-2</c:v>
                </c:pt>
                <c:pt idx="1233">
                  <c:v>8.1000000000000003E-2</c:v>
                </c:pt>
                <c:pt idx="1234">
                  <c:v>8.2000000000000003E-2</c:v>
                </c:pt>
                <c:pt idx="1235">
                  <c:v>7.9500000000000001E-2</c:v>
                </c:pt>
                <c:pt idx="1236">
                  <c:v>8.1500000000000003E-2</c:v>
                </c:pt>
                <c:pt idx="1237">
                  <c:v>8.7999999999999995E-2</c:v>
                </c:pt>
                <c:pt idx="1238">
                  <c:v>8.2500000000000004E-2</c:v>
                </c:pt>
                <c:pt idx="1239">
                  <c:v>8.3500000000000005E-2</c:v>
                </c:pt>
                <c:pt idx="1240">
                  <c:v>8.3000000000000004E-2</c:v>
                </c:pt>
                <c:pt idx="1241">
                  <c:v>8.2000000000000003E-2</c:v>
                </c:pt>
                <c:pt idx="1242">
                  <c:v>7.9000000000000001E-2</c:v>
                </c:pt>
                <c:pt idx="1243">
                  <c:v>8.1500000000000003E-2</c:v>
                </c:pt>
                <c:pt idx="1244">
                  <c:v>8.6499999999999994E-2</c:v>
                </c:pt>
                <c:pt idx="1245">
                  <c:v>8.1500000000000003E-2</c:v>
                </c:pt>
                <c:pt idx="1246">
                  <c:v>8.5000000000000006E-2</c:v>
                </c:pt>
                <c:pt idx="1247">
                  <c:v>8.5000000000000006E-2</c:v>
                </c:pt>
                <c:pt idx="1248">
                  <c:v>8.2000000000000003E-2</c:v>
                </c:pt>
                <c:pt idx="1249">
                  <c:v>8.4500000000000006E-2</c:v>
                </c:pt>
                <c:pt idx="1250">
                  <c:v>8.3000000000000004E-2</c:v>
                </c:pt>
                <c:pt idx="1251">
                  <c:v>8.8499999999999995E-2</c:v>
                </c:pt>
                <c:pt idx="1252">
                  <c:v>8.0500000000000002E-2</c:v>
                </c:pt>
                <c:pt idx="1253">
                  <c:v>8.2500000000000004E-2</c:v>
                </c:pt>
                <c:pt idx="1254">
                  <c:v>8.5000000000000006E-2</c:v>
                </c:pt>
                <c:pt idx="1255">
                  <c:v>8.6499999999999994E-2</c:v>
                </c:pt>
                <c:pt idx="1256">
                  <c:v>9.0999999999999998E-2</c:v>
                </c:pt>
                <c:pt idx="1257">
                  <c:v>8.4500000000000006E-2</c:v>
                </c:pt>
                <c:pt idx="1258">
                  <c:v>0.09</c:v>
                </c:pt>
                <c:pt idx="1259">
                  <c:v>8.2000000000000003E-2</c:v>
                </c:pt>
                <c:pt idx="1260">
                  <c:v>9.2999999999999999E-2</c:v>
                </c:pt>
                <c:pt idx="1261">
                  <c:v>8.7499999999999994E-2</c:v>
                </c:pt>
                <c:pt idx="1262">
                  <c:v>9.4E-2</c:v>
                </c:pt>
                <c:pt idx="1263">
                  <c:v>8.2000000000000003E-2</c:v>
                </c:pt>
                <c:pt idx="1264">
                  <c:v>8.4000000000000005E-2</c:v>
                </c:pt>
                <c:pt idx="1265">
                  <c:v>9.35E-2</c:v>
                </c:pt>
                <c:pt idx="1266">
                  <c:v>9.1999999999999998E-2</c:v>
                </c:pt>
                <c:pt idx="1267">
                  <c:v>8.3000000000000004E-2</c:v>
                </c:pt>
                <c:pt idx="1268">
                  <c:v>8.1500000000000003E-2</c:v>
                </c:pt>
                <c:pt idx="1269">
                  <c:v>8.5500000000000007E-2</c:v>
                </c:pt>
                <c:pt idx="1270">
                  <c:v>8.3000000000000004E-2</c:v>
                </c:pt>
                <c:pt idx="1271">
                  <c:v>8.6499999999999994E-2</c:v>
                </c:pt>
                <c:pt idx="1272">
                  <c:v>8.2500000000000004E-2</c:v>
                </c:pt>
                <c:pt idx="1273">
                  <c:v>8.2000000000000003E-2</c:v>
                </c:pt>
                <c:pt idx="1274">
                  <c:v>8.2500000000000004E-2</c:v>
                </c:pt>
                <c:pt idx="1275">
                  <c:v>9.1499999999999998E-2</c:v>
                </c:pt>
                <c:pt idx="1276">
                  <c:v>8.4000000000000005E-2</c:v>
                </c:pt>
                <c:pt idx="1277">
                  <c:v>8.2500000000000004E-2</c:v>
                </c:pt>
                <c:pt idx="1278">
                  <c:v>8.3000000000000004E-2</c:v>
                </c:pt>
                <c:pt idx="1279">
                  <c:v>8.2500000000000004E-2</c:v>
                </c:pt>
                <c:pt idx="1280">
                  <c:v>8.5000000000000006E-2</c:v>
                </c:pt>
                <c:pt idx="1281">
                  <c:v>8.1500000000000003E-2</c:v>
                </c:pt>
                <c:pt idx="1282">
                  <c:v>8.6499999999999994E-2</c:v>
                </c:pt>
                <c:pt idx="1283">
                  <c:v>8.2500000000000004E-2</c:v>
                </c:pt>
                <c:pt idx="1284">
                  <c:v>8.2500000000000004E-2</c:v>
                </c:pt>
                <c:pt idx="1285">
                  <c:v>8.5000000000000006E-2</c:v>
                </c:pt>
                <c:pt idx="1286">
                  <c:v>8.1500000000000003E-2</c:v>
                </c:pt>
                <c:pt idx="1287">
                  <c:v>8.2000000000000003E-2</c:v>
                </c:pt>
                <c:pt idx="1288">
                  <c:v>8.6499999999999994E-2</c:v>
                </c:pt>
                <c:pt idx="1289">
                  <c:v>8.3000000000000004E-2</c:v>
                </c:pt>
                <c:pt idx="1290">
                  <c:v>8.4000000000000005E-2</c:v>
                </c:pt>
                <c:pt idx="1291">
                  <c:v>8.3500000000000005E-2</c:v>
                </c:pt>
                <c:pt idx="1292">
                  <c:v>8.2500000000000004E-2</c:v>
                </c:pt>
                <c:pt idx="1293">
                  <c:v>8.3000000000000004E-2</c:v>
                </c:pt>
                <c:pt idx="1294">
                  <c:v>8.8999999999999996E-2</c:v>
                </c:pt>
                <c:pt idx="1295">
                  <c:v>8.5999999999999993E-2</c:v>
                </c:pt>
                <c:pt idx="1296">
                  <c:v>8.6499999999999994E-2</c:v>
                </c:pt>
                <c:pt idx="1297">
                  <c:v>8.3500000000000005E-2</c:v>
                </c:pt>
                <c:pt idx="1298">
                  <c:v>8.5500000000000007E-2</c:v>
                </c:pt>
                <c:pt idx="1299">
                  <c:v>8.8999999999999996E-2</c:v>
                </c:pt>
                <c:pt idx="1300">
                  <c:v>8.6999999999999994E-2</c:v>
                </c:pt>
                <c:pt idx="1301">
                  <c:v>0.09</c:v>
                </c:pt>
                <c:pt idx="1302">
                  <c:v>8.7999999999999995E-2</c:v>
                </c:pt>
                <c:pt idx="1303">
                  <c:v>8.5500000000000007E-2</c:v>
                </c:pt>
                <c:pt idx="1304">
                  <c:v>8.4500000000000006E-2</c:v>
                </c:pt>
                <c:pt idx="1305">
                  <c:v>8.4000000000000005E-2</c:v>
                </c:pt>
                <c:pt idx="1306">
                  <c:v>8.6999999999999994E-2</c:v>
                </c:pt>
                <c:pt idx="1307">
                  <c:v>8.6499999999999994E-2</c:v>
                </c:pt>
                <c:pt idx="1308">
                  <c:v>8.5500000000000007E-2</c:v>
                </c:pt>
                <c:pt idx="1309">
                  <c:v>8.4000000000000005E-2</c:v>
                </c:pt>
                <c:pt idx="1310">
                  <c:v>8.7499999999999994E-2</c:v>
                </c:pt>
                <c:pt idx="1311">
                  <c:v>8.7999999999999995E-2</c:v>
                </c:pt>
                <c:pt idx="1312">
                  <c:v>8.6499999999999994E-2</c:v>
                </c:pt>
                <c:pt idx="1313">
                  <c:v>8.6999999999999994E-2</c:v>
                </c:pt>
                <c:pt idx="1314">
                  <c:v>8.5000000000000006E-2</c:v>
                </c:pt>
                <c:pt idx="1315">
                  <c:v>8.7999999999999995E-2</c:v>
                </c:pt>
                <c:pt idx="1316">
                  <c:v>8.4500000000000006E-2</c:v>
                </c:pt>
                <c:pt idx="1317">
                  <c:v>8.6999999999999994E-2</c:v>
                </c:pt>
                <c:pt idx="1318">
                  <c:v>9.0999999999999998E-2</c:v>
                </c:pt>
                <c:pt idx="1319">
                  <c:v>8.5999999999999993E-2</c:v>
                </c:pt>
                <c:pt idx="1320">
                  <c:v>8.5999999999999993E-2</c:v>
                </c:pt>
                <c:pt idx="1321">
                  <c:v>8.6999999999999994E-2</c:v>
                </c:pt>
                <c:pt idx="1322">
                  <c:v>8.6499999999999994E-2</c:v>
                </c:pt>
                <c:pt idx="1323">
                  <c:v>8.6499999999999994E-2</c:v>
                </c:pt>
                <c:pt idx="1324">
                  <c:v>8.6499999999999994E-2</c:v>
                </c:pt>
                <c:pt idx="1325">
                  <c:v>8.7499999999999994E-2</c:v>
                </c:pt>
                <c:pt idx="1326">
                  <c:v>8.5500000000000007E-2</c:v>
                </c:pt>
                <c:pt idx="1327">
                  <c:v>8.9499999999999996E-2</c:v>
                </c:pt>
                <c:pt idx="1328">
                  <c:v>8.5500000000000007E-2</c:v>
                </c:pt>
                <c:pt idx="1329">
                  <c:v>8.5500000000000007E-2</c:v>
                </c:pt>
                <c:pt idx="1330">
                  <c:v>8.7999999999999995E-2</c:v>
                </c:pt>
                <c:pt idx="1331">
                  <c:v>8.8499999999999995E-2</c:v>
                </c:pt>
                <c:pt idx="1332">
                  <c:v>8.6999999999999994E-2</c:v>
                </c:pt>
                <c:pt idx="1333">
                  <c:v>8.5500000000000007E-2</c:v>
                </c:pt>
                <c:pt idx="1334">
                  <c:v>8.6999999999999994E-2</c:v>
                </c:pt>
                <c:pt idx="1335">
                  <c:v>8.5999999999999993E-2</c:v>
                </c:pt>
                <c:pt idx="1336">
                  <c:v>8.7499999999999994E-2</c:v>
                </c:pt>
                <c:pt idx="1337">
                  <c:v>8.6999999999999994E-2</c:v>
                </c:pt>
                <c:pt idx="1338">
                  <c:v>9.0999999999999998E-2</c:v>
                </c:pt>
                <c:pt idx="1339">
                  <c:v>8.6499999999999994E-2</c:v>
                </c:pt>
                <c:pt idx="1340">
                  <c:v>8.5999999999999993E-2</c:v>
                </c:pt>
                <c:pt idx="1341">
                  <c:v>9.2499999999999999E-2</c:v>
                </c:pt>
                <c:pt idx="1342">
                  <c:v>8.6499999999999994E-2</c:v>
                </c:pt>
                <c:pt idx="1343">
                  <c:v>8.6999999999999994E-2</c:v>
                </c:pt>
                <c:pt idx="1344">
                  <c:v>8.6999999999999994E-2</c:v>
                </c:pt>
                <c:pt idx="1345">
                  <c:v>8.7999999999999995E-2</c:v>
                </c:pt>
                <c:pt idx="1346">
                  <c:v>8.6999999999999994E-2</c:v>
                </c:pt>
                <c:pt idx="1347">
                  <c:v>8.6499999999999994E-2</c:v>
                </c:pt>
                <c:pt idx="1348">
                  <c:v>8.6499999999999994E-2</c:v>
                </c:pt>
                <c:pt idx="1349">
                  <c:v>8.7999999999999995E-2</c:v>
                </c:pt>
                <c:pt idx="1350">
                  <c:v>8.6999999999999994E-2</c:v>
                </c:pt>
                <c:pt idx="1351">
                  <c:v>8.7499999999999994E-2</c:v>
                </c:pt>
                <c:pt idx="1352">
                  <c:v>8.7499999999999994E-2</c:v>
                </c:pt>
                <c:pt idx="1353">
                  <c:v>8.7499999999999994E-2</c:v>
                </c:pt>
                <c:pt idx="1354">
                  <c:v>8.8999999999999996E-2</c:v>
                </c:pt>
                <c:pt idx="1355">
                  <c:v>9.2999999999999999E-2</c:v>
                </c:pt>
                <c:pt idx="1356">
                  <c:v>8.8499999999999995E-2</c:v>
                </c:pt>
                <c:pt idx="1357">
                  <c:v>9.0999999999999998E-2</c:v>
                </c:pt>
                <c:pt idx="1358">
                  <c:v>8.8499999999999995E-2</c:v>
                </c:pt>
                <c:pt idx="1359">
                  <c:v>9.2499999999999999E-2</c:v>
                </c:pt>
                <c:pt idx="1360">
                  <c:v>8.8499999999999995E-2</c:v>
                </c:pt>
                <c:pt idx="1361">
                  <c:v>8.8499999999999995E-2</c:v>
                </c:pt>
                <c:pt idx="1362">
                  <c:v>0.09</c:v>
                </c:pt>
                <c:pt idx="1363">
                  <c:v>8.6999999999999994E-2</c:v>
                </c:pt>
                <c:pt idx="1364">
                  <c:v>8.9499999999999996E-2</c:v>
                </c:pt>
                <c:pt idx="1365">
                  <c:v>9.5000000000000001E-2</c:v>
                </c:pt>
                <c:pt idx="1366">
                  <c:v>9.4E-2</c:v>
                </c:pt>
                <c:pt idx="1367">
                  <c:v>8.8499999999999995E-2</c:v>
                </c:pt>
                <c:pt idx="1368">
                  <c:v>8.9499999999999996E-2</c:v>
                </c:pt>
                <c:pt idx="1369">
                  <c:v>9.1499999999999998E-2</c:v>
                </c:pt>
                <c:pt idx="1370">
                  <c:v>8.8499999999999995E-2</c:v>
                </c:pt>
                <c:pt idx="1371">
                  <c:v>9.0999999999999998E-2</c:v>
                </c:pt>
                <c:pt idx="1372">
                  <c:v>9.1999999999999998E-2</c:v>
                </c:pt>
                <c:pt idx="1373">
                  <c:v>8.8499999999999995E-2</c:v>
                </c:pt>
                <c:pt idx="1374">
                  <c:v>9.4E-2</c:v>
                </c:pt>
                <c:pt idx="1375">
                  <c:v>9.35E-2</c:v>
                </c:pt>
                <c:pt idx="1376">
                  <c:v>9.0999999999999998E-2</c:v>
                </c:pt>
                <c:pt idx="1377">
                  <c:v>9.0499999999999997E-2</c:v>
                </c:pt>
                <c:pt idx="1378">
                  <c:v>9.2499999999999999E-2</c:v>
                </c:pt>
                <c:pt idx="1379">
                  <c:v>8.8999999999999996E-2</c:v>
                </c:pt>
                <c:pt idx="1380">
                  <c:v>8.8999999999999996E-2</c:v>
                </c:pt>
                <c:pt idx="1381">
                  <c:v>9.2999999999999999E-2</c:v>
                </c:pt>
                <c:pt idx="1382">
                  <c:v>9.1499999999999998E-2</c:v>
                </c:pt>
                <c:pt idx="1383">
                  <c:v>9.1999999999999998E-2</c:v>
                </c:pt>
                <c:pt idx="1384">
                  <c:v>9.2499999999999999E-2</c:v>
                </c:pt>
                <c:pt idx="1385">
                  <c:v>9.35E-2</c:v>
                </c:pt>
                <c:pt idx="1386">
                  <c:v>9.1499999999999998E-2</c:v>
                </c:pt>
                <c:pt idx="1387">
                  <c:v>9.6500000000000002E-2</c:v>
                </c:pt>
                <c:pt idx="1388">
                  <c:v>9.0499999999999997E-2</c:v>
                </c:pt>
                <c:pt idx="1389">
                  <c:v>9.5000000000000001E-2</c:v>
                </c:pt>
                <c:pt idx="1390">
                  <c:v>9.0499999999999997E-2</c:v>
                </c:pt>
                <c:pt idx="1391">
                  <c:v>9.4500000000000001E-2</c:v>
                </c:pt>
                <c:pt idx="1392">
                  <c:v>9.0499999999999997E-2</c:v>
                </c:pt>
                <c:pt idx="1393">
                  <c:v>9.35E-2</c:v>
                </c:pt>
                <c:pt idx="1394">
                  <c:v>9.1999999999999998E-2</c:v>
                </c:pt>
                <c:pt idx="1395">
                  <c:v>9.0999999999999998E-2</c:v>
                </c:pt>
                <c:pt idx="1396">
                  <c:v>9.4E-2</c:v>
                </c:pt>
                <c:pt idx="1397">
                  <c:v>9.0499999999999997E-2</c:v>
                </c:pt>
                <c:pt idx="1398">
                  <c:v>9.7500000000000003E-2</c:v>
                </c:pt>
                <c:pt idx="1399">
                  <c:v>0.09</c:v>
                </c:pt>
                <c:pt idx="1400">
                  <c:v>0.09</c:v>
                </c:pt>
                <c:pt idx="1401">
                  <c:v>9.0999999999999998E-2</c:v>
                </c:pt>
                <c:pt idx="1402">
                  <c:v>9.2499999999999999E-2</c:v>
                </c:pt>
                <c:pt idx="1403">
                  <c:v>9.4500000000000001E-2</c:v>
                </c:pt>
                <c:pt idx="1404">
                  <c:v>9.0999999999999998E-2</c:v>
                </c:pt>
                <c:pt idx="1405">
                  <c:v>9.0999999999999998E-2</c:v>
                </c:pt>
                <c:pt idx="1406">
                  <c:v>9.1999999999999998E-2</c:v>
                </c:pt>
                <c:pt idx="1407">
                  <c:v>9.0999999999999998E-2</c:v>
                </c:pt>
                <c:pt idx="1408">
                  <c:v>9.2499999999999999E-2</c:v>
                </c:pt>
                <c:pt idx="1409">
                  <c:v>9.6500000000000002E-2</c:v>
                </c:pt>
                <c:pt idx="1410">
                  <c:v>9.1999999999999998E-2</c:v>
                </c:pt>
                <c:pt idx="1411">
                  <c:v>9.0499999999999997E-2</c:v>
                </c:pt>
                <c:pt idx="1412">
                  <c:v>9.5000000000000001E-2</c:v>
                </c:pt>
                <c:pt idx="1413">
                  <c:v>9.1999999999999998E-2</c:v>
                </c:pt>
                <c:pt idx="1414">
                  <c:v>9.2999999999999999E-2</c:v>
                </c:pt>
                <c:pt idx="1415">
                  <c:v>9.2999999999999999E-2</c:v>
                </c:pt>
                <c:pt idx="1416">
                  <c:v>9.4500000000000001E-2</c:v>
                </c:pt>
                <c:pt idx="1417">
                  <c:v>9.1999999999999998E-2</c:v>
                </c:pt>
                <c:pt idx="1418">
                  <c:v>9.4500000000000001E-2</c:v>
                </c:pt>
                <c:pt idx="1419">
                  <c:v>9.0499999999999997E-2</c:v>
                </c:pt>
                <c:pt idx="1420">
                  <c:v>9.5500000000000002E-2</c:v>
                </c:pt>
                <c:pt idx="1421">
                  <c:v>9.2999999999999999E-2</c:v>
                </c:pt>
                <c:pt idx="1422">
                  <c:v>9.1999999999999998E-2</c:v>
                </c:pt>
                <c:pt idx="1423">
                  <c:v>9.0999999999999998E-2</c:v>
                </c:pt>
                <c:pt idx="1424">
                  <c:v>9.35E-2</c:v>
                </c:pt>
                <c:pt idx="1425">
                  <c:v>9.5500000000000002E-2</c:v>
                </c:pt>
                <c:pt idx="1426">
                  <c:v>9.4500000000000001E-2</c:v>
                </c:pt>
                <c:pt idx="1427">
                  <c:v>9.7500000000000003E-2</c:v>
                </c:pt>
                <c:pt idx="1428">
                  <c:v>9.35E-2</c:v>
                </c:pt>
                <c:pt idx="1429">
                  <c:v>9.0999999999999998E-2</c:v>
                </c:pt>
                <c:pt idx="1430">
                  <c:v>9.6500000000000002E-2</c:v>
                </c:pt>
                <c:pt idx="1431">
                  <c:v>9.1999999999999998E-2</c:v>
                </c:pt>
                <c:pt idx="1432">
                  <c:v>9.1499999999999998E-2</c:v>
                </c:pt>
                <c:pt idx="1433">
                  <c:v>9.4E-2</c:v>
                </c:pt>
                <c:pt idx="1434">
                  <c:v>9.5500000000000002E-2</c:v>
                </c:pt>
                <c:pt idx="1435">
                  <c:v>9.1499999999999998E-2</c:v>
                </c:pt>
                <c:pt idx="1436">
                  <c:v>9.4500000000000001E-2</c:v>
                </c:pt>
                <c:pt idx="1437">
                  <c:v>9.2499999999999999E-2</c:v>
                </c:pt>
                <c:pt idx="1438">
                  <c:v>9.5500000000000002E-2</c:v>
                </c:pt>
                <c:pt idx="1439">
                  <c:v>9.2999999999999999E-2</c:v>
                </c:pt>
                <c:pt idx="1440">
                  <c:v>9.6000000000000002E-2</c:v>
                </c:pt>
                <c:pt idx="1441">
                  <c:v>9.2999999999999999E-2</c:v>
                </c:pt>
                <c:pt idx="1442">
                  <c:v>9.6000000000000002E-2</c:v>
                </c:pt>
                <c:pt idx="1443">
                  <c:v>9.2499999999999999E-2</c:v>
                </c:pt>
                <c:pt idx="1444">
                  <c:v>9.6000000000000002E-2</c:v>
                </c:pt>
                <c:pt idx="1445">
                  <c:v>9.4500000000000001E-2</c:v>
                </c:pt>
                <c:pt idx="1446">
                  <c:v>9.7500000000000003E-2</c:v>
                </c:pt>
                <c:pt idx="1447">
                  <c:v>9.5500000000000002E-2</c:v>
                </c:pt>
                <c:pt idx="1448">
                  <c:v>9.5000000000000001E-2</c:v>
                </c:pt>
                <c:pt idx="1449">
                  <c:v>9.5000000000000001E-2</c:v>
                </c:pt>
                <c:pt idx="1450">
                  <c:v>9.8000000000000004E-2</c:v>
                </c:pt>
                <c:pt idx="1451">
                  <c:v>9.6500000000000002E-2</c:v>
                </c:pt>
                <c:pt idx="1452">
                  <c:v>9.2499999999999999E-2</c:v>
                </c:pt>
                <c:pt idx="1453">
                  <c:v>9.2999999999999999E-2</c:v>
                </c:pt>
                <c:pt idx="1454">
                  <c:v>9.6000000000000002E-2</c:v>
                </c:pt>
                <c:pt idx="1455">
                  <c:v>9.4E-2</c:v>
                </c:pt>
                <c:pt idx="1456">
                  <c:v>9.2499999999999999E-2</c:v>
                </c:pt>
                <c:pt idx="1457">
                  <c:v>9.6500000000000002E-2</c:v>
                </c:pt>
                <c:pt idx="1458">
                  <c:v>9.6500000000000002E-2</c:v>
                </c:pt>
                <c:pt idx="1459">
                  <c:v>9.5000000000000001E-2</c:v>
                </c:pt>
                <c:pt idx="1460">
                  <c:v>9.4500000000000001E-2</c:v>
                </c:pt>
                <c:pt idx="1461">
                  <c:v>9.7000000000000003E-2</c:v>
                </c:pt>
                <c:pt idx="1462">
                  <c:v>9.4500000000000001E-2</c:v>
                </c:pt>
                <c:pt idx="1463">
                  <c:v>9.2999999999999999E-2</c:v>
                </c:pt>
                <c:pt idx="1464">
                  <c:v>9.6000000000000002E-2</c:v>
                </c:pt>
                <c:pt idx="1465">
                  <c:v>9.6000000000000002E-2</c:v>
                </c:pt>
                <c:pt idx="1466">
                  <c:v>9.6500000000000002E-2</c:v>
                </c:pt>
                <c:pt idx="1467">
                  <c:v>9.6500000000000002E-2</c:v>
                </c:pt>
                <c:pt idx="1468">
                  <c:v>9.5500000000000002E-2</c:v>
                </c:pt>
                <c:pt idx="1469">
                  <c:v>9.8500000000000004E-2</c:v>
                </c:pt>
                <c:pt idx="1470">
                  <c:v>9.8000000000000004E-2</c:v>
                </c:pt>
                <c:pt idx="1471">
                  <c:v>9.8500000000000004E-2</c:v>
                </c:pt>
                <c:pt idx="1472">
                  <c:v>9.6000000000000002E-2</c:v>
                </c:pt>
                <c:pt idx="1473">
                  <c:v>9.4E-2</c:v>
                </c:pt>
                <c:pt idx="1474">
                  <c:v>9.6500000000000002E-2</c:v>
                </c:pt>
                <c:pt idx="1475">
                  <c:v>9.4500000000000001E-2</c:v>
                </c:pt>
                <c:pt idx="1476">
                  <c:v>9.6000000000000002E-2</c:v>
                </c:pt>
                <c:pt idx="1477">
                  <c:v>9.6500000000000002E-2</c:v>
                </c:pt>
                <c:pt idx="1478">
                  <c:v>9.4E-2</c:v>
                </c:pt>
                <c:pt idx="1479">
                  <c:v>9.5000000000000001E-2</c:v>
                </c:pt>
                <c:pt idx="1480">
                  <c:v>9.8500000000000004E-2</c:v>
                </c:pt>
                <c:pt idx="1481">
                  <c:v>9.6000000000000002E-2</c:v>
                </c:pt>
                <c:pt idx="1482">
                  <c:v>0.1</c:v>
                </c:pt>
                <c:pt idx="1483">
                  <c:v>9.9500000000000005E-2</c:v>
                </c:pt>
                <c:pt idx="1484">
                  <c:v>9.7500000000000003E-2</c:v>
                </c:pt>
                <c:pt idx="1485">
                  <c:v>9.7000000000000003E-2</c:v>
                </c:pt>
                <c:pt idx="1486">
                  <c:v>9.8500000000000004E-2</c:v>
                </c:pt>
                <c:pt idx="1487">
                  <c:v>9.6500000000000002E-2</c:v>
                </c:pt>
                <c:pt idx="1488">
                  <c:v>9.8500000000000004E-2</c:v>
                </c:pt>
                <c:pt idx="1489">
                  <c:v>9.7000000000000003E-2</c:v>
                </c:pt>
                <c:pt idx="1490">
                  <c:v>0.10100000000000001</c:v>
                </c:pt>
                <c:pt idx="1491">
                  <c:v>9.8000000000000004E-2</c:v>
                </c:pt>
                <c:pt idx="1492">
                  <c:v>0.10050000000000001</c:v>
                </c:pt>
                <c:pt idx="1493">
                  <c:v>9.7500000000000003E-2</c:v>
                </c:pt>
                <c:pt idx="1494">
                  <c:v>9.6500000000000002E-2</c:v>
                </c:pt>
                <c:pt idx="1495">
                  <c:v>9.9000000000000005E-2</c:v>
                </c:pt>
                <c:pt idx="1496">
                  <c:v>0.1</c:v>
                </c:pt>
                <c:pt idx="1497">
                  <c:v>9.5500000000000002E-2</c:v>
                </c:pt>
                <c:pt idx="1498">
                  <c:v>9.8500000000000004E-2</c:v>
                </c:pt>
                <c:pt idx="1499">
                  <c:v>9.7000000000000003E-2</c:v>
                </c:pt>
                <c:pt idx="1500">
                  <c:v>9.7000000000000003E-2</c:v>
                </c:pt>
                <c:pt idx="1501">
                  <c:v>9.5500000000000002E-2</c:v>
                </c:pt>
                <c:pt idx="1502">
                  <c:v>9.7500000000000003E-2</c:v>
                </c:pt>
                <c:pt idx="1503">
                  <c:v>9.6000000000000002E-2</c:v>
                </c:pt>
                <c:pt idx="1504">
                  <c:v>9.8000000000000004E-2</c:v>
                </c:pt>
                <c:pt idx="1505">
                  <c:v>0.10100000000000001</c:v>
                </c:pt>
                <c:pt idx="1506">
                  <c:v>9.6000000000000002E-2</c:v>
                </c:pt>
                <c:pt idx="1507">
                  <c:v>0.10199999999999999</c:v>
                </c:pt>
                <c:pt idx="1508">
                  <c:v>9.7500000000000003E-2</c:v>
                </c:pt>
                <c:pt idx="1509">
                  <c:v>9.8500000000000004E-2</c:v>
                </c:pt>
                <c:pt idx="1510">
                  <c:v>9.9500000000000005E-2</c:v>
                </c:pt>
                <c:pt idx="1511">
                  <c:v>0.10249999999999999</c:v>
                </c:pt>
                <c:pt idx="1512">
                  <c:v>9.7000000000000003E-2</c:v>
                </c:pt>
                <c:pt idx="1513">
                  <c:v>9.6000000000000002E-2</c:v>
                </c:pt>
                <c:pt idx="1514">
                  <c:v>0.10050000000000001</c:v>
                </c:pt>
                <c:pt idx="1515">
                  <c:v>9.7500000000000003E-2</c:v>
                </c:pt>
                <c:pt idx="1516">
                  <c:v>9.8000000000000004E-2</c:v>
                </c:pt>
                <c:pt idx="1517">
                  <c:v>9.6000000000000002E-2</c:v>
                </c:pt>
                <c:pt idx="1518">
                  <c:v>9.5500000000000002E-2</c:v>
                </c:pt>
                <c:pt idx="1519">
                  <c:v>9.5500000000000002E-2</c:v>
                </c:pt>
                <c:pt idx="1520">
                  <c:v>0.10050000000000001</c:v>
                </c:pt>
                <c:pt idx="1521">
                  <c:v>0.10150000000000001</c:v>
                </c:pt>
                <c:pt idx="1522">
                  <c:v>0.10299999999999999</c:v>
                </c:pt>
                <c:pt idx="1523">
                  <c:v>9.9000000000000005E-2</c:v>
                </c:pt>
                <c:pt idx="1524">
                  <c:v>0.1</c:v>
                </c:pt>
                <c:pt idx="1525">
                  <c:v>9.8500000000000004E-2</c:v>
                </c:pt>
                <c:pt idx="1526">
                  <c:v>9.6000000000000002E-2</c:v>
                </c:pt>
                <c:pt idx="1527">
                  <c:v>0.10299999999999999</c:v>
                </c:pt>
                <c:pt idx="1528">
                  <c:v>9.8000000000000004E-2</c:v>
                </c:pt>
                <c:pt idx="1529">
                  <c:v>9.7000000000000003E-2</c:v>
                </c:pt>
                <c:pt idx="1530">
                  <c:v>0.10150000000000001</c:v>
                </c:pt>
                <c:pt idx="1531">
                  <c:v>9.6000000000000002E-2</c:v>
                </c:pt>
                <c:pt idx="1532">
                  <c:v>9.9000000000000005E-2</c:v>
                </c:pt>
                <c:pt idx="1533">
                  <c:v>9.6500000000000002E-2</c:v>
                </c:pt>
                <c:pt idx="1534">
                  <c:v>0.1</c:v>
                </c:pt>
                <c:pt idx="1535">
                  <c:v>9.9000000000000005E-2</c:v>
                </c:pt>
                <c:pt idx="1536">
                  <c:v>9.8000000000000004E-2</c:v>
                </c:pt>
                <c:pt idx="1537">
                  <c:v>9.7000000000000003E-2</c:v>
                </c:pt>
                <c:pt idx="1538">
                  <c:v>0.1</c:v>
                </c:pt>
                <c:pt idx="1539">
                  <c:v>9.7500000000000003E-2</c:v>
                </c:pt>
                <c:pt idx="1540">
                  <c:v>9.7500000000000003E-2</c:v>
                </c:pt>
                <c:pt idx="1541">
                  <c:v>9.8000000000000004E-2</c:v>
                </c:pt>
                <c:pt idx="1542">
                  <c:v>9.8000000000000004E-2</c:v>
                </c:pt>
                <c:pt idx="1543">
                  <c:v>9.8500000000000004E-2</c:v>
                </c:pt>
                <c:pt idx="1544">
                  <c:v>9.8500000000000004E-2</c:v>
                </c:pt>
                <c:pt idx="1545">
                  <c:v>0.10100000000000001</c:v>
                </c:pt>
                <c:pt idx="1546">
                  <c:v>9.9500000000000005E-2</c:v>
                </c:pt>
                <c:pt idx="1547">
                  <c:v>9.8500000000000004E-2</c:v>
                </c:pt>
                <c:pt idx="1548">
                  <c:v>0.1</c:v>
                </c:pt>
                <c:pt idx="1549">
                  <c:v>9.7500000000000003E-2</c:v>
                </c:pt>
                <c:pt idx="1550">
                  <c:v>9.9000000000000005E-2</c:v>
                </c:pt>
                <c:pt idx="1551">
                  <c:v>9.9500000000000005E-2</c:v>
                </c:pt>
                <c:pt idx="1552">
                  <c:v>9.8000000000000004E-2</c:v>
                </c:pt>
                <c:pt idx="1553">
                  <c:v>9.8500000000000004E-2</c:v>
                </c:pt>
                <c:pt idx="1554">
                  <c:v>9.7500000000000003E-2</c:v>
                </c:pt>
                <c:pt idx="1555">
                  <c:v>0.10050000000000001</c:v>
                </c:pt>
                <c:pt idx="1556">
                  <c:v>9.9500000000000005E-2</c:v>
                </c:pt>
                <c:pt idx="1557">
                  <c:v>9.8000000000000004E-2</c:v>
                </c:pt>
                <c:pt idx="1558">
                  <c:v>0.10050000000000001</c:v>
                </c:pt>
                <c:pt idx="1559">
                  <c:v>0.10100000000000001</c:v>
                </c:pt>
                <c:pt idx="1560">
                  <c:v>9.9500000000000005E-2</c:v>
                </c:pt>
                <c:pt idx="1561">
                  <c:v>0.10050000000000001</c:v>
                </c:pt>
                <c:pt idx="1562">
                  <c:v>9.8500000000000004E-2</c:v>
                </c:pt>
                <c:pt idx="1563">
                  <c:v>0.10199999999999999</c:v>
                </c:pt>
                <c:pt idx="1564">
                  <c:v>0.10199999999999999</c:v>
                </c:pt>
                <c:pt idx="1565">
                  <c:v>0.10199999999999999</c:v>
                </c:pt>
                <c:pt idx="1566">
                  <c:v>9.9500000000000005E-2</c:v>
                </c:pt>
                <c:pt idx="1567">
                  <c:v>9.9000000000000005E-2</c:v>
                </c:pt>
                <c:pt idx="1568">
                  <c:v>0.10150000000000001</c:v>
                </c:pt>
                <c:pt idx="1569">
                  <c:v>9.8500000000000004E-2</c:v>
                </c:pt>
                <c:pt idx="1570">
                  <c:v>9.9000000000000005E-2</c:v>
                </c:pt>
                <c:pt idx="1571">
                  <c:v>9.9000000000000005E-2</c:v>
                </c:pt>
                <c:pt idx="1572">
                  <c:v>0.10199999999999999</c:v>
                </c:pt>
                <c:pt idx="1573">
                  <c:v>9.9000000000000005E-2</c:v>
                </c:pt>
                <c:pt idx="1574">
                  <c:v>9.9500000000000005E-2</c:v>
                </c:pt>
                <c:pt idx="1575">
                  <c:v>0.10249999999999999</c:v>
                </c:pt>
                <c:pt idx="1576">
                  <c:v>0.107</c:v>
                </c:pt>
                <c:pt idx="1577">
                  <c:v>9.9000000000000005E-2</c:v>
                </c:pt>
                <c:pt idx="1578">
                  <c:v>9.9500000000000005E-2</c:v>
                </c:pt>
                <c:pt idx="1579">
                  <c:v>0.104</c:v>
                </c:pt>
                <c:pt idx="1580">
                  <c:v>9.9000000000000005E-2</c:v>
                </c:pt>
                <c:pt idx="1581">
                  <c:v>9.9000000000000005E-2</c:v>
                </c:pt>
                <c:pt idx="1582">
                  <c:v>0.10150000000000001</c:v>
                </c:pt>
                <c:pt idx="1583">
                  <c:v>9.9000000000000005E-2</c:v>
                </c:pt>
                <c:pt idx="1584">
                  <c:v>0.1</c:v>
                </c:pt>
                <c:pt idx="1585">
                  <c:v>0.1045</c:v>
                </c:pt>
                <c:pt idx="1586">
                  <c:v>9.8000000000000004E-2</c:v>
                </c:pt>
                <c:pt idx="1587">
                  <c:v>0.10100000000000001</c:v>
                </c:pt>
                <c:pt idx="1588">
                  <c:v>0.10249999999999999</c:v>
                </c:pt>
                <c:pt idx="1589">
                  <c:v>0.10249999999999999</c:v>
                </c:pt>
                <c:pt idx="1590">
                  <c:v>0.1085</c:v>
                </c:pt>
                <c:pt idx="1591">
                  <c:v>0.1085</c:v>
                </c:pt>
                <c:pt idx="1592">
                  <c:v>0.1105</c:v>
                </c:pt>
                <c:pt idx="1593">
                  <c:v>0.112</c:v>
                </c:pt>
                <c:pt idx="1594">
                  <c:v>0.112</c:v>
                </c:pt>
                <c:pt idx="1595">
                  <c:v>0.115</c:v>
                </c:pt>
                <c:pt idx="1596">
                  <c:v>0.115</c:v>
                </c:pt>
                <c:pt idx="1597">
                  <c:v>0.11550000000000001</c:v>
                </c:pt>
                <c:pt idx="1598">
                  <c:v>0.11550000000000001</c:v>
                </c:pt>
                <c:pt idx="1599">
                  <c:v>0.11550000000000001</c:v>
                </c:pt>
                <c:pt idx="1600">
                  <c:v>0.11799999999999999</c:v>
                </c:pt>
                <c:pt idx="1601">
                  <c:v>0.11799999999999999</c:v>
                </c:pt>
                <c:pt idx="1602">
                  <c:v>0.11899999999999999</c:v>
                </c:pt>
                <c:pt idx="1603">
                  <c:v>0.11899999999999999</c:v>
                </c:pt>
                <c:pt idx="1604">
                  <c:v>0.124</c:v>
                </c:pt>
                <c:pt idx="1605">
                  <c:v>0.127</c:v>
                </c:pt>
                <c:pt idx="1606">
                  <c:v>0.127</c:v>
                </c:pt>
                <c:pt idx="1607">
                  <c:v>0.1285</c:v>
                </c:pt>
                <c:pt idx="1608">
                  <c:v>0.1285</c:v>
                </c:pt>
                <c:pt idx="1609">
                  <c:v>0.1285</c:v>
                </c:pt>
                <c:pt idx="1610">
                  <c:v>0.1285</c:v>
                </c:pt>
                <c:pt idx="1611">
                  <c:v>0.129</c:v>
                </c:pt>
                <c:pt idx="1612">
                  <c:v>0.13100000000000001</c:v>
                </c:pt>
                <c:pt idx="1613">
                  <c:v>0.13100000000000001</c:v>
                </c:pt>
                <c:pt idx="1614">
                  <c:v>0.13350000000000001</c:v>
                </c:pt>
                <c:pt idx="1615">
                  <c:v>0.13350000000000001</c:v>
                </c:pt>
                <c:pt idx="1616">
                  <c:v>0.13450000000000001</c:v>
                </c:pt>
                <c:pt idx="1617">
                  <c:v>0.13500000000000001</c:v>
                </c:pt>
                <c:pt idx="1618">
                  <c:v>0.13500000000000001</c:v>
                </c:pt>
                <c:pt idx="1619">
                  <c:v>0.13500000000000001</c:v>
                </c:pt>
                <c:pt idx="1620">
                  <c:v>0.13900000000000001</c:v>
                </c:pt>
                <c:pt idx="1621">
                  <c:v>0.13900000000000001</c:v>
                </c:pt>
                <c:pt idx="1622">
                  <c:v>0.14199999999999999</c:v>
                </c:pt>
                <c:pt idx="1623">
                  <c:v>0.14199999999999999</c:v>
                </c:pt>
                <c:pt idx="1624">
                  <c:v>0.14749999999999999</c:v>
                </c:pt>
                <c:pt idx="1625">
                  <c:v>0.14749999999999999</c:v>
                </c:pt>
                <c:pt idx="1626">
                  <c:v>0.15</c:v>
                </c:pt>
                <c:pt idx="1627">
                  <c:v>0.15</c:v>
                </c:pt>
                <c:pt idx="1628">
                  <c:v>0.15</c:v>
                </c:pt>
                <c:pt idx="1629">
                  <c:v>0.1545</c:v>
                </c:pt>
                <c:pt idx="1630">
                  <c:v>0.1545</c:v>
                </c:pt>
                <c:pt idx="1631">
                  <c:v>0.157</c:v>
                </c:pt>
                <c:pt idx="1632">
                  <c:v>0.157</c:v>
                </c:pt>
                <c:pt idx="1633">
                  <c:v>0.1575</c:v>
                </c:pt>
                <c:pt idx="1634">
                  <c:v>0.1605</c:v>
                </c:pt>
                <c:pt idx="1635">
                  <c:v>0.1605</c:v>
                </c:pt>
                <c:pt idx="1636">
                  <c:v>0.16350000000000001</c:v>
                </c:pt>
                <c:pt idx="1637">
                  <c:v>0.16350000000000001</c:v>
                </c:pt>
                <c:pt idx="1638">
                  <c:v>0.16650000000000001</c:v>
                </c:pt>
                <c:pt idx="1639">
                  <c:v>0.16650000000000001</c:v>
                </c:pt>
                <c:pt idx="1640">
                  <c:v>0.16800000000000001</c:v>
                </c:pt>
                <c:pt idx="1641">
                  <c:v>0.16800000000000001</c:v>
                </c:pt>
                <c:pt idx="1642">
                  <c:v>0.17100000000000001</c:v>
                </c:pt>
                <c:pt idx="1643">
                  <c:v>0.17100000000000001</c:v>
                </c:pt>
                <c:pt idx="1644">
                  <c:v>0.17100000000000001</c:v>
                </c:pt>
                <c:pt idx="1645">
                  <c:v>0.17399999999999999</c:v>
                </c:pt>
                <c:pt idx="1646">
                  <c:v>0.17399999999999999</c:v>
                </c:pt>
                <c:pt idx="1647">
                  <c:v>0.17849999999999999</c:v>
                </c:pt>
                <c:pt idx="1648">
                  <c:v>0.17849999999999999</c:v>
                </c:pt>
                <c:pt idx="1649">
                  <c:v>0.17949999999999999</c:v>
                </c:pt>
                <c:pt idx="1650">
                  <c:v>0.17949999999999999</c:v>
                </c:pt>
                <c:pt idx="1651">
                  <c:v>0.17949999999999999</c:v>
                </c:pt>
                <c:pt idx="1652">
                  <c:v>0.1825</c:v>
                </c:pt>
                <c:pt idx="1653">
                  <c:v>0.184</c:v>
                </c:pt>
                <c:pt idx="1654">
                  <c:v>0.184</c:v>
                </c:pt>
                <c:pt idx="1655">
                  <c:v>0.184</c:v>
                </c:pt>
                <c:pt idx="1656">
                  <c:v>0.184</c:v>
                </c:pt>
                <c:pt idx="1657">
                  <c:v>0.19</c:v>
                </c:pt>
                <c:pt idx="1658">
                  <c:v>0.19</c:v>
                </c:pt>
                <c:pt idx="1659">
                  <c:v>0.1915</c:v>
                </c:pt>
                <c:pt idx="1660">
                  <c:v>0.1915</c:v>
                </c:pt>
                <c:pt idx="1661">
                  <c:v>0.19600000000000001</c:v>
                </c:pt>
                <c:pt idx="1662">
                  <c:v>0.19600000000000001</c:v>
                </c:pt>
                <c:pt idx="1663">
                  <c:v>0.19600000000000001</c:v>
                </c:pt>
                <c:pt idx="1664">
                  <c:v>0.19600000000000001</c:v>
                </c:pt>
                <c:pt idx="1665">
                  <c:v>0.19750000000000001</c:v>
                </c:pt>
                <c:pt idx="1666">
                  <c:v>0.19850000000000001</c:v>
                </c:pt>
                <c:pt idx="1667">
                  <c:v>0.19850000000000001</c:v>
                </c:pt>
                <c:pt idx="1668">
                  <c:v>0.19950000000000001</c:v>
                </c:pt>
                <c:pt idx="1669">
                  <c:v>0.20150000000000001</c:v>
                </c:pt>
                <c:pt idx="1670">
                  <c:v>0.20150000000000001</c:v>
                </c:pt>
                <c:pt idx="1671">
                  <c:v>0.20150000000000001</c:v>
                </c:pt>
                <c:pt idx="1672">
                  <c:v>0.20150000000000001</c:v>
                </c:pt>
                <c:pt idx="1673">
                  <c:v>0.20649999999999999</c:v>
                </c:pt>
                <c:pt idx="1674">
                  <c:v>0.20649999999999999</c:v>
                </c:pt>
                <c:pt idx="1675">
                  <c:v>0.20749999999999999</c:v>
                </c:pt>
                <c:pt idx="1676">
                  <c:v>0.20799999999999999</c:v>
                </c:pt>
                <c:pt idx="1677">
                  <c:v>0.20949999999999999</c:v>
                </c:pt>
                <c:pt idx="1678">
                  <c:v>0.20949999999999999</c:v>
                </c:pt>
                <c:pt idx="1679">
                  <c:v>0.21099999999999999</c:v>
                </c:pt>
                <c:pt idx="1680">
                  <c:v>0.21149999999999999</c:v>
                </c:pt>
                <c:pt idx="1681">
                  <c:v>0.21199999999999999</c:v>
                </c:pt>
                <c:pt idx="1682">
                  <c:v>0.21199999999999999</c:v>
                </c:pt>
                <c:pt idx="1683">
                  <c:v>0.21249999999999999</c:v>
                </c:pt>
                <c:pt idx="1684">
                  <c:v>0.21249999999999999</c:v>
                </c:pt>
                <c:pt idx="1685">
                  <c:v>0.21299999999999999</c:v>
                </c:pt>
                <c:pt idx="1686">
                  <c:v>0.21299999999999999</c:v>
                </c:pt>
                <c:pt idx="1687">
                  <c:v>0.215</c:v>
                </c:pt>
                <c:pt idx="1688">
                  <c:v>0.215</c:v>
                </c:pt>
                <c:pt idx="1689">
                  <c:v>0.217</c:v>
                </c:pt>
                <c:pt idx="1690">
                  <c:v>0.217</c:v>
                </c:pt>
                <c:pt idx="1691">
                  <c:v>0.217</c:v>
                </c:pt>
                <c:pt idx="1692">
                  <c:v>0.222</c:v>
                </c:pt>
                <c:pt idx="1693">
                  <c:v>0.222</c:v>
                </c:pt>
                <c:pt idx="1694">
                  <c:v>0.2225</c:v>
                </c:pt>
                <c:pt idx="1695">
                  <c:v>0.2225</c:v>
                </c:pt>
                <c:pt idx="1696">
                  <c:v>0.2235</c:v>
                </c:pt>
                <c:pt idx="1697">
                  <c:v>0.2235</c:v>
                </c:pt>
                <c:pt idx="1698">
                  <c:v>0.22450000000000001</c:v>
                </c:pt>
                <c:pt idx="1699">
                  <c:v>0.22500000000000001</c:v>
                </c:pt>
                <c:pt idx="1700">
                  <c:v>0.22500000000000001</c:v>
                </c:pt>
                <c:pt idx="1701">
                  <c:v>0.22650000000000001</c:v>
                </c:pt>
                <c:pt idx="1702">
                  <c:v>0.22650000000000001</c:v>
                </c:pt>
                <c:pt idx="1703">
                  <c:v>0.22650000000000001</c:v>
                </c:pt>
                <c:pt idx="1704">
                  <c:v>0.22800000000000001</c:v>
                </c:pt>
                <c:pt idx="1705">
                  <c:v>0.22800000000000001</c:v>
                </c:pt>
                <c:pt idx="1706">
                  <c:v>0.22800000000000001</c:v>
                </c:pt>
                <c:pt idx="1707">
                  <c:v>0.22800000000000001</c:v>
                </c:pt>
                <c:pt idx="1708">
                  <c:v>0.22900000000000001</c:v>
                </c:pt>
                <c:pt idx="1709">
                  <c:v>0.23050000000000001</c:v>
                </c:pt>
                <c:pt idx="1710">
                  <c:v>0.23150000000000001</c:v>
                </c:pt>
                <c:pt idx="1711">
                  <c:v>0.23150000000000001</c:v>
                </c:pt>
                <c:pt idx="1712">
                  <c:v>0.23150000000000001</c:v>
                </c:pt>
                <c:pt idx="1713">
                  <c:v>0.23449999999999999</c:v>
                </c:pt>
                <c:pt idx="1714">
                  <c:v>0.23449999999999999</c:v>
                </c:pt>
                <c:pt idx="1715">
                  <c:v>0.23699999999999999</c:v>
                </c:pt>
                <c:pt idx="1716">
                  <c:v>0.23699999999999999</c:v>
                </c:pt>
                <c:pt idx="1717">
                  <c:v>0.23799999999999999</c:v>
                </c:pt>
                <c:pt idx="1718">
                  <c:v>0.23799999999999999</c:v>
                </c:pt>
                <c:pt idx="1719">
                  <c:v>0.24049999999999999</c:v>
                </c:pt>
                <c:pt idx="1720">
                  <c:v>0.24049999999999999</c:v>
                </c:pt>
                <c:pt idx="1721">
                  <c:v>0.24049999999999999</c:v>
                </c:pt>
                <c:pt idx="1722">
                  <c:v>0.24299999999999999</c:v>
                </c:pt>
                <c:pt idx="1723">
                  <c:v>0.24299999999999999</c:v>
                </c:pt>
                <c:pt idx="1724">
                  <c:v>0.24349999999999999</c:v>
                </c:pt>
                <c:pt idx="1725">
                  <c:v>0.24349999999999999</c:v>
                </c:pt>
                <c:pt idx="1726">
                  <c:v>0.24349999999999999</c:v>
                </c:pt>
                <c:pt idx="1727">
                  <c:v>0.24349999999999999</c:v>
                </c:pt>
                <c:pt idx="1728">
                  <c:v>0.2445</c:v>
                </c:pt>
                <c:pt idx="1729">
                  <c:v>0.2445</c:v>
                </c:pt>
                <c:pt idx="1730">
                  <c:v>0.245</c:v>
                </c:pt>
                <c:pt idx="1731">
                  <c:v>0.2465</c:v>
                </c:pt>
                <c:pt idx="1732">
                  <c:v>0.2465</c:v>
                </c:pt>
                <c:pt idx="1733">
                  <c:v>0.2465</c:v>
                </c:pt>
                <c:pt idx="1734">
                  <c:v>0.248</c:v>
                </c:pt>
                <c:pt idx="1735">
                  <c:v>0.251</c:v>
                </c:pt>
                <c:pt idx="1736">
                  <c:v>0.251</c:v>
                </c:pt>
                <c:pt idx="1737">
                  <c:v>0.251</c:v>
                </c:pt>
                <c:pt idx="1738">
                  <c:v>0.2525</c:v>
                </c:pt>
                <c:pt idx="1739">
                  <c:v>0.2525</c:v>
                </c:pt>
                <c:pt idx="1740">
                  <c:v>0.2525</c:v>
                </c:pt>
                <c:pt idx="1741">
                  <c:v>0.2525</c:v>
                </c:pt>
                <c:pt idx="1742">
                  <c:v>0.255</c:v>
                </c:pt>
                <c:pt idx="1743">
                  <c:v>0.255</c:v>
                </c:pt>
                <c:pt idx="1744">
                  <c:v>0.255</c:v>
                </c:pt>
                <c:pt idx="1745">
                  <c:v>0.255</c:v>
                </c:pt>
                <c:pt idx="1746">
                  <c:v>0.25800000000000001</c:v>
                </c:pt>
                <c:pt idx="1747">
                  <c:v>0.25800000000000001</c:v>
                </c:pt>
                <c:pt idx="1748">
                  <c:v>0.25900000000000001</c:v>
                </c:pt>
                <c:pt idx="1749">
                  <c:v>0.25900000000000001</c:v>
                </c:pt>
                <c:pt idx="1750">
                  <c:v>0.25900000000000001</c:v>
                </c:pt>
                <c:pt idx="1751">
                  <c:v>0.25900000000000001</c:v>
                </c:pt>
                <c:pt idx="1752">
                  <c:v>0.26200000000000001</c:v>
                </c:pt>
                <c:pt idx="1753">
                  <c:v>0.26200000000000001</c:v>
                </c:pt>
                <c:pt idx="1754">
                  <c:v>0.26200000000000001</c:v>
                </c:pt>
                <c:pt idx="1755">
                  <c:v>0.26200000000000001</c:v>
                </c:pt>
                <c:pt idx="1756">
                  <c:v>0.26250000000000001</c:v>
                </c:pt>
                <c:pt idx="1757">
                  <c:v>0.26350000000000001</c:v>
                </c:pt>
                <c:pt idx="1758">
                  <c:v>0.26850000000000002</c:v>
                </c:pt>
                <c:pt idx="1759">
                  <c:v>0.26850000000000002</c:v>
                </c:pt>
                <c:pt idx="1760">
                  <c:v>0.27</c:v>
                </c:pt>
                <c:pt idx="1761">
                  <c:v>0.27</c:v>
                </c:pt>
                <c:pt idx="1762">
                  <c:v>0.27050000000000002</c:v>
                </c:pt>
                <c:pt idx="1763">
                  <c:v>0.27050000000000002</c:v>
                </c:pt>
                <c:pt idx="1764">
                  <c:v>0.27150000000000002</c:v>
                </c:pt>
                <c:pt idx="1765">
                  <c:v>0.27450000000000002</c:v>
                </c:pt>
                <c:pt idx="1766">
                  <c:v>0.27450000000000002</c:v>
                </c:pt>
                <c:pt idx="1767">
                  <c:v>0.27650000000000002</c:v>
                </c:pt>
                <c:pt idx="1768">
                  <c:v>0.27650000000000002</c:v>
                </c:pt>
                <c:pt idx="1769">
                  <c:v>0.27650000000000002</c:v>
                </c:pt>
                <c:pt idx="1770">
                  <c:v>0.27800000000000002</c:v>
                </c:pt>
                <c:pt idx="1771">
                  <c:v>0.27800000000000002</c:v>
                </c:pt>
                <c:pt idx="1772">
                  <c:v>0.27850000000000003</c:v>
                </c:pt>
                <c:pt idx="1773">
                  <c:v>0.28050000000000003</c:v>
                </c:pt>
                <c:pt idx="1774">
                  <c:v>0.28100000000000003</c:v>
                </c:pt>
                <c:pt idx="1775">
                  <c:v>0.28100000000000003</c:v>
                </c:pt>
                <c:pt idx="1776">
                  <c:v>0.28349999999999997</c:v>
                </c:pt>
                <c:pt idx="1777">
                  <c:v>0.28349999999999997</c:v>
                </c:pt>
                <c:pt idx="1778">
                  <c:v>0.28399999999999997</c:v>
                </c:pt>
                <c:pt idx="1779">
                  <c:v>0.28399999999999997</c:v>
                </c:pt>
                <c:pt idx="1780">
                  <c:v>0.28599999999999998</c:v>
                </c:pt>
                <c:pt idx="1781">
                  <c:v>0.28599999999999998</c:v>
                </c:pt>
                <c:pt idx="1782">
                  <c:v>0.28699999999999998</c:v>
                </c:pt>
                <c:pt idx="1783">
                  <c:v>0.28699999999999998</c:v>
                </c:pt>
                <c:pt idx="1784">
                  <c:v>0.28699999999999998</c:v>
                </c:pt>
                <c:pt idx="1785">
                  <c:v>0.28749999999999998</c:v>
                </c:pt>
                <c:pt idx="1786">
                  <c:v>0.28849999999999998</c:v>
                </c:pt>
                <c:pt idx="1787">
                  <c:v>0.29049999999999998</c:v>
                </c:pt>
                <c:pt idx="1788">
                  <c:v>0.29049999999999998</c:v>
                </c:pt>
                <c:pt idx="1789">
                  <c:v>0.29349999999999998</c:v>
                </c:pt>
                <c:pt idx="1790">
                  <c:v>0.29349999999999998</c:v>
                </c:pt>
                <c:pt idx="1791">
                  <c:v>0.29399999999999998</c:v>
                </c:pt>
                <c:pt idx="1792">
                  <c:v>0.29449999999999998</c:v>
                </c:pt>
                <c:pt idx="1793">
                  <c:v>0.29449999999999998</c:v>
                </c:pt>
                <c:pt idx="1794">
                  <c:v>0.29449999999999998</c:v>
                </c:pt>
                <c:pt idx="1795">
                  <c:v>0.29549999999999998</c:v>
                </c:pt>
                <c:pt idx="1796">
                  <c:v>0.29549999999999998</c:v>
                </c:pt>
                <c:pt idx="1797">
                  <c:v>0.29749999999999999</c:v>
                </c:pt>
                <c:pt idx="1798">
                  <c:v>0.29749999999999999</c:v>
                </c:pt>
                <c:pt idx="1799">
                  <c:v>0.29949999999999999</c:v>
                </c:pt>
                <c:pt idx="1800">
                  <c:v>0.29949999999999999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0.30449999999999999</c:v>
                </c:pt>
                <c:pt idx="1806">
                  <c:v>0.30449999999999999</c:v>
                </c:pt>
                <c:pt idx="1807">
                  <c:v>0.30449999999999999</c:v>
                </c:pt>
                <c:pt idx="1808">
                  <c:v>0.307</c:v>
                </c:pt>
                <c:pt idx="1809">
                  <c:v>0.307</c:v>
                </c:pt>
                <c:pt idx="1810">
                  <c:v>0.31</c:v>
                </c:pt>
                <c:pt idx="1811">
                  <c:v>0.313</c:v>
                </c:pt>
                <c:pt idx="1812">
                  <c:v>0.313</c:v>
                </c:pt>
                <c:pt idx="1813">
                  <c:v>0.313</c:v>
                </c:pt>
                <c:pt idx="1814">
                  <c:v>0.315</c:v>
                </c:pt>
                <c:pt idx="1815">
                  <c:v>0.315</c:v>
                </c:pt>
                <c:pt idx="1816">
                  <c:v>0.3165</c:v>
                </c:pt>
                <c:pt idx="1817">
                  <c:v>0.3165</c:v>
                </c:pt>
                <c:pt idx="1818">
                  <c:v>0.3175</c:v>
                </c:pt>
                <c:pt idx="1819">
                  <c:v>0.32100000000000001</c:v>
                </c:pt>
                <c:pt idx="1820">
                  <c:v>0.32100000000000001</c:v>
                </c:pt>
                <c:pt idx="1821">
                  <c:v>0.32150000000000001</c:v>
                </c:pt>
                <c:pt idx="1822">
                  <c:v>0.32150000000000001</c:v>
                </c:pt>
                <c:pt idx="1823">
                  <c:v>0.32350000000000001</c:v>
                </c:pt>
                <c:pt idx="1824">
                  <c:v>0.32350000000000001</c:v>
                </c:pt>
                <c:pt idx="1825">
                  <c:v>0.32400000000000001</c:v>
                </c:pt>
                <c:pt idx="1826">
                  <c:v>0.32600000000000001</c:v>
                </c:pt>
                <c:pt idx="1827">
                  <c:v>0.32650000000000001</c:v>
                </c:pt>
                <c:pt idx="1828">
                  <c:v>0.32650000000000001</c:v>
                </c:pt>
                <c:pt idx="1829">
                  <c:v>0.32800000000000001</c:v>
                </c:pt>
                <c:pt idx="1830">
                  <c:v>0.32800000000000001</c:v>
                </c:pt>
                <c:pt idx="1831">
                  <c:v>0.33050000000000002</c:v>
                </c:pt>
                <c:pt idx="1832">
                  <c:v>0.33050000000000002</c:v>
                </c:pt>
                <c:pt idx="1833">
                  <c:v>0.33050000000000002</c:v>
                </c:pt>
                <c:pt idx="1834">
                  <c:v>0.33400000000000002</c:v>
                </c:pt>
                <c:pt idx="1835">
                  <c:v>0.33400000000000002</c:v>
                </c:pt>
                <c:pt idx="1836">
                  <c:v>0.33550000000000002</c:v>
                </c:pt>
                <c:pt idx="1837">
                  <c:v>0.33550000000000002</c:v>
                </c:pt>
                <c:pt idx="1838">
                  <c:v>0.33550000000000002</c:v>
                </c:pt>
                <c:pt idx="1839">
                  <c:v>0.33850000000000002</c:v>
                </c:pt>
                <c:pt idx="1840">
                  <c:v>0.33850000000000002</c:v>
                </c:pt>
                <c:pt idx="1841">
                  <c:v>0.33900000000000002</c:v>
                </c:pt>
                <c:pt idx="1842">
                  <c:v>0.33950000000000002</c:v>
                </c:pt>
                <c:pt idx="1843">
                  <c:v>0.34050000000000002</c:v>
                </c:pt>
                <c:pt idx="1844">
                  <c:v>0.34050000000000002</c:v>
                </c:pt>
                <c:pt idx="1845">
                  <c:v>0.34300000000000003</c:v>
                </c:pt>
                <c:pt idx="1846">
                  <c:v>0.34300000000000003</c:v>
                </c:pt>
                <c:pt idx="1847">
                  <c:v>0.34300000000000003</c:v>
                </c:pt>
                <c:pt idx="1848">
                  <c:v>0.34350000000000003</c:v>
                </c:pt>
                <c:pt idx="1849">
                  <c:v>0.34350000000000003</c:v>
                </c:pt>
                <c:pt idx="1850">
                  <c:v>0.34499999999999997</c:v>
                </c:pt>
                <c:pt idx="1851">
                  <c:v>0.34499999999999997</c:v>
                </c:pt>
                <c:pt idx="1852">
                  <c:v>0.34649999999999997</c:v>
                </c:pt>
                <c:pt idx="1853">
                  <c:v>0.34849999999999998</c:v>
                </c:pt>
                <c:pt idx="1854">
                  <c:v>0.34849999999999998</c:v>
                </c:pt>
                <c:pt idx="1855">
                  <c:v>0.34949999999999998</c:v>
                </c:pt>
                <c:pt idx="1856">
                  <c:v>0.34949999999999998</c:v>
                </c:pt>
                <c:pt idx="1857">
                  <c:v>0.35349999999999998</c:v>
                </c:pt>
                <c:pt idx="1858">
                  <c:v>0.35349999999999998</c:v>
                </c:pt>
                <c:pt idx="1859">
                  <c:v>0.35449999999999998</c:v>
                </c:pt>
                <c:pt idx="1860">
                  <c:v>0.35449999999999998</c:v>
                </c:pt>
                <c:pt idx="1861">
                  <c:v>0.35449999999999998</c:v>
                </c:pt>
                <c:pt idx="1862">
                  <c:v>0.35499999999999998</c:v>
                </c:pt>
                <c:pt idx="1863">
                  <c:v>0.35499999999999998</c:v>
                </c:pt>
                <c:pt idx="1864">
                  <c:v>0.35599999999999998</c:v>
                </c:pt>
                <c:pt idx="1865">
                  <c:v>0.35599999999999998</c:v>
                </c:pt>
                <c:pt idx="1866">
                  <c:v>0.35599999999999998</c:v>
                </c:pt>
                <c:pt idx="1867">
                  <c:v>0.35849999999999999</c:v>
                </c:pt>
                <c:pt idx="1868">
                  <c:v>0.35849999999999999</c:v>
                </c:pt>
                <c:pt idx="1869">
                  <c:v>0.36049999999999999</c:v>
                </c:pt>
                <c:pt idx="1870">
                  <c:v>0.36049999999999999</c:v>
                </c:pt>
                <c:pt idx="1871">
                  <c:v>0.36249999999999999</c:v>
                </c:pt>
                <c:pt idx="1872">
                  <c:v>0.36249999999999999</c:v>
                </c:pt>
                <c:pt idx="1873">
                  <c:v>0.36299999999999999</c:v>
                </c:pt>
                <c:pt idx="1874">
                  <c:v>0.36349999999999999</c:v>
                </c:pt>
                <c:pt idx="1875">
                  <c:v>0.36499999999999999</c:v>
                </c:pt>
                <c:pt idx="1876">
                  <c:v>0.36499999999999999</c:v>
                </c:pt>
                <c:pt idx="1877">
                  <c:v>0.36499999999999999</c:v>
                </c:pt>
                <c:pt idx="1878">
                  <c:v>0.36499999999999999</c:v>
                </c:pt>
                <c:pt idx="1879">
                  <c:v>0.36599999999999999</c:v>
                </c:pt>
                <c:pt idx="1880">
                  <c:v>0.36599999999999999</c:v>
                </c:pt>
                <c:pt idx="1881">
                  <c:v>0.36699999999999999</c:v>
                </c:pt>
                <c:pt idx="1882">
                  <c:v>0.36699999999999999</c:v>
                </c:pt>
                <c:pt idx="1883">
                  <c:v>0.36699999999999999</c:v>
                </c:pt>
                <c:pt idx="1884">
                  <c:v>0.36849999999999999</c:v>
                </c:pt>
                <c:pt idx="1885">
                  <c:v>0.36849999999999999</c:v>
                </c:pt>
                <c:pt idx="1886">
                  <c:v>0.36849999999999999</c:v>
                </c:pt>
                <c:pt idx="1887">
                  <c:v>0.36849999999999999</c:v>
                </c:pt>
                <c:pt idx="1888">
                  <c:v>0.36849999999999999</c:v>
                </c:pt>
                <c:pt idx="1889">
                  <c:v>0.371</c:v>
                </c:pt>
                <c:pt idx="1890">
                  <c:v>0.371</c:v>
                </c:pt>
                <c:pt idx="1891">
                  <c:v>0.371</c:v>
                </c:pt>
                <c:pt idx="1892">
                  <c:v>0.3735</c:v>
                </c:pt>
                <c:pt idx="1893">
                  <c:v>0.3735</c:v>
                </c:pt>
                <c:pt idx="1894">
                  <c:v>0.3745</c:v>
                </c:pt>
                <c:pt idx="1895">
                  <c:v>0.3745</c:v>
                </c:pt>
                <c:pt idx="1896">
                  <c:v>0.3765</c:v>
                </c:pt>
                <c:pt idx="1897">
                  <c:v>0.3765</c:v>
                </c:pt>
                <c:pt idx="1898">
                  <c:v>0.3775</c:v>
                </c:pt>
                <c:pt idx="1899">
                  <c:v>0.3775</c:v>
                </c:pt>
                <c:pt idx="1900">
                  <c:v>0.3775</c:v>
                </c:pt>
                <c:pt idx="1901">
                  <c:v>0.3775</c:v>
                </c:pt>
                <c:pt idx="1902">
                  <c:v>0.379</c:v>
                </c:pt>
                <c:pt idx="1903">
                  <c:v>0.3795</c:v>
                </c:pt>
                <c:pt idx="1904">
                  <c:v>0.3795</c:v>
                </c:pt>
                <c:pt idx="1905">
                  <c:v>0.3795</c:v>
                </c:pt>
                <c:pt idx="1906">
                  <c:v>0.38</c:v>
                </c:pt>
                <c:pt idx="1907">
                  <c:v>0.38</c:v>
                </c:pt>
                <c:pt idx="1908">
                  <c:v>0.38100000000000001</c:v>
                </c:pt>
                <c:pt idx="1909">
                  <c:v>0.38100000000000001</c:v>
                </c:pt>
                <c:pt idx="1910">
                  <c:v>0.38150000000000001</c:v>
                </c:pt>
                <c:pt idx="1911">
                  <c:v>0.38150000000000001</c:v>
                </c:pt>
                <c:pt idx="1912">
                  <c:v>0.38600000000000001</c:v>
                </c:pt>
                <c:pt idx="1913">
                  <c:v>0.38600000000000001</c:v>
                </c:pt>
                <c:pt idx="1914">
                  <c:v>0.38650000000000001</c:v>
                </c:pt>
                <c:pt idx="1915">
                  <c:v>0.38650000000000001</c:v>
                </c:pt>
                <c:pt idx="1916">
                  <c:v>0.38750000000000001</c:v>
                </c:pt>
                <c:pt idx="1917">
                  <c:v>0.38750000000000001</c:v>
                </c:pt>
                <c:pt idx="1918">
                  <c:v>0.38950000000000001</c:v>
                </c:pt>
                <c:pt idx="1919">
                  <c:v>0.38950000000000001</c:v>
                </c:pt>
                <c:pt idx="1920">
                  <c:v>0.38950000000000001</c:v>
                </c:pt>
                <c:pt idx="1921">
                  <c:v>0.38950000000000001</c:v>
                </c:pt>
                <c:pt idx="1922">
                  <c:v>0.39150000000000001</c:v>
                </c:pt>
                <c:pt idx="1923">
                  <c:v>0.39150000000000001</c:v>
                </c:pt>
                <c:pt idx="1924">
                  <c:v>0.39200000000000002</c:v>
                </c:pt>
                <c:pt idx="1925">
                  <c:v>0.39200000000000002</c:v>
                </c:pt>
                <c:pt idx="1926">
                  <c:v>0.39400000000000002</c:v>
                </c:pt>
                <c:pt idx="1927">
                  <c:v>0.39400000000000002</c:v>
                </c:pt>
                <c:pt idx="1928">
                  <c:v>0.39400000000000002</c:v>
                </c:pt>
                <c:pt idx="1929">
                  <c:v>0.39400000000000002</c:v>
                </c:pt>
                <c:pt idx="1930">
                  <c:v>0.39500000000000002</c:v>
                </c:pt>
                <c:pt idx="1931">
                  <c:v>0.39500000000000002</c:v>
                </c:pt>
                <c:pt idx="1932">
                  <c:v>0.39550000000000002</c:v>
                </c:pt>
                <c:pt idx="1933">
                  <c:v>0.39650000000000002</c:v>
                </c:pt>
                <c:pt idx="1934">
                  <c:v>0.39650000000000002</c:v>
                </c:pt>
                <c:pt idx="1935">
                  <c:v>0.39700000000000002</c:v>
                </c:pt>
                <c:pt idx="1936">
                  <c:v>0.39700000000000002</c:v>
                </c:pt>
                <c:pt idx="1937">
                  <c:v>0.39750000000000002</c:v>
                </c:pt>
                <c:pt idx="1938">
                  <c:v>0.39750000000000002</c:v>
                </c:pt>
                <c:pt idx="1939">
                  <c:v>0.39750000000000002</c:v>
                </c:pt>
                <c:pt idx="1940">
                  <c:v>0.39750000000000002</c:v>
                </c:pt>
                <c:pt idx="1941">
                  <c:v>0.39750000000000002</c:v>
                </c:pt>
                <c:pt idx="1942">
                  <c:v>0.39900000000000002</c:v>
                </c:pt>
                <c:pt idx="1943">
                  <c:v>0.39900000000000002</c:v>
                </c:pt>
                <c:pt idx="1944">
                  <c:v>0.40649999999999997</c:v>
                </c:pt>
                <c:pt idx="1945">
                  <c:v>0.40649999999999997</c:v>
                </c:pt>
                <c:pt idx="1946">
                  <c:v>0.40649999999999997</c:v>
                </c:pt>
                <c:pt idx="1947">
                  <c:v>0.40949999999999998</c:v>
                </c:pt>
                <c:pt idx="1948">
                  <c:v>0.41199999999999998</c:v>
                </c:pt>
                <c:pt idx="1949">
                  <c:v>0.41399999999999998</c:v>
                </c:pt>
                <c:pt idx="1950">
                  <c:v>0.41399999999999998</c:v>
                </c:pt>
                <c:pt idx="1951">
                  <c:v>0.41749999999999998</c:v>
                </c:pt>
                <c:pt idx="1952">
                  <c:v>0.41749999999999998</c:v>
                </c:pt>
                <c:pt idx="1953">
                  <c:v>0.41749999999999998</c:v>
                </c:pt>
                <c:pt idx="1954">
                  <c:v>0.42</c:v>
                </c:pt>
                <c:pt idx="1955">
                  <c:v>0.42449999999999999</c:v>
                </c:pt>
                <c:pt idx="1956">
                  <c:v>0.42449999999999999</c:v>
                </c:pt>
                <c:pt idx="1957">
                  <c:v>0.42449999999999999</c:v>
                </c:pt>
                <c:pt idx="1958">
                  <c:v>0.42799999999999999</c:v>
                </c:pt>
                <c:pt idx="1959">
                  <c:v>0.42799999999999999</c:v>
                </c:pt>
                <c:pt idx="1960">
                  <c:v>0.42899999999999999</c:v>
                </c:pt>
                <c:pt idx="1961">
                  <c:v>0.43</c:v>
                </c:pt>
                <c:pt idx="1962">
                  <c:v>0.43049999999999999</c:v>
                </c:pt>
                <c:pt idx="1963">
                  <c:v>0.43049999999999999</c:v>
                </c:pt>
                <c:pt idx="1964">
                  <c:v>0.4325</c:v>
                </c:pt>
                <c:pt idx="1965">
                  <c:v>0.438</c:v>
                </c:pt>
                <c:pt idx="1966">
                  <c:v>0.438</c:v>
                </c:pt>
                <c:pt idx="1967">
                  <c:v>0.443</c:v>
                </c:pt>
                <c:pt idx="1968">
                  <c:v>0.443</c:v>
                </c:pt>
                <c:pt idx="1969">
                  <c:v>0.443</c:v>
                </c:pt>
                <c:pt idx="1970">
                  <c:v>0.44950000000000001</c:v>
                </c:pt>
                <c:pt idx="1971">
                  <c:v>0.44950000000000001</c:v>
                </c:pt>
                <c:pt idx="1972">
                  <c:v>0.45300000000000001</c:v>
                </c:pt>
                <c:pt idx="1973">
                  <c:v>0.45300000000000001</c:v>
                </c:pt>
                <c:pt idx="1974">
                  <c:v>0.45450000000000002</c:v>
                </c:pt>
                <c:pt idx="1975">
                  <c:v>0.45450000000000002</c:v>
                </c:pt>
                <c:pt idx="1976">
                  <c:v>0.45600000000000002</c:v>
                </c:pt>
                <c:pt idx="1977">
                  <c:v>0.45900000000000002</c:v>
                </c:pt>
                <c:pt idx="1978">
                  <c:v>0.45900000000000002</c:v>
                </c:pt>
                <c:pt idx="1979">
                  <c:v>0.46100000000000002</c:v>
                </c:pt>
                <c:pt idx="1980">
                  <c:v>0.46100000000000002</c:v>
                </c:pt>
                <c:pt idx="1981">
                  <c:v>0.46100000000000002</c:v>
                </c:pt>
                <c:pt idx="1982">
                  <c:v>0.46300000000000002</c:v>
                </c:pt>
                <c:pt idx="1983">
                  <c:v>0.46550000000000002</c:v>
                </c:pt>
                <c:pt idx="1984">
                  <c:v>0.46550000000000002</c:v>
                </c:pt>
                <c:pt idx="1985">
                  <c:v>0.46650000000000003</c:v>
                </c:pt>
                <c:pt idx="1986">
                  <c:v>0.46650000000000003</c:v>
                </c:pt>
                <c:pt idx="1987">
                  <c:v>0.46850000000000003</c:v>
                </c:pt>
                <c:pt idx="1988">
                  <c:v>0.46850000000000003</c:v>
                </c:pt>
                <c:pt idx="1989">
                  <c:v>0.47099999999999997</c:v>
                </c:pt>
                <c:pt idx="1990">
                  <c:v>0.47099999999999997</c:v>
                </c:pt>
                <c:pt idx="1991">
                  <c:v>0.47149999999999997</c:v>
                </c:pt>
                <c:pt idx="1992">
                  <c:v>0.47149999999999997</c:v>
                </c:pt>
                <c:pt idx="1993">
                  <c:v>0.47149999999999997</c:v>
                </c:pt>
                <c:pt idx="1994">
                  <c:v>0.47199999999999998</c:v>
                </c:pt>
                <c:pt idx="1995">
                  <c:v>0.47349999999999998</c:v>
                </c:pt>
                <c:pt idx="1996">
                  <c:v>0.47349999999999998</c:v>
                </c:pt>
                <c:pt idx="1997">
                  <c:v>0.47399999999999998</c:v>
                </c:pt>
                <c:pt idx="1998">
                  <c:v>0.47399999999999998</c:v>
                </c:pt>
                <c:pt idx="1999">
                  <c:v>0.47449999999999998</c:v>
                </c:pt>
                <c:pt idx="2000">
                  <c:v>0.47449999999999998</c:v>
                </c:pt>
                <c:pt idx="2001">
                  <c:v>0.47449999999999998</c:v>
                </c:pt>
                <c:pt idx="2002">
                  <c:v>0.47449999999999998</c:v>
                </c:pt>
                <c:pt idx="2003">
                  <c:v>0.47499999999999998</c:v>
                </c:pt>
                <c:pt idx="2004">
                  <c:v>0.47499999999999998</c:v>
                </c:pt>
                <c:pt idx="2005">
                  <c:v>0.47499999999999998</c:v>
                </c:pt>
                <c:pt idx="2006">
                  <c:v>0.47799999999999998</c:v>
                </c:pt>
                <c:pt idx="2007">
                  <c:v>0.47799999999999998</c:v>
                </c:pt>
                <c:pt idx="2008">
                  <c:v>0.47899999999999998</c:v>
                </c:pt>
                <c:pt idx="2009">
                  <c:v>0.47899999999999998</c:v>
                </c:pt>
                <c:pt idx="2010">
                  <c:v>0.48049999999999998</c:v>
                </c:pt>
                <c:pt idx="2011">
                  <c:v>0.48099999999999998</c:v>
                </c:pt>
                <c:pt idx="2012">
                  <c:v>0.48099999999999998</c:v>
                </c:pt>
                <c:pt idx="2013">
                  <c:v>0.48149999999999998</c:v>
                </c:pt>
                <c:pt idx="2014">
                  <c:v>0.48449999999999999</c:v>
                </c:pt>
                <c:pt idx="2015">
                  <c:v>0.48449999999999999</c:v>
                </c:pt>
                <c:pt idx="2016">
                  <c:v>0.48449999999999999</c:v>
                </c:pt>
                <c:pt idx="2017">
                  <c:v>0.48499999999999999</c:v>
                </c:pt>
                <c:pt idx="2018">
                  <c:v>0.48799999999999999</c:v>
                </c:pt>
                <c:pt idx="2019">
                  <c:v>0.48799999999999999</c:v>
                </c:pt>
                <c:pt idx="2020">
                  <c:v>0.48799999999999999</c:v>
                </c:pt>
                <c:pt idx="2021">
                  <c:v>0.49049999999999999</c:v>
                </c:pt>
                <c:pt idx="2022">
                  <c:v>0.49049999999999999</c:v>
                </c:pt>
                <c:pt idx="2023">
                  <c:v>0.49099999999999999</c:v>
                </c:pt>
                <c:pt idx="2024">
                  <c:v>0.49199999999999999</c:v>
                </c:pt>
                <c:pt idx="2025">
                  <c:v>0.49199999999999999</c:v>
                </c:pt>
                <c:pt idx="2026">
                  <c:v>0.49249999999999999</c:v>
                </c:pt>
                <c:pt idx="2027">
                  <c:v>0.49249999999999999</c:v>
                </c:pt>
                <c:pt idx="2028">
                  <c:v>0.49249999999999999</c:v>
                </c:pt>
                <c:pt idx="2029">
                  <c:v>0.495</c:v>
                </c:pt>
                <c:pt idx="2030">
                  <c:v>0.495</c:v>
                </c:pt>
                <c:pt idx="2031">
                  <c:v>0.497</c:v>
                </c:pt>
                <c:pt idx="2032">
                  <c:v>0.497</c:v>
                </c:pt>
                <c:pt idx="2033">
                  <c:v>0.497</c:v>
                </c:pt>
                <c:pt idx="2034">
                  <c:v>0.498</c:v>
                </c:pt>
                <c:pt idx="2035">
                  <c:v>0.498</c:v>
                </c:pt>
                <c:pt idx="2036">
                  <c:v>0.50049999999999994</c:v>
                </c:pt>
                <c:pt idx="2037">
                  <c:v>0.50049999999999994</c:v>
                </c:pt>
                <c:pt idx="2038">
                  <c:v>0.501</c:v>
                </c:pt>
                <c:pt idx="2039">
                  <c:v>0.501</c:v>
                </c:pt>
                <c:pt idx="2040">
                  <c:v>0.501</c:v>
                </c:pt>
                <c:pt idx="2041">
                  <c:v>0.502</c:v>
                </c:pt>
                <c:pt idx="2042">
                  <c:v>0.502</c:v>
                </c:pt>
                <c:pt idx="2043">
                  <c:v>0.503</c:v>
                </c:pt>
                <c:pt idx="2044">
                  <c:v>0.503</c:v>
                </c:pt>
                <c:pt idx="2045">
                  <c:v>0.505</c:v>
                </c:pt>
                <c:pt idx="2046">
                  <c:v>0.505</c:v>
                </c:pt>
                <c:pt idx="2047">
                  <c:v>0.50700000000000001</c:v>
                </c:pt>
                <c:pt idx="2048">
                  <c:v>0.50700000000000001</c:v>
                </c:pt>
                <c:pt idx="2049">
                  <c:v>0.50749999999999995</c:v>
                </c:pt>
                <c:pt idx="2050">
                  <c:v>0.50749999999999995</c:v>
                </c:pt>
                <c:pt idx="2051">
                  <c:v>0.50849999999999995</c:v>
                </c:pt>
                <c:pt idx="2052">
                  <c:v>0.50849999999999995</c:v>
                </c:pt>
                <c:pt idx="2053">
                  <c:v>0.50949999999999995</c:v>
                </c:pt>
                <c:pt idx="2054">
                  <c:v>0.50949999999999995</c:v>
                </c:pt>
                <c:pt idx="2055">
                  <c:v>0.51149999999999995</c:v>
                </c:pt>
                <c:pt idx="2056">
                  <c:v>0.51149999999999995</c:v>
                </c:pt>
                <c:pt idx="2057">
                  <c:v>0.51200000000000001</c:v>
                </c:pt>
                <c:pt idx="2058">
                  <c:v>0.51300000000000001</c:v>
                </c:pt>
                <c:pt idx="2059">
                  <c:v>0.51349999999999996</c:v>
                </c:pt>
                <c:pt idx="2060">
                  <c:v>0.51349999999999996</c:v>
                </c:pt>
                <c:pt idx="2061">
                  <c:v>0.51400000000000001</c:v>
                </c:pt>
                <c:pt idx="2062">
                  <c:v>0.51449999999999996</c:v>
                </c:pt>
                <c:pt idx="2063">
                  <c:v>0.51449999999999996</c:v>
                </c:pt>
                <c:pt idx="2064">
                  <c:v>0.51500000000000001</c:v>
                </c:pt>
                <c:pt idx="2065">
                  <c:v>0.51549999999999996</c:v>
                </c:pt>
                <c:pt idx="2066">
                  <c:v>0.51700000000000002</c:v>
                </c:pt>
                <c:pt idx="2067">
                  <c:v>0.51700000000000002</c:v>
                </c:pt>
                <c:pt idx="2068">
                  <c:v>0.51749999999999996</c:v>
                </c:pt>
                <c:pt idx="2069">
                  <c:v>0.51900000000000002</c:v>
                </c:pt>
                <c:pt idx="2070">
                  <c:v>0.52100000000000002</c:v>
                </c:pt>
                <c:pt idx="2071">
                  <c:v>0.52100000000000002</c:v>
                </c:pt>
                <c:pt idx="2072">
                  <c:v>0.52500000000000002</c:v>
                </c:pt>
                <c:pt idx="2073">
                  <c:v>0.52549999999999997</c:v>
                </c:pt>
                <c:pt idx="2074">
                  <c:v>0.52549999999999997</c:v>
                </c:pt>
                <c:pt idx="2075">
                  <c:v>0.52549999999999997</c:v>
                </c:pt>
                <c:pt idx="2076">
                  <c:v>0.53200000000000003</c:v>
                </c:pt>
                <c:pt idx="2077">
                  <c:v>0.53200000000000003</c:v>
                </c:pt>
                <c:pt idx="2078">
                  <c:v>0.53200000000000003</c:v>
                </c:pt>
                <c:pt idx="2079">
                  <c:v>0.53200000000000003</c:v>
                </c:pt>
                <c:pt idx="2080">
                  <c:v>0.53200000000000003</c:v>
                </c:pt>
                <c:pt idx="2081">
                  <c:v>0.53249999999999997</c:v>
                </c:pt>
                <c:pt idx="2082">
                  <c:v>0.53249999999999997</c:v>
                </c:pt>
                <c:pt idx="2083">
                  <c:v>0.53249999999999997</c:v>
                </c:pt>
                <c:pt idx="2084">
                  <c:v>0.53249999999999997</c:v>
                </c:pt>
                <c:pt idx="2085">
                  <c:v>0.53249999999999997</c:v>
                </c:pt>
                <c:pt idx="2086">
                  <c:v>0.53349999999999997</c:v>
                </c:pt>
                <c:pt idx="2087">
                  <c:v>0.53349999999999997</c:v>
                </c:pt>
                <c:pt idx="2088">
                  <c:v>0.53349999999999997</c:v>
                </c:pt>
                <c:pt idx="2089">
                  <c:v>0.53349999999999997</c:v>
                </c:pt>
                <c:pt idx="2090">
                  <c:v>0.53400000000000003</c:v>
                </c:pt>
                <c:pt idx="2091">
                  <c:v>0.53400000000000003</c:v>
                </c:pt>
                <c:pt idx="2092">
                  <c:v>0.53449999999999998</c:v>
                </c:pt>
                <c:pt idx="2093">
                  <c:v>0.53500000000000003</c:v>
                </c:pt>
                <c:pt idx="2094">
                  <c:v>0.53500000000000003</c:v>
                </c:pt>
                <c:pt idx="2095">
                  <c:v>0.53500000000000003</c:v>
                </c:pt>
                <c:pt idx="2096">
                  <c:v>0.53500000000000003</c:v>
                </c:pt>
                <c:pt idx="2097">
                  <c:v>0.53500000000000003</c:v>
                </c:pt>
                <c:pt idx="2098">
                  <c:v>0.53600000000000003</c:v>
                </c:pt>
                <c:pt idx="2099">
                  <c:v>0.53600000000000003</c:v>
                </c:pt>
                <c:pt idx="2100">
                  <c:v>0.53649999999999998</c:v>
                </c:pt>
                <c:pt idx="2101">
                  <c:v>0.53649999999999998</c:v>
                </c:pt>
                <c:pt idx="2102">
                  <c:v>0.53649999999999998</c:v>
                </c:pt>
                <c:pt idx="2103">
                  <c:v>0.53649999999999998</c:v>
                </c:pt>
                <c:pt idx="2104">
                  <c:v>0.53700000000000003</c:v>
                </c:pt>
                <c:pt idx="2105">
                  <c:v>0.53700000000000003</c:v>
                </c:pt>
                <c:pt idx="2106">
                  <c:v>0.53749999999999998</c:v>
                </c:pt>
                <c:pt idx="2107">
                  <c:v>0.53749999999999998</c:v>
                </c:pt>
                <c:pt idx="2108">
                  <c:v>0.54</c:v>
                </c:pt>
                <c:pt idx="2109">
                  <c:v>0.54</c:v>
                </c:pt>
                <c:pt idx="2110">
                  <c:v>0.54</c:v>
                </c:pt>
                <c:pt idx="2111">
                  <c:v>0.54</c:v>
                </c:pt>
                <c:pt idx="2112">
                  <c:v>0.54</c:v>
                </c:pt>
                <c:pt idx="2113">
                  <c:v>0.54049999999999998</c:v>
                </c:pt>
                <c:pt idx="2114">
                  <c:v>0.54049999999999998</c:v>
                </c:pt>
                <c:pt idx="2115">
                  <c:v>0.54100000000000004</c:v>
                </c:pt>
                <c:pt idx="2116">
                  <c:v>0.54100000000000004</c:v>
                </c:pt>
                <c:pt idx="2117">
                  <c:v>0.54100000000000004</c:v>
                </c:pt>
                <c:pt idx="2118">
                  <c:v>0.54100000000000004</c:v>
                </c:pt>
                <c:pt idx="2119">
                  <c:v>0.54200000000000004</c:v>
                </c:pt>
                <c:pt idx="2120">
                  <c:v>0.54200000000000004</c:v>
                </c:pt>
                <c:pt idx="2121">
                  <c:v>0.54349999999999998</c:v>
                </c:pt>
                <c:pt idx="2122">
                  <c:v>0.54349999999999998</c:v>
                </c:pt>
                <c:pt idx="2123">
                  <c:v>0.54349999999999998</c:v>
                </c:pt>
                <c:pt idx="2124">
                  <c:v>0.54400000000000004</c:v>
                </c:pt>
                <c:pt idx="2125">
                  <c:v>0.54549999999999998</c:v>
                </c:pt>
                <c:pt idx="2126">
                  <c:v>0.54549999999999998</c:v>
                </c:pt>
                <c:pt idx="2127">
                  <c:v>0.54649999999999999</c:v>
                </c:pt>
                <c:pt idx="2128">
                  <c:v>0.54800000000000004</c:v>
                </c:pt>
                <c:pt idx="2129">
                  <c:v>0.54800000000000004</c:v>
                </c:pt>
                <c:pt idx="2130">
                  <c:v>0.54849999999999999</c:v>
                </c:pt>
                <c:pt idx="2131">
                  <c:v>0.54849999999999999</c:v>
                </c:pt>
                <c:pt idx="2132">
                  <c:v>0.54849999999999999</c:v>
                </c:pt>
                <c:pt idx="2133">
                  <c:v>0.54949999999999999</c:v>
                </c:pt>
                <c:pt idx="2134">
                  <c:v>0.55400000000000005</c:v>
                </c:pt>
                <c:pt idx="2135">
                  <c:v>0.55400000000000005</c:v>
                </c:pt>
                <c:pt idx="2136">
                  <c:v>0.55400000000000005</c:v>
                </c:pt>
                <c:pt idx="2137">
                  <c:v>0.55400000000000005</c:v>
                </c:pt>
                <c:pt idx="2138">
                  <c:v>0.55649999999999999</c:v>
                </c:pt>
                <c:pt idx="2139">
                  <c:v>0.5575</c:v>
                </c:pt>
                <c:pt idx="2140">
                  <c:v>0.5575</c:v>
                </c:pt>
                <c:pt idx="2141">
                  <c:v>0.5575</c:v>
                </c:pt>
                <c:pt idx="2142">
                  <c:v>0.5575</c:v>
                </c:pt>
                <c:pt idx="2143">
                  <c:v>0.5585</c:v>
                </c:pt>
                <c:pt idx="2144">
                  <c:v>0.5585</c:v>
                </c:pt>
                <c:pt idx="2145">
                  <c:v>0.5595</c:v>
                </c:pt>
                <c:pt idx="2146">
                  <c:v>0.5595</c:v>
                </c:pt>
                <c:pt idx="2147">
                  <c:v>0.5595</c:v>
                </c:pt>
                <c:pt idx="2148">
                  <c:v>0.5595</c:v>
                </c:pt>
                <c:pt idx="2149">
                  <c:v>0.5605</c:v>
                </c:pt>
                <c:pt idx="2150">
                  <c:v>0.56299999999999994</c:v>
                </c:pt>
                <c:pt idx="2151">
                  <c:v>0.56299999999999994</c:v>
                </c:pt>
                <c:pt idx="2152">
                  <c:v>0.5645</c:v>
                </c:pt>
                <c:pt idx="2153">
                  <c:v>0.56599999999999995</c:v>
                </c:pt>
                <c:pt idx="2154">
                  <c:v>0.56599999999999995</c:v>
                </c:pt>
                <c:pt idx="2155">
                  <c:v>0.56599999999999995</c:v>
                </c:pt>
                <c:pt idx="2156">
                  <c:v>0.56599999999999995</c:v>
                </c:pt>
                <c:pt idx="2157">
                  <c:v>0.5665</c:v>
                </c:pt>
                <c:pt idx="2158">
                  <c:v>0.56999999999999995</c:v>
                </c:pt>
                <c:pt idx="2159">
                  <c:v>0.56999999999999995</c:v>
                </c:pt>
                <c:pt idx="2160">
                  <c:v>0.57050000000000001</c:v>
                </c:pt>
                <c:pt idx="2161">
                  <c:v>0.57199999999999995</c:v>
                </c:pt>
                <c:pt idx="2162">
                  <c:v>0.57199999999999995</c:v>
                </c:pt>
                <c:pt idx="2163">
                  <c:v>0.57250000000000001</c:v>
                </c:pt>
                <c:pt idx="2164">
                  <c:v>0.57250000000000001</c:v>
                </c:pt>
                <c:pt idx="2165">
                  <c:v>0.57250000000000001</c:v>
                </c:pt>
                <c:pt idx="2166">
                  <c:v>0.57599999999999996</c:v>
                </c:pt>
                <c:pt idx="2167">
                  <c:v>0.57599999999999996</c:v>
                </c:pt>
                <c:pt idx="2168">
                  <c:v>0.57799999999999996</c:v>
                </c:pt>
                <c:pt idx="2169">
                  <c:v>0.57799999999999996</c:v>
                </c:pt>
                <c:pt idx="2170">
                  <c:v>0.57799999999999996</c:v>
                </c:pt>
                <c:pt idx="2171">
                  <c:v>0.57799999999999996</c:v>
                </c:pt>
                <c:pt idx="2172">
                  <c:v>0.57850000000000001</c:v>
                </c:pt>
                <c:pt idx="2173">
                  <c:v>0.57950000000000002</c:v>
                </c:pt>
                <c:pt idx="2174">
                  <c:v>0.58050000000000002</c:v>
                </c:pt>
                <c:pt idx="2175">
                  <c:v>0.58050000000000002</c:v>
                </c:pt>
                <c:pt idx="2176">
                  <c:v>0.58199999999999996</c:v>
                </c:pt>
                <c:pt idx="2177">
                  <c:v>0.58199999999999996</c:v>
                </c:pt>
                <c:pt idx="2178">
                  <c:v>0.58199999999999996</c:v>
                </c:pt>
                <c:pt idx="2179">
                  <c:v>0.58199999999999996</c:v>
                </c:pt>
                <c:pt idx="2180">
                  <c:v>0.58199999999999996</c:v>
                </c:pt>
                <c:pt idx="2181">
                  <c:v>0.58199999999999996</c:v>
                </c:pt>
                <c:pt idx="2182">
                  <c:v>0.58450000000000002</c:v>
                </c:pt>
                <c:pt idx="2183">
                  <c:v>0.58450000000000002</c:v>
                </c:pt>
                <c:pt idx="2184">
                  <c:v>0.58499999999999996</c:v>
                </c:pt>
                <c:pt idx="2185">
                  <c:v>0.58499999999999996</c:v>
                </c:pt>
                <c:pt idx="2186">
                  <c:v>0.58799999999999997</c:v>
                </c:pt>
                <c:pt idx="2187">
                  <c:v>0.58799999999999997</c:v>
                </c:pt>
                <c:pt idx="2188">
                  <c:v>0.58950000000000002</c:v>
                </c:pt>
                <c:pt idx="2189">
                  <c:v>0.59150000000000003</c:v>
                </c:pt>
                <c:pt idx="2190">
                  <c:v>0.59150000000000003</c:v>
                </c:pt>
                <c:pt idx="2191">
                  <c:v>0.59150000000000003</c:v>
                </c:pt>
                <c:pt idx="2192">
                  <c:v>0.59250000000000003</c:v>
                </c:pt>
                <c:pt idx="2193">
                  <c:v>0.59250000000000003</c:v>
                </c:pt>
                <c:pt idx="2194">
                  <c:v>0.59650000000000003</c:v>
                </c:pt>
                <c:pt idx="2195">
                  <c:v>0.59650000000000003</c:v>
                </c:pt>
                <c:pt idx="2196">
                  <c:v>0.59650000000000003</c:v>
                </c:pt>
                <c:pt idx="2197">
                  <c:v>0.59650000000000003</c:v>
                </c:pt>
                <c:pt idx="2198">
                  <c:v>0.59699999999999998</c:v>
                </c:pt>
                <c:pt idx="2199">
                  <c:v>0.59699999999999998</c:v>
                </c:pt>
                <c:pt idx="2200">
                  <c:v>0.59850000000000003</c:v>
                </c:pt>
                <c:pt idx="2201">
                  <c:v>0.59850000000000003</c:v>
                </c:pt>
                <c:pt idx="2202">
                  <c:v>0.6</c:v>
                </c:pt>
                <c:pt idx="2203">
                  <c:v>0.6</c:v>
                </c:pt>
                <c:pt idx="2204">
                  <c:v>0.60099999999999998</c:v>
                </c:pt>
                <c:pt idx="2205">
                  <c:v>0.60250000000000004</c:v>
                </c:pt>
                <c:pt idx="2206">
                  <c:v>0.60250000000000004</c:v>
                </c:pt>
                <c:pt idx="2207">
                  <c:v>0.60299999999999998</c:v>
                </c:pt>
                <c:pt idx="2208">
                  <c:v>0.60499999999999998</c:v>
                </c:pt>
                <c:pt idx="2209">
                  <c:v>0.60499999999999998</c:v>
                </c:pt>
                <c:pt idx="2210">
                  <c:v>0.60499999999999998</c:v>
                </c:pt>
                <c:pt idx="2211">
                  <c:v>0.60499999999999998</c:v>
                </c:pt>
                <c:pt idx="2212">
                  <c:v>0.60650000000000004</c:v>
                </c:pt>
                <c:pt idx="2213">
                  <c:v>0.60650000000000004</c:v>
                </c:pt>
                <c:pt idx="2214">
                  <c:v>0.60699999999999998</c:v>
                </c:pt>
                <c:pt idx="2215">
                  <c:v>0.60699999999999998</c:v>
                </c:pt>
                <c:pt idx="2216">
                  <c:v>0.60799999999999998</c:v>
                </c:pt>
                <c:pt idx="2217">
                  <c:v>0.61050000000000004</c:v>
                </c:pt>
                <c:pt idx="2218">
                  <c:v>0.61050000000000004</c:v>
                </c:pt>
                <c:pt idx="2219">
                  <c:v>0.61050000000000004</c:v>
                </c:pt>
                <c:pt idx="2220">
                  <c:v>0.61199999999999999</c:v>
                </c:pt>
                <c:pt idx="2221">
                  <c:v>0.61199999999999999</c:v>
                </c:pt>
                <c:pt idx="2222">
                  <c:v>0.61199999999999999</c:v>
                </c:pt>
                <c:pt idx="2223">
                  <c:v>0.61350000000000005</c:v>
                </c:pt>
                <c:pt idx="2224">
                  <c:v>0.61499999999999999</c:v>
                </c:pt>
                <c:pt idx="2225">
                  <c:v>0.61650000000000005</c:v>
                </c:pt>
                <c:pt idx="2226">
                  <c:v>0.61650000000000005</c:v>
                </c:pt>
                <c:pt idx="2227">
                  <c:v>0.61650000000000005</c:v>
                </c:pt>
                <c:pt idx="2228">
                  <c:v>0.61750000000000005</c:v>
                </c:pt>
                <c:pt idx="2229">
                  <c:v>0.621</c:v>
                </c:pt>
                <c:pt idx="2230">
                  <c:v>0.621</c:v>
                </c:pt>
                <c:pt idx="2231">
                  <c:v>0.621</c:v>
                </c:pt>
                <c:pt idx="2232">
                  <c:v>0.621</c:v>
                </c:pt>
                <c:pt idx="2233">
                  <c:v>0.627</c:v>
                </c:pt>
                <c:pt idx="2234">
                  <c:v>0.627</c:v>
                </c:pt>
                <c:pt idx="2235">
                  <c:v>0.627</c:v>
                </c:pt>
                <c:pt idx="2236">
                  <c:v>0.62849999999999995</c:v>
                </c:pt>
                <c:pt idx="2237">
                  <c:v>0.62849999999999995</c:v>
                </c:pt>
                <c:pt idx="2238">
                  <c:v>0.62849999999999995</c:v>
                </c:pt>
                <c:pt idx="2239">
                  <c:v>0.63</c:v>
                </c:pt>
                <c:pt idx="2240">
                  <c:v>0.63</c:v>
                </c:pt>
                <c:pt idx="2241">
                  <c:v>0.63</c:v>
                </c:pt>
                <c:pt idx="2242">
                  <c:v>0.63100000000000001</c:v>
                </c:pt>
                <c:pt idx="2243">
                  <c:v>0.63100000000000001</c:v>
                </c:pt>
                <c:pt idx="2244">
                  <c:v>0.63100000000000001</c:v>
                </c:pt>
                <c:pt idx="2245">
                  <c:v>0.63200000000000001</c:v>
                </c:pt>
                <c:pt idx="2246">
                  <c:v>0.63200000000000001</c:v>
                </c:pt>
                <c:pt idx="2247">
                  <c:v>0.63300000000000001</c:v>
                </c:pt>
                <c:pt idx="2248">
                  <c:v>0.63649999999999995</c:v>
                </c:pt>
                <c:pt idx="2249">
                  <c:v>0.63649999999999995</c:v>
                </c:pt>
                <c:pt idx="2250">
                  <c:v>0.63649999999999995</c:v>
                </c:pt>
                <c:pt idx="2251">
                  <c:v>0.63649999999999995</c:v>
                </c:pt>
                <c:pt idx="2252">
                  <c:v>0.63849999999999996</c:v>
                </c:pt>
                <c:pt idx="2253">
                  <c:v>0.63900000000000001</c:v>
                </c:pt>
                <c:pt idx="2254">
                  <c:v>0.63900000000000001</c:v>
                </c:pt>
                <c:pt idx="2255">
                  <c:v>0.63900000000000001</c:v>
                </c:pt>
                <c:pt idx="2256">
                  <c:v>0.63949999999999996</c:v>
                </c:pt>
                <c:pt idx="2257">
                  <c:v>0.63949999999999996</c:v>
                </c:pt>
                <c:pt idx="2258">
                  <c:v>0.64</c:v>
                </c:pt>
                <c:pt idx="2259">
                  <c:v>0.64</c:v>
                </c:pt>
                <c:pt idx="2260">
                  <c:v>0.64500000000000002</c:v>
                </c:pt>
                <c:pt idx="2261">
                  <c:v>0.64500000000000002</c:v>
                </c:pt>
                <c:pt idx="2262">
                  <c:v>0.64500000000000002</c:v>
                </c:pt>
                <c:pt idx="2263">
                  <c:v>0.64749999999999996</c:v>
                </c:pt>
                <c:pt idx="2264">
                  <c:v>0.64749999999999996</c:v>
                </c:pt>
                <c:pt idx="2265">
                  <c:v>0.65400000000000003</c:v>
                </c:pt>
                <c:pt idx="2266">
                  <c:v>0.65400000000000003</c:v>
                </c:pt>
                <c:pt idx="2267">
                  <c:v>0.65449999999999997</c:v>
                </c:pt>
                <c:pt idx="2268">
                  <c:v>0.65449999999999997</c:v>
                </c:pt>
                <c:pt idx="2269">
                  <c:v>0.65600000000000003</c:v>
                </c:pt>
                <c:pt idx="2270">
                  <c:v>0.65700000000000003</c:v>
                </c:pt>
                <c:pt idx="2271">
                  <c:v>0.65949999999999998</c:v>
                </c:pt>
                <c:pt idx="2272">
                  <c:v>0.65949999999999998</c:v>
                </c:pt>
                <c:pt idx="2273">
                  <c:v>0.66700000000000004</c:v>
                </c:pt>
                <c:pt idx="2274">
                  <c:v>0.66700000000000004</c:v>
                </c:pt>
                <c:pt idx="2275">
                  <c:v>0.67300000000000004</c:v>
                </c:pt>
                <c:pt idx="2276">
                  <c:v>0.67300000000000004</c:v>
                </c:pt>
                <c:pt idx="2277">
                  <c:v>0.67500000000000004</c:v>
                </c:pt>
                <c:pt idx="2278">
                  <c:v>0.67500000000000004</c:v>
                </c:pt>
                <c:pt idx="2279">
                  <c:v>0.67549999999999999</c:v>
                </c:pt>
                <c:pt idx="2280">
                  <c:v>0.67649999999999999</c:v>
                </c:pt>
                <c:pt idx="2281">
                  <c:v>0.67649999999999999</c:v>
                </c:pt>
                <c:pt idx="2282">
                  <c:v>0.67649999999999999</c:v>
                </c:pt>
                <c:pt idx="2283">
                  <c:v>0.67800000000000005</c:v>
                </c:pt>
                <c:pt idx="2284">
                  <c:v>0.67800000000000005</c:v>
                </c:pt>
                <c:pt idx="2285">
                  <c:v>0.67800000000000005</c:v>
                </c:pt>
                <c:pt idx="2286">
                  <c:v>0.68049999999999999</c:v>
                </c:pt>
                <c:pt idx="2287">
                  <c:v>0.68049999999999999</c:v>
                </c:pt>
                <c:pt idx="2288">
                  <c:v>0.68200000000000005</c:v>
                </c:pt>
                <c:pt idx="2289">
                  <c:v>0.68200000000000005</c:v>
                </c:pt>
                <c:pt idx="2290">
                  <c:v>0.68200000000000005</c:v>
                </c:pt>
                <c:pt idx="2291">
                  <c:v>0.68200000000000005</c:v>
                </c:pt>
                <c:pt idx="2292">
                  <c:v>0.68500000000000005</c:v>
                </c:pt>
                <c:pt idx="2293">
                  <c:v>0.68500000000000005</c:v>
                </c:pt>
                <c:pt idx="2294">
                  <c:v>0.68500000000000005</c:v>
                </c:pt>
                <c:pt idx="2295">
                  <c:v>0.6865</c:v>
                </c:pt>
                <c:pt idx="2296">
                  <c:v>0.6885</c:v>
                </c:pt>
                <c:pt idx="2297">
                  <c:v>0.6885</c:v>
                </c:pt>
                <c:pt idx="2298">
                  <c:v>0.6885</c:v>
                </c:pt>
                <c:pt idx="2299">
                  <c:v>0.69</c:v>
                </c:pt>
                <c:pt idx="2300">
                  <c:v>0.69</c:v>
                </c:pt>
                <c:pt idx="2301">
                  <c:v>0.6905</c:v>
                </c:pt>
                <c:pt idx="2302">
                  <c:v>0.6905</c:v>
                </c:pt>
                <c:pt idx="2303">
                  <c:v>0.69350000000000001</c:v>
                </c:pt>
                <c:pt idx="2304">
                  <c:v>0.69350000000000001</c:v>
                </c:pt>
                <c:pt idx="2305">
                  <c:v>0.69350000000000001</c:v>
                </c:pt>
                <c:pt idx="2306">
                  <c:v>0.69350000000000001</c:v>
                </c:pt>
                <c:pt idx="2307">
                  <c:v>0.69350000000000001</c:v>
                </c:pt>
                <c:pt idx="2308">
                  <c:v>0.69350000000000001</c:v>
                </c:pt>
                <c:pt idx="2309">
                  <c:v>0.69650000000000001</c:v>
                </c:pt>
                <c:pt idx="2310">
                  <c:v>0.69650000000000001</c:v>
                </c:pt>
                <c:pt idx="2311">
                  <c:v>0.69650000000000001</c:v>
                </c:pt>
                <c:pt idx="2312">
                  <c:v>0.69750000000000001</c:v>
                </c:pt>
                <c:pt idx="2313">
                  <c:v>0.69750000000000001</c:v>
                </c:pt>
                <c:pt idx="2314">
                  <c:v>0.69750000000000001</c:v>
                </c:pt>
                <c:pt idx="2315">
                  <c:v>0.69750000000000001</c:v>
                </c:pt>
                <c:pt idx="2316">
                  <c:v>0.69750000000000001</c:v>
                </c:pt>
                <c:pt idx="2317">
                  <c:v>0.69750000000000001</c:v>
                </c:pt>
                <c:pt idx="2318">
                  <c:v>0.70050000000000001</c:v>
                </c:pt>
                <c:pt idx="2319">
                  <c:v>0.70050000000000001</c:v>
                </c:pt>
                <c:pt idx="2320">
                  <c:v>0.70350000000000001</c:v>
                </c:pt>
                <c:pt idx="2321">
                  <c:v>0.70350000000000001</c:v>
                </c:pt>
                <c:pt idx="2322">
                  <c:v>0.70499999999999996</c:v>
                </c:pt>
                <c:pt idx="2323">
                  <c:v>0.70499999999999996</c:v>
                </c:pt>
                <c:pt idx="2324">
                  <c:v>0.70499999999999996</c:v>
                </c:pt>
                <c:pt idx="2325">
                  <c:v>0.70499999999999996</c:v>
                </c:pt>
                <c:pt idx="2326">
                  <c:v>0.70850000000000002</c:v>
                </c:pt>
                <c:pt idx="2327">
                  <c:v>0.70850000000000002</c:v>
                </c:pt>
                <c:pt idx="2328">
                  <c:v>0.70850000000000002</c:v>
                </c:pt>
                <c:pt idx="2329">
                  <c:v>0.70850000000000002</c:v>
                </c:pt>
                <c:pt idx="2330">
                  <c:v>0.70850000000000002</c:v>
                </c:pt>
                <c:pt idx="2331">
                  <c:v>0.70850000000000002</c:v>
                </c:pt>
                <c:pt idx="2332">
                  <c:v>0.70899999999999996</c:v>
                </c:pt>
                <c:pt idx="2333">
                  <c:v>0.70899999999999996</c:v>
                </c:pt>
                <c:pt idx="2334">
                  <c:v>0.70899999999999996</c:v>
                </c:pt>
                <c:pt idx="2335">
                  <c:v>0.71250000000000002</c:v>
                </c:pt>
                <c:pt idx="2336">
                  <c:v>0.71250000000000002</c:v>
                </c:pt>
                <c:pt idx="2337">
                  <c:v>0.71250000000000002</c:v>
                </c:pt>
                <c:pt idx="2338">
                  <c:v>0.71250000000000002</c:v>
                </c:pt>
                <c:pt idx="2339">
                  <c:v>0.71250000000000002</c:v>
                </c:pt>
                <c:pt idx="2340">
                  <c:v>0.71299999999999997</c:v>
                </c:pt>
                <c:pt idx="2341">
                  <c:v>0.71299999999999997</c:v>
                </c:pt>
                <c:pt idx="2342">
                  <c:v>0.71299999999999997</c:v>
                </c:pt>
                <c:pt idx="2343">
                  <c:v>0.71299999999999997</c:v>
                </c:pt>
                <c:pt idx="2344">
                  <c:v>0.71350000000000002</c:v>
                </c:pt>
                <c:pt idx="2345">
                  <c:v>0.71350000000000002</c:v>
                </c:pt>
                <c:pt idx="2346">
                  <c:v>0.71350000000000002</c:v>
                </c:pt>
                <c:pt idx="2347">
                  <c:v>0.71450000000000002</c:v>
                </c:pt>
                <c:pt idx="2348">
                  <c:v>0.71450000000000002</c:v>
                </c:pt>
                <c:pt idx="2349">
                  <c:v>0.71499999999999997</c:v>
                </c:pt>
                <c:pt idx="2350">
                  <c:v>0.71750000000000003</c:v>
                </c:pt>
                <c:pt idx="2351">
                  <c:v>0.71750000000000003</c:v>
                </c:pt>
                <c:pt idx="2352">
                  <c:v>0.71750000000000003</c:v>
                </c:pt>
                <c:pt idx="2353">
                  <c:v>0.71750000000000003</c:v>
                </c:pt>
                <c:pt idx="2354">
                  <c:v>0.72050000000000003</c:v>
                </c:pt>
                <c:pt idx="2355">
                  <c:v>0.72050000000000003</c:v>
                </c:pt>
                <c:pt idx="2356">
                  <c:v>0.72050000000000003</c:v>
                </c:pt>
                <c:pt idx="2357">
                  <c:v>0.72099999999999997</c:v>
                </c:pt>
                <c:pt idx="2358">
                  <c:v>0.72099999999999997</c:v>
                </c:pt>
                <c:pt idx="2359">
                  <c:v>0.72250000000000003</c:v>
                </c:pt>
                <c:pt idx="2360">
                  <c:v>0.72250000000000003</c:v>
                </c:pt>
                <c:pt idx="2361">
                  <c:v>0.72350000000000003</c:v>
                </c:pt>
                <c:pt idx="2362">
                  <c:v>0.72350000000000003</c:v>
                </c:pt>
                <c:pt idx="2363">
                  <c:v>0.72399999999999998</c:v>
                </c:pt>
                <c:pt idx="2364">
                  <c:v>0.72399999999999998</c:v>
                </c:pt>
                <c:pt idx="2365">
                  <c:v>0.72450000000000003</c:v>
                </c:pt>
                <c:pt idx="2366">
                  <c:v>0.72499999999999998</c:v>
                </c:pt>
                <c:pt idx="2367">
                  <c:v>0.72499999999999998</c:v>
                </c:pt>
                <c:pt idx="2368">
                  <c:v>0.72499999999999998</c:v>
                </c:pt>
                <c:pt idx="2369">
                  <c:v>0.72599999999999998</c:v>
                </c:pt>
                <c:pt idx="2370">
                  <c:v>0.72699999999999998</c:v>
                </c:pt>
                <c:pt idx="2371">
                  <c:v>0.72699999999999998</c:v>
                </c:pt>
                <c:pt idx="2372">
                  <c:v>0.72699999999999998</c:v>
                </c:pt>
                <c:pt idx="2373">
                  <c:v>0.72699999999999998</c:v>
                </c:pt>
                <c:pt idx="2374">
                  <c:v>0.72750000000000004</c:v>
                </c:pt>
                <c:pt idx="2375">
                  <c:v>0.72799999999999998</c:v>
                </c:pt>
                <c:pt idx="2376">
                  <c:v>0.72799999999999998</c:v>
                </c:pt>
                <c:pt idx="2377">
                  <c:v>0.72799999999999998</c:v>
                </c:pt>
                <c:pt idx="2378">
                  <c:v>0.72850000000000004</c:v>
                </c:pt>
                <c:pt idx="2379">
                  <c:v>0.72850000000000004</c:v>
                </c:pt>
                <c:pt idx="2380">
                  <c:v>0.72850000000000004</c:v>
                </c:pt>
                <c:pt idx="2381">
                  <c:v>0.72850000000000004</c:v>
                </c:pt>
                <c:pt idx="2382">
                  <c:v>0.72850000000000004</c:v>
                </c:pt>
                <c:pt idx="2383">
                  <c:v>0.72899999999999998</c:v>
                </c:pt>
                <c:pt idx="2384">
                  <c:v>0.72950000000000004</c:v>
                </c:pt>
                <c:pt idx="2385">
                  <c:v>0.72950000000000004</c:v>
                </c:pt>
                <c:pt idx="2386">
                  <c:v>0.72950000000000004</c:v>
                </c:pt>
                <c:pt idx="2387">
                  <c:v>0.72950000000000004</c:v>
                </c:pt>
                <c:pt idx="2388">
                  <c:v>0.72950000000000004</c:v>
                </c:pt>
                <c:pt idx="2389">
                  <c:v>0.72950000000000004</c:v>
                </c:pt>
                <c:pt idx="2390">
                  <c:v>0.73099999999999998</c:v>
                </c:pt>
                <c:pt idx="2391">
                  <c:v>0.73099999999999998</c:v>
                </c:pt>
                <c:pt idx="2392">
                  <c:v>0.73350000000000004</c:v>
                </c:pt>
                <c:pt idx="2393">
                  <c:v>0.73350000000000004</c:v>
                </c:pt>
                <c:pt idx="2394">
                  <c:v>0.73399999999999999</c:v>
                </c:pt>
                <c:pt idx="2395">
                  <c:v>0.73650000000000004</c:v>
                </c:pt>
                <c:pt idx="2396">
                  <c:v>0.73650000000000004</c:v>
                </c:pt>
                <c:pt idx="2397">
                  <c:v>0.73650000000000004</c:v>
                </c:pt>
                <c:pt idx="2398">
                  <c:v>0.73650000000000004</c:v>
                </c:pt>
                <c:pt idx="2399">
                  <c:v>0.73650000000000004</c:v>
                </c:pt>
                <c:pt idx="2400">
                  <c:v>0.73699999999999999</c:v>
                </c:pt>
                <c:pt idx="2401">
                  <c:v>0.73699999999999999</c:v>
                </c:pt>
                <c:pt idx="2402">
                  <c:v>0.74</c:v>
                </c:pt>
                <c:pt idx="2403">
                  <c:v>0.74</c:v>
                </c:pt>
                <c:pt idx="2404">
                  <c:v>0.74050000000000005</c:v>
                </c:pt>
                <c:pt idx="2405">
                  <c:v>0.74050000000000005</c:v>
                </c:pt>
                <c:pt idx="2406">
                  <c:v>0.74050000000000005</c:v>
                </c:pt>
                <c:pt idx="2407">
                  <c:v>0.74050000000000005</c:v>
                </c:pt>
                <c:pt idx="2408">
                  <c:v>0.74150000000000005</c:v>
                </c:pt>
                <c:pt idx="2409">
                  <c:v>0.74150000000000005</c:v>
                </c:pt>
                <c:pt idx="2410">
                  <c:v>0.74350000000000005</c:v>
                </c:pt>
                <c:pt idx="2411">
                  <c:v>0.74350000000000005</c:v>
                </c:pt>
                <c:pt idx="2412">
                  <c:v>0.74450000000000005</c:v>
                </c:pt>
                <c:pt idx="2413">
                  <c:v>0.74450000000000005</c:v>
                </c:pt>
                <c:pt idx="2414">
                  <c:v>0.745</c:v>
                </c:pt>
                <c:pt idx="2415">
                  <c:v>0.745</c:v>
                </c:pt>
                <c:pt idx="2416">
                  <c:v>0.74850000000000005</c:v>
                </c:pt>
                <c:pt idx="2417">
                  <c:v>0.74850000000000005</c:v>
                </c:pt>
                <c:pt idx="2418">
                  <c:v>0.75</c:v>
                </c:pt>
                <c:pt idx="2419">
                  <c:v>0.75</c:v>
                </c:pt>
                <c:pt idx="2420">
                  <c:v>0.75</c:v>
                </c:pt>
                <c:pt idx="2421">
                  <c:v>0.75</c:v>
                </c:pt>
                <c:pt idx="2422">
                  <c:v>0.75049999999999994</c:v>
                </c:pt>
                <c:pt idx="2423">
                  <c:v>0.751</c:v>
                </c:pt>
                <c:pt idx="2424">
                  <c:v>0.751</c:v>
                </c:pt>
                <c:pt idx="2425">
                  <c:v>0.75149999999999995</c:v>
                </c:pt>
                <c:pt idx="2426">
                  <c:v>0.752</c:v>
                </c:pt>
                <c:pt idx="2427">
                  <c:v>0.752</c:v>
                </c:pt>
                <c:pt idx="2428">
                  <c:v>0.752</c:v>
                </c:pt>
                <c:pt idx="2429">
                  <c:v>0.752</c:v>
                </c:pt>
                <c:pt idx="2430">
                  <c:v>0.752</c:v>
                </c:pt>
                <c:pt idx="2431">
                  <c:v>0.752</c:v>
                </c:pt>
                <c:pt idx="2432">
                  <c:v>0.754</c:v>
                </c:pt>
                <c:pt idx="2433">
                  <c:v>0.755</c:v>
                </c:pt>
                <c:pt idx="2434">
                  <c:v>0.755</c:v>
                </c:pt>
                <c:pt idx="2435">
                  <c:v>0.755</c:v>
                </c:pt>
                <c:pt idx="2436">
                  <c:v>0.755</c:v>
                </c:pt>
                <c:pt idx="2437">
                  <c:v>0.755</c:v>
                </c:pt>
                <c:pt idx="2438">
                  <c:v>0.755</c:v>
                </c:pt>
                <c:pt idx="2439">
                  <c:v>0.75649999999999995</c:v>
                </c:pt>
                <c:pt idx="2440">
                  <c:v>0.75649999999999995</c:v>
                </c:pt>
                <c:pt idx="2441">
                  <c:v>0.75649999999999995</c:v>
                </c:pt>
                <c:pt idx="2442">
                  <c:v>0.75749999999999995</c:v>
                </c:pt>
                <c:pt idx="2443">
                  <c:v>0.75800000000000001</c:v>
                </c:pt>
                <c:pt idx="2444">
                  <c:v>0.75800000000000001</c:v>
                </c:pt>
                <c:pt idx="2445">
                  <c:v>0.75900000000000001</c:v>
                </c:pt>
                <c:pt idx="2446">
                  <c:v>0.75900000000000001</c:v>
                </c:pt>
                <c:pt idx="2447">
                  <c:v>0.75900000000000001</c:v>
                </c:pt>
                <c:pt idx="2448">
                  <c:v>0.75900000000000001</c:v>
                </c:pt>
                <c:pt idx="2449">
                  <c:v>0.76</c:v>
                </c:pt>
                <c:pt idx="2450">
                  <c:v>0.76200000000000001</c:v>
                </c:pt>
                <c:pt idx="2451">
                  <c:v>0.76200000000000001</c:v>
                </c:pt>
                <c:pt idx="2452">
                  <c:v>0.76200000000000001</c:v>
                </c:pt>
                <c:pt idx="2453">
                  <c:v>0.76200000000000001</c:v>
                </c:pt>
                <c:pt idx="2454">
                  <c:v>0.76200000000000001</c:v>
                </c:pt>
                <c:pt idx="2455">
                  <c:v>0.76200000000000001</c:v>
                </c:pt>
                <c:pt idx="2456">
                  <c:v>0.76249999999999996</c:v>
                </c:pt>
                <c:pt idx="2457">
                  <c:v>0.76249999999999996</c:v>
                </c:pt>
                <c:pt idx="2458">
                  <c:v>0.76249999999999996</c:v>
                </c:pt>
                <c:pt idx="2459">
                  <c:v>0.76249999999999996</c:v>
                </c:pt>
                <c:pt idx="2460">
                  <c:v>0.76300000000000001</c:v>
                </c:pt>
                <c:pt idx="2461">
                  <c:v>0.76300000000000001</c:v>
                </c:pt>
                <c:pt idx="2462">
                  <c:v>0.76349999999999996</c:v>
                </c:pt>
                <c:pt idx="2463">
                  <c:v>0.76400000000000001</c:v>
                </c:pt>
                <c:pt idx="2464">
                  <c:v>0.76449999999999996</c:v>
                </c:pt>
                <c:pt idx="2465">
                  <c:v>0.76449999999999996</c:v>
                </c:pt>
                <c:pt idx="2466">
                  <c:v>0.76449999999999996</c:v>
                </c:pt>
                <c:pt idx="2467">
                  <c:v>0.76449999999999996</c:v>
                </c:pt>
                <c:pt idx="2468">
                  <c:v>0.76500000000000001</c:v>
                </c:pt>
                <c:pt idx="2469">
                  <c:v>0.76500000000000001</c:v>
                </c:pt>
                <c:pt idx="2470">
                  <c:v>0.76549999999999996</c:v>
                </c:pt>
                <c:pt idx="2471">
                  <c:v>0.76549999999999996</c:v>
                </c:pt>
                <c:pt idx="2472">
                  <c:v>0.76549999999999996</c:v>
                </c:pt>
                <c:pt idx="2473">
                  <c:v>0.76549999999999996</c:v>
                </c:pt>
                <c:pt idx="2474">
                  <c:v>0.76600000000000001</c:v>
                </c:pt>
                <c:pt idx="2475">
                  <c:v>0.76600000000000001</c:v>
                </c:pt>
                <c:pt idx="2476">
                  <c:v>0.76649999999999996</c:v>
                </c:pt>
                <c:pt idx="2477">
                  <c:v>0.76649999999999996</c:v>
                </c:pt>
                <c:pt idx="2478">
                  <c:v>0.76649999999999996</c:v>
                </c:pt>
                <c:pt idx="2479">
                  <c:v>0.76649999999999996</c:v>
                </c:pt>
                <c:pt idx="2480">
                  <c:v>0.76900000000000002</c:v>
                </c:pt>
                <c:pt idx="2481">
                  <c:v>0.76900000000000002</c:v>
                </c:pt>
                <c:pt idx="2482">
                  <c:v>0.76900000000000002</c:v>
                </c:pt>
                <c:pt idx="2483">
                  <c:v>0.77100000000000002</c:v>
                </c:pt>
                <c:pt idx="2484">
                  <c:v>0.77100000000000002</c:v>
                </c:pt>
                <c:pt idx="2485">
                  <c:v>0.77100000000000002</c:v>
                </c:pt>
                <c:pt idx="2486">
                  <c:v>0.77100000000000002</c:v>
                </c:pt>
                <c:pt idx="2487">
                  <c:v>0.77149999999999996</c:v>
                </c:pt>
                <c:pt idx="2488">
                  <c:v>0.77149999999999996</c:v>
                </c:pt>
                <c:pt idx="2489">
                  <c:v>0.77149999999999996</c:v>
                </c:pt>
                <c:pt idx="2490">
                  <c:v>0.77500000000000002</c:v>
                </c:pt>
                <c:pt idx="2491">
                  <c:v>0.77500000000000002</c:v>
                </c:pt>
                <c:pt idx="2492">
                  <c:v>0.77549999999999997</c:v>
                </c:pt>
                <c:pt idx="2493">
                  <c:v>0.77549999999999997</c:v>
                </c:pt>
                <c:pt idx="2494">
                  <c:v>0.77549999999999997</c:v>
                </c:pt>
                <c:pt idx="2495">
                  <c:v>0.77600000000000002</c:v>
                </c:pt>
                <c:pt idx="2496">
                  <c:v>0.77649999999999997</c:v>
                </c:pt>
                <c:pt idx="2497">
                  <c:v>0.77749999999999997</c:v>
                </c:pt>
                <c:pt idx="2498">
                  <c:v>0.77849999999999997</c:v>
                </c:pt>
                <c:pt idx="2499">
                  <c:v>0.77849999999999997</c:v>
                </c:pt>
                <c:pt idx="2500">
                  <c:v>0.77849999999999997</c:v>
                </c:pt>
                <c:pt idx="2501">
                  <c:v>0.78100000000000003</c:v>
                </c:pt>
                <c:pt idx="2502">
                  <c:v>0.78100000000000003</c:v>
                </c:pt>
                <c:pt idx="2503">
                  <c:v>0.78100000000000003</c:v>
                </c:pt>
                <c:pt idx="2504">
                  <c:v>0.78149999999999997</c:v>
                </c:pt>
                <c:pt idx="2505">
                  <c:v>0.78149999999999997</c:v>
                </c:pt>
                <c:pt idx="2506">
                  <c:v>0.78700000000000003</c:v>
                </c:pt>
                <c:pt idx="2507">
                  <c:v>0.78700000000000003</c:v>
                </c:pt>
                <c:pt idx="2508">
                  <c:v>0.78849999999999998</c:v>
                </c:pt>
                <c:pt idx="2509">
                  <c:v>0.79</c:v>
                </c:pt>
                <c:pt idx="2510">
                  <c:v>0.79</c:v>
                </c:pt>
                <c:pt idx="2511">
                  <c:v>0.79200000000000004</c:v>
                </c:pt>
                <c:pt idx="2512">
                  <c:v>0.79200000000000004</c:v>
                </c:pt>
                <c:pt idx="2513">
                  <c:v>0.79200000000000004</c:v>
                </c:pt>
                <c:pt idx="2514">
                  <c:v>0.79549999999999998</c:v>
                </c:pt>
                <c:pt idx="2515">
                  <c:v>0.79549999999999998</c:v>
                </c:pt>
                <c:pt idx="2516">
                  <c:v>0.79849999999999999</c:v>
                </c:pt>
                <c:pt idx="2517">
                  <c:v>0.79849999999999999</c:v>
                </c:pt>
                <c:pt idx="2518">
                  <c:v>0.79949999999999999</c:v>
                </c:pt>
                <c:pt idx="2519">
                  <c:v>0.80300000000000005</c:v>
                </c:pt>
                <c:pt idx="2520">
                  <c:v>0.80300000000000005</c:v>
                </c:pt>
                <c:pt idx="2521">
                  <c:v>0.80500000000000005</c:v>
                </c:pt>
                <c:pt idx="2522">
                  <c:v>0.80500000000000005</c:v>
                </c:pt>
                <c:pt idx="2523">
                  <c:v>0.81200000000000006</c:v>
                </c:pt>
                <c:pt idx="2524">
                  <c:v>0.81200000000000006</c:v>
                </c:pt>
                <c:pt idx="2525">
                  <c:v>0.81299999999999994</c:v>
                </c:pt>
                <c:pt idx="2526">
                  <c:v>0.81299999999999994</c:v>
                </c:pt>
                <c:pt idx="2527">
                  <c:v>0.8135</c:v>
                </c:pt>
                <c:pt idx="2528">
                  <c:v>0.8135</c:v>
                </c:pt>
                <c:pt idx="2529">
                  <c:v>0.8135</c:v>
                </c:pt>
                <c:pt idx="2530">
                  <c:v>0.8135</c:v>
                </c:pt>
                <c:pt idx="2531">
                  <c:v>0.81399999999999995</c:v>
                </c:pt>
                <c:pt idx="2532">
                  <c:v>0.81599999999999995</c:v>
                </c:pt>
                <c:pt idx="2533">
                  <c:v>0.81599999999999995</c:v>
                </c:pt>
                <c:pt idx="2534">
                  <c:v>0.81599999999999995</c:v>
                </c:pt>
                <c:pt idx="2535">
                  <c:v>0.81799999999999995</c:v>
                </c:pt>
                <c:pt idx="2536">
                  <c:v>0.82350000000000001</c:v>
                </c:pt>
                <c:pt idx="2537">
                  <c:v>0.82350000000000001</c:v>
                </c:pt>
                <c:pt idx="2538">
                  <c:v>0.82350000000000001</c:v>
                </c:pt>
                <c:pt idx="2539">
                  <c:v>0.82350000000000001</c:v>
                </c:pt>
                <c:pt idx="2540">
                  <c:v>0.82750000000000001</c:v>
                </c:pt>
                <c:pt idx="2541">
                  <c:v>0.82750000000000001</c:v>
                </c:pt>
                <c:pt idx="2542">
                  <c:v>0.83350000000000002</c:v>
                </c:pt>
                <c:pt idx="2543">
                  <c:v>0.83350000000000002</c:v>
                </c:pt>
                <c:pt idx="2544">
                  <c:v>0.83799999999999997</c:v>
                </c:pt>
                <c:pt idx="2545">
                  <c:v>0.83799999999999997</c:v>
                </c:pt>
                <c:pt idx="2546">
                  <c:v>0.83799999999999997</c:v>
                </c:pt>
                <c:pt idx="2547">
                  <c:v>0.83799999999999997</c:v>
                </c:pt>
                <c:pt idx="2548">
                  <c:v>0.84350000000000003</c:v>
                </c:pt>
                <c:pt idx="2549">
                  <c:v>0.84350000000000003</c:v>
                </c:pt>
                <c:pt idx="2550">
                  <c:v>0.84699999999999998</c:v>
                </c:pt>
                <c:pt idx="2551">
                  <c:v>0.85299999999999998</c:v>
                </c:pt>
                <c:pt idx="2552">
                  <c:v>0.85299999999999998</c:v>
                </c:pt>
                <c:pt idx="2553">
                  <c:v>0.85299999999999998</c:v>
                </c:pt>
                <c:pt idx="2554">
                  <c:v>0.85299999999999998</c:v>
                </c:pt>
                <c:pt idx="2555">
                  <c:v>0.85299999999999998</c:v>
                </c:pt>
                <c:pt idx="2556">
                  <c:v>0.85399999999999998</c:v>
                </c:pt>
                <c:pt idx="2557">
                  <c:v>0.85399999999999998</c:v>
                </c:pt>
                <c:pt idx="2558">
                  <c:v>0.85399999999999998</c:v>
                </c:pt>
                <c:pt idx="2559">
                  <c:v>0.85399999999999998</c:v>
                </c:pt>
                <c:pt idx="2560">
                  <c:v>0.85650000000000004</c:v>
                </c:pt>
                <c:pt idx="2561">
                  <c:v>0.85650000000000004</c:v>
                </c:pt>
                <c:pt idx="2562">
                  <c:v>0.86</c:v>
                </c:pt>
                <c:pt idx="2563">
                  <c:v>0.86099999999999999</c:v>
                </c:pt>
                <c:pt idx="2564">
                  <c:v>0.86099999999999999</c:v>
                </c:pt>
                <c:pt idx="2565">
                  <c:v>0.86099999999999999</c:v>
                </c:pt>
                <c:pt idx="2566">
                  <c:v>0.86399999999999999</c:v>
                </c:pt>
                <c:pt idx="2567">
                  <c:v>0.86399999999999999</c:v>
                </c:pt>
                <c:pt idx="2568">
                  <c:v>0.86499999999999999</c:v>
                </c:pt>
                <c:pt idx="2569">
                  <c:v>0.86499999999999999</c:v>
                </c:pt>
                <c:pt idx="2570">
                  <c:v>0.86599999999999999</c:v>
                </c:pt>
                <c:pt idx="2571">
                  <c:v>0.86599999999999999</c:v>
                </c:pt>
                <c:pt idx="2572">
                  <c:v>0.86650000000000005</c:v>
                </c:pt>
                <c:pt idx="2573">
                  <c:v>0.86850000000000005</c:v>
                </c:pt>
                <c:pt idx="2574">
                  <c:v>0.86850000000000005</c:v>
                </c:pt>
                <c:pt idx="2575">
                  <c:v>0.86850000000000005</c:v>
                </c:pt>
                <c:pt idx="2576">
                  <c:v>0.86850000000000005</c:v>
                </c:pt>
                <c:pt idx="2577">
                  <c:v>0.87150000000000005</c:v>
                </c:pt>
                <c:pt idx="2578">
                  <c:v>0.872</c:v>
                </c:pt>
                <c:pt idx="2579">
                  <c:v>0.872</c:v>
                </c:pt>
                <c:pt idx="2580">
                  <c:v>0.874</c:v>
                </c:pt>
                <c:pt idx="2581">
                  <c:v>0.876</c:v>
                </c:pt>
                <c:pt idx="2582">
                  <c:v>0.88</c:v>
                </c:pt>
                <c:pt idx="2583">
                  <c:v>0.88</c:v>
                </c:pt>
                <c:pt idx="2584">
                  <c:v>0.88149999999999995</c:v>
                </c:pt>
                <c:pt idx="2585">
                  <c:v>0.88149999999999995</c:v>
                </c:pt>
                <c:pt idx="2586">
                  <c:v>0.88200000000000001</c:v>
                </c:pt>
                <c:pt idx="2587">
                  <c:v>0.88200000000000001</c:v>
                </c:pt>
                <c:pt idx="2588">
                  <c:v>0.88900000000000001</c:v>
                </c:pt>
                <c:pt idx="2589">
                  <c:v>0.88900000000000001</c:v>
                </c:pt>
                <c:pt idx="2590">
                  <c:v>0.88900000000000001</c:v>
                </c:pt>
                <c:pt idx="2591">
                  <c:v>0.88900000000000001</c:v>
                </c:pt>
                <c:pt idx="2592">
                  <c:v>0.89049999999999996</c:v>
                </c:pt>
                <c:pt idx="2593">
                  <c:v>0.89049999999999996</c:v>
                </c:pt>
                <c:pt idx="2594">
                  <c:v>0.89449999999999996</c:v>
                </c:pt>
                <c:pt idx="2595">
                  <c:v>0.89549999999999996</c:v>
                </c:pt>
                <c:pt idx="2596">
                  <c:v>0.89549999999999996</c:v>
                </c:pt>
                <c:pt idx="2597">
                  <c:v>0.89549999999999996</c:v>
                </c:pt>
                <c:pt idx="2598">
                  <c:v>0.90249999999999997</c:v>
                </c:pt>
                <c:pt idx="2599">
                  <c:v>0.90249999999999997</c:v>
                </c:pt>
                <c:pt idx="2600">
                  <c:v>0.90349999999999997</c:v>
                </c:pt>
                <c:pt idx="2601">
                  <c:v>0.90349999999999997</c:v>
                </c:pt>
                <c:pt idx="2602">
                  <c:v>0.90400000000000003</c:v>
                </c:pt>
                <c:pt idx="2603">
                  <c:v>0.91300000000000003</c:v>
                </c:pt>
                <c:pt idx="2604">
                  <c:v>0.91300000000000003</c:v>
                </c:pt>
                <c:pt idx="2605">
                  <c:v>0.91300000000000003</c:v>
                </c:pt>
                <c:pt idx="2606">
                  <c:v>0.91300000000000003</c:v>
                </c:pt>
                <c:pt idx="2607">
                  <c:v>0.91949999999999998</c:v>
                </c:pt>
                <c:pt idx="2608">
                  <c:v>0.91949999999999998</c:v>
                </c:pt>
                <c:pt idx="2609">
                  <c:v>0.92449999999999999</c:v>
                </c:pt>
                <c:pt idx="2610">
                  <c:v>0.92449999999999999</c:v>
                </c:pt>
                <c:pt idx="2611">
                  <c:v>0.92449999999999999</c:v>
                </c:pt>
                <c:pt idx="2612">
                  <c:v>0.9345</c:v>
                </c:pt>
                <c:pt idx="2613">
                  <c:v>0.9345</c:v>
                </c:pt>
                <c:pt idx="2614">
                  <c:v>0.9345</c:v>
                </c:pt>
                <c:pt idx="2615">
                  <c:v>0.9355</c:v>
                </c:pt>
                <c:pt idx="2616">
                  <c:v>0.9375</c:v>
                </c:pt>
                <c:pt idx="2617">
                  <c:v>0.9375</c:v>
                </c:pt>
                <c:pt idx="2618">
                  <c:v>0.9375</c:v>
                </c:pt>
                <c:pt idx="2619">
                  <c:v>0.9405</c:v>
                </c:pt>
                <c:pt idx="2620">
                  <c:v>0.9405</c:v>
                </c:pt>
                <c:pt idx="2621">
                  <c:v>0.9405</c:v>
                </c:pt>
                <c:pt idx="2622">
                  <c:v>0.9405</c:v>
                </c:pt>
                <c:pt idx="2623">
                  <c:v>0.94099999999999995</c:v>
                </c:pt>
                <c:pt idx="2624">
                  <c:v>0.94099999999999995</c:v>
                </c:pt>
                <c:pt idx="2625">
                  <c:v>0.94099999999999995</c:v>
                </c:pt>
                <c:pt idx="2626">
                  <c:v>0.94350000000000001</c:v>
                </c:pt>
                <c:pt idx="2627">
                  <c:v>0.94499999999999995</c:v>
                </c:pt>
                <c:pt idx="2628">
                  <c:v>0.94799999999999995</c:v>
                </c:pt>
                <c:pt idx="2629">
                  <c:v>0.94799999999999995</c:v>
                </c:pt>
                <c:pt idx="2630">
                  <c:v>0.95350000000000001</c:v>
                </c:pt>
                <c:pt idx="2631">
                  <c:v>0.95499999999999996</c:v>
                </c:pt>
                <c:pt idx="2632">
                  <c:v>0.95499999999999996</c:v>
                </c:pt>
                <c:pt idx="2633">
                  <c:v>0.95499999999999996</c:v>
                </c:pt>
                <c:pt idx="2634">
                  <c:v>0.95750000000000002</c:v>
                </c:pt>
                <c:pt idx="2635">
                  <c:v>0.95750000000000002</c:v>
                </c:pt>
                <c:pt idx="2636">
                  <c:v>0.95750000000000002</c:v>
                </c:pt>
                <c:pt idx="2637">
                  <c:v>0.96</c:v>
                </c:pt>
                <c:pt idx="2638">
                  <c:v>0.96</c:v>
                </c:pt>
                <c:pt idx="2639">
                  <c:v>0.96</c:v>
                </c:pt>
                <c:pt idx="2640">
                  <c:v>0.96</c:v>
                </c:pt>
                <c:pt idx="2641">
                  <c:v>0.96550000000000002</c:v>
                </c:pt>
                <c:pt idx="2642">
                  <c:v>0.96550000000000002</c:v>
                </c:pt>
                <c:pt idx="2643">
                  <c:v>0.96699999999999997</c:v>
                </c:pt>
                <c:pt idx="2644">
                  <c:v>0.96899999999999997</c:v>
                </c:pt>
                <c:pt idx="2645">
                  <c:v>0.97199999999999998</c:v>
                </c:pt>
                <c:pt idx="2646">
                  <c:v>0.97199999999999998</c:v>
                </c:pt>
                <c:pt idx="2647">
                  <c:v>0.97399999999999998</c:v>
                </c:pt>
                <c:pt idx="2648">
                  <c:v>0.97399999999999998</c:v>
                </c:pt>
                <c:pt idx="2649">
                  <c:v>0.98299999999999998</c:v>
                </c:pt>
                <c:pt idx="2650">
                  <c:v>0.98550000000000004</c:v>
                </c:pt>
                <c:pt idx="2651">
                  <c:v>0.98550000000000004</c:v>
                </c:pt>
                <c:pt idx="2652">
                  <c:v>0.99050000000000005</c:v>
                </c:pt>
                <c:pt idx="2653">
                  <c:v>0.99050000000000005</c:v>
                </c:pt>
                <c:pt idx="2654">
                  <c:v>0.99099999999999999</c:v>
                </c:pt>
                <c:pt idx="2655">
                  <c:v>0.99099999999999999</c:v>
                </c:pt>
                <c:pt idx="2656">
                  <c:v>0.99399999999999999</c:v>
                </c:pt>
                <c:pt idx="2657">
                  <c:v>0.99850000000000005</c:v>
                </c:pt>
                <c:pt idx="2658">
                  <c:v>0.99850000000000005</c:v>
                </c:pt>
                <c:pt idx="2659">
                  <c:v>1.0015000000000001</c:v>
                </c:pt>
                <c:pt idx="2660">
                  <c:v>1.008</c:v>
                </c:pt>
                <c:pt idx="2661">
                  <c:v>1.008</c:v>
                </c:pt>
                <c:pt idx="2662">
                  <c:v>1.0115000000000001</c:v>
                </c:pt>
                <c:pt idx="2663">
                  <c:v>1.014</c:v>
                </c:pt>
                <c:pt idx="2664">
                  <c:v>1.014</c:v>
                </c:pt>
                <c:pt idx="2665">
                  <c:v>1.0205</c:v>
                </c:pt>
                <c:pt idx="2666">
                  <c:v>1.0205</c:v>
                </c:pt>
                <c:pt idx="2667">
                  <c:v>1.0229999999999999</c:v>
                </c:pt>
                <c:pt idx="2668">
                  <c:v>1.0229999999999999</c:v>
                </c:pt>
                <c:pt idx="2669">
                  <c:v>1.0429999999999999</c:v>
                </c:pt>
                <c:pt idx="2670">
                  <c:v>1.0429999999999999</c:v>
                </c:pt>
                <c:pt idx="2671">
                  <c:v>1.0429999999999999</c:v>
                </c:pt>
                <c:pt idx="2672">
                  <c:v>1.0435000000000001</c:v>
                </c:pt>
                <c:pt idx="2673">
                  <c:v>1.0435000000000001</c:v>
                </c:pt>
                <c:pt idx="2674">
                  <c:v>1.0609999999999999</c:v>
                </c:pt>
                <c:pt idx="2675">
                  <c:v>1.0609999999999999</c:v>
                </c:pt>
                <c:pt idx="2676">
                  <c:v>1.0609999999999999</c:v>
                </c:pt>
                <c:pt idx="2677">
                  <c:v>1.0634999999999999</c:v>
                </c:pt>
                <c:pt idx="2678">
                  <c:v>1.0634999999999999</c:v>
                </c:pt>
                <c:pt idx="2679">
                  <c:v>1.0634999999999999</c:v>
                </c:pt>
                <c:pt idx="2680">
                  <c:v>1.0680000000000001</c:v>
                </c:pt>
                <c:pt idx="2681">
                  <c:v>1.069</c:v>
                </c:pt>
                <c:pt idx="2682">
                  <c:v>1.071</c:v>
                </c:pt>
                <c:pt idx="2683">
                  <c:v>1.071</c:v>
                </c:pt>
                <c:pt idx="2684">
                  <c:v>1.071</c:v>
                </c:pt>
                <c:pt idx="2685">
                  <c:v>1.071</c:v>
                </c:pt>
                <c:pt idx="2686">
                  <c:v>1.073</c:v>
                </c:pt>
                <c:pt idx="2687">
                  <c:v>1.073</c:v>
                </c:pt>
                <c:pt idx="2688">
                  <c:v>1.0854999999999999</c:v>
                </c:pt>
                <c:pt idx="2689">
                  <c:v>1.0854999999999999</c:v>
                </c:pt>
                <c:pt idx="2690">
                  <c:v>1.0854999999999999</c:v>
                </c:pt>
                <c:pt idx="2691">
                  <c:v>1.0854999999999999</c:v>
                </c:pt>
                <c:pt idx="2692">
                  <c:v>1.0854999999999999</c:v>
                </c:pt>
                <c:pt idx="2693">
                  <c:v>1.0854999999999999</c:v>
                </c:pt>
                <c:pt idx="2694">
                  <c:v>1.0965</c:v>
                </c:pt>
                <c:pt idx="2695">
                  <c:v>1.0965</c:v>
                </c:pt>
                <c:pt idx="2696">
                  <c:v>1.1034999999999999</c:v>
                </c:pt>
                <c:pt idx="2697">
                  <c:v>1.1034999999999999</c:v>
                </c:pt>
                <c:pt idx="2698">
                  <c:v>1.1034999999999999</c:v>
                </c:pt>
                <c:pt idx="2699">
                  <c:v>1.1074999999999999</c:v>
                </c:pt>
                <c:pt idx="2700">
                  <c:v>1.1074999999999999</c:v>
                </c:pt>
                <c:pt idx="2701">
                  <c:v>1.1134999999999999</c:v>
                </c:pt>
                <c:pt idx="2702">
                  <c:v>1.1134999999999999</c:v>
                </c:pt>
                <c:pt idx="2703">
                  <c:v>1.1134999999999999</c:v>
                </c:pt>
                <c:pt idx="2704">
                  <c:v>1.1180000000000001</c:v>
                </c:pt>
                <c:pt idx="2705">
                  <c:v>1.1205000000000001</c:v>
                </c:pt>
                <c:pt idx="2706">
                  <c:v>1.1205000000000001</c:v>
                </c:pt>
                <c:pt idx="2707">
                  <c:v>1.129</c:v>
                </c:pt>
                <c:pt idx="2708">
                  <c:v>1.129</c:v>
                </c:pt>
                <c:pt idx="2709">
                  <c:v>1.1325000000000001</c:v>
                </c:pt>
                <c:pt idx="2710">
                  <c:v>1.135</c:v>
                </c:pt>
                <c:pt idx="2711">
                  <c:v>1.135</c:v>
                </c:pt>
                <c:pt idx="2712">
                  <c:v>1.1359999999999999</c:v>
                </c:pt>
                <c:pt idx="2713">
                  <c:v>1.1395</c:v>
                </c:pt>
                <c:pt idx="2714">
                  <c:v>1.1395</c:v>
                </c:pt>
                <c:pt idx="2715">
                  <c:v>1.1395</c:v>
                </c:pt>
                <c:pt idx="2716">
                  <c:v>1.149</c:v>
                </c:pt>
                <c:pt idx="2717">
                  <c:v>1.149</c:v>
                </c:pt>
                <c:pt idx="2718">
                  <c:v>1.155</c:v>
                </c:pt>
                <c:pt idx="2719">
                  <c:v>1.155</c:v>
                </c:pt>
                <c:pt idx="2720">
                  <c:v>1.155</c:v>
                </c:pt>
                <c:pt idx="2721">
                  <c:v>1.1605000000000001</c:v>
                </c:pt>
                <c:pt idx="2722">
                  <c:v>1.1605000000000001</c:v>
                </c:pt>
                <c:pt idx="2723">
                  <c:v>1.1605000000000001</c:v>
                </c:pt>
                <c:pt idx="2724">
                  <c:v>1.1605000000000001</c:v>
                </c:pt>
                <c:pt idx="2725">
                  <c:v>1.1605000000000001</c:v>
                </c:pt>
                <c:pt idx="2726">
                  <c:v>1.1665000000000001</c:v>
                </c:pt>
                <c:pt idx="2727">
                  <c:v>1.1665000000000001</c:v>
                </c:pt>
                <c:pt idx="2728">
                  <c:v>1.1675</c:v>
                </c:pt>
                <c:pt idx="2729">
                  <c:v>1.1675</c:v>
                </c:pt>
                <c:pt idx="2730">
                  <c:v>1.1725000000000001</c:v>
                </c:pt>
                <c:pt idx="2731">
                  <c:v>1.1795</c:v>
                </c:pt>
                <c:pt idx="2732">
                  <c:v>1.1795</c:v>
                </c:pt>
                <c:pt idx="2733">
                  <c:v>1.202</c:v>
                </c:pt>
                <c:pt idx="2734">
                  <c:v>1.202</c:v>
                </c:pt>
                <c:pt idx="2735">
                  <c:v>1.202</c:v>
                </c:pt>
                <c:pt idx="2736">
                  <c:v>1.202</c:v>
                </c:pt>
                <c:pt idx="2737">
                  <c:v>1.208</c:v>
                </c:pt>
                <c:pt idx="2738">
                  <c:v>1.208</c:v>
                </c:pt>
                <c:pt idx="2739">
                  <c:v>1.2115</c:v>
                </c:pt>
                <c:pt idx="2740">
                  <c:v>1.2115</c:v>
                </c:pt>
                <c:pt idx="2741">
                  <c:v>1.214</c:v>
                </c:pt>
                <c:pt idx="2742">
                  <c:v>1.214</c:v>
                </c:pt>
                <c:pt idx="2743">
                  <c:v>1.214</c:v>
                </c:pt>
                <c:pt idx="2744">
                  <c:v>1.22</c:v>
                </c:pt>
                <c:pt idx="2745">
                  <c:v>1.22</c:v>
                </c:pt>
                <c:pt idx="2746">
                  <c:v>1.2324999999999999</c:v>
                </c:pt>
                <c:pt idx="2747">
                  <c:v>1.2324999999999999</c:v>
                </c:pt>
                <c:pt idx="2748">
                  <c:v>1.2324999999999999</c:v>
                </c:pt>
                <c:pt idx="2749">
                  <c:v>1.2324999999999999</c:v>
                </c:pt>
                <c:pt idx="2750">
                  <c:v>1.2324999999999999</c:v>
                </c:pt>
                <c:pt idx="2751">
                  <c:v>1.2344999999999999</c:v>
                </c:pt>
                <c:pt idx="2752">
                  <c:v>1.2344999999999999</c:v>
                </c:pt>
                <c:pt idx="2753">
                  <c:v>1.2344999999999999</c:v>
                </c:pt>
                <c:pt idx="2754">
                  <c:v>1.2344999999999999</c:v>
                </c:pt>
                <c:pt idx="2755">
                  <c:v>1.2390000000000001</c:v>
                </c:pt>
                <c:pt idx="2756">
                  <c:v>1.2390000000000001</c:v>
                </c:pt>
                <c:pt idx="2757">
                  <c:v>1.2435</c:v>
                </c:pt>
                <c:pt idx="2758">
                  <c:v>1.2455000000000001</c:v>
                </c:pt>
                <c:pt idx="2759">
                  <c:v>1.2455000000000001</c:v>
                </c:pt>
                <c:pt idx="2760">
                  <c:v>1.2529999999999999</c:v>
                </c:pt>
                <c:pt idx="2761">
                  <c:v>1.2529999999999999</c:v>
                </c:pt>
                <c:pt idx="2762">
                  <c:v>1.2529999999999999</c:v>
                </c:pt>
                <c:pt idx="2763">
                  <c:v>1.2635000000000001</c:v>
                </c:pt>
                <c:pt idx="2764">
                  <c:v>1.2635000000000001</c:v>
                </c:pt>
                <c:pt idx="2765">
                  <c:v>1.2635000000000001</c:v>
                </c:pt>
                <c:pt idx="2766">
                  <c:v>1.266</c:v>
                </c:pt>
                <c:pt idx="2767">
                  <c:v>1.266</c:v>
                </c:pt>
                <c:pt idx="2768">
                  <c:v>1.266</c:v>
                </c:pt>
                <c:pt idx="2769">
                  <c:v>1.266</c:v>
                </c:pt>
                <c:pt idx="2770">
                  <c:v>1.2749999999999999</c:v>
                </c:pt>
                <c:pt idx="2771">
                  <c:v>1.2749999999999999</c:v>
                </c:pt>
                <c:pt idx="2772">
                  <c:v>1.2755000000000001</c:v>
                </c:pt>
                <c:pt idx="2773">
                  <c:v>1.276</c:v>
                </c:pt>
                <c:pt idx="2774">
                  <c:v>1.2789999999999999</c:v>
                </c:pt>
                <c:pt idx="2775">
                  <c:v>1.2789999999999999</c:v>
                </c:pt>
                <c:pt idx="2776">
                  <c:v>1.2789999999999999</c:v>
                </c:pt>
                <c:pt idx="2777">
                  <c:v>1.28</c:v>
                </c:pt>
                <c:pt idx="2778">
                  <c:v>1.2849999999999999</c:v>
                </c:pt>
                <c:pt idx="2779">
                  <c:v>1.2865</c:v>
                </c:pt>
                <c:pt idx="2780">
                  <c:v>1.2865</c:v>
                </c:pt>
                <c:pt idx="2781">
                  <c:v>1.2895000000000001</c:v>
                </c:pt>
                <c:pt idx="2782">
                  <c:v>1.2895000000000001</c:v>
                </c:pt>
                <c:pt idx="2783">
                  <c:v>1.2915000000000001</c:v>
                </c:pt>
                <c:pt idx="2784">
                  <c:v>1.2935000000000001</c:v>
                </c:pt>
                <c:pt idx="2785">
                  <c:v>1.2935000000000001</c:v>
                </c:pt>
                <c:pt idx="2786">
                  <c:v>1.2935000000000001</c:v>
                </c:pt>
                <c:pt idx="2787">
                  <c:v>1.2969999999999999</c:v>
                </c:pt>
                <c:pt idx="2788">
                  <c:v>1.3109999999999999</c:v>
                </c:pt>
                <c:pt idx="2789">
                  <c:v>1.3109999999999999</c:v>
                </c:pt>
                <c:pt idx="2790">
                  <c:v>1.3115000000000001</c:v>
                </c:pt>
                <c:pt idx="2791">
                  <c:v>1.3260000000000001</c:v>
                </c:pt>
                <c:pt idx="2792">
                  <c:v>1.3260000000000001</c:v>
                </c:pt>
                <c:pt idx="2793">
                  <c:v>1.3260000000000001</c:v>
                </c:pt>
                <c:pt idx="2794">
                  <c:v>1.3294999999999999</c:v>
                </c:pt>
                <c:pt idx="2795">
                  <c:v>1.3294999999999999</c:v>
                </c:pt>
                <c:pt idx="2796">
                  <c:v>1.331</c:v>
                </c:pt>
                <c:pt idx="2797">
                  <c:v>1.3394999999999999</c:v>
                </c:pt>
                <c:pt idx="2798">
                  <c:v>1.3394999999999999</c:v>
                </c:pt>
                <c:pt idx="2799">
                  <c:v>1.3394999999999999</c:v>
                </c:pt>
                <c:pt idx="2800">
                  <c:v>1.3394999999999999</c:v>
                </c:pt>
                <c:pt idx="2801">
                  <c:v>1.3394999999999999</c:v>
                </c:pt>
                <c:pt idx="2802">
                  <c:v>1.345</c:v>
                </c:pt>
                <c:pt idx="2803">
                  <c:v>1.345</c:v>
                </c:pt>
                <c:pt idx="2804">
                  <c:v>1.359</c:v>
                </c:pt>
                <c:pt idx="2805">
                  <c:v>1.359</c:v>
                </c:pt>
                <c:pt idx="2806">
                  <c:v>1.359</c:v>
                </c:pt>
                <c:pt idx="2807">
                  <c:v>1.361</c:v>
                </c:pt>
                <c:pt idx="2808">
                  <c:v>1.3614999999999999</c:v>
                </c:pt>
                <c:pt idx="2809">
                  <c:v>1.369</c:v>
                </c:pt>
                <c:pt idx="2810">
                  <c:v>1.369</c:v>
                </c:pt>
                <c:pt idx="2811">
                  <c:v>1.3734999999999999</c:v>
                </c:pt>
                <c:pt idx="2812">
                  <c:v>1.3734999999999999</c:v>
                </c:pt>
                <c:pt idx="2813">
                  <c:v>1.3774999999999999</c:v>
                </c:pt>
                <c:pt idx="2814">
                  <c:v>1.3774999999999999</c:v>
                </c:pt>
                <c:pt idx="2815">
                  <c:v>1.381</c:v>
                </c:pt>
                <c:pt idx="2816">
                  <c:v>1.3825000000000001</c:v>
                </c:pt>
                <c:pt idx="2817">
                  <c:v>1.3825000000000001</c:v>
                </c:pt>
                <c:pt idx="2818">
                  <c:v>1.385</c:v>
                </c:pt>
                <c:pt idx="2819">
                  <c:v>1.385</c:v>
                </c:pt>
                <c:pt idx="2820">
                  <c:v>1.3855</c:v>
                </c:pt>
                <c:pt idx="2821">
                  <c:v>1.387</c:v>
                </c:pt>
                <c:pt idx="2822">
                  <c:v>1.3879999999999999</c:v>
                </c:pt>
                <c:pt idx="2823">
                  <c:v>1.3879999999999999</c:v>
                </c:pt>
                <c:pt idx="2824">
                  <c:v>1.39</c:v>
                </c:pt>
                <c:pt idx="2825">
                  <c:v>1.391</c:v>
                </c:pt>
                <c:pt idx="2826">
                  <c:v>1.4045000000000001</c:v>
                </c:pt>
                <c:pt idx="2827">
                  <c:v>1.4045000000000001</c:v>
                </c:pt>
                <c:pt idx="2828">
                  <c:v>1.4045000000000001</c:v>
                </c:pt>
                <c:pt idx="2829">
                  <c:v>1.413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1-4602-B705-6F05C01A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scatterChart>
        <c:scatterStyle val="lineMarker"/>
        <c:varyColors val="0"/>
        <c:ser>
          <c:idx val="1"/>
          <c:order val="1"/>
          <c:tx>
            <c:v>Relative Humidity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Tower'!$S$5:$S$11403</c:f>
              <c:numCache>
                <c:formatCode>General</c:formatCode>
                <c:ptCount val="11399"/>
                <c:pt idx="0">
                  <c:v>33.700000000000003</c:v>
                </c:pt>
                <c:pt idx="1">
                  <c:v>33.4</c:v>
                </c:pt>
                <c:pt idx="2">
                  <c:v>33.200000000000003</c:v>
                </c:pt>
                <c:pt idx="3">
                  <c:v>34</c:v>
                </c:pt>
                <c:pt idx="4">
                  <c:v>32</c:v>
                </c:pt>
                <c:pt idx="5">
                  <c:v>33.9</c:v>
                </c:pt>
                <c:pt idx="6">
                  <c:v>32.200000000000003</c:v>
                </c:pt>
                <c:pt idx="7">
                  <c:v>33.1</c:v>
                </c:pt>
                <c:pt idx="8">
                  <c:v>33.1</c:v>
                </c:pt>
                <c:pt idx="9">
                  <c:v>31.6</c:v>
                </c:pt>
                <c:pt idx="10">
                  <c:v>38</c:v>
                </c:pt>
                <c:pt idx="11">
                  <c:v>33</c:v>
                </c:pt>
                <c:pt idx="12">
                  <c:v>34.5</c:v>
                </c:pt>
                <c:pt idx="13">
                  <c:v>32.5</c:v>
                </c:pt>
                <c:pt idx="14">
                  <c:v>39.299999999999997</c:v>
                </c:pt>
                <c:pt idx="15">
                  <c:v>38</c:v>
                </c:pt>
                <c:pt idx="16">
                  <c:v>31.1</c:v>
                </c:pt>
                <c:pt idx="17">
                  <c:v>31.1</c:v>
                </c:pt>
                <c:pt idx="18">
                  <c:v>33.6</c:v>
                </c:pt>
                <c:pt idx="19">
                  <c:v>35.4</c:v>
                </c:pt>
                <c:pt idx="20">
                  <c:v>32.1</c:v>
                </c:pt>
                <c:pt idx="21">
                  <c:v>33.4</c:v>
                </c:pt>
                <c:pt idx="22">
                  <c:v>33</c:v>
                </c:pt>
                <c:pt idx="23">
                  <c:v>32.4</c:v>
                </c:pt>
                <c:pt idx="24">
                  <c:v>31.9</c:v>
                </c:pt>
                <c:pt idx="25">
                  <c:v>34.1</c:v>
                </c:pt>
                <c:pt idx="26">
                  <c:v>31.8</c:v>
                </c:pt>
                <c:pt idx="27">
                  <c:v>34.700000000000003</c:v>
                </c:pt>
                <c:pt idx="28">
                  <c:v>33.299999999999997</c:v>
                </c:pt>
                <c:pt idx="29">
                  <c:v>34.700000000000003</c:v>
                </c:pt>
                <c:pt idx="30">
                  <c:v>32.200000000000003</c:v>
                </c:pt>
                <c:pt idx="31">
                  <c:v>32.1</c:v>
                </c:pt>
                <c:pt idx="32">
                  <c:v>34.6</c:v>
                </c:pt>
                <c:pt idx="33">
                  <c:v>31.6</c:v>
                </c:pt>
                <c:pt idx="34">
                  <c:v>32.299999999999997</c:v>
                </c:pt>
                <c:pt idx="35">
                  <c:v>31.8</c:v>
                </c:pt>
                <c:pt idx="36">
                  <c:v>31.8</c:v>
                </c:pt>
                <c:pt idx="37">
                  <c:v>33</c:v>
                </c:pt>
                <c:pt idx="38">
                  <c:v>40</c:v>
                </c:pt>
                <c:pt idx="39">
                  <c:v>33.200000000000003</c:v>
                </c:pt>
                <c:pt idx="40">
                  <c:v>34.6</c:v>
                </c:pt>
                <c:pt idx="41">
                  <c:v>32.799999999999997</c:v>
                </c:pt>
                <c:pt idx="42">
                  <c:v>33.200000000000003</c:v>
                </c:pt>
                <c:pt idx="43">
                  <c:v>33.5</c:v>
                </c:pt>
                <c:pt idx="44">
                  <c:v>33.4</c:v>
                </c:pt>
                <c:pt idx="45">
                  <c:v>31.3</c:v>
                </c:pt>
                <c:pt idx="46">
                  <c:v>31.3</c:v>
                </c:pt>
                <c:pt idx="47">
                  <c:v>32.4</c:v>
                </c:pt>
                <c:pt idx="48">
                  <c:v>33.5</c:v>
                </c:pt>
                <c:pt idx="49">
                  <c:v>33</c:v>
                </c:pt>
                <c:pt idx="50">
                  <c:v>32.4</c:v>
                </c:pt>
                <c:pt idx="51">
                  <c:v>32.299999999999997</c:v>
                </c:pt>
                <c:pt idx="52">
                  <c:v>32.700000000000003</c:v>
                </c:pt>
                <c:pt idx="53">
                  <c:v>32.4</c:v>
                </c:pt>
                <c:pt idx="54">
                  <c:v>32.5</c:v>
                </c:pt>
                <c:pt idx="55">
                  <c:v>32</c:v>
                </c:pt>
                <c:pt idx="56">
                  <c:v>32</c:v>
                </c:pt>
                <c:pt idx="57">
                  <c:v>31.1</c:v>
                </c:pt>
                <c:pt idx="58">
                  <c:v>31.6</c:v>
                </c:pt>
                <c:pt idx="59">
                  <c:v>30.8</c:v>
                </c:pt>
                <c:pt idx="60">
                  <c:v>31.8</c:v>
                </c:pt>
                <c:pt idx="61">
                  <c:v>33.200000000000003</c:v>
                </c:pt>
                <c:pt idx="62">
                  <c:v>32.9</c:v>
                </c:pt>
                <c:pt idx="63">
                  <c:v>32</c:v>
                </c:pt>
                <c:pt idx="64">
                  <c:v>32.700000000000003</c:v>
                </c:pt>
                <c:pt idx="65">
                  <c:v>32.5</c:v>
                </c:pt>
                <c:pt idx="66">
                  <c:v>35.299999999999997</c:v>
                </c:pt>
                <c:pt idx="67">
                  <c:v>34.299999999999997</c:v>
                </c:pt>
                <c:pt idx="68">
                  <c:v>32</c:v>
                </c:pt>
                <c:pt idx="69">
                  <c:v>31.3</c:v>
                </c:pt>
                <c:pt idx="70">
                  <c:v>30.7</c:v>
                </c:pt>
                <c:pt idx="71">
                  <c:v>32.700000000000003</c:v>
                </c:pt>
                <c:pt idx="72">
                  <c:v>32.5</c:v>
                </c:pt>
                <c:pt idx="73">
                  <c:v>31.5</c:v>
                </c:pt>
                <c:pt idx="74">
                  <c:v>31.3</c:v>
                </c:pt>
                <c:pt idx="75">
                  <c:v>32.5</c:v>
                </c:pt>
                <c:pt idx="76">
                  <c:v>31.7</c:v>
                </c:pt>
                <c:pt idx="77">
                  <c:v>31.9</c:v>
                </c:pt>
                <c:pt idx="78">
                  <c:v>32.299999999999997</c:v>
                </c:pt>
                <c:pt idx="79">
                  <c:v>33.6</c:v>
                </c:pt>
                <c:pt idx="80">
                  <c:v>33.9</c:v>
                </c:pt>
                <c:pt idx="81">
                  <c:v>33</c:v>
                </c:pt>
                <c:pt idx="82">
                  <c:v>34</c:v>
                </c:pt>
                <c:pt idx="83">
                  <c:v>32.1</c:v>
                </c:pt>
                <c:pt idx="84">
                  <c:v>32.4</c:v>
                </c:pt>
                <c:pt idx="85">
                  <c:v>32</c:v>
                </c:pt>
                <c:pt idx="86">
                  <c:v>33.9</c:v>
                </c:pt>
                <c:pt idx="87">
                  <c:v>31.4</c:v>
                </c:pt>
                <c:pt idx="88">
                  <c:v>30.8</c:v>
                </c:pt>
                <c:pt idx="89">
                  <c:v>32.5</c:v>
                </c:pt>
                <c:pt idx="90">
                  <c:v>33.299999999999997</c:v>
                </c:pt>
                <c:pt idx="91">
                  <c:v>33.700000000000003</c:v>
                </c:pt>
                <c:pt idx="92">
                  <c:v>33.299999999999997</c:v>
                </c:pt>
                <c:pt idx="93">
                  <c:v>36.200000000000003</c:v>
                </c:pt>
                <c:pt idx="94">
                  <c:v>31.2</c:v>
                </c:pt>
                <c:pt idx="95">
                  <c:v>32.299999999999997</c:v>
                </c:pt>
                <c:pt idx="96">
                  <c:v>33.200000000000003</c:v>
                </c:pt>
                <c:pt idx="97">
                  <c:v>32.4</c:v>
                </c:pt>
                <c:pt idx="98">
                  <c:v>35</c:v>
                </c:pt>
                <c:pt idx="99">
                  <c:v>34.1</c:v>
                </c:pt>
                <c:pt idx="100">
                  <c:v>32.4</c:v>
                </c:pt>
                <c:pt idx="101">
                  <c:v>31.4</c:v>
                </c:pt>
                <c:pt idx="102">
                  <c:v>33.5</c:v>
                </c:pt>
                <c:pt idx="103">
                  <c:v>30.3</c:v>
                </c:pt>
                <c:pt idx="104">
                  <c:v>33</c:v>
                </c:pt>
                <c:pt idx="105">
                  <c:v>33.5</c:v>
                </c:pt>
                <c:pt idx="106">
                  <c:v>32.9</c:v>
                </c:pt>
                <c:pt idx="107">
                  <c:v>33.5</c:v>
                </c:pt>
                <c:pt idx="108">
                  <c:v>36.4</c:v>
                </c:pt>
                <c:pt idx="109">
                  <c:v>32.299999999999997</c:v>
                </c:pt>
                <c:pt idx="110">
                  <c:v>34.1</c:v>
                </c:pt>
                <c:pt idx="111">
                  <c:v>37.799999999999997</c:v>
                </c:pt>
                <c:pt idx="112">
                  <c:v>35.1</c:v>
                </c:pt>
                <c:pt idx="113">
                  <c:v>33.6</c:v>
                </c:pt>
                <c:pt idx="114">
                  <c:v>31.7</c:v>
                </c:pt>
                <c:pt idx="115">
                  <c:v>30.8</c:v>
                </c:pt>
                <c:pt idx="116">
                  <c:v>31.9</c:v>
                </c:pt>
                <c:pt idx="117">
                  <c:v>33.1</c:v>
                </c:pt>
                <c:pt idx="118">
                  <c:v>37.4</c:v>
                </c:pt>
                <c:pt idx="119">
                  <c:v>33.6</c:v>
                </c:pt>
                <c:pt idx="120">
                  <c:v>32.299999999999997</c:v>
                </c:pt>
                <c:pt idx="121">
                  <c:v>34.700000000000003</c:v>
                </c:pt>
                <c:pt idx="122">
                  <c:v>31.5</c:v>
                </c:pt>
                <c:pt idx="123">
                  <c:v>30.7</c:v>
                </c:pt>
                <c:pt idx="124">
                  <c:v>31.5</c:v>
                </c:pt>
                <c:pt idx="125">
                  <c:v>31.2</c:v>
                </c:pt>
                <c:pt idx="126">
                  <c:v>30.9</c:v>
                </c:pt>
                <c:pt idx="127">
                  <c:v>32.200000000000003</c:v>
                </c:pt>
                <c:pt idx="128">
                  <c:v>32.9</c:v>
                </c:pt>
                <c:pt idx="129">
                  <c:v>33.1</c:v>
                </c:pt>
                <c:pt idx="130">
                  <c:v>32</c:v>
                </c:pt>
                <c:pt idx="131">
                  <c:v>32.200000000000003</c:v>
                </c:pt>
                <c:pt idx="132">
                  <c:v>32.4</c:v>
                </c:pt>
                <c:pt idx="133">
                  <c:v>31.2</c:v>
                </c:pt>
                <c:pt idx="134">
                  <c:v>32.700000000000003</c:v>
                </c:pt>
                <c:pt idx="135">
                  <c:v>31.5</c:v>
                </c:pt>
                <c:pt idx="136">
                  <c:v>31.9</c:v>
                </c:pt>
                <c:pt idx="137">
                  <c:v>31.7</c:v>
                </c:pt>
                <c:pt idx="138">
                  <c:v>31.6</c:v>
                </c:pt>
                <c:pt idx="139">
                  <c:v>31</c:v>
                </c:pt>
                <c:pt idx="140">
                  <c:v>31.6</c:v>
                </c:pt>
                <c:pt idx="141">
                  <c:v>30.8</c:v>
                </c:pt>
                <c:pt idx="142">
                  <c:v>31.5</c:v>
                </c:pt>
                <c:pt idx="143">
                  <c:v>33</c:v>
                </c:pt>
                <c:pt idx="144">
                  <c:v>33.6</c:v>
                </c:pt>
                <c:pt idx="145">
                  <c:v>32.200000000000003</c:v>
                </c:pt>
                <c:pt idx="146">
                  <c:v>32.200000000000003</c:v>
                </c:pt>
                <c:pt idx="147">
                  <c:v>31.5</c:v>
                </c:pt>
                <c:pt idx="148">
                  <c:v>32.4</c:v>
                </c:pt>
                <c:pt idx="149">
                  <c:v>37</c:v>
                </c:pt>
                <c:pt idx="150">
                  <c:v>34</c:v>
                </c:pt>
                <c:pt idx="151">
                  <c:v>32.200000000000003</c:v>
                </c:pt>
                <c:pt idx="152">
                  <c:v>31.8</c:v>
                </c:pt>
                <c:pt idx="153">
                  <c:v>30.9</c:v>
                </c:pt>
                <c:pt idx="154">
                  <c:v>30.2</c:v>
                </c:pt>
                <c:pt idx="155">
                  <c:v>34.6</c:v>
                </c:pt>
                <c:pt idx="156">
                  <c:v>36.4</c:v>
                </c:pt>
                <c:pt idx="157">
                  <c:v>35.4</c:v>
                </c:pt>
                <c:pt idx="158">
                  <c:v>38</c:v>
                </c:pt>
                <c:pt idx="159">
                  <c:v>32.9</c:v>
                </c:pt>
                <c:pt idx="160">
                  <c:v>38.200000000000003</c:v>
                </c:pt>
                <c:pt idx="161">
                  <c:v>33</c:v>
                </c:pt>
                <c:pt idx="162">
                  <c:v>31.7</c:v>
                </c:pt>
                <c:pt idx="163">
                  <c:v>30.4</c:v>
                </c:pt>
                <c:pt idx="164">
                  <c:v>31.3</c:v>
                </c:pt>
                <c:pt idx="165">
                  <c:v>32.799999999999997</c:v>
                </c:pt>
                <c:pt idx="166">
                  <c:v>32.799999999999997</c:v>
                </c:pt>
                <c:pt idx="167">
                  <c:v>31.8</c:v>
                </c:pt>
                <c:pt idx="168">
                  <c:v>36.700000000000003</c:v>
                </c:pt>
                <c:pt idx="169">
                  <c:v>32.700000000000003</c:v>
                </c:pt>
                <c:pt idx="170">
                  <c:v>32.1</c:v>
                </c:pt>
                <c:pt idx="171">
                  <c:v>31.1</c:v>
                </c:pt>
                <c:pt idx="172">
                  <c:v>33</c:v>
                </c:pt>
                <c:pt idx="173">
                  <c:v>35.200000000000003</c:v>
                </c:pt>
                <c:pt idx="174">
                  <c:v>31.5</c:v>
                </c:pt>
                <c:pt idx="175">
                  <c:v>30.2</c:v>
                </c:pt>
                <c:pt idx="176">
                  <c:v>30</c:v>
                </c:pt>
                <c:pt idx="177">
                  <c:v>30.7</c:v>
                </c:pt>
                <c:pt idx="178">
                  <c:v>32</c:v>
                </c:pt>
                <c:pt idx="179">
                  <c:v>29.9</c:v>
                </c:pt>
                <c:pt idx="180">
                  <c:v>31.8</c:v>
                </c:pt>
                <c:pt idx="181">
                  <c:v>30.2</c:v>
                </c:pt>
                <c:pt idx="182">
                  <c:v>31.8</c:v>
                </c:pt>
                <c:pt idx="183">
                  <c:v>31.5</c:v>
                </c:pt>
                <c:pt idx="184">
                  <c:v>29.1</c:v>
                </c:pt>
                <c:pt idx="185">
                  <c:v>30.3</c:v>
                </c:pt>
                <c:pt idx="186">
                  <c:v>31.5</c:v>
                </c:pt>
                <c:pt idx="187">
                  <c:v>32</c:v>
                </c:pt>
                <c:pt idx="188">
                  <c:v>35.6</c:v>
                </c:pt>
                <c:pt idx="189">
                  <c:v>34</c:v>
                </c:pt>
                <c:pt idx="190">
                  <c:v>32.9</c:v>
                </c:pt>
                <c:pt idx="191">
                  <c:v>34.1</c:v>
                </c:pt>
                <c:pt idx="192">
                  <c:v>32.9</c:v>
                </c:pt>
                <c:pt idx="193">
                  <c:v>30.9</c:v>
                </c:pt>
                <c:pt idx="194">
                  <c:v>30.5</c:v>
                </c:pt>
                <c:pt idx="195">
                  <c:v>30.2</c:v>
                </c:pt>
                <c:pt idx="196">
                  <c:v>31.3</c:v>
                </c:pt>
                <c:pt idx="197">
                  <c:v>29.6</c:v>
                </c:pt>
                <c:pt idx="198">
                  <c:v>28.8</c:v>
                </c:pt>
                <c:pt idx="199">
                  <c:v>28.7</c:v>
                </c:pt>
                <c:pt idx="200">
                  <c:v>29.8</c:v>
                </c:pt>
                <c:pt idx="201">
                  <c:v>30.1</c:v>
                </c:pt>
                <c:pt idx="202">
                  <c:v>30.1</c:v>
                </c:pt>
                <c:pt idx="203">
                  <c:v>31.4</c:v>
                </c:pt>
                <c:pt idx="204">
                  <c:v>32.6</c:v>
                </c:pt>
                <c:pt idx="205">
                  <c:v>31</c:v>
                </c:pt>
                <c:pt idx="206">
                  <c:v>29.6</c:v>
                </c:pt>
                <c:pt idx="207">
                  <c:v>30.7</c:v>
                </c:pt>
                <c:pt idx="208">
                  <c:v>30.1</c:v>
                </c:pt>
                <c:pt idx="209">
                  <c:v>30.3</c:v>
                </c:pt>
                <c:pt idx="210">
                  <c:v>30.5</c:v>
                </c:pt>
                <c:pt idx="211">
                  <c:v>30.7</c:v>
                </c:pt>
                <c:pt idx="212">
                  <c:v>29.6</c:v>
                </c:pt>
                <c:pt idx="213">
                  <c:v>31.3</c:v>
                </c:pt>
                <c:pt idx="214">
                  <c:v>30.3</c:v>
                </c:pt>
                <c:pt idx="215">
                  <c:v>30</c:v>
                </c:pt>
                <c:pt idx="216">
                  <c:v>29.7</c:v>
                </c:pt>
                <c:pt idx="217">
                  <c:v>30</c:v>
                </c:pt>
                <c:pt idx="218">
                  <c:v>30.7</c:v>
                </c:pt>
                <c:pt idx="219">
                  <c:v>29.3</c:v>
                </c:pt>
                <c:pt idx="220">
                  <c:v>29.8</c:v>
                </c:pt>
                <c:pt idx="221">
                  <c:v>30.4</c:v>
                </c:pt>
                <c:pt idx="222">
                  <c:v>30</c:v>
                </c:pt>
                <c:pt idx="223">
                  <c:v>32.6</c:v>
                </c:pt>
                <c:pt idx="224">
                  <c:v>31.5</c:v>
                </c:pt>
                <c:pt idx="225">
                  <c:v>30.4</c:v>
                </c:pt>
                <c:pt idx="226">
                  <c:v>29.8</c:v>
                </c:pt>
                <c:pt idx="227">
                  <c:v>33.200000000000003</c:v>
                </c:pt>
                <c:pt idx="228">
                  <c:v>31.1</c:v>
                </c:pt>
                <c:pt idx="229">
                  <c:v>31.4</c:v>
                </c:pt>
                <c:pt idx="230">
                  <c:v>29.5</c:v>
                </c:pt>
                <c:pt idx="231">
                  <c:v>29.7</c:v>
                </c:pt>
                <c:pt idx="232">
                  <c:v>29.4</c:v>
                </c:pt>
                <c:pt idx="233">
                  <c:v>31.7</c:v>
                </c:pt>
                <c:pt idx="234">
                  <c:v>31.8</c:v>
                </c:pt>
                <c:pt idx="235">
                  <c:v>32.200000000000003</c:v>
                </c:pt>
                <c:pt idx="236">
                  <c:v>32.6</c:v>
                </c:pt>
                <c:pt idx="237">
                  <c:v>29.1</c:v>
                </c:pt>
                <c:pt idx="238">
                  <c:v>31</c:v>
                </c:pt>
                <c:pt idx="239">
                  <c:v>29.6</c:v>
                </c:pt>
                <c:pt idx="240">
                  <c:v>30.1</c:v>
                </c:pt>
                <c:pt idx="241">
                  <c:v>31.8</c:v>
                </c:pt>
                <c:pt idx="242">
                  <c:v>31.5</c:v>
                </c:pt>
                <c:pt idx="243">
                  <c:v>33.1</c:v>
                </c:pt>
                <c:pt idx="244">
                  <c:v>29.8</c:v>
                </c:pt>
                <c:pt idx="245">
                  <c:v>29.7</c:v>
                </c:pt>
                <c:pt idx="246">
                  <c:v>29.7</c:v>
                </c:pt>
                <c:pt idx="247">
                  <c:v>31.7</c:v>
                </c:pt>
                <c:pt idx="248">
                  <c:v>29.3</c:v>
                </c:pt>
                <c:pt idx="249">
                  <c:v>29.1</c:v>
                </c:pt>
                <c:pt idx="250">
                  <c:v>29.7</c:v>
                </c:pt>
                <c:pt idx="251">
                  <c:v>30.2</c:v>
                </c:pt>
                <c:pt idx="252">
                  <c:v>30.2</c:v>
                </c:pt>
                <c:pt idx="253">
                  <c:v>30.9</c:v>
                </c:pt>
                <c:pt idx="254">
                  <c:v>30.4</c:v>
                </c:pt>
                <c:pt idx="255">
                  <c:v>28.6</c:v>
                </c:pt>
                <c:pt idx="256">
                  <c:v>29.7</c:v>
                </c:pt>
                <c:pt idx="257">
                  <c:v>31.6</c:v>
                </c:pt>
                <c:pt idx="258">
                  <c:v>29.6</c:v>
                </c:pt>
                <c:pt idx="259">
                  <c:v>28.8</c:v>
                </c:pt>
                <c:pt idx="260">
                  <c:v>30.2</c:v>
                </c:pt>
                <c:pt idx="261">
                  <c:v>28.9</c:v>
                </c:pt>
                <c:pt idx="262">
                  <c:v>29.1</c:v>
                </c:pt>
                <c:pt idx="263">
                  <c:v>29.1</c:v>
                </c:pt>
                <c:pt idx="264">
                  <c:v>29.4</c:v>
                </c:pt>
                <c:pt idx="265">
                  <c:v>30.7</c:v>
                </c:pt>
                <c:pt idx="266">
                  <c:v>31</c:v>
                </c:pt>
                <c:pt idx="267">
                  <c:v>28.6</c:v>
                </c:pt>
                <c:pt idx="268">
                  <c:v>27.7</c:v>
                </c:pt>
                <c:pt idx="269">
                  <c:v>29.5</c:v>
                </c:pt>
                <c:pt idx="270">
                  <c:v>27.4</c:v>
                </c:pt>
                <c:pt idx="271">
                  <c:v>28.2</c:v>
                </c:pt>
                <c:pt idx="272">
                  <c:v>27.3</c:v>
                </c:pt>
                <c:pt idx="273">
                  <c:v>29.4</c:v>
                </c:pt>
                <c:pt idx="274">
                  <c:v>28.5</c:v>
                </c:pt>
                <c:pt idx="275">
                  <c:v>27.6</c:v>
                </c:pt>
                <c:pt idx="276">
                  <c:v>26.1</c:v>
                </c:pt>
                <c:pt idx="277">
                  <c:v>27.5</c:v>
                </c:pt>
                <c:pt idx="278">
                  <c:v>27.9</c:v>
                </c:pt>
                <c:pt idx="279">
                  <c:v>27.8</c:v>
                </c:pt>
                <c:pt idx="280">
                  <c:v>29.8</c:v>
                </c:pt>
                <c:pt idx="281">
                  <c:v>27.8</c:v>
                </c:pt>
                <c:pt idx="282">
                  <c:v>27.4</c:v>
                </c:pt>
                <c:pt idx="283">
                  <c:v>27.3</c:v>
                </c:pt>
                <c:pt idx="284">
                  <c:v>28.7</c:v>
                </c:pt>
                <c:pt idx="285">
                  <c:v>31.5</c:v>
                </c:pt>
                <c:pt idx="286">
                  <c:v>28.7</c:v>
                </c:pt>
                <c:pt idx="287">
                  <c:v>28.5</c:v>
                </c:pt>
                <c:pt idx="288">
                  <c:v>34.299999999999997</c:v>
                </c:pt>
                <c:pt idx="289">
                  <c:v>33.1</c:v>
                </c:pt>
                <c:pt idx="290">
                  <c:v>29.6</c:v>
                </c:pt>
                <c:pt idx="291">
                  <c:v>27.7</c:v>
                </c:pt>
                <c:pt idx="292">
                  <c:v>29.1</c:v>
                </c:pt>
                <c:pt idx="293">
                  <c:v>28</c:v>
                </c:pt>
                <c:pt idx="294">
                  <c:v>27.2</c:v>
                </c:pt>
                <c:pt idx="295">
                  <c:v>28.4</c:v>
                </c:pt>
                <c:pt idx="296">
                  <c:v>28.4</c:v>
                </c:pt>
                <c:pt idx="297">
                  <c:v>27.8</c:v>
                </c:pt>
                <c:pt idx="298">
                  <c:v>30.7</c:v>
                </c:pt>
                <c:pt idx="299">
                  <c:v>31.9</c:v>
                </c:pt>
                <c:pt idx="300">
                  <c:v>27.4</c:v>
                </c:pt>
                <c:pt idx="301">
                  <c:v>29.2</c:v>
                </c:pt>
                <c:pt idx="302">
                  <c:v>27.4</c:v>
                </c:pt>
                <c:pt idx="303">
                  <c:v>30.5</c:v>
                </c:pt>
                <c:pt idx="304">
                  <c:v>28.9</c:v>
                </c:pt>
                <c:pt idx="305">
                  <c:v>29.8</c:v>
                </c:pt>
                <c:pt idx="306">
                  <c:v>27.9</c:v>
                </c:pt>
                <c:pt idx="307">
                  <c:v>27.7</c:v>
                </c:pt>
                <c:pt idx="308">
                  <c:v>28.4</c:v>
                </c:pt>
                <c:pt idx="309">
                  <c:v>28.4</c:v>
                </c:pt>
                <c:pt idx="310">
                  <c:v>27.5</c:v>
                </c:pt>
                <c:pt idx="311">
                  <c:v>27.2</c:v>
                </c:pt>
                <c:pt idx="312">
                  <c:v>30.3</c:v>
                </c:pt>
                <c:pt idx="313">
                  <c:v>28.5</c:v>
                </c:pt>
                <c:pt idx="314">
                  <c:v>28.6</c:v>
                </c:pt>
                <c:pt idx="315">
                  <c:v>30.1</c:v>
                </c:pt>
                <c:pt idx="316">
                  <c:v>30.7</c:v>
                </c:pt>
                <c:pt idx="317">
                  <c:v>29.4</c:v>
                </c:pt>
                <c:pt idx="318">
                  <c:v>27.9</c:v>
                </c:pt>
                <c:pt idx="319">
                  <c:v>28</c:v>
                </c:pt>
                <c:pt idx="320">
                  <c:v>28.4</c:v>
                </c:pt>
                <c:pt idx="321">
                  <c:v>27.8</c:v>
                </c:pt>
                <c:pt idx="322">
                  <c:v>27.6</c:v>
                </c:pt>
                <c:pt idx="323">
                  <c:v>27.1</c:v>
                </c:pt>
                <c:pt idx="324">
                  <c:v>27</c:v>
                </c:pt>
                <c:pt idx="325">
                  <c:v>27.1</c:v>
                </c:pt>
                <c:pt idx="326">
                  <c:v>26.8</c:v>
                </c:pt>
                <c:pt idx="327">
                  <c:v>27.3</c:v>
                </c:pt>
                <c:pt idx="328">
                  <c:v>29</c:v>
                </c:pt>
                <c:pt idx="329">
                  <c:v>29.1</c:v>
                </c:pt>
                <c:pt idx="330">
                  <c:v>29.1</c:v>
                </c:pt>
                <c:pt idx="331">
                  <c:v>28.4</c:v>
                </c:pt>
                <c:pt idx="332">
                  <c:v>26.3</c:v>
                </c:pt>
                <c:pt idx="333">
                  <c:v>30</c:v>
                </c:pt>
                <c:pt idx="334">
                  <c:v>32.9</c:v>
                </c:pt>
                <c:pt idx="335">
                  <c:v>28.9</c:v>
                </c:pt>
                <c:pt idx="336">
                  <c:v>28.3</c:v>
                </c:pt>
                <c:pt idx="337">
                  <c:v>27.7</c:v>
                </c:pt>
                <c:pt idx="338">
                  <c:v>30.1</c:v>
                </c:pt>
                <c:pt idx="339">
                  <c:v>27.9</c:v>
                </c:pt>
                <c:pt idx="340">
                  <c:v>29</c:v>
                </c:pt>
                <c:pt idx="341">
                  <c:v>28.8</c:v>
                </c:pt>
                <c:pt idx="342">
                  <c:v>29.6</c:v>
                </c:pt>
                <c:pt idx="343">
                  <c:v>28.7</c:v>
                </c:pt>
                <c:pt idx="344">
                  <c:v>29.1</c:v>
                </c:pt>
                <c:pt idx="345">
                  <c:v>30.4</c:v>
                </c:pt>
                <c:pt idx="346">
                  <c:v>28.7</c:v>
                </c:pt>
                <c:pt idx="347">
                  <c:v>28</c:v>
                </c:pt>
                <c:pt idx="348">
                  <c:v>29.2</c:v>
                </c:pt>
                <c:pt idx="349">
                  <c:v>26.7</c:v>
                </c:pt>
                <c:pt idx="350">
                  <c:v>27.6</c:v>
                </c:pt>
                <c:pt idx="351">
                  <c:v>29</c:v>
                </c:pt>
                <c:pt idx="352">
                  <c:v>27</c:v>
                </c:pt>
                <c:pt idx="353">
                  <c:v>27.5</c:v>
                </c:pt>
                <c:pt idx="354">
                  <c:v>27.5</c:v>
                </c:pt>
                <c:pt idx="355">
                  <c:v>27.2</c:v>
                </c:pt>
                <c:pt idx="356">
                  <c:v>27.5</c:v>
                </c:pt>
                <c:pt idx="357">
                  <c:v>27.7</c:v>
                </c:pt>
                <c:pt idx="358">
                  <c:v>28.6</c:v>
                </c:pt>
                <c:pt idx="359">
                  <c:v>29.7</c:v>
                </c:pt>
                <c:pt idx="360">
                  <c:v>27.9</c:v>
                </c:pt>
                <c:pt idx="361">
                  <c:v>29</c:v>
                </c:pt>
                <c:pt idx="362">
                  <c:v>29.9</c:v>
                </c:pt>
                <c:pt idx="363">
                  <c:v>27.5</c:v>
                </c:pt>
                <c:pt idx="364">
                  <c:v>27.6</c:v>
                </c:pt>
                <c:pt idx="365">
                  <c:v>28.8</c:v>
                </c:pt>
                <c:pt idx="366">
                  <c:v>30.6</c:v>
                </c:pt>
                <c:pt idx="367">
                  <c:v>29.5</c:v>
                </c:pt>
                <c:pt idx="368">
                  <c:v>25.3</c:v>
                </c:pt>
                <c:pt idx="369">
                  <c:v>26.9</c:v>
                </c:pt>
                <c:pt idx="370">
                  <c:v>27.2</c:v>
                </c:pt>
                <c:pt idx="371">
                  <c:v>26.3</c:v>
                </c:pt>
                <c:pt idx="372">
                  <c:v>26.3</c:v>
                </c:pt>
                <c:pt idx="373">
                  <c:v>27</c:v>
                </c:pt>
                <c:pt idx="374">
                  <c:v>29.2</c:v>
                </c:pt>
                <c:pt idx="375">
                  <c:v>28.4</c:v>
                </c:pt>
                <c:pt idx="376">
                  <c:v>28.1</c:v>
                </c:pt>
                <c:pt idx="377">
                  <c:v>25.8</c:v>
                </c:pt>
                <c:pt idx="378">
                  <c:v>26.8</c:v>
                </c:pt>
                <c:pt idx="379">
                  <c:v>26.2</c:v>
                </c:pt>
                <c:pt idx="380">
                  <c:v>28.1</c:v>
                </c:pt>
                <c:pt idx="381">
                  <c:v>29.6</c:v>
                </c:pt>
                <c:pt idx="382">
                  <c:v>28.2</c:v>
                </c:pt>
                <c:pt idx="383">
                  <c:v>27.7</c:v>
                </c:pt>
                <c:pt idx="384">
                  <c:v>26.8</c:v>
                </c:pt>
                <c:pt idx="385">
                  <c:v>23.9</c:v>
                </c:pt>
                <c:pt idx="386">
                  <c:v>25.2</c:v>
                </c:pt>
                <c:pt idx="387">
                  <c:v>24.7</c:v>
                </c:pt>
                <c:pt idx="388">
                  <c:v>25.4</c:v>
                </c:pt>
                <c:pt idx="389">
                  <c:v>27.1</c:v>
                </c:pt>
                <c:pt idx="390">
                  <c:v>24.6</c:v>
                </c:pt>
                <c:pt idx="391">
                  <c:v>25</c:v>
                </c:pt>
                <c:pt idx="392">
                  <c:v>26.7</c:v>
                </c:pt>
                <c:pt idx="393">
                  <c:v>25.1</c:v>
                </c:pt>
                <c:pt idx="394">
                  <c:v>25.8</c:v>
                </c:pt>
                <c:pt idx="395">
                  <c:v>27</c:v>
                </c:pt>
                <c:pt idx="396">
                  <c:v>25.8</c:v>
                </c:pt>
                <c:pt idx="397">
                  <c:v>25.7</c:v>
                </c:pt>
                <c:pt idx="398">
                  <c:v>25.3</c:v>
                </c:pt>
                <c:pt idx="399">
                  <c:v>26.1</c:v>
                </c:pt>
                <c:pt idx="400">
                  <c:v>25.6</c:v>
                </c:pt>
                <c:pt idx="401">
                  <c:v>25.8</c:v>
                </c:pt>
                <c:pt idx="402">
                  <c:v>25.6</c:v>
                </c:pt>
                <c:pt idx="403">
                  <c:v>26.6</c:v>
                </c:pt>
                <c:pt idx="404">
                  <c:v>28.7</c:v>
                </c:pt>
                <c:pt idx="405">
                  <c:v>25.4</c:v>
                </c:pt>
                <c:pt idx="406">
                  <c:v>25.6</c:v>
                </c:pt>
                <c:pt idx="407">
                  <c:v>27.3</c:v>
                </c:pt>
                <c:pt idx="408">
                  <c:v>25.3</c:v>
                </c:pt>
                <c:pt idx="409">
                  <c:v>27.5</c:v>
                </c:pt>
                <c:pt idx="410">
                  <c:v>26.2</c:v>
                </c:pt>
                <c:pt idx="411">
                  <c:v>26.2</c:v>
                </c:pt>
                <c:pt idx="412">
                  <c:v>24.7</c:v>
                </c:pt>
                <c:pt idx="413">
                  <c:v>27.4</c:v>
                </c:pt>
                <c:pt idx="414">
                  <c:v>23.2</c:v>
                </c:pt>
                <c:pt idx="415">
                  <c:v>23.3</c:v>
                </c:pt>
                <c:pt idx="416">
                  <c:v>22.5</c:v>
                </c:pt>
                <c:pt idx="417">
                  <c:v>23.4</c:v>
                </c:pt>
                <c:pt idx="418">
                  <c:v>24.8</c:v>
                </c:pt>
                <c:pt idx="419">
                  <c:v>24.4</c:v>
                </c:pt>
                <c:pt idx="420">
                  <c:v>23.4</c:v>
                </c:pt>
                <c:pt idx="421">
                  <c:v>25.2</c:v>
                </c:pt>
                <c:pt idx="422">
                  <c:v>29.5</c:v>
                </c:pt>
                <c:pt idx="423">
                  <c:v>22.7</c:v>
                </c:pt>
                <c:pt idx="424">
                  <c:v>23.8</c:v>
                </c:pt>
                <c:pt idx="425">
                  <c:v>24.8</c:v>
                </c:pt>
                <c:pt idx="426">
                  <c:v>23.5</c:v>
                </c:pt>
                <c:pt idx="427">
                  <c:v>23.8</c:v>
                </c:pt>
                <c:pt idx="428">
                  <c:v>22.5</c:v>
                </c:pt>
                <c:pt idx="429">
                  <c:v>22</c:v>
                </c:pt>
                <c:pt idx="430">
                  <c:v>23</c:v>
                </c:pt>
                <c:pt idx="431">
                  <c:v>23.2</c:v>
                </c:pt>
                <c:pt idx="432">
                  <c:v>22.7</c:v>
                </c:pt>
                <c:pt idx="433">
                  <c:v>23.1</c:v>
                </c:pt>
                <c:pt idx="434">
                  <c:v>22.5</c:v>
                </c:pt>
                <c:pt idx="435">
                  <c:v>22.9</c:v>
                </c:pt>
                <c:pt idx="436">
                  <c:v>23.1</c:v>
                </c:pt>
                <c:pt idx="437">
                  <c:v>24</c:v>
                </c:pt>
                <c:pt idx="438">
                  <c:v>22.9</c:v>
                </c:pt>
                <c:pt idx="439">
                  <c:v>24</c:v>
                </c:pt>
                <c:pt idx="440">
                  <c:v>23.8</c:v>
                </c:pt>
                <c:pt idx="441">
                  <c:v>24.6</c:v>
                </c:pt>
                <c:pt idx="442">
                  <c:v>23.6</c:v>
                </c:pt>
                <c:pt idx="443">
                  <c:v>23.7</c:v>
                </c:pt>
                <c:pt idx="444">
                  <c:v>22.2</c:v>
                </c:pt>
                <c:pt idx="445">
                  <c:v>22.5</c:v>
                </c:pt>
                <c:pt idx="446">
                  <c:v>23.8</c:v>
                </c:pt>
                <c:pt idx="447">
                  <c:v>24.2</c:v>
                </c:pt>
                <c:pt idx="448">
                  <c:v>25.9</c:v>
                </c:pt>
                <c:pt idx="449">
                  <c:v>22.1</c:v>
                </c:pt>
                <c:pt idx="450">
                  <c:v>22.3</c:v>
                </c:pt>
                <c:pt idx="451">
                  <c:v>23.7</c:v>
                </c:pt>
                <c:pt idx="452">
                  <c:v>24.1</c:v>
                </c:pt>
                <c:pt idx="453">
                  <c:v>25.5</c:v>
                </c:pt>
                <c:pt idx="454">
                  <c:v>24.1</c:v>
                </c:pt>
                <c:pt idx="455">
                  <c:v>23.9</c:v>
                </c:pt>
                <c:pt idx="456">
                  <c:v>22.3</c:v>
                </c:pt>
                <c:pt idx="457">
                  <c:v>22.5</c:v>
                </c:pt>
                <c:pt idx="458">
                  <c:v>23.7</c:v>
                </c:pt>
                <c:pt idx="459">
                  <c:v>25.8</c:v>
                </c:pt>
                <c:pt idx="460">
                  <c:v>26.1</c:v>
                </c:pt>
                <c:pt idx="461">
                  <c:v>24.6</c:v>
                </c:pt>
                <c:pt idx="462">
                  <c:v>24.1</c:v>
                </c:pt>
                <c:pt idx="463">
                  <c:v>23.3</c:v>
                </c:pt>
                <c:pt idx="464">
                  <c:v>23.3</c:v>
                </c:pt>
                <c:pt idx="465">
                  <c:v>22.3</c:v>
                </c:pt>
                <c:pt idx="466">
                  <c:v>24.4</c:v>
                </c:pt>
                <c:pt idx="467">
                  <c:v>23.5</c:v>
                </c:pt>
                <c:pt idx="468">
                  <c:v>22.2</c:v>
                </c:pt>
                <c:pt idx="469">
                  <c:v>21.5</c:v>
                </c:pt>
                <c:pt idx="470">
                  <c:v>23.1</c:v>
                </c:pt>
                <c:pt idx="471">
                  <c:v>22.5</c:v>
                </c:pt>
                <c:pt idx="472">
                  <c:v>21.7</c:v>
                </c:pt>
                <c:pt idx="473">
                  <c:v>21.6</c:v>
                </c:pt>
                <c:pt idx="474">
                  <c:v>23.6</c:v>
                </c:pt>
                <c:pt idx="475">
                  <c:v>22.1</c:v>
                </c:pt>
                <c:pt idx="476">
                  <c:v>23.2</c:v>
                </c:pt>
                <c:pt idx="477">
                  <c:v>22.3</c:v>
                </c:pt>
                <c:pt idx="478">
                  <c:v>21</c:v>
                </c:pt>
                <c:pt idx="479">
                  <c:v>22.8</c:v>
                </c:pt>
                <c:pt idx="480">
                  <c:v>22.2</c:v>
                </c:pt>
                <c:pt idx="481">
                  <c:v>22.7</c:v>
                </c:pt>
                <c:pt idx="482">
                  <c:v>21.5</c:v>
                </c:pt>
                <c:pt idx="483">
                  <c:v>21.7</c:v>
                </c:pt>
                <c:pt idx="484">
                  <c:v>23</c:v>
                </c:pt>
                <c:pt idx="485">
                  <c:v>21.8</c:v>
                </c:pt>
                <c:pt idx="486">
                  <c:v>22.3</c:v>
                </c:pt>
                <c:pt idx="487">
                  <c:v>20.8</c:v>
                </c:pt>
                <c:pt idx="488">
                  <c:v>22</c:v>
                </c:pt>
                <c:pt idx="489">
                  <c:v>22.5</c:v>
                </c:pt>
                <c:pt idx="490">
                  <c:v>21.7</c:v>
                </c:pt>
                <c:pt idx="491">
                  <c:v>23.1</c:v>
                </c:pt>
                <c:pt idx="492">
                  <c:v>22.1</c:v>
                </c:pt>
                <c:pt idx="493">
                  <c:v>20.9</c:v>
                </c:pt>
                <c:pt idx="494">
                  <c:v>22.3</c:v>
                </c:pt>
                <c:pt idx="495">
                  <c:v>22.3</c:v>
                </c:pt>
                <c:pt idx="496">
                  <c:v>22.3</c:v>
                </c:pt>
                <c:pt idx="497">
                  <c:v>21.9</c:v>
                </c:pt>
                <c:pt idx="498">
                  <c:v>22.1</c:v>
                </c:pt>
                <c:pt idx="499">
                  <c:v>21.6</c:v>
                </c:pt>
                <c:pt idx="500">
                  <c:v>23</c:v>
                </c:pt>
                <c:pt idx="501">
                  <c:v>23.7</c:v>
                </c:pt>
                <c:pt idx="502">
                  <c:v>22.5</c:v>
                </c:pt>
                <c:pt idx="503">
                  <c:v>23.9</c:v>
                </c:pt>
                <c:pt idx="504">
                  <c:v>21.6</c:v>
                </c:pt>
                <c:pt idx="505">
                  <c:v>23.6</c:v>
                </c:pt>
                <c:pt idx="506">
                  <c:v>22.1</c:v>
                </c:pt>
                <c:pt idx="507">
                  <c:v>23.2</c:v>
                </c:pt>
                <c:pt idx="508">
                  <c:v>22.6</c:v>
                </c:pt>
                <c:pt idx="509">
                  <c:v>23.4</c:v>
                </c:pt>
                <c:pt idx="510">
                  <c:v>22.5</c:v>
                </c:pt>
                <c:pt idx="511">
                  <c:v>22.1</c:v>
                </c:pt>
                <c:pt idx="512">
                  <c:v>22.7</c:v>
                </c:pt>
                <c:pt idx="513">
                  <c:v>20.9</c:v>
                </c:pt>
                <c:pt idx="514">
                  <c:v>21.1</c:v>
                </c:pt>
                <c:pt idx="515">
                  <c:v>24.3</c:v>
                </c:pt>
                <c:pt idx="516">
                  <c:v>23.2</c:v>
                </c:pt>
                <c:pt idx="517">
                  <c:v>23.6</c:v>
                </c:pt>
                <c:pt idx="518">
                  <c:v>21.3</c:v>
                </c:pt>
                <c:pt idx="519">
                  <c:v>21.4</c:v>
                </c:pt>
                <c:pt idx="520">
                  <c:v>20.5</c:v>
                </c:pt>
                <c:pt idx="521">
                  <c:v>21.5</c:v>
                </c:pt>
                <c:pt idx="522">
                  <c:v>21.5</c:v>
                </c:pt>
                <c:pt idx="523">
                  <c:v>22.5</c:v>
                </c:pt>
                <c:pt idx="524">
                  <c:v>24.5</c:v>
                </c:pt>
                <c:pt idx="525">
                  <c:v>26.3</c:v>
                </c:pt>
                <c:pt idx="526">
                  <c:v>29.7</c:v>
                </c:pt>
                <c:pt idx="527">
                  <c:v>26.1</c:v>
                </c:pt>
                <c:pt idx="528">
                  <c:v>25.1</c:v>
                </c:pt>
                <c:pt idx="529">
                  <c:v>23.2</c:v>
                </c:pt>
                <c:pt idx="530">
                  <c:v>22.6</c:v>
                </c:pt>
                <c:pt idx="531">
                  <c:v>22.5</c:v>
                </c:pt>
                <c:pt idx="532">
                  <c:v>22.1</c:v>
                </c:pt>
                <c:pt idx="533">
                  <c:v>22</c:v>
                </c:pt>
                <c:pt idx="534">
                  <c:v>21.6</c:v>
                </c:pt>
                <c:pt idx="535">
                  <c:v>21.6</c:v>
                </c:pt>
                <c:pt idx="536">
                  <c:v>21.7</c:v>
                </c:pt>
                <c:pt idx="537">
                  <c:v>21</c:v>
                </c:pt>
                <c:pt idx="538">
                  <c:v>21.3</c:v>
                </c:pt>
                <c:pt idx="539">
                  <c:v>24.4</c:v>
                </c:pt>
                <c:pt idx="540">
                  <c:v>23.1</c:v>
                </c:pt>
                <c:pt idx="541">
                  <c:v>22.5</c:v>
                </c:pt>
                <c:pt idx="542">
                  <c:v>23.3</c:v>
                </c:pt>
                <c:pt idx="543">
                  <c:v>21.7</c:v>
                </c:pt>
                <c:pt idx="544">
                  <c:v>21.5</c:v>
                </c:pt>
                <c:pt idx="545">
                  <c:v>22</c:v>
                </c:pt>
                <c:pt idx="546">
                  <c:v>20.9</c:v>
                </c:pt>
                <c:pt idx="547">
                  <c:v>22.2</c:v>
                </c:pt>
                <c:pt idx="548">
                  <c:v>20.9</c:v>
                </c:pt>
                <c:pt idx="549">
                  <c:v>20.6</c:v>
                </c:pt>
                <c:pt idx="550">
                  <c:v>22.3</c:v>
                </c:pt>
                <c:pt idx="551">
                  <c:v>21.7</c:v>
                </c:pt>
                <c:pt idx="552">
                  <c:v>21.6</c:v>
                </c:pt>
                <c:pt idx="553">
                  <c:v>22.1</c:v>
                </c:pt>
                <c:pt idx="554">
                  <c:v>22.5</c:v>
                </c:pt>
                <c:pt idx="555">
                  <c:v>23.7</c:v>
                </c:pt>
                <c:pt idx="556">
                  <c:v>22.1</c:v>
                </c:pt>
                <c:pt idx="557">
                  <c:v>21.8</c:v>
                </c:pt>
                <c:pt idx="558">
                  <c:v>22</c:v>
                </c:pt>
                <c:pt idx="559">
                  <c:v>23.5</c:v>
                </c:pt>
                <c:pt idx="560">
                  <c:v>24.4</c:v>
                </c:pt>
                <c:pt idx="561">
                  <c:v>23.5</c:v>
                </c:pt>
                <c:pt idx="562">
                  <c:v>20.7</c:v>
                </c:pt>
                <c:pt idx="563">
                  <c:v>21.7</c:v>
                </c:pt>
                <c:pt idx="564">
                  <c:v>21.1</c:v>
                </c:pt>
                <c:pt idx="565">
                  <c:v>20.2</c:v>
                </c:pt>
                <c:pt idx="566">
                  <c:v>21.6</c:v>
                </c:pt>
                <c:pt idx="567">
                  <c:v>22.1</c:v>
                </c:pt>
                <c:pt idx="568">
                  <c:v>21.9</c:v>
                </c:pt>
                <c:pt idx="569">
                  <c:v>21.8</c:v>
                </c:pt>
                <c:pt idx="570">
                  <c:v>21.1</c:v>
                </c:pt>
                <c:pt idx="571">
                  <c:v>21.4</c:v>
                </c:pt>
                <c:pt idx="572">
                  <c:v>21.8</c:v>
                </c:pt>
                <c:pt idx="573">
                  <c:v>21.4</c:v>
                </c:pt>
                <c:pt idx="574">
                  <c:v>22.3</c:v>
                </c:pt>
                <c:pt idx="575">
                  <c:v>22.2</c:v>
                </c:pt>
                <c:pt idx="576">
                  <c:v>20.7</c:v>
                </c:pt>
                <c:pt idx="577">
                  <c:v>20.9</c:v>
                </c:pt>
                <c:pt idx="578">
                  <c:v>22.5</c:v>
                </c:pt>
                <c:pt idx="579">
                  <c:v>25.2</c:v>
                </c:pt>
                <c:pt idx="580">
                  <c:v>20.9</c:v>
                </c:pt>
                <c:pt idx="581">
                  <c:v>21.6</c:v>
                </c:pt>
                <c:pt idx="582">
                  <c:v>25</c:v>
                </c:pt>
                <c:pt idx="583">
                  <c:v>20.9</c:v>
                </c:pt>
                <c:pt idx="584">
                  <c:v>22.3</c:v>
                </c:pt>
                <c:pt idx="585">
                  <c:v>21.3</c:v>
                </c:pt>
                <c:pt idx="586">
                  <c:v>22.6</c:v>
                </c:pt>
                <c:pt idx="587">
                  <c:v>21.1</c:v>
                </c:pt>
                <c:pt idx="588">
                  <c:v>22</c:v>
                </c:pt>
                <c:pt idx="589">
                  <c:v>21.4</c:v>
                </c:pt>
                <c:pt idx="590">
                  <c:v>20.9</c:v>
                </c:pt>
                <c:pt idx="591">
                  <c:v>20.9</c:v>
                </c:pt>
                <c:pt idx="592">
                  <c:v>21.5</c:v>
                </c:pt>
                <c:pt idx="593">
                  <c:v>21.2</c:v>
                </c:pt>
                <c:pt idx="594">
                  <c:v>20.8</c:v>
                </c:pt>
                <c:pt idx="595">
                  <c:v>21.4</c:v>
                </c:pt>
                <c:pt idx="596">
                  <c:v>21.5</c:v>
                </c:pt>
                <c:pt idx="597">
                  <c:v>21.4</c:v>
                </c:pt>
                <c:pt idx="598">
                  <c:v>21.5</c:v>
                </c:pt>
                <c:pt idx="599">
                  <c:v>23.1</c:v>
                </c:pt>
                <c:pt idx="600">
                  <c:v>22.5</c:v>
                </c:pt>
                <c:pt idx="601">
                  <c:v>21.4</c:v>
                </c:pt>
                <c:pt idx="602">
                  <c:v>20.7</c:v>
                </c:pt>
                <c:pt idx="603">
                  <c:v>20.6</c:v>
                </c:pt>
                <c:pt idx="604">
                  <c:v>21.1</c:v>
                </c:pt>
                <c:pt idx="605">
                  <c:v>21.6</c:v>
                </c:pt>
                <c:pt idx="606">
                  <c:v>21.4</c:v>
                </c:pt>
                <c:pt idx="607">
                  <c:v>21</c:v>
                </c:pt>
                <c:pt idx="608">
                  <c:v>22.5</c:v>
                </c:pt>
                <c:pt idx="609">
                  <c:v>21.7</c:v>
                </c:pt>
                <c:pt idx="610">
                  <c:v>21.7</c:v>
                </c:pt>
                <c:pt idx="611">
                  <c:v>20.9</c:v>
                </c:pt>
                <c:pt idx="612">
                  <c:v>21.7</c:v>
                </c:pt>
                <c:pt idx="613">
                  <c:v>21.2</c:v>
                </c:pt>
                <c:pt idx="614">
                  <c:v>22</c:v>
                </c:pt>
                <c:pt idx="615">
                  <c:v>24</c:v>
                </c:pt>
                <c:pt idx="616">
                  <c:v>20.6</c:v>
                </c:pt>
                <c:pt idx="617">
                  <c:v>20.7</c:v>
                </c:pt>
                <c:pt idx="618">
                  <c:v>20.3</c:v>
                </c:pt>
                <c:pt idx="619">
                  <c:v>20</c:v>
                </c:pt>
                <c:pt idx="620">
                  <c:v>22.2</c:v>
                </c:pt>
                <c:pt idx="621">
                  <c:v>21.6</c:v>
                </c:pt>
                <c:pt idx="622">
                  <c:v>20.6</c:v>
                </c:pt>
                <c:pt idx="623">
                  <c:v>22.8</c:v>
                </c:pt>
                <c:pt idx="624">
                  <c:v>20.3</c:v>
                </c:pt>
                <c:pt idx="625">
                  <c:v>21.4</c:v>
                </c:pt>
                <c:pt idx="626">
                  <c:v>21</c:v>
                </c:pt>
                <c:pt idx="627">
                  <c:v>22.6</c:v>
                </c:pt>
                <c:pt idx="628">
                  <c:v>22.3</c:v>
                </c:pt>
                <c:pt idx="629">
                  <c:v>21.5</c:v>
                </c:pt>
                <c:pt idx="630">
                  <c:v>20.6</c:v>
                </c:pt>
                <c:pt idx="631">
                  <c:v>21.4</c:v>
                </c:pt>
                <c:pt idx="632">
                  <c:v>21.5</c:v>
                </c:pt>
                <c:pt idx="633">
                  <c:v>21.5</c:v>
                </c:pt>
                <c:pt idx="634">
                  <c:v>22.7</c:v>
                </c:pt>
                <c:pt idx="635">
                  <c:v>20.7</c:v>
                </c:pt>
                <c:pt idx="636">
                  <c:v>20.6</c:v>
                </c:pt>
                <c:pt idx="637">
                  <c:v>21.6</c:v>
                </c:pt>
                <c:pt idx="638">
                  <c:v>20.2</c:v>
                </c:pt>
                <c:pt idx="639">
                  <c:v>20.6</c:v>
                </c:pt>
                <c:pt idx="640">
                  <c:v>20.7</c:v>
                </c:pt>
                <c:pt idx="641">
                  <c:v>20.9</c:v>
                </c:pt>
                <c:pt idx="642">
                  <c:v>21.7</c:v>
                </c:pt>
                <c:pt idx="643">
                  <c:v>20.399999999999999</c:v>
                </c:pt>
                <c:pt idx="644">
                  <c:v>21.7</c:v>
                </c:pt>
                <c:pt idx="645">
                  <c:v>20.8</c:v>
                </c:pt>
                <c:pt idx="646">
                  <c:v>20.399999999999999</c:v>
                </c:pt>
                <c:pt idx="647">
                  <c:v>20.7</c:v>
                </c:pt>
                <c:pt idx="648">
                  <c:v>22.7</c:v>
                </c:pt>
                <c:pt idx="649">
                  <c:v>20.3</c:v>
                </c:pt>
                <c:pt idx="650">
                  <c:v>20.9</c:v>
                </c:pt>
                <c:pt idx="651">
                  <c:v>20.5</c:v>
                </c:pt>
                <c:pt idx="652">
                  <c:v>21</c:v>
                </c:pt>
                <c:pt idx="653">
                  <c:v>21.7</c:v>
                </c:pt>
                <c:pt idx="654">
                  <c:v>22.5</c:v>
                </c:pt>
                <c:pt idx="655">
                  <c:v>21.9</c:v>
                </c:pt>
                <c:pt idx="656">
                  <c:v>20.2</c:v>
                </c:pt>
                <c:pt idx="657">
                  <c:v>24</c:v>
                </c:pt>
                <c:pt idx="658">
                  <c:v>22.6</c:v>
                </c:pt>
                <c:pt idx="659">
                  <c:v>21.4</c:v>
                </c:pt>
                <c:pt idx="660">
                  <c:v>22</c:v>
                </c:pt>
                <c:pt idx="661">
                  <c:v>21.8</c:v>
                </c:pt>
                <c:pt idx="662">
                  <c:v>22.9</c:v>
                </c:pt>
                <c:pt idx="663">
                  <c:v>22.7</c:v>
                </c:pt>
                <c:pt idx="664">
                  <c:v>23.3</c:v>
                </c:pt>
                <c:pt idx="665">
                  <c:v>25.1</c:v>
                </c:pt>
                <c:pt idx="666">
                  <c:v>21.7</c:v>
                </c:pt>
                <c:pt idx="667">
                  <c:v>22.3</c:v>
                </c:pt>
                <c:pt idx="668">
                  <c:v>23.4</c:v>
                </c:pt>
                <c:pt idx="669">
                  <c:v>22</c:v>
                </c:pt>
                <c:pt idx="670">
                  <c:v>21.9</c:v>
                </c:pt>
                <c:pt idx="671">
                  <c:v>21.4</c:v>
                </c:pt>
                <c:pt idx="672">
                  <c:v>22.3</c:v>
                </c:pt>
                <c:pt idx="673">
                  <c:v>21.6</c:v>
                </c:pt>
                <c:pt idx="674">
                  <c:v>21.5</c:v>
                </c:pt>
                <c:pt idx="675">
                  <c:v>20.100000000000001</c:v>
                </c:pt>
                <c:pt idx="676">
                  <c:v>20.6</c:v>
                </c:pt>
                <c:pt idx="677">
                  <c:v>21.3</c:v>
                </c:pt>
                <c:pt idx="678">
                  <c:v>21.9</c:v>
                </c:pt>
                <c:pt idx="679">
                  <c:v>20.9</c:v>
                </c:pt>
                <c:pt idx="680">
                  <c:v>21.7</c:v>
                </c:pt>
                <c:pt idx="681">
                  <c:v>20.7</c:v>
                </c:pt>
                <c:pt idx="682">
                  <c:v>22.8</c:v>
                </c:pt>
                <c:pt idx="683">
                  <c:v>21.2</c:v>
                </c:pt>
                <c:pt idx="684">
                  <c:v>25</c:v>
                </c:pt>
                <c:pt idx="685">
                  <c:v>20.6</c:v>
                </c:pt>
                <c:pt idx="686">
                  <c:v>21.3</c:v>
                </c:pt>
                <c:pt idx="687">
                  <c:v>22.7</c:v>
                </c:pt>
                <c:pt idx="688">
                  <c:v>25.9</c:v>
                </c:pt>
                <c:pt idx="689">
                  <c:v>23.4</c:v>
                </c:pt>
                <c:pt idx="690">
                  <c:v>24.6</c:v>
                </c:pt>
                <c:pt idx="691">
                  <c:v>22.2</c:v>
                </c:pt>
                <c:pt idx="692">
                  <c:v>21.6</c:v>
                </c:pt>
                <c:pt idx="693">
                  <c:v>20.9</c:v>
                </c:pt>
                <c:pt idx="694">
                  <c:v>21.4</c:v>
                </c:pt>
                <c:pt idx="695">
                  <c:v>21.1</c:v>
                </c:pt>
                <c:pt idx="696">
                  <c:v>22.1</c:v>
                </c:pt>
                <c:pt idx="697">
                  <c:v>21.5</c:v>
                </c:pt>
                <c:pt idx="698">
                  <c:v>21</c:v>
                </c:pt>
                <c:pt idx="699">
                  <c:v>21.3</c:v>
                </c:pt>
                <c:pt idx="700">
                  <c:v>22.7</c:v>
                </c:pt>
                <c:pt idx="701">
                  <c:v>20.7</c:v>
                </c:pt>
                <c:pt idx="702">
                  <c:v>22.8</c:v>
                </c:pt>
                <c:pt idx="703">
                  <c:v>21.1</c:v>
                </c:pt>
                <c:pt idx="704">
                  <c:v>22.3</c:v>
                </c:pt>
                <c:pt idx="705">
                  <c:v>21.4</c:v>
                </c:pt>
                <c:pt idx="706">
                  <c:v>24.7</c:v>
                </c:pt>
                <c:pt idx="707">
                  <c:v>20.8</c:v>
                </c:pt>
                <c:pt idx="708">
                  <c:v>21.7</c:v>
                </c:pt>
                <c:pt idx="709">
                  <c:v>23.2</c:v>
                </c:pt>
                <c:pt idx="710">
                  <c:v>21.9</c:v>
                </c:pt>
                <c:pt idx="711">
                  <c:v>21.4</c:v>
                </c:pt>
                <c:pt idx="712">
                  <c:v>21.3</c:v>
                </c:pt>
                <c:pt idx="713">
                  <c:v>21</c:v>
                </c:pt>
                <c:pt idx="714">
                  <c:v>20.9</c:v>
                </c:pt>
                <c:pt idx="715">
                  <c:v>20.8</c:v>
                </c:pt>
                <c:pt idx="716">
                  <c:v>20</c:v>
                </c:pt>
                <c:pt idx="717">
                  <c:v>21</c:v>
                </c:pt>
                <c:pt idx="718">
                  <c:v>20.5</c:v>
                </c:pt>
                <c:pt idx="719">
                  <c:v>20.9</c:v>
                </c:pt>
                <c:pt idx="720">
                  <c:v>20.9</c:v>
                </c:pt>
                <c:pt idx="721">
                  <c:v>20.9</c:v>
                </c:pt>
                <c:pt idx="722">
                  <c:v>21.8</c:v>
                </c:pt>
                <c:pt idx="723">
                  <c:v>20.9</c:v>
                </c:pt>
                <c:pt idx="724">
                  <c:v>21</c:v>
                </c:pt>
                <c:pt idx="725">
                  <c:v>22.7</c:v>
                </c:pt>
                <c:pt idx="726">
                  <c:v>20.7</c:v>
                </c:pt>
                <c:pt idx="727">
                  <c:v>21.3</c:v>
                </c:pt>
                <c:pt idx="728">
                  <c:v>21.4</c:v>
                </c:pt>
                <c:pt idx="729">
                  <c:v>20.8</c:v>
                </c:pt>
                <c:pt idx="730">
                  <c:v>21.7</c:v>
                </c:pt>
                <c:pt idx="731">
                  <c:v>21.1</c:v>
                </c:pt>
                <c:pt idx="732">
                  <c:v>23.3</c:v>
                </c:pt>
                <c:pt idx="733">
                  <c:v>21.9</c:v>
                </c:pt>
                <c:pt idx="734">
                  <c:v>20.3</c:v>
                </c:pt>
                <c:pt idx="735">
                  <c:v>21.5</c:v>
                </c:pt>
                <c:pt idx="736">
                  <c:v>23.7</c:v>
                </c:pt>
                <c:pt idx="737">
                  <c:v>21.8</c:v>
                </c:pt>
                <c:pt idx="738">
                  <c:v>21.8</c:v>
                </c:pt>
                <c:pt idx="739">
                  <c:v>20.8</c:v>
                </c:pt>
                <c:pt idx="740">
                  <c:v>20.3</c:v>
                </c:pt>
                <c:pt idx="741">
                  <c:v>20</c:v>
                </c:pt>
                <c:pt idx="742">
                  <c:v>20.9</c:v>
                </c:pt>
                <c:pt idx="743">
                  <c:v>19.5</c:v>
                </c:pt>
                <c:pt idx="744">
                  <c:v>19.399999999999999</c:v>
                </c:pt>
                <c:pt idx="745">
                  <c:v>20</c:v>
                </c:pt>
                <c:pt idx="746">
                  <c:v>20.399999999999999</c:v>
                </c:pt>
                <c:pt idx="747">
                  <c:v>20.100000000000001</c:v>
                </c:pt>
                <c:pt idx="748">
                  <c:v>19.600000000000001</c:v>
                </c:pt>
                <c:pt idx="749">
                  <c:v>20.399999999999999</c:v>
                </c:pt>
                <c:pt idx="750">
                  <c:v>20.7</c:v>
                </c:pt>
                <c:pt idx="751">
                  <c:v>20.7</c:v>
                </c:pt>
                <c:pt idx="752">
                  <c:v>21.3</c:v>
                </c:pt>
                <c:pt idx="753">
                  <c:v>21.4</c:v>
                </c:pt>
                <c:pt idx="754">
                  <c:v>20</c:v>
                </c:pt>
                <c:pt idx="755">
                  <c:v>22.1</c:v>
                </c:pt>
                <c:pt idx="756">
                  <c:v>21.4</c:v>
                </c:pt>
                <c:pt idx="757">
                  <c:v>20.100000000000001</c:v>
                </c:pt>
                <c:pt idx="758">
                  <c:v>21</c:v>
                </c:pt>
                <c:pt idx="759">
                  <c:v>23.8</c:v>
                </c:pt>
                <c:pt idx="760">
                  <c:v>22</c:v>
                </c:pt>
                <c:pt idx="761">
                  <c:v>21.4</c:v>
                </c:pt>
                <c:pt idx="762">
                  <c:v>23.5</c:v>
                </c:pt>
                <c:pt idx="763">
                  <c:v>22.2</c:v>
                </c:pt>
                <c:pt idx="764">
                  <c:v>21.9</c:v>
                </c:pt>
                <c:pt idx="765">
                  <c:v>22.9</c:v>
                </c:pt>
                <c:pt idx="766">
                  <c:v>25.7</c:v>
                </c:pt>
                <c:pt idx="767">
                  <c:v>24.3</c:v>
                </c:pt>
                <c:pt idx="768">
                  <c:v>21.8</c:v>
                </c:pt>
                <c:pt idx="769">
                  <c:v>20.7</c:v>
                </c:pt>
                <c:pt idx="770">
                  <c:v>20.7</c:v>
                </c:pt>
                <c:pt idx="771">
                  <c:v>21</c:v>
                </c:pt>
                <c:pt idx="772">
                  <c:v>21</c:v>
                </c:pt>
                <c:pt idx="773">
                  <c:v>20.9</c:v>
                </c:pt>
                <c:pt idx="774">
                  <c:v>23</c:v>
                </c:pt>
                <c:pt idx="775">
                  <c:v>21.3</c:v>
                </c:pt>
                <c:pt idx="776">
                  <c:v>20.5</c:v>
                </c:pt>
                <c:pt idx="777">
                  <c:v>23.6</c:v>
                </c:pt>
                <c:pt idx="778">
                  <c:v>21.7</c:v>
                </c:pt>
                <c:pt idx="779">
                  <c:v>20.399999999999999</c:v>
                </c:pt>
                <c:pt idx="780">
                  <c:v>22.1</c:v>
                </c:pt>
                <c:pt idx="781">
                  <c:v>21.3</c:v>
                </c:pt>
                <c:pt idx="782">
                  <c:v>20.8</c:v>
                </c:pt>
                <c:pt idx="783">
                  <c:v>20.5</c:v>
                </c:pt>
                <c:pt idx="784">
                  <c:v>20.3</c:v>
                </c:pt>
                <c:pt idx="785">
                  <c:v>21.1</c:v>
                </c:pt>
                <c:pt idx="786">
                  <c:v>21.1</c:v>
                </c:pt>
                <c:pt idx="787">
                  <c:v>21.3</c:v>
                </c:pt>
                <c:pt idx="788">
                  <c:v>20.8</c:v>
                </c:pt>
                <c:pt idx="789">
                  <c:v>20.399999999999999</c:v>
                </c:pt>
                <c:pt idx="790">
                  <c:v>20</c:v>
                </c:pt>
                <c:pt idx="791">
                  <c:v>20.100000000000001</c:v>
                </c:pt>
                <c:pt idx="792">
                  <c:v>20.8</c:v>
                </c:pt>
                <c:pt idx="793">
                  <c:v>20.100000000000001</c:v>
                </c:pt>
                <c:pt idx="794">
                  <c:v>20.2</c:v>
                </c:pt>
                <c:pt idx="795">
                  <c:v>20.6</c:v>
                </c:pt>
                <c:pt idx="796">
                  <c:v>21.4</c:v>
                </c:pt>
                <c:pt idx="797">
                  <c:v>20.399999999999999</c:v>
                </c:pt>
                <c:pt idx="798">
                  <c:v>19.8</c:v>
                </c:pt>
                <c:pt idx="799">
                  <c:v>21.4</c:v>
                </c:pt>
                <c:pt idx="800">
                  <c:v>20.2</c:v>
                </c:pt>
                <c:pt idx="801">
                  <c:v>21.3</c:v>
                </c:pt>
                <c:pt idx="802">
                  <c:v>21.8</c:v>
                </c:pt>
                <c:pt idx="803">
                  <c:v>23.4</c:v>
                </c:pt>
                <c:pt idx="804">
                  <c:v>22.7</c:v>
                </c:pt>
                <c:pt idx="805">
                  <c:v>22.6</c:v>
                </c:pt>
                <c:pt idx="806">
                  <c:v>22</c:v>
                </c:pt>
                <c:pt idx="807">
                  <c:v>21.7</c:v>
                </c:pt>
                <c:pt idx="808">
                  <c:v>22</c:v>
                </c:pt>
                <c:pt idx="809">
                  <c:v>20.7</c:v>
                </c:pt>
                <c:pt idx="810">
                  <c:v>21.5</c:v>
                </c:pt>
                <c:pt idx="811">
                  <c:v>20.3</c:v>
                </c:pt>
                <c:pt idx="812">
                  <c:v>20.9</c:v>
                </c:pt>
                <c:pt idx="813">
                  <c:v>20</c:v>
                </c:pt>
                <c:pt idx="814">
                  <c:v>21.1</c:v>
                </c:pt>
                <c:pt idx="815">
                  <c:v>21.3</c:v>
                </c:pt>
                <c:pt idx="816">
                  <c:v>22.7</c:v>
                </c:pt>
                <c:pt idx="817">
                  <c:v>21.3</c:v>
                </c:pt>
                <c:pt idx="818">
                  <c:v>23.4</c:v>
                </c:pt>
                <c:pt idx="819">
                  <c:v>22.7</c:v>
                </c:pt>
                <c:pt idx="820">
                  <c:v>24.1</c:v>
                </c:pt>
                <c:pt idx="821">
                  <c:v>23</c:v>
                </c:pt>
                <c:pt idx="822">
                  <c:v>21.5</c:v>
                </c:pt>
                <c:pt idx="823">
                  <c:v>22.5</c:v>
                </c:pt>
                <c:pt idx="824">
                  <c:v>21.9</c:v>
                </c:pt>
                <c:pt idx="825">
                  <c:v>23.3</c:v>
                </c:pt>
                <c:pt idx="826">
                  <c:v>22.2</c:v>
                </c:pt>
                <c:pt idx="827">
                  <c:v>21.7</c:v>
                </c:pt>
                <c:pt idx="828">
                  <c:v>23.5</c:v>
                </c:pt>
                <c:pt idx="829">
                  <c:v>22.7</c:v>
                </c:pt>
                <c:pt idx="830">
                  <c:v>21.6</c:v>
                </c:pt>
                <c:pt idx="831">
                  <c:v>27.3</c:v>
                </c:pt>
                <c:pt idx="832">
                  <c:v>22.6</c:v>
                </c:pt>
                <c:pt idx="833">
                  <c:v>21.8</c:v>
                </c:pt>
                <c:pt idx="834">
                  <c:v>23.9</c:v>
                </c:pt>
                <c:pt idx="835">
                  <c:v>24.8</c:v>
                </c:pt>
                <c:pt idx="836">
                  <c:v>21.6</c:v>
                </c:pt>
                <c:pt idx="837">
                  <c:v>23.5</c:v>
                </c:pt>
                <c:pt idx="838">
                  <c:v>22.5</c:v>
                </c:pt>
                <c:pt idx="839">
                  <c:v>21.3</c:v>
                </c:pt>
                <c:pt idx="840">
                  <c:v>22.1</c:v>
                </c:pt>
                <c:pt idx="841">
                  <c:v>24</c:v>
                </c:pt>
                <c:pt idx="842">
                  <c:v>22.7</c:v>
                </c:pt>
                <c:pt idx="843">
                  <c:v>21.5</c:v>
                </c:pt>
                <c:pt idx="844">
                  <c:v>21.7</c:v>
                </c:pt>
                <c:pt idx="845">
                  <c:v>23.3</c:v>
                </c:pt>
                <c:pt idx="846">
                  <c:v>23</c:v>
                </c:pt>
                <c:pt idx="847">
                  <c:v>22.5</c:v>
                </c:pt>
                <c:pt idx="848">
                  <c:v>21.3</c:v>
                </c:pt>
                <c:pt idx="849">
                  <c:v>21</c:v>
                </c:pt>
                <c:pt idx="850">
                  <c:v>23.1</c:v>
                </c:pt>
                <c:pt idx="851">
                  <c:v>26.2</c:v>
                </c:pt>
                <c:pt idx="852">
                  <c:v>26.6</c:v>
                </c:pt>
                <c:pt idx="853">
                  <c:v>24.8</c:v>
                </c:pt>
                <c:pt idx="854">
                  <c:v>25.7</c:v>
                </c:pt>
                <c:pt idx="855">
                  <c:v>24.2</c:v>
                </c:pt>
                <c:pt idx="856">
                  <c:v>22.7</c:v>
                </c:pt>
                <c:pt idx="857">
                  <c:v>21.8</c:v>
                </c:pt>
                <c:pt idx="858">
                  <c:v>24</c:v>
                </c:pt>
                <c:pt idx="859">
                  <c:v>25.2</c:v>
                </c:pt>
                <c:pt idx="860">
                  <c:v>22.9</c:v>
                </c:pt>
                <c:pt idx="861">
                  <c:v>23.1</c:v>
                </c:pt>
                <c:pt idx="862">
                  <c:v>22.1</c:v>
                </c:pt>
                <c:pt idx="863">
                  <c:v>21.7</c:v>
                </c:pt>
                <c:pt idx="864">
                  <c:v>22.8</c:v>
                </c:pt>
                <c:pt idx="865">
                  <c:v>23.4</c:v>
                </c:pt>
                <c:pt idx="866">
                  <c:v>23.3</c:v>
                </c:pt>
                <c:pt idx="867">
                  <c:v>22</c:v>
                </c:pt>
                <c:pt idx="868">
                  <c:v>24</c:v>
                </c:pt>
                <c:pt idx="869">
                  <c:v>22.1</c:v>
                </c:pt>
                <c:pt idx="870">
                  <c:v>22.8</c:v>
                </c:pt>
                <c:pt idx="871">
                  <c:v>21.6</c:v>
                </c:pt>
                <c:pt idx="872">
                  <c:v>22.3</c:v>
                </c:pt>
                <c:pt idx="873">
                  <c:v>22.8</c:v>
                </c:pt>
                <c:pt idx="874">
                  <c:v>22.7</c:v>
                </c:pt>
                <c:pt idx="875">
                  <c:v>23</c:v>
                </c:pt>
                <c:pt idx="876">
                  <c:v>22.9</c:v>
                </c:pt>
                <c:pt idx="877">
                  <c:v>22.6</c:v>
                </c:pt>
                <c:pt idx="878">
                  <c:v>21.6</c:v>
                </c:pt>
                <c:pt idx="879">
                  <c:v>22.5</c:v>
                </c:pt>
                <c:pt idx="880">
                  <c:v>22.6</c:v>
                </c:pt>
                <c:pt idx="881">
                  <c:v>21.9</c:v>
                </c:pt>
                <c:pt idx="882">
                  <c:v>22.5</c:v>
                </c:pt>
                <c:pt idx="883">
                  <c:v>21.8</c:v>
                </c:pt>
                <c:pt idx="884">
                  <c:v>23</c:v>
                </c:pt>
                <c:pt idx="885">
                  <c:v>21.7</c:v>
                </c:pt>
                <c:pt idx="886">
                  <c:v>22</c:v>
                </c:pt>
                <c:pt idx="887">
                  <c:v>21.7</c:v>
                </c:pt>
                <c:pt idx="888">
                  <c:v>22</c:v>
                </c:pt>
                <c:pt idx="889">
                  <c:v>22.5</c:v>
                </c:pt>
                <c:pt idx="890">
                  <c:v>20.8</c:v>
                </c:pt>
                <c:pt idx="891">
                  <c:v>23.1</c:v>
                </c:pt>
                <c:pt idx="892">
                  <c:v>21.7</c:v>
                </c:pt>
                <c:pt idx="893">
                  <c:v>23.9</c:v>
                </c:pt>
                <c:pt idx="894">
                  <c:v>24.1</c:v>
                </c:pt>
                <c:pt idx="895">
                  <c:v>21.8</c:v>
                </c:pt>
                <c:pt idx="896">
                  <c:v>22.2</c:v>
                </c:pt>
                <c:pt idx="897">
                  <c:v>22.1</c:v>
                </c:pt>
                <c:pt idx="898">
                  <c:v>20.3</c:v>
                </c:pt>
                <c:pt idx="899">
                  <c:v>21.3</c:v>
                </c:pt>
                <c:pt idx="900">
                  <c:v>22.8</c:v>
                </c:pt>
                <c:pt idx="901">
                  <c:v>21.7</c:v>
                </c:pt>
                <c:pt idx="902">
                  <c:v>21.3</c:v>
                </c:pt>
                <c:pt idx="903">
                  <c:v>20.9</c:v>
                </c:pt>
                <c:pt idx="904">
                  <c:v>22.6</c:v>
                </c:pt>
                <c:pt idx="905">
                  <c:v>21.8</c:v>
                </c:pt>
                <c:pt idx="906">
                  <c:v>21.8</c:v>
                </c:pt>
                <c:pt idx="907">
                  <c:v>23.1</c:v>
                </c:pt>
                <c:pt idx="908">
                  <c:v>22.1</c:v>
                </c:pt>
                <c:pt idx="909">
                  <c:v>21.5</c:v>
                </c:pt>
                <c:pt idx="910">
                  <c:v>22.5</c:v>
                </c:pt>
                <c:pt idx="911">
                  <c:v>22.6</c:v>
                </c:pt>
                <c:pt idx="912">
                  <c:v>23.6</c:v>
                </c:pt>
                <c:pt idx="913">
                  <c:v>20.9</c:v>
                </c:pt>
                <c:pt idx="914">
                  <c:v>23.7</c:v>
                </c:pt>
                <c:pt idx="915">
                  <c:v>21.2</c:v>
                </c:pt>
                <c:pt idx="916">
                  <c:v>21.9</c:v>
                </c:pt>
                <c:pt idx="917">
                  <c:v>27.6</c:v>
                </c:pt>
                <c:pt idx="918">
                  <c:v>23.5</c:v>
                </c:pt>
                <c:pt idx="919">
                  <c:v>22.1</c:v>
                </c:pt>
                <c:pt idx="920">
                  <c:v>22.5</c:v>
                </c:pt>
                <c:pt idx="921">
                  <c:v>22</c:v>
                </c:pt>
                <c:pt idx="922">
                  <c:v>22</c:v>
                </c:pt>
                <c:pt idx="923">
                  <c:v>24.4</c:v>
                </c:pt>
                <c:pt idx="924">
                  <c:v>21.3</c:v>
                </c:pt>
                <c:pt idx="925">
                  <c:v>23.1</c:v>
                </c:pt>
                <c:pt idx="926">
                  <c:v>22.3</c:v>
                </c:pt>
                <c:pt idx="927">
                  <c:v>23.5</c:v>
                </c:pt>
                <c:pt idx="928">
                  <c:v>22.6</c:v>
                </c:pt>
                <c:pt idx="929">
                  <c:v>21.8</c:v>
                </c:pt>
                <c:pt idx="930">
                  <c:v>22.3</c:v>
                </c:pt>
                <c:pt idx="931">
                  <c:v>24.6</c:v>
                </c:pt>
                <c:pt idx="932">
                  <c:v>26</c:v>
                </c:pt>
                <c:pt idx="933">
                  <c:v>22.5</c:v>
                </c:pt>
                <c:pt idx="934">
                  <c:v>22.9</c:v>
                </c:pt>
                <c:pt idx="935">
                  <c:v>21.7</c:v>
                </c:pt>
                <c:pt idx="936">
                  <c:v>22.1</c:v>
                </c:pt>
                <c:pt idx="937">
                  <c:v>22.3</c:v>
                </c:pt>
                <c:pt idx="938">
                  <c:v>22.9</c:v>
                </c:pt>
                <c:pt idx="939">
                  <c:v>25</c:v>
                </c:pt>
                <c:pt idx="940">
                  <c:v>22.7</c:v>
                </c:pt>
                <c:pt idx="941">
                  <c:v>25.8</c:v>
                </c:pt>
                <c:pt idx="942">
                  <c:v>22.2</c:v>
                </c:pt>
                <c:pt idx="943">
                  <c:v>22.5</c:v>
                </c:pt>
                <c:pt idx="944">
                  <c:v>22</c:v>
                </c:pt>
                <c:pt idx="945">
                  <c:v>22.6</c:v>
                </c:pt>
                <c:pt idx="946">
                  <c:v>22.6</c:v>
                </c:pt>
                <c:pt idx="947">
                  <c:v>21.8</c:v>
                </c:pt>
                <c:pt idx="948">
                  <c:v>22.2</c:v>
                </c:pt>
                <c:pt idx="949">
                  <c:v>21.5</c:v>
                </c:pt>
                <c:pt idx="950">
                  <c:v>21.7</c:v>
                </c:pt>
                <c:pt idx="951">
                  <c:v>21.6</c:v>
                </c:pt>
                <c:pt idx="952">
                  <c:v>24.4</c:v>
                </c:pt>
                <c:pt idx="953">
                  <c:v>24.2</c:v>
                </c:pt>
                <c:pt idx="954">
                  <c:v>25</c:v>
                </c:pt>
                <c:pt idx="955">
                  <c:v>21.7</c:v>
                </c:pt>
                <c:pt idx="956">
                  <c:v>22.2</c:v>
                </c:pt>
                <c:pt idx="957">
                  <c:v>21.8</c:v>
                </c:pt>
                <c:pt idx="958">
                  <c:v>25.8</c:v>
                </c:pt>
                <c:pt idx="959">
                  <c:v>23.3</c:v>
                </c:pt>
                <c:pt idx="960">
                  <c:v>20.9</c:v>
                </c:pt>
                <c:pt idx="961">
                  <c:v>22.3</c:v>
                </c:pt>
                <c:pt idx="962">
                  <c:v>21.5</c:v>
                </c:pt>
                <c:pt idx="963">
                  <c:v>20.9</c:v>
                </c:pt>
                <c:pt idx="964">
                  <c:v>23.8</c:v>
                </c:pt>
                <c:pt idx="965">
                  <c:v>23.9</c:v>
                </c:pt>
                <c:pt idx="966">
                  <c:v>22.3</c:v>
                </c:pt>
                <c:pt idx="967">
                  <c:v>22.7</c:v>
                </c:pt>
                <c:pt idx="968">
                  <c:v>23.5</c:v>
                </c:pt>
                <c:pt idx="969">
                  <c:v>23</c:v>
                </c:pt>
                <c:pt idx="970">
                  <c:v>22.8</c:v>
                </c:pt>
                <c:pt idx="971">
                  <c:v>23.2</c:v>
                </c:pt>
                <c:pt idx="972">
                  <c:v>26.6</c:v>
                </c:pt>
                <c:pt idx="973">
                  <c:v>28.7</c:v>
                </c:pt>
                <c:pt idx="974">
                  <c:v>24.2</c:v>
                </c:pt>
                <c:pt idx="975">
                  <c:v>23.2</c:v>
                </c:pt>
                <c:pt idx="976">
                  <c:v>22.2</c:v>
                </c:pt>
                <c:pt idx="977">
                  <c:v>23.6</c:v>
                </c:pt>
                <c:pt idx="978">
                  <c:v>22.7</c:v>
                </c:pt>
                <c:pt idx="979">
                  <c:v>22.5</c:v>
                </c:pt>
                <c:pt idx="980">
                  <c:v>22.2</c:v>
                </c:pt>
                <c:pt idx="981">
                  <c:v>23.4</c:v>
                </c:pt>
                <c:pt idx="982">
                  <c:v>22.5</c:v>
                </c:pt>
                <c:pt idx="983">
                  <c:v>21.7</c:v>
                </c:pt>
                <c:pt idx="984">
                  <c:v>22.7</c:v>
                </c:pt>
                <c:pt idx="985">
                  <c:v>21.3</c:v>
                </c:pt>
                <c:pt idx="986">
                  <c:v>22.7</c:v>
                </c:pt>
                <c:pt idx="987">
                  <c:v>21.5</c:v>
                </c:pt>
                <c:pt idx="988">
                  <c:v>22.5</c:v>
                </c:pt>
                <c:pt idx="989">
                  <c:v>21.6</c:v>
                </c:pt>
                <c:pt idx="990">
                  <c:v>21.5</c:v>
                </c:pt>
                <c:pt idx="991">
                  <c:v>21.9</c:v>
                </c:pt>
                <c:pt idx="992">
                  <c:v>21.1</c:v>
                </c:pt>
                <c:pt idx="993">
                  <c:v>21.1</c:v>
                </c:pt>
                <c:pt idx="994">
                  <c:v>21.8</c:v>
                </c:pt>
                <c:pt idx="995">
                  <c:v>24.7</c:v>
                </c:pt>
                <c:pt idx="996">
                  <c:v>24</c:v>
                </c:pt>
                <c:pt idx="997">
                  <c:v>23.7</c:v>
                </c:pt>
                <c:pt idx="998">
                  <c:v>22.7</c:v>
                </c:pt>
                <c:pt idx="999">
                  <c:v>23</c:v>
                </c:pt>
                <c:pt idx="1000">
                  <c:v>23</c:v>
                </c:pt>
                <c:pt idx="1001">
                  <c:v>22.5</c:v>
                </c:pt>
                <c:pt idx="1002">
                  <c:v>21.9</c:v>
                </c:pt>
                <c:pt idx="1003">
                  <c:v>22.9</c:v>
                </c:pt>
                <c:pt idx="1004">
                  <c:v>22.3</c:v>
                </c:pt>
                <c:pt idx="1005">
                  <c:v>22</c:v>
                </c:pt>
                <c:pt idx="1006">
                  <c:v>22.3</c:v>
                </c:pt>
                <c:pt idx="1007">
                  <c:v>22.7</c:v>
                </c:pt>
                <c:pt idx="1008">
                  <c:v>21.9</c:v>
                </c:pt>
                <c:pt idx="1009">
                  <c:v>21.3</c:v>
                </c:pt>
                <c:pt idx="1010">
                  <c:v>22.1</c:v>
                </c:pt>
                <c:pt idx="1011">
                  <c:v>23.5</c:v>
                </c:pt>
                <c:pt idx="1012">
                  <c:v>22.7</c:v>
                </c:pt>
                <c:pt idx="1013">
                  <c:v>23.1</c:v>
                </c:pt>
                <c:pt idx="1014">
                  <c:v>24</c:v>
                </c:pt>
                <c:pt idx="1015">
                  <c:v>21.5</c:v>
                </c:pt>
                <c:pt idx="1016">
                  <c:v>25.4</c:v>
                </c:pt>
                <c:pt idx="1017">
                  <c:v>24</c:v>
                </c:pt>
                <c:pt idx="1018">
                  <c:v>22.2</c:v>
                </c:pt>
                <c:pt idx="1019">
                  <c:v>23.8</c:v>
                </c:pt>
                <c:pt idx="1020">
                  <c:v>23.1</c:v>
                </c:pt>
                <c:pt idx="1021">
                  <c:v>21.7</c:v>
                </c:pt>
                <c:pt idx="1022">
                  <c:v>22.5</c:v>
                </c:pt>
                <c:pt idx="1023">
                  <c:v>23.1</c:v>
                </c:pt>
                <c:pt idx="1024">
                  <c:v>24.1</c:v>
                </c:pt>
                <c:pt idx="1025">
                  <c:v>21.7</c:v>
                </c:pt>
                <c:pt idx="1026">
                  <c:v>23.2</c:v>
                </c:pt>
                <c:pt idx="1027">
                  <c:v>21.4</c:v>
                </c:pt>
                <c:pt idx="1028">
                  <c:v>21.6</c:v>
                </c:pt>
                <c:pt idx="1029">
                  <c:v>22</c:v>
                </c:pt>
                <c:pt idx="1030">
                  <c:v>22.1</c:v>
                </c:pt>
                <c:pt idx="1031">
                  <c:v>23</c:v>
                </c:pt>
                <c:pt idx="1032">
                  <c:v>22.2</c:v>
                </c:pt>
                <c:pt idx="1033">
                  <c:v>22</c:v>
                </c:pt>
                <c:pt idx="1034">
                  <c:v>23.2</c:v>
                </c:pt>
                <c:pt idx="1035">
                  <c:v>23.2</c:v>
                </c:pt>
                <c:pt idx="1036">
                  <c:v>22.2</c:v>
                </c:pt>
                <c:pt idx="1037">
                  <c:v>21.9</c:v>
                </c:pt>
                <c:pt idx="1038">
                  <c:v>22.9</c:v>
                </c:pt>
                <c:pt idx="1039">
                  <c:v>22.3</c:v>
                </c:pt>
                <c:pt idx="1040">
                  <c:v>22.1</c:v>
                </c:pt>
                <c:pt idx="1041">
                  <c:v>25.4</c:v>
                </c:pt>
                <c:pt idx="1042">
                  <c:v>22</c:v>
                </c:pt>
                <c:pt idx="1043">
                  <c:v>22</c:v>
                </c:pt>
                <c:pt idx="1044">
                  <c:v>23</c:v>
                </c:pt>
                <c:pt idx="1045">
                  <c:v>26</c:v>
                </c:pt>
                <c:pt idx="1046">
                  <c:v>23.6</c:v>
                </c:pt>
                <c:pt idx="1047">
                  <c:v>22</c:v>
                </c:pt>
                <c:pt idx="1048">
                  <c:v>22.5</c:v>
                </c:pt>
                <c:pt idx="1049">
                  <c:v>21.6</c:v>
                </c:pt>
                <c:pt idx="1050">
                  <c:v>21.8</c:v>
                </c:pt>
                <c:pt idx="1051">
                  <c:v>21</c:v>
                </c:pt>
                <c:pt idx="1052">
                  <c:v>21.5</c:v>
                </c:pt>
                <c:pt idx="1053">
                  <c:v>20.8</c:v>
                </c:pt>
                <c:pt idx="1054">
                  <c:v>21.5</c:v>
                </c:pt>
                <c:pt idx="1055">
                  <c:v>23.1</c:v>
                </c:pt>
                <c:pt idx="1056">
                  <c:v>22.3</c:v>
                </c:pt>
                <c:pt idx="1057">
                  <c:v>22.5</c:v>
                </c:pt>
                <c:pt idx="1058">
                  <c:v>21.9</c:v>
                </c:pt>
                <c:pt idx="1059">
                  <c:v>21.9</c:v>
                </c:pt>
                <c:pt idx="1060">
                  <c:v>23.2</c:v>
                </c:pt>
                <c:pt idx="1061">
                  <c:v>22.3</c:v>
                </c:pt>
                <c:pt idx="1062">
                  <c:v>22.7</c:v>
                </c:pt>
                <c:pt idx="1063">
                  <c:v>21.5</c:v>
                </c:pt>
                <c:pt idx="1064">
                  <c:v>21.2</c:v>
                </c:pt>
                <c:pt idx="1065">
                  <c:v>21.4</c:v>
                </c:pt>
                <c:pt idx="1066">
                  <c:v>21.8</c:v>
                </c:pt>
                <c:pt idx="1067">
                  <c:v>22.1</c:v>
                </c:pt>
                <c:pt idx="1068">
                  <c:v>22.7</c:v>
                </c:pt>
                <c:pt idx="1069">
                  <c:v>23.2</c:v>
                </c:pt>
                <c:pt idx="1070">
                  <c:v>22.1</c:v>
                </c:pt>
                <c:pt idx="1071">
                  <c:v>21.4</c:v>
                </c:pt>
                <c:pt idx="1072">
                  <c:v>21.4</c:v>
                </c:pt>
                <c:pt idx="1073">
                  <c:v>22.2</c:v>
                </c:pt>
                <c:pt idx="1074">
                  <c:v>23.1</c:v>
                </c:pt>
                <c:pt idx="1075">
                  <c:v>21.7</c:v>
                </c:pt>
                <c:pt idx="1076">
                  <c:v>22</c:v>
                </c:pt>
                <c:pt idx="1077">
                  <c:v>21.8</c:v>
                </c:pt>
                <c:pt idx="1078">
                  <c:v>21.8</c:v>
                </c:pt>
                <c:pt idx="1079">
                  <c:v>24.1</c:v>
                </c:pt>
                <c:pt idx="1080">
                  <c:v>24</c:v>
                </c:pt>
                <c:pt idx="1081">
                  <c:v>23</c:v>
                </c:pt>
                <c:pt idx="1082">
                  <c:v>22.7</c:v>
                </c:pt>
                <c:pt idx="1083">
                  <c:v>22.8</c:v>
                </c:pt>
                <c:pt idx="1084">
                  <c:v>22.3</c:v>
                </c:pt>
                <c:pt idx="1085">
                  <c:v>22.5</c:v>
                </c:pt>
                <c:pt idx="1086">
                  <c:v>24.5</c:v>
                </c:pt>
                <c:pt idx="1087">
                  <c:v>25</c:v>
                </c:pt>
                <c:pt idx="1088">
                  <c:v>22.1</c:v>
                </c:pt>
                <c:pt idx="1089">
                  <c:v>21.3</c:v>
                </c:pt>
                <c:pt idx="1090">
                  <c:v>23.4</c:v>
                </c:pt>
                <c:pt idx="1091">
                  <c:v>23.9</c:v>
                </c:pt>
                <c:pt idx="1092">
                  <c:v>23.2</c:v>
                </c:pt>
                <c:pt idx="1093">
                  <c:v>23.7</c:v>
                </c:pt>
                <c:pt idx="1094">
                  <c:v>22.2</c:v>
                </c:pt>
                <c:pt idx="1095">
                  <c:v>22.5</c:v>
                </c:pt>
                <c:pt idx="1096">
                  <c:v>21.9</c:v>
                </c:pt>
                <c:pt idx="1097">
                  <c:v>21.9</c:v>
                </c:pt>
                <c:pt idx="1098">
                  <c:v>25.1</c:v>
                </c:pt>
                <c:pt idx="1099">
                  <c:v>24.5</c:v>
                </c:pt>
                <c:pt idx="1100">
                  <c:v>21.9</c:v>
                </c:pt>
                <c:pt idx="1101">
                  <c:v>22.2</c:v>
                </c:pt>
                <c:pt idx="1102">
                  <c:v>22.2</c:v>
                </c:pt>
                <c:pt idx="1103">
                  <c:v>23</c:v>
                </c:pt>
                <c:pt idx="1104">
                  <c:v>22.5</c:v>
                </c:pt>
                <c:pt idx="1105">
                  <c:v>21.2</c:v>
                </c:pt>
                <c:pt idx="1106">
                  <c:v>22.9</c:v>
                </c:pt>
                <c:pt idx="1107">
                  <c:v>22</c:v>
                </c:pt>
                <c:pt idx="1108">
                  <c:v>21.8</c:v>
                </c:pt>
                <c:pt idx="1109">
                  <c:v>20.9</c:v>
                </c:pt>
                <c:pt idx="1110">
                  <c:v>21.9</c:v>
                </c:pt>
                <c:pt idx="1111">
                  <c:v>22.1</c:v>
                </c:pt>
                <c:pt idx="1112">
                  <c:v>22.8</c:v>
                </c:pt>
                <c:pt idx="1113">
                  <c:v>21.2</c:v>
                </c:pt>
                <c:pt idx="1114">
                  <c:v>21.4</c:v>
                </c:pt>
                <c:pt idx="1115">
                  <c:v>22.5</c:v>
                </c:pt>
                <c:pt idx="1116">
                  <c:v>23.4</c:v>
                </c:pt>
                <c:pt idx="1117">
                  <c:v>22.6</c:v>
                </c:pt>
                <c:pt idx="1118">
                  <c:v>23.6</c:v>
                </c:pt>
                <c:pt idx="1119">
                  <c:v>26.5</c:v>
                </c:pt>
                <c:pt idx="1120">
                  <c:v>23.7</c:v>
                </c:pt>
                <c:pt idx="1121">
                  <c:v>22.5</c:v>
                </c:pt>
                <c:pt idx="1122">
                  <c:v>24.7</c:v>
                </c:pt>
                <c:pt idx="1123">
                  <c:v>23.4</c:v>
                </c:pt>
                <c:pt idx="1124">
                  <c:v>22.2</c:v>
                </c:pt>
                <c:pt idx="1125">
                  <c:v>23</c:v>
                </c:pt>
                <c:pt idx="1126">
                  <c:v>21.8</c:v>
                </c:pt>
                <c:pt idx="1127">
                  <c:v>23.5</c:v>
                </c:pt>
                <c:pt idx="1128">
                  <c:v>24.1</c:v>
                </c:pt>
                <c:pt idx="1129">
                  <c:v>23.4</c:v>
                </c:pt>
                <c:pt idx="1130">
                  <c:v>22.5</c:v>
                </c:pt>
                <c:pt idx="1131">
                  <c:v>23.2</c:v>
                </c:pt>
                <c:pt idx="1132">
                  <c:v>23.7</c:v>
                </c:pt>
                <c:pt idx="1133">
                  <c:v>22.6</c:v>
                </c:pt>
                <c:pt idx="1134">
                  <c:v>22.2</c:v>
                </c:pt>
                <c:pt idx="1135">
                  <c:v>23.2</c:v>
                </c:pt>
                <c:pt idx="1136">
                  <c:v>22.8</c:v>
                </c:pt>
                <c:pt idx="1137">
                  <c:v>23.5</c:v>
                </c:pt>
                <c:pt idx="1138">
                  <c:v>23.2</c:v>
                </c:pt>
                <c:pt idx="1139">
                  <c:v>22.5</c:v>
                </c:pt>
                <c:pt idx="1140">
                  <c:v>22</c:v>
                </c:pt>
                <c:pt idx="1141">
                  <c:v>22.3</c:v>
                </c:pt>
                <c:pt idx="1142">
                  <c:v>21.9</c:v>
                </c:pt>
                <c:pt idx="1143">
                  <c:v>22.7</c:v>
                </c:pt>
                <c:pt idx="1144">
                  <c:v>22.1</c:v>
                </c:pt>
                <c:pt idx="1145">
                  <c:v>23</c:v>
                </c:pt>
                <c:pt idx="1146">
                  <c:v>22.7</c:v>
                </c:pt>
                <c:pt idx="1147">
                  <c:v>22.6</c:v>
                </c:pt>
                <c:pt idx="1148">
                  <c:v>23.4</c:v>
                </c:pt>
                <c:pt idx="1149">
                  <c:v>24.3</c:v>
                </c:pt>
                <c:pt idx="1150">
                  <c:v>23.7</c:v>
                </c:pt>
                <c:pt idx="1151">
                  <c:v>23.1</c:v>
                </c:pt>
                <c:pt idx="1152">
                  <c:v>23.2</c:v>
                </c:pt>
                <c:pt idx="1153">
                  <c:v>24</c:v>
                </c:pt>
                <c:pt idx="1154">
                  <c:v>22.5</c:v>
                </c:pt>
                <c:pt idx="1155">
                  <c:v>22.7</c:v>
                </c:pt>
                <c:pt idx="1156">
                  <c:v>22</c:v>
                </c:pt>
                <c:pt idx="1157">
                  <c:v>24.6</c:v>
                </c:pt>
                <c:pt idx="1158">
                  <c:v>22.3</c:v>
                </c:pt>
                <c:pt idx="1159">
                  <c:v>23.9</c:v>
                </c:pt>
                <c:pt idx="1160">
                  <c:v>24.8</c:v>
                </c:pt>
                <c:pt idx="1161">
                  <c:v>25.7</c:v>
                </c:pt>
                <c:pt idx="1162">
                  <c:v>23.2</c:v>
                </c:pt>
                <c:pt idx="1163">
                  <c:v>22.7</c:v>
                </c:pt>
                <c:pt idx="1164">
                  <c:v>22.2</c:v>
                </c:pt>
                <c:pt idx="1165">
                  <c:v>24</c:v>
                </c:pt>
                <c:pt idx="1166">
                  <c:v>24.1</c:v>
                </c:pt>
                <c:pt idx="1167">
                  <c:v>24.2</c:v>
                </c:pt>
                <c:pt idx="1168">
                  <c:v>22.5</c:v>
                </c:pt>
                <c:pt idx="1169">
                  <c:v>25.9</c:v>
                </c:pt>
                <c:pt idx="1170">
                  <c:v>22.3</c:v>
                </c:pt>
                <c:pt idx="1171">
                  <c:v>23.1</c:v>
                </c:pt>
                <c:pt idx="1172">
                  <c:v>24.4</c:v>
                </c:pt>
                <c:pt idx="1173">
                  <c:v>24</c:v>
                </c:pt>
                <c:pt idx="1174">
                  <c:v>23.6</c:v>
                </c:pt>
                <c:pt idx="1175">
                  <c:v>23.4</c:v>
                </c:pt>
                <c:pt idx="1176">
                  <c:v>21.3</c:v>
                </c:pt>
                <c:pt idx="1177">
                  <c:v>23.4</c:v>
                </c:pt>
                <c:pt idx="1178">
                  <c:v>24.3</c:v>
                </c:pt>
                <c:pt idx="1179">
                  <c:v>23</c:v>
                </c:pt>
                <c:pt idx="1180">
                  <c:v>23.3</c:v>
                </c:pt>
                <c:pt idx="1181">
                  <c:v>24.1</c:v>
                </c:pt>
                <c:pt idx="1182">
                  <c:v>23.3</c:v>
                </c:pt>
                <c:pt idx="1183">
                  <c:v>24.8</c:v>
                </c:pt>
                <c:pt idx="1184">
                  <c:v>23.5</c:v>
                </c:pt>
                <c:pt idx="1185">
                  <c:v>23.6</c:v>
                </c:pt>
                <c:pt idx="1186">
                  <c:v>23</c:v>
                </c:pt>
                <c:pt idx="1187">
                  <c:v>22.3</c:v>
                </c:pt>
                <c:pt idx="1188">
                  <c:v>23.8</c:v>
                </c:pt>
                <c:pt idx="1189">
                  <c:v>23.9</c:v>
                </c:pt>
                <c:pt idx="1190">
                  <c:v>25.3</c:v>
                </c:pt>
                <c:pt idx="1191">
                  <c:v>23.6</c:v>
                </c:pt>
                <c:pt idx="1192">
                  <c:v>26</c:v>
                </c:pt>
                <c:pt idx="1193">
                  <c:v>23.8</c:v>
                </c:pt>
                <c:pt idx="1194">
                  <c:v>24</c:v>
                </c:pt>
                <c:pt idx="1195">
                  <c:v>23.4</c:v>
                </c:pt>
                <c:pt idx="1196">
                  <c:v>22.7</c:v>
                </c:pt>
                <c:pt idx="1197">
                  <c:v>23.6</c:v>
                </c:pt>
                <c:pt idx="1198">
                  <c:v>24.1</c:v>
                </c:pt>
                <c:pt idx="1199">
                  <c:v>22.6</c:v>
                </c:pt>
                <c:pt idx="1200">
                  <c:v>23.6</c:v>
                </c:pt>
                <c:pt idx="1201">
                  <c:v>24.6</c:v>
                </c:pt>
                <c:pt idx="1202">
                  <c:v>23.4</c:v>
                </c:pt>
                <c:pt idx="1203">
                  <c:v>24.3</c:v>
                </c:pt>
                <c:pt idx="1204">
                  <c:v>22.8</c:v>
                </c:pt>
                <c:pt idx="1205">
                  <c:v>23.3</c:v>
                </c:pt>
                <c:pt idx="1206">
                  <c:v>26.4</c:v>
                </c:pt>
                <c:pt idx="1207">
                  <c:v>25.9</c:v>
                </c:pt>
                <c:pt idx="1208">
                  <c:v>23.4</c:v>
                </c:pt>
                <c:pt idx="1209">
                  <c:v>23.7</c:v>
                </c:pt>
                <c:pt idx="1210">
                  <c:v>23.1</c:v>
                </c:pt>
                <c:pt idx="1211">
                  <c:v>22.6</c:v>
                </c:pt>
                <c:pt idx="1212">
                  <c:v>22.6</c:v>
                </c:pt>
                <c:pt idx="1213">
                  <c:v>24.7</c:v>
                </c:pt>
                <c:pt idx="1214">
                  <c:v>23.1</c:v>
                </c:pt>
                <c:pt idx="1215">
                  <c:v>24.4</c:v>
                </c:pt>
                <c:pt idx="1216">
                  <c:v>23.6</c:v>
                </c:pt>
                <c:pt idx="1217">
                  <c:v>23.5</c:v>
                </c:pt>
                <c:pt idx="1218">
                  <c:v>23.4</c:v>
                </c:pt>
                <c:pt idx="1219">
                  <c:v>23.2</c:v>
                </c:pt>
                <c:pt idx="1220">
                  <c:v>27.2</c:v>
                </c:pt>
                <c:pt idx="1221">
                  <c:v>22.6</c:v>
                </c:pt>
                <c:pt idx="1222">
                  <c:v>23.3</c:v>
                </c:pt>
                <c:pt idx="1223">
                  <c:v>22.9</c:v>
                </c:pt>
                <c:pt idx="1224">
                  <c:v>25.4</c:v>
                </c:pt>
                <c:pt idx="1225">
                  <c:v>23.1</c:v>
                </c:pt>
                <c:pt idx="1226">
                  <c:v>24.5</c:v>
                </c:pt>
                <c:pt idx="1227">
                  <c:v>24</c:v>
                </c:pt>
                <c:pt idx="1228">
                  <c:v>25.5</c:v>
                </c:pt>
                <c:pt idx="1229">
                  <c:v>25.4</c:v>
                </c:pt>
                <c:pt idx="1230">
                  <c:v>23.5</c:v>
                </c:pt>
                <c:pt idx="1231">
                  <c:v>24.3</c:v>
                </c:pt>
                <c:pt idx="1232">
                  <c:v>26.1</c:v>
                </c:pt>
                <c:pt idx="1233">
                  <c:v>23.6</c:v>
                </c:pt>
                <c:pt idx="1234">
                  <c:v>23</c:v>
                </c:pt>
                <c:pt idx="1235">
                  <c:v>23.6</c:v>
                </c:pt>
                <c:pt idx="1236">
                  <c:v>25.1</c:v>
                </c:pt>
                <c:pt idx="1237">
                  <c:v>23.1</c:v>
                </c:pt>
                <c:pt idx="1238">
                  <c:v>23.3</c:v>
                </c:pt>
                <c:pt idx="1239">
                  <c:v>23.6</c:v>
                </c:pt>
                <c:pt idx="1240">
                  <c:v>23</c:v>
                </c:pt>
                <c:pt idx="1241">
                  <c:v>23</c:v>
                </c:pt>
                <c:pt idx="1242">
                  <c:v>23.5</c:v>
                </c:pt>
                <c:pt idx="1243">
                  <c:v>24.8</c:v>
                </c:pt>
                <c:pt idx="1244">
                  <c:v>22.7</c:v>
                </c:pt>
                <c:pt idx="1245">
                  <c:v>23.5</c:v>
                </c:pt>
                <c:pt idx="1246">
                  <c:v>23.7</c:v>
                </c:pt>
                <c:pt idx="1247">
                  <c:v>25.8</c:v>
                </c:pt>
                <c:pt idx="1248">
                  <c:v>24.2</c:v>
                </c:pt>
                <c:pt idx="1249">
                  <c:v>23.1</c:v>
                </c:pt>
                <c:pt idx="1250">
                  <c:v>23.3</c:v>
                </c:pt>
                <c:pt idx="1251">
                  <c:v>22.9</c:v>
                </c:pt>
                <c:pt idx="1252">
                  <c:v>24</c:v>
                </c:pt>
                <c:pt idx="1253">
                  <c:v>24</c:v>
                </c:pt>
                <c:pt idx="1254">
                  <c:v>24.8</c:v>
                </c:pt>
                <c:pt idx="1255">
                  <c:v>23.3</c:v>
                </c:pt>
                <c:pt idx="1256">
                  <c:v>23.1</c:v>
                </c:pt>
                <c:pt idx="1257">
                  <c:v>24.2</c:v>
                </c:pt>
                <c:pt idx="1258">
                  <c:v>25.7</c:v>
                </c:pt>
                <c:pt idx="1259">
                  <c:v>25.2</c:v>
                </c:pt>
                <c:pt idx="1260">
                  <c:v>23.2</c:v>
                </c:pt>
                <c:pt idx="1261">
                  <c:v>24</c:v>
                </c:pt>
                <c:pt idx="1262">
                  <c:v>24.5</c:v>
                </c:pt>
                <c:pt idx="1263">
                  <c:v>23.3</c:v>
                </c:pt>
                <c:pt idx="1264">
                  <c:v>24.2</c:v>
                </c:pt>
                <c:pt idx="1265">
                  <c:v>23.9</c:v>
                </c:pt>
                <c:pt idx="1266">
                  <c:v>25.4</c:v>
                </c:pt>
                <c:pt idx="1267">
                  <c:v>23.6</c:v>
                </c:pt>
                <c:pt idx="1268">
                  <c:v>24.4</c:v>
                </c:pt>
                <c:pt idx="1269">
                  <c:v>24.4</c:v>
                </c:pt>
                <c:pt idx="1270">
                  <c:v>23.8</c:v>
                </c:pt>
                <c:pt idx="1271">
                  <c:v>24.8</c:v>
                </c:pt>
                <c:pt idx="1272">
                  <c:v>24.8</c:v>
                </c:pt>
                <c:pt idx="1273">
                  <c:v>22.9</c:v>
                </c:pt>
                <c:pt idx="1274">
                  <c:v>24.5</c:v>
                </c:pt>
                <c:pt idx="1275">
                  <c:v>25.6</c:v>
                </c:pt>
                <c:pt idx="1276">
                  <c:v>23.9</c:v>
                </c:pt>
                <c:pt idx="1277">
                  <c:v>23.2</c:v>
                </c:pt>
                <c:pt idx="1278">
                  <c:v>24</c:v>
                </c:pt>
                <c:pt idx="1279">
                  <c:v>23.6</c:v>
                </c:pt>
                <c:pt idx="1280">
                  <c:v>27.6</c:v>
                </c:pt>
                <c:pt idx="1281">
                  <c:v>27.1</c:v>
                </c:pt>
                <c:pt idx="1282">
                  <c:v>24.4</c:v>
                </c:pt>
                <c:pt idx="1283">
                  <c:v>25.6</c:v>
                </c:pt>
                <c:pt idx="1284">
                  <c:v>24.1</c:v>
                </c:pt>
                <c:pt idx="1285">
                  <c:v>25.7</c:v>
                </c:pt>
                <c:pt idx="1286">
                  <c:v>24.2</c:v>
                </c:pt>
                <c:pt idx="1287">
                  <c:v>25</c:v>
                </c:pt>
                <c:pt idx="1288">
                  <c:v>23.8</c:v>
                </c:pt>
                <c:pt idx="1289">
                  <c:v>26.5</c:v>
                </c:pt>
                <c:pt idx="1290">
                  <c:v>25.1</c:v>
                </c:pt>
                <c:pt idx="1291">
                  <c:v>24</c:v>
                </c:pt>
                <c:pt idx="1292">
                  <c:v>23.5</c:v>
                </c:pt>
                <c:pt idx="1293">
                  <c:v>25</c:v>
                </c:pt>
                <c:pt idx="1294">
                  <c:v>25.9</c:v>
                </c:pt>
                <c:pt idx="1295">
                  <c:v>24.2</c:v>
                </c:pt>
                <c:pt idx="1296">
                  <c:v>23.4</c:v>
                </c:pt>
                <c:pt idx="1297">
                  <c:v>23.8</c:v>
                </c:pt>
                <c:pt idx="1298">
                  <c:v>23.4</c:v>
                </c:pt>
                <c:pt idx="1299">
                  <c:v>24</c:v>
                </c:pt>
                <c:pt idx="1300">
                  <c:v>25</c:v>
                </c:pt>
                <c:pt idx="1301">
                  <c:v>24.4</c:v>
                </c:pt>
                <c:pt idx="1302">
                  <c:v>24.3</c:v>
                </c:pt>
                <c:pt idx="1303">
                  <c:v>24.6</c:v>
                </c:pt>
                <c:pt idx="1304">
                  <c:v>24.7</c:v>
                </c:pt>
                <c:pt idx="1305">
                  <c:v>26.1</c:v>
                </c:pt>
                <c:pt idx="1306">
                  <c:v>25.2</c:v>
                </c:pt>
                <c:pt idx="1307">
                  <c:v>24.4</c:v>
                </c:pt>
                <c:pt idx="1308">
                  <c:v>24.1</c:v>
                </c:pt>
                <c:pt idx="1309">
                  <c:v>25</c:v>
                </c:pt>
                <c:pt idx="1310">
                  <c:v>25.8</c:v>
                </c:pt>
                <c:pt idx="1311">
                  <c:v>27</c:v>
                </c:pt>
                <c:pt idx="1312">
                  <c:v>24.5</c:v>
                </c:pt>
                <c:pt idx="1313">
                  <c:v>23.2</c:v>
                </c:pt>
                <c:pt idx="1314">
                  <c:v>27</c:v>
                </c:pt>
                <c:pt idx="1315">
                  <c:v>24.7</c:v>
                </c:pt>
                <c:pt idx="1316">
                  <c:v>23.7</c:v>
                </c:pt>
                <c:pt idx="1317">
                  <c:v>25</c:v>
                </c:pt>
                <c:pt idx="1318">
                  <c:v>24.2</c:v>
                </c:pt>
                <c:pt idx="1319">
                  <c:v>25</c:v>
                </c:pt>
                <c:pt idx="1320">
                  <c:v>26.3</c:v>
                </c:pt>
                <c:pt idx="1321">
                  <c:v>24.7</c:v>
                </c:pt>
                <c:pt idx="1322">
                  <c:v>24.3</c:v>
                </c:pt>
                <c:pt idx="1323">
                  <c:v>23</c:v>
                </c:pt>
                <c:pt idx="1324">
                  <c:v>24.4</c:v>
                </c:pt>
                <c:pt idx="1325">
                  <c:v>24</c:v>
                </c:pt>
                <c:pt idx="1326">
                  <c:v>23</c:v>
                </c:pt>
                <c:pt idx="1327">
                  <c:v>23.1</c:v>
                </c:pt>
                <c:pt idx="1328">
                  <c:v>24.2</c:v>
                </c:pt>
                <c:pt idx="1329">
                  <c:v>23.8</c:v>
                </c:pt>
                <c:pt idx="1330">
                  <c:v>24.3</c:v>
                </c:pt>
                <c:pt idx="1331">
                  <c:v>23.3</c:v>
                </c:pt>
                <c:pt idx="1332">
                  <c:v>25.5</c:v>
                </c:pt>
                <c:pt idx="1333">
                  <c:v>22.8</c:v>
                </c:pt>
                <c:pt idx="1334">
                  <c:v>25.1</c:v>
                </c:pt>
                <c:pt idx="1335">
                  <c:v>23.6</c:v>
                </c:pt>
                <c:pt idx="1336">
                  <c:v>22.2</c:v>
                </c:pt>
                <c:pt idx="1337">
                  <c:v>23.6</c:v>
                </c:pt>
                <c:pt idx="1338">
                  <c:v>26.2</c:v>
                </c:pt>
                <c:pt idx="1339">
                  <c:v>23.1</c:v>
                </c:pt>
                <c:pt idx="1340">
                  <c:v>23</c:v>
                </c:pt>
                <c:pt idx="1341">
                  <c:v>22.2</c:v>
                </c:pt>
                <c:pt idx="1342">
                  <c:v>23.1</c:v>
                </c:pt>
                <c:pt idx="1343">
                  <c:v>22.5</c:v>
                </c:pt>
                <c:pt idx="1344">
                  <c:v>22.9</c:v>
                </c:pt>
                <c:pt idx="1345">
                  <c:v>22</c:v>
                </c:pt>
                <c:pt idx="1346">
                  <c:v>23.1</c:v>
                </c:pt>
                <c:pt idx="1347">
                  <c:v>22.7</c:v>
                </c:pt>
                <c:pt idx="1348">
                  <c:v>22.6</c:v>
                </c:pt>
                <c:pt idx="1349">
                  <c:v>22.8</c:v>
                </c:pt>
                <c:pt idx="1350">
                  <c:v>23.7</c:v>
                </c:pt>
                <c:pt idx="1351">
                  <c:v>23.1</c:v>
                </c:pt>
                <c:pt idx="1352">
                  <c:v>22.8</c:v>
                </c:pt>
                <c:pt idx="1353">
                  <c:v>23</c:v>
                </c:pt>
                <c:pt idx="1354">
                  <c:v>23.2</c:v>
                </c:pt>
                <c:pt idx="1355">
                  <c:v>23.8</c:v>
                </c:pt>
                <c:pt idx="1356">
                  <c:v>23.8</c:v>
                </c:pt>
                <c:pt idx="1357">
                  <c:v>23.4</c:v>
                </c:pt>
                <c:pt idx="1358">
                  <c:v>23.2</c:v>
                </c:pt>
                <c:pt idx="1359">
                  <c:v>23.8</c:v>
                </c:pt>
                <c:pt idx="1360">
                  <c:v>22.5</c:v>
                </c:pt>
                <c:pt idx="1361">
                  <c:v>27.6</c:v>
                </c:pt>
                <c:pt idx="1362">
                  <c:v>25.8</c:v>
                </c:pt>
                <c:pt idx="1363">
                  <c:v>23.5</c:v>
                </c:pt>
                <c:pt idx="1364">
                  <c:v>25.9</c:v>
                </c:pt>
                <c:pt idx="1365">
                  <c:v>24.1</c:v>
                </c:pt>
                <c:pt idx="1366">
                  <c:v>22.9</c:v>
                </c:pt>
                <c:pt idx="1367">
                  <c:v>22.8</c:v>
                </c:pt>
                <c:pt idx="1368">
                  <c:v>22.5</c:v>
                </c:pt>
                <c:pt idx="1369">
                  <c:v>22.2</c:v>
                </c:pt>
                <c:pt idx="1370">
                  <c:v>23.3</c:v>
                </c:pt>
                <c:pt idx="1371">
                  <c:v>23</c:v>
                </c:pt>
                <c:pt idx="1372">
                  <c:v>24</c:v>
                </c:pt>
                <c:pt idx="1373">
                  <c:v>25.4</c:v>
                </c:pt>
                <c:pt idx="1374">
                  <c:v>23.4</c:v>
                </c:pt>
                <c:pt idx="1375">
                  <c:v>22.6</c:v>
                </c:pt>
                <c:pt idx="1376">
                  <c:v>23.6</c:v>
                </c:pt>
                <c:pt idx="1377">
                  <c:v>25.8</c:v>
                </c:pt>
                <c:pt idx="1378">
                  <c:v>25.4</c:v>
                </c:pt>
                <c:pt idx="1379">
                  <c:v>24.1</c:v>
                </c:pt>
                <c:pt idx="1380">
                  <c:v>24</c:v>
                </c:pt>
                <c:pt idx="1381">
                  <c:v>23.4</c:v>
                </c:pt>
                <c:pt idx="1382">
                  <c:v>25.4</c:v>
                </c:pt>
                <c:pt idx="1383">
                  <c:v>24.4</c:v>
                </c:pt>
                <c:pt idx="1384">
                  <c:v>24.7</c:v>
                </c:pt>
                <c:pt idx="1385">
                  <c:v>25.4</c:v>
                </c:pt>
                <c:pt idx="1386">
                  <c:v>24.7</c:v>
                </c:pt>
                <c:pt idx="1387">
                  <c:v>23.6</c:v>
                </c:pt>
                <c:pt idx="1388">
                  <c:v>25.5</c:v>
                </c:pt>
                <c:pt idx="1389">
                  <c:v>26.7</c:v>
                </c:pt>
                <c:pt idx="1390">
                  <c:v>23.9</c:v>
                </c:pt>
                <c:pt idx="1391">
                  <c:v>24.7</c:v>
                </c:pt>
                <c:pt idx="1392">
                  <c:v>23.4</c:v>
                </c:pt>
                <c:pt idx="1393">
                  <c:v>25</c:v>
                </c:pt>
                <c:pt idx="1394">
                  <c:v>26.3</c:v>
                </c:pt>
                <c:pt idx="1395">
                  <c:v>24.4</c:v>
                </c:pt>
                <c:pt idx="1396">
                  <c:v>23.9</c:v>
                </c:pt>
                <c:pt idx="1397">
                  <c:v>23.4</c:v>
                </c:pt>
                <c:pt idx="1398">
                  <c:v>26</c:v>
                </c:pt>
                <c:pt idx="1399">
                  <c:v>25.5</c:v>
                </c:pt>
                <c:pt idx="1400">
                  <c:v>24.7</c:v>
                </c:pt>
                <c:pt idx="1401">
                  <c:v>24.7</c:v>
                </c:pt>
                <c:pt idx="1402">
                  <c:v>24.3</c:v>
                </c:pt>
                <c:pt idx="1403">
                  <c:v>24.1</c:v>
                </c:pt>
                <c:pt idx="1404">
                  <c:v>25.1</c:v>
                </c:pt>
                <c:pt idx="1405">
                  <c:v>25.5</c:v>
                </c:pt>
                <c:pt idx="1406">
                  <c:v>23.9</c:v>
                </c:pt>
                <c:pt idx="1407">
                  <c:v>25</c:v>
                </c:pt>
                <c:pt idx="1408">
                  <c:v>25.4</c:v>
                </c:pt>
                <c:pt idx="1409">
                  <c:v>24.4</c:v>
                </c:pt>
                <c:pt idx="1410">
                  <c:v>25.2</c:v>
                </c:pt>
                <c:pt idx="1411">
                  <c:v>23.8</c:v>
                </c:pt>
                <c:pt idx="1412">
                  <c:v>24.3</c:v>
                </c:pt>
                <c:pt idx="1413">
                  <c:v>24.8</c:v>
                </c:pt>
                <c:pt idx="1414">
                  <c:v>24.2</c:v>
                </c:pt>
                <c:pt idx="1415">
                  <c:v>24.6</c:v>
                </c:pt>
                <c:pt idx="1416">
                  <c:v>26.4</c:v>
                </c:pt>
                <c:pt idx="1417">
                  <c:v>26.6</c:v>
                </c:pt>
                <c:pt idx="1418">
                  <c:v>23.2</c:v>
                </c:pt>
                <c:pt idx="1419">
                  <c:v>24.7</c:v>
                </c:pt>
                <c:pt idx="1420">
                  <c:v>27.4</c:v>
                </c:pt>
                <c:pt idx="1421">
                  <c:v>25.1</c:v>
                </c:pt>
                <c:pt idx="1422">
                  <c:v>24.8</c:v>
                </c:pt>
                <c:pt idx="1423">
                  <c:v>24.8</c:v>
                </c:pt>
                <c:pt idx="1424">
                  <c:v>24.8</c:v>
                </c:pt>
                <c:pt idx="1425">
                  <c:v>23.3</c:v>
                </c:pt>
                <c:pt idx="1426">
                  <c:v>23.9</c:v>
                </c:pt>
                <c:pt idx="1427">
                  <c:v>23.4</c:v>
                </c:pt>
                <c:pt idx="1428">
                  <c:v>24.1</c:v>
                </c:pt>
                <c:pt idx="1429">
                  <c:v>23.8</c:v>
                </c:pt>
                <c:pt idx="1430">
                  <c:v>23.5</c:v>
                </c:pt>
                <c:pt idx="1431">
                  <c:v>24.1</c:v>
                </c:pt>
                <c:pt idx="1432">
                  <c:v>24.1</c:v>
                </c:pt>
                <c:pt idx="1433">
                  <c:v>24.2</c:v>
                </c:pt>
                <c:pt idx="1434">
                  <c:v>23.7</c:v>
                </c:pt>
                <c:pt idx="1435">
                  <c:v>23.1</c:v>
                </c:pt>
                <c:pt idx="1436">
                  <c:v>24</c:v>
                </c:pt>
                <c:pt idx="1437">
                  <c:v>23.5</c:v>
                </c:pt>
                <c:pt idx="1438">
                  <c:v>22.5</c:v>
                </c:pt>
                <c:pt idx="1439">
                  <c:v>23.4</c:v>
                </c:pt>
                <c:pt idx="1440">
                  <c:v>23.3</c:v>
                </c:pt>
                <c:pt idx="1441">
                  <c:v>24.4</c:v>
                </c:pt>
                <c:pt idx="1442">
                  <c:v>25.9</c:v>
                </c:pt>
                <c:pt idx="1443">
                  <c:v>24.4</c:v>
                </c:pt>
                <c:pt idx="1444">
                  <c:v>23.1</c:v>
                </c:pt>
                <c:pt idx="1445">
                  <c:v>23.5</c:v>
                </c:pt>
                <c:pt idx="1446">
                  <c:v>24.2</c:v>
                </c:pt>
                <c:pt idx="1447">
                  <c:v>24.2</c:v>
                </c:pt>
                <c:pt idx="1448">
                  <c:v>23.4</c:v>
                </c:pt>
                <c:pt idx="1449">
                  <c:v>22.3</c:v>
                </c:pt>
                <c:pt idx="1450">
                  <c:v>24.5</c:v>
                </c:pt>
                <c:pt idx="1451">
                  <c:v>23.9</c:v>
                </c:pt>
                <c:pt idx="1452">
                  <c:v>23.1</c:v>
                </c:pt>
                <c:pt idx="1453">
                  <c:v>25.3</c:v>
                </c:pt>
                <c:pt idx="1454">
                  <c:v>25.2</c:v>
                </c:pt>
                <c:pt idx="1455">
                  <c:v>23.3</c:v>
                </c:pt>
                <c:pt idx="1456">
                  <c:v>23.9</c:v>
                </c:pt>
                <c:pt idx="1457">
                  <c:v>24.1</c:v>
                </c:pt>
                <c:pt idx="1458">
                  <c:v>23.5</c:v>
                </c:pt>
                <c:pt idx="1459">
                  <c:v>24.1</c:v>
                </c:pt>
                <c:pt idx="1460">
                  <c:v>24.7</c:v>
                </c:pt>
                <c:pt idx="1461">
                  <c:v>23.3</c:v>
                </c:pt>
                <c:pt idx="1462">
                  <c:v>24.3</c:v>
                </c:pt>
                <c:pt idx="1463">
                  <c:v>25.2</c:v>
                </c:pt>
                <c:pt idx="1464">
                  <c:v>25.1</c:v>
                </c:pt>
                <c:pt idx="1465">
                  <c:v>23.5</c:v>
                </c:pt>
                <c:pt idx="1466">
                  <c:v>24.6</c:v>
                </c:pt>
                <c:pt idx="1467">
                  <c:v>25.9</c:v>
                </c:pt>
                <c:pt idx="1468">
                  <c:v>24.3</c:v>
                </c:pt>
                <c:pt idx="1469">
                  <c:v>24.8</c:v>
                </c:pt>
                <c:pt idx="1470">
                  <c:v>24.5</c:v>
                </c:pt>
                <c:pt idx="1471">
                  <c:v>23.6</c:v>
                </c:pt>
                <c:pt idx="1472">
                  <c:v>24.4</c:v>
                </c:pt>
                <c:pt idx="1473">
                  <c:v>26.5</c:v>
                </c:pt>
                <c:pt idx="1474">
                  <c:v>25.1</c:v>
                </c:pt>
                <c:pt idx="1475">
                  <c:v>24.8</c:v>
                </c:pt>
                <c:pt idx="1476">
                  <c:v>26.2</c:v>
                </c:pt>
                <c:pt idx="1477">
                  <c:v>24.4</c:v>
                </c:pt>
                <c:pt idx="1478">
                  <c:v>24.7</c:v>
                </c:pt>
                <c:pt idx="1479">
                  <c:v>26.1</c:v>
                </c:pt>
                <c:pt idx="1480">
                  <c:v>24.4</c:v>
                </c:pt>
                <c:pt idx="1481">
                  <c:v>24.8</c:v>
                </c:pt>
                <c:pt idx="1482">
                  <c:v>24.3</c:v>
                </c:pt>
                <c:pt idx="1483">
                  <c:v>24.1</c:v>
                </c:pt>
                <c:pt idx="1484">
                  <c:v>24.8</c:v>
                </c:pt>
                <c:pt idx="1485">
                  <c:v>24.4</c:v>
                </c:pt>
                <c:pt idx="1486">
                  <c:v>25.2</c:v>
                </c:pt>
                <c:pt idx="1487">
                  <c:v>24.3</c:v>
                </c:pt>
                <c:pt idx="1488">
                  <c:v>24.7</c:v>
                </c:pt>
                <c:pt idx="1489">
                  <c:v>24.2</c:v>
                </c:pt>
                <c:pt idx="1490">
                  <c:v>23.8</c:v>
                </c:pt>
                <c:pt idx="1491">
                  <c:v>24.4</c:v>
                </c:pt>
                <c:pt idx="1492">
                  <c:v>24.8</c:v>
                </c:pt>
                <c:pt idx="1493">
                  <c:v>24.1</c:v>
                </c:pt>
                <c:pt idx="1494">
                  <c:v>23.7</c:v>
                </c:pt>
                <c:pt idx="1495">
                  <c:v>25</c:v>
                </c:pt>
                <c:pt idx="1496">
                  <c:v>25.2</c:v>
                </c:pt>
                <c:pt idx="1497">
                  <c:v>26.2</c:v>
                </c:pt>
                <c:pt idx="1498">
                  <c:v>24.5</c:v>
                </c:pt>
                <c:pt idx="1499">
                  <c:v>23.7</c:v>
                </c:pt>
                <c:pt idx="1500">
                  <c:v>23.6</c:v>
                </c:pt>
                <c:pt idx="1501">
                  <c:v>23.4</c:v>
                </c:pt>
                <c:pt idx="1502">
                  <c:v>23.8</c:v>
                </c:pt>
                <c:pt idx="1503">
                  <c:v>25.3</c:v>
                </c:pt>
                <c:pt idx="1504">
                  <c:v>25.2</c:v>
                </c:pt>
                <c:pt idx="1505">
                  <c:v>24.4</c:v>
                </c:pt>
                <c:pt idx="1506">
                  <c:v>23.8</c:v>
                </c:pt>
                <c:pt idx="1507">
                  <c:v>24.3</c:v>
                </c:pt>
                <c:pt idx="1508">
                  <c:v>23.3</c:v>
                </c:pt>
                <c:pt idx="1509">
                  <c:v>23.8</c:v>
                </c:pt>
                <c:pt idx="1510">
                  <c:v>25</c:v>
                </c:pt>
                <c:pt idx="1511">
                  <c:v>23.8</c:v>
                </c:pt>
                <c:pt idx="1512">
                  <c:v>24.2</c:v>
                </c:pt>
                <c:pt idx="1513">
                  <c:v>25.5</c:v>
                </c:pt>
                <c:pt idx="1514">
                  <c:v>26.1</c:v>
                </c:pt>
                <c:pt idx="1515">
                  <c:v>27.5</c:v>
                </c:pt>
                <c:pt idx="1516">
                  <c:v>28</c:v>
                </c:pt>
                <c:pt idx="1517">
                  <c:v>25.6</c:v>
                </c:pt>
                <c:pt idx="1518">
                  <c:v>25.2</c:v>
                </c:pt>
                <c:pt idx="1519">
                  <c:v>24.5</c:v>
                </c:pt>
                <c:pt idx="1520">
                  <c:v>25.2</c:v>
                </c:pt>
                <c:pt idx="1521">
                  <c:v>24.7</c:v>
                </c:pt>
                <c:pt idx="1522">
                  <c:v>23.7</c:v>
                </c:pt>
                <c:pt idx="1523">
                  <c:v>25.5</c:v>
                </c:pt>
                <c:pt idx="1524">
                  <c:v>23.8</c:v>
                </c:pt>
                <c:pt idx="1525">
                  <c:v>25.3</c:v>
                </c:pt>
                <c:pt idx="1526">
                  <c:v>24.3</c:v>
                </c:pt>
                <c:pt idx="1527">
                  <c:v>25.4</c:v>
                </c:pt>
                <c:pt idx="1528">
                  <c:v>23.8</c:v>
                </c:pt>
                <c:pt idx="1529">
                  <c:v>26.3</c:v>
                </c:pt>
                <c:pt idx="1530">
                  <c:v>24.7</c:v>
                </c:pt>
                <c:pt idx="1531">
                  <c:v>24.4</c:v>
                </c:pt>
                <c:pt idx="1532">
                  <c:v>24.8</c:v>
                </c:pt>
                <c:pt idx="1533">
                  <c:v>25.1</c:v>
                </c:pt>
                <c:pt idx="1534">
                  <c:v>23.9</c:v>
                </c:pt>
                <c:pt idx="1535">
                  <c:v>25</c:v>
                </c:pt>
                <c:pt idx="1536">
                  <c:v>25.1</c:v>
                </c:pt>
                <c:pt idx="1537">
                  <c:v>24</c:v>
                </c:pt>
                <c:pt idx="1538">
                  <c:v>27.7</c:v>
                </c:pt>
                <c:pt idx="1539">
                  <c:v>24.2</c:v>
                </c:pt>
                <c:pt idx="1540">
                  <c:v>26.1</c:v>
                </c:pt>
                <c:pt idx="1541">
                  <c:v>25.5</c:v>
                </c:pt>
                <c:pt idx="1542">
                  <c:v>25</c:v>
                </c:pt>
                <c:pt idx="1543">
                  <c:v>25.2</c:v>
                </c:pt>
                <c:pt idx="1544">
                  <c:v>25.7</c:v>
                </c:pt>
                <c:pt idx="1545">
                  <c:v>25.6</c:v>
                </c:pt>
                <c:pt idx="1546">
                  <c:v>27.1</c:v>
                </c:pt>
                <c:pt idx="1547">
                  <c:v>26</c:v>
                </c:pt>
                <c:pt idx="1548">
                  <c:v>24.3</c:v>
                </c:pt>
                <c:pt idx="1549">
                  <c:v>24.2</c:v>
                </c:pt>
                <c:pt idx="1550">
                  <c:v>25.1</c:v>
                </c:pt>
                <c:pt idx="1551">
                  <c:v>25</c:v>
                </c:pt>
                <c:pt idx="1552">
                  <c:v>26.3</c:v>
                </c:pt>
                <c:pt idx="1553">
                  <c:v>25.9</c:v>
                </c:pt>
                <c:pt idx="1554">
                  <c:v>24.1</c:v>
                </c:pt>
                <c:pt idx="1555">
                  <c:v>25.1</c:v>
                </c:pt>
                <c:pt idx="1556">
                  <c:v>25.5</c:v>
                </c:pt>
                <c:pt idx="1557">
                  <c:v>25.5</c:v>
                </c:pt>
                <c:pt idx="1558">
                  <c:v>25.6</c:v>
                </c:pt>
                <c:pt idx="1559">
                  <c:v>24.2</c:v>
                </c:pt>
                <c:pt idx="1560">
                  <c:v>24.3</c:v>
                </c:pt>
                <c:pt idx="1561">
                  <c:v>27.6</c:v>
                </c:pt>
                <c:pt idx="1562">
                  <c:v>26.4</c:v>
                </c:pt>
                <c:pt idx="1563">
                  <c:v>26</c:v>
                </c:pt>
                <c:pt idx="1564">
                  <c:v>25.9</c:v>
                </c:pt>
                <c:pt idx="1565">
                  <c:v>25.5</c:v>
                </c:pt>
                <c:pt idx="1566">
                  <c:v>26.6</c:v>
                </c:pt>
                <c:pt idx="1567">
                  <c:v>26.5</c:v>
                </c:pt>
                <c:pt idx="1568">
                  <c:v>26.6</c:v>
                </c:pt>
                <c:pt idx="1569">
                  <c:v>26.1</c:v>
                </c:pt>
                <c:pt idx="1570">
                  <c:v>25.7</c:v>
                </c:pt>
                <c:pt idx="1571">
                  <c:v>26.7</c:v>
                </c:pt>
                <c:pt idx="1572">
                  <c:v>26.4</c:v>
                </c:pt>
                <c:pt idx="1573">
                  <c:v>28.1</c:v>
                </c:pt>
                <c:pt idx="1574">
                  <c:v>28.4</c:v>
                </c:pt>
                <c:pt idx="1575">
                  <c:v>28.6</c:v>
                </c:pt>
                <c:pt idx="1576">
                  <c:v>27.2</c:v>
                </c:pt>
                <c:pt idx="1577">
                  <c:v>27</c:v>
                </c:pt>
                <c:pt idx="1578">
                  <c:v>27.1</c:v>
                </c:pt>
                <c:pt idx="1579">
                  <c:v>27.3</c:v>
                </c:pt>
                <c:pt idx="1580">
                  <c:v>26.6</c:v>
                </c:pt>
                <c:pt idx="1581">
                  <c:v>28.7</c:v>
                </c:pt>
                <c:pt idx="1582">
                  <c:v>27.9</c:v>
                </c:pt>
                <c:pt idx="1583">
                  <c:v>27.5</c:v>
                </c:pt>
                <c:pt idx="1584">
                  <c:v>28.1</c:v>
                </c:pt>
                <c:pt idx="1585">
                  <c:v>27.5</c:v>
                </c:pt>
                <c:pt idx="1586">
                  <c:v>28.3</c:v>
                </c:pt>
                <c:pt idx="1587">
                  <c:v>27.5</c:v>
                </c:pt>
                <c:pt idx="1588">
                  <c:v>27.5</c:v>
                </c:pt>
                <c:pt idx="1589">
                  <c:v>26.7</c:v>
                </c:pt>
                <c:pt idx="1590">
                  <c:v>27.9</c:v>
                </c:pt>
                <c:pt idx="1591">
                  <c:v>26.3</c:v>
                </c:pt>
                <c:pt idx="1592">
                  <c:v>26.3</c:v>
                </c:pt>
                <c:pt idx="1593">
                  <c:v>27.2</c:v>
                </c:pt>
                <c:pt idx="1594">
                  <c:v>27.1</c:v>
                </c:pt>
                <c:pt idx="1595">
                  <c:v>27.8</c:v>
                </c:pt>
                <c:pt idx="1596">
                  <c:v>26.5</c:v>
                </c:pt>
                <c:pt idx="1597">
                  <c:v>25.9</c:v>
                </c:pt>
                <c:pt idx="1598">
                  <c:v>25.8</c:v>
                </c:pt>
                <c:pt idx="1599">
                  <c:v>26.3</c:v>
                </c:pt>
                <c:pt idx="1600">
                  <c:v>27.2</c:v>
                </c:pt>
                <c:pt idx="1601">
                  <c:v>26.2</c:v>
                </c:pt>
                <c:pt idx="1602">
                  <c:v>28.1</c:v>
                </c:pt>
                <c:pt idx="1603">
                  <c:v>26.2</c:v>
                </c:pt>
                <c:pt idx="1604">
                  <c:v>27.5</c:v>
                </c:pt>
                <c:pt idx="1605">
                  <c:v>25.4</c:v>
                </c:pt>
                <c:pt idx="1606">
                  <c:v>26.5</c:v>
                </c:pt>
                <c:pt idx="1607">
                  <c:v>27.6</c:v>
                </c:pt>
                <c:pt idx="1608">
                  <c:v>26.5</c:v>
                </c:pt>
                <c:pt idx="1609">
                  <c:v>26.2</c:v>
                </c:pt>
                <c:pt idx="1610">
                  <c:v>26.7</c:v>
                </c:pt>
                <c:pt idx="1611">
                  <c:v>28</c:v>
                </c:pt>
                <c:pt idx="1612">
                  <c:v>25.5</c:v>
                </c:pt>
                <c:pt idx="1613">
                  <c:v>27</c:v>
                </c:pt>
                <c:pt idx="1614">
                  <c:v>26.9</c:v>
                </c:pt>
                <c:pt idx="1615">
                  <c:v>28.1</c:v>
                </c:pt>
                <c:pt idx="1616">
                  <c:v>27.9</c:v>
                </c:pt>
                <c:pt idx="1617">
                  <c:v>27.5</c:v>
                </c:pt>
                <c:pt idx="1618">
                  <c:v>27</c:v>
                </c:pt>
                <c:pt idx="1619">
                  <c:v>27.4</c:v>
                </c:pt>
                <c:pt idx="1620">
                  <c:v>27.4</c:v>
                </c:pt>
                <c:pt idx="1621">
                  <c:v>28.2</c:v>
                </c:pt>
                <c:pt idx="1622">
                  <c:v>29.1</c:v>
                </c:pt>
                <c:pt idx="1623">
                  <c:v>28.1</c:v>
                </c:pt>
                <c:pt idx="1624">
                  <c:v>29.6</c:v>
                </c:pt>
                <c:pt idx="1625">
                  <c:v>29.1</c:v>
                </c:pt>
                <c:pt idx="1626">
                  <c:v>28.6</c:v>
                </c:pt>
                <c:pt idx="1627">
                  <c:v>26.8</c:v>
                </c:pt>
                <c:pt idx="1628">
                  <c:v>27.8</c:v>
                </c:pt>
                <c:pt idx="1629">
                  <c:v>26.3</c:v>
                </c:pt>
                <c:pt idx="1630">
                  <c:v>26.6</c:v>
                </c:pt>
                <c:pt idx="1631">
                  <c:v>26.5</c:v>
                </c:pt>
                <c:pt idx="1632">
                  <c:v>27</c:v>
                </c:pt>
                <c:pt idx="1633">
                  <c:v>27.1</c:v>
                </c:pt>
                <c:pt idx="1634">
                  <c:v>26.7</c:v>
                </c:pt>
                <c:pt idx="1635">
                  <c:v>26.6</c:v>
                </c:pt>
                <c:pt idx="1636">
                  <c:v>25.3</c:v>
                </c:pt>
                <c:pt idx="1637">
                  <c:v>26.8</c:v>
                </c:pt>
                <c:pt idx="1638">
                  <c:v>26</c:v>
                </c:pt>
                <c:pt idx="1639">
                  <c:v>27.4</c:v>
                </c:pt>
                <c:pt idx="1640">
                  <c:v>26.5</c:v>
                </c:pt>
                <c:pt idx="1641">
                  <c:v>27.1</c:v>
                </c:pt>
                <c:pt idx="1642">
                  <c:v>26.6</c:v>
                </c:pt>
                <c:pt idx="1643">
                  <c:v>26.4</c:v>
                </c:pt>
                <c:pt idx="1644">
                  <c:v>26.5</c:v>
                </c:pt>
                <c:pt idx="1645">
                  <c:v>26.2</c:v>
                </c:pt>
                <c:pt idx="1646">
                  <c:v>25.9</c:v>
                </c:pt>
                <c:pt idx="1647">
                  <c:v>25.3</c:v>
                </c:pt>
                <c:pt idx="1648">
                  <c:v>25.7</c:v>
                </c:pt>
                <c:pt idx="1649">
                  <c:v>25.8</c:v>
                </c:pt>
                <c:pt idx="1650">
                  <c:v>26.5</c:v>
                </c:pt>
                <c:pt idx="1651">
                  <c:v>26.1</c:v>
                </c:pt>
                <c:pt idx="1652">
                  <c:v>28.1</c:v>
                </c:pt>
                <c:pt idx="1653">
                  <c:v>28.9</c:v>
                </c:pt>
                <c:pt idx="1654">
                  <c:v>30</c:v>
                </c:pt>
                <c:pt idx="1655">
                  <c:v>29.6</c:v>
                </c:pt>
                <c:pt idx="1656">
                  <c:v>28</c:v>
                </c:pt>
                <c:pt idx="1657">
                  <c:v>30.2</c:v>
                </c:pt>
                <c:pt idx="1658">
                  <c:v>29.3</c:v>
                </c:pt>
                <c:pt idx="1659">
                  <c:v>28.7</c:v>
                </c:pt>
                <c:pt idx="1660">
                  <c:v>30.7</c:v>
                </c:pt>
                <c:pt idx="1661">
                  <c:v>30</c:v>
                </c:pt>
                <c:pt idx="1662">
                  <c:v>30.5</c:v>
                </c:pt>
                <c:pt idx="1663">
                  <c:v>29.8</c:v>
                </c:pt>
                <c:pt idx="1664">
                  <c:v>30.6</c:v>
                </c:pt>
                <c:pt idx="1665">
                  <c:v>31.1</c:v>
                </c:pt>
                <c:pt idx="1666">
                  <c:v>29.5</c:v>
                </c:pt>
                <c:pt idx="1667">
                  <c:v>29.4</c:v>
                </c:pt>
                <c:pt idx="1668">
                  <c:v>30.4</c:v>
                </c:pt>
                <c:pt idx="1669">
                  <c:v>28.3</c:v>
                </c:pt>
                <c:pt idx="1670">
                  <c:v>29.5</c:v>
                </c:pt>
                <c:pt idx="1671">
                  <c:v>31.5</c:v>
                </c:pt>
                <c:pt idx="1672">
                  <c:v>30.6</c:v>
                </c:pt>
                <c:pt idx="1673">
                  <c:v>30.2</c:v>
                </c:pt>
                <c:pt idx="1674">
                  <c:v>30.6</c:v>
                </c:pt>
                <c:pt idx="1675">
                  <c:v>30.1</c:v>
                </c:pt>
                <c:pt idx="1676">
                  <c:v>30.1</c:v>
                </c:pt>
                <c:pt idx="1677">
                  <c:v>30</c:v>
                </c:pt>
                <c:pt idx="1678">
                  <c:v>29.1</c:v>
                </c:pt>
                <c:pt idx="1679">
                  <c:v>30.1</c:v>
                </c:pt>
                <c:pt idx="1680">
                  <c:v>30.6</c:v>
                </c:pt>
                <c:pt idx="1681">
                  <c:v>30.6</c:v>
                </c:pt>
                <c:pt idx="1682">
                  <c:v>30</c:v>
                </c:pt>
                <c:pt idx="1683">
                  <c:v>29.6</c:v>
                </c:pt>
                <c:pt idx="1684">
                  <c:v>28.8</c:v>
                </c:pt>
                <c:pt idx="1685">
                  <c:v>28</c:v>
                </c:pt>
                <c:pt idx="1686">
                  <c:v>27.8</c:v>
                </c:pt>
                <c:pt idx="1687">
                  <c:v>28</c:v>
                </c:pt>
                <c:pt idx="1688">
                  <c:v>28.7</c:v>
                </c:pt>
                <c:pt idx="1689">
                  <c:v>28.8</c:v>
                </c:pt>
                <c:pt idx="1690">
                  <c:v>28.4</c:v>
                </c:pt>
                <c:pt idx="1691">
                  <c:v>28.5</c:v>
                </c:pt>
                <c:pt idx="1692">
                  <c:v>29.5</c:v>
                </c:pt>
                <c:pt idx="1693">
                  <c:v>30.1</c:v>
                </c:pt>
                <c:pt idx="1694">
                  <c:v>27.5</c:v>
                </c:pt>
                <c:pt idx="1695">
                  <c:v>29.5</c:v>
                </c:pt>
                <c:pt idx="1696">
                  <c:v>29.4</c:v>
                </c:pt>
                <c:pt idx="1697">
                  <c:v>29</c:v>
                </c:pt>
                <c:pt idx="1698">
                  <c:v>28.7</c:v>
                </c:pt>
                <c:pt idx="1699">
                  <c:v>29.5</c:v>
                </c:pt>
                <c:pt idx="1700">
                  <c:v>30</c:v>
                </c:pt>
                <c:pt idx="1701">
                  <c:v>28.9</c:v>
                </c:pt>
                <c:pt idx="1702">
                  <c:v>29.1</c:v>
                </c:pt>
                <c:pt idx="1703">
                  <c:v>30.1</c:v>
                </c:pt>
                <c:pt idx="1704">
                  <c:v>32</c:v>
                </c:pt>
                <c:pt idx="1705">
                  <c:v>31.4</c:v>
                </c:pt>
                <c:pt idx="1706">
                  <c:v>30.4</c:v>
                </c:pt>
                <c:pt idx="1707">
                  <c:v>32.5</c:v>
                </c:pt>
                <c:pt idx="1708">
                  <c:v>31.6</c:v>
                </c:pt>
                <c:pt idx="1709">
                  <c:v>30</c:v>
                </c:pt>
                <c:pt idx="1710">
                  <c:v>31</c:v>
                </c:pt>
                <c:pt idx="1711">
                  <c:v>31</c:v>
                </c:pt>
                <c:pt idx="1712">
                  <c:v>31.2</c:v>
                </c:pt>
                <c:pt idx="1713">
                  <c:v>31</c:v>
                </c:pt>
                <c:pt idx="1714">
                  <c:v>31.2</c:v>
                </c:pt>
                <c:pt idx="1715">
                  <c:v>31.4</c:v>
                </c:pt>
                <c:pt idx="1716">
                  <c:v>31.2</c:v>
                </c:pt>
                <c:pt idx="1717">
                  <c:v>31.4</c:v>
                </c:pt>
                <c:pt idx="1718">
                  <c:v>31.8</c:v>
                </c:pt>
                <c:pt idx="1719">
                  <c:v>31.7</c:v>
                </c:pt>
                <c:pt idx="1720">
                  <c:v>29.6</c:v>
                </c:pt>
                <c:pt idx="1721">
                  <c:v>31.3</c:v>
                </c:pt>
                <c:pt idx="1722">
                  <c:v>30.8</c:v>
                </c:pt>
                <c:pt idx="1723">
                  <c:v>30.8</c:v>
                </c:pt>
                <c:pt idx="1724">
                  <c:v>32.1</c:v>
                </c:pt>
                <c:pt idx="1725">
                  <c:v>30.5</c:v>
                </c:pt>
                <c:pt idx="1726">
                  <c:v>30</c:v>
                </c:pt>
                <c:pt idx="1727">
                  <c:v>29.6</c:v>
                </c:pt>
                <c:pt idx="1728">
                  <c:v>29</c:v>
                </c:pt>
                <c:pt idx="1729">
                  <c:v>28.9</c:v>
                </c:pt>
                <c:pt idx="1730">
                  <c:v>27.3</c:v>
                </c:pt>
                <c:pt idx="1731">
                  <c:v>28</c:v>
                </c:pt>
                <c:pt idx="1732">
                  <c:v>28.3</c:v>
                </c:pt>
                <c:pt idx="1733">
                  <c:v>27.2</c:v>
                </c:pt>
                <c:pt idx="1734">
                  <c:v>27.2</c:v>
                </c:pt>
                <c:pt idx="1735">
                  <c:v>26.4</c:v>
                </c:pt>
                <c:pt idx="1736">
                  <c:v>26</c:v>
                </c:pt>
                <c:pt idx="1737">
                  <c:v>26.4</c:v>
                </c:pt>
                <c:pt idx="1738">
                  <c:v>26.1</c:v>
                </c:pt>
                <c:pt idx="1739">
                  <c:v>27</c:v>
                </c:pt>
                <c:pt idx="1740">
                  <c:v>25.5</c:v>
                </c:pt>
                <c:pt idx="1741">
                  <c:v>26.3</c:v>
                </c:pt>
                <c:pt idx="1742">
                  <c:v>26.4</c:v>
                </c:pt>
                <c:pt idx="1743">
                  <c:v>27.2</c:v>
                </c:pt>
                <c:pt idx="1744">
                  <c:v>26.6</c:v>
                </c:pt>
                <c:pt idx="1745">
                  <c:v>25.6</c:v>
                </c:pt>
                <c:pt idx="1746">
                  <c:v>26.1</c:v>
                </c:pt>
                <c:pt idx="1747">
                  <c:v>25.7</c:v>
                </c:pt>
                <c:pt idx="1748">
                  <c:v>26.5</c:v>
                </c:pt>
                <c:pt idx="1749">
                  <c:v>25.9</c:v>
                </c:pt>
                <c:pt idx="1750">
                  <c:v>27</c:v>
                </c:pt>
                <c:pt idx="1751">
                  <c:v>26.1</c:v>
                </c:pt>
                <c:pt idx="1752">
                  <c:v>25.6</c:v>
                </c:pt>
                <c:pt idx="1753">
                  <c:v>25.3</c:v>
                </c:pt>
                <c:pt idx="1754">
                  <c:v>26.7</c:v>
                </c:pt>
                <c:pt idx="1755">
                  <c:v>25.9</c:v>
                </c:pt>
                <c:pt idx="1756">
                  <c:v>26.1</c:v>
                </c:pt>
                <c:pt idx="1757">
                  <c:v>25.6</c:v>
                </c:pt>
                <c:pt idx="1758">
                  <c:v>26.9</c:v>
                </c:pt>
                <c:pt idx="1759">
                  <c:v>26.1</c:v>
                </c:pt>
                <c:pt idx="1760">
                  <c:v>26.6</c:v>
                </c:pt>
                <c:pt idx="1761">
                  <c:v>25.9</c:v>
                </c:pt>
                <c:pt idx="1762">
                  <c:v>25.8</c:v>
                </c:pt>
                <c:pt idx="1763">
                  <c:v>26.4</c:v>
                </c:pt>
                <c:pt idx="1764">
                  <c:v>26.3</c:v>
                </c:pt>
                <c:pt idx="1765">
                  <c:v>26.8</c:v>
                </c:pt>
                <c:pt idx="1766">
                  <c:v>26.1</c:v>
                </c:pt>
                <c:pt idx="1767">
                  <c:v>27.9</c:v>
                </c:pt>
                <c:pt idx="1768">
                  <c:v>26.5</c:v>
                </c:pt>
                <c:pt idx="1769">
                  <c:v>25.9</c:v>
                </c:pt>
                <c:pt idx="1770">
                  <c:v>26.7</c:v>
                </c:pt>
                <c:pt idx="1771">
                  <c:v>26.1</c:v>
                </c:pt>
                <c:pt idx="1772">
                  <c:v>27.7</c:v>
                </c:pt>
                <c:pt idx="1773">
                  <c:v>28.3</c:v>
                </c:pt>
                <c:pt idx="1774">
                  <c:v>26.4</c:v>
                </c:pt>
                <c:pt idx="1775">
                  <c:v>26.1</c:v>
                </c:pt>
                <c:pt idx="1776">
                  <c:v>27.9</c:v>
                </c:pt>
                <c:pt idx="1777">
                  <c:v>28.2</c:v>
                </c:pt>
                <c:pt idx="1778">
                  <c:v>27.6</c:v>
                </c:pt>
                <c:pt idx="1779">
                  <c:v>27.5</c:v>
                </c:pt>
                <c:pt idx="1780">
                  <c:v>27.5</c:v>
                </c:pt>
                <c:pt idx="1781">
                  <c:v>26.2</c:v>
                </c:pt>
                <c:pt idx="1782">
                  <c:v>26.4</c:v>
                </c:pt>
                <c:pt idx="1783">
                  <c:v>28.1</c:v>
                </c:pt>
                <c:pt idx="1784">
                  <c:v>29.8</c:v>
                </c:pt>
                <c:pt idx="1785">
                  <c:v>28.1</c:v>
                </c:pt>
                <c:pt idx="1786">
                  <c:v>27.3</c:v>
                </c:pt>
                <c:pt idx="1787">
                  <c:v>26.5</c:v>
                </c:pt>
                <c:pt idx="1788">
                  <c:v>26.6</c:v>
                </c:pt>
                <c:pt idx="1789">
                  <c:v>27.6</c:v>
                </c:pt>
                <c:pt idx="1790">
                  <c:v>26.2</c:v>
                </c:pt>
                <c:pt idx="1791">
                  <c:v>27.8</c:v>
                </c:pt>
                <c:pt idx="1792">
                  <c:v>27.4</c:v>
                </c:pt>
                <c:pt idx="1793">
                  <c:v>26.3</c:v>
                </c:pt>
                <c:pt idx="1794">
                  <c:v>26.6</c:v>
                </c:pt>
                <c:pt idx="1795">
                  <c:v>26.2</c:v>
                </c:pt>
                <c:pt idx="1796">
                  <c:v>27.2</c:v>
                </c:pt>
                <c:pt idx="1797">
                  <c:v>27.2</c:v>
                </c:pt>
                <c:pt idx="1798">
                  <c:v>26.7</c:v>
                </c:pt>
                <c:pt idx="1799">
                  <c:v>26.7</c:v>
                </c:pt>
                <c:pt idx="1800">
                  <c:v>26.8</c:v>
                </c:pt>
                <c:pt idx="1801">
                  <c:v>28.4</c:v>
                </c:pt>
                <c:pt idx="1802">
                  <c:v>28</c:v>
                </c:pt>
                <c:pt idx="1803">
                  <c:v>28.3</c:v>
                </c:pt>
                <c:pt idx="1804">
                  <c:v>28.9</c:v>
                </c:pt>
                <c:pt idx="1805">
                  <c:v>30.4</c:v>
                </c:pt>
                <c:pt idx="1806">
                  <c:v>29.9</c:v>
                </c:pt>
                <c:pt idx="1807">
                  <c:v>31.3</c:v>
                </c:pt>
                <c:pt idx="1808">
                  <c:v>31.7</c:v>
                </c:pt>
                <c:pt idx="1809">
                  <c:v>31.8</c:v>
                </c:pt>
                <c:pt idx="1810">
                  <c:v>32.1</c:v>
                </c:pt>
                <c:pt idx="1811">
                  <c:v>33.5</c:v>
                </c:pt>
                <c:pt idx="1812">
                  <c:v>32.1</c:v>
                </c:pt>
                <c:pt idx="1813">
                  <c:v>31.7</c:v>
                </c:pt>
                <c:pt idx="1814">
                  <c:v>33.9</c:v>
                </c:pt>
                <c:pt idx="1815">
                  <c:v>31.7</c:v>
                </c:pt>
                <c:pt idx="1816">
                  <c:v>32.6</c:v>
                </c:pt>
                <c:pt idx="1817">
                  <c:v>32.6</c:v>
                </c:pt>
                <c:pt idx="1818">
                  <c:v>33</c:v>
                </c:pt>
                <c:pt idx="1819">
                  <c:v>33.299999999999997</c:v>
                </c:pt>
                <c:pt idx="1820">
                  <c:v>33.6</c:v>
                </c:pt>
                <c:pt idx="1821">
                  <c:v>33</c:v>
                </c:pt>
                <c:pt idx="1822">
                  <c:v>33.799999999999997</c:v>
                </c:pt>
                <c:pt idx="1823">
                  <c:v>33.6</c:v>
                </c:pt>
                <c:pt idx="1824">
                  <c:v>33.9</c:v>
                </c:pt>
                <c:pt idx="1825">
                  <c:v>34</c:v>
                </c:pt>
                <c:pt idx="1826">
                  <c:v>31.8</c:v>
                </c:pt>
                <c:pt idx="1827">
                  <c:v>32.200000000000003</c:v>
                </c:pt>
                <c:pt idx="1828">
                  <c:v>32.700000000000003</c:v>
                </c:pt>
                <c:pt idx="1829">
                  <c:v>31</c:v>
                </c:pt>
                <c:pt idx="1830">
                  <c:v>32</c:v>
                </c:pt>
                <c:pt idx="1831">
                  <c:v>29.9</c:v>
                </c:pt>
                <c:pt idx="1832">
                  <c:v>30.7</c:v>
                </c:pt>
                <c:pt idx="1833">
                  <c:v>28.7</c:v>
                </c:pt>
                <c:pt idx="1834">
                  <c:v>28.4</c:v>
                </c:pt>
                <c:pt idx="1835">
                  <c:v>28</c:v>
                </c:pt>
                <c:pt idx="1836">
                  <c:v>28.4</c:v>
                </c:pt>
                <c:pt idx="1837">
                  <c:v>28.5</c:v>
                </c:pt>
                <c:pt idx="1838">
                  <c:v>27.5</c:v>
                </c:pt>
                <c:pt idx="1839">
                  <c:v>28</c:v>
                </c:pt>
                <c:pt idx="1840">
                  <c:v>27.4</c:v>
                </c:pt>
                <c:pt idx="1841">
                  <c:v>27.8</c:v>
                </c:pt>
                <c:pt idx="1842">
                  <c:v>28.5</c:v>
                </c:pt>
                <c:pt idx="1843">
                  <c:v>27.8</c:v>
                </c:pt>
                <c:pt idx="1844">
                  <c:v>28.8</c:v>
                </c:pt>
                <c:pt idx="1845">
                  <c:v>27.6</c:v>
                </c:pt>
                <c:pt idx="1846">
                  <c:v>28.4</c:v>
                </c:pt>
                <c:pt idx="1847">
                  <c:v>29.6</c:v>
                </c:pt>
                <c:pt idx="1848">
                  <c:v>28.1</c:v>
                </c:pt>
                <c:pt idx="1849">
                  <c:v>29.3</c:v>
                </c:pt>
                <c:pt idx="1850">
                  <c:v>29.6</c:v>
                </c:pt>
                <c:pt idx="1851">
                  <c:v>30.2</c:v>
                </c:pt>
                <c:pt idx="1852">
                  <c:v>29.1</c:v>
                </c:pt>
                <c:pt idx="1853">
                  <c:v>28.6</c:v>
                </c:pt>
                <c:pt idx="1854">
                  <c:v>29.5</c:v>
                </c:pt>
                <c:pt idx="1855">
                  <c:v>29.2</c:v>
                </c:pt>
                <c:pt idx="1856">
                  <c:v>28.3</c:v>
                </c:pt>
                <c:pt idx="1857">
                  <c:v>28.1</c:v>
                </c:pt>
                <c:pt idx="1858">
                  <c:v>29.9</c:v>
                </c:pt>
                <c:pt idx="1859">
                  <c:v>29.1</c:v>
                </c:pt>
                <c:pt idx="1860">
                  <c:v>28.1</c:v>
                </c:pt>
                <c:pt idx="1861">
                  <c:v>29.6</c:v>
                </c:pt>
                <c:pt idx="1862">
                  <c:v>29.8</c:v>
                </c:pt>
                <c:pt idx="1863">
                  <c:v>31.3</c:v>
                </c:pt>
                <c:pt idx="1864">
                  <c:v>28.9</c:v>
                </c:pt>
                <c:pt idx="1865">
                  <c:v>29.2</c:v>
                </c:pt>
                <c:pt idx="1866">
                  <c:v>28.2</c:v>
                </c:pt>
                <c:pt idx="1867">
                  <c:v>30.1</c:v>
                </c:pt>
                <c:pt idx="1868">
                  <c:v>28.7</c:v>
                </c:pt>
                <c:pt idx="1869">
                  <c:v>29.2</c:v>
                </c:pt>
                <c:pt idx="1870">
                  <c:v>28</c:v>
                </c:pt>
                <c:pt idx="1871">
                  <c:v>27.6</c:v>
                </c:pt>
                <c:pt idx="1872">
                  <c:v>30</c:v>
                </c:pt>
                <c:pt idx="1873">
                  <c:v>27.7</c:v>
                </c:pt>
                <c:pt idx="1874">
                  <c:v>28.1</c:v>
                </c:pt>
                <c:pt idx="1875">
                  <c:v>27.7</c:v>
                </c:pt>
                <c:pt idx="1876">
                  <c:v>27.3</c:v>
                </c:pt>
                <c:pt idx="1877">
                  <c:v>28.7</c:v>
                </c:pt>
                <c:pt idx="1878">
                  <c:v>29.5</c:v>
                </c:pt>
                <c:pt idx="1879">
                  <c:v>28.4</c:v>
                </c:pt>
                <c:pt idx="1880">
                  <c:v>27</c:v>
                </c:pt>
                <c:pt idx="1881">
                  <c:v>27</c:v>
                </c:pt>
                <c:pt idx="1882">
                  <c:v>27.1</c:v>
                </c:pt>
                <c:pt idx="1883">
                  <c:v>30.2</c:v>
                </c:pt>
                <c:pt idx="1884">
                  <c:v>27.9</c:v>
                </c:pt>
                <c:pt idx="1885">
                  <c:v>27.1</c:v>
                </c:pt>
                <c:pt idx="1886">
                  <c:v>27.6</c:v>
                </c:pt>
                <c:pt idx="1887">
                  <c:v>28.9</c:v>
                </c:pt>
                <c:pt idx="1888">
                  <c:v>28.8</c:v>
                </c:pt>
                <c:pt idx="1889">
                  <c:v>28.3</c:v>
                </c:pt>
                <c:pt idx="1890">
                  <c:v>28.4</c:v>
                </c:pt>
                <c:pt idx="1891">
                  <c:v>28.3</c:v>
                </c:pt>
                <c:pt idx="1892">
                  <c:v>28.3</c:v>
                </c:pt>
                <c:pt idx="1893">
                  <c:v>29.2</c:v>
                </c:pt>
                <c:pt idx="1894">
                  <c:v>28.4</c:v>
                </c:pt>
                <c:pt idx="1895">
                  <c:v>28.7</c:v>
                </c:pt>
                <c:pt idx="1896">
                  <c:v>29.1</c:v>
                </c:pt>
                <c:pt idx="1897">
                  <c:v>28.6</c:v>
                </c:pt>
                <c:pt idx="1898">
                  <c:v>28.5</c:v>
                </c:pt>
                <c:pt idx="1899">
                  <c:v>28.6</c:v>
                </c:pt>
                <c:pt idx="1900">
                  <c:v>28.1</c:v>
                </c:pt>
                <c:pt idx="1901">
                  <c:v>30.2</c:v>
                </c:pt>
                <c:pt idx="1902">
                  <c:v>28.6</c:v>
                </c:pt>
                <c:pt idx="1903">
                  <c:v>30.1</c:v>
                </c:pt>
                <c:pt idx="1904">
                  <c:v>32.4</c:v>
                </c:pt>
                <c:pt idx="1905">
                  <c:v>31.2</c:v>
                </c:pt>
                <c:pt idx="1906">
                  <c:v>29.9</c:v>
                </c:pt>
                <c:pt idx="1907">
                  <c:v>31.1</c:v>
                </c:pt>
                <c:pt idx="1908">
                  <c:v>31.5</c:v>
                </c:pt>
                <c:pt idx="1909">
                  <c:v>31</c:v>
                </c:pt>
                <c:pt idx="1910">
                  <c:v>33.700000000000003</c:v>
                </c:pt>
                <c:pt idx="1911">
                  <c:v>33.200000000000003</c:v>
                </c:pt>
                <c:pt idx="1912">
                  <c:v>31.7</c:v>
                </c:pt>
                <c:pt idx="1913">
                  <c:v>33.6</c:v>
                </c:pt>
                <c:pt idx="1914">
                  <c:v>33.9</c:v>
                </c:pt>
                <c:pt idx="1915">
                  <c:v>33</c:v>
                </c:pt>
                <c:pt idx="1916">
                  <c:v>32.700000000000003</c:v>
                </c:pt>
                <c:pt idx="1917">
                  <c:v>33.700000000000003</c:v>
                </c:pt>
                <c:pt idx="1918">
                  <c:v>34.1</c:v>
                </c:pt>
                <c:pt idx="1919">
                  <c:v>33</c:v>
                </c:pt>
                <c:pt idx="1920">
                  <c:v>33.799999999999997</c:v>
                </c:pt>
                <c:pt idx="1921">
                  <c:v>32.700000000000003</c:v>
                </c:pt>
                <c:pt idx="1922">
                  <c:v>33.5</c:v>
                </c:pt>
                <c:pt idx="1923">
                  <c:v>34.5</c:v>
                </c:pt>
                <c:pt idx="1924">
                  <c:v>34.200000000000003</c:v>
                </c:pt>
                <c:pt idx="1925">
                  <c:v>34.4</c:v>
                </c:pt>
                <c:pt idx="1926">
                  <c:v>35.799999999999997</c:v>
                </c:pt>
                <c:pt idx="1927">
                  <c:v>35.5</c:v>
                </c:pt>
                <c:pt idx="1928">
                  <c:v>37.6</c:v>
                </c:pt>
                <c:pt idx="1929">
                  <c:v>35</c:v>
                </c:pt>
                <c:pt idx="1930">
                  <c:v>34.299999999999997</c:v>
                </c:pt>
                <c:pt idx="1931">
                  <c:v>34.299999999999997</c:v>
                </c:pt>
                <c:pt idx="1932">
                  <c:v>34.5</c:v>
                </c:pt>
                <c:pt idx="1933">
                  <c:v>35.4</c:v>
                </c:pt>
                <c:pt idx="1934">
                  <c:v>34.799999999999997</c:v>
                </c:pt>
                <c:pt idx="1935">
                  <c:v>34.799999999999997</c:v>
                </c:pt>
                <c:pt idx="1936">
                  <c:v>36.700000000000003</c:v>
                </c:pt>
                <c:pt idx="1937">
                  <c:v>35.1</c:v>
                </c:pt>
                <c:pt idx="1938">
                  <c:v>34.200000000000003</c:v>
                </c:pt>
                <c:pt idx="1939">
                  <c:v>34.200000000000003</c:v>
                </c:pt>
                <c:pt idx="1940">
                  <c:v>35.200000000000003</c:v>
                </c:pt>
                <c:pt idx="1941">
                  <c:v>35.700000000000003</c:v>
                </c:pt>
                <c:pt idx="1942">
                  <c:v>34.200000000000003</c:v>
                </c:pt>
                <c:pt idx="1943">
                  <c:v>34.299999999999997</c:v>
                </c:pt>
                <c:pt idx="1944">
                  <c:v>32.700000000000003</c:v>
                </c:pt>
                <c:pt idx="1945">
                  <c:v>33.1</c:v>
                </c:pt>
                <c:pt idx="1946">
                  <c:v>33.4</c:v>
                </c:pt>
                <c:pt idx="1947">
                  <c:v>31.5</c:v>
                </c:pt>
                <c:pt idx="1948">
                  <c:v>31.8</c:v>
                </c:pt>
                <c:pt idx="1949">
                  <c:v>31.8</c:v>
                </c:pt>
                <c:pt idx="1950">
                  <c:v>32.700000000000003</c:v>
                </c:pt>
                <c:pt idx="1951">
                  <c:v>31.2</c:v>
                </c:pt>
                <c:pt idx="1952">
                  <c:v>30.2</c:v>
                </c:pt>
                <c:pt idx="1953">
                  <c:v>31.7</c:v>
                </c:pt>
                <c:pt idx="1954">
                  <c:v>30.1</c:v>
                </c:pt>
                <c:pt idx="1955">
                  <c:v>30.6</c:v>
                </c:pt>
                <c:pt idx="1956">
                  <c:v>30.8</c:v>
                </c:pt>
                <c:pt idx="1957">
                  <c:v>29.5</c:v>
                </c:pt>
                <c:pt idx="1958">
                  <c:v>30.7</c:v>
                </c:pt>
                <c:pt idx="1959">
                  <c:v>32.799999999999997</c:v>
                </c:pt>
                <c:pt idx="1960">
                  <c:v>29.5</c:v>
                </c:pt>
                <c:pt idx="1961">
                  <c:v>29.9</c:v>
                </c:pt>
                <c:pt idx="1962">
                  <c:v>29.8</c:v>
                </c:pt>
                <c:pt idx="1963">
                  <c:v>29.1</c:v>
                </c:pt>
                <c:pt idx="1964">
                  <c:v>31</c:v>
                </c:pt>
                <c:pt idx="1965">
                  <c:v>30.2</c:v>
                </c:pt>
                <c:pt idx="1966">
                  <c:v>28.2</c:v>
                </c:pt>
                <c:pt idx="1967">
                  <c:v>28.6</c:v>
                </c:pt>
                <c:pt idx="1968">
                  <c:v>28.8</c:v>
                </c:pt>
                <c:pt idx="1969">
                  <c:v>31.2</c:v>
                </c:pt>
                <c:pt idx="1970">
                  <c:v>30.6</c:v>
                </c:pt>
                <c:pt idx="1971">
                  <c:v>30.6</c:v>
                </c:pt>
                <c:pt idx="1972">
                  <c:v>29.5</c:v>
                </c:pt>
                <c:pt idx="1973">
                  <c:v>30.2</c:v>
                </c:pt>
                <c:pt idx="1974">
                  <c:v>29.5</c:v>
                </c:pt>
                <c:pt idx="1975">
                  <c:v>28.7</c:v>
                </c:pt>
                <c:pt idx="1976">
                  <c:v>29.3</c:v>
                </c:pt>
                <c:pt idx="1977">
                  <c:v>30.3</c:v>
                </c:pt>
                <c:pt idx="1978">
                  <c:v>29.1</c:v>
                </c:pt>
                <c:pt idx="1979">
                  <c:v>28.5</c:v>
                </c:pt>
                <c:pt idx="1980">
                  <c:v>31.9</c:v>
                </c:pt>
                <c:pt idx="1981">
                  <c:v>30.7</c:v>
                </c:pt>
                <c:pt idx="1982">
                  <c:v>30.9</c:v>
                </c:pt>
                <c:pt idx="1983">
                  <c:v>29.6</c:v>
                </c:pt>
                <c:pt idx="1984">
                  <c:v>30.1</c:v>
                </c:pt>
                <c:pt idx="1985">
                  <c:v>28.8</c:v>
                </c:pt>
                <c:pt idx="1986">
                  <c:v>29.5</c:v>
                </c:pt>
                <c:pt idx="1987">
                  <c:v>29.6</c:v>
                </c:pt>
                <c:pt idx="1988">
                  <c:v>29.6</c:v>
                </c:pt>
                <c:pt idx="1989">
                  <c:v>28</c:v>
                </c:pt>
                <c:pt idx="1990">
                  <c:v>27</c:v>
                </c:pt>
                <c:pt idx="1991">
                  <c:v>27.4</c:v>
                </c:pt>
                <c:pt idx="1992">
                  <c:v>27.2</c:v>
                </c:pt>
                <c:pt idx="1993">
                  <c:v>28.2</c:v>
                </c:pt>
                <c:pt idx="1994">
                  <c:v>28.8</c:v>
                </c:pt>
                <c:pt idx="1995">
                  <c:v>28.4</c:v>
                </c:pt>
                <c:pt idx="1996">
                  <c:v>29.5</c:v>
                </c:pt>
                <c:pt idx="1997">
                  <c:v>29.1</c:v>
                </c:pt>
                <c:pt idx="1998">
                  <c:v>29</c:v>
                </c:pt>
                <c:pt idx="1999">
                  <c:v>28.3</c:v>
                </c:pt>
                <c:pt idx="2000">
                  <c:v>28.5</c:v>
                </c:pt>
                <c:pt idx="2001">
                  <c:v>28.7</c:v>
                </c:pt>
                <c:pt idx="2002">
                  <c:v>27.6</c:v>
                </c:pt>
                <c:pt idx="2003">
                  <c:v>28</c:v>
                </c:pt>
                <c:pt idx="2004">
                  <c:v>28.1</c:v>
                </c:pt>
                <c:pt idx="2005">
                  <c:v>28.3</c:v>
                </c:pt>
                <c:pt idx="2006">
                  <c:v>28.8</c:v>
                </c:pt>
                <c:pt idx="2007">
                  <c:v>30.2</c:v>
                </c:pt>
                <c:pt idx="2008">
                  <c:v>32.700000000000003</c:v>
                </c:pt>
                <c:pt idx="2009">
                  <c:v>29.8</c:v>
                </c:pt>
                <c:pt idx="2010">
                  <c:v>31.7</c:v>
                </c:pt>
                <c:pt idx="2011">
                  <c:v>29.7</c:v>
                </c:pt>
                <c:pt idx="2012">
                  <c:v>29</c:v>
                </c:pt>
                <c:pt idx="2013">
                  <c:v>30.7</c:v>
                </c:pt>
                <c:pt idx="2014">
                  <c:v>29.4</c:v>
                </c:pt>
                <c:pt idx="2015">
                  <c:v>29.7</c:v>
                </c:pt>
                <c:pt idx="2016">
                  <c:v>28.6</c:v>
                </c:pt>
                <c:pt idx="2017">
                  <c:v>28.3</c:v>
                </c:pt>
                <c:pt idx="2018">
                  <c:v>28.4</c:v>
                </c:pt>
                <c:pt idx="2019">
                  <c:v>29.4</c:v>
                </c:pt>
                <c:pt idx="2020">
                  <c:v>30.6</c:v>
                </c:pt>
                <c:pt idx="2021">
                  <c:v>29.8</c:v>
                </c:pt>
                <c:pt idx="2022">
                  <c:v>29.9</c:v>
                </c:pt>
                <c:pt idx="2023">
                  <c:v>28.6</c:v>
                </c:pt>
                <c:pt idx="2024">
                  <c:v>29.2</c:v>
                </c:pt>
                <c:pt idx="2025">
                  <c:v>30</c:v>
                </c:pt>
                <c:pt idx="2026">
                  <c:v>29.8</c:v>
                </c:pt>
                <c:pt idx="2027">
                  <c:v>28.8</c:v>
                </c:pt>
                <c:pt idx="2028">
                  <c:v>29.2</c:v>
                </c:pt>
                <c:pt idx="2029">
                  <c:v>28</c:v>
                </c:pt>
                <c:pt idx="2030">
                  <c:v>28.1</c:v>
                </c:pt>
                <c:pt idx="2031">
                  <c:v>28.2</c:v>
                </c:pt>
                <c:pt idx="2032">
                  <c:v>28.1</c:v>
                </c:pt>
                <c:pt idx="2033">
                  <c:v>27.4</c:v>
                </c:pt>
                <c:pt idx="2034">
                  <c:v>27.1</c:v>
                </c:pt>
                <c:pt idx="2035">
                  <c:v>27</c:v>
                </c:pt>
                <c:pt idx="2036">
                  <c:v>27.2</c:v>
                </c:pt>
                <c:pt idx="2037">
                  <c:v>27.2</c:v>
                </c:pt>
                <c:pt idx="2038">
                  <c:v>27.7</c:v>
                </c:pt>
                <c:pt idx="2039">
                  <c:v>27.1</c:v>
                </c:pt>
                <c:pt idx="2040">
                  <c:v>28.3</c:v>
                </c:pt>
                <c:pt idx="2041">
                  <c:v>26.6</c:v>
                </c:pt>
                <c:pt idx="2042">
                  <c:v>26.6</c:v>
                </c:pt>
                <c:pt idx="2043">
                  <c:v>27.3</c:v>
                </c:pt>
                <c:pt idx="2044">
                  <c:v>26.6</c:v>
                </c:pt>
                <c:pt idx="2045">
                  <c:v>26.8</c:v>
                </c:pt>
                <c:pt idx="2046">
                  <c:v>26.6</c:v>
                </c:pt>
                <c:pt idx="2047">
                  <c:v>26.4</c:v>
                </c:pt>
                <c:pt idx="2048">
                  <c:v>26.6</c:v>
                </c:pt>
                <c:pt idx="2049">
                  <c:v>26.1</c:v>
                </c:pt>
                <c:pt idx="2050">
                  <c:v>26.8</c:v>
                </c:pt>
                <c:pt idx="2051">
                  <c:v>26.5</c:v>
                </c:pt>
                <c:pt idx="2052">
                  <c:v>26.1</c:v>
                </c:pt>
                <c:pt idx="2053">
                  <c:v>26.3</c:v>
                </c:pt>
                <c:pt idx="2054">
                  <c:v>26.1</c:v>
                </c:pt>
                <c:pt idx="2055">
                  <c:v>27</c:v>
                </c:pt>
                <c:pt idx="2056">
                  <c:v>25.9</c:v>
                </c:pt>
                <c:pt idx="2057">
                  <c:v>26.5</c:v>
                </c:pt>
                <c:pt idx="2058">
                  <c:v>27</c:v>
                </c:pt>
                <c:pt idx="2059">
                  <c:v>26.2</c:v>
                </c:pt>
                <c:pt idx="2060">
                  <c:v>25.8</c:v>
                </c:pt>
                <c:pt idx="2061">
                  <c:v>26.5</c:v>
                </c:pt>
                <c:pt idx="2062">
                  <c:v>26.8</c:v>
                </c:pt>
                <c:pt idx="2063">
                  <c:v>26.7</c:v>
                </c:pt>
                <c:pt idx="2064">
                  <c:v>26.5</c:v>
                </c:pt>
                <c:pt idx="2065">
                  <c:v>28.1</c:v>
                </c:pt>
                <c:pt idx="2066">
                  <c:v>27</c:v>
                </c:pt>
                <c:pt idx="2067">
                  <c:v>27.9</c:v>
                </c:pt>
                <c:pt idx="2068">
                  <c:v>26.8</c:v>
                </c:pt>
                <c:pt idx="2069">
                  <c:v>28</c:v>
                </c:pt>
                <c:pt idx="2070">
                  <c:v>28</c:v>
                </c:pt>
                <c:pt idx="2071">
                  <c:v>28</c:v>
                </c:pt>
                <c:pt idx="2072">
                  <c:v>29.1</c:v>
                </c:pt>
                <c:pt idx="2073">
                  <c:v>27</c:v>
                </c:pt>
                <c:pt idx="2074">
                  <c:v>28.7</c:v>
                </c:pt>
                <c:pt idx="2075">
                  <c:v>31.3</c:v>
                </c:pt>
                <c:pt idx="2076">
                  <c:v>29.4</c:v>
                </c:pt>
                <c:pt idx="2077">
                  <c:v>26.7</c:v>
                </c:pt>
                <c:pt idx="2078">
                  <c:v>28.1</c:v>
                </c:pt>
                <c:pt idx="2079">
                  <c:v>26.8</c:v>
                </c:pt>
                <c:pt idx="2080">
                  <c:v>27.7</c:v>
                </c:pt>
                <c:pt idx="2081">
                  <c:v>27.5</c:v>
                </c:pt>
                <c:pt idx="2082">
                  <c:v>26.8</c:v>
                </c:pt>
                <c:pt idx="2083">
                  <c:v>27.4</c:v>
                </c:pt>
                <c:pt idx="2084">
                  <c:v>26.7</c:v>
                </c:pt>
                <c:pt idx="2085">
                  <c:v>29.7</c:v>
                </c:pt>
                <c:pt idx="2086">
                  <c:v>27.1</c:v>
                </c:pt>
                <c:pt idx="2087">
                  <c:v>26.5</c:v>
                </c:pt>
                <c:pt idx="2088">
                  <c:v>27.5</c:v>
                </c:pt>
                <c:pt idx="2089">
                  <c:v>28.3</c:v>
                </c:pt>
                <c:pt idx="2090">
                  <c:v>28</c:v>
                </c:pt>
                <c:pt idx="2091">
                  <c:v>27.4</c:v>
                </c:pt>
                <c:pt idx="2092">
                  <c:v>26.5</c:v>
                </c:pt>
                <c:pt idx="2093">
                  <c:v>27.5</c:v>
                </c:pt>
                <c:pt idx="2094">
                  <c:v>27.3</c:v>
                </c:pt>
                <c:pt idx="2095">
                  <c:v>31.8</c:v>
                </c:pt>
                <c:pt idx="2096">
                  <c:v>30.4</c:v>
                </c:pt>
                <c:pt idx="2097">
                  <c:v>30.1</c:v>
                </c:pt>
                <c:pt idx="2098">
                  <c:v>29.4</c:v>
                </c:pt>
                <c:pt idx="2099">
                  <c:v>29.9</c:v>
                </c:pt>
                <c:pt idx="2100">
                  <c:v>29.2</c:v>
                </c:pt>
                <c:pt idx="2101">
                  <c:v>30.4</c:v>
                </c:pt>
                <c:pt idx="2102">
                  <c:v>32.4</c:v>
                </c:pt>
                <c:pt idx="2103">
                  <c:v>32.200000000000003</c:v>
                </c:pt>
                <c:pt idx="2104">
                  <c:v>31.7</c:v>
                </c:pt>
                <c:pt idx="2105">
                  <c:v>30.7</c:v>
                </c:pt>
                <c:pt idx="2106">
                  <c:v>29.6</c:v>
                </c:pt>
                <c:pt idx="2107">
                  <c:v>30.5</c:v>
                </c:pt>
                <c:pt idx="2108">
                  <c:v>30</c:v>
                </c:pt>
                <c:pt idx="2109">
                  <c:v>30.6</c:v>
                </c:pt>
                <c:pt idx="2110">
                  <c:v>31.1</c:v>
                </c:pt>
                <c:pt idx="2111">
                  <c:v>29.1</c:v>
                </c:pt>
                <c:pt idx="2112">
                  <c:v>28.7</c:v>
                </c:pt>
                <c:pt idx="2113">
                  <c:v>28.3</c:v>
                </c:pt>
                <c:pt idx="2114">
                  <c:v>28.2</c:v>
                </c:pt>
                <c:pt idx="2115">
                  <c:v>28</c:v>
                </c:pt>
                <c:pt idx="2116">
                  <c:v>31.4</c:v>
                </c:pt>
                <c:pt idx="2117">
                  <c:v>29.6</c:v>
                </c:pt>
                <c:pt idx="2118">
                  <c:v>29.6</c:v>
                </c:pt>
                <c:pt idx="2119">
                  <c:v>30.1</c:v>
                </c:pt>
                <c:pt idx="2120">
                  <c:v>31.3</c:v>
                </c:pt>
                <c:pt idx="2121">
                  <c:v>30.3</c:v>
                </c:pt>
                <c:pt idx="2122">
                  <c:v>31.6</c:v>
                </c:pt>
                <c:pt idx="2123">
                  <c:v>28.3</c:v>
                </c:pt>
                <c:pt idx="2124">
                  <c:v>27.2</c:v>
                </c:pt>
                <c:pt idx="2125">
                  <c:v>28.4</c:v>
                </c:pt>
                <c:pt idx="2126">
                  <c:v>28.8</c:v>
                </c:pt>
                <c:pt idx="2127">
                  <c:v>29.7</c:v>
                </c:pt>
                <c:pt idx="2128">
                  <c:v>28.6</c:v>
                </c:pt>
                <c:pt idx="2129">
                  <c:v>28.9</c:v>
                </c:pt>
                <c:pt idx="2130">
                  <c:v>31.7</c:v>
                </c:pt>
                <c:pt idx="2131">
                  <c:v>30.8</c:v>
                </c:pt>
                <c:pt idx="2132">
                  <c:v>30.5</c:v>
                </c:pt>
                <c:pt idx="2133">
                  <c:v>28.7</c:v>
                </c:pt>
                <c:pt idx="2134">
                  <c:v>28.7</c:v>
                </c:pt>
                <c:pt idx="2135">
                  <c:v>29.5</c:v>
                </c:pt>
                <c:pt idx="2136">
                  <c:v>28.2</c:v>
                </c:pt>
                <c:pt idx="2137">
                  <c:v>28.2</c:v>
                </c:pt>
                <c:pt idx="2138">
                  <c:v>28</c:v>
                </c:pt>
                <c:pt idx="2139">
                  <c:v>28.9</c:v>
                </c:pt>
                <c:pt idx="2140">
                  <c:v>27.4</c:v>
                </c:pt>
                <c:pt idx="2141">
                  <c:v>29.7</c:v>
                </c:pt>
                <c:pt idx="2142">
                  <c:v>28.7</c:v>
                </c:pt>
                <c:pt idx="2143">
                  <c:v>30</c:v>
                </c:pt>
                <c:pt idx="2144">
                  <c:v>29.6</c:v>
                </c:pt>
                <c:pt idx="2145">
                  <c:v>30.2</c:v>
                </c:pt>
                <c:pt idx="2146">
                  <c:v>27.7</c:v>
                </c:pt>
                <c:pt idx="2147">
                  <c:v>29.7</c:v>
                </c:pt>
                <c:pt idx="2148">
                  <c:v>29.3</c:v>
                </c:pt>
                <c:pt idx="2149">
                  <c:v>30.3</c:v>
                </c:pt>
                <c:pt idx="2150">
                  <c:v>27.9</c:v>
                </c:pt>
                <c:pt idx="2151">
                  <c:v>28.5</c:v>
                </c:pt>
                <c:pt idx="2152">
                  <c:v>28.7</c:v>
                </c:pt>
                <c:pt idx="2153">
                  <c:v>27.4</c:v>
                </c:pt>
                <c:pt idx="2154">
                  <c:v>27</c:v>
                </c:pt>
                <c:pt idx="2155">
                  <c:v>27.2</c:v>
                </c:pt>
                <c:pt idx="2156">
                  <c:v>26.8</c:v>
                </c:pt>
                <c:pt idx="2157">
                  <c:v>27</c:v>
                </c:pt>
                <c:pt idx="2158">
                  <c:v>26</c:v>
                </c:pt>
                <c:pt idx="2159">
                  <c:v>26</c:v>
                </c:pt>
                <c:pt idx="2160">
                  <c:v>26.2</c:v>
                </c:pt>
                <c:pt idx="2161">
                  <c:v>25.9</c:v>
                </c:pt>
                <c:pt idx="2162">
                  <c:v>26</c:v>
                </c:pt>
                <c:pt idx="2163">
                  <c:v>25.8</c:v>
                </c:pt>
                <c:pt idx="2164">
                  <c:v>25.5</c:v>
                </c:pt>
                <c:pt idx="2165">
                  <c:v>25.4</c:v>
                </c:pt>
                <c:pt idx="2166">
                  <c:v>26.3</c:v>
                </c:pt>
                <c:pt idx="2167">
                  <c:v>26.1</c:v>
                </c:pt>
                <c:pt idx="2168">
                  <c:v>26</c:v>
                </c:pt>
                <c:pt idx="2169">
                  <c:v>26.1</c:v>
                </c:pt>
                <c:pt idx="2170">
                  <c:v>26.8</c:v>
                </c:pt>
                <c:pt idx="2171">
                  <c:v>26.4</c:v>
                </c:pt>
                <c:pt idx="2172">
                  <c:v>26.9</c:v>
                </c:pt>
                <c:pt idx="2173">
                  <c:v>26.1</c:v>
                </c:pt>
                <c:pt idx="2174">
                  <c:v>26.3</c:v>
                </c:pt>
                <c:pt idx="2175">
                  <c:v>27.3</c:v>
                </c:pt>
                <c:pt idx="2176">
                  <c:v>27.2</c:v>
                </c:pt>
                <c:pt idx="2177">
                  <c:v>27.5</c:v>
                </c:pt>
                <c:pt idx="2178">
                  <c:v>26.3</c:v>
                </c:pt>
                <c:pt idx="2179">
                  <c:v>26.5</c:v>
                </c:pt>
                <c:pt idx="2180">
                  <c:v>27.1</c:v>
                </c:pt>
                <c:pt idx="2181">
                  <c:v>26.3</c:v>
                </c:pt>
                <c:pt idx="2182">
                  <c:v>26.3</c:v>
                </c:pt>
                <c:pt idx="2183">
                  <c:v>28.1</c:v>
                </c:pt>
                <c:pt idx="2184">
                  <c:v>26.6</c:v>
                </c:pt>
                <c:pt idx="2185">
                  <c:v>26.8</c:v>
                </c:pt>
                <c:pt idx="2186">
                  <c:v>27</c:v>
                </c:pt>
                <c:pt idx="2187">
                  <c:v>28</c:v>
                </c:pt>
                <c:pt idx="2188">
                  <c:v>27.7</c:v>
                </c:pt>
                <c:pt idx="2189">
                  <c:v>27.6</c:v>
                </c:pt>
                <c:pt idx="2190">
                  <c:v>28.3</c:v>
                </c:pt>
                <c:pt idx="2191">
                  <c:v>27.9</c:v>
                </c:pt>
                <c:pt idx="2192">
                  <c:v>28.1</c:v>
                </c:pt>
                <c:pt idx="2193">
                  <c:v>27.8</c:v>
                </c:pt>
                <c:pt idx="2194">
                  <c:v>28.4</c:v>
                </c:pt>
                <c:pt idx="2195">
                  <c:v>29.2</c:v>
                </c:pt>
                <c:pt idx="2196">
                  <c:v>28.9</c:v>
                </c:pt>
                <c:pt idx="2197">
                  <c:v>29.6</c:v>
                </c:pt>
                <c:pt idx="2198">
                  <c:v>29.7</c:v>
                </c:pt>
                <c:pt idx="2199">
                  <c:v>30.7</c:v>
                </c:pt>
                <c:pt idx="2200">
                  <c:v>29.9</c:v>
                </c:pt>
                <c:pt idx="2201">
                  <c:v>28</c:v>
                </c:pt>
                <c:pt idx="2202">
                  <c:v>26.9</c:v>
                </c:pt>
                <c:pt idx="2203">
                  <c:v>28.9</c:v>
                </c:pt>
                <c:pt idx="2204">
                  <c:v>27.7</c:v>
                </c:pt>
                <c:pt idx="2205">
                  <c:v>27.6</c:v>
                </c:pt>
                <c:pt idx="2206">
                  <c:v>26.8</c:v>
                </c:pt>
                <c:pt idx="2207">
                  <c:v>27.6</c:v>
                </c:pt>
                <c:pt idx="2208">
                  <c:v>26.6</c:v>
                </c:pt>
                <c:pt idx="2209">
                  <c:v>26.4</c:v>
                </c:pt>
                <c:pt idx="2210">
                  <c:v>27.5</c:v>
                </c:pt>
                <c:pt idx="2211">
                  <c:v>27.2</c:v>
                </c:pt>
                <c:pt idx="2212">
                  <c:v>27.2</c:v>
                </c:pt>
                <c:pt idx="2213">
                  <c:v>27.1</c:v>
                </c:pt>
                <c:pt idx="2214">
                  <c:v>29.3</c:v>
                </c:pt>
                <c:pt idx="2215">
                  <c:v>26.9</c:v>
                </c:pt>
                <c:pt idx="2216">
                  <c:v>26.9</c:v>
                </c:pt>
                <c:pt idx="2217">
                  <c:v>27.4</c:v>
                </c:pt>
                <c:pt idx="2218">
                  <c:v>27.2</c:v>
                </c:pt>
                <c:pt idx="2219">
                  <c:v>27.3</c:v>
                </c:pt>
                <c:pt idx="2220">
                  <c:v>29.1</c:v>
                </c:pt>
                <c:pt idx="2221">
                  <c:v>28</c:v>
                </c:pt>
                <c:pt idx="2222">
                  <c:v>27.5</c:v>
                </c:pt>
                <c:pt idx="2223">
                  <c:v>29.9</c:v>
                </c:pt>
                <c:pt idx="2224">
                  <c:v>28.4</c:v>
                </c:pt>
                <c:pt idx="2225">
                  <c:v>28.5</c:v>
                </c:pt>
                <c:pt idx="2226">
                  <c:v>28.3</c:v>
                </c:pt>
                <c:pt idx="2227">
                  <c:v>28.1</c:v>
                </c:pt>
                <c:pt idx="2228">
                  <c:v>30.2</c:v>
                </c:pt>
                <c:pt idx="2229">
                  <c:v>28.7</c:v>
                </c:pt>
                <c:pt idx="2230">
                  <c:v>28.1</c:v>
                </c:pt>
                <c:pt idx="2231">
                  <c:v>29.3</c:v>
                </c:pt>
                <c:pt idx="2232">
                  <c:v>29.7</c:v>
                </c:pt>
                <c:pt idx="2233">
                  <c:v>29</c:v>
                </c:pt>
                <c:pt idx="2234">
                  <c:v>28.9</c:v>
                </c:pt>
                <c:pt idx="2235">
                  <c:v>28.2</c:v>
                </c:pt>
                <c:pt idx="2236">
                  <c:v>29.3</c:v>
                </c:pt>
                <c:pt idx="2237">
                  <c:v>28.5</c:v>
                </c:pt>
                <c:pt idx="2238">
                  <c:v>28.8</c:v>
                </c:pt>
                <c:pt idx="2239">
                  <c:v>29.8</c:v>
                </c:pt>
                <c:pt idx="2240">
                  <c:v>29.1</c:v>
                </c:pt>
                <c:pt idx="2241">
                  <c:v>28.7</c:v>
                </c:pt>
                <c:pt idx="2242">
                  <c:v>30.2</c:v>
                </c:pt>
                <c:pt idx="2243">
                  <c:v>28</c:v>
                </c:pt>
                <c:pt idx="2244">
                  <c:v>27.5</c:v>
                </c:pt>
                <c:pt idx="2245">
                  <c:v>27.3</c:v>
                </c:pt>
                <c:pt idx="2246">
                  <c:v>27.3</c:v>
                </c:pt>
                <c:pt idx="2247">
                  <c:v>27.2</c:v>
                </c:pt>
                <c:pt idx="2248">
                  <c:v>28.3</c:v>
                </c:pt>
                <c:pt idx="2249">
                  <c:v>26.7</c:v>
                </c:pt>
                <c:pt idx="2250">
                  <c:v>27.4</c:v>
                </c:pt>
                <c:pt idx="2251">
                  <c:v>26.8</c:v>
                </c:pt>
                <c:pt idx="2252">
                  <c:v>28.1</c:v>
                </c:pt>
                <c:pt idx="2253">
                  <c:v>28.1</c:v>
                </c:pt>
                <c:pt idx="2254">
                  <c:v>27.2</c:v>
                </c:pt>
                <c:pt idx="2255">
                  <c:v>27.5</c:v>
                </c:pt>
                <c:pt idx="2256">
                  <c:v>27.1</c:v>
                </c:pt>
                <c:pt idx="2257">
                  <c:v>27.2</c:v>
                </c:pt>
                <c:pt idx="2258">
                  <c:v>27.8</c:v>
                </c:pt>
                <c:pt idx="2259">
                  <c:v>30.5</c:v>
                </c:pt>
                <c:pt idx="2260">
                  <c:v>27.8</c:v>
                </c:pt>
                <c:pt idx="2261">
                  <c:v>27.6</c:v>
                </c:pt>
                <c:pt idx="2262">
                  <c:v>29.9</c:v>
                </c:pt>
                <c:pt idx="2263">
                  <c:v>29.4</c:v>
                </c:pt>
                <c:pt idx="2264">
                  <c:v>30.1</c:v>
                </c:pt>
                <c:pt idx="2265">
                  <c:v>30.6</c:v>
                </c:pt>
                <c:pt idx="2266">
                  <c:v>32.9</c:v>
                </c:pt>
                <c:pt idx="2267">
                  <c:v>30.3</c:v>
                </c:pt>
                <c:pt idx="2268">
                  <c:v>29.5</c:v>
                </c:pt>
                <c:pt idx="2269">
                  <c:v>30.2</c:v>
                </c:pt>
                <c:pt idx="2270">
                  <c:v>29.7</c:v>
                </c:pt>
                <c:pt idx="2271">
                  <c:v>30</c:v>
                </c:pt>
                <c:pt idx="2272">
                  <c:v>29.4</c:v>
                </c:pt>
                <c:pt idx="2273">
                  <c:v>30.3</c:v>
                </c:pt>
                <c:pt idx="2274">
                  <c:v>31.5</c:v>
                </c:pt>
                <c:pt idx="2275">
                  <c:v>30.4</c:v>
                </c:pt>
                <c:pt idx="2276">
                  <c:v>30</c:v>
                </c:pt>
                <c:pt idx="2277">
                  <c:v>31.7</c:v>
                </c:pt>
                <c:pt idx="2278">
                  <c:v>28.6</c:v>
                </c:pt>
                <c:pt idx="2279">
                  <c:v>29.2</c:v>
                </c:pt>
                <c:pt idx="2280">
                  <c:v>30.9</c:v>
                </c:pt>
                <c:pt idx="2281">
                  <c:v>27.9</c:v>
                </c:pt>
                <c:pt idx="2282">
                  <c:v>27.8</c:v>
                </c:pt>
                <c:pt idx="2283">
                  <c:v>27.4</c:v>
                </c:pt>
                <c:pt idx="2284">
                  <c:v>27.5</c:v>
                </c:pt>
                <c:pt idx="2285">
                  <c:v>27.6</c:v>
                </c:pt>
                <c:pt idx="2286">
                  <c:v>27.9</c:v>
                </c:pt>
                <c:pt idx="2287">
                  <c:v>27.4</c:v>
                </c:pt>
                <c:pt idx="2288">
                  <c:v>27.9</c:v>
                </c:pt>
                <c:pt idx="2289">
                  <c:v>27.3</c:v>
                </c:pt>
                <c:pt idx="2290">
                  <c:v>27.2</c:v>
                </c:pt>
                <c:pt idx="2291">
                  <c:v>27.1</c:v>
                </c:pt>
                <c:pt idx="2292">
                  <c:v>27.9</c:v>
                </c:pt>
                <c:pt idx="2293">
                  <c:v>27.5</c:v>
                </c:pt>
                <c:pt idx="2294">
                  <c:v>27.6</c:v>
                </c:pt>
                <c:pt idx="2295">
                  <c:v>27</c:v>
                </c:pt>
                <c:pt idx="2296">
                  <c:v>27.2</c:v>
                </c:pt>
                <c:pt idx="2297">
                  <c:v>27.1</c:v>
                </c:pt>
                <c:pt idx="2298">
                  <c:v>26.8</c:v>
                </c:pt>
                <c:pt idx="2299">
                  <c:v>28.2</c:v>
                </c:pt>
                <c:pt idx="2300">
                  <c:v>27.5</c:v>
                </c:pt>
                <c:pt idx="2301">
                  <c:v>27.6</c:v>
                </c:pt>
                <c:pt idx="2302">
                  <c:v>28.8</c:v>
                </c:pt>
                <c:pt idx="2303">
                  <c:v>27.6</c:v>
                </c:pt>
                <c:pt idx="2304">
                  <c:v>28.4</c:v>
                </c:pt>
                <c:pt idx="2305">
                  <c:v>28.2</c:v>
                </c:pt>
                <c:pt idx="2306">
                  <c:v>28</c:v>
                </c:pt>
                <c:pt idx="2307">
                  <c:v>28.7</c:v>
                </c:pt>
                <c:pt idx="2308">
                  <c:v>28</c:v>
                </c:pt>
                <c:pt idx="2309">
                  <c:v>29</c:v>
                </c:pt>
                <c:pt idx="2310">
                  <c:v>28.6</c:v>
                </c:pt>
                <c:pt idx="2311">
                  <c:v>29.6</c:v>
                </c:pt>
                <c:pt idx="2312">
                  <c:v>27.9</c:v>
                </c:pt>
                <c:pt idx="2313">
                  <c:v>28.5</c:v>
                </c:pt>
                <c:pt idx="2314">
                  <c:v>27.4</c:v>
                </c:pt>
                <c:pt idx="2315">
                  <c:v>27.2</c:v>
                </c:pt>
                <c:pt idx="2316">
                  <c:v>28.6</c:v>
                </c:pt>
                <c:pt idx="2317">
                  <c:v>28.3</c:v>
                </c:pt>
                <c:pt idx="2318">
                  <c:v>28.1</c:v>
                </c:pt>
                <c:pt idx="2319">
                  <c:v>27.5</c:v>
                </c:pt>
                <c:pt idx="2320">
                  <c:v>27.9</c:v>
                </c:pt>
                <c:pt idx="2321">
                  <c:v>28</c:v>
                </c:pt>
                <c:pt idx="2322">
                  <c:v>28.3</c:v>
                </c:pt>
                <c:pt idx="2323">
                  <c:v>29.3</c:v>
                </c:pt>
                <c:pt idx="2324">
                  <c:v>28.1</c:v>
                </c:pt>
                <c:pt idx="2325">
                  <c:v>28</c:v>
                </c:pt>
                <c:pt idx="2326">
                  <c:v>28.4</c:v>
                </c:pt>
                <c:pt idx="2327">
                  <c:v>28.7</c:v>
                </c:pt>
                <c:pt idx="2328">
                  <c:v>29</c:v>
                </c:pt>
                <c:pt idx="2329">
                  <c:v>28.6</c:v>
                </c:pt>
                <c:pt idx="2330">
                  <c:v>28.5</c:v>
                </c:pt>
                <c:pt idx="2331">
                  <c:v>27.9</c:v>
                </c:pt>
                <c:pt idx="2332">
                  <c:v>27.8</c:v>
                </c:pt>
                <c:pt idx="2333">
                  <c:v>28</c:v>
                </c:pt>
                <c:pt idx="2334">
                  <c:v>28.1</c:v>
                </c:pt>
                <c:pt idx="2335">
                  <c:v>28</c:v>
                </c:pt>
                <c:pt idx="2336">
                  <c:v>27.6</c:v>
                </c:pt>
                <c:pt idx="2337">
                  <c:v>27.7</c:v>
                </c:pt>
                <c:pt idx="2338">
                  <c:v>27.3</c:v>
                </c:pt>
                <c:pt idx="2339">
                  <c:v>27.7</c:v>
                </c:pt>
                <c:pt idx="2340">
                  <c:v>28.3</c:v>
                </c:pt>
                <c:pt idx="2341">
                  <c:v>29.4</c:v>
                </c:pt>
                <c:pt idx="2342">
                  <c:v>28.7</c:v>
                </c:pt>
                <c:pt idx="2343">
                  <c:v>29</c:v>
                </c:pt>
                <c:pt idx="2344">
                  <c:v>29.4</c:v>
                </c:pt>
                <c:pt idx="2345">
                  <c:v>29.6</c:v>
                </c:pt>
                <c:pt idx="2346">
                  <c:v>30</c:v>
                </c:pt>
                <c:pt idx="2347">
                  <c:v>30.6</c:v>
                </c:pt>
                <c:pt idx="2348">
                  <c:v>31</c:v>
                </c:pt>
                <c:pt idx="2349">
                  <c:v>31.1</c:v>
                </c:pt>
                <c:pt idx="2350">
                  <c:v>30.3</c:v>
                </c:pt>
                <c:pt idx="2351">
                  <c:v>29.9</c:v>
                </c:pt>
                <c:pt idx="2352">
                  <c:v>30</c:v>
                </c:pt>
                <c:pt idx="2353">
                  <c:v>29.3</c:v>
                </c:pt>
                <c:pt idx="2354">
                  <c:v>29.5</c:v>
                </c:pt>
                <c:pt idx="2355">
                  <c:v>28.6</c:v>
                </c:pt>
                <c:pt idx="2356">
                  <c:v>28.4</c:v>
                </c:pt>
                <c:pt idx="2357">
                  <c:v>29</c:v>
                </c:pt>
                <c:pt idx="2358">
                  <c:v>28.7</c:v>
                </c:pt>
                <c:pt idx="2359">
                  <c:v>28.5</c:v>
                </c:pt>
                <c:pt idx="2360">
                  <c:v>28.4</c:v>
                </c:pt>
                <c:pt idx="2361">
                  <c:v>28</c:v>
                </c:pt>
                <c:pt idx="2362">
                  <c:v>27.9</c:v>
                </c:pt>
                <c:pt idx="2363">
                  <c:v>29.3</c:v>
                </c:pt>
                <c:pt idx="2364">
                  <c:v>29.4</c:v>
                </c:pt>
                <c:pt idx="2365">
                  <c:v>29</c:v>
                </c:pt>
                <c:pt idx="2366">
                  <c:v>29.1</c:v>
                </c:pt>
                <c:pt idx="2367">
                  <c:v>28.2</c:v>
                </c:pt>
                <c:pt idx="2368">
                  <c:v>28.3</c:v>
                </c:pt>
                <c:pt idx="2369">
                  <c:v>29.1</c:v>
                </c:pt>
                <c:pt idx="2370">
                  <c:v>29</c:v>
                </c:pt>
                <c:pt idx="2371">
                  <c:v>28.3</c:v>
                </c:pt>
                <c:pt idx="2372">
                  <c:v>29.4</c:v>
                </c:pt>
                <c:pt idx="2373">
                  <c:v>29.3</c:v>
                </c:pt>
                <c:pt idx="2374">
                  <c:v>30.6</c:v>
                </c:pt>
                <c:pt idx="2375">
                  <c:v>30</c:v>
                </c:pt>
                <c:pt idx="2376">
                  <c:v>29</c:v>
                </c:pt>
                <c:pt idx="2377">
                  <c:v>29.2</c:v>
                </c:pt>
                <c:pt idx="2378">
                  <c:v>31.8</c:v>
                </c:pt>
                <c:pt idx="2379">
                  <c:v>30.6</c:v>
                </c:pt>
                <c:pt idx="2380">
                  <c:v>30</c:v>
                </c:pt>
                <c:pt idx="2381">
                  <c:v>30.1</c:v>
                </c:pt>
                <c:pt idx="2382">
                  <c:v>30.8</c:v>
                </c:pt>
                <c:pt idx="2383">
                  <c:v>30.9</c:v>
                </c:pt>
                <c:pt idx="2384">
                  <c:v>30.4</c:v>
                </c:pt>
                <c:pt idx="2385">
                  <c:v>30.1</c:v>
                </c:pt>
                <c:pt idx="2386">
                  <c:v>30</c:v>
                </c:pt>
                <c:pt idx="2387">
                  <c:v>30.8</c:v>
                </c:pt>
                <c:pt idx="2388">
                  <c:v>31.6</c:v>
                </c:pt>
                <c:pt idx="2389">
                  <c:v>30.3</c:v>
                </c:pt>
                <c:pt idx="2390">
                  <c:v>30.1</c:v>
                </c:pt>
                <c:pt idx="2391">
                  <c:v>29.6</c:v>
                </c:pt>
                <c:pt idx="2392">
                  <c:v>31.7</c:v>
                </c:pt>
                <c:pt idx="2393">
                  <c:v>29.6</c:v>
                </c:pt>
                <c:pt idx="2394">
                  <c:v>30</c:v>
                </c:pt>
                <c:pt idx="2395">
                  <c:v>30</c:v>
                </c:pt>
                <c:pt idx="2396">
                  <c:v>29.2</c:v>
                </c:pt>
                <c:pt idx="2397">
                  <c:v>29</c:v>
                </c:pt>
                <c:pt idx="2398">
                  <c:v>29.6</c:v>
                </c:pt>
                <c:pt idx="2399">
                  <c:v>30.1</c:v>
                </c:pt>
                <c:pt idx="2400">
                  <c:v>29.3</c:v>
                </c:pt>
                <c:pt idx="2401">
                  <c:v>28.9</c:v>
                </c:pt>
                <c:pt idx="2402">
                  <c:v>29.9</c:v>
                </c:pt>
                <c:pt idx="2403">
                  <c:v>28.7</c:v>
                </c:pt>
                <c:pt idx="2404">
                  <c:v>29.5</c:v>
                </c:pt>
                <c:pt idx="2405">
                  <c:v>29.8</c:v>
                </c:pt>
                <c:pt idx="2406">
                  <c:v>29.7</c:v>
                </c:pt>
                <c:pt idx="2407">
                  <c:v>29.8</c:v>
                </c:pt>
                <c:pt idx="2408">
                  <c:v>30.8</c:v>
                </c:pt>
                <c:pt idx="2409">
                  <c:v>29.3</c:v>
                </c:pt>
                <c:pt idx="2410">
                  <c:v>29.5</c:v>
                </c:pt>
                <c:pt idx="2411">
                  <c:v>28.9</c:v>
                </c:pt>
                <c:pt idx="2412">
                  <c:v>29.2</c:v>
                </c:pt>
                <c:pt idx="2413">
                  <c:v>28.8</c:v>
                </c:pt>
                <c:pt idx="2414">
                  <c:v>30</c:v>
                </c:pt>
                <c:pt idx="2415">
                  <c:v>29.2</c:v>
                </c:pt>
                <c:pt idx="2416">
                  <c:v>29.9</c:v>
                </c:pt>
                <c:pt idx="2417">
                  <c:v>30.5</c:v>
                </c:pt>
                <c:pt idx="2418">
                  <c:v>29.5</c:v>
                </c:pt>
                <c:pt idx="2419">
                  <c:v>28.9</c:v>
                </c:pt>
                <c:pt idx="2420">
                  <c:v>28.6</c:v>
                </c:pt>
                <c:pt idx="2421">
                  <c:v>28.4</c:v>
                </c:pt>
                <c:pt idx="2422">
                  <c:v>28.9</c:v>
                </c:pt>
                <c:pt idx="2423">
                  <c:v>28.7</c:v>
                </c:pt>
                <c:pt idx="2424">
                  <c:v>28.2</c:v>
                </c:pt>
                <c:pt idx="2425">
                  <c:v>28.4</c:v>
                </c:pt>
                <c:pt idx="2426">
                  <c:v>29.4</c:v>
                </c:pt>
                <c:pt idx="2427">
                  <c:v>29.6</c:v>
                </c:pt>
                <c:pt idx="2428">
                  <c:v>29.9</c:v>
                </c:pt>
                <c:pt idx="2429">
                  <c:v>29.8</c:v>
                </c:pt>
                <c:pt idx="2430">
                  <c:v>30.6</c:v>
                </c:pt>
                <c:pt idx="2431">
                  <c:v>30.3</c:v>
                </c:pt>
                <c:pt idx="2432">
                  <c:v>29.1</c:v>
                </c:pt>
                <c:pt idx="2433">
                  <c:v>29.5</c:v>
                </c:pt>
                <c:pt idx="2434">
                  <c:v>28.7</c:v>
                </c:pt>
                <c:pt idx="2435">
                  <c:v>30.6</c:v>
                </c:pt>
                <c:pt idx="2436">
                  <c:v>29.9</c:v>
                </c:pt>
                <c:pt idx="2437">
                  <c:v>29.6</c:v>
                </c:pt>
                <c:pt idx="2438">
                  <c:v>30</c:v>
                </c:pt>
                <c:pt idx="2439">
                  <c:v>29.5</c:v>
                </c:pt>
                <c:pt idx="2440">
                  <c:v>30.6</c:v>
                </c:pt>
                <c:pt idx="2441">
                  <c:v>30.1</c:v>
                </c:pt>
                <c:pt idx="2442">
                  <c:v>29.9</c:v>
                </c:pt>
                <c:pt idx="2443">
                  <c:v>29.6</c:v>
                </c:pt>
                <c:pt idx="2444">
                  <c:v>29.8</c:v>
                </c:pt>
                <c:pt idx="2445">
                  <c:v>29</c:v>
                </c:pt>
                <c:pt idx="2446">
                  <c:v>29.1</c:v>
                </c:pt>
                <c:pt idx="2447">
                  <c:v>30.7</c:v>
                </c:pt>
                <c:pt idx="2448">
                  <c:v>29.3</c:v>
                </c:pt>
                <c:pt idx="2449">
                  <c:v>29.2</c:v>
                </c:pt>
                <c:pt idx="2450">
                  <c:v>28.6</c:v>
                </c:pt>
                <c:pt idx="2451">
                  <c:v>27.9</c:v>
                </c:pt>
                <c:pt idx="2452">
                  <c:v>28.8</c:v>
                </c:pt>
                <c:pt idx="2453">
                  <c:v>27.5</c:v>
                </c:pt>
                <c:pt idx="2454">
                  <c:v>28.5</c:v>
                </c:pt>
                <c:pt idx="2455">
                  <c:v>28.9</c:v>
                </c:pt>
                <c:pt idx="2456">
                  <c:v>29.7</c:v>
                </c:pt>
                <c:pt idx="2457">
                  <c:v>28.8</c:v>
                </c:pt>
                <c:pt idx="2458">
                  <c:v>30</c:v>
                </c:pt>
                <c:pt idx="2459">
                  <c:v>31.7</c:v>
                </c:pt>
                <c:pt idx="2460">
                  <c:v>30.7</c:v>
                </c:pt>
                <c:pt idx="2461">
                  <c:v>29.5</c:v>
                </c:pt>
                <c:pt idx="2462">
                  <c:v>30</c:v>
                </c:pt>
                <c:pt idx="2463">
                  <c:v>30</c:v>
                </c:pt>
                <c:pt idx="2464">
                  <c:v>30.2</c:v>
                </c:pt>
                <c:pt idx="2465">
                  <c:v>28.6</c:v>
                </c:pt>
                <c:pt idx="2466">
                  <c:v>28.3</c:v>
                </c:pt>
                <c:pt idx="2467">
                  <c:v>28.8</c:v>
                </c:pt>
                <c:pt idx="2468">
                  <c:v>28.9</c:v>
                </c:pt>
                <c:pt idx="2469">
                  <c:v>29.4</c:v>
                </c:pt>
                <c:pt idx="2470">
                  <c:v>29.4</c:v>
                </c:pt>
                <c:pt idx="2471">
                  <c:v>29</c:v>
                </c:pt>
                <c:pt idx="2472">
                  <c:v>29.3</c:v>
                </c:pt>
                <c:pt idx="2473">
                  <c:v>29.7</c:v>
                </c:pt>
                <c:pt idx="2474">
                  <c:v>29.3</c:v>
                </c:pt>
                <c:pt idx="2475">
                  <c:v>30</c:v>
                </c:pt>
                <c:pt idx="2476">
                  <c:v>29</c:v>
                </c:pt>
                <c:pt idx="2477">
                  <c:v>29.8</c:v>
                </c:pt>
                <c:pt idx="2478">
                  <c:v>29.3</c:v>
                </c:pt>
                <c:pt idx="2479">
                  <c:v>29.1</c:v>
                </c:pt>
                <c:pt idx="2480">
                  <c:v>30</c:v>
                </c:pt>
                <c:pt idx="2481">
                  <c:v>28.3</c:v>
                </c:pt>
                <c:pt idx="2482">
                  <c:v>29</c:v>
                </c:pt>
                <c:pt idx="2483">
                  <c:v>28.2</c:v>
                </c:pt>
                <c:pt idx="2484">
                  <c:v>28.4</c:v>
                </c:pt>
                <c:pt idx="2485">
                  <c:v>28.3</c:v>
                </c:pt>
                <c:pt idx="2486">
                  <c:v>27.7</c:v>
                </c:pt>
                <c:pt idx="2487">
                  <c:v>30</c:v>
                </c:pt>
                <c:pt idx="2488">
                  <c:v>27.8</c:v>
                </c:pt>
                <c:pt idx="2489">
                  <c:v>27.9</c:v>
                </c:pt>
                <c:pt idx="2490">
                  <c:v>27.5</c:v>
                </c:pt>
                <c:pt idx="2491">
                  <c:v>27.6</c:v>
                </c:pt>
                <c:pt idx="2492">
                  <c:v>27.8</c:v>
                </c:pt>
                <c:pt idx="2493">
                  <c:v>29.2</c:v>
                </c:pt>
                <c:pt idx="2494">
                  <c:v>29.1</c:v>
                </c:pt>
                <c:pt idx="2495">
                  <c:v>28.3</c:v>
                </c:pt>
                <c:pt idx="2496">
                  <c:v>28.8</c:v>
                </c:pt>
                <c:pt idx="2497">
                  <c:v>28.4</c:v>
                </c:pt>
                <c:pt idx="2498">
                  <c:v>27.5</c:v>
                </c:pt>
                <c:pt idx="2499">
                  <c:v>28</c:v>
                </c:pt>
                <c:pt idx="2500">
                  <c:v>29.1</c:v>
                </c:pt>
                <c:pt idx="2501">
                  <c:v>28.8</c:v>
                </c:pt>
                <c:pt idx="2502">
                  <c:v>27.9</c:v>
                </c:pt>
                <c:pt idx="2503">
                  <c:v>27.5</c:v>
                </c:pt>
                <c:pt idx="2504">
                  <c:v>27.4</c:v>
                </c:pt>
                <c:pt idx="2505">
                  <c:v>27.5</c:v>
                </c:pt>
                <c:pt idx="2506">
                  <c:v>26.9</c:v>
                </c:pt>
                <c:pt idx="2507">
                  <c:v>26.7</c:v>
                </c:pt>
                <c:pt idx="2508">
                  <c:v>26.7</c:v>
                </c:pt>
                <c:pt idx="2509">
                  <c:v>26.8</c:v>
                </c:pt>
                <c:pt idx="2510">
                  <c:v>26.6</c:v>
                </c:pt>
                <c:pt idx="2511">
                  <c:v>26.7</c:v>
                </c:pt>
                <c:pt idx="2512">
                  <c:v>27</c:v>
                </c:pt>
                <c:pt idx="2513">
                  <c:v>26.9</c:v>
                </c:pt>
                <c:pt idx="2514">
                  <c:v>27</c:v>
                </c:pt>
                <c:pt idx="2515">
                  <c:v>27.1</c:v>
                </c:pt>
                <c:pt idx="2516">
                  <c:v>26.6</c:v>
                </c:pt>
                <c:pt idx="2517">
                  <c:v>27.1</c:v>
                </c:pt>
                <c:pt idx="2518">
                  <c:v>26.7</c:v>
                </c:pt>
                <c:pt idx="2519">
                  <c:v>26.4</c:v>
                </c:pt>
                <c:pt idx="2520">
                  <c:v>26.5</c:v>
                </c:pt>
                <c:pt idx="2521">
                  <c:v>26.4</c:v>
                </c:pt>
                <c:pt idx="2522">
                  <c:v>27.1</c:v>
                </c:pt>
                <c:pt idx="2523">
                  <c:v>27.3</c:v>
                </c:pt>
                <c:pt idx="2524">
                  <c:v>27</c:v>
                </c:pt>
                <c:pt idx="2525">
                  <c:v>26.7</c:v>
                </c:pt>
                <c:pt idx="2526">
                  <c:v>26.6</c:v>
                </c:pt>
                <c:pt idx="2527">
                  <c:v>26.9</c:v>
                </c:pt>
                <c:pt idx="2528">
                  <c:v>26.8</c:v>
                </c:pt>
                <c:pt idx="2529">
                  <c:v>26.9</c:v>
                </c:pt>
                <c:pt idx="2530">
                  <c:v>26.9</c:v>
                </c:pt>
                <c:pt idx="2531">
                  <c:v>27.3</c:v>
                </c:pt>
                <c:pt idx="2532">
                  <c:v>26.9</c:v>
                </c:pt>
                <c:pt idx="2533">
                  <c:v>26.5</c:v>
                </c:pt>
                <c:pt idx="2534">
                  <c:v>26.6</c:v>
                </c:pt>
                <c:pt idx="2535">
                  <c:v>29.1</c:v>
                </c:pt>
                <c:pt idx="2536">
                  <c:v>27.3</c:v>
                </c:pt>
                <c:pt idx="2537">
                  <c:v>25.9</c:v>
                </c:pt>
                <c:pt idx="2538">
                  <c:v>26.3</c:v>
                </c:pt>
                <c:pt idx="2539">
                  <c:v>26.3</c:v>
                </c:pt>
                <c:pt idx="2540">
                  <c:v>27</c:v>
                </c:pt>
                <c:pt idx="2541">
                  <c:v>27.1</c:v>
                </c:pt>
                <c:pt idx="2542">
                  <c:v>26.3</c:v>
                </c:pt>
                <c:pt idx="2543">
                  <c:v>26.2</c:v>
                </c:pt>
                <c:pt idx="2544">
                  <c:v>26.3</c:v>
                </c:pt>
                <c:pt idx="2545">
                  <c:v>26.1</c:v>
                </c:pt>
                <c:pt idx="2546">
                  <c:v>25.7</c:v>
                </c:pt>
                <c:pt idx="2547">
                  <c:v>26.6</c:v>
                </c:pt>
                <c:pt idx="2548">
                  <c:v>25.7</c:v>
                </c:pt>
                <c:pt idx="2549">
                  <c:v>26.2</c:v>
                </c:pt>
                <c:pt idx="2550">
                  <c:v>26</c:v>
                </c:pt>
                <c:pt idx="2551">
                  <c:v>25.8</c:v>
                </c:pt>
                <c:pt idx="2552">
                  <c:v>25.2</c:v>
                </c:pt>
                <c:pt idx="2553">
                  <c:v>25.4</c:v>
                </c:pt>
                <c:pt idx="2554">
                  <c:v>24.5</c:v>
                </c:pt>
                <c:pt idx="2555">
                  <c:v>25.4</c:v>
                </c:pt>
                <c:pt idx="2556">
                  <c:v>25.4</c:v>
                </c:pt>
                <c:pt idx="2557">
                  <c:v>24.8</c:v>
                </c:pt>
                <c:pt idx="2558">
                  <c:v>24.8</c:v>
                </c:pt>
                <c:pt idx="2559">
                  <c:v>25.5</c:v>
                </c:pt>
                <c:pt idx="2560">
                  <c:v>25.3</c:v>
                </c:pt>
                <c:pt idx="2561">
                  <c:v>24.8</c:v>
                </c:pt>
                <c:pt idx="2562">
                  <c:v>24.8</c:v>
                </c:pt>
                <c:pt idx="2563">
                  <c:v>25.6</c:v>
                </c:pt>
                <c:pt idx="2564">
                  <c:v>25.5</c:v>
                </c:pt>
                <c:pt idx="2565">
                  <c:v>24.6</c:v>
                </c:pt>
                <c:pt idx="2566">
                  <c:v>24.6</c:v>
                </c:pt>
                <c:pt idx="2567">
                  <c:v>25</c:v>
                </c:pt>
                <c:pt idx="2568">
                  <c:v>24.8</c:v>
                </c:pt>
                <c:pt idx="2569">
                  <c:v>26</c:v>
                </c:pt>
                <c:pt idx="2570">
                  <c:v>25.3</c:v>
                </c:pt>
                <c:pt idx="2571">
                  <c:v>24.8</c:v>
                </c:pt>
                <c:pt idx="2572">
                  <c:v>25.1</c:v>
                </c:pt>
                <c:pt idx="2573">
                  <c:v>25.5</c:v>
                </c:pt>
                <c:pt idx="2574">
                  <c:v>25.1</c:v>
                </c:pt>
                <c:pt idx="2575">
                  <c:v>24.6</c:v>
                </c:pt>
                <c:pt idx="2576">
                  <c:v>25.1</c:v>
                </c:pt>
                <c:pt idx="2577">
                  <c:v>25.2</c:v>
                </c:pt>
                <c:pt idx="2578">
                  <c:v>25.6</c:v>
                </c:pt>
                <c:pt idx="2579">
                  <c:v>25</c:v>
                </c:pt>
                <c:pt idx="2580">
                  <c:v>24.8</c:v>
                </c:pt>
                <c:pt idx="2581">
                  <c:v>25</c:v>
                </c:pt>
                <c:pt idx="2582">
                  <c:v>24.3</c:v>
                </c:pt>
                <c:pt idx="2583">
                  <c:v>24</c:v>
                </c:pt>
                <c:pt idx="2584">
                  <c:v>25.1</c:v>
                </c:pt>
                <c:pt idx="2585">
                  <c:v>24.7</c:v>
                </c:pt>
                <c:pt idx="2586">
                  <c:v>24.4</c:v>
                </c:pt>
                <c:pt idx="2587">
                  <c:v>24.7</c:v>
                </c:pt>
                <c:pt idx="2588">
                  <c:v>25</c:v>
                </c:pt>
                <c:pt idx="2589">
                  <c:v>24.6</c:v>
                </c:pt>
                <c:pt idx="2590">
                  <c:v>24.2</c:v>
                </c:pt>
                <c:pt idx="2591">
                  <c:v>24.1</c:v>
                </c:pt>
                <c:pt idx="2592">
                  <c:v>24</c:v>
                </c:pt>
                <c:pt idx="2593">
                  <c:v>24.5</c:v>
                </c:pt>
                <c:pt idx="2594">
                  <c:v>23.9</c:v>
                </c:pt>
                <c:pt idx="2595">
                  <c:v>23.4</c:v>
                </c:pt>
                <c:pt idx="2596">
                  <c:v>23.3</c:v>
                </c:pt>
                <c:pt idx="2597">
                  <c:v>23.8</c:v>
                </c:pt>
                <c:pt idx="2598">
                  <c:v>24</c:v>
                </c:pt>
                <c:pt idx="2599">
                  <c:v>23.5</c:v>
                </c:pt>
                <c:pt idx="2600">
                  <c:v>24</c:v>
                </c:pt>
                <c:pt idx="2601">
                  <c:v>23.8</c:v>
                </c:pt>
                <c:pt idx="2602">
                  <c:v>23.4</c:v>
                </c:pt>
                <c:pt idx="2603">
                  <c:v>23.5</c:v>
                </c:pt>
                <c:pt idx="2604">
                  <c:v>23</c:v>
                </c:pt>
                <c:pt idx="2605">
                  <c:v>23.3</c:v>
                </c:pt>
                <c:pt idx="2606">
                  <c:v>23.2</c:v>
                </c:pt>
                <c:pt idx="2607">
                  <c:v>23.8</c:v>
                </c:pt>
                <c:pt idx="2608">
                  <c:v>23.6</c:v>
                </c:pt>
                <c:pt idx="2609">
                  <c:v>23.2</c:v>
                </c:pt>
                <c:pt idx="2610">
                  <c:v>23.2</c:v>
                </c:pt>
                <c:pt idx="2611">
                  <c:v>23.3</c:v>
                </c:pt>
                <c:pt idx="2612">
                  <c:v>23.4</c:v>
                </c:pt>
                <c:pt idx="2613">
                  <c:v>23.3</c:v>
                </c:pt>
                <c:pt idx="2614">
                  <c:v>23.5</c:v>
                </c:pt>
                <c:pt idx="2615">
                  <c:v>22.9</c:v>
                </c:pt>
                <c:pt idx="2616">
                  <c:v>23.3</c:v>
                </c:pt>
                <c:pt idx="2617">
                  <c:v>22.9</c:v>
                </c:pt>
                <c:pt idx="2618">
                  <c:v>22.8</c:v>
                </c:pt>
                <c:pt idx="2619">
                  <c:v>22.9</c:v>
                </c:pt>
                <c:pt idx="2620">
                  <c:v>22.8</c:v>
                </c:pt>
                <c:pt idx="2621">
                  <c:v>22.8</c:v>
                </c:pt>
                <c:pt idx="2622">
                  <c:v>22.9</c:v>
                </c:pt>
                <c:pt idx="2623">
                  <c:v>22.9</c:v>
                </c:pt>
                <c:pt idx="2624">
                  <c:v>23.1</c:v>
                </c:pt>
                <c:pt idx="2625">
                  <c:v>22.8</c:v>
                </c:pt>
                <c:pt idx="2626">
                  <c:v>23</c:v>
                </c:pt>
                <c:pt idx="2627">
                  <c:v>23</c:v>
                </c:pt>
                <c:pt idx="2628">
                  <c:v>23</c:v>
                </c:pt>
                <c:pt idx="2629">
                  <c:v>23.1</c:v>
                </c:pt>
                <c:pt idx="2630">
                  <c:v>23.2</c:v>
                </c:pt>
                <c:pt idx="2631">
                  <c:v>22.8</c:v>
                </c:pt>
                <c:pt idx="2632">
                  <c:v>22.7</c:v>
                </c:pt>
                <c:pt idx="2633">
                  <c:v>22.7</c:v>
                </c:pt>
                <c:pt idx="2634">
                  <c:v>23</c:v>
                </c:pt>
                <c:pt idx="2635">
                  <c:v>23.5</c:v>
                </c:pt>
                <c:pt idx="2636">
                  <c:v>23.5</c:v>
                </c:pt>
                <c:pt idx="2637">
                  <c:v>23.1</c:v>
                </c:pt>
                <c:pt idx="2638">
                  <c:v>22.6</c:v>
                </c:pt>
                <c:pt idx="2639">
                  <c:v>22.6</c:v>
                </c:pt>
                <c:pt idx="2640">
                  <c:v>23.1</c:v>
                </c:pt>
                <c:pt idx="2641">
                  <c:v>22.8</c:v>
                </c:pt>
                <c:pt idx="2642">
                  <c:v>22.6</c:v>
                </c:pt>
                <c:pt idx="2643">
                  <c:v>22.9</c:v>
                </c:pt>
                <c:pt idx="2644">
                  <c:v>22.5</c:v>
                </c:pt>
                <c:pt idx="2645">
                  <c:v>22.6</c:v>
                </c:pt>
                <c:pt idx="2646">
                  <c:v>22.5</c:v>
                </c:pt>
                <c:pt idx="2647">
                  <c:v>22.3</c:v>
                </c:pt>
                <c:pt idx="2648">
                  <c:v>22.6</c:v>
                </c:pt>
                <c:pt idx="2649">
                  <c:v>22.3</c:v>
                </c:pt>
                <c:pt idx="2650">
                  <c:v>22.2</c:v>
                </c:pt>
                <c:pt idx="2651">
                  <c:v>22.1</c:v>
                </c:pt>
                <c:pt idx="2652">
                  <c:v>22.1</c:v>
                </c:pt>
                <c:pt idx="2653">
                  <c:v>22.5</c:v>
                </c:pt>
                <c:pt idx="2654">
                  <c:v>22.7</c:v>
                </c:pt>
                <c:pt idx="2655">
                  <c:v>22.5</c:v>
                </c:pt>
                <c:pt idx="2656">
                  <c:v>22.3</c:v>
                </c:pt>
                <c:pt idx="2657">
                  <c:v>22</c:v>
                </c:pt>
                <c:pt idx="2658">
                  <c:v>22.5</c:v>
                </c:pt>
                <c:pt idx="2659">
                  <c:v>22.5</c:v>
                </c:pt>
                <c:pt idx="2660">
                  <c:v>22.2</c:v>
                </c:pt>
                <c:pt idx="2661">
                  <c:v>22.1</c:v>
                </c:pt>
                <c:pt idx="2662">
                  <c:v>22.5</c:v>
                </c:pt>
                <c:pt idx="2663">
                  <c:v>22.8</c:v>
                </c:pt>
                <c:pt idx="2664">
                  <c:v>22.7</c:v>
                </c:pt>
                <c:pt idx="2665">
                  <c:v>22.6</c:v>
                </c:pt>
                <c:pt idx="2666">
                  <c:v>22.3</c:v>
                </c:pt>
                <c:pt idx="2667">
                  <c:v>22.2</c:v>
                </c:pt>
                <c:pt idx="2668">
                  <c:v>22.3</c:v>
                </c:pt>
                <c:pt idx="2669">
                  <c:v>22.5</c:v>
                </c:pt>
                <c:pt idx="2670">
                  <c:v>22.1</c:v>
                </c:pt>
                <c:pt idx="2671">
                  <c:v>22.6</c:v>
                </c:pt>
                <c:pt idx="2672">
                  <c:v>23</c:v>
                </c:pt>
                <c:pt idx="2673">
                  <c:v>24.3</c:v>
                </c:pt>
                <c:pt idx="2674">
                  <c:v>22.9</c:v>
                </c:pt>
                <c:pt idx="2675">
                  <c:v>22.5</c:v>
                </c:pt>
                <c:pt idx="2676">
                  <c:v>22.7</c:v>
                </c:pt>
                <c:pt idx="2677">
                  <c:v>22.5</c:v>
                </c:pt>
                <c:pt idx="2678">
                  <c:v>22.6</c:v>
                </c:pt>
                <c:pt idx="2679">
                  <c:v>23.3</c:v>
                </c:pt>
                <c:pt idx="2680">
                  <c:v>23.1</c:v>
                </c:pt>
                <c:pt idx="2681">
                  <c:v>22.8</c:v>
                </c:pt>
                <c:pt idx="2682">
                  <c:v>23</c:v>
                </c:pt>
                <c:pt idx="2683">
                  <c:v>22.5</c:v>
                </c:pt>
                <c:pt idx="2684">
                  <c:v>22.6</c:v>
                </c:pt>
                <c:pt idx="2685">
                  <c:v>22.7</c:v>
                </c:pt>
                <c:pt idx="2686">
                  <c:v>22.5</c:v>
                </c:pt>
                <c:pt idx="2687">
                  <c:v>22.5</c:v>
                </c:pt>
                <c:pt idx="2688">
                  <c:v>22.6</c:v>
                </c:pt>
                <c:pt idx="2689">
                  <c:v>22.6</c:v>
                </c:pt>
                <c:pt idx="2690">
                  <c:v>22.6</c:v>
                </c:pt>
                <c:pt idx="2691">
                  <c:v>22.5</c:v>
                </c:pt>
                <c:pt idx="2692">
                  <c:v>22.5</c:v>
                </c:pt>
                <c:pt idx="2693">
                  <c:v>22.3</c:v>
                </c:pt>
                <c:pt idx="2694">
                  <c:v>22.3</c:v>
                </c:pt>
                <c:pt idx="2695">
                  <c:v>22.3</c:v>
                </c:pt>
                <c:pt idx="2696">
                  <c:v>22.5</c:v>
                </c:pt>
                <c:pt idx="2697">
                  <c:v>22.1</c:v>
                </c:pt>
                <c:pt idx="2698">
                  <c:v>22.5</c:v>
                </c:pt>
                <c:pt idx="2699">
                  <c:v>22.2</c:v>
                </c:pt>
                <c:pt idx="2700">
                  <c:v>22.5</c:v>
                </c:pt>
                <c:pt idx="2701">
                  <c:v>22.5</c:v>
                </c:pt>
                <c:pt idx="2702">
                  <c:v>22</c:v>
                </c:pt>
                <c:pt idx="2703">
                  <c:v>22.2</c:v>
                </c:pt>
                <c:pt idx="2704">
                  <c:v>22.1</c:v>
                </c:pt>
                <c:pt idx="2705">
                  <c:v>22.2</c:v>
                </c:pt>
                <c:pt idx="2706">
                  <c:v>22.6</c:v>
                </c:pt>
                <c:pt idx="2707">
                  <c:v>22.1</c:v>
                </c:pt>
                <c:pt idx="2708">
                  <c:v>22.2</c:v>
                </c:pt>
                <c:pt idx="2709">
                  <c:v>23</c:v>
                </c:pt>
                <c:pt idx="2710">
                  <c:v>22.8</c:v>
                </c:pt>
                <c:pt idx="2711">
                  <c:v>23.4</c:v>
                </c:pt>
                <c:pt idx="2712">
                  <c:v>23.3</c:v>
                </c:pt>
                <c:pt idx="2713">
                  <c:v>22.8</c:v>
                </c:pt>
                <c:pt idx="2714">
                  <c:v>22.2</c:v>
                </c:pt>
                <c:pt idx="2715">
                  <c:v>21.8</c:v>
                </c:pt>
                <c:pt idx="2716">
                  <c:v>22.2</c:v>
                </c:pt>
                <c:pt idx="2717">
                  <c:v>22.2</c:v>
                </c:pt>
                <c:pt idx="2718">
                  <c:v>21.9</c:v>
                </c:pt>
                <c:pt idx="2719">
                  <c:v>22</c:v>
                </c:pt>
                <c:pt idx="2720">
                  <c:v>22.3</c:v>
                </c:pt>
                <c:pt idx="2721">
                  <c:v>22.1</c:v>
                </c:pt>
                <c:pt idx="2722">
                  <c:v>22</c:v>
                </c:pt>
                <c:pt idx="2723">
                  <c:v>22.5</c:v>
                </c:pt>
                <c:pt idx="2724">
                  <c:v>22.2</c:v>
                </c:pt>
                <c:pt idx="2725">
                  <c:v>24.2</c:v>
                </c:pt>
                <c:pt idx="2726">
                  <c:v>23.1</c:v>
                </c:pt>
                <c:pt idx="2727">
                  <c:v>22.2</c:v>
                </c:pt>
                <c:pt idx="2728">
                  <c:v>22.7</c:v>
                </c:pt>
                <c:pt idx="2729">
                  <c:v>24.1</c:v>
                </c:pt>
                <c:pt idx="2730">
                  <c:v>22.5</c:v>
                </c:pt>
                <c:pt idx="2731">
                  <c:v>22.8</c:v>
                </c:pt>
                <c:pt idx="2732">
                  <c:v>22.2</c:v>
                </c:pt>
                <c:pt idx="2733">
                  <c:v>21.9</c:v>
                </c:pt>
                <c:pt idx="2734">
                  <c:v>22.1</c:v>
                </c:pt>
                <c:pt idx="2735">
                  <c:v>22.3</c:v>
                </c:pt>
                <c:pt idx="2736">
                  <c:v>22.5</c:v>
                </c:pt>
                <c:pt idx="2737">
                  <c:v>22.2</c:v>
                </c:pt>
                <c:pt idx="2738">
                  <c:v>21.9</c:v>
                </c:pt>
                <c:pt idx="2739">
                  <c:v>22</c:v>
                </c:pt>
                <c:pt idx="2740">
                  <c:v>21.8</c:v>
                </c:pt>
                <c:pt idx="2741">
                  <c:v>21.9</c:v>
                </c:pt>
                <c:pt idx="2742">
                  <c:v>22</c:v>
                </c:pt>
                <c:pt idx="2743">
                  <c:v>22.1</c:v>
                </c:pt>
                <c:pt idx="2744">
                  <c:v>21.9</c:v>
                </c:pt>
                <c:pt idx="2745">
                  <c:v>21.9</c:v>
                </c:pt>
                <c:pt idx="2746">
                  <c:v>22.1</c:v>
                </c:pt>
                <c:pt idx="2747">
                  <c:v>21.8</c:v>
                </c:pt>
                <c:pt idx="2748">
                  <c:v>22</c:v>
                </c:pt>
                <c:pt idx="2749">
                  <c:v>22</c:v>
                </c:pt>
                <c:pt idx="2750">
                  <c:v>21.9</c:v>
                </c:pt>
                <c:pt idx="2751">
                  <c:v>21.8</c:v>
                </c:pt>
                <c:pt idx="2752">
                  <c:v>21.8</c:v>
                </c:pt>
                <c:pt idx="2753">
                  <c:v>21.9</c:v>
                </c:pt>
                <c:pt idx="2754">
                  <c:v>22.5</c:v>
                </c:pt>
                <c:pt idx="2755">
                  <c:v>22.5</c:v>
                </c:pt>
                <c:pt idx="2756">
                  <c:v>22.1</c:v>
                </c:pt>
                <c:pt idx="2757">
                  <c:v>22.1</c:v>
                </c:pt>
                <c:pt idx="2758">
                  <c:v>22.3</c:v>
                </c:pt>
                <c:pt idx="2759">
                  <c:v>22</c:v>
                </c:pt>
                <c:pt idx="2760">
                  <c:v>21.7</c:v>
                </c:pt>
                <c:pt idx="2761">
                  <c:v>21.6</c:v>
                </c:pt>
                <c:pt idx="2762">
                  <c:v>21.7</c:v>
                </c:pt>
                <c:pt idx="2763">
                  <c:v>22.1</c:v>
                </c:pt>
                <c:pt idx="2764">
                  <c:v>21.8</c:v>
                </c:pt>
                <c:pt idx="2765">
                  <c:v>22</c:v>
                </c:pt>
                <c:pt idx="2766">
                  <c:v>22.1</c:v>
                </c:pt>
                <c:pt idx="2767">
                  <c:v>21.8</c:v>
                </c:pt>
                <c:pt idx="2768">
                  <c:v>22.2</c:v>
                </c:pt>
                <c:pt idx="2769">
                  <c:v>22.2</c:v>
                </c:pt>
                <c:pt idx="2770">
                  <c:v>22.7</c:v>
                </c:pt>
                <c:pt idx="2771">
                  <c:v>21.8</c:v>
                </c:pt>
                <c:pt idx="2772">
                  <c:v>21.6</c:v>
                </c:pt>
                <c:pt idx="2773">
                  <c:v>21.6</c:v>
                </c:pt>
                <c:pt idx="2774">
                  <c:v>22.1</c:v>
                </c:pt>
                <c:pt idx="2775">
                  <c:v>21.7</c:v>
                </c:pt>
                <c:pt idx="2776">
                  <c:v>21.5</c:v>
                </c:pt>
                <c:pt idx="2777">
                  <c:v>21.8</c:v>
                </c:pt>
                <c:pt idx="2778">
                  <c:v>22.3</c:v>
                </c:pt>
                <c:pt idx="2779">
                  <c:v>21.5</c:v>
                </c:pt>
                <c:pt idx="2780">
                  <c:v>21.4</c:v>
                </c:pt>
                <c:pt idx="2781">
                  <c:v>21.7</c:v>
                </c:pt>
                <c:pt idx="2782">
                  <c:v>22</c:v>
                </c:pt>
                <c:pt idx="2783">
                  <c:v>21.7</c:v>
                </c:pt>
                <c:pt idx="2784">
                  <c:v>21.5</c:v>
                </c:pt>
                <c:pt idx="2785">
                  <c:v>21.4</c:v>
                </c:pt>
                <c:pt idx="2786">
                  <c:v>21.4</c:v>
                </c:pt>
                <c:pt idx="2787">
                  <c:v>21.7</c:v>
                </c:pt>
                <c:pt idx="2788">
                  <c:v>21.3</c:v>
                </c:pt>
                <c:pt idx="2789">
                  <c:v>21.2</c:v>
                </c:pt>
                <c:pt idx="2790">
                  <c:v>21.3</c:v>
                </c:pt>
                <c:pt idx="2791">
                  <c:v>21.5</c:v>
                </c:pt>
                <c:pt idx="2792">
                  <c:v>21.2</c:v>
                </c:pt>
                <c:pt idx="2793">
                  <c:v>21.4</c:v>
                </c:pt>
                <c:pt idx="2794">
                  <c:v>21.2</c:v>
                </c:pt>
                <c:pt idx="2795">
                  <c:v>21.6</c:v>
                </c:pt>
                <c:pt idx="2796">
                  <c:v>21</c:v>
                </c:pt>
                <c:pt idx="2797">
                  <c:v>20.9</c:v>
                </c:pt>
                <c:pt idx="2798">
                  <c:v>20.9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21.4</c:v>
                </c:pt>
                <c:pt idx="2803">
                  <c:v>21</c:v>
                </c:pt>
                <c:pt idx="2804">
                  <c:v>21.1</c:v>
                </c:pt>
                <c:pt idx="2805">
                  <c:v>21.1</c:v>
                </c:pt>
                <c:pt idx="2806">
                  <c:v>21.3</c:v>
                </c:pt>
                <c:pt idx="2807">
                  <c:v>21.1</c:v>
                </c:pt>
                <c:pt idx="2808">
                  <c:v>21</c:v>
                </c:pt>
                <c:pt idx="2809">
                  <c:v>21.1</c:v>
                </c:pt>
                <c:pt idx="2810">
                  <c:v>21.1</c:v>
                </c:pt>
                <c:pt idx="2811">
                  <c:v>20.8</c:v>
                </c:pt>
                <c:pt idx="2812">
                  <c:v>21</c:v>
                </c:pt>
                <c:pt idx="2813">
                  <c:v>21.5</c:v>
                </c:pt>
                <c:pt idx="2814">
                  <c:v>21</c:v>
                </c:pt>
                <c:pt idx="2815">
                  <c:v>21.1</c:v>
                </c:pt>
                <c:pt idx="2816">
                  <c:v>21.1</c:v>
                </c:pt>
                <c:pt idx="2817">
                  <c:v>21</c:v>
                </c:pt>
                <c:pt idx="2818">
                  <c:v>21.4</c:v>
                </c:pt>
                <c:pt idx="2819">
                  <c:v>21</c:v>
                </c:pt>
                <c:pt idx="2820">
                  <c:v>21</c:v>
                </c:pt>
                <c:pt idx="2821">
                  <c:v>21.4</c:v>
                </c:pt>
                <c:pt idx="2822">
                  <c:v>21.3</c:v>
                </c:pt>
                <c:pt idx="2823">
                  <c:v>21.5</c:v>
                </c:pt>
                <c:pt idx="2824">
                  <c:v>21.1</c:v>
                </c:pt>
                <c:pt idx="2825">
                  <c:v>21.1</c:v>
                </c:pt>
                <c:pt idx="2826">
                  <c:v>20.6</c:v>
                </c:pt>
                <c:pt idx="2827">
                  <c:v>20.8</c:v>
                </c:pt>
                <c:pt idx="2828">
                  <c:v>21</c:v>
                </c:pt>
                <c:pt idx="2829">
                  <c:v>21.4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A1-4602-B705-6F05C01A3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16944"/>
        <c:axId val="178315984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25"/>
      </c:valAx>
      <c:valAx>
        <c:axId val="7540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rgbClr val="0070C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Water Production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0070C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out"/>
        <c:tickLblPos val="nextTo"/>
        <c:spPr>
          <a:noFill/>
          <a:ln w="31750" cap="sq" cmpd="sng" algn="ctr">
            <a:solidFill>
              <a:srgbClr val="0070C0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</c:valAx>
      <c:valAx>
        <c:axId val="1783159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rgbClr val="00B05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00B05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rgbClr val="00B050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316944"/>
        <c:crosses val="max"/>
        <c:crossBetween val="midCat"/>
        <c:majorUnit val="10"/>
        <c:minorUnit val="5"/>
      </c:valAx>
      <c:valAx>
        <c:axId val="178316944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78315984"/>
        <c:crosses val="max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Accumulate Water Production</a:t>
            </a:r>
          </a:p>
          <a:p>
            <a:pPr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Tower'!$AI$5:$AI$9471</c:f>
              <c:numCache>
                <c:formatCode>0.00</c:formatCode>
                <c:ptCount val="9467"/>
                <c:pt idx="0">
                  <c:v>0</c:v>
                </c:pt>
                <c:pt idx="1">
                  <c:v>2E-3</c:v>
                </c:pt>
                <c:pt idx="2">
                  <c:v>1.5E-3</c:v>
                </c:pt>
                <c:pt idx="3">
                  <c:v>0</c:v>
                </c:pt>
                <c:pt idx="4">
                  <c:v>5.0000000000000001E-4</c:v>
                </c:pt>
                <c:pt idx="5">
                  <c:v>2E-3</c:v>
                </c:pt>
                <c:pt idx="6">
                  <c:v>0</c:v>
                </c:pt>
                <c:pt idx="7">
                  <c:v>0</c:v>
                </c:pt>
                <c:pt idx="8">
                  <c:v>5.0000000000000001E-4</c:v>
                </c:pt>
                <c:pt idx="9">
                  <c:v>3.5000000000000001E-3</c:v>
                </c:pt>
                <c:pt idx="10">
                  <c:v>0</c:v>
                </c:pt>
                <c:pt idx="11">
                  <c:v>5.0000000000000001E-4</c:v>
                </c:pt>
                <c:pt idx="12">
                  <c:v>1.5E-3</c:v>
                </c:pt>
                <c:pt idx="13">
                  <c:v>2E-3</c:v>
                </c:pt>
                <c:pt idx="14">
                  <c:v>0</c:v>
                </c:pt>
                <c:pt idx="15">
                  <c:v>5.4999999999999997E-3</c:v>
                </c:pt>
                <c:pt idx="16">
                  <c:v>5.0000000000000001E-3</c:v>
                </c:pt>
                <c:pt idx="17">
                  <c:v>3.0000000000000001E-3</c:v>
                </c:pt>
                <c:pt idx="18">
                  <c:v>0</c:v>
                </c:pt>
                <c:pt idx="19">
                  <c:v>1.5E-3</c:v>
                </c:pt>
                <c:pt idx="20">
                  <c:v>3.0000000000000001E-3</c:v>
                </c:pt>
                <c:pt idx="21">
                  <c:v>1.5E-3</c:v>
                </c:pt>
                <c:pt idx="22">
                  <c:v>1.5E-3</c:v>
                </c:pt>
                <c:pt idx="23">
                  <c:v>1.5E-3</c:v>
                </c:pt>
                <c:pt idx="24">
                  <c:v>1.5E-3</c:v>
                </c:pt>
                <c:pt idx="25">
                  <c:v>1E-3</c:v>
                </c:pt>
                <c:pt idx="26">
                  <c:v>2E-3</c:v>
                </c:pt>
                <c:pt idx="27">
                  <c:v>3.5000000000000001E-3</c:v>
                </c:pt>
                <c:pt idx="28">
                  <c:v>0</c:v>
                </c:pt>
                <c:pt idx="29">
                  <c:v>2.5000000000000001E-3</c:v>
                </c:pt>
                <c:pt idx="30">
                  <c:v>0</c:v>
                </c:pt>
                <c:pt idx="31">
                  <c:v>0</c:v>
                </c:pt>
                <c:pt idx="32">
                  <c:v>1E-3</c:v>
                </c:pt>
                <c:pt idx="33">
                  <c:v>0</c:v>
                </c:pt>
                <c:pt idx="34">
                  <c:v>2E-3</c:v>
                </c:pt>
                <c:pt idx="35">
                  <c:v>5.4999999999999997E-3</c:v>
                </c:pt>
                <c:pt idx="36">
                  <c:v>3.5000000000000001E-3</c:v>
                </c:pt>
                <c:pt idx="37">
                  <c:v>5.0000000000000001E-4</c:v>
                </c:pt>
                <c:pt idx="38">
                  <c:v>0</c:v>
                </c:pt>
                <c:pt idx="39">
                  <c:v>1.5E-3</c:v>
                </c:pt>
                <c:pt idx="40">
                  <c:v>0</c:v>
                </c:pt>
                <c:pt idx="41">
                  <c:v>6.4999999999999997E-3</c:v>
                </c:pt>
                <c:pt idx="42">
                  <c:v>5.4999999999999997E-3</c:v>
                </c:pt>
                <c:pt idx="43">
                  <c:v>3.5000000000000001E-3</c:v>
                </c:pt>
                <c:pt idx="44">
                  <c:v>1E-3</c:v>
                </c:pt>
                <c:pt idx="45">
                  <c:v>0</c:v>
                </c:pt>
                <c:pt idx="46">
                  <c:v>0</c:v>
                </c:pt>
                <c:pt idx="47">
                  <c:v>5.0000000000000001E-4</c:v>
                </c:pt>
                <c:pt idx="48">
                  <c:v>0</c:v>
                </c:pt>
                <c:pt idx="49">
                  <c:v>5.0000000000000001E-3</c:v>
                </c:pt>
                <c:pt idx="50">
                  <c:v>1E-3</c:v>
                </c:pt>
                <c:pt idx="51">
                  <c:v>2.5000000000000001E-3</c:v>
                </c:pt>
                <c:pt idx="52">
                  <c:v>5.0000000000000001E-4</c:v>
                </c:pt>
                <c:pt idx="53">
                  <c:v>0</c:v>
                </c:pt>
                <c:pt idx="54">
                  <c:v>2.5000000000000001E-3</c:v>
                </c:pt>
                <c:pt idx="55">
                  <c:v>1E-3</c:v>
                </c:pt>
                <c:pt idx="56">
                  <c:v>1.5E-3</c:v>
                </c:pt>
                <c:pt idx="57">
                  <c:v>1E-3</c:v>
                </c:pt>
                <c:pt idx="58">
                  <c:v>3.5000000000000001E-3</c:v>
                </c:pt>
                <c:pt idx="59">
                  <c:v>3.0000000000000001E-3</c:v>
                </c:pt>
                <c:pt idx="60">
                  <c:v>2.5000000000000001E-3</c:v>
                </c:pt>
                <c:pt idx="61">
                  <c:v>1E-3</c:v>
                </c:pt>
                <c:pt idx="62">
                  <c:v>0</c:v>
                </c:pt>
                <c:pt idx="63">
                  <c:v>2.5000000000000001E-3</c:v>
                </c:pt>
                <c:pt idx="64">
                  <c:v>1E-3</c:v>
                </c:pt>
                <c:pt idx="65">
                  <c:v>1.5E-3</c:v>
                </c:pt>
                <c:pt idx="66">
                  <c:v>1.4E-2</c:v>
                </c:pt>
                <c:pt idx="67">
                  <c:v>1.0999999999999999E-2</c:v>
                </c:pt>
                <c:pt idx="68">
                  <c:v>2E-3</c:v>
                </c:pt>
                <c:pt idx="69">
                  <c:v>8.5000000000000006E-3</c:v>
                </c:pt>
                <c:pt idx="70">
                  <c:v>2.5000000000000001E-3</c:v>
                </c:pt>
                <c:pt idx="71">
                  <c:v>4.0000000000000001E-3</c:v>
                </c:pt>
                <c:pt idx="72">
                  <c:v>1.5E-3</c:v>
                </c:pt>
                <c:pt idx="73">
                  <c:v>4.0000000000000001E-3</c:v>
                </c:pt>
                <c:pt idx="74">
                  <c:v>6.4999999999999997E-3</c:v>
                </c:pt>
                <c:pt idx="75">
                  <c:v>4.0000000000000001E-3</c:v>
                </c:pt>
                <c:pt idx="76">
                  <c:v>6.0000000000000001E-3</c:v>
                </c:pt>
                <c:pt idx="77">
                  <c:v>0</c:v>
                </c:pt>
                <c:pt idx="78">
                  <c:v>0</c:v>
                </c:pt>
                <c:pt idx="79">
                  <c:v>6.4999999999999997E-3</c:v>
                </c:pt>
                <c:pt idx="80">
                  <c:v>3.0000000000000001E-3</c:v>
                </c:pt>
                <c:pt idx="81">
                  <c:v>1.5E-3</c:v>
                </c:pt>
                <c:pt idx="82">
                  <c:v>4.0000000000000001E-3</c:v>
                </c:pt>
                <c:pt idx="83">
                  <c:v>2E-3</c:v>
                </c:pt>
                <c:pt idx="84">
                  <c:v>5.0000000000000001E-4</c:v>
                </c:pt>
                <c:pt idx="85">
                  <c:v>1E-3</c:v>
                </c:pt>
                <c:pt idx="86">
                  <c:v>1.5E-3</c:v>
                </c:pt>
                <c:pt idx="87">
                  <c:v>4.4999999999999997E-3</c:v>
                </c:pt>
                <c:pt idx="88">
                  <c:v>5.0000000000000001E-4</c:v>
                </c:pt>
                <c:pt idx="89">
                  <c:v>5.0000000000000001E-4</c:v>
                </c:pt>
                <c:pt idx="90">
                  <c:v>1.5E-3</c:v>
                </c:pt>
                <c:pt idx="91">
                  <c:v>4.0000000000000001E-3</c:v>
                </c:pt>
                <c:pt idx="92">
                  <c:v>3.5000000000000001E-3</c:v>
                </c:pt>
                <c:pt idx="93">
                  <c:v>3.5000000000000001E-3</c:v>
                </c:pt>
                <c:pt idx="94">
                  <c:v>7.0000000000000001E-3</c:v>
                </c:pt>
                <c:pt idx="95">
                  <c:v>1.5E-3</c:v>
                </c:pt>
                <c:pt idx="96">
                  <c:v>6.0000000000000001E-3</c:v>
                </c:pt>
                <c:pt idx="97">
                  <c:v>4.4999999999999997E-3</c:v>
                </c:pt>
                <c:pt idx="98">
                  <c:v>4.0000000000000001E-3</c:v>
                </c:pt>
                <c:pt idx="99">
                  <c:v>3.0000000000000001E-3</c:v>
                </c:pt>
                <c:pt idx="100">
                  <c:v>7.0000000000000001E-3</c:v>
                </c:pt>
                <c:pt idx="101">
                  <c:v>5.4999999999999997E-3</c:v>
                </c:pt>
                <c:pt idx="102">
                  <c:v>4.4999999999999997E-3</c:v>
                </c:pt>
                <c:pt idx="103">
                  <c:v>3.5000000000000001E-3</c:v>
                </c:pt>
                <c:pt idx="104">
                  <c:v>5.0000000000000001E-3</c:v>
                </c:pt>
                <c:pt idx="105">
                  <c:v>6.0000000000000001E-3</c:v>
                </c:pt>
                <c:pt idx="106">
                  <c:v>1.5E-3</c:v>
                </c:pt>
                <c:pt idx="107">
                  <c:v>2E-3</c:v>
                </c:pt>
                <c:pt idx="108">
                  <c:v>8.5000000000000006E-3</c:v>
                </c:pt>
                <c:pt idx="109">
                  <c:v>5.4999999999999997E-3</c:v>
                </c:pt>
                <c:pt idx="110">
                  <c:v>5.4999999999999997E-3</c:v>
                </c:pt>
                <c:pt idx="111">
                  <c:v>7.0000000000000001E-3</c:v>
                </c:pt>
                <c:pt idx="112">
                  <c:v>2.5000000000000001E-3</c:v>
                </c:pt>
                <c:pt idx="113">
                  <c:v>4.4999999999999997E-3</c:v>
                </c:pt>
                <c:pt idx="114">
                  <c:v>1.0999999999999999E-2</c:v>
                </c:pt>
                <c:pt idx="115">
                  <c:v>0.01</c:v>
                </c:pt>
                <c:pt idx="116">
                  <c:v>8.0000000000000002E-3</c:v>
                </c:pt>
                <c:pt idx="117">
                  <c:v>2.5000000000000001E-3</c:v>
                </c:pt>
                <c:pt idx="118">
                  <c:v>5.0000000000000001E-3</c:v>
                </c:pt>
                <c:pt idx="119">
                  <c:v>0</c:v>
                </c:pt>
                <c:pt idx="120">
                  <c:v>0</c:v>
                </c:pt>
                <c:pt idx="121">
                  <c:v>5.0000000000000001E-4</c:v>
                </c:pt>
                <c:pt idx="122">
                  <c:v>2E-3</c:v>
                </c:pt>
                <c:pt idx="123">
                  <c:v>3.0000000000000001E-3</c:v>
                </c:pt>
                <c:pt idx="124">
                  <c:v>1.2999999999999999E-2</c:v>
                </c:pt>
                <c:pt idx="125">
                  <c:v>2.5000000000000001E-3</c:v>
                </c:pt>
                <c:pt idx="126">
                  <c:v>1E-3</c:v>
                </c:pt>
                <c:pt idx="127">
                  <c:v>1.5E-3</c:v>
                </c:pt>
                <c:pt idx="128">
                  <c:v>1E-3</c:v>
                </c:pt>
                <c:pt idx="129">
                  <c:v>4.0000000000000001E-3</c:v>
                </c:pt>
                <c:pt idx="130">
                  <c:v>2E-3</c:v>
                </c:pt>
                <c:pt idx="131">
                  <c:v>2.5000000000000001E-3</c:v>
                </c:pt>
                <c:pt idx="132">
                  <c:v>3.0000000000000001E-3</c:v>
                </c:pt>
                <c:pt idx="133">
                  <c:v>5.0000000000000001E-3</c:v>
                </c:pt>
                <c:pt idx="134">
                  <c:v>8.5000000000000006E-3</c:v>
                </c:pt>
                <c:pt idx="135">
                  <c:v>3.5000000000000001E-3</c:v>
                </c:pt>
                <c:pt idx="136">
                  <c:v>4.0000000000000001E-3</c:v>
                </c:pt>
                <c:pt idx="137">
                  <c:v>2E-3</c:v>
                </c:pt>
                <c:pt idx="138">
                  <c:v>4.4999999999999997E-3</c:v>
                </c:pt>
                <c:pt idx="139">
                  <c:v>8.9999999999999993E-3</c:v>
                </c:pt>
                <c:pt idx="140">
                  <c:v>2.5000000000000001E-3</c:v>
                </c:pt>
                <c:pt idx="141">
                  <c:v>1.5E-3</c:v>
                </c:pt>
                <c:pt idx="142">
                  <c:v>2E-3</c:v>
                </c:pt>
                <c:pt idx="143">
                  <c:v>1E-3</c:v>
                </c:pt>
                <c:pt idx="144">
                  <c:v>2.5000000000000001E-3</c:v>
                </c:pt>
                <c:pt idx="145">
                  <c:v>8.0000000000000002E-3</c:v>
                </c:pt>
                <c:pt idx="146">
                  <c:v>3.0000000000000001E-3</c:v>
                </c:pt>
                <c:pt idx="147">
                  <c:v>4.0000000000000001E-3</c:v>
                </c:pt>
                <c:pt idx="148">
                  <c:v>4.4999999999999997E-3</c:v>
                </c:pt>
                <c:pt idx="149">
                  <c:v>4.0000000000000001E-3</c:v>
                </c:pt>
                <c:pt idx="150">
                  <c:v>5.4999999999999997E-3</c:v>
                </c:pt>
                <c:pt idx="151">
                  <c:v>6.0000000000000001E-3</c:v>
                </c:pt>
                <c:pt idx="152">
                  <c:v>3.0000000000000001E-3</c:v>
                </c:pt>
                <c:pt idx="153">
                  <c:v>1.5E-3</c:v>
                </c:pt>
                <c:pt idx="154">
                  <c:v>2.5000000000000001E-3</c:v>
                </c:pt>
                <c:pt idx="155">
                  <c:v>3.5000000000000001E-3</c:v>
                </c:pt>
                <c:pt idx="156">
                  <c:v>3.0000000000000001E-3</c:v>
                </c:pt>
                <c:pt idx="157">
                  <c:v>4.4999999999999997E-3</c:v>
                </c:pt>
                <c:pt idx="158">
                  <c:v>4.0000000000000001E-3</c:v>
                </c:pt>
                <c:pt idx="159">
                  <c:v>4.4999999999999997E-3</c:v>
                </c:pt>
                <c:pt idx="160">
                  <c:v>6.0000000000000001E-3</c:v>
                </c:pt>
                <c:pt idx="161">
                  <c:v>7.0000000000000001E-3</c:v>
                </c:pt>
                <c:pt idx="162">
                  <c:v>5.0000000000000001E-3</c:v>
                </c:pt>
                <c:pt idx="163">
                  <c:v>4.4999999999999997E-3</c:v>
                </c:pt>
                <c:pt idx="164">
                  <c:v>1.0999999999999999E-2</c:v>
                </c:pt>
                <c:pt idx="165">
                  <c:v>5.4999999999999997E-3</c:v>
                </c:pt>
                <c:pt idx="166">
                  <c:v>8.5000000000000006E-3</c:v>
                </c:pt>
                <c:pt idx="167">
                  <c:v>1.5E-3</c:v>
                </c:pt>
                <c:pt idx="168">
                  <c:v>5.4999999999999997E-3</c:v>
                </c:pt>
                <c:pt idx="169">
                  <c:v>2.5000000000000001E-3</c:v>
                </c:pt>
                <c:pt idx="170">
                  <c:v>7.4999999999999997E-3</c:v>
                </c:pt>
                <c:pt idx="171">
                  <c:v>7.0000000000000001E-3</c:v>
                </c:pt>
                <c:pt idx="172">
                  <c:v>4.4999999999999997E-3</c:v>
                </c:pt>
                <c:pt idx="173">
                  <c:v>1.35E-2</c:v>
                </c:pt>
                <c:pt idx="174">
                  <c:v>1.2500000000000001E-2</c:v>
                </c:pt>
                <c:pt idx="175">
                  <c:v>9.4999999999999998E-3</c:v>
                </c:pt>
                <c:pt idx="176">
                  <c:v>1.0500000000000001E-2</c:v>
                </c:pt>
                <c:pt idx="177">
                  <c:v>3.0000000000000001E-3</c:v>
                </c:pt>
                <c:pt idx="178">
                  <c:v>5.0000000000000001E-4</c:v>
                </c:pt>
                <c:pt idx="179">
                  <c:v>3.0000000000000001E-3</c:v>
                </c:pt>
                <c:pt idx="180">
                  <c:v>1.7500000000000002E-2</c:v>
                </c:pt>
                <c:pt idx="181">
                  <c:v>4.0000000000000001E-3</c:v>
                </c:pt>
                <c:pt idx="182">
                  <c:v>8.0000000000000002E-3</c:v>
                </c:pt>
                <c:pt idx="183">
                  <c:v>1.15E-2</c:v>
                </c:pt>
                <c:pt idx="184">
                  <c:v>8.0000000000000002E-3</c:v>
                </c:pt>
                <c:pt idx="185">
                  <c:v>3.5000000000000001E-3</c:v>
                </c:pt>
                <c:pt idx="186">
                  <c:v>4.0000000000000001E-3</c:v>
                </c:pt>
                <c:pt idx="187">
                  <c:v>7.0000000000000001E-3</c:v>
                </c:pt>
                <c:pt idx="188">
                  <c:v>4.4999999999999997E-3</c:v>
                </c:pt>
                <c:pt idx="189">
                  <c:v>5.4999999999999997E-3</c:v>
                </c:pt>
                <c:pt idx="190">
                  <c:v>4.4999999999999997E-3</c:v>
                </c:pt>
                <c:pt idx="191">
                  <c:v>5.4999999999999997E-3</c:v>
                </c:pt>
                <c:pt idx="192">
                  <c:v>1.0999999999999999E-2</c:v>
                </c:pt>
                <c:pt idx="193">
                  <c:v>5.4999999999999997E-3</c:v>
                </c:pt>
                <c:pt idx="194">
                  <c:v>6.4999999999999997E-3</c:v>
                </c:pt>
                <c:pt idx="195">
                  <c:v>0.01</c:v>
                </c:pt>
                <c:pt idx="196">
                  <c:v>1.15E-2</c:v>
                </c:pt>
                <c:pt idx="197">
                  <c:v>8.5000000000000006E-3</c:v>
                </c:pt>
                <c:pt idx="198">
                  <c:v>6.4999999999999997E-3</c:v>
                </c:pt>
                <c:pt idx="199">
                  <c:v>4.0000000000000001E-3</c:v>
                </c:pt>
                <c:pt idx="200">
                  <c:v>3.5000000000000001E-3</c:v>
                </c:pt>
                <c:pt idx="201">
                  <c:v>5.4999999999999997E-3</c:v>
                </c:pt>
                <c:pt idx="202">
                  <c:v>5.4999999999999997E-3</c:v>
                </c:pt>
                <c:pt idx="203">
                  <c:v>2.5000000000000001E-3</c:v>
                </c:pt>
                <c:pt idx="204">
                  <c:v>9.4999999999999998E-3</c:v>
                </c:pt>
                <c:pt idx="205">
                  <c:v>1.15E-2</c:v>
                </c:pt>
                <c:pt idx="206">
                  <c:v>8.0000000000000002E-3</c:v>
                </c:pt>
                <c:pt idx="207">
                  <c:v>2.5000000000000001E-3</c:v>
                </c:pt>
                <c:pt idx="208">
                  <c:v>7.0000000000000001E-3</c:v>
                </c:pt>
                <c:pt idx="209">
                  <c:v>8.5000000000000006E-3</c:v>
                </c:pt>
                <c:pt idx="210">
                  <c:v>1.2999999999999999E-2</c:v>
                </c:pt>
                <c:pt idx="211">
                  <c:v>8.9999999999999993E-3</c:v>
                </c:pt>
                <c:pt idx="212">
                  <c:v>8.9999999999999993E-3</c:v>
                </c:pt>
                <c:pt idx="213">
                  <c:v>0.01</c:v>
                </c:pt>
                <c:pt idx="214">
                  <c:v>6.0000000000000001E-3</c:v>
                </c:pt>
                <c:pt idx="215">
                  <c:v>8.5000000000000006E-3</c:v>
                </c:pt>
                <c:pt idx="216">
                  <c:v>4.4999999999999997E-3</c:v>
                </c:pt>
                <c:pt idx="217">
                  <c:v>5.0000000000000001E-3</c:v>
                </c:pt>
                <c:pt idx="218">
                  <c:v>6.0000000000000001E-3</c:v>
                </c:pt>
                <c:pt idx="219">
                  <c:v>6.0000000000000001E-3</c:v>
                </c:pt>
                <c:pt idx="220">
                  <c:v>6.0000000000000001E-3</c:v>
                </c:pt>
                <c:pt idx="221">
                  <c:v>6.4999999999999997E-3</c:v>
                </c:pt>
                <c:pt idx="222">
                  <c:v>1.15E-2</c:v>
                </c:pt>
                <c:pt idx="223">
                  <c:v>0.01</c:v>
                </c:pt>
                <c:pt idx="224">
                  <c:v>5.0000000000000001E-3</c:v>
                </c:pt>
                <c:pt idx="225">
                  <c:v>8.5000000000000006E-3</c:v>
                </c:pt>
                <c:pt idx="226">
                  <c:v>8.5000000000000006E-3</c:v>
                </c:pt>
                <c:pt idx="227">
                  <c:v>7.0000000000000001E-3</c:v>
                </c:pt>
                <c:pt idx="228">
                  <c:v>5.0000000000000001E-3</c:v>
                </c:pt>
                <c:pt idx="229">
                  <c:v>8.9999999999999993E-3</c:v>
                </c:pt>
                <c:pt idx="230">
                  <c:v>5.0000000000000001E-3</c:v>
                </c:pt>
                <c:pt idx="231">
                  <c:v>6.4999999999999997E-3</c:v>
                </c:pt>
                <c:pt idx="232">
                  <c:v>8.0000000000000002E-3</c:v>
                </c:pt>
                <c:pt idx="233">
                  <c:v>6.4999999999999997E-3</c:v>
                </c:pt>
                <c:pt idx="234">
                  <c:v>7.4999999999999997E-3</c:v>
                </c:pt>
                <c:pt idx="235">
                  <c:v>8.5000000000000006E-3</c:v>
                </c:pt>
                <c:pt idx="236">
                  <c:v>6.4999999999999997E-3</c:v>
                </c:pt>
                <c:pt idx="237">
                  <c:v>4.0000000000000001E-3</c:v>
                </c:pt>
                <c:pt idx="238">
                  <c:v>7.0000000000000001E-3</c:v>
                </c:pt>
                <c:pt idx="239">
                  <c:v>7.4999999999999997E-3</c:v>
                </c:pt>
                <c:pt idx="240">
                  <c:v>0.01</c:v>
                </c:pt>
                <c:pt idx="241">
                  <c:v>4.0000000000000001E-3</c:v>
                </c:pt>
                <c:pt idx="242">
                  <c:v>7.0000000000000001E-3</c:v>
                </c:pt>
                <c:pt idx="243">
                  <c:v>5.0000000000000001E-3</c:v>
                </c:pt>
                <c:pt idx="244">
                  <c:v>7.0000000000000001E-3</c:v>
                </c:pt>
                <c:pt idx="245">
                  <c:v>3.0000000000000001E-3</c:v>
                </c:pt>
                <c:pt idx="246">
                  <c:v>6.0000000000000001E-3</c:v>
                </c:pt>
                <c:pt idx="247">
                  <c:v>8.9999999999999993E-3</c:v>
                </c:pt>
                <c:pt idx="248">
                  <c:v>6.0000000000000001E-3</c:v>
                </c:pt>
                <c:pt idx="249">
                  <c:v>9.4999999999999998E-3</c:v>
                </c:pt>
                <c:pt idx="250">
                  <c:v>6.0000000000000001E-3</c:v>
                </c:pt>
                <c:pt idx="251">
                  <c:v>8.5000000000000006E-3</c:v>
                </c:pt>
                <c:pt idx="252">
                  <c:v>8.0000000000000002E-3</c:v>
                </c:pt>
                <c:pt idx="253">
                  <c:v>8.0000000000000002E-3</c:v>
                </c:pt>
                <c:pt idx="254">
                  <c:v>8.0000000000000002E-3</c:v>
                </c:pt>
                <c:pt idx="255">
                  <c:v>4.0000000000000001E-3</c:v>
                </c:pt>
                <c:pt idx="256">
                  <c:v>5.4999999999999997E-3</c:v>
                </c:pt>
                <c:pt idx="257">
                  <c:v>8.5000000000000006E-3</c:v>
                </c:pt>
                <c:pt idx="258">
                  <c:v>7.4999999999999997E-3</c:v>
                </c:pt>
                <c:pt idx="259">
                  <c:v>7.0000000000000001E-3</c:v>
                </c:pt>
                <c:pt idx="260">
                  <c:v>5.0000000000000001E-4</c:v>
                </c:pt>
                <c:pt idx="261">
                  <c:v>5.0000000000000001E-4</c:v>
                </c:pt>
                <c:pt idx="262">
                  <c:v>4.0000000000000001E-3</c:v>
                </c:pt>
                <c:pt idx="263">
                  <c:v>9.4999999999999998E-3</c:v>
                </c:pt>
                <c:pt idx="264">
                  <c:v>8.9999999999999993E-3</c:v>
                </c:pt>
                <c:pt idx="265">
                  <c:v>1.2500000000000001E-2</c:v>
                </c:pt>
                <c:pt idx="266">
                  <c:v>1.0500000000000001E-2</c:v>
                </c:pt>
                <c:pt idx="267">
                  <c:v>8.5000000000000006E-3</c:v>
                </c:pt>
                <c:pt idx="268">
                  <c:v>6.4999999999999997E-3</c:v>
                </c:pt>
                <c:pt idx="269">
                  <c:v>9.4999999999999998E-3</c:v>
                </c:pt>
                <c:pt idx="270">
                  <c:v>9.4999999999999998E-3</c:v>
                </c:pt>
                <c:pt idx="271">
                  <c:v>1.0999999999999999E-2</c:v>
                </c:pt>
                <c:pt idx="272">
                  <c:v>1.7000000000000001E-2</c:v>
                </c:pt>
                <c:pt idx="273">
                  <c:v>1.0500000000000001E-2</c:v>
                </c:pt>
                <c:pt idx="274">
                  <c:v>1.2E-2</c:v>
                </c:pt>
                <c:pt idx="275">
                  <c:v>0.01</c:v>
                </c:pt>
                <c:pt idx="276">
                  <c:v>6.0000000000000001E-3</c:v>
                </c:pt>
                <c:pt idx="277">
                  <c:v>1.2E-2</c:v>
                </c:pt>
                <c:pt idx="278">
                  <c:v>1.2999999999999999E-2</c:v>
                </c:pt>
                <c:pt idx="279">
                  <c:v>1.15E-2</c:v>
                </c:pt>
                <c:pt idx="280">
                  <c:v>0.01</c:v>
                </c:pt>
                <c:pt idx="281">
                  <c:v>8.5000000000000006E-3</c:v>
                </c:pt>
                <c:pt idx="282">
                  <c:v>1.2E-2</c:v>
                </c:pt>
                <c:pt idx="283">
                  <c:v>1.15E-2</c:v>
                </c:pt>
                <c:pt idx="284">
                  <c:v>1.2999999999999999E-2</c:v>
                </c:pt>
                <c:pt idx="285">
                  <c:v>4.0000000000000001E-3</c:v>
                </c:pt>
                <c:pt idx="286">
                  <c:v>8.9999999999999993E-3</c:v>
                </c:pt>
                <c:pt idx="287">
                  <c:v>0.01</c:v>
                </c:pt>
                <c:pt idx="288">
                  <c:v>1.0500000000000001E-2</c:v>
                </c:pt>
                <c:pt idx="289">
                  <c:v>1.2999999999999999E-2</c:v>
                </c:pt>
                <c:pt idx="290">
                  <c:v>1.4E-2</c:v>
                </c:pt>
                <c:pt idx="291">
                  <c:v>1.35E-2</c:v>
                </c:pt>
                <c:pt idx="292">
                  <c:v>8.9999999999999993E-3</c:v>
                </c:pt>
                <c:pt idx="293">
                  <c:v>1.4500000000000001E-2</c:v>
                </c:pt>
                <c:pt idx="294">
                  <c:v>8.9999999999999993E-3</c:v>
                </c:pt>
                <c:pt idx="295">
                  <c:v>1.4500000000000001E-2</c:v>
                </c:pt>
                <c:pt idx="296">
                  <c:v>1.2999999999999999E-2</c:v>
                </c:pt>
                <c:pt idx="297">
                  <c:v>1.0500000000000001E-2</c:v>
                </c:pt>
                <c:pt idx="298">
                  <c:v>1.0999999999999999E-2</c:v>
                </c:pt>
                <c:pt idx="299">
                  <c:v>1.0500000000000001E-2</c:v>
                </c:pt>
                <c:pt idx="300">
                  <c:v>1.2500000000000001E-2</c:v>
                </c:pt>
                <c:pt idx="301">
                  <c:v>5.4999999999999997E-3</c:v>
                </c:pt>
                <c:pt idx="302">
                  <c:v>8.0000000000000002E-3</c:v>
                </c:pt>
                <c:pt idx="303">
                  <c:v>1.2500000000000001E-2</c:v>
                </c:pt>
                <c:pt idx="304">
                  <c:v>1.4500000000000001E-2</c:v>
                </c:pt>
                <c:pt idx="305">
                  <c:v>1.15E-2</c:v>
                </c:pt>
                <c:pt idx="306">
                  <c:v>1.2500000000000001E-2</c:v>
                </c:pt>
                <c:pt idx="307">
                  <c:v>1.6E-2</c:v>
                </c:pt>
                <c:pt idx="308">
                  <c:v>1.4999999999999999E-2</c:v>
                </c:pt>
                <c:pt idx="309">
                  <c:v>1.2E-2</c:v>
                </c:pt>
                <c:pt idx="310">
                  <c:v>1E-3</c:v>
                </c:pt>
                <c:pt idx="311">
                  <c:v>1.2E-2</c:v>
                </c:pt>
                <c:pt idx="312">
                  <c:v>6.0000000000000001E-3</c:v>
                </c:pt>
                <c:pt idx="313">
                  <c:v>1.0500000000000001E-2</c:v>
                </c:pt>
                <c:pt idx="314">
                  <c:v>1.2500000000000001E-2</c:v>
                </c:pt>
                <c:pt idx="315">
                  <c:v>1.15E-2</c:v>
                </c:pt>
                <c:pt idx="316">
                  <c:v>1.6E-2</c:v>
                </c:pt>
                <c:pt idx="317">
                  <c:v>1.55E-2</c:v>
                </c:pt>
                <c:pt idx="318">
                  <c:v>1.35E-2</c:v>
                </c:pt>
                <c:pt idx="319">
                  <c:v>1.0999999999999999E-2</c:v>
                </c:pt>
                <c:pt idx="320">
                  <c:v>1.7000000000000001E-2</c:v>
                </c:pt>
                <c:pt idx="321">
                  <c:v>1.6500000000000001E-2</c:v>
                </c:pt>
                <c:pt idx="322">
                  <c:v>1.6E-2</c:v>
                </c:pt>
                <c:pt idx="323">
                  <c:v>1.35E-2</c:v>
                </c:pt>
                <c:pt idx="324">
                  <c:v>1.2E-2</c:v>
                </c:pt>
                <c:pt idx="325">
                  <c:v>1.6500000000000001E-2</c:v>
                </c:pt>
                <c:pt idx="326">
                  <c:v>1.35E-2</c:v>
                </c:pt>
                <c:pt idx="327">
                  <c:v>1.15E-2</c:v>
                </c:pt>
                <c:pt idx="328">
                  <c:v>1.35E-2</c:v>
                </c:pt>
                <c:pt idx="329">
                  <c:v>1.2500000000000001E-2</c:v>
                </c:pt>
                <c:pt idx="330">
                  <c:v>1.2999999999999999E-2</c:v>
                </c:pt>
                <c:pt idx="331">
                  <c:v>1.15E-2</c:v>
                </c:pt>
                <c:pt idx="332">
                  <c:v>1.4E-2</c:v>
                </c:pt>
                <c:pt idx="333">
                  <c:v>1.4500000000000001E-2</c:v>
                </c:pt>
                <c:pt idx="334">
                  <c:v>1.2999999999999999E-2</c:v>
                </c:pt>
                <c:pt idx="335">
                  <c:v>1.0500000000000001E-2</c:v>
                </c:pt>
                <c:pt idx="336">
                  <c:v>1.7999999999999999E-2</c:v>
                </c:pt>
                <c:pt idx="337">
                  <c:v>1.2E-2</c:v>
                </c:pt>
                <c:pt idx="338">
                  <c:v>1.2500000000000001E-2</c:v>
                </c:pt>
                <c:pt idx="339">
                  <c:v>1.2E-2</c:v>
                </c:pt>
                <c:pt idx="340">
                  <c:v>1.4500000000000001E-2</c:v>
                </c:pt>
                <c:pt idx="341">
                  <c:v>1.2E-2</c:v>
                </c:pt>
                <c:pt idx="342">
                  <c:v>1.2500000000000001E-2</c:v>
                </c:pt>
                <c:pt idx="343">
                  <c:v>1.2500000000000001E-2</c:v>
                </c:pt>
                <c:pt idx="344">
                  <c:v>1.4E-2</c:v>
                </c:pt>
                <c:pt idx="345">
                  <c:v>1.2E-2</c:v>
                </c:pt>
                <c:pt idx="346">
                  <c:v>1.2E-2</c:v>
                </c:pt>
                <c:pt idx="347">
                  <c:v>1.6500000000000001E-2</c:v>
                </c:pt>
                <c:pt idx="348">
                  <c:v>1.15E-2</c:v>
                </c:pt>
                <c:pt idx="349">
                  <c:v>1.4500000000000001E-2</c:v>
                </c:pt>
                <c:pt idx="350">
                  <c:v>1.7999999999999999E-2</c:v>
                </c:pt>
                <c:pt idx="351">
                  <c:v>1.55E-2</c:v>
                </c:pt>
                <c:pt idx="352">
                  <c:v>2.4E-2</c:v>
                </c:pt>
                <c:pt idx="353">
                  <c:v>2.3E-2</c:v>
                </c:pt>
                <c:pt idx="354">
                  <c:v>1.6500000000000001E-2</c:v>
                </c:pt>
                <c:pt idx="355">
                  <c:v>1.0999999999999999E-2</c:v>
                </c:pt>
                <c:pt idx="356">
                  <c:v>1.4500000000000001E-2</c:v>
                </c:pt>
                <c:pt idx="357">
                  <c:v>1.2999999999999999E-2</c:v>
                </c:pt>
                <c:pt idx="358">
                  <c:v>1.0500000000000001E-2</c:v>
                </c:pt>
                <c:pt idx="359">
                  <c:v>1.2500000000000001E-2</c:v>
                </c:pt>
                <c:pt idx="360">
                  <c:v>1.4500000000000001E-2</c:v>
                </c:pt>
                <c:pt idx="361">
                  <c:v>1.4999999999999999E-2</c:v>
                </c:pt>
                <c:pt idx="362">
                  <c:v>1.4500000000000001E-2</c:v>
                </c:pt>
                <c:pt idx="363">
                  <c:v>1.0999999999999999E-2</c:v>
                </c:pt>
                <c:pt idx="364">
                  <c:v>1.35E-2</c:v>
                </c:pt>
                <c:pt idx="365">
                  <c:v>1.55E-2</c:v>
                </c:pt>
                <c:pt idx="366">
                  <c:v>1.35E-2</c:v>
                </c:pt>
                <c:pt idx="367">
                  <c:v>1.2500000000000001E-2</c:v>
                </c:pt>
                <c:pt idx="368">
                  <c:v>1.4500000000000001E-2</c:v>
                </c:pt>
                <c:pt idx="369">
                  <c:v>1.2999999999999999E-2</c:v>
                </c:pt>
                <c:pt idx="370">
                  <c:v>1.4500000000000001E-2</c:v>
                </c:pt>
                <c:pt idx="371">
                  <c:v>1.4E-2</c:v>
                </c:pt>
                <c:pt idx="372">
                  <c:v>1.6E-2</c:v>
                </c:pt>
                <c:pt idx="373">
                  <c:v>1.6E-2</c:v>
                </c:pt>
                <c:pt idx="374">
                  <c:v>9.4999999999999998E-3</c:v>
                </c:pt>
                <c:pt idx="375">
                  <c:v>1.15E-2</c:v>
                </c:pt>
                <c:pt idx="376">
                  <c:v>1.4500000000000001E-2</c:v>
                </c:pt>
                <c:pt idx="377">
                  <c:v>1.2E-2</c:v>
                </c:pt>
                <c:pt idx="378">
                  <c:v>1.6E-2</c:v>
                </c:pt>
                <c:pt idx="379">
                  <c:v>1.4500000000000001E-2</c:v>
                </c:pt>
                <c:pt idx="380">
                  <c:v>1.95E-2</c:v>
                </c:pt>
                <c:pt idx="381">
                  <c:v>1.55E-2</c:v>
                </c:pt>
                <c:pt idx="382">
                  <c:v>1.2500000000000001E-2</c:v>
                </c:pt>
                <c:pt idx="383">
                  <c:v>1.35E-2</c:v>
                </c:pt>
                <c:pt idx="384">
                  <c:v>1.2999999999999999E-2</c:v>
                </c:pt>
                <c:pt idx="385">
                  <c:v>1.4500000000000001E-2</c:v>
                </c:pt>
                <c:pt idx="386">
                  <c:v>1.7500000000000002E-2</c:v>
                </c:pt>
                <c:pt idx="387">
                  <c:v>1.7500000000000002E-2</c:v>
                </c:pt>
                <c:pt idx="388">
                  <c:v>1.55E-2</c:v>
                </c:pt>
                <c:pt idx="389">
                  <c:v>1.4999999999999999E-2</c:v>
                </c:pt>
                <c:pt idx="390">
                  <c:v>1.35E-2</c:v>
                </c:pt>
                <c:pt idx="391">
                  <c:v>1.4500000000000001E-2</c:v>
                </c:pt>
                <c:pt idx="392">
                  <c:v>1.7500000000000002E-2</c:v>
                </c:pt>
                <c:pt idx="393">
                  <c:v>1.2E-2</c:v>
                </c:pt>
                <c:pt idx="394">
                  <c:v>1.2500000000000001E-2</c:v>
                </c:pt>
                <c:pt idx="395">
                  <c:v>1.4E-2</c:v>
                </c:pt>
                <c:pt idx="396">
                  <c:v>2.4500000000000001E-2</c:v>
                </c:pt>
                <c:pt idx="397">
                  <c:v>1.2E-2</c:v>
                </c:pt>
                <c:pt idx="398">
                  <c:v>1.4500000000000001E-2</c:v>
                </c:pt>
                <c:pt idx="399">
                  <c:v>1.7000000000000001E-2</c:v>
                </c:pt>
                <c:pt idx="400">
                  <c:v>1.4E-2</c:v>
                </c:pt>
                <c:pt idx="401">
                  <c:v>1.7500000000000002E-2</c:v>
                </c:pt>
                <c:pt idx="402">
                  <c:v>1.6E-2</c:v>
                </c:pt>
                <c:pt idx="403">
                  <c:v>1.4500000000000001E-2</c:v>
                </c:pt>
                <c:pt idx="404">
                  <c:v>1.4999999999999999E-2</c:v>
                </c:pt>
                <c:pt idx="405">
                  <c:v>1.6E-2</c:v>
                </c:pt>
                <c:pt idx="406">
                  <c:v>2.1499999999999998E-2</c:v>
                </c:pt>
                <c:pt idx="407">
                  <c:v>1.6500000000000001E-2</c:v>
                </c:pt>
                <c:pt idx="408">
                  <c:v>2.0500000000000001E-2</c:v>
                </c:pt>
                <c:pt idx="409">
                  <c:v>1.6E-2</c:v>
                </c:pt>
                <c:pt idx="410">
                  <c:v>1.4999999999999999E-2</c:v>
                </c:pt>
                <c:pt idx="411">
                  <c:v>1.2999999999999999E-2</c:v>
                </c:pt>
                <c:pt idx="412">
                  <c:v>1.7999999999999999E-2</c:v>
                </c:pt>
                <c:pt idx="413">
                  <c:v>2.75E-2</c:v>
                </c:pt>
                <c:pt idx="414">
                  <c:v>1.4500000000000001E-2</c:v>
                </c:pt>
                <c:pt idx="415">
                  <c:v>1.4999999999999999E-2</c:v>
                </c:pt>
                <c:pt idx="416">
                  <c:v>1.55E-2</c:v>
                </c:pt>
                <c:pt idx="417">
                  <c:v>1.4999999999999999E-2</c:v>
                </c:pt>
                <c:pt idx="418">
                  <c:v>0.01</c:v>
                </c:pt>
                <c:pt idx="419">
                  <c:v>1.55E-2</c:v>
                </c:pt>
                <c:pt idx="420">
                  <c:v>1.4E-2</c:v>
                </c:pt>
                <c:pt idx="421">
                  <c:v>1.8499999999999999E-2</c:v>
                </c:pt>
                <c:pt idx="422">
                  <c:v>1.2999999999999999E-2</c:v>
                </c:pt>
                <c:pt idx="423">
                  <c:v>1.7500000000000002E-2</c:v>
                </c:pt>
                <c:pt idx="424">
                  <c:v>1.4999999999999999E-2</c:v>
                </c:pt>
                <c:pt idx="425">
                  <c:v>1.6E-2</c:v>
                </c:pt>
                <c:pt idx="426">
                  <c:v>2.35E-2</c:v>
                </c:pt>
                <c:pt idx="427">
                  <c:v>1.7999999999999999E-2</c:v>
                </c:pt>
                <c:pt idx="428">
                  <c:v>1.7000000000000001E-2</c:v>
                </c:pt>
                <c:pt idx="429">
                  <c:v>1.7999999999999999E-2</c:v>
                </c:pt>
                <c:pt idx="430">
                  <c:v>1.7000000000000001E-2</c:v>
                </c:pt>
                <c:pt idx="431">
                  <c:v>1.9E-2</c:v>
                </c:pt>
                <c:pt idx="432">
                  <c:v>0.02</c:v>
                </c:pt>
                <c:pt idx="433">
                  <c:v>2.3E-2</c:v>
                </c:pt>
                <c:pt idx="434">
                  <c:v>1.7500000000000002E-2</c:v>
                </c:pt>
                <c:pt idx="435">
                  <c:v>1.6E-2</c:v>
                </c:pt>
                <c:pt idx="436">
                  <c:v>1.6500000000000001E-2</c:v>
                </c:pt>
                <c:pt idx="437">
                  <c:v>1.6E-2</c:v>
                </c:pt>
                <c:pt idx="438">
                  <c:v>1.7999999999999999E-2</c:v>
                </c:pt>
                <c:pt idx="439">
                  <c:v>1.7999999999999999E-2</c:v>
                </c:pt>
                <c:pt idx="440">
                  <c:v>1.7999999999999999E-2</c:v>
                </c:pt>
                <c:pt idx="441">
                  <c:v>1.7999999999999999E-2</c:v>
                </c:pt>
                <c:pt idx="442">
                  <c:v>1.8499999999999999E-2</c:v>
                </c:pt>
                <c:pt idx="443">
                  <c:v>1.7999999999999999E-2</c:v>
                </c:pt>
                <c:pt idx="444">
                  <c:v>1.9E-2</c:v>
                </c:pt>
                <c:pt idx="445">
                  <c:v>1.7500000000000002E-2</c:v>
                </c:pt>
                <c:pt idx="446">
                  <c:v>1.7999999999999999E-2</c:v>
                </c:pt>
                <c:pt idx="447">
                  <c:v>1.6E-2</c:v>
                </c:pt>
                <c:pt idx="448">
                  <c:v>3.6999999999999998E-2</c:v>
                </c:pt>
                <c:pt idx="449">
                  <c:v>2.4500000000000001E-2</c:v>
                </c:pt>
                <c:pt idx="450">
                  <c:v>1.7999999999999999E-2</c:v>
                </c:pt>
                <c:pt idx="451">
                  <c:v>2.35E-2</c:v>
                </c:pt>
                <c:pt idx="452">
                  <c:v>2.1999999999999999E-2</c:v>
                </c:pt>
                <c:pt idx="453">
                  <c:v>2.1000000000000001E-2</c:v>
                </c:pt>
                <c:pt idx="454">
                  <c:v>2.5000000000000001E-2</c:v>
                </c:pt>
                <c:pt idx="455">
                  <c:v>2.1000000000000001E-2</c:v>
                </c:pt>
                <c:pt idx="456">
                  <c:v>1.7500000000000002E-2</c:v>
                </c:pt>
                <c:pt idx="457">
                  <c:v>1.95E-2</c:v>
                </c:pt>
                <c:pt idx="458">
                  <c:v>1.8499999999999999E-2</c:v>
                </c:pt>
                <c:pt idx="459">
                  <c:v>2.1000000000000001E-2</c:v>
                </c:pt>
                <c:pt idx="460">
                  <c:v>1.8499999999999999E-2</c:v>
                </c:pt>
                <c:pt idx="461">
                  <c:v>1.7000000000000001E-2</c:v>
                </c:pt>
                <c:pt idx="462">
                  <c:v>1.95E-2</c:v>
                </c:pt>
                <c:pt idx="463">
                  <c:v>0.02</c:v>
                </c:pt>
                <c:pt idx="464">
                  <c:v>1.9E-2</c:v>
                </c:pt>
                <c:pt idx="465">
                  <c:v>2.1000000000000001E-2</c:v>
                </c:pt>
                <c:pt idx="466">
                  <c:v>2.1000000000000001E-2</c:v>
                </c:pt>
                <c:pt idx="467">
                  <c:v>1.95E-2</c:v>
                </c:pt>
                <c:pt idx="468">
                  <c:v>2.0500000000000001E-2</c:v>
                </c:pt>
                <c:pt idx="469">
                  <c:v>2.0500000000000001E-2</c:v>
                </c:pt>
                <c:pt idx="470">
                  <c:v>2.0500000000000001E-2</c:v>
                </c:pt>
                <c:pt idx="471">
                  <c:v>0.02</c:v>
                </c:pt>
                <c:pt idx="472">
                  <c:v>2.0500000000000001E-2</c:v>
                </c:pt>
                <c:pt idx="473">
                  <c:v>2.4500000000000001E-2</c:v>
                </c:pt>
                <c:pt idx="474">
                  <c:v>0.02</c:v>
                </c:pt>
                <c:pt idx="475">
                  <c:v>2.2499999999999999E-2</c:v>
                </c:pt>
                <c:pt idx="476">
                  <c:v>0.02</c:v>
                </c:pt>
                <c:pt idx="477">
                  <c:v>1.9E-2</c:v>
                </c:pt>
                <c:pt idx="478">
                  <c:v>2.4E-2</c:v>
                </c:pt>
                <c:pt idx="479">
                  <c:v>0.02</c:v>
                </c:pt>
                <c:pt idx="480">
                  <c:v>2.35E-2</c:v>
                </c:pt>
                <c:pt idx="481">
                  <c:v>2.4E-2</c:v>
                </c:pt>
                <c:pt idx="482">
                  <c:v>2.1999999999999999E-2</c:v>
                </c:pt>
                <c:pt idx="483">
                  <c:v>0.02</c:v>
                </c:pt>
                <c:pt idx="484">
                  <c:v>2.1499999999999998E-2</c:v>
                </c:pt>
                <c:pt idx="485">
                  <c:v>2.0500000000000001E-2</c:v>
                </c:pt>
                <c:pt idx="486">
                  <c:v>2.4500000000000001E-2</c:v>
                </c:pt>
                <c:pt idx="487">
                  <c:v>1.95E-2</c:v>
                </c:pt>
                <c:pt idx="488">
                  <c:v>2.1000000000000001E-2</c:v>
                </c:pt>
                <c:pt idx="489">
                  <c:v>2.0500000000000001E-2</c:v>
                </c:pt>
                <c:pt idx="490">
                  <c:v>2.1000000000000001E-2</c:v>
                </c:pt>
                <c:pt idx="491">
                  <c:v>2.1000000000000001E-2</c:v>
                </c:pt>
                <c:pt idx="492">
                  <c:v>2.1499999999999998E-2</c:v>
                </c:pt>
                <c:pt idx="493">
                  <c:v>2.5499999999999998E-2</c:v>
                </c:pt>
                <c:pt idx="494">
                  <c:v>2.4500000000000001E-2</c:v>
                </c:pt>
                <c:pt idx="495">
                  <c:v>2.5499999999999998E-2</c:v>
                </c:pt>
                <c:pt idx="496">
                  <c:v>2.1000000000000001E-2</c:v>
                </c:pt>
                <c:pt idx="497">
                  <c:v>2.4E-2</c:v>
                </c:pt>
                <c:pt idx="498">
                  <c:v>2.1999999999999999E-2</c:v>
                </c:pt>
                <c:pt idx="499">
                  <c:v>2.1499999999999998E-2</c:v>
                </c:pt>
                <c:pt idx="500">
                  <c:v>2.3E-2</c:v>
                </c:pt>
                <c:pt idx="501">
                  <c:v>3.0499999999999999E-2</c:v>
                </c:pt>
                <c:pt idx="502">
                  <c:v>2.2499999999999999E-2</c:v>
                </c:pt>
                <c:pt idx="503">
                  <c:v>2.35E-2</c:v>
                </c:pt>
                <c:pt idx="504">
                  <c:v>2.1999999999999999E-2</c:v>
                </c:pt>
                <c:pt idx="505">
                  <c:v>2.1499999999999998E-2</c:v>
                </c:pt>
                <c:pt idx="506">
                  <c:v>2.3E-2</c:v>
                </c:pt>
                <c:pt idx="507">
                  <c:v>2.1499999999999998E-2</c:v>
                </c:pt>
                <c:pt idx="508">
                  <c:v>2.1499999999999998E-2</c:v>
                </c:pt>
                <c:pt idx="509">
                  <c:v>2.1999999999999999E-2</c:v>
                </c:pt>
                <c:pt idx="510">
                  <c:v>2.3E-2</c:v>
                </c:pt>
                <c:pt idx="511">
                  <c:v>2.3E-2</c:v>
                </c:pt>
                <c:pt idx="512">
                  <c:v>2.4500000000000001E-2</c:v>
                </c:pt>
                <c:pt idx="513">
                  <c:v>2.2499999999999999E-2</c:v>
                </c:pt>
                <c:pt idx="514">
                  <c:v>2.9499999999999998E-2</c:v>
                </c:pt>
                <c:pt idx="515">
                  <c:v>2.35E-2</c:v>
                </c:pt>
                <c:pt idx="516">
                  <c:v>2.3E-2</c:v>
                </c:pt>
                <c:pt idx="517">
                  <c:v>2.3E-2</c:v>
                </c:pt>
                <c:pt idx="518">
                  <c:v>2.4E-2</c:v>
                </c:pt>
                <c:pt idx="519">
                  <c:v>2.3E-2</c:v>
                </c:pt>
                <c:pt idx="520">
                  <c:v>2.35E-2</c:v>
                </c:pt>
                <c:pt idx="521">
                  <c:v>2.9000000000000001E-2</c:v>
                </c:pt>
                <c:pt idx="522">
                  <c:v>2.5000000000000001E-2</c:v>
                </c:pt>
                <c:pt idx="523">
                  <c:v>2.5000000000000001E-2</c:v>
                </c:pt>
                <c:pt idx="524">
                  <c:v>2.4E-2</c:v>
                </c:pt>
                <c:pt idx="525">
                  <c:v>3.2500000000000001E-2</c:v>
                </c:pt>
                <c:pt idx="526">
                  <c:v>2.4500000000000001E-2</c:v>
                </c:pt>
                <c:pt idx="527">
                  <c:v>2.35E-2</c:v>
                </c:pt>
                <c:pt idx="528">
                  <c:v>2.35E-2</c:v>
                </c:pt>
                <c:pt idx="529">
                  <c:v>2.35E-2</c:v>
                </c:pt>
                <c:pt idx="530">
                  <c:v>2.3E-2</c:v>
                </c:pt>
                <c:pt idx="531">
                  <c:v>2.5499999999999998E-2</c:v>
                </c:pt>
                <c:pt idx="532">
                  <c:v>2.35E-2</c:v>
                </c:pt>
                <c:pt idx="533">
                  <c:v>2.6499999999999999E-2</c:v>
                </c:pt>
                <c:pt idx="534">
                  <c:v>2.3E-2</c:v>
                </c:pt>
                <c:pt idx="535">
                  <c:v>2.1000000000000001E-2</c:v>
                </c:pt>
                <c:pt idx="536">
                  <c:v>3.1E-2</c:v>
                </c:pt>
                <c:pt idx="537">
                  <c:v>2.4E-2</c:v>
                </c:pt>
                <c:pt idx="538">
                  <c:v>2.4E-2</c:v>
                </c:pt>
                <c:pt idx="539">
                  <c:v>2.75E-2</c:v>
                </c:pt>
                <c:pt idx="540">
                  <c:v>2.35E-2</c:v>
                </c:pt>
                <c:pt idx="541">
                  <c:v>2.2499999999999999E-2</c:v>
                </c:pt>
                <c:pt idx="542">
                  <c:v>2.4500000000000001E-2</c:v>
                </c:pt>
                <c:pt idx="543">
                  <c:v>2.5499999999999998E-2</c:v>
                </c:pt>
                <c:pt idx="544">
                  <c:v>3.2000000000000001E-2</c:v>
                </c:pt>
                <c:pt idx="545">
                  <c:v>2.5999999999999999E-2</c:v>
                </c:pt>
                <c:pt idx="546">
                  <c:v>2.4500000000000001E-2</c:v>
                </c:pt>
                <c:pt idx="547">
                  <c:v>2.1499999999999998E-2</c:v>
                </c:pt>
                <c:pt idx="548">
                  <c:v>2.4500000000000001E-2</c:v>
                </c:pt>
                <c:pt idx="549">
                  <c:v>2.5499999999999998E-2</c:v>
                </c:pt>
                <c:pt idx="550">
                  <c:v>2.9499999999999998E-2</c:v>
                </c:pt>
                <c:pt idx="551">
                  <c:v>2.4E-2</c:v>
                </c:pt>
                <c:pt idx="552">
                  <c:v>2.75E-2</c:v>
                </c:pt>
                <c:pt idx="553">
                  <c:v>2.5999999999999999E-2</c:v>
                </c:pt>
                <c:pt idx="554">
                  <c:v>3.15E-2</c:v>
                </c:pt>
                <c:pt idx="555">
                  <c:v>3.3000000000000002E-2</c:v>
                </c:pt>
                <c:pt idx="556">
                  <c:v>2.5000000000000001E-2</c:v>
                </c:pt>
                <c:pt idx="557">
                  <c:v>2.5999999999999999E-2</c:v>
                </c:pt>
                <c:pt idx="558">
                  <c:v>2.7E-2</c:v>
                </c:pt>
                <c:pt idx="559">
                  <c:v>2.7E-2</c:v>
                </c:pt>
                <c:pt idx="560">
                  <c:v>2.5499999999999998E-2</c:v>
                </c:pt>
                <c:pt idx="561">
                  <c:v>2.75E-2</c:v>
                </c:pt>
                <c:pt idx="562">
                  <c:v>2.5999999999999999E-2</c:v>
                </c:pt>
                <c:pt idx="563">
                  <c:v>2.8000000000000001E-2</c:v>
                </c:pt>
                <c:pt idx="564">
                  <c:v>2.5999999999999999E-2</c:v>
                </c:pt>
                <c:pt idx="565">
                  <c:v>2.9499999999999998E-2</c:v>
                </c:pt>
                <c:pt idx="566">
                  <c:v>2.5499999999999998E-2</c:v>
                </c:pt>
                <c:pt idx="567">
                  <c:v>2.6499999999999999E-2</c:v>
                </c:pt>
                <c:pt idx="568">
                  <c:v>2.9000000000000001E-2</c:v>
                </c:pt>
                <c:pt idx="569">
                  <c:v>2.5499999999999998E-2</c:v>
                </c:pt>
                <c:pt idx="570">
                  <c:v>2.5999999999999999E-2</c:v>
                </c:pt>
                <c:pt idx="571">
                  <c:v>2.9000000000000001E-2</c:v>
                </c:pt>
                <c:pt idx="572">
                  <c:v>2.6499999999999999E-2</c:v>
                </c:pt>
                <c:pt idx="573">
                  <c:v>3.1E-2</c:v>
                </c:pt>
                <c:pt idx="574">
                  <c:v>2.75E-2</c:v>
                </c:pt>
                <c:pt idx="575">
                  <c:v>2.9499999999999998E-2</c:v>
                </c:pt>
                <c:pt idx="576">
                  <c:v>2.4500000000000001E-2</c:v>
                </c:pt>
                <c:pt idx="577">
                  <c:v>0.03</c:v>
                </c:pt>
                <c:pt idx="578">
                  <c:v>2.8000000000000001E-2</c:v>
                </c:pt>
                <c:pt idx="579">
                  <c:v>3.2000000000000001E-2</c:v>
                </c:pt>
                <c:pt idx="580">
                  <c:v>3.1E-2</c:v>
                </c:pt>
                <c:pt idx="581">
                  <c:v>2.8500000000000001E-2</c:v>
                </c:pt>
                <c:pt idx="582">
                  <c:v>2.6499999999999999E-2</c:v>
                </c:pt>
                <c:pt idx="583">
                  <c:v>2.8500000000000001E-2</c:v>
                </c:pt>
                <c:pt idx="584">
                  <c:v>3.1E-2</c:v>
                </c:pt>
                <c:pt idx="585">
                  <c:v>2.8000000000000001E-2</c:v>
                </c:pt>
                <c:pt idx="586">
                  <c:v>2.8000000000000001E-2</c:v>
                </c:pt>
                <c:pt idx="587">
                  <c:v>2.7E-2</c:v>
                </c:pt>
                <c:pt idx="588">
                  <c:v>2.8500000000000001E-2</c:v>
                </c:pt>
                <c:pt idx="589">
                  <c:v>3.2000000000000001E-2</c:v>
                </c:pt>
                <c:pt idx="590">
                  <c:v>2.9499999999999998E-2</c:v>
                </c:pt>
                <c:pt idx="591">
                  <c:v>2.9499999999999998E-2</c:v>
                </c:pt>
                <c:pt idx="592">
                  <c:v>3.6999999999999998E-2</c:v>
                </c:pt>
                <c:pt idx="593">
                  <c:v>2.9000000000000001E-2</c:v>
                </c:pt>
                <c:pt idx="594">
                  <c:v>2.75E-2</c:v>
                </c:pt>
                <c:pt idx="595">
                  <c:v>2.9499999999999998E-2</c:v>
                </c:pt>
                <c:pt idx="596">
                  <c:v>3.0499999999999999E-2</c:v>
                </c:pt>
                <c:pt idx="597">
                  <c:v>0.03</c:v>
                </c:pt>
                <c:pt idx="598">
                  <c:v>2.8500000000000001E-2</c:v>
                </c:pt>
                <c:pt idx="599">
                  <c:v>3.15E-2</c:v>
                </c:pt>
                <c:pt idx="600">
                  <c:v>2.8000000000000001E-2</c:v>
                </c:pt>
                <c:pt idx="601">
                  <c:v>3.1E-2</c:v>
                </c:pt>
                <c:pt idx="602">
                  <c:v>3.1E-2</c:v>
                </c:pt>
                <c:pt idx="603">
                  <c:v>0.03</c:v>
                </c:pt>
                <c:pt idx="604">
                  <c:v>0.03</c:v>
                </c:pt>
                <c:pt idx="605">
                  <c:v>3.1E-2</c:v>
                </c:pt>
                <c:pt idx="606">
                  <c:v>4.2500000000000003E-2</c:v>
                </c:pt>
                <c:pt idx="607">
                  <c:v>3.0499999999999999E-2</c:v>
                </c:pt>
                <c:pt idx="608">
                  <c:v>0.03</c:v>
                </c:pt>
                <c:pt idx="609">
                  <c:v>3.15E-2</c:v>
                </c:pt>
                <c:pt idx="610">
                  <c:v>0.03</c:v>
                </c:pt>
                <c:pt idx="611">
                  <c:v>3.3500000000000002E-2</c:v>
                </c:pt>
                <c:pt idx="612">
                  <c:v>0.03</c:v>
                </c:pt>
                <c:pt idx="613">
                  <c:v>3.3500000000000002E-2</c:v>
                </c:pt>
                <c:pt idx="614">
                  <c:v>3.5000000000000003E-2</c:v>
                </c:pt>
                <c:pt idx="615">
                  <c:v>3.5000000000000003E-2</c:v>
                </c:pt>
                <c:pt idx="616">
                  <c:v>3.3500000000000002E-2</c:v>
                </c:pt>
                <c:pt idx="617">
                  <c:v>3.4500000000000003E-2</c:v>
                </c:pt>
                <c:pt idx="618">
                  <c:v>3.1E-2</c:v>
                </c:pt>
                <c:pt idx="619">
                  <c:v>3.2000000000000001E-2</c:v>
                </c:pt>
                <c:pt idx="620">
                  <c:v>3.2000000000000001E-2</c:v>
                </c:pt>
                <c:pt idx="621">
                  <c:v>3.1E-2</c:v>
                </c:pt>
                <c:pt idx="622">
                  <c:v>3.15E-2</c:v>
                </c:pt>
                <c:pt idx="623">
                  <c:v>3.1E-2</c:v>
                </c:pt>
                <c:pt idx="624">
                  <c:v>3.3500000000000002E-2</c:v>
                </c:pt>
                <c:pt idx="625">
                  <c:v>0.03</c:v>
                </c:pt>
                <c:pt idx="626">
                  <c:v>3.2500000000000001E-2</c:v>
                </c:pt>
                <c:pt idx="627">
                  <c:v>3.1E-2</c:v>
                </c:pt>
                <c:pt idx="628">
                  <c:v>3.2500000000000001E-2</c:v>
                </c:pt>
                <c:pt idx="629">
                  <c:v>0.03</c:v>
                </c:pt>
                <c:pt idx="630">
                  <c:v>0.04</c:v>
                </c:pt>
                <c:pt idx="631">
                  <c:v>3.15E-2</c:v>
                </c:pt>
                <c:pt idx="632">
                  <c:v>3.15E-2</c:v>
                </c:pt>
                <c:pt idx="633">
                  <c:v>3.1E-2</c:v>
                </c:pt>
                <c:pt idx="634">
                  <c:v>2.8000000000000001E-2</c:v>
                </c:pt>
                <c:pt idx="635">
                  <c:v>3.15E-2</c:v>
                </c:pt>
                <c:pt idx="636">
                  <c:v>3.3000000000000002E-2</c:v>
                </c:pt>
                <c:pt idx="637">
                  <c:v>3.15E-2</c:v>
                </c:pt>
                <c:pt idx="638">
                  <c:v>3.4000000000000002E-2</c:v>
                </c:pt>
                <c:pt idx="639">
                  <c:v>3.3500000000000002E-2</c:v>
                </c:pt>
                <c:pt idx="640">
                  <c:v>3.2000000000000001E-2</c:v>
                </c:pt>
                <c:pt idx="641">
                  <c:v>3.4000000000000002E-2</c:v>
                </c:pt>
                <c:pt idx="642">
                  <c:v>3.2000000000000001E-2</c:v>
                </c:pt>
                <c:pt idx="643">
                  <c:v>3.3000000000000002E-2</c:v>
                </c:pt>
                <c:pt idx="644">
                  <c:v>3.5999999999999997E-2</c:v>
                </c:pt>
                <c:pt idx="645">
                  <c:v>3.5000000000000003E-2</c:v>
                </c:pt>
                <c:pt idx="646">
                  <c:v>3.4000000000000002E-2</c:v>
                </c:pt>
                <c:pt idx="647">
                  <c:v>3.5000000000000003E-2</c:v>
                </c:pt>
                <c:pt idx="648">
                  <c:v>3.4500000000000003E-2</c:v>
                </c:pt>
                <c:pt idx="649">
                  <c:v>3.2000000000000001E-2</c:v>
                </c:pt>
                <c:pt idx="650">
                  <c:v>3.3000000000000002E-2</c:v>
                </c:pt>
                <c:pt idx="651">
                  <c:v>3.5999999999999997E-2</c:v>
                </c:pt>
                <c:pt idx="652">
                  <c:v>3.4000000000000002E-2</c:v>
                </c:pt>
                <c:pt idx="653">
                  <c:v>3.5000000000000003E-2</c:v>
                </c:pt>
                <c:pt idx="654">
                  <c:v>3.3000000000000002E-2</c:v>
                </c:pt>
                <c:pt idx="655">
                  <c:v>3.5000000000000003E-2</c:v>
                </c:pt>
                <c:pt idx="656">
                  <c:v>3.5499999999999997E-2</c:v>
                </c:pt>
                <c:pt idx="657">
                  <c:v>3.5499999999999997E-2</c:v>
                </c:pt>
                <c:pt idx="658">
                  <c:v>3.3500000000000002E-2</c:v>
                </c:pt>
                <c:pt idx="659">
                  <c:v>3.4500000000000003E-2</c:v>
                </c:pt>
                <c:pt idx="660">
                  <c:v>3.4000000000000002E-2</c:v>
                </c:pt>
                <c:pt idx="661">
                  <c:v>3.4500000000000003E-2</c:v>
                </c:pt>
                <c:pt idx="662">
                  <c:v>3.5000000000000003E-2</c:v>
                </c:pt>
                <c:pt idx="663">
                  <c:v>3.5499999999999997E-2</c:v>
                </c:pt>
                <c:pt idx="664">
                  <c:v>3.7499999999999999E-2</c:v>
                </c:pt>
                <c:pt idx="665">
                  <c:v>3.5000000000000003E-2</c:v>
                </c:pt>
                <c:pt idx="666">
                  <c:v>3.5499999999999997E-2</c:v>
                </c:pt>
                <c:pt idx="667">
                  <c:v>3.4000000000000002E-2</c:v>
                </c:pt>
                <c:pt idx="668">
                  <c:v>3.5000000000000003E-2</c:v>
                </c:pt>
                <c:pt idx="669">
                  <c:v>3.6999999999999998E-2</c:v>
                </c:pt>
                <c:pt idx="670">
                  <c:v>3.4500000000000003E-2</c:v>
                </c:pt>
                <c:pt idx="671">
                  <c:v>3.3000000000000002E-2</c:v>
                </c:pt>
                <c:pt idx="672">
                  <c:v>3.4500000000000003E-2</c:v>
                </c:pt>
                <c:pt idx="673">
                  <c:v>3.5000000000000003E-2</c:v>
                </c:pt>
                <c:pt idx="674">
                  <c:v>3.4500000000000003E-2</c:v>
                </c:pt>
                <c:pt idx="675">
                  <c:v>3.5999999999999997E-2</c:v>
                </c:pt>
                <c:pt idx="676">
                  <c:v>3.5000000000000003E-2</c:v>
                </c:pt>
                <c:pt idx="677">
                  <c:v>3.7999999999999999E-2</c:v>
                </c:pt>
                <c:pt idx="678">
                  <c:v>3.85E-2</c:v>
                </c:pt>
                <c:pt idx="679">
                  <c:v>3.7499999999999999E-2</c:v>
                </c:pt>
                <c:pt idx="680">
                  <c:v>3.7499999999999999E-2</c:v>
                </c:pt>
                <c:pt idx="681">
                  <c:v>3.95E-2</c:v>
                </c:pt>
                <c:pt idx="682">
                  <c:v>3.5499999999999997E-2</c:v>
                </c:pt>
                <c:pt idx="683">
                  <c:v>3.7499999999999999E-2</c:v>
                </c:pt>
                <c:pt idx="684">
                  <c:v>3.5499999999999997E-2</c:v>
                </c:pt>
                <c:pt idx="685">
                  <c:v>3.5999999999999997E-2</c:v>
                </c:pt>
                <c:pt idx="686">
                  <c:v>3.6499999999999998E-2</c:v>
                </c:pt>
                <c:pt idx="687">
                  <c:v>5.0500000000000003E-2</c:v>
                </c:pt>
                <c:pt idx="688">
                  <c:v>3.7499999999999999E-2</c:v>
                </c:pt>
                <c:pt idx="689">
                  <c:v>3.7499999999999999E-2</c:v>
                </c:pt>
                <c:pt idx="690">
                  <c:v>3.9E-2</c:v>
                </c:pt>
                <c:pt idx="691">
                  <c:v>3.7499999999999999E-2</c:v>
                </c:pt>
                <c:pt idx="692">
                  <c:v>4.4499999999999998E-2</c:v>
                </c:pt>
                <c:pt idx="693">
                  <c:v>3.6499999999999998E-2</c:v>
                </c:pt>
                <c:pt idx="694">
                  <c:v>3.7499999999999999E-2</c:v>
                </c:pt>
                <c:pt idx="695">
                  <c:v>3.6999999999999998E-2</c:v>
                </c:pt>
                <c:pt idx="696">
                  <c:v>3.7499999999999999E-2</c:v>
                </c:pt>
                <c:pt idx="697">
                  <c:v>3.6999999999999998E-2</c:v>
                </c:pt>
                <c:pt idx="698">
                  <c:v>4.0500000000000001E-2</c:v>
                </c:pt>
                <c:pt idx="699">
                  <c:v>3.85E-2</c:v>
                </c:pt>
                <c:pt idx="700">
                  <c:v>4.2000000000000003E-2</c:v>
                </c:pt>
                <c:pt idx="701">
                  <c:v>3.7999999999999999E-2</c:v>
                </c:pt>
                <c:pt idx="702">
                  <c:v>4.1000000000000002E-2</c:v>
                </c:pt>
                <c:pt idx="703">
                  <c:v>3.95E-2</c:v>
                </c:pt>
                <c:pt idx="704">
                  <c:v>3.7999999999999999E-2</c:v>
                </c:pt>
                <c:pt idx="705">
                  <c:v>3.95E-2</c:v>
                </c:pt>
                <c:pt idx="706">
                  <c:v>3.85E-2</c:v>
                </c:pt>
                <c:pt idx="707">
                  <c:v>3.7499999999999999E-2</c:v>
                </c:pt>
                <c:pt idx="708">
                  <c:v>3.9E-2</c:v>
                </c:pt>
                <c:pt idx="709">
                  <c:v>3.7999999999999999E-2</c:v>
                </c:pt>
                <c:pt idx="710">
                  <c:v>3.7499999999999999E-2</c:v>
                </c:pt>
                <c:pt idx="711">
                  <c:v>3.85E-2</c:v>
                </c:pt>
                <c:pt idx="712">
                  <c:v>4.2500000000000003E-2</c:v>
                </c:pt>
                <c:pt idx="713">
                  <c:v>4.2000000000000003E-2</c:v>
                </c:pt>
                <c:pt idx="714">
                  <c:v>4.1000000000000002E-2</c:v>
                </c:pt>
                <c:pt idx="715">
                  <c:v>4.3999999999999997E-2</c:v>
                </c:pt>
                <c:pt idx="716">
                  <c:v>4.3999999999999997E-2</c:v>
                </c:pt>
                <c:pt idx="717">
                  <c:v>3.9E-2</c:v>
                </c:pt>
                <c:pt idx="718">
                  <c:v>3.9E-2</c:v>
                </c:pt>
                <c:pt idx="719">
                  <c:v>4.0500000000000001E-2</c:v>
                </c:pt>
                <c:pt idx="720">
                  <c:v>3.9E-2</c:v>
                </c:pt>
                <c:pt idx="721">
                  <c:v>4.7E-2</c:v>
                </c:pt>
                <c:pt idx="722">
                  <c:v>4.0500000000000001E-2</c:v>
                </c:pt>
                <c:pt idx="723">
                  <c:v>4.2500000000000003E-2</c:v>
                </c:pt>
                <c:pt idx="724">
                  <c:v>0.04</c:v>
                </c:pt>
                <c:pt idx="725">
                  <c:v>3.9E-2</c:v>
                </c:pt>
                <c:pt idx="726">
                  <c:v>4.2999999999999997E-2</c:v>
                </c:pt>
                <c:pt idx="727">
                  <c:v>4.1500000000000002E-2</c:v>
                </c:pt>
                <c:pt idx="728">
                  <c:v>0.04</c:v>
                </c:pt>
                <c:pt idx="729">
                  <c:v>4.3999999999999997E-2</c:v>
                </c:pt>
                <c:pt idx="730">
                  <c:v>4.0500000000000001E-2</c:v>
                </c:pt>
                <c:pt idx="731">
                  <c:v>0.04</c:v>
                </c:pt>
                <c:pt idx="732">
                  <c:v>3.9E-2</c:v>
                </c:pt>
                <c:pt idx="733">
                  <c:v>4.2000000000000003E-2</c:v>
                </c:pt>
                <c:pt idx="734">
                  <c:v>4.2000000000000003E-2</c:v>
                </c:pt>
                <c:pt idx="735">
                  <c:v>4.1500000000000002E-2</c:v>
                </c:pt>
                <c:pt idx="736">
                  <c:v>0.04</c:v>
                </c:pt>
                <c:pt idx="737">
                  <c:v>5.3999999999999999E-2</c:v>
                </c:pt>
                <c:pt idx="738">
                  <c:v>4.2500000000000003E-2</c:v>
                </c:pt>
                <c:pt idx="739">
                  <c:v>4.0500000000000001E-2</c:v>
                </c:pt>
                <c:pt idx="740">
                  <c:v>3.7999999999999999E-2</c:v>
                </c:pt>
                <c:pt idx="741">
                  <c:v>0.04</c:v>
                </c:pt>
                <c:pt idx="742">
                  <c:v>4.2000000000000003E-2</c:v>
                </c:pt>
                <c:pt idx="743">
                  <c:v>4.1500000000000002E-2</c:v>
                </c:pt>
                <c:pt idx="744">
                  <c:v>4.9500000000000002E-2</c:v>
                </c:pt>
                <c:pt idx="745">
                  <c:v>4.1000000000000002E-2</c:v>
                </c:pt>
                <c:pt idx="746">
                  <c:v>4.65E-2</c:v>
                </c:pt>
                <c:pt idx="747">
                  <c:v>4.1500000000000002E-2</c:v>
                </c:pt>
                <c:pt idx="748">
                  <c:v>4.2000000000000003E-2</c:v>
                </c:pt>
                <c:pt idx="749">
                  <c:v>4.2000000000000003E-2</c:v>
                </c:pt>
                <c:pt idx="750">
                  <c:v>4.3499999999999997E-2</c:v>
                </c:pt>
                <c:pt idx="751">
                  <c:v>4.1500000000000002E-2</c:v>
                </c:pt>
                <c:pt idx="752">
                  <c:v>4.3999999999999997E-2</c:v>
                </c:pt>
                <c:pt idx="753">
                  <c:v>4.3999999999999997E-2</c:v>
                </c:pt>
                <c:pt idx="754">
                  <c:v>4.2000000000000003E-2</c:v>
                </c:pt>
                <c:pt idx="755">
                  <c:v>4.1500000000000002E-2</c:v>
                </c:pt>
                <c:pt idx="756">
                  <c:v>4.2999999999999997E-2</c:v>
                </c:pt>
                <c:pt idx="757">
                  <c:v>4.5999999999999999E-2</c:v>
                </c:pt>
                <c:pt idx="758">
                  <c:v>4.2000000000000003E-2</c:v>
                </c:pt>
                <c:pt idx="759">
                  <c:v>4.5999999999999999E-2</c:v>
                </c:pt>
                <c:pt idx="760">
                  <c:v>4.2500000000000003E-2</c:v>
                </c:pt>
                <c:pt idx="761">
                  <c:v>4.2000000000000003E-2</c:v>
                </c:pt>
                <c:pt idx="762">
                  <c:v>4.2000000000000003E-2</c:v>
                </c:pt>
                <c:pt idx="763">
                  <c:v>4.2000000000000003E-2</c:v>
                </c:pt>
                <c:pt idx="764">
                  <c:v>4.2999999999999997E-2</c:v>
                </c:pt>
                <c:pt idx="765">
                  <c:v>4.1000000000000002E-2</c:v>
                </c:pt>
                <c:pt idx="766">
                  <c:v>4.3499999999999997E-2</c:v>
                </c:pt>
                <c:pt idx="767">
                  <c:v>4.4999999999999998E-2</c:v>
                </c:pt>
                <c:pt idx="768">
                  <c:v>4.2999999999999997E-2</c:v>
                </c:pt>
                <c:pt idx="769">
                  <c:v>4.4999999999999998E-2</c:v>
                </c:pt>
                <c:pt idx="770">
                  <c:v>4.5499999999999999E-2</c:v>
                </c:pt>
                <c:pt idx="771">
                  <c:v>4.3499999999999997E-2</c:v>
                </c:pt>
                <c:pt idx="772">
                  <c:v>5.2499999999999998E-2</c:v>
                </c:pt>
                <c:pt idx="773">
                  <c:v>4.3499999999999997E-2</c:v>
                </c:pt>
                <c:pt idx="774">
                  <c:v>4.4499999999999998E-2</c:v>
                </c:pt>
                <c:pt idx="775">
                  <c:v>4.5999999999999999E-2</c:v>
                </c:pt>
                <c:pt idx="776">
                  <c:v>4.4499999999999998E-2</c:v>
                </c:pt>
                <c:pt idx="777">
                  <c:v>4.4499999999999998E-2</c:v>
                </c:pt>
                <c:pt idx="778">
                  <c:v>4.4999999999999998E-2</c:v>
                </c:pt>
                <c:pt idx="779">
                  <c:v>4.8000000000000001E-2</c:v>
                </c:pt>
                <c:pt idx="780">
                  <c:v>4.4999999999999998E-2</c:v>
                </c:pt>
                <c:pt idx="781">
                  <c:v>4.4499999999999998E-2</c:v>
                </c:pt>
                <c:pt idx="782">
                  <c:v>4.8500000000000001E-2</c:v>
                </c:pt>
                <c:pt idx="783">
                  <c:v>4.9000000000000002E-2</c:v>
                </c:pt>
                <c:pt idx="784">
                  <c:v>4.3999999999999997E-2</c:v>
                </c:pt>
                <c:pt idx="785">
                  <c:v>4.4499999999999998E-2</c:v>
                </c:pt>
                <c:pt idx="786">
                  <c:v>4.5999999999999999E-2</c:v>
                </c:pt>
                <c:pt idx="787">
                  <c:v>4.5999999999999999E-2</c:v>
                </c:pt>
                <c:pt idx="788">
                  <c:v>4.4499999999999998E-2</c:v>
                </c:pt>
                <c:pt idx="789">
                  <c:v>4.65E-2</c:v>
                </c:pt>
                <c:pt idx="790">
                  <c:v>4.7500000000000001E-2</c:v>
                </c:pt>
                <c:pt idx="791">
                  <c:v>4.4999999999999998E-2</c:v>
                </c:pt>
                <c:pt idx="792">
                  <c:v>4.8000000000000001E-2</c:v>
                </c:pt>
                <c:pt idx="793">
                  <c:v>4.5999999999999999E-2</c:v>
                </c:pt>
                <c:pt idx="794">
                  <c:v>4.7500000000000001E-2</c:v>
                </c:pt>
                <c:pt idx="795">
                  <c:v>4.4999999999999998E-2</c:v>
                </c:pt>
                <c:pt idx="796">
                  <c:v>4.3999999999999997E-2</c:v>
                </c:pt>
                <c:pt idx="797">
                  <c:v>4.5999999999999999E-2</c:v>
                </c:pt>
                <c:pt idx="798">
                  <c:v>5.0500000000000003E-2</c:v>
                </c:pt>
                <c:pt idx="799">
                  <c:v>4.65E-2</c:v>
                </c:pt>
                <c:pt idx="800">
                  <c:v>4.9000000000000002E-2</c:v>
                </c:pt>
                <c:pt idx="801">
                  <c:v>4.5499999999999999E-2</c:v>
                </c:pt>
                <c:pt idx="802">
                  <c:v>4.5499999999999999E-2</c:v>
                </c:pt>
                <c:pt idx="803">
                  <c:v>4.5499999999999999E-2</c:v>
                </c:pt>
                <c:pt idx="804">
                  <c:v>4.65E-2</c:v>
                </c:pt>
                <c:pt idx="805">
                  <c:v>4.7500000000000001E-2</c:v>
                </c:pt>
                <c:pt idx="806">
                  <c:v>4.65E-2</c:v>
                </c:pt>
                <c:pt idx="807">
                  <c:v>4.7500000000000001E-2</c:v>
                </c:pt>
                <c:pt idx="808">
                  <c:v>4.8500000000000001E-2</c:v>
                </c:pt>
                <c:pt idx="809">
                  <c:v>4.65E-2</c:v>
                </c:pt>
                <c:pt idx="810">
                  <c:v>4.7500000000000001E-2</c:v>
                </c:pt>
                <c:pt idx="811">
                  <c:v>4.7E-2</c:v>
                </c:pt>
                <c:pt idx="812">
                  <c:v>4.7500000000000001E-2</c:v>
                </c:pt>
                <c:pt idx="813">
                  <c:v>5.0500000000000003E-2</c:v>
                </c:pt>
                <c:pt idx="814">
                  <c:v>4.9000000000000002E-2</c:v>
                </c:pt>
                <c:pt idx="815">
                  <c:v>4.4999999999999998E-2</c:v>
                </c:pt>
                <c:pt idx="816">
                  <c:v>4.7500000000000001E-2</c:v>
                </c:pt>
                <c:pt idx="817">
                  <c:v>5.0500000000000003E-2</c:v>
                </c:pt>
                <c:pt idx="818">
                  <c:v>5.2499999999999998E-2</c:v>
                </c:pt>
                <c:pt idx="819">
                  <c:v>4.7500000000000001E-2</c:v>
                </c:pt>
                <c:pt idx="820">
                  <c:v>4.7500000000000001E-2</c:v>
                </c:pt>
                <c:pt idx="821">
                  <c:v>4.9500000000000002E-2</c:v>
                </c:pt>
                <c:pt idx="822">
                  <c:v>4.8500000000000001E-2</c:v>
                </c:pt>
                <c:pt idx="823">
                  <c:v>5.45E-2</c:v>
                </c:pt>
                <c:pt idx="824">
                  <c:v>4.7500000000000001E-2</c:v>
                </c:pt>
                <c:pt idx="825">
                  <c:v>4.9000000000000002E-2</c:v>
                </c:pt>
                <c:pt idx="826">
                  <c:v>4.8500000000000001E-2</c:v>
                </c:pt>
                <c:pt idx="827">
                  <c:v>4.8000000000000001E-2</c:v>
                </c:pt>
                <c:pt idx="828">
                  <c:v>4.8500000000000001E-2</c:v>
                </c:pt>
                <c:pt idx="829">
                  <c:v>4.8000000000000001E-2</c:v>
                </c:pt>
                <c:pt idx="830">
                  <c:v>5.0999999999999997E-2</c:v>
                </c:pt>
                <c:pt idx="831">
                  <c:v>5.2499999999999998E-2</c:v>
                </c:pt>
                <c:pt idx="832">
                  <c:v>4.8500000000000001E-2</c:v>
                </c:pt>
                <c:pt idx="833">
                  <c:v>4.8000000000000001E-2</c:v>
                </c:pt>
                <c:pt idx="834">
                  <c:v>4.8500000000000001E-2</c:v>
                </c:pt>
                <c:pt idx="835">
                  <c:v>4.9500000000000002E-2</c:v>
                </c:pt>
                <c:pt idx="836">
                  <c:v>5.6500000000000002E-2</c:v>
                </c:pt>
                <c:pt idx="837">
                  <c:v>5.3499999999999999E-2</c:v>
                </c:pt>
                <c:pt idx="838">
                  <c:v>5.1499999999999997E-2</c:v>
                </c:pt>
                <c:pt idx="839">
                  <c:v>5.3499999999999999E-2</c:v>
                </c:pt>
                <c:pt idx="840">
                  <c:v>5.0999999999999997E-2</c:v>
                </c:pt>
                <c:pt idx="841">
                  <c:v>0.05</c:v>
                </c:pt>
                <c:pt idx="842">
                  <c:v>5.1999999999999998E-2</c:v>
                </c:pt>
                <c:pt idx="843">
                  <c:v>5.7000000000000002E-2</c:v>
                </c:pt>
                <c:pt idx="844">
                  <c:v>4.8500000000000001E-2</c:v>
                </c:pt>
                <c:pt idx="845">
                  <c:v>5.8500000000000003E-2</c:v>
                </c:pt>
                <c:pt idx="846">
                  <c:v>6.7500000000000004E-2</c:v>
                </c:pt>
                <c:pt idx="847">
                  <c:v>6.7500000000000004E-2</c:v>
                </c:pt>
                <c:pt idx="848">
                  <c:v>5.45E-2</c:v>
                </c:pt>
                <c:pt idx="849">
                  <c:v>5.2999999999999999E-2</c:v>
                </c:pt>
                <c:pt idx="850">
                  <c:v>5.1499999999999997E-2</c:v>
                </c:pt>
                <c:pt idx="851">
                  <c:v>5.2999999999999999E-2</c:v>
                </c:pt>
                <c:pt idx="852">
                  <c:v>5.0500000000000003E-2</c:v>
                </c:pt>
                <c:pt idx="853">
                  <c:v>5.0500000000000003E-2</c:v>
                </c:pt>
                <c:pt idx="854">
                  <c:v>5.0999999999999997E-2</c:v>
                </c:pt>
                <c:pt idx="855">
                  <c:v>5.2499999999999998E-2</c:v>
                </c:pt>
                <c:pt idx="856">
                  <c:v>5.45E-2</c:v>
                </c:pt>
                <c:pt idx="857">
                  <c:v>5.3999999999999999E-2</c:v>
                </c:pt>
                <c:pt idx="858">
                  <c:v>0.05</c:v>
                </c:pt>
                <c:pt idx="859">
                  <c:v>5.0500000000000003E-2</c:v>
                </c:pt>
                <c:pt idx="860">
                  <c:v>5.1999999999999998E-2</c:v>
                </c:pt>
                <c:pt idx="861">
                  <c:v>5.1999999999999998E-2</c:v>
                </c:pt>
                <c:pt idx="862">
                  <c:v>5.0999999999999997E-2</c:v>
                </c:pt>
                <c:pt idx="863">
                  <c:v>5.1499999999999997E-2</c:v>
                </c:pt>
                <c:pt idx="864">
                  <c:v>5.2999999999999999E-2</c:v>
                </c:pt>
                <c:pt idx="865">
                  <c:v>5.0999999999999997E-2</c:v>
                </c:pt>
                <c:pt idx="866">
                  <c:v>0.06</c:v>
                </c:pt>
                <c:pt idx="867">
                  <c:v>5.5E-2</c:v>
                </c:pt>
                <c:pt idx="868">
                  <c:v>5.1999999999999998E-2</c:v>
                </c:pt>
                <c:pt idx="869">
                  <c:v>5.3999999999999999E-2</c:v>
                </c:pt>
                <c:pt idx="870">
                  <c:v>5.1999999999999998E-2</c:v>
                </c:pt>
                <c:pt idx="871">
                  <c:v>5.0999999999999997E-2</c:v>
                </c:pt>
                <c:pt idx="872">
                  <c:v>5.7500000000000002E-2</c:v>
                </c:pt>
                <c:pt idx="873">
                  <c:v>5.0999999999999997E-2</c:v>
                </c:pt>
                <c:pt idx="874">
                  <c:v>5.7500000000000002E-2</c:v>
                </c:pt>
                <c:pt idx="875">
                  <c:v>5.2999999999999999E-2</c:v>
                </c:pt>
                <c:pt idx="876">
                  <c:v>5.5E-2</c:v>
                </c:pt>
                <c:pt idx="877">
                  <c:v>5.5E-2</c:v>
                </c:pt>
                <c:pt idx="878">
                  <c:v>5.1499999999999997E-2</c:v>
                </c:pt>
                <c:pt idx="879">
                  <c:v>5.5500000000000001E-2</c:v>
                </c:pt>
                <c:pt idx="880">
                  <c:v>5.2499999999999998E-2</c:v>
                </c:pt>
                <c:pt idx="881">
                  <c:v>5.6000000000000001E-2</c:v>
                </c:pt>
                <c:pt idx="882">
                  <c:v>5.3499999999999999E-2</c:v>
                </c:pt>
                <c:pt idx="883">
                  <c:v>5.2999999999999999E-2</c:v>
                </c:pt>
                <c:pt idx="884">
                  <c:v>5.45E-2</c:v>
                </c:pt>
                <c:pt idx="885">
                  <c:v>5.5E-2</c:v>
                </c:pt>
                <c:pt idx="886">
                  <c:v>5.3999999999999999E-2</c:v>
                </c:pt>
                <c:pt idx="887">
                  <c:v>5.2999999999999999E-2</c:v>
                </c:pt>
                <c:pt idx="888">
                  <c:v>5.6500000000000002E-2</c:v>
                </c:pt>
                <c:pt idx="889">
                  <c:v>5.5500000000000001E-2</c:v>
                </c:pt>
                <c:pt idx="890">
                  <c:v>5.3999999999999999E-2</c:v>
                </c:pt>
                <c:pt idx="891">
                  <c:v>5.2499999999999998E-2</c:v>
                </c:pt>
                <c:pt idx="892">
                  <c:v>6.0999999999999999E-2</c:v>
                </c:pt>
                <c:pt idx="893">
                  <c:v>5.2999999999999999E-2</c:v>
                </c:pt>
                <c:pt idx="894">
                  <c:v>5.8000000000000003E-2</c:v>
                </c:pt>
                <c:pt idx="895">
                  <c:v>5.45E-2</c:v>
                </c:pt>
                <c:pt idx="896">
                  <c:v>6.9000000000000006E-2</c:v>
                </c:pt>
                <c:pt idx="897">
                  <c:v>5.2499999999999998E-2</c:v>
                </c:pt>
                <c:pt idx="898">
                  <c:v>6.0999999999999999E-2</c:v>
                </c:pt>
                <c:pt idx="899">
                  <c:v>5.6000000000000001E-2</c:v>
                </c:pt>
                <c:pt idx="900">
                  <c:v>5.45E-2</c:v>
                </c:pt>
                <c:pt idx="901">
                  <c:v>5.45E-2</c:v>
                </c:pt>
                <c:pt idx="902">
                  <c:v>5.45E-2</c:v>
                </c:pt>
                <c:pt idx="903">
                  <c:v>5.6000000000000001E-2</c:v>
                </c:pt>
                <c:pt idx="904">
                  <c:v>5.6000000000000001E-2</c:v>
                </c:pt>
                <c:pt idx="905">
                  <c:v>5.3999999999999999E-2</c:v>
                </c:pt>
                <c:pt idx="906">
                  <c:v>5.3999999999999999E-2</c:v>
                </c:pt>
                <c:pt idx="907">
                  <c:v>5.5E-2</c:v>
                </c:pt>
                <c:pt idx="908">
                  <c:v>6.0999999999999999E-2</c:v>
                </c:pt>
                <c:pt idx="909">
                  <c:v>5.5E-2</c:v>
                </c:pt>
                <c:pt idx="910">
                  <c:v>5.8000000000000003E-2</c:v>
                </c:pt>
                <c:pt idx="911">
                  <c:v>5.6500000000000002E-2</c:v>
                </c:pt>
                <c:pt idx="912">
                  <c:v>5.5E-2</c:v>
                </c:pt>
                <c:pt idx="913">
                  <c:v>6.3E-2</c:v>
                </c:pt>
                <c:pt idx="914">
                  <c:v>5.6000000000000001E-2</c:v>
                </c:pt>
                <c:pt idx="915">
                  <c:v>6.5000000000000002E-2</c:v>
                </c:pt>
                <c:pt idx="916">
                  <c:v>5.45E-2</c:v>
                </c:pt>
                <c:pt idx="917">
                  <c:v>5.5E-2</c:v>
                </c:pt>
                <c:pt idx="918">
                  <c:v>5.45E-2</c:v>
                </c:pt>
                <c:pt idx="919">
                  <c:v>5.8500000000000003E-2</c:v>
                </c:pt>
                <c:pt idx="920">
                  <c:v>5.8500000000000003E-2</c:v>
                </c:pt>
                <c:pt idx="921">
                  <c:v>5.5500000000000001E-2</c:v>
                </c:pt>
                <c:pt idx="922">
                  <c:v>5.8500000000000003E-2</c:v>
                </c:pt>
                <c:pt idx="923">
                  <c:v>5.7000000000000002E-2</c:v>
                </c:pt>
                <c:pt idx="924">
                  <c:v>5.7500000000000002E-2</c:v>
                </c:pt>
                <c:pt idx="925">
                  <c:v>5.7000000000000002E-2</c:v>
                </c:pt>
                <c:pt idx="926">
                  <c:v>5.7500000000000002E-2</c:v>
                </c:pt>
                <c:pt idx="927">
                  <c:v>5.6500000000000002E-2</c:v>
                </c:pt>
                <c:pt idx="928">
                  <c:v>5.7000000000000002E-2</c:v>
                </c:pt>
                <c:pt idx="929">
                  <c:v>6.25E-2</c:v>
                </c:pt>
                <c:pt idx="930">
                  <c:v>5.9499999999999997E-2</c:v>
                </c:pt>
                <c:pt idx="931">
                  <c:v>5.5500000000000001E-2</c:v>
                </c:pt>
                <c:pt idx="932">
                  <c:v>5.8999999999999997E-2</c:v>
                </c:pt>
                <c:pt idx="933">
                  <c:v>0.06</c:v>
                </c:pt>
                <c:pt idx="934">
                  <c:v>5.7000000000000002E-2</c:v>
                </c:pt>
                <c:pt idx="935">
                  <c:v>5.6000000000000001E-2</c:v>
                </c:pt>
                <c:pt idx="936">
                  <c:v>5.7000000000000002E-2</c:v>
                </c:pt>
                <c:pt idx="937">
                  <c:v>5.8999999999999997E-2</c:v>
                </c:pt>
                <c:pt idx="938">
                  <c:v>6.2E-2</c:v>
                </c:pt>
                <c:pt idx="939">
                  <c:v>5.8999999999999997E-2</c:v>
                </c:pt>
                <c:pt idx="940">
                  <c:v>5.7500000000000002E-2</c:v>
                </c:pt>
                <c:pt idx="941">
                  <c:v>5.7500000000000002E-2</c:v>
                </c:pt>
                <c:pt idx="942">
                  <c:v>5.7000000000000002E-2</c:v>
                </c:pt>
                <c:pt idx="943">
                  <c:v>6.1499999999999999E-2</c:v>
                </c:pt>
                <c:pt idx="944">
                  <c:v>6.5000000000000002E-2</c:v>
                </c:pt>
                <c:pt idx="945">
                  <c:v>5.8000000000000003E-2</c:v>
                </c:pt>
                <c:pt idx="946">
                  <c:v>5.6500000000000002E-2</c:v>
                </c:pt>
                <c:pt idx="947">
                  <c:v>6.1499999999999999E-2</c:v>
                </c:pt>
                <c:pt idx="948">
                  <c:v>6.0499999999999998E-2</c:v>
                </c:pt>
                <c:pt idx="949">
                  <c:v>5.7000000000000002E-2</c:v>
                </c:pt>
                <c:pt idx="950">
                  <c:v>5.7000000000000002E-2</c:v>
                </c:pt>
                <c:pt idx="951">
                  <c:v>5.8000000000000003E-2</c:v>
                </c:pt>
                <c:pt idx="952">
                  <c:v>5.8999999999999997E-2</c:v>
                </c:pt>
                <c:pt idx="953">
                  <c:v>5.8999999999999997E-2</c:v>
                </c:pt>
                <c:pt idx="954">
                  <c:v>5.8500000000000003E-2</c:v>
                </c:pt>
                <c:pt idx="955">
                  <c:v>5.9499999999999997E-2</c:v>
                </c:pt>
                <c:pt idx="956">
                  <c:v>0.06</c:v>
                </c:pt>
                <c:pt idx="957">
                  <c:v>5.8000000000000003E-2</c:v>
                </c:pt>
                <c:pt idx="958">
                  <c:v>5.8500000000000003E-2</c:v>
                </c:pt>
                <c:pt idx="959">
                  <c:v>5.6500000000000002E-2</c:v>
                </c:pt>
                <c:pt idx="960">
                  <c:v>6.1499999999999999E-2</c:v>
                </c:pt>
                <c:pt idx="961">
                  <c:v>5.8500000000000003E-2</c:v>
                </c:pt>
                <c:pt idx="962">
                  <c:v>5.8999999999999997E-2</c:v>
                </c:pt>
                <c:pt idx="963">
                  <c:v>6.0499999999999998E-2</c:v>
                </c:pt>
                <c:pt idx="964">
                  <c:v>6.7500000000000004E-2</c:v>
                </c:pt>
                <c:pt idx="965">
                  <c:v>5.7500000000000002E-2</c:v>
                </c:pt>
                <c:pt idx="966">
                  <c:v>5.9499999999999997E-2</c:v>
                </c:pt>
                <c:pt idx="967">
                  <c:v>0.06</c:v>
                </c:pt>
                <c:pt idx="968">
                  <c:v>6.2E-2</c:v>
                </c:pt>
                <c:pt idx="969">
                  <c:v>6.1499999999999999E-2</c:v>
                </c:pt>
                <c:pt idx="970">
                  <c:v>5.8999999999999997E-2</c:v>
                </c:pt>
                <c:pt idx="971">
                  <c:v>5.8500000000000003E-2</c:v>
                </c:pt>
                <c:pt idx="972">
                  <c:v>5.9499999999999997E-2</c:v>
                </c:pt>
                <c:pt idx="973">
                  <c:v>6.3E-2</c:v>
                </c:pt>
                <c:pt idx="974">
                  <c:v>0.06</c:v>
                </c:pt>
                <c:pt idx="975">
                  <c:v>5.9499999999999997E-2</c:v>
                </c:pt>
                <c:pt idx="976">
                  <c:v>6.1499999999999999E-2</c:v>
                </c:pt>
                <c:pt idx="977">
                  <c:v>6.2E-2</c:v>
                </c:pt>
                <c:pt idx="978">
                  <c:v>0.06</c:v>
                </c:pt>
                <c:pt idx="979">
                  <c:v>6.4000000000000001E-2</c:v>
                </c:pt>
                <c:pt idx="980">
                  <c:v>5.8500000000000003E-2</c:v>
                </c:pt>
                <c:pt idx="981">
                  <c:v>6.0999999999999999E-2</c:v>
                </c:pt>
                <c:pt idx="982">
                  <c:v>5.8500000000000003E-2</c:v>
                </c:pt>
                <c:pt idx="983">
                  <c:v>6.7500000000000004E-2</c:v>
                </c:pt>
                <c:pt idx="984">
                  <c:v>0.06</c:v>
                </c:pt>
                <c:pt idx="985">
                  <c:v>6.1499999999999999E-2</c:v>
                </c:pt>
                <c:pt idx="986">
                  <c:v>0.06</c:v>
                </c:pt>
                <c:pt idx="987">
                  <c:v>6.0499999999999998E-2</c:v>
                </c:pt>
                <c:pt idx="988">
                  <c:v>6.0999999999999999E-2</c:v>
                </c:pt>
                <c:pt idx="989">
                  <c:v>6.0999999999999999E-2</c:v>
                </c:pt>
                <c:pt idx="990">
                  <c:v>6.25E-2</c:v>
                </c:pt>
                <c:pt idx="991">
                  <c:v>6.0999999999999999E-2</c:v>
                </c:pt>
                <c:pt idx="992">
                  <c:v>6.0999999999999999E-2</c:v>
                </c:pt>
                <c:pt idx="993">
                  <c:v>6.0499999999999998E-2</c:v>
                </c:pt>
                <c:pt idx="994">
                  <c:v>5.9499999999999997E-2</c:v>
                </c:pt>
                <c:pt idx="995">
                  <c:v>6.3500000000000001E-2</c:v>
                </c:pt>
                <c:pt idx="996">
                  <c:v>6.4000000000000001E-2</c:v>
                </c:pt>
                <c:pt idx="997">
                  <c:v>6.1499999999999999E-2</c:v>
                </c:pt>
                <c:pt idx="998">
                  <c:v>6.2E-2</c:v>
                </c:pt>
                <c:pt idx="999">
                  <c:v>6.8500000000000005E-2</c:v>
                </c:pt>
                <c:pt idx="1000">
                  <c:v>6.1499999999999999E-2</c:v>
                </c:pt>
                <c:pt idx="1001">
                  <c:v>7.0000000000000007E-2</c:v>
                </c:pt>
                <c:pt idx="1002">
                  <c:v>6.2E-2</c:v>
                </c:pt>
                <c:pt idx="1003">
                  <c:v>6.4000000000000001E-2</c:v>
                </c:pt>
                <c:pt idx="1004">
                  <c:v>6.6500000000000004E-2</c:v>
                </c:pt>
                <c:pt idx="1005">
                  <c:v>6.7500000000000004E-2</c:v>
                </c:pt>
                <c:pt idx="1006">
                  <c:v>6.3E-2</c:v>
                </c:pt>
                <c:pt idx="1007">
                  <c:v>6.25E-2</c:v>
                </c:pt>
                <c:pt idx="1008">
                  <c:v>6.0999999999999999E-2</c:v>
                </c:pt>
                <c:pt idx="1009">
                  <c:v>6.3E-2</c:v>
                </c:pt>
                <c:pt idx="1010">
                  <c:v>6.4500000000000002E-2</c:v>
                </c:pt>
                <c:pt idx="1011">
                  <c:v>6.4000000000000001E-2</c:v>
                </c:pt>
                <c:pt idx="1012">
                  <c:v>6.5000000000000002E-2</c:v>
                </c:pt>
                <c:pt idx="1013">
                  <c:v>6.4000000000000001E-2</c:v>
                </c:pt>
                <c:pt idx="1014">
                  <c:v>6.5500000000000003E-2</c:v>
                </c:pt>
                <c:pt idx="1015">
                  <c:v>6.4000000000000001E-2</c:v>
                </c:pt>
                <c:pt idx="1016">
                  <c:v>6.4000000000000001E-2</c:v>
                </c:pt>
                <c:pt idx="1017">
                  <c:v>6.4500000000000002E-2</c:v>
                </c:pt>
                <c:pt idx="1018">
                  <c:v>6.5500000000000003E-2</c:v>
                </c:pt>
                <c:pt idx="1019">
                  <c:v>6.4000000000000001E-2</c:v>
                </c:pt>
                <c:pt idx="1020">
                  <c:v>6.6000000000000003E-2</c:v>
                </c:pt>
                <c:pt idx="1021">
                  <c:v>6.4000000000000001E-2</c:v>
                </c:pt>
                <c:pt idx="1022">
                  <c:v>6.3500000000000001E-2</c:v>
                </c:pt>
                <c:pt idx="1023">
                  <c:v>7.1499999999999994E-2</c:v>
                </c:pt>
                <c:pt idx="1024">
                  <c:v>6.4500000000000002E-2</c:v>
                </c:pt>
                <c:pt idx="1025">
                  <c:v>6.5000000000000002E-2</c:v>
                </c:pt>
                <c:pt idx="1026">
                  <c:v>6.5500000000000003E-2</c:v>
                </c:pt>
                <c:pt idx="1027">
                  <c:v>7.0999999999999994E-2</c:v>
                </c:pt>
                <c:pt idx="1028">
                  <c:v>6.5500000000000003E-2</c:v>
                </c:pt>
                <c:pt idx="1029">
                  <c:v>6.5500000000000003E-2</c:v>
                </c:pt>
                <c:pt idx="1030">
                  <c:v>6.4000000000000001E-2</c:v>
                </c:pt>
                <c:pt idx="1031">
                  <c:v>6.5000000000000002E-2</c:v>
                </c:pt>
                <c:pt idx="1032">
                  <c:v>6.9000000000000006E-2</c:v>
                </c:pt>
                <c:pt idx="1033">
                  <c:v>6.7000000000000004E-2</c:v>
                </c:pt>
                <c:pt idx="1034">
                  <c:v>6.6000000000000003E-2</c:v>
                </c:pt>
                <c:pt idx="1035">
                  <c:v>7.1499999999999994E-2</c:v>
                </c:pt>
                <c:pt idx="1036">
                  <c:v>6.6000000000000003E-2</c:v>
                </c:pt>
                <c:pt idx="1037">
                  <c:v>7.4999999999999997E-2</c:v>
                </c:pt>
                <c:pt idx="1038">
                  <c:v>6.8500000000000005E-2</c:v>
                </c:pt>
                <c:pt idx="1039">
                  <c:v>6.6000000000000003E-2</c:v>
                </c:pt>
                <c:pt idx="1040">
                  <c:v>6.5000000000000002E-2</c:v>
                </c:pt>
                <c:pt idx="1041">
                  <c:v>7.0999999999999994E-2</c:v>
                </c:pt>
                <c:pt idx="1042">
                  <c:v>6.5000000000000002E-2</c:v>
                </c:pt>
                <c:pt idx="1043">
                  <c:v>6.5000000000000002E-2</c:v>
                </c:pt>
                <c:pt idx="1044">
                  <c:v>6.5500000000000003E-2</c:v>
                </c:pt>
                <c:pt idx="1045">
                  <c:v>6.5500000000000003E-2</c:v>
                </c:pt>
                <c:pt idx="1046">
                  <c:v>6.5500000000000003E-2</c:v>
                </c:pt>
                <c:pt idx="1047">
                  <c:v>7.1999999999999995E-2</c:v>
                </c:pt>
                <c:pt idx="1048">
                  <c:v>7.1999999999999995E-2</c:v>
                </c:pt>
                <c:pt idx="1049">
                  <c:v>6.5000000000000002E-2</c:v>
                </c:pt>
                <c:pt idx="1050">
                  <c:v>6.8500000000000005E-2</c:v>
                </c:pt>
                <c:pt idx="1051">
                  <c:v>7.2999999999999995E-2</c:v>
                </c:pt>
                <c:pt idx="1052">
                  <c:v>6.8500000000000005E-2</c:v>
                </c:pt>
                <c:pt idx="1053">
                  <c:v>6.6500000000000004E-2</c:v>
                </c:pt>
                <c:pt idx="1054">
                  <c:v>6.9000000000000006E-2</c:v>
                </c:pt>
                <c:pt idx="1055">
                  <c:v>6.5000000000000002E-2</c:v>
                </c:pt>
                <c:pt idx="1056">
                  <c:v>7.1999999999999995E-2</c:v>
                </c:pt>
                <c:pt idx="1057">
                  <c:v>6.6000000000000003E-2</c:v>
                </c:pt>
                <c:pt idx="1058">
                  <c:v>6.7500000000000004E-2</c:v>
                </c:pt>
                <c:pt idx="1059">
                  <c:v>6.7500000000000004E-2</c:v>
                </c:pt>
                <c:pt idx="1060">
                  <c:v>7.0000000000000007E-2</c:v>
                </c:pt>
                <c:pt idx="1061">
                  <c:v>7.3999999999999996E-2</c:v>
                </c:pt>
                <c:pt idx="1062">
                  <c:v>6.9500000000000006E-2</c:v>
                </c:pt>
                <c:pt idx="1063">
                  <c:v>7.1499999999999994E-2</c:v>
                </c:pt>
                <c:pt idx="1064">
                  <c:v>6.7500000000000004E-2</c:v>
                </c:pt>
                <c:pt idx="1065">
                  <c:v>6.8500000000000005E-2</c:v>
                </c:pt>
                <c:pt idx="1066">
                  <c:v>6.7500000000000004E-2</c:v>
                </c:pt>
                <c:pt idx="1067">
                  <c:v>7.1499999999999994E-2</c:v>
                </c:pt>
                <c:pt idx="1068">
                  <c:v>7.0000000000000007E-2</c:v>
                </c:pt>
                <c:pt idx="1069">
                  <c:v>6.9500000000000006E-2</c:v>
                </c:pt>
                <c:pt idx="1070">
                  <c:v>6.6500000000000004E-2</c:v>
                </c:pt>
                <c:pt idx="1071">
                  <c:v>6.9000000000000006E-2</c:v>
                </c:pt>
                <c:pt idx="1072">
                  <c:v>6.8500000000000005E-2</c:v>
                </c:pt>
                <c:pt idx="1073">
                  <c:v>6.7500000000000004E-2</c:v>
                </c:pt>
                <c:pt idx="1074">
                  <c:v>6.7500000000000004E-2</c:v>
                </c:pt>
                <c:pt idx="1075">
                  <c:v>7.1499999999999994E-2</c:v>
                </c:pt>
                <c:pt idx="1076">
                  <c:v>6.9000000000000006E-2</c:v>
                </c:pt>
                <c:pt idx="1077">
                  <c:v>7.6999999999999999E-2</c:v>
                </c:pt>
                <c:pt idx="1078">
                  <c:v>6.7500000000000004E-2</c:v>
                </c:pt>
                <c:pt idx="1079">
                  <c:v>7.5999999999999998E-2</c:v>
                </c:pt>
                <c:pt idx="1080">
                  <c:v>7.2499999999999995E-2</c:v>
                </c:pt>
                <c:pt idx="1081">
                  <c:v>7.3999999999999996E-2</c:v>
                </c:pt>
                <c:pt idx="1082">
                  <c:v>7.0000000000000007E-2</c:v>
                </c:pt>
                <c:pt idx="1083">
                  <c:v>7.1499999999999994E-2</c:v>
                </c:pt>
                <c:pt idx="1084">
                  <c:v>7.1999999999999995E-2</c:v>
                </c:pt>
                <c:pt idx="1085">
                  <c:v>7.0499999999999993E-2</c:v>
                </c:pt>
                <c:pt idx="1086">
                  <c:v>7.1499999999999994E-2</c:v>
                </c:pt>
                <c:pt idx="1087">
                  <c:v>7.0999999999999994E-2</c:v>
                </c:pt>
                <c:pt idx="1088">
                  <c:v>6.9000000000000006E-2</c:v>
                </c:pt>
                <c:pt idx="1089">
                  <c:v>6.8000000000000005E-2</c:v>
                </c:pt>
                <c:pt idx="1090">
                  <c:v>6.8000000000000005E-2</c:v>
                </c:pt>
                <c:pt idx="1091">
                  <c:v>7.2999999999999995E-2</c:v>
                </c:pt>
                <c:pt idx="1092">
                  <c:v>7.4499999999999997E-2</c:v>
                </c:pt>
                <c:pt idx="1093">
                  <c:v>6.8500000000000005E-2</c:v>
                </c:pt>
                <c:pt idx="1094">
                  <c:v>7.2999999999999995E-2</c:v>
                </c:pt>
                <c:pt idx="1095">
                  <c:v>6.8500000000000005E-2</c:v>
                </c:pt>
                <c:pt idx="1096">
                  <c:v>7.0000000000000007E-2</c:v>
                </c:pt>
                <c:pt idx="1097">
                  <c:v>7.0499999999999993E-2</c:v>
                </c:pt>
                <c:pt idx="1098">
                  <c:v>7.0499999999999993E-2</c:v>
                </c:pt>
                <c:pt idx="1099">
                  <c:v>7.0999999999999994E-2</c:v>
                </c:pt>
                <c:pt idx="1100">
                  <c:v>7.1999999999999995E-2</c:v>
                </c:pt>
                <c:pt idx="1101">
                  <c:v>7.1499999999999994E-2</c:v>
                </c:pt>
                <c:pt idx="1102">
                  <c:v>6.9000000000000006E-2</c:v>
                </c:pt>
                <c:pt idx="1103">
                  <c:v>7.1999999999999995E-2</c:v>
                </c:pt>
                <c:pt idx="1104">
                  <c:v>6.9500000000000006E-2</c:v>
                </c:pt>
                <c:pt idx="1105">
                  <c:v>7.2499999999999995E-2</c:v>
                </c:pt>
                <c:pt idx="1106">
                  <c:v>6.9500000000000006E-2</c:v>
                </c:pt>
                <c:pt idx="1107">
                  <c:v>7.2499999999999995E-2</c:v>
                </c:pt>
                <c:pt idx="1108">
                  <c:v>7.0999999999999994E-2</c:v>
                </c:pt>
                <c:pt idx="1109">
                  <c:v>7.0499999999999993E-2</c:v>
                </c:pt>
                <c:pt idx="1110">
                  <c:v>7.1999999999999995E-2</c:v>
                </c:pt>
                <c:pt idx="1111">
                  <c:v>7.0000000000000007E-2</c:v>
                </c:pt>
                <c:pt idx="1112">
                  <c:v>7.0000000000000007E-2</c:v>
                </c:pt>
                <c:pt idx="1113">
                  <c:v>8.5999999999999993E-2</c:v>
                </c:pt>
                <c:pt idx="1114">
                  <c:v>7.4499999999999997E-2</c:v>
                </c:pt>
                <c:pt idx="1115">
                  <c:v>7.2999999999999995E-2</c:v>
                </c:pt>
                <c:pt idx="1116">
                  <c:v>7.0999999999999994E-2</c:v>
                </c:pt>
                <c:pt idx="1117">
                  <c:v>7.0999999999999994E-2</c:v>
                </c:pt>
                <c:pt idx="1118">
                  <c:v>7.0999999999999994E-2</c:v>
                </c:pt>
                <c:pt idx="1119">
                  <c:v>7.0499999999999993E-2</c:v>
                </c:pt>
                <c:pt idx="1120">
                  <c:v>7.0000000000000007E-2</c:v>
                </c:pt>
                <c:pt idx="1121">
                  <c:v>7.1999999999999995E-2</c:v>
                </c:pt>
                <c:pt idx="1122">
                  <c:v>7.0999999999999994E-2</c:v>
                </c:pt>
                <c:pt idx="1123">
                  <c:v>7.1499999999999994E-2</c:v>
                </c:pt>
                <c:pt idx="1124">
                  <c:v>7.1499999999999994E-2</c:v>
                </c:pt>
                <c:pt idx="1125">
                  <c:v>6.9000000000000006E-2</c:v>
                </c:pt>
                <c:pt idx="1126">
                  <c:v>7.1499999999999994E-2</c:v>
                </c:pt>
                <c:pt idx="1127">
                  <c:v>7.4999999999999997E-2</c:v>
                </c:pt>
                <c:pt idx="1128">
                  <c:v>7.0499999999999993E-2</c:v>
                </c:pt>
                <c:pt idx="1129">
                  <c:v>7.1999999999999995E-2</c:v>
                </c:pt>
                <c:pt idx="1130">
                  <c:v>7.2499999999999995E-2</c:v>
                </c:pt>
                <c:pt idx="1131">
                  <c:v>7.0999999999999994E-2</c:v>
                </c:pt>
                <c:pt idx="1132">
                  <c:v>7.1499999999999994E-2</c:v>
                </c:pt>
                <c:pt idx="1133">
                  <c:v>7.2999999999999995E-2</c:v>
                </c:pt>
                <c:pt idx="1134">
                  <c:v>7.0999999999999994E-2</c:v>
                </c:pt>
                <c:pt idx="1135">
                  <c:v>7.9500000000000001E-2</c:v>
                </c:pt>
                <c:pt idx="1136">
                  <c:v>7.5499999999999998E-2</c:v>
                </c:pt>
                <c:pt idx="1137">
                  <c:v>7.3999999999999996E-2</c:v>
                </c:pt>
                <c:pt idx="1138">
                  <c:v>7.0999999999999994E-2</c:v>
                </c:pt>
                <c:pt idx="1139">
                  <c:v>7.3499999999999996E-2</c:v>
                </c:pt>
                <c:pt idx="1140">
                  <c:v>7.4999999999999997E-2</c:v>
                </c:pt>
                <c:pt idx="1141">
                  <c:v>7.1499999999999994E-2</c:v>
                </c:pt>
                <c:pt idx="1142">
                  <c:v>7.4499999999999997E-2</c:v>
                </c:pt>
                <c:pt idx="1143">
                  <c:v>7.2499999999999995E-2</c:v>
                </c:pt>
                <c:pt idx="1144">
                  <c:v>7.4999999999999997E-2</c:v>
                </c:pt>
                <c:pt idx="1145">
                  <c:v>7.1999999999999995E-2</c:v>
                </c:pt>
                <c:pt idx="1146">
                  <c:v>7.4999999999999997E-2</c:v>
                </c:pt>
                <c:pt idx="1147">
                  <c:v>8.0500000000000002E-2</c:v>
                </c:pt>
                <c:pt idx="1148">
                  <c:v>7.1999999999999995E-2</c:v>
                </c:pt>
                <c:pt idx="1149">
                  <c:v>7.4499999999999997E-2</c:v>
                </c:pt>
                <c:pt idx="1150">
                  <c:v>9.0499999999999997E-2</c:v>
                </c:pt>
                <c:pt idx="1151">
                  <c:v>7.2999999999999995E-2</c:v>
                </c:pt>
                <c:pt idx="1152">
                  <c:v>7.7499999999999999E-2</c:v>
                </c:pt>
                <c:pt idx="1153">
                  <c:v>7.3999999999999996E-2</c:v>
                </c:pt>
                <c:pt idx="1154">
                  <c:v>7.2999999999999995E-2</c:v>
                </c:pt>
                <c:pt idx="1155">
                  <c:v>8.1500000000000003E-2</c:v>
                </c:pt>
                <c:pt idx="1156">
                  <c:v>7.4499999999999997E-2</c:v>
                </c:pt>
                <c:pt idx="1157">
                  <c:v>8.1500000000000003E-2</c:v>
                </c:pt>
                <c:pt idx="1158">
                  <c:v>7.2999999999999995E-2</c:v>
                </c:pt>
                <c:pt idx="1159">
                  <c:v>7.3499999999999996E-2</c:v>
                </c:pt>
                <c:pt idx="1160">
                  <c:v>7.6499999999999999E-2</c:v>
                </c:pt>
                <c:pt idx="1161">
                  <c:v>7.0499999999999993E-2</c:v>
                </c:pt>
                <c:pt idx="1162">
                  <c:v>7.6499999999999999E-2</c:v>
                </c:pt>
                <c:pt idx="1163">
                  <c:v>7.4499999999999997E-2</c:v>
                </c:pt>
                <c:pt idx="1164">
                  <c:v>7.6499999999999999E-2</c:v>
                </c:pt>
                <c:pt idx="1165">
                  <c:v>7.6499999999999999E-2</c:v>
                </c:pt>
                <c:pt idx="1166">
                  <c:v>7.6999999999999999E-2</c:v>
                </c:pt>
                <c:pt idx="1167">
                  <c:v>7.6499999999999999E-2</c:v>
                </c:pt>
                <c:pt idx="1168">
                  <c:v>7.4499999999999997E-2</c:v>
                </c:pt>
                <c:pt idx="1169">
                  <c:v>7.6499999999999999E-2</c:v>
                </c:pt>
                <c:pt idx="1170">
                  <c:v>7.2999999999999995E-2</c:v>
                </c:pt>
                <c:pt idx="1171">
                  <c:v>7.3499999999999996E-2</c:v>
                </c:pt>
                <c:pt idx="1172">
                  <c:v>7.5999999999999998E-2</c:v>
                </c:pt>
                <c:pt idx="1173">
                  <c:v>7.5499999999999998E-2</c:v>
                </c:pt>
                <c:pt idx="1174">
                  <c:v>7.4999999999999997E-2</c:v>
                </c:pt>
                <c:pt idx="1175">
                  <c:v>8.0500000000000002E-2</c:v>
                </c:pt>
                <c:pt idx="1176">
                  <c:v>7.2999999999999995E-2</c:v>
                </c:pt>
                <c:pt idx="1177">
                  <c:v>7.3499999999999996E-2</c:v>
                </c:pt>
                <c:pt idx="1178">
                  <c:v>7.5499999999999998E-2</c:v>
                </c:pt>
                <c:pt idx="1179">
                  <c:v>7.7499999999999999E-2</c:v>
                </c:pt>
                <c:pt idx="1180">
                  <c:v>7.85E-2</c:v>
                </c:pt>
                <c:pt idx="1181">
                  <c:v>8.2000000000000003E-2</c:v>
                </c:pt>
                <c:pt idx="1182">
                  <c:v>7.8E-2</c:v>
                </c:pt>
                <c:pt idx="1183">
                  <c:v>8.2500000000000004E-2</c:v>
                </c:pt>
                <c:pt idx="1184">
                  <c:v>7.9000000000000001E-2</c:v>
                </c:pt>
                <c:pt idx="1185">
                  <c:v>9.35E-2</c:v>
                </c:pt>
                <c:pt idx="1186">
                  <c:v>0.08</c:v>
                </c:pt>
                <c:pt idx="1187">
                  <c:v>0.08</c:v>
                </c:pt>
                <c:pt idx="1188">
                  <c:v>7.85E-2</c:v>
                </c:pt>
                <c:pt idx="1189">
                  <c:v>7.5499999999999998E-2</c:v>
                </c:pt>
                <c:pt idx="1190">
                  <c:v>7.6499999999999999E-2</c:v>
                </c:pt>
                <c:pt idx="1191">
                  <c:v>7.7499999999999999E-2</c:v>
                </c:pt>
                <c:pt idx="1192">
                  <c:v>7.6999999999999999E-2</c:v>
                </c:pt>
                <c:pt idx="1193">
                  <c:v>8.4500000000000006E-2</c:v>
                </c:pt>
                <c:pt idx="1194">
                  <c:v>7.5499999999999998E-2</c:v>
                </c:pt>
                <c:pt idx="1195">
                  <c:v>7.4999999999999997E-2</c:v>
                </c:pt>
                <c:pt idx="1196">
                  <c:v>8.1000000000000003E-2</c:v>
                </c:pt>
                <c:pt idx="1197">
                  <c:v>7.5999999999999998E-2</c:v>
                </c:pt>
                <c:pt idx="1198">
                  <c:v>8.1500000000000003E-2</c:v>
                </c:pt>
                <c:pt idx="1199">
                  <c:v>7.7499999999999999E-2</c:v>
                </c:pt>
                <c:pt idx="1200">
                  <c:v>8.5500000000000007E-2</c:v>
                </c:pt>
                <c:pt idx="1201">
                  <c:v>7.7499999999999999E-2</c:v>
                </c:pt>
                <c:pt idx="1202">
                  <c:v>7.8E-2</c:v>
                </c:pt>
                <c:pt idx="1203">
                  <c:v>8.2500000000000004E-2</c:v>
                </c:pt>
                <c:pt idx="1204">
                  <c:v>8.4500000000000006E-2</c:v>
                </c:pt>
                <c:pt idx="1205">
                  <c:v>8.1000000000000003E-2</c:v>
                </c:pt>
                <c:pt idx="1206">
                  <c:v>7.85E-2</c:v>
                </c:pt>
                <c:pt idx="1207">
                  <c:v>8.1500000000000003E-2</c:v>
                </c:pt>
                <c:pt idx="1208">
                  <c:v>7.6999999999999999E-2</c:v>
                </c:pt>
                <c:pt idx="1209">
                  <c:v>7.6999999999999999E-2</c:v>
                </c:pt>
                <c:pt idx="1210">
                  <c:v>7.6999999999999999E-2</c:v>
                </c:pt>
                <c:pt idx="1211">
                  <c:v>7.6999999999999999E-2</c:v>
                </c:pt>
                <c:pt idx="1212">
                  <c:v>7.6999999999999999E-2</c:v>
                </c:pt>
                <c:pt idx="1213">
                  <c:v>7.7499999999999999E-2</c:v>
                </c:pt>
                <c:pt idx="1214">
                  <c:v>7.6499999999999999E-2</c:v>
                </c:pt>
                <c:pt idx="1215">
                  <c:v>7.7499999999999999E-2</c:v>
                </c:pt>
                <c:pt idx="1216">
                  <c:v>7.85E-2</c:v>
                </c:pt>
                <c:pt idx="1217">
                  <c:v>7.9500000000000001E-2</c:v>
                </c:pt>
                <c:pt idx="1218">
                  <c:v>8.2000000000000003E-2</c:v>
                </c:pt>
                <c:pt idx="1219">
                  <c:v>8.2000000000000003E-2</c:v>
                </c:pt>
                <c:pt idx="1220">
                  <c:v>7.85E-2</c:v>
                </c:pt>
                <c:pt idx="1221">
                  <c:v>8.1500000000000003E-2</c:v>
                </c:pt>
                <c:pt idx="1222">
                  <c:v>7.6999999999999999E-2</c:v>
                </c:pt>
                <c:pt idx="1223">
                  <c:v>7.85E-2</c:v>
                </c:pt>
                <c:pt idx="1224">
                  <c:v>7.9500000000000001E-2</c:v>
                </c:pt>
                <c:pt idx="1225">
                  <c:v>8.1500000000000003E-2</c:v>
                </c:pt>
                <c:pt idx="1226">
                  <c:v>7.9000000000000001E-2</c:v>
                </c:pt>
                <c:pt idx="1227">
                  <c:v>0.08</c:v>
                </c:pt>
                <c:pt idx="1228">
                  <c:v>8.1500000000000003E-2</c:v>
                </c:pt>
                <c:pt idx="1229">
                  <c:v>7.85E-2</c:v>
                </c:pt>
                <c:pt idx="1230">
                  <c:v>8.0500000000000002E-2</c:v>
                </c:pt>
                <c:pt idx="1231">
                  <c:v>7.8E-2</c:v>
                </c:pt>
                <c:pt idx="1232">
                  <c:v>7.85E-2</c:v>
                </c:pt>
                <c:pt idx="1233">
                  <c:v>8.1000000000000003E-2</c:v>
                </c:pt>
                <c:pt idx="1234">
                  <c:v>8.2000000000000003E-2</c:v>
                </c:pt>
                <c:pt idx="1235">
                  <c:v>7.9500000000000001E-2</c:v>
                </c:pt>
                <c:pt idx="1236">
                  <c:v>8.1500000000000003E-2</c:v>
                </c:pt>
                <c:pt idx="1237">
                  <c:v>8.7999999999999995E-2</c:v>
                </c:pt>
                <c:pt idx="1238">
                  <c:v>8.2500000000000004E-2</c:v>
                </c:pt>
                <c:pt idx="1239">
                  <c:v>8.3500000000000005E-2</c:v>
                </c:pt>
                <c:pt idx="1240">
                  <c:v>8.3000000000000004E-2</c:v>
                </c:pt>
                <c:pt idx="1241">
                  <c:v>8.2000000000000003E-2</c:v>
                </c:pt>
                <c:pt idx="1242">
                  <c:v>7.9000000000000001E-2</c:v>
                </c:pt>
                <c:pt idx="1243">
                  <c:v>8.1500000000000003E-2</c:v>
                </c:pt>
                <c:pt idx="1244">
                  <c:v>8.6499999999999994E-2</c:v>
                </c:pt>
                <c:pt idx="1245">
                  <c:v>8.1500000000000003E-2</c:v>
                </c:pt>
                <c:pt idx="1246">
                  <c:v>8.5000000000000006E-2</c:v>
                </c:pt>
                <c:pt idx="1247">
                  <c:v>8.5000000000000006E-2</c:v>
                </c:pt>
                <c:pt idx="1248">
                  <c:v>8.2000000000000003E-2</c:v>
                </c:pt>
                <c:pt idx="1249">
                  <c:v>8.4500000000000006E-2</c:v>
                </c:pt>
                <c:pt idx="1250">
                  <c:v>8.3000000000000004E-2</c:v>
                </c:pt>
                <c:pt idx="1251">
                  <c:v>8.8499999999999995E-2</c:v>
                </c:pt>
                <c:pt idx="1252">
                  <c:v>8.0500000000000002E-2</c:v>
                </c:pt>
                <c:pt idx="1253">
                  <c:v>8.2500000000000004E-2</c:v>
                </c:pt>
                <c:pt idx="1254">
                  <c:v>8.5000000000000006E-2</c:v>
                </c:pt>
                <c:pt idx="1255">
                  <c:v>8.6499999999999994E-2</c:v>
                </c:pt>
                <c:pt idx="1256">
                  <c:v>9.0999999999999998E-2</c:v>
                </c:pt>
                <c:pt idx="1257">
                  <c:v>8.4500000000000006E-2</c:v>
                </c:pt>
                <c:pt idx="1258">
                  <c:v>0.09</c:v>
                </c:pt>
                <c:pt idx="1259">
                  <c:v>8.2000000000000003E-2</c:v>
                </c:pt>
                <c:pt idx="1260">
                  <c:v>9.2999999999999999E-2</c:v>
                </c:pt>
                <c:pt idx="1261">
                  <c:v>8.7499999999999994E-2</c:v>
                </c:pt>
                <c:pt idx="1262">
                  <c:v>9.4E-2</c:v>
                </c:pt>
                <c:pt idx="1263">
                  <c:v>8.2000000000000003E-2</c:v>
                </c:pt>
                <c:pt idx="1264">
                  <c:v>8.4000000000000005E-2</c:v>
                </c:pt>
                <c:pt idx="1265">
                  <c:v>9.35E-2</c:v>
                </c:pt>
                <c:pt idx="1266">
                  <c:v>9.1999999999999998E-2</c:v>
                </c:pt>
                <c:pt idx="1267">
                  <c:v>8.3000000000000004E-2</c:v>
                </c:pt>
                <c:pt idx="1268">
                  <c:v>8.1500000000000003E-2</c:v>
                </c:pt>
                <c:pt idx="1269">
                  <c:v>8.5500000000000007E-2</c:v>
                </c:pt>
                <c:pt idx="1270">
                  <c:v>8.3000000000000004E-2</c:v>
                </c:pt>
                <c:pt idx="1271">
                  <c:v>8.6499999999999994E-2</c:v>
                </c:pt>
                <c:pt idx="1272">
                  <c:v>8.2500000000000004E-2</c:v>
                </c:pt>
                <c:pt idx="1273">
                  <c:v>8.2000000000000003E-2</c:v>
                </c:pt>
                <c:pt idx="1274">
                  <c:v>8.2500000000000004E-2</c:v>
                </c:pt>
                <c:pt idx="1275">
                  <c:v>9.1499999999999998E-2</c:v>
                </c:pt>
                <c:pt idx="1276">
                  <c:v>8.4000000000000005E-2</c:v>
                </c:pt>
                <c:pt idx="1277">
                  <c:v>8.2500000000000004E-2</c:v>
                </c:pt>
                <c:pt idx="1278">
                  <c:v>8.3000000000000004E-2</c:v>
                </c:pt>
                <c:pt idx="1279">
                  <c:v>8.2500000000000004E-2</c:v>
                </c:pt>
                <c:pt idx="1280">
                  <c:v>8.5000000000000006E-2</c:v>
                </c:pt>
                <c:pt idx="1281">
                  <c:v>8.1500000000000003E-2</c:v>
                </c:pt>
                <c:pt idx="1282">
                  <c:v>8.6499999999999994E-2</c:v>
                </c:pt>
                <c:pt idx="1283">
                  <c:v>8.2500000000000004E-2</c:v>
                </c:pt>
                <c:pt idx="1284">
                  <c:v>8.2500000000000004E-2</c:v>
                </c:pt>
                <c:pt idx="1285">
                  <c:v>8.5000000000000006E-2</c:v>
                </c:pt>
                <c:pt idx="1286">
                  <c:v>8.1500000000000003E-2</c:v>
                </c:pt>
                <c:pt idx="1287">
                  <c:v>8.2000000000000003E-2</c:v>
                </c:pt>
                <c:pt idx="1288">
                  <c:v>8.6499999999999994E-2</c:v>
                </c:pt>
                <c:pt idx="1289">
                  <c:v>8.3000000000000004E-2</c:v>
                </c:pt>
                <c:pt idx="1290">
                  <c:v>8.4000000000000005E-2</c:v>
                </c:pt>
                <c:pt idx="1291">
                  <c:v>8.3500000000000005E-2</c:v>
                </c:pt>
                <c:pt idx="1292">
                  <c:v>8.2500000000000004E-2</c:v>
                </c:pt>
                <c:pt idx="1293">
                  <c:v>8.3000000000000004E-2</c:v>
                </c:pt>
                <c:pt idx="1294">
                  <c:v>8.8999999999999996E-2</c:v>
                </c:pt>
                <c:pt idx="1295">
                  <c:v>8.5999999999999993E-2</c:v>
                </c:pt>
                <c:pt idx="1296">
                  <c:v>8.6499999999999994E-2</c:v>
                </c:pt>
                <c:pt idx="1297">
                  <c:v>8.3500000000000005E-2</c:v>
                </c:pt>
                <c:pt idx="1298">
                  <c:v>8.5500000000000007E-2</c:v>
                </c:pt>
                <c:pt idx="1299">
                  <c:v>8.8999999999999996E-2</c:v>
                </c:pt>
                <c:pt idx="1300">
                  <c:v>8.6999999999999994E-2</c:v>
                </c:pt>
                <c:pt idx="1301">
                  <c:v>0.09</c:v>
                </c:pt>
                <c:pt idx="1302">
                  <c:v>8.7999999999999995E-2</c:v>
                </c:pt>
                <c:pt idx="1303">
                  <c:v>8.5500000000000007E-2</c:v>
                </c:pt>
                <c:pt idx="1304">
                  <c:v>8.4500000000000006E-2</c:v>
                </c:pt>
                <c:pt idx="1305">
                  <c:v>8.4000000000000005E-2</c:v>
                </c:pt>
                <c:pt idx="1306">
                  <c:v>8.6999999999999994E-2</c:v>
                </c:pt>
                <c:pt idx="1307">
                  <c:v>8.6499999999999994E-2</c:v>
                </c:pt>
                <c:pt idx="1308">
                  <c:v>8.5500000000000007E-2</c:v>
                </c:pt>
                <c:pt idx="1309">
                  <c:v>8.4000000000000005E-2</c:v>
                </c:pt>
                <c:pt idx="1310">
                  <c:v>8.7499999999999994E-2</c:v>
                </c:pt>
                <c:pt idx="1311">
                  <c:v>8.7999999999999995E-2</c:v>
                </c:pt>
                <c:pt idx="1312">
                  <c:v>8.6499999999999994E-2</c:v>
                </c:pt>
                <c:pt idx="1313">
                  <c:v>8.6999999999999994E-2</c:v>
                </c:pt>
                <c:pt idx="1314">
                  <c:v>8.5000000000000006E-2</c:v>
                </c:pt>
                <c:pt idx="1315">
                  <c:v>8.7999999999999995E-2</c:v>
                </c:pt>
                <c:pt idx="1316">
                  <c:v>8.4500000000000006E-2</c:v>
                </c:pt>
                <c:pt idx="1317">
                  <c:v>8.6999999999999994E-2</c:v>
                </c:pt>
                <c:pt idx="1318">
                  <c:v>9.0999999999999998E-2</c:v>
                </c:pt>
                <c:pt idx="1319">
                  <c:v>8.5999999999999993E-2</c:v>
                </c:pt>
                <c:pt idx="1320">
                  <c:v>8.5999999999999993E-2</c:v>
                </c:pt>
                <c:pt idx="1321">
                  <c:v>8.6999999999999994E-2</c:v>
                </c:pt>
                <c:pt idx="1322">
                  <c:v>8.6499999999999994E-2</c:v>
                </c:pt>
                <c:pt idx="1323">
                  <c:v>8.6499999999999994E-2</c:v>
                </c:pt>
                <c:pt idx="1324">
                  <c:v>8.6499999999999994E-2</c:v>
                </c:pt>
                <c:pt idx="1325">
                  <c:v>8.7499999999999994E-2</c:v>
                </c:pt>
                <c:pt idx="1326">
                  <c:v>8.5500000000000007E-2</c:v>
                </c:pt>
                <c:pt idx="1327">
                  <c:v>8.9499999999999996E-2</c:v>
                </c:pt>
                <c:pt idx="1328">
                  <c:v>8.5500000000000007E-2</c:v>
                </c:pt>
                <c:pt idx="1329">
                  <c:v>8.5500000000000007E-2</c:v>
                </c:pt>
                <c:pt idx="1330">
                  <c:v>8.7999999999999995E-2</c:v>
                </c:pt>
                <c:pt idx="1331">
                  <c:v>8.8499999999999995E-2</c:v>
                </c:pt>
                <c:pt idx="1332">
                  <c:v>8.6999999999999994E-2</c:v>
                </c:pt>
                <c:pt idx="1333">
                  <c:v>8.5500000000000007E-2</c:v>
                </c:pt>
                <c:pt idx="1334">
                  <c:v>8.6999999999999994E-2</c:v>
                </c:pt>
                <c:pt idx="1335">
                  <c:v>8.5999999999999993E-2</c:v>
                </c:pt>
                <c:pt idx="1336">
                  <c:v>8.7499999999999994E-2</c:v>
                </c:pt>
                <c:pt idx="1337">
                  <c:v>8.6999999999999994E-2</c:v>
                </c:pt>
                <c:pt idx="1338">
                  <c:v>9.0999999999999998E-2</c:v>
                </c:pt>
                <c:pt idx="1339">
                  <c:v>8.6499999999999994E-2</c:v>
                </c:pt>
                <c:pt idx="1340">
                  <c:v>8.5999999999999993E-2</c:v>
                </c:pt>
                <c:pt idx="1341">
                  <c:v>9.2499999999999999E-2</c:v>
                </c:pt>
                <c:pt idx="1342">
                  <c:v>8.6499999999999994E-2</c:v>
                </c:pt>
                <c:pt idx="1343">
                  <c:v>8.6999999999999994E-2</c:v>
                </c:pt>
                <c:pt idx="1344">
                  <c:v>8.6999999999999994E-2</c:v>
                </c:pt>
                <c:pt idx="1345">
                  <c:v>8.7999999999999995E-2</c:v>
                </c:pt>
                <c:pt idx="1346">
                  <c:v>8.6999999999999994E-2</c:v>
                </c:pt>
                <c:pt idx="1347">
                  <c:v>8.6499999999999994E-2</c:v>
                </c:pt>
                <c:pt idx="1348">
                  <c:v>8.6499999999999994E-2</c:v>
                </c:pt>
                <c:pt idx="1349">
                  <c:v>8.7999999999999995E-2</c:v>
                </c:pt>
                <c:pt idx="1350">
                  <c:v>8.6999999999999994E-2</c:v>
                </c:pt>
                <c:pt idx="1351">
                  <c:v>8.7499999999999994E-2</c:v>
                </c:pt>
                <c:pt idx="1352">
                  <c:v>8.7499999999999994E-2</c:v>
                </c:pt>
                <c:pt idx="1353">
                  <c:v>8.7499999999999994E-2</c:v>
                </c:pt>
                <c:pt idx="1354">
                  <c:v>8.8999999999999996E-2</c:v>
                </c:pt>
                <c:pt idx="1355">
                  <c:v>9.2999999999999999E-2</c:v>
                </c:pt>
                <c:pt idx="1356">
                  <c:v>8.8499999999999995E-2</c:v>
                </c:pt>
                <c:pt idx="1357">
                  <c:v>9.0999999999999998E-2</c:v>
                </c:pt>
                <c:pt idx="1358">
                  <c:v>8.8499999999999995E-2</c:v>
                </c:pt>
                <c:pt idx="1359">
                  <c:v>9.2499999999999999E-2</c:v>
                </c:pt>
                <c:pt idx="1360">
                  <c:v>8.8499999999999995E-2</c:v>
                </c:pt>
                <c:pt idx="1361">
                  <c:v>8.8499999999999995E-2</c:v>
                </c:pt>
                <c:pt idx="1362">
                  <c:v>0.09</c:v>
                </c:pt>
                <c:pt idx="1363">
                  <c:v>8.6999999999999994E-2</c:v>
                </c:pt>
                <c:pt idx="1364">
                  <c:v>8.9499999999999996E-2</c:v>
                </c:pt>
                <c:pt idx="1365">
                  <c:v>9.5000000000000001E-2</c:v>
                </c:pt>
                <c:pt idx="1366">
                  <c:v>9.4E-2</c:v>
                </c:pt>
                <c:pt idx="1367">
                  <c:v>8.8499999999999995E-2</c:v>
                </c:pt>
                <c:pt idx="1368">
                  <c:v>8.9499999999999996E-2</c:v>
                </c:pt>
                <c:pt idx="1369">
                  <c:v>9.1499999999999998E-2</c:v>
                </c:pt>
                <c:pt idx="1370">
                  <c:v>8.8499999999999995E-2</c:v>
                </c:pt>
                <c:pt idx="1371">
                  <c:v>9.0999999999999998E-2</c:v>
                </c:pt>
                <c:pt idx="1372">
                  <c:v>9.1999999999999998E-2</c:v>
                </c:pt>
                <c:pt idx="1373">
                  <c:v>8.8499999999999995E-2</c:v>
                </c:pt>
                <c:pt idx="1374">
                  <c:v>9.4E-2</c:v>
                </c:pt>
                <c:pt idx="1375">
                  <c:v>9.35E-2</c:v>
                </c:pt>
                <c:pt idx="1376">
                  <c:v>9.0999999999999998E-2</c:v>
                </c:pt>
                <c:pt idx="1377">
                  <c:v>9.0499999999999997E-2</c:v>
                </c:pt>
                <c:pt idx="1378">
                  <c:v>9.2499999999999999E-2</c:v>
                </c:pt>
                <c:pt idx="1379">
                  <c:v>8.8999999999999996E-2</c:v>
                </c:pt>
                <c:pt idx="1380">
                  <c:v>8.8999999999999996E-2</c:v>
                </c:pt>
                <c:pt idx="1381">
                  <c:v>9.2999999999999999E-2</c:v>
                </c:pt>
                <c:pt idx="1382">
                  <c:v>9.1499999999999998E-2</c:v>
                </c:pt>
                <c:pt idx="1383">
                  <c:v>9.1999999999999998E-2</c:v>
                </c:pt>
                <c:pt idx="1384">
                  <c:v>9.2499999999999999E-2</c:v>
                </c:pt>
                <c:pt idx="1385">
                  <c:v>9.35E-2</c:v>
                </c:pt>
                <c:pt idx="1386">
                  <c:v>9.1499999999999998E-2</c:v>
                </c:pt>
                <c:pt idx="1387">
                  <c:v>9.6500000000000002E-2</c:v>
                </c:pt>
                <c:pt idx="1388">
                  <c:v>9.0499999999999997E-2</c:v>
                </c:pt>
                <c:pt idx="1389">
                  <c:v>9.5000000000000001E-2</c:v>
                </c:pt>
                <c:pt idx="1390">
                  <c:v>9.0499999999999997E-2</c:v>
                </c:pt>
                <c:pt idx="1391">
                  <c:v>9.4500000000000001E-2</c:v>
                </c:pt>
                <c:pt idx="1392">
                  <c:v>9.0499999999999997E-2</c:v>
                </c:pt>
                <c:pt idx="1393">
                  <c:v>9.35E-2</c:v>
                </c:pt>
                <c:pt idx="1394">
                  <c:v>9.1999999999999998E-2</c:v>
                </c:pt>
                <c:pt idx="1395">
                  <c:v>9.0999999999999998E-2</c:v>
                </c:pt>
                <c:pt idx="1396">
                  <c:v>9.4E-2</c:v>
                </c:pt>
                <c:pt idx="1397">
                  <c:v>9.0499999999999997E-2</c:v>
                </c:pt>
                <c:pt idx="1398">
                  <c:v>9.7500000000000003E-2</c:v>
                </c:pt>
                <c:pt idx="1399">
                  <c:v>0.09</c:v>
                </c:pt>
                <c:pt idx="1400">
                  <c:v>0.09</c:v>
                </c:pt>
                <c:pt idx="1401">
                  <c:v>9.0999999999999998E-2</c:v>
                </c:pt>
                <c:pt idx="1402">
                  <c:v>9.2499999999999999E-2</c:v>
                </c:pt>
                <c:pt idx="1403">
                  <c:v>9.4500000000000001E-2</c:v>
                </c:pt>
                <c:pt idx="1404">
                  <c:v>9.0999999999999998E-2</c:v>
                </c:pt>
                <c:pt idx="1405">
                  <c:v>9.0999999999999998E-2</c:v>
                </c:pt>
                <c:pt idx="1406">
                  <c:v>9.1999999999999998E-2</c:v>
                </c:pt>
                <c:pt idx="1407">
                  <c:v>9.0999999999999998E-2</c:v>
                </c:pt>
                <c:pt idx="1408">
                  <c:v>9.2499999999999999E-2</c:v>
                </c:pt>
                <c:pt idx="1409">
                  <c:v>9.6500000000000002E-2</c:v>
                </c:pt>
                <c:pt idx="1410">
                  <c:v>9.1999999999999998E-2</c:v>
                </c:pt>
                <c:pt idx="1411">
                  <c:v>9.0499999999999997E-2</c:v>
                </c:pt>
                <c:pt idx="1412">
                  <c:v>9.5000000000000001E-2</c:v>
                </c:pt>
                <c:pt idx="1413">
                  <c:v>9.1999999999999998E-2</c:v>
                </c:pt>
                <c:pt idx="1414">
                  <c:v>9.2999999999999999E-2</c:v>
                </c:pt>
                <c:pt idx="1415">
                  <c:v>9.2999999999999999E-2</c:v>
                </c:pt>
                <c:pt idx="1416">
                  <c:v>9.4500000000000001E-2</c:v>
                </c:pt>
                <c:pt idx="1417">
                  <c:v>9.1999999999999998E-2</c:v>
                </c:pt>
                <c:pt idx="1418">
                  <c:v>9.4500000000000001E-2</c:v>
                </c:pt>
                <c:pt idx="1419">
                  <c:v>9.0499999999999997E-2</c:v>
                </c:pt>
                <c:pt idx="1420">
                  <c:v>9.5500000000000002E-2</c:v>
                </c:pt>
                <c:pt idx="1421">
                  <c:v>9.2999999999999999E-2</c:v>
                </c:pt>
                <c:pt idx="1422">
                  <c:v>9.1999999999999998E-2</c:v>
                </c:pt>
                <c:pt idx="1423">
                  <c:v>9.0999999999999998E-2</c:v>
                </c:pt>
                <c:pt idx="1424">
                  <c:v>9.35E-2</c:v>
                </c:pt>
                <c:pt idx="1425">
                  <c:v>9.5500000000000002E-2</c:v>
                </c:pt>
                <c:pt idx="1426">
                  <c:v>9.4500000000000001E-2</c:v>
                </c:pt>
                <c:pt idx="1427">
                  <c:v>9.7500000000000003E-2</c:v>
                </c:pt>
                <c:pt idx="1428">
                  <c:v>9.35E-2</c:v>
                </c:pt>
                <c:pt idx="1429">
                  <c:v>9.0999999999999998E-2</c:v>
                </c:pt>
                <c:pt idx="1430">
                  <c:v>9.6500000000000002E-2</c:v>
                </c:pt>
                <c:pt idx="1431">
                  <c:v>9.1999999999999998E-2</c:v>
                </c:pt>
                <c:pt idx="1432">
                  <c:v>9.1499999999999998E-2</c:v>
                </c:pt>
                <c:pt idx="1433">
                  <c:v>9.4E-2</c:v>
                </c:pt>
                <c:pt idx="1434">
                  <c:v>9.5500000000000002E-2</c:v>
                </c:pt>
                <c:pt idx="1435">
                  <c:v>9.1499999999999998E-2</c:v>
                </c:pt>
                <c:pt idx="1436">
                  <c:v>9.4500000000000001E-2</c:v>
                </c:pt>
                <c:pt idx="1437">
                  <c:v>9.2499999999999999E-2</c:v>
                </c:pt>
                <c:pt idx="1438">
                  <c:v>9.5500000000000002E-2</c:v>
                </c:pt>
                <c:pt idx="1439">
                  <c:v>9.2999999999999999E-2</c:v>
                </c:pt>
                <c:pt idx="1440">
                  <c:v>9.6000000000000002E-2</c:v>
                </c:pt>
                <c:pt idx="1441">
                  <c:v>9.2999999999999999E-2</c:v>
                </c:pt>
                <c:pt idx="1442">
                  <c:v>9.6000000000000002E-2</c:v>
                </c:pt>
                <c:pt idx="1443">
                  <c:v>9.2499999999999999E-2</c:v>
                </c:pt>
                <c:pt idx="1444">
                  <c:v>9.6000000000000002E-2</c:v>
                </c:pt>
                <c:pt idx="1445">
                  <c:v>9.4500000000000001E-2</c:v>
                </c:pt>
                <c:pt idx="1446">
                  <c:v>9.7500000000000003E-2</c:v>
                </c:pt>
                <c:pt idx="1447">
                  <c:v>9.5500000000000002E-2</c:v>
                </c:pt>
                <c:pt idx="1448">
                  <c:v>9.5000000000000001E-2</c:v>
                </c:pt>
                <c:pt idx="1449">
                  <c:v>9.5000000000000001E-2</c:v>
                </c:pt>
                <c:pt idx="1450">
                  <c:v>9.8000000000000004E-2</c:v>
                </c:pt>
                <c:pt idx="1451">
                  <c:v>9.6500000000000002E-2</c:v>
                </c:pt>
                <c:pt idx="1452">
                  <c:v>9.2499999999999999E-2</c:v>
                </c:pt>
                <c:pt idx="1453">
                  <c:v>9.2999999999999999E-2</c:v>
                </c:pt>
                <c:pt idx="1454">
                  <c:v>9.6000000000000002E-2</c:v>
                </c:pt>
                <c:pt idx="1455">
                  <c:v>9.4E-2</c:v>
                </c:pt>
                <c:pt idx="1456">
                  <c:v>9.2499999999999999E-2</c:v>
                </c:pt>
                <c:pt idx="1457">
                  <c:v>9.6500000000000002E-2</c:v>
                </c:pt>
                <c:pt idx="1458">
                  <c:v>9.6500000000000002E-2</c:v>
                </c:pt>
                <c:pt idx="1459">
                  <c:v>9.5000000000000001E-2</c:v>
                </c:pt>
                <c:pt idx="1460">
                  <c:v>9.4500000000000001E-2</c:v>
                </c:pt>
                <c:pt idx="1461">
                  <c:v>9.7000000000000003E-2</c:v>
                </c:pt>
                <c:pt idx="1462">
                  <c:v>9.4500000000000001E-2</c:v>
                </c:pt>
                <c:pt idx="1463">
                  <c:v>9.2999999999999999E-2</c:v>
                </c:pt>
                <c:pt idx="1464">
                  <c:v>9.6000000000000002E-2</c:v>
                </c:pt>
                <c:pt idx="1465">
                  <c:v>9.6000000000000002E-2</c:v>
                </c:pt>
                <c:pt idx="1466">
                  <c:v>9.6500000000000002E-2</c:v>
                </c:pt>
                <c:pt idx="1467">
                  <c:v>9.6500000000000002E-2</c:v>
                </c:pt>
                <c:pt idx="1468">
                  <c:v>9.5500000000000002E-2</c:v>
                </c:pt>
                <c:pt idx="1469">
                  <c:v>9.8500000000000004E-2</c:v>
                </c:pt>
                <c:pt idx="1470">
                  <c:v>9.8000000000000004E-2</c:v>
                </c:pt>
                <c:pt idx="1471">
                  <c:v>9.8500000000000004E-2</c:v>
                </c:pt>
                <c:pt idx="1472">
                  <c:v>9.6000000000000002E-2</c:v>
                </c:pt>
                <c:pt idx="1473">
                  <c:v>9.4E-2</c:v>
                </c:pt>
                <c:pt idx="1474">
                  <c:v>9.6500000000000002E-2</c:v>
                </c:pt>
                <c:pt idx="1475">
                  <c:v>9.4500000000000001E-2</c:v>
                </c:pt>
                <c:pt idx="1476">
                  <c:v>9.6000000000000002E-2</c:v>
                </c:pt>
                <c:pt idx="1477">
                  <c:v>9.6500000000000002E-2</c:v>
                </c:pt>
                <c:pt idx="1478">
                  <c:v>9.4E-2</c:v>
                </c:pt>
                <c:pt idx="1479">
                  <c:v>9.5000000000000001E-2</c:v>
                </c:pt>
                <c:pt idx="1480">
                  <c:v>9.8500000000000004E-2</c:v>
                </c:pt>
                <c:pt idx="1481">
                  <c:v>9.6000000000000002E-2</c:v>
                </c:pt>
                <c:pt idx="1482">
                  <c:v>0.1</c:v>
                </c:pt>
                <c:pt idx="1483">
                  <c:v>9.9500000000000005E-2</c:v>
                </c:pt>
                <c:pt idx="1484">
                  <c:v>9.7500000000000003E-2</c:v>
                </c:pt>
                <c:pt idx="1485">
                  <c:v>9.7000000000000003E-2</c:v>
                </c:pt>
                <c:pt idx="1486">
                  <c:v>9.8500000000000004E-2</c:v>
                </c:pt>
                <c:pt idx="1487">
                  <c:v>9.6500000000000002E-2</c:v>
                </c:pt>
                <c:pt idx="1488">
                  <c:v>9.8500000000000004E-2</c:v>
                </c:pt>
                <c:pt idx="1489">
                  <c:v>9.7000000000000003E-2</c:v>
                </c:pt>
                <c:pt idx="1490">
                  <c:v>0.10100000000000001</c:v>
                </c:pt>
                <c:pt idx="1491">
                  <c:v>9.8000000000000004E-2</c:v>
                </c:pt>
                <c:pt idx="1492">
                  <c:v>0.10050000000000001</c:v>
                </c:pt>
                <c:pt idx="1493">
                  <c:v>9.7500000000000003E-2</c:v>
                </c:pt>
                <c:pt idx="1494">
                  <c:v>9.6500000000000002E-2</c:v>
                </c:pt>
                <c:pt idx="1495">
                  <c:v>9.9000000000000005E-2</c:v>
                </c:pt>
                <c:pt idx="1496">
                  <c:v>0.1</c:v>
                </c:pt>
                <c:pt idx="1497">
                  <c:v>9.5500000000000002E-2</c:v>
                </c:pt>
                <c:pt idx="1498">
                  <c:v>9.8500000000000004E-2</c:v>
                </c:pt>
                <c:pt idx="1499">
                  <c:v>9.7000000000000003E-2</c:v>
                </c:pt>
                <c:pt idx="1500">
                  <c:v>9.7000000000000003E-2</c:v>
                </c:pt>
                <c:pt idx="1501">
                  <c:v>9.5500000000000002E-2</c:v>
                </c:pt>
                <c:pt idx="1502">
                  <c:v>9.7500000000000003E-2</c:v>
                </c:pt>
                <c:pt idx="1503">
                  <c:v>9.6000000000000002E-2</c:v>
                </c:pt>
                <c:pt idx="1504">
                  <c:v>9.8000000000000004E-2</c:v>
                </c:pt>
                <c:pt idx="1505">
                  <c:v>0.10100000000000001</c:v>
                </c:pt>
                <c:pt idx="1506">
                  <c:v>9.6000000000000002E-2</c:v>
                </c:pt>
                <c:pt idx="1507">
                  <c:v>0.10199999999999999</c:v>
                </c:pt>
                <c:pt idx="1508">
                  <c:v>9.7500000000000003E-2</c:v>
                </c:pt>
                <c:pt idx="1509">
                  <c:v>9.8500000000000004E-2</c:v>
                </c:pt>
                <c:pt idx="1510">
                  <c:v>9.9500000000000005E-2</c:v>
                </c:pt>
                <c:pt idx="1511">
                  <c:v>0.10249999999999999</c:v>
                </c:pt>
                <c:pt idx="1512">
                  <c:v>9.7000000000000003E-2</c:v>
                </c:pt>
                <c:pt idx="1513">
                  <c:v>9.6000000000000002E-2</c:v>
                </c:pt>
                <c:pt idx="1514">
                  <c:v>0.10050000000000001</c:v>
                </c:pt>
                <c:pt idx="1515">
                  <c:v>9.7500000000000003E-2</c:v>
                </c:pt>
                <c:pt idx="1516">
                  <c:v>9.8000000000000004E-2</c:v>
                </c:pt>
                <c:pt idx="1517">
                  <c:v>9.6000000000000002E-2</c:v>
                </c:pt>
                <c:pt idx="1518">
                  <c:v>9.5500000000000002E-2</c:v>
                </c:pt>
                <c:pt idx="1519">
                  <c:v>9.5500000000000002E-2</c:v>
                </c:pt>
                <c:pt idx="1520">
                  <c:v>0.10050000000000001</c:v>
                </c:pt>
                <c:pt idx="1521">
                  <c:v>0.10150000000000001</c:v>
                </c:pt>
                <c:pt idx="1522">
                  <c:v>0.10299999999999999</c:v>
                </c:pt>
                <c:pt idx="1523">
                  <c:v>9.9000000000000005E-2</c:v>
                </c:pt>
                <c:pt idx="1524">
                  <c:v>0.1</c:v>
                </c:pt>
                <c:pt idx="1525">
                  <c:v>9.8500000000000004E-2</c:v>
                </c:pt>
                <c:pt idx="1526">
                  <c:v>9.6000000000000002E-2</c:v>
                </c:pt>
                <c:pt idx="1527">
                  <c:v>0.10299999999999999</c:v>
                </c:pt>
                <c:pt idx="1528">
                  <c:v>9.8000000000000004E-2</c:v>
                </c:pt>
                <c:pt idx="1529">
                  <c:v>9.7000000000000003E-2</c:v>
                </c:pt>
                <c:pt idx="1530">
                  <c:v>0.10150000000000001</c:v>
                </c:pt>
                <c:pt idx="1531">
                  <c:v>9.6000000000000002E-2</c:v>
                </c:pt>
                <c:pt idx="1532">
                  <c:v>9.9000000000000005E-2</c:v>
                </c:pt>
                <c:pt idx="1533">
                  <c:v>9.6500000000000002E-2</c:v>
                </c:pt>
                <c:pt idx="1534">
                  <c:v>0.1</c:v>
                </c:pt>
                <c:pt idx="1535">
                  <c:v>9.9000000000000005E-2</c:v>
                </c:pt>
                <c:pt idx="1536">
                  <c:v>9.8000000000000004E-2</c:v>
                </c:pt>
                <c:pt idx="1537">
                  <c:v>9.7000000000000003E-2</c:v>
                </c:pt>
                <c:pt idx="1538">
                  <c:v>0.1</c:v>
                </c:pt>
                <c:pt idx="1539">
                  <c:v>9.7500000000000003E-2</c:v>
                </c:pt>
                <c:pt idx="1540">
                  <c:v>9.7500000000000003E-2</c:v>
                </c:pt>
                <c:pt idx="1541">
                  <c:v>9.8000000000000004E-2</c:v>
                </c:pt>
                <c:pt idx="1542">
                  <c:v>9.8000000000000004E-2</c:v>
                </c:pt>
                <c:pt idx="1543">
                  <c:v>9.8500000000000004E-2</c:v>
                </c:pt>
                <c:pt idx="1544">
                  <c:v>9.8500000000000004E-2</c:v>
                </c:pt>
                <c:pt idx="1545">
                  <c:v>0.10100000000000001</c:v>
                </c:pt>
                <c:pt idx="1546">
                  <c:v>9.9500000000000005E-2</c:v>
                </c:pt>
                <c:pt idx="1547">
                  <c:v>9.8500000000000004E-2</c:v>
                </c:pt>
                <c:pt idx="1548">
                  <c:v>0.1</c:v>
                </c:pt>
                <c:pt idx="1549">
                  <c:v>9.7500000000000003E-2</c:v>
                </c:pt>
                <c:pt idx="1550">
                  <c:v>9.9000000000000005E-2</c:v>
                </c:pt>
                <c:pt idx="1551">
                  <c:v>9.9500000000000005E-2</c:v>
                </c:pt>
                <c:pt idx="1552">
                  <c:v>9.8000000000000004E-2</c:v>
                </c:pt>
                <c:pt idx="1553">
                  <c:v>9.8500000000000004E-2</c:v>
                </c:pt>
                <c:pt idx="1554">
                  <c:v>9.7500000000000003E-2</c:v>
                </c:pt>
                <c:pt idx="1555">
                  <c:v>0.10050000000000001</c:v>
                </c:pt>
                <c:pt idx="1556">
                  <c:v>9.9500000000000005E-2</c:v>
                </c:pt>
                <c:pt idx="1557">
                  <c:v>9.8000000000000004E-2</c:v>
                </c:pt>
                <c:pt idx="1558">
                  <c:v>0.10050000000000001</c:v>
                </c:pt>
                <c:pt idx="1559">
                  <c:v>0.10100000000000001</c:v>
                </c:pt>
                <c:pt idx="1560">
                  <c:v>9.9500000000000005E-2</c:v>
                </c:pt>
                <c:pt idx="1561">
                  <c:v>0.10050000000000001</c:v>
                </c:pt>
                <c:pt idx="1562">
                  <c:v>9.8500000000000004E-2</c:v>
                </c:pt>
                <c:pt idx="1563">
                  <c:v>0.10199999999999999</c:v>
                </c:pt>
                <c:pt idx="1564">
                  <c:v>0.10199999999999999</c:v>
                </c:pt>
                <c:pt idx="1565">
                  <c:v>0.10199999999999999</c:v>
                </c:pt>
                <c:pt idx="1566">
                  <c:v>9.9500000000000005E-2</c:v>
                </c:pt>
                <c:pt idx="1567">
                  <c:v>9.9000000000000005E-2</c:v>
                </c:pt>
                <c:pt idx="1568">
                  <c:v>0.10150000000000001</c:v>
                </c:pt>
                <c:pt idx="1569">
                  <c:v>9.8500000000000004E-2</c:v>
                </c:pt>
                <c:pt idx="1570">
                  <c:v>9.9000000000000005E-2</c:v>
                </c:pt>
                <c:pt idx="1571">
                  <c:v>9.9000000000000005E-2</c:v>
                </c:pt>
                <c:pt idx="1572">
                  <c:v>0.10199999999999999</c:v>
                </c:pt>
                <c:pt idx="1573">
                  <c:v>9.9000000000000005E-2</c:v>
                </c:pt>
                <c:pt idx="1574">
                  <c:v>9.9500000000000005E-2</c:v>
                </c:pt>
                <c:pt idx="1575">
                  <c:v>0.10249999999999999</c:v>
                </c:pt>
                <c:pt idx="1576">
                  <c:v>0.107</c:v>
                </c:pt>
                <c:pt idx="1577">
                  <c:v>9.9000000000000005E-2</c:v>
                </c:pt>
                <c:pt idx="1578">
                  <c:v>9.9500000000000005E-2</c:v>
                </c:pt>
                <c:pt idx="1579">
                  <c:v>0.104</c:v>
                </c:pt>
                <c:pt idx="1580">
                  <c:v>9.9000000000000005E-2</c:v>
                </c:pt>
                <c:pt idx="1581">
                  <c:v>9.9000000000000005E-2</c:v>
                </c:pt>
                <c:pt idx="1582">
                  <c:v>0.10150000000000001</c:v>
                </c:pt>
                <c:pt idx="1583">
                  <c:v>9.9000000000000005E-2</c:v>
                </c:pt>
                <c:pt idx="1584">
                  <c:v>0.1</c:v>
                </c:pt>
                <c:pt idx="1585">
                  <c:v>0.1045</c:v>
                </c:pt>
                <c:pt idx="1586">
                  <c:v>9.8000000000000004E-2</c:v>
                </c:pt>
                <c:pt idx="1587">
                  <c:v>0.10100000000000001</c:v>
                </c:pt>
                <c:pt idx="1588">
                  <c:v>0.10249999999999999</c:v>
                </c:pt>
                <c:pt idx="1589">
                  <c:v>0.10249999999999999</c:v>
                </c:pt>
                <c:pt idx="1590">
                  <c:v>0.1085</c:v>
                </c:pt>
                <c:pt idx="1591">
                  <c:v>0.1085</c:v>
                </c:pt>
                <c:pt idx="1592">
                  <c:v>0.1105</c:v>
                </c:pt>
                <c:pt idx="1593">
                  <c:v>0.112</c:v>
                </c:pt>
                <c:pt idx="1594">
                  <c:v>0.112</c:v>
                </c:pt>
                <c:pt idx="1595">
                  <c:v>0.115</c:v>
                </c:pt>
                <c:pt idx="1596">
                  <c:v>0.115</c:v>
                </c:pt>
                <c:pt idx="1597">
                  <c:v>0.11550000000000001</c:v>
                </c:pt>
                <c:pt idx="1598">
                  <c:v>0.11550000000000001</c:v>
                </c:pt>
                <c:pt idx="1599">
                  <c:v>0.11550000000000001</c:v>
                </c:pt>
                <c:pt idx="1600">
                  <c:v>0.11799999999999999</c:v>
                </c:pt>
                <c:pt idx="1601">
                  <c:v>0.11799999999999999</c:v>
                </c:pt>
                <c:pt idx="1602">
                  <c:v>0.11899999999999999</c:v>
                </c:pt>
                <c:pt idx="1603">
                  <c:v>0.11899999999999999</c:v>
                </c:pt>
                <c:pt idx="1604">
                  <c:v>0.124</c:v>
                </c:pt>
                <c:pt idx="1605">
                  <c:v>0.127</c:v>
                </c:pt>
                <c:pt idx="1606">
                  <c:v>0.127</c:v>
                </c:pt>
                <c:pt idx="1607">
                  <c:v>0.1285</c:v>
                </c:pt>
                <c:pt idx="1608">
                  <c:v>0.1285</c:v>
                </c:pt>
                <c:pt idx="1609">
                  <c:v>0.1285</c:v>
                </c:pt>
                <c:pt idx="1610">
                  <c:v>0.1285</c:v>
                </c:pt>
                <c:pt idx="1611">
                  <c:v>0.129</c:v>
                </c:pt>
                <c:pt idx="1612">
                  <c:v>0.13100000000000001</c:v>
                </c:pt>
                <c:pt idx="1613">
                  <c:v>0.13100000000000001</c:v>
                </c:pt>
                <c:pt idx="1614">
                  <c:v>0.13350000000000001</c:v>
                </c:pt>
                <c:pt idx="1615">
                  <c:v>0.13350000000000001</c:v>
                </c:pt>
                <c:pt idx="1616">
                  <c:v>0.13450000000000001</c:v>
                </c:pt>
                <c:pt idx="1617">
                  <c:v>0.13500000000000001</c:v>
                </c:pt>
                <c:pt idx="1618">
                  <c:v>0.13500000000000001</c:v>
                </c:pt>
                <c:pt idx="1619">
                  <c:v>0.13500000000000001</c:v>
                </c:pt>
                <c:pt idx="1620">
                  <c:v>0.13900000000000001</c:v>
                </c:pt>
                <c:pt idx="1621">
                  <c:v>0.13900000000000001</c:v>
                </c:pt>
                <c:pt idx="1622">
                  <c:v>0.14199999999999999</c:v>
                </c:pt>
                <c:pt idx="1623">
                  <c:v>0.14199999999999999</c:v>
                </c:pt>
                <c:pt idx="1624">
                  <c:v>0.14749999999999999</c:v>
                </c:pt>
                <c:pt idx="1625">
                  <c:v>0.14749999999999999</c:v>
                </c:pt>
                <c:pt idx="1626">
                  <c:v>0.15</c:v>
                </c:pt>
                <c:pt idx="1627">
                  <c:v>0.15</c:v>
                </c:pt>
                <c:pt idx="1628">
                  <c:v>0.15</c:v>
                </c:pt>
                <c:pt idx="1629">
                  <c:v>0.1545</c:v>
                </c:pt>
                <c:pt idx="1630">
                  <c:v>0.1545</c:v>
                </c:pt>
                <c:pt idx="1631">
                  <c:v>0.157</c:v>
                </c:pt>
                <c:pt idx="1632">
                  <c:v>0.157</c:v>
                </c:pt>
                <c:pt idx="1633">
                  <c:v>0.1575</c:v>
                </c:pt>
                <c:pt idx="1634">
                  <c:v>0.1605</c:v>
                </c:pt>
                <c:pt idx="1635">
                  <c:v>0.1605</c:v>
                </c:pt>
                <c:pt idx="1636">
                  <c:v>0.16350000000000001</c:v>
                </c:pt>
                <c:pt idx="1637">
                  <c:v>0.16350000000000001</c:v>
                </c:pt>
                <c:pt idx="1638">
                  <c:v>0.16650000000000001</c:v>
                </c:pt>
                <c:pt idx="1639">
                  <c:v>0.16650000000000001</c:v>
                </c:pt>
                <c:pt idx="1640">
                  <c:v>0.16800000000000001</c:v>
                </c:pt>
                <c:pt idx="1641">
                  <c:v>0.16800000000000001</c:v>
                </c:pt>
                <c:pt idx="1642">
                  <c:v>0.17100000000000001</c:v>
                </c:pt>
                <c:pt idx="1643">
                  <c:v>0.17100000000000001</c:v>
                </c:pt>
                <c:pt idx="1644">
                  <c:v>0.17100000000000001</c:v>
                </c:pt>
                <c:pt idx="1645">
                  <c:v>0.17399999999999999</c:v>
                </c:pt>
                <c:pt idx="1646">
                  <c:v>0.17399999999999999</c:v>
                </c:pt>
                <c:pt idx="1647">
                  <c:v>0.17849999999999999</c:v>
                </c:pt>
                <c:pt idx="1648">
                  <c:v>0.17849999999999999</c:v>
                </c:pt>
                <c:pt idx="1649">
                  <c:v>0.17949999999999999</c:v>
                </c:pt>
                <c:pt idx="1650">
                  <c:v>0.17949999999999999</c:v>
                </c:pt>
                <c:pt idx="1651">
                  <c:v>0.17949999999999999</c:v>
                </c:pt>
                <c:pt idx="1652">
                  <c:v>0.1825</c:v>
                </c:pt>
                <c:pt idx="1653">
                  <c:v>0.184</c:v>
                </c:pt>
                <c:pt idx="1654">
                  <c:v>0.184</c:v>
                </c:pt>
                <c:pt idx="1655">
                  <c:v>0.184</c:v>
                </c:pt>
                <c:pt idx="1656">
                  <c:v>0.184</c:v>
                </c:pt>
                <c:pt idx="1657">
                  <c:v>0.19</c:v>
                </c:pt>
                <c:pt idx="1658">
                  <c:v>0.19</c:v>
                </c:pt>
                <c:pt idx="1659">
                  <c:v>0.1915</c:v>
                </c:pt>
                <c:pt idx="1660">
                  <c:v>0.1915</c:v>
                </c:pt>
                <c:pt idx="1661">
                  <c:v>0.19600000000000001</c:v>
                </c:pt>
                <c:pt idx="1662">
                  <c:v>0.19600000000000001</c:v>
                </c:pt>
                <c:pt idx="1663">
                  <c:v>0.19600000000000001</c:v>
                </c:pt>
                <c:pt idx="1664">
                  <c:v>0.19600000000000001</c:v>
                </c:pt>
                <c:pt idx="1665">
                  <c:v>0.19750000000000001</c:v>
                </c:pt>
                <c:pt idx="1666">
                  <c:v>0.19850000000000001</c:v>
                </c:pt>
                <c:pt idx="1667">
                  <c:v>0.19850000000000001</c:v>
                </c:pt>
                <c:pt idx="1668">
                  <c:v>0.19950000000000001</c:v>
                </c:pt>
                <c:pt idx="1669">
                  <c:v>0.20150000000000001</c:v>
                </c:pt>
                <c:pt idx="1670">
                  <c:v>0.20150000000000001</c:v>
                </c:pt>
                <c:pt idx="1671">
                  <c:v>0.20150000000000001</c:v>
                </c:pt>
                <c:pt idx="1672">
                  <c:v>0.20150000000000001</c:v>
                </c:pt>
                <c:pt idx="1673">
                  <c:v>0.20649999999999999</c:v>
                </c:pt>
                <c:pt idx="1674">
                  <c:v>0.20649999999999999</c:v>
                </c:pt>
                <c:pt idx="1675">
                  <c:v>0.20749999999999999</c:v>
                </c:pt>
                <c:pt idx="1676">
                  <c:v>0.20799999999999999</c:v>
                </c:pt>
                <c:pt idx="1677">
                  <c:v>0.20949999999999999</c:v>
                </c:pt>
                <c:pt idx="1678">
                  <c:v>0.20949999999999999</c:v>
                </c:pt>
                <c:pt idx="1679">
                  <c:v>0.21099999999999999</c:v>
                </c:pt>
                <c:pt idx="1680">
                  <c:v>0.21149999999999999</c:v>
                </c:pt>
                <c:pt idx="1681">
                  <c:v>0.21199999999999999</c:v>
                </c:pt>
                <c:pt idx="1682">
                  <c:v>0.21199999999999999</c:v>
                </c:pt>
                <c:pt idx="1683">
                  <c:v>0.21249999999999999</c:v>
                </c:pt>
                <c:pt idx="1684">
                  <c:v>0.21249999999999999</c:v>
                </c:pt>
                <c:pt idx="1685">
                  <c:v>0.21299999999999999</c:v>
                </c:pt>
                <c:pt idx="1686">
                  <c:v>0.21299999999999999</c:v>
                </c:pt>
                <c:pt idx="1687">
                  <c:v>0.215</c:v>
                </c:pt>
                <c:pt idx="1688">
                  <c:v>0.215</c:v>
                </c:pt>
                <c:pt idx="1689">
                  <c:v>0.217</c:v>
                </c:pt>
                <c:pt idx="1690">
                  <c:v>0.217</c:v>
                </c:pt>
                <c:pt idx="1691">
                  <c:v>0.217</c:v>
                </c:pt>
                <c:pt idx="1692">
                  <c:v>0.222</c:v>
                </c:pt>
                <c:pt idx="1693">
                  <c:v>0.222</c:v>
                </c:pt>
                <c:pt idx="1694">
                  <c:v>0.2225</c:v>
                </c:pt>
                <c:pt idx="1695">
                  <c:v>0.2225</c:v>
                </c:pt>
                <c:pt idx="1696">
                  <c:v>0.2235</c:v>
                </c:pt>
                <c:pt idx="1697">
                  <c:v>0.2235</c:v>
                </c:pt>
                <c:pt idx="1698">
                  <c:v>0.22450000000000001</c:v>
                </c:pt>
                <c:pt idx="1699">
                  <c:v>0.22500000000000001</c:v>
                </c:pt>
                <c:pt idx="1700">
                  <c:v>0.22500000000000001</c:v>
                </c:pt>
                <c:pt idx="1701">
                  <c:v>0.22650000000000001</c:v>
                </c:pt>
                <c:pt idx="1702">
                  <c:v>0.22650000000000001</c:v>
                </c:pt>
                <c:pt idx="1703">
                  <c:v>0.22650000000000001</c:v>
                </c:pt>
                <c:pt idx="1704">
                  <c:v>0.22800000000000001</c:v>
                </c:pt>
                <c:pt idx="1705">
                  <c:v>0.22800000000000001</c:v>
                </c:pt>
                <c:pt idx="1706">
                  <c:v>0.22800000000000001</c:v>
                </c:pt>
                <c:pt idx="1707">
                  <c:v>0.22800000000000001</c:v>
                </c:pt>
                <c:pt idx="1708">
                  <c:v>0.22900000000000001</c:v>
                </c:pt>
                <c:pt idx="1709">
                  <c:v>0.23050000000000001</c:v>
                </c:pt>
                <c:pt idx="1710">
                  <c:v>0.23150000000000001</c:v>
                </c:pt>
                <c:pt idx="1711">
                  <c:v>0.23150000000000001</c:v>
                </c:pt>
                <c:pt idx="1712">
                  <c:v>0.23150000000000001</c:v>
                </c:pt>
                <c:pt idx="1713">
                  <c:v>0.23449999999999999</c:v>
                </c:pt>
                <c:pt idx="1714">
                  <c:v>0.23449999999999999</c:v>
                </c:pt>
                <c:pt idx="1715">
                  <c:v>0.23699999999999999</c:v>
                </c:pt>
                <c:pt idx="1716">
                  <c:v>0.23699999999999999</c:v>
                </c:pt>
                <c:pt idx="1717">
                  <c:v>0.23799999999999999</c:v>
                </c:pt>
                <c:pt idx="1718">
                  <c:v>0.23799999999999999</c:v>
                </c:pt>
                <c:pt idx="1719">
                  <c:v>0.24049999999999999</c:v>
                </c:pt>
                <c:pt idx="1720">
                  <c:v>0.24049999999999999</c:v>
                </c:pt>
                <c:pt idx="1721">
                  <c:v>0.24049999999999999</c:v>
                </c:pt>
                <c:pt idx="1722">
                  <c:v>0.24299999999999999</c:v>
                </c:pt>
                <c:pt idx="1723">
                  <c:v>0.24299999999999999</c:v>
                </c:pt>
                <c:pt idx="1724">
                  <c:v>0.24349999999999999</c:v>
                </c:pt>
                <c:pt idx="1725">
                  <c:v>0.24349999999999999</c:v>
                </c:pt>
                <c:pt idx="1726">
                  <c:v>0.24349999999999999</c:v>
                </c:pt>
                <c:pt idx="1727">
                  <c:v>0.24349999999999999</c:v>
                </c:pt>
                <c:pt idx="1728">
                  <c:v>0.2445</c:v>
                </c:pt>
                <c:pt idx="1729">
                  <c:v>0.2445</c:v>
                </c:pt>
                <c:pt idx="1730">
                  <c:v>0.245</c:v>
                </c:pt>
                <c:pt idx="1731">
                  <c:v>0.2465</c:v>
                </c:pt>
                <c:pt idx="1732">
                  <c:v>0.2465</c:v>
                </c:pt>
                <c:pt idx="1733">
                  <c:v>0.2465</c:v>
                </c:pt>
                <c:pt idx="1734">
                  <c:v>0.248</c:v>
                </c:pt>
                <c:pt idx="1735">
                  <c:v>0.251</c:v>
                </c:pt>
                <c:pt idx="1736">
                  <c:v>0.251</c:v>
                </c:pt>
                <c:pt idx="1737">
                  <c:v>0.251</c:v>
                </c:pt>
                <c:pt idx="1738">
                  <c:v>0.2525</c:v>
                </c:pt>
                <c:pt idx="1739">
                  <c:v>0.2525</c:v>
                </c:pt>
                <c:pt idx="1740">
                  <c:v>0.2525</c:v>
                </c:pt>
                <c:pt idx="1741">
                  <c:v>0.2525</c:v>
                </c:pt>
                <c:pt idx="1742">
                  <c:v>0.255</c:v>
                </c:pt>
                <c:pt idx="1743">
                  <c:v>0.255</c:v>
                </c:pt>
                <c:pt idx="1744">
                  <c:v>0.255</c:v>
                </c:pt>
                <c:pt idx="1745">
                  <c:v>0.255</c:v>
                </c:pt>
                <c:pt idx="1746">
                  <c:v>0.25800000000000001</c:v>
                </c:pt>
                <c:pt idx="1747">
                  <c:v>0.25800000000000001</c:v>
                </c:pt>
                <c:pt idx="1748">
                  <c:v>0.25900000000000001</c:v>
                </c:pt>
                <c:pt idx="1749">
                  <c:v>0.25900000000000001</c:v>
                </c:pt>
                <c:pt idx="1750">
                  <c:v>0.25900000000000001</c:v>
                </c:pt>
                <c:pt idx="1751">
                  <c:v>0.25900000000000001</c:v>
                </c:pt>
                <c:pt idx="1752">
                  <c:v>0.26200000000000001</c:v>
                </c:pt>
                <c:pt idx="1753">
                  <c:v>0.26200000000000001</c:v>
                </c:pt>
                <c:pt idx="1754">
                  <c:v>0.26200000000000001</c:v>
                </c:pt>
                <c:pt idx="1755">
                  <c:v>0.26200000000000001</c:v>
                </c:pt>
                <c:pt idx="1756">
                  <c:v>0.26250000000000001</c:v>
                </c:pt>
                <c:pt idx="1757">
                  <c:v>0.26350000000000001</c:v>
                </c:pt>
                <c:pt idx="1758">
                  <c:v>0.26850000000000002</c:v>
                </c:pt>
                <c:pt idx="1759">
                  <c:v>0.26850000000000002</c:v>
                </c:pt>
                <c:pt idx="1760">
                  <c:v>0.27</c:v>
                </c:pt>
                <c:pt idx="1761">
                  <c:v>0.27</c:v>
                </c:pt>
                <c:pt idx="1762">
                  <c:v>0.27050000000000002</c:v>
                </c:pt>
                <c:pt idx="1763">
                  <c:v>0.27050000000000002</c:v>
                </c:pt>
                <c:pt idx="1764">
                  <c:v>0.27150000000000002</c:v>
                </c:pt>
                <c:pt idx="1765">
                  <c:v>0.27450000000000002</c:v>
                </c:pt>
                <c:pt idx="1766">
                  <c:v>0.27450000000000002</c:v>
                </c:pt>
                <c:pt idx="1767">
                  <c:v>0.27650000000000002</c:v>
                </c:pt>
                <c:pt idx="1768">
                  <c:v>0.27650000000000002</c:v>
                </c:pt>
                <c:pt idx="1769">
                  <c:v>0.27650000000000002</c:v>
                </c:pt>
                <c:pt idx="1770">
                  <c:v>0.27800000000000002</c:v>
                </c:pt>
                <c:pt idx="1771">
                  <c:v>0.27800000000000002</c:v>
                </c:pt>
                <c:pt idx="1772">
                  <c:v>0.27850000000000003</c:v>
                </c:pt>
                <c:pt idx="1773">
                  <c:v>0.28050000000000003</c:v>
                </c:pt>
                <c:pt idx="1774">
                  <c:v>0.28100000000000003</c:v>
                </c:pt>
                <c:pt idx="1775">
                  <c:v>0.28100000000000003</c:v>
                </c:pt>
                <c:pt idx="1776">
                  <c:v>0.28349999999999997</c:v>
                </c:pt>
                <c:pt idx="1777">
                  <c:v>0.28349999999999997</c:v>
                </c:pt>
                <c:pt idx="1778">
                  <c:v>0.28399999999999997</c:v>
                </c:pt>
                <c:pt idx="1779">
                  <c:v>0.28399999999999997</c:v>
                </c:pt>
                <c:pt idx="1780">
                  <c:v>0.28599999999999998</c:v>
                </c:pt>
                <c:pt idx="1781">
                  <c:v>0.28599999999999998</c:v>
                </c:pt>
                <c:pt idx="1782">
                  <c:v>0.28699999999999998</c:v>
                </c:pt>
                <c:pt idx="1783">
                  <c:v>0.28699999999999998</c:v>
                </c:pt>
                <c:pt idx="1784">
                  <c:v>0.28699999999999998</c:v>
                </c:pt>
                <c:pt idx="1785">
                  <c:v>0.28749999999999998</c:v>
                </c:pt>
                <c:pt idx="1786">
                  <c:v>0.28849999999999998</c:v>
                </c:pt>
                <c:pt idx="1787">
                  <c:v>0.29049999999999998</c:v>
                </c:pt>
                <c:pt idx="1788">
                  <c:v>0.29049999999999998</c:v>
                </c:pt>
                <c:pt idx="1789">
                  <c:v>0.29349999999999998</c:v>
                </c:pt>
                <c:pt idx="1790">
                  <c:v>0.29349999999999998</c:v>
                </c:pt>
                <c:pt idx="1791">
                  <c:v>0.29399999999999998</c:v>
                </c:pt>
                <c:pt idx="1792">
                  <c:v>0.29449999999999998</c:v>
                </c:pt>
                <c:pt idx="1793">
                  <c:v>0.29449999999999998</c:v>
                </c:pt>
                <c:pt idx="1794">
                  <c:v>0.29449999999999998</c:v>
                </c:pt>
                <c:pt idx="1795">
                  <c:v>0.29549999999999998</c:v>
                </c:pt>
                <c:pt idx="1796">
                  <c:v>0.29549999999999998</c:v>
                </c:pt>
                <c:pt idx="1797">
                  <c:v>0.29749999999999999</c:v>
                </c:pt>
                <c:pt idx="1798">
                  <c:v>0.29749999999999999</c:v>
                </c:pt>
                <c:pt idx="1799">
                  <c:v>0.29949999999999999</c:v>
                </c:pt>
                <c:pt idx="1800">
                  <c:v>0.29949999999999999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0.30449999999999999</c:v>
                </c:pt>
                <c:pt idx="1806">
                  <c:v>0.30449999999999999</c:v>
                </c:pt>
                <c:pt idx="1807">
                  <c:v>0.30449999999999999</c:v>
                </c:pt>
                <c:pt idx="1808">
                  <c:v>0.307</c:v>
                </c:pt>
                <c:pt idx="1809">
                  <c:v>0.307</c:v>
                </c:pt>
                <c:pt idx="1810">
                  <c:v>0.31</c:v>
                </c:pt>
                <c:pt idx="1811">
                  <c:v>0.313</c:v>
                </c:pt>
                <c:pt idx="1812">
                  <c:v>0.313</c:v>
                </c:pt>
                <c:pt idx="1813">
                  <c:v>0.313</c:v>
                </c:pt>
                <c:pt idx="1814">
                  <c:v>0.315</c:v>
                </c:pt>
                <c:pt idx="1815">
                  <c:v>0.315</c:v>
                </c:pt>
                <c:pt idx="1816">
                  <c:v>0.3165</c:v>
                </c:pt>
                <c:pt idx="1817">
                  <c:v>0.3165</c:v>
                </c:pt>
                <c:pt idx="1818">
                  <c:v>0.3175</c:v>
                </c:pt>
                <c:pt idx="1819">
                  <c:v>0.32100000000000001</c:v>
                </c:pt>
                <c:pt idx="1820">
                  <c:v>0.32100000000000001</c:v>
                </c:pt>
                <c:pt idx="1821">
                  <c:v>0.32150000000000001</c:v>
                </c:pt>
                <c:pt idx="1822">
                  <c:v>0.32150000000000001</c:v>
                </c:pt>
                <c:pt idx="1823">
                  <c:v>0.32350000000000001</c:v>
                </c:pt>
                <c:pt idx="1824">
                  <c:v>0.32350000000000001</c:v>
                </c:pt>
                <c:pt idx="1825">
                  <c:v>0.32400000000000001</c:v>
                </c:pt>
                <c:pt idx="1826">
                  <c:v>0.32600000000000001</c:v>
                </c:pt>
                <c:pt idx="1827">
                  <c:v>0.32650000000000001</c:v>
                </c:pt>
                <c:pt idx="1828">
                  <c:v>0.32650000000000001</c:v>
                </c:pt>
                <c:pt idx="1829">
                  <c:v>0.32800000000000001</c:v>
                </c:pt>
                <c:pt idx="1830">
                  <c:v>0.32800000000000001</c:v>
                </c:pt>
                <c:pt idx="1831">
                  <c:v>0.33050000000000002</c:v>
                </c:pt>
                <c:pt idx="1832">
                  <c:v>0.33050000000000002</c:v>
                </c:pt>
                <c:pt idx="1833">
                  <c:v>0.33050000000000002</c:v>
                </c:pt>
                <c:pt idx="1834">
                  <c:v>0.33400000000000002</c:v>
                </c:pt>
                <c:pt idx="1835">
                  <c:v>0.33400000000000002</c:v>
                </c:pt>
                <c:pt idx="1836">
                  <c:v>0.33550000000000002</c:v>
                </c:pt>
                <c:pt idx="1837">
                  <c:v>0.33550000000000002</c:v>
                </c:pt>
                <c:pt idx="1838">
                  <c:v>0.33550000000000002</c:v>
                </c:pt>
                <c:pt idx="1839">
                  <c:v>0.33850000000000002</c:v>
                </c:pt>
                <c:pt idx="1840">
                  <c:v>0.33850000000000002</c:v>
                </c:pt>
                <c:pt idx="1841">
                  <c:v>0.33900000000000002</c:v>
                </c:pt>
                <c:pt idx="1842">
                  <c:v>0.33950000000000002</c:v>
                </c:pt>
                <c:pt idx="1843">
                  <c:v>0.34050000000000002</c:v>
                </c:pt>
                <c:pt idx="1844">
                  <c:v>0.34050000000000002</c:v>
                </c:pt>
                <c:pt idx="1845">
                  <c:v>0.34300000000000003</c:v>
                </c:pt>
                <c:pt idx="1846">
                  <c:v>0.34300000000000003</c:v>
                </c:pt>
                <c:pt idx="1847">
                  <c:v>0.34300000000000003</c:v>
                </c:pt>
                <c:pt idx="1848">
                  <c:v>0.34350000000000003</c:v>
                </c:pt>
                <c:pt idx="1849">
                  <c:v>0.34350000000000003</c:v>
                </c:pt>
                <c:pt idx="1850">
                  <c:v>0.34499999999999997</c:v>
                </c:pt>
                <c:pt idx="1851">
                  <c:v>0.34499999999999997</c:v>
                </c:pt>
                <c:pt idx="1852">
                  <c:v>0.34649999999999997</c:v>
                </c:pt>
                <c:pt idx="1853">
                  <c:v>0.34849999999999998</c:v>
                </c:pt>
                <c:pt idx="1854">
                  <c:v>0.34849999999999998</c:v>
                </c:pt>
                <c:pt idx="1855">
                  <c:v>0.34949999999999998</c:v>
                </c:pt>
                <c:pt idx="1856">
                  <c:v>0.34949999999999998</c:v>
                </c:pt>
                <c:pt idx="1857">
                  <c:v>0.35349999999999998</c:v>
                </c:pt>
                <c:pt idx="1858">
                  <c:v>0.35349999999999998</c:v>
                </c:pt>
                <c:pt idx="1859">
                  <c:v>0.35449999999999998</c:v>
                </c:pt>
                <c:pt idx="1860">
                  <c:v>0.35449999999999998</c:v>
                </c:pt>
                <c:pt idx="1861">
                  <c:v>0.35449999999999998</c:v>
                </c:pt>
                <c:pt idx="1862">
                  <c:v>0.35499999999999998</c:v>
                </c:pt>
                <c:pt idx="1863">
                  <c:v>0.35499999999999998</c:v>
                </c:pt>
                <c:pt idx="1864">
                  <c:v>0.35599999999999998</c:v>
                </c:pt>
                <c:pt idx="1865">
                  <c:v>0.35599999999999998</c:v>
                </c:pt>
                <c:pt idx="1866">
                  <c:v>0.35599999999999998</c:v>
                </c:pt>
                <c:pt idx="1867">
                  <c:v>0.35849999999999999</c:v>
                </c:pt>
                <c:pt idx="1868">
                  <c:v>0.35849999999999999</c:v>
                </c:pt>
                <c:pt idx="1869">
                  <c:v>0.36049999999999999</c:v>
                </c:pt>
                <c:pt idx="1870">
                  <c:v>0.36049999999999999</c:v>
                </c:pt>
                <c:pt idx="1871">
                  <c:v>0.36249999999999999</c:v>
                </c:pt>
                <c:pt idx="1872">
                  <c:v>0.36249999999999999</c:v>
                </c:pt>
                <c:pt idx="1873">
                  <c:v>0.36299999999999999</c:v>
                </c:pt>
                <c:pt idx="1874">
                  <c:v>0.36349999999999999</c:v>
                </c:pt>
                <c:pt idx="1875">
                  <c:v>0.36499999999999999</c:v>
                </c:pt>
                <c:pt idx="1876">
                  <c:v>0.36499999999999999</c:v>
                </c:pt>
                <c:pt idx="1877">
                  <c:v>0.36499999999999999</c:v>
                </c:pt>
                <c:pt idx="1878">
                  <c:v>0.36499999999999999</c:v>
                </c:pt>
                <c:pt idx="1879">
                  <c:v>0.36599999999999999</c:v>
                </c:pt>
                <c:pt idx="1880">
                  <c:v>0.36599999999999999</c:v>
                </c:pt>
                <c:pt idx="1881">
                  <c:v>0.36699999999999999</c:v>
                </c:pt>
                <c:pt idx="1882">
                  <c:v>0.36699999999999999</c:v>
                </c:pt>
                <c:pt idx="1883">
                  <c:v>0.36699999999999999</c:v>
                </c:pt>
                <c:pt idx="1884">
                  <c:v>0.36849999999999999</c:v>
                </c:pt>
                <c:pt idx="1885">
                  <c:v>0.36849999999999999</c:v>
                </c:pt>
                <c:pt idx="1886">
                  <c:v>0.36849999999999999</c:v>
                </c:pt>
                <c:pt idx="1887">
                  <c:v>0.36849999999999999</c:v>
                </c:pt>
                <c:pt idx="1888">
                  <c:v>0.36849999999999999</c:v>
                </c:pt>
                <c:pt idx="1889">
                  <c:v>0.371</c:v>
                </c:pt>
                <c:pt idx="1890">
                  <c:v>0.371</c:v>
                </c:pt>
                <c:pt idx="1891">
                  <c:v>0.371</c:v>
                </c:pt>
                <c:pt idx="1892">
                  <c:v>0.3735</c:v>
                </c:pt>
                <c:pt idx="1893">
                  <c:v>0.3735</c:v>
                </c:pt>
                <c:pt idx="1894">
                  <c:v>0.3745</c:v>
                </c:pt>
                <c:pt idx="1895">
                  <c:v>0.3745</c:v>
                </c:pt>
                <c:pt idx="1896">
                  <c:v>0.3765</c:v>
                </c:pt>
                <c:pt idx="1897">
                  <c:v>0.3765</c:v>
                </c:pt>
                <c:pt idx="1898">
                  <c:v>0.3775</c:v>
                </c:pt>
                <c:pt idx="1899">
                  <c:v>0.3775</c:v>
                </c:pt>
                <c:pt idx="1900">
                  <c:v>0.3775</c:v>
                </c:pt>
                <c:pt idx="1901">
                  <c:v>0.3775</c:v>
                </c:pt>
                <c:pt idx="1902">
                  <c:v>0.379</c:v>
                </c:pt>
                <c:pt idx="1903">
                  <c:v>0.3795</c:v>
                </c:pt>
                <c:pt idx="1904">
                  <c:v>0.3795</c:v>
                </c:pt>
                <c:pt idx="1905">
                  <c:v>0.3795</c:v>
                </c:pt>
                <c:pt idx="1906">
                  <c:v>0.38</c:v>
                </c:pt>
                <c:pt idx="1907">
                  <c:v>0.38</c:v>
                </c:pt>
                <c:pt idx="1908">
                  <c:v>0.38100000000000001</c:v>
                </c:pt>
                <c:pt idx="1909">
                  <c:v>0.38100000000000001</c:v>
                </c:pt>
                <c:pt idx="1910">
                  <c:v>0.38150000000000001</c:v>
                </c:pt>
                <c:pt idx="1911">
                  <c:v>0.38150000000000001</c:v>
                </c:pt>
                <c:pt idx="1912">
                  <c:v>0.38600000000000001</c:v>
                </c:pt>
                <c:pt idx="1913">
                  <c:v>0.38600000000000001</c:v>
                </c:pt>
                <c:pt idx="1914">
                  <c:v>0.38650000000000001</c:v>
                </c:pt>
                <c:pt idx="1915">
                  <c:v>0.38650000000000001</c:v>
                </c:pt>
                <c:pt idx="1916">
                  <c:v>0.38750000000000001</c:v>
                </c:pt>
                <c:pt idx="1917">
                  <c:v>0.38750000000000001</c:v>
                </c:pt>
                <c:pt idx="1918">
                  <c:v>0.38950000000000001</c:v>
                </c:pt>
                <c:pt idx="1919">
                  <c:v>0.38950000000000001</c:v>
                </c:pt>
                <c:pt idx="1920">
                  <c:v>0.38950000000000001</c:v>
                </c:pt>
                <c:pt idx="1921">
                  <c:v>0.38950000000000001</c:v>
                </c:pt>
                <c:pt idx="1922">
                  <c:v>0.39150000000000001</c:v>
                </c:pt>
                <c:pt idx="1923">
                  <c:v>0.39150000000000001</c:v>
                </c:pt>
                <c:pt idx="1924">
                  <c:v>0.39200000000000002</c:v>
                </c:pt>
                <c:pt idx="1925">
                  <c:v>0.39200000000000002</c:v>
                </c:pt>
                <c:pt idx="1926">
                  <c:v>0.39400000000000002</c:v>
                </c:pt>
                <c:pt idx="1927">
                  <c:v>0.39400000000000002</c:v>
                </c:pt>
                <c:pt idx="1928">
                  <c:v>0.39400000000000002</c:v>
                </c:pt>
                <c:pt idx="1929">
                  <c:v>0.39400000000000002</c:v>
                </c:pt>
                <c:pt idx="1930">
                  <c:v>0.39500000000000002</c:v>
                </c:pt>
                <c:pt idx="1931">
                  <c:v>0.39500000000000002</c:v>
                </c:pt>
                <c:pt idx="1932">
                  <c:v>0.39550000000000002</c:v>
                </c:pt>
                <c:pt idx="1933">
                  <c:v>0.39650000000000002</c:v>
                </c:pt>
                <c:pt idx="1934">
                  <c:v>0.39650000000000002</c:v>
                </c:pt>
                <c:pt idx="1935">
                  <c:v>0.39700000000000002</c:v>
                </c:pt>
                <c:pt idx="1936">
                  <c:v>0.39700000000000002</c:v>
                </c:pt>
                <c:pt idx="1937">
                  <c:v>0.39750000000000002</c:v>
                </c:pt>
                <c:pt idx="1938">
                  <c:v>0.39750000000000002</c:v>
                </c:pt>
                <c:pt idx="1939">
                  <c:v>0.39750000000000002</c:v>
                </c:pt>
                <c:pt idx="1940">
                  <c:v>0.39750000000000002</c:v>
                </c:pt>
                <c:pt idx="1941">
                  <c:v>0.39750000000000002</c:v>
                </c:pt>
                <c:pt idx="1942">
                  <c:v>0.39900000000000002</c:v>
                </c:pt>
                <c:pt idx="1943">
                  <c:v>0.39900000000000002</c:v>
                </c:pt>
                <c:pt idx="1944">
                  <c:v>0.40649999999999997</c:v>
                </c:pt>
                <c:pt idx="1945">
                  <c:v>0.40649999999999997</c:v>
                </c:pt>
                <c:pt idx="1946">
                  <c:v>0.40649999999999997</c:v>
                </c:pt>
                <c:pt idx="1947">
                  <c:v>0.40949999999999998</c:v>
                </c:pt>
                <c:pt idx="1948">
                  <c:v>0.41199999999999998</c:v>
                </c:pt>
                <c:pt idx="1949">
                  <c:v>0.41399999999999998</c:v>
                </c:pt>
                <c:pt idx="1950">
                  <c:v>0.41399999999999998</c:v>
                </c:pt>
                <c:pt idx="1951">
                  <c:v>0.41749999999999998</c:v>
                </c:pt>
                <c:pt idx="1952">
                  <c:v>0.41749999999999998</c:v>
                </c:pt>
                <c:pt idx="1953">
                  <c:v>0.41749999999999998</c:v>
                </c:pt>
                <c:pt idx="1954">
                  <c:v>0.42</c:v>
                </c:pt>
                <c:pt idx="1955">
                  <c:v>0.42449999999999999</c:v>
                </c:pt>
                <c:pt idx="1956">
                  <c:v>0.42449999999999999</c:v>
                </c:pt>
                <c:pt idx="1957">
                  <c:v>0.42449999999999999</c:v>
                </c:pt>
                <c:pt idx="1958">
                  <c:v>0.42799999999999999</c:v>
                </c:pt>
                <c:pt idx="1959">
                  <c:v>0.42799999999999999</c:v>
                </c:pt>
                <c:pt idx="1960">
                  <c:v>0.42899999999999999</c:v>
                </c:pt>
                <c:pt idx="1961">
                  <c:v>0.43</c:v>
                </c:pt>
                <c:pt idx="1962">
                  <c:v>0.43049999999999999</c:v>
                </c:pt>
                <c:pt idx="1963">
                  <c:v>0.43049999999999999</c:v>
                </c:pt>
                <c:pt idx="1964">
                  <c:v>0.4325</c:v>
                </c:pt>
                <c:pt idx="1965">
                  <c:v>0.438</c:v>
                </c:pt>
                <c:pt idx="1966">
                  <c:v>0.438</c:v>
                </c:pt>
                <c:pt idx="1967">
                  <c:v>0.443</c:v>
                </c:pt>
                <c:pt idx="1968">
                  <c:v>0.443</c:v>
                </c:pt>
                <c:pt idx="1969">
                  <c:v>0.443</c:v>
                </c:pt>
                <c:pt idx="1970">
                  <c:v>0.44950000000000001</c:v>
                </c:pt>
                <c:pt idx="1971">
                  <c:v>0.44950000000000001</c:v>
                </c:pt>
                <c:pt idx="1972">
                  <c:v>0.45300000000000001</c:v>
                </c:pt>
                <c:pt idx="1973">
                  <c:v>0.45300000000000001</c:v>
                </c:pt>
                <c:pt idx="1974">
                  <c:v>0.45450000000000002</c:v>
                </c:pt>
                <c:pt idx="1975">
                  <c:v>0.45450000000000002</c:v>
                </c:pt>
                <c:pt idx="1976">
                  <c:v>0.45600000000000002</c:v>
                </c:pt>
                <c:pt idx="1977">
                  <c:v>0.45900000000000002</c:v>
                </c:pt>
                <c:pt idx="1978">
                  <c:v>0.45900000000000002</c:v>
                </c:pt>
                <c:pt idx="1979">
                  <c:v>0.46100000000000002</c:v>
                </c:pt>
                <c:pt idx="1980">
                  <c:v>0.46100000000000002</c:v>
                </c:pt>
                <c:pt idx="1981">
                  <c:v>0.46100000000000002</c:v>
                </c:pt>
                <c:pt idx="1982">
                  <c:v>0.46300000000000002</c:v>
                </c:pt>
                <c:pt idx="1983">
                  <c:v>0.46550000000000002</c:v>
                </c:pt>
                <c:pt idx="1984">
                  <c:v>0.46550000000000002</c:v>
                </c:pt>
                <c:pt idx="1985">
                  <c:v>0.46650000000000003</c:v>
                </c:pt>
                <c:pt idx="1986">
                  <c:v>0.46650000000000003</c:v>
                </c:pt>
                <c:pt idx="1987">
                  <c:v>0.46850000000000003</c:v>
                </c:pt>
                <c:pt idx="1988">
                  <c:v>0.46850000000000003</c:v>
                </c:pt>
                <c:pt idx="1989">
                  <c:v>0.47099999999999997</c:v>
                </c:pt>
                <c:pt idx="1990">
                  <c:v>0.47099999999999997</c:v>
                </c:pt>
                <c:pt idx="1991">
                  <c:v>0.47149999999999997</c:v>
                </c:pt>
                <c:pt idx="1992">
                  <c:v>0.47149999999999997</c:v>
                </c:pt>
                <c:pt idx="1993">
                  <c:v>0.47149999999999997</c:v>
                </c:pt>
                <c:pt idx="1994">
                  <c:v>0.47199999999999998</c:v>
                </c:pt>
                <c:pt idx="1995">
                  <c:v>0.47349999999999998</c:v>
                </c:pt>
                <c:pt idx="1996">
                  <c:v>0.47349999999999998</c:v>
                </c:pt>
                <c:pt idx="1997">
                  <c:v>0.47399999999999998</c:v>
                </c:pt>
                <c:pt idx="1998">
                  <c:v>0.47399999999999998</c:v>
                </c:pt>
                <c:pt idx="1999">
                  <c:v>0.47449999999999998</c:v>
                </c:pt>
                <c:pt idx="2000">
                  <c:v>0.47449999999999998</c:v>
                </c:pt>
                <c:pt idx="2001">
                  <c:v>0.47449999999999998</c:v>
                </c:pt>
                <c:pt idx="2002">
                  <c:v>0.47449999999999998</c:v>
                </c:pt>
                <c:pt idx="2003">
                  <c:v>0.47499999999999998</c:v>
                </c:pt>
                <c:pt idx="2004">
                  <c:v>0.47499999999999998</c:v>
                </c:pt>
                <c:pt idx="2005">
                  <c:v>0.47499999999999998</c:v>
                </c:pt>
                <c:pt idx="2006">
                  <c:v>0.47799999999999998</c:v>
                </c:pt>
                <c:pt idx="2007">
                  <c:v>0.47799999999999998</c:v>
                </c:pt>
                <c:pt idx="2008">
                  <c:v>0.47899999999999998</c:v>
                </c:pt>
                <c:pt idx="2009">
                  <c:v>0.47899999999999998</c:v>
                </c:pt>
                <c:pt idx="2010">
                  <c:v>0.48049999999999998</c:v>
                </c:pt>
                <c:pt idx="2011">
                  <c:v>0.48099999999999998</c:v>
                </c:pt>
                <c:pt idx="2012">
                  <c:v>0.48099999999999998</c:v>
                </c:pt>
                <c:pt idx="2013">
                  <c:v>0.48149999999999998</c:v>
                </c:pt>
                <c:pt idx="2014">
                  <c:v>0.48449999999999999</c:v>
                </c:pt>
                <c:pt idx="2015">
                  <c:v>0.48449999999999999</c:v>
                </c:pt>
                <c:pt idx="2016">
                  <c:v>0.48449999999999999</c:v>
                </c:pt>
                <c:pt idx="2017">
                  <c:v>0.48499999999999999</c:v>
                </c:pt>
                <c:pt idx="2018">
                  <c:v>0.48799999999999999</c:v>
                </c:pt>
                <c:pt idx="2019">
                  <c:v>0.48799999999999999</c:v>
                </c:pt>
                <c:pt idx="2020">
                  <c:v>0.48799999999999999</c:v>
                </c:pt>
                <c:pt idx="2021">
                  <c:v>0.49049999999999999</c:v>
                </c:pt>
                <c:pt idx="2022">
                  <c:v>0.49049999999999999</c:v>
                </c:pt>
                <c:pt idx="2023">
                  <c:v>0.49099999999999999</c:v>
                </c:pt>
                <c:pt idx="2024">
                  <c:v>0.49199999999999999</c:v>
                </c:pt>
                <c:pt idx="2025">
                  <c:v>0.49199999999999999</c:v>
                </c:pt>
                <c:pt idx="2026">
                  <c:v>0.49249999999999999</c:v>
                </c:pt>
                <c:pt idx="2027">
                  <c:v>0.49249999999999999</c:v>
                </c:pt>
                <c:pt idx="2028">
                  <c:v>0.49249999999999999</c:v>
                </c:pt>
                <c:pt idx="2029">
                  <c:v>0.495</c:v>
                </c:pt>
                <c:pt idx="2030">
                  <c:v>0.495</c:v>
                </c:pt>
                <c:pt idx="2031">
                  <c:v>0.497</c:v>
                </c:pt>
                <c:pt idx="2032">
                  <c:v>0.497</c:v>
                </c:pt>
                <c:pt idx="2033">
                  <c:v>0.497</c:v>
                </c:pt>
                <c:pt idx="2034">
                  <c:v>0.498</c:v>
                </c:pt>
                <c:pt idx="2035">
                  <c:v>0.498</c:v>
                </c:pt>
                <c:pt idx="2036">
                  <c:v>0.50049999999999994</c:v>
                </c:pt>
                <c:pt idx="2037">
                  <c:v>0.50049999999999994</c:v>
                </c:pt>
                <c:pt idx="2038">
                  <c:v>0.501</c:v>
                </c:pt>
                <c:pt idx="2039">
                  <c:v>0.501</c:v>
                </c:pt>
                <c:pt idx="2040">
                  <c:v>0.501</c:v>
                </c:pt>
                <c:pt idx="2041">
                  <c:v>0.502</c:v>
                </c:pt>
                <c:pt idx="2042">
                  <c:v>0.502</c:v>
                </c:pt>
                <c:pt idx="2043">
                  <c:v>0.503</c:v>
                </c:pt>
                <c:pt idx="2044">
                  <c:v>0.503</c:v>
                </c:pt>
                <c:pt idx="2045">
                  <c:v>0.505</c:v>
                </c:pt>
                <c:pt idx="2046">
                  <c:v>0.505</c:v>
                </c:pt>
                <c:pt idx="2047">
                  <c:v>0.50700000000000001</c:v>
                </c:pt>
                <c:pt idx="2048">
                  <c:v>0.50700000000000001</c:v>
                </c:pt>
                <c:pt idx="2049">
                  <c:v>0.50749999999999995</c:v>
                </c:pt>
                <c:pt idx="2050">
                  <c:v>0.50749999999999995</c:v>
                </c:pt>
                <c:pt idx="2051">
                  <c:v>0.50849999999999995</c:v>
                </c:pt>
                <c:pt idx="2052">
                  <c:v>0.50849999999999995</c:v>
                </c:pt>
                <c:pt idx="2053">
                  <c:v>0.50949999999999995</c:v>
                </c:pt>
                <c:pt idx="2054">
                  <c:v>0.50949999999999995</c:v>
                </c:pt>
                <c:pt idx="2055">
                  <c:v>0.51149999999999995</c:v>
                </c:pt>
                <c:pt idx="2056">
                  <c:v>0.51149999999999995</c:v>
                </c:pt>
                <c:pt idx="2057">
                  <c:v>0.51200000000000001</c:v>
                </c:pt>
                <c:pt idx="2058">
                  <c:v>0.51300000000000001</c:v>
                </c:pt>
                <c:pt idx="2059">
                  <c:v>0.51349999999999996</c:v>
                </c:pt>
                <c:pt idx="2060">
                  <c:v>0.51349999999999996</c:v>
                </c:pt>
                <c:pt idx="2061">
                  <c:v>0.51400000000000001</c:v>
                </c:pt>
                <c:pt idx="2062">
                  <c:v>0.51449999999999996</c:v>
                </c:pt>
                <c:pt idx="2063">
                  <c:v>0.51449999999999996</c:v>
                </c:pt>
                <c:pt idx="2064">
                  <c:v>0.51500000000000001</c:v>
                </c:pt>
                <c:pt idx="2065">
                  <c:v>0.51549999999999996</c:v>
                </c:pt>
                <c:pt idx="2066">
                  <c:v>0.51700000000000002</c:v>
                </c:pt>
                <c:pt idx="2067">
                  <c:v>0.51700000000000002</c:v>
                </c:pt>
                <c:pt idx="2068">
                  <c:v>0.51749999999999996</c:v>
                </c:pt>
                <c:pt idx="2069">
                  <c:v>0.51900000000000002</c:v>
                </c:pt>
                <c:pt idx="2070">
                  <c:v>0.52100000000000002</c:v>
                </c:pt>
                <c:pt idx="2071">
                  <c:v>0.52100000000000002</c:v>
                </c:pt>
                <c:pt idx="2072">
                  <c:v>0.52500000000000002</c:v>
                </c:pt>
                <c:pt idx="2073">
                  <c:v>0.52549999999999997</c:v>
                </c:pt>
                <c:pt idx="2074">
                  <c:v>0.52549999999999997</c:v>
                </c:pt>
                <c:pt idx="2075">
                  <c:v>0.52549999999999997</c:v>
                </c:pt>
                <c:pt idx="2076">
                  <c:v>0.53200000000000003</c:v>
                </c:pt>
                <c:pt idx="2077">
                  <c:v>0.53200000000000003</c:v>
                </c:pt>
                <c:pt idx="2078">
                  <c:v>0.53200000000000003</c:v>
                </c:pt>
                <c:pt idx="2079">
                  <c:v>0.53200000000000003</c:v>
                </c:pt>
                <c:pt idx="2080">
                  <c:v>0.53200000000000003</c:v>
                </c:pt>
                <c:pt idx="2081">
                  <c:v>0.53249999999999997</c:v>
                </c:pt>
                <c:pt idx="2082">
                  <c:v>0.53249999999999997</c:v>
                </c:pt>
                <c:pt idx="2083">
                  <c:v>0.53249999999999997</c:v>
                </c:pt>
                <c:pt idx="2084">
                  <c:v>0.53249999999999997</c:v>
                </c:pt>
                <c:pt idx="2085">
                  <c:v>0.53249999999999997</c:v>
                </c:pt>
                <c:pt idx="2086">
                  <c:v>0.53349999999999997</c:v>
                </c:pt>
                <c:pt idx="2087">
                  <c:v>0.53349999999999997</c:v>
                </c:pt>
                <c:pt idx="2088">
                  <c:v>0.53349999999999997</c:v>
                </c:pt>
                <c:pt idx="2089">
                  <c:v>0.53349999999999997</c:v>
                </c:pt>
                <c:pt idx="2090">
                  <c:v>0.53400000000000003</c:v>
                </c:pt>
                <c:pt idx="2091">
                  <c:v>0.53400000000000003</c:v>
                </c:pt>
                <c:pt idx="2092">
                  <c:v>0.53449999999999998</c:v>
                </c:pt>
                <c:pt idx="2093">
                  <c:v>0.53500000000000003</c:v>
                </c:pt>
                <c:pt idx="2094">
                  <c:v>0.53500000000000003</c:v>
                </c:pt>
                <c:pt idx="2095">
                  <c:v>0.53500000000000003</c:v>
                </c:pt>
                <c:pt idx="2096">
                  <c:v>0.53500000000000003</c:v>
                </c:pt>
                <c:pt idx="2097">
                  <c:v>0.53500000000000003</c:v>
                </c:pt>
                <c:pt idx="2098">
                  <c:v>0.53600000000000003</c:v>
                </c:pt>
                <c:pt idx="2099">
                  <c:v>0.53600000000000003</c:v>
                </c:pt>
                <c:pt idx="2100">
                  <c:v>0.53649999999999998</c:v>
                </c:pt>
                <c:pt idx="2101">
                  <c:v>0.53649999999999998</c:v>
                </c:pt>
                <c:pt idx="2102">
                  <c:v>0.53649999999999998</c:v>
                </c:pt>
                <c:pt idx="2103">
                  <c:v>0.53649999999999998</c:v>
                </c:pt>
                <c:pt idx="2104">
                  <c:v>0.53700000000000003</c:v>
                </c:pt>
                <c:pt idx="2105">
                  <c:v>0.53700000000000003</c:v>
                </c:pt>
                <c:pt idx="2106">
                  <c:v>0.53749999999999998</c:v>
                </c:pt>
                <c:pt idx="2107">
                  <c:v>0.53749999999999998</c:v>
                </c:pt>
                <c:pt idx="2108">
                  <c:v>0.54</c:v>
                </c:pt>
                <c:pt idx="2109">
                  <c:v>0.54</c:v>
                </c:pt>
                <c:pt idx="2110">
                  <c:v>0.54</c:v>
                </c:pt>
                <c:pt idx="2111">
                  <c:v>0.54</c:v>
                </c:pt>
                <c:pt idx="2112">
                  <c:v>0.54</c:v>
                </c:pt>
                <c:pt idx="2113">
                  <c:v>0.54049999999999998</c:v>
                </c:pt>
                <c:pt idx="2114">
                  <c:v>0.54049999999999998</c:v>
                </c:pt>
                <c:pt idx="2115">
                  <c:v>0.54100000000000004</c:v>
                </c:pt>
                <c:pt idx="2116">
                  <c:v>0.54100000000000004</c:v>
                </c:pt>
                <c:pt idx="2117">
                  <c:v>0.54100000000000004</c:v>
                </c:pt>
                <c:pt idx="2118">
                  <c:v>0.54100000000000004</c:v>
                </c:pt>
                <c:pt idx="2119">
                  <c:v>0.54200000000000004</c:v>
                </c:pt>
                <c:pt idx="2120">
                  <c:v>0.54200000000000004</c:v>
                </c:pt>
                <c:pt idx="2121">
                  <c:v>0.54349999999999998</c:v>
                </c:pt>
                <c:pt idx="2122">
                  <c:v>0.54349999999999998</c:v>
                </c:pt>
                <c:pt idx="2123">
                  <c:v>0.54349999999999998</c:v>
                </c:pt>
                <c:pt idx="2124">
                  <c:v>0.54400000000000004</c:v>
                </c:pt>
                <c:pt idx="2125">
                  <c:v>0.54549999999999998</c:v>
                </c:pt>
                <c:pt idx="2126">
                  <c:v>0.54549999999999998</c:v>
                </c:pt>
                <c:pt idx="2127">
                  <c:v>0.54649999999999999</c:v>
                </c:pt>
                <c:pt idx="2128">
                  <c:v>0.54800000000000004</c:v>
                </c:pt>
                <c:pt idx="2129">
                  <c:v>0.54800000000000004</c:v>
                </c:pt>
                <c:pt idx="2130">
                  <c:v>0.54849999999999999</c:v>
                </c:pt>
                <c:pt idx="2131">
                  <c:v>0.54849999999999999</c:v>
                </c:pt>
                <c:pt idx="2132">
                  <c:v>0.54849999999999999</c:v>
                </c:pt>
                <c:pt idx="2133">
                  <c:v>0.54949999999999999</c:v>
                </c:pt>
                <c:pt idx="2134">
                  <c:v>0.55400000000000005</c:v>
                </c:pt>
                <c:pt idx="2135">
                  <c:v>0.55400000000000005</c:v>
                </c:pt>
                <c:pt idx="2136">
                  <c:v>0.55400000000000005</c:v>
                </c:pt>
                <c:pt idx="2137">
                  <c:v>0.55400000000000005</c:v>
                </c:pt>
                <c:pt idx="2138">
                  <c:v>0.55649999999999999</c:v>
                </c:pt>
                <c:pt idx="2139">
                  <c:v>0.5575</c:v>
                </c:pt>
                <c:pt idx="2140">
                  <c:v>0.5575</c:v>
                </c:pt>
                <c:pt idx="2141">
                  <c:v>0.5575</c:v>
                </c:pt>
                <c:pt idx="2142">
                  <c:v>0.5575</c:v>
                </c:pt>
                <c:pt idx="2143">
                  <c:v>0.5585</c:v>
                </c:pt>
                <c:pt idx="2144">
                  <c:v>0.5585</c:v>
                </c:pt>
                <c:pt idx="2145">
                  <c:v>0.5595</c:v>
                </c:pt>
                <c:pt idx="2146">
                  <c:v>0.5595</c:v>
                </c:pt>
                <c:pt idx="2147">
                  <c:v>0.5595</c:v>
                </c:pt>
                <c:pt idx="2148">
                  <c:v>0.5595</c:v>
                </c:pt>
                <c:pt idx="2149">
                  <c:v>0.5605</c:v>
                </c:pt>
                <c:pt idx="2150">
                  <c:v>0.56299999999999994</c:v>
                </c:pt>
                <c:pt idx="2151">
                  <c:v>0.56299999999999994</c:v>
                </c:pt>
                <c:pt idx="2152">
                  <c:v>0.5645</c:v>
                </c:pt>
                <c:pt idx="2153">
                  <c:v>0.56599999999999995</c:v>
                </c:pt>
                <c:pt idx="2154">
                  <c:v>0.56599999999999995</c:v>
                </c:pt>
                <c:pt idx="2155">
                  <c:v>0.56599999999999995</c:v>
                </c:pt>
                <c:pt idx="2156">
                  <c:v>0.56599999999999995</c:v>
                </c:pt>
                <c:pt idx="2157">
                  <c:v>0.5665</c:v>
                </c:pt>
                <c:pt idx="2158">
                  <c:v>0.56999999999999995</c:v>
                </c:pt>
                <c:pt idx="2159">
                  <c:v>0.56999999999999995</c:v>
                </c:pt>
                <c:pt idx="2160">
                  <c:v>0.57050000000000001</c:v>
                </c:pt>
                <c:pt idx="2161">
                  <c:v>0.57199999999999995</c:v>
                </c:pt>
                <c:pt idx="2162">
                  <c:v>0.57199999999999995</c:v>
                </c:pt>
                <c:pt idx="2163">
                  <c:v>0.57250000000000001</c:v>
                </c:pt>
                <c:pt idx="2164">
                  <c:v>0.57250000000000001</c:v>
                </c:pt>
                <c:pt idx="2165">
                  <c:v>0.57250000000000001</c:v>
                </c:pt>
                <c:pt idx="2166">
                  <c:v>0.57599999999999996</c:v>
                </c:pt>
                <c:pt idx="2167">
                  <c:v>0.57599999999999996</c:v>
                </c:pt>
                <c:pt idx="2168">
                  <c:v>0.57799999999999996</c:v>
                </c:pt>
                <c:pt idx="2169">
                  <c:v>0.57799999999999996</c:v>
                </c:pt>
                <c:pt idx="2170">
                  <c:v>0.57799999999999996</c:v>
                </c:pt>
                <c:pt idx="2171">
                  <c:v>0.57799999999999996</c:v>
                </c:pt>
                <c:pt idx="2172">
                  <c:v>0.57850000000000001</c:v>
                </c:pt>
                <c:pt idx="2173">
                  <c:v>0.57950000000000002</c:v>
                </c:pt>
                <c:pt idx="2174">
                  <c:v>0.58050000000000002</c:v>
                </c:pt>
                <c:pt idx="2175">
                  <c:v>0.58050000000000002</c:v>
                </c:pt>
                <c:pt idx="2176">
                  <c:v>0.58199999999999996</c:v>
                </c:pt>
                <c:pt idx="2177">
                  <c:v>0.58199999999999996</c:v>
                </c:pt>
                <c:pt idx="2178">
                  <c:v>0.58199999999999996</c:v>
                </c:pt>
                <c:pt idx="2179">
                  <c:v>0.58199999999999996</c:v>
                </c:pt>
                <c:pt idx="2180">
                  <c:v>0.58199999999999996</c:v>
                </c:pt>
                <c:pt idx="2181">
                  <c:v>0.58199999999999996</c:v>
                </c:pt>
                <c:pt idx="2182">
                  <c:v>0.58450000000000002</c:v>
                </c:pt>
                <c:pt idx="2183">
                  <c:v>0.58450000000000002</c:v>
                </c:pt>
                <c:pt idx="2184">
                  <c:v>0.58499999999999996</c:v>
                </c:pt>
                <c:pt idx="2185">
                  <c:v>0.58499999999999996</c:v>
                </c:pt>
                <c:pt idx="2186">
                  <c:v>0.58799999999999997</c:v>
                </c:pt>
                <c:pt idx="2187">
                  <c:v>0.58799999999999997</c:v>
                </c:pt>
                <c:pt idx="2188">
                  <c:v>0.58950000000000002</c:v>
                </c:pt>
                <c:pt idx="2189">
                  <c:v>0.59150000000000003</c:v>
                </c:pt>
                <c:pt idx="2190">
                  <c:v>0.59150000000000003</c:v>
                </c:pt>
                <c:pt idx="2191">
                  <c:v>0.59150000000000003</c:v>
                </c:pt>
                <c:pt idx="2192">
                  <c:v>0.59250000000000003</c:v>
                </c:pt>
                <c:pt idx="2193">
                  <c:v>0.59250000000000003</c:v>
                </c:pt>
                <c:pt idx="2194">
                  <c:v>0.59650000000000003</c:v>
                </c:pt>
                <c:pt idx="2195">
                  <c:v>0.59650000000000003</c:v>
                </c:pt>
                <c:pt idx="2196">
                  <c:v>0.59650000000000003</c:v>
                </c:pt>
                <c:pt idx="2197">
                  <c:v>0.59650000000000003</c:v>
                </c:pt>
                <c:pt idx="2198">
                  <c:v>0.59699999999999998</c:v>
                </c:pt>
                <c:pt idx="2199">
                  <c:v>0.59699999999999998</c:v>
                </c:pt>
                <c:pt idx="2200">
                  <c:v>0.59850000000000003</c:v>
                </c:pt>
                <c:pt idx="2201">
                  <c:v>0.59850000000000003</c:v>
                </c:pt>
                <c:pt idx="2202">
                  <c:v>0.6</c:v>
                </c:pt>
                <c:pt idx="2203">
                  <c:v>0.6</c:v>
                </c:pt>
                <c:pt idx="2204">
                  <c:v>0.60099999999999998</c:v>
                </c:pt>
                <c:pt idx="2205">
                  <c:v>0.60250000000000004</c:v>
                </c:pt>
                <c:pt idx="2206">
                  <c:v>0.60250000000000004</c:v>
                </c:pt>
                <c:pt idx="2207">
                  <c:v>0.60299999999999998</c:v>
                </c:pt>
                <c:pt idx="2208">
                  <c:v>0.60499999999999998</c:v>
                </c:pt>
                <c:pt idx="2209">
                  <c:v>0.60499999999999998</c:v>
                </c:pt>
                <c:pt idx="2210">
                  <c:v>0.60499999999999998</c:v>
                </c:pt>
                <c:pt idx="2211">
                  <c:v>0.60499999999999998</c:v>
                </c:pt>
                <c:pt idx="2212">
                  <c:v>0.60650000000000004</c:v>
                </c:pt>
                <c:pt idx="2213">
                  <c:v>0.60650000000000004</c:v>
                </c:pt>
                <c:pt idx="2214">
                  <c:v>0.60699999999999998</c:v>
                </c:pt>
                <c:pt idx="2215">
                  <c:v>0.60699999999999998</c:v>
                </c:pt>
                <c:pt idx="2216">
                  <c:v>0.60799999999999998</c:v>
                </c:pt>
                <c:pt idx="2217">
                  <c:v>0.61050000000000004</c:v>
                </c:pt>
                <c:pt idx="2218">
                  <c:v>0.61050000000000004</c:v>
                </c:pt>
                <c:pt idx="2219">
                  <c:v>0.61050000000000004</c:v>
                </c:pt>
                <c:pt idx="2220">
                  <c:v>0.61199999999999999</c:v>
                </c:pt>
                <c:pt idx="2221">
                  <c:v>0.61199999999999999</c:v>
                </c:pt>
                <c:pt idx="2222">
                  <c:v>0.61199999999999999</c:v>
                </c:pt>
                <c:pt idx="2223">
                  <c:v>0.61350000000000005</c:v>
                </c:pt>
                <c:pt idx="2224">
                  <c:v>0.61499999999999999</c:v>
                </c:pt>
                <c:pt idx="2225">
                  <c:v>0.61650000000000005</c:v>
                </c:pt>
                <c:pt idx="2226">
                  <c:v>0.61650000000000005</c:v>
                </c:pt>
                <c:pt idx="2227">
                  <c:v>0.61650000000000005</c:v>
                </c:pt>
                <c:pt idx="2228">
                  <c:v>0.61750000000000005</c:v>
                </c:pt>
                <c:pt idx="2229">
                  <c:v>0.621</c:v>
                </c:pt>
                <c:pt idx="2230">
                  <c:v>0.621</c:v>
                </c:pt>
                <c:pt idx="2231">
                  <c:v>0.621</c:v>
                </c:pt>
                <c:pt idx="2232">
                  <c:v>0.621</c:v>
                </c:pt>
                <c:pt idx="2233">
                  <c:v>0.627</c:v>
                </c:pt>
                <c:pt idx="2234">
                  <c:v>0.627</c:v>
                </c:pt>
                <c:pt idx="2235">
                  <c:v>0.627</c:v>
                </c:pt>
                <c:pt idx="2236">
                  <c:v>0.62849999999999995</c:v>
                </c:pt>
                <c:pt idx="2237">
                  <c:v>0.62849999999999995</c:v>
                </c:pt>
                <c:pt idx="2238">
                  <c:v>0.62849999999999995</c:v>
                </c:pt>
                <c:pt idx="2239">
                  <c:v>0.63</c:v>
                </c:pt>
                <c:pt idx="2240">
                  <c:v>0.63</c:v>
                </c:pt>
                <c:pt idx="2241">
                  <c:v>0.63</c:v>
                </c:pt>
                <c:pt idx="2242">
                  <c:v>0.63100000000000001</c:v>
                </c:pt>
                <c:pt idx="2243">
                  <c:v>0.63100000000000001</c:v>
                </c:pt>
                <c:pt idx="2244">
                  <c:v>0.63100000000000001</c:v>
                </c:pt>
                <c:pt idx="2245">
                  <c:v>0.63200000000000001</c:v>
                </c:pt>
                <c:pt idx="2246">
                  <c:v>0.63200000000000001</c:v>
                </c:pt>
                <c:pt idx="2247">
                  <c:v>0.63300000000000001</c:v>
                </c:pt>
                <c:pt idx="2248">
                  <c:v>0.63649999999999995</c:v>
                </c:pt>
                <c:pt idx="2249">
                  <c:v>0.63649999999999995</c:v>
                </c:pt>
                <c:pt idx="2250">
                  <c:v>0.63649999999999995</c:v>
                </c:pt>
                <c:pt idx="2251">
                  <c:v>0.63649999999999995</c:v>
                </c:pt>
                <c:pt idx="2252">
                  <c:v>0.63849999999999996</c:v>
                </c:pt>
                <c:pt idx="2253">
                  <c:v>0.63900000000000001</c:v>
                </c:pt>
                <c:pt idx="2254">
                  <c:v>0.63900000000000001</c:v>
                </c:pt>
                <c:pt idx="2255">
                  <c:v>0.63900000000000001</c:v>
                </c:pt>
                <c:pt idx="2256">
                  <c:v>0.63949999999999996</c:v>
                </c:pt>
                <c:pt idx="2257">
                  <c:v>0.63949999999999996</c:v>
                </c:pt>
                <c:pt idx="2258">
                  <c:v>0.64</c:v>
                </c:pt>
                <c:pt idx="2259">
                  <c:v>0.64</c:v>
                </c:pt>
                <c:pt idx="2260">
                  <c:v>0.64500000000000002</c:v>
                </c:pt>
                <c:pt idx="2261">
                  <c:v>0.64500000000000002</c:v>
                </c:pt>
                <c:pt idx="2262">
                  <c:v>0.64500000000000002</c:v>
                </c:pt>
                <c:pt idx="2263">
                  <c:v>0.64749999999999996</c:v>
                </c:pt>
                <c:pt idx="2264">
                  <c:v>0.64749999999999996</c:v>
                </c:pt>
                <c:pt idx="2265">
                  <c:v>0.65400000000000003</c:v>
                </c:pt>
                <c:pt idx="2266">
                  <c:v>0.65400000000000003</c:v>
                </c:pt>
                <c:pt idx="2267">
                  <c:v>0.65449999999999997</c:v>
                </c:pt>
                <c:pt idx="2268">
                  <c:v>0.65449999999999997</c:v>
                </c:pt>
                <c:pt idx="2269">
                  <c:v>0.65600000000000003</c:v>
                </c:pt>
                <c:pt idx="2270">
                  <c:v>0.65700000000000003</c:v>
                </c:pt>
                <c:pt idx="2271">
                  <c:v>0.65949999999999998</c:v>
                </c:pt>
                <c:pt idx="2272">
                  <c:v>0.65949999999999998</c:v>
                </c:pt>
                <c:pt idx="2273">
                  <c:v>0.66700000000000004</c:v>
                </c:pt>
                <c:pt idx="2274">
                  <c:v>0.66700000000000004</c:v>
                </c:pt>
                <c:pt idx="2275">
                  <c:v>0.67300000000000004</c:v>
                </c:pt>
                <c:pt idx="2276">
                  <c:v>0.67300000000000004</c:v>
                </c:pt>
                <c:pt idx="2277">
                  <c:v>0.67500000000000004</c:v>
                </c:pt>
                <c:pt idx="2278">
                  <c:v>0.67500000000000004</c:v>
                </c:pt>
                <c:pt idx="2279">
                  <c:v>0.67549999999999999</c:v>
                </c:pt>
                <c:pt idx="2280">
                  <c:v>0.67649999999999999</c:v>
                </c:pt>
                <c:pt idx="2281">
                  <c:v>0.67649999999999999</c:v>
                </c:pt>
                <c:pt idx="2282">
                  <c:v>0.67649999999999999</c:v>
                </c:pt>
                <c:pt idx="2283">
                  <c:v>0.67800000000000005</c:v>
                </c:pt>
                <c:pt idx="2284">
                  <c:v>0.67800000000000005</c:v>
                </c:pt>
                <c:pt idx="2285">
                  <c:v>0.67800000000000005</c:v>
                </c:pt>
                <c:pt idx="2286">
                  <c:v>0.68049999999999999</c:v>
                </c:pt>
                <c:pt idx="2287">
                  <c:v>0.68049999999999999</c:v>
                </c:pt>
                <c:pt idx="2288">
                  <c:v>0.68200000000000005</c:v>
                </c:pt>
                <c:pt idx="2289">
                  <c:v>0.68200000000000005</c:v>
                </c:pt>
                <c:pt idx="2290">
                  <c:v>0.68200000000000005</c:v>
                </c:pt>
                <c:pt idx="2291">
                  <c:v>0.68200000000000005</c:v>
                </c:pt>
                <c:pt idx="2292">
                  <c:v>0.68500000000000005</c:v>
                </c:pt>
                <c:pt idx="2293">
                  <c:v>0.68500000000000005</c:v>
                </c:pt>
                <c:pt idx="2294">
                  <c:v>0.68500000000000005</c:v>
                </c:pt>
                <c:pt idx="2295">
                  <c:v>0.6865</c:v>
                </c:pt>
                <c:pt idx="2296">
                  <c:v>0.6885</c:v>
                </c:pt>
                <c:pt idx="2297">
                  <c:v>0.6885</c:v>
                </c:pt>
                <c:pt idx="2298">
                  <c:v>0.6885</c:v>
                </c:pt>
                <c:pt idx="2299">
                  <c:v>0.69</c:v>
                </c:pt>
                <c:pt idx="2300">
                  <c:v>0.69</c:v>
                </c:pt>
                <c:pt idx="2301">
                  <c:v>0.6905</c:v>
                </c:pt>
                <c:pt idx="2302">
                  <c:v>0.6905</c:v>
                </c:pt>
                <c:pt idx="2303">
                  <c:v>0.69350000000000001</c:v>
                </c:pt>
                <c:pt idx="2304">
                  <c:v>0.69350000000000001</c:v>
                </c:pt>
                <c:pt idx="2305">
                  <c:v>0.69350000000000001</c:v>
                </c:pt>
                <c:pt idx="2306">
                  <c:v>0.69350000000000001</c:v>
                </c:pt>
                <c:pt idx="2307">
                  <c:v>0.69350000000000001</c:v>
                </c:pt>
                <c:pt idx="2308">
                  <c:v>0.69350000000000001</c:v>
                </c:pt>
                <c:pt idx="2309">
                  <c:v>0.69650000000000001</c:v>
                </c:pt>
                <c:pt idx="2310">
                  <c:v>0.69650000000000001</c:v>
                </c:pt>
                <c:pt idx="2311">
                  <c:v>0.69650000000000001</c:v>
                </c:pt>
                <c:pt idx="2312">
                  <c:v>0.69750000000000001</c:v>
                </c:pt>
                <c:pt idx="2313">
                  <c:v>0.69750000000000001</c:v>
                </c:pt>
                <c:pt idx="2314">
                  <c:v>0.69750000000000001</c:v>
                </c:pt>
                <c:pt idx="2315">
                  <c:v>0.69750000000000001</c:v>
                </c:pt>
                <c:pt idx="2316">
                  <c:v>0.69750000000000001</c:v>
                </c:pt>
                <c:pt idx="2317">
                  <c:v>0.69750000000000001</c:v>
                </c:pt>
                <c:pt idx="2318">
                  <c:v>0.70050000000000001</c:v>
                </c:pt>
                <c:pt idx="2319">
                  <c:v>0.70050000000000001</c:v>
                </c:pt>
                <c:pt idx="2320">
                  <c:v>0.70350000000000001</c:v>
                </c:pt>
                <c:pt idx="2321">
                  <c:v>0.70350000000000001</c:v>
                </c:pt>
                <c:pt idx="2322">
                  <c:v>0.70499999999999996</c:v>
                </c:pt>
                <c:pt idx="2323">
                  <c:v>0.70499999999999996</c:v>
                </c:pt>
                <c:pt idx="2324">
                  <c:v>0.70499999999999996</c:v>
                </c:pt>
                <c:pt idx="2325">
                  <c:v>0.70499999999999996</c:v>
                </c:pt>
                <c:pt idx="2326">
                  <c:v>0.70850000000000002</c:v>
                </c:pt>
                <c:pt idx="2327">
                  <c:v>0.70850000000000002</c:v>
                </c:pt>
                <c:pt idx="2328">
                  <c:v>0.70850000000000002</c:v>
                </c:pt>
                <c:pt idx="2329">
                  <c:v>0.70850000000000002</c:v>
                </c:pt>
                <c:pt idx="2330">
                  <c:v>0.70850000000000002</c:v>
                </c:pt>
                <c:pt idx="2331">
                  <c:v>0.70850000000000002</c:v>
                </c:pt>
                <c:pt idx="2332">
                  <c:v>0.70899999999999996</c:v>
                </c:pt>
                <c:pt idx="2333">
                  <c:v>0.70899999999999996</c:v>
                </c:pt>
                <c:pt idx="2334">
                  <c:v>0.70899999999999996</c:v>
                </c:pt>
                <c:pt idx="2335">
                  <c:v>0.71250000000000002</c:v>
                </c:pt>
                <c:pt idx="2336">
                  <c:v>0.71250000000000002</c:v>
                </c:pt>
                <c:pt idx="2337">
                  <c:v>0.71250000000000002</c:v>
                </c:pt>
                <c:pt idx="2338">
                  <c:v>0.71250000000000002</c:v>
                </c:pt>
                <c:pt idx="2339">
                  <c:v>0.71250000000000002</c:v>
                </c:pt>
                <c:pt idx="2340">
                  <c:v>0.71299999999999997</c:v>
                </c:pt>
                <c:pt idx="2341">
                  <c:v>0.71299999999999997</c:v>
                </c:pt>
                <c:pt idx="2342">
                  <c:v>0.71299999999999997</c:v>
                </c:pt>
                <c:pt idx="2343">
                  <c:v>0.71299999999999997</c:v>
                </c:pt>
                <c:pt idx="2344">
                  <c:v>0.71350000000000002</c:v>
                </c:pt>
                <c:pt idx="2345">
                  <c:v>0.71350000000000002</c:v>
                </c:pt>
                <c:pt idx="2346">
                  <c:v>0.71350000000000002</c:v>
                </c:pt>
                <c:pt idx="2347">
                  <c:v>0.71450000000000002</c:v>
                </c:pt>
                <c:pt idx="2348">
                  <c:v>0.71450000000000002</c:v>
                </c:pt>
                <c:pt idx="2349">
                  <c:v>0.71499999999999997</c:v>
                </c:pt>
                <c:pt idx="2350">
                  <c:v>0.71750000000000003</c:v>
                </c:pt>
                <c:pt idx="2351">
                  <c:v>0.71750000000000003</c:v>
                </c:pt>
                <c:pt idx="2352">
                  <c:v>0.71750000000000003</c:v>
                </c:pt>
                <c:pt idx="2353">
                  <c:v>0.71750000000000003</c:v>
                </c:pt>
                <c:pt idx="2354">
                  <c:v>0.72050000000000003</c:v>
                </c:pt>
                <c:pt idx="2355">
                  <c:v>0.72050000000000003</c:v>
                </c:pt>
                <c:pt idx="2356">
                  <c:v>0.72050000000000003</c:v>
                </c:pt>
                <c:pt idx="2357">
                  <c:v>0.72099999999999997</c:v>
                </c:pt>
                <c:pt idx="2358">
                  <c:v>0.72099999999999997</c:v>
                </c:pt>
                <c:pt idx="2359">
                  <c:v>0.72250000000000003</c:v>
                </c:pt>
                <c:pt idx="2360">
                  <c:v>0.72250000000000003</c:v>
                </c:pt>
                <c:pt idx="2361">
                  <c:v>0.72350000000000003</c:v>
                </c:pt>
                <c:pt idx="2362">
                  <c:v>0.72350000000000003</c:v>
                </c:pt>
                <c:pt idx="2363">
                  <c:v>0.72399999999999998</c:v>
                </c:pt>
                <c:pt idx="2364">
                  <c:v>0.72399999999999998</c:v>
                </c:pt>
                <c:pt idx="2365">
                  <c:v>0.72450000000000003</c:v>
                </c:pt>
                <c:pt idx="2366">
                  <c:v>0.72499999999999998</c:v>
                </c:pt>
                <c:pt idx="2367">
                  <c:v>0.72499999999999998</c:v>
                </c:pt>
                <c:pt idx="2368">
                  <c:v>0.72499999999999998</c:v>
                </c:pt>
                <c:pt idx="2369">
                  <c:v>0.72599999999999998</c:v>
                </c:pt>
                <c:pt idx="2370">
                  <c:v>0.72699999999999998</c:v>
                </c:pt>
                <c:pt idx="2371">
                  <c:v>0.72699999999999998</c:v>
                </c:pt>
                <c:pt idx="2372">
                  <c:v>0.72699999999999998</c:v>
                </c:pt>
                <c:pt idx="2373">
                  <c:v>0.72699999999999998</c:v>
                </c:pt>
                <c:pt idx="2374">
                  <c:v>0.72750000000000004</c:v>
                </c:pt>
                <c:pt idx="2375">
                  <c:v>0.72799999999999998</c:v>
                </c:pt>
                <c:pt idx="2376">
                  <c:v>0.72799999999999998</c:v>
                </c:pt>
                <c:pt idx="2377">
                  <c:v>0.72799999999999998</c:v>
                </c:pt>
                <c:pt idx="2378">
                  <c:v>0.72850000000000004</c:v>
                </c:pt>
                <c:pt idx="2379">
                  <c:v>0.72850000000000004</c:v>
                </c:pt>
                <c:pt idx="2380">
                  <c:v>0.72850000000000004</c:v>
                </c:pt>
                <c:pt idx="2381">
                  <c:v>0.72850000000000004</c:v>
                </c:pt>
                <c:pt idx="2382">
                  <c:v>0.72850000000000004</c:v>
                </c:pt>
                <c:pt idx="2383">
                  <c:v>0.72899999999999998</c:v>
                </c:pt>
                <c:pt idx="2384">
                  <c:v>0.72950000000000004</c:v>
                </c:pt>
                <c:pt idx="2385">
                  <c:v>0.72950000000000004</c:v>
                </c:pt>
                <c:pt idx="2386">
                  <c:v>0.72950000000000004</c:v>
                </c:pt>
                <c:pt idx="2387">
                  <c:v>0.72950000000000004</c:v>
                </c:pt>
                <c:pt idx="2388">
                  <c:v>0.72950000000000004</c:v>
                </c:pt>
                <c:pt idx="2389">
                  <c:v>0.72950000000000004</c:v>
                </c:pt>
                <c:pt idx="2390">
                  <c:v>0.73099999999999998</c:v>
                </c:pt>
                <c:pt idx="2391">
                  <c:v>0.73099999999999998</c:v>
                </c:pt>
                <c:pt idx="2392">
                  <c:v>0.73350000000000004</c:v>
                </c:pt>
                <c:pt idx="2393">
                  <c:v>0.73350000000000004</c:v>
                </c:pt>
                <c:pt idx="2394">
                  <c:v>0.73399999999999999</c:v>
                </c:pt>
                <c:pt idx="2395">
                  <c:v>0.73650000000000004</c:v>
                </c:pt>
                <c:pt idx="2396">
                  <c:v>0.73650000000000004</c:v>
                </c:pt>
                <c:pt idx="2397">
                  <c:v>0.73650000000000004</c:v>
                </c:pt>
                <c:pt idx="2398">
                  <c:v>0.73650000000000004</c:v>
                </c:pt>
                <c:pt idx="2399">
                  <c:v>0.73650000000000004</c:v>
                </c:pt>
                <c:pt idx="2400">
                  <c:v>0.73699999999999999</c:v>
                </c:pt>
                <c:pt idx="2401">
                  <c:v>0.73699999999999999</c:v>
                </c:pt>
                <c:pt idx="2402">
                  <c:v>0.74</c:v>
                </c:pt>
                <c:pt idx="2403">
                  <c:v>0.74</c:v>
                </c:pt>
                <c:pt idx="2404">
                  <c:v>0.74050000000000005</c:v>
                </c:pt>
                <c:pt idx="2405">
                  <c:v>0.74050000000000005</c:v>
                </c:pt>
                <c:pt idx="2406">
                  <c:v>0.74050000000000005</c:v>
                </c:pt>
                <c:pt idx="2407">
                  <c:v>0.74050000000000005</c:v>
                </c:pt>
                <c:pt idx="2408">
                  <c:v>0.74150000000000005</c:v>
                </c:pt>
                <c:pt idx="2409">
                  <c:v>0.74150000000000005</c:v>
                </c:pt>
                <c:pt idx="2410">
                  <c:v>0.74350000000000005</c:v>
                </c:pt>
                <c:pt idx="2411">
                  <c:v>0.74350000000000005</c:v>
                </c:pt>
                <c:pt idx="2412">
                  <c:v>0.74450000000000005</c:v>
                </c:pt>
                <c:pt idx="2413">
                  <c:v>0.74450000000000005</c:v>
                </c:pt>
                <c:pt idx="2414">
                  <c:v>0.745</c:v>
                </c:pt>
                <c:pt idx="2415">
                  <c:v>0.745</c:v>
                </c:pt>
                <c:pt idx="2416">
                  <c:v>0.74850000000000005</c:v>
                </c:pt>
                <c:pt idx="2417">
                  <c:v>0.74850000000000005</c:v>
                </c:pt>
                <c:pt idx="2418">
                  <c:v>0.75</c:v>
                </c:pt>
                <c:pt idx="2419">
                  <c:v>0.75</c:v>
                </c:pt>
                <c:pt idx="2420">
                  <c:v>0.75</c:v>
                </c:pt>
                <c:pt idx="2421">
                  <c:v>0.75</c:v>
                </c:pt>
                <c:pt idx="2422">
                  <c:v>0.75049999999999994</c:v>
                </c:pt>
                <c:pt idx="2423">
                  <c:v>0.751</c:v>
                </c:pt>
                <c:pt idx="2424">
                  <c:v>0.751</c:v>
                </c:pt>
                <c:pt idx="2425">
                  <c:v>0.75149999999999995</c:v>
                </c:pt>
                <c:pt idx="2426">
                  <c:v>0.752</c:v>
                </c:pt>
                <c:pt idx="2427">
                  <c:v>0.752</c:v>
                </c:pt>
                <c:pt idx="2428">
                  <c:v>0.752</c:v>
                </c:pt>
                <c:pt idx="2429">
                  <c:v>0.752</c:v>
                </c:pt>
                <c:pt idx="2430">
                  <c:v>0.752</c:v>
                </c:pt>
                <c:pt idx="2431">
                  <c:v>0.752</c:v>
                </c:pt>
                <c:pt idx="2432">
                  <c:v>0.754</c:v>
                </c:pt>
                <c:pt idx="2433">
                  <c:v>0.755</c:v>
                </c:pt>
                <c:pt idx="2434">
                  <c:v>0.755</c:v>
                </c:pt>
                <c:pt idx="2435">
                  <c:v>0.755</c:v>
                </c:pt>
                <c:pt idx="2436">
                  <c:v>0.755</c:v>
                </c:pt>
                <c:pt idx="2437">
                  <c:v>0.755</c:v>
                </c:pt>
                <c:pt idx="2438">
                  <c:v>0.755</c:v>
                </c:pt>
                <c:pt idx="2439">
                  <c:v>0.75649999999999995</c:v>
                </c:pt>
                <c:pt idx="2440">
                  <c:v>0.75649999999999995</c:v>
                </c:pt>
                <c:pt idx="2441">
                  <c:v>0.75649999999999995</c:v>
                </c:pt>
                <c:pt idx="2442">
                  <c:v>0.75749999999999995</c:v>
                </c:pt>
                <c:pt idx="2443">
                  <c:v>0.75800000000000001</c:v>
                </c:pt>
                <c:pt idx="2444">
                  <c:v>0.75800000000000001</c:v>
                </c:pt>
                <c:pt idx="2445">
                  <c:v>0.75900000000000001</c:v>
                </c:pt>
                <c:pt idx="2446">
                  <c:v>0.75900000000000001</c:v>
                </c:pt>
                <c:pt idx="2447">
                  <c:v>0.75900000000000001</c:v>
                </c:pt>
                <c:pt idx="2448">
                  <c:v>0.75900000000000001</c:v>
                </c:pt>
                <c:pt idx="2449">
                  <c:v>0.76</c:v>
                </c:pt>
                <c:pt idx="2450">
                  <c:v>0.76200000000000001</c:v>
                </c:pt>
                <c:pt idx="2451">
                  <c:v>0.76200000000000001</c:v>
                </c:pt>
                <c:pt idx="2452">
                  <c:v>0.76200000000000001</c:v>
                </c:pt>
                <c:pt idx="2453">
                  <c:v>0.76200000000000001</c:v>
                </c:pt>
                <c:pt idx="2454">
                  <c:v>0.76200000000000001</c:v>
                </c:pt>
                <c:pt idx="2455">
                  <c:v>0.76200000000000001</c:v>
                </c:pt>
                <c:pt idx="2456">
                  <c:v>0.76249999999999996</c:v>
                </c:pt>
                <c:pt idx="2457">
                  <c:v>0.76249999999999996</c:v>
                </c:pt>
                <c:pt idx="2458">
                  <c:v>0.76249999999999996</c:v>
                </c:pt>
                <c:pt idx="2459">
                  <c:v>0.76249999999999996</c:v>
                </c:pt>
                <c:pt idx="2460">
                  <c:v>0.76300000000000001</c:v>
                </c:pt>
                <c:pt idx="2461">
                  <c:v>0.76300000000000001</c:v>
                </c:pt>
                <c:pt idx="2462">
                  <c:v>0.76349999999999996</c:v>
                </c:pt>
                <c:pt idx="2463">
                  <c:v>0.76400000000000001</c:v>
                </c:pt>
                <c:pt idx="2464">
                  <c:v>0.76449999999999996</c:v>
                </c:pt>
                <c:pt idx="2465">
                  <c:v>0.76449999999999996</c:v>
                </c:pt>
                <c:pt idx="2466">
                  <c:v>0.76449999999999996</c:v>
                </c:pt>
                <c:pt idx="2467">
                  <c:v>0.76449999999999996</c:v>
                </c:pt>
                <c:pt idx="2468">
                  <c:v>0.76500000000000001</c:v>
                </c:pt>
                <c:pt idx="2469">
                  <c:v>0.76500000000000001</c:v>
                </c:pt>
                <c:pt idx="2470">
                  <c:v>0.76549999999999996</c:v>
                </c:pt>
                <c:pt idx="2471">
                  <c:v>0.76549999999999996</c:v>
                </c:pt>
                <c:pt idx="2472">
                  <c:v>0.76549999999999996</c:v>
                </c:pt>
                <c:pt idx="2473">
                  <c:v>0.76549999999999996</c:v>
                </c:pt>
                <c:pt idx="2474">
                  <c:v>0.76600000000000001</c:v>
                </c:pt>
                <c:pt idx="2475">
                  <c:v>0.76600000000000001</c:v>
                </c:pt>
                <c:pt idx="2476">
                  <c:v>0.76649999999999996</c:v>
                </c:pt>
                <c:pt idx="2477">
                  <c:v>0.76649999999999996</c:v>
                </c:pt>
                <c:pt idx="2478">
                  <c:v>0.76649999999999996</c:v>
                </c:pt>
                <c:pt idx="2479">
                  <c:v>0.76649999999999996</c:v>
                </c:pt>
                <c:pt idx="2480">
                  <c:v>0.76900000000000002</c:v>
                </c:pt>
                <c:pt idx="2481">
                  <c:v>0.76900000000000002</c:v>
                </c:pt>
                <c:pt idx="2482">
                  <c:v>0.76900000000000002</c:v>
                </c:pt>
                <c:pt idx="2483">
                  <c:v>0.77100000000000002</c:v>
                </c:pt>
                <c:pt idx="2484">
                  <c:v>0.77100000000000002</c:v>
                </c:pt>
                <c:pt idx="2485">
                  <c:v>0.77100000000000002</c:v>
                </c:pt>
                <c:pt idx="2486">
                  <c:v>0.77100000000000002</c:v>
                </c:pt>
                <c:pt idx="2487">
                  <c:v>0.77149999999999996</c:v>
                </c:pt>
                <c:pt idx="2488">
                  <c:v>0.77149999999999996</c:v>
                </c:pt>
                <c:pt idx="2489">
                  <c:v>0.77149999999999996</c:v>
                </c:pt>
                <c:pt idx="2490">
                  <c:v>0.77500000000000002</c:v>
                </c:pt>
                <c:pt idx="2491">
                  <c:v>0.77500000000000002</c:v>
                </c:pt>
                <c:pt idx="2492">
                  <c:v>0.77549999999999997</c:v>
                </c:pt>
                <c:pt idx="2493">
                  <c:v>0.77549999999999997</c:v>
                </c:pt>
                <c:pt idx="2494">
                  <c:v>0.77549999999999997</c:v>
                </c:pt>
                <c:pt idx="2495">
                  <c:v>0.77600000000000002</c:v>
                </c:pt>
                <c:pt idx="2496">
                  <c:v>0.77649999999999997</c:v>
                </c:pt>
                <c:pt idx="2497">
                  <c:v>0.77749999999999997</c:v>
                </c:pt>
                <c:pt idx="2498">
                  <c:v>0.77849999999999997</c:v>
                </c:pt>
                <c:pt idx="2499">
                  <c:v>0.77849999999999997</c:v>
                </c:pt>
                <c:pt idx="2500">
                  <c:v>0.77849999999999997</c:v>
                </c:pt>
                <c:pt idx="2501">
                  <c:v>0.78100000000000003</c:v>
                </c:pt>
                <c:pt idx="2502">
                  <c:v>0.78100000000000003</c:v>
                </c:pt>
                <c:pt idx="2503">
                  <c:v>0.78100000000000003</c:v>
                </c:pt>
                <c:pt idx="2504">
                  <c:v>0.78149999999999997</c:v>
                </c:pt>
                <c:pt idx="2505">
                  <c:v>0.78149999999999997</c:v>
                </c:pt>
                <c:pt idx="2506">
                  <c:v>0.78700000000000003</c:v>
                </c:pt>
                <c:pt idx="2507">
                  <c:v>0.78700000000000003</c:v>
                </c:pt>
                <c:pt idx="2508">
                  <c:v>0.78849999999999998</c:v>
                </c:pt>
                <c:pt idx="2509">
                  <c:v>0.79</c:v>
                </c:pt>
                <c:pt idx="2510">
                  <c:v>0.79</c:v>
                </c:pt>
                <c:pt idx="2511">
                  <c:v>0.79200000000000004</c:v>
                </c:pt>
                <c:pt idx="2512">
                  <c:v>0.79200000000000004</c:v>
                </c:pt>
                <c:pt idx="2513">
                  <c:v>0.79200000000000004</c:v>
                </c:pt>
                <c:pt idx="2514">
                  <c:v>0.79549999999999998</c:v>
                </c:pt>
                <c:pt idx="2515">
                  <c:v>0.79549999999999998</c:v>
                </c:pt>
                <c:pt idx="2516">
                  <c:v>0.79849999999999999</c:v>
                </c:pt>
                <c:pt idx="2517">
                  <c:v>0.79849999999999999</c:v>
                </c:pt>
                <c:pt idx="2518">
                  <c:v>0.79949999999999999</c:v>
                </c:pt>
                <c:pt idx="2519">
                  <c:v>0.80300000000000005</c:v>
                </c:pt>
                <c:pt idx="2520">
                  <c:v>0.80300000000000005</c:v>
                </c:pt>
                <c:pt idx="2521">
                  <c:v>0.80500000000000005</c:v>
                </c:pt>
                <c:pt idx="2522">
                  <c:v>0.80500000000000005</c:v>
                </c:pt>
                <c:pt idx="2523">
                  <c:v>0.81200000000000006</c:v>
                </c:pt>
                <c:pt idx="2524">
                  <c:v>0.81200000000000006</c:v>
                </c:pt>
                <c:pt idx="2525">
                  <c:v>0.81299999999999994</c:v>
                </c:pt>
                <c:pt idx="2526">
                  <c:v>0.81299999999999994</c:v>
                </c:pt>
                <c:pt idx="2527">
                  <c:v>0.8135</c:v>
                </c:pt>
                <c:pt idx="2528">
                  <c:v>0.8135</c:v>
                </c:pt>
                <c:pt idx="2529">
                  <c:v>0.8135</c:v>
                </c:pt>
                <c:pt idx="2530">
                  <c:v>0.8135</c:v>
                </c:pt>
                <c:pt idx="2531">
                  <c:v>0.81399999999999995</c:v>
                </c:pt>
                <c:pt idx="2532">
                  <c:v>0.81599999999999995</c:v>
                </c:pt>
                <c:pt idx="2533">
                  <c:v>0.81599999999999995</c:v>
                </c:pt>
                <c:pt idx="2534">
                  <c:v>0.81599999999999995</c:v>
                </c:pt>
                <c:pt idx="2535">
                  <c:v>0.81799999999999995</c:v>
                </c:pt>
                <c:pt idx="2536">
                  <c:v>0.82350000000000001</c:v>
                </c:pt>
                <c:pt idx="2537">
                  <c:v>0.82350000000000001</c:v>
                </c:pt>
                <c:pt idx="2538">
                  <c:v>0.82350000000000001</c:v>
                </c:pt>
                <c:pt idx="2539">
                  <c:v>0.82350000000000001</c:v>
                </c:pt>
                <c:pt idx="2540">
                  <c:v>0.82750000000000001</c:v>
                </c:pt>
                <c:pt idx="2541">
                  <c:v>0.82750000000000001</c:v>
                </c:pt>
                <c:pt idx="2542">
                  <c:v>0.83350000000000002</c:v>
                </c:pt>
                <c:pt idx="2543">
                  <c:v>0.83350000000000002</c:v>
                </c:pt>
                <c:pt idx="2544">
                  <c:v>0.83799999999999997</c:v>
                </c:pt>
                <c:pt idx="2545">
                  <c:v>0.83799999999999997</c:v>
                </c:pt>
                <c:pt idx="2546">
                  <c:v>0.83799999999999997</c:v>
                </c:pt>
                <c:pt idx="2547">
                  <c:v>0.83799999999999997</c:v>
                </c:pt>
                <c:pt idx="2548">
                  <c:v>0.84350000000000003</c:v>
                </c:pt>
                <c:pt idx="2549">
                  <c:v>0.84350000000000003</c:v>
                </c:pt>
                <c:pt idx="2550">
                  <c:v>0.84699999999999998</c:v>
                </c:pt>
                <c:pt idx="2551">
                  <c:v>0.85299999999999998</c:v>
                </c:pt>
                <c:pt idx="2552">
                  <c:v>0.85299999999999998</c:v>
                </c:pt>
                <c:pt idx="2553">
                  <c:v>0.85299999999999998</c:v>
                </c:pt>
                <c:pt idx="2554">
                  <c:v>0.85299999999999998</c:v>
                </c:pt>
                <c:pt idx="2555">
                  <c:v>0.85299999999999998</c:v>
                </c:pt>
                <c:pt idx="2556">
                  <c:v>0.85399999999999998</c:v>
                </c:pt>
                <c:pt idx="2557">
                  <c:v>0.85399999999999998</c:v>
                </c:pt>
                <c:pt idx="2558">
                  <c:v>0.85399999999999998</c:v>
                </c:pt>
                <c:pt idx="2559">
                  <c:v>0.85399999999999998</c:v>
                </c:pt>
                <c:pt idx="2560">
                  <c:v>0.85650000000000004</c:v>
                </c:pt>
                <c:pt idx="2561">
                  <c:v>0.85650000000000004</c:v>
                </c:pt>
                <c:pt idx="2562">
                  <c:v>0.86</c:v>
                </c:pt>
                <c:pt idx="2563">
                  <c:v>0.86099999999999999</c:v>
                </c:pt>
                <c:pt idx="2564">
                  <c:v>0.86099999999999999</c:v>
                </c:pt>
                <c:pt idx="2565">
                  <c:v>0.86099999999999999</c:v>
                </c:pt>
                <c:pt idx="2566">
                  <c:v>0.86399999999999999</c:v>
                </c:pt>
                <c:pt idx="2567">
                  <c:v>0.86399999999999999</c:v>
                </c:pt>
                <c:pt idx="2568">
                  <c:v>0.86499999999999999</c:v>
                </c:pt>
                <c:pt idx="2569">
                  <c:v>0.86499999999999999</c:v>
                </c:pt>
                <c:pt idx="2570">
                  <c:v>0.86599999999999999</c:v>
                </c:pt>
                <c:pt idx="2571">
                  <c:v>0.86599999999999999</c:v>
                </c:pt>
                <c:pt idx="2572">
                  <c:v>0.86650000000000005</c:v>
                </c:pt>
                <c:pt idx="2573">
                  <c:v>0.86850000000000005</c:v>
                </c:pt>
                <c:pt idx="2574">
                  <c:v>0.86850000000000005</c:v>
                </c:pt>
                <c:pt idx="2575">
                  <c:v>0.86850000000000005</c:v>
                </c:pt>
                <c:pt idx="2576">
                  <c:v>0.86850000000000005</c:v>
                </c:pt>
                <c:pt idx="2577">
                  <c:v>0.87150000000000005</c:v>
                </c:pt>
                <c:pt idx="2578">
                  <c:v>0.872</c:v>
                </c:pt>
                <c:pt idx="2579">
                  <c:v>0.872</c:v>
                </c:pt>
                <c:pt idx="2580">
                  <c:v>0.874</c:v>
                </c:pt>
                <c:pt idx="2581">
                  <c:v>0.876</c:v>
                </c:pt>
                <c:pt idx="2582">
                  <c:v>0.88</c:v>
                </c:pt>
                <c:pt idx="2583">
                  <c:v>0.88</c:v>
                </c:pt>
                <c:pt idx="2584">
                  <c:v>0.88149999999999995</c:v>
                </c:pt>
                <c:pt idx="2585">
                  <c:v>0.88149999999999995</c:v>
                </c:pt>
                <c:pt idx="2586">
                  <c:v>0.88200000000000001</c:v>
                </c:pt>
                <c:pt idx="2587">
                  <c:v>0.88200000000000001</c:v>
                </c:pt>
                <c:pt idx="2588">
                  <c:v>0.88900000000000001</c:v>
                </c:pt>
                <c:pt idx="2589">
                  <c:v>0.88900000000000001</c:v>
                </c:pt>
                <c:pt idx="2590">
                  <c:v>0.88900000000000001</c:v>
                </c:pt>
                <c:pt idx="2591">
                  <c:v>0.88900000000000001</c:v>
                </c:pt>
                <c:pt idx="2592">
                  <c:v>0.89049999999999996</c:v>
                </c:pt>
                <c:pt idx="2593">
                  <c:v>0.89049999999999996</c:v>
                </c:pt>
                <c:pt idx="2594">
                  <c:v>0.89449999999999996</c:v>
                </c:pt>
                <c:pt idx="2595">
                  <c:v>0.89549999999999996</c:v>
                </c:pt>
                <c:pt idx="2596">
                  <c:v>0.89549999999999996</c:v>
                </c:pt>
                <c:pt idx="2597">
                  <c:v>0.89549999999999996</c:v>
                </c:pt>
                <c:pt idx="2598">
                  <c:v>0.90249999999999997</c:v>
                </c:pt>
                <c:pt idx="2599">
                  <c:v>0.90249999999999997</c:v>
                </c:pt>
                <c:pt idx="2600">
                  <c:v>0.90349999999999997</c:v>
                </c:pt>
                <c:pt idx="2601">
                  <c:v>0.90349999999999997</c:v>
                </c:pt>
                <c:pt idx="2602">
                  <c:v>0.90400000000000003</c:v>
                </c:pt>
                <c:pt idx="2603">
                  <c:v>0.91300000000000003</c:v>
                </c:pt>
                <c:pt idx="2604">
                  <c:v>0.91300000000000003</c:v>
                </c:pt>
                <c:pt idx="2605">
                  <c:v>0.91300000000000003</c:v>
                </c:pt>
                <c:pt idx="2606">
                  <c:v>0.91300000000000003</c:v>
                </c:pt>
                <c:pt idx="2607">
                  <c:v>0.91949999999999998</c:v>
                </c:pt>
                <c:pt idx="2608">
                  <c:v>0.91949999999999998</c:v>
                </c:pt>
                <c:pt idx="2609">
                  <c:v>0.92449999999999999</c:v>
                </c:pt>
                <c:pt idx="2610">
                  <c:v>0.92449999999999999</c:v>
                </c:pt>
                <c:pt idx="2611">
                  <c:v>0.92449999999999999</c:v>
                </c:pt>
                <c:pt idx="2612">
                  <c:v>0.9345</c:v>
                </c:pt>
                <c:pt idx="2613">
                  <c:v>0.9345</c:v>
                </c:pt>
                <c:pt idx="2614">
                  <c:v>0.9345</c:v>
                </c:pt>
                <c:pt idx="2615">
                  <c:v>0.9355</c:v>
                </c:pt>
                <c:pt idx="2616">
                  <c:v>0.9375</c:v>
                </c:pt>
                <c:pt idx="2617">
                  <c:v>0.9375</c:v>
                </c:pt>
                <c:pt idx="2618">
                  <c:v>0.9375</c:v>
                </c:pt>
                <c:pt idx="2619">
                  <c:v>0.9405</c:v>
                </c:pt>
                <c:pt idx="2620">
                  <c:v>0.9405</c:v>
                </c:pt>
                <c:pt idx="2621">
                  <c:v>0.9405</c:v>
                </c:pt>
                <c:pt idx="2622">
                  <c:v>0.9405</c:v>
                </c:pt>
                <c:pt idx="2623">
                  <c:v>0.94099999999999995</c:v>
                </c:pt>
                <c:pt idx="2624">
                  <c:v>0.94099999999999995</c:v>
                </c:pt>
                <c:pt idx="2625">
                  <c:v>0.94099999999999995</c:v>
                </c:pt>
                <c:pt idx="2626">
                  <c:v>0.94350000000000001</c:v>
                </c:pt>
                <c:pt idx="2627">
                  <c:v>0.94499999999999995</c:v>
                </c:pt>
                <c:pt idx="2628">
                  <c:v>0.94799999999999995</c:v>
                </c:pt>
                <c:pt idx="2629">
                  <c:v>0.94799999999999995</c:v>
                </c:pt>
                <c:pt idx="2630">
                  <c:v>0.95350000000000001</c:v>
                </c:pt>
                <c:pt idx="2631">
                  <c:v>0.95499999999999996</c:v>
                </c:pt>
                <c:pt idx="2632">
                  <c:v>0.95499999999999996</c:v>
                </c:pt>
                <c:pt idx="2633">
                  <c:v>0.95499999999999996</c:v>
                </c:pt>
                <c:pt idx="2634">
                  <c:v>0.95750000000000002</c:v>
                </c:pt>
                <c:pt idx="2635">
                  <c:v>0.95750000000000002</c:v>
                </c:pt>
                <c:pt idx="2636">
                  <c:v>0.95750000000000002</c:v>
                </c:pt>
                <c:pt idx="2637">
                  <c:v>0.96</c:v>
                </c:pt>
                <c:pt idx="2638">
                  <c:v>0.96</c:v>
                </c:pt>
                <c:pt idx="2639">
                  <c:v>0.96</c:v>
                </c:pt>
                <c:pt idx="2640">
                  <c:v>0.96</c:v>
                </c:pt>
                <c:pt idx="2641">
                  <c:v>0.96550000000000002</c:v>
                </c:pt>
                <c:pt idx="2642">
                  <c:v>0.96550000000000002</c:v>
                </c:pt>
                <c:pt idx="2643">
                  <c:v>0.96699999999999997</c:v>
                </c:pt>
                <c:pt idx="2644">
                  <c:v>0.96899999999999997</c:v>
                </c:pt>
                <c:pt idx="2645">
                  <c:v>0.97199999999999998</c:v>
                </c:pt>
                <c:pt idx="2646">
                  <c:v>0.97199999999999998</c:v>
                </c:pt>
                <c:pt idx="2647">
                  <c:v>0.97399999999999998</c:v>
                </c:pt>
                <c:pt idx="2648">
                  <c:v>0.97399999999999998</c:v>
                </c:pt>
                <c:pt idx="2649">
                  <c:v>0.98299999999999998</c:v>
                </c:pt>
                <c:pt idx="2650">
                  <c:v>0.98550000000000004</c:v>
                </c:pt>
                <c:pt idx="2651">
                  <c:v>0.98550000000000004</c:v>
                </c:pt>
                <c:pt idx="2652">
                  <c:v>0.99050000000000005</c:v>
                </c:pt>
                <c:pt idx="2653">
                  <c:v>0.99050000000000005</c:v>
                </c:pt>
                <c:pt idx="2654">
                  <c:v>0.99099999999999999</c:v>
                </c:pt>
                <c:pt idx="2655">
                  <c:v>0.99099999999999999</c:v>
                </c:pt>
                <c:pt idx="2656">
                  <c:v>0.99399999999999999</c:v>
                </c:pt>
                <c:pt idx="2657">
                  <c:v>0.99850000000000005</c:v>
                </c:pt>
                <c:pt idx="2658">
                  <c:v>0.99850000000000005</c:v>
                </c:pt>
                <c:pt idx="2659">
                  <c:v>1.0015000000000001</c:v>
                </c:pt>
                <c:pt idx="2660">
                  <c:v>1.008</c:v>
                </c:pt>
                <c:pt idx="2661">
                  <c:v>1.008</c:v>
                </c:pt>
                <c:pt idx="2662">
                  <c:v>1.0115000000000001</c:v>
                </c:pt>
                <c:pt idx="2663">
                  <c:v>1.014</c:v>
                </c:pt>
                <c:pt idx="2664">
                  <c:v>1.014</c:v>
                </c:pt>
                <c:pt idx="2665">
                  <c:v>1.0205</c:v>
                </c:pt>
                <c:pt idx="2666">
                  <c:v>1.0205</c:v>
                </c:pt>
                <c:pt idx="2667">
                  <c:v>1.0229999999999999</c:v>
                </c:pt>
                <c:pt idx="2668">
                  <c:v>1.0229999999999999</c:v>
                </c:pt>
                <c:pt idx="2669">
                  <c:v>1.0429999999999999</c:v>
                </c:pt>
                <c:pt idx="2670">
                  <c:v>1.0429999999999999</c:v>
                </c:pt>
                <c:pt idx="2671">
                  <c:v>1.0429999999999999</c:v>
                </c:pt>
                <c:pt idx="2672">
                  <c:v>1.0435000000000001</c:v>
                </c:pt>
                <c:pt idx="2673">
                  <c:v>1.0435000000000001</c:v>
                </c:pt>
                <c:pt idx="2674">
                  <c:v>1.0609999999999999</c:v>
                </c:pt>
                <c:pt idx="2675">
                  <c:v>1.0609999999999999</c:v>
                </c:pt>
                <c:pt idx="2676">
                  <c:v>1.0609999999999999</c:v>
                </c:pt>
                <c:pt idx="2677">
                  <c:v>1.0634999999999999</c:v>
                </c:pt>
                <c:pt idx="2678">
                  <c:v>1.0634999999999999</c:v>
                </c:pt>
                <c:pt idx="2679">
                  <c:v>1.0634999999999999</c:v>
                </c:pt>
                <c:pt idx="2680">
                  <c:v>1.0680000000000001</c:v>
                </c:pt>
                <c:pt idx="2681">
                  <c:v>1.069</c:v>
                </c:pt>
                <c:pt idx="2682">
                  <c:v>1.071</c:v>
                </c:pt>
                <c:pt idx="2683">
                  <c:v>1.071</c:v>
                </c:pt>
                <c:pt idx="2684">
                  <c:v>1.071</c:v>
                </c:pt>
                <c:pt idx="2685">
                  <c:v>1.071</c:v>
                </c:pt>
                <c:pt idx="2686">
                  <c:v>1.073</c:v>
                </c:pt>
                <c:pt idx="2687">
                  <c:v>1.073</c:v>
                </c:pt>
                <c:pt idx="2688">
                  <c:v>1.0854999999999999</c:v>
                </c:pt>
                <c:pt idx="2689">
                  <c:v>1.0854999999999999</c:v>
                </c:pt>
                <c:pt idx="2690">
                  <c:v>1.0854999999999999</c:v>
                </c:pt>
                <c:pt idx="2691">
                  <c:v>1.0854999999999999</c:v>
                </c:pt>
                <c:pt idx="2692">
                  <c:v>1.0854999999999999</c:v>
                </c:pt>
                <c:pt idx="2693">
                  <c:v>1.0854999999999999</c:v>
                </c:pt>
                <c:pt idx="2694">
                  <c:v>1.0965</c:v>
                </c:pt>
                <c:pt idx="2695">
                  <c:v>1.0965</c:v>
                </c:pt>
                <c:pt idx="2696">
                  <c:v>1.1034999999999999</c:v>
                </c:pt>
                <c:pt idx="2697">
                  <c:v>1.1034999999999999</c:v>
                </c:pt>
                <c:pt idx="2698">
                  <c:v>1.1034999999999999</c:v>
                </c:pt>
                <c:pt idx="2699">
                  <c:v>1.1074999999999999</c:v>
                </c:pt>
                <c:pt idx="2700">
                  <c:v>1.1074999999999999</c:v>
                </c:pt>
                <c:pt idx="2701">
                  <c:v>1.1134999999999999</c:v>
                </c:pt>
                <c:pt idx="2702">
                  <c:v>1.1134999999999999</c:v>
                </c:pt>
                <c:pt idx="2703">
                  <c:v>1.1134999999999999</c:v>
                </c:pt>
                <c:pt idx="2704">
                  <c:v>1.1180000000000001</c:v>
                </c:pt>
                <c:pt idx="2705">
                  <c:v>1.1205000000000001</c:v>
                </c:pt>
                <c:pt idx="2706">
                  <c:v>1.1205000000000001</c:v>
                </c:pt>
                <c:pt idx="2707">
                  <c:v>1.129</c:v>
                </c:pt>
                <c:pt idx="2708">
                  <c:v>1.129</c:v>
                </c:pt>
                <c:pt idx="2709">
                  <c:v>1.1325000000000001</c:v>
                </c:pt>
                <c:pt idx="2710">
                  <c:v>1.135</c:v>
                </c:pt>
                <c:pt idx="2711">
                  <c:v>1.135</c:v>
                </c:pt>
                <c:pt idx="2712">
                  <c:v>1.1359999999999999</c:v>
                </c:pt>
                <c:pt idx="2713">
                  <c:v>1.1395</c:v>
                </c:pt>
                <c:pt idx="2714">
                  <c:v>1.1395</c:v>
                </c:pt>
                <c:pt idx="2715">
                  <c:v>1.1395</c:v>
                </c:pt>
                <c:pt idx="2716">
                  <c:v>1.149</c:v>
                </c:pt>
                <c:pt idx="2717">
                  <c:v>1.149</c:v>
                </c:pt>
                <c:pt idx="2718">
                  <c:v>1.155</c:v>
                </c:pt>
                <c:pt idx="2719">
                  <c:v>1.155</c:v>
                </c:pt>
                <c:pt idx="2720">
                  <c:v>1.155</c:v>
                </c:pt>
                <c:pt idx="2721">
                  <c:v>1.1605000000000001</c:v>
                </c:pt>
                <c:pt idx="2722">
                  <c:v>1.1605000000000001</c:v>
                </c:pt>
                <c:pt idx="2723">
                  <c:v>1.1605000000000001</c:v>
                </c:pt>
                <c:pt idx="2724">
                  <c:v>1.1605000000000001</c:v>
                </c:pt>
                <c:pt idx="2725">
                  <c:v>1.1605000000000001</c:v>
                </c:pt>
                <c:pt idx="2726">
                  <c:v>1.1665000000000001</c:v>
                </c:pt>
                <c:pt idx="2727">
                  <c:v>1.1665000000000001</c:v>
                </c:pt>
                <c:pt idx="2728">
                  <c:v>1.1675</c:v>
                </c:pt>
                <c:pt idx="2729">
                  <c:v>1.1675</c:v>
                </c:pt>
                <c:pt idx="2730">
                  <c:v>1.1725000000000001</c:v>
                </c:pt>
                <c:pt idx="2731">
                  <c:v>1.1795</c:v>
                </c:pt>
                <c:pt idx="2732">
                  <c:v>1.1795</c:v>
                </c:pt>
                <c:pt idx="2733">
                  <c:v>1.202</c:v>
                </c:pt>
                <c:pt idx="2734">
                  <c:v>1.202</c:v>
                </c:pt>
                <c:pt idx="2735">
                  <c:v>1.202</c:v>
                </c:pt>
                <c:pt idx="2736">
                  <c:v>1.202</c:v>
                </c:pt>
                <c:pt idx="2737">
                  <c:v>1.208</c:v>
                </c:pt>
                <c:pt idx="2738">
                  <c:v>1.208</c:v>
                </c:pt>
                <c:pt idx="2739">
                  <c:v>1.2115</c:v>
                </c:pt>
                <c:pt idx="2740">
                  <c:v>1.2115</c:v>
                </c:pt>
                <c:pt idx="2741">
                  <c:v>1.214</c:v>
                </c:pt>
                <c:pt idx="2742">
                  <c:v>1.214</c:v>
                </c:pt>
                <c:pt idx="2743">
                  <c:v>1.214</c:v>
                </c:pt>
                <c:pt idx="2744">
                  <c:v>1.22</c:v>
                </c:pt>
                <c:pt idx="2745">
                  <c:v>1.22</c:v>
                </c:pt>
                <c:pt idx="2746">
                  <c:v>1.2324999999999999</c:v>
                </c:pt>
                <c:pt idx="2747">
                  <c:v>1.2324999999999999</c:v>
                </c:pt>
                <c:pt idx="2748">
                  <c:v>1.2324999999999999</c:v>
                </c:pt>
                <c:pt idx="2749">
                  <c:v>1.2324999999999999</c:v>
                </c:pt>
                <c:pt idx="2750">
                  <c:v>1.2324999999999999</c:v>
                </c:pt>
                <c:pt idx="2751">
                  <c:v>1.2344999999999999</c:v>
                </c:pt>
                <c:pt idx="2752">
                  <c:v>1.2344999999999999</c:v>
                </c:pt>
                <c:pt idx="2753">
                  <c:v>1.2344999999999999</c:v>
                </c:pt>
                <c:pt idx="2754">
                  <c:v>1.2344999999999999</c:v>
                </c:pt>
                <c:pt idx="2755">
                  <c:v>1.2390000000000001</c:v>
                </c:pt>
                <c:pt idx="2756">
                  <c:v>1.2390000000000001</c:v>
                </c:pt>
                <c:pt idx="2757">
                  <c:v>1.2435</c:v>
                </c:pt>
                <c:pt idx="2758">
                  <c:v>1.2455000000000001</c:v>
                </c:pt>
                <c:pt idx="2759">
                  <c:v>1.2455000000000001</c:v>
                </c:pt>
                <c:pt idx="2760">
                  <c:v>1.2529999999999999</c:v>
                </c:pt>
                <c:pt idx="2761">
                  <c:v>1.2529999999999999</c:v>
                </c:pt>
                <c:pt idx="2762">
                  <c:v>1.2529999999999999</c:v>
                </c:pt>
                <c:pt idx="2763">
                  <c:v>1.2635000000000001</c:v>
                </c:pt>
                <c:pt idx="2764">
                  <c:v>1.2635000000000001</c:v>
                </c:pt>
                <c:pt idx="2765">
                  <c:v>1.2635000000000001</c:v>
                </c:pt>
                <c:pt idx="2766">
                  <c:v>1.266</c:v>
                </c:pt>
                <c:pt idx="2767">
                  <c:v>1.266</c:v>
                </c:pt>
                <c:pt idx="2768">
                  <c:v>1.266</c:v>
                </c:pt>
                <c:pt idx="2769">
                  <c:v>1.266</c:v>
                </c:pt>
                <c:pt idx="2770">
                  <c:v>1.2749999999999999</c:v>
                </c:pt>
                <c:pt idx="2771">
                  <c:v>1.2749999999999999</c:v>
                </c:pt>
                <c:pt idx="2772">
                  <c:v>1.2755000000000001</c:v>
                </c:pt>
                <c:pt idx="2773">
                  <c:v>1.276</c:v>
                </c:pt>
                <c:pt idx="2774">
                  <c:v>1.2789999999999999</c:v>
                </c:pt>
                <c:pt idx="2775">
                  <c:v>1.2789999999999999</c:v>
                </c:pt>
                <c:pt idx="2776">
                  <c:v>1.2789999999999999</c:v>
                </c:pt>
                <c:pt idx="2777">
                  <c:v>1.28</c:v>
                </c:pt>
                <c:pt idx="2778">
                  <c:v>1.2849999999999999</c:v>
                </c:pt>
                <c:pt idx="2779">
                  <c:v>1.2865</c:v>
                </c:pt>
                <c:pt idx="2780">
                  <c:v>1.2865</c:v>
                </c:pt>
                <c:pt idx="2781">
                  <c:v>1.2895000000000001</c:v>
                </c:pt>
                <c:pt idx="2782">
                  <c:v>1.2895000000000001</c:v>
                </c:pt>
                <c:pt idx="2783">
                  <c:v>1.2915000000000001</c:v>
                </c:pt>
                <c:pt idx="2784">
                  <c:v>1.2935000000000001</c:v>
                </c:pt>
                <c:pt idx="2785">
                  <c:v>1.2935000000000001</c:v>
                </c:pt>
                <c:pt idx="2786">
                  <c:v>1.2935000000000001</c:v>
                </c:pt>
                <c:pt idx="2787">
                  <c:v>1.2969999999999999</c:v>
                </c:pt>
                <c:pt idx="2788">
                  <c:v>1.3109999999999999</c:v>
                </c:pt>
                <c:pt idx="2789">
                  <c:v>1.3109999999999999</c:v>
                </c:pt>
                <c:pt idx="2790">
                  <c:v>1.3115000000000001</c:v>
                </c:pt>
                <c:pt idx="2791">
                  <c:v>1.3260000000000001</c:v>
                </c:pt>
                <c:pt idx="2792">
                  <c:v>1.3260000000000001</c:v>
                </c:pt>
                <c:pt idx="2793">
                  <c:v>1.3260000000000001</c:v>
                </c:pt>
                <c:pt idx="2794">
                  <c:v>1.3294999999999999</c:v>
                </c:pt>
                <c:pt idx="2795">
                  <c:v>1.3294999999999999</c:v>
                </c:pt>
                <c:pt idx="2796">
                  <c:v>1.331</c:v>
                </c:pt>
                <c:pt idx="2797">
                  <c:v>1.3394999999999999</c:v>
                </c:pt>
                <c:pt idx="2798">
                  <c:v>1.3394999999999999</c:v>
                </c:pt>
                <c:pt idx="2799">
                  <c:v>1.3394999999999999</c:v>
                </c:pt>
                <c:pt idx="2800">
                  <c:v>1.3394999999999999</c:v>
                </c:pt>
                <c:pt idx="2801">
                  <c:v>1.3394999999999999</c:v>
                </c:pt>
                <c:pt idx="2802">
                  <c:v>1.345</c:v>
                </c:pt>
                <c:pt idx="2803">
                  <c:v>1.345</c:v>
                </c:pt>
                <c:pt idx="2804">
                  <c:v>1.359</c:v>
                </c:pt>
                <c:pt idx="2805">
                  <c:v>1.359</c:v>
                </c:pt>
                <c:pt idx="2806">
                  <c:v>1.359</c:v>
                </c:pt>
                <c:pt idx="2807">
                  <c:v>1.361</c:v>
                </c:pt>
                <c:pt idx="2808">
                  <c:v>1.3614999999999999</c:v>
                </c:pt>
                <c:pt idx="2809">
                  <c:v>1.369</c:v>
                </c:pt>
                <c:pt idx="2810">
                  <c:v>1.369</c:v>
                </c:pt>
                <c:pt idx="2811">
                  <c:v>1.3734999999999999</c:v>
                </c:pt>
                <c:pt idx="2812">
                  <c:v>1.3734999999999999</c:v>
                </c:pt>
                <c:pt idx="2813">
                  <c:v>1.3774999999999999</c:v>
                </c:pt>
                <c:pt idx="2814">
                  <c:v>1.3774999999999999</c:v>
                </c:pt>
                <c:pt idx="2815">
                  <c:v>1.381</c:v>
                </c:pt>
                <c:pt idx="2816">
                  <c:v>1.3825000000000001</c:v>
                </c:pt>
                <c:pt idx="2817">
                  <c:v>1.3825000000000001</c:v>
                </c:pt>
                <c:pt idx="2818">
                  <c:v>1.385</c:v>
                </c:pt>
                <c:pt idx="2819">
                  <c:v>1.385</c:v>
                </c:pt>
                <c:pt idx="2820">
                  <c:v>1.3855</c:v>
                </c:pt>
                <c:pt idx="2821">
                  <c:v>1.387</c:v>
                </c:pt>
                <c:pt idx="2822">
                  <c:v>1.3879999999999999</c:v>
                </c:pt>
                <c:pt idx="2823">
                  <c:v>1.3879999999999999</c:v>
                </c:pt>
                <c:pt idx="2824">
                  <c:v>1.39</c:v>
                </c:pt>
                <c:pt idx="2825">
                  <c:v>1.391</c:v>
                </c:pt>
                <c:pt idx="2826">
                  <c:v>1.4045000000000001</c:v>
                </c:pt>
                <c:pt idx="2827">
                  <c:v>1.4045000000000001</c:v>
                </c:pt>
                <c:pt idx="2828">
                  <c:v>1.4045000000000001</c:v>
                </c:pt>
                <c:pt idx="2829">
                  <c:v>1.413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B-4391-92EE-77CD208CC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125"/>
      </c:valAx>
      <c:valAx>
        <c:axId val="7540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Water Production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Relative Humidity </a:t>
            </a:r>
            <a:r>
              <a:rPr lang="en-US"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vs</a:t>
            </a: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Water Production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Tower'!$I$5:$I$11403</c:f>
              <c:numCache>
                <c:formatCode>General</c:formatCode>
                <c:ptCount val="11399"/>
                <c:pt idx="0">
                  <c:v>0</c:v>
                </c:pt>
                <c:pt idx="1">
                  <c:v>2</c:v>
                </c:pt>
                <c:pt idx="2">
                  <c:v>1.5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3.5</c:v>
                </c:pt>
                <c:pt idx="10">
                  <c:v>0</c:v>
                </c:pt>
                <c:pt idx="11">
                  <c:v>0.5</c:v>
                </c:pt>
                <c:pt idx="12">
                  <c:v>1.5</c:v>
                </c:pt>
                <c:pt idx="13">
                  <c:v>2</c:v>
                </c:pt>
                <c:pt idx="14">
                  <c:v>0</c:v>
                </c:pt>
                <c:pt idx="15">
                  <c:v>5.5</c:v>
                </c:pt>
                <c:pt idx="16">
                  <c:v>5</c:v>
                </c:pt>
                <c:pt idx="17">
                  <c:v>3</c:v>
                </c:pt>
                <c:pt idx="18">
                  <c:v>0</c:v>
                </c:pt>
                <c:pt idx="19">
                  <c:v>1.5</c:v>
                </c:pt>
                <c:pt idx="20">
                  <c:v>3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</c:v>
                </c:pt>
                <c:pt idx="26">
                  <c:v>2</c:v>
                </c:pt>
                <c:pt idx="27">
                  <c:v>3.5</c:v>
                </c:pt>
                <c:pt idx="28">
                  <c:v>0</c:v>
                </c:pt>
                <c:pt idx="29">
                  <c:v>2.5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5.5</c:v>
                </c:pt>
                <c:pt idx="36">
                  <c:v>3.5</c:v>
                </c:pt>
                <c:pt idx="37">
                  <c:v>0.5</c:v>
                </c:pt>
                <c:pt idx="38">
                  <c:v>0</c:v>
                </c:pt>
                <c:pt idx="39">
                  <c:v>1.5</c:v>
                </c:pt>
                <c:pt idx="40">
                  <c:v>0</c:v>
                </c:pt>
                <c:pt idx="41">
                  <c:v>6.5</c:v>
                </c:pt>
                <c:pt idx="42">
                  <c:v>5.5</c:v>
                </c:pt>
                <c:pt idx="43">
                  <c:v>3.5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0.5</c:v>
                </c:pt>
                <c:pt idx="48">
                  <c:v>0</c:v>
                </c:pt>
                <c:pt idx="49">
                  <c:v>5</c:v>
                </c:pt>
                <c:pt idx="50">
                  <c:v>1</c:v>
                </c:pt>
                <c:pt idx="51">
                  <c:v>2.5</c:v>
                </c:pt>
                <c:pt idx="52">
                  <c:v>0.5</c:v>
                </c:pt>
                <c:pt idx="53">
                  <c:v>0</c:v>
                </c:pt>
                <c:pt idx="54">
                  <c:v>2.5</c:v>
                </c:pt>
                <c:pt idx="55">
                  <c:v>1</c:v>
                </c:pt>
                <c:pt idx="56">
                  <c:v>1.5</c:v>
                </c:pt>
                <c:pt idx="57">
                  <c:v>1</c:v>
                </c:pt>
                <c:pt idx="58">
                  <c:v>3.5</c:v>
                </c:pt>
                <c:pt idx="59">
                  <c:v>3</c:v>
                </c:pt>
                <c:pt idx="60">
                  <c:v>2.5</c:v>
                </c:pt>
                <c:pt idx="61">
                  <c:v>1</c:v>
                </c:pt>
                <c:pt idx="62">
                  <c:v>0</c:v>
                </c:pt>
                <c:pt idx="63">
                  <c:v>2.5</c:v>
                </c:pt>
                <c:pt idx="64">
                  <c:v>1</c:v>
                </c:pt>
                <c:pt idx="65">
                  <c:v>1.5</c:v>
                </c:pt>
                <c:pt idx="66">
                  <c:v>14</c:v>
                </c:pt>
                <c:pt idx="67">
                  <c:v>11</c:v>
                </c:pt>
                <c:pt idx="68">
                  <c:v>2</c:v>
                </c:pt>
                <c:pt idx="69">
                  <c:v>8.5</c:v>
                </c:pt>
                <c:pt idx="70">
                  <c:v>2.5</c:v>
                </c:pt>
                <c:pt idx="71">
                  <c:v>4</c:v>
                </c:pt>
                <c:pt idx="72">
                  <c:v>1.5</c:v>
                </c:pt>
                <c:pt idx="73">
                  <c:v>4</c:v>
                </c:pt>
                <c:pt idx="74">
                  <c:v>6.5</c:v>
                </c:pt>
                <c:pt idx="75">
                  <c:v>4</c:v>
                </c:pt>
                <c:pt idx="76">
                  <c:v>6</c:v>
                </c:pt>
                <c:pt idx="77">
                  <c:v>0</c:v>
                </c:pt>
                <c:pt idx="78">
                  <c:v>0</c:v>
                </c:pt>
                <c:pt idx="79">
                  <c:v>6.5</c:v>
                </c:pt>
                <c:pt idx="80">
                  <c:v>3</c:v>
                </c:pt>
                <c:pt idx="81">
                  <c:v>1.5</c:v>
                </c:pt>
                <c:pt idx="82">
                  <c:v>4</c:v>
                </c:pt>
                <c:pt idx="83">
                  <c:v>2</c:v>
                </c:pt>
                <c:pt idx="84">
                  <c:v>0.5</c:v>
                </c:pt>
                <c:pt idx="85">
                  <c:v>1</c:v>
                </c:pt>
                <c:pt idx="86">
                  <c:v>1.5</c:v>
                </c:pt>
                <c:pt idx="87">
                  <c:v>4.5</c:v>
                </c:pt>
                <c:pt idx="88">
                  <c:v>0.5</c:v>
                </c:pt>
                <c:pt idx="89">
                  <c:v>0.5</c:v>
                </c:pt>
                <c:pt idx="90">
                  <c:v>1.5</c:v>
                </c:pt>
                <c:pt idx="91">
                  <c:v>4</c:v>
                </c:pt>
                <c:pt idx="92">
                  <c:v>3.5</c:v>
                </c:pt>
                <c:pt idx="93">
                  <c:v>3.5</c:v>
                </c:pt>
                <c:pt idx="94">
                  <c:v>7</c:v>
                </c:pt>
                <c:pt idx="95">
                  <c:v>1.5</c:v>
                </c:pt>
                <c:pt idx="96">
                  <c:v>6</c:v>
                </c:pt>
                <c:pt idx="97">
                  <c:v>4.5</c:v>
                </c:pt>
                <c:pt idx="98">
                  <c:v>4</c:v>
                </c:pt>
                <c:pt idx="99">
                  <c:v>3</c:v>
                </c:pt>
                <c:pt idx="100">
                  <c:v>7</c:v>
                </c:pt>
                <c:pt idx="101">
                  <c:v>5.5</c:v>
                </c:pt>
                <c:pt idx="102">
                  <c:v>4.5</c:v>
                </c:pt>
                <c:pt idx="103">
                  <c:v>3.5</c:v>
                </c:pt>
                <c:pt idx="104">
                  <c:v>5</c:v>
                </c:pt>
                <c:pt idx="105">
                  <c:v>6</c:v>
                </c:pt>
                <c:pt idx="106">
                  <c:v>1.5</c:v>
                </c:pt>
                <c:pt idx="107">
                  <c:v>2</c:v>
                </c:pt>
                <c:pt idx="108">
                  <c:v>8.5</c:v>
                </c:pt>
                <c:pt idx="109">
                  <c:v>5.5</c:v>
                </c:pt>
                <c:pt idx="110">
                  <c:v>5.5</c:v>
                </c:pt>
                <c:pt idx="111">
                  <c:v>7</c:v>
                </c:pt>
                <c:pt idx="112">
                  <c:v>2.5</c:v>
                </c:pt>
                <c:pt idx="113">
                  <c:v>4.5</c:v>
                </c:pt>
                <c:pt idx="114">
                  <c:v>11</c:v>
                </c:pt>
                <c:pt idx="115">
                  <c:v>10</c:v>
                </c:pt>
                <c:pt idx="116">
                  <c:v>8</c:v>
                </c:pt>
                <c:pt idx="117">
                  <c:v>2.5</c:v>
                </c:pt>
                <c:pt idx="118">
                  <c:v>5</c:v>
                </c:pt>
                <c:pt idx="119">
                  <c:v>0</c:v>
                </c:pt>
                <c:pt idx="120">
                  <c:v>0</c:v>
                </c:pt>
                <c:pt idx="121">
                  <c:v>0.5</c:v>
                </c:pt>
                <c:pt idx="122">
                  <c:v>2</c:v>
                </c:pt>
                <c:pt idx="123">
                  <c:v>3</c:v>
                </c:pt>
                <c:pt idx="124">
                  <c:v>13</c:v>
                </c:pt>
                <c:pt idx="125">
                  <c:v>2.5</c:v>
                </c:pt>
                <c:pt idx="126">
                  <c:v>1</c:v>
                </c:pt>
                <c:pt idx="127">
                  <c:v>1.5</c:v>
                </c:pt>
                <c:pt idx="128">
                  <c:v>1</c:v>
                </c:pt>
                <c:pt idx="129">
                  <c:v>4</c:v>
                </c:pt>
                <c:pt idx="130">
                  <c:v>2</c:v>
                </c:pt>
                <c:pt idx="131">
                  <c:v>2.5</c:v>
                </c:pt>
                <c:pt idx="132">
                  <c:v>3</c:v>
                </c:pt>
                <c:pt idx="133">
                  <c:v>5</c:v>
                </c:pt>
                <c:pt idx="134">
                  <c:v>8.5</c:v>
                </c:pt>
                <c:pt idx="135">
                  <c:v>3.5</c:v>
                </c:pt>
                <c:pt idx="136">
                  <c:v>4</c:v>
                </c:pt>
                <c:pt idx="137">
                  <c:v>2</c:v>
                </c:pt>
                <c:pt idx="138">
                  <c:v>4.5</c:v>
                </c:pt>
                <c:pt idx="139">
                  <c:v>9</c:v>
                </c:pt>
                <c:pt idx="140">
                  <c:v>2.5</c:v>
                </c:pt>
                <c:pt idx="141">
                  <c:v>1.5</c:v>
                </c:pt>
                <c:pt idx="142">
                  <c:v>2</c:v>
                </c:pt>
                <c:pt idx="143">
                  <c:v>1</c:v>
                </c:pt>
                <c:pt idx="144">
                  <c:v>2.5</c:v>
                </c:pt>
                <c:pt idx="145">
                  <c:v>8</c:v>
                </c:pt>
                <c:pt idx="146">
                  <c:v>3</c:v>
                </c:pt>
                <c:pt idx="147">
                  <c:v>4</c:v>
                </c:pt>
                <c:pt idx="148">
                  <c:v>4.5</c:v>
                </c:pt>
                <c:pt idx="149">
                  <c:v>4</c:v>
                </c:pt>
                <c:pt idx="150">
                  <c:v>5.5</c:v>
                </c:pt>
                <c:pt idx="151">
                  <c:v>6</c:v>
                </c:pt>
                <c:pt idx="152">
                  <c:v>3</c:v>
                </c:pt>
                <c:pt idx="153">
                  <c:v>1.5</c:v>
                </c:pt>
                <c:pt idx="154">
                  <c:v>2.5</c:v>
                </c:pt>
                <c:pt idx="155">
                  <c:v>3.5</c:v>
                </c:pt>
                <c:pt idx="156">
                  <c:v>3</c:v>
                </c:pt>
                <c:pt idx="157">
                  <c:v>4.5</c:v>
                </c:pt>
                <c:pt idx="158">
                  <c:v>4</c:v>
                </c:pt>
                <c:pt idx="159">
                  <c:v>4.5</c:v>
                </c:pt>
                <c:pt idx="160">
                  <c:v>6</c:v>
                </c:pt>
                <c:pt idx="161">
                  <c:v>7</c:v>
                </c:pt>
                <c:pt idx="162">
                  <c:v>5</c:v>
                </c:pt>
                <c:pt idx="163">
                  <c:v>4.5</c:v>
                </c:pt>
                <c:pt idx="164">
                  <c:v>11</c:v>
                </c:pt>
                <c:pt idx="165">
                  <c:v>5.5</c:v>
                </c:pt>
                <c:pt idx="166">
                  <c:v>8.5</c:v>
                </c:pt>
                <c:pt idx="167">
                  <c:v>1.5</c:v>
                </c:pt>
                <c:pt idx="168">
                  <c:v>5.5</c:v>
                </c:pt>
                <c:pt idx="169">
                  <c:v>2.5</c:v>
                </c:pt>
                <c:pt idx="170">
                  <c:v>7.5</c:v>
                </c:pt>
                <c:pt idx="171">
                  <c:v>7</c:v>
                </c:pt>
                <c:pt idx="172">
                  <c:v>4.5</c:v>
                </c:pt>
                <c:pt idx="173">
                  <c:v>13.5</c:v>
                </c:pt>
                <c:pt idx="174">
                  <c:v>12.5</c:v>
                </c:pt>
                <c:pt idx="175">
                  <c:v>9.5</c:v>
                </c:pt>
                <c:pt idx="176">
                  <c:v>10.5</c:v>
                </c:pt>
                <c:pt idx="177">
                  <c:v>3</c:v>
                </c:pt>
                <c:pt idx="178">
                  <c:v>0.5</c:v>
                </c:pt>
                <c:pt idx="179">
                  <c:v>3</c:v>
                </c:pt>
                <c:pt idx="180">
                  <c:v>17.5</c:v>
                </c:pt>
                <c:pt idx="181">
                  <c:v>4</c:v>
                </c:pt>
                <c:pt idx="182">
                  <c:v>8</c:v>
                </c:pt>
                <c:pt idx="183">
                  <c:v>11.5</c:v>
                </c:pt>
                <c:pt idx="184">
                  <c:v>8</c:v>
                </c:pt>
                <c:pt idx="185">
                  <c:v>3.5</c:v>
                </c:pt>
                <c:pt idx="186">
                  <c:v>4</c:v>
                </c:pt>
                <c:pt idx="187">
                  <c:v>7</c:v>
                </c:pt>
                <c:pt idx="188">
                  <c:v>4.5</c:v>
                </c:pt>
                <c:pt idx="189">
                  <c:v>5.5</c:v>
                </c:pt>
                <c:pt idx="190">
                  <c:v>4.5</c:v>
                </c:pt>
                <c:pt idx="191">
                  <c:v>5.5</c:v>
                </c:pt>
                <c:pt idx="192">
                  <c:v>11</c:v>
                </c:pt>
                <c:pt idx="193">
                  <c:v>5.5</c:v>
                </c:pt>
                <c:pt idx="194">
                  <c:v>6.5</c:v>
                </c:pt>
                <c:pt idx="195">
                  <c:v>10</c:v>
                </c:pt>
                <c:pt idx="196">
                  <c:v>11.5</c:v>
                </c:pt>
                <c:pt idx="197">
                  <c:v>8.5</c:v>
                </c:pt>
                <c:pt idx="198">
                  <c:v>6.5</c:v>
                </c:pt>
                <c:pt idx="199">
                  <c:v>4</c:v>
                </c:pt>
                <c:pt idx="200">
                  <c:v>3.5</c:v>
                </c:pt>
                <c:pt idx="201">
                  <c:v>5.5</c:v>
                </c:pt>
                <c:pt idx="202">
                  <c:v>5.5</c:v>
                </c:pt>
                <c:pt idx="203">
                  <c:v>2.5</c:v>
                </c:pt>
                <c:pt idx="204">
                  <c:v>9.5</c:v>
                </c:pt>
                <c:pt idx="205">
                  <c:v>11.5</c:v>
                </c:pt>
                <c:pt idx="206">
                  <c:v>8</c:v>
                </c:pt>
                <c:pt idx="207">
                  <c:v>2.5</c:v>
                </c:pt>
                <c:pt idx="208">
                  <c:v>7</c:v>
                </c:pt>
                <c:pt idx="209">
                  <c:v>8.5</c:v>
                </c:pt>
                <c:pt idx="210">
                  <c:v>13</c:v>
                </c:pt>
                <c:pt idx="211">
                  <c:v>9</c:v>
                </c:pt>
                <c:pt idx="212">
                  <c:v>9</c:v>
                </c:pt>
                <c:pt idx="213">
                  <c:v>10</c:v>
                </c:pt>
                <c:pt idx="214">
                  <c:v>6</c:v>
                </c:pt>
                <c:pt idx="215">
                  <c:v>8.5</c:v>
                </c:pt>
                <c:pt idx="216">
                  <c:v>4.5</c:v>
                </c:pt>
                <c:pt idx="217">
                  <c:v>5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6.5</c:v>
                </c:pt>
                <c:pt idx="222">
                  <c:v>11.5</c:v>
                </c:pt>
                <c:pt idx="223">
                  <c:v>10</c:v>
                </c:pt>
                <c:pt idx="224">
                  <c:v>5</c:v>
                </c:pt>
                <c:pt idx="225">
                  <c:v>8.5</c:v>
                </c:pt>
                <c:pt idx="226">
                  <c:v>8.5</c:v>
                </c:pt>
                <c:pt idx="227">
                  <c:v>7</c:v>
                </c:pt>
                <c:pt idx="228">
                  <c:v>5</c:v>
                </c:pt>
                <c:pt idx="229">
                  <c:v>9</c:v>
                </c:pt>
                <c:pt idx="230">
                  <c:v>5</c:v>
                </c:pt>
                <c:pt idx="231">
                  <c:v>6.5</c:v>
                </c:pt>
                <c:pt idx="232">
                  <c:v>8</c:v>
                </c:pt>
                <c:pt idx="233">
                  <c:v>6.5</c:v>
                </c:pt>
                <c:pt idx="234">
                  <c:v>7.5</c:v>
                </c:pt>
                <c:pt idx="235">
                  <c:v>8.5</c:v>
                </c:pt>
                <c:pt idx="236">
                  <c:v>6.5</c:v>
                </c:pt>
                <c:pt idx="237">
                  <c:v>4</c:v>
                </c:pt>
                <c:pt idx="238">
                  <c:v>7</c:v>
                </c:pt>
                <c:pt idx="239">
                  <c:v>7.5</c:v>
                </c:pt>
                <c:pt idx="240">
                  <c:v>10</c:v>
                </c:pt>
                <c:pt idx="241">
                  <c:v>4</c:v>
                </c:pt>
                <c:pt idx="242">
                  <c:v>7</c:v>
                </c:pt>
                <c:pt idx="243">
                  <c:v>5</c:v>
                </c:pt>
                <c:pt idx="244">
                  <c:v>7</c:v>
                </c:pt>
                <c:pt idx="245">
                  <c:v>3</c:v>
                </c:pt>
                <c:pt idx="246">
                  <c:v>6</c:v>
                </c:pt>
                <c:pt idx="247">
                  <c:v>9</c:v>
                </c:pt>
                <c:pt idx="248">
                  <c:v>6</c:v>
                </c:pt>
                <c:pt idx="249">
                  <c:v>9.5</c:v>
                </c:pt>
                <c:pt idx="250">
                  <c:v>6</c:v>
                </c:pt>
                <c:pt idx="251">
                  <c:v>8.5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4</c:v>
                </c:pt>
                <c:pt idx="256">
                  <c:v>5.5</c:v>
                </c:pt>
                <c:pt idx="257">
                  <c:v>8.5</c:v>
                </c:pt>
                <c:pt idx="258">
                  <c:v>7.5</c:v>
                </c:pt>
                <c:pt idx="259">
                  <c:v>7</c:v>
                </c:pt>
                <c:pt idx="260">
                  <c:v>0.5</c:v>
                </c:pt>
                <c:pt idx="261">
                  <c:v>0.5</c:v>
                </c:pt>
                <c:pt idx="262">
                  <c:v>4</c:v>
                </c:pt>
                <c:pt idx="263">
                  <c:v>9.5</c:v>
                </c:pt>
                <c:pt idx="264">
                  <c:v>9</c:v>
                </c:pt>
                <c:pt idx="265">
                  <c:v>12.5</c:v>
                </c:pt>
                <c:pt idx="266">
                  <c:v>10.5</c:v>
                </c:pt>
                <c:pt idx="267">
                  <c:v>8.5</c:v>
                </c:pt>
                <c:pt idx="268">
                  <c:v>6.5</c:v>
                </c:pt>
                <c:pt idx="269">
                  <c:v>9.5</c:v>
                </c:pt>
                <c:pt idx="270">
                  <c:v>9.5</c:v>
                </c:pt>
                <c:pt idx="271">
                  <c:v>11</c:v>
                </c:pt>
                <c:pt idx="272">
                  <c:v>17</c:v>
                </c:pt>
                <c:pt idx="273">
                  <c:v>10.5</c:v>
                </c:pt>
                <c:pt idx="274">
                  <c:v>12</c:v>
                </c:pt>
                <c:pt idx="275">
                  <c:v>10</c:v>
                </c:pt>
                <c:pt idx="276">
                  <c:v>6</c:v>
                </c:pt>
                <c:pt idx="277">
                  <c:v>12</c:v>
                </c:pt>
                <c:pt idx="278">
                  <c:v>13</c:v>
                </c:pt>
                <c:pt idx="279">
                  <c:v>11.5</c:v>
                </c:pt>
                <c:pt idx="280">
                  <c:v>10</c:v>
                </c:pt>
                <c:pt idx="281">
                  <c:v>8.5</c:v>
                </c:pt>
                <c:pt idx="282">
                  <c:v>12</c:v>
                </c:pt>
                <c:pt idx="283">
                  <c:v>11.5</c:v>
                </c:pt>
                <c:pt idx="284">
                  <c:v>13</c:v>
                </c:pt>
                <c:pt idx="285">
                  <c:v>4</c:v>
                </c:pt>
                <c:pt idx="286">
                  <c:v>9</c:v>
                </c:pt>
                <c:pt idx="287">
                  <c:v>10</c:v>
                </c:pt>
                <c:pt idx="288">
                  <c:v>10.5</c:v>
                </c:pt>
                <c:pt idx="289">
                  <c:v>13</c:v>
                </c:pt>
                <c:pt idx="290">
                  <c:v>14</c:v>
                </c:pt>
                <c:pt idx="291">
                  <c:v>13.5</c:v>
                </c:pt>
                <c:pt idx="292">
                  <c:v>9</c:v>
                </c:pt>
                <c:pt idx="293">
                  <c:v>14.5</c:v>
                </c:pt>
                <c:pt idx="294">
                  <c:v>9</c:v>
                </c:pt>
                <c:pt idx="295">
                  <c:v>14.5</c:v>
                </c:pt>
                <c:pt idx="296">
                  <c:v>13</c:v>
                </c:pt>
                <c:pt idx="297">
                  <c:v>10.5</c:v>
                </c:pt>
                <c:pt idx="298">
                  <c:v>11</c:v>
                </c:pt>
                <c:pt idx="299">
                  <c:v>10.5</c:v>
                </c:pt>
                <c:pt idx="300">
                  <c:v>12.5</c:v>
                </c:pt>
                <c:pt idx="301">
                  <c:v>5.5</c:v>
                </c:pt>
                <c:pt idx="302">
                  <c:v>8</c:v>
                </c:pt>
                <c:pt idx="303">
                  <c:v>12.5</c:v>
                </c:pt>
                <c:pt idx="304">
                  <c:v>14.5</c:v>
                </c:pt>
                <c:pt idx="305">
                  <c:v>11.5</c:v>
                </c:pt>
                <c:pt idx="306">
                  <c:v>12.5</c:v>
                </c:pt>
                <c:pt idx="307">
                  <c:v>16</c:v>
                </c:pt>
                <c:pt idx="308">
                  <c:v>15</c:v>
                </c:pt>
                <c:pt idx="309">
                  <c:v>12</c:v>
                </c:pt>
                <c:pt idx="310">
                  <c:v>1</c:v>
                </c:pt>
                <c:pt idx="311">
                  <c:v>12</c:v>
                </c:pt>
                <c:pt idx="312">
                  <c:v>6</c:v>
                </c:pt>
                <c:pt idx="313">
                  <c:v>10.5</c:v>
                </c:pt>
                <c:pt idx="314">
                  <c:v>12.5</c:v>
                </c:pt>
                <c:pt idx="315">
                  <c:v>11.5</c:v>
                </c:pt>
                <c:pt idx="316">
                  <c:v>16</c:v>
                </c:pt>
                <c:pt idx="317">
                  <c:v>15.5</c:v>
                </c:pt>
                <c:pt idx="318">
                  <c:v>13.5</c:v>
                </c:pt>
                <c:pt idx="319">
                  <c:v>11</c:v>
                </c:pt>
                <c:pt idx="320">
                  <c:v>17</c:v>
                </c:pt>
                <c:pt idx="321">
                  <c:v>16.5</c:v>
                </c:pt>
                <c:pt idx="322">
                  <c:v>16</c:v>
                </c:pt>
                <c:pt idx="323">
                  <c:v>13.5</c:v>
                </c:pt>
                <c:pt idx="324">
                  <c:v>12</c:v>
                </c:pt>
                <c:pt idx="325">
                  <c:v>16.5</c:v>
                </c:pt>
                <c:pt idx="326">
                  <c:v>13.5</c:v>
                </c:pt>
                <c:pt idx="327">
                  <c:v>11.5</c:v>
                </c:pt>
                <c:pt idx="328">
                  <c:v>13.5</c:v>
                </c:pt>
                <c:pt idx="329">
                  <c:v>12.5</c:v>
                </c:pt>
                <c:pt idx="330">
                  <c:v>13</c:v>
                </c:pt>
                <c:pt idx="331">
                  <c:v>11.5</c:v>
                </c:pt>
                <c:pt idx="332">
                  <c:v>14</c:v>
                </c:pt>
                <c:pt idx="333">
                  <c:v>14.5</c:v>
                </c:pt>
                <c:pt idx="334">
                  <c:v>13</c:v>
                </c:pt>
                <c:pt idx="335">
                  <c:v>10.5</c:v>
                </c:pt>
                <c:pt idx="336">
                  <c:v>18</c:v>
                </c:pt>
                <c:pt idx="337">
                  <c:v>12</c:v>
                </c:pt>
                <c:pt idx="338">
                  <c:v>12.5</c:v>
                </c:pt>
                <c:pt idx="339">
                  <c:v>12</c:v>
                </c:pt>
                <c:pt idx="340">
                  <c:v>14.5</c:v>
                </c:pt>
                <c:pt idx="341">
                  <c:v>12</c:v>
                </c:pt>
                <c:pt idx="342">
                  <c:v>12.5</c:v>
                </c:pt>
                <c:pt idx="343">
                  <c:v>12.5</c:v>
                </c:pt>
                <c:pt idx="344">
                  <c:v>14</c:v>
                </c:pt>
                <c:pt idx="345">
                  <c:v>12</c:v>
                </c:pt>
                <c:pt idx="346">
                  <c:v>12</c:v>
                </c:pt>
                <c:pt idx="347">
                  <c:v>16.5</c:v>
                </c:pt>
                <c:pt idx="348">
                  <c:v>11.5</c:v>
                </c:pt>
                <c:pt idx="349">
                  <c:v>14.5</c:v>
                </c:pt>
                <c:pt idx="350">
                  <c:v>18</c:v>
                </c:pt>
                <c:pt idx="351">
                  <c:v>15.5</c:v>
                </c:pt>
                <c:pt idx="352">
                  <c:v>24</c:v>
                </c:pt>
                <c:pt idx="353">
                  <c:v>23</c:v>
                </c:pt>
                <c:pt idx="354">
                  <c:v>16.5</c:v>
                </c:pt>
                <c:pt idx="355">
                  <c:v>11</c:v>
                </c:pt>
                <c:pt idx="356">
                  <c:v>14.5</c:v>
                </c:pt>
                <c:pt idx="357">
                  <c:v>13</c:v>
                </c:pt>
                <c:pt idx="358">
                  <c:v>10.5</c:v>
                </c:pt>
                <c:pt idx="359">
                  <c:v>12.5</c:v>
                </c:pt>
                <c:pt idx="360">
                  <c:v>14.5</c:v>
                </c:pt>
                <c:pt idx="361">
                  <c:v>15</c:v>
                </c:pt>
                <c:pt idx="362">
                  <c:v>14.5</c:v>
                </c:pt>
                <c:pt idx="363">
                  <c:v>11</c:v>
                </c:pt>
                <c:pt idx="364">
                  <c:v>13.5</c:v>
                </c:pt>
                <c:pt idx="365">
                  <c:v>15.5</c:v>
                </c:pt>
                <c:pt idx="366">
                  <c:v>13.5</c:v>
                </c:pt>
                <c:pt idx="367">
                  <c:v>12.5</c:v>
                </c:pt>
                <c:pt idx="368">
                  <c:v>14.5</c:v>
                </c:pt>
                <c:pt idx="369">
                  <c:v>13</c:v>
                </c:pt>
                <c:pt idx="370">
                  <c:v>14.5</c:v>
                </c:pt>
                <c:pt idx="371">
                  <c:v>14</c:v>
                </c:pt>
                <c:pt idx="372">
                  <c:v>16</c:v>
                </c:pt>
                <c:pt idx="373">
                  <c:v>16</c:v>
                </c:pt>
                <c:pt idx="374">
                  <c:v>9.5</c:v>
                </c:pt>
                <c:pt idx="375">
                  <c:v>11.5</c:v>
                </c:pt>
                <c:pt idx="376">
                  <c:v>14.5</c:v>
                </c:pt>
                <c:pt idx="377">
                  <c:v>12</c:v>
                </c:pt>
                <c:pt idx="378">
                  <c:v>16</c:v>
                </c:pt>
                <c:pt idx="379">
                  <c:v>14.5</c:v>
                </c:pt>
                <c:pt idx="380">
                  <c:v>19.5</c:v>
                </c:pt>
                <c:pt idx="381">
                  <c:v>15.5</c:v>
                </c:pt>
                <c:pt idx="382">
                  <c:v>12.5</c:v>
                </c:pt>
                <c:pt idx="383">
                  <c:v>13.5</c:v>
                </c:pt>
                <c:pt idx="384">
                  <c:v>13</c:v>
                </c:pt>
                <c:pt idx="385">
                  <c:v>14.5</c:v>
                </c:pt>
                <c:pt idx="386">
                  <c:v>17.5</c:v>
                </c:pt>
                <c:pt idx="387">
                  <c:v>17.5</c:v>
                </c:pt>
                <c:pt idx="388">
                  <c:v>15.5</c:v>
                </c:pt>
                <c:pt idx="389">
                  <c:v>15</c:v>
                </c:pt>
                <c:pt idx="390">
                  <c:v>13.5</c:v>
                </c:pt>
                <c:pt idx="391">
                  <c:v>14.5</c:v>
                </c:pt>
                <c:pt idx="392">
                  <c:v>17.5</c:v>
                </c:pt>
                <c:pt idx="393">
                  <c:v>12</c:v>
                </c:pt>
                <c:pt idx="394">
                  <c:v>12.5</c:v>
                </c:pt>
                <c:pt idx="395">
                  <c:v>14</c:v>
                </c:pt>
                <c:pt idx="396">
                  <c:v>24.5</c:v>
                </c:pt>
                <c:pt idx="397">
                  <c:v>12</c:v>
                </c:pt>
                <c:pt idx="398">
                  <c:v>14.5</c:v>
                </c:pt>
                <c:pt idx="399">
                  <c:v>17</c:v>
                </c:pt>
                <c:pt idx="400">
                  <c:v>14</c:v>
                </c:pt>
                <c:pt idx="401">
                  <c:v>17.5</c:v>
                </c:pt>
                <c:pt idx="402">
                  <c:v>16</c:v>
                </c:pt>
                <c:pt idx="403">
                  <c:v>14.5</c:v>
                </c:pt>
                <c:pt idx="404">
                  <c:v>15</c:v>
                </c:pt>
                <c:pt idx="405">
                  <c:v>16</c:v>
                </c:pt>
                <c:pt idx="406">
                  <c:v>21.5</c:v>
                </c:pt>
                <c:pt idx="407">
                  <c:v>16.5</c:v>
                </c:pt>
                <c:pt idx="408">
                  <c:v>20.5</c:v>
                </c:pt>
                <c:pt idx="409">
                  <c:v>16</c:v>
                </c:pt>
                <c:pt idx="410">
                  <c:v>15</c:v>
                </c:pt>
                <c:pt idx="411">
                  <c:v>13</c:v>
                </c:pt>
                <c:pt idx="412">
                  <c:v>18</c:v>
                </c:pt>
                <c:pt idx="413">
                  <c:v>27.5</c:v>
                </c:pt>
                <c:pt idx="414">
                  <c:v>14.5</c:v>
                </c:pt>
                <c:pt idx="415">
                  <c:v>15</c:v>
                </c:pt>
                <c:pt idx="416">
                  <c:v>15.5</c:v>
                </c:pt>
                <c:pt idx="417">
                  <c:v>15</c:v>
                </c:pt>
                <c:pt idx="418">
                  <c:v>10</c:v>
                </c:pt>
                <c:pt idx="419">
                  <c:v>15.5</c:v>
                </c:pt>
                <c:pt idx="420">
                  <c:v>14</c:v>
                </c:pt>
                <c:pt idx="421">
                  <c:v>18.5</c:v>
                </c:pt>
                <c:pt idx="422">
                  <c:v>13</c:v>
                </c:pt>
                <c:pt idx="423">
                  <c:v>17.5</c:v>
                </c:pt>
                <c:pt idx="424">
                  <c:v>15</c:v>
                </c:pt>
                <c:pt idx="425">
                  <c:v>16</c:v>
                </c:pt>
                <c:pt idx="426">
                  <c:v>23.5</c:v>
                </c:pt>
                <c:pt idx="427">
                  <c:v>18</c:v>
                </c:pt>
                <c:pt idx="428">
                  <c:v>17</c:v>
                </c:pt>
                <c:pt idx="429">
                  <c:v>18</c:v>
                </c:pt>
                <c:pt idx="430">
                  <c:v>17</c:v>
                </c:pt>
                <c:pt idx="431">
                  <c:v>19</c:v>
                </c:pt>
                <c:pt idx="432">
                  <c:v>20</c:v>
                </c:pt>
                <c:pt idx="433">
                  <c:v>23</c:v>
                </c:pt>
                <c:pt idx="434">
                  <c:v>17.5</c:v>
                </c:pt>
                <c:pt idx="435">
                  <c:v>16</c:v>
                </c:pt>
                <c:pt idx="436">
                  <c:v>16.5</c:v>
                </c:pt>
                <c:pt idx="437">
                  <c:v>16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18.5</c:v>
                </c:pt>
                <c:pt idx="443">
                  <c:v>18</c:v>
                </c:pt>
                <c:pt idx="444">
                  <c:v>19</c:v>
                </c:pt>
                <c:pt idx="445">
                  <c:v>17.5</c:v>
                </c:pt>
                <c:pt idx="446">
                  <c:v>18</c:v>
                </c:pt>
                <c:pt idx="447">
                  <c:v>16</c:v>
                </c:pt>
                <c:pt idx="448">
                  <c:v>37</c:v>
                </c:pt>
                <c:pt idx="449">
                  <c:v>24.5</c:v>
                </c:pt>
                <c:pt idx="450">
                  <c:v>18</c:v>
                </c:pt>
                <c:pt idx="451">
                  <c:v>23.5</c:v>
                </c:pt>
                <c:pt idx="452">
                  <c:v>22</c:v>
                </c:pt>
                <c:pt idx="453">
                  <c:v>21</c:v>
                </c:pt>
                <c:pt idx="454">
                  <c:v>25</c:v>
                </c:pt>
                <c:pt idx="455">
                  <c:v>21</c:v>
                </c:pt>
                <c:pt idx="456">
                  <c:v>17.5</c:v>
                </c:pt>
                <c:pt idx="457">
                  <c:v>19.5</c:v>
                </c:pt>
                <c:pt idx="458">
                  <c:v>18.5</c:v>
                </c:pt>
                <c:pt idx="459">
                  <c:v>21</c:v>
                </c:pt>
                <c:pt idx="460">
                  <c:v>18.5</c:v>
                </c:pt>
                <c:pt idx="461">
                  <c:v>17</c:v>
                </c:pt>
                <c:pt idx="462">
                  <c:v>19.5</c:v>
                </c:pt>
                <c:pt idx="463">
                  <c:v>20</c:v>
                </c:pt>
                <c:pt idx="464">
                  <c:v>19</c:v>
                </c:pt>
                <c:pt idx="465">
                  <c:v>21</c:v>
                </c:pt>
                <c:pt idx="466">
                  <c:v>21</c:v>
                </c:pt>
                <c:pt idx="467">
                  <c:v>19.5</c:v>
                </c:pt>
                <c:pt idx="468">
                  <c:v>20.5</c:v>
                </c:pt>
                <c:pt idx="469">
                  <c:v>20.5</c:v>
                </c:pt>
                <c:pt idx="470">
                  <c:v>20.5</c:v>
                </c:pt>
                <c:pt idx="471">
                  <c:v>20</c:v>
                </c:pt>
                <c:pt idx="472">
                  <c:v>20.5</c:v>
                </c:pt>
                <c:pt idx="473">
                  <c:v>24.5</c:v>
                </c:pt>
                <c:pt idx="474">
                  <c:v>20</c:v>
                </c:pt>
                <c:pt idx="475">
                  <c:v>22.5</c:v>
                </c:pt>
                <c:pt idx="476">
                  <c:v>20</c:v>
                </c:pt>
                <c:pt idx="477">
                  <c:v>19</c:v>
                </c:pt>
                <c:pt idx="478">
                  <c:v>24</c:v>
                </c:pt>
                <c:pt idx="479">
                  <c:v>20</c:v>
                </c:pt>
                <c:pt idx="480">
                  <c:v>23.5</c:v>
                </c:pt>
                <c:pt idx="481">
                  <c:v>24</c:v>
                </c:pt>
                <c:pt idx="482">
                  <c:v>22</c:v>
                </c:pt>
                <c:pt idx="483">
                  <c:v>20</c:v>
                </c:pt>
                <c:pt idx="484">
                  <c:v>21.5</c:v>
                </c:pt>
                <c:pt idx="485">
                  <c:v>20.5</c:v>
                </c:pt>
                <c:pt idx="486">
                  <c:v>24.5</c:v>
                </c:pt>
                <c:pt idx="487">
                  <c:v>19.5</c:v>
                </c:pt>
                <c:pt idx="488">
                  <c:v>21</c:v>
                </c:pt>
                <c:pt idx="489">
                  <c:v>20.5</c:v>
                </c:pt>
                <c:pt idx="490">
                  <c:v>21</c:v>
                </c:pt>
                <c:pt idx="491">
                  <c:v>21</c:v>
                </c:pt>
                <c:pt idx="492">
                  <c:v>21.5</c:v>
                </c:pt>
                <c:pt idx="493">
                  <c:v>25.5</c:v>
                </c:pt>
                <c:pt idx="494">
                  <c:v>24.5</c:v>
                </c:pt>
                <c:pt idx="495">
                  <c:v>25.5</c:v>
                </c:pt>
                <c:pt idx="496">
                  <c:v>21</c:v>
                </c:pt>
                <c:pt idx="497">
                  <c:v>24</c:v>
                </c:pt>
                <c:pt idx="498">
                  <c:v>22</c:v>
                </c:pt>
                <c:pt idx="499">
                  <c:v>21.5</c:v>
                </c:pt>
                <c:pt idx="500">
                  <c:v>23</c:v>
                </c:pt>
                <c:pt idx="501">
                  <c:v>30.5</c:v>
                </c:pt>
                <c:pt idx="502">
                  <c:v>22.5</c:v>
                </c:pt>
                <c:pt idx="503">
                  <c:v>23.5</c:v>
                </c:pt>
                <c:pt idx="504">
                  <c:v>22</c:v>
                </c:pt>
                <c:pt idx="505">
                  <c:v>21.5</c:v>
                </c:pt>
                <c:pt idx="506">
                  <c:v>23</c:v>
                </c:pt>
                <c:pt idx="507">
                  <c:v>21.5</c:v>
                </c:pt>
                <c:pt idx="508">
                  <c:v>21.5</c:v>
                </c:pt>
                <c:pt idx="509">
                  <c:v>22</c:v>
                </c:pt>
                <c:pt idx="510">
                  <c:v>23</c:v>
                </c:pt>
                <c:pt idx="511">
                  <c:v>23</c:v>
                </c:pt>
                <c:pt idx="512">
                  <c:v>24.5</c:v>
                </c:pt>
                <c:pt idx="513">
                  <c:v>22.5</c:v>
                </c:pt>
                <c:pt idx="514">
                  <c:v>29.5</c:v>
                </c:pt>
                <c:pt idx="515">
                  <c:v>23.5</c:v>
                </c:pt>
                <c:pt idx="516">
                  <c:v>23</c:v>
                </c:pt>
                <c:pt idx="517">
                  <c:v>23</c:v>
                </c:pt>
                <c:pt idx="518">
                  <c:v>24</c:v>
                </c:pt>
                <c:pt idx="519">
                  <c:v>23</c:v>
                </c:pt>
                <c:pt idx="520">
                  <c:v>23.5</c:v>
                </c:pt>
                <c:pt idx="521">
                  <c:v>29</c:v>
                </c:pt>
                <c:pt idx="522">
                  <c:v>25</c:v>
                </c:pt>
                <c:pt idx="523">
                  <c:v>25</c:v>
                </c:pt>
                <c:pt idx="524">
                  <c:v>24</c:v>
                </c:pt>
                <c:pt idx="525">
                  <c:v>32.5</c:v>
                </c:pt>
                <c:pt idx="526">
                  <c:v>24.5</c:v>
                </c:pt>
                <c:pt idx="527">
                  <c:v>23.5</c:v>
                </c:pt>
                <c:pt idx="528">
                  <c:v>23.5</c:v>
                </c:pt>
                <c:pt idx="529">
                  <c:v>23.5</c:v>
                </c:pt>
                <c:pt idx="530">
                  <c:v>23</c:v>
                </c:pt>
                <c:pt idx="531">
                  <c:v>25.5</c:v>
                </c:pt>
                <c:pt idx="532">
                  <c:v>23.5</c:v>
                </c:pt>
                <c:pt idx="533">
                  <c:v>26.5</c:v>
                </c:pt>
                <c:pt idx="534">
                  <c:v>23</c:v>
                </c:pt>
                <c:pt idx="535">
                  <c:v>21</c:v>
                </c:pt>
                <c:pt idx="536">
                  <c:v>31</c:v>
                </c:pt>
                <c:pt idx="537">
                  <c:v>24</c:v>
                </c:pt>
                <c:pt idx="538">
                  <c:v>24</c:v>
                </c:pt>
                <c:pt idx="539">
                  <c:v>27.5</c:v>
                </c:pt>
                <c:pt idx="540">
                  <c:v>23.5</c:v>
                </c:pt>
                <c:pt idx="541">
                  <c:v>22.5</c:v>
                </c:pt>
                <c:pt idx="542">
                  <c:v>24.5</c:v>
                </c:pt>
                <c:pt idx="543">
                  <c:v>25.5</c:v>
                </c:pt>
                <c:pt idx="544">
                  <c:v>32</c:v>
                </c:pt>
                <c:pt idx="545">
                  <c:v>26</c:v>
                </c:pt>
                <c:pt idx="546">
                  <c:v>24.5</c:v>
                </c:pt>
                <c:pt idx="547">
                  <c:v>21.5</c:v>
                </c:pt>
                <c:pt idx="548">
                  <c:v>24.5</c:v>
                </c:pt>
                <c:pt idx="549">
                  <c:v>25.5</c:v>
                </c:pt>
                <c:pt idx="550">
                  <c:v>29.5</c:v>
                </c:pt>
                <c:pt idx="551">
                  <c:v>24</c:v>
                </c:pt>
                <c:pt idx="552">
                  <c:v>27.5</c:v>
                </c:pt>
                <c:pt idx="553">
                  <c:v>26</c:v>
                </c:pt>
                <c:pt idx="554">
                  <c:v>31.5</c:v>
                </c:pt>
                <c:pt idx="555">
                  <c:v>33</c:v>
                </c:pt>
                <c:pt idx="556">
                  <c:v>25</c:v>
                </c:pt>
                <c:pt idx="557">
                  <c:v>26</c:v>
                </c:pt>
                <c:pt idx="558">
                  <c:v>27</c:v>
                </c:pt>
                <c:pt idx="559">
                  <c:v>27</c:v>
                </c:pt>
                <c:pt idx="560">
                  <c:v>25.5</c:v>
                </c:pt>
                <c:pt idx="561">
                  <c:v>27.5</c:v>
                </c:pt>
                <c:pt idx="562">
                  <c:v>26</c:v>
                </c:pt>
                <c:pt idx="563">
                  <c:v>28</c:v>
                </c:pt>
                <c:pt idx="564">
                  <c:v>26</c:v>
                </c:pt>
                <c:pt idx="565">
                  <c:v>29.5</c:v>
                </c:pt>
                <c:pt idx="566">
                  <c:v>25.5</c:v>
                </c:pt>
                <c:pt idx="567">
                  <c:v>26.5</c:v>
                </c:pt>
                <c:pt idx="568">
                  <c:v>29</c:v>
                </c:pt>
                <c:pt idx="569">
                  <c:v>25.5</c:v>
                </c:pt>
                <c:pt idx="570">
                  <c:v>26</c:v>
                </c:pt>
                <c:pt idx="571">
                  <c:v>29</c:v>
                </c:pt>
                <c:pt idx="572">
                  <c:v>26.5</c:v>
                </c:pt>
                <c:pt idx="573">
                  <c:v>31</c:v>
                </c:pt>
                <c:pt idx="574">
                  <c:v>27.5</c:v>
                </c:pt>
                <c:pt idx="575">
                  <c:v>29.5</c:v>
                </c:pt>
                <c:pt idx="576">
                  <c:v>24.5</c:v>
                </c:pt>
                <c:pt idx="577">
                  <c:v>30</c:v>
                </c:pt>
                <c:pt idx="578">
                  <c:v>28</c:v>
                </c:pt>
                <c:pt idx="579">
                  <c:v>32</c:v>
                </c:pt>
                <c:pt idx="580">
                  <c:v>31</c:v>
                </c:pt>
                <c:pt idx="581">
                  <c:v>28.5</c:v>
                </c:pt>
                <c:pt idx="582">
                  <c:v>26.5</c:v>
                </c:pt>
                <c:pt idx="583">
                  <c:v>28.5</c:v>
                </c:pt>
                <c:pt idx="584">
                  <c:v>31</c:v>
                </c:pt>
                <c:pt idx="585">
                  <c:v>28</c:v>
                </c:pt>
                <c:pt idx="586">
                  <c:v>28</c:v>
                </c:pt>
                <c:pt idx="587">
                  <c:v>27</c:v>
                </c:pt>
                <c:pt idx="588">
                  <c:v>28.5</c:v>
                </c:pt>
                <c:pt idx="589">
                  <c:v>32</c:v>
                </c:pt>
                <c:pt idx="590">
                  <c:v>29.5</c:v>
                </c:pt>
                <c:pt idx="591">
                  <c:v>29.5</c:v>
                </c:pt>
                <c:pt idx="592">
                  <c:v>37</c:v>
                </c:pt>
                <c:pt idx="593">
                  <c:v>29</c:v>
                </c:pt>
                <c:pt idx="594">
                  <c:v>27.5</c:v>
                </c:pt>
                <c:pt idx="595">
                  <c:v>29.5</c:v>
                </c:pt>
                <c:pt idx="596">
                  <c:v>30.5</c:v>
                </c:pt>
                <c:pt idx="597">
                  <c:v>30</c:v>
                </c:pt>
                <c:pt idx="598">
                  <c:v>28.5</c:v>
                </c:pt>
                <c:pt idx="599">
                  <c:v>31.5</c:v>
                </c:pt>
                <c:pt idx="600">
                  <c:v>28</c:v>
                </c:pt>
                <c:pt idx="601">
                  <c:v>31</c:v>
                </c:pt>
                <c:pt idx="602">
                  <c:v>31</c:v>
                </c:pt>
                <c:pt idx="603">
                  <c:v>30</c:v>
                </c:pt>
                <c:pt idx="604">
                  <c:v>30</c:v>
                </c:pt>
                <c:pt idx="605">
                  <c:v>31</c:v>
                </c:pt>
                <c:pt idx="606">
                  <c:v>42.5</c:v>
                </c:pt>
                <c:pt idx="607">
                  <c:v>30.5</c:v>
                </c:pt>
                <c:pt idx="608">
                  <c:v>30</c:v>
                </c:pt>
                <c:pt idx="609">
                  <c:v>31.5</c:v>
                </c:pt>
                <c:pt idx="610">
                  <c:v>30</c:v>
                </c:pt>
                <c:pt idx="611">
                  <c:v>33.5</c:v>
                </c:pt>
                <c:pt idx="612">
                  <c:v>30</c:v>
                </c:pt>
                <c:pt idx="613">
                  <c:v>33.5</c:v>
                </c:pt>
                <c:pt idx="614">
                  <c:v>35</c:v>
                </c:pt>
                <c:pt idx="615">
                  <c:v>35</c:v>
                </c:pt>
                <c:pt idx="616">
                  <c:v>33.5</c:v>
                </c:pt>
                <c:pt idx="617">
                  <c:v>34.5</c:v>
                </c:pt>
                <c:pt idx="618">
                  <c:v>31</c:v>
                </c:pt>
                <c:pt idx="619">
                  <c:v>32</c:v>
                </c:pt>
                <c:pt idx="620">
                  <c:v>32</c:v>
                </c:pt>
                <c:pt idx="621">
                  <c:v>31</c:v>
                </c:pt>
                <c:pt idx="622">
                  <c:v>31.5</c:v>
                </c:pt>
                <c:pt idx="623">
                  <c:v>31</c:v>
                </c:pt>
                <c:pt idx="624">
                  <c:v>33.5</c:v>
                </c:pt>
                <c:pt idx="625">
                  <c:v>30</c:v>
                </c:pt>
                <c:pt idx="626">
                  <c:v>32.5</c:v>
                </c:pt>
                <c:pt idx="627">
                  <c:v>31</c:v>
                </c:pt>
                <c:pt idx="628">
                  <c:v>32.5</c:v>
                </c:pt>
                <c:pt idx="629">
                  <c:v>30</c:v>
                </c:pt>
                <c:pt idx="630">
                  <c:v>40</c:v>
                </c:pt>
                <c:pt idx="631">
                  <c:v>31.5</c:v>
                </c:pt>
                <c:pt idx="632">
                  <c:v>31.5</c:v>
                </c:pt>
                <c:pt idx="633">
                  <c:v>31</c:v>
                </c:pt>
                <c:pt idx="634">
                  <c:v>28</c:v>
                </c:pt>
                <c:pt idx="635">
                  <c:v>31.5</c:v>
                </c:pt>
                <c:pt idx="636">
                  <c:v>33</c:v>
                </c:pt>
                <c:pt idx="637">
                  <c:v>31.5</c:v>
                </c:pt>
                <c:pt idx="638">
                  <c:v>34</c:v>
                </c:pt>
                <c:pt idx="639">
                  <c:v>33.5</c:v>
                </c:pt>
                <c:pt idx="640">
                  <c:v>32</c:v>
                </c:pt>
                <c:pt idx="641">
                  <c:v>34</c:v>
                </c:pt>
                <c:pt idx="642">
                  <c:v>32</c:v>
                </c:pt>
                <c:pt idx="643">
                  <c:v>33</c:v>
                </c:pt>
                <c:pt idx="644">
                  <c:v>36</c:v>
                </c:pt>
                <c:pt idx="645">
                  <c:v>35</c:v>
                </c:pt>
                <c:pt idx="646">
                  <c:v>34</c:v>
                </c:pt>
                <c:pt idx="647">
                  <c:v>35</c:v>
                </c:pt>
                <c:pt idx="648">
                  <c:v>34.5</c:v>
                </c:pt>
                <c:pt idx="649">
                  <c:v>32</c:v>
                </c:pt>
                <c:pt idx="650">
                  <c:v>33</c:v>
                </c:pt>
                <c:pt idx="651">
                  <c:v>36</c:v>
                </c:pt>
                <c:pt idx="652">
                  <c:v>34</c:v>
                </c:pt>
                <c:pt idx="653">
                  <c:v>35</c:v>
                </c:pt>
                <c:pt idx="654">
                  <c:v>33</c:v>
                </c:pt>
                <c:pt idx="655">
                  <c:v>35</c:v>
                </c:pt>
                <c:pt idx="656">
                  <c:v>35.5</c:v>
                </c:pt>
                <c:pt idx="657">
                  <c:v>35.5</c:v>
                </c:pt>
                <c:pt idx="658">
                  <c:v>33.5</c:v>
                </c:pt>
                <c:pt idx="659">
                  <c:v>34.5</c:v>
                </c:pt>
                <c:pt idx="660">
                  <c:v>34</c:v>
                </c:pt>
                <c:pt idx="661">
                  <c:v>34.5</c:v>
                </c:pt>
                <c:pt idx="662">
                  <c:v>35</c:v>
                </c:pt>
                <c:pt idx="663">
                  <c:v>35.5</c:v>
                </c:pt>
                <c:pt idx="664">
                  <c:v>37.5</c:v>
                </c:pt>
                <c:pt idx="665">
                  <c:v>35</c:v>
                </c:pt>
                <c:pt idx="666">
                  <c:v>35.5</c:v>
                </c:pt>
                <c:pt idx="667">
                  <c:v>34</c:v>
                </c:pt>
                <c:pt idx="668">
                  <c:v>35</c:v>
                </c:pt>
                <c:pt idx="669">
                  <c:v>37</c:v>
                </c:pt>
                <c:pt idx="670">
                  <c:v>34.5</c:v>
                </c:pt>
                <c:pt idx="671">
                  <c:v>33</c:v>
                </c:pt>
                <c:pt idx="672">
                  <c:v>34.5</c:v>
                </c:pt>
                <c:pt idx="673">
                  <c:v>35</c:v>
                </c:pt>
                <c:pt idx="674">
                  <c:v>34.5</c:v>
                </c:pt>
                <c:pt idx="675">
                  <c:v>36</c:v>
                </c:pt>
                <c:pt idx="676">
                  <c:v>35</c:v>
                </c:pt>
                <c:pt idx="677">
                  <c:v>38</c:v>
                </c:pt>
                <c:pt idx="678">
                  <c:v>38.5</c:v>
                </c:pt>
                <c:pt idx="679">
                  <c:v>37.5</c:v>
                </c:pt>
                <c:pt idx="680">
                  <c:v>37.5</c:v>
                </c:pt>
                <c:pt idx="681">
                  <c:v>39.5</c:v>
                </c:pt>
                <c:pt idx="682">
                  <c:v>35.5</c:v>
                </c:pt>
                <c:pt idx="683">
                  <c:v>37.5</c:v>
                </c:pt>
                <c:pt idx="684">
                  <c:v>35.5</c:v>
                </c:pt>
                <c:pt idx="685">
                  <c:v>36</c:v>
                </c:pt>
                <c:pt idx="686">
                  <c:v>36.5</c:v>
                </c:pt>
                <c:pt idx="687">
                  <c:v>50.5</c:v>
                </c:pt>
                <c:pt idx="688">
                  <c:v>37.5</c:v>
                </c:pt>
                <c:pt idx="689">
                  <c:v>37.5</c:v>
                </c:pt>
                <c:pt idx="690">
                  <c:v>39</c:v>
                </c:pt>
                <c:pt idx="691">
                  <c:v>37.5</c:v>
                </c:pt>
                <c:pt idx="692">
                  <c:v>44.5</c:v>
                </c:pt>
                <c:pt idx="693">
                  <c:v>36.5</c:v>
                </c:pt>
                <c:pt idx="694">
                  <c:v>37.5</c:v>
                </c:pt>
                <c:pt idx="695">
                  <c:v>37</c:v>
                </c:pt>
                <c:pt idx="696">
                  <c:v>37.5</c:v>
                </c:pt>
                <c:pt idx="697">
                  <c:v>37</c:v>
                </c:pt>
                <c:pt idx="698">
                  <c:v>40.5</c:v>
                </c:pt>
                <c:pt idx="699">
                  <c:v>38.5</c:v>
                </c:pt>
                <c:pt idx="700">
                  <c:v>42</c:v>
                </c:pt>
                <c:pt idx="701">
                  <c:v>38</c:v>
                </c:pt>
                <c:pt idx="702">
                  <c:v>41</c:v>
                </c:pt>
                <c:pt idx="703">
                  <c:v>39.5</c:v>
                </c:pt>
                <c:pt idx="704">
                  <c:v>38</c:v>
                </c:pt>
                <c:pt idx="705">
                  <c:v>39.5</c:v>
                </c:pt>
                <c:pt idx="706">
                  <c:v>38.5</c:v>
                </c:pt>
                <c:pt idx="707">
                  <c:v>37.5</c:v>
                </c:pt>
                <c:pt idx="708">
                  <c:v>39</c:v>
                </c:pt>
                <c:pt idx="709">
                  <c:v>38</c:v>
                </c:pt>
                <c:pt idx="710">
                  <c:v>37.5</c:v>
                </c:pt>
                <c:pt idx="711">
                  <c:v>38.5</c:v>
                </c:pt>
                <c:pt idx="712">
                  <c:v>42.5</c:v>
                </c:pt>
                <c:pt idx="713">
                  <c:v>42</c:v>
                </c:pt>
                <c:pt idx="714">
                  <c:v>41</c:v>
                </c:pt>
                <c:pt idx="715">
                  <c:v>44</c:v>
                </c:pt>
                <c:pt idx="716">
                  <c:v>44</c:v>
                </c:pt>
                <c:pt idx="717">
                  <c:v>39</c:v>
                </c:pt>
                <c:pt idx="718">
                  <c:v>39</c:v>
                </c:pt>
                <c:pt idx="719">
                  <c:v>40.5</c:v>
                </c:pt>
                <c:pt idx="720">
                  <c:v>39</c:v>
                </c:pt>
                <c:pt idx="721">
                  <c:v>47</c:v>
                </c:pt>
                <c:pt idx="722">
                  <c:v>40.5</c:v>
                </c:pt>
                <c:pt idx="723">
                  <c:v>42.5</c:v>
                </c:pt>
                <c:pt idx="724">
                  <c:v>40</c:v>
                </c:pt>
                <c:pt idx="725">
                  <c:v>39</c:v>
                </c:pt>
                <c:pt idx="726">
                  <c:v>43</c:v>
                </c:pt>
                <c:pt idx="727">
                  <c:v>41.5</c:v>
                </c:pt>
                <c:pt idx="728">
                  <c:v>40</c:v>
                </c:pt>
                <c:pt idx="729">
                  <c:v>44</c:v>
                </c:pt>
                <c:pt idx="730">
                  <c:v>40.5</c:v>
                </c:pt>
                <c:pt idx="731">
                  <c:v>40</c:v>
                </c:pt>
                <c:pt idx="732">
                  <c:v>39</c:v>
                </c:pt>
                <c:pt idx="733">
                  <c:v>42</c:v>
                </c:pt>
                <c:pt idx="734">
                  <c:v>42</c:v>
                </c:pt>
                <c:pt idx="735">
                  <c:v>41.5</c:v>
                </c:pt>
                <c:pt idx="736">
                  <c:v>40</c:v>
                </c:pt>
                <c:pt idx="737">
                  <c:v>54</c:v>
                </c:pt>
                <c:pt idx="738">
                  <c:v>42.5</c:v>
                </c:pt>
                <c:pt idx="739">
                  <c:v>40.5</c:v>
                </c:pt>
                <c:pt idx="740">
                  <c:v>38</c:v>
                </c:pt>
                <c:pt idx="741">
                  <c:v>40</c:v>
                </c:pt>
                <c:pt idx="742">
                  <c:v>42</c:v>
                </c:pt>
                <c:pt idx="743">
                  <c:v>41.5</c:v>
                </c:pt>
                <c:pt idx="744">
                  <c:v>49.5</c:v>
                </c:pt>
                <c:pt idx="745">
                  <c:v>41</c:v>
                </c:pt>
                <c:pt idx="746">
                  <c:v>46.5</c:v>
                </c:pt>
                <c:pt idx="747">
                  <c:v>41.5</c:v>
                </c:pt>
                <c:pt idx="748">
                  <c:v>42</c:v>
                </c:pt>
                <c:pt idx="749">
                  <c:v>42</c:v>
                </c:pt>
                <c:pt idx="750">
                  <c:v>43.5</c:v>
                </c:pt>
                <c:pt idx="751">
                  <c:v>41.5</c:v>
                </c:pt>
                <c:pt idx="752">
                  <c:v>44</c:v>
                </c:pt>
                <c:pt idx="753">
                  <c:v>44</c:v>
                </c:pt>
                <c:pt idx="754">
                  <c:v>42</c:v>
                </c:pt>
                <c:pt idx="755">
                  <c:v>41.5</c:v>
                </c:pt>
                <c:pt idx="756">
                  <c:v>43</c:v>
                </c:pt>
                <c:pt idx="757">
                  <c:v>46</c:v>
                </c:pt>
                <c:pt idx="758">
                  <c:v>42</c:v>
                </c:pt>
                <c:pt idx="759">
                  <c:v>46</c:v>
                </c:pt>
                <c:pt idx="760">
                  <c:v>42.5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43</c:v>
                </c:pt>
                <c:pt idx="765">
                  <c:v>41</c:v>
                </c:pt>
                <c:pt idx="766">
                  <c:v>43.5</c:v>
                </c:pt>
                <c:pt idx="767">
                  <c:v>45</c:v>
                </c:pt>
                <c:pt idx="768">
                  <c:v>43</c:v>
                </c:pt>
                <c:pt idx="769">
                  <c:v>45</c:v>
                </c:pt>
                <c:pt idx="770">
                  <c:v>45.5</c:v>
                </c:pt>
                <c:pt idx="771">
                  <c:v>43.5</c:v>
                </c:pt>
                <c:pt idx="772">
                  <c:v>52.5</c:v>
                </c:pt>
                <c:pt idx="773">
                  <c:v>43.5</c:v>
                </c:pt>
                <c:pt idx="774">
                  <c:v>44.5</c:v>
                </c:pt>
                <c:pt idx="775">
                  <c:v>46</c:v>
                </c:pt>
                <c:pt idx="776">
                  <c:v>44.5</c:v>
                </c:pt>
                <c:pt idx="777">
                  <c:v>44.5</c:v>
                </c:pt>
                <c:pt idx="778">
                  <c:v>45</c:v>
                </c:pt>
                <c:pt idx="779">
                  <c:v>48</c:v>
                </c:pt>
                <c:pt idx="780">
                  <c:v>45</c:v>
                </c:pt>
                <c:pt idx="781">
                  <c:v>44.5</c:v>
                </c:pt>
                <c:pt idx="782">
                  <c:v>48.5</c:v>
                </c:pt>
                <c:pt idx="783">
                  <c:v>49</c:v>
                </c:pt>
                <c:pt idx="784">
                  <c:v>44</c:v>
                </c:pt>
                <c:pt idx="785">
                  <c:v>44.5</c:v>
                </c:pt>
                <c:pt idx="786">
                  <c:v>46</c:v>
                </c:pt>
                <c:pt idx="787">
                  <c:v>46</c:v>
                </c:pt>
                <c:pt idx="788">
                  <c:v>44.5</c:v>
                </c:pt>
                <c:pt idx="789">
                  <c:v>46.5</c:v>
                </c:pt>
                <c:pt idx="790">
                  <c:v>47.5</c:v>
                </c:pt>
                <c:pt idx="791">
                  <c:v>45</c:v>
                </c:pt>
                <c:pt idx="792">
                  <c:v>48</c:v>
                </c:pt>
                <c:pt idx="793">
                  <c:v>46</c:v>
                </c:pt>
                <c:pt idx="794">
                  <c:v>47.5</c:v>
                </c:pt>
                <c:pt idx="795">
                  <c:v>45</c:v>
                </c:pt>
                <c:pt idx="796">
                  <c:v>44</c:v>
                </c:pt>
                <c:pt idx="797">
                  <c:v>46</c:v>
                </c:pt>
                <c:pt idx="798">
                  <c:v>50.5</c:v>
                </c:pt>
                <c:pt idx="799">
                  <c:v>46.5</c:v>
                </c:pt>
                <c:pt idx="800">
                  <c:v>49</c:v>
                </c:pt>
                <c:pt idx="801">
                  <c:v>45.5</c:v>
                </c:pt>
                <c:pt idx="802">
                  <c:v>45.5</c:v>
                </c:pt>
                <c:pt idx="803">
                  <c:v>45.5</c:v>
                </c:pt>
                <c:pt idx="804">
                  <c:v>46.5</c:v>
                </c:pt>
                <c:pt idx="805">
                  <c:v>47.5</c:v>
                </c:pt>
                <c:pt idx="806">
                  <c:v>46.5</c:v>
                </c:pt>
                <c:pt idx="807">
                  <c:v>47.5</c:v>
                </c:pt>
                <c:pt idx="808">
                  <c:v>48.5</c:v>
                </c:pt>
                <c:pt idx="809">
                  <c:v>46.5</c:v>
                </c:pt>
                <c:pt idx="810">
                  <c:v>47.5</c:v>
                </c:pt>
                <c:pt idx="811">
                  <c:v>47</c:v>
                </c:pt>
                <c:pt idx="812">
                  <c:v>47.5</c:v>
                </c:pt>
                <c:pt idx="813">
                  <c:v>50.5</c:v>
                </c:pt>
                <c:pt idx="814">
                  <c:v>49</c:v>
                </c:pt>
                <c:pt idx="815">
                  <c:v>45</c:v>
                </c:pt>
                <c:pt idx="816">
                  <c:v>47.5</c:v>
                </c:pt>
                <c:pt idx="817">
                  <c:v>50.5</c:v>
                </c:pt>
                <c:pt idx="818">
                  <c:v>52.5</c:v>
                </c:pt>
                <c:pt idx="819">
                  <c:v>47.5</c:v>
                </c:pt>
                <c:pt idx="820">
                  <c:v>47.5</c:v>
                </c:pt>
                <c:pt idx="821">
                  <c:v>49.5</c:v>
                </c:pt>
                <c:pt idx="822">
                  <c:v>48.5</c:v>
                </c:pt>
                <c:pt idx="823">
                  <c:v>54.5</c:v>
                </c:pt>
                <c:pt idx="824">
                  <c:v>47.5</c:v>
                </c:pt>
                <c:pt idx="825">
                  <c:v>49</c:v>
                </c:pt>
                <c:pt idx="826">
                  <c:v>48.5</c:v>
                </c:pt>
                <c:pt idx="827">
                  <c:v>48</c:v>
                </c:pt>
                <c:pt idx="828">
                  <c:v>48.5</c:v>
                </c:pt>
                <c:pt idx="829">
                  <c:v>48</c:v>
                </c:pt>
                <c:pt idx="830">
                  <c:v>51</c:v>
                </c:pt>
                <c:pt idx="831">
                  <c:v>52.5</c:v>
                </c:pt>
                <c:pt idx="832">
                  <c:v>48.5</c:v>
                </c:pt>
                <c:pt idx="833">
                  <c:v>48</c:v>
                </c:pt>
                <c:pt idx="834">
                  <c:v>48.5</c:v>
                </c:pt>
                <c:pt idx="835">
                  <c:v>49.5</c:v>
                </c:pt>
                <c:pt idx="836">
                  <c:v>56.5</c:v>
                </c:pt>
                <c:pt idx="837">
                  <c:v>53.5</c:v>
                </c:pt>
                <c:pt idx="838">
                  <c:v>51.5</c:v>
                </c:pt>
                <c:pt idx="839">
                  <c:v>53.5</c:v>
                </c:pt>
                <c:pt idx="840">
                  <c:v>51</c:v>
                </c:pt>
                <c:pt idx="841">
                  <c:v>50</c:v>
                </c:pt>
                <c:pt idx="842">
                  <c:v>52</c:v>
                </c:pt>
                <c:pt idx="843">
                  <c:v>57</c:v>
                </c:pt>
                <c:pt idx="844">
                  <c:v>48.5</c:v>
                </c:pt>
                <c:pt idx="845">
                  <c:v>58.5</c:v>
                </c:pt>
                <c:pt idx="846">
                  <c:v>67.5</c:v>
                </c:pt>
                <c:pt idx="847">
                  <c:v>67.5</c:v>
                </c:pt>
                <c:pt idx="848">
                  <c:v>54.5</c:v>
                </c:pt>
                <c:pt idx="849">
                  <c:v>53</c:v>
                </c:pt>
                <c:pt idx="850">
                  <c:v>51.5</c:v>
                </c:pt>
                <c:pt idx="851">
                  <c:v>53</c:v>
                </c:pt>
                <c:pt idx="852">
                  <c:v>50.5</c:v>
                </c:pt>
                <c:pt idx="853">
                  <c:v>50.5</c:v>
                </c:pt>
                <c:pt idx="854">
                  <c:v>51</c:v>
                </c:pt>
                <c:pt idx="855">
                  <c:v>52.5</c:v>
                </c:pt>
                <c:pt idx="856">
                  <c:v>54.5</c:v>
                </c:pt>
                <c:pt idx="857">
                  <c:v>54</c:v>
                </c:pt>
                <c:pt idx="858">
                  <c:v>50</c:v>
                </c:pt>
                <c:pt idx="859">
                  <c:v>50.5</c:v>
                </c:pt>
                <c:pt idx="860">
                  <c:v>52</c:v>
                </c:pt>
                <c:pt idx="861">
                  <c:v>52</c:v>
                </c:pt>
                <c:pt idx="862">
                  <c:v>51</c:v>
                </c:pt>
                <c:pt idx="863">
                  <c:v>51.5</c:v>
                </c:pt>
                <c:pt idx="864">
                  <c:v>53</c:v>
                </c:pt>
                <c:pt idx="865">
                  <c:v>51</c:v>
                </c:pt>
                <c:pt idx="866">
                  <c:v>60</c:v>
                </c:pt>
                <c:pt idx="867">
                  <c:v>55</c:v>
                </c:pt>
                <c:pt idx="868">
                  <c:v>52</c:v>
                </c:pt>
                <c:pt idx="869">
                  <c:v>54</c:v>
                </c:pt>
                <c:pt idx="870">
                  <c:v>52</c:v>
                </c:pt>
                <c:pt idx="871">
                  <c:v>51</c:v>
                </c:pt>
                <c:pt idx="872">
                  <c:v>57.5</c:v>
                </c:pt>
                <c:pt idx="873">
                  <c:v>51</c:v>
                </c:pt>
                <c:pt idx="874">
                  <c:v>57.5</c:v>
                </c:pt>
                <c:pt idx="875">
                  <c:v>53</c:v>
                </c:pt>
                <c:pt idx="876">
                  <c:v>55</c:v>
                </c:pt>
                <c:pt idx="877">
                  <c:v>55</c:v>
                </c:pt>
                <c:pt idx="878">
                  <c:v>51.5</c:v>
                </c:pt>
                <c:pt idx="879">
                  <c:v>55.5</c:v>
                </c:pt>
                <c:pt idx="880">
                  <c:v>52.5</c:v>
                </c:pt>
                <c:pt idx="881">
                  <c:v>56</c:v>
                </c:pt>
                <c:pt idx="882">
                  <c:v>53.5</c:v>
                </c:pt>
                <c:pt idx="883">
                  <c:v>53</c:v>
                </c:pt>
                <c:pt idx="884">
                  <c:v>54.5</c:v>
                </c:pt>
                <c:pt idx="885">
                  <c:v>55</c:v>
                </c:pt>
                <c:pt idx="886">
                  <c:v>54</c:v>
                </c:pt>
                <c:pt idx="887">
                  <c:v>53</c:v>
                </c:pt>
                <c:pt idx="888">
                  <c:v>56.5</c:v>
                </c:pt>
                <c:pt idx="889">
                  <c:v>55.5</c:v>
                </c:pt>
                <c:pt idx="890">
                  <c:v>54</c:v>
                </c:pt>
                <c:pt idx="891">
                  <c:v>52.5</c:v>
                </c:pt>
                <c:pt idx="892">
                  <c:v>61</c:v>
                </c:pt>
                <c:pt idx="893">
                  <c:v>53</c:v>
                </c:pt>
                <c:pt idx="894">
                  <c:v>58</c:v>
                </c:pt>
                <c:pt idx="895">
                  <c:v>54.5</c:v>
                </c:pt>
                <c:pt idx="896">
                  <c:v>69</c:v>
                </c:pt>
                <c:pt idx="897">
                  <c:v>52.5</c:v>
                </c:pt>
                <c:pt idx="898">
                  <c:v>61</c:v>
                </c:pt>
                <c:pt idx="899">
                  <c:v>56</c:v>
                </c:pt>
                <c:pt idx="900">
                  <c:v>54.5</c:v>
                </c:pt>
                <c:pt idx="901">
                  <c:v>54.5</c:v>
                </c:pt>
                <c:pt idx="902">
                  <c:v>54.5</c:v>
                </c:pt>
                <c:pt idx="903">
                  <c:v>56</c:v>
                </c:pt>
                <c:pt idx="904">
                  <c:v>56</c:v>
                </c:pt>
                <c:pt idx="905">
                  <c:v>54</c:v>
                </c:pt>
                <c:pt idx="906">
                  <c:v>54</c:v>
                </c:pt>
                <c:pt idx="907">
                  <c:v>55</c:v>
                </c:pt>
                <c:pt idx="908">
                  <c:v>61</c:v>
                </c:pt>
                <c:pt idx="909">
                  <c:v>55</c:v>
                </c:pt>
                <c:pt idx="910">
                  <c:v>58</c:v>
                </c:pt>
                <c:pt idx="911">
                  <c:v>56.5</c:v>
                </c:pt>
                <c:pt idx="912">
                  <c:v>55</c:v>
                </c:pt>
                <c:pt idx="913">
                  <c:v>63</c:v>
                </c:pt>
                <c:pt idx="914">
                  <c:v>56</c:v>
                </c:pt>
                <c:pt idx="915">
                  <c:v>65</c:v>
                </c:pt>
                <c:pt idx="916">
                  <c:v>54.5</c:v>
                </c:pt>
                <c:pt idx="917">
                  <c:v>55</c:v>
                </c:pt>
                <c:pt idx="918">
                  <c:v>54.5</c:v>
                </c:pt>
                <c:pt idx="919">
                  <c:v>58.5</c:v>
                </c:pt>
                <c:pt idx="920">
                  <c:v>58.5</c:v>
                </c:pt>
                <c:pt idx="921">
                  <c:v>55.5</c:v>
                </c:pt>
                <c:pt idx="922">
                  <c:v>58.5</c:v>
                </c:pt>
                <c:pt idx="923">
                  <c:v>57</c:v>
                </c:pt>
                <c:pt idx="924">
                  <c:v>57.5</c:v>
                </c:pt>
                <c:pt idx="925">
                  <c:v>57</c:v>
                </c:pt>
                <c:pt idx="926">
                  <c:v>57.5</c:v>
                </c:pt>
                <c:pt idx="927">
                  <c:v>56.5</c:v>
                </c:pt>
                <c:pt idx="928">
                  <c:v>57</c:v>
                </c:pt>
                <c:pt idx="929">
                  <c:v>62.5</c:v>
                </c:pt>
                <c:pt idx="930">
                  <c:v>59.5</c:v>
                </c:pt>
                <c:pt idx="931">
                  <c:v>55.5</c:v>
                </c:pt>
                <c:pt idx="932">
                  <c:v>59</c:v>
                </c:pt>
                <c:pt idx="933">
                  <c:v>60</c:v>
                </c:pt>
                <c:pt idx="934">
                  <c:v>57</c:v>
                </c:pt>
                <c:pt idx="935">
                  <c:v>56</c:v>
                </c:pt>
                <c:pt idx="936">
                  <c:v>57</c:v>
                </c:pt>
                <c:pt idx="937">
                  <c:v>59</c:v>
                </c:pt>
                <c:pt idx="938">
                  <c:v>62</c:v>
                </c:pt>
                <c:pt idx="939">
                  <c:v>59</c:v>
                </c:pt>
                <c:pt idx="940">
                  <c:v>57.5</c:v>
                </c:pt>
                <c:pt idx="941">
                  <c:v>57.5</c:v>
                </c:pt>
                <c:pt idx="942">
                  <c:v>57</c:v>
                </c:pt>
                <c:pt idx="943">
                  <c:v>61.5</c:v>
                </c:pt>
                <c:pt idx="944">
                  <c:v>65</c:v>
                </c:pt>
                <c:pt idx="945">
                  <c:v>58</c:v>
                </c:pt>
                <c:pt idx="946">
                  <c:v>56.5</c:v>
                </c:pt>
                <c:pt idx="947">
                  <c:v>61.5</c:v>
                </c:pt>
                <c:pt idx="948">
                  <c:v>60.5</c:v>
                </c:pt>
                <c:pt idx="949">
                  <c:v>57</c:v>
                </c:pt>
                <c:pt idx="950">
                  <c:v>57</c:v>
                </c:pt>
                <c:pt idx="951">
                  <c:v>58</c:v>
                </c:pt>
                <c:pt idx="952">
                  <c:v>59</c:v>
                </c:pt>
                <c:pt idx="953">
                  <c:v>59</c:v>
                </c:pt>
                <c:pt idx="954">
                  <c:v>58.5</c:v>
                </c:pt>
                <c:pt idx="955">
                  <c:v>59.5</c:v>
                </c:pt>
                <c:pt idx="956">
                  <c:v>60</c:v>
                </c:pt>
                <c:pt idx="957">
                  <c:v>58</c:v>
                </c:pt>
                <c:pt idx="958">
                  <c:v>58.5</c:v>
                </c:pt>
                <c:pt idx="959">
                  <c:v>56.5</c:v>
                </c:pt>
                <c:pt idx="960">
                  <c:v>61.5</c:v>
                </c:pt>
                <c:pt idx="961">
                  <c:v>58.5</c:v>
                </c:pt>
                <c:pt idx="962">
                  <c:v>59</c:v>
                </c:pt>
                <c:pt idx="963">
                  <c:v>60.5</c:v>
                </c:pt>
                <c:pt idx="964">
                  <c:v>67.5</c:v>
                </c:pt>
                <c:pt idx="965">
                  <c:v>57.5</c:v>
                </c:pt>
                <c:pt idx="966">
                  <c:v>59.5</c:v>
                </c:pt>
                <c:pt idx="967">
                  <c:v>60</c:v>
                </c:pt>
                <c:pt idx="968">
                  <c:v>62</c:v>
                </c:pt>
                <c:pt idx="969">
                  <c:v>61.5</c:v>
                </c:pt>
                <c:pt idx="970">
                  <c:v>59</c:v>
                </c:pt>
                <c:pt idx="971">
                  <c:v>58.5</c:v>
                </c:pt>
                <c:pt idx="972">
                  <c:v>59.5</c:v>
                </c:pt>
                <c:pt idx="973">
                  <c:v>63</c:v>
                </c:pt>
                <c:pt idx="974">
                  <c:v>60</c:v>
                </c:pt>
                <c:pt idx="975">
                  <c:v>59.5</c:v>
                </c:pt>
                <c:pt idx="976">
                  <c:v>61.5</c:v>
                </c:pt>
                <c:pt idx="977">
                  <c:v>62</c:v>
                </c:pt>
                <c:pt idx="978">
                  <c:v>60</c:v>
                </c:pt>
                <c:pt idx="979">
                  <c:v>64</c:v>
                </c:pt>
                <c:pt idx="980">
                  <c:v>58.5</c:v>
                </c:pt>
                <c:pt idx="981">
                  <c:v>61</c:v>
                </c:pt>
                <c:pt idx="982">
                  <c:v>58.5</c:v>
                </c:pt>
                <c:pt idx="983">
                  <c:v>67.5</c:v>
                </c:pt>
                <c:pt idx="984">
                  <c:v>60</c:v>
                </c:pt>
                <c:pt idx="985">
                  <c:v>61.5</c:v>
                </c:pt>
                <c:pt idx="986">
                  <c:v>60</c:v>
                </c:pt>
                <c:pt idx="987">
                  <c:v>60.5</c:v>
                </c:pt>
                <c:pt idx="988">
                  <c:v>61</c:v>
                </c:pt>
                <c:pt idx="989">
                  <c:v>61</c:v>
                </c:pt>
                <c:pt idx="990">
                  <c:v>62.5</c:v>
                </c:pt>
                <c:pt idx="991">
                  <c:v>61</c:v>
                </c:pt>
                <c:pt idx="992">
                  <c:v>61</c:v>
                </c:pt>
                <c:pt idx="993">
                  <c:v>60.5</c:v>
                </c:pt>
                <c:pt idx="994">
                  <c:v>59.5</c:v>
                </c:pt>
                <c:pt idx="995">
                  <c:v>63.5</c:v>
                </c:pt>
                <c:pt idx="996">
                  <c:v>64</c:v>
                </c:pt>
                <c:pt idx="997">
                  <c:v>61.5</c:v>
                </c:pt>
                <c:pt idx="998">
                  <c:v>62</c:v>
                </c:pt>
                <c:pt idx="999">
                  <c:v>68.5</c:v>
                </c:pt>
                <c:pt idx="1000">
                  <c:v>61.5</c:v>
                </c:pt>
                <c:pt idx="1001">
                  <c:v>70</c:v>
                </c:pt>
                <c:pt idx="1002">
                  <c:v>62</c:v>
                </c:pt>
                <c:pt idx="1003">
                  <c:v>64</c:v>
                </c:pt>
                <c:pt idx="1004">
                  <c:v>66.5</c:v>
                </c:pt>
                <c:pt idx="1005">
                  <c:v>67.5</c:v>
                </c:pt>
                <c:pt idx="1006">
                  <c:v>63</c:v>
                </c:pt>
                <c:pt idx="1007">
                  <c:v>62.5</c:v>
                </c:pt>
                <c:pt idx="1008">
                  <c:v>61</c:v>
                </c:pt>
                <c:pt idx="1009">
                  <c:v>63</c:v>
                </c:pt>
                <c:pt idx="1010">
                  <c:v>64.5</c:v>
                </c:pt>
                <c:pt idx="1011">
                  <c:v>64</c:v>
                </c:pt>
                <c:pt idx="1012">
                  <c:v>65</c:v>
                </c:pt>
                <c:pt idx="1013">
                  <c:v>64</c:v>
                </c:pt>
                <c:pt idx="1014">
                  <c:v>65.5</c:v>
                </c:pt>
                <c:pt idx="1015">
                  <c:v>64</c:v>
                </c:pt>
                <c:pt idx="1016">
                  <c:v>64</c:v>
                </c:pt>
                <c:pt idx="1017">
                  <c:v>64.5</c:v>
                </c:pt>
                <c:pt idx="1018">
                  <c:v>65.5</c:v>
                </c:pt>
                <c:pt idx="1019">
                  <c:v>64</c:v>
                </c:pt>
                <c:pt idx="1020">
                  <c:v>66</c:v>
                </c:pt>
                <c:pt idx="1021">
                  <c:v>64</c:v>
                </c:pt>
                <c:pt idx="1022">
                  <c:v>63.5</c:v>
                </c:pt>
                <c:pt idx="1023">
                  <c:v>71.5</c:v>
                </c:pt>
                <c:pt idx="1024">
                  <c:v>64.5</c:v>
                </c:pt>
                <c:pt idx="1025">
                  <c:v>65</c:v>
                </c:pt>
                <c:pt idx="1026">
                  <c:v>65.5</c:v>
                </c:pt>
                <c:pt idx="1027">
                  <c:v>71</c:v>
                </c:pt>
                <c:pt idx="1028">
                  <c:v>65.5</c:v>
                </c:pt>
                <c:pt idx="1029">
                  <c:v>65.5</c:v>
                </c:pt>
                <c:pt idx="1030">
                  <c:v>64</c:v>
                </c:pt>
                <c:pt idx="1031">
                  <c:v>65</c:v>
                </c:pt>
                <c:pt idx="1032">
                  <c:v>69</c:v>
                </c:pt>
                <c:pt idx="1033">
                  <c:v>67</c:v>
                </c:pt>
                <c:pt idx="1034">
                  <c:v>66</c:v>
                </c:pt>
                <c:pt idx="1035">
                  <c:v>71.5</c:v>
                </c:pt>
                <c:pt idx="1036">
                  <c:v>66</c:v>
                </c:pt>
                <c:pt idx="1037">
                  <c:v>75</c:v>
                </c:pt>
                <c:pt idx="1038">
                  <c:v>68.5</c:v>
                </c:pt>
                <c:pt idx="1039">
                  <c:v>66</c:v>
                </c:pt>
                <c:pt idx="1040">
                  <c:v>65</c:v>
                </c:pt>
                <c:pt idx="1041">
                  <c:v>71</c:v>
                </c:pt>
                <c:pt idx="1042">
                  <c:v>65</c:v>
                </c:pt>
                <c:pt idx="1043">
                  <c:v>65</c:v>
                </c:pt>
                <c:pt idx="1044">
                  <c:v>65.5</c:v>
                </c:pt>
                <c:pt idx="1045">
                  <c:v>65.5</c:v>
                </c:pt>
                <c:pt idx="1046">
                  <c:v>65.5</c:v>
                </c:pt>
                <c:pt idx="1047">
                  <c:v>72</c:v>
                </c:pt>
                <c:pt idx="1048">
                  <c:v>72</c:v>
                </c:pt>
                <c:pt idx="1049">
                  <c:v>65</c:v>
                </c:pt>
                <c:pt idx="1050">
                  <c:v>68.5</c:v>
                </c:pt>
                <c:pt idx="1051">
                  <c:v>73</c:v>
                </c:pt>
                <c:pt idx="1052">
                  <c:v>68.5</c:v>
                </c:pt>
                <c:pt idx="1053">
                  <c:v>66.5</c:v>
                </c:pt>
                <c:pt idx="1054">
                  <c:v>69</c:v>
                </c:pt>
                <c:pt idx="1055">
                  <c:v>65</c:v>
                </c:pt>
                <c:pt idx="1056">
                  <c:v>72</c:v>
                </c:pt>
                <c:pt idx="1057">
                  <c:v>66</c:v>
                </c:pt>
                <c:pt idx="1058">
                  <c:v>67.5</c:v>
                </c:pt>
                <c:pt idx="1059">
                  <c:v>67.5</c:v>
                </c:pt>
                <c:pt idx="1060">
                  <c:v>70</c:v>
                </c:pt>
                <c:pt idx="1061">
                  <c:v>74</c:v>
                </c:pt>
                <c:pt idx="1062">
                  <c:v>69.5</c:v>
                </c:pt>
                <c:pt idx="1063">
                  <c:v>71.5</c:v>
                </c:pt>
                <c:pt idx="1064">
                  <c:v>67.5</c:v>
                </c:pt>
                <c:pt idx="1065">
                  <c:v>68.5</c:v>
                </c:pt>
                <c:pt idx="1066">
                  <c:v>67.5</c:v>
                </c:pt>
                <c:pt idx="1067">
                  <c:v>71.5</c:v>
                </c:pt>
                <c:pt idx="1068">
                  <c:v>70</c:v>
                </c:pt>
                <c:pt idx="1069">
                  <c:v>69.5</c:v>
                </c:pt>
                <c:pt idx="1070">
                  <c:v>66.5</c:v>
                </c:pt>
                <c:pt idx="1071">
                  <c:v>69</c:v>
                </c:pt>
                <c:pt idx="1072">
                  <c:v>68.5</c:v>
                </c:pt>
                <c:pt idx="1073">
                  <c:v>67.5</c:v>
                </c:pt>
                <c:pt idx="1074">
                  <c:v>67.5</c:v>
                </c:pt>
                <c:pt idx="1075">
                  <c:v>71.5</c:v>
                </c:pt>
                <c:pt idx="1076">
                  <c:v>69</c:v>
                </c:pt>
                <c:pt idx="1077">
                  <c:v>77</c:v>
                </c:pt>
                <c:pt idx="1078">
                  <c:v>67.5</c:v>
                </c:pt>
                <c:pt idx="1079">
                  <c:v>76</c:v>
                </c:pt>
                <c:pt idx="1080">
                  <c:v>72.5</c:v>
                </c:pt>
                <c:pt idx="1081">
                  <c:v>74</c:v>
                </c:pt>
                <c:pt idx="1082">
                  <c:v>70</c:v>
                </c:pt>
                <c:pt idx="1083">
                  <c:v>71.5</c:v>
                </c:pt>
                <c:pt idx="1084">
                  <c:v>72</c:v>
                </c:pt>
                <c:pt idx="1085">
                  <c:v>70.5</c:v>
                </c:pt>
                <c:pt idx="1086">
                  <c:v>71.5</c:v>
                </c:pt>
                <c:pt idx="1087">
                  <c:v>71</c:v>
                </c:pt>
                <c:pt idx="1088">
                  <c:v>69</c:v>
                </c:pt>
                <c:pt idx="1089">
                  <c:v>68</c:v>
                </c:pt>
                <c:pt idx="1090">
                  <c:v>68</c:v>
                </c:pt>
                <c:pt idx="1091">
                  <c:v>73</c:v>
                </c:pt>
                <c:pt idx="1092">
                  <c:v>74.5</c:v>
                </c:pt>
                <c:pt idx="1093">
                  <c:v>68.5</c:v>
                </c:pt>
                <c:pt idx="1094">
                  <c:v>73</c:v>
                </c:pt>
                <c:pt idx="1095">
                  <c:v>68.5</c:v>
                </c:pt>
                <c:pt idx="1096">
                  <c:v>70</c:v>
                </c:pt>
                <c:pt idx="1097">
                  <c:v>70.5</c:v>
                </c:pt>
                <c:pt idx="1098">
                  <c:v>70.5</c:v>
                </c:pt>
                <c:pt idx="1099">
                  <c:v>71</c:v>
                </c:pt>
                <c:pt idx="1100">
                  <c:v>72</c:v>
                </c:pt>
                <c:pt idx="1101">
                  <c:v>71.5</c:v>
                </c:pt>
                <c:pt idx="1102">
                  <c:v>69</c:v>
                </c:pt>
                <c:pt idx="1103">
                  <c:v>72</c:v>
                </c:pt>
                <c:pt idx="1104">
                  <c:v>69.5</c:v>
                </c:pt>
                <c:pt idx="1105">
                  <c:v>72.5</c:v>
                </c:pt>
                <c:pt idx="1106">
                  <c:v>69.5</c:v>
                </c:pt>
                <c:pt idx="1107">
                  <c:v>72.5</c:v>
                </c:pt>
                <c:pt idx="1108">
                  <c:v>71</c:v>
                </c:pt>
                <c:pt idx="1109">
                  <c:v>70.5</c:v>
                </c:pt>
                <c:pt idx="1110">
                  <c:v>72</c:v>
                </c:pt>
                <c:pt idx="1111">
                  <c:v>70</c:v>
                </c:pt>
                <c:pt idx="1112">
                  <c:v>70</c:v>
                </c:pt>
                <c:pt idx="1113">
                  <c:v>86</c:v>
                </c:pt>
                <c:pt idx="1114">
                  <c:v>74.5</c:v>
                </c:pt>
                <c:pt idx="1115">
                  <c:v>73</c:v>
                </c:pt>
                <c:pt idx="1116">
                  <c:v>71</c:v>
                </c:pt>
                <c:pt idx="1117">
                  <c:v>71</c:v>
                </c:pt>
                <c:pt idx="1118">
                  <c:v>71</c:v>
                </c:pt>
                <c:pt idx="1119">
                  <c:v>70.5</c:v>
                </c:pt>
                <c:pt idx="1120">
                  <c:v>70</c:v>
                </c:pt>
                <c:pt idx="1121">
                  <c:v>72</c:v>
                </c:pt>
                <c:pt idx="1122">
                  <c:v>71</c:v>
                </c:pt>
                <c:pt idx="1123">
                  <c:v>71.5</c:v>
                </c:pt>
                <c:pt idx="1124">
                  <c:v>71.5</c:v>
                </c:pt>
                <c:pt idx="1125">
                  <c:v>69</c:v>
                </c:pt>
                <c:pt idx="1126">
                  <c:v>71.5</c:v>
                </c:pt>
                <c:pt idx="1127">
                  <c:v>75</c:v>
                </c:pt>
                <c:pt idx="1128">
                  <c:v>70.5</c:v>
                </c:pt>
                <c:pt idx="1129">
                  <c:v>72</c:v>
                </c:pt>
                <c:pt idx="1130">
                  <c:v>72.5</c:v>
                </c:pt>
                <c:pt idx="1131">
                  <c:v>71</c:v>
                </c:pt>
                <c:pt idx="1132">
                  <c:v>71.5</c:v>
                </c:pt>
                <c:pt idx="1133">
                  <c:v>73</c:v>
                </c:pt>
                <c:pt idx="1134">
                  <c:v>71</c:v>
                </c:pt>
                <c:pt idx="1135">
                  <c:v>79.5</c:v>
                </c:pt>
                <c:pt idx="1136">
                  <c:v>75.5</c:v>
                </c:pt>
                <c:pt idx="1137">
                  <c:v>74</c:v>
                </c:pt>
                <c:pt idx="1138">
                  <c:v>71</c:v>
                </c:pt>
                <c:pt idx="1139">
                  <c:v>73.5</c:v>
                </c:pt>
                <c:pt idx="1140">
                  <c:v>75</c:v>
                </c:pt>
                <c:pt idx="1141">
                  <c:v>71.5</c:v>
                </c:pt>
                <c:pt idx="1142">
                  <c:v>74.5</c:v>
                </c:pt>
                <c:pt idx="1143">
                  <c:v>72.5</c:v>
                </c:pt>
                <c:pt idx="1144">
                  <c:v>75</c:v>
                </c:pt>
                <c:pt idx="1145">
                  <c:v>72</c:v>
                </c:pt>
                <c:pt idx="1146">
                  <c:v>75</c:v>
                </c:pt>
                <c:pt idx="1147">
                  <c:v>80.5</c:v>
                </c:pt>
                <c:pt idx="1148">
                  <c:v>72</c:v>
                </c:pt>
                <c:pt idx="1149">
                  <c:v>74.5</c:v>
                </c:pt>
                <c:pt idx="1150">
                  <c:v>90.5</c:v>
                </c:pt>
                <c:pt idx="1151">
                  <c:v>73</c:v>
                </c:pt>
                <c:pt idx="1152">
                  <c:v>77.5</c:v>
                </c:pt>
                <c:pt idx="1153">
                  <c:v>74</c:v>
                </c:pt>
                <c:pt idx="1154">
                  <c:v>73</c:v>
                </c:pt>
                <c:pt idx="1155">
                  <c:v>81.5</c:v>
                </c:pt>
                <c:pt idx="1156">
                  <c:v>74.5</c:v>
                </c:pt>
                <c:pt idx="1157">
                  <c:v>81.5</c:v>
                </c:pt>
                <c:pt idx="1158">
                  <c:v>73</c:v>
                </c:pt>
                <c:pt idx="1159">
                  <c:v>73.5</c:v>
                </c:pt>
                <c:pt idx="1160">
                  <c:v>76.5</c:v>
                </c:pt>
                <c:pt idx="1161">
                  <c:v>70.5</c:v>
                </c:pt>
                <c:pt idx="1162">
                  <c:v>76.5</c:v>
                </c:pt>
                <c:pt idx="1163">
                  <c:v>74.5</c:v>
                </c:pt>
                <c:pt idx="1164">
                  <c:v>76.5</c:v>
                </c:pt>
                <c:pt idx="1165">
                  <c:v>76.5</c:v>
                </c:pt>
                <c:pt idx="1166">
                  <c:v>77</c:v>
                </c:pt>
                <c:pt idx="1167">
                  <c:v>76.5</c:v>
                </c:pt>
                <c:pt idx="1168">
                  <c:v>74.5</c:v>
                </c:pt>
                <c:pt idx="1169">
                  <c:v>76.5</c:v>
                </c:pt>
                <c:pt idx="1170">
                  <c:v>73</c:v>
                </c:pt>
                <c:pt idx="1171">
                  <c:v>73.5</c:v>
                </c:pt>
                <c:pt idx="1172">
                  <c:v>76</c:v>
                </c:pt>
                <c:pt idx="1173">
                  <c:v>75.5</c:v>
                </c:pt>
                <c:pt idx="1174">
                  <c:v>75</c:v>
                </c:pt>
                <c:pt idx="1175">
                  <c:v>80.5</c:v>
                </c:pt>
                <c:pt idx="1176">
                  <c:v>73</c:v>
                </c:pt>
                <c:pt idx="1177">
                  <c:v>73.5</c:v>
                </c:pt>
                <c:pt idx="1178">
                  <c:v>75.5</c:v>
                </c:pt>
                <c:pt idx="1179">
                  <c:v>77.5</c:v>
                </c:pt>
                <c:pt idx="1180">
                  <c:v>78.5</c:v>
                </c:pt>
                <c:pt idx="1181">
                  <c:v>82</c:v>
                </c:pt>
                <c:pt idx="1182">
                  <c:v>78</c:v>
                </c:pt>
                <c:pt idx="1183">
                  <c:v>82.5</c:v>
                </c:pt>
                <c:pt idx="1184">
                  <c:v>79</c:v>
                </c:pt>
                <c:pt idx="1185">
                  <c:v>93.5</c:v>
                </c:pt>
                <c:pt idx="1186">
                  <c:v>80</c:v>
                </c:pt>
                <c:pt idx="1187">
                  <c:v>80</c:v>
                </c:pt>
                <c:pt idx="1188">
                  <c:v>78.5</c:v>
                </c:pt>
                <c:pt idx="1189">
                  <c:v>75.5</c:v>
                </c:pt>
                <c:pt idx="1190">
                  <c:v>76.5</c:v>
                </c:pt>
                <c:pt idx="1191">
                  <c:v>77.5</c:v>
                </c:pt>
                <c:pt idx="1192">
                  <c:v>77</c:v>
                </c:pt>
                <c:pt idx="1193">
                  <c:v>84.5</c:v>
                </c:pt>
                <c:pt idx="1194">
                  <c:v>75.5</c:v>
                </c:pt>
                <c:pt idx="1195">
                  <c:v>75</c:v>
                </c:pt>
                <c:pt idx="1196">
                  <c:v>81</c:v>
                </c:pt>
                <c:pt idx="1197">
                  <c:v>76</c:v>
                </c:pt>
                <c:pt idx="1198">
                  <c:v>81.5</c:v>
                </c:pt>
                <c:pt idx="1199">
                  <c:v>77.5</c:v>
                </c:pt>
                <c:pt idx="1200">
                  <c:v>85.5</c:v>
                </c:pt>
                <c:pt idx="1201">
                  <c:v>77.5</c:v>
                </c:pt>
                <c:pt idx="1202">
                  <c:v>78</c:v>
                </c:pt>
                <c:pt idx="1203">
                  <c:v>82.5</c:v>
                </c:pt>
                <c:pt idx="1204">
                  <c:v>84.5</c:v>
                </c:pt>
                <c:pt idx="1205">
                  <c:v>81</c:v>
                </c:pt>
                <c:pt idx="1206">
                  <c:v>78.5</c:v>
                </c:pt>
                <c:pt idx="1207">
                  <c:v>81.5</c:v>
                </c:pt>
                <c:pt idx="1208">
                  <c:v>77</c:v>
                </c:pt>
                <c:pt idx="1209">
                  <c:v>77</c:v>
                </c:pt>
                <c:pt idx="1210">
                  <c:v>77</c:v>
                </c:pt>
                <c:pt idx="1211">
                  <c:v>77</c:v>
                </c:pt>
                <c:pt idx="1212">
                  <c:v>77</c:v>
                </c:pt>
                <c:pt idx="1213">
                  <c:v>77.5</c:v>
                </c:pt>
                <c:pt idx="1214">
                  <c:v>76.5</c:v>
                </c:pt>
                <c:pt idx="1215">
                  <c:v>77.5</c:v>
                </c:pt>
                <c:pt idx="1216">
                  <c:v>78.5</c:v>
                </c:pt>
                <c:pt idx="1217">
                  <c:v>79.5</c:v>
                </c:pt>
                <c:pt idx="1218">
                  <c:v>82</c:v>
                </c:pt>
                <c:pt idx="1219">
                  <c:v>82</c:v>
                </c:pt>
                <c:pt idx="1220">
                  <c:v>78.5</c:v>
                </c:pt>
                <c:pt idx="1221">
                  <c:v>81.5</c:v>
                </c:pt>
                <c:pt idx="1222">
                  <c:v>77</c:v>
                </c:pt>
                <c:pt idx="1223">
                  <c:v>78.5</c:v>
                </c:pt>
                <c:pt idx="1224">
                  <c:v>79.5</c:v>
                </c:pt>
                <c:pt idx="1225">
                  <c:v>81.5</c:v>
                </c:pt>
                <c:pt idx="1226">
                  <c:v>79</c:v>
                </c:pt>
                <c:pt idx="1227">
                  <c:v>80</c:v>
                </c:pt>
                <c:pt idx="1228">
                  <c:v>81.5</c:v>
                </c:pt>
                <c:pt idx="1229">
                  <c:v>78.5</c:v>
                </c:pt>
                <c:pt idx="1230">
                  <c:v>80.5</c:v>
                </c:pt>
                <c:pt idx="1231">
                  <c:v>78</c:v>
                </c:pt>
                <c:pt idx="1232">
                  <c:v>78.5</c:v>
                </c:pt>
                <c:pt idx="1233">
                  <c:v>81</c:v>
                </c:pt>
                <c:pt idx="1234">
                  <c:v>82</c:v>
                </c:pt>
                <c:pt idx="1235">
                  <c:v>79.5</c:v>
                </c:pt>
                <c:pt idx="1236">
                  <c:v>81.5</c:v>
                </c:pt>
                <c:pt idx="1237">
                  <c:v>88</c:v>
                </c:pt>
                <c:pt idx="1238">
                  <c:v>82.5</c:v>
                </c:pt>
                <c:pt idx="1239">
                  <c:v>83.5</c:v>
                </c:pt>
                <c:pt idx="1240">
                  <c:v>83</c:v>
                </c:pt>
                <c:pt idx="1241">
                  <c:v>82</c:v>
                </c:pt>
                <c:pt idx="1242">
                  <c:v>79</c:v>
                </c:pt>
                <c:pt idx="1243">
                  <c:v>81.5</c:v>
                </c:pt>
                <c:pt idx="1244">
                  <c:v>86.5</c:v>
                </c:pt>
                <c:pt idx="1245">
                  <c:v>81.5</c:v>
                </c:pt>
                <c:pt idx="1246">
                  <c:v>85</c:v>
                </c:pt>
                <c:pt idx="1247">
                  <c:v>85</c:v>
                </c:pt>
                <c:pt idx="1248">
                  <c:v>82</c:v>
                </c:pt>
                <c:pt idx="1249">
                  <c:v>84.5</c:v>
                </c:pt>
                <c:pt idx="1250">
                  <c:v>83</c:v>
                </c:pt>
                <c:pt idx="1251">
                  <c:v>88.5</c:v>
                </c:pt>
                <c:pt idx="1252">
                  <c:v>80.5</c:v>
                </c:pt>
                <c:pt idx="1253">
                  <c:v>82.5</c:v>
                </c:pt>
                <c:pt idx="1254">
                  <c:v>85</c:v>
                </c:pt>
                <c:pt idx="1255">
                  <c:v>86.5</c:v>
                </c:pt>
                <c:pt idx="1256">
                  <c:v>91</c:v>
                </c:pt>
                <c:pt idx="1257">
                  <c:v>84.5</c:v>
                </c:pt>
                <c:pt idx="1258">
                  <c:v>90</c:v>
                </c:pt>
                <c:pt idx="1259">
                  <c:v>82</c:v>
                </c:pt>
                <c:pt idx="1260">
                  <c:v>93</c:v>
                </c:pt>
                <c:pt idx="1261">
                  <c:v>87.5</c:v>
                </c:pt>
                <c:pt idx="1262">
                  <c:v>94</c:v>
                </c:pt>
                <c:pt idx="1263">
                  <c:v>82</c:v>
                </c:pt>
                <c:pt idx="1264">
                  <c:v>84</c:v>
                </c:pt>
                <c:pt idx="1265">
                  <c:v>93.5</c:v>
                </c:pt>
                <c:pt idx="1266">
                  <c:v>92</c:v>
                </c:pt>
                <c:pt idx="1267">
                  <c:v>83</c:v>
                </c:pt>
                <c:pt idx="1268">
                  <c:v>81.5</c:v>
                </c:pt>
                <c:pt idx="1269">
                  <c:v>85.5</c:v>
                </c:pt>
                <c:pt idx="1270">
                  <c:v>83</c:v>
                </c:pt>
                <c:pt idx="1271">
                  <c:v>86.5</c:v>
                </c:pt>
                <c:pt idx="1272">
                  <c:v>82.5</c:v>
                </c:pt>
                <c:pt idx="1273">
                  <c:v>82</c:v>
                </c:pt>
                <c:pt idx="1274">
                  <c:v>82.5</c:v>
                </c:pt>
                <c:pt idx="1275">
                  <c:v>91.5</c:v>
                </c:pt>
                <c:pt idx="1276">
                  <c:v>84</c:v>
                </c:pt>
                <c:pt idx="1277">
                  <c:v>82.5</c:v>
                </c:pt>
                <c:pt idx="1278">
                  <c:v>83</c:v>
                </c:pt>
                <c:pt idx="1279">
                  <c:v>82.5</c:v>
                </c:pt>
                <c:pt idx="1280">
                  <c:v>85</c:v>
                </c:pt>
                <c:pt idx="1281">
                  <c:v>81.5</c:v>
                </c:pt>
                <c:pt idx="1282">
                  <c:v>86.5</c:v>
                </c:pt>
                <c:pt idx="1283">
                  <c:v>82.5</c:v>
                </c:pt>
                <c:pt idx="1284">
                  <c:v>82.5</c:v>
                </c:pt>
                <c:pt idx="1285">
                  <c:v>85</c:v>
                </c:pt>
                <c:pt idx="1286">
                  <c:v>81.5</c:v>
                </c:pt>
                <c:pt idx="1287">
                  <c:v>82</c:v>
                </c:pt>
                <c:pt idx="1288">
                  <c:v>86.5</c:v>
                </c:pt>
                <c:pt idx="1289">
                  <c:v>83</c:v>
                </c:pt>
                <c:pt idx="1290">
                  <c:v>84</c:v>
                </c:pt>
                <c:pt idx="1291">
                  <c:v>83.5</c:v>
                </c:pt>
                <c:pt idx="1292">
                  <c:v>82.5</c:v>
                </c:pt>
                <c:pt idx="1293">
                  <c:v>83</c:v>
                </c:pt>
                <c:pt idx="1294">
                  <c:v>89</c:v>
                </c:pt>
                <c:pt idx="1295">
                  <c:v>86</c:v>
                </c:pt>
                <c:pt idx="1296">
                  <c:v>86.5</c:v>
                </c:pt>
                <c:pt idx="1297">
                  <c:v>83.5</c:v>
                </c:pt>
                <c:pt idx="1298">
                  <c:v>85.5</c:v>
                </c:pt>
                <c:pt idx="1299">
                  <c:v>89</c:v>
                </c:pt>
                <c:pt idx="1300">
                  <c:v>87</c:v>
                </c:pt>
                <c:pt idx="1301">
                  <c:v>90</c:v>
                </c:pt>
                <c:pt idx="1302">
                  <c:v>88</c:v>
                </c:pt>
                <c:pt idx="1303">
                  <c:v>85.5</c:v>
                </c:pt>
                <c:pt idx="1304">
                  <c:v>84.5</c:v>
                </c:pt>
                <c:pt idx="1305">
                  <c:v>84</c:v>
                </c:pt>
                <c:pt idx="1306">
                  <c:v>87</c:v>
                </c:pt>
                <c:pt idx="1307">
                  <c:v>86.5</c:v>
                </c:pt>
                <c:pt idx="1308">
                  <c:v>85.5</c:v>
                </c:pt>
                <c:pt idx="1309">
                  <c:v>84</c:v>
                </c:pt>
                <c:pt idx="1310">
                  <c:v>87.5</c:v>
                </c:pt>
                <c:pt idx="1311">
                  <c:v>88</c:v>
                </c:pt>
                <c:pt idx="1312">
                  <c:v>86.5</c:v>
                </c:pt>
                <c:pt idx="1313">
                  <c:v>87</c:v>
                </c:pt>
                <c:pt idx="1314">
                  <c:v>85</c:v>
                </c:pt>
                <c:pt idx="1315">
                  <c:v>88</c:v>
                </c:pt>
                <c:pt idx="1316">
                  <c:v>84.5</c:v>
                </c:pt>
                <c:pt idx="1317">
                  <c:v>87</c:v>
                </c:pt>
                <c:pt idx="1318">
                  <c:v>91</c:v>
                </c:pt>
                <c:pt idx="1319">
                  <c:v>86</c:v>
                </c:pt>
                <c:pt idx="1320">
                  <c:v>86</c:v>
                </c:pt>
                <c:pt idx="1321">
                  <c:v>87</c:v>
                </c:pt>
                <c:pt idx="1322">
                  <c:v>86.5</c:v>
                </c:pt>
                <c:pt idx="1323">
                  <c:v>86.5</c:v>
                </c:pt>
                <c:pt idx="1324">
                  <c:v>86.5</c:v>
                </c:pt>
                <c:pt idx="1325">
                  <c:v>87.5</c:v>
                </c:pt>
                <c:pt idx="1326">
                  <c:v>85.5</c:v>
                </c:pt>
                <c:pt idx="1327">
                  <c:v>89.5</c:v>
                </c:pt>
                <c:pt idx="1328">
                  <c:v>85.5</c:v>
                </c:pt>
                <c:pt idx="1329">
                  <c:v>85.5</c:v>
                </c:pt>
                <c:pt idx="1330">
                  <c:v>88</c:v>
                </c:pt>
                <c:pt idx="1331">
                  <c:v>88.5</c:v>
                </c:pt>
                <c:pt idx="1332">
                  <c:v>87</c:v>
                </c:pt>
                <c:pt idx="1333">
                  <c:v>85.5</c:v>
                </c:pt>
                <c:pt idx="1334">
                  <c:v>87</c:v>
                </c:pt>
                <c:pt idx="1335">
                  <c:v>86</c:v>
                </c:pt>
                <c:pt idx="1336">
                  <c:v>87.5</c:v>
                </c:pt>
                <c:pt idx="1337">
                  <c:v>87</c:v>
                </c:pt>
                <c:pt idx="1338">
                  <c:v>91</c:v>
                </c:pt>
                <c:pt idx="1339">
                  <c:v>86.5</c:v>
                </c:pt>
                <c:pt idx="1340">
                  <c:v>86</c:v>
                </c:pt>
                <c:pt idx="1341">
                  <c:v>92.5</c:v>
                </c:pt>
                <c:pt idx="1342">
                  <c:v>86.5</c:v>
                </c:pt>
                <c:pt idx="1343">
                  <c:v>87</c:v>
                </c:pt>
                <c:pt idx="1344">
                  <c:v>87</c:v>
                </c:pt>
                <c:pt idx="1345">
                  <c:v>88</c:v>
                </c:pt>
                <c:pt idx="1346">
                  <c:v>87</c:v>
                </c:pt>
                <c:pt idx="1347">
                  <c:v>86.5</c:v>
                </c:pt>
                <c:pt idx="1348">
                  <c:v>86.5</c:v>
                </c:pt>
                <c:pt idx="1349">
                  <c:v>88</c:v>
                </c:pt>
                <c:pt idx="1350">
                  <c:v>87</c:v>
                </c:pt>
                <c:pt idx="1351">
                  <c:v>87.5</c:v>
                </c:pt>
                <c:pt idx="1352">
                  <c:v>87.5</c:v>
                </c:pt>
                <c:pt idx="1353">
                  <c:v>87.5</c:v>
                </c:pt>
                <c:pt idx="1354">
                  <c:v>89</c:v>
                </c:pt>
                <c:pt idx="1355">
                  <c:v>93</c:v>
                </c:pt>
                <c:pt idx="1356">
                  <c:v>88.5</c:v>
                </c:pt>
                <c:pt idx="1357">
                  <c:v>91</c:v>
                </c:pt>
                <c:pt idx="1358">
                  <c:v>88.5</c:v>
                </c:pt>
                <c:pt idx="1359">
                  <c:v>92.5</c:v>
                </c:pt>
                <c:pt idx="1360">
                  <c:v>88.5</c:v>
                </c:pt>
                <c:pt idx="1361">
                  <c:v>88.5</c:v>
                </c:pt>
                <c:pt idx="1362">
                  <c:v>90</c:v>
                </c:pt>
                <c:pt idx="1363">
                  <c:v>87</c:v>
                </c:pt>
                <c:pt idx="1364">
                  <c:v>89.5</c:v>
                </c:pt>
                <c:pt idx="1365">
                  <c:v>95</c:v>
                </c:pt>
                <c:pt idx="1366">
                  <c:v>94</c:v>
                </c:pt>
                <c:pt idx="1367">
                  <c:v>88.5</c:v>
                </c:pt>
                <c:pt idx="1368">
                  <c:v>89.5</c:v>
                </c:pt>
                <c:pt idx="1369">
                  <c:v>91.5</c:v>
                </c:pt>
                <c:pt idx="1370">
                  <c:v>88.5</c:v>
                </c:pt>
                <c:pt idx="1371">
                  <c:v>91</c:v>
                </c:pt>
                <c:pt idx="1372">
                  <c:v>92</c:v>
                </c:pt>
                <c:pt idx="1373">
                  <c:v>88.5</c:v>
                </c:pt>
                <c:pt idx="1374">
                  <c:v>94</c:v>
                </c:pt>
                <c:pt idx="1375">
                  <c:v>93.5</c:v>
                </c:pt>
                <c:pt idx="1376">
                  <c:v>91</c:v>
                </c:pt>
                <c:pt idx="1377">
                  <c:v>90.5</c:v>
                </c:pt>
                <c:pt idx="1378">
                  <c:v>92.5</c:v>
                </c:pt>
                <c:pt idx="1379">
                  <c:v>89</c:v>
                </c:pt>
                <c:pt idx="1380">
                  <c:v>89</c:v>
                </c:pt>
                <c:pt idx="1381">
                  <c:v>93</c:v>
                </c:pt>
                <c:pt idx="1382">
                  <c:v>91.5</c:v>
                </c:pt>
                <c:pt idx="1383">
                  <c:v>92</c:v>
                </c:pt>
                <c:pt idx="1384">
                  <c:v>92.5</c:v>
                </c:pt>
                <c:pt idx="1385">
                  <c:v>93.5</c:v>
                </c:pt>
                <c:pt idx="1386">
                  <c:v>91.5</c:v>
                </c:pt>
                <c:pt idx="1387">
                  <c:v>96.5</c:v>
                </c:pt>
                <c:pt idx="1388">
                  <c:v>90.5</c:v>
                </c:pt>
                <c:pt idx="1389">
                  <c:v>95</c:v>
                </c:pt>
                <c:pt idx="1390">
                  <c:v>90.5</c:v>
                </c:pt>
                <c:pt idx="1391">
                  <c:v>94.5</c:v>
                </c:pt>
                <c:pt idx="1392">
                  <c:v>90.5</c:v>
                </c:pt>
                <c:pt idx="1393">
                  <c:v>93.5</c:v>
                </c:pt>
                <c:pt idx="1394">
                  <c:v>92</c:v>
                </c:pt>
                <c:pt idx="1395">
                  <c:v>91</c:v>
                </c:pt>
                <c:pt idx="1396">
                  <c:v>94</c:v>
                </c:pt>
                <c:pt idx="1397">
                  <c:v>90.5</c:v>
                </c:pt>
                <c:pt idx="1398">
                  <c:v>97.5</c:v>
                </c:pt>
                <c:pt idx="1399">
                  <c:v>90</c:v>
                </c:pt>
                <c:pt idx="1400">
                  <c:v>90</c:v>
                </c:pt>
                <c:pt idx="1401">
                  <c:v>91</c:v>
                </c:pt>
                <c:pt idx="1402">
                  <c:v>92.5</c:v>
                </c:pt>
                <c:pt idx="1403">
                  <c:v>94.5</c:v>
                </c:pt>
                <c:pt idx="1404">
                  <c:v>91</c:v>
                </c:pt>
                <c:pt idx="1405">
                  <c:v>91</c:v>
                </c:pt>
                <c:pt idx="1406">
                  <c:v>92</c:v>
                </c:pt>
                <c:pt idx="1407">
                  <c:v>91</c:v>
                </c:pt>
                <c:pt idx="1408">
                  <c:v>92.5</c:v>
                </c:pt>
                <c:pt idx="1409">
                  <c:v>96.5</c:v>
                </c:pt>
                <c:pt idx="1410">
                  <c:v>92</c:v>
                </c:pt>
                <c:pt idx="1411">
                  <c:v>90.5</c:v>
                </c:pt>
                <c:pt idx="1412">
                  <c:v>95</c:v>
                </c:pt>
                <c:pt idx="1413">
                  <c:v>92</c:v>
                </c:pt>
                <c:pt idx="1414">
                  <c:v>93</c:v>
                </c:pt>
                <c:pt idx="1415">
                  <c:v>93</c:v>
                </c:pt>
                <c:pt idx="1416">
                  <c:v>94.5</c:v>
                </c:pt>
                <c:pt idx="1417">
                  <c:v>92</c:v>
                </c:pt>
                <c:pt idx="1418">
                  <c:v>94.5</c:v>
                </c:pt>
                <c:pt idx="1419">
                  <c:v>90.5</c:v>
                </c:pt>
                <c:pt idx="1420">
                  <c:v>95.5</c:v>
                </c:pt>
                <c:pt idx="1421">
                  <c:v>93</c:v>
                </c:pt>
                <c:pt idx="1422">
                  <c:v>92</c:v>
                </c:pt>
                <c:pt idx="1423">
                  <c:v>91</c:v>
                </c:pt>
                <c:pt idx="1424">
                  <c:v>93.5</c:v>
                </c:pt>
                <c:pt idx="1425">
                  <c:v>95.5</c:v>
                </c:pt>
                <c:pt idx="1426">
                  <c:v>94.5</c:v>
                </c:pt>
                <c:pt idx="1427">
                  <c:v>97.5</c:v>
                </c:pt>
                <c:pt idx="1428">
                  <c:v>93.5</c:v>
                </c:pt>
                <c:pt idx="1429">
                  <c:v>91</c:v>
                </c:pt>
                <c:pt idx="1430">
                  <c:v>96.5</c:v>
                </c:pt>
                <c:pt idx="1431">
                  <c:v>92</c:v>
                </c:pt>
                <c:pt idx="1432">
                  <c:v>91.5</c:v>
                </c:pt>
                <c:pt idx="1433">
                  <c:v>94</c:v>
                </c:pt>
                <c:pt idx="1434">
                  <c:v>95.5</c:v>
                </c:pt>
                <c:pt idx="1435">
                  <c:v>91.5</c:v>
                </c:pt>
                <c:pt idx="1436">
                  <c:v>94.5</c:v>
                </c:pt>
                <c:pt idx="1437">
                  <c:v>92.5</c:v>
                </c:pt>
                <c:pt idx="1438">
                  <c:v>95.5</c:v>
                </c:pt>
                <c:pt idx="1439">
                  <c:v>93</c:v>
                </c:pt>
                <c:pt idx="1440">
                  <c:v>96</c:v>
                </c:pt>
                <c:pt idx="1441">
                  <c:v>93</c:v>
                </c:pt>
                <c:pt idx="1442">
                  <c:v>96</c:v>
                </c:pt>
                <c:pt idx="1443">
                  <c:v>92.5</c:v>
                </c:pt>
                <c:pt idx="1444">
                  <c:v>96</c:v>
                </c:pt>
                <c:pt idx="1445">
                  <c:v>94.5</c:v>
                </c:pt>
                <c:pt idx="1446">
                  <c:v>97.5</c:v>
                </c:pt>
                <c:pt idx="1447">
                  <c:v>95.5</c:v>
                </c:pt>
                <c:pt idx="1448">
                  <c:v>95</c:v>
                </c:pt>
                <c:pt idx="1449">
                  <c:v>95</c:v>
                </c:pt>
                <c:pt idx="1450">
                  <c:v>98</c:v>
                </c:pt>
                <c:pt idx="1451">
                  <c:v>96.5</c:v>
                </c:pt>
                <c:pt idx="1452">
                  <c:v>92.5</c:v>
                </c:pt>
                <c:pt idx="1453">
                  <c:v>93</c:v>
                </c:pt>
                <c:pt idx="1454">
                  <c:v>96</c:v>
                </c:pt>
                <c:pt idx="1455">
                  <c:v>94</c:v>
                </c:pt>
                <c:pt idx="1456">
                  <c:v>92.5</c:v>
                </c:pt>
                <c:pt idx="1457">
                  <c:v>96.5</c:v>
                </c:pt>
                <c:pt idx="1458">
                  <c:v>96.5</c:v>
                </c:pt>
                <c:pt idx="1459">
                  <c:v>95</c:v>
                </c:pt>
                <c:pt idx="1460">
                  <c:v>94.5</c:v>
                </c:pt>
                <c:pt idx="1461">
                  <c:v>97</c:v>
                </c:pt>
                <c:pt idx="1462">
                  <c:v>94.5</c:v>
                </c:pt>
                <c:pt idx="1463">
                  <c:v>93</c:v>
                </c:pt>
                <c:pt idx="1464">
                  <c:v>96</c:v>
                </c:pt>
                <c:pt idx="1465">
                  <c:v>96</c:v>
                </c:pt>
                <c:pt idx="1466">
                  <c:v>96.5</c:v>
                </c:pt>
                <c:pt idx="1467">
                  <c:v>96.5</c:v>
                </c:pt>
                <c:pt idx="1468">
                  <c:v>95.5</c:v>
                </c:pt>
                <c:pt idx="1469">
                  <c:v>98.5</c:v>
                </c:pt>
                <c:pt idx="1470">
                  <c:v>98</c:v>
                </c:pt>
                <c:pt idx="1471">
                  <c:v>98.5</c:v>
                </c:pt>
                <c:pt idx="1472">
                  <c:v>96</c:v>
                </c:pt>
                <c:pt idx="1473">
                  <c:v>94</c:v>
                </c:pt>
                <c:pt idx="1474">
                  <c:v>96.5</c:v>
                </c:pt>
                <c:pt idx="1475">
                  <c:v>94.5</c:v>
                </c:pt>
                <c:pt idx="1476">
                  <c:v>96</c:v>
                </c:pt>
                <c:pt idx="1477">
                  <c:v>96.5</c:v>
                </c:pt>
                <c:pt idx="1478">
                  <c:v>94</c:v>
                </c:pt>
                <c:pt idx="1479">
                  <c:v>95</c:v>
                </c:pt>
                <c:pt idx="1480">
                  <c:v>98.5</c:v>
                </c:pt>
                <c:pt idx="1481">
                  <c:v>96</c:v>
                </c:pt>
                <c:pt idx="1482">
                  <c:v>100</c:v>
                </c:pt>
                <c:pt idx="1483">
                  <c:v>99.5</c:v>
                </c:pt>
                <c:pt idx="1484">
                  <c:v>97.5</c:v>
                </c:pt>
                <c:pt idx="1485">
                  <c:v>97</c:v>
                </c:pt>
                <c:pt idx="1486">
                  <c:v>98.5</c:v>
                </c:pt>
                <c:pt idx="1487">
                  <c:v>96.5</c:v>
                </c:pt>
                <c:pt idx="1488">
                  <c:v>98.5</c:v>
                </c:pt>
                <c:pt idx="1489">
                  <c:v>97</c:v>
                </c:pt>
                <c:pt idx="1490">
                  <c:v>101</c:v>
                </c:pt>
                <c:pt idx="1491">
                  <c:v>98</c:v>
                </c:pt>
                <c:pt idx="1492">
                  <c:v>100.5</c:v>
                </c:pt>
                <c:pt idx="1493">
                  <c:v>97.5</c:v>
                </c:pt>
                <c:pt idx="1494">
                  <c:v>96.5</c:v>
                </c:pt>
                <c:pt idx="1495">
                  <c:v>99</c:v>
                </c:pt>
                <c:pt idx="1496">
                  <c:v>100</c:v>
                </c:pt>
                <c:pt idx="1497">
                  <c:v>95.5</c:v>
                </c:pt>
                <c:pt idx="1498">
                  <c:v>98.5</c:v>
                </c:pt>
                <c:pt idx="1499">
                  <c:v>97</c:v>
                </c:pt>
                <c:pt idx="1500">
                  <c:v>97</c:v>
                </c:pt>
                <c:pt idx="1501">
                  <c:v>95.5</c:v>
                </c:pt>
                <c:pt idx="1502">
                  <c:v>97.5</c:v>
                </c:pt>
                <c:pt idx="1503">
                  <c:v>96</c:v>
                </c:pt>
                <c:pt idx="1504">
                  <c:v>98</c:v>
                </c:pt>
                <c:pt idx="1505">
                  <c:v>101</c:v>
                </c:pt>
                <c:pt idx="1506">
                  <c:v>96</c:v>
                </c:pt>
                <c:pt idx="1507">
                  <c:v>102</c:v>
                </c:pt>
                <c:pt idx="1508">
                  <c:v>97.5</c:v>
                </c:pt>
                <c:pt idx="1509">
                  <c:v>98.5</c:v>
                </c:pt>
                <c:pt idx="1510">
                  <c:v>99.5</c:v>
                </c:pt>
                <c:pt idx="1511">
                  <c:v>102.5</c:v>
                </c:pt>
                <c:pt idx="1512">
                  <c:v>97</c:v>
                </c:pt>
                <c:pt idx="1513">
                  <c:v>96</c:v>
                </c:pt>
                <c:pt idx="1514">
                  <c:v>100.5</c:v>
                </c:pt>
                <c:pt idx="1515">
                  <c:v>97.5</c:v>
                </c:pt>
                <c:pt idx="1516">
                  <c:v>98</c:v>
                </c:pt>
                <c:pt idx="1517">
                  <c:v>96</c:v>
                </c:pt>
                <c:pt idx="1518">
                  <c:v>95.5</c:v>
                </c:pt>
                <c:pt idx="1519">
                  <c:v>95.5</c:v>
                </c:pt>
                <c:pt idx="1520">
                  <c:v>100.5</c:v>
                </c:pt>
                <c:pt idx="1521">
                  <c:v>101.5</c:v>
                </c:pt>
                <c:pt idx="1522">
                  <c:v>103</c:v>
                </c:pt>
                <c:pt idx="1523">
                  <c:v>99</c:v>
                </c:pt>
                <c:pt idx="1524">
                  <c:v>100</c:v>
                </c:pt>
                <c:pt idx="1525">
                  <c:v>98.5</c:v>
                </c:pt>
                <c:pt idx="1526">
                  <c:v>96</c:v>
                </c:pt>
                <c:pt idx="1527">
                  <c:v>103</c:v>
                </c:pt>
                <c:pt idx="1528">
                  <c:v>98</c:v>
                </c:pt>
                <c:pt idx="1529">
                  <c:v>97</c:v>
                </c:pt>
                <c:pt idx="1530">
                  <c:v>101.5</c:v>
                </c:pt>
                <c:pt idx="1531">
                  <c:v>96</c:v>
                </c:pt>
                <c:pt idx="1532">
                  <c:v>99</c:v>
                </c:pt>
                <c:pt idx="1533">
                  <c:v>96.5</c:v>
                </c:pt>
                <c:pt idx="1534">
                  <c:v>100</c:v>
                </c:pt>
                <c:pt idx="1535">
                  <c:v>99</c:v>
                </c:pt>
                <c:pt idx="1536">
                  <c:v>98</c:v>
                </c:pt>
                <c:pt idx="1537">
                  <c:v>97</c:v>
                </c:pt>
                <c:pt idx="1538">
                  <c:v>100</c:v>
                </c:pt>
                <c:pt idx="1539">
                  <c:v>97.5</c:v>
                </c:pt>
                <c:pt idx="1540">
                  <c:v>97.5</c:v>
                </c:pt>
                <c:pt idx="1541">
                  <c:v>98</c:v>
                </c:pt>
                <c:pt idx="1542">
                  <c:v>98</c:v>
                </c:pt>
                <c:pt idx="1543">
                  <c:v>98.5</c:v>
                </c:pt>
                <c:pt idx="1544">
                  <c:v>98.5</c:v>
                </c:pt>
                <c:pt idx="1545">
                  <c:v>101</c:v>
                </c:pt>
                <c:pt idx="1546">
                  <c:v>99.5</c:v>
                </c:pt>
                <c:pt idx="1547">
                  <c:v>98.5</c:v>
                </c:pt>
                <c:pt idx="1548">
                  <c:v>100</c:v>
                </c:pt>
                <c:pt idx="1549">
                  <c:v>97.5</c:v>
                </c:pt>
                <c:pt idx="1550">
                  <c:v>99</c:v>
                </c:pt>
                <c:pt idx="1551">
                  <c:v>99.5</c:v>
                </c:pt>
                <c:pt idx="1552">
                  <c:v>98</c:v>
                </c:pt>
                <c:pt idx="1553">
                  <c:v>98.5</c:v>
                </c:pt>
                <c:pt idx="1554">
                  <c:v>97.5</c:v>
                </c:pt>
                <c:pt idx="1555">
                  <c:v>100.5</c:v>
                </c:pt>
                <c:pt idx="1556">
                  <c:v>99.5</c:v>
                </c:pt>
                <c:pt idx="1557">
                  <c:v>98</c:v>
                </c:pt>
                <c:pt idx="1558">
                  <c:v>100.5</c:v>
                </c:pt>
                <c:pt idx="1559">
                  <c:v>101</c:v>
                </c:pt>
                <c:pt idx="1560">
                  <c:v>99.5</c:v>
                </c:pt>
                <c:pt idx="1561">
                  <c:v>100.5</c:v>
                </c:pt>
                <c:pt idx="1562">
                  <c:v>98.5</c:v>
                </c:pt>
                <c:pt idx="1563">
                  <c:v>102</c:v>
                </c:pt>
                <c:pt idx="1564">
                  <c:v>102</c:v>
                </c:pt>
                <c:pt idx="1565">
                  <c:v>102</c:v>
                </c:pt>
                <c:pt idx="1566">
                  <c:v>99.5</c:v>
                </c:pt>
                <c:pt idx="1567">
                  <c:v>99</c:v>
                </c:pt>
                <c:pt idx="1568">
                  <c:v>101.5</c:v>
                </c:pt>
                <c:pt idx="1569">
                  <c:v>98.5</c:v>
                </c:pt>
                <c:pt idx="1570">
                  <c:v>99</c:v>
                </c:pt>
                <c:pt idx="1571">
                  <c:v>99</c:v>
                </c:pt>
                <c:pt idx="1572">
                  <c:v>102</c:v>
                </c:pt>
                <c:pt idx="1573">
                  <c:v>99</c:v>
                </c:pt>
                <c:pt idx="1574">
                  <c:v>99.5</c:v>
                </c:pt>
                <c:pt idx="1575">
                  <c:v>102.5</c:v>
                </c:pt>
                <c:pt idx="1576">
                  <c:v>107</c:v>
                </c:pt>
                <c:pt idx="1577">
                  <c:v>99</c:v>
                </c:pt>
                <c:pt idx="1578">
                  <c:v>99.5</c:v>
                </c:pt>
                <c:pt idx="1579">
                  <c:v>104</c:v>
                </c:pt>
                <c:pt idx="1580">
                  <c:v>99</c:v>
                </c:pt>
                <c:pt idx="1581">
                  <c:v>99</c:v>
                </c:pt>
                <c:pt idx="1582">
                  <c:v>101.5</c:v>
                </c:pt>
                <c:pt idx="1583">
                  <c:v>99</c:v>
                </c:pt>
                <c:pt idx="1584">
                  <c:v>100</c:v>
                </c:pt>
                <c:pt idx="1585">
                  <c:v>104.5</c:v>
                </c:pt>
                <c:pt idx="1586">
                  <c:v>98</c:v>
                </c:pt>
                <c:pt idx="1587">
                  <c:v>101</c:v>
                </c:pt>
                <c:pt idx="1588">
                  <c:v>102.5</c:v>
                </c:pt>
                <c:pt idx="1589">
                  <c:v>101.5</c:v>
                </c:pt>
                <c:pt idx="1590">
                  <c:v>107.5</c:v>
                </c:pt>
                <c:pt idx="1591">
                  <c:v>100.5</c:v>
                </c:pt>
                <c:pt idx="1592">
                  <c:v>102.5</c:v>
                </c:pt>
                <c:pt idx="1593">
                  <c:v>104</c:v>
                </c:pt>
                <c:pt idx="1594">
                  <c:v>100.5</c:v>
                </c:pt>
                <c:pt idx="1595">
                  <c:v>103.5</c:v>
                </c:pt>
                <c:pt idx="1596">
                  <c:v>101</c:v>
                </c:pt>
                <c:pt idx="1597">
                  <c:v>101.5</c:v>
                </c:pt>
                <c:pt idx="1598">
                  <c:v>101</c:v>
                </c:pt>
                <c:pt idx="1599">
                  <c:v>100</c:v>
                </c:pt>
                <c:pt idx="1600">
                  <c:v>102.5</c:v>
                </c:pt>
                <c:pt idx="1601">
                  <c:v>100</c:v>
                </c:pt>
                <c:pt idx="1602">
                  <c:v>101</c:v>
                </c:pt>
                <c:pt idx="1603">
                  <c:v>100.5</c:v>
                </c:pt>
                <c:pt idx="1604">
                  <c:v>105.5</c:v>
                </c:pt>
                <c:pt idx="1605">
                  <c:v>108.5</c:v>
                </c:pt>
                <c:pt idx="1606">
                  <c:v>101.5</c:v>
                </c:pt>
                <c:pt idx="1607">
                  <c:v>103</c:v>
                </c:pt>
                <c:pt idx="1608">
                  <c:v>102.5</c:v>
                </c:pt>
                <c:pt idx="1609">
                  <c:v>101.5</c:v>
                </c:pt>
                <c:pt idx="1610">
                  <c:v>101</c:v>
                </c:pt>
                <c:pt idx="1611">
                  <c:v>101.5</c:v>
                </c:pt>
                <c:pt idx="1612">
                  <c:v>103.5</c:v>
                </c:pt>
                <c:pt idx="1613">
                  <c:v>102.5</c:v>
                </c:pt>
                <c:pt idx="1614">
                  <c:v>105</c:v>
                </c:pt>
                <c:pt idx="1615">
                  <c:v>103</c:v>
                </c:pt>
                <c:pt idx="1616">
                  <c:v>104</c:v>
                </c:pt>
                <c:pt idx="1617">
                  <c:v>104.5</c:v>
                </c:pt>
                <c:pt idx="1618">
                  <c:v>101.5</c:v>
                </c:pt>
                <c:pt idx="1619">
                  <c:v>101</c:v>
                </c:pt>
                <c:pt idx="1620">
                  <c:v>105</c:v>
                </c:pt>
                <c:pt idx="1621">
                  <c:v>104.5</c:v>
                </c:pt>
                <c:pt idx="1622">
                  <c:v>107.5</c:v>
                </c:pt>
                <c:pt idx="1623">
                  <c:v>102.5</c:v>
                </c:pt>
                <c:pt idx="1624">
                  <c:v>108</c:v>
                </c:pt>
                <c:pt idx="1625">
                  <c:v>102.5</c:v>
                </c:pt>
                <c:pt idx="1626">
                  <c:v>105</c:v>
                </c:pt>
                <c:pt idx="1627">
                  <c:v>102.5</c:v>
                </c:pt>
                <c:pt idx="1628">
                  <c:v>101.5</c:v>
                </c:pt>
                <c:pt idx="1629">
                  <c:v>106</c:v>
                </c:pt>
                <c:pt idx="1630">
                  <c:v>101.5</c:v>
                </c:pt>
                <c:pt idx="1631">
                  <c:v>104</c:v>
                </c:pt>
                <c:pt idx="1632">
                  <c:v>102.5</c:v>
                </c:pt>
                <c:pt idx="1633">
                  <c:v>103</c:v>
                </c:pt>
                <c:pt idx="1634">
                  <c:v>106</c:v>
                </c:pt>
                <c:pt idx="1635">
                  <c:v>104.5</c:v>
                </c:pt>
                <c:pt idx="1636">
                  <c:v>107.5</c:v>
                </c:pt>
                <c:pt idx="1637">
                  <c:v>101.5</c:v>
                </c:pt>
                <c:pt idx="1638">
                  <c:v>104.5</c:v>
                </c:pt>
                <c:pt idx="1639">
                  <c:v>102.5</c:v>
                </c:pt>
                <c:pt idx="1640">
                  <c:v>104</c:v>
                </c:pt>
                <c:pt idx="1641">
                  <c:v>104</c:v>
                </c:pt>
                <c:pt idx="1642">
                  <c:v>107</c:v>
                </c:pt>
                <c:pt idx="1643">
                  <c:v>103</c:v>
                </c:pt>
                <c:pt idx="1644">
                  <c:v>103</c:v>
                </c:pt>
                <c:pt idx="1645">
                  <c:v>106</c:v>
                </c:pt>
                <c:pt idx="1646">
                  <c:v>102.5</c:v>
                </c:pt>
                <c:pt idx="1647">
                  <c:v>107</c:v>
                </c:pt>
                <c:pt idx="1648">
                  <c:v>104</c:v>
                </c:pt>
                <c:pt idx="1649">
                  <c:v>105</c:v>
                </c:pt>
                <c:pt idx="1650">
                  <c:v>104.5</c:v>
                </c:pt>
                <c:pt idx="1651">
                  <c:v>102.5</c:v>
                </c:pt>
                <c:pt idx="1652">
                  <c:v>105.5</c:v>
                </c:pt>
                <c:pt idx="1653">
                  <c:v>107</c:v>
                </c:pt>
                <c:pt idx="1654">
                  <c:v>106</c:v>
                </c:pt>
                <c:pt idx="1655">
                  <c:v>105.5</c:v>
                </c:pt>
                <c:pt idx="1656">
                  <c:v>103</c:v>
                </c:pt>
                <c:pt idx="1657">
                  <c:v>109</c:v>
                </c:pt>
                <c:pt idx="1658">
                  <c:v>103.5</c:v>
                </c:pt>
                <c:pt idx="1659">
                  <c:v>105</c:v>
                </c:pt>
                <c:pt idx="1660">
                  <c:v>104</c:v>
                </c:pt>
                <c:pt idx="1661">
                  <c:v>108.5</c:v>
                </c:pt>
                <c:pt idx="1662">
                  <c:v>106</c:v>
                </c:pt>
                <c:pt idx="1663">
                  <c:v>103.5</c:v>
                </c:pt>
                <c:pt idx="1664">
                  <c:v>103.5</c:v>
                </c:pt>
                <c:pt idx="1665">
                  <c:v>105</c:v>
                </c:pt>
                <c:pt idx="1666">
                  <c:v>106</c:v>
                </c:pt>
                <c:pt idx="1667">
                  <c:v>104</c:v>
                </c:pt>
                <c:pt idx="1668">
                  <c:v>105</c:v>
                </c:pt>
                <c:pt idx="1669">
                  <c:v>107</c:v>
                </c:pt>
                <c:pt idx="1670">
                  <c:v>105.5</c:v>
                </c:pt>
                <c:pt idx="1671">
                  <c:v>104</c:v>
                </c:pt>
                <c:pt idx="1672">
                  <c:v>104</c:v>
                </c:pt>
                <c:pt idx="1673">
                  <c:v>109</c:v>
                </c:pt>
                <c:pt idx="1674">
                  <c:v>103.5</c:v>
                </c:pt>
                <c:pt idx="1675">
                  <c:v>104.5</c:v>
                </c:pt>
                <c:pt idx="1676">
                  <c:v>105</c:v>
                </c:pt>
                <c:pt idx="1677">
                  <c:v>106.5</c:v>
                </c:pt>
                <c:pt idx="1678">
                  <c:v>104.5</c:v>
                </c:pt>
                <c:pt idx="1679">
                  <c:v>106</c:v>
                </c:pt>
                <c:pt idx="1680">
                  <c:v>106.5</c:v>
                </c:pt>
                <c:pt idx="1681">
                  <c:v>107</c:v>
                </c:pt>
                <c:pt idx="1682">
                  <c:v>104</c:v>
                </c:pt>
                <c:pt idx="1683">
                  <c:v>104.5</c:v>
                </c:pt>
                <c:pt idx="1684">
                  <c:v>104</c:v>
                </c:pt>
                <c:pt idx="1685">
                  <c:v>104.5</c:v>
                </c:pt>
                <c:pt idx="1686">
                  <c:v>104</c:v>
                </c:pt>
                <c:pt idx="1687">
                  <c:v>106</c:v>
                </c:pt>
                <c:pt idx="1688">
                  <c:v>106</c:v>
                </c:pt>
                <c:pt idx="1689">
                  <c:v>108</c:v>
                </c:pt>
                <c:pt idx="1690">
                  <c:v>106</c:v>
                </c:pt>
                <c:pt idx="1691">
                  <c:v>103</c:v>
                </c:pt>
                <c:pt idx="1692">
                  <c:v>108</c:v>
                </c:pt>
                <c:pt idx="1693">
                  <c:v>104.5</c:v>
                </c:pt>
                <c:pt idx="1694">
                  <c:v>105</c:v>
                </c:pt>
                <c:pt idx="1695">
                  <c:v>103.5</c:v>
                </c:pt>
                <c:pt idx="1696">
                  <c:v>104.5</c:v>
                </c:pt>
                <c:pt idx="1697">
                  <c:v>104</c:v>
                </c:pt>
                <c:pt idx="1698">
                  <c:v>105</c:v>
                </c:pt>
                <c:pt idx="1699">
                  <c:v>105.5</c:v>
                </c:pt>
                <c:pt idx="1700">
                  <c:v>104.5</c:v>
                </c:pt>
                <c:pt idx="1701">
                  <c:v>106</c:v>
                </c:pt>
                <c:pt idx="1702">
                  <c:v>105.5</c:v>
                </c:pt>
                <c:pt idx="1703">
                  <c:v>104.5</c:v>
                </c:pt>
                <c:pt idx="1704">
                  <c:v>106</c:v>
                </c:pt>
                <c:pt idx="1705">
                  <c:v>105</c:v>
                </c:pt>
                <c:pt idx="1706">
                  <c:v>105</c:v>
                </c:pt>
                <c:pt idx="1707">
                  <c:v>104</c:v>
                </c:pt>
                <c:pt idx="1708">
                  <c:v>105</c:v>
                </c:pt>
                <c:pt idx="1709">
                  <c:v>106.5</c:v>
                </c:pt>
                <c:pt idx="1710">
                  <c:v>107.5</c:v>
                </c:pt>
                <c:pt idx="1711">
                  <c:v>105</c:v>
                </c:pt>
                <c:pt idx="1712">
                  <c:v>105</c:v>
                </c:pt>
                <c:pt idx="1713">
                  <c:v>108</c:v>
                </c:pt>
                <c:pt idx="1714">
                  <c:v>105</c:v>
                </c:pt>
                <c:pt idx="1715">
                  <c:v>107.5</c:v>
                </c:pt>
                <c:pt idx="1716">
                  <c:v>105</c:v>
                </c:pt>
                <c:pt idx="1717">
                  <c:v>106</c:v>
                </c:pt>
                <c:pt idx="1718">
                  <c:v>105.5</c:v>
                </c:pt>
                <c:pt idx="1719">
                  <c:v>108</c:v>
                </c:pt>
                <c:pt idx="1720">
                  <c:v>105.5</c:v>
                </c:pt>
                <c:pt idx="1721">
                  <c:v>105.5</c:v>
                </c:pt>
                <c:pt idx="1722">
                  <c:v>108</c:v>
                </c:pt>
                <c:pt idx="1723">
                  <c:v>105.5</c:v>
                </c:pt>
                <c:pt idx="1724">
                  <c:v>106</c:v>
                </c:pt>
                <c:pt idx="1725">
                  <c:v>106</c:v>
                </c:pt>
                <c:pt idx="1726">
                  <c:v>105.5</c:v>
                </c:pt>
                <c:pt idx="1727">
                  <c:v>105.5</c:v>
                </c:pt>
                <c:pt idx="1728">
                  <c:v>106.5</c:v>
                </c:pt>
                <c:pt idx="1729">
                  <c:v>106.5</c:v>
                </c:pt>
                <c:pt idx="1730">
                  <c:v>107</c:v>
                </c:pt>
                <c:pt idx="1731">
                  <c:v>108.5</c:v>
                </c:pt>
                <c:pt idx="1732">
                  <c:v>106.5</c:v>
                </c:pt>
                <c:pt idx="1733">
                  <c:v>105.5</c:v>
                </c:pt>
                <c:pt idx="1734">
                  <c:v>107</c:v>
                </c:pt>
                <c:pt idx="1735">
                  <c:v>110</c:v>
                </c:pt>
                <c:pt idx="1736">
                  <c:v>106.5</c:v>
                </c:pt>
                <c:pt idx="1737">
                  <c:v>106</c:v>
                </c:pt>
                <c:pt idx="1738">
                  <c:v>107.5</c:v>
                </c:pt>
                <c:pt idx="1739">
                  <c:v>107.5</c:v>
                </c:pt>
                <c:pt idx="1740">
                  <c:v>106.5</c:v>
                </c:pt>
                <c:pt idx="1741">
                  <c:v>106.5</c:v>
                </c:pt>
                <c:pt idx="1742">
                  <c:v>109</c:v>
                </c:pt>
                <c:pt idx="1743">
                  <c:v>107.5</c:v>
                </c:pt>
                <c:pt idx="1744">
                  <c:v>107</c:v>
                </c:pt>
                <c:pt idx="1745">
                  <c:v>106</c:v>
                </c:pt>
                <c:pt idx="1746">
                  <c:v>109</c:v>
                </c:pt>
                <c:pt idx="1747">
                  <c:v>108.5</c:v>
                </c:pt>
                <c:pt idx="1748">
                  <c:v>109.5</c:v>
                </c:pt>
                <c:pt idx="1749">
                  <c:v>109</c:v>
                </c:pt>
                <c:pt idx="1750">
                  <c:v>108</c:v>
                </c:pt>
                <c:pt idx="1751">
                  <c:v>107</c:v>
                </c:pt>
                <c:pt idx="1752">
                  <c:v>110</c:v>
                </c:pt>
                <c:pt idx="1753">
                  <c:v>108.5</c:v>
                </c:pt>
                <c:pt idx="1754">
                  <c:v>108</c:v>
                </c:pt>
                <c:pt idx="1755">
                  <c:v>107.5</c:v>
                </c:pt>
                <c:pt idx="1756">
                  <c:v>108</c:v>
                </c:pt>
                <c:pt idx="1757">
                  <c:v>109</c:v>
                </c:pt>
                <c:pt idx="1758">
                  <c:v>114</c:v>
                </c:pt>
                <c:pt idx="1759">
                  <c:v>108.5</c:v>
                </c:pt>
                <c:pt idx="1760">
                  <c:v>110</c:v>
                </c:pt>
                <c:pt idx="1761">
                  <c:v>108.5</c:v>
                </c:pt>
                <c:pt idx="1762">
                  <c:v>109</c:v>
                </c:pt>
                <c:pt idx="1763">
                  <c:v>108.5</c:v>
                </c:pt>
                <c:pt idx="1764">
                  <c:v>109.5</c:v>
                </c:pt>
                <c:pt idx="1765">
                  <c:v>112.5</c:v>
                </c:pt>
                <c:pt idx="1766">
                  <c:v>108.5</c:v>
                </c:pt>
                <c:pt idx="1767">
                  <c:v>110.5</c:v>
                </c:pt>
                <c:pt idx="1768">
                  <c:v>110</c:v>
                </c:pt>
                <c:pt idx="1769">
                  <c:v>109.5</c:v>
                </c:pt>
                <c:pt idx="1770">
                  <c:v>111</c:v>
                </c:pt>
                <c:pt idx="1771">
                  <c:v>108.5</c:v>
                </c:pt>
                <c:pt idx="1772">
                  <c:v>109</c:v>
                </c:pt>
                <c:pt idx="1773">
                  <c:v>111</c:v>
                </c:pt>
                <c:pt idx="1774">
                  <c:v>111.5</c:v>
                </c:pt>
                <c:pt idx="1775">
                  <c:v>110</c:v>
                </c:pt>
                <c:pt idx="1776">
                  <c:v>112.5</c:v>
                </c:pt>
                <c:pt idx="1777">
                  <c:v>110</c:v>
                </c:pt>
                <c:pt idx="1778">
                  <c:v>110.5</c:v>
                </c:pt>
                <c:pt idx="1779">
                  <c:v>110</c:v>
                </c:pt>
                <c:pt idx="1780">
                  <c:v>112</c:v>
                </c:pt>
                <c:pt idx="1781">
                  <c:v>109</c:v>
                </c:pt>
                <c:pt idx="1782">
                  <c:v>110</c:v>
                </c:pt>
                <c:pt idx="1783">
                  <c:v>110</c:v>
                </c:pt>
                <c:pt idx="1784">
                  <c:v>109.5</c:v>
                </c:pt>
                <c:pt idx="1785">
                  <c:v>110</c:v>
                </c:pt>
                <c:pt idx="1786">
                  <c:v>111</c:v>
                </c:pt>
                <c:pt idx="1787">
                  <c:v>113</c:v>
                </c:pt>
                <c:pt idx="1788">
                  <c:v>109.5</c:v>
                </c:pt>
                <c:pt idx="1789">
                  <c:v>112.5</c:v>
                </c:pt>
                <c:pt idx="1790">
                  <c:v>111.5</c:v>
                </c:pt>
                <c:pt idx="1791">
                  <c:v>112</c:v>
                </c:pt>
                <c:pt idx="1792">
                  <c:v>112.5</c:v>
                </c:pt>
                <c:pt idx="1793">
                  <c:v>110.5</c:v>
                </c:pt>
                <c:pt idx="1794">
                  <c:v>110.5</c:v>
                </c:pt>
                <c:pt idx="1795">
                  <c:v>111.5</c:v>
                </c:pt>
                <c:pt idx="1796">
                  <c:v>111</c:v>
                </c:pt>
                <c:pt idx="1797">
                  <c:v>113</c:v>
                </c:pt>
                <c:pt idx="1798">
                  <c:v>110</c:v>
                </c:pt>
                <c:pt idx="1799">
                  <c:v>112</c:v>
                </c:pt>
                <c:pt idx="1800">
                  <c:v>111.5</c:v>
                </c:pt>
                <c:pt idx="1801">
                  <c:v>112</c:v>
                </c:pt>
                <c:pt idx="1802">
                  <c:v>110.5</c:v>
                </c:pt>
                <c:pt idx="1803">
                  <c:v>110</c:v>
                </c:pt>
                <c:pt idx="1804">
                  <c:v>110</c:v>
                </c:pt>
                <c:pt idx="1805">
                  <c:v>114.5</c:v>
                </c:pt>
                <c:pt idx="1806">
                  <c:v>112</c:v>
                </c:pt>
                <c:pt idx="1807">
                  <c:v>110.5</c:v>
                </c:pt>
                <c:pt idx="1808">
                  <c:v>113</c:v>
                </c:pt>
                <c:pt idx="1809">
                  <c:v>110</c:v>
                </c:pt>
                <c:pt idx="1810">
                  <c:v>113</c:v>
                </c:pt>
                <c:pt idx="1811">
                  <c:v>116</c:v>
                </c:pt>
                <c:pt idx="1812">
                  <c:v>115</c:v>
                </c:pt>
                <c:pt idx="1813">
                  <c:v>111.5</c:v>
                </c:pt>
                <c:pt idx="1814">
                  <c:v>113.5</c:v>
                </c:pt>
                <c:pt idx="1815">
                  <c:v>112</c:v>
                </c:pt>
                <c:pt idx="1816">
                  <c:v>113.5</c:v>
                </c:pt>
                <c:pt idx="1817">
                  <c:v>112</c:v>
                </c:pt>
                <c:pt idx="1818">
                  <c:v>113</c:v>
                </c:pt>
                <c:pt idx="1819">
                  <c:v>116.5</c:v>
                </c:pt>
                <c:pt idx="1820">
                  <c:v>112</c:v>
                </c:pt>
                <c:pt idx="1821">
                  <c:v>112.5</c:v>
                </c:pt>
                <c:pt idx="1822">
                  <c:v>112.5</c:v>
                </c:pt>
                <c:pt idx="1823">
                  <c:v>114.5</c:v>
                </c:pt>
                <c:pt idx="1824">
                  <c:v>111.5</c:v>
                </c:pt>
                <c:pt idx="1825">
                  <c:v>112</c:v>
                </c:pt>
                <c:pt idx="1826">
                  <c:v>114</c:v>
                </c:pt>
                <c:pt idx="1827">
                  <c:v>114.5</c:v>
                </c:pt>
                <c:pt idx="1828">
                  <c:v>111</c:v>
                </c:pt>
                <c:pt idx="1829">
                  <c:v>112.5</c:v>
                </c:pt>
                <c:pt idx="1830">
                  <c:v>111</c:v>
                </c:pt>
                <c:pt idx="1831">
                  <c:v>113.5</c:v>
                </c:pt>
                <c:pt idx="1832">
                  <c:v>111</c:v>
                </c:pt>
                <c:pt idx="1833">
                  <c:v>111</c:v>
                </c:pt>
                <c:pt idx="1834">
                  <c:v>114.5</c:v>
                </c:pt>
                <c:pt idx="1835">
                  <c:v>112</c:v>
                </c:pt>
                <c:pt idx="1836">
                  <c:v>113.5</c:v>
                </c:pt>
                <c:pt idx="1837">
                  <c:v>113.5</c:v>
                </c:pt>
                <c:pt idx="1838">
                  <c:v>112</c:v>
                </c:pt>
                <c:pt idx="1839">
                  <c:v>115</c:v>
                </c:pt>
                <c:pt idx="1840">
                  <c:v>112.5</c:v>
                </c:pt>
                <c:pt idx="1841">
                  <c:v>113</c:v>
                </c:pt>
                <c:pt idx="1842">
                  <c:v>113.5</c:v>
                </c:pt>
                <c:pt idx="1843">
                  <c:v>114.5</c:v>
                </c:pt>
                <c:pt idx="1844">
                  <c:v>112</c:v>
                </c:pt>
                <c:pt idx="1845">
                  <c:v>114.5</c:v>
                </c:pt>
                <c:pt idx="1846">
                  <c:v>114</c:v>
                </c:pt>
                <c:pt idx="1847">
                  <c:v>113</c:v>
                </c:pt>
                <c:pt idx="1848">
                  <c:v>113.5</c:v>
                </c:pt>
                <c:pt idx="1849">
                  <c:v>113</c:v>
                </c:pt>
                <c:pt idx="1850">
                  <c:v>114.5</c:v>
                </c:pt>
                <c:pt idx="1851">
                  <c:v>114</c:v>
                </c:pt>
                <c:pt idx="1852">
                  <c:v>115.5</c:v>
                </c:pt>
                <c:pt idx="1853">
                  <c:v>117.5</c:v>
                </c:pt>
                <c:pt idx="1854">
                  <c:v>115</c:v>
                </c:pt>
                <c:pt idx="1855">
                  <c:v>116</c:v>
                </c:pt>
                <c:pt idx="1856">
                  <c:v>113</c:v>
                </c:pt>
                <c:pt idx="1857">
                  <c:v>117</c:v>
                </c:pt>
                <c:pt idx="1858">
                  <c:v>113</c:v>
                </c:pt>
                <c:pt idx="1859">
                  <c:v>114</c:v>
                </c:pt>
                <c:pt idx="1860">
                  <c:v>114</c:v>
                </c:pt>
                <c:pt idx="1861">
                  <c:v>113</c:v>
                </c:pt>
                <c:pt idx="1862">
                  <c:v>113.5</c:v>
                </c:pt>
                <c:pt idx="1863">
                  <c:v>113</c:v>
                </c:pt>
                <c:pt idx="1864">
                  <c:v>114</c:v>
                </c:pt>
                <c:pt idx="1865">
                  <c:v>113.5</c:v>
                </c:pt>
                <c:pt idx="1866">
                  <c:v>113.5</c:v>
                </c:pt>
                <c:pt idx="1867">
                  <c:v>116</c:v>
                </c:pt>
                <c:pt idx="1868">
                  <c:v>113</c:v>
                </c:pt>
                <c:pt idx="1869">
                  <c:v>115</c:v>
                </c:pt>
                <c:pt idx="1870">
                  <c:v>113.5</c:v>
                </c:pt>
                <c:pt idx="1871">
                  <c:v>115.5</c:v>
                </c:pt>
                <c:pt idx="1872">
                  <c:v>113.5</c:v>
                </c:pt>
                <c:pt idx="1873">
                  <c:v>114</c:v>
                </c:pt>
                <c:pt idx="1874">
                  <c:v>114.5</c:v>
                </c:pt>
                <c:pt idx="1875">
                  <c:v>116</c:v>
                </c:pt>
                <c:pt idx="1876">
                  <c:v>115</c:v>
                </c:pt>
                <c:pt idx="1877">
                  <c:v>114</c:v>
                </c:pt>
                <c:pt idx="1878">
                  <c:v>113.5</c:v>
                </c:pt>
                <c:pt idx="1879">
                  <c:v>114.5</c:v>
                </c:pt>
                <c:pt idx="1880">
                  <c:v>114.5</c:v>
                </c:pt>
                <c:pt idx="1881">
                  <c:v>115.5</c:v>
                </c:pt>
                <c:pt idx="1882">
                  <c:v>115.5</c:v>
                </c:pt>
                <c:pt idx="1883">
                  <c:v>114</c:v>
                </c:pt>
                <c:pt idx="1884">
                  <c:v>115.5</c:v>
                </c:pt>
                <c:pt idx="1885">
                  <c:v>114.5</c:v>
                </c:pt>
                <c:pt idx="1886">
                  <c:v>114</c:v>
                </c:pt>
                <c:pt idx="1887">
                  <c:v>114</c:v>
                </c:pt>
                <c:pt idx="1888">
                  <c:v>114</c:v>
                </c:pt>
                <c:pt idx="1889">
                  <c:v>116.5</c:v>
                </c:pt>
                <c:pt idx="1890">
                  <c:v>114</c:v>
                </c:pt>
                <c:pt idx="1891">
                  <c:v>114</c:v>
                </c:pt>
                <c:pt idx="1892">
                  <c:v>116.5</c:v>
                </c:pt>
                <c:pt idx="1893">
                  <c:v>114</c:v>
                </c:pt>
                <c:pt idx="1894">
                  <c:v>115</c:v>
                </c:pt>
                <c:pt idx="1895">
                  <c:v>114</c:v>
                </c:pt>
                <c:pt idx="1896">
                  <c:v>116</c:v>
                </c:pt>
                <c:pt idx="1897">
                  <c:v>116</c:v>
                </c:pt>
                <c:pt idx="1898">
                  <c:v>117</c:v>
                </c:pt>
                <c:pt idx="1899">
                  <c:v>116</c:v>
                </c:pt>
                <c:pt idx="1900">
                  <c:v>114.5</c:v>
                </c:pt>
                <c:pt idx="1901">
                  <c:v>114</c:v>
                </c:pt>
                <c:pt idx="1902">
                  <c:v>115.5</c:v>
                </c:pt>
                <c:pt idx="1903">
                  <c:v>116</c:v>
                </c:pt>
                <c:pt idx="1904">
                  <c:v>116</c:v>
                </c:pt>
                <c:pt idx="1905">
                  <c:v>116</c:v>
                </c:pt>
                <c:pt idx="1906">
                  <c:v>116.5</c:v>
                </c:pt>
                <c:pt idx="1907">
                  <c:v>114.5</c:v>
                </c:pt>
                <c:pt idx="1908">
                  <c:v>115.5</c:v>
                </c:pt>
                <c:pt idx="1909">
                  <c:v>115</c:v>
                </c:pt>
                <c:pt idx="1910">
                  <c:v>115.5</c:v>
                </c:pt>
                <c:pt idx="1911">
                  <c:v>114.5</c:v>
                </c:pt>
                <c:pt idx="1912">
                  <c:v>119</c:v>
                </c:pt>
                <c:pt idx="1913">
                  <c:v>115</c:v>
                </c:pt>
                <c:pt idx="1914">
                  <c:v>115.5</c:v>
                </c:pt>
                <c:pt idx="1915">
                  <c:v>115</c:v>
                </c:pt>
                <c:pt idx="1916">
                  <c:v>116</c:v>
                </c:pt>
                <c:pt idx="1917">
                  <c:v>115.5</c:v>
                </c:pt>
                <c:pt idx="1918">
                  <c:v>117.5</c:v>
                </c:pt>
                <c:pt idx="1919">
                  <c:v>115.5</c:v>
                </c:pt>
                <c:pt idx="1920">
                  <c:v>115</c:v>
                </c:pt>
                <c:pt idx="1921">
                  <c:v>114.5</c:v>
                </c:pt>
                <c:pt idx="1922">
                  <c:v>116.5</c:v>
                </c:pt>
                <c:pt idx="1923">
                  <c:v>116</c:v>
                </c:pt>
                <c:pt idx="1924">
                  <c:v>116.5</c:v>
                </c:pt>
                <c:pt idx="1925">
                  <c:v>116</c:v>
                </c:pt>
                <c:pt idx="1926">
                  <c:v>118</c:v>
                </c:pt>
                <c:pt idx="1927">
                  <c:v>116.5</c:v>
                </c:pt>
                <c:pt idx="1928">
                  <c:v>115.5</c:v>
                </c:pt>
                <c:pt idx="1929">
                  <c:v>115</c:v>
                </c:pt>
                <c:pt idx="1930">
                  <c:v>116</c:v>
                </c:pt>
                <c:pt idx="1931">
                  <c:v>116</c:v>
                </c:pt>
                <c:pt idx="1932">
                  <c:v>116.5</c:v>
                </c:pt>
                <c:pt idx="1933">
                  <c:v>117.5</c:v>
                </c:pt>
                <c:pt idx="1934">
                  <c:v>117</c:v>
                </c:pt>
                <c:pt idx="1935">
                  <c:v>117.5</c:v>
                </c:pt>
                <c:pt idx="1936">
                  <c:v>115</c:v>
                </c:pt>
                <c:pt idx="1937">
                  <c:v>115.5</c:v>
                </c:pt>
                <c:pt idx="1938">
                  <c:v>115.5</c:v>
                </c:pt>
                <c:pt idx="1939">
                  <c:v>115.5</c:v>
                </c:pt>
                <c:pt idx="1940">
                  <c:v>115.5</c:v>
                </c:pt>
                <c:pt idx="1941">
                  <c:v>115.5</c:v>
                </c:pt>
                <c:pt idx="1942">
                  <c:v>117</c:v>
                </c:pt>
                <c:pt idx="1943">
                  <c:v>117</c:v>
                </c:pt>
                <c:pt idx="1944">
                  <c:v>124.5</c:v>
                </c:pt>
                <c:pt idx="1945">
                  <c:v>119</c:v>
                </c:pt>
                <c:pt idx="1946">
                  <c:v>115.5</c:v>
                </c:pt>
                <c:pt idx="1947">
                  <c:v>118.5</c:v>
                </c:pt>
                <c:pt idx="1948">
                  <c:v>121</c:v>
                </c:pt>
                <c:pt idx="1949">
                  <c:v>123</c:v>
                </c:pt>
                <c:pt idx="1950">
                  <c:v>119</c:v>
                </c:pt>
                <c:pt idx="1951">
                  <c:v>122.5</c:v>
                </c:pt>
                <c:pt idx="1952">
                  <c:v>119.5</c:v>
                </c:pt>
                <c:pt idx="1953">
                  <c:v>118.5</c:v>
                </c:pt>
                <c:pt idx="1954">
                  <c:v>121</c:v>
                </c:pt>
                <c:pt idx="1955">
                  <c:v>125.5</c:v>
                </c:pt>
                <c:pt idx="1956">
                  <c:v>124.5</c:v>
                </c:pt>
                <c:pt idx="1957">
                  <c:v>121.5</c:v>
                </c:pt>
                <c:pt idx="1958">
                  <c:v>125</c:v>
                </c:pt>
                <c:pt idx="1959">
                  <c:v>124</c:v>
                </c:pt>
                <c:pt idx="1960">
                  <c:v>125</c:v>
                </c:pt>
                <c:pt idx="1961">
                  <c:v>126</c:v>
                </c:pt>
                <c:pt idx="1962">
                  <c:v>126.5</c:v>
                </c:pt>
                <c:pt idx="1963">
                  <c:v>114.5</c:v>
                </c:pt>
                <c:pt idx="1964">
                  <c:v>116.5</c:v>
                </c:pt>
                <c:pt idx="1965">
                  <c:v>122</c:v>
                </c:pt>
                <c:pt idx="1966">
                  <c:v>116.5</c:v>
                </c:pt>
                <c:pt idx="1967">
                  <c:v>121.5</c:v>
                </c:pt>
                <c:pt idx="1968">
                  <c:v>117</c:v>
                </c:pt>
                <c:pt idx="1969">
                  <c:v>115</c:v>
                </c:pt>
                <c:pt idx="1970">
                  <c:v>121.5</c:v>
                </c:pt>
                <c:pt idx="1971">
                  <c:v>115</c:v>
                </c:pt>
                <c:pt idx="1972">
                  <c:v>118.5</c:v>
                </c:pt>
                <c:pt idx="1973">
                  <c:v>115.5</c:v>
                </c:pt>
                <c:pt idx="1974">
                  <c:v>117</c:v>
                </c:pt>
                <c:pt idx="1975">
                  <c:v>116</c:v>
                </c:pt>
                <c:pt idx="1976">
                  <c:v>117.5</c:v>
                </c:pt>
                <c:pt idx="1977">
                  <c:v>120.5</c:v>
                </c:pt>
                <c:pt idx="1978">
                  <c:v>116</c:v>
                </c:pt>
                <c:pt idx="1979">
                  <c:v>118</c:v>
                </c:pt>
                <c:pt idx="1980">
                  <c:v>116.5</c:v>
                </c:pt>
                <c:pt idx="1981">
                  <c:v>115.5</c:v>
                </c:pt>
                <c:pt idx="1982">
                  <c:v>117.5</c:v>
                </c:pt>
                <c:pt idx="1983">
                  <c:v>120</c:v>
                </c:pt>
                <c:pt idx="1984">
                  <c:v>114.5</c:v>
                </c:pt>
                <c:pt idx="1985">
                  <c:v>115.5</c:v>
                </c:pt>
                <c:pt idx="1986">
                  <c:v>115.5</c:v>
                </c:pt>
                <c:pt idx="1987">
                  <c:v>117.5</c:v>
                </c:pt>
                <c:pt idx="1988">
                  <c:v>115</c:v>
                </c:pt>
                <c:pt idx="1989">
                  <c:v>117.5</c:v>
                </c:pt>
                <c:pt idx="1990">
                  <c:v>115</c:v>
                </c:pt>
                <c:pt idx="1991">
                  <c:v>115.5</c:v>
                </c:pt>
                <c:pt idx="1992">
                  <c:v>115.5</c:v>
                </c:pt>
                <c:pt idx="1993">
                  <c:v>115.5</c:v>
                </c:pt>
                <c:pt idx="1994">
                  <c:v>116</c:v>
                </c:pt>
                <c:pt idx="1995">
                  <c:v>117.5</c:v>
                </c:pt>
                <c:pt idx="1996">
                  <c:v>117.5</c:v>
                </c:pt>
                <c:pt idx="1997">
                  <c:v>118</c:v>
                </c:pt>
                <c:pt idx="1998">
                  <c:v>115.5</c:v>
                </c:pt>
                <c:pt idx="1999">
                  <c:v>116</c:v>
                </c:pt>
                <c:pt idx="2000">
                  <c:v>116</c:v>
                </c:pt>
                <c:pt idx="2001">
                  <c:v>116</c:v>
                </c:pt>
                <c:pt idx="2002">
                  <c:v>116</c:v>
                </c:pt>
                <c:pt idx="2003">
                  <c:v>116.5</c:v>
                </c:pt>
                <c:pt idx="2004">
                  <c:v>116.5</c:v>
                </c:pt>
                <c:pt idx="2005">
                  <c:v>116</c:v>
                </c:pt>
                <c:pt idx="2006">
                  <c:v>119</c:v>
                </c:pt>
                <c:pt idx="2007">
                  <c:v>116</c:v>
                </c:pt>
                <c:pt idx="2008">
                  <c:v>117</c:v>
                </c:pt>
                <c:pt idx="2009">
                  <c:v>117</c:v>
                </c:pt>
                <c:pt idx="2010">
                  <c:v>118.5</c:v>
                </c:pt>
                <c:pt idx="2011">
                  <c:v>119</c:v>
                </c:pt>
                <c:pt idx="2012">
                  <c:v>115.5</c:v>
                </c:pt>
                <c:pt idx="2013">
                  <c:v>116</c:v>
                </c:pt>
                <c:pt idx="2014">
                  <c:v>119</c:v>
                </c:pt>
                <c:pt idx="2015">
                  <c:v>116</c:v>
                </c:pt>
                <c:pt idx="2016">
                  <c:v>116</c:v>
                </c:pt>
                <c:pt idx="2017">
                  <c:v>116.5</c:v>
                </c:pt>
                <c:pt idx="2018">
                  <c:v>119.5</c:v>
                </c:pt>
                <c:pt idx="2019">
                  <c:v>116</c:v>
                </c:pt>
                <c:pt idx="2020">
                  <c:v>116</c:v>
                </c:pt>
                <c:pt idx="2021">
                  <c:v>118.5</c:v>
                </c:pt>
                <c:pt idx="2022">
                  <c:v>116.5</c:v>
                </c:pt>
                <c:pt idx="2023">
                  <c:v>117</c:v>
                </c:pt>
                <c:pt idx="2024">
                  <c:v>118</c:v>
                </c:pt>
                <c:pt idx="2025">
                  <c:v>117.5</c:v>
                </c:pt>
                <c:pt idx="2026">
                  <c:v>118</c:v>
                </c:pt>
                <c:pt idx="2027">
                  <c:v>117.5</c:v>
                </c:pt>
                <c:pt idx="2028">
                  <c:v>116.5</c:v>
                </c:pt>
                <c:pt idx="2029">
                  <c:v>119</c:v>
                </c:pt>
                <c:pt idx="2030">
                  <c:v>116.5</c:v>
                </c:pt>
                <c:pt idx="2031">
                  <c:v>118.5</c:v>
                </c:pt>
                <c:pt idx="2032">
                  <c:v>118.5</c:v>
                </c:pt>
                <c:pt idx="2033">
                  <c:v>117.5</c:v>
                </c:pt>
                <c:pt idx="2034">
                  <c:v>118.5</c:v>
                </c:pt>
                <c:pt idx="2035">
                  <c:v>116</c:v>
                </c:pt>
                <c:pt idx="2036">
                  <c:v>118.5</c:v>
                </c:pt>
                <c:pt idx="2037">
                  <c:v>118</c:v>
                </c:pt>
                <c:pt idx="2038">
                  <c:v>118.5</c:v>
                </c:pt>
                <c:pt idx="2039">
                  <c:v>117.5</c:v>
                </c:pt>
                <c:pt idx="2040">
                  <c:v>117.5</c:v>
                </c:pt>
                <c:pt idx="2041">
                  <c:v>118.5</c:v>
                </c:pt>
                <c:pt idx="2042">
                  <c:v>118</c:v>
                </c:pt>
                <c:pt idx="2043">
                  <c:v>119</c:v>
                </c:pt>
                <c:pt idx="2044">
                  <c:v>117</c:v>
                </c:pt>
                <c:pt idx="2045">
                  <c:v>119</c:v>
                </c:pt>
                <c:pt idx="2046">
                  <c:v>117.5</c:v>
                </c:pt>
                <c:pt idx="2047">
                  <c:v>119.5</c:v>
                </c:pt>
                <c:pt idx="2048">
                  <c:v>117.5</c:v>
                </c:pt>
                <c:pt idx="2049">
                  <c:v>118</c:v>
                </c:pt>
                <c:pt idx="2050">
                  <c:v>117</c:v>
                </c:pt>
                <c:pt idx="2051">
                  <c:v>118</c:v>
                </c:pt>
                <c:pt idx="2052">
                  <c:v>117.5</c:v>
                </c:pt>
                <c:pt idx="2053">
                  <c:v>118.5</c:v>
                </c:pt>
                <c:pt idx="2054">
                  <c:v>116.5</c:v>
                </c:pt>
                <c:pt idx="2055">
                  <c:v>118.5</c:v>
                </c:pt>
                <c:pt idx="2056">
                  <c:v>116</c:v>
                </c:pt>
                <c:pt idx="2057">
                  <c:v>116.5</c:v>
                </c:pt>
                <c:pt idx="2058">
                  <c:v>117.5</c:v>
                </c:pt>
                <c:pt idx="2059">
                  <c:v>118</c:v>
                </c:pt>
                <c:pt idx="2060">
                  <c:v>117</c:v>
                </c:pt>
                <c:pt idx="2061">
                  <c:v>117.5</c:v>
                </c:pt>
                <c:pt idx="2062">
                  <c:v>118</c:v>
                </c:pt>
                <c:pt idx="2063">
                  <c:v>117</c:v>
                </c:pt>
                <c:pt idx="2064">
                  <c:v>117.5</c:v>
                </c:pt>
                <c:pt idx="2065">
                  <c:v>118</c:v>
                </c:pt>
                <c:pt idx="2066">
                  <c:v>119.5</c:v>
                </c:pt>
                <c:pt idx="2067">
                  <c:v>117.5</c:v>
                </c:pt>
                <c:pt idx="2068">
                  <c:v>118</c:v>
                </c:pt>
                <c:pt idx="2069">
                  <c:v>119.5</c:v>
                </c:pt>
                <c:pt idx="2070">
                  <c:v>121.5</c:v>
                </c:pt>
                <c:pt idx="2071">
                  <c:v>118.5</c:v>
                </c:pt>
                <c:pt idx="2072">
                  <c:v>122.5</c:v>
                </c:pt>
                <c:pt idx="2073">
                  <c:v>123</c:v>
                </c:pt>
                <c:pt idx="2074">
                  <c:v>120.5</c:v>
                </c:pt>
                <c:pt idx="2075">
                  <c:v>118</c:v>
                </c:pt>
                <c:pt idx="2076">
                  <c:v>124.5</c:v>
                </c:pt>
                <c:pt idx="2077">
                  <c:v>120</c:v>
                </c:pt>
                <c:pt idx="2078">
                  <c:v>119</c:v>
                </c:pt>
                <c:pt idx="2079">
                  <c:v>119</c:v>
                </c:pt>
                <c:pt idx="2080">
                  <c:v>117.5</c:v>
                </c:pt>
                <c:pt idx="2081">
                  <c:v>118</c:v>
                </c:pt>
                <c:pt idx="2082">
                  <c:v>118</c:v>
                </c:pt>
                <c:pt idx="2083">
                  <c:v>118</c:v>
                </c:pt>
                <c:pt idx="2084">
                  <c:v>118</c:v>
                </c:pt>
                <c:pt idx="2085">
                  <c:v>118</c:v>
                </c:pt>
                <c:pt idx="2086">
                  <c:v>119</c:v>
                </c:pt>
                <c:pt idx="2087">
                  <c:v>118.5</c:v>
                </c:pt>
                <c:pt idx="2088">
                  <c:v>118</c:v>
                </c:pt>
                <c:pt idx="2089">
                  <c:v>117.5</c:v>
                </c:pt>
                <c:pt idx="2090">
                  <c:v>118</c:v>
                </c:pt>
                <c:pt idx="2091">
                  <c:v>118</c:v>
                </c:pt>
                <c:pt idx="2092">
                  <c:v>118.5</c:v>
                </c:pt>
                <c:pt idx="2093">
                  <c:v>119</c:v>
                </c:pt>
                <c:pt idx="2094">
                  <c:v>118.5</c:v>
                </c:pt>
                <c:pt idx="2095">
                  <c:v>118.5</c:v>
                </c:pt>
                <c:pt idx="2096">
                  <c:v>118.5</c:v>
                </c:pt>
                <c:pt idx="2097">
                  <c:v>118.5</c:v>
                </c:pt>
                <c:pt idx="2098">
                  <c:v>119.5</c:v>
                </c:pt>
                <c:pt idx="2099">
                  <c:v>118.5</c:v>
                </c:pt>
                <c:pt idx="2100">
                  <c:v>119</c:v>
                </c:pt>
                <c:pt idx="2101">
                  <c:v>118.5</c:v>
                </c:pt>
                <c:pt idx="2102">
                  <c:v>118.5</c:v>
                </c:pt>
                <c:pt idx="2103">
                  <c:v>118.5</c:v>
                </c:pt>
                <c:pt idx="2104">
                  <c:v>119</c:v>
                </c:pt>
                <c:pt idx="2105">
                  <c:v>119</c:v>
                </c:pt>
                <c:pt idx="2106">
                  <c:v>119.5</c:v>
                </c:pt>
                <c:pt idx="2107">
                  <c:v>119</c:v>
                </c:pt>
                <c:pt idx="2108">
                  <c:v>121.5</c:v>
                </c:pt>
                <c:pt idx="2109">
                  <c:v>119</c:v>
                </c:pt>
                <c:pt idx="2110">
                  <c:v>119</c:v>
                </c:pt>
                <c:pt idx="2111">
                  <c:v>119</c:v>
                </c:pt>
                <c:pt idx="2112">
                  <c:v>119</c:v>
                </c:pt>
                <c:pt idx="2113">
                  <c:v>119.5</c:v>
                </c:pt>
                <c:pt idx="2114">
                  <c:v>119.5</c:v>
                </c:pt>
                <c:pt idx="2115">
                  <c:v>120</c:v>
                </c:pt>
                <c:pt idx="2116">
                  <c:v>119.5</c:v>
                </c:pt>
                <c:pt idx="2117">
                  <c:v>119.5</c:v>
                </c:pt>
                <c:pt idx="2118">
                  <c:v>119.5</c:v>
                </c:pt>
                <c:pt idx="2119">
                  <c:v>120.5</c:v>
                </c:pt>
                <c:pt idx="2120">
                  <c:v>120</c:v>
                </c:pt>
                <c:pt idx="2121">
                  <c:v>121.5</c:v>
                </c:pt>
                <c:pt idx="2122">
                  <c:v>119.5</c:v>
                </c:pt>
                <c:pt idx="2123">
                  <c:v>119.5</c:v>
                </c:pt>
                <c:pt idx="2124">
                  <c:v>120</c:v>
                </c:pt>
                <c:pt idx="2125">
                  <c:v>121.5</c:v>
                </c:pt>
                <c:pt idx="2126">
                  <c:v>119.5</c:v>
                </c:pt>
                <c:pt idx="2127">
                  <c:v>120.5</c:v>
                </c:pt>
                <c:pt idx="2128">
                  <c:v>122</c:v>
                </c:pt>
                <c:pt idx="2129">
                  <c:v>119.5</c:v>
                </c:pt>
                <c:pt idx="2130">
                  <c:v>120</c:v>
                </c:pt>
                <c:pt idx="2131">
                  <c:v>119.5</c:v>
                </c:pt>
                <c:pt idx="2132">
                  <c:v>119.5</c:v>
                </c:pt>
                <c:pt idx="2133">
                  <c:v>120.5</c:v>
                </c:pt>
                <c:pt idx="2134">
                  <c:v>125</c:v>
                </c:pt>
                <c:pt idx="2135">
                  <c:v>121</c:v>
                </c:pt>
                <c:pt idx="2136">
                  <c:v>120</c:v>
                </c:pt>
                <c:pt idx="2137">
                  <c:v>120</c:v>
                </c:pt>
                <c:pt idx="2138">
                  <c:v>122.5</c:v>
                </c:pt>
                <c:pt idx="2139">
                  <c:v>123.5</c:v>
                </c:pt>
                <c:pt idx="2140">
                  <c:v>122.5</c:v>
                </c:pt>
                <c:pt idx="2141">
                  <c:v>122</c:v>
                </c:pt>
                <c:pt idx="2142">
                  <c:v>120</c:v>
                </c:pt>
                <c:pt idx="2143">
                  <c:v>121</c:v>
                </c:pt>
                <c:pt idx="2144">
                  <c:v>119.5</c:v>
                </c:pt>
                <c:pt idx="2145">
                  <c:v>120.5</c:v>
                </c:pt>
                <c:pt idx="2146">
                  <c:v>120.5</c:v>
                </c:pt>
                <c:pt idx="2147">
                  <c:v>120.5</c:v>
                </c:pt>
                <c:pt idx="2148">
                  <c:v>120.5</c:v>
                </c:pt>
                <c:pt idx="2149">
                  <c:v>121.5</c:v>
                </c:pt>
                <c:pt idx="2150">
                  <c:v>124</c:v>
                </c:pt>
                <c:pt idx="2151">
                  <c:v>121</c:v>
                </c:pt>
                <c:pt idx="2152">
                  <c:v>122.5</c:v>
                </c:pt>
                <c:pt idx="2153">
                  <c:v>124</c:v>
                </c:pt>
                <c:pt idx="2154">
                  <c:v>123</c:v>
                </c:pt>
                <c:pt idx="2155">
                  <c:v>121.5</c:v>
                </c:pt>
                <c:pt idx="2156">
                  <c:v>119.5</c:v>
                </c:pt>
                <c:pt idx="2157">
                  <c:v>120</c:v>
                </c:pt>
                <c:pt idx="2158">
                  <c:v>123.5</c:v>
                </c:pt>
                <c:pt idx="2159">
                  <c:v>121.5</c:v>
                </c:pt>
                <c:pt idx="2160">
                  <c:v>122</c:v>
                </c:pt>
                <c:pt idx="2161">
                  <c:v>123.5</c:v>
                </c:pt>
                <c:pt idx="2162">
                  <c:v>122</c:v>
                </c:pt>
                <c:pt idx="2163">
                  <c:v>122.5</c:v>
                </c:pt>
                <c:pt idx="2164">
                  <c:v>122</c:v>
                </c:pt>
                <c:pt idx="2165">
                  <c:v>120.5</c:v>
                </c:pt>
                <c:pt idx="2166">
                  <c:v>124</c:v>
                </c:pt>
                <c:pt idx="2167">
                  <c:v>121.5</c:v>
                </c:pt>
                <c:pt idx="2168">
                  <c:v>123.5</c:v>
                </c:pt>
                <c:pt idx="2169">
                  <c:v>122.5</c:v>
                </c:pt>
                <c:pt idx="2170">
                  <c:v>121.5</c:v>
                </c:pt>
                <c:pt idx="2171">
                  <c:v>120.5</c:v>
                </c:pt>
                <c:pt idx="2172">
                  <c:v>121</c:v>
                </c:pt>
                <c:pt idx="2173">
                  <c:v>122</c:v>
                </c:pt>
                <c:pt idx="2174">
                  <c:v>123</c:v>
                </c:pt>
                <c:pt idx="2175">
                  <c:v>121.5</c:v>
                </c:pt>
                <c:pt idx="2176">
                  <c:v>123</c:v>
                </c:pt>
                <c:pt idx="2177">
                  <c:v>123</c:v>
                </c:pt>
                <c:pt idx="2178">
                  <c:v>122.5</c:v>
                </c:pt>
                <c:pt idx="2179">
                  <c:v>121.5</c:v>
                </c:pt>
                <c:pt idx="2180">
                  <c:v>121.5</c:v>
                </c:pt>
                <c:pt idx="2181">
                  <c:v>121.5</c:v>
                </c:pt>
                <c:pt idx="2182">
                  <c:v>124</c:v>
                </c:pt>
                <c:pt idx="2183">
                  <c:v>122.5</c:v>
                </c:pt>
                <c:pt idx="2184">
                  <c:v>123</c:v>
                </c:pt>
                <c:pt idx="2185">
                  <c:v>122</c:v>
                </c:pt>
                <c:pt idx="2186">
                  <c:v>125</c:v>
                </c:pt>
                <c:pt idx="2187">
                  <c:v>122.5</c:v>
                </c:pt>
                <c:pt idx="2188">
                  <c:v>124</c:v>
                </c:pt>
                <c:pt idx="2189">
                  <c:v>126</c:v>
                </c:pt>
                <c:pt idx="2190">
                  <c:v>124.5</c:v>
                </c:pt>
                <c:pt idx="2191">
                  <c:v>123</c:v>
                </c:pt>
                <c:pt idx="2192">
                  <c:v>124</c:v>
                </c:pt>
                <c:pt idx="2193">
                  <c:v>121.5</c:v>
                </c:pt>
                <c:pt idx="2194">
                  <c:v>125.5</c:v>
                </c:pt>
                <c:pt idx="2195">
                  <c:v>122.5</c:v>
                </c:pt>
                <c:pt idx="2196">
                  <c:v>122</c:v>
                </c:pt>
                <c:pt idx="2197">
                  <c:v>121.5</c:v>
                </c:pt>
                <c:pt idx="2198">
                  <c:v>122</c:v>
                </c:pt>
                <c:pt idx="2199">
                  <c:v>122</c:v>
                </c:pt>
                <c:pt idx="2200">
                  <c:v>123.5</c:v>
                </c:pt>
                <c:pt idx="2201">
                  <c:v>122.5</c:v>
                </c:pt>
                <c:pt idx="2202">
                  <c:v>124</c:v>
                </c:pt>
                <c:pt idx="2203">
                  <c:v>122.5</c:v>
                </c:pt>
                <c:pt idx="2204">
                  <c:v>123.5</c:v>
                </c:pt>
                <c:pt idx="2205">
                  <c:v>125</c:v>
                </c:pt>
                <c:pt idx="2206">
                  <c:v>122.5</c:v>
                </c:pt>
                <c:pt idx="2207">
                  <c:v>123</c:v>
                </c:pt>
                <c:pt idx="2208">
                  <c:v>125</c:v>
                </c:pt>
                <c:pt idx="2209">
                  <c:v>123.5</c:v>
                </c:pt>
                <c:pt idx="2210">
                  <c:v>123.5</c:v>
                </c:pt>
                <c:pt idx="2211">
                  <c:v>122.5</c:v>
                </c:pt>
                <c:pt idx="2212">
                  <c:v>124</c:v>
                </c:pt>
                <c:pt idx="2213">
                  <c:v>124</c:v>
                </c:pt>
                <c:pt idx="2214">
                  <c:v>124.5</c:v>
                </c:pt>
                <c:pt idx="2215">
                  <c:v>123</c:v>
                </c:pt>
                <c:pt idx="2216">
                  <c:v>124</c:v>
                </c:pt>
                <c:pt idx="2217">
                  <c:v>126.5</c:v>
                </c:pt>
                <c:pt idx="2218">
                  <c:v>125.5</c:v>
                </c:pt>
                <c:pt idx="2219">
                  <c:v>122.5</c:v>
                </c:pt>
                <c:pt idx="2220">
                  <c:v>124</c:v>
                </c:pt>
                <c:pt idx="2221">
                  <c:v>123.5</c:v>
                </c:pt>
                <c:pt idx="2222">
                  <c:v>122.5</c:v>
                </c:pt>
                <c:pt idx="2223">
                  <c:v>124</c:v>
                </c:pt>
                <c:pt idx="2224">
                  <c:v>125.5</c:v>
                </c:pt>
                <c:pt idx="2225">
                  <c:v>127</c:v>
                </c:pt>
                <c:pt idx="2226">
                  <c:v>127</c:v>
                </c:pt>
                <c:pt idx="2227">
                  <c:v>126</c:v>
                </c:pt>
                <c:pt idx="2228">
                  <c:v>127</c:v>
                </c:pt>
                <c:pt idx="2229">
                  <c:v>130.5</c:v>
                </c:pt>
                <c:pt idx="2230">
                  <c:v>129</c:v>
                </c:pt>
                <c:pt idx="2231">
                  <c:v>127.5</c:v>
                </c:pt>
                <c:pt idx="2232">
                  <c:v>122.5</c:v>
                </c:pt>
                <c:pt idx="2233">
                  <c:v>128.5</c:v>
                </c:pt>
                <c:pt idx="2234">
                  <c:v>125</c:v>
                </c:pt>
                <c:pt idx="2235">
                  <c:v>124</c:v>
                </c:pt>
                <c:pt idx="2236">
                  <c:v>125.5</c:v>
                </c:pt>
                <c:pt idx="2237">
                  <c:v>124.5</c:v>
                </c:pt>
                <c:pt idx="2238">
                  <c:v>123</c:v>
                </c:pt>
                <c:pt idx="2239">
                  <c:v>124.5</c:v>
                </c:pt>
                <c:pt idx="2240">
                  <c:v>124</c:v>
                </c:pt>
                <c:pt idx="2241">
                  <c:v>124</c:v>
                </c:pt>
                <c:pt idx="2242">
                  <c:v>125</c:v>
                </c:pt>
                <c:pt idx="2243">
                  <c:v>125</c:v>
                </c:pt>
                <c:pt idx="2244">
                  <c:v>125</c:v>
                </c:pt>
                <c:pt idx="2245">
                  <c:v>126</c:v>
                </c:pt>
                <c:pt idx="2246">
                  <c:v>123</c:v>
                </c:pt>
                <c:pt idx="2247">
                  <c:v>124</c:v>
                </c:pt>
                <c:pt idx="2248">
                  <c:v>127.5</c:v>
                </c:pt>
                <c:pt idx="2249">
                  <c:v>125</c:v>
                </c:pt>
                <c:pt idx="2250">
                  <c:v>124</c:v>
                </c:pt>
                <c:pt idx="2251">
                  <c:v>123</c:v>
                </c:pt>
                <c:pt idx="2252">
                  <c:v>125</c:v>
                </c:pt>
                <c:pt idx="2253">
                  <c:v>125.5</c:v>
                </c:pt>
                <c:pt idx="2254">
                  <c:v>125</c:v>
                </c:pt>
                <c:pt idx="2255">
                  <c:v>123.5</c:v>
                </c:pt>
                <c:pt idx="2256">
                  <c:v>124</c:v>
                </c:pt>
                <c:pt idx="2257">
                  <c:v>123</c:v>
                </c:pt>
                <c:pt idx="2258">
                  <c:v>123.5</c:v>
                </c:pt>
                <c:pt idx="2259">
                  <c:v>123.5</c:v>
                </c:pt>
                <c:pt idx="2260">
                  <c:v>128.5</c:v>
                </c:pt>
                <c:pt idx="2261">
                  <c:v>125</c:v>
                </c:pt>
                <c:pt idx="2262">
                  <c:v>124</c:v>
                </c:pt>
                <c:pt idx="2263">
                  <c:v>126.5</c:v>
                </c:pt>
                <c:pt idx="2264">
                  <c:v>124</c:v>
                </c:pt>
                <c:pt idx="2265">
                  <c:v>130.5</c:v>
                </c:pt>
                <c:pt idx="2266">
                  <c:v>126</c:v>
                </c:pt>
                <c:pt idx="2267">
                  <c:v>126.5</c:v>
                </c:pt>
                <c:pt idx="2268">
                  <c:v>124</c:v>
                </c:pt>
                <c:pt idx="2269">
                  <c:v>125.5</c:v>
                </c:pt>
                <c:pt idx="2270">
                  <c:v>126.5</c:v>
                </c:pt>
                <c:pt idx="2271">
                  <c:v>129</c:v>
                </c:pt>
                <c:pt idx="2272">
                  <c:v>124</c:v>
                </c:pt>
                <c:pt idx="2273">
                  <c:v>131.5</c:v>
                </c:pt>
                <c:pt idx="2274">
                  <c:v>124</c:v>
                </c:pt>
                <c:pt idx="2275">
                  <c:v>130</c:v>
                </c:pt>
                <c:pt idx="2276">
                  <c:v>127</c:v>
                </c:pt>
                <c:pt idx="2277">
                  <c:v>129</c:v>
                </c:pt>
                <c:pt idx="2278">
                  <c:v>126.5</c:v>
                </c:pt>
                <c:pt idx="2279">
                  <c:v>127</c:v>
                </c:pt>
                <c:pt idx="2280">
                  <c:v>128</c:v>
                </c:pt>
                <c:pt idx="2281">
                  <c:v>127</c:v>
                </c:pt>
                <c:pt idx="2282">
                  <c:v>125.5</c:v>
                </c:pt>
                <c:pt idx="2283">
                  <c:v>127</c:v>
                </c:pt>
                <c:pt idx="2284">
                  <c:v>124.5</c:v>
                </c:pt>
                <c:pt idx="2285">
                  <c:v>124.5</c:v>
                </c:pt>
                <c:pt idx="2286">
                  <c:v>127</c:v>
                </c:pt>
                <c:pt idx="2287">
                  <c:v>126</c:v>
                </c:pt>
                <c:pt idx="2288">
                  <c:v>127.5</c:v>
                </c:pt>
                <c:pt idx="2289">
                  <c:v>127</c:v>
                </c:pt>
                <c:pt idx="2290">
                  <c:v>124.5</c:v>
                </c:pt>
                <c:pt idx="2291">
                  <c:v>124.5</c:v>
                </c:pt>
                <c:pt idx="2292">
                  <c:v>127.5</c:v>
                </c:pt>
                <c:pt idx="2293">
                  <c:v>126.5</c:v>
                </c:pt>
                <c:pt idx="2294">
                  <c:v>124.5</c:v>
                </c:pt>
                <c:pt idx="2295">
                  <c:v>126</c:v>
                </c:pt>
                <c:pt idx="2296">
                  <c:v>128</c:v>
                </c:pt>
                <c:pt idx="2297">
                  <c:v>127.5</c:v>
                </c:pt>
                <c:pt idx="2298">
                  <c:v>125.5</c:v>
                </c:pt>
                <c:pt idx="2299">
                  <c:v>127</c:v>
                </c:pt>
                <c:pt idx="2300">
                  <c:v>125</c:v>
                </c:pt>
                <c:pt idx="2301">
                  <c:v>125.5</c:v>
                </c:pt>
                <c:pt idx="2302">
                  <c:v>125.5</c:v>
                </c:pt>
                <c:pt idx="2303">
                  <c:v>128.5</c:v>
                </c:pt>
                <c:pt idx="2304">
                  <c:v>128.5</c:v>
                </c:pt>
                <c:pt idx="2305">
                  <c:v>128</c:v>
                </c:pt>
                <c:pt idx="2306">
                  <c:v>126</c:v>
                </c:pt>
                <c:pt idx="2307">
                  <c:v>125.5</c:v>
                </c:pt>
                <c:pt idx="2308">
                  <c:v>125.5</c:v>
                </c:pt>
                <c:pt idx="2309">
                  <c:v>128.5</c:v>
                </c:pt>
                <c:pt idx="2310">
                  <c:v>128.5</c:v>
                </c:pt>
                <c:pt idx="2311">
                  <c:v>127.5</c:v>
                </c:pt>
                <c:pt idx="2312">
                  <c:v>128.5</c:v>
                </c:pt>
                <c:pt idx="2313">
                  <c:v>128.5</c:v>
                </c:pt>
                <c:pt idx="2314">
                  <c:v>126.5</c:v>
                </c:pt>
                <c:pt idx="2315">
                  <c:v>126.5</c:v>
                </c:pt>
                <c:pt idx="2316">
                  <c:v>125.5</c:v>
                </c:pt>
                <c:pt idx="2317">
                  <c:v>125.5</c:v>
                </c:pt>
                <c:pt idx="2318">
                  <c:v>128.5</c:v>
                </c:pt>
                <c:pt idx="2319">
                  <c:v>125</c:v>
                </c:pt>
                <c:pt idx="2320">
                  <c:v>128</c:v>
                </c:pt>
                <c:pt idx="2321">
                  <c:v>126</c:v>
                </c:pt>
                <c:pt idx="2322">
                  <c:v>127.5</c:v>
                </c:pt>
                <c:pt idx="2323">
                  <c:v>127.5</c:v>
                </c:pt>
                <c:pt idx="2324">
                  <c:v>127</c:v>
                </c:pt>
                <c:pt idx="2325">
                  <c:v>125.5</c:v>
                </c:pt>
                <c:pt idx="2326">
                  <c:v>129</c:v>
                </c:pt>
                <c:pt idx="2327">
                  <c:v>128</c:v>
                </c:pt>
                <c:pt idx="2328">
                  <c:v>128</c:v>
                </c:pt>
                <c:pt idx="2329">
                  <c:v>127</c:v>
                </c:pt>
                <c:pt idx="2330">
                  <c:v>127</c:v>
                </c:pt>
                <c:pt idx="2331">
                  <c:v>127</c:v>
                </c:pt>
                <c:pt idx="2332">
                  <c:v>127.5</c:v>
                </c:pt>
                <c:pt idx="2333">
                  <c:v>127</c:v>
                </c:pt>
                <c:pt idx="2334">
                  <c:v>126</c:v>
                </c:pt>
                <c:pt idx="2335">
                  <c:v>129.5</c:v>
                </c:pt>
                <c:pt idx="2336">
                  <c:v>127.5</c:v>
                </c:pt>
                <c:pt idx="2337">
                  <c:v>127</c:v>
                </c:pt>
                <c:pt idx="2338">
                  <c:v>127</c:v>
                </c:pt>
                <c:pt idx="2339">
                  <c:v>126.5</c:v>
                </c:pt>
                <c:pt idx="2340">
                  <c:v>127</c:v>
                </c:pt>
                <c:pt idx="2341">
                  <c:v>127</c:v>
                </c:pt>
                <c:pt idx="2342">
                  <c:v>126.5</c:v>
                </c:pt>
                <c:pt idx="2343">
                  <c:v>126.5</c:v>
                </c:pt>
                <c:pt idx="2344">
                  <c:v>127</c:v>
                </c:pt>
                <c:pt idx="2345">
                  <c:v>127</c:v>
                </c:pt>
                <c:pt idx="2346">
                  <c:v>126.5</c:v>
                </c:pt>
                <c:pt idx="2347">
                  <c:v>127.5</c:v>
                </c:pt>
                <c:pt idx="2348">
                  <c:v>127.5</c:v>
                </c:pt>
                <c:pt idx="2349">
                  <c:v>128</c:v>
                </c:pt>
                <c:pt idx="2350">
                  <c:v>130.5</c:v>
                </c:pt>
                <c:pt idx="2351">
                  <c:v>129.5</c:v>
                </c:pt>
                <c:pt idx="2352">
                  <c:v>128.5</c:v>
                </c:pt>
                <c:pt idx="2353">
                  <c:v>128</c:v>
                </c:pt>
                <c:pt idx="2354">
                  <c:v>131</c:v>
                </c:pt>
                <c:pt idx="2355">
                  <c:v>129.5</c:v>
                </c:pt>
                <c:pt idx="2356">
                  <c:v>127.5</c:v>
                </c:pt>
                <c:pt idx="2357">
                  <c:v>128</c:v>
                </c:pt>
                <c:pt idx="2358">
                  <c:v>127.5</c:v>
                </c:pt>
                <c:pt idx="2359">
                  <c:v>129</c:v>
                </c:pt>
                <c:pt idx="2360">
                  <c:v>129</c:v>
                </c:pt>
                <c:pt idx="2361">
                  <c:v>130</c:v>
                </c:pt>
                <c:pt idx="2362">
                  <c:v>128.5</c:v>
                </c:pt>
                <c:pt idx="2363">
                  <c:v>129</c:v>
                </c:pt>
                <c:pt idx="2364">
                  <c:v>127.5</c:v>
                </c:pt>
                <c:pt idx="2365">
                  <c:v>128</c:v>
                </c:pt>
                <c:pt idx="2366">
                  <c:v>128.5</c:v>
                </c:pt>
                <c:pt idx="2367">
                  <c:v>128</c:v>
                </c:pt>
                <c:pt idx="2368">
                  <c:v>127.5</c:v>
                </c:pt>
                <c:pt idx="2369">
                  <c:v>128.5</c:v>
                </c:pt>
                <c:pt idx="2370">
                  <c:v>129.5</c:v>
                </c:pt>
                <c:pt idx="2371">
                  <c:v>128</c:v>
                </c:pt>
                <c:pt idx="2372">
                  <c:v>127.5</c:v>
                </c:pt>
                <c:pt idx="2373">
                  <c:v>127</c:v>
                </c:pt>
                <c:pt idx="2374">
                  <c:v>127.5</c:v>
                </c:pt>
                <c:pt idx="2375">
                  <c:v>128</c:v>
                </c:pt>
                <c:pt idx="2376">
                  <c:v>127</c:v>
                </c:pt>
                <c:pt idx="2377">
                  <c:v>127</c:v>
                </c:pt>
                <c:pt idx="2378">
                  <c:v>127.5</c:v>
                </c:pt>
                <c:pt idx="2379">
                  <c:v>127.5</c:v>
                </c:pt>
                <c:pt idx="2380">
                  <c:v>127.5</c:v>
                </c:pt>
                <c:pt idx="2381">
                  <c:v>127.5</c:v>
                </c:pt>
                <c:pt idx="2382">
                  <c:v>127</c:v>
                </c:pt>
                <c:pt idx="2383">
                  <c:v>127.5</c:v>
                </c:pt>
                <c:pt idx="2384">
                  <c:v>128</c:v>
                </c:pt>
                <c:pt idx="2385">
                  <c:v>128</c:v>
                </c:pt>
                <c:pt idx="2386">
                  <c:v>128</c:v>
                </c:pt>
                <c:pt idx="2387">
                  <c:v>127.5</c:v>
                </c:pt>
                <c:pt idx="2388">
                  <c:v>127.5</c:v>
                </c:pt>
                <c:pt idx="2389">
                  <c:v>127.5</c:v>
                </c:pt>
                <c:pt idx="2390">
                  <c:v>129</c:v>
                </c:pt>
                <c:pt idx="2391">
                  <c:v>127</c:v>
                </c:pt>
                <c:pt idx="2392">
                  <c:v>129.5</c:v>
                </c:pt>
                <c:pt idx="2393">
                  <c:v>127</c:v>
                </c:pt>
                <c:pt idx="2394">
                  <c:v>127.5</c:v>
                </c:pt>
                <c:pt idx="2395">
                  <c:v>130</c:v>
                </c:pt>
                <c:pt idx="2396">
                  <c:v>130</c:v>
                </c:pt>
                <c:pt idx="2397">
                  <c:v>127.5</c:v>
                </c:pt>
                <c:pt idx="2398">
                  <c:v>127</c:v>
                </c:pt>
                <c:pt idx="2399">
                  <c:v>127</c:v>
                </c:pt>
                <c:pt idx="2400">
                  <c:v>127.5</c:v>
                </c:pt>
                <c:pt idx="2401">
                  <c:v>126.5</c:v>
                </c:pt>
                <c:pt idx="2402">
                  <c:v>129.5</c:v>
                </c:pt>
                <c:pt idx="2403">
                  <c:v>127</c:v>
                </c:pt>
                <c:pt idx="2404">
                  <c:v>127.5</c:v>
                </c:pt>
                <c:pt idx="2405">
                  <c:v>127.5</c:v>
                </c:pt>
                <c:pt idx="2406">
                  <c:v>127.5</c:v>
                </c:pt>
                <c:pt idx="2407">
                  <c:v>127.5</c:v>
                </c:pt>
                <c:pt idx="2408">
                  <c:v>128.5</c:v>
                </c:pt>
                <c:pt idx="2409">
                  <c:v>127</c:v>
                </c:pt>
                <c:pt idx="2410">
                  <c:v>129</c:v>
                </c:pt>
                <c:pt idx="2411">
                  <c:v>128</c:v>
                </c:pt>
                <c:pt idx="2412">
                  <c:v>129</c:v>
                </c:pt>
                <c:pt idx="2413">
                  <c:v>128</c:v>
                </c:pt>
                <c:pt idx="2414">
                  <c:v>128.5</c:v>
                </c:pt>
                <c:pt idx="2415">
                  <c:v>126</c:v>
                </c:pt>
                <c:pt idx="2416">
                  <c:v>129.5</c:v>
                </c:pt>
                <c:pt idx="2417">
                  <c:v>127.5</c:v>
                </c:pt>
                <c:pt idx="2418">
                  <c:v>129</c:v>
                </c:pt>
                <c:pt idx="2419">
                  <c:v>129</c:v>
                </c:pt>
                <c:pt idx="2420">
                  <c:v>129</c:v>
                </c:pt>
                <c:pt idx="2421">
                  <c:v>127</c:v>
                </c:pt>
                <c:pt idx="2422">
                  <c:v>127.5</c:v>
                </c:pt>
                <c:pt idx="2423">
                  <c:v>128</c:v>
                </c:pt>
                <c:pt idx="2424">
                  <c:v>126.5</c:v>
                </c:pt>
                <c:pt idx="2425">
                  <c:v>127</c:v>
                </c:pt>
                <c:pt idx="2426">
                  <c:v>127.5</c:v>
                </c:pt>
                <c:pt idx="2427">
                  <c:v>127.5</c:v>
                </c:pt>
                <c:pt idx="2428">
                  <c:v>127.5</c:v>
                </c:pt>
                <c:pt idx="2429">
                  <c:v>127.5</c:v>
                </c:pt>
                <c:pt idx="2430">
                  <c:v>127.5</c:v>
                </c:pt>
                <c:pt idx="2431">
                  <c:v>127.5</c:v>
                </c:pt>
                <c:pt idx="2432">
                  <c:v>129.5</c:v>
                </c:pt>
                <c:pt idx="2433">
                  <c:v>130.5</c:v>
                </c:pt>
                <c:pt idx="2434">
                  <c:v>128</c:v>
                </c:pt>
                <c:pt idx="2435">
                  <c:v>127.5</c:v>
                </c:pt>
                <c:pt idx="2436">
                  <c:v>127.5</c:v>
                </c:pt>
                <c:pt idx="2437">
                  <c:v>127.5</c:v>
                </c:pt>
                <c:pt idx="2438">
                  <c:v>127.5</c:v>
                </c:pt>
                <c:pt idx="2439">
                  <c:v>129</c:v>
                </c:pt>
                <c:pt idx="2440">
                  <c:v>127.5</c:v>
                </c:pt>
                <c:pt idx="2441">
                  <c:v>127.5</c:v>
                </c:pt>
                <c:pt idx="2442">
                  <c:v>128.5</c:v>
                </c:pt>
                <c:pt idx="2443">
                  <c:v>129</c:v>
                </c:pt>
                <c:pt idx="2444">
                  <c:v>127.5</c:v>
                </c:pt>
                <c:pt idx="2445">
                  <c:v>128.5</c:v>
                </c:pt>
                <c:pt idx="2446">
                  <c:v>128.5</c:v>
                </c:pt>
                <c:pt idx="2447">
                  <c:v>128</c:v>
                </c:pt>
                <c:pt idx="2448">
                  <c:v>127.5</c:v>
                </c:pt>
                <c:pt idx="2449">
                  <c:v>128.5</c:v>
                </c:pt>
                <c:pt idx="2450">
                  <c:v>130.5</c:v>
                </c:pt>
                <c:pt idx="2451">
                  <c:v>130.5</c:v>
                </c:pt>
                <c:pt idx="2452">
                  <c:v>129.5</c:v>
                </c:pt>
                <c:pt idx="2453">
                  <c:v>127.5</c:v>
                </c:pt>
                <c:pt idx="2454">
                  <c:v>127.5</c:v>
                </c:pt>
                <c:pt idx="2455">
                  <c:v>127.5</c:v>
                </c:pt>
                <c:pt idx="2456">
                  <c:v>128</c:v>
                </c:pt>
                <c:pt idx="2457">
                  <c:v>128</c:v>
                </c:pt>
                <c:pt idx="2458">
                  <c:v>128</c:v>
                </c:pt>
                <c:pt idx="2459">
                  <c:v>128</c:v>
                </c:pt>
                <c:pt idx="2460">
                  <c:v>128.5</c:v>
                </c:pt>
                <c:pt idx="2461">
                  <c:v>128</c:v>
                </c:pt>
                <c:pt idx="2462">
                  <c:v>128.5</c:v>
                </c:pt>
                <c:pt idx="2463">
                  <c:v>129</c:v>
                </c:pt>
                <c:pt idx="2464">
                  <c:v>129.5</c:v>
                </c:pt>
                <c:pt idx="2465">
                  <c:v>128.5</c:v>
                </c:pt>
                <c:pt idx="2466">
                  <c:v>128.5</c:v>
                </c:pt>
                <c:pt idx="2467">
                  <c:v>127.5</c:v>
                </c:pt>
                <c:pt idx="2468">
                  <c:v>128</c:v>
                </c:pt>
                <c:pt idx="2469">
                  <c:v>127.5</c:v>
                </c:pt>
                <c:pt idx="2470">
                  <c:v>128</c:v>
                </c:pt>
                <c:pt idx="2471">
                  <c:v>127.5</c:v>
                </c:pt>
                <c:pt idx="2472">
                  <c:v>127.5</c:v>
                </c:pt>
                <c:pt idx="2473">
                  <c:v>127.5</c:v>
                </c:pt>
                <c:pt idx="2474">
                  <c:v>128</c:v>
                </c:pt>
                <c:pt idx="2475">
                  <c:v>128</c:v>
                </c:pt>
                <c:pt idx="2476">
                  <c:v>128.5</c:v>
                </c:pt>
                <c:pt idx="2477">
                  <c:v>128</c:v>
                </c:pt>
                <c:pt idx="2478">
                  <c:v>128</c:v>
                </c:pt>
                <c:pt idx="2479">
                  <c:v>128</c:v>
                </c:pt>
                <c:pt idx="2480">
                  <c:v>130.5</c:v>
                </c:pt>
                <c:pt idx="2481">
                  <c:v>129</c:v>
                </c:pt>
                <c:pt idx="2482">
                  <c:v>128</c:v>
                </c:pt>
                <c:pt idx="2483">
                  <c:v>130</c:v>
                </c:pt>
                <c:pt idx="2484">
                  <c:v>129.5</c:v>
                </c:pt>
                <c:pt idx="2485">
                  <c:v>129.5</c:v>
                </c:pt>
                <c:pt idx="2486">
                  <c:v>128</c:v>
                </c:pt>
                <c:pt idx="2487">
                  <c:v>128.5</c:v>
                </c:pt>
                <c:pt idx="2488">
                  <c:v>128</c:v>
                </c:pt>
                <c:pt idx="2489">
                  <c:v>127.5</c:v>
                </c:pt>
                <c:pt idx="2490">
                  <c:v>131</c:v>
                </c:pt>
                <c:pt idx="2491">
                  <c:v>128</c:v>
                </c:pt>
                <c:pt idx="2492">
                  <c:v>128.5</c:v>
                </c:pt>
                <c:pt idx="2493">
                  <c:v>128.5</c:v>
                </c:pt>
                <c:pt idx="2494">
                  <c:v>128</c:v>
                </c:pt>
                <c:pt idx="2495">
                  <c:v>128.5</c:v>
                </c:pt>
                <c:pt idx="2496">
                  <c:v>129</c:v>
                </c:pt>
                <c:pt idx="2497">
                  <c:v>130</c:v>
                </c:pt>
                <c:pt idx="2498">
                  <c:v>131</c:v>
                </c:pt>
                <c:pt idx="2499">
                  <c:v>129</c:v>
                </c:pt>
                <c:pt idx="2500">
                  <c:v>128.5</c:v>
                </c:pt>
                <c:pt idx="2501">
                  <c:v>131</c:v>
                </c:pt>
                <c:pt idx="2502">
                  <c:v>130.5</c:v>
                </c:pt>
                <c:pt idx="2503">
                  <c:v>130</c:v>
                </c:pt>
                <c:pt idx="2504">
                  <c:v>130.5</c:v>
                </c:pt>
                <c:pt idx="2505">
                  <c:v>129.5</c:v>
                </c:pt>
                <c:pt idx="2506">
                  <c:v>135</c:v>
                </c:pt>
                <c:pt idx="2507">
                  <c:v>132</c:v>
                </c:pt>
                <c:pt idx="2508">
                  <c:v>133.5</c:v>
                </c:pt>
                <c:pt idx="2509">
                  <c:v>135</c:v>
                </c:pt>
                <c:pt idx="2510">
                  <c:v>133.5</c:v>
                </c:pt>
                <c:pt idx="2511">
                  <c:v>135.5</c:v>
                </c:pt>
                <c:pt idx="2512">
                  <c:v>131</c:v>
                </c:pt>
                <c:pt idx="2513">
                  <c:v>130.5</c:v>
                </c:pt>
                <c:pt idx="2514">
                  <c:v>134</c:v>
                </c:pt>
                <c:pt idx="2515">
                  <c:v>132</c:v>
                </c:pt>
                <c:pt idx="2516">
                  <c:v>135</c:v>
                </c:pt>
                <c:pt idx="2517">
                  <c:v>134.5</c:v>
                </c:pt>
                <c:pt idx="2518">
                  <c:v>135.5</c:v>
                </c:pt>
                <c:pt idx="2519">
                  <c:v>139</c:v>
                </c:pt>
                <c:pt idx="2520">
                  <c:v>131.5</c:v>
                </c:pt>
                <c:pt idx="2521">
                  <c:v>133.5</c:v>
                </c:pt>
                <c:pt idx="2522">
                  <c:v>130.5</c:v>
                </c:pt>
                <c:pt idx="2523">
                  <c:v>137.5</c:v>
                </c:pt>
                <c:pt idx="2524">
                  <c:v>135</c:v>
                </c:pt>
                <c:pt idx="2525">
                  <c:v>136</c:v>
                </c:pt>
                <c:pt idx="2526">
                  <c:v>134.5</c:v>
                </c:pt>
                <c:pt idx="2527">
                  <c:v>135</c:v>
                </c:pt>
                <c:pt idx="2528">
                  <c:v>134.5</c:v>
                </c:pt>
                <c:pt idx="2529">
                  <c:v>134.5</c:v>
                </c:pt>
                <c:pt idx="2530">
                  <c:v>132</c:v>
                </c:pt>
                <c:pt idx="2531">
                  <c:v>132.5</c:v>
                </c:pt>
                <c:pt idx="2532">
                  <c:v>134.5</c:v>
                </c:pt>
                <c:pt idx="2533">
                  <c:v>132.5</c:v>
                </c:pt>
                <c:pt idx="2534">
                  <c:v>132.5</c:v>
                </c:pt>
                <c:pt idx="2535">
                  <c:v>134.5</c:v>
                </c:pt>
                <c:pt idx="2536">
                  <c:v>140</c:v>
                </c:pt>
                <c:pt idx="2537">
                  <c:v>134</c:v>
                </c:pt>
                <c:pt idx="2538">
                  <c:v>133.5</c:v>
                </c:pt>
                <c:pt idx="2539">
                  <c:v>130.5</c:v>
                </c:pt>
                <c:pt idx="2540">
                  <c:v>134.5</c:v>
                </c:pt>
                <c:pt idx="2541">
                  <c:v>130</c:v>
                </c:pt>
                <c:pt idx="2542">
                  <c:v>136</c:v>
                </c:pt>
                <c:pt idx="2543">
                  <c:v>135.5</c:v>
                </c:pt>
                <c:pt idx="2544">
                  <c:v>140</c:v>
                </c:pt>
                <c:pt idx="2545">
                  <c:v>133</c:v>
                </c:pt>
                <c:pt idx="2546">
                  <c:v>131.5</c:v>
                </c:pt>
                <c:pt idx="2547">
                  <c:v>128.5</c:v>
                </c:pt>
                <c:pt idx="2548">
                  <c:v>134</c:v>
                </c:pt>
                <c:pt idx="2549">
                  <c:v>130</c:v>
                </c:pt>
                <c:pt idx="2550">
                  <c:v>133.5</c:v>
                </c:pt>
                <c:pt idx="2551">
                  <c:v>139.5</c:v>
                </c:pt>
                <c:pt idx="2552">
                  <c:v>135</c:v>
                </c:pt>
                <c:pt idx="2553">
                  <c:v>135</c:v>
                </c:pt>
                <c:pt idx="2554">
                  <c:v>134.5</c:v>
                </c:pt>
                <c:pt idx="2555">
                  <c:v>133</c:v>
                </c:pt>
                <c:pt idx="2556">
                  <c:v>134</c:v>
                </c:pt>
                <c:pt idx="2557">
                  <c:v>134</c:v>
                </c:pt>
                <c:pt idx="2558">
                  <c:v>134</c:v>
                </c:pt>
                <c:pt idx="2559">
                  <c:v>131</c:v>
                </c:pt>
                <c:pt idx="2560">
                  <c:v>133.5</c:v>
                </c:pt>
                <c:pt idx="2561">
                  <c:v>132.5</c:v>
                </c:pt>
                <c:pt idx="2562">
                  <c:v>136</c:v>
                </c:pt>
                <c:pt idx="2563">
                  <c:v>137</c:v>
                </c:pt>
                <c:pt idx="2564">
                  <c:v>135</c:v>
                </c:pt>
                <c:pt idx="2565">
                  <c:v>132.5</c:v>
                </c:pt>
                <c:pt idx="2566">
                  <c:v>135.5</c:v>
                </c:pt>
                <c:pt idx="2567">
                  <c:v>134.5</c:v>
                </c:pt>
                <c:pt idx="2568">
                  <c:v>135.5</c:v>
                </c:pt>
                <c:pt idx="2569">
                  <c:v>134.5</c:v>
                </c:pt>
                <c:pt idx="2570">
                  <c:v>135.5</c:v>
                </c:pt>
                <c:pt idx="2571">
                  <c:v>133</c:v>
                </c:pt>
                <c:pt idx="2572">
                  <c:v>133.5</c:v>
                </c:pt>
                <c:pt idx="2573">
                  <c:v>135.5</c:v>
                </c:pt>
                <c:pt idx="2574">
                  <c:v>133</c:v>
                </c:pt>
                <c:pt idx="2575">
                  <c:v>133</c:v>
                </c:pt>
                <c:pt idx="2576">
                  <c:v>131.5</c:v>
                </c:pt>
                <c:pt idx="2577">
                  <c:v>134.5</c:v>
                </c:pt>
                <c:pt idx="2578">
                  <c:v>135</c:v>
                </c:pt>
                <c:pt idx="2579">
                  <c:v>134</c:v>
                </c:pt>
                <c:pt idx="2580">
                  <c:v>136</c:v>
                </c:pt>
                <c:pt idx="2581">
                  <c:v>138</c:v>
                </c:pt>
                <c:pt idx="2582">
                  <c:v>142</c:v>
                </c:pt>
                <c:pt idx="2583">
                  <c:v>133.5</c:v>
                </c:pt>
                <c:pt idx="2584">
                  <c:v>135</c:v>
                </c:pt>
                <c:pt idx="2585">
                  <c:v>135</c:v>
                </c:pt>
                <c:pt idx="2586">
                  <c:v>135.5</c:v>
                </c:pt>
                <c:pt idx="2587">
                  <c:v>134</c:v>
                </c:pt>
                <c:pt idx="2588">
                  <c:v>141</c:v>
                </c:pt>
                <c:pt idx="2589">
                  <c:v>137.5</c:v>
                </c:pt>
                <c:pt idx="2590">
                  <c:v>136.5</c:v>
                </c:pt>
                <c:pt idx="2591">
                  <c:v>135</c:v>
                </c:pt>
                <c:pt idx="2592">
                  <c:v>136.5</c:v>
                </c:pt>
                <c:pt idx="2593">
                  <c:v>135.5</c:v>
                </c:pt>
                <c:pt idx="2594">
                  <c:v>139.5</c:v>
                </c:pt>
                <c:pt idx="2595">
                  <c:v>140.5</c:v>
                </c:pt>
                <c:pt idx="2596">
                  <c:v>137.5</c:v>
                </c:pt>
                <c:pt idx="2597">
                  <c:v>133</c:v>
                </c:pt>
                <c:pt idx="2598">
                  <c:v>140</c:v>
                </c:pt>
                <c:pt idx="2599">
                  <c:v>138.5</c:v>
                </c:pt>
                <c:pt idx="2600">
                  <c:v>139.5</c:v>
                </c:pt>
                <c:pt idx="2601">
                  <c:v>137.5</c:v>
                </c:pt>
                <c:pt idx="2602">
                  <c:v>138</c:v>
                </c:pt>
                <c:pt idx="2603">
                  <c:v>147</c:v>
                </c:pt>
                <c:pt idx="2604">
                  <c:v>138</c:v>
                </c:pt>
                <c:pt idx="2605">
                  <c:v>133</c:v>
                </c:pt>
                <c:pt idx="2606">
                  <c:v>132.5</c:v>
                </c:pt>
                <c:pt idx="2607">
                  <c:v>139</c:v>
                </c:pt>
                <c:pt idx="2608">
                  <c:v>135.5</c:v>
                </c:pt>
                <c:pt idx="2609">
                  <c:v>140.5</c:v>
                </c:pt>
                <c:pt idx="2610">
                  <c:v>138.5</c:v>
                </c:pt>
                <c:pt idx="2611">
                  <c:v>136</c:v>
                </c:pt>
                <c:pt idx="2612">
                  <c:v>146</c:v>
                </c:pt>
                <c:pt idx="2613">
                  <c:v>145</c:v>
                </c:pt>
                <c:pt idx="2614">
                  <c:v>143</c:v>
                </c:pt>
                <c:pt idx="2615">
                  <c:v>144</c:v>
                </c:pt>
                <c:pt idx="2616">
                  <c:v>146</c:v>
                </c:pt>
                <c:pt idx="2617">
                  <c:v>142</c:v>
                </c:pt>
                <c:pt idx="2618">
                  <c:v>138</c:v>
                </c:pt>
                <c:pt idx="2619">
                  <c:v>141</c:v>
                </c:pt>
                <c:pt idx="2620">
                  <c:v>141</c:v>
                </c:pt>
                <c:pt idx="2621">
                  <c:v>140</c:v>
                </c:pt>
                <c:pt idx="2622">
                  <c:v>138</c:v>
                </c:pt>
                <c:pt idx="2623">
                  <c:v>138.5</c:v>
                </c:pt>
                <c:pt idx="2624">
                  <c:v>137</c:v>
                </c:pt>
                <c:pt idx="2625">
                  <c:v>135.5</c:v>
                </c:pt>
                <c:pt idx="2626">
                  <c:v>138</c:v>
                </c:pt>
                <c:pt idx="2627">
                  <c:v>139.5</c:v>
                </c:pt>
                <c:pt idx="2628">
                  <c:v>142.5</c:v>
                </c:pt>
                <c:pt idx="2629">
                  <c:v>136</c:v>
                </c:pt>
                <c:pt idx="2630">
                  <c:v>141.5</c:v>
                </c:pt>
                <c:pt idx="2631">
                  <c:v>143</c:v>
                </c:pt>
                <c:pt idx="2632">
                  <c:v>139</c:v>
                </c:pt>
                <c:pt idx="2633">
                  <c:v>138</c:v>
                </c:pt>
                <c:pt idx="2634">
                  <c:v>140.5</c:v>
                </c:pt>
                <c:pt idx="2635">
                  <c:v>138</c:v>
                </c:pt>
                <c:pt idx="2636">
                  <c:v>137.5</c:v>
                </c:pt>
                <c:pt idx="2637">
                  <c:v>140</c:v>
                </c:pt>
                <c:pt idx="2638">
                  <c:v>138.5</c:v>
                </c:pt>
                <c:pt idx="2639">
                  <c:v>136.5</c:v>
                </c:pt>
                <c:pt idx="2640">
                  <c:v>136.5</c:v>
                </c:pt>
                <c:pt idx="2641">
                  <c:v>142</c:v>
                </c:pt>
                <c:pt idx="2642">
                  <c:v>138</c:v>
                </c:pt>
                <c:pt idx="2643">
                  <c:v>139.5</c:v>
                </c:pt>
                <c:pt idx="2644">
                  <c:v>141.5</c:v>
                </c:pt>
                <c:pt idx="2645">
                  <c:v>144.5</c:v>
                </c:pt>
                <c:pt idx="2646">
                  <c:v>142.5</c:v>
                </c:pt>
                <c:pt idx="2647">
                  <c:v>144.5</c:v>
                </c:pt>
                <c:pt idx="2648">
                  <c:v>136.5</c:v>
                </c:pt>
                <c:pt idx="2649">
                  <c:v>145.5</c:v>
                </c:pt>
                <c:pt idx="2650">
                  <c:v>148</c:v>
                </c:pt>
                <c:pt idx="2651">
                  <c:v>134</c:v>
                </c:pt>
                <c:pt idx="2652">
                  <c:v>139</c:v>
                </c:pt>
                <c:pt idx="2653">
                  <c:v>138</c:v>
                </c:pt>
                <c:pt idx="2654">
                  <c:v>138.5</c:v>
                </c:pt>
                <c:pt idx="2655">
                  <c:v>137.5</c:v>
                </c:pt>
                <c:pt idx="2656">
                  <c:v>140.5</c:v>
                </c:pt>
                <c:pt idx="2657">
                  <c:v>145</c:v>
                </c:pt>
                <c:pt idx="2658">
                  <c:v>135</c:v>
                </c:pt>
                <c:pt idx="2659">
                  <c:v>138</c:v>
                </c:pt>
                <c:pt idx="2660">
                  <c:v>144.5</c:v>
                </c:pt>
                <c:pt idx="2661">
                  <c:v>139.5</c:v>
                </c:pt>
                <c:pt idx="2662">
                  <c:v>143</c:v>
                </c:pt>
                <c:pt idx="2663">
                  <c:v>145.5</c:v>
                </c:pt>
                <c:pt idx="2664">
                  <c:v>136.5</c:v>
                </c:pt>
                <c:pt idx="2665">
                  <c:v>143</c:v>
                </c:pt>
                <c:pt idx="2666">
                  <c:v>141.5</c:v>
                </c:pt>
                <c:pt idx="2667">
                  <c:v>144</c:v>
                </c:pt>
                <c:pt idx="2668">
                  <c:v>137</c:v>
                </c:pt>
                <c:pt idx="2669">
                  <c:v>157</c:v>
                </c:pt>
                <c:pt idx="2670">
                  <c:v>147.5</c:v>
                </c:pt>
                <c:pt idx="2671">
                  <c:v>143</c:v>
                </c:pt>
                <c:pt idx="2672">
                  <c:v>143.5</c:v>
                </c:pt>
                <c:pt idx="2673">
                  <c:v>143.5</c:v>
                </c:pt>
                <c:pt idx="2674">
                  <c:v>161</c:v>
                </c:pt>
                <c:pt idx="2675">
                  <c:v>157.5</c:v>
                </c:pt>
                <c:pt idx="2676">
                  <c:v>148.5</c:v>
                </c:pt>
                <c:pt idx="2677">
                  <c:v>151</c:v>
                </c:pt>
                <c:pt idx="2678">
                  <c:v>144</c:v>
                </c:pt>
                <c:pt idx="2679">
                  <c:v>142</c:v>
                </c:pt>
                <c:pt idx="2680">
                  <c:v>146.5</c:v>
                </c:pt>
                <c:pt idx="2681">
                  <c:v>147.5</c:v>
                </c:pt>
                <c:pt idx="2682">
                  <c:v>149.5</c:v>
                </c:pt>
                <c:pt idx="2683">
                  <c:v>147</c:v>
                </c:pt>
                <c:pt idx="2684">
                  <c:v>147</c:v>
                </c:pt>
                <c:pt idx="2685">
                  <c:v>146.5</c:v>
                </c:pt>
                <c:pt idx="2686">
                  <c:v>148.5</c:v>
                </c:pt>
                <c:pt idx="2687">
                  <c:v>143</c:v>
                </c:pt>
                <c:pt idx="2688">
                  <c:v>155.5</c:v>
                </c:pt>
                <c:pt idx="2689">
                  <c:v>149.5</c:v>
                </c:pt>
                <c:pt idx="2690">
                  <c:v>145.5</c:v>
                </c:pt>
                <c:pt idx="2691">
                  <c:v>145.5</c:v>
                </c:pt>
                <c:pt idx="2692">
                  <c:v>144</c:v>
                </c:pt>
                <c:pt idx="2693">
                  <c:v>144</c:v>
                </c:pt>
                <c:pt idx="2694">
                  <c:v>155</c:v>
                </c:pt>
                <c:pt idx="2695">
                  <c:v>142.5</c:v>
                </c:pt>
                <c:pt idx="2696">
                  <c:v>149.5</c:v>
                </c:pt>
                <c:pt idx="2697">
                  <c:v>149</c:v>
                </c:pt>
                <c:pt idx="2698">
                  <c:v>145.5</c:v>
                </c:pt>
                <c:pt idx="2699">
                  <c:v>149.5</c:v>
                </c:pt>
                <c:pt idx="2700">
                  <c:v>142.5</c:v>
                </c:pt>
                <c:pt idx="2701">
                  <c:v>148.5</c:v>
                </c:pt>
                <c:pt idx="2702">
                  <c:v>144</c:v>
                </c:pt>
                <c:pt idx="2703">
                  <c:v>142</c:v>
                </c:pt>
                <c:pt idx="2704">
                  <c:v>146.5</c:v>
                </c:pt>
                <c:pt idx="2705">
                  <c:v>149</c:v>
                </c:pt>
                <c:pt idx="2706">
                  <c:v>142</c:v>
                </c:pt>
                <c:pt idx="2707">
                  <c:v>150.5</c:v>
                </c:pt>
                <c:pt idx="2708">
                  <c:v>141</c:v>
                </c:pt>
                <c:pt idx="2709">
                  <c:v>144.5</c:v>
                </c:pt>
                <c:pt idx="2710">
                  <c:v>147</c:v>
                </c:pt>
                <c:pt idx="2711">
                  <c:v>146</c:v>
                </c:pt>
                <c:pt idx="2712">
                  <c:v>147</c:v>
                </c:pt>
                <c:pt idx="2713">
                  <c:v>150.5</c:v>
                </c:pt>
                <c:pt idx="2714">
                  <c:v>146</c:v>
                </c:pt>
                <c:pt idx="2715">
                  <c:v>144</c:v>
                </c:pt>
                <c:pt idx="2716">
                  <c:v>153.5</c:v>
                </c:pt>
                <c:pt idx="2717">
                  <c:v>149</c:v>
                </c:pt>
                <c:pt idx="2718">
                  <c:v>155</c:v>
                </c:pt>
                <c:pt idx="2719">
                  <c:v>153.5</c:v>
                </c:pt>
                <c:pt idx="2720">
                  <c:v>151</c:v>
                </c:pt>
                <c:pt idx="2721">
                  <c:v>156.5</c:v>
                </c:pt>
                <c:pt idx="2722">
                  <c:v>156.5</c:v>
                </c:pt>
                <c:pt idx="2723">
                  <c:v>150</c:v>
                </c:pt>
                <c:pt idx="2724">
                  <c:v>149</c:v>
                </c:pt>
                <c:pt idx="2725">
                  <c:v>148</c:v>
                </c:pt>
                <c:pt idx="2726">
                  <c:v>154</c:v>
                </c:pt>
                <c:pt idx="2727">
                  <c:v>149</c:v>
                </c:pt>
                <c:pt idx="2728">
                  <c:v>150</c:v>
                </c:pt>
                <c:pt idx="2729">
                  <c:v>146</c:v>
                </c:pt>
                <c:pt idx="2730">
                  <c:v>151</c:v>
                </c:pt>
                <c:pt idx="2731">
                  <c:v>158</c:v>
                </c:pt>
                <c:pt idx="2732">
                  <c:v>142.5</c:v>
                </c:pt>
                <c:pt idx="2733">
                  <c:v>165</c:v>
                </c:pt>
                <c:pt idx="2734">
                  <c:v>162</c:v>
                </c:pt>
                <c:pt idx="2735">
                  <c:v>146.5</c:v>
                </c:pt>
                <c:pt idx="2736">
                  <c:v>144.5</c:v>
                </c:pt>
                <c:pt idx="2737">
                  <c:v>150.5</c:v>
                </c:pt>
                <c:pt idx="2738">
                  <c:v>150</c:v>
                </c:pt>
                <c:pt idx="2739">
                  <c:v>153.5</c:v>
                </c:pt>
                <c:pt idx="2740">
                  <c:v>149.5</c:v>
                </c:pt>
                <c:pt idx="2741">
                  <c:v>152</c:v>
                </c:pt>
                <c:pt idx="2742">
                  <c:v>152</c:v>
                </c:pt>
                <c:pt idx="2743">
                  <c:v>150.5</c:v>
                </c:pt>
                <c:pt idx="2744">
                  <c:v>156.5</c:v>
                </c:pt>
                <c:pt idx="2745">
                  <c:v>150.5</c:v>
                </c:pt>
                <c:pt idx="2746">
                  <c:v>163</c:v>
                </c:pt>
                <c:pt idx="2747">
                  <c:v>156</c:v>
                </c:pt>
                <c:pt idx="2748">
                  <c:v>153.5</c:v>
                </c:pt>
                <c:pt idx="2749">
                  <c:v>150.5</c:v>
                </c:pt>
                <c:pt idx="2750">
                  <c:v>148</c:v>
                </c:pt>
                <c:pt idx="2751">
                  <c:v>150</c:v>
                </c:pt>
                <c:pt idx="2752">
                  <c:v>149</c:v>
                </c:pt>
                <c:pt idx="2753">
                  <c:v>146.5</c:v>
                </c:pt>
                <c:pt idx="2754">
                  <c:v>146</c:v>
                </c:pt>
                <c:pt idx="2755">
                  <c:v>150.5</c:v>
                </c:pt>
                <c:pt idx="2756">
                  <c:v>143.5</c:v>
                </c:pt>
                <c:pt idx="2757">
                  <c:v>148</c:v>
                </c:pt>
                <c:pt idx="2758">
                  <c:v>150</c:v>
                </c:pt>
                <c:pt idx="2759">
                  <c:v>146.5</c:v>
                </c:pt>
                <c:pt idx="2760">
                  <c:v>154</c:v>
                </c:pt>
                <c:pt idx="2761">
                  <c:v>147</c:v>
                </c:pt>
                <c:pt idx="2762">
                  <c:v>146.5</c:v>
                </c:pt>
                <c:pt idx="2763">
                  <c:v>157</c:v>
                </c:pt>
                <c:pt idx="2764">
                  <c:v>150</c:v>
                </c:pt>
                <c:pt idx="2765">
                  <c:v>146.5</c:v>
                </c:pt>
                <c:pt idx="2766">
                  <c:v>149</c:v>
                </c:pt>
                <c:pt idx="2767">
                  <c:v>143</c:v>
                </c:pt>
                <c:pt idx="2768">
                  <c:v>142.5</c:v>
                </c:pt>
                <c:pt idx="2769">
                  <c:v>140.5</c:v>
                </c:pt>
                <c:pt idx="2770">
                  <c:v>149.5</c:v>
                </c:pt>
                <c:pt idx="2771">
                  <c:v>145</c:v>
                </c:pt>
                <c:pt idx="2772">
                  <c:v>145.5</c:v>
                </c:pt>
                <c:pt idx="2773">
                  <c:v>146</c:v>
                </c:pt>
                <c:pt idx="2774">
                  <c:v>149</c:v>
                </c:pt>
                <c:pt idx="2775">
                  <c:v>147.5</c:v>
                </c:pt>
                <c:pt idx="2776">
                  <c:v>145.5</c:v>
                </c:pt>
                <c:pt idx="2777">
                  <c:v>146.5</c:v>
                </c:pt>
                <c:pt idx="2778">
                  <c:v>151.5</c:v>
                </c:pt>
                <c:pt idx="2779">
                  <c:v>153</c:v>
                </c:pt>
                <c:pt idx="2780">
                  <c:v>150.5</c:v>
                </c:pt>
                <c:pt idx="2781">
                  <c:v>153.5</c:v>
                </c:pt>
                <c:pt idx="2782">
                  <c:v>152</c:v>
                </c:pt>
                <c:pt idx="2783">
                  <c:v>154</c:v>
                </c:pt>
                <c:pt idx="2784">
                  <c:v>156</c:v>
                </c:pt>
                <c:pt idx="2785">
                  <c:v>150</c:v>
                </c:pt>
                <c:pt idx="2786">
                  <c:v>149.5</c:v>
                </c:pt>
                <c:pt idx="2787">
                  <c:v>153</c:v>
                </c:pt>
                <c:pt idx="2788">
                  <c:v>167</c:v>
                </c:pt>
                <c:pt idx="2789">
                  <c:v>146</c:v>
                </c:pt>
                <c:pt idx="2790">
                  <c:v>146.5</c:v>
                </c:pt>
                <c:pt idx="2791">
                  <c:v>161</c:v>
                </c:pt>
                <c:pt idx="2792">
                  <c:v>154</c:v>
                </c:pt>
                <c:pt idx="2793">
                  <c:v>152.5</c:v>
                </c:pt>
                <c:pt idx="2794">
                  <c:v>156</c:v>
                </c:pt>
                <c:pt idx="2795">
                  <c:v>154.5</c:v>
                </c:pt>
                <c:pt idx="2796">
                  <c:v>156</c:v>
                </c:pt>
                <c:pt idx="2797">
                  <c:v>164.5</c:v>
                </c:pt>
                <c:pt idx="2798">
                  <c:v>163</c:v>
                </c:pt>
                <c:pt idx="2799">
                  <c:v>163</c:v>
                </c:pt>
                <c:pt idx="2800">
                  <c:v>156.5</c:v>
                </c:pt>
                <c:pt idx="2801">
                  <c:v>154.5</c:v>
                </c:pt>
                <c:pt idx="2802">
                  <c:v>160</c:v>
                </c:pt>
                <c:pt idx="2803">
                  <c:v>154</c:v>
                </c:pt>
                <c:pt idx="2804">
                  <c:v>168</c:v>
                </c:pt>
                <c:pt idx="2805">
                  <c:v>151</c:v>
                </c:pt>
                <c:pt idx="2806">
                  <c:v>148</c:v>
                </c:pt>
                <c:pt idx="2807">
                  <c:v>150</c:v>
                </c:pt>
                <c:pt idx="2808">
                  <c:v>150.5</c:v>
                </c:pt>
                <c:pt idx="2809">
                  <c:v>158</c:v>
                </c:pt>
                <c:pt idx="2810">
                  <c:v>149.5</c:v>
                </c:pt>
                <c:pt idx="2811">
                  <c:v>154</c:v>
                </c:pt>
                <c:pt idx="2812">
                  <c:v>153.5</c:v>
                </c:pt>
                <c:pt idx="2813">
                  <c:v>157.5</c:v>
                </c:pt>
                <c:pt idx="2814">
                  <c:v>149.5</c:v>
                </c:pt>
                <c:pt idx="2815">
                  <c:v>153</c:v>
                </c:pt>
                <c:pt idx="2816">
                  <c:v>154.5</c:v>
                </c:pt>
                <c:pt idx="2817">
                  <c:v>153.5</c:v>
                </c:pt>
                <c:pt idx="2818">
                  <c:v>156</c:v>
                </c:pt>
                <c:pt idx="2819">
                  <c:v>149</c:v>
                </c:pt>
                <c:pt idx="2820">
                  <c:v>149.5</c:v>
                </c:pt>
                <c:pt idx="2821">
                  <c:v>151</c:v>
                </c:pt>
                <c:pt idx="2822">
                  <c:v>152</c:v>
                </c:pt>
                <c:pt idx="2823">
                  <c:v>150</c:v>
                </c:pt>
                <c:pt idx="2824">
                  <c:v>152</c:v>
                </c:pt>
                <c:pt idx="2825">
                  <c:v>153</c:v>
                </c:pt>
                <c:pt idx="2826">
                  <c:v>166.5</c:v>
                </c:pt>
                <c:pt idx="2827">
                  <c:v>155.5</c:v>
                </c:pt>
                <c:pt idx="2828">
                  <c:v>154.5</c:v>
                </c:pt>
                <c:pt idx="2829">
                  <c:v>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E-4962-8C41-99C22449A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scatterChart>
        <c:scatterStyle val="lineMarker"/>
        <c:varyColors val="0"/>
        <c:ser>
          <c:idx val="1"/>
          <c:order val="1"/>
          <c:tx>
            <c:v>Relative Humidity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Tower'!$S$5:$S$11403</c:f>
              <c:numCache>
                <c:formatCode>General</c:formatCode>
                <c:ptCount val="11399"/>
                <c:pt idx="0">
                  <c:v>33.700000000000003</c:v>
                </c:pt>
                <c:pt idx="1">
                  <c:v>33.4</c:v>
                </c:pt>
                <c:pt idx="2">
                  <c:v>33.200000000000003</c:v>
                </c:pt>
                <c:pt idx="3">
                  <c:v>34</c:v>
                </c:pt>
                <c:pt idx="4">
                  <c:v>32</c:v>
                </c:pt>
                <c:pt idx="5">
                  <c:v>33.9</c:v>
                </c:pt>
                <c:pt idx="6">
                  <c:v>32.200000000000003</c:v>
                </c:pt>
                <c:pt idx="7">
                  <c:v>33.1</c:v>
                </c:pt>
                <c:pt idx="8">
                  <c:v>33.1</c:v>
                </c:pt>
                <c:pt idx="9">
                  <c:v>31.6</c:v>
                </c:pt>
                <c:pt idx="10">
                  <c:v>38</c:v>
                </c:pt>
                <c:pt idx="11">
                  <c:v>33</c:v>
                </c:pt>
                <c:pt idx="12">
                  <c:v>34.5</c:v>
                </c:pt>
                <c:pt idx="13">
                  <c:v>32.5</c:v>
                </c:pt>
                <c:pt idx="14">
                  <c:v>39.299999999999997</c:v>
                </c:pt>
                <c:pt idx="15">
                  <c:v>38</c:v>
                </c:pt>
                <c:pt idx="16">
                  <c:v>31.1</c:v>
                </c:pt>
                <c:pt idx="17">
                  <c:v>31.1</c:v>
                </c:pt>
                <c:pt idx="18">
                  <c:v>33.6</c:v>
                </c:pt>
                <c:pt idx="19">
                  <c:v>35.4</c:v>
                </c:pt>
                <c:pt idx="20">
                  <c:v>32.1</c:v>
                </c:pt>
                <c:pt idx="21">
                  <c:v>33.4</c:v>
                </c:pt>
                <c:pt idx="22">
                  <c:v>33</c:v>
                </c:pt>
                <c:pt idx="23">
                  <c:v>32.4</c:v>
                </c:pt>
                <c:pt idx="24">
                  <c:v>31.9</c:v>
                </c:pt>
                <c:pt idx="25">
                  <c:v>34.1</c:v>
                </c:pt>
                <c:pt idx="26">
                  <c:v>31.8</c:v>
                </c:pt>
                <c:pt idx="27">
                  <c:v>34.700000000000003</c:v>
                </c:pt>
                <c:pt idx="28">
                  <c:v>33.299999999999997</c:v>
                </c:pt>
                <c:pt idx="29">
                  <c:v>34.700000000000003</c:v>
                </c:pt>
                <c:pt idx="30">
                  <c:v>32.200000000000003</c:v>
                </c:pt>
                <c:pt idx="31">
                  <c:v>32.1</c:v>
                </c:pt>
                <c:pt idx="32">
                  <c:v>34.6</c:v>
                </c:pt>
                <c:pt idx="33">
                  <c:v>31.6</c:v>
                </c:pt>
                <c:pt idx="34">
                  <c:v>32.299999999999997</c:v>
                </c:pt>
                <c:pt idx="35">
                  <c:v>31.8</c:v>
                </c:pt>
                <c:pt idx="36">
                  <c:v>31.8</c:v>
                </c:pt>
                <c:pt idx="37">
                  <c:v>33</c:v>
                </c:pt>
                <c:pt idx="38">
                  <c:v>40</c:v>
                </c:pt>
                <c:pt idx="39">
                  <c:v>33.200000000000003</c:v>
                </c:pt>
                <c:pt idx="40">
                  <c:v>34.6</c:v>
                </c:pt>
                <c:pt idx="41">
                  <c:v>32.799999999999997</c:v>
                </c:pt>
                <c:pt idx="42">
                  <c:v>33.200000000000003</c:v>
                </c:pt>
                <c:pt idx="43">
                  <c:v>33.5</c:v>
                </c:pt>
                <c:pt idx="44">
                  <c:v>33.4</c:v>
                </c:pt>
                <c:pt idx="45">
                  <c:v>31.3</c:v>
                </c:pt>
                <c:pt idx="46">
                  <c:v>31.3</c:v>
                </c:pt>
                <c:pt idx="47">
                  <c:v>32.4</c:v>
                </c:pt>
                <c:pt idx="48">
                  <c:v>33.5</c:v>
                </c:pt>
                <c:pt idx="49">
                  <c:v>33</c:v>
                </c:pt>
                <c:pt idx="50">
                  <c:v>32.4</c:v>
                </c:pt>
                <c:pt idx="51">
                  <c:v>32.299999999999997</c:v>
                </c:pt>
                <c:pt idx="52">
                  <c:v>32.700000000000003</c:v>
                </c:pt>
                <c:pt idx="53">
                  <c:v>32.4</c:v>
                </c:pt>
                <c:pt idx="54">
                  <c:v>32.5</c:v>
                </c:pt>
                <c:pt idx="55">
                  <c:v>32</c:v>
                </c:pt>
                <c:pt idx="56">
                  <c:v>32</c:v>
                </c:pt>
                <c:pt idx="57">
                  <c:v>31.1</c:v>
                </c:pt>
                <c:pt idx="58">
                  <c:v>31.6</c:v>
                </c:pt>
                <c:pt idx="59">
                  <c:v>30.8</c:v>
                </c:pt>
                <c:pt idx="60">
                  <c:v>31.8</c:v>
                </c:pt>
                <c:pt idx="61">
                  <c:v>33.200000000000003</c:v>
                </c:pt>
                <c:pt idx="62">
                  <c:v>32.9</c:v>
                </c:pt>
                <c:pt idx="63">
                  <c:v>32</c:v>
                </c:pt>
                <c:pt idx="64">
                  <c:v>32.700000000000003</c:v>
                </c:pt>
                <c:pt idx="65">
                  <c:v>32.5</c:v>
                </c:pt>
                <c:pt idx="66">
                  <c:v>35.299999999999997</c:v>
                </c:pt>
                <c:pt idx="67">
                  <c:v>34.299999999999997</c:v>
                </c:pt>
                <c:pt idx="68">
                  <c:v>32</c:v>
                </c:pt>
                <c:pt idx="69">
                  <c:v>31.3</c:v>
                </c:pt>
                <c:pt idx="70">
                  <c:v>30.7</c:v>
                </c:pt>
                <c:pt idx="71">
                  <c:v>32.700000000000003</c:v>
                </c:pt>
                <c:pt idx="72">
                  <c:v>32.5</c:v>
                </c:pt>
                <c:pt idx="73">
                  <c:v>31.5</c:v>
                </c:pt>
                <c:pt idx="74">
                  <c:v>31.3</c:v>
                </c:pt>
                <c:pt idx="75">
                  <c:v>32.5</c:v>
                </c:pt>
                <c:pt idx="76">
                  <c:v>31.7</c:v>
                </c:pt>
                <c:pt idx="77">
                  <c:v>31.9</c:v>
                </c:pt>
                <c:pt idx="78">
                  <c:v>32.299999999999997</c:v>
                </c:pt>
                <c:pt idx="79">
                  <c:v>33.6</c:v>
                </c:pt>
                <c:pt idx="80">
                  <c:v>33.9</c:v>
                </c:pt>
                <c:pt idx="81">
                  <c:v>33</c:v>
                </c:pt>
                <c:pt idx="82">
                  <c:v>34</c:v>
                </c:pt>
                <c:pt idx="83">
                  <c:v>32.1</c:v>
                </c:pt>
                <c:pt idx="84">
                  <c:v>32.4</c:v>
                </c:pt>
                <c:pt idx="85">
                  <c:v>32</c:v>
                </c:pt>
                <c:pt idx="86">
                  <c:v>33.9</c:v>
                </c:pt>
                <c:pt idx="87">
                  <c:v>31.4</c:v>
                </c:pt>
                <c:pt idx="88">
                  <c:v>30.8</c:v>
                </c:pt>
                <c:pt idx="89">
                  <c:v>32.5</c:v>
                </c:pt>
                <c:pt idx="90">
                  <c:v>33.299999999999997</c:v>
                </c:pt>
                <c:pt idx="91">
                  <c:v>33.700000000000003</c:v>
                </c:pt>
                <c:pt idx="92">
                  <c:v>33.299999999999997</c:v>
                </c:pt>
                <c:pt idx="93">
                  <c:v>36.200000000000003</c:v>
                </c:pt>
                <c:pt idx="94">
                  <c:v>31.2</c:v>
                </c:pt>
                <c:pt idx="95">
                  <c:v>32.299999999999997</c:v>
                </c:pt>
                <c:pt idx="96">
                  <c:v>33.200000000000003</c:v>
                </c:pt>
                <c:pt idx="97">
                  <c:v>32.4</c:v>
                </c:pt>
                <c:pt idx="98">
                  <c:v>35</c:v>
                </c:pt>
                <c:pt idx="99">
                  <c:v>34.1</c:v>
                </c:pt>
                <c:pt idx="100">
                  <c:v>32.4</c:v>
                </c:pt>
                <c:pt idx="101">
                  <c:v>31.4</c:v>
                </c:pt>
                <c:pt idx="102">
                  <c:v>33.5</c:v>
                </c:pt>
                <c:pt idx="103">
                  <c:v>30.3</c:v>
                </c:pt>
                <c:pt idx="104">
                  <c:v>33</c:v>
                </c:pt>
                <c:pt idx="105">
                  <c:v>33.5</c:v>
                </c:pt>
                <c:pt idx="106">
                  <c:v>32.9</c:v>
                </c:pt>
                <c:pt idx="107">
                  <c:v>33.5</c:v>
                </c:pt>
                <c:pt idx="108">
                  <c:v>36.4</c:v>
                </c:pt>
                <c:pt idx="109">
                  <c:v>32.299999999999997</c:v>
                </c:pt>
                <c:pt idx="110">
                  <c:v>34.1</c:v>
                </c:pt>
                <c:pt idx="111">
                  <c:v>37.799999999999997</c:v>
                </c:pt>
                <c:pt idx="112">
                  <c:v>35.1</c:v>
                </c:pt>
                <c:pt idx="113">
                  <c:v>33.6</c:v>
                </c:pt>
                <c:pt idx="114">
                  <c:v>31.7</c:v>
                </c:pt>
                <c:pt idx="115">
                  <c:v>30.8</c:v>
                </c:pt>
                <c:pt idx="116">
                  <c:v>31.9</c:v>
                </c:pt>
                <c:pt idx="117">
                  <c:v>33.1</c:v>
                </c:pt>
                <c:pt idx="118">
                  <c:v>37.4</c:v>
                </c:pt>
                <c:pt idx="119">
                  <c:v>33.6</c:v>
                </c:pt>
                <c:pt idx="120">
                  <c:v>32.299999999999997</c:v>
                </c:pt>
                <c:pt idx="121">
                  <c:v>34.700000000000003</c:v>
                </c:pt>
                <c:pt idx="122">
                  <c:v>31.5</c:v>
                </c:pt>
                <c:pt idx="123">
                  <c:v>30.7</c:v>
                </c:pt>
                <c:pt idx="124">
                  <c:v>31.5</c:v>
                </c:pt>
                <c:pt idx="125">
                  <c:v>31.2</c:v>
                </c:pt>
                <c:pt idx="126">
                  <c:v>30.9</c:v>
                </c:pt>
                <c:pt idx="127">
                  <c:v>32.200000000000003</c:v>
                </c:pt>
                <c:pt idx="128">
                  <c:v>32.9</c:v>
                </c:pt>
                <c:pt idx="129">
                  <c:v>33.1</c:v>
                </c:pt>
                <c:pt idx="130">
                  <c:v>32</c:v>
                </c:pt>
                <c:pt idx="131">
                  <c:v>32.200000000000003</c:v>
                </c:pt>
                <c:pt idx="132">
                  <c:v>32.4</c:v>
                </c:pt>
                <c:pt idx="133">
                  <c:v>31.2</c:v>
                </c:pt>
                <c:pt idx="134">
                  <c:v>32.700000000000003</c:v>
                </c:pt>
                <c:pt idx="135">
                  <c:v>31.5</c:v>
                </c:pt>
                <c:pt idx="136">
                  <c:v>31.9</c:v>
                </c:pt>
                <c:pt idx="137">
                  <c:v>31.7</c:v>
                </c:pt>
                <c:pt idx="138">
                  <c:v>31.6</c:v>
                </c:pt>
                <c:pt idx="139">
                  <c:v>31</c:v>
                </c:pt>
                <c:pt idx="140">
                  <c:v>31.6</c:v>
                </c:pt>
                <c:pt idx="141">
                  <c:v>30.8</c:v>
                </c:pt>
                <c:pt idx="142">
                  <c:v>31.5</c:v>
                </c:pt>
                <c:pt idx="143">
                  <c:v>33</c:v>
                </c:pt>
                <c:pt idx="144">
                  <c:v>33.6</c:v>
                </c:pt>
                <c:pt idx="145">
                  <c:v>32.200000000000003</c:v>
                </c:pt>
                <c:pt idx="146">
                  <c:v>32.200000000000003</c:v>
                </c:pt>
                <c:pt idx="147">
                  <c:v>31.5</c:v>
                </c:pt>
                <c:pt idx="148">
                  <c:v>32.4</c:v>
                </c:pt>
                <c:pt idx="149">
                  <c:v>37</c:v>
                </c:pt>
                <c:pt idx="150">
                  <c:v>34</c:v>
                </c:pt>
                <c:pt idx="151">
                  <c:v>32.200000000000003</c:v>
                </c:pt>
                <c:pt idx="152">
                  <c:v>31.8</c:v>
                </c:pt>
                <c:pt idx="153">
                  <c:v>30.9</c:v>
                </c:pt>
                <c:pt idx="154">
                  <c:v>30.2</c:v>
                </c:pt>
                <c:pt idx="155">
                  <c:v>34.6</c:v>
                </c:pt>
                <c:pt idx="156">
                  <c:v>36.4</c:v>
                </c:pt>
                <c:pt idx="157">
                  <c:v>35.4</c:v>
                </c:pt>
                <c:pt idx="158">
                  <c:v>38</c:v>
                </c:pt>
                <c:pt idx="159">
                  <c:v>32.9</c:v>
                </c:pt>
                <c:pt idx="160">
                  <c:v>38.200000000000003</c:v>
                </c:pt>
                <c:pt idx="161">
                  <c:v>33</c:v>
                </c:pt>
                <c:pt idx="162">
                  <c:v>31.7</c:v>
                </c:pt>
                <c:pt idx="163">
                  <c:v>30.4</c:v>
                </c:pt>
                <c:pt idx="164">
                  <c:v>31.3</c:v>
                </c:pt>
                <c:pt idx="165">
                  <c:v>32.799999999999997</c:v>
                </c:pt>
                <c:pt idx="166">
                  <c:v>32.799999999999997</c:v>
                </c:pt>
                <c:pt idx="167">
                  <c:v>31.8</c:v>
                </c:pt>
                <c:pt idx="168">
                  <c:v>36.700000000000003</c:v>
                </c:pt>
                <c:pt idx="169">
                  <c:v>32.700000000000003</c:v>
                </c:pt>
                <c:pt idx="170">
                  <c:v>32.1</c:v>
                </c:pt>
                <c:pt idx="171">
                  <c:v>31.1</c:v>
                </c:pt>
                <c:pt idx="172">
                  <c:v>33</c:v>
                </c:pt>
                <c:pt idx="173">
                  <c:v>35.200000000000003</c:v>
                </c:pt>
                <c:pt idx="174">
                  <c:v>31.5</c:v>
                </c:pt>
                <c:pt idx="175">
                  <c:v>30.2</c:v>
                </c:pt>
                <c:pt idx="176">
                  <c:v>30</c:v>
                </c:pt>
                <c:pt idx="177">
                  <c:v>30.7</c:v>
                </c:pt>
                <c:pt idx="178">
                  <c:v>32</c:v>
                </c:pt>
                <c:pt idx="179">
                  <c:v>29.9</c:v>
                </c:pt>
                <c:pt idx="180">
                  <c:v>31.8</c:v>
                </c:pt>
                <c:pt idx="181">
                  <c:v>30.2</c:v>
                </c:pt>
                <c:pt idx="182">
                  <c:v>31.8</c:v>
                </c:pt>
                <c:pt idx="183">
                  <c:v>31.5</c:v>
                </c:pt>
                <c:pt idx="184">
                  <c:v>29.1</c:v>
                </c:pt>
                <c:pt idx="185">
                  <c:v>30.3</c:v>
                </c:pt>
                <c:pt idx="186">
                  <c:v>31.5</c:v>
                </c:pt>
                <c:pt idx="187">
                  <c:v>32</c:v>
                </c:pt>
                <c:pt idx="188">
                  <c:v>35.6</c:v>
                </c:pt>
                <c:pt idx="189">
                  <c:v>34</c:v>
                </c:pt>
                <c:pt idx="190">
                  <c:v>32.9</c:v>
                </c:pt>
                <c:pt idx="191">
                  <c:v>34.1</c:v>
                </c:pt>
                <c:pt idx="192">
                  <c:v>32.9</c:v>
                </c:pt>
                <c:pt idx="193">
                  <c:v>30.9</c:v>
                </c:pt>
                <c:pt idx="194">
                  <c:v>30.5</c:v>
                </c:pt>
                <c:pt idx="195">
                  <c:v>30.2</c:v>
                </c:pt>
                <c:pt idx="196">
                  <c:v>31.3</c:v>
                </c:pt>
                <c:pt idx="197">
                  <c:v>29.6</c:v>
                </c:pt>
                <c:pt idx="198">
                  <c:v>28.8</c:v>
                </c:pt>
                <c:pt idx="199">
                  <c:v>28.7</c:v>
                </c:pt>
                <c:pt idx="200">
                  <c:v>29.8</c:v>
                </c:pt>
                <c:pt idx="201">
                  <c:v>30.1</c:v>
                </c:pt>
                <c:pt idx="202">
                  <c:v>30.1</c:v>
                </c:pt>
                <c:pt idx="203">
                  <c:v>31.4</c:v>
                </c:pt>
                <c:pt idx="204">
                  <c:v>32.6</c:v>
                </c:pt>
                <c:pt idx="205">
                  <c:v>31</c:v>
                </c:pt>
                <c:pt idx="206">
                  <c:v>29.6</c:v>
                </c:pt>
                <c:pt idx="207">
                  <c:v>30.7</c:v>
                </c:pt>
                <c:pt idx="208">
                  <c:v>30.1</c:v>
                </c:pt>
                <c:pt idx="209">
                  <c:v>30.3</c:v>
                </c:pt>
                <c:pt idx="210">
                  <c:v>30.5</c:v>
                </c:pt>
                <c:pt idx="211">
                  <c:v>30.7</c:v>
                </c:pt>
                <c:pt idx="212">
                  <c:v>29.6</c:v>
                </c:pt>
                <c:pt idx="213">
                  <c:v>31.3</c:v>
                </c:pt>
                <c:pt idx="214">
                  <c:v>30.3</c:v>
                </c:pt>
                <c:pt idx="215">
                  <c:v>30</c:v>
                </c:pt>
                <c:pt idx="216">
                  <c:v>29.7</c:v>
                </c:pt>
                <c:pt idx="217">
                  <c:v>30</c:v>
                </c:pt>
                <c:pt idx="218">
                  <c:v>30.7</c:v>
                </c:pt>
                <c:pt idx="219">
                  <c:v>29.3</c:v>
                </c:pt>
                <c:pt idx="220">
                  <c:v>29.8</c:v>
                </c:pt>
                <c:pt idx="221">
                  <c:v>30.4</c:v>
                </c:pt>
                <c:pt idx="222">
                  <c:v>30</c:v>
                </c:pt>
                <c:pt idx="223">
                  <c:v>32.6</c:v>
                </c:pt>
                <c:pt idx="224">
                  <c:v>31.5</c:v>
                </c:pt>
                <c:pt idx="225">
                  <c:v>30.4</c:v>
                </c:pt>
                <c:pt idx="226">
                  <c:v>29.8</c:v>
                </c:pt>
                <c:pt idx="227">
                  <c:v>33.200000000000003</c:v>
                </c:pt>
                <c:pt idx="228">
                  <c:v>31.1</c:v>
                </c:pt>
                <c:pt idx="229">
                  <c:v>31.4</c:v>
                </c:pt>
                <c:pt idx="230">
                  <c:v>29.5</c:v>
                </c:pt>
                <c:pt idx="231">
                  <c:v>29.7</c:v>
                </c:pt>
                <c:pt idx="232">
                  <c:v>29.4</c:v>
                </c:pt>
                <c:pt idx="233">
                  <c:v>31.7</c:v>
                </c:pt>
                <c:pt idx="234">
                  <c:v>31.8</c:v>
                </c:pt>
                <c:pt idx="235">
                  <c:v>32.200000000000003</c:v>
                </c:pt>
                <c:pt idx="236">
                  <c:v>32.6</c:v>
                </c:pt>
                <c:pt idx="237">
                  <c:v>29.1</c:v>
                </c:pt>
                <c:pt idx="238">
                  <c:v>31</c:v>
                </c:pt>
                <c:pt idx="239">
                  <c:v>29.6</c:v>
                </c:pt>
                <c:pt idx="240">
                  <c:v>30.1</c:v>
                </c:pt>
                <c:pt idx="241">
                  <c:v>31.8</c:v>
                </c:pt>
                <c:pt idx="242">
                  <c:v>31.5</c:v>
                </c:pt>
                <c:pt idx="243">
                  <c:v>33.1</c:v>
                </c:pt>
                <c:pt idx="244">
                  <c:v>29.8</c:v>
                </c:pt>
                <c:pt idx="245">
                  <c:v>29.7</c:v>
                </c:pt>
                <c:pt idx="246">
                  <c:v>29.7</c:v>
                </c:pt>
                <c:pt idx="247">
                  <c:v>31.7</c:v>
                </c:pt>
                <c:pt idx="248">
                  <c:v>29.3</c:v>
                </c:pt>
                <c:pt idx="249">
                  <c:v>29.1</c:v>
                </c:pt>
                <c:pt idx="250">
                  <c:v>29.7</c:v>
                </c:pt>
                <c:pt idx="251">
                  <c:v>30.2</c:v>
                </c:pt>
                <c:pt idx="252">
                  <c:v>30.2</c:v>
                </c:pt>
                <c:pt idx="253">
                  <c:v>30.9</c:v>
                </c:pt>
                <c:pt idx="254">
                  <c:v>30.4</c:v>
                </c:pt>
                <c:pt idx="255">
                  <c:v>28.6</c:v>
                </c:pt>
                <c:pt idx="256">
                  <c:v>29.7</c:v>
                </c:pt>
                <c:pt idx="257">
                  <c:v>31.6</c:v>
                </c:pt>
                <c:pt idx="258">
                  <c:v>29.6</c:v>
                </c:pt>
                <c:pt idx="259">
                  <c:v>28.8</c:v>
                </c:pt>
                <c:pt idx="260">
                  <c:v>30.2</c:v>
                </c:pt>
                <c:pt idx="261">
                  <c:v>28.9</c:v>
                </c:pt>
                <c:pt idx="262">
                  <c:v>29.1</c:v>
                </c:pt>
                <c:pt idx="263">
                  <c:v>29.1</c:v>
                </c:pt>
                <c:pt idx="264">
                  <c:v>29.4</c:v>
                </c:pt>
                <c:pt idx="265">
                  <c:v>30.7</c:v>
                </c:pt>
                <c:pt idx="266">
                  <c:v>31</c:v>
                </c:pt>
                <c:pt idx="267">
                  <c:v>28.6</c:v>
                </c:pt>
                <c:pt idx="268">
                  <c:v>27.7</c:v>
                </c:pt>
                <c:pt idx="269">
                  <c:v>29.5</c:v>
                </c:pt>
                <c:pt idx="270">
                  <c:v>27.4</c:v>
                </c:pt>
                <c:pt idx="271">
                  <c:v>28.2</c:v>
                </c:pt>
                <c:pt idx="272">
                  <c:v>27.3</c:v>
                </c:pt>
                <c:pt idx="273">
                  <c:v>29.4</c:v>
                </c:pt>
                <c:pt idx="274">
                  <c:v>28.5</c:v>
                </c:pt>
                <c:pt idx="275">
                  <c:v>27.6</c:v>
                </c:pt>
                <c:pt idx="276">
                  <c:v>26.1</c:v>
                </c:pt>
                <c:pt idx="277">
                  <c:v>27.5</c:v>
                </c:pt>
                <c:pt idx="278">
                  <c:v>27.9</c:v>
                </c:pt>
                <c:pt idx="279">
                  <c:v>27.8</c:v>
                </c:pt>
                <c:pt idx="280">
                  <c:v>29.8</c:v>
                </c:pt>
                <c:pt idx="281">
                  <c:v>27.8</c:v>
                </c:pt>
                <c:pt idx="282">
                  <c:v>27.4</c:v>
                </c:pt>
                <c:pt idx="283">
                  <c:v>27.3</c:v>
                </c:pt>
                <c:pt idx="284">
                  <c:v>28.7</c:v>
                </c:pt>
                <c:pt idx="285">
                  <c:v>31.5</c:v>
                </c:pt>
                <c:pt idx="286">
                  <c:v>28.7</c:v>
                </c:pt>
                <c:pt idx="287">
                  <c:v>28.5</c:v>
                </c:pt>
                <c:pt idx="288">
                  <c:v>34.299999999999997</c:v>
                </c:pt>
                <c:pt idx="289">
                  <c:v>33.1</c:v>
                </c:pt>
                <c:pt idx="290">
                  <c:v>29.6</c:v>
                </c:pt>
                <c:pt idx="291">
                  <c:v>27.7</c:v>
                </c:pt>
                <c:pt idx="292">
                  <c:v>29.1</c:v>
                </c:pt>
                <c:pt idx="293">
                  <c:v>28</c:v>
                </c:pt>
                <c:pt idx="294">
                  <c:v>27.2</c:v>
                </c:pt>
                <c:pt idx="295">
                  <c:v>28.4</c:v>
                </c:pt>
                <c:pt idx="296">
                  <c:v>28.4</c:v>
                </c:pt>
                <c:pt idx="297">
                  <c:v>27.8</c:v>
                </c:pt>
                <c:pt idx="298">
                  <c:v>30.7</c:v>
                </c:pt>
                <c:pt idx="299">
                  <c:v>31.9</c:v>
                </c:pt>
                <c:pt idx="300">
                  <c:v>27.4</c:v>
                </c:pt>
                <c:pt idx="301">
                  <c:v>29.2</c:v>
                </c:pt>
                <c:pt idx="302">
                  <c:v>27.4</c:v>
                </c:pt>
                <c:pt idx="303">
                  <c:v>30.5</c:v>
                </c:pt>
                <c:pt idx="304">
                  <c:v>28.9</c:v>
                </c:pt>
                <c:pt idx="305">
                  <c:v>29.8</c:v>
                </c:pt>
                <c:pt idx="306">
                  <c:v>27.9</c:v>
                </c:pt>
                <c:pt idx="307">
                  <c:v>27.7</c:v>
                </c:pt>
                <c:pt idx="308">
                  <c:v>28.4</c:v>
                </c:pt>
                <c:pt idx="309">
                  <c:v>28.4</c:v>
                </c:pt>
                <c:pt idx="310">
                  <c:v>27.5</c:v>
                </c:pt>
                <c:pt idx="311">
                  <c:v>27.2</c:v>
                </c:pt>
                <c:pt idx="312">
                  <c:v>30.3</c:v>
                </c:pt>
                <c:pt idx="313">
                  <c:v>28.5</c:v>
                </c:pt>
                <c:pt idx="314">
                  <c:v>28.6</c:v>
                </c:pt>
                <c:pt idx="315">
                  <c:v>30.1</c:v>
                </c:pt>
                <c:pt idx="316">
                  <c:v>30.7</c:v>
                </c:pt>
                <c:pt idx="317">
                  <c:v>29.4</c:v>
                </c:pt>
                <c:pt idx="318">
                  <c:v>27.9</c:v>
                </c:pt>
                <c:pt idx="319">
                  <c:v>28</c:v>
                </c:pt>
                <c:pt idx="320">
                  <c:v>28.4</c:v>
                </c:pt>
                <c:pt idx="321">
                  <c:v>27.8</c:v>
                </c:pt>
                <c:pt idx="322">
                  <c:v>27.6</c:v>
                </c:pt>
                <c:pt idx="323">
                  <c:v>27.1</c:v>
                </c:pt>
                <c:pt idx="324">
                  <c:v>27</c:v>
                </c:pt>
                <c:pt idx="325">
                  <c:v>27.1</c:v>
                </c:pt>
                <c:pt idx="326">
                  <c:v>26.8</c:v>
                </c:pt>
                <c:pt idx="327">
                  <c:v>27.3</c:v>
                </c:pt>
                <c:pt idx="328">
                  <c:v>29</c:v>
                </c:pt>
                <c:pt idx="329">
                  <c:v>29.1</c:v>
                </c:pt>
                <c:pt idx="330">
                  <c:v>29.1</c:v>
                </c:pt>
                <c:pt idx="331">
                  <c:v>28.4</c:v>
                </c:pt>
                <c:pt idx="332">
                  <c:v>26.3</c:v>
                </c:pt>
                <c:pt idx="333">
                  <c:v>30</c:v>
                </c:pt>
                <c:pt idx="334">
                  <c:v>32.9</c:v>
                </c:pt>
                <c:pt idx="335">
                  <c:v>28.9</c:v>
                </c:pt>
                <c:pt idx="336">
                  <c:v>28.3</c:v>
                </c:pt>
                <c:pt idx="337">
                  <c:v>27.7</c:v>
                </c:pt>
                <c:pt idx="338">
                  <c:v>30.1</c:v>
                </c:pt>
                <c:pt idx="339">
                  <c:v>27.9</c:v>
                </c:pt>
                <c:pt idx="340">
                  <c:v>29</c:v>
                </c:pt>
                <c:pt idx="341">
                  <c:v>28.8</c:v>
                </c:pt>
                <c:pt idx="342">
                  <c:v>29.6</c:v>
                </c:pt>
                <c:pt idx="343">
                  <c:v>28.7</c:v>
                </c:pt>
                <c:pt idx="344">
                  <c:v>29.1</c:v>
                </c:pt>
                <c:pt idx="345">
                  <c:v>30.4</c:v>
                </c:pt>
                <c:pt idx="346">
                  <c:v>28.7</c:v>
                </c:pt>
                <c:pt idx="347">
                  <c:v>28</c:v>
                </c:pt>
                <c:pt idx="348">
                  <c:v>29.2</c:v>
                </c:pt>
                <c:pt idx="349">
                  <c:v>26.7</c:v>
                </c:pt>
                <c:pt idx="350">
                  <c:v>27.6</c:v>
                </c:pt>
                <c:pt idx="351">
                  <c:v>29</c:v>
                </c:pt>
                <c:pt idx="352">
                  <c:v>27</c:v>
                </c:pt>
                <c:pt idx="353">
                  <c:v>27.5</c:v>
                </c:pt>
                <c:pt idx="354">
                  <c:v>27.5</c:v>
                </c:pt>
                <c:pt idx="355">
                  <c:v>27.2</c:v>
                </c:pt>
                <c:pt idx="356">
                  <c:v>27.5</c:v>
                </c:pt>
                <c:pt idx="357">
                  <c:v>27.7</c:v>
                </c:pt>
                <c:pt idx="358">
                  <c:v>28.6</c:v>
                </c:pt>
                <c:pt idx="359">
                  <c:v>29.7</c:v>
                </c:pt>
                <c:pt idx="360">
                  <c:v>27.9</c:v>
                </c:pt>
                <c:pt idx="361">
                  <c:v>29</c:v>
                </c:pt>
                <c:pt idx="362">
                  <c:v>29.9</c:v>
                </c:pt>
                <c:pt idx="363">
                  <c:v>27.5</c:v>
                </c:pt>
                <c:pt idx="364">
                  <c:v>27.6</c:v>
                </c:pt>
                <c:pt idx="365">
                  <c:v>28.8</c:v>
                </c:pt>
                <c:pt idx="366">
                  <c:v>30.6</c:v>
                </c:pt>
                <c:pt idx="367">
                  <c:v>29.5</c:v>
                </c:pt>
                <c:pt idx="368">
                  <c:v>25.3</c:v>
                </c:pt>
                <c:pt idx="369">
                  <c:v>26.9</c:v>
                </c:pt>
                <c:pt idx="370">
                  <c:v>27.2</c:v>
                </c:pt>
                <c:pt idx="371">
                  <c:v>26.3</c:v>
                </c:pt>
                <c:pt idx="372">
                  <c:v>26.3</c:v>
                </c:pt>
                <c:pt idx="373">
                  <c:v>27</c:v>
                </c:pt>
                <c:pt idx="374">
                  <c:v>29.2</c:v>
                </c:pt>
                <c:pt idx="375">
                  <c:v>28.4</c:v>
                </c:pt>
                <c:pt idx="376">
                  <c:v>28.1</c:v>
                </c:pt>
                <c:pt idx="377">
                  <c:v>25.8</c:v>
                </c:pt>
                <c:pt idx="378">
                  <c:v>26.8</c:v>
                </c:pt>
                <c:pt idx="379">
                  <c:v>26.2</c:v>
                </c:pt>
                <c:pt idx="380">
                  <c:v>28.1</c:v>
                </c:pt>
                <c:pt idx="381">
                  <c:v>29.6</c:v>
                </c:pt>
                <c:pt idx="382">
                  <c:v>28.2</c:v>
                </c:pt>
                <c:pt idx="383">
                  <c:v>27.7</c:v>
                </c:pt>
                <c:pt idx="384">
                  <c:v>26.8</c:v>
                </c:pt>
                <c:pt idx="385">
                  <c:v>23.9</c:v>
                </c:pt>
                <c:pt idx="386">
                  <c:v>25.2</c:v>
                </c:pt>
                <c:pt idx="387">
                  <c:v>24.7</c:v>
                </c:pt>
                <c:pt idx="388">
                  <c:v>25.4</c:v>
                </c:pt>
                <c:pt idx="389">
                  <c:v>27.1</c:v>
                </c:pt>
                <c:pt idx="390">
                  <c:v>24.6</c:v>
                </c:pt>
                <c:pt idx="391">
                  <c:v>25</c:v>
                </c:pt>
                <c:pt idx="392">
                  <c:v>26.7</c:v>
                </c:pt>
                <c:pt idx="393">
                  <c:v>25.1</c:v>
                </c:pt>
                <c:pt idx="394">
                  <c:v>25.8</c:v>
                </c:pt>
                <c:pt idx="395">
                  <c:v>27</c:v>
                </c:pt>
                <c:pt idx="396">
                  <c:v>25.8</c:v>
                </c:pt>
                <c:pt idx="397">
                  <c:v>25.7</c:v>
                </c:pt>
                <c:pt idx="398">
                  <c:v>25.3</c:v>
                </c:pt>
                <c:pt idx="399">
                  <c:v>26.1</c:v>
                </c:pt>
                <c:pt idx="400">
                  <c:v>25.6</c:v>
                </c:pt>
                <c:pt idx="401">
                  <c:v>25.8</c:v>
                </c:pt>
                <c:pt idx="402">
                  <c:v>25.6</c:v>
                </c:pt>
                <c:pt idx="403">
                  <c:v>26.6</c:v>
                </c:pt>
                <c:pt idx="404">
                  <c:v>28.7</c:v>
                </c:pt>
                <c:pt idx="405">
                  <c:v>25.4</c:v>
                </c:pt>
                <c:pt idx="406">
                  <c:v>25.6</c:v>
                </c:pt>
                <c:pt idx="407">
                  <c:v>27.3</c:v>
                </c:pt>
                <c:pt idx="408">
                  <c:v>25.3</c:v>
                </c:pt>
                <c:pt idx="409">
                  <c:v>27.5</c:v>
                </c:pt>
                <c:pt idx="410">
                  <c:v>26.2</c:v>
                </c:pt>
                <c:pt idx="411">
                  <c:v>26.2</c:v>
                </c:pt>
                <c:pt idx="412">
                  <c:v>24.7</c:v>
                </c:pt>
                <c:pt idx="413">
                  <c:v>27.4</c:v>
                </c:pt>
                <c:pt idx="414">
                  <c:v>23.2</c:v>
                </c:pt>
                <c:pt idx="415">
                  <c:v>23.3</c:v>
                </c:pt>
                <c:pt idx="416">
                  <c:v>22.5</c:v>
                </c:pt>
                <c:pt idx="417">
                  <c:v>23.4</c:v>
                </c:pt>
                <c:pt idx="418">
                  <c:v>24.8</c:v>
                </c:pt>
                <c:pt idx="419">
                  <c:v>24.4</c:v>
                </c:pt>
                <c:pt idx="420">
                  <c:v>23.4</c:v>
                </c:pt>
                <c:pt idx="421">
                  <c:v>25.2</c:v>
                </c:pt>
                <c:pt idx="422">
                  <c:v>29.5</c:v>
                </c:pt>
                <c:pt idx="423">
                  <c:v>22.7</c:v>
                </c:pt>
                <c:pt idx="424">
                  <c:v>23.8</c:v>
                </c:pt>
                <c:pt idx="425">
                  <c:v>24.8</c:v>
                </c:pt>
                <c:pt idx="426">
                  <c:v>23.5</c:v>
                </c:pt>
                <c:pt idx="427">
                  <c:v>23.8</c:v>
                </c:pt>
                <c:pt idx="428">
                  <c:v>22.5</c:v>
                </c:pt>
                <c:pt idx="429">
                  <c:v>22</c:v>
                </c:pt>
                <c:pt idx="430">
                  <c:v>23</c:v>
                </c:pt>
                <c:pt idx="431">
                  <c:v>23.2</c:v>
                </c:pt>
                <c:pt idx="432">
                  <c:v>22.7</c:v>
                </c:pt>
                <c:pt idx="433">
                  <c:v>23.1</c:v>
                </c:pt>
                <c:pt idx="434">
                  <c:v>22.5</c:v>
                </c:pt>
                <c:pt idx="435">
                  <c:v>22.9</c:v>
                </c:pt>
                <c:pt idx="436">
                  <c:v>23.1</c:v>
                </c:pt>
                <c:pt idx="437">
                  <c:v>24</c:v>
                </c:pt>
                <c:pt idx="438">
                  <c:v>22.9</c:v>
                </c:pt>
                <c:pt idx="439">
                  <c:v>24</c:v>
                </c:pt>
                <c:pt idx="440">
                  <c:v>23.8</c:v>
                </c:pt>
                <c:pt idx="441">
                  <c:v>24.6</c:v>
                </c:pt>
                <c:pt idx="442">
                  <c:v>23.6</c:v>
                </c:pt>
                <c:pt idx="443">
                  <c:v>23.7</c:v>
                </c:pt>
                <c:pt idx="444">
                  <c:v>22.2</c:v>
                </c:pt>
                <c:pt idx="445">
                  <c:v>22.5</c:v>
                </c:pt>
                <c:pt idx="446">
                  <c:v>23.8</c:v>
                </c:pt>
                <c:pt idx="447">
                  <c:v>24.2</c:v>
                </c:pt>
                <c:pt idx="448">
                  <c:v>25.9</c:v>
                </c:pt>
                <c:pt idx="449">
                  <c:v>22.1</c:v>
                </c:pt>
                <c:pt idx="450">
                  <c:v>22.3</c:v>
                </c:pt>
                <c:pt idx="451">
                  <c:v>23.7</c:v>
                </c:pt>
                <c:pt idx="452">
                  <c:v>24.1</c:v>
                </c:pt>
                <c:pt idx="453">
                  <c:v>25.5</c:v>
                </c:pt>
                <c:pt idx="454">
                  <c:v>24.1</c:v>
                </c:pt>
                <c:pt idx="455">
                  <c:v>23.9</c:v>
                </c:pt>
                <c:pt idx="456">
                  <c:v>22.3</c:v>
                </c:pt>
                <c:pt idx="457">
                  <c:v>22.5</c:v>
                </c:pt>
                <c:pt idx="458">
                  <c:v>23.7</c:v>
                </c:pt>
                <c:pt idx="459">
                  <c:v>25.8</c:v>
                </c:pt>
                <c:pt idx="460">
                  <c:v>26.1</c:v>
                </c:pt>
                <c:pt idx="461">
                  <c:v>24.6</c:v>
                </c:pt>
                <c:pt idx="462">
                  <c:v>24.1</c:v>
                </c:pt>
                <c:pt idx="463">
                  <c:v>23.3</c:v>
                </c:pt>
                <c:pt idx="464">
                  <c:v>23.3</c:v>
                </c:pt>
                <c:pt idx="465">
                  <c:v>22.3</c:v>
                </c:pt>
                <c:pt idx="466">
                  <c:v>24.4</c:v>
                </c:pt>
                <c:pt idx="467">
                  <c:v>23.5</c:v>
                </c:pt>
                <c:pt idx="468">
                  <c:v>22.2</c:v>
                </c:pt>
                <c:pt idx="469">
                  <c:v>21.5</c:v>
                </c:pt>
                <c:pt idx="470">
                  <c:v>23.1</c:v>
                </c:pt>
                <c:pt idx="471">
                  <c:v>22.5</c:v>
                </c:pt>
                <c:pt idx="472">
                  <c:v>21.7</c:v>
                </c:pt>
                <c:pt idx="473">
                  <c:v>21.6</c:v>
                </c:pt>
                <c:pt idx="474">
                  <c:v>23.6</c:v>
                </c:pt>
                <c:pt idx="475">
                  <c:v>22.1</c:v>
                </c:pt>
                <c:pt idx="476">
                  <c:v>23.2</c:v>
                </c:pt>
                <c:pt idx="477">
                  <c:v>22.3</c:v>
                </c:pt>
                <c:pt idx="478">
                  <c:v>21</c:v>
                </c:pt>
                <c:pt idx="479">
                  <c:v>22.8</c:v>
                </c:pt>
                <c:pt idx="480">
                  <c:v>22.2</c:v>
                </c:pt>
                <c:pt idx="481">
                  <c:v>22.7</c:v>
                </c:pt>
                <c:pt idx="482">
                  <c:v>21.5</c:v>
                </c:pt>
                <c:pt idx="483">
                  <c:v>21.7</c:v>
                </c:pt>
                <c:pt idx="484">
                  <c:v>23</c:v>
                </c:pt>
                <c:pt idx="485">
                  <c:v>21.8</c:v>
                </c:pt>
                <c:pt idx="486">
                  <c:v>22.3</c:v>
                </c:pt>
                <c:pt idx="487">
                  <c:v>20.8</c:v>
                </c:pt>
                <c:pt idx="488">
                  <c:v>22</c:v>
                </c:pt>
                <c:pt idx="489">
                  <c:v>22.5</c:v>
                </c:pt>
                <c:pt idx="490">
                  <c:v>21.7</c:v>
                </c:pt>
                <c:pt idx="491">
                  <c:v>23.1</c:v>
                </c:pt>
                <c:pt idx="492">
                  <c:v>22.1</c:v>
                </c:pt>
                <c:pt idx="493">
                  <c:v>20.9</c:v>
                </c:pt>
                <c:pt idx="494">
                  <c:v>22.3</c:v>
                </c:pt>
                <c:pt idx="495">
                  <c:v>22.3</c:v>
                </c:pt>
                <c:pt idx="496">
                  <c:v>22.3</c:v>
                </c:pt>
                <c:pt idx="497">
                  <c:v>21.9</c:v>
                </c:pt>
                <c:pt idx="498">
                  <c:v>22.1</c:v>
                </c:pt>
                <c:pt idx="499">
                  <c:v>21.6</c:v>
                </c:pt>
                <c:pt idx="500">
                  <c:v>23</c:v>
                </c:pt>
                <c:pt idx="501">
                  <c:v>23.7</c:v>
                </c:pt>
                <c:pt idx="502">
                  <c:v>22.5</c:v>
                </c:pt>
                <c:pt idx="503">
                  <c:v>23.9</c:v>
                </c:pt>
                <c:pt idx="504">
                  <c:v>21.6</c:v>
                </c:pt>
                <c:pt idx="505">
                  <c:v>23.6</c:v>
                </c:pt>
                <c:pt idx="506">
                  <c:v>22.1</c:v>
                </c:pt>
                <c:pt idx="507">
                  <c:v>23.2</c:v>
                </c:pt>
                <c:pt idx="508">
                  <c:v>22.6</c:v>
                </c:pt>
                <c:pt idx="509">
                  <c:v>23.4</c:v>
                </c:pt>
                <c:pt idx="510">
                  <c:v>22.5</c:v>
                </c:pt>
                <c:pt idx="511">
                  <c:v>22.1</c:v>
                </c:pt>
                <c:pt idx="512">
                  <c:v>22.7</c:v>
                </c:pt>
                <c:pt idx="513">
                  <c:v>20.9</c:v>
                </c:pt>
                <c:pt idx="514">
                  <c:v>21.1</c:v>
                </c:pt>
                <c:pt idx="515">
                  <c:v>24.3</c:v>
                </c:pt>
                <c:pt idx="516">
                  <c:v>23.2</c:v>
                </c:pt>
                <c:pt idx="517">
                  <c:v>23.6</c:v>
                </c:pt>
                <c:pt idx="518">
                  <c:v>21.3</c:v>
                </c:pt>
                <c:pt idx="519">
                  <c:v>21.4</c:v>
                </c:pt>
                <c:pt idx="520">
                  <c:v>20.5</c:v>
                </c:pt>
                <c:pt idx="521">
                  <c:v>21.5</c:v>
                </c:pt>
                <c:pt idx="522">
                  <c:v>21.5</c:v>
                </c:pt>
                <c:pt idx="523">
                  <c:v>22.5</c:v>
                </c:pt>
                <c:pt idx="524">
                  <c:v>24.5</c:v>
                </c:pt>
                <c:pt idx="525">
                  <c:v>26.3</c:v>
                </c:pt>
                <c:pt idx="526">
                  <c:v>29.7</c:v>
                </c:pt>
                <c:pt idx="527">
                  <c:v>26.1</c:v>
                </c:pt>
                <c:pt idx="528">
                  <c:v>25.1</c:v>
                </c:pt>
                <c:pt idx="529">
                  <c:v>23.2</c:v>
                </c:pt>
                <c:pt idx="530">
                  <c:v>22.6</c:v>
                </c:pt>
                <c:pt idx="531">
                  <c:v>22.5</c:v>
                </c:pt>
                <c:pt idx="532">
                  <c:v>22.1</c:v>
                </c:pt>
                <c:pt idx="533">
                  <c:v>22</c:v>
                </c:pt>
                <c:pt idx="534">
                  <c:v>21.6</c:v>
                </c:pt>
                <c:pt idx="535">
                  <c:v>21.6</c:v>
                </c:pt>
                <c:pt idx="536">
                  <c:v>21.7</c:v>
                </c:pt>
                <c:pt idx="537">
                  <c:v>21</c:v>
                </c:pt>
                <c:pt idx="538">
                  <c:v>21.3</c:v>
                </c:pt>
                <c:pt idx="539">
                  <c:v>24.4</c:v>
                </c:pt>
                <c:pt idx="540">
                  <c:v>23.1</c:v>
                </c:pt>
                <c:pt idx="541">
                  <c:v>22.5</c:v>
                </c:pt>
                <c:pt idx="542">
                  <c:v>23.3</c:v>
                </c:pt>
                <c:pt idx="543">
                  <c:v>21.7</c:v>
                </c:pt>
                <c:pt idx="544">
                  <c:v>21.5</c:v>
                </c:pt>
                <c:pt idx="545">
                  <c:v>22</c:v>
                </c:pt>
                <c:pt idx="546">
                  <c:v>20.9</c:v>
                </c:pt>
                <c:pt idx="547">
                  <c:v>22.2</c:v>
                </c:pt>
                <c:pt idx="548">
                  <c:v>20.9</c:v>
                </c:pt>
                <c:pt idx="549">
                  <c:v>20.6</c:v>
                </c:pt>
                <c:pt idx="550">
                  <c:v>22.3</c:v>
                </c:pt>
                <c:pt idx="551">
                  <c:v>21.7</c:v>
                </c:pt>
                <c:pt idx="552">
                  <c:v>21.6</c:v>
                </c:pt>
                <c:pt idx="553">
                  <c:v>22.1</c:v>
                </c:pt>
                <c:pt idx="554">
                  <c:v>22.5</c:v>
                </c:pt>
                <c:pt idx="555">
                  <c:v>23.7</c:v>
                </c:pt>
                <c:pt idx="556">
                  <c:v>22.1</c:v>
                </c:pt>
                <c:pt idx="557">
                  <c:v>21.8</c:v>
                </c:pt>
                <c:pt idx="558">
                  <c:v>22</c:v>
                </c:pt>
                <c:pt idx="559">
                  <c:v>23.5</c:v>
                </c:pt>
                <c:pt idx="560">
                  <c:v>24.4</c:v>
                </c:pt>
                <c:pt idx="561">
                  <c:v>23.5</c:v>
                </c:pt>
                <c:pt idx="562">
                  <c:v>20.7</c:v>
                </c:pt>
                <c:pt idx="563">
                  <c:v>21.7</c:v>
                </c:pt>
                <c:pt idx="564">
                  <c:v>21.1</c:v>
                </c:pt>
                <c:pt idx="565">
                  <c:v>20.2</c:v>
                </c:pt>
                <c:pt idx="566">
                  <c:v>21.6</c:v>
                </c:pt>
                <c:pt idx="567">
                  <c:v>22.1</c:v>
                </c:pt>
                <c:pt idx="568">
                  <c:v>21.9</c:v>
                </c:pt>
                <c:pt idx="569">
                  <c:v>21.8</c:v>
                </c:pt>
                <c:pt idx="570">
                  <c:v>21.1</c:v>
                </c:pt>
                <c:pt idx="571">
                  <c:v>21.4</c:v>
                </c:pt>
                <c:pt idx="572">
                  <c:v>21.8</c:v>
                </c:pt>
                <c:pt idx="573">
                  <c:v>21.4</c:v>
                </c:pt>
                <c:pt idx="574">
                  <c:v>22.3</c:v>
                </c:pt>
                <c:pt idx="575">
                  <c:v>22.2</c:v>
                </c:pt>
                <c:pt idx="576">
                  <c:v>20.7</c:v>
                </c:pt>
                <c:pt idx="577">
                  <c:v>20.9</c:v>
                </c:pt>
                <c:pt idx="578">
                  <c:v>22.5</c:v>
                </c:pt>
                <c:pt idx="579">
                  <c:v>25.2</c:v>
                </c:pt>
                <c:pt idx="580">
                  <c:v>20.9</c:v>
                </c:pt>
                <c:pt idx="581">
                  <c:v>21.6</c:v>
                </c:pt>
                <c:pt idx="582">
                  <c:v>25</c:v>
                </c:pt>
                <c:pt idx="583">
                  <c:v>20.9</c:v>
                </c:pt>
                <c:pt idx="584">
                  <c:v>22.3</c:v>
                </c:pt>
                <c:pt idx="585">
                  <c:v>21.3</c:v>
                </c:pt>
                <c:pt idx="586">
                  <c:v>22.6</c:v>
                </c:pt>
                <c:pt idx="587">
                  <c:v>21.1</c:v>
                </c:pt>
                <c:pt idx="588">
                  <c:v>22</c:v>
                </c:pt>
                <c:pt idx="589">
                  <c:v>21.4</c:v>
                </c:pt>
                <c:pt idx="590">
                  <c:v>20.9</c:v>
                </c:pt>
                <c:pt idx="591">
                  <c:v>20.9</c:v>
                </c:pt>
                <c:pt idx="592">
                  <c:v>21.5</c:v>
                </c:pt>
                <c:pt idx="593">
                  <c:v>21.2</c:v>
                </c:pt>
                <c:pt idx="594">
                  <c:v>20.8</c:v>
                </c:pt>
                <c:pt idx="595">
                  <c:v>21.4</c:v>
                </c:pt>
                <c:pt idx="596">
                  <c:v>21.5</c:v>
                </c:pt>
                <c:pt idx="597">
                  <c:v>21.4</c:v>
                </c:pt>
                <c:pt idx="598">
                  <c:v>21.5</c:v>
                </c:pt>
                <c:pt idx="599">
                  <c:v>23.1</c:v>
                </c:pt>
                <c:pt idx="600">
                  <c:v>22.5</c:v>
                </c:pt>
                <c:pt idx="601">
                  <c:v>21.4</c:v>
                </c:pt>
                <c:pt idx="602">
                  <c:v>20.7</c:v>
                </c:pt>
                <c:pt idx="603">
                  <c:v>20.6</c:v>
                </c:pt>
                <c:pt idx="604">
                  <c:v>21.1</c:v>
                </c:pt>
                <c:pt idx="605">
                  <c:v>21.6</c:v>
                </c:pt>
                <c:pt idx="606">
                  <c:v>21.4</c:v>
                </c:pt>
                <c:pt idx="607">
                  <c:v>21</c:v>
                </c:pt>
                <c:pt idx="608">
                  <c:v>22.5</c:v>
                </c:pt>
                <c:pt idx="609">
                  <c:v>21.7</c:v>
                </c:pt>
                <c:pt idx="610">
                  <c:v>21.7</c:v>
                </c:pt>
                <c:pt idx="611">
                  <c:v>20.9</c:v>
                </c:pt>
                <c:pt idx="612">
                  <c:v>21.7</c:v>
                </c:pt>
                <c:pt idx="613">
                  <c:v>21.2</c:v>
                </c:pt>
                <c:pt idx="614">
                  <c:v>22</c:v>
                </c:pt>
                <c:pt idx="615">
                  <c:v>24</c:v>
                </c:pt>
                <c:pt idx="616">
                  <c:v>20.6</c:v>
                </c:pt>
                <c:pt idx="617">
                  <c:v>20.7</c:v>
                </c:pt>
                <c:pt idx="618">
                  <c:v>20.3</c:v>
                </c:pt>
                <c:pt idx="619">
                  <c:v>20</c:v>
                </c:pt>
                <c:pt idx="620">
                  <c:v>22.2</c:v>
                </c:pt>
                <c:pt idx="621">
                  <c:v>21.6</c:v>
                </c:pt>
                <c:pt idx="622">
                  <c:v>20.6</c:v>
                </c:pt>
                <c:pt idx="623">
                  <c:v>22.8</c:v>
                </c:pt>
                <c:pt idx="624">
                  <c:v>20.3</c:v>
                </c:pt>
                <c:pt idx="625">
                  <c:v>21.4</c:v>
                </c:pt>
                <c:pt idx="626">
                  <c:v>21</c:v>
                </c:pt>
                <c:pt idx="627">
                  <c:v>22.6</c:v>
                </c:pt>
                <c:pt idx="628">
                  <c:v>22.3</c:v>
                </c:pt>
                <c:pt idx="629">
                  <c:v>21.5</c:v>
                </c:pt>
                <c:pt idx="630">
                  <c:v>20.6</c:v>
                </c:pt>
                <c:pt idx="631">
                  <c:v>21.4</c:v>
                </c:pt>
                <c:pt idx="632">
                  <c:v>21.5</c:v>
                </c:pt>
                <c:pt idx="633">
                  <c:v>21.5</c:v>
                </c:pt>
                <c:pt idx="634">
                  <c:v>22.7</c:v>
                </c:pt>
                <c:pt idx="635">
                  <c:v>20.7</c:v>
                </c:pt>
                <c:pt idx="636">
                  <c:v>20.6</c:v>
                </c:pt>
                <c:pt idx="637">
                  <c:v>21.6</c:v>
                </c:pt>
                <c:pt idx="638">
                  <c:v>20.2</c:v>
                </c:pt>
                <c:pt idx="639">
                  <c:v>20.6</c:v>
                </c:pt>
                <c:pt idx="640">
                  <c:v>20.7</c:v>
                </c:pt>
                <c:pt idx="641">
                  <c:v>20.9</c:v>
                </c:pt>
                <c:pt idx="642">
                  <c:v>21.7</c:v>
                </c:pt>
                <c:pt idx="643">
                  <c:v>20.399999999999999</c:v>
                </c:pt>
                <c:pt idx="644">
                  <c:v>21.7</c:v>
                </c:pt>
                <c:pt idx="645">
                  <c:v>20.8</c:v>
                </c:pt>
                <c:pt idx="646">
                  <c:v>20.399999999999999</c:v>
                </c:pt>
                <c:pt idx="647">
                  <c:v>20.7</c:v>
                </c:pt>
                <c:pt idx="648">
                  <c:v>22.7</c:v>
                </c:pt>
                <c:pt idx="649">
                  <c:v>20.3</c:v>
                </c:pt>
                <c:pt idx="650">
                  <c:v>20.9</c:v>
                </c:pt>
                <c:pt idx="651">
                  <c:v>20.5</c:v>
                </c:pt>
                <c:pt idx="652">
                  <c:v>21</c:v>
                </c:pt>
                <c:pt idx="653">
                  <c:v>21.7</c:v>
                </c:pt>
                <c:pt idx="654">
                  <c:v>22.5</c:v>
                </c:pt>
                <c:pt idx="655">
                  <c:v>21.9</c:v>
                </c:pt>
                <c:pt idx="656">
                  <c:v>20.2</c:v>
                </c:pt>
                <c:pt idx="657">
                  <c:v>24</c:v>
                </c:pt>
                <c:pt idx="658">
                  <c:v>22.6</c:v>
                </c:pt>
                <c:pt idx="659">
                  <c:v>21.4</c:v>
                </c:pt>
                <c:pt idx="660">
                  <c:v>22</c:v>
                </c:pt>
                <c:pt idx="661">
                  <c:v>21.8</c:v>
                </c:pt>
                <c:pt idx="662">
                  <c:v>22.9</c:v>
                </c:pt>
                <c:pt idx="663">
                  <c:v>22.7</c:v>
                </c:pt>
                <c:pt idx="664">
                  <c:v>23.3</c:v>
                </c:pt>
                <c:pt idx="665">
                  <c:v>25.1</c:v>
                </c:pt>
                <c:pt idx="666">
                  <c:v>21.7</c:v>
                </c:pt>
                <c:pt idx="667">
                  <c:v>22.3</c:v>
                </c:pt>
                <c:pt idx="668">
                  <c:v>23.4</c:v>
                </c:pt>
                <c:pt idx="669">
                  <c:v>22</c:v>
                </c:pt>
                <c:pt idx="670">
                  <c:v>21.9</c:v>
                </c:pt>
                <c:pt idx="671">
                  <c:v>21.4</c:v>
                </c:pt>
                <c:pt idx="672">
                  <c:v>22.3</c:v>
                </c:pt>
                <c:pt idx="673">
                  <c:v>21.6</c:v>
                </c:pt>
                <c:pt idx="674">
                  <c:v>21.5</c:v>
                </c:pt>
                <c:pt idx="675">
                  <c:v>20.100000000000001</c:v>
                </c:pt>
                <c:pt idx="676">
                  <c:v>20.6</c:v>
                </c:pt>
                <c:pt idx="677">
                  <c:v>21.3</c:v>
                </c:pt>
                <c:pt idx="678">
                  <c:v>21.9</c:v>
                </c:pt>
                <c:pt idx="679">
                  <c:v>20.9</c:v>
                </c:pt>
                <c:pt idx="680">
                  <c:v>21.7</c:v>
                </c:pt>
                <c:pt idx="681">
                  <c:v>20.7</c:v>
                </c:pt>
                <c:pt idx="682">
                  <c:v>22.8</c:v>
                </c:pt>
                <c:pt idx="683">
                  <c:v>21.2</c:v>
                </c:pt>
                <c:pt idx="684">
                  <c:v>25</c:v>
                </c:pt>
                <c:pt idx="685">
                  <c:v>20.6</c:v>
                </c:pt>
                <c:pt idx="686">
                  <c:v>21.3</c:v>
                </c:pt>
                <c:pt idx="687">
                  <c:v>22.7</c:v>
                </c:pt>
                <c:pt idx="688">
                  <c:v>25.9</c:v>
                </c:pt>
                <c:pt idx="689">
                  <c:v>23.4</c:v>
                </c:pt>
                <c:pt idx="690">
                  <c:v>24.6</c:v>
                </c:pt>
                <c:pt idx="691">
                  <c:v>22.2</c:v>
                </c:pt>
                <c:pt idx="692">
                  <c:v>21.6</c:v>
                </c:pt>
                <c:pt idx="693">
                  <c:v>20.9</c:v>
                </c:pt>
                <c:pt idx="694">
                  <c:v>21.4</c:v>
                </c:pt>
                <c:pt idx="695">
                  <c:v>21.1</c:v>
                </c:pt>
                <c:pt idx="696">
                  <c:v>22.1</c:v>
                </c:pt>
                <c:pt idx="697">
                  <c:v>21.5</c:v>
                </c:pt>
                <c:pt idx="698">
                  <c:v>21</c:v>
                </c:pt>
                <c:pt idx="699">
                  <c:v>21.3</c:v>
                </c:pt>
                <c:pt idx="700">
                  <c:v>22.7</c:v>
                </c:pt>
                <c:pt idx="701">
                  <c:v>20.7</c:v>
                </c:pt>
                <c:pt idx="702">
                  <c:v>22.8</c:v>
                </c:pt>
                <c:pt idx="703">
                  <c:v>21.1</c:v>
                </c:pt>
                <c:pt idx="704">
                  <c:v>22.3</c:v>
                </c:pt>
                <c:pt idx="705">
                  <c:v>21.4</c:v>
                </c:pt>
                <c:pt idx="706">
                  <c:v>24.7</c:v>
                </c:pt>
                <c:pt idx="707">
                  <c:v>20.8</c:v>
                </c:pt>
                <c:pt idx="708">
                  <c:v>21.7</c:v>
                </c:pt>
                <c:pt idx="709">
                  <c:v>23.2</c:v>
                </c:pt>
                <c:pt idx="710">
                  <c:v>21.9</c:v>
                </c:pt>
                <c:pt idx="711">
                  <c:v>21.4</c:v>
                </c:pt>
                <c:pt idx="712">
                  <c:v>21.3</c:v>
                </c:pt>
                <c:pt idx="713">
                  <c:v>21</c:v>
                </c:pt>
                <c:pt idx="714">
                  <c:v>20.9</c:v>
                </c:pt>
                <c:pt idx="715">
                  <c:v>20.8</c:v>
                </c:pt>
                <c:pt idx="716">
                  <c:v>20</c:v>
                </c:pt>
                <c:pt idx="717">
                  <c:v>21</c:v>
                </c:pt>
                <c:pt idx="718">
                  <c:v>20.5</c:v>
                </c:pt>
                <c:pt idx="719">
                  <c:v>20.9</c:v>
                </c:pt>
                <c:pt idx="720">
                  <c:v>20.9</c:v>
                </c:pt>
                <c:pt idx="721">
                  <c:v>20.9</c:v>
                </c:pt>
                <c:pt idx="722">
                  <c:v>21.8</c:v>
                </c:pt>
                <c:pt idx="723">
                  <c:v>20.9</c:v>
                </c:pt>
                <c:pt idx="724">
                  <c:v>21</c:v>
                </c:pt>
                <c:pt idx="725">
                  <c:v>22.7</c:v>
                </c:pt>
                <c:pt idx="726">
                  <c:v>20.7</c:v>
                </c:pt>
                <c:pt idx="727">
                  <c:v>21.3</c:v>
                </c:pt>
                <c:pt idx="728">
                  <c:v>21.4</c:v>
                </c:pt>
                <c:pt idx="729">
                  <c:v>20.8</c:v>
                </c:pt>
                <c:pt idx="730">
                  <c:v>21.7</c:v>
                </c:pt>
                <c:pt idx="731">
                  <c:v>21.1</c:v>
                </c:pt>
                <c:pt idx="732">
                  <c:v>23.3</c:v>
                </c:pt>
                <c:pt idx="733">
                  <c:v>21.9</c:v>
                </c:pt>
                <c:pt idx="734">
                  <c:v>20.3</c:v>
                </c:pt>
                <c:pt idx="735">
                  <c:v>21.5</c:v>
                </c:pt>
                <c:pt idx="736">
                  <c:v>23.7</c:v>
                </c:pt>
                <c:pt idx="737">
                  <c:v>21.8</c:v>
                </c:pt>
                <c:pt idx="738">
                  <c:v>21.8</c:v>
                </c:pt>
                <c:pt idx="739">
                  <c:v>20.8</c:v>
                </c:pt>
                <c:pt idx="740">
                  <c:v>20.3</c:v>
                </c:pt>
                <c:pt idx="741">
                  <c:v>20</c:v>
                </c:pt>
                <c:pt idx="742">
                  <c:v>20.9</c:v>
                </c:pt>
                <c:pt idx="743">
                  <c:v>19.5</c:v>
                </c:pt>
                <c:pt idx="744">
                  <c:v>19.399999999999999</c:v>
                </c:pt>
                <c:pt idx="745">
                  <c:v>20</c:v>
                </c:pt>
                <c:pt idx="746">
                  <c:v>20.399999999999999</c:v>
                </c:pt>
                <c:pt idx="747">
                  <c:v>20.100000000000001</c:v>
                </c:pt>
                <c:pt idx="748">
                  <c:v>19.600000000000001</c:v>
                </c:pt>
                <c:pt idx="749">
                  <c:v>20.399999999999999</c:v>
                </c:pt>
                <c:pt idx="750">
                  <c:v>20.7</c:v>
                </c:pt>
                <c:pt idx="751">
                  <c:v>20.7</c:v>
                </c:pt>
                <c:pt idx="752">
                  <c:v>21.3</c:v>
                </c:pt>
                <c:pt idx="753">
                  <c:v>21.4</c:v>
                </c:pt>
                <c:pt idx="754">
                  <c:v>20</c:v>
                </c:pt>
                <c:pt idx="755">
                  <c:v>22.1</c:v>
                </c:pt>
                <c:pt idx="756">
                  <c:v>21.4</c:v>
                </c:pt>
                <c:pt idx="757">
                  <c:v>20.100000000000001</c:v>
                </c:pt>
                <c:pt idx="758">
                  <c:v>21</c:v>
                </c:pt>
                <c:pt idx="759">
                  <c:v>23.8</c:v>
                </c:pt>
                <c:pt idx="760">
                  <c:v>22</c:v>
                </c:pt>
                <c:pt idx="761">
                  <c:v>21.4</c:v>
                </c:pt>
                <c:pt idx="762">
                  <c:v>23.5</c:v>
                </c:pt>
                <c:pt idx="763">
                  <c:v>22.2</c:v>
                </c:pt>
                <c:pt idx="764">
                  <c:v>21.9</c:v>
                </c:pt>
                <c:pt idx="765">
                  <c:v>22.9</c:v>
                </c:pt>
                <c:pt idx="766">
                  <c:v>25.7</c:v>
                </c:pt>
                <c:pt idx="767">
                  <c:v>24.3</c:v>
                </c:pt>
                <c:pt idx="768">
                  <c:v>21.8</c:v>
                </c:pt>
                <c:pt idx="769">
                  <c:v>20.7</c:v>
                </c:pt>
                <c:pt idx="770">
                  <c:v>20.7</c:v>
                </c:pt>
                <c:pt idx="771">
                  <c:v>21</c:v>
                </c:pt>
                <c:pt idx="772">
                  <c:v>21</c:v>
                </c:pt>
                <c:pt idx="773">
                  <c:v>20.9</c:v>
                </c:pt>
                <c:pt idx="774">
                  <c:v>23</c:v>
                </c:pt>
                <c:pt idx="775">
                  <c:v>21.3</c:v>
                </c:pt>
                <c:pt idx="776">
                  <c:v>20.5</c:v>
                </c:pt>
                <c:pt idx="777">
                  <c:v>23.6</c:v>
                </c:pt>
                <c:pt idx="778">
                  <c:v>21.7</c:v>
                </c:pt>
                <c:pt idx="779">
                  <c:v>20.399999999999999</c:v>
                </c:pt>
                <c:pt idx="780">
                  <c:v>22.1</c:v>
                </c:pt>
                <c:pt idx="781">
                  <c:v>21.3</c:v>
                </c:pt>
                <c:pt idx="782">
                  <c:v>20.8</c:v>
                </c:pt>
                <c:pt idx="783">
                  <c:v>20.5</c:v>
                </c:pt>
                <c:pt idx="784">
                  <c:v>20.3</c:v>
                </c:pt>
                <c:pt idx="785">
                  <c:v>21.1</c:v>
                </c:pt>
                <c:pt idx="786">
                  <c:v>21.1</c:v>
                </c:pt>
                <c:pt idx="787">
                  <c:v>21.3</c:v>
                </c:pt>
                <c:pt idx="788">
                  <c:v>20.8</c:v>
                </c:pt>
                <c:pt idx="789">
                  <c:v>20.399999999999999</c:v>
                </c:pt>
                <c:pt idx="790">
                  <c:v>20</c:v>
                </c:pt>
                <c:pt idx="791">
                  <c:v>20.100000000000001</c:v>
                </c:pt>
                <c:pt idx="792">
                  <c:v>20.8</c:v>
                </c:pt>
                <c:pt idx="793">
                  <c:v>20.100000000000001</c:v>
                </c:pt>
                <c:pt idx="794">
                  <c:v>20.2</c:v>
                </c:pt>
                <c:pt idx="795">
                  <c:v>20.6</c:v>
                </c:pt>
                <c:pt idx="796">
                  <c:v>21.4</c:v>
                </c:pt>
                <c:pt idx="797">
                  <c:v>20.399999999999999</c:v>
                </c:pt>
                <c:pt idx="798">
                  <c:v>19.8</c:v>
                </c:pt>
                <c:pt idx="799">
                  <c:v>21.4</c:v>
                </c:pt>
                <c:pt idx="800">
                  <c:v>20.2</c:v>
                </c:pt>
                <c:pt idx="801">
                  <c:v>21.3</c:v>
                </c:pt>
                <c:pt idx="802">
                  <c:v>21.8</c:v>
                </c:pt>
                <c:pt idx="803">
                  <c:v>23.4</c:v>
                </c:pt>
                <c:pt idx="804">
                  <c:v>22.7</c:v>
                </c:pt>
                <c:pt idx="805">
                  <c:v>22.6</c:v>
                </c:pt>
                <c:pt idx="806">
                  <c:v>22</c:v>
                </c:pt>
                <c:pt idx="807">
                  <c:v>21.7</c:v>
                </c:pt>
                <c:pt idx="808">
                  <c:v>22</c:v>
                </c:pt>
                <c:pt idx="809">
                  <c:v>20.7</c:v>
                </c:pt>
                <c:pt idx="810">
                  <c:v>21.5</c:v>
                </c:pt>
                <c:pt idx="811">
                  <c:v>20.3</c:v>
                </c:pt>
                <c:pt idx="812">
                  <c:v>20.9</c:v>
                </c:pt>
                <c:pt idx="813">
                  <c:v>20</c:v>
                </c:pt>
                <c:pt idx="814">
                  <c:v>21.1</c:v>
                </c:pt>
                <c:pt idx="815">
                  <c:v>21.3</c:v>
                </c:pt>
                <c:pt idx="816">
                  <c:v>22.7</c:v>
                </c:pt>
                <c:pt idx="817">
                  <c:v>21.3</c:v>
                </c:pt>
                <c:pt idx="818">
                  <c:v>23.4</c:v>
                </c:pt>
                <c:pt idx="819">
                  <c:v>22.7</c:v>
                </c:pt>
                <c:pt idx="820">
                  <c:v>24.1</c:v>
                </c:pt>
                <c:pt idx="821">
                  <c:v>23</c:v>
                </c:pt>
                <c:pt idx="822">
                  <c:v>21.5</c:v>
                </c:pt>
                <c:pt idx="823">
                  <c:v>22.5</c:v>
                </c:pt>
                <c:pt idx="824">
                  <c:v>21.9</c:v>
                </c:pt>
                <c:pt idx="825">
                  <c:v>23.3</c:v>
                </c:pt>
                <c:pt idx="826">
                  <c:v>22.2</c:v>
                </c:pt>
                <c:pt idx="827">
                  <c:v>21.7</c:v>
                </c:pt>
                <c:pt idx="828">
                  <c:v>23.5</c:v>
                </c:pt>
                <c:pt idx="829">
                  <c:v>22.7</c:v>
                </c:pt>
                <c:pt idx="830">
                  <c:v>21.6</c:v>
                </c:pt>
                <c:pt idx="831">
                  <c:v>27.3</c:v>
                </c:pt>
                <c:pt idx="832">
                  <c:v>22.6</c:v>
                </c:pt>
                <c:pt idx="833">
                  <c:v>21.8</c:v>
                </c:pt>
                <c:pt idx="834">
                  <c:v>23.9</c:v>
                </c:pt>
                <c:pt idx="835">
                  <c:v>24.8</c:v>
                </c:pt>
                <c:pt idx="836">
                  <c:v>21.6</c:v>
                </c:pt>
                <c:pt idx="837">
                  <c:v>23.5</c:v>
                </c:pt>
                <c:pt idx="838">
                  <c:v>22.5</c:v>
                </c:pt>
                <c:pt idx="839">
                  <c:v>21.3</c:v>
                </c:pt>
                <c:pt idx="840">
                  <c:v>22.1</c:v>
                </c:pt>
                <c:pt idx="841">
                  <c:v>24</c:v>
                </c:pt>
                <c:pt idx="842">
                  <c:v>22.7</c:v>
                </c:pt>
                <c:pt idx="843">
                  <c:v>21.5</c:v>
                </c:pt>
                <c:pt idx="844">
                  <c:v>21.7</c:v>
                </c:pt>
                <c:pt idx="845">
                  <c:v>23.3</c:v>
                </c:pt>
                <c:pt idx="846">
                  <c:v>23</c:v>
                </c:pt>
                <c:pt idx="847">
                  <c:v>22.5</c:v>
                </c:pt>
                <c:pt idx="848">
                  <c:v>21.3</c:v>
                </c:pt>
                <c:pt idx="849">
                  <c:v>21</c:v>
                </c:pt>
                <c:pt idx="850">
                  <c:v>23.1</c:v>
                </c:pt>
                <c:pt idx="851">
                  <c:v>26.2</c:v>
                </c:pt>
                <c:pt idx="852">
                  <c:v>26.6</c:v>
                </c:pt>
                <c:pt idx="853">
                  <c:v>24.8</c:v>
                </c:pt>
                <c:pt idx="854">
                  <c:v>25.7</c:v>
                </c:pt>
                <c:pt idx="855">
                  <c:v>24.2</c:v>
                </c:pt>
                <c:pt idx="856">
                  <c:v>22.7</c:v>
                </c:pt>
                <c:pt idx="857">
                  <c:v>21.8</c:v>
                </c:pt>
                <c:pt idx="858">
                  <c:v>24</c:v>
                </c:pt>
                <c:pt idx="859">
                  <c:v>25.2</c:v>
                </c:pt>
                <c:pt idx="860">
                  <c:v>22.9</c:v>
                </c:pt>
                <c:pt idx="861">
                  <c:v>23.1</c:v>
                </c:pt>
                <c:pt idx="862">
                  <c:v>22.1</c:v>
                </c:pt>
                <c:pt idx="863">
                  <c:v>21.7</c:v>
                </c:pt>
                <c:pt idx="864">
                  <c:v>22.8</c:v>
                </c:pt>
                <c:pt idx="865">
                  <c:v>23.4</c:v>
                </c:pt>
                <c:pt idx="866">
                  <c:v>23.3</c:v>
                </c:pt>
                <c:pt idx="867">
                  <c:v>22</c:v>
                </c:pt>
                <c:pt idx="868">
                  <c:v>24</c:v>
                </c:pt>
                <c:pt idx="869">
                  <c:v>22.1</c:v>
                </c:pt>
                <c:pt idx="870">
                  <c:v>22.8</c:v>
                </c:pt>
                <c:pt idx="871">
                  <c:v>21.6</c:v>
                </c:pt>
                <c:pt idx="872">
                  <c:v>22.3</c:v>
                </c:pt>
                <c:pt idx="873">
                  <c:v>22.8</c:v>
                </c:pt>
                <c:pt idx="874">
                  <c:v>22.7</c:v>
                </c:pt>
                <c:pt idx="875">
                  <c:v>23</c:v>
                </c:pt>
                <c:pt idx="876">
                  <c:v>22.9</c:v>
                </c:pt>
                <c:pt idx="877">
                  <c:v>22.6</c:v>
                </c:pt>
                <c:pt idx="878">
                  <c:v>21.6</c:v>
                </c:pt>
                <c:pt idx="879">
                  <c:v>22.5</c:v>
                </c:pt>
                <c:pt idx="880">
                  <c:v>22.6</c:v>
                </c:pt>
                <c:pt idx="881">
                  <c:v>21.9</c:v>
                </c:pt>
                <c:pt idx="882">
                  <c:v>22.5</c:v>
                </c:pt>
                <c:pt idx="883">
                  <c:v>21.8</c:v>
                </c:pt>
                <c:pt idx="884">
                  <c:v>23</c:v>
                </c:pt>
                <c:pt idx="885">
                  <c:v>21.7</c:v>
                </c:pt>
                <c:pt idx="886">
                  <c:v>22</c:v>
                </c:pt>
                <c:pt idx="887">
                  <c:v>21.7</c:v>
                </c:pt>
                <c:pt idx="888">
                  <c:v>22</c:v>
                </c:pt>
                <c:pt idx="889">
                  <c:v>22.5</c:v>
                </c:pt>
                <c:pt idx="890">
                  <c:v>20.8</c:v>
                </c:pt>
                <c:pt idx="891">
                  <c:v>23.1</c:v>
                </c:pt>
                <c:pt idx="892">
                  <c:v>21.7</c:v>
                </c:pt>
                <c:pt idx="893">
                  <c:v>23.9</c:v>
                </c:pt>
                <c:pt idx="894">
                  <c:v>24.1</c:v>
                </c:pt>
                <c:pt idx="895">
                  <c:v>21.8</c:v>
                </c:pt>
                <c:pt idx="896">
                  <c:v>22.2</c:v>
                </c:pt>
                <c:pt idx="897">
                  <c:v>22.1</c:v>
                </c:pt>
                <c:pt idx="898">
                  <c:v>20.3</c:v>
                </c:pt>
                <c:pt idx="899">
                  <c:v>21.3</c:v>
                </c:pt>
                <c:pt idx="900">
                  <c:v>22.8</c:v>
                </c:pt>
                <c:pt idx="901">
                  <c:v>21.7</c:v>
                </c:pt>
                <c:pt idx="902">
                  <c:v>21.3</c:v>
                </c:pt>
                <c:pt idx="903">
                  <c:v>20.9</c:v>
                </c:pt>
                <c:pt idx="904">
                  <c:v>22.6</c:v>
                </c:pt>
                <c:pt idx="905">
                  <c:v>21.8</c:v>
                </c:pt>
                <c:pt idx="906">
                  <c:v>21.8</c:v>
                </c:pt>
                <c:pt idx="907">
                  <c:v>23.1</c:v>
                </c:pt>
                <c:pt idx="908">
                  <c:v>22.1</c:v>
                </c:pt>
                <c:pt idx="909">
                  <c:v>21.5</c:v>
                </c:pt>
                <c:pt idx="910">
                  <c:v>22.5</c:v>
                </c:pt>
                <c:pt idx="911">
                  <c:v>22.6</c:v>
                </c:pt>
                <c:pt idx="912">
                  <c:v>23.6</c:v>
                </c:pt>
                <c:pt idx="913">
                  <c:v>20.9</c:v>
                </c:pt>
                <c:pt idx="914">
                  <c:v>23.7</c:v>
                </c:pt>
                <c:pt idx="915">
                  <c:v>21.2</c:v>
                </c:pt>
                <c:pt idx="916">
                  <c:v>21.9</c:v>
                </c:pt>
                <c:pt idx="917">
                  <c:v>27.6</c:v>
                </c:pt>
                <c:pt idx="918">
                  <c:v>23.5</c:v>
                </c:pt>
                <c:pt idx="919">
                  <c:v>22.1</c:v>
                </c:pt>
                <c:pt idx="920">
                  <c:v>22.5</c:v>
                </c:pt>
                <c:pt idx="921">
                  <c:v>22</c:v>
                </c:pt>
                <c:pt idx="922">
                  <c:v>22</c:v>
                </c:pt>
                <c:pt idx="923">
                  <c:v>24.4</c:v>
                </c:pt>
                <c:pt idx="924">
                  <c:v>21.3</c:v>
                </c:pt>
                <c:pt idx="925">
                  <c:v>23.1</c:v>
                </c:pt>
                <c:pt idx="926">
                  <c:v>22.3</c:v>
                </c:pt>
                <c:pt idx="927">
                  <c:v>23.5</c:v>
                </c:pt>
                <c:pt idx="928">
                  <c:v>22.6</c:v>
                </c:pt>
                <c:pt idx="929">
                  <c:v>21.8</c:v>
                </c:pt>
                <c:pt idx="930">
                  <c:v>22.3</c:v>
                </c:pt>
                <c:pt idx="931">
                  <c:v>24.6</c:v>
                </c:pt>
                <c:pt idx="932">
                  <c:v>26</c:v>
                </c:pt>
                <c:pt idx="933">
                  <c:v>22.5</c:v>
                </c:pt>
                <c:pt idx="934">
                  <c:v>22.9</c:v>
                </c:pt>
                <c:pt idx="935">
                  <c:v>21.7</c:v>
                </c:pt>
                <c:pt idx="936">
                  <c:v>22.1</c:v>
                </c:pt>
                <c:pt idx="937">
                  <c:v>22.3</c:v>
                </c:pt>
                <c:pt idx="938">
                  <c:v>22.9</c:v>
                </c:pt>
                <c:pt idx="939">
                  <c:v>25</c:v>
                </c:pt>
                <c:pt idx="940">
                  <c:v>22.7</c:v>
                </c:pt>
                <c:pt idx="941">
                  <c:v>25.8</c:v>
                </c:pt>
                <c:pt idx="942">
                  <c:v>22.2</c:v>
                </c:pt>
                <c:pt idx="943">
                  <c:v>22.5</c:v>
                </c:pt>
                <c:pt idx="944">
                  <c:v>22</c:v>
                </c:pt>
                <c:pt idx="945">
                  <c:v>22.6</c:v>
                </c:pt>
                <c:pt idx="946">
                  <c:v>22.6</c:v>
                </c:pt>
                <c:pt idx="947">
                  <c:v>21.8</c:v>
                </c:pt>
                <c:pt idx="948">
                  <c:v>22.2</c:v>
                </c:pt>
                <c:pt idx="949">
                  <c:v>21.5</c:v>
                </c:pt>
                <c:pt idx="950">
                  <c:v>21.7</c:v>
                </c:pt>
                <c:pt idx="951">
                  <c:v>21.6</c:v>
                </c:pt>
                <c:pt idx="952">
                  <c:v>24.4</c:v>
                </c:pt>
                <c:pt idx="953">
                  <c:v>24.2</c:v>
                </c:pt>
                <c:pt idx="954">
                  <c:v>25</c:v>
                </c:pt>
                <c:pt idx="955">
                  <c:v>21.7</c:v>
                </c:pt>
                <c:pt idx="956">
                  <c:v>22.2</c:v>
                </c:pt>
                <c:pt idx="957">
                  <c:v>21.8</c:v>
                </c:pt>
                <c:pt idx="958">
                  <c:v>25.8</c:v>
                </c:pt>
                <c:pt idx="959">
                  <c:v>23.3</c:v>
                </c:pt>
                <c:pt idx="960">
                  <c:v>20.9</c:v>
                </c:pt>
                <c:pt idx="961">
                  <c:v>22.3</c:v>
                </c:pt>
                <c:pt idx="962">
                  <c:v>21.5</c:v>
                </c:pt>
                <c:pt idx="963">
                  <c:v>20.9</c:v>
                </c:pt>
                <c:pt idx="964">
                  <c:v>23.8</c:v>
                </c:pt>
                <c:pt idx="965">
                  <c:v>23.9</c:v>
                </c:pt>
                <c:pt idx="966">
                  <c:v>22.3</c:v>
                </c:pt>
                <c:pt idx="967">
                  <c:v>22.7</c:v>
                </c:pt>
                <c:pt idx="968">
                  <c:v>23.5</c:v>
                </c:pt>
                <c:pt idx="969">
                  <c:v>23</c:v>
                </c:pt>
                <c:pt idx="970">
                  <c:v>22.8</c:v>
                </c:pt>
                <c:pt idx="971">
                  <c:v>23.2</c:v>
                </c:pt>
                <c:pt idx="972">
                  <c:v>26.6</c:v>
                </c:pt>
                <c:pt idx="973">
                  <c:v>28.7</c:v>
                </c:pt>
                <c:pt idx="974">
                  <c:v>24.2</c:v>
                </c:pt>
                <c:pt idx="975">
                  <c:v>23.2</c:v>
                </c:pt>
                <c:pt idx="976">
                  <c:v>22.2</c:v>
                </c:pt>
                <c:pt idx="977">
                  <c:v>23.6</c:v>
                </c:pt>
                <c:pt idx="978">
                  <c:v>22.7</c:v>
                </c:pt>
                <c:pt idx="979">
                  <c:v>22.5</c:v>
                </c:pt>
                <c:pt idx="980">
                  <c:v>22.2</c:v>
                </c:pt>
                <c:pt idx="981">
                  <c:v>23.4</c:v>
                </c:pt>
                <c:pt idx="982">
                  <c:v>22.5</c:v>
                </c:pt>
                <c:pt idx="983">
                  <c:v>21.7</c:v>
                </c:pt>
                <c:pt idx="984">
                  <c:v>22.7</c:v>
                </c:pt>
                <c:pt idx="985">
                  <c:v>21.3</c:v>
                </c:pt>
                <c:pt idx="986">
                  <c:v>22.7</c:v>
                </c:pt>
                <c:pt idx="987">
                  <c:v>21.5</c:v>
                </c:pt>
                <c:pt idx="988">
                  <c:v>22.5</c:v>
                </c:pt>
                <c:pt idx="989">
                  <c:v>21.6</c:v>
                </c:pt>
                <c:pt idx="990">
                  <c:v>21.5</c:v>
                </c:pt>
                <c:pt idx="991">
                  <c:v>21.9</c:v>
                </c:pt>
                <c:pt idx="992">
                  <c:v>21.1</c:v>
                </c:pt>
                <c:pt idx="993">
                  <c:v>21.1</c:v>
                </c:pt>
                <c:pt idx="994">
                  <c:v>21.8</c:v>
                </c:pt>
                <c:pt idx="995">
                  <c:v>24.7</c:v>
                </c:pt>
                <c:pt idx="996">
                  <c:v>24</c:v>
                </c:pt>
                <c:pt idx="997">
                  <c:v>23.7</c:v>
                </c:pt>
                <c:pt idx="998">
                  <c:v>22.7</c:v>
                </c:pt>
                <c:pt idx="999">
                  <c:v>23</c:v>
                </c:pt>
                <c:pt idx="1000">
                  <c:v>23</c:v>
                </c:pt>
                <c:pt idx="1001">
                  <c:v>22.5</c:v>
                </c:pt>
                <c:pt idx="1002">
                  <c:v>21.9</c:v>
                </c:pt>
                <c:pt idx="1003">
                  <c:v>22.9</c:v>
                </c:pt>
                <c:pt idx="1004">
                  <c:v>22.3</c:v>
                </c:pt>
                <c:pt idx="1005">
                  <c:v>22</c:v>
                </c:pt>
                <c:pt idx="1006">
                  <c:v>22.3</c:v>
                </c:pt>
                <c:pt idx="1007">
                  <c:v>22.7</c:v>
                </c:pt>
                <c:pt idx="1008">
                  <c:v>21.9</c:v>
                </c:pt>
                <c:pt idx="1009">
                  <c:v>21.3</c:v>
                </c:pt>
                <c:pt idx="1010">
                  <c:v>22.1</c:v>
                </c:pt>
                <c:pt idx="1011">
                  <c:v>23.5</c:v>
                </c:pt>
                <c:pt idx="1012">
                  <c:v>22.7</c:v>
                </c:pt>
                <c:pt idx="1013">
                  <c:v>23.1</c:v>
                </c:pt>
                <c:pt idx="1014">
                  <c:v>24</c:v>
                </c:pt>
                <c:pt idx="1015">
                  <c:v>21.5</c:v>
                </c:pt>
                <c:pt idx="1016">
                  <c:v>25.4</c:v>
                </c:pt>
                <c:pt idx="1017">
                  <c:v>24</c:v>
                </c:pt>
                <c:pt idx="1018">
                  <c:v>22.2</c:v>
                </c:pt>
                <c:pt idx="1019">
                  <c:v>23.8</c:v>
                </c:pt>
                <c:pt idx="1020">
                  <c:v>23.1</c:v>
                </c:pt>
                <c:pt idx="1021">
                  <c:v>21.7</c:v>
                </c:pt>
                <c:pt idx="1022">
                  <c:v>22.5</c:v>
                </c:pt>
                <c:pt idx="1023">
                  <c:v>23.1</c:v>
                </c:pt>
                <c:pt idx="1024">
                  <c:v>24.1</c:v>
                </c:pt>
                <c:pt idx="1025">
                  <c:v>21.7</c:v>
                </c:pt>
                <c:pt idx="1026">
                  <c:v>23.2</c:v>
                </c:pt>
                <c:pt idx="1027">
                  <c:v>21.4</c:v>
                </c:pt>
                <c:pt idx="1028">
                  <c:v>21.6</c:v>
                </c:pt>
                <c:pt idx="1029">
                  <c:v>22</c:v>
                </c:pt>
                <c:pt idx="1030">
                  <c:v>22.1</c:v>
                </c:pt>
                <c:pt idx="1031">
                  <c:v>23</c:v>
                </c:pt>
                <c:pt idx="1032">
                  <c:v>22.2</c:v>
                </c:pt>
                <c:pt idx="1033">
                  <c:v>22</c:v>
                </c:pt>
                <c:pt idx="1034">
                  <c:v>23.2</c:v>
                </c:pt>
                <c:pt idx="1035">
                  <c:v>23.2</c:v>
                </c:pt>
                <c:pt idx="1036">
                  <c:v>22.2</c:v>
                </c:pt>
                <c:pt idx="1037">
                  <c:v>21.9</c:v>
                </c:pt>
                <c:pt idx="1038">
                  <c:v>22.9</c:v>
                </c:pt>
                <c:pt idx="1039">
                  <c:v>22.3</c:v>
                </c:pt>
                <c:pt idx="1040">
                  <c:v>22.1</c:v>
                </c:pt>
                <c:pt idx="1041">
                  <c:v>25.4</c:v>
                </c:pt>
                <c:pt idx="1042">
                  <c:v>22</c:v>
                </c:pt>
                <c:pt idx="1043">
                  <c:v>22</c:v>
                </c:pt>
                <c:pt idx="1044">
                  <c:v>23</c:v>
                </c:pt>
                <c:pt idx="1045">
                  <c:v>26</c:v>
                </c:pt>
                <c:pt idx="1046">
                  <c:v>23.6</c:v>
                </c:pt>
                <c:pt idx="1047">
                  <c:v>22</c:v>
                </c:pt>
                <c:pt idx="1048">
                  <c:v>22.5</c:v>
                </c:pt>
                <c:pt idx="1049">
                  <c:v>21.6</c:v>
                </c:pt>
                <c:pt idx="1050">
                  <c:v>21.8</c:v>
                </c:pt>
                <c:pt idx="1051">
                  <c:v>21</c:v>
                </c:pt>
                <c:pt idx="1052">
                  <c:v>21.5</c:v>
                </c:pt>
                <c:pt idx="1053">
                  <c:v>20.8</c:v>
                </c:pt>
                <c:pt idx="1054">
                  <c:v>21.5</c:v>
                </c:pt>
                <c:pt idx="1055">
                  <c:v>23.1</c:v>
                </c:pt>
                <c:pt idx="1056">
                  <c:v>22.3</c:v>
                </c:pt>
                <c:pt idx="1057">
                  <c:v>22.5</c:v>
                </c:pt>
                <c:pt idx="1058">
                  <c:v>21.9</c:v>
                </c:pt>
                <c:pt idx="1059">
                  <c:v>21.9</c:v>
                </c:pt>
                <c:pt idx="1060">
                  <c:v>23.2</c:v>
                </c:pt>
                <c:pt idx="1061">
                  <c:v>22.3</c:v>
                </c:pt>
                <c:pt idx="1062">
                  <c:v>22.7</c:v>
                </c:pt>
                <c:pt idx="1063">
                  <c:v>21.5</c:v>
                </c:pt>
                <c:pt idx="1064">
                  <c:v>21.2</c:v>
                </c:pt>
                <c:pt idx="1065">
                  <c:v>21.4</c:v>
                </c:pt>
                <c:pt idx="1066">
                  <c:v>21.8</c:v>
                </c:pt>
                <c:pt idx="1067">
                  <c:v>22.1</c:v>
                </c:pt>
                <c:pt idx="1068">
                  <c:v>22.7</c:v>
                </c:pt>
                <c:pt idx="1069">
                  <c:v>23.2</c:v>
                </c:pt>
                <c:pt idx="1070">
                  <c:v>22.1</c:v>
                </c:pt>
                <c:pt idx="1071">
                  <c:v>21.4</c:v>
                </c:pt>
                <c:pt idx="1072">
                  <c:v>21.4</c:v>
                </c:pt>
                <c:pt idx="1073">
                  <c:v>22.2</c:v>
                </c:pt>
                <c:pt idx="1074">
                  <c:v>23.1</c:v>
                </c:pt>
                <c:pt idx="1075">
                  <c:v>21.7</c:v>
                </c:pt>
                <c:pt idx="1076">
                  <c:v>22</c:v>
                </c:pt>
                <c:pt idx="1077">
                  <c:v>21.8</c:v>
                </c:pt>
                <c:pt idx="1078">
                  <c:v>21.8</c:v>
                </c:pt>
                <c:pt idx="1079">
                  <c:v>24.1</c:v>
                </c:pt>
                <c:pt idx="1080">
                  <c:v>24</c:v>
                </c:pt>
                <c:pt idx="1081">
                  <c:v>23</c:v>
                </c:pt>
                <c:pt idx="1082">
                  <c:v>22.7</c:v>
                </c:pt>
                <c:pt idx="1083">
                  <c:v>22.8</c:v>
                </c:pt>
                <c:pt idx="1084">
                  <c:v>22.3</c:v>
                </c:pt>
                <c:pt idx="1085">
                  <c:v>22.5</c:v>
                </c:pt>
                <c:pt idx="1086">
                  <c:v>24.5</c:v>
                </c:pt>
                <c:pt idx="1087">
                  <c:v>25</c:v>
                </c:pt>
                <c:pt idx="1088">
                  <c:v>22.1</c:v>
                </c:pt>
                <c:pt idx="1089">
                  <c:v>21.3</c:v>
                </c:pt>
                <c:pt idx="1090">
                  <c:v>23.4</c:v>
                </c:pt>
                <c:pt idx="1091">
                  <c:v>23.9</c:v>
                </c:pt>
                <c:pt idx="1092">
                  <c:v>23.2</c:v>
                </c:pt>
                <c:pt idx="1093">
                  <c:v>23.7</c:v>
                </c:pt>
                <c:pt idx="1094">
                  <c:v>22.2</c:v>
                </c:pt>
                <c:pt idx="1095">
                  <c:v>22.5</c:v>
                </c:pt>
                <c:pt idx="1096">
                  <c:v>21.9</c:v>
                </c:pt>
                <c:pt idx="1097">
                  <c:v>21.9</c:v>
                </c:pt>
                <c:pt idx="1098">
                  <c:v>25.1</c:v>
                </c:pt>
                <c:pt idx="1099">
                  <c:v>24.5</c:v>
                </c:pt>
                <c:pt idx="1100">
                  <c:v>21.9</c:v>
                </c:pt>
                <c:pt idx="1101">
                  <c:v>22.2</c:v>
                </c:pt>
                <c:pt idx="1102">
                  <c:v>22.2</c:v>
                </c:pt>
                <c:pt idx="1103">
                  <c:v>23</c:v>
                </c:pt>
                <c:pt idx="1104">
                  <c:v>22.5</c:v>
                </c:pt>
                <c:pt idx="1105">
                  <c:v>21.2</c:v>
                </c:pt>
                <c:pt idx="1106">
                  <c:v>22.9</c:v>
                </c:pt>
                <c:pt idx="1107">
                  <c:v>22</c:v>
                </c:pt>
                <c:pt idx="1108">
                  <c:v>21.8</c:v>
                </c:pt>
                <c:pt idx="1109">
                  <c:v>20.9</c:v>
                </c:pt>
                <c:pt idx="1110">
                  <c:v>21.9</c:v>
                </c:pt>
                <c:pt idx="1111">
                  <c:v>22.1</c:v>
                </c:pt>
                <c:pt idx="1112">
                  <c:v>22.8</c:v>
                </c:pt>
                <c:pt idx="1113">
                  <c:v>21.2</c:v>
                </c:pt>
                <c:pt idx="1114">
                  <c:v>21.4</c:v>
                </c:pt>
                <c:pt idx="1115">
                  <c:v>22.5</c:v>
                </c:pt>
                <c:pt idx="1116">
                  <c:v>23.4</c:v>
                </c:pt>
                <c:pt idx="1117">
                  <c:v>22.6</c:v>
                </c:pt>
                <c:pt idx="1118">
                  <c:v>23.6</c:v>
                </c:pt>
                <c:pt idx="1119">
                  <c:v>26.5</c:v>
                </c:pt>
                <c:pt idx="1120">
                  <c:v>23.7</c:v>
                </c:pt>
                <c:pt idx="1121">
                  <c:v>22.5</c:v>
                </c:pt>
                <c:pt idx="1122">
                  <c:v>24.7</c:v>
                </c:pt>
                <c:pt idx="1123">
                  <c:v>23.4</c:v>
                </c:pt>
                <c:pt idx="1124">
                  <c:v>22.2</c:v>
                </c:pt>
                <c:pt idx="1125">
                  <c:v>23</c:v>
                </c:pt>
                <c:pt idx="1126">
                  <c:v>21.8</c:v>
                </c:pt>
                <c:pt idx="1127">
                  <c:v>23.5</c:v>
                </c:pt>
                <c:pt idx="1128">
                  <c:v>24.1</c:v>
                </c:pt>
                <c:pt idx="1129">
                  <c:v>23.4</c:v>
                </c:pt>
                <c:pt idx="1130">
                  <c:v>22.5</c:v>
                </c:pt>
                <c:pt idx="1131">
                  <c:v>23.2</c:v>
                </c:pt>
                <c:pt idx="1132">
                  <c:v>23.7</c:v>
                </c:pt>
                <c:pt idx="1133">
                  <c:v>22.6</c:v>
                </c:pt>
                <c:pt idx="1134">
                  <c:v>22.2</c:v>
                </c:pt>
                <c:pt idx="1135">
                  <c:v>23.2</c:v>
                </c:pt>
                <c:pt idx="1136">
                  <c:v>22.8</c:v>
                </c:pt>
                <c:pt idx="1137">
                  <c:v>23.5</c:v>
                </c:pt>
                <c:pt idx="1138">
                  <c:v>23.2</c:v>
                </c:pt>
                <c:pt idx="1139">
                  <c:v>22.5</c:v>
                </c:pt>
                <c:pt idx="1140">
                  <c:v>22</c:v>
                </c:pt>
                <c:pt idx="1141">
                  <c:v>22.3</c:v>
                </c:pt>
                <c:pt idx="1142">
                  <c:v>21.9</c:v>
                </c:pt>
                <c:pt idx="1143">
                  <c:v>22.7</c:v>
                </c:pt>
                <c:pt idx="1144">
                  <c:v>22.1</c:v>
                </c:pt>
                <c:pt idx="1145">
                  <c:v>23</c:v>
                </c:pt>
                <c:pt idx="1146">
                  <c:v>22.7</c:v>
                </c:pt>
                <c:pt idx="1147">
                  <c:v>22.6</c:v>
                </c:pt>
                <c:pt idx="1148">
                  <c:v>23.4</c:v>
                </c:pt>
                <c:pt idx="1149">
                  <c:v>24.3</c:v>
                </c:pt>
                <c:pt idx="1150">
                  <c:v>23.7</c:v>
                </c:pt>
                <c:pt idx="1151">
                  <c:v>23.1</c:v>
                </c:pt>
                <c:pt idx="1152">
                  <c:v>23.2</c:v>
                </c:pt>
                <c:pt idx="1153">
                  <c:v>24</c:v>
                </c:pt>
                <c:pt idx="1154">
                  <c:v>22.5</c:v>
                </c:pt>
                <c:pt idx="1155">
                  <c:v>22.7</c:v>
                </c:pt>
                <c:pt idx="1156">
                  <c:v>22</c:v>
                </c:pt>
                <c:pt idx="1157">
                  <c:v>24.6</c:v>
                </c:pt>
                <c:pt idx="1158">
                  <c:v>22.3</c:v>
                </c:pt>
                <c:pt idx="1159">
                  <c:v>23.9</c:v>
                </c:pt>
                <c:pt idx="1160">
                  <c:v>24.8</c:v>
                </c:pt>
                <c:pt idx="1161">
                  <c:v>25.7</c:v>
                </c:pt>
                <c:pt idx="1162">
                  <c:v>23.2</c:v>
                </c:pt>
                <c:pt idx="1163">
                  <c:v>22.7</c:v>
                </c:pt>
                <c:pt idx="1164">
                  <c:v>22.2</c:v>
                </c:pt>
                <c:pt idx="1165">
                  <c:v>24</c:v>
                </c:pt>
                <c:pt idx="1166">
                  <c:v>24.1</c:v>
                </c:pt>
                <c:pt idx="1167">
                  <c:v>24.2</c:v>
                </c:pt>
                <c:pt idx="1168">
                  <c:v>22.5</c:v>
                </c:pt>
                <c:pt idx="1169">
                  <c:v>25.9</c:v>
                </c:pt>
                <c:pt idx="1170">
                  <c:v>22.3</c:v>
                </c:pt>
                <c:pt idx="1171">
                  <c:v>23.1</c:v>
                </c:pt>
                <c:pt idx="1172">
                  <c:v>24.4</c:v>
                </c:pt>
                <c:pt idx="1173">
                  <c:v>24</c:v>
                </c:pt>
                <c:pt idx="1174">
                  <c:v>23.6</c:v>
                </c:pt>
                <c:pt idx="1175">
                  <c:v>23.4</c:v>
                </c:pt>
                <c:pt idx="1176">
                  <c:v>21.3</c:v>
                </c:pt>
                <c:pt idx="1177">
                  <c:v>23.4</c:v>
                </c:pt>
                <c:pt idx="1178">
                  <c:v>24.3</c:v>
                </c:pt>
                <c:pt idx="1179">
                  <c:v>23</c:v>
                </c:pt>
                <c:pt idx="1180">
                  <c:v>23.3</c:v>
                </c:pt>
                <c:pt idx="1181">
                  <c:v>24.1</c:v>
                </c:pt>
                <c:pt idx="1182">
                  <c:v>23.3</c:v>
                </c:pt>
                <c:pt idx="1183">
                  <c:v>24.8</c:v>
                </c:pt>
                <c:pt idx="1184">
                  <c:v>23.5</c:v>
                </c:pt>
                <c:pt idx="1185">
                  <c:v>23.6</c:v>
                </c:pt>
                <c:pt idx="1186">
                  <c:v>23</c:v>
                </c:pt>
                <c:pt idx="1187">
                  <c:v>22.3</c:v>
                </c:pt>
                <c:pt idx="1188">
                  <c:v>23.8</c:v>
                </c:pt>
                <c:pt idx="1189">
                  <c:v>23.9</c:v>
                </c:pt>
                <c:pt idx="1190">
                  <c:v>25.3</c:v>
                </c:pt>
                <c:pt idx="1191">
                  <c:v>23.6</c:v>
                </c:pt>
                <c:pt idx="1192">
                  <c:v>26</c:v>
                </c:pt>
                <c:pt idx="1193">
                  <c:v>23.8</c:v>
                </c:pt>
                <c:pt idx="1194">
                  <c:v>24</c:v>
                </c:pt>
                <c:pt idx="1195">
                  <c:v>23.4</c:v>
                </c:pt>
                <c:pt idx="1196">
                  <c:v>22.7</c:v>
                </c:pt>
                <c:pt idx="1197">
                  <c:v>23.6</c:v>
                </c:pt>
                <c:pt idx="1198">
                  <c:v>24.1</c:v>
                </c:pt>
                <c:pt idx="1199">
                  <c:v>22.6</c:v>
                </c:pt>
                <c:pt idx="1200">
                  <c:v>23.6</c:v>
                </c:pt>
                <c:pt idx="1201">
                  <c:v>24.6</c:v>
                </c:pt>
                <c:pt idx="1202">
                  <c:v>23.4</c:v>
                </c:pt>
                <c:pt idx="1203">
                  <c:v>24.3</c:v>
                </c:pt>
                <c:pt idx="1204">
                  <c:v>22.8</c:v>
                </c:pt>
                <c:pt idx="1205">
                  <c:v>23.3</c:v>
                </c:pt>
                <c:pt idx="1206">
                  <c:v>26.4</c:v>
                </c:pt>
                <c:pt idx="1207">
                  <c:v>25.9</c:v>
                </c:pt>
                <c:pt idx="1208">
                  <c:v>23.4</c:v>
                </c:pt>
                <c:pt idx="1209">
                  <c:v>23.7</c:v>
                </c:pt>
                <c:pt idx="1210">
                  <c:v>23.1</c:v>
                </c:pt>
                <c:pt idx="1211">
                  <c:v>22.6</c:v>
                </c:pt>
                <c:pt idx="1212">
                  <c:v>22.6</c:v>
                </c:pt>
                <c:pt idx="1213">
                  <c:v>24.7</c:v>
                </c:pt>
                <c:pt idx="1214">
                  <c:v>23.1</c:v>
                </c:pt>
                <c:pt idx="1215">
                  <c:v>24.4</c:v>
                </c:pt>
                <c:pt idx="1216">
                  <c:v>23.6</c:v>
                </c:pt>
                <c:pt idx="1217">
                  <c:v>23.5</c:v>
                </c:pt>
                <c:pt idx="1218">
                  <c:v>23.4</c:v>
                </c:pt>
                <c:pt idx="1219">
                  <c:v>23.2</c:v>
                </c:pt>
                <c:pt idx="1220">
                  <c:v>27.2</c:v>
                </c:pt>
                <c:pt idx="1221">
                  <c:v>22.6</c:v>
                </c:pt>
                <c:pt idx="1222">
                  <c:v>23.3</c:v>
                </c:pt>
                <c:pt idx="1223">
                  <c:v>22.9</c:v>
                </c:pt>
                <c:pt idx="1224">
                  <c:v>25.4</c:v>
                </c:pt>
                <c:pt idx="1225">
                  <c:v>23.1</c:v>
                </c:pt>
                <c:pt idx="1226">
                  <c:v>24.5</c:v>
                </c:pt>
                <c:pt idx="1227">
                  <c:v>24</c:v>
                </c:pt>
                <c:pt idx="1228">
                  <c:v>25.5</c:v>
                </c:pt>
                <c:pt idx="1229">
                  <c:v>25.4</c:v>
                </c:pt>
                <c:pt idx="1230">
                  <c:v>23.5</c:v>
                </c:pt>
                <c:pt idx="1231">
                  <c:v>24.3</c:v>
                </c:pt>
                <c:pt idx="1232">
                  <c:v>26.1</c:v>
                </c:pt>
                <c:pt idx="1233">
                  <c:v>23.6</c:v>
                </c:pt>
                <c:pt idx="1234">
                  <c:v>23</c:v>
                </c:pt>
                <c:pt idx="1235">
                  <c:v>23.6</c:v>
                </c:pt>
                <c:pt idx="1236">
                  <c:v>25.1</c:v>
                </c:pt>
                <c:pt idx="1237">
                  <c:v>23.1</c:v>
                </c:pt>
                <c:pt idx="1238">
                  <c:v>23.3</c:v>
                </c:pt>
                <c:pt idx="1239">
                  <c:v>23.6</c:v>
                </c:pt>
                <c:pt idx="1240">
                  <c:v>23</c:v>
                </c:pt>
                <c:pt idx="1241">
                  <c:v>23</c:v>
                </c:pt>
                <c:pt idx="1242">
                  <c:v>23.5</c:v>
                </c:pt>
                <c:pt idx="1243">
                  <c:v>24.8</c:v>
                </c:pt>
                <c:pt idx="1244">
                  <c:v>22.7</c:v>
                </c:pt>
                <c:pt idx="1245">
                  <c:v>23.5</c:v>
                </c:pt>
                <c:pt idx="1246">
                  <c:v>23.7</c:v>
                </c:pt>
                <c:pt idx="1247">
                  <c:v>25.8</c:v>
                </c:pt>
                <c:pt idx="1248">
                  <c:v>24.2</c:v>
                </c:pt>
                <c:pt idx="1249">
                  <c:v>23.1</c:v>
                </c:pt>
                <c:pt idx="1250">
                  <c:v>23.3</c:v>
                </c:pt>
                <c:pt idx="1251">
                  <c:v>22.9</c:v>
                </c:pt>
                <c:pt idx="1252">
                  <c:v>24</c:v>
                </c:pt>
                <c:pt idx="1253">
                  <c:v>24</c:v>
                </c:pt>
                <c:pt idx="1254">
                  <c:v>24.8</c:v>
                </c:pt>
                <c:pt idx="1255">
                  <c:v>23.3</c:v>
                </c:pt>
                <c:pt idx="1256">
                  <c:v>23.1</c:v>
                </c:pt>
                <c:pt idx="1257">
                  <c:v>24.2</c:v>
                </c:pt>
                <c:pt idx="1258">
                  <c:v>25.7</c:v>
                </c:pt>
                <c:pt idx="1259">
                  <c:v>25.2</c:v>
                </c:pt>
                <c:pt idx="1260">
                  <c:v>23.2</c:v>
                </c:pt>
                <c:pt idx="1261">
                  <c:v>24</c:v>
                </c:pt>
                <c:pt idx="1262">
                  <c:v>24.5</c:v>
                </c:pt>
                <c:pt idx="1263">
                  <c:v>23.3</c:v>
                </c:pt>
                <c:pt idx="1264">
                  <c:v>24.2</c:v>
                </c:pt>
                <c:pt idx="1265">
                  <c:v>23.9</c:v>
                </c:pt>
                <c:pt idx="1266">
                  <c:v>25.4</c:v>
                </c:pt>
                <c:pt idx="1267">
                  <c:v>23.6</c:v>
                </c:pt>
                <c:pt idx="1268">
                  <c:v>24.4</c:v>
                </c:pt>
                <c:pt idx="1269">
                  <c:v>24.4</c:v>
                </c:pt>
                <c:pt idx="1270">
                  <c:v>23.8</c:v>
                </c:pt>
                <c:pt idx="1271">
                  <c:v>24.8</c:v>
                </c:pt>
                <c:pt idx="1272">
                  <c:v>24.8</c:v>
                </c:pt>
                <c:pt idx="1273">
                  <c:v>22.9</c:v>
                </c:pt>
                <c:pt idx="1274">
                  <c:v>24.5</c:v>
                </c:pt>
                <c:pt idx="1275">
                  <c:v>25.6</c:v>
                </c:pt>
                <c:pt idx="1276">
                  <c:v>23.9</c:v>
                </c:pt>
                <c:pt idx="1277">
                  <c:v>23.2</c:v>
                </c:pt>
                <c:pt idx="1278">
                  <c:v>24</c:v>
                </c:pt>
                <c:pt idx="1279">
                  <c:v>23.6</c:v>
                </c:pt>
                <c:pt idx="1280">
                  <c:v>27.6</c:v>
                </c:pt>
                <c:pt idx="1281">
                  <c:v>27.1</c:v>
                </c:pt>
                <c:pt idx="1282">
                  <c:v>24.4</c:v>
                </c:pt>
                <c:pt idx="1283">
                  <c:v>25.6</c:v>
                </c:pt>
                <c:pt idx="1284">
                  <c:v>24.1</c:v>
                </c:pt>
                <c:pt idx="1285">
                  <c:v>25.7</c:v>
                </c:pt>
                <c:pt idx="1286">
                  <c:v>24.2</c:v>
                </c:pt>
                <c:pt idx="1287">
                  <c:v>25</c:v>
                </c:pt>
                <c:pt idx="1288">
                  <c:v>23.8</c:v>
                </c:pt>
                <c:pt idx="1289">
                  <c:v>26.5</c:v>
                </c:pt>
                <c:pt idx="1290">
                  <c:v>25.1</c:v>
                </c:pt>
                <c:pt idx="1291">
                  <c:v>24</c:v>
                </c:pt>
                <c:pt idx="1292">
                  <c:v>23.5</c:v>
                </c:pt>
                <c:pt idx="1293">
                  <c:v>25</c:v>
                </c:pt>
                <c:pt idx="1294">
                  <c:v>25.9</c:v>
                </c:pt>
                <c:pt idx="1295">
                  <c:v>24.2</c:v>
                </c:pt>
                <c:pt idx="1296">
                  <c:v>23.4</c:v>
                </c:pt>
                <c:pt idx="1297">
                  <c:v>23.8</c:v>
                </c:pt>
                <c:pt idx="1298">
                  <c:v>23.4</c:v>
                </c:pt>
                <c:pt idx="1299">
                  <c:v>24</c:v>
                </c:pt>
                <c:pt idx="1300">
                  <c:v>25</c:v>
                </c:pt>
                <c:pt idx="1301">
                  <c:v>24.4</c:v>
                </c:pt>
                <c:pt idx="1302">
                  <c:v>24.3</c:v>
                </c:pt>
                <c:pt idx="1303">
                  <c:v>24.6</c:v>
                </c:pt>
                <c:pt idx="1304">
                  <c:v>24.7</c:v>
                </c:pt>
                <c:pt idx="1305">
                  <c:v>26.1</c:v>
                </c:pt>
                <c:pt idx="1306">
                  <c:v>25.2</c:v>
                </c:pt>
                <c:pt idx="1307">
                  <c:v>24.4</c:v>
                </c:pt>
                <c:pt idx="1308">
                  <c:v>24.1</c:v>
                </c:pt>
                <c:pt idx="1309">
                  <c:v>25</c:v>
                </c:pt>
                <c:pt idx="1310">
                  <c:v>25.8</c:v>
                </c:pt>
                <c:pt idx="1311">
                  <c:v>27</c:v>
                </c:pt>
                <c:pt idx="1312">
                  <c:v>24.5</c:v>
                </c:pt>
                <c:pt idx="1313">
                  <c:v>23.2</c:v>
                </c:pt>
                <c:pt idx="1314">
                  <c:v>27</c:v>
                </c:pt>
                <c:pt idx="1315">
                  <c:v>24.7</c:v>
                </c:pt>
                <c:pt idx="1316">
                  <c:v>23.7</c:v>
                </c:pt>
                <c:pt idx="1317">
                  <c:v>25</c:v>
                </c:pt>
                <c:pt idx="1318">
                  <c:v>24.2</c:v>
                </c:pt>
                <c:pt idx="1319">
                  <c:v>25</c:v>
                </c:pt>
                <c:pt idx="1320">
                  <c:v>26.3</c:v>
                </c:pt>
                <c:pt idx="1321">
                  <c:v>24.7</c:v>
                </c:pt>
                <c:pt idx="1322">
                  <c:v>24.3</c:v>
                </c:pt>
                <c:pt idx="1323">
                  <c:v>23</c:v>
                </c:pt>
                <c:pt idx="1324">
                  <c:v>24.4</c:v>
                </c:pt>
                <c:pt idx="1325">
                  <c:v>24</c:v>
                </c:pt>
                <c:pt idx="1326">
                  <c:v>23</c:v>
                </c:pt>
                <c:pt idx="1327">
                  <c:v>23.1</c:v>
                </c:pt>
                <c:pt idx="1328">
                  <c:v>24.2</c:v>
                </c:pt>
                <c:pt idx="1329">
                  <c:v>23.8</c:v>
                </c:pt>
                <c:pt idx="1330">
                  <c:v>24.3</c:v>
                </c:pt>
                <c:pt idx="1331">
                  <c:v>23.3</c:v>
                </c:pt>
                <c:pt idx="1332">
                  <c:v>25.5</c:v>
                </c:pt>
                <c:pt idx="1333">
                  <c:v>22.8</c:v>
                </c:pt>
                <c:pt idx="1334">
                  <c:v>25.1</c:v>
                </c:pt>
                <c:pt idx="1335">
                  <c:v>23.6</c:v>
                </c:pt>
                <c:pt idx="1336">
                  <c:v>22.2</c:v>
                </c:pt>
                <c:pt idx="1337">
                  <c:v>23.6</c:v>
                </c:pt>
                <c:pt idx="1338">
                  <c:v>26.2</c:v>
                </c:pt>
                <c:pt idx="1339">
                  <c:v>23.1</c:v>
                </c:pt>
                <c:pt idx="1340">
                  <c:v>23</c:v>
                </c:pt>
                <c:pt idx="1341">
                  <c:v>22.2</c:v>
                </c:pt>
                <c:pt idx="1342">
                  <c:v>23.1</c:v>
                </c:pt>
                <c:pt idx="1343">
                  <c:v>22.5</c:v>
                </c:pt>
                <c:pt idx="1344">
                  <c:v>22.9</c:v>
                </c:pt>
                <c:pt idx="1345">
                  <c:v>22</c:v>
                </c:pt>
                <c:pt idx="1346">
                  <c:v>23.1</c:v>
                </c:pt>
                <c:pt idx="1347">
                  <c:v>22.7</c:v>
                </c:pt>
                <c:pt idx="1348">
                  <c:v>22.6</c:v>
                </c:pt>
                <c:pt idx="1349">
                  <c:v>22.8</c:v>
                </c:pt>
                <c:pt idx="1350">
                  <c:v>23.7</c:v>
                </c:pt>
                <c:pt idx="1351">
                  <c:v>23.1</c:v>
                </c:pt>
                <c:pt idx="1352">
                  <c:v>22.8</c:v>
                </c:pt>
                <c:pt idx="1353">
                  <c:v>23</c:v>
                </c:pt>
                <c:pt idx="1354">
                  <c:v>23.2</c:v>
                </c:pt>
                <c:pt idx="1355">
                  <c:v>23.8</c:v>
                </c:pt>
                <c:pt idx="1356">
                  <c:v>23.8</c:v>
                </c:pt>
                <c:pt idx="1357">
                  <c:v>23.4</c:v>
                </c:pt>
                <c:pt idx="1358">
                  <c:v>23.2</c:v>
                </c:pt>
                <c:pt idx="1359">
                  <c:v>23.8</c:v>
                </c:pt>
                <c:pt idx="1360">
                  <c:v>22.5</c:v>
                </c:pt>
                <c:pt idx="1361">
                  <c:v>27.6</c:v>
                </c:pt>
                <c:pt idx="1362">
                  <c:v>25.8</c:v>
                </c:pt>
                <c:pt idx="1363">
                  <c:v>23.5</c:v>
                </c:pt>
                <c:pt idx="1364">
                  <c:v>25.9</c:v>
                </c:pt>
                <c:pt idx="1365">
                  <c:v>24.1</c:v>
                </c:pt>
                <c:pt idx="1366">
                  <c:v>22.9</c:v>
                </c:pt>
                <c:pt idx="1367">
                  <c:v>22.8</c:v>
                </c:pt>
                <c:pt idx="1368">
                  <c:v>22.5</c:v>
                </c:pt>
                <c:pt idx="1369">
                  <c:v>22.2</c:v>
                </c:pt>
                <c:pt idx="1370">
                  <c:v>23.3</c:v>
                </c:pt>
                <c:pt idx="1371">
                  <c:v>23</c:v>
                </c:pt>
                <c:pt idx="1372">
                  <c:v>24</c:v>
                </c:pt>
                <c:pt idx="1373">
                  <c:v>25.4</c:v>
                </c:pt>
                <c:pt idx="1374">
                  <c:v>23.4</c:v>
                </c:pt>
                <c:pt idx="1375">
                  <c:v>22.6</c:v>
                </c:pt>
                <c:pt idx="1376">
                  <c:v>23.6</c:v>
                </c:pt>
                <c:pt idx="1377">
                  <c:v>25.8</c:v>
                </c:pt>
                <c:pt idx="1378">
                  <c:v>25.4</c:v>
                </c:pt>
                <c:pt idx="1379">
                  <c:v>24.1</c:v>
                </c:pt>
                <c:pt idx="1380">
                  <c:v>24</c:v>
                </c:pt>
                <c:pt idx="1381">
                  <c:v>23.4</c:v>
                </c:pt>
                <c:pt idx="1382">
                  <c:v>25.4</c:v>
                </c:pt>
                <c:pt idx="1383">
                  <c:v>24.4</c:v>
                </c:pt>
                <c:pt idx="1384">
                  <c:v>24.7</c:v>
                </c:pt>
                <c:pt idx="1385">
                  <c:v>25.4</c:v>
                </c:pt>
                <c:pt idx="1386">
                  <c:v>24.7</c:v>
                </c:pt>
                <c:pt idx="1387">
                  <c:v>23.6</c:v>
                </c:pt>
                <c:pt idx="1388">
                  <c:v>25.5</c:v>
                </c:pt>
                <c:pt idx="1389">
                  <c:v>26.7</c:v>
                </c:pt>
                <c:pt idx="1390">
                  <c:v>23.9</c:v>
                </c:pt>
                <c:pt idx="1391">
                  <c:v>24.7</c:v>
                </c:pt>
                <c:pt idx="1392">
                  <c:v>23.4</c:v>
                </c:pt>
                <c:pt idx="1393">
                  <c:v>25</c:v>
                </c:pt>
                <c:pt idx="1394">
                  <c:v>26.3</c:v>
                </c:pt>
                <c:pt idx="1395">
                  <c:v>24.4</c:v>
                </c:pt>
                <c:pt idx="1396">
                  <c:v>23.9</c:v>
                </c:pt>
                <c:pt idx="1397">
                  <c:v>23.4</c:v>
                </c:pt>
                <c:pt idx="1398">
                  <c:v>26</c:v>
                </c:pt>
                <c:pt idx="1399">
                  <c:v>25.5</c:v>
                </c:pt>
                <c:pt idx="1400">
                  <c:v>24.7</c:v>
                </c:pt>
                <c:pt idx="1401">
                  <c:v>24.7</c:v>
                </c:pt>
                <c:pt idx="1402">
                  <c:v>24.3</c:v>
                </c:pt>
                <c:pt idx="1403">
                  <c:v>24.1</c:v>
                </c:pt>
                <c:pt idx="1404">
                  <c:v>25.1</c:v>
                </c:pt>
                <c:pt idx="1405">
                  <c:v>25.5</c:v>
                </c:pt>
                <c:pt idx="1406">
                  <c:v>23.9</c:v>
                </c:pt>
                <c:pt idx="1407">
                  <c:v>25</c:v>
                </c:pt>
                <c:pt idx="1408">
                  <c:v>25.4</c:v>
                </c:pt>
                <c:pt idx="1409">
                  <c:v>24.4</c:v>
                </c:pt>
                <c:pt idx="1410">
                  <c:v>25.2</c:v>
                </c:pt>
                <c:pt idx="1411">
                  <c:v>23.8</c:v>
                </c:pt>
                <c:pt idx="1412">
                  <c:v>24.3</c:v>
                </c:pt>
                <c:pt idx="1413">
                  <c:v>24.8</c:v>
                </c:pt>
                <c:pt idx="1414">
                  <c:v>24.2</c:v>
                </c:pt>
                <c:pt idx="1415">
                  <c:v>24.6</c:v>
                </c:pt>
                <c:pt idx="1416">
                  <c:v>26.4</c:v>
                </c:pt>
                <c:pt idx="1417">
                  <c:v>26.6</c:v>
                </c:pt>
                <c:pt idx="1418">
                  <c:v>23.2</c:v>
                </c:pt>
                <c:pt idx="1419">
                  <c:v>24.7</c:v>
                </c:pt>
                <c:pt idx="1420">
                  <c:v>27.4</c:v>
                </c:pt>
                <c:pt idx="1421">
                  <c:v>25.1</c:v>
                </c:pt>
                <c:pt idx="1422">
                  <c:v>24.8</c:v>
                </c:pt>
                <c:pt idx="1423">
                  <c:v>24.8</c:v>
                </c:pt>
                <c:pt idx="1424">
                  <c:v>24.8</c:v>
                </c:pt>
                <c:pt idx="1425">
                  <c:v>23.3</c:v>
                </c:pt>
                <c:pt idx="1426">
                  <c:v>23.9</c:v>
                </c:pt>
                <c:pt idx="1427">
                  <c:v>23.4</c:v>
                </c:pt>
                <c:pt idx="1428">
                  <c:v>24.1</c:v>
                </c:pt>
                <c:pt idx="1429">
                  <c:v>23.8</c:v>
                </c:pt>
                <c:pt idx="1430">
                  <c:v>23.5</c:v>
                </c:pt>
                <c:pt idx="1431">
                  <c:v>24.1</c:v>
                </c:pt>
                <c:pt idx="1432">
                  <c:v>24.1</c:v>
                </c:pt>
                <c:pt idx="1433">
                  <c:v>24.2</c:v>
                </c:pt>
                <c:pt idx="1434">
                  <c:v>23.7</c:v>
                </c:pt>
                <c:pt idx="1435">
                  <c:v>23.1</c:v>
                </c:pt>
                <c:pt idx="1436">
                  <c:v>24</c:v>
                </c:pt>
                <c:pt idx="1437">
                  <c:v>23.5</c:v>
                </c:pt>
                <c:pt idx="1438">
                  <c:v>22.5</c:v>
                </c:pt>
                <c:pt idx="1439">
                  <c:v>23.4</c:v>
                </c:pt>
                <c:pt idx="1440">
                  <c:v>23.3</c:v>
                </c:pt>
                <c:pt idx="1441">
                  <c:v>24.4</c:v>
                </c:pt>
                <c:pt idx="1442">
                  <c:v>25.9</c:v>
                </c:pt>
                <c:pt idx="1443">
                  <c:v>24.4</c:v>
                </c:pt>
                <c:pt idx="1444">
                  <c:v>23.1</c:v>
                </c:pt>
                <c:pt idx="1445">
                  <c:v>23.5</c:v>
                </c:pt>
                <c:pt idx="1446">
                  <c:v>24.2</c:v>
                </c:pt>
                <c:pt idx="1447">
                  <c:v>24.2</c:v>
                </c:pt>
                <c:pt idx="1448">
                  <c:v>23.4</c:v>
                </c:pt>
                <c:pt idx="1449">
                  <c:v>22.3</c:v>
                </c:pt>
                <c:pt idx="1450">
                  <c:v>24.5</c:v>
                </c:pt>
                <c:pt idx="1451">
                  <c:v>23.9</c:v>
                </c:pt>
                <c:pt idx="1452">
                  <c:v>23.1</c:v>
                </c:pt>
                <c:pt idx="1453">
                  <c:v>25.3</c:v>
                </c:pt>
                <c:pt idx="1454">
                  <c:v>25.2</c:v>
                </c:pt>
                <c:pt idx="1455">
                  <c:v>23.3</c:v>
                </c:pt>
                <c:pt idx="1456">
                  <c:v>23.9</c:v>
                </c:pt>
                <c:pt idx="1457">
                  <c:v>24.1</c:v>
                </c:pt>
                <c:pt idx="1458">
                  <c:v>23.5</c:v>
                </c:pt>
                <c:pt idx="1459">
                  <c:v>24.1</c:v>
                </c:pt>
                <c:pt idx="1460">
                  <c:v>24.7</c:v>
                </c:pt>
                <c:pt idx="1461">
                  <c:v>23.3</c:v>
                </c:pt>
                <c:pt idx="1462">
                  <c:v>24.3</c:v>
                </c:pt>
                <c:pt idx="1463">
                  <c:v>25.2</c:v>
                </c:pt>
                <c:pt idx="1464">
                  <c:v>25.1</c:v>
                </c:pt>
                <c:pt idx="1465">
                  <c:v>23.5</c:v>
                </c:pt>
                <c:pt idx="1466">
                  <c:v>24.6</c:v>
                </c:pt>
                <c:pt idx="1467">
                  <c:v>25.9</c:v>
                </c:pt>
                <c:pt idx="1468">
                  <c:v>24.3</c:v>
                </c:pt>
                <c:pt idx="1469">
                  <c:v>24.8</c:v>
                </c:pt>
                <c:pt idx="1470">
                  <c:v>24.5</c:v>
                </c:pt>
                <c:pt idx="1471">
                  <c:v>23.6</c:v>
                </c:pt>
                <c:pt idx="1472">
                  <c:v>24.4</c:v>
                </c:pt>
                <c:pt idx="1473">
                  <c:v>26.5</c:v>
                </c:pt>
                <c:pt idx="1474">
                  <c:v>25.1</c:v>
                </c:pt>
                <c:pt idx="1475">
                  <c:v>24.8</c:v>
                </c:pt>
                <c:pt idx="1476">
                  <c:v>26.2</c:v>
                </c:pt>
                <c:pt idx="1477">
                  <c:v>24.4</c:v>
                </c:pt>
                <c:pt idx="1478">
                  <c:v>24.7</c:v>
                </c:pt>
                <c:pt idx="1479">
                  <c:v>26.1</c:v>
                </c:pt>
                <c:pt idx="1480">
                  <c:v>24.4</c:v>
                </c:pt>
                <c:pt idx="1481">
                  <c:v>24.8</c:v>
                </c:pt>
                <c:pt idx="1482">
                  <c:v>24.3</c:v>
                </c:pt>
                <c:pt idx="1483">
                  <c:v>24.1</c:v>
                </c:pt>
                <c:pt idx="1484">
                  <c:v>24.8</c:v>
                </c:pt>
                <c:pt idx="1485">
                  <c:v>24.4</c:v>
                </c:pt>
                <c:pt idx="1486">
                  <c:v>25.2</c:v>
                </c:pt>
                <c:pt idx="1487">
                  <c:v>24.3</c:v>
                </c:pt>
                <c:pt idx="1488">
                  <c:v>24.7</c:v>
                </c:pt>
                <c:pt idx="1489">
                  <c:v>24.2</c:v>
                </c:pt>
                <c:pt idx="1490">
                  <c:v>23.8</c:v>
                </c:pt>
                <c:pt idx="1491">
                  <c:v>24.4</c:v>
                </c:pt>
                <c:pt idx="1492">
                  <c:v>24.8</c:v>
                </c:pt>
                <c:pt idx="1493">
                  <c:v>24.1</c:v>
                </c:pt>
                <c:pt idx="1494">
                  <c:v>23.7</c:v>
                </c:pt>
                <c:pt idx="1495">
                  <c:v>25</c:v>
                </c:pt>
                <c:pt idx="1496">
                  <c:v>25.2</c:v>
                </c:pt>
                <c:pt idx="1497">
                  <c:v>26.2</c:v>
                </c:pt>
                <c:pt idx="1498">
                  <c:v>24.5</c:v>
                </c:pt>
                <c:pt idx="1499">
                  <c:v>23.7</c:v>
                </c:pt>
                <c:pt idx="1500">
                  <c:v>23.6</c:v>
                </c:pt>
                <c:pt idx="1501">
                  <c:v>23.4</c:v>
                </c:pt>
                <c:pt idx="1502">
                  <c:v>23.8</c:v>
                </c:pt>
                <c:pt idx="1503">
                  <c:v>25.3</c:v>
                </c:pt>
                <c:pt idx="1504">
                  <c:v>25.2</c:v>
                </c:pt>
                <c:pt idx="1505">
                  <c:v>24.4</c:v>
                </c:pt>
                <c:pt idx="1506">
                  <c:v>23.8</c:v>
                </c:pt>
                <c:pt idx="1507">
                  <c:v>24.3</c:v>
                </c:pt>
                <c:pt idx="1508">
                  <c:v>23.3</c:v>
                </c:pt>
                <c:pt idx="1509">
                  <c:v>23.8</c:v>
                </c:pt>
                <c:pt idx="1510">
                  <c:v>25</c:v>
                </c:pt>
                <c:pt idx="1511">
                  <c:v>23.8</c:v>
                </c:pt>
                <c:pt idx="1512">
                  <c:v>24.2</c:v>
                </c:pt>
                <c:pt idx="1513">
                  <c:v>25.5</c:v>
                </c:pt>
                <c:pt idx="1514">
                  <c:v>26.1</c:v>
                </c:pt>
                <c:pt idx="1515">
                  <c:v>27.5</c:v>
                </c:pt>
                <c:pt idx="1516">
                  <c:v>28</c:v>
                </c:pt>
                <c:pt idx="1517">
                  <c:v>25.6</c:v>
                </c:pt>
                <c:pt idx="1518">
                  <c:v>25.2</c:v>
                </c:pt>
                <c:pt idx="1519">
                  <c:v>24.5</c:v>
                </c:pt>
                <c:pt idx="1520">
                  <c:v>25.2</c:v>
                </c:pt>
                <c:pt idx="1521">
                  <c:v>24.7</c:v>
                </c:pt>
                <c:pt idx="1522">
                  <c:v>23.7</c:v>
                </c:pt>
                <c:pt idx="1523">
                  <c:v>25.5</c:v>
                </c:pt>
                <c:pt idx="1524">
                  <c:v>23.8</c:v>
                </c:pt>
                <c:pt idx="1525">
                  <c:v>25.3</c:v>
                </c:pt>
                <c:pt idx="1526">
                  <c:v>24.3</c:v>
                </c:pt>
                <c:pt idx="1527">
                  <c:v>25.4</c:v>
                </c:pt>
                <c:pt idx="1528">
                  <c:v>23.8</c:v>
                </c:pt>
                <c:pt idx="1529">
                  <c:v>26.3</c:v>
                </c:pt>
                <c:pt idx="1530">
                  <c:v>24.7</c:v>
                </c:pt>
                <c:pt idx="1531">
                  <c:v>24.4</c:v>
                </c:pt>
                <c:pt idx="1532">
                  <c:v>24.8</c:v>
                </c:pt>
                <c:pt idx="1533">
                  <c:v>25.1</c:v>
                </c:pt>
                <c:pt idx="1534">
                  <c:v>23.9</c:v>
                </c:pt>
                <c:pt idx="1535">
                  <c:v>25</c:v>
                </c:pt>
                <c:pt idx="1536">
                  <c:v>25.1</c:v>
                </c:pt>
                <c:pt idx="1537">
                  <c:v>24</c:v>
                </c:pt>
                <c:pt idx="1538">
                  <c:v>27.7</c:v>
                </c:pt>
                <c:pt idx="1539">
                  <c:v>24.2</c:v>
                </c:pt>
                <c:pt idx="1540">
                  <c:v>26.1</c:v>
                </c:pt>
                <c:pt idx="1541">
                  <c:v>25.5</c:v>
                </c:pt>
                <c:pt idx="1542">
                  <c:v>25</c:v>
                </c:pt>
                <c:pt idx="1543">
                  <c:v>25.2</c:v>
                </c:pt>
                <c:pt idx="1544">
                  <c:v>25.7</c:v>
                </c:pt>
                <c:pt idx="1545">
                  <c:v>25.6</c:v>
                </c:pt>
                <c:pt idx="1546">
                  <c:v>27.1</c:v>
                </c:pt>
                <c:pt idx="1547">
                  <c:v>26</c:v>
                </c:pt>
                <c:pt idx="1548">
                  <c:v>24.3</c:v>
                </c:pt>
                <c:pt idx="1549">
                  <c:v>24.2</c:v>
                </c:pt>
                <c:pt idx="1550">
                  <c:v>25.1</c:v>
                </c:pt>
                <c:pt idx="1551">
                  <c:v>25</c:v>
                </c:pt>
                <c:pt idx="1552">
                  <c:v>26.3</c:v>
                </c:pt>
                <c:pt idx="1553">
                  <c:v>25.9</c:v>
                </c:pt>
                <c:pt idx="1554">
                  <c:v>24.1</c:v>
                </c:pt>
                <c:pt idx="1555">
                  <c:v>25.1</c:v>
                </c:pt>
                <c:pt idx="1556">
                  <c:v>25.5</c:v>
                </c:pt>
                <c:pt idx="1557">
                  <c:v>25.5</c:v>
                </c:pt>
                <c:pt idx="1558">
                  <c:v>25.6</c:v>
                </c:pt>
                <c:pt idx="1559">
                  <c:v>24.2</c:v>
                </c:pt>
                <c:pt idx="1560">
                  <c:v>24.3</c:v>
                </c:pt>
                <c:pt idx="1561">
                  <c:v>27.6</c:v>
                </c:pt>
                <c:pt idx="1562">
                  <c:v>26.4</c:v>
                </c:pt>
                <c:pt idx="1563">
                  <c:v>26</c:v>
                </c:pt>
                <c:pt idx="1564">
                  <c:v>25.9</c:v>
                </c:pt>
                <c:pt idx="1565">
                  <c:v>25.5</c:v>
                </c:pt>
                <c:pt idx="1566">
                  <c:v>26.6</c:v>
                </c:pt>
                <c:pt idx="1567">
                  <c:v>26.5</c:v>
                </c:pt>
                <c:pt idx="1568">
                  <c:v>26.6</c:v>
                </c:pt>
                <c:pt idx="1569">
                  <c:v>26.1</c:v>
                </c:pt>
                <c:pt idx="1570">
                  <c:v>25.7</c:v>
                </c:pt>
                <c:pt idx="1571">
                  <c:v>26.7</c:v>
                </c:pt>
                <c:pt idx="1572">
                  <c:v>26.4</c:v>
                </c:pt>
                <c:pt idx="1573">
                  <c:v>28.1</c:v>
                </c:pt>
                <c:pt idx="1574">
                  <c:v>28.4</c:v>
                </c:pt>
                <c:pt idx="1575">
                  <c:v>28.6</c:v>
                </c:pt>
                <c:pt idx="1576">
                  <c:v>27.2</c:v>
                </c:pt>
                <c:pt idx="1577">
                  <c:v>27</c:v>
                </c:pt>
                <c:pt idx="1578">
                  <c:v>27.1</c:v>
                </c:pt>
                <c:pt idx="1579">
                  <c:v>27.3</c:v>
                </c:pt>
                <c:pt idx="1580">
                  <c:v>26.6</c:v>
                </c:pt>
                <c:pt idx="1581">
                  <c:v>28.7</c:v>
                </c:pt>
                <c:pt idx="1582">
                  <c:v>27.9</c:v>
                </c:pt>
                <c:pt idx="1583">
                  <c:v>27.5</c:v>
                </c:pt>
                <c:pt idx="1584">
                  <c:v>28.1</c:v>
                </c:pt>
                <c:pt idx="1585">
                  <c:v>27.5</c:v>
                </c:pt>
                <c:pt idx="1586">
                  <c:v>28.3</c:v>
                </c:pt>
                <c:pt idx="1587">
                  <c:v>27.5</c:v>
                </c:pt>
                <c:pt idx="1588">
                  <c:v>27.5</c:v>
                </c:pt>
                <c:pt idx="1589">
                  <c:v>26.7</c:v>
                </c:pt>
                <c:pt idx="1590">
                  <c:v>27.9</c:v>
                </c:pt>
                <c:pt idx="1591">
                  <c:v>26.3</c:v>
                </c:pt>
                <c:pt idx="1592">
                  <c:v>26.3</c:v>
                </c:pt>
                <c:pt idx="1593">
                  <c:v>27.2</c:v>
                </c:pt>
                <c:pt idx="1594">
                  <c:v>27.1</c:v>
                </c:pt>
                <c:pt idx="1595">
                  <c:v>27.8</c:v>
                </c:pt>
                <c:pt idx="1596">
                  <c:v>26.5</c:v>
                </c:pt>
                <c:pt idx="1597">
                  <c:v>25.9</c:v>
                </c:pt>
                <c:pt idx="1598">
                  <c:v>25.8</c:v>
                </c:pt>
                <c:pt idx="1599">
                  <c:v>26.3</c:v>
                </c:pt>
                <c:pt idx="1600">
                  <c:v>27.2</c:v>
                </c:pt>
                <c:pt idx="1601">
                  <c:v>26.2</c:v>
                </c:pt>
                <c:pt idx="1602">
                  <c:v>28.1</c:v>
                </c:pt>
                <c:pt idx="1603">
                  <c:v>26.2</c:v>
                </c:pt>
                <c:pt idx="1604">
                  <c:v>27.5</c:v>
                </c:pt>
                <c:pt idx="1605">
                  <c:v>25.4</c:v>
                </c:pt>
                <c:pt idx="1606">
                  <c:v>26.5</c:v>
                </c:pt>
                <c:pt idx="1607">
                  <c:v>27.6</c:v>
                </c:pt>
                <c:pt idx="1608">
                  <c:v>26.5</c:v>
                </c:pt>
                <c:pt idx="1609">
                  <c:v>26.2</c:v>
                </c:pt>
                <c:pt idx="1610">
                  <c:v>26.7</c:v>
                </c:pt>
                <c:pt idx="1611">
                  <c:v>28</c:v>
                </c:pt>
                <c:pt idx="1612">
                  <c:v>25.5</c:v>
                </c:pt>
                <c:pt idx="1613">
                  <c:v>27</c:v>
                </c:pt>
                <c:pt idx="1614">
                  <c:v>26.9</c:v>
                </c:pt>
                <c:pt idx="1615">
                  <c:v>28.1</c:v>
                </c:pt>
                <c:pt idx="1616">
                  <c:v>27.9</c:v>
                </c:pt>
                <c:pt idx="1617">
                  <c:v>27.5</c:v>
                </c:pt>
                <c:pt idx="1618">
                  <c:v>27</c:v>
                </c:pt>
                <c:pt idx="1619">
                  <c:v>27.4</c:v>
                </c:pt>
                <c:pt idx="1620">
                  <c:v>27.4</c:v>
                </c:pt>
                <c:pt idx="1621">
                  <c:v>28.2</c:v>
                </c:pt>
                <c:pt idx="1622">
                  <c:v>29.1</c:v>
                </c:pt>
                <c:pt idx="1623">
                  <c:v>28.1</c:v>
                </c:pt>
                <c:pt idx="1624">
                  <c:v>29.6</c:v>
                </c:pt>
                <c:pt idx="1625">
                  <c:v>29.1</c:v>
                </c:pt>
                <c:pt idx="1626">
                  <c:v>28.6</c:v>
                </c:pt>
                <c:pt idx="1627">
                  <c:v>26.8</c:v>
                </c:pt>
                <c:pt idx="1628">
                  <c:v>27.8</c:v>
                </c:pt>
                <c:pt idx="1629">
                  <c:v>26.3</c:v>
                </c:pt>
                <c:pt idx="1630">
                  <c:v>26.6</c:v>
                </c:pt>
                <c:pt idx="1631">
                  <c:v>26.5</c:v>
                </c:pt>
                <c:pt idx="1632">
                  <c:v>27</c:v>
                </c:pt>
                <c:pt idx="1633">
                  <c:v>27.1</c:v>
                </c:pt>
                <c:pt idx="1634">
                  <c:v>26.7</c:v>
                </c:pt>
                <c:pt idx="1635">
                  <c:v>26.6</c:v>
                </c:pt>
                <c:pt idx="1636">
                  <c:v>25.3</c:v>
                </c:pt>
                <c:pt idx="1637">
                  <c:v>26.8</c:v>
                </c:pt>
                <c:pt idx="1638">
                  <c:v>26</c:v>
                </c:pt>
                <c:pt idx="1639">
                  <c:v>27.4</c:v>
                </c:pt>
                <c:pt idx="1640">
                  <c:v>26.5</c:v>
                </c:pt>
                <c:pt idx="1641">
                  <c:v>27.1</c:v>
                </c:pt>
                <c:pt idx="1642">
                  <c:v>26.6</c:v>
                </c:pt>
                <c:pt idx="1643">
                  <c:v>26.4</c:v>
                </c:pt>
                <c:pt idx="1644">
                  <c:v>26.5</c:v>
                </c:pt>
                <c:pt idx="1645">
                  <c:v>26.2</c:v>
                </c:pt>
                <c:pt idx="1646">
                  <c:v>25.9</c:v>
                </c:pt>
                <c:pt idx="1647">
                  <c:v>25.3</c:v>
                </c:pt>
                <c:pt idx="1648">
                  <c:v>25.7</c:v>
                </c:pt>
                <c:pt idx="1649">
                  <c:v>25.8</c:v>
                </c:pt>
                <c:pt idx="1650">
                  <c:v>26.5</c:v>
                </c:pt>
                <c:pt idx="1651">
                  <c:v>26.1</c:v>
                </c:pt>
                <c:pt idx="1652">
                  <c:v>28.1</c:v>
                </c:pt>
                <c:pt idx="1653">
                  <c:v>28.9</c:v>
                </c:pt>
                <c:pt idx="1654">
                  <c:v>30</c:v>
                </c:pt>
                <c:pt idx="1655">
                  <c:v>29.6</c:v>
                </c:pt>
                <c:pt idx="1656">
                  <c:v>28</c:v>
                </c:pt>
                <c:pt idx="1657">
                  <c:v>30.2</c:v>
                </c:pt>
                <c:pt idx="1658">
                  <c:v>29.3</c:v>
                </c:pt>
                <c:pt idx="1659">
                  <c:v>28.7</c:v>
                </c:pt>
                <c:pt idx="1660">
                  <c:v>30.7</c:v>
                </c:pt>
                <c:pt idx="1661">
                  <c:v>30</c:v>
                </c:pt>
                <c:pt idx="1662">
                  <c:v>30.5</c:v>
                </c:pt>
                <c:pt idx="1663">
                  <c:v>29.8</c:v>
                </c:pt>
                <c:pt idx="1664">
                  <c:v>30.6</c:v>
                </c:pt>
                <c:pt idx="1665">
                  <c:v>31.1</c:v>
                </c:pt>
                <c:pt idx="1666">
                  <c:v>29.5</c:v>
                </c:pt>
                <c:pt idx="1667">
                  <c:v>29.4</c:v>
                </c:pt>
                <c:pt idx="1668">
                  <c:v>30.4</c:v>
                </c:pt>
                <c:pt idx="1669">
                  <c:v>28.3</c:v>
                </c:pt>
                <c:pt idx="1670">
                  <c:v>29.5</c:v>
                </c:pt>
                <c:pt idx="1671">
                  <c:v>31.5</c:v>
                </c:pt>
                <c:pt idx="1672">
                  <c:v>30.6</c:v>
                </c:pt>
                <c:pt idx="1673">
                  <c:v>30.2</c:v>
                </c:pt>
                <c:pt idx="1674">
                  <c:v>30.6</c:v>
                </c:pt>
                <c:pt idx="1675">
                  <c:v>30.1</c:v>
                </c:pt>
                <c:pt idx="1676">
                  <c:v>30.1</c:v>
                </c:pt>
                <c:pt idx="1677">
                  <c:v>30</c:v>
                </c:pt>
                <c:pt idx="1678">
                  <c:v>29.1</c:v>
                </c:pt>
                <c:pt idx="1679">
                  <c:v>30.1</c:v>
                </c:pt>
                <c:pt idx="1680">
                  <c:v>30.6</c:v>
                </c:pt>
                <c:pt idx="1681">
                  <c:v>30.6</c:v>
                </c:pt>
                <c:pt idx="1682">
                  <c:v>30</c:v>
                </c:pt>
                <c:pt idx="1683">
                  <c:v>29.6</c:v>
                </c:pt>
                <c:pt idx="1684">
                  <c:v>28.8</c:v>
                </c:pt>
                <c:pt idx="1685">
                  <c:v>28</c:v>
                </c:pt>
                <c:pt idx="1686">
                  <c:v>27.8</c:v>
                </c:pt>
                <c:pt idx="1687">
                  <c:v>28</c:v>
                </c:pt>
                <c:pt idx="1688">
                  <c:v>28.7</c:v>
                </c:pt>
                <c:pt idx="1689">
                  <c:v>28.8</c:v>
                </c:pt>
                <c:pt idx="1690">
                  <c:v>28.4</c:v>
                </c:pt>
                <c:pt idx="1691">
                  <c:v>28.5</c:v>
                </c:pt>
                <c:pt idx="1692">
                  <c:v>29.5</c:v>
                </c:pt>
                <c:pt idx="1693">
                  <c:v>30.1</c:v>
                </c:pt>
                <c:pt idx="1694">
                  <c:v>27.5</c:v>
                </c:pt>
                <c:pt idx="1695">
                  <c:v>29.5</c:v>
                </c:pt>
                <c:pt idx="1696">
                  <c:v>29.4</c:v>
                </c:pt>
                <c:pt idx="1697">
                  <c:v>29</c:v>
                </c:pt>
                <c:pt idx="1698">
                  <c:v>28.7</c:v>
                </c:pt>
                <c:pt idx="1699">
                  <c:v>29.5</c:v>
                </c:pt>
                <c:pt idx="1700">
                  <c:v>30</c:v>
                </c:pt>
                <c:pt idx="1701">
                  <c:v>28.9</c:v>
                </c:pt>
                <c:pt idx="1702">
                  <c:v>29.1</c:v>
                </c:pt>
                <c:pt idx="1703">
                  <c:v>30.1</c:v>
                </c:pt>
                <c:pt idx="1704">
                  <c:v>32</c:v>
                </c:pt>
                <c:pt idx="1705">
                  <c:v>31.4</c:v>
                </c:pt>
                <c:pt idx="1706">
                  <c:v>30.4</c:v>
                </c:pt>
                <c:pt idx="1707">
                  <c:v>32.5</c:v>
                </c:pt>
                <c:pt idx="1708">
                  <c:v>31.6</c:v>
                </c:pt>
                <c:pt idx="1709">
                  <c:v>30</c:v>
                </c:pt>
                <c:pt idx="1710">
                  <c:v>31</c:v>
                </c:pt>
                <c:pt idx="1711">
                  <c:v>31</c:v>
                </c:pt>
                <c:pt idx="1712">
                  <c:v>31.2</c:v>
                </c:pt>
                <c:pt idx="1713">
                  <c:v>31</c:v>
                </c:pt>
                <c:pt idx="1714">
                  <c:v>31.2</c:v>
                </c:pt>
                <c:pt idx="1715">
                  <c:v>31.4</c:v>
                </c:pt>
                <c:pt idx="1716">
                  <c:v>31.2</c:v>
                </c:pt>
                <c:pt idx="1717">
                  <c:v>31.4</c:v>
                </c:pt>
                <c:pt idx="1718">
                  <c:v>31.8</c:v>
                </c:pt>
                <c:pt idx="1719">
                  <c:v>31.7</c:v>
                </c:pt>
                <c:pt idx="1720">
                  <c:v>29.6</c:v>
                </c:pt>
                <c:pt idx="1721">
                  <c:v>31.3</c:v>
                </c:pt>
                <c:pt idx="1722">
                  <c:v>30.8</c:v>
                </c:pt>
                <c:pt idx="1723">
                  <c:v>30.8</c:v>
                </c:pt>
                <c:pt idx="1724">
                  <c:v>32.1</c:v>
                </c:pt>
                <c:pt idx="1725">
                  <c:v>30.5</c:v>
                </c:pt>
                <c:pt idx="1726">
                  <c:v>30</c:v>
                </c:pt>
                <c:pt idx="1727">
                  <c:v>29.6</c:v>
                </c:pt>
                <c:pt idx="1728">
                  <c:v>29</c:v>
                </c:pt>
                <c:pt idx="1729">
                  <c:v>28.9</c:v>
                </c:pt>
                <c:pt idx="1730">
                  <c:v>27.3</c:v>
                </c:pt>
                <c:pt idx="1731">
                  <c:v>28</c:v>
                </c:pt>
                <c:pt idx="1732">
                  <c:v>28.3</c:v>
                </c:pt>
                <c:pt idx="1733">
                  <c:v>27.2</c:v>
                </c:pt>
                <c:pt idx="1734">
                  <c:v>27.2</c:v>
                </c:pt>
                <c:pt idx="1735">
                  <c:v>26.4</c:v>
                </c:pt>
                <c:pt idx="1736">
                  <c:v>26</c:v>
                </c:pt>
                <c:pt idx="1737">
                  <c:v>26.4</c:v>
                </c:pt>
                <c:pt idx="1738">
                  <c:v>26.1</c:v>
                </c:pt>
                <c:pt idx="1739">
                  <c:v>27</c:v>
                </c:pt>
                <c:pt idx="1740">
                  <c:v>25.5</c:v>
                </c:pt>
                <c:pt idx="1741">
                  <c:v>26.3</c:v>
                </c:pt>
                <c:pt idx="1742">
                  <c:v>26.4</c:v>
                </c:pt>
                <c:pt idx="1743">
                  <c:v>27.2</c:v>
                </c:pt>
                <c:pt idx="1744">
                  <c:v>26.6</c:v>
                </c:pt>
                <c:pt idx="1745">
                  <c:v>25.6</c:v>
                </c:pt>
                <c:pt idx="1746">
                  <c:v>26.1</c:v>
                </c:pt>
                <c:pt idx="1747">
                  <c:v>25.7</c:v>
                </c:pt>
                <c:pt idx="1748">
                  <c:v>26.5</c:v>
                </c:pt>
                <c:pt idx="1749">
                  <c:v>25.9</c:v>
                </c:pt>
                <c:pt idx="1750">
                  <c:v>27</c:v>
                </c:pt>
                <c:pt idx="1751">
                  <c:v>26.1</c:v>
                </c:pt>
                <c:pt idx="1752">
                  <c:v>25.6</c:v>
                </c:pt>
                <c:pt idx="1753">
                  <c:v>25.3</c:v>
                </c:pt>
                <c:pt idx="1754">
                  <c:v>26.7</c:v>
                </c:pt>
                <c:pt idx="1755">
                  <c:v>25.9</c:v>
                </c:pt>
                <c:pt idx="1756">
                  <c:v>26.1</c:v>
                </c:pt>
                <c:pt idx="1757">
                  <c:v>25.6</c:v>
                </c:pt>
                <c:pt idx="1758">
                  <c:v>26.9</c:v>
                </c:pt>
                <c:pt idx="1759">
                  <c:v>26.1</c:v>
                </c:pt>
                <c:pt idx="1760">
                  <c:v>26.6</c:v>
                </c:pt>
                <c:pt idx="1761">
                  <c:v>25.9</c:v>
                </c:pt>
                <c:pt idx="1762">
                  <c:v>25.8</c:v>
                </c:pt>
                <c:pt idx="1763">
                  <c:v>26.4</c:v>
                </c:pt>
                <c:pt idx="1764">
                  <c:v>26.3</c:v>
                </c:pt>
                <c:pt idx="1765">
                  <c:v>26.8</c:v>
                </c:pt>
                <c:pt idx="1766">
                  <c:v>26.1</c:v>
                </c:pt>
                <c:pt idx="1767">
                  <c:v>27.9</c:v>
                </c:pt>
                <c:pt idx="1768">
                  <c:v>26.5</c:v>
                </c:pt>
                <c:pt idx="1769">
                  <c:v>25.9</c:v>
                </c:pt>
                <c:pt idx="1770">
                  <c:v>26.7</c:v>
                </c:pt>
                <c:pt idx="1771">
                  <c:v>26.1</c:v>
                </c:pt>
                <c:pt idx="1772">
                  <c:v>27.7</c:v>
                </c:pt>
                <c:pt idx="1773">
                  <c:v>28.3</c:v>
                </c:pt>
                <c:pt idx="1774">
                  <c:v>26.4</c:v>
                </c:pt>
                <c:pt idx="1775">
                  <c:v>26.1</c:v>
                </c:pt>
                <c:pt idx="1776">
                  <c:v>27.9</c:v>
                </c:pt>
                <c:pt idx="1777">
                  <c:v>28.2</c:v>
                </c:pt>
                <c:pt idx="1778">
                  <c:v>27.6</c:v>
                </c:pt>
                <c:pt idx="1779">
                  <c:v>27.5</c:v>
                </c:pt>
                <c:pt idx="1780">
                  <c:v>27.5</c:v>
                </c:pt>
                <c:pt idx="1781">
                  <c:v>26.2</c:v>
                </c:pt>
                <c:pt idx="1782">
                  <c:v>26.4</c:v>
                </c:pt>
                <c:pt idx="1783">
                  <c:v>28.1</c:v>
                </c:pt>
                <c:pt idx="1784">
                  <c:v>29.8</c:v>
                </c:pt>
                <c:pt idx="1785">
                  <c:v>28.1</c:v>
                </c:pt>
                <c:pt idx="1786">
                  <c:v>27.3</c:v>
                </c:pt>
                <c:pt idx="1787">
                  <c:v>26.5</c:v>
                </c:pt>
                <c:pt idx="1788">
                  <c:v>26.6</c:v>
                </c:pt>
                <c:pt idx="1789">
                  <c:v>27.6</c:v>
                </c:pt>
                <c:pt idx="1790">
                  <c:v>26.2</c:v>
                </c:pt>
                <c:pt idx="1791">
                  <c:v>27.8</c:v>
                </c:pt>
                <c:pt idx="1792">
                  <c:v>27.4</c:v>
                </c:pt>
                <c:pt idx="1793">
                  <c:v>26.3</c:v>
                </c:pt>
                <c:pt idx="1794">
                  <c:v>26.6</c:v>
                </c:pt>
                <c:pt idx="1795">
                  <c:v>26.2</c:v>
                </c:pt>
                <c:pt idx="1796">
                  <c:v>27.2</c:v>
                </c:pt>
                <c:pt idx="1797">
                  <c:v>27.2</c:v>
                </c:pt>
                <c:pt idx="1798">
                  <c:v>26.7</c:v>
                </c:pt>
                <c:pt idx="1799">
                  <c:v>26.7</c:v>
                </c:pt>
                <c:pt idx="1800">
                  <c:v>26.8</c:v>
                </c:pt>
                <c:pt idx="1801">
                  <c:v>28.4</c:v>
                </c:pt>
                <c:pt idx="1802">
                  <c:v>28</c:v>
                </c:pt>
                <c:pt idx="1803">
                  <c:v>28.3</c:v>
                </c:pt>
                <c:pt idx="1804">
                  <c:v>28.9</c:v>
                </c:pt>
                <c:pt idx="1805">
                  <c:v>30.4</c:v>
                </c:pt>
                <c:pt idx="1806">
                  <c:v>29.9</c:v>
                </c:pt>
                <c:pt idx="1807">
                  <c:v>31.3</c:v>
                </c:pt>
                <c:pt idx="1808">
                  <c:v>31.7</c:v>
                </c:pt>
                <c:pt idx="1809">
                  <c:v>31.8</c:v>
                </c:pt>
                <c:pt idx="1810">
                  <c:v>32.1</c:v>
                </c:pt>
                <c:pt idx="1811">
                  <c:v>33.5</c:v>
                </c:pt>
                <c:pt idx="1812">
                  <c:v>32.1</c:v>
                </c:pt>
                <c:pt idx="1813">
                  <c:v>31.7</c:v>
                </c:pt>
                <c:pt idx="1814">
                  <c:v>33.9</c:v>
                </c:pt>
                <c:pt idx="1815">
                  <c:v>31.7</c:v>
                </c:pt>
                <c:pt idx="1816">
                  <c:v>32.6</c:v>
                </c:pt>
                <c:pt idx="1817">
                  <c:v>32.6</c:v>
                </c:pt>
                <c:pt idx="1818">
                  <c:v>33</c:v>
                </c:pt>
                <c:pt idx="1819">
                  <c:v>33.299999999999997</c:v>
                </c:pt>
                <c:pt idx="1820">
                  <c:v>33.6</c:v>
                </c:pt>
                <c:pt idx="1821">
                  <c:v>33</c:v>
                </c:pt>
                <c:pt idx="1822">
                  <c:v>33.799999999999997</c:v>
                </c:pt>
                <c:pt idx="1823">
                  <c:v>33.6</c:v>
                </c:pt>
                <c:pt idx="1824">
                  <c:v>33.9</c:v>
                </c:pt>
                <c:pt idx="1825">
                  <c:v>34</c:v>
                </c:pt>
                <c:pt idx="1826">
                  <c:v>31.8</c:v>
                </c:pt>
                <c:pt idx="1827">
                  <c:v>32.200000000000003</c:v>
                </c:pt>
                <c:pt idx="1828">
                  <c:v>32.700000000000003</c:v>
                </c:pt>
                <c:pt idx="1829">
                  <c:v>31</c:v>
                </c:pt>
                <c:pt idx="1830">
                  <c:v>32</c:v>
                </c:pt>
                <c:pt idx="1831">
                  <c:v>29.9</c:v>
                </c:pt>
                <c:pt idx="1832">
                  <c:v>30.7</c:v>
                </c:pt>
                <c:pt idx="1833">
                  <c:v>28.7</c:v>
                </c:pt>
                <c:pt idx="1834">
                  <c:v>28.4</c:v>
                </c:pt>
                <c:pt idx="1835">
                  <c:v>28</c:v>
                </c:pt>
                <c:pt idx="1836">
                  <c:v>28.4</c:v>
                </c:pt>
                <c:pt idx="1837">
                  <c:v>28.5</c:v>
                </c:pt>
                <c:pt idx="1838">
                  <c:v>27.5</c:v>
                </c:pt>
                <c:pt idx="1839">
                  <c:v>28</c:v>
                </c:pt>
                <c:pt idx="1840">
                  <c:v>27.4</c:v>
                </c:pt>
                <c:pt idx="1841">
                  <c:v>27.8</c:v>
                </c:pt>
                <c:pt idx="1842">
                  <c:v>28.5</c:v>
                </c:pt>
                <c:pt idx="1843">
                  <c:v>27.8</c:v>
                </c:pt>
                <c:pt idx="1844">
                  <c:v>28.8</c:v>
                </c:pt>
                <c:pt idx="1845">
                  <c:v>27.6</c:v>
                </c:pt>
                <c:pt idx="1846">
                  <c:v>28.4</c:v>
                </c:pt>
                <c:pt idx="1847">
                  <c:v>29.6</c:v>
                </c:pt>
                <c:pt idx="1848">
                  <c:v>28.1</c:v>
                </c:pt>
                <c:pt idx="1849">
                  <c:v>29.3</c:v>
                </c:pt>
                <c:pt idx="1850">
                  <c:v>29.6</c:v>
                </c:pt>
                <c:pt idx="1851">
                  <c:v>30.2</c:v>
                </c:pt>
                <c:pt idx="1852">
                  <c:v>29.1</c:v>
                </c:pt>
                <c:pt idx="1853">
                  <c:v>28.6</c:v>
                </c:pt>
                <c:pt idx="1854">
                  <c:v>29.5</c:v>
                </c:pt>
                <c:pt idx="1855">
                  <c:v>29.2</c:v>
                </c:pt>
                <c:pt idx="1856">
                  <c:v>28.3</c:v>
                </c:pt>
                <c:pt idx="1857">
                  <c:v>28.1</c:v>
                </c:pt>
                <c:pt idx="1858">
                  <c:v>29.9</c:v>
                </c:pt>
                <c:pt idx="1859">
                  <c:v>29.1</c:v>
                </c:pt>
                <c:pt idx="1860">
                  <c:v>28.1</c:v>
                </c:pt>
                <c:pt idx="1861">
                  <c:v>29.6</c:v>
                </c:pt>
                <c:pt idx="1862">
                  <c:v>29.8</c:v>
                </c:pt>
                <c:pt idx="1863">
                  <c:v>31.3</c:v>
                </c:pt>
                <c:pt idx="1864">
                  <c:v>28.9</c:v>
                </c:pt>
                <c:pt idx="1865">
                  <c:v>29.2</c:v>
                </c:pt>
                <c:pt idx="1866">
                  <c:v>28.2</c:v>
                </c:pt>
                <c:pt idx="1867">
                  <c:v>30.1</c:v>
                </c:pt>
                <c:pt idx="1868">
                  <c:v>28.7</c:v>
                </c:pt>
                <c:pt idx="1869">
                  <c:v>29.2</c:v>
                </c:pt>
                <c:pt idx="1870">
                  <c:v>28</c:v>
                </c:pt>
                <c:pt idx="1871">
                  <c:v>27.6</c:v>
                </c:pt>
                <c:pt idx="1872">
                  <c:v>30</c:v>
                </c:pt>
                <c:pt idx="1873">
                  <c:v>27.7</c:v>
                </c:pt>
                <c:pt idx="1874">
                  <c:v>28.1</c:v>
                </c:pt>
                <c:pt idx="1875">
                  <c:v>27.7</c:v>
                </c:pt>
                <c:pt idx="1876">
                  <c:v>27.3</c:v>
                </c:pt>
                <c:pt idx="1877">
                  <c:v>28.7</c:v>
                </c:pt>
                <c:pt idx="1878">
                  <c:v>29.5</c:v>
                </c:pt>
                <c:pt idx="1879">
                  <c:v>28.4</c:v>
                </c:pt>
                <c:pt idx="1880">
                  <c:v>27</c:v>
                </c:pt>
                <c:pt idx="1881">
                  <c:v>27</c:v>
                </c:pt>
                <c:pt idx="1882">
                  <c:v>27.1</c:v>
                </c:pt>
                <c:pt idx="1883">
                  <c:v>30.2</c:v>
                </c:pt>
                <c:pt idx="1884">
                  <c:v>27.9</c:v>
                </c:pt>
                <c:pt idx="1885">
                  <c:v>27.1</c:v>
                </c:pt>
                <c:pt idx="1886">
                  <c:v>27.6</c:v>
                </c:pt>
                <c:pt idx="1887">
                  <c:v>28.9</c:v>
                </c:pt>
                <c:pt idx="1888">
                  <c:v>28.8</c:v>
                </c:pt>
                <c:pt idx="1889">
                  <c:v>28.3</c:v>
                </c:pt>
                <c:pt idx="1890">
                  <c:v>28.4</c:v>
                </c:pt>
                <c:pt idx="1891">
                  <c:v>28.3</c:v>
                </c:pt>
                <c:pt idx="1892">
                  <c:v>28.3</c:v>
                </c:pt>
                <c:pt idx="1893">
                  <c:v>29.2</c:v>
                </c:pt>
                <c:pt idx="1894">
                  <c:v>28.4</c:v>
                </c:pt>
                <c:pt idx="1895">
                  <c:v>28.7</c:v>
                </c:pt>
                <c:pt idx="1896">
                  <c:v>29.1</c:v>
                </c:pt>
                <c:pt idx="1897">
                  <c:v>28.6</c:v>
                </c:pt>
                <c:pt idx="1898">
                  <c:v>28.5</c:v>
                </c:pt>
                <c:pt idx="1899">
                  <c:v>28.6</c:v>
                </c:pt>
                <c:pt idx="1900">
                  <c:v>28.1</c:v>
                </c:pt>
                <c:pt idx="1901">
                  <c:v>30.2</c:v>
                </c:pt>
                <c:pt idx="1902">
                  <c:v>28.6</c:v>
                </c:pt>
                <c:pt idx="1903">
                  <c:v>30.1</c:v>
                </c:pt>
                <c:pt idx="1904">
                  <c:v>32.4</c:v>
                </c:pt>
                <c:pt idx="1905">
                  <c:v>31.2</c:v>
                </c:pt>
                <c:pt idx="1906">
                  <c:v>29.9</c:v>
                </c:pt>
                <c:pt idx="1907">
                  <c:v>31.1</c:v>
                </c:pt>
                <c:pt idx="1908">
                  <c:v>31.5</c:v>
                </c:pt>
                <c:pt idx="1909">
                  <c:v>31</c:v>
                </c:pt>
                <c:pt idx="1910">
                  <c:v>33.700000000000003</c:v>
                </c:pt>
                <c:pt idx="1911">
                  <c:v>33.200000000000003</c:v>
                </c:pt>
                <c:pt idx="1912">
                  <c:v>31.7</c:v>
                </c:pt>
                <c:pt idx="1913">
                  <c:v>33.6</c:v>
                </c:pt>
                <c:pt idx="1914">
                  <c:v>33.9</c:v>
                </c:pt>
                <c:pt idx="1915">
                  <c:v>33</c:v>
                </c:pt>
                <c:pt idx="1916">
                  <c:v>32.700000000000003</c:v>
                </c:pt>
                <c:pt idx="1917">
                  <c:v>33.700000000000003</c:v>
                </c:pt>
                <c:pt idx="1918">
                  <c:v>34.1</c:v>
                </c:pt>
                <c:pt idx="1919">
                  <c:v>33</c:v>
                </c:pt>
                <c:pt idx="1920">
                  <c:v>33.799999999999997</c:v>
                </c:pt>
                <c:pt idx="1921">
                  <c:v>32.700000000000003</c:v>
                </c:pt>
                <c:pt idx="1922">
                  <c:v>33.5</c:v>
                </c:pt>
                <c:pt idx="1923">
                  <c:v>34.5</c:v>
                </c:pt>
                <c:pt idx="1924">
                  <c:v>34.200000000000003</c:v>
                </c:pt>
                <c:pt idx="1925">
                  <c:v>34.4</c:v>
                </c:pt>
                <c:pt idx="1926">
                  <c:v>35.799999999999997</c:v>
                </c:pt>
                <c:pt idx="1927">
                  <c:v>35.5</c:v>
                </c:pt>
                <c:pt idx="1928">
                  <c:v>37.6</c:v>
                </c:pt>
                <c:pt idx="1929">
                  <c:v>35</c:v>
                </c:pt>
                <c:pt idx="1930">
                  <c:v>34.299999999999997</c:v>
                </c:pt>
                <c:pt idx="1931">
                  <c:v>34.299999999999997</c:v>
                </c:pt>
                <c:pt idx="1932">
                  <c:v>34.5</c:v>
                </c:pt>
                <c:pt idx="1933">
                  <c:v>35.4</c:v>
                </c:pt>
                <c:pt idx="1934">
                  <c:v>34.799999999999997</c:v>
                </c:pt>
                <c:pt idx="1935">
                  <c:v>34.799999999999997</c:v>
                </c:pt>
                <c:pt idx="1936">
                  <c:v>36.700000000000003</c:v>
                </c:pt>
                <c:pt idx="1937">
                  <c:v>35.1</c:v>
                </c:pt>
                <c:pt idx="1938">
                  <c:v>34.200000000000003</c:v>
                </c:pt>
                <c:pt idx="1939">
                  <c:v>34.200000000000003</c:v>
                </c:pt>
                <c:pt idx="1940">
                  <c:v>35.200000000000003</c:v>
                </c:pt>
                <c:pt idx="1941">
                  <c:v>35.700000000000003</c:v>
                </c:pt>
                <c:pt idx="1942">
                  <c:v>34.200000000000003</c:v>
                </c:pt>
                <c:pt idx="1943">
                  <c:v>34.299999999999997</c:v>
                </c:pt>
                <c:pt idx="1944">
                  <c:v>32.700000000000003</c:v>
                </c:pt>
                <c:pt idx="1945">
                  <c:v>33.1</c:v>
                </c:pt>
                <c:pt idx="1946">
                  <c:v>33.4</c:v>
                </c:pt>
                <c:pt idx="1947">
                  <c:v>31.5</c:v>
                </c:pt>
                <c:pt idx="1948">
                  <c:v>31.8</c:v>
                </c:pt>
                <c:pt idx="1949">
                  <c:v>31.8</c:v>
                </c:pt>
                <c:pt idx="1950">
                  <c:v>32.700000000000003</c:v>
                </c:pt>
                <c:pt idx="1951">
                  <c:v>31.2</c:v>
                </c:pt>
                <c:pt idx="1952">
                  <c:v>30.2</c:v>
                </c:pt>
                <c:pt idx="1953">
                  <c:v>31.7</c:v>
                </c:pt>
                <c:pt idx="1954">
                  <c:v>30.1</c:v>
                </c:pt>
                <c:pt idx="1955">
                  <c:v>30.6</c:v>
                </c:pt>
                <c:pt idx="1956">
                  <c:v>30.8</c:v>
                </c:pt>
                <c:pt idx="1957">
                  <c:v>29.5</c:v>
                </c:pt>
                <c:pt idx="1958">
                  <c:v>30.7</c:v>
                </c:pt>
                <c:pt idx="1959">
                  <c:v>32.799999999999997</c:v>
                </c:pt>
                <c:pt idx="1960">
                  <c:v>29.5</c:v>
                </c:pt>
                <c:pt idx="1961">
                  <c:v>29.9</c:v>
                </c:pt>
                <c:pt idx="1962">
                  <c:v>29.8</c:v>
                </c:pt>
                <c:pt idx="1963">
                  <c:v>29.1</c:v>
                </c:pt>
                <c:pt idx="1964">
                  <c:v>31</c:v>
                </c:pt>
                <c:pt idx="1965">
                  <c:v>30.2</c:v>
                </c:pt>
                <c:pt idx="1966">
                  <c:v>28.2</c:v>
                </c:pt>
                <c:pt idx="1967">
                  <c:v>28.6</c:v>
                </c:pt>
                <c:pt idx="1968">
                  <c:v>28.8</c:v>
                </c:pt>
                <c:pt idx="1969">
                  <c:v>31.2</c:v>
                </c:pt>
                <c:pt idx="1970">
                  <c:v>30.6</c:v>
                </c:pt>
                <c:pt idx="1971">
                  <c:v>30.6</c:v>
                </c:pt>
                <c:pt idx="1972">
                  <c:v>29.5</c:v>
                </c:pt>
                <c:pt idx="1973">
                  <c:v>30.2</c:v>
                </c:pt>
                <c:pt idx="1974">
                  <c:v>29.5</c:v>
                </c:pt>
                <c:pt idx="1975">
                  <c:v>28.7</c:v>
                </c:pt>
                <c:pt idx="1976">
                  <c:v>29.3</c:v>
                </c:pt>
                <c:pt idx="1977">
                  <c:v>30.3</c:v>
                </c:pt>
                <c:pt idx="1978">
                  <c:v>29.1</c:v>
                </c:pt>
                <c:pt idx="1979">
                  <c:v>28.5</c:v>
                </c:pt>
                <c:pt idx="1980">
                  <c:v>31.9</c:v>
                </c:pt>
                <c:pt idx="1981">
                  <c:v>30.7</c:v>
                </c:pt>
                <c:pt idx="1982">
                  <c:v>30.9</c:v>
                </c:pt>
                <c:pt idx="1983">
                  <c:v>29.6</c:v>
                </c:pt>
                <c:pt idx="1984">
                  <c:v>30.1</c:v>
                </c:pt>
                <c:pt idx="1985">
                  <c:v>28.8</c:v>
                </c:pt>
                <c:pt idx="1986">
                  <c:v>29.5</c:v>
                </c:pt>
                <c:pt idx="1987">
                  <c:v>29.6</c:v>
                </c:pt>
                <c:pt idx="1988">
                  <c:v>29.6</c:v>
                </c:pt>
                <c:pt idx="1989">
                  <c:v>28</c:v>
                </c:pt>
                <c:pt idx="1990">
                  <c:v>27</c:v>
                </c:pt>
                <c:pt idx="1991">
                  <c:v>27.4</c:v>
                </c:pt>
                <c:pt idx="1992">
                  <c:v>27.2</c:v>
                </c:pt>
                <c:pt idx="1993">
                  <c:v>28.2</c:v>
                </c:pt>
                <c:pt idx="1994">
                  <c:v>28.8</c:v>
                </c:pt>
                <c:pt idx="1995">
                  <c:v>28.4</c:v>
                </c:pt>
                <c:pt idx="1996">
                  <c:v>29.5</c:v>
                </c:pt>
                <c:pt idx="1997">
                  <c:v>29.1</c:v>
                </c:pt>
                <c:pt idx="1998">
                  <c:v>29</c:v>
                </c:pt>
                <c:pt idx="1999">
                  <c:v>28.3</c:v>
                </c:pt>
                <c:pt idx="2000">
                  <c:v>28.5</c:v>
                </c:pt>
                <c:pt idx="2001">
                  <c:v>28.7</c:v>
                </c:pt>
                <c:pt idx="2002">
                  <c:v>27.6</c:v>
                </c:pt>
                <c:pt idx="2003">
                  <c:v>28</c:v>
                </c:pt>
                <c:pt idx="2004">
                  <c:v>28.1</c:v>
                </c:pt>
                <c:pt idx="2005">
                  <c:v>28.3</c:v>
                </c:pt>
                <c:pt idx="2006">
                  <c:v>28.8</c:v>
                </c:pt>
                <c:pt idx="2007">
                  <c:v>30.2</c:v>
                </c:pt>
                <c:pt idx="2008">
                  <c:v>32.700000000000003</c:v>
                </c:pt>
                <c:pt idx="2009">
                  <c:v>29.8</c:v>
                </c:pt>
                <c:pt idx="2010">
                  <c:v>31.7</c:v>
                </c:pt>
                <c:pt idx="2011">
                  <c:v>29.7</c:v>
                </c:pt>
                <c:pt idx="2012">
                  <c:v>29</c:v>
                </c:pt>
                <c:pt idx="2013">
                  <c:v>30.7</c:v>
                </c:pt>
                <c:pt idx="2014">
                  <c:v>29.4</c:v>
                </c:pt>
                <c:pt idx="2015">
                  <c:v>29.7</c:v>
                </c:pt>
                <c:pt idx="2016">
                  <c:v>28.6</c:v>
                </c:pt>
                <c:pt idx="2017">
                  <c:v>28.3</c:v>
                </c:pt>
                <c:pt idx="2018">
                  <c:v>28.4</c:v>
                </c:pt>
                <c:pt idx="2019">
                  <c:v>29.4</c:v>
                </c:pt>
                <c:pt idx="2020">
                  <c:v>30.6</c:v>
                </c:pt>
                <c:pt idx="2021">
                  <c:v>29.8</c:v>
                </c:pt>
                <c:pt idx="2022">
                  <c:v>29.9</c:v>
                </c:pt>
                <c:pt idx="2023">
                  <c:v>28.6</c:v>
                </c:pt>
                <c:pt idx="2024">
                  <c:v>29.2</c:v>
                </c:pt>
                <c:pt idx="2025">
                  <c:v>30</c:v>
                </c:pt>
                <c:pt idx="2026">
                  <c:v>29.8</c:v>
                </c:pt>
                <c:pt idx="2027">
                  <c:v>28.8</c:v>
                </c:pt>
                <c:pt idx="2028">
                  <c:v>29.2</c:v>
                </c:pt>
                <c:pt idx="2029">
                  <c:v>28</c:v>
                </c:pt>
                <c:pt idx="2030">
                  <c:v>28.1</c:v>
                </c:pt>
                <c:pt idx="2031">
                  <c:v>28.2</c:v>
                </c:pt>
                <c:pt idx="2032">
                  <c:v>28.1</c:v>
                </c:pt>
                <c:pt idx="2033">
                  <c:v>27.4</c:v>
                </c:pt>
                <c:pt idx="2034">
                  <c:v>27.1</c:v>
                </c:pt>
                <c:pt idx="2035">
                  <c:v>27</c:v>
                </c:pt>
                <c:pt idx="2036">
                  <c:v>27.2</c:v>
                </c:pt>
                <c:pt idx="2037">
                  <c:v>27.2</c:v>
                </c:pt>
                <c:pt idx="2038">
                  <c:v>27.7</c:v>
                </c:pt>
                <c:pt idx="2039">
                  <c:v>27.1</c:v>
                </c:pt>
                <c:pt idx="2040">
                  <c:v>28.3</c:v>
                </c:pt>
                <c:pt idx="2041">
                  <c:v>26.6</c:v>
                </c:pt>
                <c:pt idx="2042">
                  <c:v>26.6</c:v>
                </c:pt>
                <c:pt idx="2043">
                  <c:v>27.3</c:v>
                </c:pt>
                <c:pt idx="2044">
                  <c:v>26.6</c:v>
                </c:pt>
                <c:pt idx="2045">
                  <c:v>26.8</c:v>
                </c:pt>
                <c:pt idx="2046">
                  <c:v>26.6</c:v>
                </c:pt>
                <c:pt idx="2047">
                  <c:v>26.4</c:v>
                </c:pt>
                <c:pt idx="2048">
                  <c:v>26.6</c:v>
                </c:pt>
                <c:pt idx="2049">
                  <c:v>26.1</c:v>
                </c:pt>
                <c:pt idx="2050">
                  <c:v>26.8</c:v>
                </c:pt>
                <c:pt idx="2051">
                  <c:v>26.5</c:v>
                </c:pt>
                <c:pt idx="2052">
                  <c:v>26.1</c:v>
                </c:pt>
                <c:pt idx="2053">
                  <c:v>26.3</c:v>
                </c:pt>
                <c:pt idx="2054">
                  <c:v>26.1</c:v>
                </c:pt>
                <c:pt idx="2055">
                  <c:v>27</c:v>
                </c:pt>
                <c:pt idx="2056">
                  <c:v>25.9</c:v>
                </c:pt>
                <c:pt idx="2057">
                  <c:v>26.5</c:v>
                </c:pt>
                <c:pt idx="2058">
                  <c:v>27</c:v>
                </c:pt>
                <c:pt idx="2059">
                  <c:v>26.2</c:v>
                </c:pt>
                <c:pt idx="2060">
                  <c:v>25.8</c:v>
                </c:pt>
                <c:pt idx="2061">
                  <c:v>26.5</c:v>
                </c:pt>
                <c:pt idx="2062">
                  <c:v>26.8</c:v>
                </c:pt>
                <c:pt idx="2063">
                  <c:v>26.7</c:v>
                </c:pt>
                <c:pt idx="2064">
                  <c:v>26.5</c:v>
                </c:pt>
                <c:pt idx="2065">
                  <c:v>28.1</c:v>
                </c:pt>
                <c:pt idx="2066">
                  <c:v>27</c:v>
                </c:pt>
                <c:pt idx="2067">
                  <c:v>27.9</c:v>
                </c:pt>
                <c:pt idx="2068">
                  <c:v>26.8</c:v>
                </c:pt>
                <c:pt idx="2069">
                  <c:v>28</c:v>
                </c:pt>
                <c:pt idx="2070">
                  <c:v>28</c:v>
                </c:pt>
                <c:pt idx="2071">
                  <c:v>28</c:v>
                </c:pt>
                <c:pt idx="2072">
                  <c:v>29.1</c:v>
                </c:pt>
                <c:pt idx="2073">
                  <c:v>27</c:v>
                </c:pt>
                <c:pt idx="2074">
                  <c:v>28.7</c:v>
                </c:pt>
                <c:pt idx="2075">
                  <c:v>31.3</c:v>
                </c:pt>
                <c:pt idx="2076">
                  <c:v>29.4</c:v>
                </c:pt>
                <c:pt idx="2077">
                  <c:v>26.7</c:v>
                </c:pt>
                <c:pt idx="2078">
                  <c:v>28.1</c:v>
                </c:pt>
                <c:pt idx="2079">
                  <c:v>26.8</c:v>
                </c:pt>
                <c:pt idx="2080">
                  <c:v>27.7</c:v>
                </c:pt>
                <c:pt idx="2081">
                  <c:v>27.5</c:v>
                </c:pt>
                <c:pt idx="2082">
                  <c:v>26.8</c:v>
                </c:pt>
                <c:pt idx="2083">
                  <c:v>27.4</c:v>
                </c:pt>
                <c:pt idx="2084">
                  <c:v>26.7</c:v>
                </c:pt>
                <c:pt idx="2085">
                  <c:v>29.7</c:v>
                </c:pt>
                <c:pt idx="2086">
                  <c:v>27.1</c:v>
                </c:pt>
                <c:pt idx="2087">
                  <c:v>26.5</c:v>
                </c:pt>
                <c:pt idx="2088">
                  <c:v>27.5</c:v>
                </c:pt>
                <c:pt idx="2089">
                  <c:v>28.3</c:v>
                </c:pt>
                <c:pt idx="2090">
                  <c:v>28</c:v>
                </c:pt>
                <c:pt idx="2091">
                  <c:v>27.4</c:v>
                </c:pt>
                <c:pt idx="2092">
                  <c:v>26.5</c:v>
                </c:pt>
                <c:pt idx="2093">
                  <c:v>27.5</c:v>
                </c:pt>
                <c:pt idx="2094">
                  <c:v>27.3</c:v>
                </c:pt>
                <c:pt idx="2095">
                  <c:v>31.8</c:v>
                </c:pt>
                <c:pt idx="2096">
                  <c:v>30.4</c:v>
                </c:pt>
                <c:pt idx="2097">
                  <c:v>30.1</c:v>
                </c:pt>
                <c:pt idx="2098">
                  <c:v>29.4</c:v>
                </c:pt>
                <c:pt idx="2099">
                  <c:v>29.9</c:v>
                </c:pt>
                <c:pt idx="2100">
                  <c:v>29.2</c:v>
                </c:pt>
                <c:pt idx="2101">
                  <c:v>30.4</c:v>
                </c:pt>
                <c:pt idx="2102">
                  <c:v>32.4</c:v>
                </c:pt>
                <c:pt idx="2103">
                  <c:v>32.200000000000003</c:v>
                </c:pt>
                <c:pt idx="2104">
                  <c:v>31.7</c:v>
                </c:pt>
                <c:pt idx="2105">
                  <c:v>30.7</c:v>
                </c:pt>
                <c:pt idx="2106">
                  <c:v>29.6</c:v>
                </c:pt>
                <c:pt idx="2107">
                  <c:v>30.5</c:v>
                </c:pt>
                <c:pt idx="2108">
                  <c:v>30</c:v>
                </c:pt>
                <c:pt idx="2109">
                  <c:v>30.6</c:v>
                </c:pt>
                <c:pt idx="2110">
                  <c:v>31.1</c:v>
                </c:pt>
                <c:pt idx="2111">
                  <c:v>29.1</c:v>
                </c:pt>
                <c:pt idx="2112">
                  <c:v>28.7</c:v>
                </c:pt>
                <c:pt idx="2113">
                  <c:v>28.3</c:v>
                </c:pt>
                <c:pt idx="2114">
                  <c:v>28.2</c:v>
                </c:pt>
                <c:pt idx="2115">
                  <c:v>28</c:v>
                </c:pt>
                <c:pt idx="2116">
                  <c:v>31.4</c:v>
                </c:pt>
                <c:pt idx="2117">
                  <c:v>29.6</c:v>
                </c:pt>
                <c:pt idx="2118">
                  <c:v>29.6</c:v>
                </c:pt>
                <c:pt idx="2119">
                  <c:v>30.1</c:v>
                </c:pt>
                <c:pt idx="2120">
                  <c:v>31.3</c:v>
                </c:pt>
                <c:pt idx="2121">
                  <c:v>30.3</c:v>
                </c:pt>
                <c:pt idx="2122">
                  <c:v>31.6</c:v>
                </c:pt>
                <c:pt idx="2123">
                  <c:v>28.3</c:v>
                </c:pt>
                <c:pt idx="2124">
                  <c:v>27.2</c:v>
                </c:pt>
                <c:pt idx="2125">
                  <c:v>28.4</c:v>
                </c:pt>
                <c:pt idx="2126">
                  <c:v>28.8</c:v>
                </c:pt>
                <c:pt idx="2127">
                  <c:v>29.7</c:v>
                </c:pt>
                <c:pt idx="2128">
                  <c:v>28.6</c:v>
                </c:pt>
                <c:pt idx="2129">
                  <c:v>28.9</c:v>
                </c:pt>
                <c:pt idx="2130">
                  <c:v>31.7</c:v>
                </c:pt>
                <c:pt idx="2131">
                  <c:v>30.8</c:v>
                </c:pt>
                <c:pt idx="2132">
                  <c:v>30.5</c:v>
                </c:pt>
                <c:pt idx="2133">
                  <c:v>28.7</c:v>
                </c:pt>
                <c:pt idx="2134">
                  <c:v>28.7</c:v>
                </c:pt>
                <c:pt idx="2135">
                  <c:v>29.5</c:v>
                </c:pt>
                <c:pt idx="2136">
                  <c:v>28.2</c:v>
                </c:pt>
                <c:pt idx="2137">
                  <c:v>28.2</c:v>
                </c:pt>
                <c:pt idx="2138">
                  <c:v>28</c:v>
                </c:pt>
                <c:pt idx="2139">
                  <c:v>28.9</c:v>
                </c:pt>
                <c:pt idx="2140">
                  <c:v>27.4</c:v>
                </c:pt>
                <c:pt idx="2141">
                  <c:v>29.7</c:v>
                </c:pt>
                <c:pt idx="2142">
                  <c:v>28.7</c:v>
                </c:pt>
                <c:pt idx="2143">
                  <c:v>30</c:v>
                </c:pt>
                <c:pt idx="2144">
                  <c:v>29.6</c:v>
                </c:pt>
                <c:pt idx="2145">
                  <c:v>30.2</c:v>
                </c:pt>
                <c:pt idx="2146">
                  <c:v>27.7</c:v>
                </c:pt>
                <c:pt idx="2147">
                  <c:v>29.7</c:v>
                </c:pt>
                <c:pt idx="2148">
                  <c:v>29.3</c:v>
                </c:pt>
                <c:pt idx="2149">
                  <c:v>30.3</c:v>
                </c:pt>
                <c:pt idx="2150">
                  <c:v>27.9</c:v>
                </c:pt>
                <c:pt idx="2151">
                  <c:v>28.5</c:v>
                </c:pt>
                <c:pt idx="2152">
                  <c:v>28.7</c:v>
                </c:pt>
                <c:pt idx="2153">
                  <c:v>27.4</c:v>
                </c:pt>
                <c:pt idx="2154">
                  <c:v>27</c:v>
                </c:pt>
                <c:pt idx="2155">
                  <c:v>27.2</c:v>
                </c:pt>
                <c:pt idx="2156">
                  <c:v>26.8</c:v>
                </c:pt>
                <c:pt idx="2157">
                  <c:v>27</c:v>
                </c:pt>
                <c:pt idx="2158">
                  <c:v>26</c:v>
                </c:pt>
                <c:pt idx="2159">
                  <c:v>26</c:v>
                </c:pt>
                <c:pt idx="2160">
                  <c:v>26.2</c:v>
                </c:pt>
                <c:pt idx="2161">
                  <c:v>25.9</c:v>
                </c:pt>
                <c:pt idx="2162">
                  <c:v>26</c:v>
                </c:pt>
                <c:pt idx="2163">
                  <c:v>25.8</c:v>
                </c:pt>
                <c:pt idx="2164">
                  <c:v>25.5</c:v>
                </c:pt>
                <c:pt idx="2165">
                  <c:v>25.4</c:v>
                </c:pt>
                <c:pt idx="2166">
                  <c:v>26.3</c:v>
                </c:pt>
                <c:pt idx="2167">
                  <c:v>26.1</c:v>
                </c:pt>
                <c:pt idx="2168">
                  <c:v>26</c:v>
                </c:pt>
                <c:pt idx="2169">
                  <c:v>26.1</c:v>
                </c:pt>
                <c:pt idx="2170">
                  <c:v>26.8</c:v>
                </c:pt>
                <c:pt idx="2171">
                  <c:v>26.4</c:v>
                </c:pt>
                <c:pt idx="2172">
                  <c:v>26.9</c:v>
                </c:pt>
                <c:pt idx="2173">
                  <c:v>26.1</c:v>
                </c:pt>
                <c:pt idx="2174">
                  <c:v>26.3</c:v>
                </c:pt>
                <c:pt idx="2175">
                  <c:v>27.3</c:v>
                </c:pt>
                <c:pt idx="2176">
                  <c:v>27.2</c:v>
                </c:pt>
                <c:pt idx="2177">
                  <c:v>27.5</c:v>
                </c:pt>
                <c:pt idx="2178">
                  <c:v>26.3</c:v>
                </c:pt>
                <c:pt idx="2179">
                  <c:v>26.5</c:v>
                </c:pt>
                <c:pt idx="2180">
                  <c:v>27.1</c:v>
                </c:pt>
                <c:pt idx="2181">
                  <c:v>26.3</c:v>
                </c:pt>
                <c:pt idx="2182">
                  <c:v>26.3</c:v>
                </c:pt>
                <c:pt idx="2183">
                  <c:v>28.1</c:v>
                </c:pt>
                <c:pt idx="2184">
                  <c:v>26.6</c:v>
                </c:pt>
                <c:pt idx="2185">
                  <c:v>26.8</c:v>
                </c:pt>
                <c:pt idx="2186">
                  <c:v>27</c:v>
                </c:pt>
                <c:pt idx="2187">
                  <c:v>28</c:v>
                </c:pt>
                <c:pt idx="2188">
                  <c:v>27.7</c:v>
                </c:pt>
                <c:pt idx="2189">
                  <c:v>27.6</c:v>
                </c:pt>
                <c:pt idx="2190">
                  <c:v>28.3</c:v>
                </c:pt>
                <c:pt idx="2191">
                  <c:v>27.9</c:v>
                </c:pt>
                <c:pt idx="2192">
                  <c:v>28.1</c:v>
                </c:pt>
                <c:pt idx="2193">
                  <c:v>27.8</c:v>
                </c:pt>
                <c:pt idx="2194">
                  <c:v>28.4</c:v>
                </c:pt>
                <c:pt idx="2195">
                  <c:v>29.2</c:v>
                </c:pt>
                <c:pt idx="2196">
                  <c:v>28.9</c:v>
                </c:pt>
                <c:pt idx="2197">
                  <c:v>29.6</c:v>
                </c:pt>
                <c:pt idx="2198">
                  <c:v>29.7</c:v>
                </c:pt>
                <c:pt idx="2199">
                  <c:v>30.7</c:v>
                </c:pt>
                <c:pt idx="2200">
                  <c:v>29.9</c:v>
                </c:pt>
                <c:pt idx="2201">
                  <c:v>28</c:v>
                </c:pt>
                <c:pt idx="2202">
                  <c:v>26.9</c:v>
                </c:pt>
                <c:pt idx="2203">
                  <c:v>28.9</c:v>
                </c:pt>
                <c:pt idx="2204">
                  <c:v>27.7</c:v>
                </c:pt>
                <c:pt idx="2205">
                  <c:v>27.6</c:v>
                </c:pt>
                <c:pt idx="2206">
                  <c:v>26.8</c:v>
                </c:pt>
                <c:pt idx="2207">
                  <c:v>27.6</c:v>
                </c:pt>
                <c:pt idx="2208">
                  <c:v>26.6</c:v>
                </c:pt>
                <c:pt idx="2209">
                  <c:v>26.4</c:v>
                </c:pt>
                <c:pt idx="2210">
                  <c:v>27.5</c:v>
                </c:pt>
                <c:pt idx="2211">
                  <c:v>27.2</c:v>
                </c:pt>
                <c:pt idx="2212">
                  <c:v>27.2</c:v>
                </c:pt>
                <c:pt idx="2213">
                  <c:v>27.1</c:v>
                </c:pt>
                <c:pt idx="2214">
                  <c:v>29.3</c:v>
                </c:pt>
                <c:pt idx="2215">
                  <c:v>26.9</c:v>
                </c:pt>
                <c:pt idx="2216">
                  <c:v>26.9</c:v>
                </c:pt>
                <c:pt idx="2217">
                  <c:v>27.4</c:v>
                </c:pt>
                <c:pt idx="2218">
                  <c:v>27.2</c:v>
                </c:pt>
                <c:pt idx="2219">
                  <c:v>27.3</c:v>
                </c:pt>
                <c:pt idx="2220">
                  <c:v>29.1</c:v>
                </c:pt>
                <c:pt idx="2221">
                  <c:v>28</c:v>
                </c:pt>
                <c:pt idx="2222">
                  <c:v>27.5</c:v>
                </c:pt>
                <c:pt idx="2223">
                  <c:v>29.9</c:v>
                </c:pt>
                <c:pt idx="2224">
                  <c:v>28.4</c:v>
                </c:pt>
                <c:pt idx="2225">
                  <c:v>28.5</c:v>
                </c:pt>
                <c:pt idx="2226">
                  <c:v>28.3</c:v>
                </c:pt>
                <c:pt idx="2227">
                  <c:v>28.1</c:v>
                </c:pt>
                <c:pt idx="2228">
                  <c:v>30.2</c:v>
                </c:pt>
                <c:pt idx="2229">
                  <c:v>28.7</c:v>
                </c:pt>
                <c:pt idx="2230">
                  <c:v>28.1</c:v>
                </c:pt>
                <c:pt idx="2231">
                  <c:v>29.3</c:v>
                </c:pt>
                <c:pt idx="2232">
                  <c:v>29.7</c:v>
                </c:pt>
                <c:pt idx="2233">
                  <c:v>29</c:v>
                </c:pt>
                <c:pt idx="2234">
                  <c:v>28.9</c:v>
                </c:pt>
                <c:pt idx="2235">
                  <c:v>28.2</c:v>
                </c:pt>
                <c:pt idx="2236">
                  <c:v>29.3</c:v>
                </c:pt>
                <c:pt idx="2237">
                  <c:v>28.5</c:v>
                </c:pt>
                <c:pt idx="2238">
                  <c:v>28.8</c:v>
                </c:pt>
                <c:pt idx="2239">
                  <c:v>29.8</c:v>
                </c:pt>
                <c:pt idx="2240">
                  <c:v>29.1</c:v>
                </c:pt>
                <c:pt idx="2241">
                  <c:v>28.7</c:v>
                </c:pt>
                <c:pt idx="2242">
                  <c:v>30.2</c:v>
                </c:pt>
                <c:pt idx="2243">
                  <c:v>28</c:v>
                </c:pt>
                <c:pt idx="2244">
                  <c:v>27.5</c:v>
                </c:pt>
                <c:pt idx="2245">
                  <c:v>27.3</c:v>
                </c:pt>
                <c:pt idx="2246">
                  <c:v>27.3</c:v>
                </c:pt>
                <c:pt idx="2247">
                  <c:v>27.2</c:v>
                </c:pt>
                <c:pt idx="2248">
                  <c:v>28.3</c:v>
                </c:pt>
                <c:pt idx="2249">
                  <c:v>26.7</c:v>
                </c:pt>
                <c:pt idx="2250">
                  <c:v>27.4</c:v>
                </c:pt>
                <c:pt idx="2251">
                  <c:v>26.8</c:v>
                </c:pt>
                <c:pt idx="2252">
                  <c:v>28.1</c:v>
                </c:pt>
                <c:pt idx="2253">
                  <c:v>28.1</c:v>
                </c:pt>
                <c:pt idx="2254">
                  <c:v>27.2</c:v>
                </c:pt>
                <c:pt idx="2255">
                  <c:v>27.5</c:v>
                </c:pt>
                <c:pt idx="2256">
                  <c:v>27.1</c:v>
                </c:pt>
                <c:pt idx="2257">
                  <c:v>27.2</c:v>
                </c:pt>
                <c:pt idx="2258">
                  <c:v>27.8</c:v>
                </c:pt>
                <c:pt idx="2259">
                  <c:v>30.5</c:v>
                </c:pt>
                <c:pt idx="2260">
                  <c:v>27.8</c:v>
                </c:pt>
                <c:pt idx="2261">
                  <c:v>27.6</c:v>
                </c:pt>
                <c:pt idx="2262">
                  <c:v>29.9</c:v>
                </c:pt>
                <c:pt idx="2263">
                  <c:v>29.4</c:v>
                </c:pt>
                <c:pt idx="2264">
                  <c:v>30.1</c:v>
                </c:pt>
                <c:pt idx="2265">
                  <c:v>30.6</c:v>
                </c:pt>
                <c:pt idx="2266">
                  <c:v>32.9</c:v>
                </c:pt>
                <c:pt idx="2267">
                  <c:v>30.3</c:v>
                </c:pt>
                <c:pt idx="2268">
                  <c:v>29.5</c:v>
                </c:pt>
                <c:pt idx="2269">
                  <c:v>30.2</c:v>
                </c:pt>
                <c:pt idx="2270">
                  <c:v>29.7</c:v>
                </c:pt>
                <c:pt idx="2271">
                  <c:v>30</c:v>
                </c:pt>
                <c:pt idx="2272">
                  <c:v>29.4</c:v>
                </c:pt>
                <c:pt idx="2273">
                  <c:v>30.3</c:v>
                </c:pt>
                <c:pt idx="2274">
                  <c:v>31.5</c:v>
                </c:pt>
                <c:pt idx="2275">
                  <c:v>30.4</c:v>
                </c:pt>
                <c:pt idx="2276">
                  <c:v>30</c:v>
                </c:pt>
                <c:pt idx="2277">
                  <c:v>31.7</c:v>
                </c:pt>
                <c:pt idx="2278">
                  <c:v>28.6</c:v>
                </c:pt>
                <c:pt idx="2279">
                  <c:v>29.2</c:v>
                </c:pt>
                <c:pt idx="2280">
                  <c:v>30.9</c:v>
                </c:pt>
                <c:pt idx="2281">
                  <c:v>27.9</c:v>
                </c:pt>
                <c:pt idx="2282">
                  <c:v>27.8</c:v>
                </c:pt>
                <c:pt idx="2283">
                  <c:v>27.4</c:v>
                </c:pt>
                <c:pt idx="2284">
                  <c:v>27.5</c:v>
                </c:pt>
                <c:pt idx="2285">
                  <c:v>27.6</c:v>
                </c:pt>
                <c:pt idx="2286">
                  <c:v>27.9</c:v>
                </c:pt>
                <c:pt idx="2287">
                  <c:v>27.4</c:v>
                </c:pt>
                <c:pt idx="2288">
                  <c:v>27.9</c:v>
                </c:pt>
                <c:pt idx="2289">
                  <c:v>27.3</c:v>
                </c:pt>
                <c:pt idx="2290">
                  <c:v>27.2</c:v>
                </c:pt>
                <c:pt idx="2291">
                  <c:v>27.1</c:v>
                </c:pt>
                <c:pt idx="2292">
                  <c:v>27.9</c:v>
                </c:pt>
                <c:pt idx="2293">
                  <c:v>27.5</c:v>
                </c:pt>
                <c:pt idx="2294">
                  <c:v>27.6</c:v>
                </c:pt>
                <c:pt idx="2295">
                  <c:v>27</c:v>
                </c:pt>
                <c:pt idx="2296">
                  <c:v>27.2</c:v>
                </c:pt>
                <c:pt idx="2297">
                  <c:v>27.1</c:v>
                </c:pt>
                <c:pt idx="2298">
                  <c:v>26.8</c:v>
                </c:pt>
                <c:pt idx="2299">
                  <c:v>28.2</c:v>
                </c:pt>
                <c:pt idx="2300">
                  <c:v>27.5</c:v>
                </c:pt>
                <c:pt idx="2301">
                  <c:v>27.6</c:v>
                </c:pt>
                <c:pt idx="2302">
                  <c:v>28.8</c:v>
                </c:pt>
                <c:pt idx="2303">
                  <c:v>27.6</c:v>
                </c:pt>
                <c:pt idx="2304">
                  <c:v>28.4</c:v>
                </c:pt>
                <c:pt idx="2305">
                  <c:v>28.2</c:v>
                </c:pt>
                <c:pt idx="2306">
                  <c:v>28</c:v>
                </c:pt>
                <c:pt idx="2307">
                  <c:v>28.7</c:v>
                </c:pt>
                <c:pt idx="2308">
                  <c:v>28</c:v>
                </c:pt>
                <c:pt idx="2309">
                  <c:v>29</c:v>
                </c:pt>
                <c:pt idx="2310">
                  <c:v>28.6</c:v>
                </c:pt>
                <c:pt idx="2311">
                  <c:v>29.6</c:v>
                </c:pt>
                <c:pt idx="2312">
                  <c:v>27.9</c:v>
                </c:pt>
                <c:pt idx="2313">
                  <c:v>28.5</c:v>
                </c:pt>
                <c:pt idx="2314">
                  <c:v>27.4</c:v>
                </c:pt>
                <c:pt idx="2315">
                  <c:v>27.2</c:v>
                </c:pt>
                <c:pt idx="2316">
                  <c:v>28.6</c:v>
                </c:pt>
                <c:pt idx="2317">
                  <c:v>28.3</c:v>
                </c:pt>
                <c:pt idx="2318">
                  <c:v>28.1</c:v>
                </c:pt>
                <c:pt idx="2319">
                  <c:v>27.5</c:v>
                </c:pt>
                <c:pt idx="2320">
                  <c:v>27.9</c:v>
                </c:pt>
                <c:pt idx="2321">
                  <c:v>28</c:v>
                </c:pt>
                <c:pt idx="2322">
                  <c:v>28.3</c:v>
                </c:pt>
                <c:pt idx="2323">
                  <c:v>29.3</c:v>
                </c:pt>
                <c:pt idx="2324">
                  <c:v>28.1</c:v>
                </c:pt>
                <c:pt idx="2325">
                  <c:v>28</c:v>
                </c:pt>
                <c:pt idx="2326">
                  <c:v>28.4</c:v>
                </c:pt>
                <c:pt idx="2327">
                  <c:v>28.7</c:v>
                </c:pt>
                <c:pt idx="2328">
                  <c:v>29</c:v>
                </c:pt>
                <c:pt idx="2329">
                  <c:v>28.6</c:v>
                </c:pt>
                <c:pt idx="2330">
                  <c:v>28.5</c:v>
                </c:pt>
                <c:pt idx="2331">
                  <c:v>27.9</c:v>
                </c:pt>
                <c:pt idx="2332">
                  <c:v>27.8</c:v>
                </c:pt>
                <c:pt idx="2333">
                  <c:v>28</c:v>
                </c:pt>
                <c:pt idx="2334">
                  <c:v>28.1</c:v>
                </c:pt>
                <c:pt idx="2335">
                  <c:v>28</c:v>
                </c:pt>
                <c:pt idx="2336">
                  <c:v>27.6</c:v>
                </c:pt>
                <c:pt idx="2337">
                  <c:v>27.7</c:v>
                </c:pt>
                <c:pt idx="2338">
                  <c:v>27.3</c:v>
                </c:pt>
                <c:pt idx="2339">
                  <c:v>27.7</c:v>
                </c:pt>
                <c:pt idx="2340">
                  <c:v>28.3</c:v>
                </c:pt>
                <c:pt idx="2341">
                  <c:v>29.4</c:v>
                </c:pt>
                <c:pt idx="2342">
                  <c:v>28.7</c:v>
                </c:pt>
                <c:pt idx="2343">
                  <c:v>29</c:v>
                </c:pt>
                <c:pt idx="2344">
                  <c:v>29.4</c:v>
                </c:pt>
                <c:pt idx="2345">
                  <c:v>29.6</c:v>
                </c:pt>
                <c:pt idx="2346">
                  <c:v>30</c:v>
                </c:pt>
                <c:pt idx="2347">
                  <c:v>30.6</c:v>
                </c:pt>
                <c:pt idx="2348">
                  <c:v>31</c:v>
                </c:pt>
                <c:pt idx="2349">
                  <c:v>31.1</c:v>
                </c:pt>
                <c:pt idx="2350">
                  <c:v>30.3</c:v>
                </c:pt>
                <c:pt idx="2351">
                  <c:v>29.9</c:v>
                </c:pt>
                <c:pt idx="2352">
                  <c:v>30</c:v>
                </c:pt>
                <c:pt idx="2353">
                  <c:v>29.3</c:v>
                </c:pt>
                <c:pt idx="2354">
                  <c:v>29.5</c:v>
                </c:pt>
                <c:pt idx="2355">
                  <c:v>28.6</c:v>
                </c:pt>
                <c:pt idx="2356">
                  <c:v>28.4</c:v>
                </c:pt>
                <c:pt idx="2357">
                  <c:v>29</c:v>
                </c:pt>
                <c:pt idx="2358">
                  <c:v>28.7</c:v>
                </c:pt>
                <c:pt idx="2359">
                  <c:v>28.5</c:v>
                </c:pt>
                <c:pt idx="2360">
                  <c:v>28.4</c:v>
                </c:pt>
                <c:pt idx="2361">
                  <c:v>28</c:v>
                </c:pt>
                <c:pt idx="2362">
                  <c:v>27.9</c:v>
                </c:pt>
                <c:pt idx="2363">
                  <c:v>29.3</c:v>
                </c:pt>
                <c:pt idx="2364">
                  <c:v>29.4</c:v>
                </c:pt>
                <c:pt idx="2365">
                  <c:v>29</c:v>
                </c:pt>
                <c:pt idx="2366">
                  <c:v>29.1</c:v>
                </c:pt>
                <c:pt idx="2367">
                  <c:v>28.2</c:v>
                </c:pt>
                <c:pt idx="2368">
                  <c:v>28.3</c:v>
                </c:pt>
                <c:pt idx="2369">
                  <c:v>29.1</c:v>
                </c:pt>
                <c:pt idx="2370">
                  <c:v>29</c:v>
                </c:pt>
                <c:pt idx="2371">
                  <c:v>28.3</c:v>
                </c:pt>
                <c:pt idx="2372">
                  <c:v>29.4</c:v>
                </c:pt>
                <c:pt idx="2373">
                  <c:v>29.3</c:v>
                </c:pt>
                <c:pt idx="2374">
                  <c:v>30.6</c:v>
                </c:pt>
                <c:pt idx="2375">
                  <c:v>30</c:v>
                </c:pt>
                <c:pt idx="2376">
                  <c:v>29</c:v>
                </c:pt>
                <c:pt idx="2377">
                  <c:v>29.2</c:v>
                </c:pt>
                <c:pt idx="2378">
                  <c:v>31.8</c:v>
                </c:pt>
                <c:pt idx="2379">
                  <c:v>30.6</c:v>
                </c:pt>
                <c:pt idx="2380">
                  <c:v>30</c:v>
                </c:pt>
                <c:pt idx="2381">
                  <c:v>30.1</c:v>
                </c:pt>
                <c:pt idx="2382">
                  <c:v>30.8</c:v>
                </c:pt>
                <c:pt idx="2383">
                  <c:v>30.9</c:v>
                </c:pt>
                <c:pt idx="2384">
                  <c:v>30.4</c:v>
                </c:pt>
                <c:pt idx="2385">
                  <c:v>30.1</c:v>
                </c:pt>
                <c:pt idx="2386">
                  <c:v>30</c:v>
                </c:pt>
                <c:pt idx="2387">
                  <c:v>30.8</c:v>
                </c:pt>
                <c:pt idx="2388">
                  <c:v>31.6</c:v>
                </c:pt>
                <c:pt idx="2389">
                  <c:v>30.3</c:v>
                </c:pt>
                <c:pt idx="2390">
                  <c:v>30.1</c:v>
                </c:pt>
                <c:pt idx="2391">
                  <c:v>29.6</c:v>
                </c:pt>
                <c:pt idx="2392">
                  <c:v>31.7</c:v>
                </c:pt>
                <c:pt idx="2393">
                  <c:v>29.6</c:v>
                </c:pt>
                <c:pt idx="2394">
                  <c:v>30</c:v>
                </c:pt>
                <c:pt idx="2395">
                  <c:v>30</c:v>
                </c:pt>
                <c:pt idx="2396">
                  <c:v>29.2</c:v>
                </c:pt>
                <c:pt idx="2397">
                  <c:v>29</c:v>
                </c:pt>
                <c:pt idx="2398">
                  <c:v>29.6</c:v>
                </c:pt>
                <c:pt idx="2399">
                  <c:v>30.1</c:v>
                </c:pt>
                <c:pt idx="2400">
                  <c:v>29.3</c:v>
                </c:pt>
                <c:pt idx="2401">
                  <c:v>28.9</c:v>
                </c:pt>
                <c:pt idx="2402">
                  <c:v>29.9</c:v>
                </c:pt>
                <c:pt idx="2403">
                  <c:v>28.7</c:v>
                </c:pt>
                <c:pt idx="2404">
                  <c:v>29.5</c:v>
                </c:pt>
                <c:pt idx="2405">
                  <c:v>29.8</c:v>
                </c:pt>
                <c:pt idx="2406">
                  <c:v>29.7</c:v>
                </c:pt>
                <c:pt idx="2407">
                  <c:v>29.8</c:v>
                </c:pt>
                <c:pt idx="2408">
                  <c:v>30.8</c:v>
                </c:pt>
                <c:pt idx="2409">
                  <c:v>29.3</c:v>
                </c:pt>
                <c:pt idx="2410">
                  <c:v>29.5</c:v>
                </c:pt>
                <c:pt idx="2411">
                  <c:v>28.9</c:v>
                </c:pt>
                <c:pt idx="2412">
                  <c:v>29.2</c:v>
                </c:pt>
                <c:pt idx="2413">
                  <c:v>28.8</c:v>
                </c:pt>
                <c:pt idx="2414">
                  <c:v>30</c:v>
                </c:pt>
                <c:pt idx="2415">
                  <c:v>29.2</c:v>
                </c:pt>
                <c:pt idx="2416">
                  <c:v>29.9</c:v>
                </c:pt>
                <c:pt idx="2417">
                  <c:v>30.5</c:v>
                </c:pt>
                <c:pt idx="2418">
                  <c:v>29.5</c:v>
                </c:pt>
                <c:pt idx="2419">
                  <c:v>28.9</c:v>
                </c:pt>
                <c:pt idx="2420">
                  <c:v>28.6</c:v>
                </c:pt>
                <c:pt idx="2421">
                  <c:v>28.4</c:v>
                </c:pt>
                <c:pt idx="2422">
                  <c:v>28.9</c:v>
                </c:pt>
                <c:pt idx="2423">
                  <c:v>28.7</c:v>
                </c:pt>
                <c:pt idx="2424">
                  <c:v>28.2</c:v>
                </c:pt>
                <c:pt idx="2425">
                  <c:v>28.4</c:v>
                </c:pt>
                <c:pt idx="2426">
                  <c:v>29.4</c:v>
                </c:pt>
                <c:pt idx="2427">
                  <c:v>29.6</c:v>
                </c:pt>
                <c:pt idx="2428">
                  <c:v>29.9</c:v>
                </c:pt>
                <c:pt idx="2429">
                  <c:v>29.8</c:v>
                </c:pt>
                <c:pt idx="2430">
                  <c:v>30.6</c:v>
                </c:pt>
                <c:pt idx="2431">
                  <c:v>30.3</c:v>
                </c:pt>
                <c:pt idx="2432">
                  <c:v>29.1</c:v>
                </c:pt>
                <c:pt idx="2433">
                  <c:v>29.5</c:v>
                </c:pt>
                <c:pt idx="2434">
                  <c:v>28.7</c:v>
                </c:pt>
                <c:pt idx="2435">
                  <c:v>30.6</c:v>
                </c:pt>
                <c:pt idx="2436">
                  <c:v>29.9</c:v>
                </c:pt>
                <c:pt idx="2437">
                  <c:v>29.6</c:v>
                </c:pt>
                <c:pt idx="2438">
                  <c:v>30</c:v>
                </c:pt>
                <c:pt idx="2439">
                  <c:v>29.5</c:v>
                </c:pt>
                <c:pt idx="2440">
                  <c:v>30.6</c:v>
                </c:pt>
                <c:pt idx="2441">
                  <c:v>30.1</c:v>
                </c:pt>
                <c:pt idx="2442">
                  <c:v>29.9</c:v>
                </c:pt>
                <c:pt idx="2443">
                  <c:v>29.6</c:v>
                </c:pt>
                <c:pt idx="2444">
                  <c:v>29.8</c:v>
                </c:pt>
                <c:pt idx="2445">
                  <c:v>29</c:v>
                </c:pt>
                <c:pt idx="2446">
                  <c:v>29.1</c:v>
                </c:pt>
                <c:pt idx="2447">
                  <c:v>30.7</c:v>
                </c:pt>
                <c:pt idx="2448">
                  <c:v>29.3</c:v>
                </c:pt>
                <c:pt idx="2449">
                  <c:v>29.2</c:v>
                </c:pt>
                <c:pt idx="2450">
                  <c:v>28.6</c:v>
                </c:pt>
                <c:pt idx="2451">
                  <c:v>27.9</c:v>
                </c:pt>
                <c:pt idx="2452">
                  <c:v>28.8</c:v>
                </c:pt>
                <c:pt idx="2453">
                  <c:v>27.5</c:v>
                </c:pt>
                <c:pt idx="2454">
                  <c:v>28.5</c:v>
                </c:pt>
                <c:pt idx="2455">
                  <c:v>28.9</c:v>
                </c:pt>
                <c:pt idx="2456">
                  <c:v>29.7</c:v>
                </c:pt>
                <c:pt idx="2457">
                  <c:v>28.8</c:v>
                </c:pt>
                <c:pt idx="2458">
                  <c:v>30</c:v>
                </c:pt>
                <c:pt idx="2459">
                  <c:v>31.7</c:v>
                </c:pt>
                <c:pt idx="2460">
                  <c:v>30.7</c:v>
                </c:pt>
                <c:pt idx="2461">
                  <c:v>29.5</c:v>
                </c:pt>
                <c:pt idx="2462">
                  <c:v>30</c:v>
                </c:pt>
                <c:pt idx="2463">
                  <c:v>30</c:v>
                </c:pt>
                <c:pt idx="2464">
                  <c:v>30.2</c:v>
                </c:pt>
                <c:pt idx="2465">
                  <c:v>28.6</c:v>
                </c:pt>
                <c:pt idx="2466">
                  <c:v>28.3</c:v>
                </c:pt>
                <c:pt idx="2467">
                  <c:v>28.8</c:v>
                </c:pt>
                <c:pt idx="2468">
                  <c:v>28.9</c:v>
                </c:pt>
                <c:pt idx="2469">
                  <c:v>29.4</c:v>
                </c:pt>
                <c:pt idx="2470">
                  <c:v>29.4</c:v>
                </c:pt>
                <c:pt idx="2471">
                  <c:v>29</c:v>
                </c:pt>
                <c:pt idx="2472">
                  <c:v>29.3</c:v>
                </c:pt>
                <c:pt idx="2473">
                  <c:v>29.7</c:v>
                </c:pt>
                <c:pt idx="2474">
                  <c:v>29.3</c:v>
                </c:pt>
                <c:pt idx="2475">
                  <c:v>30</c:v>
                </c:pt>
                <c:pt idx="2476">
                  <c:v>29</c:v>
                </c:pt>
                <c:pt idx="2477">
                  <c:v>29.8</c:v>
                </c:pt>
                <c:pt idx="2478">
                  <c:v>29.3</c:v>
                </c:pt>
                <c:pt idx="2479">
                  <c:v>29.1</c:v>
                </c:pt>
                <c:pt idx="2480">
                  <c:v>30</c:v>
                </c:pt>
                <c:pt idx="2481">
                  <c:v>28.3</c:v>
                </c:pt>
                <c:pt idx="2482">
                  <c:v>29</c:v>
                </c:pt>
                <c:pt idx="2483">
                  <c:v>28.2</c:v>
                </c:pt>
                <c:pt idx="2484">
                  <c:v>28.4</c:v>
                </c:pt>
                <c:pt idx="2485">
                  <c:v>28.3</c:v>
                </c:pt>
                <c:pt idx="2486">
                  <c:v>27.7</c:v>
                </c:pt>
                <c:pt idx="2487">
                  <c:v>30</c:v>
                </c:pt>
                <c:pt idx="2488">
                  <c:v>27.8</c:v>
                </c:pt>
                <c:pt idx="2489">
                  <c:v>27.9</c:v>
                </c:pt>
                <c:pt idx="2490">
                  <c:v>27.5</c:v>
                </c:pt>
                <c:pt idx="2491">
                  <c:v>27.6</c:v>
                </c:pt>
                <c:pt idx="2492">
                  <c:v>27.8</c:v>
                </c:pt>
                <c:pt idx="2493">
                  <c:v>29.2</c:v>
                </c:pt>
                <c:pt idx="2494">
                  <c:v>29.1</c:v>
                </c:pt>
                <c:pt idx="2495">
                  <c:v>28.3</c:v>
                </c:pt>
                <c:pt idx="2496">
                  <c:v>28.8</c:v>
                </c:pt>
                <c:pt idx="2497">
                  <c:v>28.4</c:v>
                </c:pt>
                <c:pt idx="2498">
                  <c:v>27.5</c:v>
                </c:pt>
                <c:pt idx="2499">
                  <c:v>28</c:v>
                </c:pt>
                <c:pt idx="2500">
                  <c:v>29.1</c:v>
                </c:pt>
                <c:pt idx="2501">
                  <c:v>28.8</c:v>
                </c:pt>
                <c:pt idx="2502">
                  <c:v>27.9</c:v>
                </c:pt>
                <c:pt idx="2503">
                  <c:v>27.5</c:v>
                </c:pt>
                <c:pt idx="2504">
                  <c:v>27.4</c:v>
                </c:pt>
                <c:pt idx="2505">
                  <c:v>27.5</c:v>
                </c:pt>
                <c:pt idx="2506">
                  <c:v>26.9</c:v>
                </c:pt>
                <c:pt idx="2507">
                  <c:v>26.7</c:v>
                </c:pt>
                <c:pt idx="2508">
                  <c:v>26.7</c:v>
                </c:pt>
                <c:pt idx="2509">
                  <c:v>26.8</c:v>
                </c:pt>
                <c:pt idx="2510">
                  <c:v>26.6</c:v>
                </c:pt>
                <c:pt idx="2511">
                  <c:v>26.7</c:v>
                </c:pt>
                <c:pt idx="2512">
                  <c:v>27</c:v>
                </c:pt>
                <c:pt idx="2513">
                  <c:v>26.9</c:v>
                </c:pt>
                <c:pt idx="2514">
                  <c:v>27</c:v>
                </c:pt>
                <c:pt idx="2515">
                  <c:v>27.1</c:v>
                </c:pt>
                <c:pt idx="2516">
                  <c:v>26.6</c:v>
                </c:pt>
                <c:pt idx="2517">
                  <c:v>27.1</c:v>
                </c:pt>
                <c:pt idx="2518">
                  <c:v>26.7</c:v>
                </c:pt>
                <c:pt idx="2519">
                  <c:v>26.4</c:v>
                </c:pt>
                <c:pt idx="2520">
                  <c:v>26.5</c:v>
                </c:pt>
                <c:pt idx="2521">
                  <c:v>26.4</c:v>
                </c:pt>
                <c:pt idx="2522">
                  <c:v>27.1</c:v>
                </c:pt>
                <c:pt idx="2523">
                  <c:v>27.3</c:v>
                </c:pt>
                <c:pt idx="2524">
                  <c:v>27</c:v>
                </c:pt>
                <c:pt idx="2525">
                  <c:v>26.7</c:v>
                </c:pt>
                <c:pt idx="2526">
                  <c:v>26.6</c:v>
                </c:pt>
                <c:pt idx="2527">
                  <c:v>26.9</c:v>
                </c:pt>
                <c:pt idx="2528">
                  <c:v>26.8</c:v>
                </c:pt>
                <c:pt idx="2529">
                  <c:v>26.9</c:v>
                </c:pt>
                <c:pt idx="2530">
                  <c:v>26.9</c:v>
                </c:pt>
                <c:pt idx="2531">
                  <c:v>27.3</c:v>
                </c:pt>
                <c:pt idx="2532">
                  <c:v>26.9</c:v>
                </c:pt>
                <c:pt idx="2533">
                  <c:v>26.5</c:v>
                </c:pt>
                <c:pt idx="2534">
                  <c:v>26.6</c:v>
                </c:pt>
                <c:pt idx="2535">
                  <c:v>29.1</c:v>
                </c:pt>
                <c:pt idx="2536">
                  <c:v>27.3</c:v>
                </c:pt>
                <c:pt idx="2537">
                  <c:v>25.9</c:v>
                </c:pt>
                <c:pt idx="2538">
                  <c:v>26.3</c:v>
                </c:pt>
                <c:pt idx="2539">
                  <c:v>26.3</c:v>
                </c:pt>
                <c:pt idx="2540">
                  <c:v>27</c:v>
                </c:pt>
                <c:pt idx="2541">
                  <c:v>27.1</c:v>
                </c:pt>
                <c:pt idx="2542">
                  <c:v>26.3</c:v>
                </c:pt>
                <c:pt idx="2543">
                  <c:v>26.2</c:v>
                </c:pt>
                <c:pt idx="2544">
                  <c:v>26.3</c:v>
                </c:pt>
                <c:pt idx="2545">
                  <c:v>26.1</c:v>
                </c:pt>
                <c:pt idx="2546">
                  <c:v>25.7</c:v>
                </c:pt>
                <c:pt idx="2547">
                  <c:v>26.6</c:v>
                </c:pt>
                <c:pt idx="2548">
                  <c:v>25.7</c:v>
                </c:pt>
                <c:pt idx="2549">
                  <c:v>26.2</c:v>
                </c:pt>
                <c:pt idx="2550">
                  <c:v>26</c:v>
                </c:pt>
                <c:pt idx="2551">
                  <c:v>25.8</c:v>
                </c:pt>
                <c:pt idx="2552">
                  <c:v>25.2</c:v>
                </c:pt>
                <c:pt idx="2553">
                  <c:v>25.4</c:v>
                </c:pt>
                <c:pt idx="2554">
                  <c:v>24.5</c:v>
                </c:pt>
                <c:pt idx="2555">
                  <c:v>25.4</c:v>
                </c:pt>
                <c:pt idx="2556">
                  <c:v>25.4</c:v>
                </c:pt>
                <c:pt idx="2557">
                  <c:v>24.8</c:v>
                </c:pt>
                <c:pt idx="2558">
                  <c:v>24.8</c:v>
                </c:pt>
                <c:pt idx="2559">
                  <c:v>25.5</c:v>
                </c:pt>
                <c:pt idx="2560">
                  <c:v>25.3</c:v>
                </c:pt>
                <c:pt idx="2561">
                  <c:v>24.8</c:v>
                </c:pt>
                <c:pt idx="2562">
                  <c:v>24.8</c:v>
                </c:pt>
                <c:pt idx="2563">
                  <c:v>25.6</c:v>
                </c:pt>
                <c:pt idx="2564">
                  <c:v>25.5</c:v>
                </c:pt>
                <c:pt idx="2565">
                  <c:v>24.6</c:v>
                </c:pt>
                <c:pt idx="2566">
                  <c:v>24.6</c:v>
                </c:pt>
                <c:pt idx="2567">
                  <c:v>25</c:v>
                </c:pt>
                <c:pt idx="2568">
                  <c:v>24.8</c:v>
                </c:pt>
                <c:pt idx="2569">
                  <c:v>26</c:v>
                </c:pt>
                <c:pt idx="2570">
                  <c:v>25.3</c:v>
                </c:pt>
                <c:pt idx="2571">
                  <c:v>24.8</c:v>
                </c:pt>
                <c:pt idx="2572">
                  <c:v>25.1</c:v>
                </c:pt>
                <c:pt idx="2573">
                  <c:v>25.5</c:v>
                </c:pt>
                <c:pt idx="2574">
                  <c:v>25.1</c:v>
                </c:pt>
                <c:pt idx="2575">
                  <c:v>24.6</c:v>
                </c:pt>
                <c:pt idx="2576">
                  <c:v>25.1</c:v>
                </c:pt>
                <c:pt idx="2577">
                  <c:v>25.2</c:v>
                </c:pt>
                <c:pt idx="2578">
                  <c:v>25.6</c:v>
                </c:pt>
                <c:pt idx="2579">
                  <c:v>25</c:v>
                </c:pt>
                <c:pt idx="2580">
                  <c:v>24.8</c:v>
                </c:pt>
                <c:pt idx="2581">
                  <c:v>25</c:v>
                </c:pt>
                <c:pt idx="2582">
                  <c:v>24.3</c:v>
                </c:pt>
                <c:pt idx="2583">
                  <c:v>24</c:v>
                </c:pt>
                <c:pt idx="2584">
                  <c:v>25.1</c:v>
                </c:pt>
                <c:pt idx="2585">
                  <c:v>24.7</c:v>
                </c:pt>
                <c:pt idx="2586">
                  <c:v>24.4</c:v>
                </c:pt>
                <c:pt idx="2587">
                  <c:v>24.7</c:v>
                </c:pt>
                <c:pt idx="2588">
                  <c:v>25</c:v>
                </c:pt>
                <c:pt idx="2589">
                  <c:v>24.6</c:v>
                </c:pt>
                <c:pt idx="2590">
                  <c:v>24.2</c:v>
                </c:pt>
                <c:pt idx="2591">
                  <c:v>24.1</c:v>
                </c:pt>
                <c:pt idx="2592">
                  <c:v>24</c:v>
                </c:pt>
                <c:pt idx="2593">
                  <c:v>24.5</c:v>
                </c:pt>
                <c:pt idx="2594">
                  <c:v>23.9</c:v>
                </c:pt>
                <c:pt idx="2595">
                  <c:v>23.4</c:v>
                </c:pt>
                <c:pt idx="2596">
                  <c:v>23.3</c:v>
                </c:pt>
                <c:pt idx="2597">
                  <c:v>23.8</c:v>
                </c:pt>
                <c:pt idx="2598">
                  <c:v>24</c:v>
                </c:pt>
                <c:pt idx="2599">
                  <c:v>23.5</c:v>
                </c:pt>
                <c:pt idx="2600">
                  <c:v>24</c:v>
                </c:pt>
                <c:pt idx="2601">
                  <c:v>23.8</c:v>
                </c:pt>
                <c:pt idx="2602">
                  <c:v>23.4</c:v>
                </c:pt>
                <c:pt idx="2603">
                  <c:v>23.5</c:v>
                </c:pt>
                <c:pt idx="2604">
                  <c:v>23</c:v>
                </c:pt>
                <c:pt idx="2605">
                  <c:v>23.3</c:v>
                </c:pt>
                <c:pt idx="2606">
                  <c:v>23.2</c:v>
                </c:pt>
                <c:pt idx="2607">
                  <c:v>23.8</c:v>
                </c:pt>
                <c:pt idx="2608">
                  <c:v>23.6</c:v>
                </c:pt>
                <c:pt idx="2609">
                  <c:v>23.2</c:v>
                </c:pt>
                <c:pt idx="2610">
                  <c:v>23.2</c:v>
                </c:pt>
                <c:pt idx="2611">
                  <c:v>23.3</c:v>
                </c:pt>
                <c:pt idx="2612">
                  <c:v>23.4</c:v>
                </c:pt>
                <c:pt idx="2613">
                  <c:v>23.3</c:v>
                </c:pt>
                <c:pt idx="2614">
                  <c:v>23.5</c:v>
                </c:pt>
                <c:pt idx="2615">
                  <c:v>22.9</c:v>
                </c:pt>
                <c:pt idx="2616">
                  <c:v>23.3</c:v>
                </c:pt>
                <c:pt idx="2617">
                  <c:v>22.9</c:v>
                </c:pt>
                <c:pt idx="2618">
                  <c:v>22.8</c:v>
                </c:pt>
                <c:pt idx="2619">
                  <c:v>22.9</c:v>
                </c:pt>
                <c:pt idx="2620">
                  <c:v>22.8</c:v>
                </c:pt>
                <c:pt idx="2621">
                  <c:v>22.8</c:v>
                </c:pt>
                <c:pt idx="2622">
                  <c:v>22.9</c:v>
                </c:pt>
                <c:pt idx="2623">
                  <c:v>22.9</c:v>
                </c:pt>
                <c:pt idx="2624">
                  <c:v>23.1</c:v>
                </c:pt>
                <c:pt idx="2625">
                  <c:v>22.8</c:v>
                </c:pt>
                <c:pt idx="2626">
                  <c:v>23</c:v>
                </c:pt>
                <c:pt idx="2627">
                  <c:v>23</c:v>
                </c:pt>
                <c:pt idx="2628">
                  <c:v>23</c:v>
                </c:pt>
                <c:pt idx="2629">
                  <c:v>23.1</c:v>
                </c:pt>
                <c:pt idx="2630">
                  <c:v>23.2</c:v>
                </c:pt>
                <c:pt idx="2631">
                  <c:v>22.8</c:v>
                </c:pt>
                <c:pt idx="2632">
                  <c:v>22.7</c:v>
                </c:pt>
                <c:pt idx="2633">
                  <c:v>22.7</c:v>
                </c:pt>
                <c:pt idx="2634">
                  <c:v>23</c:v>
                </c:pt>
                <c:pt idx="2635">
                  <c:v>23.5</c:v>
                </c:pt>
                <c:pt idx="2636">
                  <c:v>23.5</c:v>
                </c:pt>
                <c:pt idx="2637">
                  <c:v>23.1</c:v>
                </c:pt>
                <c:pt idx="2638">
                  <c:v>22.6</c:v>
                </c:pt>
                <c:pt idx="2639">
                  <c:v>22.6</c:v>
                </c:pt>
                <c:pt idx="2640">
                  <c:v>23.1</c:v>
                </c:pt>
                <c:pt idx="2641">
                  <c:v>22.8</c:v>
                </c:pt>
                <c:pt idx="2642">
                  <c:v>22.6</c:v>
                </c:pt>
                <c:pt idx="2643">
                  <c:v>22.9</c:v>
                </c:pt>
                <c:pt idx="2644">
                  <c:v>22.5</c:v>
                </c:pt>
                <c:pt idx="2645">
                  <c:v>22.6</c:v>
                </c:pt>
                <c:pt idx="2646">
                  <c:v>22.5</c:v>
                </c:pt>
                <c:pt idx="2647">
                  <c:v>22.3</c:v>
                </c:pt>
                <c:pt idx="2648">
                  <c:v>22.6</c:v>
                </c:pt>
                <c:pt idx="2649">
                  <c:v>22.3</c:v>
                </c:pt>
                <c:pt idx="2650">
                  <c:v>22.2</c:v>
                </c:pt>
                <c:pt idx="2651">
                  <c:v>22.1</c:v>
                </c:pt>
                <c:pt idx="2652">
                  <c:v>22.1</c:v>
                </c:pt>
                <c:pt idx="2653">
                  <c:v>22.5</c:v>
                </c:pt>
                <c:pt idx="2654">
                  <c:v>22.7</c:v>
                </c:pt>
                <c:pt idx="2655">
                  <c:v>22.5</c:v>
                </c:pt>
                <c:pt idx="2656">
                  <c:v>22.3</c:v>
                </c:pt>
                <c:pt idx="2657">
                  <c:v>22</c:v>
                </c:pt>
                <c:pt idx="2658">
                  <c:v>22.5</c:v>
                </c:pt>
                <c:pt idx="2659">
                  <c:v>22.5</c:v>
                </c:pt>
                <c:pt idx="2660">
                  <c:v>22.2</c:v>
                </c:pt>
                <c:pt idx="2661">
                  <c:v>22.1</c:v>
                </c:pt>
                <c:pt idx="2662">
                  <c:v>22.5</c:v>
                </c:pt>
                <c:pt idx="2663">
                  <c:v>22.8</c:v>
                </c:pt>
                <c:pt idx="2664">
                  <c:v>22.7</c:v>
                </c:pt>
                <c:pt idx="2665">
                  <c:v>22.6</c:v>
                </c:pt>
                <c:pt idx="2666">
                  <c:v>22.3</c:v>
                </c:pt>
                <c:pt idx="2667">
                  <c:v>22.2</c:v>
                </c:pt>
                <c:pt idx="2668">
                  <c:v>22.3</c:v>
                </c:pt>
                <c:pt idx="2669">
                  <c:v>22.5</c:v>
                </c:pt>
                <c:pt idx="2670">
                  <c:v>22.1</c:v>
                </c:pt>
                <c:pt idx="2671">
                  <c:v>22.6</c:v>
                </c:pt>
                <c:pt idx="2672">
                  <c:v>23</c:v>
                </c:pt>
                <c:pt idx="2673">
                  <c:v>24.3</c:v>
                </c:pt>
                <c:pt idx="2674">
                  <c:v>22.9</c:v>
                </c:pt>
                <c:pt idx="2675">
                  <c:v>22.5</c:v>
                </c:pt>
                <c:pt idx="2676">
                  <c:v>22.7</c:v>
                </c:pt>
                <c:pt idx="2677">
                  <c:v>22.5</c:v>
                </c:pt>
                <c:pt idx="2678">
                  <c:v>22.6</c:v>
                </c:pt>
                <c:pt idx="2679">
                  <c:v>23.3</c:v>
                </c:pt>
                <c:pt idx="2680">
                  <c:v>23.1</c:v>
                </c:pt>
                <c:pt idx="2681">
                  <c:v>22.8</c:v>
                </c:pt>
                <c:pt idx="2682">
                  <c:v>23</c:v>
                </c:pt>
                <c:pt idx="2683">
                  <c:v>22.5</c:v>
                </c:pt>
                <c:pt idx="2684">
                  <c:v>22.6</c:v>
                </c:pt>
                <c:pt idx="2685">
                  <c:v>22.7</c:v>
                </c:pt>
                <c:pt idx="2686">
                  <c:v>22.5</c:v>
                </c:pt>
                <c:pt idx="2687">
                  <c:v>22.5</c:v>
                </c:pt>
                <c:pt idx="2688">
                  <c:v>22.6</c:v>
                </c:pt>
                <c:pt idx="2689">
                  <c:v>22.6</c:v>
                </c:pt>
                <c:pt idx="2690">
                  <c:v>22.6</c:v>
                </c:pt>
                <c:pt idx="2691">
                  <c:v>22.5</c:v>
                </c:pt>
                <c:pt idx="2692">
                  <c:v>22.5</c:v>
                </c:pt>
                <c:pt idx="2693">
                  <c:v>22.3</c:v>
                </c:pt>
                <c:pt idx="2694">
                  <c:v>22.3</c:v>
                </c:pt>
                <c:pt idx="2695">
                  <c:v>22.3</c:v>
                </c:pt>
                <c:pt idx="2696">
                  <c:v>22.5</c:v>
                </c:pt>
                <c:pt idx="2697">
                  <c:v>22.1</c:v>
                </c:pt>
                <c:pt idx="2698">
                  <c:v>22.5</c:v>
                </c:pt>
                <c:pt idx="2699">
                  <c:v>22.2</c:v>
                </c:pt>
                <c:pt idx="2700">
                  <c:v>22.5</c:v>
                </c:pt>
                <c:pt idx="2701">
                  <c:v>22.5</c:v>
                </c:pt>
                <c:pt idx="2702">
                  <c:v>22</c:v>
                </c:pt>
                <c:pt idx="2703">
                  <c:v>22.2</c:v>
                </c:pt>
                <c:pt idx="2704">
                  <c:v>22.1</c:v>
                </c:pt>
                <c:pt idx="2705">
                  <c:v>22.2</c:v>
                </c:pt>
                <c:pt idx="2706">
                  <c:v>22.6</c:v>
                </c:pt>
                <c:pt idx="2707">
                  <c:v>22.1</c:v>
                </c:pt>
                <c:pt idx="2708">
                  <c:v>22.2</c:v>
                </c:pt>
                <c:pt idx="2709">
                  <c:v>23</c:v>
                </c:pt>
                <c:pt idx="2710">
                  <c:v>22.8</c:v>
                </c:pt>
                <c:pt idx="2711">
                  <c:v>23.4</c:v>
                </c:pt>
                <c:pt idx="2712">
                  <c:v>23.3</c:v>
                </c:pt>
                <c:pt idx="2713">
                  <c:v>22.8</c:v>
                </c:pt>
                <c:pt idx="2714">
                  <c:v>22.2</c:v>
                </c:pt>
                <c:pt idx="2715">
                  <c:v>21.8</c:v>
                </c:pt>
                <c:pt idx="2716">
                  <c:v>22.2</c:v>
                </c:pt>
                <c:pt idx="2717">
                  <c:v>22.2</c:v>
                </c:pt>
                <c:pt idx="2718">
                  <c:v>21.9</c:v>
                </c:pt>
                <c:pt idx="2719">
                  <c:v>22</c:v>
                </c:pt>
                <c:pt idx="2720">
                  <c:v>22.3</c:v>
                </c:pt>
                <c:pt idx="2721">
                  <c:v>22.1</c:v>
                </c:pt>
                <c:pt idx="2722">
                  <c:v>22</c:v>
                </c:pt>
                <c:pt idx="2723">
                  <c:v>22.5</c:v>
                </c:pt>
                <c:pt idx="2724">
                  <c:v>22.2</c:v>
                </c:pt>
                <c:pt idx="2725">
                  <c:v>24.2</c:v>
                </c:pt>
                <c:pt idx="2726">
                  <c:v>23.1</c:v>
                </c:pt>
                <c:pt idx="2727">
                  <c:v>22.2</c:v>
                </c:pt>
                <c:pt idx="2728">
                  <c:v>22.7</c:v>
                </c:pt>
                <c:pt idx="2729">
                  <c:v>24.1</c:v>
                </c:pt>
                <c:pt idx="2730">
                  <c:v>22.5</c:v>
                </c:pt>
                <c:pt idx="2731">
                  <c:v>22.8</c:v>
                </c:pt>
                <c:pt idx="2732">
                  <c:v>22.2</c:v>
                </c:pt>
                <c:pt idx="2733">
                  <c:v>21.9</c:v>
                </c:pt>
                <c:pt idx="2734">
                  <c:v>22.1</c:v>
                </c:pt>
                <c:pt idx="2735">
                  <c:v>22.3</c:v>
                </c:pt>
                <c:pt idx="2736">
                  <c:v>22.5</c:v>
                </c:pt>
                <c:pt idx="2737">
                  <c:v>22.2</c:v>
                </c:pt>
                <c:pt idx="2738">
                  <c:v>21.9</c:v>
                </c:pt>
                <c:pt idx="2739">
                  <c:v>22</c:v>
                </c:pt>
                <c:pt idx="2740">
                  <c:v>21.8</c:v>
                </c:pt>
                <c:pt idx="2741">
                  <c:v>21.9</c:v>
                </c:pt>
                <c:pt idx="2742">
                  <c:v>22</c:v>
                </c:pt>
                <c:pt idx="2743">
                  <c:v>22.1</c:v>
                </c:pt>
                <c:pt idx="2744">
                  <c:v>21.9</c:v>
                </c:pt>
                <c:pt idx="2745">
                  <c:v>21.9</c:v>
                </c:pt>
                <c:pt idx="2746">
                  <c:v>22.1</c:v>
                </c:pt>
                <c:pt idx="2747">
                  <c:v>21.8</c:v>
                </c:pt>
                <c:pt idx="2748">
                  <c:v>22</c:v>
                </c:pt>
                <c:pt idx="2749">
                  <c:v>22</c:v>
                </c:pt>
                <c:pt idx="2750">
                  <c:v>21.9</c:v>
                </c:pt>
                <c:pt idx="2751">
                  <c:v>21.8</c:v>
                </c:pt>
                <c:pt idx="2752">
                  <c:v>21.8</c:v>
                </c:pt>
                <c:pt idx="2753">
                  <c:v>21.9</c:v>
                </c:pt>
                <c:pt idx="2754">
                  <c:v>22.5</c:v>
                </c:pt>
                <c:pt idx="2755">
                  <c:v>22.5</c:v>
                </c:pt>
                <c:pt idx="2756">
                  <c:v>22.1</c:v>
                </c:pt>
                <c:pt idx="2757">
                  <c:v>22.1</c:v>
                </c:pt>
                <c:pt idx="2758">
                  <c:v>22.3</c:v>
                </c:pt>
                <c:pt idx="2759">
                  <c:v>22</c:v>
                </c:pt>
                <c:pt idx="2760">
                  <c:v>21.7</c:v>
                </c:pt>
                <c:pt idx="2761">
                  <c:v>21.6</c:v>
                </c:pt>
                <c:pt idx="2762">
                  <c:v>21.7</c:v>
                </c:pt>
                <c:pt idx="2763">
                  <c:v>22.1</c:v>
                </c:pt>
                <c:pt idx="2764">
                  <c:v>21.8</c:v>
                </c:pt>
                <c:pt idx="2765">
                  <c:v>22</c:v>
                </c:pt>
                <c:pt idx="2766">
                  <c:v>22.1</c:v>
                </c:pt>
                <c:pt idx="2767">
                  <c:v>21.8</c:v>
                </c:pt>
                <c:pt idx="2768">
                  <c:v>22.2</c:v>
                </c:pt>
                <c:pt idx="2769">
                  <c:v>22.2</c:v>
                </c:pt>
                <c:pt idx="2770">
                  <c:v>22.7</c:v>
                </c:pt>
                <c:pt idx="2771">
                  <c:v>21.8</c:v>
                </c:pt>
                <c:pt idx="2772">
                  <c:v>21.6</c:v>
                </c:pt>
                <c:pt idx="2773">
                  <c:v>21.6</c:v>
                </c:pt>
                <c:pt idx="2774">
                  <c:v>22.1</c:v>
                </c:pt>
                <c:pt idx="2775">
                  <c:v>21.7</c:v>
                </c:pt>
                <c:pt idx="2776">
                  <c:v>21.5</c:v>
                </c:pt>
                <c:pt idx="2777">
                  <c:v>21.8</c:v>
                </c:pt>
                <c:pt idx="2778">
                  <c:v>22.3</c:v>
                </c:pt>
                <c:pt idx="2779">
                  <c:v>21.5</c:v>
                </c:pt>
                <c:pt idx="2780">
                  <c:v>21.4</c:v>
                </c:pt>
                <c:pt idx="2781">
                  <c:v>21.7</c:v>
                </c:pt>
                <c:pt idx="2782">
                  <c:v>22</c:v>
                </c:pt>
                <c:pt idx="2783">
                  <c:v>21.7</c:v>
                </c:pt>
                <c:pt idx="2784">
                  <c:v>21.5</c:v>
                </c:pt>
                <c:pt idx="2785">
                  <c:v>21.4</c:v>
                </c:pt>
                <c:pt idx="2786">
                  <c:v>21.4</c:v>
                </c:pt>
                <c:pt idx="2787">
                  <c:v>21.7</c:v>
                </c:pt>
                <c:pt idx="2788">
                  <c:v>21.3</c:v>
                </c:pt>
                <c:pt idx="2789">
                  <c:v>21.2</c:v>
                </c:pt>
                <c:pt idx="2790">
                  <c:v>21.3</c:v>
                </c:pt>
                <c:pt idx="2791">
                  <c:v>21.5</c:v>
                </c:pt>
                <c:pt idx="2792">
                  <c:v>21.2</c:v>
                </c:pt>
                <c:pt idx="2793">
                  <c:v>21.4</c:v>
                </c:pt>
                <c:pt idx="2794">
                  <c:v>21.2</c:v>
                </c:pt>
                <c:pt idx="2795">
                  <c:v>21.6</c:v>
                </c:pt>
                <c:pt idx="2796">
                  <c:v>21</c:v>
                </c:pt>
                <c:pt idx="2797">
                  <c:v>20.9</c:v>
                </c:pt>
                <c:pt idx="2798">
                  <c:v>20.9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21.4</c:v>
                </c:pt>
                <c:pt idx="2803">
                  <c:v>21</c:v>
                </c:pt>
                <c:pt idx="2804">
                  <c:v>21.1</c:v>
                </c:pt>
                <c:pt idx="2805">
                  <c:v>21.1</c:v>
                </c:pt>
                <c:pt idx="2806">
                  <c:v>21.3</c:v>
                </c:pt>
                <c:pt idx="2807">
                  <c:v>21.1</c:v>
                </c:pt>
                <c:pt idx="2808">
                  <c:v>21</c:v>
                </c:pt>
                <c:pt idx="2809">
                  <c:v>21.1</c:v>
                </c:pt>
                <c:pt idx="2810">
                  <c:v>21.1</c:v>
                </c:pt>
                <c:pt idx="2811">
                  <c:v>20.8</c:v>
                </c:pt>
                <c:pt idx="2812">
                  <c:v>21</c:v>
                </c:pt>
                <c:pt idx="2813">
                  <c:v>21.5</c:v>
                </c:pt>
                <c:pt idx="2814">
                  <c:v>21</c:v>
                </c:pt>
                <c:pt idx="2815">
                  <c:v>21.1</c:v>
                </c:pt>
                <c:pt idx="2816">
                  <c:v>21.1</c:v>
                </c:pt>
                <c:pt idx="2817">
                  <c:v>21</c:v>
                </c:pt>
                <c:pt idx="2818">
                  <c:v>21.4</c:v>
                </c:pt>
                <c:pt idx="2819">
                  <c:v>21</c:v>
                </c:pt>
                <c:pt idx="2820">
                  <c:v>21</c:v>
                </c:pt>
                <c:pt idx="2821">
                  <c:v>21.4</c:v>
                </c:pt>
                <c:pt idx="2822">
                  <c:v>21.3</c:v>
                </c:pt>
                <c:pt idx="2823">
                  <c:v>21.5</c:v>
                </c:pt>
                <c:pt idx="2824">
                  <c:v>21.1</c:v>
                </c:pt>
                <c:pt idx="2825">
                  <c:v>21.1</c:v>
                </c:pt>
                <c:pt idx="2826">
                  <c:v>20.6</c:v>
                </c:pt>
                <c:pt idx="2827">
                  <c:v>20.8</c:v>
                </c:pt>
                <c:pt idx="2828">
                  <c:v>21</c:v>
                </c:pt>
                <c:pt idx="2829">
                  <c:v>21.4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8E-4962-8C41-99C22449A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16944"/>
        <c:axId val="178315984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25"/>
      </c:valAx>
      <c:valAx>
        <c:axId val="7540922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0070C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rgbClr val="0070C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Water Production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0070C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rgbClr val="0070C0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  <c:minorUnit val="250"/>
      </c:valAx>
      <c:valAx>
        <c:axId val="1783159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rgbClr val="00B05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00B05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rgbClr val="00B050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316944"/>
        <c:crosses val="max"/>
        <c:crossBetween val="midCat"/>
        <c:majorUnit val="10"/>
        <c:minorUnit val="5"/>
      </c:valAx>
      <c:valAx>
        <c:axId val="178316944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78315984"/>
        <c:crosses val="max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i="0" u="none" strike="noStrike" baseline="0"/>
              <a:t>Energy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GreenHosue PolyTech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Tower'!$AE$5:$AE$10919</c:f>
              <c:numCache>
                <c:formatCode>0.00</c:formatCode>
                <c:ptCount val="10915"/>
                <c:pt idx="0">
                  <c:v>8.8933333333333347E-3</c:v>
                </c:pt>
                <c:pt idx="1">
                  <c:v>1.7817500000000003E-2</c:v>
                </c:pt>
                <c:pt idx="2">
                  <c:v>2.6729166666666672E-2</c:v>
                </c:pt>
                <c:pt idx="3">
                  <c:v>3.5665833333333341E-2</c:v>
                </c:pt>
                <c:pt idx="4">
                  <c:v>4.4580000000000009E-2</c:v>
                </c:pt>
                <c:pt idx="5">
                  <c:v>5.356000000000001E-2</c:v>
                </c:pt>
                <c:pt idx="6">
                  <c:v>6.2500833333333339E-2</c:v>
                </c:pt>
                <c:pt idx="7">
                  <c:v>7.1485000000000007E-2</c:v>
                </c:pt>
                <c:pt idx="8">
                  <c:v>8.0462500000000006E-2</c:v>
                </c:pt>
                <c:pt idx="9">
                  <c:v>8.9545000000000013E-2</c:v>
                </c:pt>
                <c:pt idx="10">
                  <c:v>9.858083333333334E-2</c:v>
                </c:pt>
                <c:pt idx="11">
                  <c:v>0.10765166666666667</c:v>
                </c:pt>
                <c:pt idx="12">
                  <c:v>0.11668416666666667</c:v>
                </c:pt>
                <c:pt idx="13">
                  <c:v>0.12583833333333333</c:v>
                </c:pt>
                <c:pt idx="14">
                  <c:v>0.13495416666666665</c:v>
                </c:pt>
                <c:pt idx="15">
                  <c:v>0.14399499999999998</c:v>
                </c:pt>
                <c:pt idx="16">
                  <c:v>0.15303749999999999</c:v>
                </c:pt>
                <c:pt idx="17">
                  <c:v>0.16212749999999998</c:v>
                </c:pt>
                <c:pt idx="18">
                  <c:v>0.17126499999999997</c:v>
                </c:pt>
                <c:pt idx="19">
                  <c:v>0.1803433333333333</c:v>
                </c:pt>
                <c:pt idx="20">
                  <c:v>0.18949416666666663</c:v>
                </c:pt>
                <c:pt idx="21">
                  <c:v>0.19864999999999997</c:v>
                </c:pt>
                <c:pt idx="22">
                  <c:v>0.20779499999999998</c:v>
                </c:pt>
                <c:pt idx="23">
                  <c:v>0.21696499999999999</c:v>
                </c:pt>
                <c:pt idx="24">
                  <c:v>0.22616</c:v>
                </c:pt>
                <c:pt idx="25">
                  <c:v>0.23531333333333335</c:v>
                </c:pt>
                <c:pt idx="26">
                  <c:v>0.24450416666666669</c:v>
                </c:pt>
                <c:pt idx="27">
                  <c:v>0.25367583333333338</c:v>
                </c:pt>
                <c:pt idx="28">
                  <c:v>0.26286083333333338</c:v>
                </c:pt>
                <c:pt idx="29">
                  <c:v>0.27200666666666673</c:v>
                </c:pt>
                <c:pt idx="30">
                  <c:v>0.28119416666666674</c:v>
                </c:pt>
                <c:pt idx="31">
                  <c:v>0.29040416666666674</c:v>
                </c:pt>
                <c:pt idx="32">
                  <c:v>0.29960500000000007</c:v>
                </c:pt>
                <c:pt idx="33">
                  <c:v>0.30879333333333342</c:v>
                </c:pt>
                <c:pt idx="34">
                  <c:v>0.31798416666666673</c:v>
                </c:pt>
                <c:pt idx="35">
                  <c:v>0.32718250000000004</c:v>
                </c:pt>
                <c:pt idx="36">
                  <c:v>0.33636083333333339</c:v>
                </c:pt>
                <c:pt idx="37">
                  <c:v>0.3456333333333334</c:v>
                </c:pt>
                <c:pt idx="38">
                  <c:v>0.35479083333333339</c:v>
                </c:pt>
                <c:pt idx="39">
                  <c:v>0.36403000000000008</c:v>
                </c:pt>
                <c:pt idx="40">
                  <c:v>0.37329000000000007</c:v>
                </c:pt>
                <c:pt idx="41">
                  <c:v>0.38258750000000008</c:v>
                </c:pt>
                <c:pt idx="42">
                  <c:v>0.39182333333333341</c:v>
                </c:pt>
                <c:pt idx="43">
                  <c:v>0.40108250000000006</c:v>
                </c:pt>
                <c:pt idx="44">
                  <c:v>0.41031750000000006</c:v>
                </c:pt>
                <c:pt idx="45">
                  <c:v>0.41955666666666674</c:v>
                </c:pt>
                <c:pt idx="46">
                  <c:v>0.42878000000000005</c:v>
                </c:pt>
                <c:pt idx="47">
                  <c:v>0.43807666666666673</c:v>
                </c:pt>
                <c:pt idx="48">
                  <c:v>0.44739583333333338</c:v>
                </c:pt>
                <c:pt idx="49">
                  <c:v>0.45669500000000007</c:v>
                </c:pt>
                <c:pt idx="50">
                  <c:v>0.46598000000000006</c:v>
                </c:pt>
                <c:pt idx="51">
                  <c:v>0.47532666666666673</c:v>
                </c:pt>
                <c:pt idx="52">
                  <c:v>0.48472166666666672</c:v>
                </c:pt>
                <c:pt idx="53">
                  <c:v>0.4940958333333334</c:v>
                </c:pt>
                <c:pt idx="54">
                  <c:v>0.50345333333333342</c:v>
                </c:pt>
                <c:pt idx="55">
                  <c:v>0.51279166666666676</c:v>
                </c:pt>
                <c:pt idx="56">
                  <c:v>0.52210500000000004</c:v>
                </c:pt>
                <c:pt idx="57">
                  <c:v>0.53140166666666666</c:v>
                </c:pt>
                <c:pt idx="58">
                  <c:v>0.54071333333333338</c:v>
                </c:pt>
                <c:pt idx="59">
                  <c:v>0.55003416666666671</c:v>
                </c:pt>
                <c:pt idx="60">
                  <c:v>0.55938333333333334</c:v>
                </c:pt>
                <c:pt idx="61">
                  <c:v>0.56872</c:v>
                </c:pt>
                <c:pt idx="62">
                  <c:v>0.57810416666666664</c:v>
                </c:pt>
                <c:pt idx="63">
                  <c:v>0.58749333333333331</c:v>
                </c:pt>
                <c:pt idx="64">
                  <c:v>0.59692083333333334</c:v>
                </c:pt>
                <c:pt idx="65">
                  <c:v>0.60633499999999996</c:v>
                </c:pt>
                <c:pt idx="66">
                  <c:v>0.61571083333333332</c:v>
                </c:pt>
                <c:pt idx="67">
                  <c:v>0.62504249999999995</c:v>
                </c:pt>
                <c:pt idx="68">
                  <c:v>0.63436999999999999</c:v>
                </c:pt>
                <c:pt idx="69">
                  <c:v>0.64371</c:v>
                </c:pt>
                <c:pt idx="70">
                  <c:v>0.65302166666666672</c:v>
                </c:pt>
                <c:pt idx="71">
                  <c:v>0.66234333333333339</c:v>
                </c:pt>
                <c:pt idx="72">
                  <c:v>0.67168333333333341</c:v>
                </c:pt>
                <c:pt idx="73">
                  <c:v>0.68098916666666676</c:v>
                </c:pt>
                <c:pt idx="74">
                  <c:v>0.69028583333333338</c:v>
                </c:pt>
                <c:pt idx="75">
                  <c:v>0.69959000000000005</c:v>
                </c:pt>
                <c:pt idx="76">
                  <c:v>0.70893666666666666</c:v>
                </c:pt>
                <c:pt idx="77">
                  <c:v>0.71826749999999995</c:v>
                </c:pt>
                <c:pt idx="78">
                  <c:v>0.72768749999999993</c:v>
                </c:pt>
                <c:pt idx="79">
                  <c:v>0.73702916666666662</c:v>
                </c:pt>
                <c:pt idx="80">
                  <c:v>0.74636333333333327</c:v>
                </c:pt>
                <c:pt idx="81">
                  <c:v>0.7557341666666666</c:v>
                </c:pt>
                <c:pt idx="82">
                  <c:v>0.76508999999999994</c:v>
                </c:pt>
                <c:pt idx="83">
                  <c:v>0.77442499999999992</c:v>
                </c:pt>
                <c:pt idx="84">
                  <c:v>0.78377333333333321</c:v>
                </c:pt>
                <c:pt idx="85">
                  <c:v>0.79309333333333321</c:v>
                </c:pt>
                <c:pt idx="86">
                  <c:v>0.80242833333333319</c:v>
                </c:pt>
                <c:pt idx="87">
                  <c:v>0.81174833333333318</c:v>
                </c:pt>
                <c:pt idx="88">
                  <c:v>0.82107833333333313</c:v>
                </c:pt>
                <c:pt idx="89">
                  <c:v>0.83044749999999978</c:v>
                </c:pt>
                <c:pt idx="90">
                  <c:v>0.83980249999999979</c:v>
                </c:pt>
                <c:pt idx="91">
                  <c:v>0.84914999999999974</c:v>
                </c:pt>
                <c:pt idx="92">
                  <c:v>0.85855749999999975</c:v>
                </c:pt>
                <c:pt idx="93">
                  <c:v>0.8678699999999997</c:v>
                </c:pt>
                <c:pt idx="94">
                  <c:v>0.87724499999999972</c:v>
                </c:pt>
                <c:pt idx="95">
                  <c:v>0.88657749999999969</c:v>
                </c:pt>
                <c:pt idx="96">
                  <c:v>0.89592249999999973</c:v>
                </c:pt>
                <c:pt idx="97">
                  <c:v>0.90528249999999977</c:v>
                </c:pt>
                <c:pt idx="98">
                  <c:v>0.91460166666666642</c:v>
                </c:pt>
                <c:pt idx="99">
                  <c:v>0.92392666666666645</c:v>
                </c:pt>
                <c:pt idx="100">
                  <c:v>0.93325833333333308</c:v>
                </c:pt>
                <c:pt idx="101">
                  <c:v>0.94261749999999978</c:v>
                </c:pt>
                <c:pt idx="102">
                  <c:v>0.95194166666666646</c:v>
                </c:pt>
                <c:pt idx="103">
                  <c:v>0.96127749999999978</c:v>
                </c:pt>
                <c:pt idx="104">
                  <c:v>0.97063416666666646</c:v>
                </c:pt>
                <c:pt idx="105">
                  <c:v>0.97998583333333311</c:v>
                </c:pt>
                <c:pt idx="106">
                  <c:v>0.9893991666666665</c:v>
                </c:pt>
                <c:pt idx="107">
                  <c:v>0.99881499999999979</c:v>
                </c:pt>
                <c:pt idx="108">
                  <c:v>1.008158333333333</c:v>
                </c:pt>
                <c:pt idx="109">
                  <c:v>1.0175516666666664</c:v>
                </c:pt>
                <c:pt idx="110">
                  <c:v>1.027003333333333</c:v>
                </c:pt>
                <c:pt idx="111">
                  <c:v>1.0364258333333329</c:v>
                </c:pt>
                <c:pt idx="112">
                  <c:v>1.0458574999999997</c:v>
                </c:pt>
                <c:pt idx="113">
                  <c:v>1.0551974999999996</c:v>
                </c:pt>
                <c:pt idx="114">
                  <c:v>1.0645399999999996</c:v>
                </c:pt>
                <c:pt idx="115">
                  <c:v>1.0738999999999996</c:v>
                </c:pt>
                <c:pt idx="116">
                  <c:v>1.0832849999999996</c:v>
                </c:pt>
                <c:pt idx="117">
                  <c:v>1.0926999999999996</c:v>
                </c:pt>
                <c:pt idx="118">
                  <c:v>1.1021341666666662</c:v>
                </c:pt>
                <c:pt idx="119">
                  <c:v>1.1116083333333329</c:v>
                </c:pt>
                <c:pt idx="120">
                  <c:v>1.1210499999999994</c:v>
                </c:pt>
                <c:pt idx="121">
                  <c:v>1.1304733333333328</c:v>
                </c:pt>
                <c:pt idx="122">
                  <c:v>1.1399091666666661</c:v>
                </c:pt>
                <c:pt idx="123">
                  <c:v>1.1493083333333327</c:v>
                </c:pt>
                <c:pt idx="124">
                  <c:v>1.1586933333333327</c:v>
                </c:pt>
                <c:pt idx="125">
                  <c:v>1.1680574999999993</c:v>
                </c:pt>
                <c:pt idx="126">
                  <c:v>1.1774749999999994</c:v>
                </c:pt>
                <c:pt idx="127">
                  <c:v>1.1869224999999994</c:v>
                </c:pt>
                <c:pt idx="128">
                  <c:v>1.1964008333333327</c:v>
                </c:pt>
                <c:pt idx="129">
                  <c:v>1.2058608333333327</c:v>
                </c:pt>
                <c:pt idx="130">
                  <c:v>1.2153049999999994</c:v>
                </c:pt>
                <c:pt idx="131">
                  <c:v>1.2247583333333327</c:v>
                </c:pt>
                <c:pt idx="132">
                  <c:v>1.2342449999999994</c:v>
                </c:pt>
                <c:pt idx="133">
                  <c:v>1.2436774999999993</c:v>
                </c:pt>
                <c:pt idx="134">
                  <c:v>1.2531141666666661</c:v>
                </c:pt>
                <c:pt idx="135">
                  <c:v>1.2625774999999995</c:v>
                </c:pt>
                <c:pt idx="136">
                  <c:v>1.2720249999999995</c:v>
                </c:pt>
                <c:pt idx="137">
                  <c:v>1.2815083333333328</c:v>
                </c:pt>
                <c:pt idx="138">
                  <c:v>1.2909374999999994</c:v>
                </c:pt>
                <c:pt idx="139">
                  <c:v>1.3003691666666661</c:v>
                </c:pt>
                <c:pt idx="140">
                  <c:v>1.3097924999999995</c:v>
                </c:pt>
                <c:pt idx="141">
                  <c:v>1.3192024999999994</c:v>
                </c:pt>
                <c:pt idx="142">
                  <c:v>1.3286774999999993</c:v>
                </c:pt>
                <c:pt idx="143">
                  <c:v>1.3381483333333326</c:v>
                </c:pt>
                <c:pt idx="144">
                  <c:v>1.347576666666666</c:v>
                </c:pt>
                <c:pt idx="145">
                  <c:v>1.356996666666666</c:v>
                </c:pt>
                <c:pt idx="146">
                  <c:v>1.3664483333333326</c:v>
                </c:pt>
                <c:pt idx="147">
                  <c:v>1.3759391666666658</c:v>
                </c:pt>
                <c:pt idx="148">
                  <c:v>1.3854024999999992</c:v>
                </c:pt>
                <c:pt idx="149">
                  <c:v>1.3948799999999992</c:v>
                </c:pt>
                <c:pt idx="150">
                  <c:v>1.4042683333333326</c:v>
                </c:pt>
                <c:pt idx="151">
                  <c:v>1.4136408333333326</c:v>
                </c:pt>
                <c:pt idx="152">
                  <c:v>1.4230783333333326</c:v>
                </c:pt>
                <c:pt idx="153">
                  <c:v>1.4324708333333325</c:v>
                </c:pt>
                <c:pt idx="154">
                  <c:v>1.4418816666666658</c:v>
                </c:pt>
                <c:pt idx="155">
                  <c:v>1.4513191666666658</c:v>
                </c:pt>
                <c:pt idx="156">
                  <c:v>1.4607658333333324</c:v>
                </c:pt>
                <c:pt idx="157">
                  <c:v>1.4703491666666657</c:v>
                </c:pt>
                <c:pt idx="158">
                  <c:v>1.4797641666666657</c:v>
                </c:pt>
                <c:pt idx="159">
                  <c:v>1.4891566666666656</c:v>
                </c:pt>
                <c:pt idx="160">
                  <c:v>1.4985441666666657</c:v>
                </c:pt>
                <c:pt idx="161">
                  <c:v>1.5079699999999989</c:v>
                </c:pt>
                <c:pt idx="162">
                  <c:v>1.5173766666666655</c:v>
                </c:pt>
                <c:pt idx="163">
                  <c:v>1.5267616666666655</c:v>
                </c:pt>
                <c:pt idx="164">
                  <c:v>1.5362066666666654</c:v>
                </c:pt>
                <c:pt idx="165">
                  <c:v>1.5455899999999987</c:v>
                </c:pt>
                <c:pt idx="166">
                  <c:v>1.5550099999999987</c:v>
                </c:pt>
                <c:pt idx="167">
                  <c:v>1.5644216666666653</c:v>
                </c:pt>
                <c:pt idx="168">
                  <c:v>1.5738299999999985</c:v>
                </c:pt>
                <c:pt idx="169">
                  <c:v>1.5832716666666651</c:v>
                </c:pt>
                <c:pt idx="170">
                  <c:v>1.5927308333333317</c:v>
                </c:pt>
                <c:pt idx="171">
                  <c:v>1.6022133333333317</c:v>
                </c:pt>
                <c:pt idx="172">
                  <c:v>1.6117333333333317</c:v>
                </c:pt>
                <c:pt idx="173">
                  <c:v>1.6212499999999983</c:v>
                </c:pt>
                <c:pt idx="174">
                  <c:v>1.6307558333333316</c:v>
                </c:pt>
                <c:pt idx="175">
                  <c:v>1.6402074999999983</c:v>
                </c:pt>
                <c:pt idx="176">
                  <c:v>1.6496133333333316</c:v>
                </c:pt>
                <c:pt idx="177">
                  <c:v>1.6590966666666649</c:v>
                </c:pt>
                <c:pt idx="178">
                  <c:v>1.6685933333333316</c:v>
                </c:pt>
                <c:pt idx="179">
                  <c:v>1.6781274999999982</c:v>
                </c:pt>
                <c:pt idx="180">
                  <c:v>1.6876199999999981</c:v>
                </c:pt>
                <c:pt idx="181">
                  <c:v>1.6970683333333314</c:v>
                </c:pt>
                <c:pt idx="182">
                  <c:v>1.706532499999998</c:v>
                </c:pt>
                <c:pt idx="183">
                  <c:v>1.7160441666666646</c:v>
                </c:pt>
                <c:pt idx="184">
                  <c:v>1.7254908333333312</c:v>
                </c:pt>
                <c:pt idx="185">
                  <c:v>1.7349824999999979</c:v>
                </c:pt>
                <c:pt idx="186">
                  <c:v>1.7445033333333313</c:v>
                </c:pt>
                <c:pt idx="187">
                  <c:v>1.7540416666666647</c:v>
                </c:pt>
                <c:pt idx="188">
                  <c:v>1.7635799999999981</c:v>
                </c:pt>
                <c:pt idx="189">
                  <c:v>1.7730774999999981</c:v>
                </c:pt>
                <c:pt idx="190">
                  <c:v>1.7825408333333315</c:v>
                </c:pt>
                <c:pt idx="191">
                  <c:v>1.7920508333333314</c:v>
                </c:pt>
                <c:pt idx="192">
                  <c:v>1.8014833333333313</c:v>
                </c:pt>
                <c:pt idx="193">
                  <c:v>1.8109691666666647</c:v>
                </c:pt>
                <c:pt idx="194">
                  <c:v>1.820447499999998</c:v>
                </c:pt>
                <c:pt idx="195">
                  <c:v>1.8298883333333313</c:v>
                </c:pt>
                <c:pt idx="196">
                  <c:v>1.8393266666666648</c:v>
                </c:pt>
                <c:pt idx="197">
                  <c:v>1.8488033333333314</c:v>
                </c:pt>
                <c:pt idx="198">
                  <c:v>1.8582558333333314</c:v>
                </c:pt>
                <c:pt idx="199">
                  <c:v>1.8677216666666647</c:v>
                </c:pt>
                <c:pt idx="200">
                  <c:v>1.8772216666666648</c:v>
                </c:pt>
                <c:pt idx="201">
                  <c:v>1.8867016666666647</c:v>
                </c:pt>
                <c:pt idx="202">
                  <c:v>1.896232499999998</c:v>
                </c:pt>
                <c:pt idx="203">
                  <c:v>1.9057583333333312</c:v>
                </c:pt>
                <c:pt idx="204">
                  <c:v>1.9152683333333311</c:v>
                </c:pt>
                <c:pt idx="205">
                  <c:v>1.9247624999999977</c:v>
                </c:pt>
                <c:pt idx="206">
                  <c:v>1.9342299999999977</c:v>
                </c:pt>
                <c:pt idx="207">
                  <c:v>1.9437166666666643</c:v>
                </c:pt>
                <c:pt idx="208">
                  <c:v>1.9532158333333309</c:v>
                </c:pt>
                <c:pt idx="209">
                  <c:v>1.9627166666666642</c:v>
                </c:pt>
                <c:pt idx="210">
                  <c:v>1.9722299999999975</c:v>
                </c:pt>
                <c:pt idx="211">
                  <c:v>1.9817366666666643</c:v>
                </c:pt>
                <c:pt idx="212">
                  <c:v>1.9912091666666643</c:v>
                </c:pt>
                <c:pt idx="213">
                  <c:v>2.0006991666666645</c:v>
                </c:pt>
                <c:pt idx="214">
                  <c:v>2.0101849999999977</c:v>
                </c:pt>
                <c:pt idx="215">
                  <c:v>2.0196899999999975</c:v>
                </c:pt>
                <c:pt idx="216">
                  <c:v>2.0292441666666643</c:v>
                </c:pt>
                <c:pt idx="217">
                  <c:v>2.0388341666666645</c:v>
                </c:pt>
                <c:pt idx="218">
                  <c:v>2.0483766666666643</c:v>
                </c:pt>
                <c:pt idx="219">
                  <c:v>2.0578791666666643</c:v>
                </c:pt>
                <c:pt idx="220">
                  <c:v>2.0673891666666644</c:v>
                </c:pt>
                <c:pt idx="221">
                  <c:v>2.0768874999999976</c:v>
                </c:pt>
                <c:pt idx="222">
                  <c:v>2.0863833333333308</c:v>
                </c:pt>
                <c:pt idx="223">
                  <c:v>2.095904166666664</c:v>
                </c:pt>
                <c:pt idx="224">
                  <c:v>2.1053774999999972</c:v>
                </c:pt>
                <c:pt idx="225">
                  <c:v>2.1148908333333307</c:v>
                </c:pt>
                <c:pt idx="226">
                  <c:v>2.1244424999999976</c:v>
                </c:pt>
                <c:pt idx="227">
                  <c:v>2.1339799999999975</c:v>
                </c:pt>
                <c:pt idx="228">
                  <c:v>2.1435583333333308</c:v>
                </c:pt>
                <c:pt idx="229">
                  <c:v>2.1531158333333309</c:v>
                </c:pt>
                <c:pt idx="230">
                  <c:v>2.162709166666664</c:v>
                </c:pt>
                <c:pt idx="231">
                  <c:v>2.1722366666666639</c:v>
                </c:pt>
                <c:pt idx="232">
                  <c:v>2.1818424999999975</c:v>
                </c:pt>
                <c:pt idx="233">
                  <c:v>2.1914283333333309</c:v>
                </c:pt>
                <c:pt idx="234">
                  <c:v>2.201009166666664</c:v>
                </c:pt>
                <c:pt idx="235">
                  <c:v>2.2105299999999972</c:v>
                </c:pt>
                <c:pt idx="236">
                  <c:v>2.2200558333333307</c:v>
                </c:pt>
                <c:pt idx="237">
                  <c:v>2.2295441666666642</c:v>
                </c:pt>
                <c:pt idx="238">
                  <c:v>2.2390616666666641</c:v>
                </c:pt>
                <c:pt idx="239">
                  <c:v>2.2485758333333306</c:v>
                </c:pt>
                <c:pt idx="240">
                  <c:v>2.2580949999999973</c:v>
                </c:pt>
                <c:pt idx="241">
                  <c:v>2.2676158333333305</c:v>
                </c:pt>
                <c:pt idx="242">
                  <c:v>2.2771591666666637</c:v>
                </c:pt>
                <c:pt idx="243">
                  <c:v>2.2867083333333302</c:v>
                </c:pt>
                <c:pt idx="244">
                  <c:v>2.2962824999999971</c:v>
                </c:pt>
                <c:pt idx="245">
                  <c:v>2.3058524999999972</c:v>
                </c:pt>
                <c:pt idx="246">
                  <c:v>2.3154374999999972</c:v>
                </c:pt>
                <c:pt idx="247">
                  <c:v>2.3249858333333306</c:v>
                </c:pt>
                <c:pt idx="248">
                  <c:v>2.3345733333333305</c:v>
                </c:pt>
                <c:pt idx="249">
                  <c:v>2.3440899999999973</c:v>
                </c:pt>
                <c:pt idx="250">
                  <c:v>2.3536174999999973</c:v>
                </c:pt>
                <c:pt idx="251">
                  <c:v>2.363101666666664</c:v>
                </c:pt>
                <c:pt idx="252">
                  <c:v>2.3726341666666642</c:v>
                </c:pt>
                <c:pt idx="253">
                  <c:v>2.3821491666666641</c:v>
                </c:pt>
                <c:pt idx="254">
                  <c:v>2.3917074999999972</c:v>
                </c:pt>
                <c:pt idx="255">
                  <c:v>2.4012391666666639</c:v>
                </c:pt>
                <c:pt idx="256">
                  <c:v>2.4107449999999973</c:v>
                </c:pt>
                <c:pt idx="257">
                  <c:v>2.4202433333333304</c:v>
                </c:pt>
                <c:pt idx="258">
                  <c:v>2.4297716666666638</c:v>
                </c:pt>
                <c:pt idx="259">
                  <c:v>2.4392724999999973</c:v>
                </c:pt>
                <c:pt idx="260">
                  <c:v>2.4487666666666641</c:v>
                </c:pt>
                <c:pt idx="261">
                  <c:v>2.4583083333333309</c:v>
                </c:pt>
                <c:pt idx="262">
                  <c:v>2.4678016666666642</c:v>
                </c:pt>
                <c:pt idx="263">
                  <c:v>2.4773374999999977</c:v>
                </c:pt>
                <c:pt idx="264">
                  <c:v>2.4869083333333313</c:v>
                </c:pt>
                <c:pt idx="265">
                  <c:v>2.4965208333333311</c:v>
                </c:pt>
                <c:pt idx="266">
                  <c:v>2.5060733333333309</c:v>
                </c:pt>
                <c:pt idx="267">
                  <c:v>2.5156458333333309</c:v>
                </c:pt>
                <c:pt idx="268">
                  <c:v>2.5252433333333308</c:v>
                </c:pt>
                <c:pt idx="269">
                  <c:v>2.5348183333333307</c:v>
                </c:pt>
                <c:pt idx="270">
                  <c:v>2.5443858333333309</c:v>
                </c:pt>
                <c:pt idx="271">
                  <c:v>2.5539691666666644</c:v>
                </c:pt>
                <c:pt idx="272">
                  <c:v>2.5635183333333309</c:v>
                </c:pt>
                <c:pt idx="273">
                  <c:v>2.5731083333333311</c:v>
                </c:pt>
                <c:pt idx="274">
                  <c:v>2.5826983333333313</c:v>
                </c:pt>
                <c:pt idx="275">
                  <c:v>2.5923233333333315</c:v>
                </c:pt>
                <c:pt idx="276">
                  <c:v>2.601896666666665</c:v>
                </c:pt>
                <c:pt idx="277">
                  <c:v>2.6114808333333315</c:v>
                </c:pt>
                <c:pt idx="278">
                  <c:v>2.621004166666665</c:v>
                </c:pt>
                <c:pt idx="279">
                  <c:v>2.6305691666666648</c:v>
                </c:pt>
                <c:pt idx="280">
                  <c:v>2.6401558333333317</c:v>
                </c:pt>
                <c:pt idx="281">
                  <c:v>2.6498074999999983</c:v>
                </c:pt>
                <c:pt idx="282">
                  <c:v>2.6594499999999983</c:v>
                </c:pt>
                <c:pt idx="283">
                  <c:v>2.6690483333333317</c:v>
                </c:pt>
                <c:pt idx="284">
                  <c:v>2.6786383333333319</c:v>
                </c:pt>
                <c:pt idx="285">
                  <c:v>2.6882599999999988</c:v>
                </c:pt>
                <c:pt idx="286">
                  <c:v>2.6978658333333323</c:v>
                </c:pt>
                <c:pt idx="287">
                  <c:v>2.7074391666666657</c:v>
                </c:pt>
                <c:pt idx="288">
                  <c:v>2.7170508333333325</c:v>
                </c:pt>
                <c:pt idx="289">
                  <c:v>2.7266258333333324</c:v>
                </c:pt>
                <c:pt idx="290">
                  <c:v>2.736172499999999</c:v>
                </c:pt>
                <c:pt idx="291">
                  <c:v>2.7457349999999989</c:v>
                </c:pt>
                <c:pt idx="292">
                  <c:v>2.7553608333333321</c:v>
                </c:pt>
                <c:pt idx="293">
                  <c:v>2.7649391666666654</c:v>
                </c:pt>
                <c:pt idx="294">
                  <c:v>2.7746041666666654</c:v>
                </c:pt>
                <c:pt idx="295">
                  <c:v>2.7842774999999986</c:v>
                </c:pt>
                <c:pt idx="296">
                  <c:v>2.7939433333333321</c:v>
                </c:pt>
                <c:pt idx="297">
                  <c:v>2.8035866666666656</c:v>
                </c:pt>
                <c:pt idx="298">
                  <c:v>2.8132116666666658</c:v>
                </c:pt>
                <c:pt idx="299">
                  <c:v>2.8228483333333325</c:v>
                </c:pt>
                <c:pt idx="300">
                  <c:v>2.8324874999999992</c:v>
                </c:pt>
                <c:pt idx="301">
                  <c:v>2.8421541666666656</c:v>
                </c:pt>
                <c:pt idx="302">
                  <c:v>2.8518149999999989</c:v>
                </c:pt>
                <c:pt idx="303">
                  <c:v>2.8614691666666654</c:v>
                </c:pt>
                <c:pt idx="304">
                  <c:v>2.8710924999999987</c:v>
                </c:pt>
                <c:pt idx="305">
                  <c:v>2.8807124999999987</c:v>
                </c:pt>
                <c:pt idx="306">
                  <c:v>2.8903474999999985</c:v>
                </c:pt>
                <c:pt idx="307">
                  <c:v>2.8999883333333321</c:v>
                </c:pt>
                <c:pt idx="308">
                  <c:v>2.9096141666666653</c:v>
                </c:pt>
                <c:pt idx="309">
                  <c:v>2.9192108333333318</c:v>
                </c:pt>
                <c:pt idx="310">
                  <c:v>2.9288524999999983</c:v>
                </c:pt>
                <c:pt idx="311">
                  <c:v>2.9384933333333318</c:v>
                </c:pt>
                <c:pt idx="312">
                  <c:v>2.9480841666666651</c:v>
                </c:pt>
                <c:pt idx="313">
                  <c:v>2.9577416666666649</c:v>
                </c:pt>
                <c:pt idx="314">
                  <c:v>2.967371666666665</c:v>
                </c:pt>
                <c:pt idx="315">
                  <c:v>2.9770024999999984</c:v>
                </c:pt>
                <c:pt idx="316">
                  <c:v>2.9866399999999986</c:v>
                </c:pt>
                <c:pt idx="317">
                  <c:v>2.9962558333333318</c:v>
                </c:pt>
                <c:pt idx="318">
                  <c:v>3.0058766666666652</c:v>
                </c:pt>
                <c:pt idx="319">
                  <c:v>3.015546666666665</c:v>
                </c:pt>
                <c:pt idx="320">
                  <c:v>3.0251833333333318</c:v>
                </c:pt>
                <c:pt idx="321">
                  <c:v>3.0348283333333317</c:v>
                </c:pt>
                <c:pt idx="322">
                  <c:v>3.0444849999999986</c:v>
                </c:pt>
                <c:pt idx="323">
                  <c:v>3.054128333333332</c:v>
                </c:pt>
                <c:pt idx="324">
                  <c:v>3.0638066666666655</c:v>
                </c:pt>
                <c:pt idx="325">
                  <c:v>3.0734583333333321</c:v>
                </c:pt>
                <c:pt idx="326">
                  <c:v>3.0830866666666652</c:v>
                </c:pt>
                <c:pt idx="327">
                  <c:v>3.092769166666665</c:v>
                </c:pt>
                <c:pt idx="328">
                  <c:v>3.1024433333333317</c:v>
                </c:pt>
                <c:pt idx="329">
                  <c:v>3.1121549999999982</c:v>
                </c:pt>
                <c:pt idx="330">
                  <c:v>3.1218399999999984</c:v>
                </c:pt>
                <c:pt idx="331">
                  <c:v>3.1315591666666651</c:v>
                </c:pt>
                <c:pt idx="332">
                  <c:v>3.1412441666666653</c:v>
                </c:pt>
                <c:pt idx="333">
                  <c:v>3.150975833333332</c:v>
                </c:pt>
                <c:pt idx="334">
                  <c:v>3.1606083333333319</c:v>
                </c:pt>
                <c:pt idx="335">
                  <c:v>3.1703258333333317</c:v>
                </c:pt>
                <c:pt idx="336">
                  <c:v>3.1800349999999984</c:v>
                </c:pt>
                <c:pt idx="337">
                  <c:v>3.1897241666666649</c:v>
                </c:pt>
                <c:pt idx="338">
                  <c:v>3.1994249999999984</c:v>
                </c:pt>
                <c:pt idx="339">
                  <c:v>3.209136666666665</c:v>
                </c:pt>
                <c:pt idx="340">
                  <c:v>3.2188891666666648</c:v>
                </c:pt>
                <c:pt idx="341">
                  <c:v>3.2286033333333313</c:v>
                </c:pt>
                <c:pt idx="342">
                  <c:v>3.2383283333333313</c:v>
                </c:pt>
                <c:pt idx="343">
                  <c:v>3.247999999999998</c:v>
                </c:pt>
                <c:pt idx="344">
                  <c:v>3.2576416666666645</c:v>
                </c:pt>
                <c:pt idx="345">
                  <c:v>3.2673116666666644</c:v>
                </c:pt>
                <c:pt idx="346">
                  <c:v>3.2770224999999975</c:v>
                </c:pt>
                <c:pt idx="347">
                  <c:v>3.2866908333333309</c:v>
                </c:pt>
                <c:pt idx="348">
                  <c:v>3.2963874999999976</c:v>
                </c:pt>
                <c:pt idx="349">
                  <c:v>3.306065833333331</c:v>
                </c:pt>
                <c:pt idx="350">
                  <c:v>3.3157641666666642</c:v>
                </c:pt>
                <c:pt idx="351">
                  <c:v>3.325468333333331</c:v>
                </c:pt>
                <c:pt idx="352">
                  <c:v>3.3352083333333309</c:v>
                </c:pt>
                <c:pt idx="353">
                  <c:v>3.3449424999999975</c:v>
                </c:pt>
                <c:pt idx="354">
                  <c:v>3.3545974999999975</c:v>
                </c:pt>
                <c:pt idx="355">
                  <c:v>3.364285833333331</c:v>
                </c:pt>
                <c:pt idx="356">
                  <c:v>3.3739724999999976</c:v>
                </c:pt>
                <c:pt idx="357">
                  <c:v>3.3836724999999976</c:v>
                </c:pt>
                <c:pt idx="358">
                  <c:v>3.3933633333333311</c:v>
                </c:pt>
                <c:pt idx="359">
                  <c:v>3.4030333333333309</c:v>
                </c:pt>
                <c:pt idx="360">
                  <c:v>3.4127183333333311</c:v>
                </c:pt>
                <c:pt idx="361">
                  <c:v>3.4224308333333311</c:v>
                </c:pt>
                <c:pt idx="362">
                  <c:v>3.4321508333333313</c:v>
                </c:pt>
                <c:pt idx="363">
                  <c:v>3.4418558333333311</c:v>
                </c:pt>
                <c:pt idx="364">
                  <c:v>3.4515908333333312</c:v>
                </c:pt>
                <c:pt idx="365">
                  <c:v>3.4612891666666643</c:v>
                </c:pt>
                <c:pt idx="366">
                  <c:v>3.4709608333333311</c:v>
                </c:pt>
                <c:pt idx="367">
                  <c:v>3.4806349999999977</c:v>
                </c:pt>
                <c:pt idx="368">
                  <c:v>3.4903216666666643</c:v>
                </c:pt>
                <c:pt idx="369">
                  <c:v>3.5000083333333309</c:v>
                </c:pt>
                <c:pt idx="370">
                  <c:v>3.5096874999999974</c:v>
                </c:pt>
                <c:pt idx="371">
                  <c:v>3.5193616666666641</c:v>
                </c:pt>
                <c:pt idx="372">
                  <c:v>3.5290674999999974</c:v>
                </c:pt>
                <c:pt idx="373">
                  <c:v>3.5387799999999974</c:v>
                </c:pt>
                <c:pt idx="374">
                  <c:v>3.5484999999999975</c:v>
                </c:pt>
                <c:pt idx="375">
                  <c:v>3.5582274999999974</c:v>
                </c:pt>
                <c:pt idx="376">
                  <c:v>3.5679666666666643</c:v>
                </c:pt>
                <c:pt idx="377">
                  <c:v>3.577720833333331</c:v>
                </c:pt>
                <c:pt idx="378">
                  <c:v>3.5874883333333312</c:v>
                </c:pt>
                <c:pt idx="379">
                  <c:v>3.5972458333333313</c:v>
                </c:pt>
                <c:pt idx="380">
                  <c:v>3.6070149999999979</c:v>
                </c:pt>
                <c:pt idx="381">
                  <c:v>3.6167724999999979</c:v>
                </c:pt>
                <c:pt idx="382">
                  <c:v>3.6265499999999982</c:v>
                </c:pt>
                <c:pt idx="383">
                  <c:v>3.6362983333333316</c:v>
                </c:pt>
                <c:pt idx="384">
                  <c:v>3.6460991666666649</c:v>
                </c:pt>
                <c:pt idx="385">
                  <c:v>3.6558391666666648</c:v>
                </c:pt>
                <c:pt idx="386">
                  <c:v>3.6656183333333314</c:v>
                </c:pt>
                <c:pt idx="387">
                  <c:v>3.6753558333333314</c:v>
                </c:pt>
                <c:pt idx="388">
                  <c:v>3.6851349999999981</c:v>
                </c:pt>
                <c:pt idx="389">
                  <c:v>3.6949266666666647</c:v>
                </c:pt>
                <c:pt idx="390">
                  <c:v>3.704714999999998</c:v>
                </c:pt>
                <c:pt idx="391">
                  <c:v>3.7145416666666646</c:v>
                </c:pt>
                <c:pt idx="392">
                  <c:v>3.7242966666666648</c:v>
                </c:pt>
                <c:pt idx="393">
                  <c:v>3.7340824999999982</c:v>
                </c:pt>
                <c:pt idx="394">
                  <c:v>3.743916666666665</c:v>
                </c:pt>
                <c:pt idx="395">
                  <c:v>3.7537291666666648</c:v>
                </c:pt>
                <c:pt idx="396">
                  <c:v>3.7635141666666647</c:v>
                </c:pt>
                <c:pt idx="397">
                  <c:v>3.7732558333333315</c:v>
                </c:pt>
                <c:pt idx="398">
                  <c:v>3.783014166666665</c:v>
                </c:pt>
                <c:pt idx="399">
                  <c:v>3.7928024999999983</c:v>
                </c:pt>
                <c:pt idx="400">
                  <c:v>3.8025758333333317</c:v>
                </c:pt>
                <c:pt idx="401">
                  <c:v>3.8123549999999984</c:v>
                </c:pt>
                <c:pt idx="402">
                  <c:v>3.8221441666666651</c:v>
                </c:pt>
                <c:pt idx="403">
                  <c:v>3.8319083333333319</c:v>
                </c:pt>
                <c:pt idx="404">
                  <c:v>3.841665833333332</c:v>
                </c:pt>
                <c:pt idx="405">
                  <c:v>3.8514641666666654</c:v>
                </c:pt>
                <c:pt idx="406">
                  <c:v>3.8612574999999989</c:v>
                </c:pt>
                <c:pt idx="407">
                  <c:v>3.8710458333333322</c:v>
                </c:pt>
                <c:pt idx="408">
                  <c:v>3.8808424999999986</c:v>
                </c:pt>
                <c:pt idx="409">
                  <c:v>3.8906124999999987</c:v>
                </c:pt>
                <c:pt idx="410">
                  <c:v>3.9003916666666654</c:v>
                </c:pt>
                <c:pt idx="411">
                  <c:v>3.9101699999999986</c:v>
                </c:pt>
                <c:pt idx="412">
                  <c:v>3.9199383333333317</c:v>
                </c:pt>
                <c:pt idx="413">
                  <c:v>3.9297283333333319</c:v>
                </c:pt>
                <c:pt idx="414">
                  <c:v>3.9395424999999986</c:v>
                </c:pt>
                <c:pt idx="415">
                  <c:v>3.9493249999999986</c:v>
                </c:pt>
                <c:pt idx="416">
                  <c:v>3.9590849999999986</c:v>
                </c:pt>
                <c:pt idx="417">
                  <c:v>3.9688791666666652</c:v>
                </c:pt>
                <c:pt idx="418">
                  <c:v>3.9786491666666652</c:v>
                </c:pt>
                <c:pt idx="419">
                  <c:v>3.9884416666666653</c:v>
                </c:pt>
                <c:pt idx="420">
                  <c:v>3.9982324999999985</c:v>
                </c:pt>
                <c:pt idx="421">
                  <c:v>4.0080166666666655</c:v>
                </c:pt>
                <c:pt idx="422">
                  <c:v>4.0177891666666659</c:v>
                </c:pt>
                <c:pt idx="423">
                  <c:v>4.0275724999999989</c:v>
                </c:pt>
                <c:pt idx="424">
                  <c:v>4.0373383333333326</c:v>
                </c:pt>
                <c:pt idx="425">
                  <c:v>4.0471491666666664</c:v>
                </c:pt>
                <c:pt idx="426">
                  <c:v>4.0569533333333334</c:v>
                </c:pt>
                <c:pt idx="427">
                  <c:v>4.0667625000000003</c:v>
                </c:pt>
                <c:pt idx="428">
                  <c:v>4.0765408333333335</c:v>
                </c:pt>
                <c:pt idx="429">
                  <c:v>4.0863375</c:v>
                </c:pt>
                <c:pt idx="430">
                  <c:v>4.0961716666666668</c:v>
                </c:pt>
                <c:pt idx="431">
                  <c:v>4.1059675000000002</c:v>
                </c:pt>
                <c:pt idx="432">
                  <c:v>4.1157700000000004</c:v>
                </c:pt>
                <c:pt idx="433">
                  <c:v>4.1256266666666672</c:v>
                </c:pt>
                <c:pt idx="434">
                  <c:v>4.135485833333334</c:v>
                </c:pt>
                <c:pt idx="435">
                  <c:v>4.1453625000000009</c:v>
                </c:pt>
                <c:pt idx="436">
                  <c:v>4.1552100000000012</c:v>
                </c:pt>
                <c:pt idx="437">
                  <c:v>4.1650991666666677</c:v>
                </c:pt>
                <c:pt idx="438">
                  <c:v>4.1749491666666678</c:v>
                </c:pt>
                <c:pt idx="439">
                  <c:v>4.1848033333333348</c:v>
                </c:pt>
                <c:pt idx="440">
                  <c:v>4.1946408333333345</c:v>
                </c:pt>
                <c:pt idx="441">
                  <c:v>4.2044900000000007</c:v>
                </c:pt>
                <c:pt idx="442">
                  <c:v>4.2142800000000005</c:v>
                </c:pt>
                <c:pt idx="443">
                  <c:v>4.2240691666666672</c:v>
                </c:pt>
                <c:pt idx="444">
                  <c:v>4.233856666666667</c:v>
                </c:pt>
                <c:pt idx="445">
                  <c:v>4.2436666666666669</c:v>
                </c:pt>
                <c:pt idx="446">
                  <c:v>4.2534825000000005</c:v>
                </c:pt>
                <c:pt idx="447">
                  <c:v>4.2633091666666676</c:v>
                </c:pt>
                <c:pt idx="448">
                  <c:v>4.2731133333333347</c:v>
                </c:pt>
                <c:pt idx="449">
                  <c:v>4.2829241666666684</c:v>
                </c:pt>
                <c:pt idx="450">
                  <c:v>4.2927250000000017</c:v>
                </c:pt>
                <c:pt idx="451">
                  <c:v>4.3025383333333354</c:v>
                </c:pt>
                <c:pt idx="452">
                  <c:v>4.3123158333333356</c:v>
                </c:pt>
                <c:pt idx="453">
                  <c:v>4.3220866666666691</c:v>
                </c:pt>
                <c:pt idx="454">
                  <c:v>4.3319100000000024</c:v>
                </c:pt>
                <c:pt idx="455">
                  <c:v>4.3417191666666692</c:v>
                </c:pt>
                <c:pt idx="456">
                  <c:v>4.3515375000000027</c:v>
                </c:pt>
                <c:pt idx="457">
                  <c:v>4.3613700000000026</c:v>
                </c:pt>
                <c:pt idx="458">
                  <c:v>4.3712266666666695</c:v>
                </c:pt>
                <c:pt idx="459">
                  <c:v>4.381068333333336</c:v>
                </c:pt>
                <c:pt idx="460">
                  <c:v>4.3909050000000027</c:v>
                </c:pt>
                <c:pt idx="461">
                  <c:v>4.4007958333333361</c:v>
                </c:pt>
                <c:pt idx="462">
                  <c:v>4.4106858333333365</c:v>
                </c:pt>
                <c:pt idx="463">
                  <c:v>4.4206375000000033</c:v>
                </c:pt>
                <c:pt idx="464">
                  <c:v>4.4305675000000031</c:v>
                </c:pt>
                <c:pt idx="465">
                  <c:v>4.4404650000000032</c:v>
                </c:pt>
                <c:pt idx="466">
                  <c:v>4.4503100000000035</c:v>
                </c:pt>
                <c:pt idx="467">
                  <c:v>4.4601641666666705</c:v>
                </c:pt>
                <c:pt idx="468">
                  <c:v>4.4700466666666703</c:v>
                </c:pt>
                <c:pt idx="469">
                  <c:v>4.4799508333333371</c:v>
                </c:pt>
                <c:pt idx="470">
                  <c:v>4.4898350000000038</c:v>
                </c:pt>
                <c:pt idx="471">
                  <c:v>4.4997375000000037</c:v>
                </c:pt>
                <c:pt idx="472">
                  <c:v>4.5096183333333366</c:v>
                </c:pt>
                <c:pt idx="473">
                  <c:v>4.5195358333333369</c:v>
                </c:pt>
                <c:pt idx="474">
                  <c:v>4.5294408333333367</c:v>
                </c:pt>
                <c:pt idx="475">
                  <c:v>4.5393483333333364</c:v>
                </c:pt>
                <c:pt idx="476">
                  <c:v>4.5492308333333362</c:v>
                </c:pt>
                <c:pt idx="477">
                  <c:v>4.5591308333333362</c:v>
                </c:pt>
                <c:pt idx="478">
                  <c:v>4.5690358333333361</c:v>
                </c:pt>
                <c:pt idx="479">
                  <c:v>4.5789550000000023</c:v>
                </c:pt>
                <c:pt idx="480">
                  <c:v>4.588840000000002</c:v>
                </c:pt>
                <c:pt idx="481">
                  <c:v>4.5987366666666691</c:v>
                </c:pt>
                <c:pt idx="482">
                  <c:v>4.608617500000002</c:v>
                </c:pt>
                <c:pt idx="483">
                  <c:v>4.6184983333333349</c:v>
                </c:pt>
                <c:pt idx="484">
                  <c:v>4.628395000000002</c:v>
                </c:pt>
                <c:pt idx="485">
                  <c:v>4.6382900000000022</c:v>
                </c:pt>
                <c:pt idx="486">
                  <c:v>4.6481433333333353</c:v>
                </c:pt>
                <c:pt idx="487">
                  <c:v>4.6580400000000024</c:v>
                </c:pt>
                <c:pt idx="488">
                  <c:v>4.6679775000000028</c:v>
                </c:pt>
                <c:pt idx="489">
                  <c:v>4.6778891666666693</c:v>
                </c:pt>
                <c:pt idx="490">
                  <c:v>4.6877975000000029</c:v>
                </c:pt>
                <c:pt idx="491">
                  <c:v>4.6977016666666698</c:v>
                </c:pt>
                <c:pt idx="492">
                  <c:v>4.7076250000000028</c:v>
                </c:pt>
                <c:pt idx="493">
                  <c:v>4.7175625000000032</c:v>
                </c:pt>
                <c:pt idx="494">
                  <c:v>4.7274733333333367</c:v>
                </c:pt>
                <c:pt idx="495">
                  <c:v>4.7373658333333371</c:v>
                </c:pt>
                <c:pt idx="496">
                  <c:v>4.7472841666666703</c:v>
                </c:pt>
                <c:pt idx="497">
                  <c:v>4.7572083333333373</c:v>
                </c:pt>
                <c:pt idx="498">
                  <c:v>4.7671466666666706</c:v>
                </c:pt>
                <c:pt idx="499">
                  <c:v>4.7770725000000036</c:v>
                </c:pt>
                <c:pt idx="500">
                  <c:v>4.78696416666667</c:v>
                </c:pt>
                <c:pt idx="501">
                  <c:v>4.79686416666667</c:v>
                </c:pt>
                <c:pt idx="502">
                  <c:v>4.8067783333333365</c:v>
                </c:pt>
                <c:pt idx="503">
                  <c:v>4.8166408333333361</c:v>
                </c:pt>
                <c:pt idx="504">
                  <c:v>4.8265141666666693</c:v>
                </c:pt>
                <c:pt idx="505">
                  <c:v>4.8364133333333363</c:v>
                </c:pt>
                <c:pt idx="506">
                  <c:v>4.8463058333333366</c:v>
                </c:pt>
                <c:pt idx="507">
                  <c:v>4.8562175000000032</c:v>
                </c:pt>
                <c:pt idx="508">
                  <c:v>4.8661575000000035</c:v>
                </c:pt>
                <c:pt idx="509">
                  <c:v>4.8760633333333372</c:v>
                </c:pt>
                <c:pt idx="510">
                  <c:v>4.8859241666666708</c:v>
                </c:pt>
                <c:pt idx="511">
                  <c:v>4.8958366666666713</c:v>
                </c:pt>
                <c:pt idx="512">
                  <c:v>4.9056900000000043</c:v>
                </c:pt>
                <c:pt idx="513">
                  <c:v>4.915575000000004</c:v>
                </c:pt>
                <c:pt idx="514">
                  <c:v>4.9255250000000039</c:v>
                </c:pt>
                <c:pt idx="515">
                  <c:v>4.9354300000000038</c:v>
                </c:pt>
                <c:pt idx="516">
                  <c:v>4.9453333333333367</c:v>
                </c:pt>
                <c:pt idx="517">
                  <c:v>4.9552691666666702</c:v>
                </c:pt>
                <c:pt idx="518">
                  <c:v>4.9651558333333368</c:v>
                </c:pt>
                <c:pt idx="519">
                  <c:v>4.9750416666666704</c:v>
                </c:pt>
                <c:pt idx="520">
                  <c:v>4.9849225000000033</c:v>
                </c:pt>
                <c:pt idx="521">
                  <c:v>4.9948658333333364</c:v>
                </c:pt>
                <c:pt idx="522">
                  <c:v>5.0048100000000035</c:v>
                </c:pt>
                <c:pt idx="523">
                  <c:v>5.0147125000000035</c:v>
                </c:pt>
                <c:pt idx="524">
                  <c:v>5.0246066666666698</c:v>
                </c:pt>
                <c:pt idx="525">
                  <c:v>5.0345208333333362</c:v>
                </c:pt>
                <c:pt idx="526">
                  <c:v>5.0444300000000029</c:v>
                </c:pt>
                <c:pt idx="527">
                  <c:v>5.0543066666666698</c:v>
                </c:pt>
                <c:pt idx="528">
                  <c:v>5.0642316666666698</c:v>
                </c:pt>
                <c:pt idx="529">
                  <c:v>5.0741591666666697</c:v>
                </c:pt>
                <c:pt idx="530">
                  <c:v>5.0840825000000027</c:v>
                </c:pt>
                <c:pt idx="531">
                  <c:v>5.0940433333333361</c:v>
                </c:pt>
                <c:pt idx="532">
                  <c:v>5.104018333333336</c:v>
                </c:pt>
                <c:pt idx="533">
                  <c:v>5.1139958333333357</c:v>
                </c:pt>
                <c:pt idx="534">
                  <c:v>5.1239100000000022</c:v>
                </c:pt>
                <c:pt idx="535">
                  <c:v>5.1338641666666689</c:v>
                </c:pt>
                <c:pt idx="536">
                  <c:v>5.1437816666666691</c:v>
                </c:pt>
                <c:pt idx="537">
                  <c:v>5.153731666666669</c:v>
                </c:pt>
                <c:pt idx="538">
                  <c:v>5.1636525000000022</c:v>
                </c:pt>
                <c:pt idx="539">
                  <c:v>5.1735850000000019</c:v>
                </c:pt>
                <c:pt idx="540">
                  <c:v>5.1835016666666682</c:v>
                </c:pt>
                <c:pt idx="541">
                  <c:v>5.1934183333333346</c:v>
                </c:pt>
                <c:pt idx="542">
                  <c:v>5.203355833333335</c:v>
                </c:pt>
                <c:pt idx="543">
                  <c:v>5.2132716666666683</c:v>
                </c:pt>
                <c:pt idx="544">
                  <c:v>5.2231950000000014</c:v>
                </c:pt>
                <c:pt idx="545">
                  <c:v>5.2331175000000014</c:v>
                </c:pt>
                <c:pt idx="546">
                  <c:v>5.2430250000000012</c:v>
                </c:pt>
                <c:pt idx="547">
                  <c:v>5.2529650000000014</c:v>
                </c:pt>
                <c:pt idx="548">
                  <c:v>5.2629016666666679</c:v>
                </c:pt>
                <c:pt idx="549">
                  <c:v>5.2728166666666683</c:v>
                </c:pt>
                <c:pt idx="550">
                  <c:v>5.282723333333335</c:v>
                </c:pt>
                <c:pt idx="551">
                  <c:v>5.2926300000000017</c:v>
                </c:pt>
                <c:pt idx="552">
                  <c:v>5.302524166666668</c:v>
                </c:pt>
                <c:pt idx="553">
                  <c:v>5.3124566666666677</c:v>
                </c:pt>
                <c:pt idx="554">
                  <c:v>5.3223616666666675</c:v>
                </c:pt>
                <c:pt idx="555">
                  <c:v>5.3322866666666675</c:v>
                </c:pt>
                <c:pt idx="556">
                  <c:v>5.3422041666666678</c:v>
                </c:pt>
                <c:pt idx="557">
                  <c:v>5.3521091666666676</c:v>
                </c:pt>
                <c:pt idx="558">
                  <c:v>5.3620300000000007</c:v>
                </c:pt>
                <c:pt idx="559">
                  <c:v>5.3719091666666676</c:v>
                </c:pt>
                <c:pt idx="560">
                  <c:v>5.3818325000000007</c:v>
                </c:pt>
                <c:pt idx="561">
                  <c:v>5.3917641666666674</c:v>
                </c:pt>
                <c:pt idx="562">
                  <c:v>5.4016891666666673</c:v>
                </c:pt>
                <c:pt idx="563">
                  <c:v>5.4116166666666672</c:v>
                </c:pt>
                <c:pt idx="564">
                  <c:v>5.4215625000000003</c:v>
                </c:pt>
                <c:pt idx="565">
                  <c:v>5.431516666666667</c:v>
                </c:pt>
                <c:pt idx="566">
                  <c:v>5.4414575000000003</c:v>
                </c:pt>
                <c:pt idx="567">
                  <c:v>5.4514374999999999</c:v>
                </c:pt>
                <c:pt idx="568">
                  <c:v>5.4614058333333331</c:v>
                </c:pt>
                <c:pt idx="569">
                  <c:v>5.4713458333333334</c:v>
                </c:pt>
                <c:pt idx="570">
                  <c:v>5.481278333333333</c:v>
                </c:pt>
                <c:pt idx="571">
                  <c:v>5.4911649999999996</c:v>
                </c:pt>
                <c:pt idx="572">
                  <c:v>5.5010958333333333</c:v>
                </c:pt>
                <c:pt idx="573">
                  <c:v>5.5110333333333337</c:v>
                </c:pt>
                <c:pt idx="574">
                  <c:v>5.5209983333333339</c:v>
                </c:pt>
                <c:pt idx="575">
                  <c:v>5.5309375000000003</c:v>
                </c:pt>
                <c:pt idx="576">
                  <c:v>5.5408808333333335</c:v>
                </c:pt>
                <c:pt idx="577">
                  <c:v>5.5508075000000003</c:v>
                </c:pt>
                <c:pt idx="578">
                  <c:v>5.5606808333333335</c:v>
                </c:pt>
                <c:pt idx="579">
                  <c:v>5.5705991666666668</c:v>
                </c:pt>
                <c:pt idx="580">
                  <c:v>5.5804908333333332</c:v>
                </c:pt>
                <c:pt idx="581">
                  <c:v>5.5904249999999998</c:v>
                </c:pt>
                <c:pt idx="582">
                  <c:v>5.6003633333333331</c:v>
                </c:pt>
                <c:pt idx="583">
                  <c:v>5.6103075000000002</c:v>
                </c:pt>
                <c:pt idx="584">
                  <c:v>5.6202450000000006</c:v>
                </c:pt>
                <c:pt idx="585">
                  <c:v>5.6302200000000004</c:v>
                </c:pt>
                <c:pt idx="586">
                  <c:v>5.6401808333333339</c:v>
                </c:pt>
                <c:pt idx="587">
                  <c:v>5.6501475000000001</c:v>
                </c:pt>
                <c:pt idx="588">
                  <c:v>5.6600933333333332</c:v>
                </c:pt>
                <c:pt idx="589">
                  <c:v>5.67</c:v>
                </c:pt>
                <c:pt idx="590">
                  <c:v>5.679944166666667</c:v>
                </c:pt>
                <c:pt idx="591">
                  <c:v>5.6898825000000004</c:v>
                </c:pt>
                <c:pt idx="592">
                  <c:v>5.6998375000000001</c:v>
                </c:pt>
                <c:pt idx="593">
                  <c:v>5.709765</c:v>
                </c:pt>
                <c:pt idx="594">
                  <c:v>5.7197125</c:v>
                </c:pt>
                <c:pt idx="595">
                  <c:v>5.7296474999999996</c:v>
                </c:pt>
                <c:pt idx="596">
                  <c:v>5.7396108333333329</c:v>
                </c:pt>
                <c:pt idx="597">
                  <c:v>5.7496116666666666</c:v>
                </c:pt>
                <c:pt idx="598">
                  <c:v>5.7595658333333333</c:v>
                </c:pt>
                <c:pt idx="599">
                  <c:v>5.7695524999999996</c:v>
                </c:pt>
                <c:pt idx="600">
                  <c:v>5.7795283333333334</c:v>
                </c:pt>
                <c:pt idx="601">
                  <c:v>5.7895208333333334</c:v>
                </c:pt>
                <c:pt idx="602">
                  <c:v>5.7994833333333338</c:v>
                </c:pt>
                <c:pt idx="603">
                  <c:v>5.8094383333333335</c:v>
                </c:pt>
                <c:pt idx="604">
                  <c:v>5.8194116666666664</c:v>
                </c:pt>
                <c:pt idx="605">
                  <c:v>5.8293833333333334</c:v>
                </c:pt>
                <c:pt idx="606">
                  <c:v>5.8393858333333331</c:v>
                </c:pt>
                <c:pt idx="607">
                  <c:v>5.8493658333333327</c:v>
                </c:pt>
                <c:pt idx="608">
                  <c:v>5.8593391666666657</c:v>
                </c:pt>
                <c:pt idx="609">
                  <c:v>5.8693383333333324</c:v>
                </c:pt>
                <c:pt idx="610">
                  <c:v>5.8793374999999992</c:v>
                </c:pt>
                <c:pt idx="611">
                  <c:v>5.889336666666666</c:v>
                </c:pt>
                <c:pt idx="612">
                  <c:v>5.8993391666666657</c:v>
                </c:pt>
                <c:pt idx="613">
                  <c:v>5.9092858333333327</c:v>
                </c:pt>
                <c:pt idx="614">
                  <c:v>5.9192441666666662</c:v>
                </c:pt>
                <c:pt idx="615">
                  <c:v>5.9292149999999992</c:v>
                </c:pt>
                <c:pt idx="616">
                  <c:v>5.9391524999999996</c:v>
                </c:pt>
                <c:pt idx="617">
                  <c:v>5.9491008333333326</c:v>
                </c:pt>
                <c:pt idx="618">
                  <c:v>5.9590758333333325</c:v>
                </c:pt>
                <c:pt idx="619">
                  <c:v>5.9690316666666661</c:v>
                </c:pt>
                <c:pt idx="620">
                  <c:v>5.9790016666666661</c:v>
                </c:pt>
                <c:pt idx="621">
                  <c:v>5.9889608333333326</c:v>
                </c:pt>
                <c:pt idx="622">
                  <c:v>5.9989274999999989</c:v>
                </c:pt>
                <c:pt idx="623">
                  <c:v>6.0088766666666658</c:v>
                </c:pt>
                <c:pt idx="624">
                  <c:v>6.0188366666666662</c:v>
                </c:pt>
                <c:pt idx="625">
                  <c:v>6.0287783333333325</c:v>
                </c:pt>
                <c:pt idx="626">
                  <c:v>6.0386983333333326</c:v>
                </c:pt>
                <c:pt idx="627">
                  <c:v>6.0486916666666657</c:v>
                </c:pt>
                <c:pt idx="628">
                  <c:v>6.0586608333333327</c:v>
                </c:pt>
                <c:pt idx="629">
                  <c:v>6.0686574999999996</c:v>
                </c:pt>
                <c:pt idx="630">
                  <c:v>6.0786274999999996</c:v>
                </c:pt>
                <c:pt idx="631">
                  <c:v>6.0885974999999997</c:v>
                </c:pt>
                <c:pt idx="632">
                  <c:v>6.0985624999999999</c:v>
                </c:pt>
                <c:pt idx="633">
                  <c:v>6.1085449999999994</c:v>
                </c:pt>
                <c:pt idx="634">
                  <c:v>6.1185391666666664</c:v>
                </c:pt>
                <c:pt idx="635">
                  <c:v>6.128565</c:v>
                </c:pt>
                <c:pt idx="636">
                  <c:v>6.138608333333333</c:v>
                </c:pt>
                <c:pt idx="637">
                  <c:v>6.1486316666666667</c:v>
                </c:pt>
                <c:pt idx="638">
                  <c:v>6.1585741666666669</c:v>
                </c:pt>
                <c:pt idx="639">
                  <c:v>6.168541666666667</c:v>
                </c:pt>
                <c:pt idx="640">
                  <c:v>6.1785241666666666</c:v>
                </c:pt>
                <c:pt idx="641">
                  <c:v>6.1884983333333334</c:v>
                </c:pt>
                <c:pt idx="642">
                  <c:v>6.1984891666666666</c:v>
                </c:pt>
                <c:pt idx="643">
                  <c:v>6.2084941666666662</c:v>
                </c:pt>
                <c:pt idx="644">
                  <c:v>6.2184666666666661</c:v>
                </c:pt>
                <c:pt idx="645">
                  <c:v>6.2284049999999995</c:v>
                </c:pt>
                <c:pt idx="646">
                  <c:v>6.2383874999999991</c:v>
                </c:pt>
                <c:pt idx="647">
                  <c:v>6.2483391666666659</c:v>
                </c:pt>
                <c:pt idx="648">
                  <c:v>6.2583158333333326</c:v>
                </c:pt>
                <c:pt idx="649">
                  <c:v>6.2683158333333324</c:v>
                </c:pt>
                <c:pt idx="650">
                  <c:v>6.2782916666666662</c:v>
                </c:pt>
                <c:pt idx="651">
                  <c:v>6.2882566666666664</c:v>
                </c:pt>
                <c:pt idx="652">
                  <c:v>6.2982333333333331</c:v>
                </c:pt>
                <c:pt idx="653">
                  <c:v>6.3081974999999995</c:v>
                </c:pt>
                <c:pt idx="654">
                  <c:v>6.3181549999999991</c:v>
                </c:pt>
                <c:pt idx="655">
                  <c:v>6.3281583333333327</c:v>
                </c:pt>
                <c:pt idx="656">
                  <c:v>6.3381491666666658</c:v>
                </c:pt>
                <c:pt idx="657">
                  <c:v>6.3481258333333326</c:v>
                </c:pt>
                <c:pt idx="658">
                  <c:v>6.3581433333333326</c:v>
                </c:pt>
                <c:pt idx="659">
                  <c:v>6.3681408333333325</c:v>
                </c:pt>
                <c:pt idx="660">
                  <c:v>6.378122499999999</c:v>
                </c:pt>
                <c:pt idx="661">
                  <c:v>6.3881341666666653</c:v>
                </c:pt>
                <c:pt idx="662">
                  <c:v>6.3981183333333318</c:v>
                </c:pt>
                <c:pt idx="663">
                  <c:v>6.4081058333333321</c:v>
                </c:pt>
                <c:pt idx="664">
                  <c:v>6.4180916666666654</c:v>
                </c:pt>
                <c:pt idx="665">
                  <c:v>6.4281041666666656</c:v>
                </c:pt>
                <c:pt idx="666">
                  <c:v>6.4380966666666657</c:v>
                </c:pt>
                <c:pt idx="667">
                  <c:v>6.4480924999999987</c:v>
                </c:pt>
                <c:pt idx="668">
                  <c:v>6.4580666666666655</c:v>
                </c:pt>
                <c:pt idx="669">
                  <c:v>6.4680366666666655</c:v>
                </c:pt>
                <c:pt idx="670">
                  <c:v>6.4780066666666656</c:v>
                </c:pt>
                <c:pt idx="671">
                  <c:v>6.4880224999999987</c:v>
                </c:pt>
                <c:pt idx="672">
                  <c:v>6.4979983333333324</c:v>
                </c:pt>
                <c:pt idx="673">
                  <c:v>6.5080066666666658</c:v>
                </c:pt>
                <c:pt idx="674">
                  <c:v>6.5180158333333322</c:v>
                </c:pt>
                <c:pt idx="675">
                  <c:v>6.5280608333333321</c:v>
                </c:pt>
                <c:pt idx="676">
                  <c:v>6.5380524999999992</c:v>
                </c:pt>
                <c:pt idx="677">
                  <c:v>6.5480349999999987</c:v>
                </c:pt>
                <c:pt idx="678">
                  <c:v>6.558001666666665</c:v>
                </c:pt>
                <c:pt idx="679">
                  <c:v>6.5680066666666646</c:v>
                </c:pt>
                <c:pt idx="680">
                  <c:v>6.5779924999999979</c:v>
                </c:pt>
                <c:pt idx="681">
                  <c:v>6.5879558333333312</c:v>
                </c:pt>
                <c:pt idx="682">
                  <c:v>6.5979608333333308</c:v>
                </c:pt>
                <c:pt idx="683">
                  <c:v>6.6079241666666642</c:v>
                </c:pt>
                <c:pt idx="684">
                  <c:v>6.6178866666666645</c:v>
                </c:pt>
                <c:pt idx="685">
                  <c:v>6.6278741666666647</c:v>
                </c:pt>
                <c:pt idx="686">
                  <c:v>6.6378566666666643</c:v>
                </c:pt>
                <c:pt idx="687">
                  <c:v>6.6478024999999974</c:v>
                </c:pt>
                <c:pt idx="688">
                  <c:v>6.6577916666666637</c:v>
                </c:pt>
                <c:pt idx="689">
                  <c:v>6.6677791666666639</c:v>
                </c:pt>
                <c:pt idx="690">
                  <c:v>6.6777649999999973</c:v>
                </c:pt>
                <c:pt idx="691">
                  <c:v>6.6877724999999977</c:v>
                </c:pt>
                <c:pt idx="692">
                  <c:v>6.6977716666666645</c:v>
                </c:pt>
                <c:pt idx="693">
                  <c:v>6.7077758333333311</c:v>
                </c:pt>
                <c:pt idx="694">
                  <c:v>6.7177816666666645</c:v>
                </c:pt>
                <c:pt idx="695">
                  <c:v>6.7277741666666646</c:v>
                </c:pt>
                <c:pt idx="696">
                  <c:v>6.7377649999999978</c:v>
                </c:pt>
                <c:pt idx="697">
                  <c:v>6.7477849999999977</c:v>
                </c:pt>
                <c:pt idx="698">
                  <c:v>6.757795833333331</c:v>
                </c:pt>
                <c:pt idx="699">
                  <c:v>6.7677774999999976</c:v>
                </c:pt>
                <c:pt idx="700">
                  <c:v>6.7777474999999976</c:v>
                </c:pt>
                <c:pt idx="701">
                  <c:v>6.7877399999999977</c:v>
                </c:pt>
                <c:pt idx="702">
                  <c:v>6.7977216666666642</c:v>
                </c:pt>
                <c:pt idx="703">
                  <c:v>6.8076924999999973</c:v>
                </c:pt>
                <c:pt idx="704">
                  <c:v>6.8176541666666637</c:v>
                </c:pt>
                <c:pt idx="705">
                  <c:v>6.8276208333333299</c:v>
                </c:pt>
                <c:pt idx="706">
                  <c:v>6.8375808333333303</c:v>
                </c:pt>
                <c:pt idx="707">
                  <c:v>6.84758333333333</c:v>
                </c:pt>
                <c:pt idx="708">
                  <c:v>6.8575649999999966</c:v>
                </c:pt>
                <c:pt idx="709">
                  <c:v>6.8675458333333301</c:v>
                </c:pt>
                <c:pt idx="710">
                  <c:v>6.87754333333333</c:v>
                </c:pt>
                <c:pt idx="711">
                  <c:v>6.8875474999999966</c:v>
                </c:pt>
                <c:pt idx="712">
                  <c:v>6.8975458333333304</c:v>
                </c:pt>
                <c:pt idx="713">
                  <c:v>6.9075333333333306</c:v>
                </c:pt>
                <c:pt idx="714">
                  <c:v>6.9175099999999974</c:v>
                </c:pt>
                <c:pt idx="715">
                  <c:v>6.9275016666666644</c:v>
                </c:pt>
                <c:pt idx="716">
                  <c:v>6.9375041666666641</c:v>
                </c:pt>
                <c:pt idx="717">
                  <c:v>6.9474941666666643</c:v>
                </c:pt>
                <c:pt idx="718">
                  <c:v>6.9575149999999972</c:v>
                </c:pt>
                <c:pt idx="719">
                  <c:v>6.9675316666666642</c:v>
                </c:pt>
                <c:pt idx="720">
                  <c:v>6.977578333333331</c:v>
                </c:pt>
                <c:pt idx="721">
                  <c:v>6.9875974999999979</c:v>
                </c:pt>
                <c:pt idx="722">
                  <c:v>6.9975666666666649</c:v>
                </c:pt>
                <c:pt idx="723">
                  <c:v>7.0075441666666647</c:v>
                </c:pt>
                <c:pt idx="724">
                  <c:v>7.0175399999999977</c:v>
                </c:pt>
                <c:pt idx="725">
                  <c:v>7.0275349999999976</c:v>
                </c:pt>
                <c:pt idx="726">
                  <c:v>7.0375399999999972</c:v>
                </c:pt>
                <c:pt idx="727">
                  <c:v>7.0475424999999969</c:v>
                </c:pt>
                <c:pt idx="728">
                  <c:v>7.0575508333333303</c:v>
                </c:pt>
                <c:pt idx="729">
                  <c:v>7.067529166666664</c:v>
                </c:pt>
                <c:pt idx="730">
                  <c:v>7.077524166666664</c:v>
                </c:pt>
                <c:pt idx="731">
                  <c:v>7.0875141666666641</c:v>
                </c:pt>
                <c:pt idx="732">
                  <c:v>7.0975133333333309</c:v>
                </c:pt>
                <c:pt idx="733">
                  <c:v>7.1075199999999974</c:v>
                </c:pt>
                <c:pt idx="734">
                  <c:v>7.1175699999999971</c:v>
                </c:pt>
                <c:pt idx="735">
                  <c:v>7.1276033333333304</c:v>
                </c:pt>
                <c:pt idx="736">
                  <c:v>7.1376374999999967</c:v>
                </c:pt>
                <c:pt idx="737">
                  <c:v>7.1476758333333299</c:v>
                </c:pt>
                <c:pt idx="738">
                  <c:v>7.1576708333333299</c:v>
                </c:pt>
                <c:pt idx="739">
                  <c:v>7.1677074999999961</c:v>
                </c:pt>
                <c:pt idx="740">
                  <c:v>7.177704999999996</c:v>
                </c:pt>
                <c:pt idx="741">
                  <c:v>7.187723333333329</c:v>
                </c:pt>
                <c:pt idx="742">
                  <c:v>7.1977483333333288</c:v>
                </c:pt>
                <c:pt idx="743">
                  <c:v>7.2077624999999959</c:v>
                </c:pt>
                <c:pt idx="744">
                  <c:v>7.2177883333333295</c:v>
                </c:pt>
                <c:pt idx="745">
                  <c:v>7.2277841666666625</c:v>
                </c:pt>
                <c:pt idx="746">
                  <c:v>7.2378049999999954</c:v>
                </c:pt>
                <c:pt idx="747">
                  <c:v>7.2478158333333287</c:v>
                </c:pt>
                <c:pt idx="748">
                  <c:v>7.257804999999995</c:v>
                </c:pt>
                <c:pt idx="749">
                  <c:v>7.2678166666666613</c:v>
                </c:pt>
                <c:pt idx="750">
                  <c:v>7.2778324999999944</c:v>
                </c:pt>
                <c:pt idx="751">
                  <c:v>7.2878708333333275</c:v>
                </c:pt>
                <c:pt idx="752">
                  <c:v>7.2978824999999938</c:v>
                </c:pt>
                <c:pt idx="753">
                  <c:v>7.3078299999999938</c:v>
                </c:pt>
                <c:pt idx="754">
                  <c:v>7.3178349999999934</c:v>
                </c:pt>
                <c:pt idx="755">
                  <c:v>7.3278249999999936</c:v>
                </c:pt>
                <c:pt idx="756">
                  <c:v>7.3378166666666607</c:v>
                </c:pt>
                <c:pt idx="757">
                  <c:v>7.3478383333333275</c:v>
                </c:pt>
                <c:pt idx="758">
                  <c:v>7.3578541666666606</c:v>
                </c:pt>
                <c:pt idx="759">
                  <c:v>7.3678033333333275</c:v>
                </c:pt>
                <c:pt idx="760">
                  <c:v>7.3777733333333275</c:v>
                </c:pt>
                <c:pt idx="761">
                  <c:v>7.3877341666666609</c:v>
                </c:pt>
                <c:pt idx="762">
                  <c:v>7.3977399999999944</c:v>
                </c:pt>
                <c:pt idx="763">
                  <c:v>7.4077558333333275</c:v>
                </c:pt>
                <c:pt idx="764">
                  <c:v>7.4177583333333272</c:v>
                </c:pt>
                <c:pt idx="765">
                  <c:v>7.427734166666661</c:v>
                </c:pt>
                <c:pt idx="766">
                  <c:v>7.4377008333333272</c:v>
                </c:pt>
                <c:pt idx="767">
                  <c:v>7.4477041666666608</c:v>
                </c:pt>
                <c:pt idx="768">
                  <c:v>7.4577224999999938</c:v>
                </c:pt>
                <c:pt idx="769">
                  <c:v>7.4676966666666607</c:v>
                </c:pt>
                <c:pt idx="770">
                  <c:v>7.4776708333333275</c:v>
                </c:pt>
                <c:pt idx="771">
                  <c:v>7.4876733333333272</c:v>
                </c:pt>
                <c:pt idx="772">
                  <c:v>7.4976216666666602</c:v>
                </c:pt>
                <c:pt idx="773">
                  <c:v>7.5076249999999938</c:v>
                </c:pt>
                <c:pt idx="774">
                  <c:v>7.5175949999999938</c:v>
                </c:pt>
                <c:pt idx="775">
                  <c:v>7.5275758333333274</c:v>
                </c:pt>
                <c:pt idx="776">
                  <c:v>7.5375283333333272</c:v>
                </c:pt>
                <c:pt idx="777">
                  <c:v>7.5474883333333276</c:v>
                </c:pt>
                <c:pt idx="778">
                  <c:v>7.5574599999999945</c:v>
                </c:pt>
                <c:pt idx="779">
                  <c:v>7.5674466666666609</c:v>
                </c:pt>
                <c:pt idx="780">
                  <c:v>7.5774291666666604</c:v>
                </c:pt>
                <c:pt idx="781">
                  <c:v>7.5874283333333272</c:v>
                </c:pt>
                <c:pt idx="782">
                  <c:v>7.597427499999994</c:v>
                </c:pt>
                <c:pt idx="783">
                  <c:v>7.6074149999999943</c:v>
                </c:pt>
                <c:pt idx="784">
                  <c:v>7.6173966666666608</c:v>
                </c:pt>
                <c:pt idx="785">
                  <c:v>7.6273841666666611</c:v>
                </c:pt>
                <c:pt idx="786">
                  <c:v>7.637356666666661</c:v>
                </c:pt>
                <c:pt idx="787">
                  <c:v>7.6473316666666609</c:v>
                </c:pt>
                <c:pt idx="788">
                  <c:v>7.6573083333333276</c:v>
                </c:pt>
                <c:pt idx="789">
                  <c:v>7.6672733333333278</c:v>
                </c:pt>
                <c:pt idx="790">
                  <c:v>7.677263333333328</c:v>
                </c:pt>
                <c:pt idx="791">
                  <c:v>7.6872549999999951</c:v>
                </c:pt>
                <c:pt idx="792">
                  <c:v>7.6972624999999955</c:v>
                </c:pt>
                <c:pt idx="793">
                  <c:v>7.7072183333333291</c:v>
                </c:pt>
                <c:pt idx="794">
                  <c:v>7.7171766666666626</c:v>
                </c:pt>
                <c:pt idx="795">
                  <c:v>7.7271291666666624</c:v>
                </c:pt>
                <c:pt idx="796">
                  <c:v>7.7370774999999954</c:v>
                </c:pt>
                <c:pt idx="797">
                  <c:v>7.7470399999999957</c:v>
                </c:pt>
                <c:pt idx="798">
                  <c:v>7.7569891666666626</c:v>
                </c:pt>
                <c:pt idx="799">
                  <c:v>7.7669091666666628</c:v>
                </c:pt>
                <c:pt idx="800">
                  <c:v>7.7768333333333297</c:v>
                </c:pt>
                <c:pt idx="801">
                  <c:v>7.7867333333333297</c:v>
                </c:pt>
                <c:pt idx="802">
                  <c:v>7.7966683333333293</c:v>
                </c:pt>
                <c:pt idx="803">
                  <c:v>7.8066024999999959</c:v>
                </c:pt>
                <c:pt idx="804">
                  <c:v>7.8165183333333292</c:v>
                </c:pt>
                <c:pt idx="805">
                  <c:v>7.8264174999999963</c:v>
                </c:pt>
                <c:pt idx="806">
                  <c:v>7.8363416666666632</c:v>
                </c:pt>
                <c:pt idx="807">
                  <c:v>7.8462441666666631</c:v>
                </c:pt>
                <c:pt idx="808">
                  <c:v>7.8561558333333297</c:v>
                </c:pt>
                <c:pt idx="809">
                  <c:v>7.8660574999999966</c:v>
                </c:pt>
                <c:pt idx="810">
                  <c:v>7.8759324999999967</c:v>
                </c:pt>
                <c:pt idx="811">
                  <c:v>7.8858224999999971</c:v>
                </c:pt>
                <c:pt idx="812">
                  <c:v>7.8957041666666639</c:v>
                </c:pt>
                <c:pt idx="813">
                  <c:v>7.9055874999999975</c:v>
                </c:pt>
                <c:pt idx="814">
                  <c:v>7.9154616666666646</c:v>
                </c:pt>
                <c:pt idx="815">
                  <c:v>7.9253249999999982</c:v>
                </c:pt>
                <c:pt idx="816">
                  <c:v>7.9351874999999978</c:v>
                </c:pt>
                <c:pt idx="817">
                  <c:v>7.9450816666666642</c:v>
                </c:pt>
                <c:pt idx="818">
                  <c:v>7.9549491666666645</c:v>
                </c:pt>
                <c:pt idx="819">
                  <c:v>7.9647883333333311</c:v>
                </c:pt>
                <c:pt idx="820">
                  <c:v>7.9746366666666644</c:v>
                </c:pt>
                <c:pt idx="821">
                  <c:v>7.9844833333333307</c:v>
                </c:pt>
                <c:pt idx="822">
                  <c:v>7.9943458333333304</c:v>
                </c:pt>
                <c:pt idx="823">
                  <c:v>8.0042158333333298</c:v>
                </c:pt>
                <c:pt idx="824">
                  <c:v>8.0140599999999971</c:v>
                </c:pt>
                <c:pt idx="825">
                  <c:v>8.0239049999999974</c:v>
                </c:pt>
                <c:pt idx="826">
                  <c:v>8.0337458333333309</c:v>
                </c:pt>
                <c:pt idx="827">
                  <c:v>8.0435841666666636</c:v>
                </c:pt>
                <c:pt idx="828">
                  <c:v>8.0534199999999974</c:v>
                </c:pt>
                <c:pt idx="829">
                  <c:v>8.0632516666666643</c:v>
                </c:pt>
                <c:pt idx="830">
                  <c:v>8.0731191666666646</c:v>
                </c:pt>
                <c:pt idx="831">
                  <c:v>8.0829449999999987</c:v>
                </c:pt>
                <c:pt idx="832">
                  <c:v>8.0927849999999992</c:v>
                </c:pt>
                <c:pt idx="833">
                  <c:v>8.1026608333333332</c:v>
                </c:pt>
                <c:pt idx="834">
                  <c:v>8.1124758333333329</c:v>
                </c:pt>
                <c:pt idx="835">
                  <c:v>8.1223200000000002</c:v>
                </c:pt>
                <c:pt idx="836">
                  <c:v>8.1321741666666671</c:v>
                </c:pt>
                <c:pt idx="837">
                  <c:v>8.1420141666666677</c:v>
                </c:pt>
                <c:pt idx="838">
                  <c:v>8.151860000000001</c:v>
                </c:pt>
                <c:pt idx="839">
                  <c:v>8.1617133333333349</c:v>
                </c:pt>
                <c:pt idx="840">
                  <c:v>8.171540000000002</c:v>
                </c:pt>
                <c:pt idx="841">
                  <c:v>8.181395000000002</c:v>
                </c:pt>
                <c:pt idx="842">
                  <c:v>8.1912583333333355</c:v>
                </c:pt>
                <c:pt idx="843">
                  <c:v>8.201097500000003</c:v>
                </c:pt>
                <c:pt idx="844">
                  <c:v>8.2109016666666701</c:v>
                </c:pt>
                <c:pt idx="845">
                  <c:v>8.2207141666666708</c:v>
                </c:pt>
                <c:pt idx="846">
                  <c:v>8.2305508333333375</c:v>
                </c:pt>
                <c:pt idx="847">
                  <c:v>8.2403883333333372</c:v>
                </c:pt>
                <c:pt idx="848">
                  <c:v>8.2502216666666701</c:v>
                </c:pt>
                <c:pt idx="849">
                  <c:v>8.2600666666666704</c:v>
                </c:pt>
                <c:pt idx="850">
                  <c:v>8.2698933333333375</c:v>
                </c:pt>
                <c:pt idx="851">
                  <c:v>8.2796991666666706</c:v>
                </c:pt>
                <c:pt idx="852">
                  <c:v>8.2894683333333372</c:v>
                </c:pt>
                <c:pt idx="853">
                  <c:v>8.2992675000000045</c:v>
                </c:pt>
                <c:pt idx="854">
                  <c:v>8.3090633333333379</c:v>
                </c:pt>
                <c:pt idx="855">
                  <c:v>8.3189225000000047</c:v>
                </c:pt>
                <c:pt idx="856">
                  <c:v>8.328767500000005</c:v>
                </c:pt>
                <c:pt idx="857">
                  <c:v>8.3386083333333385</c:v>
                </c:pt>
                <c:pt idx="858">
                  <c:v>8.3484225000000052</c:v>
                </c:pt>
                <c:pt idx="859">
                  <c:v>8.3582058333333382</c:v>
                </c:pt>
                <c:pt idx="860">
                  <c:v>8.3680775000000054</c:v>
                </c:pt>
                <c:pt idx="861">
                  <c:v>8.3779233333333387</c:v>
                </c:pt>
                <c:pt idx="862">
                  <c:v>8.3877533333333378</c:v>
                </c:pt>
                <c:pt idx="863">
                  <c:v>8.3975800000000049</c:v>
                </c:pt>
                <c:pt idx="864">
                  <c:v>8.407385000000005</c:v>
                </c:pt>
                <c:pt idx="865">
                  <c:v>8.4172000000000047</c:v>
                </c:pt>
                <c:pt idx="866">
                  <c:v>8.4270566666666706</c:v>
                </c:pt>
                <c:pt idx="867">
                  <c:v>8.4369108333333376</c:v>
                </c:pt>
                <c:pt idx="868">
                  <c:v>8.4467550000000049</c:v>
                </c:pt>
                <c:pt idx="869">
                  <c:v>8.4565750000000044</c:v>
                </c:pt>
                <c:pt idx="870">
                  <c:v>8.4664091666666703</c:v>
                </c:pt>
                <c:pt idx="871">
                  <c:v>8.476247500000003</c:v>
                </c:pt>
                <c:pt idx="872">
                  <c:v>8.4860600000000037</c:v>
                </c:pt>
                <c:pt idx="873">
                  <c:v>8.4959033333333362</c:v>
                </c:pt>
                <c:pt idx="874">
                  <c:v>8.5057216666666697</c:v>
                </c:pt>
                <c:pt idx="875">
                  <c:v>8.5155366666666694</c:v>
                </c:pt>
                <c:pt idx="876">
                  <c:v>8.5253266666666701</c:v>
                </c:pt>
                <c:pt idx="877">
                  <c:v>8.5351200000000027</c:v>
                </c:pt>
                <c:pt idx="878">
                  <c:v>8.5449258333333358</c:v>
                </c:pt>
                <c:pt idx="879">
                  <c:v>8.5547341666666696</c:v>
                </c:pt>
                <c:pt idx="880">
                  <c:v>8.5645383333333367</c:v>
                </c:pt>
                <c:pt idx="881">
                  <c:v>8.5743450000000028</c:v>
                </c:pt>
                <c:pt idx="882">
                  <c:v>8.584145833333336</c:v>
                </c:pt>
                <c:pt idx="883">
                  <c:v>8.5939441666666685</c:v>
                </c:pt>
                <c:pt idx="884">
                  <c:v>8.6037500000000016</c:v>
                </c:pt>
                <c:pt idx="885">
                  <c:v>8.6135375000000014</c:v>
                </c:pt>
                <c:pt idx="886">
                  <c:v>8.6233683333333353</c:v>
                </c:pt>
                <c:pt idx="887">
                  <c:v>8.6332000000000022</c:v>
                </c:pt>
                <c:pt idx="888">
                  <c:v>8.6429966666666687</c:v>
                </c:pt>
                <c:pt idx="889">
                  <c:v>8.6528350000000014</c:v>
                </c:pt>
                <c:pt idx="890">
                  <c:v>8.6626666666666683</c:v>
                </c:pt>
                <c:pt idx="891">
                  <c:v>8.6724766666666682</c:v>
                </c:pt>
                <c:pt idx="892">
                  <c:v>8.6823216666666685</c:v>
                </c:pt>
                <c:pt idx="893">
                  <c:v>8.692119166666668</c:v>
                </c:pt>
                <c:pt idx="894">
                  <c:v>8.7019541666666687</c:v>
                </c:pt>
                <c:pt idx="895">
                  <c:v>8.7117916666666684</c:v>
                </c:pt>
                <c:pt idx="896">
                  <c:v>8.7216300000000011</c:v>
                </c:pt>
                <c:pt idx="897">
                  <c:v>8.731438333333335</c:v>
                </c:pt>
                <c:pt idx="898">
                  <c:v>8.7412716666666679</c:v>
                </c:pt>
                <c:pt idx="899">
                  <c:v>8.7510908333333344</c:v>
                </c:pt>
                <c:pt idx="900">
                  <c:v>8.760883333333334</c:v>
                </c:pt>
                <c:pt idx="901">
                  <c:v>8.7707008333333345</c:v>
                </c:pt>
                <c:pt idx="902">
                  <c:v>8.780520833333334</c:v>
                </c:pt>
                <c:pt idx="903">
                  <c:v>8.7903383333333345</c:v>
                </c:pt>
                <c:pt idx="904">
                  <c:v>8.8001191666666685</c:v>
                </c:pt>
                <c:pt idx="905">
                  <c:v>8.8099350000000012</c:v>
                </c:pt>
                <c:pt idx="906">
                  <c:v>8.8197350000000014</c:v>
                </c:pt>
                <c:pt idx="907">
                  <c:v>8.8295100000000009</c:v>
                </c:pt>
                <c:pt idx="908">
                  <c:v>8.8393316666666681</c:v>
                </c:pt>
                <c:pt idx="909">
                  <c:v>8.8491333333333344</c:v>
                </c:pt>
                <c:pt idx="910">
                  <c:v>8.8589166666666674</c:v>
                </c:pt>
                <c:pt idx="911">
                  <c:v>8.8687000000000005</c:v>
                </c:pt>
                <c:pt idx="912">
                  <c:v>8.8784808333333345</c:v>
                </c:pt>
                <c:pt idx="913">
                  <c:v>8.888299166666668</c:v>
                </c:pt>
                <c:pt idx="914">
                  <c:v>8.898081666666668</c:v>
                </c:pt>
                <c:pt idx="915">
                  <c:v>8.9079083333333351</c:v>
                </c:pt>
                <c:pt idx="916">
                  <c:v>8.9177100000000014</c:v>
                </c:pt>
                <c:pt idx="917">
                  <c:v>8.9274625000000007</c:v>
                </c:pt>
                <c:pt idx="918">
                  <c:v>8.937261666666668</c:v>
                </c:pt>
                <c:pt idx="919">
                  <c:v>8.9470475000000018</c:v>
                </c:pt>
                <c:pt idx="920">
                  <c:v>8.9568383333333355</c:v>
                </c:pt>
                <c:pt idx="921">
                  <c:v>8.9666158333333357</c:v>
                </c:pt>
                <c:pt idx="922">
                  <c:v>8.9764066666666693</c:v>
                </c:pt>
                <c:pt idx="923">
                  <c:v>8.9861708333333361</c:v>
                </c:pt>
                <c:pt idx="924">
                  <c:v>8.995980833333336</c:v>
                </c:pt>
                <c:pt idx="925">
                  <c:v>9.0057966666666687</c:v>
                </c:pt>
                <c:pt idx="926">
                  <c:v>9.0156066666666685</c:v>
                </c:pt>
                <c:pt idx="927">
                  <c:v>9.0253891666666686</c:v>
                </c:pt>
                <c:pt idx="928">
                  <c:v>9.0351900000000018</c:v>
                </c:pt>
                <c:pt idx="929">
                  <c:v>9.0450025000000025</c:v>
                </c:pt>
                <c:pt idx="930">
                  <c:v>9.0548091666666686</c:v>
                </c:pt>
                <c:pt idx="931">
                  <c:v>9.0645800000000012</c:v>
                </c:pt>
                <c:pt idx="932">
                  <c:v>9.0743491666666678</c:v>
                </c:pt>
                <c:pt idx="933">
                  <c:v>9.0841766666666679</c:v>
                </c:pt>
                <c:pt idx="934">
                  <c:v>9.0939491666666683</c:v>
                </c:pt>
                <c:pt idx="935">
                  <c:v>9.1037366666666681</c:v>
                </c:pt>
                <c:pt idx="936">
                  <c:v>9.113521666666669</c:v>
                </c:pt>
                <c:pt idx="937">
                  <c:v>9.1233125000000026</c:v>
                </c:pt>
                <c:pt idx="938">
                  <c:v>9.1331183333333357</c:v>
                </c:pt>
                <c:pt idx="939">
                  <c:v>9.1429016666666687</c:v>
                </c:pt>
                <c:pt idx="940">
                  <c:v>9.1526775000000029</c:v>
                </c:pt>
                <c:pt idx="941">
                  <c:v>9.1624558333333361</c:v>
                </c:pt>
                <c:pt idx="942">
                  <c:v>9.1722508333333366</c:v>
                </c:pt>
                <c:pt idx="943">
                  <c:v>9.1820558333333366</c:v>
                </c:pt>
                <c:pt idx="944">
                  <c:v>9.1918591666666707</c:v>
                </c:pt>
                <c:pt idx="945">
                  <c:v>9.2016658333333368</c:v>
                </c:pt>
                <c:pt idx="946">
                  <c:v>9.2114733333333376</c:v>
                </c:pt>
                <c:pt idx="947">
                  <c:v>9.2212541666666716</c:v>
                </c:pt>
                <c:pt idx="948">
                  <c:v>9.2310491666666721</c:v>
                </c:pt>
                <c:pt idx="949">
                  <c:v>9.2408366666666719</c:v>
                </c:pt>
                <c:pt idx="950">
                  <c:v>9.2506316666666724</c:v>
                </c:pt>
                <c:pt idx="951">
                  <c:v>9.2604333333333386</c:v>
                </c:pt>
                <c:pt idx="952">
                  <c:v>9.2701916666666726</c:v>
                </c:pt>
                <c:pt idx="953">
                  <c:v>9.2799541666666734</c:v>
                </c:pt>
                <c:pt idx="954">
                  <c:v>9.289702500000006</c:v>
                </c:pt>
                <c:pt idx="955">
                  <c:v>9.2994975000000064</c:v>
                </c:pt>
                <c:pt idx="956">
                  <c:v>9.3093058333333403</c:v>
                </c:pt>
                <c:pt idx="957">
                  <c:v>9.3191000000000077</c:v>
                </c:pt>
                <c:pt idx="958">
                  <c:v>9.3288458333333413</c:v>
                </c:pt>
                <c:pt idx="959">
                  <c:v>9.3386025000000075</c:v>
                </c:pt>
                <c:pt idx="960">
                  <c:v>9.3484200000000079</c:v>
                </c:pt>
                <c:pt idx="961">
                  <c:v>9.3582125000000076</c:v>
                </c:pt>
                <c:pt idx="962">
                  <c:v>9.3680058333333402</c:v>
                </c:pt>
                <c:pt idx="963">
                  <c:v>9.3778116666666733</c:v>
                </c:pt>
                <c:pt idx="964">
                  <c:v>9.3876000000000062</c:v>
                </c:pt>
                <c:pt idx="965">
                  <c:v>9.39736333333334</c:v>
                </c:pt>
                <c:pt idx="966">
                  <c:v>9.4071533333333406</c:v>
                </c:pt>
                <c:pt idx="967">
                  <c:v>9.416925000000008</c:v>
                </c:pt>
                <c:pt idx="968">
                  <c:v>9.4266958333333406</c:v>
                </c:pt>
                <c:pt idx="969">
                  <c:v>9.4364616666666734</c:v>
                </c:pt>
                <c:pt idx="970">
                  <c:v>9.4462250000000072</c:v>
                </c:pt>
                <c:pt idx="971">
                  <c:v>9.45599083333334</c:v>
                </c:pt>
                <c:pt idx="972">
                  <c:v>9.46572833333334</c:v>
                </c:pt>
                <c:pt idx="973">
                  <c:v>9.4754366666666741</c:v>
                </c:pt>
                <c:pt idx="974">
                  <c:v>9.4852083333333415</c:v>
                </c:pt>
                <c:pt idx="975">
                  <c:v>9.4949575000000088</c:v>
                </c:pt>
                <c:pt idx="976">
                  <c:v>9.5047391666666758</c:v>
                </c:pt>
                <c:pt idx="977">
                  <c:v>9.5145000000000088</c:v>
                </c:pt>
                <c:pt idx="978">
                  <c:v>9.5242775000000091</c:v>
                </c:pt>
                <c:pt idx="979">
                  <c:v>9.5340650000000089</c:v>
                </c:pt>
                <c:pt idx="980">
                  <c:v>9.5438366666666763</c:v>
                </c:pt>
                <c:pt idx="981">
                  <c:v>9.5535875000000097</c:v>
                </c:pt>
                <c:pt idx="982">
                  <c:v>9.5633666666666759</c:v>
                </c:pt>
                <c:pt idx="983">
                  <c:v>9.5731533333333427</c:v>
                </c:pt>
                <c:pt idx="984">
                  <c:v>9.5829475000000102</c:v>
                </c:pt>
                <c:pt idx="985">
                  <c:v>9.5927500000000094</c:v>
                </c:pt>
                <c:pt idx="986">
                  <c:v>9.6025425000000091</c:v>
                </c:pt>
                <c:pt idx="987">
                  <c:v>9.6123141666666765</c:v>
                </c:pt>
                <c:pt idx="988">
                  <c:v>9.6220733333333435</c:v>
                </c:pt>
                <c:pt idx="989">
                  <c:v>9.6318525000000097</c:v>
                </c:pt>
                <c:pt idx="990">
                  <c:v>9.6416475000000101</c:v>
                </c:pt>
                <c:pt idx="991">
                  <c:v>9.6514300000000102</c:v>
                </c:pt>
                <c:pt idx="992">
                  <c:v>9.6612141666666762</c:v>
                </c:pt>
                <c:pt idx="993">
                  <c:v>9.6709850000000088</c:v>
                </c:pt>
                <c:pt idx="994">
                  <c:v>9.6807491666666756</c:v>
                </c:pt>
                <c:pt idx="995">
                  <c:v>9.690500833333342</c:v>
                </c:pt>
                <c:pt idx="996">
                  <c:v>9.7002483333333416</c:v>
                </c:pt>
                <c:pt idx="997">
                  <c:v>9.7099791666666757</c:v>
                </c:pt>
                <c:pt idx="998">
                  <c:v>9.7197100000000098</c:v>
                </c:pt>
                <c:pt idx="999">
                  <c:v>9.7294558333333434</c:v>
                </c:pt>
                <c:pt idx="1000">
                  <c:v>9.7392416666666772</c:v>
                </c:pt>
                <c:pt idx="1001">
                  <c:v>9.7490241666666773</c:v>
                </c:pt>
                <c:pt idx="1002">
                  <c:v>9.758764166666678</c:v>
                </c:pt>
                <c:pt idx="1003">
                  <c:v>9.7685175000000122</c:v>
                </c:pt>
                <c:pt idx="1004">
                  <c:v>9.7782908333333456</c:v>
                </c:pt>
                <c:pt idx="1005">
                  <c:v>9.7880525000000116</c:v>
                </c:pt>
                <c:pt idx="1006">
                  <c:v>9.7978000000000112</c:v>
                </c:pt>
                <c:pt idx="1007">
                  <c:v>9.8075725000000116</c:v>
                </c:pt>
                <c:pt idx="1008">
                  <c:v>9.8173225000000119</c:v>
                </c:pt>
                <c:pt idx="1009">
                  <c:v>9.8270683333333455</c:v>
                </c:pt>
                <c:pt idx="1010">
                  <c:v>9.8368083333333463</c:v>
                </c:pt>
                <c:pt idx="1011">
                  <c:v>9.846548333333347</c:v>
                </c:pt>
                <c:pt idx="1012">
                  <c:v>9.856306666666681</c:v>
                </c:pt>
                <c:pt idx="1013">
                  <c:v>9.8660208333333479</c:v>
                </c:pt>
                <c:pt idx="1014">
                  <c:v>9.8757941666666813</c:v>
                </c:pt>
                <c:pt idx="1015">
                  <c:v>9.8855108333333472</c:v>
                </c:pt>
                <c:pt idx="1016">
                  <c:v>9.8952591666666798</c:v>
                </c:pt>
                <c:pt idx="1017">
                  <c:v>9.9050108333333462</c:v>
                </c:pt>
                <c:pt idx="1018">
                  <c:v>9.9147433333333463</c:v>
                </c:pt>
                <c:pt idx="1019">
                  <c:v>9.9244650000000139</c:v>
                </c:pt>
                <c:pt idx="1020">
                  <c:v>9.9342275000000146</c:v>
                </c:pt>
                <c:pt idx="1021">
                  <c:v>9.9439841666666808</c:v>
                </c:pt>
                <c:pt idx="1022">
                  <c:v>9.9537358333333472</c:v>
                </c:pt>
                <c:pt idx="1023">
                  <c:v>9.9634900000000144</c:v>
                </c:pt>
                <c:pt idx="1024">
                  <c:v>9.9732550000000142</c:v>
                </c:pt>
                <c:pt idx="1025">
                  <c:v>9.9830050000000146</c:v>
                </c:pt>
                <c:pt idx="1026">
                  <c:v>9.9927625000000138</c:v>
                </c:pt>
                <c:pt idx="1027">
                  <c:v>10.002507500000014</c:v>
                </c:pt>
                <c:pt idx="1028">
                  <c:v>10.012270000000015</c:v>
                </c:pt>
                <c:pt idx="1029">
                  <c:v>10.022004166666681</c:v>
                </c:pt>
                <c:pt idx="1030">
                  <c:v>10.031707500000014</c:v>
                </c:pt>
                <c:pt idx="1031">
                  <c:v>10.041457500000014</c:v>
                </c:pt>
                <c:pt idx="1032">
                  <c:v>10.051194166666681</c:v>
                </c:pt>
                <c:pt idx="1033">
                  <c:v>10.060923333333347</c:v>
                </c:pt>
                <c:pt idx="1034">
                  <c:v>10.070634166666681</c:v>
                </c:pt>
                <c:pt idx="1035">
                  <c:v>10.080357500000014</c:v>
                </c:pt>
                <c:pt idx="1036">
                  <c:v>10.090097500000015</c:v>
                </c:pt>
                <c:pt idx="1037">
                  <c:v>10.099845000000014</c:v>
                </c:pt>
                <c:pt idx="1038">
                  <c:v>10.109595000000015</c:v>
                </c:pt>
                <c:pt idx="1039">
                  <c:v>10.119325000000014</c:v>
                </c:pt>
                <c:pt idx="1040">
                  <c:v>10.129018333333347</c:v>
                </c:pt>
                <c:pt idx="1041">
                  <c:v>10.138752500000013</c:v>
                </c:pt>
                <c:pt idx="1042">
                  <c:v>10.148519166666679</c:v>
                </c:pt>
                <c:pt idx="1043">
                  <c:v>10.158250000000013</c:v>
                </c:pt>
                <c:pt idx="1044">
                  <c:v>10.167956666666679</c:v>
                </c:pt>
                <c:pt idx="1045">
                  <c:v>10.17767916666668</c:v>
                </c:pt>
                <c:pt idx="1046">
                  <c:v>10.18743916666668</c:v>
                </c:pt>
                <c:pt idx="1047">
                  <c:v>10.19718166666668</c:v>
                </c:pt>
                <c:pt idx="1048">
                  <c:v>10.206938333333346</c:v>
                </c:pt>
                <c:pt idx="1049">
                  <c:v>10.216689166666679</c:v>
                </c:pt>
                <c:pt idx="1050">
                  <c:v>10.22645166666668</c:v>
                </c:pt>
                <c:pt idx="1051">
                  <c:v>10.23622166666668</c:v>
                </c:pt>
                <c:pt idx="1052">
                  <c:v>10.245979166666679</c:v>
                </c:pt>
                <c:pt idx="1053">
                  <c:v>10.255744166666679</c:v>
                </c:pt>
                <c:pt idx="1054">
                  <c:v>10.265494166666679</c:v>
                </c:pt>
                <c:pt idx="1055">
                  <c:v>10.27526166666668</c:v>
                </c:pt>
                <c:pt idx="1056">
                  <c:v>10.285032500000012</c:v>
                </c:pt>
                <c:pt idx="1057">
                  <c:v>10.294786666666679</c:v>
                </c:pt>
                <c:pt idx="1058">
                  <c:v>10.304511666666679</c:v>
                </c:pt>
                <c:pt idx="1059">
                  <c:v>10.314257500000013</c:v>
                </c:pt>
                <c:pt idx="1060">
                  <c:v>10.323993333333346</c:v>
                </c:pt>
                <c:pt idx="1061">
                  <c:v>10.333724166666681</c:v>
                </c:pt>
                <c:pt idx="1062">
                  <c:v>10.343508333333347</c:v>
                </c:pt>
                <c:pt idx="1063">
                  <c:v>10.353278333333346</c:v>
                </c:pt>
                <c:pt idx="1064">
                  <c:v>10.363025833333346</c:v>
                </c:pt>
                <c:pt idx="1065">
                  <c:v>10.372787500000012</c:v>
                </c:pt>
                <c:pt idx="1066">
                  <c:v>10.382507500000012</c:v>
                </c:pt>
                <c:pt idx="1067">
                  <c:v>10.392267500000012</c:v>
                </c:pt>
                <c:pt idx="1068">
                  <c:v>10.401986666666678</c:v>
                </c:pt>
                <c:pt idx="1069">
                  <c:v>10.411725000000011</c:v>
                </c:pt>
                <c:pt idx="1070">
                  <c:v>10.421485833333344</c:v>
                </c:pt>
                <c:pt idx="1071">
                  <c:v>10.431200833333344</c:v>
                </c:pt>
                <c:pt idx="1072">
                  <c:v>10.440926666666677</c:v>
                </c:pt>
                <c:pt idx="1073">
                  <c:v>10.45063250000001</c:v>
                </c:pt>
                <c:pt idx="1074">
                  <c:v>10.460340833333344</c:v>
                </c:pt>
                <c:pt idx="1075">
                  <c:v>10.47009750000001</c:v>
                </c:pt>
                <c:pt idx="1076">
                  <c:v>10.479850833333344</c:v>
                </c:pt>
                <c:pt idx="1077">
                  <c:v>10.489601666666678</c:v>
                </c:pt>
                <c:pt idx="1078">
                  <c:v>10.499292500000012</c:v>
                </c:pt>
                <c:pt idx="1079">
                  <c:v>10.509010833333345</c:v>
                </c:pt>
                <c:pt idx="1080">
                  <c:v>10.518705833333346</c:v>
                </c:pt>
                <c:pt idx="1081">
                  <c:v>10.528404166666679</c:v>
                </c:pt>
                <c:pt idx="1082">
                  <c:v>10.538133333333345</c:v>
                </c:pt>
                <c:pt idx="1083">
                  <c:v>10.547836666666678</c:v>
                </c:pt>
                <c:pt idx="1084">
                  <c:v>10.557556666666677</c:v>
                </c:pt>
                <c:pt idx="1085">
                  <c:v>10.567275000000011</c:v>
                </c:pt>
                <c:pt idx="1086">
                  <c:v>10.576975833333345</c:v>
                </c:pt>
                <c:pt idx="1087">
                  <c:v>10.586697500000012</c:v>
                </c:pt>
                <c:pt idx="1088">
                  <c:v>10.596450833333346</c:v>
                </c:pt>
                <c:pt idx="1089">
                  <c:v>10.606157500000013</c:v>
                </c:pt>
                <c:pt idx="1090">
                  <c:v>10.615860833333345</c:v>
                </c:pt>
                <c:pt idx="1091">
                  <c:v>10.625585000000012</c:v>
                </c:pt>
                <c:pt idx="1092">
                  <c:v>10.635295833333345</c:v>
                </c:pt>
                <c:pt idx="1093">
                  <c:v>10.644989166666678</c:v>
                </c:pt>
                <c:pt idx="1094">
                  <c:v>10.654711666666678</c:v>
                </c:pt>
                <c:pt idx="1095">
                  <c:v>10.664418333333344</c:v>
                </c:pt>
                <c:pt idx="1096">
                  <c:v>10.674128333333345</c:v>
                </c:pt>
                <c:pt idx="1097">
                  <c:v>10.683872500000012</c:v>
                </c:pt>
                <c:pt idx="1098">
                  <c:v>10.693587500000012</c:v>
                </c:pt>
                <c:pt idx="1099">
                  <c:v>10.703284166666679</c:v>
                </c:pt>
                <c:pt idx="1100">
                  <c:v>10.712996666666678</c:v>
                </c:pt>
                <c:pt idx="1101">
                  <c:v>10.722720000000011</c:v>
                </c:pt>
                <c:pt idx="1102">
                  <c:v>10.732405833333345</c:v>
                </c:pt>
                <c:pt idx="1103">
                  <c:v>10.742094166666678</c:v>
                </c:pt>
                <c:pt idx="1104">
                  <c:v>10.751830000000012</c:v>
                </c:pt>
                <c:pt idx="1105">
                  <c:v>10.761541666666679</c:v>
                </c:pt>
                <c:pt idx="1106">
                  <c:v>10.771233333333345</c:v>
                </c:pt>
                <c:pt idx="1107">
                  <c:v>10.780940833333345</c:v>
                </c:pt>
                <c:pt idx="1108">
                  <c:v>10.790655833333345</c:v>
                </c:pt>
                <c:pt idx="1109">
                  <c:v>10.800392500000012</c:v>
                </c:pt>
                <c:pt idx="1110">
                  <c:v>10.810108333333345</c:v>
                </c:pt>
                <c:pt idx="1111">
                  <c:v>10.819849166666678</c:v>
                </c:pt>
                <c:pt idx="1112">
                  <c:v>10.829550833333345</c:v>
                </c:pt>
                <c:pt idx="1113">
                  <c:v>10.839282500000012</c:v>
                </c:pt>
                <c:pt idx="1114">
                  <c:v>10.849019166666679</c:v>
                </c:pt>
                <c:pt idx="1115">
                  <c:v>10.858737500000013</c:v>
                </c:pt>
                <c:pt idx="1116">
                  <c:v>10.868442500000013</c:v>
                </c:pt>
                <c:pt idx="1117">
                  <c:v>10.878148333333346</c:v>
                </c:pt>
                <c:pt idx="1118">
                  <c:v>10.887825833333347</c:v>
                </c:pt>
                <c:pt idx="1119">
                  <c:v>10.897483333333346</c:v>
                </c:pt>
                <c:pt idx="1120">
                  <c:v>10.907170833333346</c:v>
                </c:pt>
                <c:pt idx="1121">
                  <c:v>10.916852500000013</c:v>
                </c:pt>
                <c:pt idx="1122">
                  <c:v>10.926522500000013</c:v>
                </c:pt>
                <c:pt idx="1123">
                  <c:v>10.936199166666681</c:v>
                </c:pt>
                <c:pt idx="1124">
                  <c:v>10.945925833333348</c:v>
                </c:pt>
                <c:pt idx="1125">
                  <c:v>10.955625833333348</c:v>
                </c:pt>
                <c:pt idx="1126">
                  <c:v>10.965345833333348</c:v>
                </c:pt>
                <c:pt idx="1127">
                  <c:v>10.975016666666681</c:v>
                </c:pt>
                <c:pt idx="1128">
                  <c:v>10.984706666666682</c:v>
                </c:pt>
                <c:pt idx="1129">
                  <c:v>10.994384166666682</c:v>
                </c:pt>
                <c:pt idx="1130">
                  <c:v>11.004076666666682</c:v>
                </c:pt>
                <c:pt idx="1131">
                  <c:v>11.013768333333349</c:v>
                </c:pt>
                <c:pt idx="1132">
                  <c:v>11.023445000000017</c:v>
                </c:pt>
                <c:pt idx="1133">
                  <c:v>11.033116666666682</c:v>
                </c:pt>
                <c:pt idx="1134">
                  <c:v>11.04275333333335</c:v>
                </c:pt>
                <c:pt idx="1135">
                  <c:v>11.052409166666683</c:v>
                </c:pt>
                <c:pt idx="1136">
                  <c:v>11.062087500000017</c:v>
                </c:pt>
                <c:pt idx="1137">
                  <c:v>11.071773333333351</c:v>
                </c:pt>
                <c:pt idx="1138">
                  <c:v>11.081459166666685</c:v>
                </c:pt>
                <c:pt idx="1139">
                  <c:v>11.091145833333352</c:v>
                </c:pt>
                <c:pt idx="1140">
                  <c:v>11.100795833333352</c:v>
                </c:pt>
                <c:pt idx="1141">
                  <c:v>11.110464166666686</c:v>
                </c:pt>
                <c:pt idx="1142">
                  <c:v>11.120155833333353</c:v>
                </c:pt>
                <c:pt idx="1143">
                  <c:v>11.129843333333353</c:v>
                </c:pt>
                <c:pt idx="1144">
                  <c:v>11.139539166666687</c:v>
                </c:pt>
                <c:pt idx="1145">
                  <c:v>11.149231666666687</c:v>
                </c:pt>
                <c:pt idx="1146">
                  <c:v>11.158895833333354</c:v>
                </c:pt>
                <c:pt idx="1147">
                  <c:v>11.168553333333353</c:v>
                </c:pt>
                <c:pt idx="1148">
                  <c:v>11.178219166666686</c:v>
                </c:pt>
                <c:pt idx="1149">
                  <c:v>11.187864166666687</c:v>
                </c:pt>
                <c:pt idx="1150">
                  <c:v>11.197538333333354</c:v>
                </c:pt>
                <c:pt idx="1151">
                  <c:v>11.207175833333354</c:v>
                </c:pt>
                <c:pt idx="1152">
                  <c:v>11.216859166666687</c:v>
                </c:pt>
                <c:pt idx="1153">
                  <c:v>11.226510000000021</c:v>
                </c:pt>
                <c:pt idx="1154">
                  <c:v>11.236166666666687</c:v>
                </c:pt>
                <c:pt idx="1155">
                  <c:v>11.245873333333353</c:v>
                </c:pt>
                <c:pt idx="1156">
                  <c:v>11.255548333333353</c:v>
                </c:pt>
                <c:pt idx="1157">
                  <c:v>11.265224166666686</c:v>
                </c:pt>
                <c:pt idx="1158">
                  <c:v>11.274885833333352</c:v>
                </c:pt>
                <c:pt idx="1159">
                  <c:v>11.284529166666685</c:v>
                </c:pt>
                <c:pt idx="1160">
                  <c:v>11.294170000000019</c:v>
                </c:pt>
                <c:pt idx="1161">
                  <c:v>11.303811666666686</c:v>
                </c:pt>
                <c:pt idx="1162">
                  <c:v>11.313489166666686</c:v>
                </c:pt>
                <c:pt idx="1163">
                  <c:v>11.32316750000002</c:v>
                </c:pt>
                <c:pt idx="1164">
                  <c:v>11.332838333333353</c:v>
                </c:pt>
                <c:pt idx="1165">
                  <c:v>11.342496666666687</c:v>
                </c:pt>
                <c:pt idx="1166">
                  <c:v>11.352148333333353</c:v>
                </c:pt>
                <c:pt idx="1167">
                  <c:v>11.361819166666686</c:v>
                </c:pt>
                <c:pt idx="1168">
                  <c:v>11.371440833333352</c:v>
                </c:pt>
                <c:pt idx="1169">
                  <c:v>11.381067500000018</c:v>
                </c:pt>
                <c:pt idx="1170">
                  <c:v>11.390722500000019</c:v>
                </c:pt>
                <c:pt idx="1171">
                  <c:v>11.400355000000019</c:v>
                </c:pt>
                <c:pt idx="1172">
                  <c:v>11.410031666666686</c:v>
                </c:pt>
                <c:pt idx="1173">
                  <c:v>11.41968250000002</c:v>
                </c:pt>
                <c:pt idx="1174">
                  <c:v>11.42934750000002</c:v>
                </c:pt>
                <c:pt idx="1175">
                  <c:v>11.439021666666687</c:v>
                </c:pt>
                <c:pt idx="1176">
                  <c:v>11.448647500000019</c:v>
                </c:pt>
                <c:pt idx="1177">
                  <c:v>11.45827000000002</c:v>
                </c:pt>
                <c:pt idx="1178">
                  <c:v>11.467916666666687</c:v>
                </c:pt>
                <c:pt idx="1179">
                  <c:v>11.477567500000021</c:v>
                </c:pt>
                <c:pt idx="1180">
                  <c:v>11.487223333333354</c:v>
                </c:pt>
                <c:pt idx="1181">
                  <c:v>11.49685750000002</c:v>
                </c:pt>
                <c:pt idx="1182">
                  <c:v>11.506489166666688</c:v>
                </c:pt>
                <c:pt idx="1183">
                  <c:v>11.516110000000021</c:v>
                </c:pt>
                <c:pt idx="1184">
                  <c:v>11.525755000000022</c:v>
                </c:pt>
                <c:pt idx="1185">
                  <c:v>11.535391666666689</c:v>
                </c:pt>
                <c:pt idx="1186">
                  <c:v>11.545041666666689</c:v>
                </c:pt>
                <c:pt idx="1187">
                  <c:v>11.554678333333356</c:v>
                </c:pt>
                <c:pt idx="1188">
                  <c:v>11.564313333333356</c:v>
                </c:pt>
                <c:pt idx="1189">
                  <c:v>11.573919166666689</c:v>
                </c:pt>
                <c:pt idx="1190">
                  <c:v>11.583544166666689</c:v>
                </c:pt>
                <c:pt idx="1191">
                  <c:v>11.59317666666669</c:v>
                </c:pt>
                <c:pt idx="1192">
                  <c:v>11.60281916666669</c:v>
                </c:pt>
                <c:pt idx="1193">
                  <c:v>11.612459166666689</c:v>
                </c:pt>
                <c:pt idx="1194">
                  <c:v>11.622068333333356</c:v>
                </c:pt>
                <c:pt idx="1195">
                  <c:v>11.631673333333357</c:v>
                </c:pt>
                <c:pt idx="1196">
                  <c:v>11.641315000000024</c:v>
                </c:pt>
                <c:pt idx="1197">
                  <c:v>11.650934166666691</c:v>
                </c:pt>
                <c:pt idx="1198">
                  <c:v>11.660544166666691</c:v>
                </c:pt>
                <c:pt idx="1199">
                  <c:v>11.670165000000024</c:v>
                </c:pt>
                <c:pt idx="1200">
                  <c:v>11.67977166666669</c:v>
                </c:pt>
                <c:pt idx="1201">
                  <c:v>11.689375833333358</c:v>
                </c:pt>
                <c:pt idx="1202">
                  <c:v>11.698959166666691</c:v>
                </c:pt>
                <c:pt idx="1203">
                  <c:v>11.708571666666691</c:v>
                </c:pt>
                <c:pt idx="1204">
                  <c:v>11.71817916666669</c:v>
                </c:pt>
                <c:pt idx="1205">
                  <c:v>11.727772500000023</c:v>
                </c:pt>
                <c:pt idx="1206">
                  <c:v>11.737341666666691</c:v>
                </c:pt>
                <c:pt idx="1207">
                  <c:v>11.746942500000024</c:v>
                </c:pt>
                <c:pt idx="1208">
                  <c:v>11.756553333333358</c:v>
                </c:pt>
                <c:pt idx="1209">
                  <c:v>11.766133333333357</c:v>
                </c:pt>
                <c:pt idx="1210">
                  <c:v>11.775739166666691</c:v>
                </c:pt>
                <c:pt idx="1211">
                  <c:v>11.785364166666691</c:v>
                </c:pt>
                <c:pt idx="1212">
                  <c:v>11.794965000000024</c:v>
                </c:pt>
                <c:pt idx="1213">
                  <c:v>11.804540000000024</c:v>
                </c:pt>
                <c:pt idx="1214">
                  <c:v>11.814141666666691</c:v>
                </c:pt>
                <c:pt idx="1215">
                  <c:v>11.823725833333357</c:v>
                </c:pt>
                <c:pt idx="1216">
                  <c:v>11.83328416666669</c:v>
                </c:pt>
                <c:pt idx="1217">
                  <c:v>11.842885833333357</c:v>
                </c:pt>
                <c:pt idx="1218">
                  <c:v>11.852482500000024</c:v>
                </c:pt>
                <c:pt idx="1219">
                  <c:v>11.862080833333357</c:v>
                </c:pt>
                <c:pt idx="1220">
                  <c:v>11.87167416666669</c:v>
                </c:pt>
                <c:pt idx="1221">
                  <c:v>11.881275000000024</c:v>
                </c:pt>
                <c:pt idx="1222">
                  <c:v>11.890872500000023</c:v>
                </c:pt>
                <c:pt idx="1223">
                  <c:v>11.900449166666689</c:v>
                </c:pt>
                <c:pt idx="1224">
                  <c:v>11.910022500000023</c:v>
                </c:pt>
                <c:pt idx="1225">
                  <c:v>11.91958416666669</c:v>
                </c:pt>
                <c:pt idx="1226">
                  <c:v>11.929155000000023</c:v>
                </c:pt>
                <c:pt idx="1227">
                  <c:v>11.938705833333357</c:v>
                </c:pt>
                <c:pt idx="1228">
                  <c:v>11.94825416666669</c:v>
                </c:pt>
                <c:pt idx="1229">
                  <c:v>11.957783333333357</c:v>
                </c:pt>
                <c:pt idx="1230">
                  <c:v>11.96735666666669</c:v>
                </c:pt>
                <c:pt idx="1231">
                  <c:v>11.97689166666669</c:v>
                </c:pt>
                <c:pt idx="1232">
                  <c:v>11.986452500000023</c:v>
                </c:pt>
                <c:pt idx="1233">
                  <c:v>11.995989166666691</c:v>
                </c:pt>
                <c:pt idx="1234">
                  <c:v>12.005544166666692</c:v>
                </c:pt>
                <c:pt idx="1235">
                  <c:v>12.015071666666692</c:v>
                </c:pt>
                <c:pt idx="1236">
                  <c:v>12.024611666666692</c:v>
                </c:pt>
                <c:pt idx="1237">
                  <c:v>12.034162500000026</c:v>
                </c:pt>
                <c:pt idx="1238">
                  <c:v>12.043681666666693</c:v>
                </c:pt>
                <c:pt idx="1239">
                  <c:v>12.053242500000026</c:v>
                </c:pt>
                <c:pt idx="1240">
                  <c:v>12.062777500000026</c:v>
                </c:pt>
                <c:pt idx="1241">
                  <c:v>12.072325833333359</c:v>
                </c:pt>
                <c:pt idx="1242">
                  <c:v>12.081854166666693</c:v>
                </c:pt>
                <c:pt idx="1243">
                  <c:v>12.091364166666693</c:v>
                </c:pt>
                <c:pt idx="1244">
                  <c:v>12.100894166666693</c:v>
                </c:pt>
                <c:pt idx="1245">
                  <c:v>12.110419166666693</c:v>
                </c:pt>
                <c:pt idx="1246">
                  <c:v>12.119941666666692</c:v>
                </c:pt>
                <c:pt idx="1247">
                  <c:v>12.129475833333359</c:v>
                </c:pt>
                <c:pt idx="1248">
                  <c:v>12.139006666666692</c:v>
                </c:pt>
                <c:pt idx="1249">
                  <c:v>12.148552500000026</c:v>
                </c:pt>
                <c:pt idx="1250">
                  <c:v>12.158055833333359</c:v>
                </c:pt>
                <c:pt idx="1251">
                  <c:v>12.167588333333359</c:v>
                </c:pt>
                <c:pt idx="1252">
                  <c:v>12.177084166666694</c:v>
                </c:pt>
                <c:pt idx="1253">
                  <c:v>12.186596666666693</c:v>
                </c:pt>
                <c:pt idx="1254">
                  <c:v>12.19610333333336</c:v>
                </c:pt>
                <c:pt idx="1255">
                  <c:v>12.205642500000026</c:v>
                </c:pt>
                <c:pt idx="1256">
                  <c:v>12.215183333333361</c:v>
                </c:pt>
                <c:pt idx="1257">
                  <c:v>12.224706666666695</c:v>
                </c:pt>
                <c:pt idx="1258">
                  <c:v>12.234222500000028</c:v>
                </c:pt>
                <c:pt idx="1259">
                  <c:v>12.243726666666694</c:v>
                </c:pt>
                <c:pt idx="1260">
                  <c:v>12.253269166666694</c:v>
                </c:pt>
                <c:pt idx="1261">
                  <c:v>12.262784166666695</c:v>
                </c:pt>
                <c:pt idx="1262">
                  <c:v>12.272309166666695</c:v>
                </c:pt>
                <c:pt idx="1263">
                  <c:v>12.281831666666694</c:v>
                </c:pt>
                <c:pt idx="1264">
                  <c:v>12.291318333333361</c:v>
                </c:pt>
                <c:pt idx="1265">
                  <c:v>12.300852500000028</c:v>
                </c:pt>
                <c:pt idx="1266">
                  <c:v>12.310362500000029</c:v>
                </c:pt>
                <c:pt idx="1267">
                  <c:v>12.319866666666694</c:v>
                </c:pt>
                <c:pt idx="1268">
                  <c:v>12.329362500000029</c:v>
                </c:pt>
                <c:pt idx="1269">
                  <c:v>12.338880833333363</c:v>
                </c:pt>
                <c:pt idx="1270">
                  <c:v>12.348385833333364</c:v>
                </c:pt>
                <c:pt idx="1271">
                  <c:v>12.35787500000003</c:v>
                </c:pt>
                <c:pt idx="1272">
                  <c:v>12.367375833333364</c:v>
                </c:pt>
                <c:pt idx="1273">
                  <c:v>12.376881666666698</c:v>
                </c:pt>
                <c:pt idx="1274">
                  <c:v>12.386362500000031</c:v>
                </c:pt>
                <c:pt idx="1275">
                  <c:v>12.395877500000031</c:v>
                </c:pt>
                <c:pt idx="1276">
                  <c:v>12.405393333333365</c:v>
                </c:pt>
                <c:pt idx="1277">
                  <c:v>12.414875000000031</c:v>
                </c:pt>
                <c:pt idx="1278">
                  <c:v>12.424359166666697</c:v>
                </c:pt>
                <c:pt idx="1279">
                  <c:v>12.433839166666697</c:v>
                </c:pt>
                <c:pt idx="1280">
                  <c:v>12.443294166666698</c:v>
                </c:pt>
                <c:pt idx="1281">
                  <c:v>12.452767500000032</c:v>
                </c:pt>
                <c:pt idx="1282">
                  <c:v>12.462261666666699</c:v>
                </c:pt>
                <c:pt idx="1283">
                  <c:v>12.471726666666699</c:v>
                </c:pt>
                <c:pt idx="1284">
                  <c:v>12.481204166666698</c:v>
                </c:pt>
                <c:pt idx="1285">
                  <c:v>12.490677500000032</c:v>
                </c:pt>
                <c:pt idx="1286">
                  <c:v>12.500137500000033</c:v>
                </c:pt>
                <c:pt idx="1287">
                  <c:v>12.509587500000032</c:v>
                </c:pt>
                <c:pt idx="1288">
                  <c:v>12.519080000000033</c:v>
                </c:pt>
                <c:pt idx="1289">
                  <c:v>12.528542500000032</c:v>
                </c:pt>
                <c:pt idx="1290">
                  <c:v>12.537990833333366</c:v>
                </c:pt>
                <c:pt idx="1291">
                  <c:v>12.547455833333366</c:v>
                </c:pt>
                <c:pt idx="1292">
                  <c:v>12.556930833333366</c:v>
                </c:pt>
                <c:pt idx="1293">
                  <c:v>12.5663966666667</c:v>
                </c:pt>
                <c:pt idx="1294">
                  <c:v>12.575859166666699</c:v>
                </c:pt>
                <c:pt idx="1295">
                  <c:v>12.585348333333366</c:v>
                </c:pt>
                <c:pt idx="1296">
                  <c:v>12.594839166666699</c:v>
                </c:pt>
                <c:pt idx="1297">
                  <c:v>12.604299166666699</c:v>
                </c:pt>
                <c:pt idx="1298">
                  <c:v>12.613790833333367</c:v>
                </c:pt>
                <c:pt idx="1299">
                  <c:v>12.623248333333366</c:v>
                </c:pt>
                <c:pt idx="1300">
                  <c:v>12.632734166666699</c:v>
                </c:pt>
                <c:pt idx="1301">
                  <c:v>12.6422041666667</c:v>
                </c:pt>
                <c:pt idx="1302">
                  <c:v>12.651687500000033</c:v>
                </c:pt>
                <c:pt idx="1303">
                  <c:v>12.661145000000033</c:v>
                </c:pt>
                <c:pt idx="1304">
                  <c:v>12.6706116666667</c:v>
                </c:pt>
                <c:pt idx="1305">
                  <c:v>12.680032500000033</c:v>
                </c:pt>
                <c:pt idx="1306">
                  <c:v>12.689500833333366</c:v>
                </c:pt>
                <c:pt idx="1307">
                  <c:v>12.698976666666699</c:v>
                </c:pt>
                <c:pt idx="1308">
                  <c:v>12.708426666666698</c:v>
                </c:pt>
                <c:pt idx="1309">
                  <c:v>12.717880833333364</c:v>
                </c:pt>
                <c:pt idx="1310">
                  <c:v>12.727343333333364</c:v>
                </c:pt>
                <c:pt idx="1311">
                  <c:v>12.736781666666698</c:v>
                </c:pt>
                <c:pt idx="1312">
                  <c:v>12.746253333333364</c:v>
                </c:pt>
                <c:pt idx="1313">
                  <c:v>12.755731666666698</c:v>
                </c:pt>
                <c:pt idx="1314">
                  <c:v>12.765161666666698</c:v>
                </c:pt>
                <c:pt idx="1315">
                  <c:v>12.774625833333365</c:v>
                </c:pt>
                <c:pt idx="1316">
                  <c:v>12.784057500000031</c:v>
                </c:pt>
                <c:pt idx="1317">
                  <c:v>12.793500833333365</c:v>
                </c:pt>
                <c:pt idx="1318">
                  <c:v>12.802978333333364</c:v>
                </c:pt>
                <c:pt idx="1319">
                  <c:v>12.81240500000003</c:v>
                </c:pt>
                <c:pt idx="1320">
                  <c:v>12.821856666666697</c:v>
                </c:pt>
                <c:pt idx="1321">
                  <c:v>12.831308333333364</c:v>
                </c:pt>
                <c:pt idx="1322">
                  <c:v>12.840758333333364</c:v>
                </c:pt>
                <c:pt idx="1323">
                  <c:v>12.85022500000003</c:v>
                </c:pt>
                <c:pt idx="1324">
                  <c:v>12.85969250000003</c:v>
                </c:pt>
                <c:pt idx="1325">
                  <c:v>12.869166666666697</c:v>
                </c:pt>
                <c:pt idx="1326">
                  <c:v>12.87863250000003</c:v>
                </c:pt>
                <c:pt idx="1327">
                  <c:v>12.888138333333364</c:v>
                </c:pt>
                <c:pt idx="1328">
                  <c:v>12.897604166666698</c:v>
                </c:pt>
                <c:pt idx="1329">
                  <c:v>12.907053333333364</c:v>
                </c:pt>
                <c:pt idx="1330">
                  <c:v>12.916528333333364</c:v>
                </c:pt>
                <c:pt idx="1331">
                  <c:v>12.926013333333364</c:v>
                </c:pt>
                <c:pt idx="1332">
                  <c:v>12.935464166666698</c:v>
                </c:pt>
                <c:pt idx="1333">
                  <c:v>12.944948333333365</c:v>
                </c:pt>
                <c:pt idx="1334">
                  <c:v>12.954390833333365</c:v>
                </c:pt>
                <c:pt idx="1335">
                  <c:v>12.963855000000033</c:v>
                </c:pt>
                <c:pt idx="1336">
                  <c:v>12.973328333333367</c:v>
                </c:pt>
                <c:pt idx="1337">
                  <c:v>12.982798333333367</c:v>
                </c:pt>
                <c:pt idx="1338">
                  <c:v>12.992270833333366</c:v>
                </c:pt>
                <c:pt idx="1339">
                  <c:v>13.001750000000033</c:v>
                </c:pt>
                <c:pt idx="1340">
                  <c:v>13.011235833333366</c:v>
                </c:pt>
                <c:pt idx="1341">
                  <c:v>13.0207241666667</c:v>
                </c:pt>
                <c:pt idx="1342">
                  <c:v>13.030210000000032</c:v>
                </c:pt>
                <c:pt idx="1343">
                  <c:v>13.039690833333365</c:v>
                </c:pt>
                <c:pt idx="1344">
                  <c:v>13.049115833333365</c:v>
                </c:pt>
                <c:pt idx="1345">
                  <c:v>13.058590000000033</c:v>
                </c:pt>
                <c:pt idx="1346">
                  <c:v>13.068057500000032</c:v>
                </c:pt>
                <c:pt idx="1347">
                  <c:v>13.077509166666699</c:v>
                </c:pt>
                <c:pt idx="1348">
                  <c:v>13.086959166666698</c:v>
                </c:pt>
                <c:pt idx="1349">
                  <c:v>13.096412500000032</c:v>
                </c:pt>
                <c:pt idx="1350">
                  <c:v>13.105858333333364</c:v>
                </c:pt>
                <c:pt idx="1351">
                  <c:v>13.115315833333364</c:v>
                </c:pt>
                <c:pt idx="1352">
                  <c:v>13.124768333333364</c:v>
                </c:pt>
                <c:pt idx="1353">
                  <c:v>13.134229166666698</c:v>
                </c:pt>
                <c:pt idx="1354">
                  <c:v>13.143674166666697</c:v>
                </c:pt>
                <c:pt idx="1355">
                  <c:v>13.153125833333364</c:v>
                </c:pt>
                <c:pt idx="1356">
                  <c:v>13.162569166666698</c:v>
                </c:pt>
                <c:pt idx="1357">
                  <c:v>13.17203750000003</c:v>
                </c:pt>
                <c:pt idx="1358">
                  <c:v>13.181498333333364</c:v>
                </c:pt>
                <c:pt idx="1359">
                  <c:v>13.190936666666698</c:v>
                </c:pt>
                <c:pt idx="1360">
                  <c:v>13.200401666666698</c:v>
                </c:pt>
                <c:pt idx="1361">
                  <c:v>13.209803333333365</c:v>
                </c:pt>
                <c:pt idx="1362">
                  <c:v>13.219230833333365</c:v>
                </c:pt>
                <c:pt idx="1363">
                  <c:v>13.228647500000031</c:v>
                </c:pt>
                <c:pt idx="1364">
                  <c:v>13.238050000000031</c:v>
                </c:pt>
                <c:pt idx="1365">
                  <c:v>13.247477500000031</c:v>
                </c:pt>
                <c:pt idx="1366">
                  <c:v>13.256919166666698</c:v>
                </c:pt>
                <c:pt idx="1367">
                  <c:v>13.266361666666699</c:v>
                </c:pt>
                <c:pt idx="1368">
                  <c:v>13.275809166666699</c:v>
                </c:pt>
                <c:pt idx="1369">
                  <c:v>13.285257500000032</c:v>
                </c:pt>
                <c:pt idx="1370">
                  <c:v>13.294681666666699</c:v>
                </c:pt>
                <c:pt idx="1371">
                  <c:v>13.304116666666699</c:v>
                </c:pt>
                <c:pt idx="1372">
                  <c:v>13.313520833333365</c:v>
                </c:pt>
                <c:pt idx="1373">
                  <c:v>13.322909166666699</c:v>
                </c:pt>
                <c:pt idx="1374">
                  <c:v>13.332336666666698</c:v>
                </c:pt>
                <c:pt idx="1375">
                  <c:v>13.341763333333365</c:v>
                </c:pt>
                <c:pt idx="1376">
                  <c:v>13.351167500000031</c:v>
                </c:pt>
                <c:pt idx="1377">
                  <c:v>13.360540833333364</c:v>
                </c:pt>
                <c:pt idx="1378">
                  <c:v>13.369935833333363</c:v>
                </c:pt>
                <c:pt idx="1379">
                  <c:v>13.379330833333363</c:v>
                </c:pt>
                <c:pt idx="1380">
                  <c:v>13.388731666666697</c:v>
                </c:pt>
                <c:pt idx="1381">
                  <c:v>13.39813500000003</c:v>
                </c:pt>
                <c:pt idx="1382">
                  <c:v>13.40753250000003</c:v>
                </c:pt>
                <c:pt idx="1383">
                  <c:v>13.416921666666697</c:v>
                </c:pt>
                <c:pt idx="1384">
                  <c:v>13.426326666666696</c:v>
                </c:pt>
                <c:pt idx="1385">
                  <c:v>13.435703333333363</c:v>
                </c:pt>
                <c:pt idx="1386">
                  <c:v>13.445076666666695</c:v>
                </c:pt>
                <c:pt idx="1387">
                  <c:v>13.454489166666695</c:v>
                </c:pt>
                <c:pt idx="1388">
                  <c:v>13.463843333333362</c:v>
                </c:pt>
                <c:pt idx="1389">
                  <c:v>13.473229166666695</c:v>
                </c:pt>
                <c:pt idx="1390">
                  <c:v>13.482625833333362</c:v>
                </c:pt>
                <c:pt idx="1391">
                  <c:v>13.492014166666696</c:v>
                </c:pt>
                <c:pt idx="1392">
                  <c:v>13.501403333333363</c:v>
                </c:pt>
                <c:pt idx="1393">
                  <c:v>13.510789166666695</c:v>
                </c:pt>
                <c:pt idx="1394">
                  <c:v>13.520137500000029</c:v>
                </c:pt>
                <c:pt idx="1395">
                  <c:v>13.529523333333362</c:v>
                </c:pt>
                <c:pt idx="1396">
                  <c:v>13.538897500000029</c:v>
                </c:pt>
                <c:pt idx="1397">
                  <c:v>13.548291666666696</c:v>
                </c:pt>
                <c:pt idx="1398">
                  <c:v>13.557655833333362</c:v>
                </c:pt>
                <c:pt idx="1399">
                  <c:v>13.566985000000029</c:v>
                </c:pt>
                <c:pt idx="1400">
                  <c:v>13.576337500000029</c:v>
                </c:pt>
                <c:pt idx="1401">
                  <c:v>13.585715833333364</c:v>
                </c:pt>
                <c:pt idx="1402">
                  <c:v>13.595095000000031</c:v>
                </c:pt>
                <c:pt idx="1403">
                  <c:v>13.604461666666698</c:v>
                </c:pt>
                <c:pt idx="1404">
                  <c:v>13.613820000000031</c:v>
                </c:pt>
                <c:pt idx="1405">
                  <c:v>13.623162500000031</c:v>
                </c:pt>
                <c:pt idx="1406">
                  <c:v>13.632515833333365</c:v>
                </c:pt>
                <c:pt idx="1407">
                  <c:v>13.641877500000032</c:v>
                </c:pt>
                <c:pt idx="1408">
                  <c:v>13.651228333333364</c:v>
                </c:pt>
                <c:pt idx="1409">
                  <c:v>13.660590833333364</c:v>
                </c:pt>
                <c:pt idx="1410">
                  <c:v>13.669935000000031</c:v>
                </c:pt>
                <c:pt idx="1411">
                  <c:v>13.679319166666698</c:v>
                </c:pt>
                <c:pt idx="1412">
                  <c:v>13.688673333333364</c:v>
                </c:pt>
                <c:pt idx="1413">
                  <c:v>13.698031666666697</c:v>
                </c:pt>
                <c:pt idx="1414">
                  <c:v>13.707380000000031</c:v>
                </c:pt>
                <c:pt idx="1415">
                  <c:v>13.716738333333364</c:v>
                </c:pt>
                <c:pt idx="1416">
                  <c:v>13.726068333333364</c:v>
                </c:pt>
                <c:pt idx="1417">
                  <c:v>13.735399166666697</c:v>
                </c:pt>
                <c:pt idx="1418">
                  <c:v>13.74476250000003</c:v>
                </c:pt>
                <c:pt idx="1419">
                  <c:v>13.754097500000031</c:v>
                </c:pt>
                <c:pt idx="1420">
                  <c:v>13.76343750000003</c:v>
                </c:pt>
                <c:pt idx="1421">
                  <c:v>13.772804166666697</c:v>
                </c:pt>
                <c:pt idx="1422">
                  <c:v>13.782141666666698</c:v>
                </c:pt>
                <c:pt idx="1423">
                  <c:v>13.791498333333365</c:v>
                </c:pt>
                <c:pt idx="1424">
                  <c:v>13.800869166666699</c:v>
                </c:pt>
                <c:pt idx="1425">
                  <c:v>13.810228333333365</c:v>
                </c:pt>
                <c:pt idx="1426">
                  <c:v>13.819609166666698</c:v>
                </c:pt>
                <c:pt idx="1427">
                  <c:v>13.828980833333365</c:v>
                </c:pt>
                <c:pt idx="1428">
                  <c:v>13.838311666666698</c:v>
                </c:pt>
                <c:pt idx="1429">
                  <c:v>13.847677500000032</c:v>
                </c:pt>
                <c:pt idx="1430">
                  <c:v>13.857044166666698</c:v>
                </c:pt>
                <c:pt idx="1431">
                  <c:v>13.866428333333365</c:v>
                </c:pt>
                <c:pt idx="1432">
                  <c:v>13.875787500000031</c:v>
                </c:pt>
                <c:pt idx="1433">
                  <c:v>13.885160000000031</c:v>
                </c:pt>
                <c:pt idx="1434">
                  <c:v>13.894561666666698</c:v>
                </c:pt>
                <c:pt idx="1435">
                  <c:v>13.903921666666697</c:v>
                </c:pt>
                <c:pt idx="1436">
                  <c:v>13.913292500000031</c:v>
                </c:pt>
                <c:pt idx="1437">
                  <c:v>13.92269250000003</c:v>
                </c:pt>
                <c:pt idx="1438">
                  <c:v>13.932084166666696</c:v>
                </c:pt>
                <c:pt idx="1439">
                  <c:v>13.941442500000029</c:v>
                </c:pt>
                <c:pt idx="1440">
                  <c:v>13.950834166666695</c:v>
                </c:pt>
                <c:pt idx="1441">
                  <c:v>13.960174166666695</c:v>
                </c:pt>
                <c:pt idx="1442">
                  <c:v>13.969539166666696</c:v>
                </c:pt>
                <c:pt idx="1443">
                  <c:v>13.978928333333362</c:v>
                </c:pt>
                <c:pt idx="1444">
                  <c:v>13.988310000000029</c:v>
                </c:pt>
                <c:pt idx="1445">
                  <c:v>13.997687500000028</c:v>
                </c:pt>
                <c:pt idx="1446">
                  <c:v>14.007058333333362</c:v>
                </c:pt>
                <c:pt idx="1447">
                  <c:v>14.016440833333361</c:v>
                </c:pt>
                <c:pt idx="1448">
                  <c:v>14.025845000000027</c:v>
                </c:pt>
                <c:pt idx="1449">
                  <c:v>14.03520833333336</c:v>
                </c:pt>
                <c:pt idx="1450">
                  <c:v>14.044585000000026</c:v>
                </c:pt>
                <c:pt idx="1451">
                  <c:v>14.053975000000026</c:v>
                </c:pt>
                <c:pt idx="1452">
                  <c:v>14.063315000000026</c:v>
                </c:pt>
                <c:pt idx="1453">
                  <c:v>14.072683333333359</c:v>
                </c:pt>
                <c:pt idx="1454">
                  <c:v>14.082045000000026</c:v>
                </c:pt>
                <c:pt idx="1455">
                  <c:v>14.09142333333336</c:v>
                </c:pt>
                <c:pt idx="1456">
                  <c:v>14.10077583333336</c:v>
                </c:pt>
                <c:pt idx="1457">
                  <c:v>14.110166666666693</c:v>
                </c:pt>
                <c:pt idx="1458">
                  <c:v>14.119537500000026</c:v>
                </c:pt>
                <c:pt idx="1459">
                  <c:v>14.128886666666693</c:v>
                </c:pt>
                <c:pt idx="1460">
                  <c:v>14.13825833333336</c:v>
                </c:pt>
                <c:pt idx="1461">
                  <c:v>14.14760083333336</c:v>
                </c:pt>
                <c:pt idx="1462">
                  <c:v>14.156921666666694</c:v>
                </c:pt>
                <c:pt idx="1463">
                  <c:v>14.166268333333361</c:v>
                </c:pt>
                <c:pt idx="1464">
                  <c:v>14.175622500000028</c:v>
                </c:pt>
                <c:pt idx="1465">
                  <c:v>14.184956666666695</c:v>
                </c:pt>
                <c:pt idx="1466">
                  <c:v>14.194286666666695</c:v>
                </c:pt>
                <c:pt idx="1467">
                  <c:v>14.203645000000028</c:v>
                </c:pt>
                <c:pt idx="1468">
                  <c:v>14.212980000000028</c:v>
                </c:pt>
                <c:pt idx="1469">
                  <c:v>14.222295833333362</c:v>
                </c:pt>
                <c:pt idx="1470">
                  <c:v>14.231627500000029</c:v>
                </c:pt>
                <c:pt idx="1471">
                  <c:v>14.240951666666696</c:v>
                </c:pt>
                <c:pt idx="1472">
                  <c:v>14.250265000000029</c:v>
                </c:pt>
                <c:pt idx="1473">
                  <c:v>14.259560000000029</c:v>
                </c:pt>
                <c:pt idx="1474">
                  <c:v>14.268877500000029</c:v>
                </c:pt>
                <c:pt idx="1475">
                  <c:v>14.278158333333362</c:v>
                </c:pt>
                <c:pt idx="1476">
                  <c:v>14.287459166666695</c:v>
                </c:pt>
                <c:pt idx="1477">
                  <c:v>14.296777500000028</c:v>
                </c:pt>
                <c:pt idx="1478">
                  <c:v>14.306086666666694</c:v>
                </c:pt>
                <c:pt idx="1479">
                  <c:v>14.315375833333361</c:v>
                </c:pt>
                <c:pt idx="1480">
                  <c:v>14.324673333333362</c:v>
                </c:pt>
                <c:pt idx="1481">
                  <c:v>14.333989166666695</c:v>
                </c:pt>
                <c:pt idx="1482">
                  <c:v>14.343308333333361</c:v>
                </c:pt>
                <c:pt idx="1483">
                  <c:v>14.352596666666695</c:v>
                </c:pt>
                <c:pt idx="1484">
                  <c:v>14.361886666666695</c:v>
                </c:pt>
                <c:pt idx="1485">
                  <c:v>14.371194166666696</c:v>
                </c:pt>
                <c:pt idx="1486">
                  <c:v>14.380501666666696</c:v>
                </c:pt>
                <c:pt idx="1487">
                  <c:v>14.389776666666696</c:v>
                </c:pt>
                <c:pt idx="1488">
                  <c:v>14.399064166666696</c:v>
                </c:pt>
                <c:pt idx="1489">
                  <c:v>14.408373333333362</c:v>
                </c:pt>
                <c:pt idx="1490">
                  <c:v>14.417686666666695</c:v>
                </c:pt>
                <c:pt idx="1491">
                  <c:v>14.426997500000029</c:v>
                </c:pt>
                <c:pt idx="1492">
                  <c:v>14.436302500000028</c:v>
                </c:pt>
                <c:pt idx="1493">
                  <c:v>14.445610833333362</c:v>
                </c:pt>
                <c:pt idx="1494">
                  <c:v>14.454905833333362</c:v>
                </c:pt>
                <c:pt idx="1495">
                  <c:v>14.464215833333361</c:v>
                </c:pt>
                <c:pt idx="1496">
                  <c:v>14.473530000000027</c:v>
                </c:pt>
                <c:pt idx="1497">
                  <c:v>14.48281083333336</c:v>
                </c:pt>
                <c:pt idx="1498">
                  <c:v>14.492120000000027</c:v>
                </c:pt>
                <c:pt idx="1499">
                  <c:v>14.501447500000026</c:v>
                </c:pt>
                <c:pt idx="1500">
                  <c:v>14.510751666666692</c:v>
                </c:pt>
                <c:pt idx="1501">
                  <c:v>14.520054166666693</c:v>
                </c:pt>
                <c:pt idx="1502">
                  <c:v>14.529340833333359</c:v>
                </c:pt>
                <c:pt idx="1503">
                  <c:v>14.538605000000025</c:v>
                </c:pt>
                <c:pt idx="1504">
                  <c:v>14.547901666666691</c:v>
                </c:pt>
                <c:pt idx="1505">
                  <c:v>14.557204166666692</c:v>
                </c:pt>
                <c:pt idx="1506">
                  <c:v>14.566493333333359</c:v>
                </c:pt>
                <c:pt idx="1507">
                  <c:v>14.575798333333358</c:v>
                </c:pt>
                <c:pt idx="1508">
                  <c:v>14.585111666666691</c:v>
                </c:pt>
                <c:pt idx="1509">
                  <c:v>14.594400833333358</c:v>
                </c:pt>
                <c:pt idx="1510">
                  <c:v>14.603693333333359</c:v>
                </c:pt>
                <c:pt idx="1511">
                  <c:v>14.612994166666692</c:v>
                </c:pt>
                <c:pt idx="1512">
                  <c:v>14.622269166666692</c:v>
                </c:pt>
                <c:pt idx="1513">
                  <c:v>14.631523333333359</c:v>
                </c:pt>
                <c:pt idx="1514">
                  <c:v>14.640799166666692</c:v>
                </c:pt>
                <c:pt idx="1515">
                  <c:v>14.650070000000026</c:v>
                </c:pt>
                <c:pt idx="1516">
                  <c:v>14.659341666666693</c:v>
                </c:pt>
                <c:pt idx="1517">
                  <c:v>14.668630000000027</c:v>
                </c:pt>
                <c:pt idx="1518">
                  <c:v>14.677917500000026</c:v>
                </c:pt>
                <c:pt idx="1519">
                  <c:v>14.687201666666693</c:v>
                </c:pt>
                <c:pt idx="1520">
                  <c:v>14.69648833333336</c:v>
                </c:pt>
                <c:pt idx="1521">
                  <c:v>14.70579083333336</c:v>
                </c:pt>
                <c:pt idx="1522">
                  <c:v>14.715100000000026</c:v>
                </c:pt>
                <c:pt idx="1523">
                  <c:v>14.724409166666693</c:v>
                </c:pt>
                <c:pt idx="1524">
                  <c:v>14.73369333333336</c:v>
                </c:pt>
                <c:pt idx="1525">
                  <c:v>14.743007500000026</c:v>
                </c:pt>
                <c:pt idx="1526">
                  <c:v>14.752297500000026</c:v>
                </c:pt>
                <c:pt idx="1527">
                  <c:v>14.761600000000026</c:v>
                </c:pt>
                <c:pt idx="1528">
                  <c:v>14.77088083333336</c:v>
                </c:pt>
                <c:pt idx="1529">
                  <c:v>14.780156666666693</c:v>
                </c:pt>
                <c:pt idx="1530">
                  <c:v>14.789435833333361</c:v>
                </c:pt>
                <c:pt idx="1531">
                  <c:v>14.798714166666693</c:v>
                </c:pt>
                <c:pt idx="1532">
                  <c:v>14.808001666666692</c:v>
                </c:pt>
                <c:pt idx="1533">
                  <c:v>14.817292500000026</c:v>
                </c:pt>
                <c:pt idx="1534">
                  <c:v>14.826574166666692</c:v>
                </c:pt>
                <c:pt idx="1535">
                  <c:v>14.835866666666693</c:v>
                </c:pt>
                <c:pt idx="1536">
                  <c:v>14.84514583333336</c:v>
                </c:pt>
                <c:pt idx="1537">
                  <c:v>14.854401666666693</c:v>
                </c:pt>
                <c:pt idx="1538">
                  <c:v>14.863666666666692</c:v>
                </c:pt>
                <c:pt idx="1539">
                  <c:v>14.872922500000024</c:v>
                </c:pt>
                <c:pt idx="1540">
                  <c:v>14.882184166666692</c:v>
                </c:pt>
                <c:pt idx="1541">
                  <c:v>14.891475000000025</c:v>
                </c:pt>
                <c:pt idx="1542">
                  <c:v>14.900746666666691</c:v>
                </c:pt>
                <c:pt idx="1543">
                  <c:v>14.910010000000025</c:v>
                </c:pt>
                <c:pt idx="1544">
                  <c:v>14.919265833333357</c:v>
                </c:pt>
                <c:pt idx="1545">
                  <c:v>14.92855666666669</c:v>
                </c:pt>
                <c:pt idx="1546">
                  <c:v>14.93782916666669</c:v>
                </c:pt>
                <c:pt idx="1547">
                  <c:v>14.94710916666669</c:v>
                </c:pt>
                <c:pt idx="1548">
                  <c:v>14.956371666666691</c:v>
                </c:pt>
                <c:pt idx="1549">
                  <c:v>14.965661666666691</c:v>
                </c:pt>
                <c:pt idx="1550">
                  <c:v>14.974931666666691</c:v>
                </c:pt>
                <c:pt idx="1551">
                  <c:v>14.984185000000025</c:v>
                </c:pt>
                <c:pt idx="1552">
                  <c:v>14.993423333333359</c:v>
                </c:pt>
                <c:pt idx="1553">
                  <c:v>15.002678333333359</c:v>
                </c:pt>
                <c:pt idx="1554">
                  <c:v>15.011934166666691</c:v>
                </c:pt>
                <c:pt idx="1555">
                  <c:v>15.021189166666691</c:v>
                </c:pt>
                <c:pt idx="1556">
                  <c:v>15.030440833333358</c:v>
                </c:pt>
                <c:pt idx="1557">
                  <c:v>15.039692500000026</c:v>
                </c:pt>
                <c:pt idx="1558">
                  <c:v>15.048957500000025</c:v>
                </c:pt>
                <c:pt idx="1559">
                  <c:v>15.058246666666692</c:v>
                </c:pt>
                <c:pt idx="1560">
                  <c:v>15.067505833333358</c:v>
                </c:pt>
                <c:pt idx="1561">
                  <c:v>15.076754166666692</c:v>
                </c:pt>
                <c:pt idx="1562">
                  <c:v>15.085999166666692</c:v>
                </c:pt>
                <c:pt idx="1563">
                  <c:v>15.095253333333359</c:v>
                </c:pt>
                <c:pt idx="1564">
                  <c:v>15.104530000000025</c:v>
                </c:pt>
                <c:pt idx="1565">
                  <c:v>15.113791666666692</c:v>
                </c:pt>
                <c:pt idx="1566">
                  <c:v>15.123044166666693</c:v>
                </c:pt>
                <c:pt idx="1567">
                  <c:v>15.132305000000027</c:v>
                </c:pt>
                <c:pt idx="1568">
                  <c:v>15.141567500000027</c:v>
                </c:pt>
                <c:pt idx="1569">
                  <c:v>15.150788333333361</c:v>
                </c:pt>
                <c:pt idx="1570">
                  <c:v>15.160028333333361</c:v>
                </c:pt>
                <c:pt idx="1571">
                  <c:v>15.169265000000028</c:v>
                </c:pt>
                <c:pt idx="1572">
                  <c:v>15.178520000000027</c:v>
                </c:pt>
                <c:pt idx="1573">
                  <c:v>15.187772500000028</c:v>
                </c:pt>
                <c:pt idx="1574">
                  <c:v>15.197027500000027</c:v>
                </c:pt>
                <c:pt idx="1575">
                  <c:v>15.206300000000027</c:v>
                </c:pt>
                <c:pt idx="1576">
                  <c:v>15.215562500000027</c:v>
                </c:pt>
                <c:pt idx="1577">
                  <c:v>15.224820000000028</c:v>
                </c:pt>
                <c:pt idx="1578">
                  <c:v>15.234083333333361</c:v>
                </c:pt>
                <c:pt idx="1579">
                  <c:v>15.243345833333361</c:v>
                </c:pt>
                <c:pt idx="1580">
                  <c:v>15.252584166666695</c:v>
                </c:pt>
                <c:pt idx="1581">
                  <c:v>15.261822500000029</c:v>
                </c:pt>
                <c:pt idx="1582">
                  <c:v>15.271066666666696</c:v>
                </c:pt>
                <c:pt idx="1583">
                  <c:v>15.280305833333363</c:v>
                </c:pt>
                <c:pt idx="1584">
                  <c:v>15.289535000000031</c:v>
                </c:pt>
                <c:pt idx="1585">
                  <c:v>15.298778333333365</c:v>
                </c:pt>
                <c:pt idx="1586">
                  <c:v>15.308050000000032</c:v>
                </c:pt>
                <c:pt idx="1587">
                  <c:v>15.317299166666698</c:v>
                </c:pt>
                <c:pt idx="1588">
                  <c:v>15.326539166666699</c:v>
                </c:pt>
                <c:pt idx="1589">
                  <c:v>15.335796666666699</c:v>
                </c:pt>
                <c:pt idx="1590">
                  <c:v>15.3450441666667</c:v>
                </c:pt>
                <c:pt idx="1591">
                  <c:v>15.354294166666699</c:v>
                </c:pt>
                <c:pt idx="1592">
                  <c:v>15.363540000000032</c:v>
                </c:pt>
                <c:pt idx="1593">
                  <c:v>15.372800833333367</c:v>
                </c:pt>
                <c:pt idx="1594">
                  <c:v>15.382025833333367</c:v>
                </c:pt>
                <c:pt idx="1595">
                  <c:v>15.391263333333367</c:v>
                </c:pt>
                <c:pt idx="1596">
                  <c:v>15.400485833333367</c:v>
                </c:pt>
                <c:pt idx="1597">
                  <c:v>15.4097341666667</c:v>
                </c:pt>
                <c:pt idx="1598">
                  <c:v>15.4189566666667</c:v>
                </c:pt>
                <c:pt idx="1599">
                  <c:v>15.428165833333367</c:v>
                </c:pt>
                <c:pt idx="1600">
                  <c:v>15.437393333333366</c:v>
                </c:pt>
                <c:pt idx="1601">
                  <c:v>15.446600833333367</c:v>
                </c:pt>
                <c:pt idx="1602">
                  <c:v>15.455803333333368</c:v>
                </c:pt>
                <c:pt idx="1603">
                  <c:v>15.465032500000035</c:v>
                </c:pt>
                <c:pt idx="1604">
                  <c:v>15.474235000000036</c:v>
                </c:pt>
                <c:pt idx="1605">
                  <c:v>15.483484166666702</c:v>
                </c:pt>
                <c:pt idx="1606">
                  <c:v>15.492694166666702</c:v>
                </c:pt>
                <c:pt idx="1607">
                  <c:v>15.501900000000035</c:v>
                </c:pt>
                <c:pt idx="1608">
                  <c:v>15.511123333333368</c:v>
                </c:pt>
                <c:pt idx="1609">
                  <c:v>15.520315000000034</c:v>
                </c:pt>
                <c:pt idx="1610">
                  <c:v>15.529514166666701</c:v>
                </c:pt>
                <c:pt idx="1611">
                  <c:v>15.538707500000035</c:v>
                </c:pt>
                <c:pt idx="1612">
                  <c:v>15.547881666666701</c:v>
                </c:pt>
                <c:pt idx="1613">
                  <c:v>15.557059166666701</c:v>
                </c:pt>
                <c:pt idx="1614">
                  <c:v>15.566240833333367</c:v>
                </c:pt>
                <c:pt idx="1615">
                  <c:v>15.575404166666701</c:v>
                </c:pt>
                <c:pt idx="1616">
                  <c:v>15.584595000000034</c:v>
                </c:pt>
                <c:pt idx="1617">
                  <c:v>15.593763333333367</c:v>
                </c:pt>
                <c:pt idx="1618">
                  <c:v>15.602929166666701</c:v>
                </c:pt>
                <c:pt idx="1619">
                  <c:v>15.612095833333369</c:v>
                </c:pt>
                <c:pt idx="1620">
                  <c:v>15.621273333333368</c:v>
                </c:pt>
                <c:pt idx="1621">
                  <c:v>15.630440833333369</c:v>
                </c:pt>
                <c:pt idx="1622">
                  <c:v>15.639627500000035</c:v>
                </c:pt>
                <c:pt idx="1623">
                  <c:v>15.648784166666701</c:v>
                </c:pt>
                <c:pt idx="1624">
                  <c:v>15.657943333333368</c:v>
                </c:pt>
                <c:pt idx="1625">
                  <c:v>15.667080000000034</c:v>
                </c:pt>
                <c:pt idx="1626">
                  <c:v>15.676260833333368</c:v>
                </c:pt>
                <c:pt idx="1627">
                  <c:v>15.685448333333367</c:v>
                </c:pt>
                <c:pt idx="1628">
                  <c:v>15.694625833333367</c:v>
                </c:pt>
                <c:pt idx="1629">
                  <c:v>15.7038041666667</c:v>
                </c:pt>
                <c:pt idx="1630">
                  <c:v>15.712985000000034</c:v>
                </c:pt>
                <c:pt idx="1631">
                  <c:v>15.722167500000033</c:v>
                </c:pt>
                <c:pt idx="1632">
                  <c:v>15.731335833333366</c:v>
                </c:pt>
                <c:pt idx="1633">
                  <c:v>15.740507500000033</c:v>
                </c:pt>
                <c:pt idx="1634">
                  <c:v>15.749692500000034</c:v>
                </c:pt>
                <c:pt idx="1635">
                  <c:v>15.758882500000034</c:v>
                </c:pt>
                <c:pt idx="1636">
                  <c:v>15.768065000000034</c:v>
                </c:pt>
                <c:pt idx="1637">
                  <c:v>15.777240833333368</c:v>
                </c:pt>
                <c:pt idx="1638">
                  <c:v>15.786410833333367</c:v>
                </c:pt>
                <c:pt idx="1639">
                  <c:v>15.795558333333366</c:v>
                </c:pt>
                <c:pt idx="1640">
                  <c:v>15.804702500000033</c:v>
                </c:pt>
                <c:pt idx="1641">
                  <c:v>15.813853333333366</c:v>
                </c:pt>
                <c:pt idx="1642">
                  <c:v>15.823008333333366</c:v>
                </c:pt>
                <c:pt idx="1643">
                  <c:v>15.832173333333365</c:v>
                </c:pt>
                <c:pt idx="1644">
                  <c:v>15.841305833333365</c:v>
                </c:pt>
                <c:pt idx="1645">
                  <c:v>15.850454166666699</c:v>
                </c:pt>
                <c:pt idx="1646">
                  <c:v>15.859607500000033</c:v>
                </c:pt>
                <c:pt idx="1647">
                  <c:v>15.868777500000032</c:v>
                </c:pt>
                <c:pt idx="1648">
                  <c:v>15.877942500000032</c:v>
                </c:pt>
                <c:pt idx="1649">
                  <c:v>15.887100000000032</c:v>
                </c:pt>
                <c:pt idx="1650">
                  <c:v>15.896236666666699</c:v>
                </c:pt>
                <c:pt idx="1651">
                  <c:v>15.905358333333366</c:v>
                </c:pt>
                <c:pt idx="1652">
                  <c:v>15.914500833333365</c:v>
                </c:pt>
                <c:pt idx="1653">
                  <c:v>15.923638333333365</c:v>
                </c:pt>
                <c:pt idx="1654">
                  <c:v>15.932765000000032</c:v>
                </c:pt>
                <c:pt idx="1655">
                  <c:v>15.941886666666699</c:v>
                </c:pt>
                <c:pt idx="1656">
                  <c:v>15.950997500000032</c:v>
                </c:pt>
                <c:pt idx="1657">
                  <c:v>15.960114166666699</c:v>
                </c:pt>
                <c:pt idx="1658">
                  <c:v>15.969218333333366</c:v>
                </c:pt>
                <c:pt idx="1659">
                  <c:v>15.9783216666667</c:v>
                </c:pt>
                <c:pt idx="1660">
                  <c:v>15.987415833333367</c:v>
                </c:pt>
                <c:pt idx="1661">
                  <c:v>15.996528333333368</c:v>
                </c:pt>
                <c:pt idx="1662">
                  <c:v>16.005627500000035</c:v>
                </c:pt>
                <c:pt idx="1663">
                  <c:v>16.014730000000036</c:v>
                </c:pt>
                <c:pt idx="1664">
                  <c:v>16.02382833333337</c:v>
                </c:pt>
                <c:pt idx="1665">
                  <c:v>16.032931666666702</c:v>
                </c:pt>
                <c:pt idx="1666">
                  <c:v>16.042024166666703</c:v>
                </c:pt>
                <c:pt idx="1667">
                  <c:v>16.051139166666704</c:v>
                </c:pt>
                <c:pt idx="1668">
                  <c:v>16.060248333333369</c:v>
                </c:pt>
                <c:pt idx="1669">
                  <c:v>16.069367500000038</c:v>
                </c:pt>
                <c:pt idx="1670">
                  <c:v>16.078464166666706</c:v>
                </c:pt>
                <c:pt idx="1671">
                  <c:v>16.087565833333372</c:v>
                </c:pt>
                <c:pt idx="1672">
                  <c:v>16.09666083333337</c:v>
                </c:pt>
                <c:pt idx="1673">
                  <c:v>16.105764166666702</c:v>
                </c:pt>
                <c:pt idx="1674">
                  <c:v>16.114846666666704</c:v>
                </c:pt>
                <c:pt idx="1675">
                  <c:v>16.123941666666703</c:v>
                </c:pt>
                <c:pt idx="1676">
                  <c:v>16.133040000000037</c:v>
                </c:pt>
                <c:pt idx="1677">
                  <c:v>16.142149166666702</c:v>
                </c:pt>
                <c:pt idx="1678">
                  <c:v>16.151237500000036</c:v>
                </c:pt>
                <c:pt idx="1679">
                  <c:v>16.160347500000036</c:v>
                </c:pt>
                <c:pt idx="1680">
                  <c:v>16.169470833333371</c:v>
                </c:pt>
                <c:pt idx="1681">
                  <c:v>16.178577500000038</c:v>
                </c:pt>
                <c:pt idx="1682">
                  <c:v>16.187665000000038</c:v>
                </c:pt>
                <c:pt idx="1683">
                  <c:v>16.196774166666703</c:v>
                </c:pt>
                <c:pt idx="1684">
                  <c:v>16.205883333333368</c:v>
                </c:pt>
                <c:pt idx="1685">
                  <c:v>16.215006666666703</c:v>
                </c:pt>
                <c:pt idx="1686">
                  <c:v>16.224125833333371</c:v>
                </c:pt>
                <c:pt idx="1687">
                  <c:v>16.23324333333337</c:v>
                </c:pt>
                <c:pt idx="1688">
                  <c:v>16.242342500000035</c:v>
                </c:pt>
                <c:pt idx="1689">
                  <c:v>16.251454166666701</c:v>
                </c:pt>
                <c:pt idx="1690">
                  <c:v>16.260575000000035</c:v>
                </c:pt>
                <c:pt idx="1691">
                  <c:v>16.269685000000035</c:v>
                </c:pt>
                <c:pt idx="1692">
                  <c:v>16.278811666666702</c:v>
                </c:pt>
                <c:pt idx="1693">
                  <c:v>16.287944166666701</c:v>
                </c:pt>
                <c:pt idx="1694">
                  <c:v>16.297082500000034</c:v>
                </c:pt>
                <c:pt idx="1695">
                  <c:v>16.306199166666701</c:v>
                </c:pt>
                <c:pt idx="1696">
                  <c:v>16.315308333333366</c:v>
                </c:pt>
                <c:pt idx="1697">
                  <c:v>16.324415833333365</c:v>
                </c:pt>
                <c:pt idx="1698">
                  <c:v>16.333512500000033</c:v>
                </c:pt>
                <c:pt idx="1699">
                  <c:v>16.342611666666699</c:v>
                </c:pt>
                <c:pt idx="1700">
                  <c:v>16.351714166666699</c:v>
                </c:pt>
                <c:pt idx="1701">
                  <c:v>16.360812500000034</c:v>
                </c:pt>
                <c:pt idx="1702">
                  <c:v>16.369921666666698</c:v>
                </c:pt>
                <c:pt idx="1703">
                  <c:v>16.379013333333365</c:v>
                </c:pt>
                <c:pt idx="1704">
                  <c:v>16.388117500000032</c:v>
                </c:pt>
                <c:pt idx="1705">
                  <c:v>16.397213333333365</c:v>
                </c:pt>
                <c:pt idx="1706">
                  <c:v>16.40631250000003</c:v>
                </c:pt>
                <c:pt idx="1707">
                  <c:v>16.415388333333365</c:v>
                </c:pt>
                <c:pt idx="1708">
                  <c:v>16.424484166666698</c:v>
                </c:pt>
                <c:pt idx="1709">
                  <c:v>16.433594166666698</c:v>
                </c:pt>
                <c:pt idx="1710">
                  <c:v>16.442682500000032</c:v>
                </c:pt>
                <c:pt idx="1711">
                  <c:v>16.451749166666698</c:v>
                </c:pt>
                <c:pt idx="1712">
                  <c:v>16.460824166666697</c:v>
                </c:pt>
                <c:pt idx="1713">
                  <c:v>16.469923333333362</c:v>
                </c:pt>
                <c:pt idx="1714">
                  <c:v>16.479012500000028</c:v>
                </c:pt>
                <c:pt idx="1715">
                  <c:v>16.48810333333336</c:v>
                </c:pt>
                <c:pt idx="1716">
                  <c:v>16.497197500000027</c:v>
                </c:pt>
                <c:pt idx="1717">
                  <c:v>16.506274166666692</c:v>
                </c:pt>
                <c:pt idx="1718">
                  <c:v>16.515364166666693</c:v>
                </c:pt>
                <c:pt idx="1719">
                  <c:v>16.524473333333358</c:v>
                </c:pt>
                <c:pt idx="1720">
                  <c:v>16.533575833333359</c:v>
                </c:pt>
                <c:pt idx="1721">
                  <c:v>16.54264583333336</c:v>
                </c:pt>
                <c:pt idx="1722">
                  <c:v>16.551741666666693</c:v>
                </c:pt>
                <c:pt idx="1723">
                  <c:v>16.560847500000026</c:v>
                </c:pt>
                <c:pt idx="1724">
                  <c:v>16.569936666666692</c:v>
                </c:pt>
                <c:pt idx="1725">
                  <c:v>16.579035000000026</c:v>
                </c:pt>
                <c:pt idx="1726">
                  <c:v>16.588110000000025</c:v>
                </c:pt>
                <c:pt idx="1727">
                  <c:v>16.597200833333357</c:v>
                </c:pt>
                <c:pt idx="1728">
                  <c:v>16.60628416666669</c:v>
                </c:pt>
                <c:pt idx="1729">
                  <c:v>16.615368333333357</c:v>
                </c:pt>
                <c:pt idx="1730">
                  <c:v>16.624480000000023</c:v>
                </c:pt>
                <c:pt idx="1731">
                  <c:v>16.63357166666669</c:v>
                </c:pt>
                <c:pt idx="1732">
                  <c:v>16.642670833333355</c:v>
                </c:pt>
                <c:pt idx="1733">
                  <c:v>16.651745000000023</c:v>
                </c:pt>
                <c:pt idx="1734">
                  <c:v>16.660841666666691</c:v>
                </c:pt>
                <c:pt idx="1735">
                  <c:v>16.669941666666691</c:v>
                </c:pt>
                <c:pt idx="1736">
                  <c:v>16.679040833333357</c:v>
                </c:pt>
                <c:pt idx="1737">
                  <c:v>16.688120833333357</c:v>
                </c:pt>
                <c:pt idx="1738">
                  <c:v>16.697213333333359</c:v>
                </c:pt>
                <c:pt idx="1739">
                  <c:v>16.706315000000025</c:v>
                </c:pt>
                <c:pt idx="1740">
                  <c:v>16.715422500000024</c:v>
                </c:pt>
                <c:pt idx="1741">
                  <c:v>16.724506666666692</c:v>
                </c:pt>
                <c:pt idx="1742">
                  <c:v>16.733595000000026</c:v>
                </c:pt>
                <c:pt idx="1743">
                  <c:v>16.742678333333359</c:v>
                </c:pt>
                <c:pt idx="1744">
                  <c:v>16.751764166666693</c:v>
                </c:pt>
                <c:pt idx="1745">
                  <c:v>16.76085833333336</c:v>
                </c:pt>
                <c:pt idx="1746">
                  <c:v>16.769941666666693</c:v>
                </c:pt>
                <c:pt idx="1747">
                  <c:v>16.779020833333359</c:v>
                </c:pt>
                <c:pt idx="1748">
                  <c:v>16.78808916666669</c:v>
                </c:pt>
                <c:pt idx="1749">
                  <c:v>16.797162500000024</c:v>
                </c:pt>
                <c:pt idx="1750">
                  <c:v>16.806234166666691</c:v>
                </c:pt>
                <c:pt idx="1751">
                  <c:v>16.815299166666691</c:v>
                </c:pt>
                <c:pt idx="1752">
                  <c:v>16.824373333333359</c:v>
                </c:pt>
                <c:pt idx="1753">
                  <c:v>16.833435833333358</c:v>
                </c:pt>
                <c:pt idx="1754">
                  <c:v>16.842497500000025</c:v>
                </c:pt>
                <c:pt idx="1755">
                  <c:v>16.851548333333358</c:v>
                </c:pt>
                <c:pt idx="1756">
                  <c:v>16.860595000000025</c:v>
                </c:pt>
                <c:pt idx="1757">
                  <c:v>16.869660000000025</c:v>
                </c:pt>
                <c:pt idx="1758">
                  <c:v>16.878727500000025</c:v>
                </c:pt>
                <c:pt idx="1759">
                  <c:v>16.887765833333358</c:v>
                </c:pt>
                <c:pt idx="1760">
                  <c:v>16.896815833333356</c:v>
                </c:pt>
                <c:pt idx="1761">
                  <c:v>16.90584666666669</c:v>
                </c:pt>
                <c:pt idx="1762">
                  <c:v>16.91488916666669</c:v>
                </c:pt>
                <c:pt idx="1763">
                  <c:v>16.923930000000023</c:v>
                </c:pt>
                <c:pt idx="1764">
                  <c:v>16.932970000000022</c:v>
                </c:pt>
                <c:pt idx="1765">
                  <c:v>16.942011666666691</c:v>
                </c:pt>
                <c:pt idx="1766">
                  <c:v>16.951037500000023</c:v>
                </c:pt>
                <c:pt idx="1767">
                  <c:v>16.960050000000024</c:v>
                </c:pt>
                <c:pt idx="1768">
                  <c:v>16.969071666666689</c:v>
                </c:pt>
                <c:pt idx="1769">
                  <c:v>16.978093333333355</c:v>
                </c:pt>
                <c:pt idx="1770">
                  <c:v>16.987115000000021</c:v>
                </c:pt>
                <c:pt idx="1771">
                  <c:v>16.996130833333353</c:v>
                </c:pt>
                <c:pt idx="1772">
                  <c:v>17.005142500000019</c:v>
                </c:pt>
                <c:pt idx="1773">
                  <c:v>17.014150000000019</c:v>
                </c:pt>
                <c:pt idx="1774">
                  <c:v>17.023165833333351</c:v>
                </c:pt>
                <c:pt idx="1775">
                  <c:v>17.032190000000018</c:v>
                </c:pt>
                <c:pt idx="1776">
                  <c:v>17.04120333333335</c:v>
                </c:pt>
                <c:pt idx="1777">
                  <c:v>17.050200000000018</c:v>
                </c:pt>
                <c:pt idx="1778">
                  <c:v>17.059202500000019</c:v>
                </c:pt>
                <c:pt idx="1779">
                  <c:v>17.068215833333351</c:v>
                </c:pt>
                <c:pt idx="1780">
                  <c:v>17.077227500000017</c:v>
                </c:pt>
                <c:pt idx="1781">
                  <c:v>17.086225833333351</c:v>
                </c:pt>
                <c:pt idx="1782">
                  <c:v>17.095225000000017</c:v>
                </c:pt>
                <c:pt idx="1783">
                  <c:v>17.104204166666683</c:v>
                </c:pt>
                <c:pt idx="1784">
                  <c:v>17.113192500000018</c:v>
                </c:pt>
                <c:pt idx="1785">
                  <c:v>17.122162500000019</c:v>
                </c:pt>
                <c:pt idx="1786">
                  <c:v>17.131149166666685</c:v>
                </c:pt>
                <c:pt idx="1787">
                  <c:v>17.140138333333351</c:v>
                </c:pt>
                <c:pt idx="1788">
                  <c:v>17.149119166666683</c:v>
                </c:pt>
                <c:pt idx="1789">
                  <c:v>17.158105833333348</c:v>
                </c:pt>
                <c:pt idx="1790">
                  <c:v>17.167115833333348</c:v>
                </c:pt>
                <c:pt idx="1791">
                  <c:v>17.17610833333335</c:v>
                </c:pt>
                <c:pt idx="1792">
                  <c:v>17.185101666666682</c:v>
                </c:pt>
                <c:pt idx="1793">
                  <c:v>17.194110000000016</c:v>
                </c:pt>
                <c:pt idx="1794">
                  <c:v>17.20310583333335</c:v>
                </c:pt>
                <c:pt idx="1795">
                  <c:v>17.212104166666684</c:v>
                </c:pt>
                <c:pt idx="1796">
                  <c:v>17.22109333333335</c:v>
                </c:pt>
                <c:pt idx="1797">
                  <c:v>17.230092500000016</c:v>
                </c:pt>
                <c:pt idx="1798">
                  <c:v>17.239092500000016</c:v>
                </c:pt>
                <c:pt idx="1799">
                  <c:v>17.248087500000015</c:v>
                </c:pt>
                <c:pt idx="1800">
                  <c:v>17.257078333333347</c:v>
                </c:pt>
                <c:pt idx="1801">
                  <c:v>17.266050833333345</c:v>
                </c:pt>
                <c:pt idx="1802">
                  <c:v>17.275012500000013</c:v>
                </c:pt>
                <c:pt idx="1803">
                  <c:v>17.283961666666681</c:v>
                </c:pt>
                <c:pt idx="1804">
                  <c:v>17.292923333333349</c:v>
                </c:pt>
                <c:pt idx="1805">
                  <c:v>17.301887500000014</c:v>
                </c:pt>
                <c:pt idx="1806">
                  <c:v>17.31084416666668</c:v>
                </c:pt>
                <c:pt idx="1807">
                  <c:v>17.31979916666668</c:v>
                </c:pt>
                <c:pt idx="1808">
                  <c:v>17.328740000000014</c:v>
                </c:pt>
                <c:pt idx="1809">
                  <c:v>17.337697500000015</c:v>
                </c:pt>
                <c:pt idx="1810">
                  <c:v>17.346648333333349</c:v>
                </c:pt>
                <c:pt idx="1811">
                  <c:v>17.355612500000014</c:v>
                </c:pt>
                <c:pt idx="1812">
                  <c:v>17.364566666666679</c:v>
                </c:pt>
                <c:pt idx="1813">
                  <c:v>17.373525000000011</c:v>
                </c:pt>
                <c:pt idx="1814">
                  <c:v>17.382464166666679</c:v>
                </c:pt>
                <c:pt idx="1815">
                  <c:v>17.391427500000013</c:v>
                </c:pt>
                <c:pt idx="1816">
                  <c:v>17.400387500000011</c:v>
                </c:pt>
                <c:pt idx="1817">
                  <c:v>17.409341666666677</c:v>
                </c:pt>
                <c:pt idx="1818">
                  <c:v>17.418300000000009</c:v>
                </c:pt>
                <c:pt idx="1819">
                  <c:v>17.427248333333342</c:v>
                </c:pt>
                <c:pt idx="1820">
                  <c:v>17.436204166666677</c:v>
                </c:pt>
                <c:pt idx="1821">
                  <c:v>17.445158333333342</c:v>
                </c:pt>
                <c:pt idx="1822">
                  <c:v>17.454096666666675</c:v>
                </c:pt>
                <c:pt idx="1823">
                  <c:v>17.463042500000007</c:v>
                </c:pt>
                <c:pt idx="1824">
                  <c:v>17.471986666666673</c:v>
                </c:pt>
                <c:pt idx="1825">
                  <c:v>17.480930833333339</c:v>
                </c:pt>
                <c:pt idx="1826">
                  <c:v>17.489873333333339</c:v>
                </c:pt>
                <c:pt idx="1827">
                  <c:v>17.498805833333339</c:v>
                </c:pt>
                <c:pt idx="1828">
                  <c:v>17.507731666666672</c:v>
                </c:pt>
                <c:pt idx="1829">
                  <c:v>17.51666916666667</c:v>
                </c:pt>
                <c:pt idx="1830">
                  <c:v>17.525622500000004</c:v>
                </c:pt>
                <c:pt idx="1831">
                  <c:v>17.534575833333339</c:v>
                </c:pt>
                <c:pt idx="1832">
                  <c:v>17.543509166666674</c:v>
                </c:pt>
                <c:pt idx="1833">
                  <c:v>17.552455000000005</c:v>
                </c:pt>
                <c:pt idx="1834">
                  <c:v>17.561410833333341</c:v>
                </c:pt>
                <c:pt idx="1835">
                  <c:v>17.570365833333341</c:v>
                </c:pt>
                <c:pt idx="1836">
                  <c:v>17.579309166666675</c:v>
                </c:pt>
                <c:pt idx="1837">
                  <c:v>17.588257500000008</c:v>
                </c:pt>
                <c:pt idx="1838">
                  <c:v>17.597199166666673</c:v>
                </c:pt>
                <c:pt idx="1839">
                  <c:v>17.606143333333339</c:v>
                </c:pt>
                <c:pt idx="1840">
                  <c:v>17.615095833333339</c:v>
                </c:pt>
                <c:pt idx="1841">
                  <c:v>17.624030000000005</c:v>
                </c:pt>
                <c:pt idx="1842">
                  <c:v>17.632952500000005</c:v>
                </c:pt>
                <c:pt idx="1843">
                  <c:v>17.641887500000006</c:v>
                </c:pt>
                <c:pt idx="1844">
                  <c:v>17.650805000000005</c:v>
                </c:pt>
                <c:pt idx="1845">
                  <c:v>17.65973833333334</c:v>
                </c:pt>
                <c:pt idx="1846">
                  <c:v>17.668653333333339</c:v>
                </c:pt>
                <c:pt idx="1847">
                  <c:v>17.677560000000007</c:v>
                </c:pt>
                <c:pt idx="1848">
                  <c:v>17.686486666666674</c:v>
                </c:pt>
                <c:pt idx="1849">
                  <c:v>17.695380833333342</c:v>
                </c:pt>
                <c:pt idx="1850">
                  <c:v>17.704291666666677</c:v>
                </c:pt>
                <c:pt idx="1851">
                  <c:v>17.71319500000001</c:v>
                </c:pt>
                <c:pt idx="1852">
                  <c:v>17.722096666666676</c:v>
                </c:pt>
                <c:pt idx="1853">
                  <c:v>17.731007500000011</c:v>
                </c:pt>
                <c:pt idx="1854">
                  <c:v>17.739903333333345</c:v>
                </c:pt>
                <c:pt idx="1855">
                  <c:v>17.748810000000013</c:v>
                </c:pt>
                <c:pt idx="1856">
                  <c:v>17.757720000000013</c:v>
                </c:pt>
                <c:pt idx="1857">
                  <c:v>17.766623333333346</c:v>
                </c:pt>
                <c:pt idx="1858">
                  <c:v>17.775491666666678</c:v>
                </c:pt>
                <c:pt idx="1859">
                  <c:v>17.784397500000011</c:v>
                </c:pt>
                <c:pt idx="1860">
                  <c:v>17.793311666666678</c:v>
                </c:pt>
                <c:pt idx="1861">
                  <c:v>17.802205000000011</c:v>
                </c:pt>
                <c:pt idx="1862">
                  <c:v>17.811105000000012</c:v>
                </c:pt>
                <c:pt idx="1863">
                  <c:v>17.819968333333346</c:v>
                </c:pt>
                <c:pt idx="1864">
                  <c:v>17.828863333333345</c:v>
                </c:pt>
                <c:pt idx="1865">
                  <c:v>17.837765000000012</c:v>
                </c:pt>
                <c:pt idx="1866">
                  <c:v>17.84667000000001</c:v>
                </c:pt>
                <c:pt idx="1867">
                  <c:v>17.855561666666677</c:v>
                </c:pt>
                <c:pt idx="1868">
                  <c:v>17.864460000000012</c:v>
                </c:pt>
                <c:pt idx="1869">
                  <c:v>17.873359166666678</c:v>
                </c:pt>
                <c:pt idx="1870">
                  <c:v>17.882267500000012</c:v>
                </c:pt>
                <c:pt idx="1871">
                  <c:v>17.891175000000011</c:v>
                </c:pt>
                <c:pt idx="1872">
                  <c:v>17.900064166666677</c:v>
                </c:pt>
                <c:pt idx="1873">
                  <c:v>17.908975833333344</c:v>
                </c:pt>
                <c:pt idx="1874">
                  <c:v>17.917880000000011</c:v>
                </c:pt>
                <c:pt idx="1875">
                  <c:v>17.926791666666677</c:v>
                </c:pt>
                <c:pt idx="1876">
                  <c:v>17.935704166666678</c:v>
                </c:pt>
                <c:pt idx="1877">
                  <c:v>17.944608333333345</c:v>
                </c:pt>
                <c:pt idx="1878">
                  <c:v>17.953490833333344</c:v>
                </c:pt>
                <c:pt idx="1879">
                  <c:v>17.962393333333345</c:v>
                </c:pt>
                <c:pt idx="1880">
                  <c:v>17.971310000000013</c:v>
                </c:pt>
                <c:pt idx="1881">
                  <c:v>17.980228333333347</c:v>
                </c:pt>
                <c:pt idx="1882">
                  <c:v>17.989145000000015</c:v>
                </c:pt>
                <c:pt idx="1883">
                  <c:v>17.998028333333348</c:v>
                </c:pt>
                <c:pt idx="1884">
                  <c:v>18.006940000000014</c:v>
                </c:pt>
                <c:pt idx="1885">
                  <c:v>18.015856666666682</c:v>
                </c:pt>
                <c:pt idx="1886">
                  <c:v>18.024766666666682</c:v>
                </c:pt>
                <c:pt idx="1887">
                  <c:v>18.033656666666683</c:v>
                </c:pt>
                <c:pt idx="1888">
                  <c:v>18.042556666666684</c:v>
                </c:pt>
                <c:pt idx="1889">
                  <c:v>18.05146833333335</c:v>
                </c:pt>
                <c:pt idx="1890">
                  <c:v>18.060373333333349</c:v>
                </c:pt>
                <c:pt idx="1891">
                  <c:v>18.069273333333349</c:v>
                </c:pt>
                <c:pt idx="1892">
                  <c:v>18.078180000000017</c:v>
                </c:pt>
                <c:pt idx="1893">
                  <c:v>18.087066666666683</c:v>
                </c:pt>
                <c:pt idx="1894">
                  <c:v>18.095969166666684</c:v>
                </c:pt>
                <c:pt idx="1895">
                  <c:v>18.104870833333351</c:v>
                </c:pt>
                <c:pt idx="1896">
                  <c:v>18.11376583333335</c:v>
                </c:pt>
                <c:pt idx="1897">
                  <c:v>18.122661666666684</c:v>
                </c:pt>
                <c:pt idx="1898">
                  <c:v>18.131560000000018</c:v>
                </c:pt>
                <c:pt idx="1899">
                  <c:v>18.140459166666684</c:v>
                </c:pt>
                <c:pt idx="1900">
                  <c:v>18.149361666666685</c:v>
                </c:pt>
                <c:pt idx="1901">
                  <c:v>18.158247500000019</c:v>
                </c:pt>
                <c:pt idx="1902">
                  <c:v>18.167150000000021</c:v>
                </c:pt>
                <c:pt idx="1903">
                  <c:v>18.176061666666687</c:v>
                </c:pt>
                <c:pt idx="1904">
                  <c:v>18.184947500000021</c:v>
                </c:pt>
                <c:pt idx="1905">
                  <c:v>18.193832500000021</c:v>
                </c:pt>
                <c:pt idx="1906">
                  <c:v>18.20274000000002</c:v>
                </c:pt>
                <c:pt idx="1907">
                  <c:v>18.211634166666688</c:v>
                </c:pt>
                <c:pt idx="1908">
                  <c:v>18.220533333333353</c:v>
                </c:pt>
                <c:pt idx="1909">
                  <c:v>18.229439166666687</c:v>
                </c:pt>
                <c:pt idx="1910">
                  <c:v>18.238329166666688</c:v>
                </c:pt>
                <c:pt idx="1911">
                  <c:v>18.247205833333354</c:v>
                </c:pt>
                <c:pt idx="1912">
                  <c:v>18.256100833333353</c:v>
                </c:pt>
                <c:pt idx="1913">
                  <c:v>18.26498250000002</c:v>
                </c:pt>
                <c:pt idx="1914">
                  <c:v>18.273852500000022</c:v>
                </c:pt>
                <c:pt idx="1915">
                  <c:v>18.282731666666688</c:v>
                </c:pt>
                <c:pt idx="1916">
                  <c:v>18.291618333333354</c:v>
                </c:pt>
                <c:pt idx="1917">
                  <c:v>18.300505833333354</c:v>
                </c:pt>
                <c:pt idx="1918">
                  <c:v>18.30938500000002</c:v>
                </c:pt>
                <c:pt idx="1919">
                  <c:v>18.318281666666685</c:v>
                </c:pt>
                <c:pt idx="1920">
                  <c:v>18.327168333333351</c:v>
                </c:pt>
                <c:pt idx="1921">
                  <c:v>18.336047500000017</c:v>
                </c:pt>
                <c:pt idx="1922">
                  <c:v>18.344935833333352</c:v>
                </c:pt>
                <c:pt idx="1923">
                  <c:v>18.353831666666686</c:v>
                </c:pt>
                <c:pt idx="1924">
                  <c:v>18.362735000000018</c:v>
                </c:pt>
                <c:pt idx="1925">
                  <c:v>18.371628333333351</c:v>
                </c:pt>
                <c:pt idx="1926">
                  <c:v>18.380508333333353</c:v>
                </c:pt>
                <c:pt idx="1927">
                  <c:v>18.389409166666685</c:v>
                </c:pt>
                <c:pt idx="1928">
                  <c:v>18.398290833333352</c:v>
                </c:pt>
                <c:pt idx="1929">
                  <c:v>18.407186666666686</c:v>
                </c:pt>
                <c:pt idx="1930">
                  <c:v>18.416077500000018</c:v>
                </c:pt>
                <c:pt idx="1931">
                  <c:v>18.42496833333335</c:v>
                </c:pt>
                <c:pt idx="1932">
                  <c:v>18.433872500000017</c:v>
                </c:pt>
                <c:pt idx="1933">
                  <c:v>18.442750833333349</c:v>
                </c:pt>
                <c:pt idx="1934">
                  <c:v>18.451646666666683</c:v>
                </c:pt>
                <c:pt idx="1935">
                  <c:v>18.460541666666682</c:v>
                </c:pt>
                <c:pt idx="1936">
                  <c:v>18.469430000000017</c:v>
                </c:pt>
                <c:pt idx="1937">
                  <c:v>18.478297500000018</c:v>
                </c:pt>
                <c:pt idx="1938">
                  <c:v>18.487162500000018</c:v>
                </c:pt>
                <c:pt idx="1939">
                  <c:v>18.496051666666684</c:v>
                </c:pt>
                <c:pt idx="1940">
                  <c:v>18.504902500000018</c:v>
                </c:pt>
                <c:pt idx="1941">
                  <c:v>18.513771666666685</c:v>
                </c:pt>
                <c:pt idx="1942">
                  <c:v>18.522663333333352</c:v>
                </c:pt>
                <c:pt idx="1943">
                  <c:v>18.531587500000018</c:v>
                </c:pt>
                <c:pt idx="1944">
                  <c:v>18.540530833333353</c:v>
                </c:pt>
                <c:pt idx="1945">
                  <c:v>18.549469166666686</c:v>
                </c:pt>
                <c:pt idx="1946">
                  <c:v>18.55843250000002</c:v>
                </c:pt>
                <c:pt idx="1947">
                  <c:v>18.567386666666685</c:v>
                </c:pt>
                <c:pt idx="1948">
                  <c:v>18.576366666666686</c:v>
                </c:pt>
                <c:pt idx="1949">
                  <c:v>18.585330833333352</c:v>
                </c:pt>
                <c:pt idx="1950">
                  <c:v>18.594295000000017</c:v>
                </c:pt>
                <c:pt idx="1951">
                  <c:v>18.603270000000016</c:v>
                </c:pt>
                <c:pt idx="1952">
                  <c:v>18.612234166666681</c:v>
                </c:pt>
                <c:pt idx="1953">
                  <c:v>18.62120833333335</c:v>
                </c:pt>
                <c:pt idx="1954">
                  <c:v>18.630172500000015</c:v>
                </c:pt>
                <c:pt idx="1955">
                  <c:v>18.639132500000013</c:v>
                </c:pt>
                <c:pt idx="1956">
                  <c:v>18.648092500000011</c:v>
                </c:pt>
                <c:pt idx="1957">
                  <c:v>18.657058333333346</c:v>
                </c:pt>
                <c:pt idx="1958">
                  <c:v>18.665978333333346</c:v>
                </c:pt>
                <c:pt idx="1959">
                  <c:v>18.674920833333346</c:v>
                </c:pt>
                <c:pt idx="1960">
                  <c:v>18.683857500000013</c:v>
                </c:pt>
                <c:pt idx="1961">
                  <c:v>18.692802500000013</c:v>
                </c:pt>
                <c:pt idx="1962">
                  <c:v>18.70176166666668</c:v>
                </c:pt>
                <c:pt idx="1963">
                  <c:v>18.710715833333346</c:v>
                </c:pt>
                <c:pt idx="1964">
                  <c:v>18.719676666666679</c:v>
                </c:pt>
                <c:pt idx="1965">
                  <c:v>18.72863416666668</c:v>
                </c:pt>
                <c:pt idx="1966">
                  <c:v>18.737633333333346</c:v>
                </c:pt>
                <c:pt idx="1967">
                  <c:v>18.746650833333344</c:v>
                </c:pt>
                <c:pt idx="1968">
                  <c:v>18.755649166666679</c:v>
                </c:pt>
                <c:pt idx="1969">
                  <c:v>18.764663333333345</c:v>
                </c:pt>
                <c:pt idx="1970">
                  <c:v>18.773645000000013</c:v>
                </c:pt>
                <c:pt idx="1971">
                  <c:v>18.782586666666678</c:v>
                </c:pt>
                <c:pt idx="1972">
                  <c:v>18.79157750000001</c:v>
                </c:pt>
                <c:pt idx="1973">
                  <c:v>18.800527500000008</c:v>
                </c:pt>
                <c:pt idx="1974">
                  <c:v>18.809544166666676</c:v>
                </c:pt>
                <c:pt idx="1975">
                  <c:v>18.818518333333344</c:v>
                </c:pt>
                <c:pt idx="1976">
                  <c:v>18.827495833333344</c:v>
                </c:pt>
                <c:pt idx="1977">
                  <c:v>18.836491666666678</c:v>
                </c:pt>
                <c:pt idx="1978">
                  <c:v>18.845478333333343</c:v>
                </c:pt>
                <c:pt idx="1979">
                  <c:v>18.854465833333343</c:v>
                </c:pt>
                <c:pt idx="1980">
                  <c:v>18.863430833333343</c:v>
                </c:pt>
                <c:pt idx="1981">
                  <c:v>18.872425833333342</c:v>
                </c:pt>
                <c:pt idx="1982">
                  <c:v>18.881441666666674</c:v>
                </c:pt>
                <c:pt idx="1983">
                  <c:v>18.890442500000006</c:v>
                </c:pt>
                <c:pt idx="1984">
                  <c:v>18.899465833333338</c:v>
                </c:pt>
                <c:pt idx="1985">
                  <c:v>18.908472500000006</c:v>
                </c:pt>
                <c:pt idx="1986">
                  <c:v>18.917443333333338</c:v>
                </c:pt>
                <c:pt idx="1987">
                  <c:v>18.926499166666673</c:v>
                </c:pt>
                <c:pt idx="1988">
                  <c:v>18.935486666666673</c:v>
                </c:pt>
                <c:pt idx="1989">
                  <c:v>18.944489166666674</c:v>
                </c:pt>
                <c:pt idx="1990">
                  <c:v>18.953509166666674</c:v>
                </c:pt>
                <c:pt idx="1991">
                  <c:v>18.962496666666674</c:v>
                </c:pt>
                <c:pt idx="1992">
                  <c:v>18.971447500000007</c:v>
                </c:pt>
                <c:pt idx="1993">
                  <c:v>18.980384166666674</c:v>
                </c:pt>
                <c:pt idx="1994">
                  <c:v>18.989311666666673</c:v>
                </c:pt>
                <c:pt idx="1995">
                  <c:v>18.998267500000008</c:v>
                </c:pt>
                <c:pt idx="1996">
                  <c:v>19.00722583333334</c:v>
                </c:pt>
                <c:pt idx="1997">
                  <c:v>19.016272500000007</c:v>
                </c:pt>
                <c:pt idx="1998">
                  <c:v>19.025243333333339</c:v>
                </c:pt>
                <c:pt idx="1999">
                  <c:v>19.034185833333339</c:v>
                </c:pt>
                <c:pt idx="2000">
                  <c:v>19.043141666666674</c:v>
                </c:pt>
                <c:pt idx="2001">
                  <c:v>19.052125833333342</c:v>
                </c:pt>
                <c:pt idx="2002">
                  <c:v>19.061069166666677</c:v>
                </c:pt>
                <c:pt idx="2003">
                  <c:v>19.070008333333345</c:v>
                </c:pt>
                <c:pt idx="2004">
                  <c:v>19.078951666666679</c:v>
                </c:pt>
                <c:pt idx="2005">
                  <c:v>19.087915833333344</c:v>
                </c:pt>
                <c:pt idx="2006">
                  <c:v>19.096881666666679</c:v>
                </c:pt>
                <c:pt idx="2007">
                  <c:v>19.10586166666668</c:v>
                </c:pt>
                <c:pt idx="2008">
                  <c:v>19.114803333333345</c:v>
                </c:pt>
                <c:pt idx="2009">
                  <c:v>19.123792500000011</c:v>
                </c:pt>
                <c:pt idx="2010">
                  <c:v>19.132783333333343</c:v>
                </c:pt>
                <c:pt idx="2011">
                  <c:v>19.141801666666677</c:v>
                </c:pt>
                <c:pt idx="2012">
                  <c:v>19.150795000000009</c:v>
                </c:pt>
                <c:pt idx="2013">
                  <c:v>19.159763333333341</c:v>
                </c:pt>
                <c:pt idx="2014">
                  <c:v>19.168720000000008</c:v>
                </c:pt>
                <c:pt idx="2015">
                  <c:v>19.177666666666674</c:v>
                </c:pt>
                <c:pt idx="2016">
                  <c:v>19.186618333333342</c:v>
                </c:pt>
                <c:pt idx="2017">
                  <c:v>19.195560833333342</c:v>
                </c:pt>
                <c:pt idx="2018">
                  <c:v>19.204554166666675</c:v>
                </c:pt>
                <c:pt idx="2019">
                  <c:v>19.213536666666673</c:v>
                </c:pt>
                <c:pt idx="2020">
                  <c:v>19.222491666666674</c:v>
                </c:pt>
                <c:pt idx="2021">
                  <c:v>19.231435000000008</c:v>
                </c:pt>
                <c:pt idx="2022">
                  <c:v>19.240375833333342</c:v>
                </c:pt>
                <c:pt idx="2023">
                  <c:v>19.249325833333341</c:v>
                </c:pt>
                <c:pt idx="2024">
                  <c:v>19.258271666666673</c:v>
                </c:pt>
                <c:pt idx="2025">
                  <c:v>19.267222500000006</c:v>
                </c:pt>
                <c:pt idx="2026">
                  <c:v>19.276179166666672</c:v>
                </c:pt>
                <c:pt idx="2027">
                  <c:v>19.285133333333338</c:v>
                </c:pt>
                <c:pt idx="2028">
                  <c:v>19.294057500000005</c:v>
                </c:pt>
                <c:pt idx="2029">
                  <c:v>19.303032500000004</c:v>
                </c:pt>
                <c:pt idx="2030">
                  <c:v>19.311955833333336</c:v>
                </c:pt>
                <c:pt idx="2031">
                  <c:v>19.320950833333335</c:v>
                </c:pt>
                <c:pt idx="2032">
                  <c:v>19.329938333333335</c:v>
                </c:pt>
                <c:pt idx="2033">
                  <c:v>19.338964166666667</c:v>
                </c:pt>
                <c:pt idx="2034">
                  <c:v>19.347964999999999</c:v>
                </c:pt>
                <c:pt idx="2035">
                  <c:v>19.35695583333333</c:v>
                </c:pt>
                <c:pt idx="2036">
                  <c:v>19.365929166666664</c:v>
                </c:pt>
                <c:pt idx="2037">
                  <c:v>19.374881666666663</c:v>
                </c:pt>
                <c:pt idx="2038">
                  <c:v>19.383822499999997</c:v>
                </c:pt>
                <c:pt idx="2039">
                  <c:v>19.392778333333332</c:v>
                </c:pt>
                <c:pt idx="2040">
                  <c:v>19.401791666666664</c:v>
                </c:pt>
                <c:pt idx="2041">
                  <c:v>19.410821666666664</c:v>
                </c:pt>
                <c:pt idx="2042">
                  <c:v>19.41982333333333</c:v>
                </c:pt>
                <c:pt idx="2043">
                  <c:v>19.42886583333333</c:v>
                </c:pt>
                <c:pt idx="2044">
                  <c:v>19.437896666666663</c:v>
                </c:pt>
                <c:pt idx="2045">
                  <c:v>19.44693333333333</c:v>
                </c:pt>
                <c:pt idx="2046">
                  <c:v>19.456012499999996</c:v>
                </c:pt>
                <c:pt idx="2047">
                  <c:v>19.465051666666664</c:v>
                </c:pt>
                <c:pt idx="2048">
                  <c:v>19.474081666666663</c:v>
                </c:pt>
                <c:pt idx="2049">
                  <c:v>19.483124999999998</c:v>
                </c:pt>
                <c:pt idx="2050">
                  <c:v>19.492167499999997</c:v>
                </c:pt>
                <c:pt idx="2051">
                  <c:v>19.501209999999997</c:v>
                </c:pt>
                <c:pt idx="2052">
                  <c:v>19.510274166666665</c:v>
                </c:pt>
                <c:pt idx="2053">
                  <c:v>19.519301666666664</c:v>
                </c:pt>
                <c:pt idx="2054">
                  <c:v>19.528321666666663</c:v>
                </c:pt>
                <c:pt idx="2055">
                  <c:v>19.537379166666664</c:v>
                </c:pt>
                <c:pt idx="2056">
                  <c:v>19.546426666666665</c:v>
                </c:pt>
                <c:pt idx="2057">
                  <c:v>19.5554375</c:v>
                </c:pt>
                <c:pt idx="2058">
                  <c:v>19.564489166666668</c:v>
                </c:pt>
                <c:pt idx="2059">
                  <c:v>19.573541666666667</c:v>
                </c:pt>
                <c:pt idx="2060">
                  <c:v>19.582532499999999</c:v>
                </c:pt>
                <c:pt idx="2061">
                  <c:v>19.591500833333331</c:v>
                </c:pt>
                <c:pt idx="2062">
                  <c:v>19.600494166666664</c:v>
                </c:pt>
                <c:pt idx="2063">
                  <c:v>19.60946083333333</c:v>
                </c:pt>
                <c:pt idx="2064">
                  <c:v>19.618400833333329</c:v>
                </c:pt>
                <c:pt idx="2065">
                  <c:v>19.627346666666661</c:v>
                </c:pt>
                <c:pt idx="2066">
                  <c:v>19.636304166666662</c:v>
                </c:pt>
                <c:pt idx="2067">
                  <c:v>19.64524333333333</c:v>
                </c:pt>
                <c:pt idx="2068">
                  <c:v>19.654179166666662</c:v>
                </c:pt>
                <c:pt idx="2069">
                  <c:v>19.66317583333333</c:v>
                </c:pt>
                <c:pt idx="2070">
                  <c:v>19.672159166666663</c:v>
                </c:pt>
                <c:pt idx="2071">
                  <c:v>19.681177499999997</c:v>
                </c:pt>
                <c:pt idx="2072">
                  <c:v>19.690199999999997</c:v>
                </c:pt>
                <c:pt idx="2073">
                  <c:v>19.699156666666664</c:v>
                </c:pt>
                <c:pt idx="2074">
                  <c:v>19.708123333333329</c:v>
                </c:pt>
                <c:pt idx="2075">
                  <c:v>19.717075833333329</c:v>
                </c:pt>
                <c:pt idx="2076">
                  <c:v>19.72602333333333</c:v>
                </c:pt>
                <c:pt idx="2077">
                  <c:v>19.735024999999997</c:v>
                </c:pt>
                <c:pt idx="2078">
                  <c:v>19.744012499999997</c:v>
                </c:pt>
                <c:pt idx="2079">
                  <c:v>19.75299583333333</c:v>
                </c:pt>
                <c:pt idx="2080">
                  <c:v>19.761962499999996</c:v>
                </c:pt>
                <c:pt idx="2081">
                  <c:v>19.770902499999995</c:v>
                </c:pt>
                <c:pt idx="2082">
                  <c:v>19.779834999999995</c:v>
                </c:pt>
                <c:pt idx="2083">
                  <c:v>19.788752499999994</c:v>
                </c:pt>
                <c:pt idx="2084">
                  <c:v>19.797662499999994</c:v>
                </c:pt>
                <c:pt idx="2085">
                  <c:v>19.806562499999995</c:v>
                </c:pt>
                <c:pt idx="2086">
                  <c:v>19.815477499999993</c:v>
                </c:pt>
                <c:pt idx="2087">
                  <c:v>19.824384999999992</c:v>
                </c:pt>
                <c:pt idx="2088">
                  <c:v>19.833302499999991</c:v>
                </c:pt>
                <c:pt idx="2089">
                  <c:v>19.842244999999991</c:v>
                </c:pt>
                <c:pt idx="2090">
                  <c:v>19.851159999999989</c:v>
                </c:pt>
                <c:pt idx="2091">
                  <c:v>19.860053333333322</c:v>
                </c:pt>
                <c:pt idx="2092">
                  <c:v>19.868944166666655</c:v>
                </c:pt>
                <c:pt idx="2093">
                  <c:v>19.877883333333322</c:v>
                </c:pt>
                <c:pt idx="2094">
                  <c:v>19.886805833333323</c:v>
                </c:pt>
                <c:pt idx="2095">
                  <c:v>19.895688333333322</c:v>
                </c:pt>
                <c:pt idx="2096">
                  <c:v>19.904584999999987</c:v>
                </c:pt>
                <c:pt idx="2097">
                  <c:v>19.913484999999987</c:v>
                </c:pt>
                <c:pt idx="2098">
                  <c:v>19.922366666666655</c:v>
                </c:pt>
                <c:pt idx="2099">
                  <c:v>19.931250833333323</c:v>
                </c:pt>
                <c:pt idx="2100">
                  <c:v>19.940134999999991</c:v>
                </c:pt>
                <c:pt idx="2101">
                  <c:v>19.949015833333323</c:v>
                </c:pt>
                <c:pt idx="2102">
                  <c:v>19.957885833333325</c:v>
                </c:pt>
                <c:pt idx="2103">
                  <c:v>19.96672749999999</c:v>
                </c:pt>
                <c:pt idx="2104">
                  <c:v>19.97558999999999</c:v>
                </c:pt>
                <c:pt idx="2105">
                  <c:v>19.984429166666658</c:v>
                </c:pt>
                <c:pt idx="2106">
                  <c:v>19.993323333333326</c:v>
                </c:pt>
                <c:pt idx="2107">
                  <c:v>20.00222166666666</c:v>
                </c:pt>
                <c:pt idx="2108">
                  <c:v>20.011169166666662</c:v>
                </c:pt>
                <c:pt idx="2109">
                  <c:v>20.020052499999995</c:v>
                </c:pt>
                <c:pt idx="2110">
                  <c:v>20.02894916666666</c:v>
                </c:pt>
                <c:pt idx="2111">
                  <c:v>20.037853333333327</c:v>
                </c:pt>
                <c:pt idx="2112">
                  <c:v>20.046725833333326</c:v>
                </c:pt>
                <c:pt idx="2113">
                  <c:v>20.055591666666661</c:v>
                </c:pt>
                <c:pt idx="2114">
                  <c:v>20.064442499999995</c:v>
                </c:pt>
                <c:pt idx="2115">
                  <c:v>20.073319166666661</c:v>
                </c:pt>
                <c:pt idx="2116">
                  <c:v>20.08223666666666</c:v>
                </c:pt>
                <c:pt idx="2117">
                  <c:v>20.091104166666661</c:v>
                </c:pt>
                <c:pt idx="2118">
                  <c:v>20.099960833333327</c:v>
                </c:pt>
                <c:pt idx="2119">
                  <c:v>20.108838333333328</c:v>
                </c:pt>
                <c:pt idx="2120">
                  <c:v>20.11768416666666</c:v>
                </c:pt>
                <c:pt idx="2121">
                  <c:v>20.126563333333326</c:v>
                </c:pt>
                <c:pt idx="2122">
                  <c:v>20.135435833333325</c:v>
                </c:pt>
                <c:pt idx="2123">
                  <c:v>20.144277499999991</c:v>
                </c:pt>
                <c:pt idx="2124">
                  <c:v>20.153131666666656</c:v>
                </c:pt>
                <c:pt idx="2125">
                  <c:v>20.162019999999991</c:v>
                </c:pt>
                <c:pt idx="2126">
                  <c:v>20.170918333333326</c:v>
                </c:pt>
                <c:pt idx="2127">
                  <c:v>20.179823333333324</c:v>
                </c:pt>
                <c:pt idx="2128">
                  <c:v>20.188748333333326</c:v>
                </c:pt>
                <c:pt idx="2129">
                  <c:v>20.197662499999993</c:v>
                </c:pt>
                <c:pt idx="2130">
                  <c:v>20.206536666666658</c:v>
                </c:pt>
                <c:pt idx="2131">
                  <c:v>20.215412499999992</c:v>
                </c:pt>
                <c:pt idx="2132">
                  <c:v>20.224324166666658</c:v>
                </c:pt>
                <c:pt idx="2133">
                  <c:v>20.233199166666658</c:v>
                </c:pt>
                <c:pt idx="2134">
                  <c:v>20.242072499999992</c:v>
                </c:pt>
                <c:pt idx="2135">
                  <c:v>20.250946666666657</c:v>
                </c:pt>
                <c:pt idx="2136">
                  <c:v>20.259795833333325</c:v>
                </c:pt>
                <c:pt idx="2137">
                  <c:v>20.268629166666656</c:v>
                </c:pt>
                <c:pt idx="2138">
                  <c:v>20.277505833333322</c:v>
                </c:pt>
                <c:pt idx="2139">
                  <c:v>20.286413333333321</c:v>
                </c:pt>
                <c:pt idx="2140">
                  <c:v>20.295320833333321</c:v>
                </c:pt>
                <c:pt idx="2141">
                  <c:v>20.304232499999987</c:v>
                </c:pt>
                <c:pt idx="2142">
                  <c:v>20.313139166666655</c:v>
                </c:pt>
                <c:pt idx="2143">
                  <c:v>20.322079166666654</c:v>
                </c:pt>
                <c:pt idx="2144">
                  <c:v>20.33097833333332</c:v>
                </c:pt>
                <c:pt idx="2145">
                  <c:v>20.339849166666653</c:v>
                </c:pt>
                <c:pt idx="2146">
                  <c:v>20.348687499999986</c:v>
                </c:pt>
                <c:pt idx="2147">
                  <c:v>20.357561666666651</c:v>
                </c:pt>
                <c:pt idx="2148">
                  <c:v>20.366444999999985</c:v>
                </c:pt>
                <c:pt idx="2149">
                  <c:v>20.375364999999984</c:v>
                </c:pt>
                <c:pt idx="2150">
                  <c:v>20.384276666666651</c:v>
                </c:pt>
                <c:pt idx="2151">
                  <c:v>20.393165833333317</c:v>
                </c:pt>
                <c:pt idx="2152">
                  <c:v>20.402022499999983</c:v>
                </c:pt>
                <c:pt idx="2153">
                  <c:v>20.410950833333317</c:v>
                </c:pt>
                <c:pt idx="2154">
                  <c:v>20.419855833333315</c:v>
                </c:pt>
                <c:pt idx="2155">
                  <c:v>20.428781666666648</c:v>
                </c:pt>
                <c:pt idx="2156">
                  <c:v>20.437722499999982</c:v>
                </c:pt>
                <c:pt idx="2157">
                  <c:v>20.446664999999982</c:v>
                </c:pt>
                <c:pt idx="2158">
                  <c:v>20.455622499999983</c:v>
                </c:pt>
                <c:pt idx="2159">
                  <c:v>20.464578333333318</c:v>
                </c:pt>
                <c:pt idx="2160">
                  <c:v>20.473545833333318</c:v>
                </c:pt>
                <c:pt idx="2161">
                  <c:v>20.482499999999984</c:v>
                </c:pt>
                <c:pt idx="2162">
                  <c:v>20.491463333333318</c:v>
                </c:pt>
                <c:pt idx="2163">
                  <c:v>20.500435833333317</c:v>
                </c:pt>
                <c:pt idx="2164">
                  <c:v>20.509393333333318</c:v>
                </c:pt>
                <c:pt idx="2165">
                  <c:v>20.518319999999985</c:v>
                </c:pt>
                <c:pt idx="2166">
                  <c:v>20.527254999999986</c:v>
                </c:pt>
                <c:pt idx="2167">
                  <c:v>20.536206666666654</c:v>
                </c:pt>
                <c:pt idx="2168">
                  <c:v>20.54513833333332</c:v>
                </c:pt>
                <c:pt idx="2169">
                  <c:v>20.554089166666653</c:v>
                </c:pt>
                <c:pt idx="2170">
                  <c:v>20.563041666666653</c:v>
                </c:pt>
                <c:pt idx="2171">
                  <c:v>20.571980833333321</c:v>
                </c:pt>
                <c:pt idx="2172">
                  <c:v>20.580941666666654</c:v>
                </c:pt>
                <c:pt idx="2173">
                  <c:v>20.589902499999987</c:v>
                </c:pt>
                <c:pt idx="2174">
                  <c:v>20.598859166666653</c:v>
                </c:pt>
                <c:pt idx="2175">
                  <c:v>20.607799999999987</c:v>
                </c:pt>
                <c:pt idx="2176">
                  <c:v>20.616724999999988</c:v>
                </c:pt>
                <c:pt idx="2177">
                  <c:v>20.625697499999987</c:v>
                </c:pt>
                <c:pt idx="2178">
                  <c:v>20.634665833333319</c:v>
                </c:pt>
                <c:pt idx="2179">
                  <c:v>20.64363583333332</c:v>
                </c:pt>
                <c:pt idx="2180">
                  <c:v>20.652599166666654</c:v>
                </c:pt>
                <c:pt idx="2181">
                  <c:v>20.661576666666654</c:v>
                </c:pt>
                <c:pt idx="2182">
                  <c:v>20.67055333333332</c:v>
                </c:pt>
                <c:pt idx="2183">
                  <c:v>20.679531666666655</c:v>
                </c:pt>
                <c:pt idx="2184">
                  <c:v>20.688479166666657</c:v>
                </c:pt>
                <c:pt idx="2185">
                  <c:v>20.697379999999988</c:v>
                </c:pt>
                <c:pt idx="2186">
                  <c:v>20.706339999999987</c:v>
                </c:pt>
                <c:pt idx="2187">
                  <c:v>20.715219166666653</c:v>
                </c:pt>
                <c:pt idx="2188">
                  <c:v>20.724130833333319</c:v>
                </c:pt>
                <c:pt idx="2189">
                  <c:v>20.733038333333319</c:v>
                </c:pt>
                <c:pt idx="2190">
                  <c:v>20.741962499999985</c:v>
                </c:pt>
                <c:pt idx="2191">
                  <c:v>20.750908333333317</c:v>
                </c:pt>
                <c:pt idx="2192">
                  <c:v>20.759830833333318</c:v>
                </c:pt>
                <c:pt idx="2193">
                  <c:v>20.768733333333319</c:v>
                </c:pt>
                <c:pt idx="2194">
                  <c:v>20.777657499999986</c:v>
                </c:pt>
                <c:pt idx="2195">
                  <c:v>20.786545833333321</c:v>
                </c:pt>
                <c:pt idx="2196">
                  <c:v>20.795434166666656</c:v>
                </c:pt>
                <c:pt idx="2197">
                  <c:v>20.804324166666657</c:v>
                </c:pt>
                <c:pt idx="2198">
                  <c:v>20.813221666666657</c:v>
                </c:pt>
                <c:pt idx="2199">
                  <c:v>20.822116666666656</c:v>
                </c:pt>
                <c:pt idx="2200">
                  <c:v>20.831046666666655</c:v>
                </c:pt>
                <c:pt idx="2201">
                  <c:v>20.839991666666656</c:v>
                </c:pt>
                <c:pt idx="2202">
                  <c:v>20.848901666666656</c:v>
                </c:pt>
                <c:pt idx="2203">
                  <c:v>20.857794166666658</c:v>
                </c:pt>
                <c:pt idx="2204">
                  <c:v>20.866659166666658</c:v>
                </c:pt>
                <c:pt idx="2205">
                  <c:v>20.875559999999989</c:v>
                </c:pt>
                <c:pt idx="2206">
                  <c:v>20.88449249999999</c:v>
                </c:pt>
                <c:pt idx="2207">
                  <c:v>20.893423333333324</c:v>
                </c:pt>
                <c:pt idx="2208">
                  <c:v>20.902354999999989</c:v>
                </c:pt>
                <c:pt idx="2209">
                  <c:v>20.911239166666657</c:v>
                </c:pt>
                <c:pt idx="2210">
                  <c:v>20.920137499999992</c:v>
                </c:pt>
                <c:pt idx="2211">
                  <c:v>20.929051666666659</c:v>
                </c:pt>
                <c:pt idx="2212">
                  <c:v>20.937969166666658</c:v>
                </c:pt>
                <c:pt idx="2213">
                  <c:v>20.946886666666657</c:v>
                </c:pt>
                <c:pt idx="2214">
                  <c:v>20.955776666666658</c:v>
                </c:pt>
                <c:pt idx="2215">
                  <c:v>20.964690833333325</c:v>
                </c:pt>
                <c:pt idx="2216">
                  <c:v>20.973639999999993</c:v>
                </c:pt>
                <c:pt idx="2217">
                  <c:v>20.982509999999994</c:v>
                </c:pt>
                <c:pt idx="2218">
                  <c:v>20.991425833333327</c:v>
                </c:pt>
                <c:pt idx="2219">
                  <c:v>21.000276666666661</c:v>
                </c:pt>
                <c:pt idx="2220">
                  <c:v>21.009129999999995</c:v>
                </c:pt>
                <c:pt idx="2221">
                  <c:v>21.018049999999995</c:v>
                </c:pt>
                <c:pt idx="2222">
                  <c:v>21.026912499999995</c:v>
                </c:pt>
                <c:pt idx="2223">
                  <c:v>21.035824166666661</c:v>
                </c:pt>
                <c:pt idx="2224">
                  <c:v>21.044720833333326</c:v>
                </c:pt>
                <c:pt idx="2225">
                  <c:v>21.05362916666666</c:v>
                </c:pt>
                <c:pt idx="2226">
                  <c:v>21.06250416666666</c:v>
                </c:pt>
                <c:pt idx="2227">
                  <c:v>21.071379999999994</c:v>
                </c:pt>
                <c:pt idx="2228">
                  <c:v>21.080253333333328</c:v>
                </c:pt>
                <c:pt idx="2229">
                  <c:v>21.089135833333327</c:v>
                </c:pt>
                <c:pt idx="2230">
                  <c:v>21.098011666666661</c:v>
                </c:pt>
                <c:pt idx="2231">
                  <c:v>21.106882499999994</c:v>
                </c:pt>
                <c:pt idx="2232">
                  <c:v>21.115744166666662</c:v>
                </c:pt>
                <c:pt idx="2233">
                  <c:v>21.124616666666661</c:v>
                </c:pt>
                <c:pt idx="2234">
                  <c:v>21.133491666666661</c:v>
                </c:pt>
                <c:pt idx="2235">
                  <c:v>21.142314166666662</c:v>
                </c:pt>
                <c:pt idx="2236">
                  <c:v>21.151169166666662</c:v>
                </c:pt>
                <c:pt idx="2237">
                  <c:v>21.160029999999995</c:v>
                </c:pt>
                <c:pt idx="2238">
                  <c:v>21.168879166666663</c:v>
                </c:pt>
                <c:pt idx="2239">
                  <c:v>21.177734999999995</c:v>
                </c:pt>
                <c:pt idx="2240">
                  <c:v>21.18660083333333</c:v>
                </c:pt>
                <c:pt idx="2241">
                  <c:v>21.195409999999995</c:v>
                </c:pt>
                <c:pt idx="2242">
                  <c:v>21.204237499999994</c:v>
                </c:pt>
                <c:pt idx="2243">
                  <c:v>21.213156666666659</c:v>
                </c:pt>
                <c:pt idx="2244">
                  <c:v>21.222027499999992</c:v>
                </c:pt>
                <c:pt idx="2245">
                  <c:v>21.230906666666659</c:v>
                </c:pt>
                <c:pt idx="2246">
                  <c:v>21.239758333333324</c:v>
                </c:pt>
                <c:pt idx="2247">
                  <c:v>21.248586666666657</c:v>
                </c:pt>
                <c:pt idx="2248">
                  <c:v>21.257462499999992</c:v>
                </c:pt>
                <c:pt idx="2249">
                  <c:v>21.266337499999992</c:v>
                </c:pt>
                <c:pt idx="2250">
                  <c:v>21.275224999999992</c:v>
                </c:pt>
                <c:pt idx="2251">
                  <c:v>21.284085833333325</c:v>
                </c:pt>
                <c:pt idx="2252">
                  <c:v>21.292956666666658</c:v>
                </c:pt>
                <c:pt idx="2253">
                  <c:v>21.301842499999992</c:v>
                </c:pt>
                <c:pt idx="2254">
                  <c:v>21.310729999999992</c:v>
                </c:pt>
                <c:pt idx="2255">
                  <c:v>21.31956916666666</c:v>
                </c:pt>
                <c:pt idx="2256">
                  <c:v>21.328467499999995</c:v>
                </c:pt>
                <c:pt idx="2257">
                  <c:v>21.337316666666663</c:v>
                </c:pt>
                <c:pt idx="2258">
                  <c:v>21.346164166666664</c:v>
                </c:pt>
                <c:pt idx="2259">
                  <c:v>21.354948333333333</c:v>
                </c:pt>
                <c:pt idx="2260">
                  <c:v>21.363795833333334</c:v>
                </c:pt>
                <c:pt idx="2261">
                  <c:v>21.372655833333333</c:v>
                </c:pt>
                <c:pt idx="2262">
                  <c:v>21.381475833333333</c:v>
                </c:pt>
                <c:pt idx="2263">
                  <c:v>21.390295833333333</c:v>
                </c:pt>
                <c:pt idx="2264">
                  <c:v>21.399081666666667</c:v>
                </c:pt>
                <c:pt idx="2265">
                  <c:v>21.407897500000001</c:v>
                </c:pt>
                <c:pt idx="2266">
                  <c:v>21.416685000000001</c:v>
                </c:pt>
                <c:pt idx="2267">
                  <c:v>21.425495000000002</c:v>
                </c:pt>
                <c:pt idx="2268">
                  <c:v>21.434304166666667</c:v>
                </c:pt>
                <c:pt idx="2269">
                  <c:v>21.443114999999999</c:v>
                </c:pt>
                <c:pt idx="2270">
                  <c:v>21.451905</c:v>
                </c:pt>
                <c:pt idx="2271">
                  <c:v>21.460733333333334</c:v>
                </c:pt>
                <c:pt idx="2272">
                  <c:v>21.4695125</c:v>
                </c:pt>
                <c:pt idx="2273">
                  <c:v>21.478291666666667</c:v>
                </c:pt>
                <c:pt idx="2274">
                  <c:v>21.487065833333332</c:v>
                </c:pt>
                <c:pt idx="2275">
                  <c:v>21.4958925</c:v>
                </c:pt>
                <c:pt idx="2276">
                  <c:v>21.504715000000001</c:v>
                </c:pt>
                <c:pt idx="2277">
                  <c:v>21.513505000000002</c:v>
                </c:pt>
                <c:pt idx="2278">
                  <c:v>21.522335833333337</c:v>
                </c:pt>
                <c:pt idx="2279">
                  <c:v>21.531128333333335</c:v>
                </c:pt>
                <c:pt idx="2280">
                  <c:v>21.539944166666668</c:v>
                </c:pt>
                <c:pt idx="2281">
                  <c:v>21.548810833333334</c:v>
                </c:pt>
                <c:pt idx="2282">
                  <c:v>21.557655</c:v>
                </c:pt>
                <c:pt idx="2283">
                  <c:v>21.566504999999999</c:v>
                </c:pt>
                <c:pt idx="2284">
                  <c:v>21.575301666666665</c:v>
                </c:pt>
                <c:pt idx="2285">
                  <c:v>21.584154166666664</c:v>
                </c:pt>
                <c:pt idx="2286">
                  <c:v>21.592988333333331</c:v>
                </c:pt>
                <c:pt idx="2287">
                  <c:v>21.601845833333332</c:v>
                </c:pt>
                <c:pt idx="2288">
                  <c:v>21.610701666666664</c:v>
                </c:pt>
                <c:pt idx="2289">
                  <c:v>21.619567499999999</c:v>
                </c:pt>
                <c:pt idx="2290">
                  <c:v>21.628425</c:v>
                </c:pt>
                <c:pt idx="2291">
                  <c:v>21.637227500000002</c:v>
                </c:pt>
                <c:pt idx="2292">
                  <c:v>21.64608916666667</c:v>
                </c:pt>
                <c:pt idx="2293">
                  <c:v>21.654969166666671</c:v>
                </c:pt>
                <c:pt idx="2294">
                  <c:v>21.663827500000004</c:v>
                </c:pt>
                <c:pt idx="2295">
                  <c:v>21.672700000000003</c:v>
                </c:pt>
                <c:pt idx="2296">
                  <c:v>21.681560833333336</c:v>
                </c:pt>
                <c:pt idx="2297">
                  <c:v>21.69045666666667</c:v>
                </c:pt>
                <c:pt idx="2298">
                  <c:v>21.699343333333335</c:v>
                </c:pt>
                <c:pt idx="2299">
                  <c:v>21.708175000000001</c:v>
                </c:pt>
                <c:pt idx="2300">
                  <c:v>21.716984166666666</c:v>
                </c:pt>
                <c:pt idx="2301">
                  <c:v>21.725761666666667</c:v>
                </c:pt>
                <c:pt idx="2302">
                  <c:v>21.734530833333334</c:v>
                </c:pt>
                <c:pt idx="2303">
                  <c:v>21.743356666666667</c:v>
                </c:pt>
                <c:pt idx="2304">
                  <c:v>21.752167499999999</c:v>
                </c:pt>
                <c:pt idx="2305">
                  <c:v>21.760995833333332</c:v>
                </c:pt>
                <c:pt idx="2306">
                  <c:v>21.769809166666665</c:v>
                </c:pt>
                <c:pt idx="2307">
                  <c:v>21.778612499999998</c:v>
                </c:pt>
                <c:pt idx="2308">
                  <c:v>21.787409166666663</c:v>
                </c:pt>
                <c:pt idx="2309">
                  <c:v>21.796189166666665</c:v>
                </c:pt>
                <c:pt idx="2310">
                  <c:v>21.804970833333332</c:v>
                </c:pt>
                <c:pt idx="2311">
                  <c:v>21.813789999999997</c:v>
                </c:pt>
                <c:pt idx="2312">
                  <c:v>21.822624166666664</c:v>
                </c:pt>
                <c:pt idx="2313">
                  <c:v>21.831436666666665</c:v>
                </c:pt>
                <c:pt idx="2314">
                  <c:v>21.840260833333332</c:v>
                </c:pt>
                <c:pt idx="2315">
                  <c:v>21.849129166666664</c:v>
                </c:pt>
                <c:pt idx="2316">
                  <c:v>21.857958333333329</c:v>
                </c:pt>
                <c:pt idx="2317">
                  <c:v>21.866727499999996</c:v>
                </c:pt>
                <c:pt idx="2318">
                  <c:v>21.875529166666663</c:v>
                </c:pt>
                <c:pt idx="2319">
                  <c:v>21.884345833333331</c:v>
                </c:pt>
                <c:pt idx="2320">
                  <c:v>21.893199166666665</c:v>
                </c:pt>
                <c:pt idx="2321">
                  <c:v>21.901985</c:v>
                </c:pt>
                <c:pt idx="2322">
                  <c:v>21.910759166666665</c:v>
                </c:pt>
                <c:pt idx="2323">
                  <c:v>21.919543333333333</c:v>
                </c:pt>
                <c:pt idx="2324">
                  <c:v>21.928396666666668</c:v>
                </c:pt>
                <c:pt idx="2325">
                  <c:v>21.937180833333336</c:v>
                </c:pt>
                <c:pt idx="2326">
                  <c:v>21.945993333333337</c:v>
                </c:pt>
                <c:pt idx="2327">
                  <c:v>21.95481916666667</c:v>
                </c:pt>
                <c:pt idx="2328">
                  <c:v>21.963645833333338</c:v>
                </c:pt>
                <c:pt idx="2329">
                  <c:v>21.972464166666672</c:v>
                </c:pt>
                <c:pt idx="2330">
                  <c:v>21.981328333333337</c:v>
                </c:pt>
                <c:pt idx="2331">
                  <c:v>21.990181666666672</c:v>
                </c:pt>
                <c:pt idx="2332">
                  <c:v>21.999026666666673</c:v>
                </c:pt>
                <c:pt idx="2333">
                  <c:v>22.007883333333339</c:v>
                </c:pt>
                <c:pt idx="2334">
                  <c:v>22.016684166666671</c:v>
                </c:pt>
                <c:pt idx="2335">
                  <c:v>22.025523333333339</c:v>
                </c:pt>
                <c:pt idx="2336">
                  <c:v>22.034366666666674</c:v>
                </c:pt>
                <c:pt idx="2337">
                  <c:v>22.043189166666675</c:v>
                </c:pt>
                <c:pt idx="2338">
                  <c:v>22.052029166666674</c:v>
                </c:pt>
                <c:pt idx="2339">
                  <c:v>22.060794166666675</c:v>
                </c:pt>
                <c:pt idx="2340">
                  <c:v>22.069552500000007</c:v>
                </c:pt>
                <c:pt idx="2341">
                  <c:v>22.078323333333341</c:v>
                </c:pt>
                <c:pt idx="2342">
                  <c:v>22.087042500000006</c:v>
                </c:pt>
                <c:pt idx="2343">
                  <c:v>22.095776666666673</c:v>
                </c:pt>
                <c:pt idx="2344">
                  <c:v>22.104493333333341</c:v>
                </c:pt>
                <c:pt idx="2345">
                  <c:v>22.113173333333339</c:v>
                </c:pt>
                <c:pt idx="2346">
                  <c:v>22.121850000000006</c:v>
                </c:pt>
                <c:pt idx="2347">
                  <c:v>22.130570833333341</c:v>
                </c:pt>
                <c:pt idx="2348">
                  <c:v>22.139259166666672</c:v>
                </c:pt>
                <c:pt idx="2349">
                  <c:v>22.147943333333338</c:v>
                </c:pt>
                <c:pt idx="2350">
                  <c:v>22.156685833333338</c:v>
                </c:pt>
                <c:pt idx="2351">
                  <c:v>22.165426666666672</c:v>
                </c:pt>
                <c:pt idx="2352">
                  <c:v>22.174148333333338</c:v>
                </c:pt>
                <c:pt idx="2353">
                  <c:v>22.182901666666673</c:v>
                </c:pt>
                <c:pt idx="2354">
                  <c:v>22.191645000000008</c:v>
                </c:pt>
                <c:pt idx="2355">
                  <c:v>22.200410000000009</c:v>
                </c:pt>
                <c:pt idx="2356">
                  <c:v>22.209201666666676</c:v>
                </c:pt>
                <c:pt idx="2357">
                  <c:v>22.217975833333341</c:v>
                </c:pt>
                <c:pt idx="2358">
                  <c:v>22.226762500000007</c:v>
                </c:pt>
                <c:pt idx="2359">
                  <c:v>22.235542500000008</c:v>
                </c:pt>
                <c:pt idx="2360">
                  <c:v>22.244312500000007</c:v>
                </c:pt>
                <c:pt idx="2361">
                  <c:v>22.253090000000007</c:v>
                </c:pt>
                <c:pt idx="2362">
                  <c:v>22.26188083333334</c:v>
                </c:pt>
                <c:pt idx="2363">
                  <c:v>22.270676666666674</c:v>
                </c:pt>
                <c:pt idx="2364">
                  <c:v>22.279425000000007</c:v>
                </c:pt>
                <c:pt idx="2365">
                  <c:v>22.288168333333342</c:v>
                </c:pt>
                <c:pt idx="2366">
                  <c:v>22.296960000000009</c:v>
                </c:pt>
                <c:pt idx="2367">
                  <c:v>22.305752500000008</c:v>
                </c:pt>
                <c:pt idx="2368">
                  <c:v>22.314483333333342</c:v>
                </c:pt>
                <c:pt idx="2369">
                  <c:v>22.323244166666676</c:v>
                </c:pt>
                <c:pt idx="2370">
                  <c:v>22.332044166666677</c:v>
                </c:pt>
                <c:pt idx="2371">
                  <c:v>22.340800000000009</c:v>
                </c:pt>
                <c:pt idx="2372">
                  <c:v>22.34953500000001</c:v>
                </c:pt>
                <c:pt idx="2373">
                  <c:v>22.358248333333343</c:v>
                </c:pt>
                <c:pt idx="2374">
                  <c:v>22.366935833333343</c:v>
                </c:pt>
                <c:pt idx="2375">
                  <c:v>22.375700000000009</c:v>
                </c:pt>
                <c:pt idx="2376">
                  <c:v>22.384451666666674</c:v>
                </c:pt>
                <c:pt idx="2377">
                  <c:v>22.393175833333341</c:v>
                </c:pt>
                <c:pt idx="2378">
                  <c:v>22.401830000000007</c:v>
                </c:pt>
                <c:pt idx="2379">
                  <c:v>22.410527500000008</c:v>
                </c:pt>
                <c:pt idx="2380">
                  <c:v>22.419230000000006</c:v>
                </c:pt>
                <c:pt idx="2381">
                  <c:v>22.427920833333339</c:v>
                </c:pt>
                <c:pt idx="2382">
                  <c:v>22.43660916666667</c:v>
                </c:pt>
                <c:pt idx="2383">
                  <c:v>22.445320833333337</c:v>
                </c:pt>
                <c:pt idx="2384">
                  <c:v>22.454041666666672</c:v>
                </c:pt>
                <c:pt idx="2385">
                  <c:v>22.462761666666673</c:v>
                </c:pt>
                <c:pt idx="2386">
                  <c:v>22.471466666666672</c:v>
                </c:pt>
                <c:pt idx="2387">
                  <c:v>22.480175833333337</c:v>
                </c:pt>
                <c:pt idx="2388">
                  <c:v>22.488868333333336</c:v>
                </c:pt>
                <c:pt idx="2389">
                  <c:v>22.497553333333336</c:v>
                </c:pt>
                <c:pt idx="2390">
                  <c:v>22.506342500000002</c:v>
                </c:pt>
                <c:pt idx="2391">
                  <c:v>22.515075000000003</c:v>
                </c:pt>
                <c:pt idx="2392">
                  <c:v>22.523827500000003</c:v>
                </c:pt>
                <c:pt idx="2393">
                  <c:v>22.532570833333338</c:v>
                </c:pt>
                <c:pt idx="2394">
                  <c:v>22.541265833333338</c:v>
                </c:pt>
                <c:pt idx="2395">
                  <c:v>22.550045000000004</c:v>
                </c:pt>
                <c:pt idx="2396">
                  <c:v>22.558852500000004</c:v>
                </c:pt>
                <c:pt idx="2397">
                  <c:v>22.567611666666672</c:v>
                </c:pt>
                <c:pt idx="2398">
                  <c:v>22.576348333333339</c:v>
                </c:pt>
                <c:pt idx="2399">
                  <c:v>22.585128333333341</c:v>
                </c:pt>
                <c:pt idx="2400">
                  <c:v>22.593887500000008</c:v>
                </c:pt>
                <c:pt idx="2401">
                  <c:v>22.602641666666674</c:v>
                </c:pt>
                <c:pt idx="2402">
                  <c:v>22.611426666666674</c:v>
                </c:pt>
                <c:pt idx="2403">
                  <c:v>22.620233333333342</c:v>
                </c:pt>
                <c:pt idx="2404">
                  <c:v>22.628997500000008</c:v>
                </c:pt>
                <c:pt idx="2405">
                  <c:v>22.63773333333334</c:v>
                </c:pt>
                <c:pt idx="2406">
                  <c:v>22.646495000000009</c:v>
                </c:pt>
                <c:pt idx="2407">
                  <c:v>22.655204166666675</c:v>
                </c:pt>
                <c:pt idx="2408">
                  <c:v>22.663987500000008</c:v>
                </c:pt>
                <c:pt idx="2409">
                  <c:v>22.672786666666674</c:v>
                </c:pt>
                <c:pt idx="2410">
                  <c:v>22.681635000000007</c:v>
                </c:pt>
                <c:pt idx="2411">
                  <c:v>22.690471666666674</c:v>
                </c:pt>
                <c:pt idx="2412">
                  <c:v>22.69929083333334</c:v>
                </c:pt>
                <c:pt idx="2413">
                  <c:v>22.708099166666674</c:v>
                </c:pt>
                <c:pt idx="2414">
                  <c:v>22.716929166666674</c:v>
                </c:pt>
                <c:pt idx="2415">
                  <c:v>22.725766666666672</c:v>
                </c:pt>
                <c:pt idx="2416">
                  <c:v>22.734611666666673</c:v>
                </c:pt>
                <c:pt idx="2417">
                  <c:v>22.743416666666672</c:v>
                </c:pt>
                <c:pt idx="2418">
                  <c:v>22.752234166666671</c:v>
                </c:pt>
                <c:pt idx="2419">
                  <c:v>22.761134166666672</c:v>
                </c:pt>
                <c:pt idx="2420">
                  <c:v>22.77001833333334</c:v>
                </c:pt>
                <c:pt idx="2421">
                  <c:v>22.77889333333334</c:v>
                </c:pt>
                <c:pt idx="2422">
                  <c:v>22.787788333333339</c:v>
                </c:pt>
                <c:pt idx="2423">
                  <c:v>22.796685000000004</c:v>
                </c:pt>
                <c:pt idx="2424">
                  <c:v>22.805570000000003</c:v>
                </c:pt>
                <c:pt idx="2425">
                  <c:v>22.814436666666669</c:v>
                </c:pt>
                <c:pt idx="2426">
                  <c:v>22.823278333333334</c:v>
                </c:pt>
                <c:pt idx="2427">
                  <c:v>22.832128333333333</c:v>
                </c:pt>
                <c:pt idx="2428">
                  <c:v>22.840942500000001</c:v>
                </c:pt>
                <c:pt idx="2429">
                  <c:v>22.849769999999999</c:v>
                </c:pt>
                <c:pt idx="2430">
                  <c:v>22.858574166666667</c:v>
                </c:pt>
                <c:pt idx="2431">
                  <c:v>22.867449166666667</c:v>
                </c:pt>
                <c:pt idx="2432">
                  <c:v>22.876336666666667</c:v>
                </c:pt>
                <c:pt idx="2433">
                  <c:v>22.885186666666666</c:v>
                </c:pt>
                <c:pt idx="2434">
                  <c:v>22.894110833333333</c:v>
                </c:pt>
                <c:pt idx="2435">
                  <c:v>22.903002499999999</c:v>
                </c:pt>
                <c:pt idx="2436">
                  <c:v>22.9118675</c:v>
                </c:pt>
                <c:pt idx="2437">
                  <c:v>22.920708333333334</c:v>
                </c:pt>
                <c:pt idx="2438">
                  <c:v>22.929525000000002</c:v>
                </c:pt>
                <c:pt idx="2439">
                  <c:v>22.938428333333334</c:v>
                </c:pt>
                <c:pt idx="2440">
                  <c:v>22.947290000000002</c:v>
                </c:pt>
                <c:pt idx="2441">
                  <c:v>22.95617166666667</c:v>
                </c:pt>
                <c:pt idx="2442">
                  <c:v>22.965068333333335</c:v>
                </c:pt>
                <c:pt idx="2443">
                  <c:v>22.973996666666668</c:v>
                </c:pt>
                <c:pt idx="2444">
                  <c:v>22.982913333333336</c:v>
                </c:pt>
                <c:pt idx="2445">
                  <c:v>22.991863333333335</c:v>
                </c:pt>
                <c:pt idx="2446">
                  <c:v>23.000810833333336</c:v>
                </c:pt>
                <c:pt idx="2447">
                  <c:v>23.009746666666668</c:v>
                </c:pt>
                <c:pt idx="2448">
                  <c:v>23.018695833333336</c:v>
                </c:pt>
                <c:pt idx="2449">
                  <c:v>23.027651666666671</c:v>
                </c:pt>
                <c:pt idx="2450">
                  <c:v>23.036619166666672</c:v>
                </c:pt>
                <c:pt idx="2451">
                  <c:v>23.045582500000005</c:v>
                </c:pt>
                <c:pt idx="2452">
                  <c:v>23.054555000000004</c:v>
                </c:pt>
                <c:pt idx="2453">
                  <c:v>23.063515000000002</c:v>
                </c:pt>
                <c:pt idx="2454">
                  <c:v>23.072443333333336</c:v>
                </c:pt>
                <c:pt idx="2455">
                  <c:v>23.081349166666669</c:v>
                </c:pt>
                <c:pt idx="2456">
                  <c:v>23.090240833333336</c:v>
                </c:pt>
                <c:pt idx="2457">
                  <c:v>23.099180000000004</c:v>
                </c:pt>
                <c:pt idx="2458">
                  <c:v>23.108074166666672</c:v>
                </c:pt>
                <c:pt idx="2459">
                  <c:v>23.116942500000004</c:v>
                </c:pt>
                <c:pt idx="2460">
                  <c:v>23.125865833333336</c:v>
                </c:pt>
                <c:pt idx="2461">
                  <c:v>23.134843333333336</c:v>
                </c:pt>
                <c:pt idx="2462">
                  <c:v>23.143825833333334</c:v>
                </c:pt>
                <c:pt idx="2463">
                  <c:v>23.152781666666669</c:v>
                </c:pt>
                <c:pt idx="2464">
                  <c:v>23.161780833333335</c:v>
                </c:pt>
                <c:pt idx="2465">
                  <c:v>23.170811666666669</c:v>
                </c:pt>
                <c:pt idx="2466">
                  <c:v>23.179847500000001</c:v>
                </c:pt>
                <c:pt idx="2467">
                  <c:v>23.188853333333334</c:v>
                </c:pt>
                <c:pt idx="2468">
                  <c:v>23.197839999999999</c:v>
                </c:pt>
                <c:pt idx="2469">
                  <c:v>23.206801666666667</c:v>
                </c:pt>
                <c:pt idx="2470">
                  <c:v>23.215753333333335</c:v>
                </c:pt>
                <c:pt idx="2471">
                  <c:v>23.224758333333334</c:v>
                </c:pt>
                <c:pt idx="2472">
                  <c:v>23.233710000000002</c:v>
                </c:pt>
                <c:pt idx="2473">
                  <c:v>23.242699166666668</c:v>
                </c:pt>
                <c:pt idx="2474">
                  <c:v>23.251661666666667</c:v>
                </c:pt>
                <c:pt idx="2475">
                  <c:v>23.260618333333333</c:v>
                </c:pt>
                <c:pt idx="2476">
                  <c:v>23.269610833333335</c:v>
                </c:pt>
                <c:pt idx="2477">
                  <c:v>23.278607500000003</c:v>
                </c:pt>
                <c:pt idx="2478">
                  <c:v>23.287577500000005</c:v>
                </c:pt>
                <c:pt idx="2479">
                  <c:v>23.296555000000005</c:v>
                </c:pt>
                <c:pt idx="2480">
                  <c:v>23.305518333333339</c:v>
                </c:pt>
                <c:pt idx="2481">
                  <c:v>23.314534166666672</c:v>
                </c:pt>
                <c:pt idx="2482">
                  <c:v>23.323535833333338</c:v>
                </c:pt>
                <c:pt idx="2483">
                  <c:v>23.332537500000004</c:v>
                </c:pt>
                <c:pt idx="2484">
                  <c:v>23.341556666666673</c:v>
                </c:pt>
                <c:pt idx="2485">
                  <c:v>23.350566666666673</c:v>
                </c:pt>
                <c:pt idx="2486">
                  <c:v>23.359598333333338</c:v>
                </c:pt>
                <c:pt idx="2487">
                  <c:v>23.368571666666671</c:v>
                </c:pt>
                <c:pt idx="2488">
                  <c:v>23.377603333333337</c:v>
                </c:pt>
                <c:pt idx="2489">
                  <c:v>23.386627500000003</c:v>
                </c:pt>
                <c:pt idx="2490">
                  <c:v>23.395656666666671</c:v>
                </c:pt>
                <c:pt idx="2491">
                  <c:v>23.404702500000003</c:v>
                </c:pt>
                <c:pt idx="2492">
                  <c:v>23.413704166666669</c:v>
                </c:pt>
                <c:pt idx="2493">
                  <c:v>23.42268416666667</c:v>
                </c:pt>
                <c:pt idx="2494">
                  <c:v>23.431651666666671</c:v>
                </c:pt>
                <c:pt idx="2495">
                  <c:v>23.440650833333336</c:v>
                </c:pt>
                <c:pt idx="2496">
                  <c:v>23.449616666666671</c:v>
                </c:pt>
                <c:pt idx="2497">
                  <c:v>23.458620833333338</c:v>
                </c:pt>
                <c:pt idx="2498">
                  <c:v>23.467636666666671</c:v>
                </c:pt>
                <c:pt idx="2499">
                  <c:v>23.476629166666672</c:v>
                </c:pt>
                <c:pt idx="2500">
                  <c:v>23.485621666666674</c:v>
                </c:pt>
                <c:pt idx="2501">
                  <c:v>23.494604166666672</c:v>
                </c:pt>
                <c:pt idx="2502">
                  <c:v>23.503606666666673</c:v>
                </c:pt>
                <c:pt idx="2503">
                  <c:v>23.512635000000007</c:v>
                </c:pt>
                <c:pt idx="2504">
                  <c:v>23.521668333333341</c:v>
                </c:pt>
                <c:pt idx="2505">
                  <c:v>23.530705000000008</c:v>
                </c:pt>
                <c:pt idx="2506">
                  <c:v>23.53972833333334</c:v>
                </c:pt>
                <c:pt idx="2507">
                  <c:v>23.548781666666674</c:v>
                </c:pt>
                <c:pt idx="2508">
                  <c:v>23.557845833333342</c:v>
                </c:pt>
                <c:pt idx="2509">
                  <c:v>23.566908333333341</c:v>
                </c:pt>
                <c:pt idx="2510">
                  <c:v>23.575959166666674</c:v>
                </c:pt>
                <c:pt idx="2511">
                  <c:v>23.584985000000007</c:v>
                </c:pt>
                <c:pt idx="2512">
                  <c:v>23.594030000000007</c:v>
                </c:pt>
                <c:pt idx="2513">
                  <c:v>23.603070000000006</c:v>
                </c:pt>
                <c:pt idx="2514">
                  <c:v>23.612110000000005</c:v>
                </c:pt>
                <c:pt idx="2515">
                  <c:v>23.621168333333337</c:v>
                </c:pt>
                <c:pt idx="2516">
                  <c:v>23.630228333333338</c:v>
                </c:pt>
                <c:pt idx="2517">
                  <c:v>23.639295833333339</c:v>
                </c:pt>
                <c:pt idx="2518">
                  <c:v>23.648357500000007</c:v>
                </c:pt>
                <c:pt idx="2519">
                  <c:v>23.657424166666672</c:v>
                </c:pt>
                <c:pt idx="2520">
                  <c:v>23.666491666666673</c:v>
                </c:pt>
                <c:pt idx="2521">
                  <c:v>23.675599166666672</c:v>
                </c:pt>
                <c:pt idx="2522">
                  <c:v>23.684676666666672</c:v>
                </c:pt>
                <c:pt idx="2523">
                  <c:v>23.693734166666673</c:v>
                </c:pt>
                <c:pt idx="2524">
                  <c:v>23.702802500000004</c:v>
                </c:pt>
                <c:pt idx="2525">
                  <c:v>23.71187916666667</c:v>
                </c:pt>
                <c:pt idx="2526">
                  <c:v>23.720965000000003</c:v>
                </c:pt>
                <c:pt idx="2527">
                  <c:v>23.730027500000002</c:v>
                </c:pt>
                <c:pt idx="2528">
                  <c:v>23.739106666666668</c:v>
                </c:pt>
                <c:pt idx="2529">
                  <c:v>23.748185833333334</c:v>
                </c:pt>
                <c:pt idx="2530">
                  <c:v>23.757257500000001</c:v>
                </c:pt>
                <c:pt idx="2531">
                  <c:v>23.766314166666668</c:v>
                </c:pt>
                <c:pt idx="2532">
                  <c:v>23.775390833333333</c:v>
                </c:pt>
                <c:pt idx="2533">
                  <c:v>23.784457499999998</c:v>
                </c:pt>
                <c:pt idx="2534">
                  <c:v>23.793500833333333</c:v>
                </c:pt>
                <c:pt idx="2535">
                  <c:v>23.802610833333333</c:v>
                </c:pt>
                <c:pt idx="2536">
                  <c:v>23.811698333333332</c:v>
                </c:pt>
                <c:pt idx="2537">
                  <c:v>23.820826666666665</c:v>
                </c:pt>
                <c:pt idx="2538">
                  <c:v>23.829949166666665</c:v>
                </c:pt>
                <c:pt idx="2539">
                  <c:v>23.8390475</c:v>
                </c:pt>
                <c:pt idx="2540">
                  <c:v>23.848149166666666</c:v>
                </c:pt>
                <c:pt idx="2541">
                  <c:v>23.857261666666666</c:v>
                </c:pt>
                <c:pt idx="2542">
                  <c:v>23.866397499999998</c:v>
                </c:pt>
                <c:pt idx="2543">
                  <c:v>23.875525</c:v>
                </c:pt>
                <c:pt idx="2544">
                  <c:v>23.884603333333335</c:v>
                </c:pt>
                <c:pt idx="2545">
                  <c:v>23.893759166666669</c:v>
                </c:pt>
                <c:pt idx="2546">
                  <c:v>23.902895833333336</c:v>
                </c:pt>
                <c:pt idx="2547">
                  <c:v>23.912021666666668</c:v>
                </c:pt>
                <c:pt idx="2548">
                  <c:v>23.921170833333335</c:v>
                </c:pt>
                <c:pt idx="2549">
                  <c:v>23.930325833333335</c:v>
                </c:pt>
                <c:pt idx="2550">
                  <c:v>23.939477500000002</c:v>
                </c:pt>
                <c:pt idx="2551">
                  <c:v>23.948655000000002</c:v>
                </c:pt>
                <c:pt idx="2552">
                  <c:v>23.957798333333336</c:v>
                </c:pt>
                <c:pt idx="2553">
                  <c:v>23.966981666666669</c:v>
                </c:pt>
                <c:pt idx="2554">
                  <c:v>23.976115000000004</c:v>
                </c:pt>
                <c:pt idx="2555">
                  <c:v>23.985262500000005</c:v>
                </c:pt>
                <c:pt idx="2556">
                  <c:v>23.994456666666672</c:v>
                </c:pt>
                <c:pt idx="2557">
                  <c:v>24.003640000000004</c:v>
                </c:pt>
                <c:pt idx="2558">
                  <c:v>24.012800000000006</c:v>
                </c:pt>
                <c:pt idx="2559">
                  <c:v>24.021967500000006</c:v>
                </c:pt>
                <c:pt idx="2560">
                  <c:v>24.031166666666671</c:v>
                </c:pt>
                <c:pt idx="2561">
                  <c:v>24.04034166666667</c:v>
                </c:pt>
                <c:pt idx="2562">
                  <c:v>24.049495000000004</c:v>
                </c:pt>
                <c:pt idx="2563">
                  <c:v>24.058652500000004</c:v>
                </c:pt>
                <c:pt idx="2564">
                  <c:v>24.067811666666671</c:v>
                </c:pt>
                <c:pt idx="2565">
                  <c:v>24.076980833333337</c:v>
                </c:pt>
                <c:pt idx="2566">
                  <c:v>24.086185833333339</c:v>
                </c:pt>
                <c:pt idx="2567">
                  <c:v>24.095380000000006</c:v>
                </c:pt>
                <c:pt idx="2568">
                  <c:v>24.104552500000004</c:v>
                </c:pt>
                <c:pt idx="2569">
                  <c:v>24.113775833333339</c:v>
                </c:pt>
                <c:pt idx="2570">
                  <c:v>24.122960000000006</c:v>
                </c:pt>
                <c:pt idx="2571">
                  <c:v>24.132156666666674</c:v>
                </c:pt>
                <c:pt idx="2572">
                  <c:v>24.141300833333339</c:v>
                </c:pt>
                <c:pt idx="2573">
                  <c:v>24.150495833333338</c:v>
                </c:pt>
                <c:pt idx="2574">
                  <c:v>24.159730833333338</c:v>
                </c:pt>
                <c:pt idx="2575">
                  <c:v>24.168949166666671</c:v>
                </c:pt>
                <c:pt idx="2576">
                  <c:v>24.17813416666667</c:v>
                </c:pt>
                <c:pt idx="2577">
                  <c:v>24.187355000000004</c:v>
                </c:pt>
                <c:pt idx="2578">
                  <c:v>24.196583333333336</c:v>
                </c:pt>
                <c:pt idx="2579">
                  <c:v>24.205818333333337</c:v>
                </c:pt>
                <c:pt idx="2580">
                  <c:v>24.215012500000004</c:v>
                </c:pt>
                <c:pt idx="2581">
                  <c:v>24.22424916666667</c:v>
                </c:pt>
                <c:pt idx="2582">
                  <c:v>24.233455833333338</c:v>
                </c:pt>
                <c:pt idx="2583">
                  <c:v>24.242680000000004</c:v>
                </c:pt>
                <c:pt idx="2584">
                  <c:v>24.251900833333337</c:v>
                </c:pt>
                <c:pt idx="2585">
                  <c:v>24.26115166666667</c:v>
                </c:pt>
                <c:pt idx="2586">
                  <c:v>24.270385000000005</c:v>
                </c:pt>
                <c:pt idx="2587">
                  <c:v>24.279625000000003</c:v>
                </c:pt>
                <c:pt idx="2588">
                  <c:v>24.28885416666667</c:v>
                </c:pt>
                <c:pt idx="2589">
                  <c:v>24.298094166666669</c:v>
                </c:pt>
                <c:pt idx="2590">
                  <c:v>24.30734416666667</c:v>
                </c:pt>
                <c:pt idx="2591">
                  <c:v>24.31659916666667</c:v>
                </c:pt>
                <c:pt idx="2592">
                  <c:v>24.325871666666671</c:v>
                </c:pt>
                <c:pt idx="2593">
                  <c:v>24.335135833333339</c:v>
                </c:pt>
                <c:pt idx="2594">
                  <c:v>24.344389166666673</c:v>
                </c:pt>
                <c:pt idx="2595">
                  <c:v>24.353664166666672</c:v>
                </c:pt>
                <c:pt idx="2596">
                  <c:v>24.362937500000005</c:v>
                </c:pt>
                <c:pt idx="2597">
                  <c:v>24.372242500000006</c:v>
                </c:pt>
                <c:pt idx="2598">
                  <c:v>24.381513333333338</c:v>
                </c:pt>
                <c:pt idx="2599">
                  <c:v>24.390817500000004</c:v>
                </c:pt>
                <c:pt idx="2600">
                  <c:v>24.400110000000005</c:v>
                </c:pt>
                <c:pt idx="2601">
                  <c:v>24.409416666666672</c:v>
                </c:pt>
                <c:pt idx="2602">
                  <c:v>24.418710000000004</c:v>
                </c:pt>
                <c:pt idx="2603">
                  <c:v>24.428005833333337</c:v>
                </c:pt>
                <c:pt idx="2604">
                  <c:v>24.437272500000002</c:v>
                </c:pt>
                <c:pt idx="2605">
                  <c:v>24.446541666666668</c:v>
                </c:pt>
                <c:pt idx="2606">
                  <c:v>24.455800833333335</c:v>
                </c:pt>
                <c:pt idx="2607">
                  <c:v>24.465100833333334</c:v>
                </c:pt>
                <c:pt idx="2608">
                  <c:v>24.474430000000002</c:v>
                </c:pt>
                <c:pt idx="2609">
                  <c:v>24.483717500000001</c:v>
                </c:pt>
                <c:pt idx="2610">
                  <c:v>24.492993333333335</c:v>
                </c:pt>
                <c:pt idx="2611">
                  <c:v>24.502320000000001</c:v>
                </c:pt>
                <c:pt idx="2612">
                  <c:v>24.511580000000002</c:v>
                </c:pt>
                <c:pt idx="2613">
                  <c:v>24.520865000000001</c:v>
                </c:pt>
                <c:pt idx="2614">
                  <c:v>24.530103333333333</c:v>
                </c:pt>
                <c:pt idx="2615">
                  <c:v>24.539360833333333</c:v>
                </c:pt>
                <c:pt idx="2616">
                  <c:v>24.5486225</c:v>
                </c:pt>
                <c:pt idx="2617">
                  <c:v>24.557894166666667</c:v>
                </c:pt>
                <c:pt idx="2618">
                  <c:v>24.567228333333333</c:v>
                </c:pt>
                <c:pt idx="2619">
                  <c:v>24.5765475</c:v>
                </c:pt>
                <c:pt idx="2620">
                  <c:v>24.585856666666668</c:v>
                </c:pt>
                <c:pt idx="2621">
                  <c:v>24.595147500000003</c:v>
                </c:pt>
                <c:pt idx="2622">
                  <c:v>24.604460000000003</c:v>
                </c:pt>
                <c:pt idx="2623">
                  <c:v>24.613810833333336</c:v>
                </c:pt>
                <c:pt idx="2624">
                  <c:v>24.623110000000004</c:v>
                </c:pt>
                <c:pt idx="2625">
                  <c:v>24.632444166666669</c:v>
                </c:pt>
                <c:pt idx="2626">
                  <c:v>24.641756666666669</c:v>
                </c:pt>
                <c:pt idx="2627">
                  <c:v>24.651085000000002</c:v>
                </c:pt>
                <c:pt idx="2628">
                  <c:v>24.660387500000002</c:v>
                </c:pt>
                <c:pt idx="2629">
                  <c:v>24.669715000000004</c:v>
                </c:pt>
                <c:pt idx="2630">
                  <c:v>24.679050833333338</c:v>
                </c:pt>
                <c:pt idx="2631">
                  <c:v>24.688345000000005</c:v>
                </c:pt>
                <c:pt idx="2632">
                  <c:v>24.697636666666671</c:v>
                </c:pt>
                <c:pt idx="2633">
                  <c:v>24.706954166666673</c:v>
                </c:pt>
                <c:pt idx="2634">
                  <c:v>24.716275833333338</c:v>
                </c:pt>
                <c:pt idx="2635">
                  <c:v>24.725667500000004</c:v>
                </c:pt>
                <c:pt idx="2636">
                  <c:v>24.734985000000005</c:v>
                </c:pt>
                <c:pt idx="2637">
                  <c:v>24.744304166666673</c:v>
                </c:pt>
                <c:pt idx="2638">
                  <c:v>24.753685833333339</c:v>
                </c:pt>
                <c:pt idx="2639">
                  <c:v>24.763061666666673</c:v>
                </c:pt>
                <c:pt idx="2640">
                  <c:v>24.77235833333334</c:v>
                </c:pt>
                <c:pt idx="2641">
                  <c:v>24.781719166666672</c:v>
                </c:pt>
                <c:pt idx="2642">
                  <c:v>24.791109166666672</c:v>
                </c:pt>
                <c:pt idx="2643">
                  <c:v>24.800470000000004</c:v>
                </c:pt>
                <c:pt idx="2644">
                  <c:v>24.809885000000005</c:v>
                </c:pt>
                <c:pt idx="2645">
                  <c:v>24.819266666666671</c:v>
                </c:pt>
                <c:pt idx="2646">
                  <c:v>24.828601666666671</c:v>
                </c:pt>
                <c:pt idx="2647">
                  <c:v>24.837990000000005</c:v>
                </c:pt>
                <c:pt idx="2648">
                  <c:v>24.847359166666671</c:v>
                </c:pt>
                <c:pt idx="2649">
                  <c:v>24.856743333333338</c:v>
                </c:pt>
                <c:pt idx="2650">
                  <c:v>24.866060833333339</c:v>
                </c:pt>
                <c:pt idx="2651">
                  <c:v>24.875386666666671</c:v>
                </c:pt>
                <c:pt idx="2652">
                  <c:v>24.884814166666672</c:v>
                </c:pt>
                <c:pt idx="2653">
                  <c:v>24.894256666666671</c:v>
                </c:pt>
                <c:pt idx="2654">
                  <c:v>24.903692500000005</c:v>
                </c:pt>
                <c:pt idx="2655">
                  <c:v>24.913144166666672</c:v>
                </c:pt>
                <c:pt idx="2656">
                  <c:v>24.922546666666673</c:v>
                </c:pt>
                <c:pt idx="2657">
                  <c:v>24.931970000000007</c:v>
                </c:pt>
                <c:pt idx="2658">
                  <c:v>24.941450000000007</c:v>
                </c:pt>
                <c:pt idx="2659">
                  <c:v>24.950899166666673</c:v>
                </c:pt>
                <c:pt idx="2660">
                  <c:v>24.960345000000007</c:v>
                </c:pt>
                <c:pt idx="2661">
                  <c:v>24.969738333333339</c:v>
                </c:pt>
                <c:pt idx="2662">
                  <c:v>24.979172500000004</c:v>
                </c:pt>
                <c:pt idx="2663">
                  <c:v>24.98858666666667</c:v>
                </c:pt>
                <c:pt idx="2664">
                  <c:v>24.998061666666668</c:v>
                </c:pt>
                <c:pt idx="2665">
                  <c:v>25.007543333333334</c:v>
                </c:pt>
                <c:pt idx="2666">
                  <c:v>25.017033333333334</c:v>
                </c:pt>
                <c:pt idx="2667">
                  <c:v>25.026546666666668</c:v>
                </c:pt>
                <c:pt idx="2668">
                  <c:v>25.036000833333336</c:v>
                </c:pt>
                <c:pt idx="2669">
                  <c:v>25.045375000000003</c:v>
                </c:pt>
                <c:pt idx="2670">
                  <c:v>25.05475666666667</c:v>
                </c:pt>
                <c:pt idx="2671">
                  <c:v>25.064188333333338</c:v>
                </c:pt>
                <c:pt idx="2672">
                  <c:v>25.073623333333337</c:v>
                </c:pt>
                <c:pt idx="2673">
                  <c:v>25.083093333333338</c:v>
                </c:pt>
                <c:pt idx="2674">
                  <c:v>25.092478333333339</c:v>
                </c:pt>
                <c:pt idx="2675">
                  <c:v>25.101908333333338</c:v>
                </c:pt>
                <c:pt idx="2676">
                  <c:v>25.111339166666671</c:v>
                </c:pt>
                <c:pt idx="2677">
                  <c:v>25.120801666666672</c:v>
                </c:pt>
                <c:pt idx="2678">
                  <c:v>25.130268333333341</c:v>
                </c:pt>
                <c:pt idx="2679">
                  <c:v>25.139710000000008</c:v>
                </c:pt>
                <c:pt idx="2680">
                  <c:v>25.149175833333342</c:v>
                </c:pt>
                <c:pt idx="2681">
                  <c:v>25.158647500000008</c:v>
                </c:pt>
                <c:pt idx="2682">
                  <c:v>25.168100833333341</c:v>
                </c:pt>
                <c:pt idx="2683">
                  <c:v>25.177530833333339</c:v>
                </c:pt>
                <c:pt idx="2684">
                  <c:v>25.186989166666674</c:v>
                </c:pt>
                <c:pt idx="2685">
                  <c:v>25.196466666666673</c:v>
                </c:pt>
                <c:pt idx="2686">
                  <c:v>25.205942500000006</c:v>
                </c:pt>
                <c:pt idx="2687">
                  <c:v>25.215372500000004</c:v>
                </c:pt>
                <c:pt idx="2688">
                  <c:v>25.224833333333336</c:v>
                </c:pt>
                <c:pt idx="2689">
                  <c:v>25.234286666666669</c:v>
                </c:pt>
                <c:pt idx="2690">
                  <c:v>25.243745000000004</c:v>
                </c:pt>
                <c:pt idx="2691">
                  <c:v>25.253246666666669</c:v>
                </c:pt>
                <c:pt idx="2692">
                  <c:v>25.262746666666668</c:v>
                </c:pt>
                <c:pt idx="2693">
                  <c:v>25.2722075</c:v>
                </c:pt>
                <c:pt idx="2694">
                  <c:v>25.281675833333335</c:v>
                </c:pt>
                <c:pt idx="2695">
                  <c:v>25.291155833333335</c:v>
                </c:pt>
                <c:pt idx="2696">
                  <c:v>25.300560000000001</c:v>
                </c:pt>
                <c:pt idx="2697">
                  <c:v>25.310023333333334</c:v>
                </c:pt>
                <c:pt idx="2698">
                  <c:v>25.319491666666668</c:v>
                </c:pt>
                <c:pt idx="2699">
                  <c:v>25.328959166666667</c:v>
                </c:pt>
                <c:pt idx="2700">
                  <c:v>25.338519166666668</c:v>
                </c:pt>
                <c:pt idx="2701">
                  <c:v>25.348010000000002</c:v>
                </c:pt>
                <c:pt idx="2702">
                  <c:v>25.357561666666669</c:v>
                </c:pt>
                <c:pt idx="2703">
                  <c:v>25.367165000000004</c:v>
                </c:pt>
                <c:pt idx="2704">
                  <c:v>25.376688333333338</c:v>
                </c:pt>
                <c:pt idx="2705">
                  <c:v>25.38623916666667</c:v>
                </c:pt>
                <c:pt idx="2706">
                  <c:v>25.395757500000002</c:v>
                </c:pt>
                <c:pt idx="2707">
                  <c:v>25.405282500000002</c:v>
                </c:pt>
                <c:pt idx="2708">
                  <c:v>25.414854166666668</c:v>
                </c:pt>
                <c:pt idx="2709">
                  <c:v>25.424418333333335</c:v>
                </c:pt>
                <c:pt idx="2710">
                  <c:v>25.433940833333335</c:v>
                </c:pt>
                <c:pt idx="2711">
                  <c:v>25.443491666666667</c:v>
                </c:pt>
                <c:pt idx="2712">
                  <c:v>25.4530475</c:v>
                </c:pt>
                <c:pt idx="2713">
                  <c:v>25.462566666666667</c:v>
                </c:pt>
                <c:pt idx="2714">
                  <c:v>25.4720075</c:v>
                </c:pt>
                <c:pt idx="2715">
                  <c:v>25.4815425</c:v>
                </c:pt>
                <c:pt idx="2716">
                  <c:v>25.491089166666665</c:v>
                </c:pt>
                <c:pt idx="2717">
                  <c:v>25.500588333333333</c:v>
                </c:pt>
                <c:pt idx="2718">
                  <c:v>25.5100725</c:v>
                </c:pt>
                <c:pt idx="2719">
                  <c:v>25.519614999999998</c:v>
                </c:pt>
                <c:pt idx="2720">
                  <c:v>25.529135833333331</c:v>
                </c:pt>
                <c:pt idx="2721">
                  <c:v>25.538601666666665</c:v>
                </c:pt>
                <c:pt idx="2722">
                  <c:v>25.548132499999998</c:v>
                </c:pt>
                <c:pt idx="2723">
                  <c:v>25.557631666666666</c:v>
                </c:pt>
                <c:pt idx="2724">
                  <c:v>25.567149166666667</c:v>
                </c:pt>
                <c:pt idx="2725">
                  <c:v>25.576659166666666</c:v>
                </c:pt>
                <c:pt idx="2726">
                  <c:v>25.586159166666665</c:v>
                </c:pt>
                <c:pt idx="2727">
                  <c:v>25.595669166666664</c:v>
                </c:pt>
                <c:pt idx="2728">
                  <c:v>25.605176666666665</c:v>
                </c:pt>
                <c:pt idx="2729">
                  <c:v>25.614750833333332</c:v>
                </c:pt>
                <c:pt idx="2730">
                  <c:v>25.624316666666665</c:v>
                </c:pt>
                <c:pt idx="2731">
                  <c:v>25.633882499999999</c:v>
                </c:pt>
                <c:pt idx="2732">
                  <c:v>25.643360833333332</c:v>
                </c:pt>
                <c:pt idx="2733">
                  <c:v>25.652860833333332</c:v>
                </c:pt>
                <c:pt idx="2734">
                  <c:v>25.662379999999999</c:v>
                </c:pt>
                <c:pt idx="2735">
                  <c:v>25.671914999999998</c:v>
                </c:pt>
                <c:pt idx="2736">
                  <c:v>25.681549166666667</c:v>
                </c:pt>
                <c:pt idx="2737">
                  <c:v>25.691150833333332</c:v>
                </c:pt>
                <c:pt idx="2738">
                  <c:v>25.700679999999998</c:v>
                </c:pt>
                <c:pt idx="2739">
                  <c:v>25.7101875</c:v>
                </c:pt>
                <c:pt idx="2740">
                  <c:v>25.719663333333333</c:v>
                </c:pt>
                <c:pt idx="2741">
                  <c:v>25.729183333333332</c:v>
                </c:pt>
                <c:pt idx="2742">
                  <c:v>25.738779166666664</c:v>
                </c:pt>
                <c:pt idx="2743">
                  <c:v>25.748314166666663</c:v>
                </c:pt>
                <c:pt idx="2744">
                  <c:v>25.757825833333332</c:v>
                </c:pt>
                <c:pt idx="2745">
                  <c:v>25.767439166666666</c:v>
                </c:pt>
                <c:pt idx="2746">
                  <c:v>25.776985</c:v>
                </c:pt>
                <c:pt idx="2747">
                  <c:v>25.786538333333333</c:v>
                </c:pt>
                <c:pt idx="2748">
                  <c:v>25.796078333333334</c:v>
                </c:pt>
                <c:pt idx="2749">
                  <c:v>25.805629166666666</c:v>
                </c:pt>
                <c:pt idx="2750">
                  <c:v>25.815108333333331</c:v>
                </c:pt>
                <c:pt idx="2751">
                  <c:v>25.824593333333333</c:v>
                </c:pt>
                <c:pt idx="2752">
                  <c:v>25.834120833333333</c:v>
                </c:pt>
                <c:pt idx="2753">
                  <c:v>25.843705833333335</c:v>
                </c:pt>
                <c:pt idx="2754">
                  <c:v>25.853385000000003</c:v>
                </c:pt>
                <c:pt idx="2755">
                  <c:v>25.862925833333335</c:v>
                </c:pt>
                <c:pt idx="2756">
                  <c:v>25.87258666666667</c:v>
                </c:pt>
                <c:pt idx="2757">
                  <c:v>25.882249166666671</c:v>
                </c:pt>
                <c:pt idx="2758">
                  <c:v>25.89193666666667</c:v>
                </c:pt>
                <c:pt idx="2759">
                  <c:v>25.901538333333335</c:v>
                </c:pt>
                <c:pt idx="2760">
                  <c:v>25.911050833333334</c:v>
                </c:pt>
                <c:pt idx="2761">
                  <c:v>25.920650833333333</c:v>
                </c:pt>
                <c:pt idx="2762">
                  <c:v>25.930209999999999</c:v>
                </c:pt>
                <c:pt idx="2763">
                  <c:v>25.939808333333332</c:v>
                </c:pt>
                <c:pt idx="2764">
                  <c:v>25.949384166666665</c:v>
                </c:pt>
                <c:pt idx="2765">
                  <c:v>25.959059999999997</c:v>
                </c:pt>
                <c:pt idx="2766">
                  <c:v>25.968699999999998</c:v>
                </c:pt>
                <c:pt idx="2767">
                  <c:v>25.9783525</c:v>
                </c:pt>
                <c:pt idx="2768">
                  <c:v>25.987999166666665</c:v>
                </c:pt>
                <c:pt idx="2769">
                  <c:v>25.997714166666665</c:v>
                </c:pt>
                <c:pt idx="2770">
                  <c:v>26.00737333333333</c:v>
                </c:pt>
                <c:pt idx="2771">
                  <c:v>26.016929999999999</c:v>
                </c:pt>
                <c:pt idx="2772">
                  <c:v>26.026463333333332</c:v>
                </c:pt>
                <c:pt idx="2773">
                  <c:v>26.036092499999999</c:v>
                </c:pt>
                <c:pt idx="2774">
                  <c:v>26.045763333333333</c:v>
                </c:pt>
                <c:pt idx="2775">
                  <c:v>26.055307500000001</c:v>
                </c:pt>
                <c:pt idx="2776">
                  <c:v>26.064955833333336</c:v>
                </c:pt>
                <c:pt idx="2777">
                  <c:v>26.074535000000001</c:v>
                </c:pt>
                <c:pt idx="2778">
                  <c:v>26.084241666666667</c:v>
                </c:pt>
                <c:pt idx="2779">
                  <c:v>26.093784166666666</c:v>
                </c:pt>
                <c:pt idx="2780">
                  <c:v>26.103386666666665</c:v>
                </c:pt>
                <c:pt idx="2781">
                  <c:v>26.112987499999999</c:v>
                </c:pt>
                <c:pt idx="2782">
                  <c:v>26.122641666666667</c:v>
                </c:pt>
                <c:pt idx="2783">
                  <c:v>26.132236666666667</c:v>
                </c:pt>
                <c:pt idx="2784">
                  <c:v>26.141853333333334</c:v>
                </c:pt>
                <c:pt idx="2785">
                  <c:v>26.151477499999999</c:v>
                </c:pt>
                <c:pt idx="2786">
                  <c:v>26.161185833333331</c:v>
                </c:pt>
                <c:pt idx="2787">
                  <c:v>26.170891666666666</c:v>
                </c:pt>
                <c:pt idx="2788">
                  <c:v>26.180493333333331</c:v>
                </c:pt>
                <c:pt idx="2789">
                  <c:v>26.190219999999997</c:v>
                </c:pt>
                <c:pt idx="2790">
                  <c:v>26.200008333333329</c:v>
                </c:pt>
                <c:pt idx="2791">
                  <c:v>26.209724999999995</c:v>
                </c:pt>
                <c:pt idx="2792">
                  <c:v>26.219442499999996</c:v>
                </c:pt>
                <c:pt idx="2793">
                  <c:v>26.229220833333329</c:v>
                </c:pt>
                <c:pt idx="2794">
                  <c:v>26.238939166666661</c:v>
                </c:pt>
                <c:pt idx="2795">
                  <c:v>26.24873083333333</c:v>
                </c:pt>
                <c:pt idx="2796">
                  <c:v>26.258389999999995</c:v>
                </c:pt>
                <c:pt idx="2797">
                  <c:v>26.267975833333328</c:v>
                </c:pt>
                <c:pt idx="2798">
                  <c:v>26.277574999999995</c:v>
                </c:pt>
                <c:pt idx="2799">
                  <c:v>26.287203333333327</c:v>
                </c:pt>
                <c:pt idx="2800">
                  <c:v>26.29688166666666</c:v>
                </c:pt>
                <c:pt idx="2801">
                  <c:v>26.306514999999994</c:v>
                </c:pt>
                <c:pt idx="2802">
                  <c:v>26.316125833333327</c:v>
                </c:pt>
                <c:pt idx="2803">
                  <c:v>26.325726666666661</c:v>
                </c:pt>
                <c:pt idx="2804">
                  <c:v>26.335370833333329</c:v>
                </c:pt>
                <c:pt idx="2805">
                  <c:v>26.345084166666663</c:v>
                </c:pt>
                <c:pt idx="2806">
                  <c:v>26.354837499999995</c:v>
                </c:pt>
                <c:pt idx="2807">
                  <c:v>26.364640833333329</c:v>
                </c:pt>
                <c:pt idx="2808">
                  <c:v>26.374444166666663</c:v>
                </c:pt>
                <c:pt idx="2809">
                  <c:v>26.384202499999997</c:v>
                </c:pt>
                <c:pt idx="2810">
                  <c:v>26.393870833333331</c:v>
                </c:pt>
                <c:pt idx="2811">
                  <c:v>26.40356083333333</c:v>
                </c:pt>
                <c:pt idx="2812">
                  <c:v>26.413294999999998</c:v>
                </c:pt>
                <c:pt idx="2813">
                  <c:v>26.423018333333331</c:v>
                </c:pt>
                <c:pt idx="2814">
                  <c:v>26.4326975</c:v>
                </c:pt>
                <c:pt idx="2815">
                  <c:v>26.442496666666667</c:v>
                </c:pt>
                <c:pt idx="2816">
                  <c:v>26.452235833333333</c:v>
                </c:pt>
                <c:pt idx="2817">
                  <c:v>26.461992500000001</c:v>
                </c:pt>
                <c:pt idx="2818">
                  <c:v>26.471716666666669</c:v>
                </c:pt>
                <c:pt idx="2819">
                  <c:v>26.481397500000003</c:v>
                </c:pt>
                <c:pt idx="2820">
                  <c:v>26.491085000000002</c:v>
                </c:pt>
                <c:pt idx="2821">
                  <c:v>26.500828333333335</c:v>
                </c:pt>
                <c:pt idx="2822">
                  <c:v>26.510618333333333</c:v>
                </c:pt>
                <c:pt idx="2823">
                  <c:v>26.520397500000001</c:v>
                </c:pt>
                <c:pt idx="2824">
                  <c:v>26.530165</c:v>
                </c:pt>
                <c:pt idx="2825">
                  <c:v>26.539869166666666</c:v>
                </c:pt>
                <c:pt idx="2826">
                  <c:v>26.549474166666666</c:v>
                </c:pt>
                <c:pt idx="2827">
                  <c:v>26.559206666666665</c:v>
                </c:pt>
                <c:pt idx="2828">
                  <c:v>26.568958333333331</c:v>
                </c:pt>
                <c:pt idx="2829">
                  <c:v>26.578659999999999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9-4ABA-AC8C-9207AD7CC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125"/>
      </c:valAx>
      <c:valAx>
        <c:axId val="7540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 i="0" u="none" strike="noStrike" baseline="0"/>
                  <a:t>Energy (kWh)</a:t>
                </a:r>
                <a:endParaRPr 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Intake Water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Tower'!$AN$5:$AN$9471</c:f>
              <c:numCache>
                <c:formatCode>0.00</c:formatCode>
                <c:ptCount val="9467"/>
                <c:pt idx="0">
                  <c:v>4.1493330428281877E-2</c:v>
                </c:pt>
                <c:pt idx="1">
                  <c:v>7.8588248033275465E-2</c:v>
                </c:pt>
                <c:pt idx="2">
                  <c:v>0.10962842500690474</c:v>
                </c:pt>
                <c:pt idx="3">
                  <c:v>0.14366704534742902</c:v>
                </c:pt>
                <c:pt idx="4">
                  <c:v>0.17954246046568698</c:v>
                </c:pt>
                <c:pt idx="5">
                  <c:v>0.21081637371170803</c:v>
                </c:pt>
                <c:pt idx="6">
                  <c:v>0.24185406853023228</c:v>
                </c:pt>
                <c:pt idx="7">
                  <c:v>0.27499166656762503</c:v>
                </c:pt>
                <c:pt idx="8">
                  <c:v>0.30812926460501777</c:v>
                </c:pt>
                <c:pt idx="9">
                  <c:v>0.33715062209321001</c:v>
                </c:pt>
                <c:pt idx="10">
                  <c:v>0.37660861441308369</c:v>
                </c:pt>
                <c:pt idx="11">
                  <c:v>0.41046521004590464</c:v>
                </c:pt>
                <c:pt idx="12">
                  <c:v>0.44386260698429214</c:v>
                </c:pt>
                <c:pt idx="13">
                  <c:v>0.47720622389540368</c:v>
                </c:pt>
                <c:pt idx="14">
                  <c:v>0.51525021519043634</c:v>
                </c:pt>
                <c:pt idx="15">
                  <c:v>0.5509353317506408</c:v>
                </c:pt>
                <c:pt idx="16">
                  <c:v>0.58490114220808376</c:v>
                </c:pt>
                <c:pt idx="17">
                  <c:v>0.61886695266552672</c:v>
                </c:pt>
                <c:pt idx="18">
                  <c:v>0.650837110418513</c:v>
                </c:pt>
                <c:pt idx="19">
                  <c:v>0.68759534536913214</c:v>
                </c:pt>
                <c:pt idx="20">
                  <c:v>0.71681031095551795</c:v>
                </c:pt>
                <c:pt idx="21">
                  <c:v>0.74707026384112796</c:v>
                </c:pt>
                <c:pt idx="22">
                  <c:v>0.77960287845332543</c:v>
                </c:pt>
                <c:pt idx="23">
                  <c:v>0.81221785411517411</c:v>
                </c:pt>
                <c:pt idx="24">
                  <c:v>0.84379874104251407</c:v>
                </c:pt>
                <c:pt idx="25">
                  <c:v>0.87741577614178479</c:v>
                </c:pt>
                <c:pt idx="26">
                  <c:v>0.91273369170582064</c:v>
                </c:pt>
                <c:pt idx="27">
                  <c:v>0.95632431714592581</c:v>
                </c:pt>
                <c:pt idx="28">
                  <c:v>0.9909533948401521</c:v>
                </c:pt>
                <c:pt idx="29">
                  <c:v>1.0300694858807762</c:v>
                </c:pt>
                <c:pt idx="30">
                  <c:v>1.0632867787138109</c:v>
                </c:pt>
                <c:pt idx="31">
                  <c:v>1.0966679617163535</c:v>
                </c:pt>
                <c:pt idx="32">
                  <c:v>1.1336563923076568</c:v>
                </c:pt>
                <c:pt idx="33">
                  <c:v>1.1709867460444814</c:v>
                </c:pt>
                <c:pt idx="34">
                  <c:v>1.2039041281866147</c:v>
                </c:pt>
                <c:pt idx="35">
                  <c:v>1.2426612415209313</c:v>
                </c:pt>
                <c:pt idx="36">
                  <c:v>1.2767886655491008</c:v>
                </c:pt>
                <c:pt idx="37">
                  <c:v>1.3152238220529628</c:v>
                </c:pt>
                <c:pt idx="38">
                  <c:v>1.354657294310172</c:v>
                </c:pt>
                <c:pt idx="39">
                  <c:v>1.3900925405898019</c:v>
                </c:pt>
                <c:pt idx="40">
                  <c:v>1.4217557885667931</c:v>
                </c:pt>
                <c:pt idx="41">
                  <c:v>1.4524539979822153</c:v>
                </c:pt>
                <c:pt idx="42">
                  <c:v>1.4871171847980142</c:v>
                </c:pt>
                <c:pt idx="43">
                  <c:v>1.5170770565208569</c:v>
                </c:pt>
                <c:pt idx="44">
                  <c:v>1.5522269222664127</c:v>
                </c:pt>
                <c:pt idx="45">
                  <c:v>1.5863385396284875</c:v>
                </c:pt>
                <c:pt idx="46">
                  <c:v>1.6190179898494064</c:v>
                </c:pt>
                <c:pt idx="47">
                  <c:v>1.647994104590305</c:v>
                </c:pt>
                <c:pt idx="48">
                  <c:v>1.6771178868697196</c:v>
                </c:pt>
                <c:pt idx="49">
                  <c:v>1.7066305963280421</c:v>
                </c:pt>
                <c:pt idx="50">
                  <c:v>1.740054207750102</c:v>
                </c:pt>
                <c:pt idx="51">
                  <c:v>1.7696126733471198</c:v>
                </c:pt>
                <c:pt idx="52">
                  <c:v>1.7988570854467305</c:v>
                </c:pt>
                <c:pt idx="53">
                  <c:v>1.8265016065946014</c:v>
                </c:pt>
                <c:pt idx="54">
                  <c:v>1.8568141318637847</c:v>
                </c:pt>
                <c:pt idx="55">
                  <c:v>1.8909431703179462</c:v>
                </c:pt>
                <c:pt idx="56">
                  <c:v>1.9210570277775005</c:v>
                </c:pt>
                <c:pt idx="57">
                  <c:v>1.9513645340704406</c:v>
                </c:pt>
                <c:pt idx="58">
                  <c:v>1.9844061276718961</c:v>
                </c:pt>
                <c:pt idx="59">
                  <c:v>2.016740045623052</c:v>
                </c:pt>
                <c:pt idx="60">
                  <c:v>2.0467986943439302</c:v>
                </c:pt>
                <c:pt idx="61">
                  <c:v>2.077208671401837</c:v>
                </c:pt>
                <c:pt idx="62">
                  <c:v>2.1094079134904655</c:v>
                </c:pt>
                <c:pt idx="63">
                  <c:v>2.1408601646148888</c:v>
                </c:pt>
                <c:pt idx="64">
                  <c:v>2.1699915574748254</c:v>
                </c:pt>
                <c:pt idx="65">
                  <c:v>2.1997869531102778</c:v>
                </c:pt>
                <c:pt idx="66">
                  <c:v>2.2343761061888991</c:v>
                </c:pt>
                <c:pt idx="67">
                  <c:v>2.2733224941888888</c:v>
                </c:pt>
                <c:pt idx="68">
                  <c:v>2.3054439421457467</c:v>
                </c:pt>
                <c:pt idx="69">
                  <c:v>2.3351608822340633</c:v>
                </c:pt>
                <c:pt idx="70">
                  <c:v>2.373167916332183</c:v>
                </c:pt>
                <c:pt idx="71">
                  <c:v>2.4066758564762414</c:v>
                </c:pt>
                <c:pt idx="72">
                  <c:v>2.4429693284353085</c:v>
                </c:pt>
                <c:pt idx="73">
                  <c:v>2.4732713975039848</c:v>
                </c:pt>
                <c:pt idx="74">
                  <c:v>2.5092720958488619</c:v>
                </c:pt>
                <c:pt idx="75">
                  <c:v>2.5428469556761635</c:v>
                </c:pt>
                <c:pt idx="76">
                  <c:v>2.5726784957220343</c:v>
                </c:pt>
                <c:pt idx="77">
                  <c:v>2.6029650896139609</c:v>
                </c:pt>
                <c:pt idx="78">
                  <c:v>2.6344420173715801</c:v>
                </c:pt>
                <c:pt idx="79">
                  <c:v>2.6692937884047709</c:v>
                </c:pt>
                <c:pt idx="80">
                  <c:v>2.7082849600945895</c:v>
                </c:pt>
                <c:pt idx="81">
                  <c:v>2.7374075697461002</c:v>
                </c:pt>
                <c:pt idx="82">
                  <c:v>2.7715366082002619</c:v>
                </c:pt>
                <c:pt idx="83">
                  <c:v>2.8127536958539663</c:v>
                </c:pt>
                <c:pt idx="84">
                  <c:v>2.8479869090816448</c:v>
                </c:pt>
                <c:pt idx="85">
                  <c:v>2.8823836262687803</c:v>
                </c:pt>
                <c:pt idx="86">
                  <c:v>2.917404787750181</c:v>
                </c:pt>
                <c:pt idx="87">
                  <c:v>2.9503685872198657</c:v>
                </c:pt>
                <c:pt idx="88">
                  <c:v>2.9839907090734581</c:v>
                </c:pt>
                <c:pt idx="89">
                  <c:v>3.0147110261624062</c:v>
                </c:pt>
                <c:pt idx="90">
                  <c:v>3.0473017483980089</c:v>
                </c:pt>
                <c:pt idx="91">
                  <c:v>3.0842305390998686</c:v>
                </c:pt>
                <c:pt idx="92">
                  <c:v>3.1143142827019634</c:v>
                </c:pt>
                <c:pt idx="93">
                  <c:v>3.1547396268532935</c:v>
                </c:pt>
                <c:pt idx="94">
                  <c:v>3.1857970518465804</c:v>
                </c:pt>
                <c:pt idx="95">
                  <c:v>3.2209215205889885</c:v>
                </c:pt>
                <c:pt idx="96">
                  <c:v>3.2534143727878475</c:v>
                </c:pt>
                <c:pt idx="97">
                  <c:v>3.2897316848840701</c:v>
                </c:pt>
                <c:pt idx="98">
                  <c:v>3.3298416700281153</c:v>
                </c:pt>
                <c:pt idx="99">
                  <c:v>3.3686350104043457</c:v>
                </c:pt>
                <c:pt idx="100">
                  <c:v>3.4038682236320241</c:v>
                </c:pt>
                <c:pt idx="101">
                  <c:v>3.4363067035882477</c:v>
                </c:pt>
                <c:pt idx="102">
                  <c:v>3.4727361061539033</c:v>
                </c:pt>
                <c:pt idx="103">
                  <c:v>3.508346997343887</c:v>
                </c:pt>
                <c:pt idx="104">
                  <c:v>3.5429904808629828</c:v>
                </c:pt>
                <c:pt idx="105">
                  <c:v>3.580400675036175</c:v>
                </c:pt>
                <c:pt idx="106">
                  <c:v>3.6106734667434326</c:v>
                </c:pt>
                <c:pt idx="107">
                  <c:v>3.6444407206600591</c:v>
                </c:pt>
                <c:pt idx="108">
                  <c:v>3.6794564449171965</c:v>
                </c:pt>
                <c:pt idx="109">
                  <c:v>3.7164722312072724</c:v>
                </c:pt>
                <c:pt idx="110">
                  <c:v>3.7488475557124352</c:v>
                </c:pt>
                <c:pt idx="111">
                  <c:v>3.7858863655246702</c:v>
                </c:pt>
                <c:pt idx="112">
                  <c:v>3.8210175971491505</c:v>
                </c:pt>
                <c:pt idx="113">
                  <c:v>3.8556366087046965</c:v>
                </c:pt>
                <c:pt idx="114">
                  <c:v>3.8921640395318544</c:v>
                </c:pt>
                <c:pt idx="115">
                  <c:v>3.9243691370927665</c:v>
                </c:pt>
                <c:pt idx="116">
                  <c:v>3.960926523552625</c:v>
                </c:pt>
                <c:pt idx="117">
                  <c:v>3.9948443467565493</c:v>
                </c:pt>
                <c:pt idx="118">
                  <c:v>4.0292577938644953</c:v>
                </c:pt>
                <c:pt idx="119">
                  <c:v>4.0683984722354598</c:v>
                </c:pt>
                <c:pt idx="120">
                  <c:v>4.1000480372337451</c:v>
                </c:pt>
                <c:pt idx="121">
                  <c:v>4.1315684958599759</c:v>
                </c:pt>
                <c:pt idx="122">
                  <c:v>4.1636264070708515</c:v>
                </c:pt>
                <c:pt idx="123">
                  <c:v>4.2002926167344201</c:v>
                </c:pt>
                <c:pt idx="124">
                  <c:v>4.2316881744078811</c:v>
                </c:pt>
                <c:pt idx="125">
                  <c:v>4.2634407721786536</c:v>
                </c:pt>
                <c:pt idx="126">
                  <c:v>4.2955377937888812</c:v>
                </c:pt>
                <c:pt idx="127">
                  <c:v>4.3247873260011183</c:v>
                </c:pt>
                <c:pt idx="128">
                  <c:v>4.3570248086154706</c:v>
                </c:pt>
                <c:pt idx="129">
                  <c:v>4.3861174786883703</c:v>
                </c:pt>
                <c:pt idx="130">
                  <c:v>4.4186842456327522</c:v>
                </c:pt>
                <c:pt idx="131">
                  <c:v>4.446850461837129</c:v>
                </c:pt>
                <c:pt idx="132">
                  <c:v>4.4775079684260417</c:v>
                </c:pt>
                <c:pt idx="133">
                  <c:v>4.5072924299713524</c:v>
                </c:pt>
                <c:pt idx="134">
                  <c:v>4.5412591809957679</c:v>
                </c:pt>
                <c:pt idx="135">
                  <c:v>4.5717274437168482</c:v>
                </c:pt>
                <c:pt idx="136">
                  <c:v>4.6027517034521788</c:v>
                </c:pt>
                <c:pt idx="137">
                  <c:v>4.6346537928619069</c:v>
                </c:pt>
                <c:pt idx="138">
                  <c:v>4.6666805839700727</c:v>
                </c:pt>
                <c:pt idx="139">
                  <c:v>4.7016192073912917</c:v>
                </c:pt>
                <c:pt idx="140">
                  <c:v>4.7303237172641701</c:v>
                </c:pt>
                <c:pt idx="141">
                  <c:v>4.7649074032977206</c:v>
                </c:pt>
                <c:pt idx="142">
                  <c:v>4.7906067205494143</c:v>
                </c:pt>
                <c:pt idx="143">
                  <c:v>4.8175298148130938</c:v>
                </c:pt>
                <c:pt idx="144">
                  <c:v>4.8463554407613856</c:v>
                </c:pt>
                <c:pt idx="145">
                  <c:v>4.8780424339913093</c:v>
                </c:pt>
                <c:pt idx="146">
                  <c:v>4.9098648417222153</c:v>
                </c:pt>
                <c:pt idx="147">
                  <c:v>4.9413928701031589</c:v>
                </c:pt>
                <c:pt idx="148">
                  <c:v>4.9781094916288264</c:v>
                </c:pt>
                <c:pt idx="149">
                  <c:v>5.0100259578251292</c:v>
                </c:pt>
                <c:pt idx="150">
                  <c:v>5.0518624067581213</c:v>
                </c:pt>
                <c:pt idx="151">
                  <c:v>5.0863931045086792</c:v>
                </c:pt>
                <c:pt idx="152">
                  <c:v>5.1162154148275567</c:v>
                </c:pt>
                <c:pt idx="153">
                  <c:v>5.1488322262614323</c:v>
                </c:pt>
                <c:pt idx="154">
                  <c:v>5.175884006355238</c:v>
                </c:pt>
                <c:pt idx="155">
                  <c:v>5.206877105403108</c:v>
                </c:pt>
                <c:pt idx="156">
                  <c:v>5.2410133348247161</c:v>
                </c:pt>
                <c:pt idx="157">
                  <c:v>5.2736162683749503</c:v>
                </c:pt>
                <c:pt idx="158">
                  <c:v>5.3110108566587106</c:v>
                </c:pt>
                <c:pt idx="159">
                  <c:v>5.3533484947702634</c:v>
                </c:pt>
                <c:pt idx="160">
                  <c:v>5.3946347780605235</c:v>
                </c:pt>
                <c:pt idx="161">
                  <c:v>5.4279416987990956</c:v>
                </c:pt>
                <c:pt idx="162">
                  <c:v>5.4660688711223333</c:v>
                </c:pt>
                <c:pt idx="163">
                  <c:v>5.4972629892120342</c:v>
                </c:pt>
                <c:pt idx="164">
                  <c:v>5.5264847656569893</c:v>
                </c:pt>
                <c:pt idx="165">
                  <c:v>5.5656590873822349</c:v>
                </c:pt>
                <c:pt idx="166">
                  <c:v>5.6029022805717288</c:v>
                </c:pt>
                <c:pt idx="167">
                  <c:v>5.6386088135544208</c:v>
                </c:pt>
                <c:pt idx="168">
                  <c:v>5.6808976688022659</c:v>
                </c:pt>
                <c:pt idx="169">
                  <c:v>5.7152769714585574</c:v>
                </c:pt>
                <c:pt idx="170">
                  <c:v>5.756045147092884</c:v>
                </c:pt>
                <c:pt idx="171">
                  <c:v>5.7875651851771863</c:v>
                </c:pt>
                <c:pt idx="172">
                  <c:v>5.8197987863714653</c:v>
                </c:pt>
                <c:pt idx="173">
                  <c:v>5.8529905581062955</c:v>
                </c:pt>
                <c:pt idx="174">
                  <c:v>5.8836257989107752</c:v>
                </c:pt>
                <c:pt idx="175">
                  <c:v>5.9121028303423628</c:v>
                </c:pt>
                <c:pt idx="176">
                  <c:v>5.9406449801602017</c:v>
                </c:pt>
                <c:pt idx="177">
                  <c:v>5.9706319970288186</c:v>
                </c:pt>
                <c:pt idx="178">
                  <c:v>6.0031066208215593</c:v>
                </c:pt>
                <c:pt idx="179">
                  <c:v>6.0297835940046349</c:v>
                </c:pt>
                <c:pt idx="180">
                  <c:v>6.0601727380506851</c:v>
                </c:pt>
                <c:pt idx="181">
                  <c:v>6.0951624538007074</c:v>
                </c:pt>
                <c:pt idx="182">
                  <c:v>6.123400154020489</c:v>
                </c:pt>
                <c:pt idx="183">
                  <c:v>6.1505722806470713</c:v>
                </c:pt>
                <c:pt idx="184">
                  <c:v>6.1818265689676002</c:v>
                </c:pt>
                <c:pt idx="185">
                  <c:v>6.2106541402836166</c:v>
                </c:pt>
                <c:pt idx="186">
                  <c:v>6.2372934801135989</c:v>
                </c:pt>
                <c:pt idx="187">
                  <c:v>6.2678737508517628</c:v>
                </c:pt>
                <c:pt idx="188">
                  <c:v>6.2981309667386558</c:v>
                </c:pt>
                <c:pt idx="189">
                  <c:v>6.3383859691484075</c:v>
                </c:pt>
                <c:pt idx="190">
                  <c:v>6.3689916106864093</c:v>
                </c:pt>
                <c:pt idx="191">
                  <c:v>6.3999926138552219</c:v>
                </c:pt>
                <c:pt idx="192">
                  <c:v>6.4325458871274606</c:v>
                </c:pt>
                <c:pt idx="193">
                  <c:v>6.4671706862064786</c:v>
                </c:pt>
                <c:pt idx="194">
                  <c:v>6.4999286172640778</c:v>
                </c:pt>
                <c:pt idx="195">
                  <c:v>6.5364507293243204</c:v>
                </c:pt>
                <c:pt idx="196">
                  <c:v>6.5675532156924845</c:v>
                </c:pt>
                <c:pt idx="197">
                  <c:v>6.5969664296380968</c:v>
                </c:pt>
                <c:pt idx="198">
                  <c:v>6.6319172434950335</c:v>
                </c:pt>
                <c:pt idx="199">
                  <c:v>6.6622564916347358</c:v>
                </c:pt>
                <c:pt idx="200">
                  <c:v>6.6889702524775769</c:v>
                </c:pt>
                <c:pt idx="201">
                  <c:v>6.7201530797118956</c:v>
                </c:pt>
                <c:pt idx="202">
                  <c:v>6.7471357710330198</c:v>
                </c:pt>
                <c:pt idx="203">
                  <c:v>6.7771426616948434</c:v>
                </c:pt>
                <c:pt idx="204">
                  <c:v>6.8055393522602765</c:v>
                </c:pt>
                <c:pt idx="205">
                  <c:v>6.8388342985811148</c:v>
                </c:pt>
                <c:pt idx="206">
                  <c:v>6.8728785291905048</c:v>
                </c:pt>
                <c:pt idx="207">
                  <c:v>6.9093562423510306</c:v>
                </c:pt>
                <c:pt idx="208">
                  <c:v>6.9424482222731649</c:v>
                </c:pt>
                <c:pt idx="209">
                  <c:v>6.9734538767552809</c:v>
                </c:pt>
                <c:pt idx="210">
                  <c:v>7.0020848243725524</c:v>
                </c:pt>
                <c:pt idx="211">
                  <c:v>7.0310333298344645</c:v>
                </c:pt>
                <c:pt idx="212">
                  <c:v>7.0633252838683713</c:v>
                </c:pt>
                <c:pt idx="213">
                  <c:v>7.1025011815916761</c:v>
                </c:pt>
                <c:pt idx="214">
                  <c:v>7.1329943459170631</c:v>
                </c:pt>
                <c:pt idx="215">
                  <c:v>7.1724459396652751</c:v>
                </c:pt>
                <c:pt idx="216">
                  <c:v>7.1983165442601642</c:v>
                </c:pt>
                <c:pt idx="217">
                  <c:v>7.2259707160836699</c:v>
                </c:pt>
                <c:pt idx="218">
                  <c:v>7.2546861757150856</c:v>
                </c:pt>
                <c:pt idx="219">
                  <c:v>7.2860784569905555</c:v>
                </c:pt>
                <c:pt idx="220">
                  <c:v>7.3186399345050894</c:v>
                </c:pt>
                <c:pt idx="221">
                  <c:v>7.353666502853839</c:v>
                </c:pt>
                <c:pt idx="222">
                  <c:v>7.382109858633255</c:v>
                </c:pt>
                <c:pt idx="223">
                  <c:v>7.4145041415598421</c:v>
                </c:pt>
                <c:pt idx="224">
                  <c:v>7.4562890893326514</c:v>
                </c:pt>
                <c:pt idx="225">
                  <c:v>7.4845690742188298</c:v>
                </c:pt>
                <c:pt idx="226">
                  <c:v>7.5145965846116098</c:v>
                </c:pt>
                <c:pt idx="227">
                  <c:v>7.5456504367211545</c:v>
                </c:pt>
                <c:pt idx="228">
                  <c:v>7.5722277553030235</c:v>
                </c:pt>
                <c:pt idx="229">
                  <c:v>7.6038674810189066</c:v>
                </c:pt>
                <c:pt idx="230">
                  <c:v>7.6289520548751923</c:v>
                </c:pt>
                <c:pt idx="231">
                  <c:v>7.6602678069422874</c:v>
                </c:pt>
                <c:pt idx="232">
                  <c:v>7.6928922084725961</c:v>
                </c:pt>
                <c:pt idx="233">
                  <c:v>7.7238907894872026</c:v>
                </c:pt>
                <c:pt idx="234">
                  <c:v>7.752710373424633</c:v>
                </c:pt>
                <c:pt idx="235">
                  <c:v>7.7832689817399183</c:v>
                </c:pt>
                <c:pt idx="236">
                  <c:v>7.8278646118032968</c:v>
                </c:pt>
                <c:pt idx="237">
                  <c:v>7.8737655554998813</c:v>
                </c:pt>
                <c:pt idx="238">
                  <c:v>7.9063202304181157</c:v>
                </c:pt>
                <c:pt idx="239">
                  <c:v>7.9377822383056609</c:v>
                </c:pt>
                <c:pt idx="240">
                  <c:v>7.9739988358446441</c:v>
                </c:pt>
                <c:pt idx="241">
                  <c:v>8.006176816992765</c:v>
                </c:pt>
                <c:pt idx="242">
                  <c:v>8.036042340561151</c:v>
                </c:pt>
                <c:pt idx="243">
                  <c:v>8.0691135876359166</c:v>
                </c:pt>
                <c:pt idx="244">
                  <c:v>8.1029420487113271</c:v>
                </c:pt>
                <c:pt idx="245">
                  <c:v>8.1314797905144047</c:v>
                </c:pt>
                <c:pt idx="246">
                  <c:v>8.1590073467669324</c:v>
                </c:pt>
                <c:pt idx="247">
                  <c:v>8.1930213469323157</c:v>
                </c:pt>
                <c:pt idx="248">
                  <c:v>8.2255874425825084</c:v>
                </c:pt>
                <c:pt idx="249">
                  <c:v>8.2545724646797787</c:v>
                </c:pt>
                <c:pt idx="250">
                  <c:v>8.284625484808684</c:v>
                </c:pt>
                <c:pt idx="251">
                  <c:v>8.3164684380890304</c:v>
                </c:pt>
                <c:pt idx="252">
                  <c:v>8.3460002092764469</c:v>
                </c:pt>
                <c:pt idx="253">
                  <c:v>8.3785812442553436</c:v>
                </c:pt>
                <c:pt idx="254">
                  <c:v>8.4077915927675857</c:v>
                </c:pt>
                <c:pt idx="255">
                  <c:v>8.4445137082441128</c:v>
                </c:pt>
                <c:pt idx="256">
                  <c:v>8.4802490220948705</c:v>
                </c:pt>
                <c:pt idx="257">
                  <c:v>8.5157177592031204</c:v>
                </c:pt>
                <c:pt idx="258">
                  <c:v>8.5476831592168665</c:v>
                </c:pt>
                <c:pt idx="259">
                  <c:v>8.5840498390367177</c:v>
                </c:pt>
                <c:pt idx="260">
                  <c:v>8.6221843435700354</c:v>
                </c:pt>
                <c:pt idx="261">
                  <c:v>8.6594145279577202</c:v>
                </c:pt>
                <c:pt idx="262">
                  <c:v>8.6978921384419188</c:v>
                </c:pt>
                <c:pt idx="263">
                  <c:v>8.7301836379157969</c:v>
                </c:pt>
                <c:pt idx="264">
                  <c:v>8.7611830692549404</c:v>
                </c:pt>
                <c:pt idx="265">
                  <c:v>8.7925090252164857</c:v>
                </c:pt>
                <c:pt idx="266">
                  <c:v>8.8240491477823984</c:v>
                </c:pt>
                <c:pt idx="267">
                  <c:v>8.8554704284660488</c:v>
                </c:pt>
                <c:pt idx="268">
                  <c:v>8.8801006223093353</c:v>
                </c:pt>
                <c:pt idx="269">
                  <c:v>8.9113757018284758</c:v>
                </c:pt>
                <c:pt idx="270">
                  <c:v>8.9377303854309229</c:v>
                </c:pt>
                <c:pt idx="271">
                  <c:v>8.9642517896595653</c:v>
                </c:pt>
                <c:pt idx="272">
                  <c:v>8.988643017271972</c:v>
                </c:pt>
                <c:pt idx="273">
                  <c:v>9.0160416284876739</c:v>
                </c:pt>
                <c:pt idx="274">
                  <c:v>9.0411542274619077</c:v>
                </c:pt>
                <c:pt idx="275">
                  <c:v>9.0664228533668663</c:v>
                </c:pt>
                <c:pt idx="276">
                  <c:v>9.094693385839836</c:v>
                </c:pt>
                <c:pt idx="277">
                  <c:v>9.119870458752386</c:v>
                </c:pt>
                <c:pt idx="278">
                  <c:v>9.1470926449883319</c:v>
                </c:pt>
                <c:pt idx="279">
                  <c:v>9.175614696731321</c:v>
                </c:pt>
                <c:pt idx="280">
                  <c:v>9.2030039031937498</c:v>
                </c:pt>
                <c:pt idx="281">
                  <c:v>9.2290302754092277</c:v>
                </c:pt>
                <c:pt idx="282">
                  <c:v>9.2565890156031845</c:v>
                </c:pt>
                <c:pt idx="283">
                  <c:v>9.2836951487501604</c:v>
                </c:pt>
                <c:pt idx="284">
                  <c:v>9.313424941360358</c:v>
                </c:pt>
                <c:pt idx="285">
                  <c:v>9.3417225528874219</c:v>
                </c:pt>
                <c:pt idx="286">
                  <c:v>9.3751531495569811</c:v>
                </c:pt>
                <c:pt idx="287">
                  <c:v>9.4038182625324485</c:v>
                </c:pt>
                <c:pt idx="288">
                  <c:v>9.4365478125793807</c:v>
                </c:pt>
                <c:pt idx="289">
                  <c:v>9.4724004801983579</c:v>
                </c:pt>
                <c:pt idx="290">
                  <c:v>9.5038259373862761</c:v>
                </c:pt>
                <c:pt idx="291">
                  <c:v>9.5326389105936151</c:v>
                </c:pt>
                <c:pt idx="292">
                  <c:v>9.5631582940350608</c:v>
                </c:pt>
                <c:pt idx="293">
                  <c:v>9.5921629697523265</c:v>
                </c:pt>
                <c:pt idx="294">
                  <c:v>9.6178837728780113</c:v>
                </c:pt>
                <c:pt idx="295">
                  <c:v>9.6447393173180647</c:v>
                </c:pt>
                <c:pt idx="296">
                  <c:v>9.6718390030712094</c:v>
                </c:pt>
                <c:pt idx="297">
                  <c:v>9.6964542930678963</c:v>
                </c:pt>
                <c:pt idx="298">
                  <c:v>9.7295754148335369</c:v>
                </c:pt>
                <c:pt idx="299">
                  <c:v>9.7585065902611223</c:v>
                </c:pt>
                <c:pt idx="300">
                  <c:v>9.7893629574868353</c:v>
                </c:pt>
                <c:pt idx="301">
                  <c:v>9.8196106907348408</c:v>
                </c:pt>
                <c:pt idx="302">
                  <c:v>9.8475227481107712</c:v>
                </c:pt>
                <c:pt idx="303">
                  <c:v>9.8780683509538001</c:v>
                </c:pt>
                <c:pt idx="304">
                  <c:v>9.9112350343025177</c:v>
                </c:pt>
                <c:pt idx="305">
                  <c:v>9.9464592959360392</c:v>
                </c:pt>
                <c:pt idx="306">
                  <c:v>9.9764396772531594</c:v>
                </c:pt>
                <c:pt idx="307">
                  <c:v>10.009538877879772</c:v>
                </c:pt>
                <c:pt idx="308">
                  <c:v>10.041765531207835</c:v>
                </c:pt>
                <c:pt idx="309">
                  <c:v>10.070330064839528</c:v>
                </c:pt>
                <c:pt idx="310">
                  <c:v>10.096098148853311</c:v>
                </c:pt>
                <c:pt idx="311">
                  <c:v>10.125326334223407</c:v>
                </c:pt>
                <c:pt idx="312">
                  <c:v>10.155411163320601</c:v>
                </c:pt>
                <c:pt idx="313">
                  <c:v>10.182973771950858</c:v>
                </c:pt>
                <c:pt idx="314">
                  <c:v>10.217394258486701</c:v>
                </c:pt>
                <c:pt idx="315">
                  <c:v>10.245727975419221</c:v>
                </c:pt>
                <c:pt idx="316">
                  <c:v>10.277397573920231</c:v>
                </c:pt>
                <c:pt idx="317">
                  <c:v>10.312149026672765</c:v>
                </c:pt>
                <c:pt idx="318">
                  <c:v>10.344767681545793</c:v>
                </c:pt>
                <c:pt idx="319">
                  <c:v>10.374614816723726</c:v>
                </c:pt>
                <c:pt idx="320">
                  <c:v>10.405544697244233</c:v>
                </c:pt>
                <c:pt idx="321">
                  <c:v>10.434139105565812</c:v>
                </c:pt>
                <c:pt idx="322">
                  <c:v>10.464078441622968</c:v>
                </c:pt>
                <c:pt idx="323">
                  <c:v>10.490547414660623</c:v>
                </c:pt>
                <c:pt idx="324">
                  <c:v>10.518318962311078</c:v>
                </c:pt>
                <c:pt idx="325">
                  <c:v>10.543616741851492</c:v>
                </c:pt>
                <c:pt idx="326">
                  <c:v>10.571645865636395</c:v>
                </c:pt>
                <c:pt idx="327">
                  <c:v>10.596304458762631</c:v>
                </c:pt>
                <c:pt idx="328">
                  <c:v>10.629015763488166</c:v>
                </c:pt>
                <c:pt idx="329">
                  <c:v>10.653791043789404</c:v>
                </c:pt>
                <c:pt idx="330">
                  <c:v>10.686992434649948</c:v>
                </c:pt>
                <c:pt idx="331">
                  <c:v>10.715993249033549</c:v>
                </c:pt>
                <c:pt idx="332">
                  <c:v>10.740335421957656</c:v>
                </c:pt>
                <c:pt idx="333">
                  <c:v>10.777879179265764</c:v>
                </c:pt>
                <c:pt idx="334">
                  <c:v>10.821053631101631</c:v>
                </c:pt>
                <c:pt idx="335">
                  <c:v>10.848555736932504</c:v>
                </c:pt>
                <c:pt idx="336">
                  <c:v>10.876347677093522</c:v>
                </c:pt>
                <c:pt idx="337">
                  <c:v>10.905476244540186</c:v>
                </c:pt>
                <c:pt idx="338">
                  <c:v>10.937390176388989</c:v>
                </c:pt>
                <c:pt idx="339">
                  <c:v>10.963576947111395</c:v>
                </c:pt>
                <c:pt idx="340">
                  <c:v>10.998483081654918</c:v>
                </c:pt>
                <c:pt idx="341">
                  <c:v>11.022761378047495</c:v>
                </c:pt>
                <c:pt idx="342">
                  <c:v>11.050415136323975</c:v>
                </c:pt>
                <c:pt idx="343">
                  <c:v>11.082840080425029</c:v>
                </c:pt>
                <c:pt idx="344">
                  <c:v>11.115843389583688</c:v>
                </c:pt>
                <c:pt idx="345">
                  <c:v>11.14675441643403</c:v>
                </c:pt>
                <c:pt idx="346">
                  <c:v>11.174814464213787</c:v>
                </c:pt>
                <c:pt idx="347">
                  <c:v>11.208151930193857</c:v>
                </c:pt>
                <c:pt idx="348">
                  <c:v>11.240507348818413</c:v>
                </c:pt>
                <c:pt idx="349">
                  <c:v>11.269512508544295</c:v>
                </c:pt>
                <c:pt idx="350">
                  <c:v>11.296257221215585</c:v>
                </c:pt>
                <c:pt idx="351">
                  <c:v>11.323350430337813</c:v>
                </c:pt>
                <c:pt idx="352">
                  <c:v>11.350804302869367</c:v>
                </c:pt>
                <c:pt idx="353">
                  <c:v>11.37888607736053</c:v>
                </c:pt>
                <c:pt idx="354">
                  <c:v>11.421546475204552</c:v>
                </c:pt>
                <c:pt idx="355">
                  <c:v>11.453695055536532</c:v>
                </c:pt>
                <c:pt idx="356">
                  <c:v>11.480820854725868</c:v>
                </c:pt>
                <c:pt idx="357">
                  <c:v>11.509829056191347</c:v>
                </c:pt>
                <c:pt idx="358">
                  <c:v>11.542638128550044</c:v>
                </c:pt>
                <c:pt idx="359">
                  <c:v>11.573353614997739</c:v>
                </c:pt>
                <c:pt idx="360">
                  <c:v>11.601601381564038</c:v>
                </c:pt>
                <c:pt idx="361">
                  <c:v>11.634869322067612</c:v>
                </c:pt>
                <c:pt idx="362">
                  <c:v>11.661504097579192</c:v>
                </c:pt>
                <c:pt idx="363">
                  <c:v>11.691497822674009</c:v>
                </c:pt>
                <c:pt idx="364">
                  <c:v>11.720401301390515</c:v>
                </c:pt>
                <c:pt idx="365">
                  <c:v>11.747831933346683</c:v>
                </c:pt>
                <c:pt idx="366">
                  <c:v>11.78419639497665</c:v>
                </c:pt>
                <c:pt idx="367">
                  <c:v>11.816289238222387</c:v>
                </c:pt>
                <c:pt idx="368">
                  <c:v>11.846741831462079</c:v>
                </c:pt>
                <c:pt idx="369">
                  <c:v>11.874210912691616</c:v>
                </c:pt>
                <c:pt idx="370">
                  <c:v>11.904350206752847</c:v>
                </c:pt>
                <c:pt idx="371">
                  <c:v>11.93429222227452</c:v>
                </c:pt>
                <c:pt idx="372">
                  <c:v>11.959662937716548</c:v>
                </c:pt>
                <c:pt idx="373">
                  <c:v>11.987586107214453</c:v>
                </c:pt>
                <c:pt idx="374">
                  <c:v>12.014993050049371</c:v>
                </c:pt>
                <c:pt idx="375">
                  <c:v>12.042539024876914</c:v>
                </c:pt>
                <c:pt idx="376">
                  <c:v>12.073354358441208</c:v>
                </c:pt>
                <c:pt idx="377">
                  <c:v>12.10018206175155</c:v>
                </c:pt>
                <c:pt idx="378">
                  <c:v>12.130391408336306</c:v>
                </c:pt>
                <c:pt idx="379">
                  <c:v>12.160382302513154</c:v>
                </c:pt>
                <c:pt idx="380">
                  <c:v>12.190092703798248</c:v>
                </c:pt>
                <c:pt idx="381">
                  <c:v>12.218414621578681</c:v>
                </c:pt>
                <c:pt idx="382">
                  <c:v>12.247897776208312</c:v>
                </c:pt>
                <c:pt idx="383">
                  <c:v>12.272828438808384</c:v>
                </c:pt>
                <c:pt idx="384">
                  <c:v>12.297300351351849</c:v>
                </c:pt>
                <c:pt idx="385">
                  <c:v>12.321972879210678</c:v>
                </c:pt>
                <c:pt idx="386">
                  <c:v>12.347876727208176</c:v>
                </c:pt>
                <c:pt idx="387">
                  <c:v>12.377389753321728</c:v>
                </c:pt>
                <c:pt idx="388">
                  <c:v>12.401044454294615</c:v>
                </c:pt>
                <c:pt idx="389">
                  <c:v>12.428425183600069</c:v>
                </c:pt>
                <c:pt idx="390">
                  <c:v>12.454900982657341</c:v>
                </c:pt>
                <c:pt idx="391">
                  <c:v>12.478842098446645</c:v>
                </c:pt>
                <c:pt idx="392">
                  <c:v>12.511800448801214</c:v>
                </c:pt>
                <c:pt idx="393">
                  <c:v>12.537711764669693</c:v>
                </c:pt>
                <c:pt idx="394">
                  <c:v>12.564685714649993</c:v>
                </c:pt>
                <c:pt idx="395">
                  <c:v>12.59113515651557</c:v>
                </c:pt>
                <c:pt idx="396">
                  <c:v>12.616069059858704</c:v>
                </c:pt>
                <c:pt idx="397">
                  <c:v>12.644406115936146</c:v>
                </c:pt>
                <c:pt idx="398">
                  <c:v>12.672190988847586</c:v>
                </c:pt>
                <c:pt idx="399">
                  <c:v>12.701657011302615</c:v>
                </c:pt>
                <c:pt idx="400">
                  <c:v>12.727522202085627</c:v>
                </c:pt>
                <c:pt idx="401">
                  <c:v>12.758236237567397</c:v>
                </c:pt>
                <c:pt idx="402">
                  <c:v>12.788599722399629</c:v>
                </c:pt>
                <c:pt idx="403">
                  <c:v>12.818630228043453</c:v>
                </c:pt>
                <c:pt idx="404">
                  <c:v>12.847123230838422</c:v>
                </c:pt>
                <c:pt idx="405">
                  <c:v>12.87412529515653</c:v>
                </c:pt>
                <c:pt idx="406">
                  <c:v>12.901677346208</c:v>
                </c:pt>
                <c:pt idx="407">
                  <c:v>12.929380072538658</c:v>
                </c:pt>
                <c:pt idx="408">
                  <c:v>12.952497086800975</c:v>
                </c:pt>
                <c:pt idx="409">
                  <c:v>12.982456428027222</c:v>
                </c:pt>
                <c:pt idx="410">
                  <c:v>13.01410702238721</c:v>
                </c:pt>
                <c:pt idx="411">
                  <c:v>13.045987802887996</c:v>
                </c:pt>
                <c:pt idx="412">
                  <c:v>13.072571227144687</c:v>
                </c:pt>
                <c:pt idx="413">
                  <c:v>13.101940167276974</c:v>
                </c:pt>
                <c:pt idx="414">
                  <c:v>13.133533654388289</c:v>
                </c:pt>
                <c:pt idx="415">
                  <c:v>13.162295061252015</c:v>
                </c:pt>
                <c:pt idx="416">
                  <c:v>13.189475915187119</c:v>
                </c:pt>
                <c:pt idx="417">
                  <c:v>13.215174177089398</c:v>
                </c:pt>
                <c:pt idx="418">
                  <c:v>13.237834333362342</c:v>
                </c:pt>
                <c:pt idx="419">
                  <c:v>13.263987696107883</c:v>
                </c:pt>
                <c:pt idx="420">
                  <c:v>13.291433439819517</c:v>
                </c:pt>
                <c:pt idx="421">
                  <c:v>13.319883392534718</c:v>
                </c:pt>
                <c:pt idx="422">
                  <c:v>13.350984878734401</c:v>
                </c:pt>
                <c:pt idx="423">
                  <c:v>13.375615235086519</c:v>
                </c:pt>
                <c:pt idx="424">
                  <c:v>13.403948337585208</c:v>
                </c:pt>
                <c:pt idx="425">
                  <c:v>13.427279610654081</c:v>
                </c:pt>
                <c:pt idx="426">
                  <c:v>13.451878945304445</c:v>
                </c:pt>
                <c:pt idx="427">
                  <c:v>13.478263989802937</c:v>
                </c:pt>
                <c:pt idx="428">
                  <c:v>13.498934586115659</c:v>
                </c:pt>
                <c:pt idx="429">
                  <c:v>13.52116248444481</c:v>
                </c:pt>
                <c:pt idx="430">
                  <c:v>13.545238428996232</c:v>
                </c:pt>
                <c:pt idx="431">
                  <c:v>13.575057089215559</c:v>
                </c:pt>
                <c:pt idx="432">
                  <c:v>13.600523440544595</c:v>
                </c:pt>
                <c:pt idx="433">
                  <c:v>13.629499376452712</c:v>
                </c:pt>
                <c:pt idx="434">
                  <c:v>13.65871646931781</c:v>
                </c:pt>
                <c:pt idx="435">
                  <c:v>13.680057976651879</c:v>
                </c:pt>
                <c:pt idx="436">
                  <c:v>13.702402096242997</c:v>
                </c:pt>
                <c:pt idx="437">
                  <c:v>13.726062865090331</c:v>
                </c:pt>
                <c:pt idx="438">
                  <c:v>13.750469694216635</c:v>
                </c:pt>
                <c:pt idx="439">
                  <c:v>13.773578360863679</c:v>
                </c:pt>
                <c:pt idx="440">
                  <c:v>13.799017328069397</c:v>
                </c:pt>
                <c:pt idx="441">
                  <c:v>13.831504615274225</c:v>
                </c:pt>
                <c:pt idx="442">
                  <c:v>13.859023009134649</c:v>
                </c:pt>
                <c:pt idx="443">
                  <c:v>13.883831699824592</c:v>
                </c:pt>
                <c:pt idx="444">
                  <c:v>13.906481903245725</c:v>
                </c:pt>
                <c:pt idx="445">
                  <c:v>13.927649388892888</c:v>
                </c:pt>
                <c:pt idx="446">
                  <c:v>13.950355243919478</c:v>
                </c:pt>
                <c:pt idx="447">
                  <c:v>13.974084028455904</c:v>
                </c:pt>
                <c:pt idx="448">
                  <c:v>14.005771434252136</c:v>
                </c:pt>
                <c:pt idx="449">
                  <c:v>14.02831960972993</c:v>
                </c:pt>
                <c:pt idx="450">
                  <c:v>14.051268830110544</c:v>
                </c:pt>
                <c:pt idx="451">
                  <c:v>14.077228979018164</c:v>
                </c:pt>
                <c:pt idx="452">
                  <c:v>14.102988605474373</c:v>
                </c:pt>
                <c:pt idx="453">
                  <c:v>14.127654192035996</c:v>
                </c:pt>
                <c:pt idx="454">
                  <c:v>14.153413818492204</c:v>
                </c:pt>
                <c:pt idx="455">
                  <c:v>14.178009619707302</c:v>
                </c:pt>
                <c:pt idx="456">
                  <c:v>14.203716686313912</c:v>
                </c:pt>
                <c:pt idx="457">
                  <c:v>14.227368618633278</c:v>
                </c:pt>
                <c:pt idx="458">
                  <c:v>14.251758597244066</c:v>
                </c:pt>
                <c:pt idx="459">
                  <c:v>14.277398086901194</c:v>
                </c:pt>
                <c:pt idx="460">
                  <c:v>14.302528761879854</c:v>
                </c:pt>
                <c:pt idx="461">
                  <c:v>14.330058386173846</c:v>
                </c:pt>
                <c:pt idx="462">
                  <c:v>14.356172272271793</c:v>
                </c:pt>
                <c:pt idx="463">
                  <c:v>14.377487392075366</c:v>
                </c:pt>
                <c:pt idx="464">
                  <c:v>14.400374922843698</c:v>
                </c:pt>
                <c:pt idx="465">
                  <c:v>14.422578863881121</c:v>
                </c:pt>
                <c:pt idx="466">
                  <c:v>14.446002193262835</c:v>
                </c:pt>
                <c:pt idx="467">
                  <c:v>14.469086183522739</c:v>
                </c:pt>
                <c:pt idx="468">
                  <c:v>14.495901721549718</c:v>
                </c:pt>
                <c:pt idx="469">
                  <c:v>14.519198341927554</c:v>
                </c:pt>
                <c:pt idx="470">
                  <c:v>14.543100248115055</c:v>
                </c:pt>
                <c:pt idx="471">
                  <c:v>14.566307025557192</c:v>
                </c:pt>
                <c:pt idx="472">
                  <c:v>14.589076234131735</c:v>
                </c:pt>
                <c:pt idx="473">
                  <c:v>14.613958721737227</c:v>
                </c:pt>
                <c:pt idx="474">
                  <c:v>14.63619257819723</c:v>
                </c:pt>
                <c:pt idx="475">
                  <c:v>14.660664286865796</c:v>
                </c:pt>
                <c:pt idx="476">
                  <c:v>14.689358088607817</c:v>
                </c:pt>
                <c:pt idx="477">
                  <c:v>14.709471075556515</c:v>
                </c:pt>
                <c:pt idx="478">
                  <c:v>14.731505793531877</c:v>
                </c:pt>
                <c:pt idx="479">
                  <c:v>14.754105779044359</c:v>
                </c:pt>
                <c:pt idx="480">
                  <c:v>14.781562778987155</c:v>
                </c:pt>
                <c:pt idx="481">
                  <c:v>14.811361218870433</c:v>
                </c:pt>
                <c:pt idx="482">
                  <c:v>14.83795245755377</c:v>
                </c:pt>
                <c:pt idx="483">
                  <c:v>14.861206117374579</c:v>
                </c:pt>
                <c:pt idx="484">
                  <c:v>14.888625611414438</c:v>
                </c:pt>
                <c:pt idx="485">
                  <c:v>14.911013063476945</c:v>
                </c:pt>
                <c:pt idx="486">
                  <c:v>14.934312266179891</c:v>
                </c:pt>
                <c:pt idx="487">
                  <c:v>14.954279694505287</c:v>
                </c:pt>
                <c:pt idx="488">
                  <c:v>14.975890238578389</c:v>
                </c:pt>
                <c:pt idx="489">
                  <c:v>15.001809496500776</c:v>
                </c:pt>
                <c:pt idx="490">
                  <c:v>15.021962668345477</c:v>
                </c:pt>
                <c:pt idx="491">
                  <c:v>15.044138033456854</c:v>
                </c:pt>
                <c:pt idx="492">
                  <c:v>15.068017684657631</c:v>
                </c:pt>
                <c:pt idx="493">
                  <c:v>15.092653704900968</c:v>
                </c:pt>
                <c:pt idx="494">
                  <c:v>15.117247307754079</c:v>
                </c:pt>
                <c:pt idx="495">
                  <c:v>15.143931864695915</c:v>
                </c:pt>
                <c:pt idx="496">
                  <c:v>15.168923744518306</c:v>
                </c:pt>
                <c:pt idx="497">
                  <c:v>15.195423004439681</c:v>
                </c:pt>
                <c:pt idx="498">
                  <c:v>15.216737073280044</c:v>
                </c:pt>
                <c:pt idx="499">
                  <c:v>15.242487554639215</c:v>
                </c:pt>
                <c:pt idx="500">
                  <c:v>15.265925954319103</c:v>
                </c:pt>
                <c:pt idx="501">
                  <c:v>15.290928859321427</c:v>
                </c:pt>
                <c:pt idx="502">
                  <c:v>15.316281926203667</c:v>
                </c:pt>
                <c:pt idx="503">
                  <c:v>15.342568758099009</c:v>
                </c:pt>
                <c:pt idx="504">
                  <c:v>15.368126351957363</c:v>
                </c:pt>
                <c:pt idx="505">
                  <c:v>15.390570955871963</c:v>
                </c:pt>
                <c:pt idx="506">
                  <c:v>15.415930750742211</c:v>
                </c:pt>
                <c:pt idx="507">
                  <c:v>15.439341578156279</c:v>
                </c:pt>
                <c:pt idx="508">
                  <c:v>15.461154867572978</c:v>
                </c:pt>
                <c:pt idx="509">
                  <c:v>15.487417008566531</c:v>
                </c:pt>
                <c:pt idx="510">
                  <c:v>15.508123696657604</c:v>
                </c:pt>
                <c:pt idx="511">
                  <c:v>15.532133129557044</c:v>
                </c:pt>
                <c:pt idx="512">
                  <c:v>15.555140768514541</c:v>
                </c:pt>
                <c:pt idx="513">
                  <c:v>15.576230694934972</c:v>
                </c:pt>
                <c:pt idx="514">
                  <c:v>15.60000623765565</c:v>
                </c:pt>
                <c:pt idx="515">
                  <c:v>15.625860305381458</c:v>
                </c:pt>
                <c:pt idx="516">
                  <c:v>15.649502517232476</c:v>
                </c:pt>
                <c:pt idx="517">
                  <c:v>15.673128567765959</c:v>
                </c:pt>
                <c:pt idx="518">
                  <c:v>15.695121427377485</c:v>
                </c:pt>
                <c:pt idx="519">
                  <c:v>15.715103998657915</c:v>
                </c:pt>
                <c:pt idx="520">
                  <c:v>15.735166478675042</c:v>
                </c:pt>
                <c:pt idx="521">
                  <c:v>15.759103185645579</c:v>
                </c:pt>
                <c:pt idx="522">
                  <c:v>15.783039892616115</c:v>
                </c:pt>
                <c:pt idx="523">
                  <c:v>15.806675819510314</c:v>
                </c:pt>
                <c:pt idx="524">
                  <c:v>15.830762916519017</c:v>
                </c:pt>
                <c:pt idx="525">
                  <c:v>15.858508756247335</c:v>
                </c:pt>
                <c:pt idx="526">
                  <c:v>15.887174893224147</c:v>
                </c:pt>
                <c:pt idx="527">
                  <c:v>15.912366346931041</c:v>
                </c:pt>
                <c:pt idx="528">
                  <c:v>15.942226625703455</c:v>
                </c:pt>
                <c:pt idx="529">
                  <c:v>15.964619028998472</c:v>
                </c:pt>
                <c:pt idx="530">
                  <c:v>15.987264837047752</c:v>
                </c:pt>
                <c:pt idx="531">
                  <c:v>16.00877959101555</c:v>
                </c:pt>
                <c:pt idx="532">
                  <c:v>16.029128861726178</c:v>
                </c:pt>
                <c:pt idx="533">
                  <c:v>16.052464353158605</c:v>
                </c:pt>
                <c:pt idx="534">
                  <c:v>16.075570551947944</c:v>
                </c:pt>
                <c:pt idx="535">
                  <c:v>16.099066728775924</c:v>
                </c:pt>
                <c:pt idx="536">
                  <c:v>16.120810712610851</c:v>
                </c:pt>
                <c:pt idx="537">
                  <c:v>16.144567849386558</c:v>
                </c:pt>
                <c:pt idx="538">
                  <c:v>16.165526460782562</c:v>
                </c:pt>
                <c:pt idx="539">
                  <c:v>16.188874590392167</c:v>
                </c:pt>
                <c:pt idx="540">
                  <c:v>16.211604352046987</c:v>
                </c:pt>
                <c:pt idx="541">
                  <c:v>16.237704444737126</c:v>
                </c:pt>
                <c:pt idx="542">
                  <c:v>16.26144856267371</c:v>
                </c:pt>
                <c:pt idx="543">
                  <c:v>16.284244101056114</c:v>
                </c:pt>
                <c:pt idx="544">
                  <c:v>16.308566883945527</c:v>
                </c:pt>
                <c:pt idx="545">
                  <c:v>16.330611475851907</c:v>
                </c:pt>
                <c:pt idx="546">
                  <c:v>16.352780192712714</c:v>
                </c:pt>
                <c:pt idx="547">
                  <c:v>16.374423973857159</c:v>
                </c:pt>
                <c:pt idx="548">
                  <c:v>16.393856976722375</c:v>
                </c:pt>
                <c:pt idx="549">
                  <c:v>16.417474118960488</c:v>
                </c:pt>
                <c:pt idx="550">
                  <c:v>16.444348751366256</c:v>
                </c:pt>
                <c:pt idx="551">
                  <c:v>16.473340729812826</c:v>
                </c:pt>
                <c:pt idx="552">
                  <c:v>16.501073550702021</c:v>
                </c:pt>
                <c:pt idx="553">
                  <c:v>16.524686133470894</c:v>
                </c:pt>
                <c:pt idx="554">
                  <c:v>16.549567544790285</c:v>
                </c:pt>
                <c:pt idx="555">
                  <c:v>16.574706233287948</c:v>
                </c:pt>
                <c:pt idx="556">
                  <c:v>16.596751276557796</c:v>
                </c:pt>
                <c:pt idx="557">
                  <c:v>16.62705762543089</c:v>
                </c:pt>
                <c:pt idx="558">
                  <c:v>16.652933690505566</c:v>
                </c:pt>
                <c:pt idx="559">
                  <c:v>16.675299158271358</c:v>
                </c:pt>
                <c:pt idx="560">
                  <c:v>16.700164243149153</c:v>
                </c:pt>
                <c:pt idx="561">
                  <c:v>16.722424213425484</c:v>
                </c:pt>
                <c:pt idx="562">
                  <c:v>16.743633331547695</c:v>
                </c:pt>
                <c:pt idx="563">
                  <c:v>16.767923908084011</c:v>
                </c:pt>
                <c:pt idx="564">
                  <c:v>16.787733348083748</c:v>
                </c:pt>
                <c:pt idx="565">
                  <c:v>16.809341922877483</c:v>
                </c:pt>
                <c:pt idx="566">
                  <c:v>16.830693220492947</c:v>
                </c:pt>
                <c:pt idx="567">
                  <c:v>16.852937766416822</c:v>
                </c:pt>
                <c:pt idx="568">
                  <c:v>16.872905183631286</c:v>
                </c:pt>
                <c:pt idx="569">
                  <c:v>16.899121951331811</c:v>
                </c:pt>
                <c:pt idx="570">
                  <c:v>16.925502792100691</c:v>
                </c:pt>
                <c:pt idx="571">
                  <c:v>16.947235943212323</c:v>
                </c:pt>
                <c:pt idx="572">
                  <c:v>16.969178526974336</c:v>
                </c:pt>
                <c:pt idx="573">
                  <c:v>16.992843513740336</c:v>
                </c:pt>
                <c:pt idx="574">
                  <c:v>17.013477594800943</c:v>
                </c:pt>
                <c:pt idx="575">
                  <c:v>17.035321781326353</c:v>
                </c:pt>
                <c:pt idx="576">
                  <c:v>17.057932383024923</c:v>
                </c:pt>
                <c:pt idx="577">
                  <c:v>17.080384104781825</c:v>
                </c:pt>
                <c:pt idx="578">
                  <c:v>17.106115292744775</c:v>
                </c:pt>
                <c:pt idx="579">
                  <c:v>17.13580237093614</c:v>
                </c:pt>
                <c:pt idx="580">
                  <c:v>17.15712207310866</c:v>
                </c:pt>
                <c:pt idx="581">
                  <c:v>17.176815964059912</c:v>
                </c:pt>
                <c:pt idx="582">
                  <c:v>17.203817827971651</c:v>
                </c:pt>
                <c:pt idx="583">
                  <c:v>17.225043195178806</c:v>
                </c:pt>
                <c:pt idx="584">
                  <c:v>17.244979647002445</c:v>
                </c:pt>
                <c:pt idx="585">
                  <c:v>17.269821815614083</c:v>
                </c:pt>
                <c:pt idx="586">
                  <c:v>17.291872581453941</c:v>
                </c:pt>
                <c:pt idx="587">
                  <c:v>17.312076782852504</c:v>
                </c:pt>
                <c:pt idx="588">
                  <c:v>17.335139551323003</c:v>
                </c:pt>
                <c:pt idx="589">
                  <c:v>17.361166625256885</c:v>
                </c:pt>
                <c:pt idx="590">
                  <c:v>17.383076255303859</c:v>
                </c:pt>
                <c:pt idx="591">
                  <c:v>17.402614713267827</c:v>
                </c:pt>
                <c:pt idx="592">
                  <c:v>17.430031815927116</c:v>
                </c:pt>
                <c:pt idx="593">
                  <c:v>17.453506646455292</c:v>
                </c:pt>
                <c:pt idx="594">
                  <c:v>17.473612370467826</c:v>
                </c:pt>
                <c:pt idx="595">
                  <c:v>17.496046154343674</c:v>
                </c:pt>
                <c:pt idx="596">
                  <c:v>17.518096920183531</c:v>
                </c:pt>
                <c:pt idx="597">
                  <c:v>17.537908573476486</c:v>
                </c:pt>
                <c:pt idx="598">
                  <c:v>17.558886071952454</c:v>
                </c:pt>
                <c:pt idx="599">
                  <c:v>17.578595724183007</c:v>
                </c:pt>
                <c:pt idx="600">
                  <c:v>17.604979747152928</c:v>
                </c:pt>
                <c:pt idx="601">
                  <c:v>17.62821867595369</c:v>
                </c:pt>
                <c:pt idx="602">
                  <c:v>17.649469620524794</c:v>
                </c:pt>
                <c:pt idx="603">
                  <c:v>17.671369842479145</c:v>
                </c:pt>
                <c:pt idx="604">
                  <c:v>17.69377639758466</c:v>
                </c:pt>
                <c:pt idx="605">
                  <c:v>17.720438809492936</c:v>
                </c:pt>
                <c:pt idx="606">
                  <c:v>17.743261057158843</c:v>
                </c:pt>
                <c:pt idx="607">
                  <c:v>17.766323825629343</c:v>
                </c:pt>
                <c:pt idx="608">
                  <c:v>17.786745403377719</c:v>
                </c:pt>
                <c:pt idx="609">
                  <c:v>17.811069317727387</c:v>
                </c:pt>
                <c:pt idx="610">
                  <c:v>17.830272408003442</c:v>
                </c:pt>
                <c:pt idx="611">
                  <c:v>17.85094902856725</c:v>
                </c:pt>
                <c:pt idx="612">
                  <c:v>17.873226588818117</c:v>
                </c:pt>
                <c:pt idx="613">
                  <c:v>17.893911378013026</c:v>
                </c:pt>
                <c:pt idx="614">
                  <c:v>17.917673018255357</c:v>
                </c:pt>
                <c:pt idx="615">
                  <c:v>17.941216737844599</c:v>
                </c:pt>
                <c:pt idx="616">
                  <c:v>17.961970506591012</c:v>
                </c:pt>
                <c:pt idx="617">
                  <c:v>17.982825021787651</c:v>
                </c:pt>
                <c:pt idx="618">
                  <c:v>18.004105667239973</c:v>
                </c:pt>
                <c:pt idx="619">
                  <c:v>18.022802756200708</c:v>
                </c:pt>
                <c:pt idx="620">
                  <c:v>18.04446324299915</c:v>
                </c:pt>
                <c:pt idx="621">
                  <c:v>18.063087721905667</c:v>
                </c:pt>
                <c:pt idx="622">
                  <c:v>18.082626179869635</c:v>
                </c:pt>
                <c:pt idx="623">
                  <c:v>18.103432257646176</c:v>
                </c:pt>
                <c:pt idx="624">
                  <c:v>18.127514380125252</c:v>
                </c:pt>
                <c:pt idx="625">
                  <c:v>18.150142395896129</c:v>
                </c:pt>
                <c:pt idx="626">
                  <c:v>18.172347458101196</c:v>
                </c:pt>
                <c:pt idx="627">
                  <c:v>18.195526402658441</c:v>
                </c:pt>
                <c:pt idx="628">
                  <c:v>18.215867655534339</c:v>
                </c:pt>
                <c:pt idx="629">
                  <c:v>18.238796549217376</c:v>
                </c:pt>
                <c:pt idx="630">
                  <c:v>18.259643803408593</c:v>
                </c:pt>
                <c:pt idx="631">
                  <c:v>18.280523732124209</c:v>
                </c:pt>
                <c:pt idx="632">
                  <c:v>18.299452265632759</c:v>
                </c:pt>
                <c:pt idx="633">
                  <c:v>18.317011956493069</c:v>
                </c:pt>
                <c:pt idx="634">
                  <c:v>18.336173167813811</c:v>
                </c:pt>
                <c:pt idx="635">
                  <c:v>18.354118409896078</c:v>
                </c:pt>
                <c:pt idx="636">
                  <c:v>18.369439166027231</c:v>
                </c:pt>
                <c:pt idx="637">
                  <c:v>18.38856336528692</c:v>
                </c:pt>
                <c:pt idx="638">
                  <c:v>18.407282033167181</c:v>
                </c:pt>
                <c:pt idx="639">
                  <c:v>18.430028186441657</c:v>
                </c:pt>
                <c:pt idx="640">
                  <c:v>18.448909977227803</c:v>
                </c:pt>
                <c:pt idx="641">
                  <c:v>18.478881592356995</c:v>
                </c:pt>
                <c:pt idx="642">
                  <c:v>18.500054230353669</c:v>
                </c:pt>
                <c:pt idx="643">
                  <c:v>18.517181126891973</c:v>
                </c:pt>
                <c:pt idx="644">
                  <c:v>18.53579335285184</c:v>
                </c:pt>
                <c:pt idx="645">
                  <c:v>18.554483180807154</c:v>
                </c:pt>
                <c:pt idx="646">
                  <c:v>18.573554211547101</c:v>
                </c:pt>
                <c:pt idx="647">
                  <c:v>18.593093577136745</c:v>
                </c:pt>
                <c:pt idx="648">
                  <c:v>18.612565510803229</c:v>
                </c:pt>
                <c:pt idx="649">
                  <c:v>18.63108243606694</c:v>
                </c:pt>
                <c:pt idx="650">
                  <c:v>18.648629109481181</c:v>
                </c:pt>
                <c:pt idx="651">
                  <c:v>18.66770059403397</c:v>
                </c:pt>
                <c:pt idx="652">
                  <c:v>18.689143250669762</c:v>
                </c:pt>
                <c:pt idx="653">
                  <c:v>18.71061132082453</c:v>
                </c:pt>
                <c:pt idx="654">
                  <c:v>18.729193064628248</c:v>
                </c:pt>
                <c:pt idx="655">
                  <c:v>18.75066022715734</c:v>
                </c:pt>
                <c:pt idx="656">
                  <c:v>18.770476191144954</c:v>
                </c:pt>
                <c:pt idx="657">
                  <c:v>18.792041377247237</c:v>
                </c:pt>
                <c:pt idx="658">
                  <c:v>18.810194798427027</c:v>
                </c:pt>
                <c:pt idx="659">
                  <c:v>18.826891675842699</c:v>
                </c:pt>
                <c:pt idx="660">
                  <c:v>18.844257450407945</c:v>
                </c:pt>
                <c:pt idx="661">
                  <c:v>18.864548851523697</c:v>
                </c:pt>
                <c:pt idx="662">
                  <c:v>18.885237210702289</c:v>
                </c:pt>
                <c:pt idx="663">
                  <c:v>18.904398422023032</c:v>
                </c:pt>
                <c:pt idx="664">
                  <c:v>18.923747161807945</c:v>
                </c:pt>
                <c:pt idx="665">
                  <c:v>18.945850425530072</c:v>
                </c:pt>
                <c:pt idx="666">
                  <c:v>18.963177416836302</c:v>
                </c:pt>
                <c:pt idx="667">
                  <c:v>18.981593989583988</c:v>
                </c:pt>
                <c:pt idx="668">
                  <c:v>19.004228812091412</c:v>
                </c:pt>
                <c:pt idx="669">
                  <c:v>19.024405232251031</c:v>
                </c:pt>
                <c:pt idx="670">
                  <c:v>19.042591386812813</c:v>
                </c:pt>
                <c:pt idx="671">
                  <c:v>19.060655260040296</c:v>
                </c:pt>
                <c:pt idx="672">
                  <c:v>19.081208562222795</c:v>
                </c:pt>
                <c:pt idx="673">
                  <c:v>19.099244146484878</c:v>
                </c:pt>
                <c:pt idx="674">
                  <c:v>19.11631334318708</c:v>
                </c:pt>
                <c:pt idx="675">
                  <c:v>19.132913034318403</c:v>
                </c:pt>
                <c:pt idx="676">
                  <c:v>19.15105356151664</c:v>
                </c:pt>
                <c:pt idx="677">
                  <c:v>19.170490818386828</c:v>
                </c:pt>
                <c:pt idx="678">
                  <c:v>19.195271952075412</c:v>
                </c:pt>
                <c:pt idx="679">
                  <c:v>19.213104494569723</c:v>
                </c:pt>
                <c:pt idx="680">
                  <c:v>19.23536038381274</c:v>
                </c:pt>
                <c:pt idx="681">
                  <c:v>19.25734217010109</c:v>
                </c:pt>
                <c:pt idx="682">
                  <c:v>19.276379731266623</c:v>
                </c:pt>
                <c:pt idx="683">
                  <c:v>19.299594933838343</c:v>
                </c:pt>
                <c:pt idx="684">
                  <c:v>19.320469452660202</c:v>
                </c:pt>
                <c:pt idx="685">
                  <c:v>19.337952033276121</c:v>
                </c:pt>
                <c:pt idx="686">
                  <c:v>19.354959633037538</c:v>
                </c:pt>
                <c:pt idx="687">
                  <c:v>19.376917345469955</c:v>
                </c:pt>
                <c:pt idx="688">
                  <c:v>19.397361598253582</c:v>
                </c:pt>
                <c:pt idx="689">
                  <c:v>19.417754292116403</c:v>
                </c:pt>
                <c:pt idx="690">
                  <c:v>19.440764171552168</c:v>
                </c:pt>
                <c:pt idx="691">
                  <c:v>19.457680060312857</c:v>
                </c:pt>
                <c:pt idx="692">
                  <c:v>19.479854958995748</c:v>
                </c:pt>
                <c:pt idx="693">
                  <c:v>19.495875638883685</c:v>
                </c:pt>
                <c:pt idx="694">
                  <c:v>19.512084303509425</c:v>
                </c:pt>
                <c:pt idx="695">
                  <c:v>19.533842168089514</c:v>
                </c:pt>
                <c:pt idx="696">
                  <c:v>19.552597752148341</c:v>
                </c:pt>
                <c:pt idx="697">
                  <c:v>19.573296605620548</c:v>
                </c:pt>
                <c:pt idx="698">
                  <c:v>19.593322455480468</c:v>
                </c:pt>
                <c:pt idx="699">
                  <c:v>19.612079408360202</c:v>
                </c:pt>
                <c:pt idx="700">
                  <c:v>19.633622824331631</c:v>
                </c:pt>
                <c:pt idx="701">
                  <c:v>19.652786432890707</c:v>
                </c:pt>
                <c:pt idx="702">
                  <c:v>19.6732804195006</c:v>
                </c:pt>
                <c:pt idx="703">
                  <c:v>19.691186512683213</c:v>
                </c:pt>
                <c:pt idx="704">
                  <c:v>19.709604960560892</c:v>
                </c:pt>
                <c:pt idx="705">
                  <c:v>19.729524042390118</c:v>
                </c:pt>
                <c:pt idx="706">
                  <c:v>19.750598865337938</c:v>
                </c:pt>
                <c:pt idx="707">
                  <c:v>19.770232623998066</c:v>
                </c:pt>
                <c:pt idx="708">
                  <c:v>19.793374809715363</c:v>
                </c:pt>
                <c:pt idx="709">
                  <c:v>19.813063929632321</c:v>
                </c:pt>
                <c:pt idx="710">
                  <c:v>19.831649779898758</c:v>
                </c:pt>
                <c:pt idx="711">
                  <c:v>19.850299508474158</c:v>
                </c:pt>
                <c:pt idx="712">
                  <c:v>19.871583304747016</c:v>
                </c:pt>
                <c:pt idx="713">
                  <c:v>19.895537670608164</c:v>
                </c:pt>
                <c:pt idx="714">
                  <c:v>19.920331579958543</c:v>
                </c:pt>
                <c:pt idx="715">
                  <c:v>19.942824045091708</c:v>
                </c:pt>
                <c:pt idx="716">
                  <c:v>19.961257499963907</c:v>
                </c:pt>
                <c:pt idx="717">
                  <c:v>19.980804262506602</c:v>
                </c:pt>
                <c:pt idx="718">
                  <c:v>20.004001214132902</c:v>
                </c:pt>
                <c:pt idx="719">
                  <c:v>20.024599231131678</c:v>
                </c:pt>
                <c:pt idx="720">
                  <c:v>20.043862191473124</c:v>
                </c:pt>
                <c:pt idx="721">
                  <c:v>20.062743707055336</c:v>
                </c:pt>
                <c:pt idx="722">
                  <c:v>20.083035108171089</c:v>
                </c:pt>
                <c:pt idx="723">
                  <c:v>20.109736241317648</c:v>
                </c:pt>
                <c:pt idx="724">
                  <c:v>20.128995551470013</c:v>
                </c:pt>
                <c:pt idx="725">
                  <c:v>20.151574708593913</c:v>
                </c:pt>
                <c:pt idx="726">
                  <c:v>20.174903523300859</c:v>
                </c:pt>
                <c:pt idx="727">
                  <c:v>20.192591427052729</c:v>
                </c:pt>
                <c:pt idx="728">
                  <c:v>20.211631725860077</c:v>
                </c:pt>
                <c:pt idx="729">
                  <c:v>20.229568755016903</c:v>
                </c:pt>
                <c:pt idx="730">
                  <c:v>20.247984871490953</c:v>
                </c:pt>
                <c:pt idx="731">
                  <c:v>20.266950797695721</c:v>
                </c:pt>
                <c:pt idx="732">
                  <c:v>20.286831096265932</c:v>
                </c:pt>
                <c:pt idx="733">
                  <c:v>20.306516109720171</c:v>
                </c:pt>
                <c:pt idx="734">
                  <c:v>20.323466219003521</c:v>
                </c:pt>
                <c:pt idx="735">
                  <c:v>20.342501880303676</c:v>
                </c:pt>
                <c:pt idx="736">
                  <c:v>20.361419643906416</c:v>
                </c:pt>
                <c:pt idx="737">
                  <c:v>20.38182099176376</c:v>
                </c:pt>
                <c:pt idx="738">
                  <c:v>20.40002219426394</c:v>
                </c:pt>
                <c:pt idx="739">
                  <c:v>20.419869377068853</c:v>
                </c:pt>
                <c:pt idx="740">
                  <c:v>20.43839408666814</c:v>
                </c:pt>
                <c:pt idx="741">
                  <c:v>20.455093701725627</c:v>
                </c:pt>
                <c:pt idx="742">
                  <c:v>20.474928829205929</c:v>
                </c:pt>
                <c:pt idx="743">
                  <c:v>20.493803929439569</c:v>
                </c:pt>
                <c:pt idx="744">
                  <c:v>20.513294207930912</c:v>
                </c:pt>
                <c:pt idx="745">
                  <c:v>20.532011040827555</c:v>
                </c:pt>
                <c:pt idx="746">
                  <c:v>20.549230807829456</c:v>
                </c:pt>
                <c:pt idx="747">
                  <c:v>20.567114452970937</c:v>
                </c:pt>
                <c:pt idx="748">
                  <c:v>20.58473209058295</c:v>
                </c:pt>
                <c:pt idx="749">
                  <c:v>20.601021059368531</c:v>
                </c:pt>
                <c:pt idx="750">
                  <c:v>20.618871852808258</c:v>
                </c:pt>
                <c:pt idx="751">
                  <c:v>20.635778159822603</c:v>
                </c:pt>
                <c:pt idx="752">
                  <c:v>20.653268764916977</c:v>
                </c:pt>
                <c:pt idx="753">
                  <c:v>20.676339096445709</c:v>
                </c:pt>
                <c:pt idx="754">
                  <c:v>20.694316277682457</c:v>
                </c:pt>
                <c:pt idx="755">
                  <c:v>20.712164333480374</c:v>
                </c:pt>
                <c:pt idx="756">
                  <c:v>20.731692845077653</c:v>
                </c:pt>
                <c:pt idx="757">
                  <c:v>20.748475958210427</c:v>
                </c:pt>
                <c:pt idx="758">
                  <c:v>20.766968728655232</c:v>
                </c:pt>
                <c:pt idx="759">
                  <c:v>20.7884701674522</c:v>
                </c:pt>
                <c:pt idx="760">
                  <c:v>20.80623746281664</c:v>
                </c:pt>
                <c:pt idx="761">
                  <c:v>20.823520195580233</c:v>
                </c:pt>
                <c:pt idx="762">
                  <c:v>20.844750607837742</c:v>
                </c:pt>
                <c:pt idx="763">
                  <c:v>20.860856154621871</c:v>
                </c:pt>
                <c:pt idx="764">
                  <c:v>20.877643374217364</c:v>
                </c:pt>
                <c:pt idx="765">
                  <c:v>20.895092646857893</c:v>
                </c:pt>
                <c:pt idx="766">
                  <c:v>20.91455819269348</c:v>
                </c:pt>
                <c:pt idx="767">
                  <c:v>20.93396122904101</c:v>
                </c:pt>
                <c:pt idx="768">
                  <c:v>20.950273924055633</c:v>
                </c:pt>
                <c:pt idx="769">
                  <c:v>20.968502512065513</c:v>
                </c:pt>
                <c:pt idx="770">
                  <c:v>20.984369884011937</c:v>
                </c:pt>
                <c:pt idx="771">
                  <c:v>21.001712844895408</c:v>
                </c:pt>
                <c:pt idx="772">
                  <c:v>21.021067972511215</c:v>
                </c:pt>
                <c:pt idx="773">
                  <c:v>21.037756180727815</c:v>
                </c:pt>
                <c:pt idx="774">
                  <c:v>21.057170623916232</c:v>
                </c:pt>
                <c:pt idx="775">
                  <c:v>21.074178223677649</c:v>
                </c:pt>
                <c:pt idx="776">
                  <c:v>21.093633731493256</c:v>
                </c:pt>
                <c:pt idx="777">
                  <c:v>21.11452376361872</c:v>
                </c:pt>
                <c:pt idx="778">
                  <c:v>21.131355698030486</c:v>
                </c:pt>
                <c:pt idx="779">
                  <c:v>21.151833258789502</c:v>
                </c:pt>
                <c:pt idx="780">
                  <c:v>21.169378805167113</c:v>
                </c:pt>
                <c:pt idx="781">
                  <c:v>21.186775150065934</c:v>
                </c:pt>
                <c:pt idx="782">
                  <c:v>21.206325562797716</c:v>
                </c:pt>
                <c:pt idx="783">
                  <c:v>21.224471565279579</c:v>
                </c:pt>
                <c:pt idx="784">
                  <c:v>21.240310191986971</c:v>
                </c:pt>
                <c:pt idx="785">
                  <c:v>21.259372391928821</c:v>
                </c:pt>
                <c:pt idx="786">
                  <c:v>21.27650911712907</c:v>
                </c:pt>
                <c:pt idx="787">
                  <c:v>21.296723864274067</c:v>
                </c:pt>
                <c:pt idx="788">
                  <c:v>21.313237319688291</c:v>
                </c:pt>
                <c:pt idx="789">
                  <c:v>21.330550166511824</c:v>
                </c:pt>
                <c:pt idx="790">
                  <c:v>21.349257385565291</c:v>
                </c:pt>
                <c:pt idx="791">
                  <c:v>21.36448141168573</c:v>
                </c:pt>
                <c:pt idx="792">
                  <c:v>21.381374486764649</c:v>
                </c:pt>
                <c:pt idx="793">
                  <c:v>21.399166420905402</c:v>
                </c:pt>
                <c:pt idx="794">
                  <c:v>21.422392574044373</c:v>
                </c:pt>
                <c:pt idx="795">
                  <c:v>21.442036979145058</c:v>
                </c:pt>
                <c:pt idx="796">
                  <c:v>21.460100852372541</c:v>
                </c:pt>
                <c:pt idx="797">
                  <c:v>21.484819130079174</c:v>
                </c:pt>
                <c:pt idx="798">
                  <c:v>21.503149538266115</c:v>
                </c:pt>
                <c:pt idx="799">
                  <c:v>21.524206546898718</c:v>
                </c:pt>
                <c:pt idx="800">
                  <c:v>21.546695918098941</c:v>
                </c:pt>
                <c:pt idx="801">
                  <c:v>21.573420213437934</c:v>
                </c:pt>
                <c:pt idx="802">
                  <c:v>21.595396129488595</c:v>
                </c:pt>
                <c:pt idx="803">
                  <c:v>21.616698814954184</c:v>
                </c:pt>
                <c:pt idx="804">
                  <c:v>21.63706181973507</c:v>
                </c:pt>
                <c:pt idx="805">
                  <c:v>21.662815262679562</c:v>
                </c:pt>
                <c:pt idx="806">
                  <c:v>21.682832173467865</c:v>
                </c:pt>
                <c:pt idx="807">
                  <c:v>21.701713526497194</c:v>
                </c:pt>
                <c:pt idx="808">
                  <c:v>21.722974994464209</c:v>
                </c:pt>
                <c:pt idx="809">
                  <c:v>21.742616373715059</c:v>
                </c:pt>
                <c:pt idx="810">
                  <c:v>21.762355713861709</c:v>
                </c:pt>
                <c:pt idx="811">
                  <c:v>21.787455458625502</c:v>
                </c:pt>
                <c:pt idx="812">
                  <c:v>21.805900706139607</c:v>
                </c:pt>
                <c:pt idx="813">
                  <c:v>21.824425470330191</c:v>
                </c:pt>
                <c:pt idx="814">
                  <c:v>21.843600348886707</c:v>
                </c:pt>
                <c:pt idx="815">
                  <c:v>21.866121044522739</c:v>
                </c:pt>
                <c:pt idx="816">
                  <c:v>21.88684911969948</c:v>
                </c:pt>
                <c:pt idx="817">
                  <c:v>21.907601661545907</c:v>
                </c:pt>
                <c:pt idx="818">
                  <c:v>21.932547178909715</c:v>
                </c:pt>
                <c:pt idx="819">
                  <c:v>21.952085125368175</c:v>
                </c:pt>
                <c:pt idx="820">
                  <c:v>21.974091584035992</c:v>
                </c:pt>
                <c:pt idx="821">
                  <c:v>21.998208729869017</c:v>
                </c:pt>
                <c:pt idx="822">
                  <c:v>22.018216785909292</c:v>
                </c:pt>
                <c:pt idx="823">
                  <c:v>22.043284199716712</c:v>
                </c:pt>
                <c:pt idx="824">
                  <c:v>22.064812684516028</c:v>
                </c:pt>
                <c:pt idx="825">
                  <c:v>22.088531810061841</c:v>
                </c:pt>
                <c:pt idx="826">
                  <c:v>22.109094298313387</c:v>
                </c:pt>
                <c:pt idx="827">
                  <c:v>22.129952134220424</c:v>
                </c:pt>
                <c:pt idx="828">
                  <c:v>22.150171011854063</c:v>
                </c:pt>
                <c:pt idx="829">
                  <c:v>22.17039206215884</c:v>
                </c:pt>
                <c:pt idx="830">
                  <c:v>22.192097493408561</c:v>
                </c:pt>
                <c:pt idx="831">
                  <c:v>22.217264521513989</c:v>
                </c:pt>
                <c:pt idx="832">
                  <c:v>22.239283650421466</c:v>
                </c:pt>
                <c:pt idx="833">
                  <c:v>22.259189907639659</c:v>
                </c:pt>
                <c:pt idx="834">
                  <c:v>22.280282798337605</c:v>
                </c:pt>
                <c:pt idx="835">
                  <c:v>22.304529808265759</c:v>
                </c:pt>
                <c:pt idx="836">
                  <c:v>22.324991155998678</c:v>
                </c:pt>
                <c:pt idx="837">
                  <c:v>22.34633330461196</c:v>
                </c:pt>
                <c:pt idx="838">
                  <c:v>22.369602612526879</c:v>
                </c:pt>
                <c:pt idx="839">
                  <c:v>22.391751065259836</c:v>
                </c:pt>
                <c:pt idx="840">
                  <c:v>22.412607153547611</c:v>
                </c:pt>
                <c:pt idx="841">
                  <c:v>22.438053477945328</c:v>
                </c:pt>
                <c:pt idx="842">
                  <c:v>22.460444592185251</c:v>
                </c:pt>
                <c:pt idx="843">
                  <c:v>22.480998061174528</c:v>
                </c:pt>
                <c:pt idx="844">
                  <c:v>22.50296854628165</c:v>
                </c:pt>
                <c:pt idx="845">
                  <c:v>22.526660221466287</c:v>
                </c:pt>
                <c:pt idx="846">
                  <c:v>22.555743597353228</c:v>
                </c:pt>
                <c:pt idx="847">
                  <c:v>22.583412564327691</c:v>
                </c:pt>
                <c:pt idx="848">
                  <c:v>22.609420741482346</c:v>
                </c:pt>
                <c:pt idx="849">
                  <c:v>22.630499996887629</c:v>
                </c:pt>
                <c:pt idx="850">
                  <c:v>22.65208113932637</c:v>
                </c:pt>
                <c:pt idx="851">
                  <c:v>22.678266171911861</c:v>
                </c:pt>
                <c:pt idx="852">
                  <c:v>22.703695114940455</c:v>
                </c:pt>
                <c:pt idx="853">
                  <c:v>22.726648951005775</c:v>
                </c:pt>
                <c:pt idx="854">
                  <c:v>22.749989087999875</c:v>
                </c:pt>
                <c:pt idx="855">
                  <c:v>22.772387589321678</c:v>
                </c:pt>
                <c:pt idx="856">
                  <c:v>22.795469178450059</c:v>
                </c:pt>
                <c:pt idx="857">
                  <c:v>22.815646340797798</c:v>
                </c:pt>
                <c:pt idx="858">
                  <c:v>22.83744257767945</c:v>
                </c:pt>
                <c:pt idx="859">
                  <c:v>22.862299673663859</c:v>
                </c:pt>
                <c:pt idx="860">
                  <c:v>22.8830969163551</c:v>
                </c:pt>
                <c:pt idx="861">
                  <c:v>22.903786543908051</c:v>
                </c:pt>
                <c:pt idx="862">
                  <c:v>22.926090971660255</c:v>
                </c:pt>
                <c:pt idx="863">
                  <c:v>22.947612465982516</c:v>
                </c:pt>
                <c:pt idx="864">
                  <c:v>22.969527611543828</c:v>
                </c:pt>
                <c:pt idx="865">
                  <c:v>22.989770285470197</c:v>
                </c:pt>
                <c:pt idx="866">
                  <c:v>23.016441576856479</c:v>
                </c:pt>
                <c:pt idx="867">
                  <c:v>23.035857626871326</c:v>
                </c:pt>
                <c:pt idx="868">
                  <c:v>23.058506772523209</c:v>
                </c:pt>
                <c:pt idx="869">
                  <c:v>23.07723862959649</c:v>
                </c:pt>
                <c:pt idx="870">
                  <c:v>23.100818194950275</c:v>
                </c:pt>
                <c:pt idx="871">
                  <c:v>23.120824940276105</c:v>
                </c:pt>
                <c:pt idx="872">
                  <c:v>23.149023169940399</c:v>
                </c:pt>
                <c:pt idx="873">
                  <c:v>23.169927742585983</c:v>
                </c:pt>
                <c:pt idx="874">
                  <c:v>23.192318856825906</c:v>
                </c:pt>
                <c:pt idx="875">
                  <c:v>23.212507317063576</c:v>
                </c:pt>
                <c:pt idx="876">
                  <c:v>23.2368868599313</c:v>
                </c:pt>
                <c:pt idx="877">
                  <c:v>23.259572153843649</c:v>
                </c:pt>
                <c:pt idx="878">
                  <c:v>23.282567705194865</c:v>
                </c:pt>
                <c:pt idx="879">
                  <c:v>23.304566000492585</c:v>
                </c:pt>
                <c:pt idx="880">
                  <c:v>23.326662065991627</c:v>
                </c:pt>
                <c:pt idx="881">
                  <c:v>23.350167325992409</c:v>
                </c:pt>
                <c:pt idx="882">
                  <c:v>23.371481229880867</c:v>
                </c:pt>
                <c:pt idx="883">
                  <c:v>23.394973888389032</c:v>
                </c:pt>
                <c:pt idx="884">
                  <c:v>23.421458749591917</c:v>
                </c:pt>
                <c:pt idx="885">
                  <c:v>23.443806410409032</c:v>
                </c:pt>
                <c:pt idx="886">
                  <c:v>23.467514597894336</c:v>
                </c:pt>
                <c:pt idx="887">
                  <c:v>23.486939146958999</c:v>
                </c:pt>
                <c:pt idx="888">
                  <c:v>23.512559285047956</c:v>
                </c:pt>
                <c:pt idx="889">
                  <c:v>23.534264269741705</c:v>
                </c:pt>
                <c:pt idx="890">
                  <c:v>23.55541391969194</c:v>
                </c:pt>
                <c:pt idx="891">
                  <c:v>23.576091665470454</c:v>
                </c:pt>
                <c:pt idx="892">
                  <c:v>23.601079556257524</c:v>
                </c:pt>
                <c:pt idx="893">
                  <c:v>23.624238927012733</c:v>
                </c:pt>
                <c:pt idx="894">
                  <c:v>23.651676287243617</c:v>
                </c:pt>
                <c:pt idx="895">
                  <c:v>23.674695303443151</c:v>
                </c:pt>
                <c:pt idx="896">
                  <c:v>23.700934218272931</c:v>
                </c:pt>
                <c:pt idx="897">
                  <c:v>23.721004919734785</c:v>
                </c:pt>
                <c:pt idx="898">
                  <c:v>23.746674160191521</c:v>
                </c:pt>
                <c:pt idx="899">
                  <c:v>23.769535440466253</c:v>
                </c:pt>
                <c:pt idx="900">
                  <c:v>23.789152053659741</c:v>
                </c:pt>
                <c:pt idx="901">
                  <c:v>23.810085305564378</c:v>
                </c:pt>
                <c:pt idx="902">
                  <c:v>23.830262467912117</c:v>
                </c:pt>
                <c:pt idx="903">
                  <c:v>23.849606628144581</c:v>
                </c:pt>
                <c:pt idx="904">
                  <c:v>23.869051165783738</c:v>
                </c:pt>
                <c:pt idx="905">
                  <c:v>23.888091586590757</c:v>
                </c:pt>
                <c:pt idx="906">
                  <c:v>23.907226735859506</c:v>
                </c:pt>
                <c:pt idx="907">
                  <c:v>23.931518068278926</c:v>
                </c:pt>
                <c:pt idx="908">
                  <c:v>23.955718148510442</c:v>
                </c:pt>
                <c:pt idx="909">
                  <c:v>23.976551892076845</c:v>
                </c:pt>
                <c:pt idx="910">
                  <c:v>23.999136808582502</c:v>
                </c:pt>
                <c:pt idx="911">
                  <c:v>24.020545440932686</c:v>
                </c:pt>
                <c:pt idx="912">
                  <c:v>24.040542706109992</c:v>
                </c:pt>
                <c:pt idx="913">
                  <c:v>24.062702213606336</c:v>
                </c:pt>
                <c:pt idx="914">
                  <c:v>24.08515285903551</c:v>
                </c:pt>
                <c:pt idx="915">
                  <c:v>24.108183173124974</c:v>
                </c:pt>
                <c:pt idx="916">
                  <c:v>24.129404521222845</c:v>
                </c:pt>
                <c:pt idx="917">
                  <c:v>24.155789439553267</c:v>
                </c:pt>
                <c:pt idx="918">
                  <c:v>24.180705632192698</c:v>
                </c:pt>
                <c:pt idx="919">
                  <c:v>24.20068030159014</c:v>
                </c:pt>
                <c:pt idx="920">
                  <c:v>24.223167447894475</c:v>
                </c:pt>
                <c:pt idx="921">
                  <c:v>24.240088210736811</c:v>
                </c:pt>
                <c:pt idx="922">
                  <c:v>24.261119667377002</c:v>
                </c:pt>
                <c:pt idx="923">
                  <c:v>24.282749043115061</c:v>
                </c:pt>
                <c:pt idx="924">
                  <c:v>24.304407098112176</c:v>
                </c:pt>
                <c:pt idx="925">
                  <c:v>24.328598053124903</c:v>
                </c:pt>
                <c:pt idx="926">
                  <c:v>24.350110104621375</c:v>
                </c:pt>
                <c:pt idx="927">
                  <c:v>24.376353799327664</c:v>
                </c:pt>
                <c:pt idx="928">
                  <c:v>24.396485770115682</c:v>
                </c:pt>
                <c:pt idx="929">
                  <c:v>24.42206245478183</c:v>
                </c:pt>
                <c:pt idx="930">
                  <c:v>24.44367140741117</c:v>
                </c:pt>
                <c:pt idx="931">
                  <c:v>24.466760818155656</c:v>
                </c:pt>
                <c:pt idx="932">
                  <c:v>24.490034471412859</c:v>
                </c:pt>
                <c:pt idx="933">
                  <c:v>24.512912698522488</c:v>
                </c:pt>
                <c:pt idx="934">
                  <c:v>24.532615349493138</c:v>
                </c:pt>
                <c:pt idx="935">
                  <c:v>24.552322780340297</c:v>
                </c:pt>
                <c:pt idx="936">
                  <c:v>24.572297449737739</c:v>
                </c:pt>
                <c:pt idx="937">
                  <c:v>24.597007238618822</c:v>
                </c:pt>
                <c:pt idx="938">
                  <c:v>24.618501039677714</c:v>
                </c:pt>
                <c:pt idx="939">
                  <c:v>24.642291788666359</c:v>
                </c:pt>
                <c:pt idx="940">
                  <c:v>24.662907396050255</c:v>
                </c:pt>
                <c:pt idx="941">
                  <c:v>24.686786790021433</c:v>
                </c:pt>
                <c:pt idx="942">
                  <c:v>24.706658909341044</c:v>
                </c:pt>
                <c:pt idx="943">
                  <c:v>24.733252404100956</c:v>
                </c:pt>
                <c:pt idx="944">
                  <c:v>24.760019712552108</c:v>
                </c:pt>
                <c:pt idx="945">
                  <c:v>24.783785258555522</c:v>
                </c:pt>
                <c:pt idx="946">
                  <c:v>24.806077733525665</c:v>
                </c:pt>
                <c:pt idx="947">
                  <c:v>24.825497068179594</c:v>
                </c:pt>
                <c:pt idx="948">
                  <c:v>24.84498332110465</c:v>
                </c:pt>
                <c:pt idx="949">
                  <c:v>24.865817064671052</c:v>
                </c:pt>
                <c:pt idx="950">
                  <c:v>24.887504667995678</c:v>
                </c:pt>
                <c:pt idx="951">
                  <c:v>24.908810750268028</c:v>
                </c:pt>
                <c:pt idx="952">
                  <c:v>24.931394363171002</c:v>
                </c:pt>
                <c:pt idx="953">
                  <c:v>24.952846448943994</c:v>
                </c:pt>
                <c:pt idx="954">
                  <c:v>24.975007694577251</c:v>
                </c:pt>
                <c:pt idx="955">
                  <c:v>24.997072473611869</c:v>
                </c:pt>
                <c:pt idx="956">
                  <c:v>25.018873924904259</c:v>
                </c:pt>
                <c:pt idx="957">
                  <c:v>25.038009074173008</c:v>
                </c:pt>
                <c:pt idx="958">
                  <c:v>25.062449017298437</c:v>
                </c:pt>
                <c:pt idx="959">
                  <c:v>25.081787094051709</c:v>
                </c:pt>
                <c:pt idx="960">
                  <c:v>25.107488490041323</c:v>
                </c:pt>
                <c:pt idx="961">
                  <c:v>25.130841663062267</c:v>
                </c:pt>
                <c:pt idx="962">
                  <c:v>25.154291302681852</c:v>
                </c:pt>
                <c:pt idx="963">
                  <c:v>25.173544645260645</c:v>
                </c:pt>
                <c:pt idx="964">
                  <c:v>25.197744725492161</c:v>
                </c:pt>
                <c:pt idx="965">
                  <c:v>25.220384827844789</c:v>
                </c:pt>
                <c:pt idx="966">
                  <c:v>25.241218571411192</c:v>
                </c:pt>
                <c:pt idx="967">
                  <c:v>25.261538260985748</c:v>
                </c:pt>
                <c:pt idx="968">
                  <c:v>25.286250222537973</c:v>
                </c:pt>
                <c:pt idx="969">
                  <c:v>25.311635712143755</c:v>
                </c:pt>
                <c:pt idx="970">
                  <c:v>25.331846768161284</c:v>
                </c:pt>
                <c:pt idx="971">
                  <c:v>25.353403643306081</c:v>
                </c:pt>
                <c:pt idx="972">
                  <c:v>25.378579549574827</c:v>
                </c:pt>
                <c:pt idx="973">
                  <c:v>25.404378651793028</c:v>
                </c:pt>
                <c:pt idx="974">
                  <c:v>25.431675671598473</c:v>
                </c:pt>
                <c:pt idx="975">
                  <c:v>25.452129636852142</c:v>
                </c:pt>
                <c:pt idx="976">
                  <c:v>25.476786933454211</c:v>
                </c:pt>
                <c:pt idx="977">
                  <c:v>25.498511492391234</c:v>
                </c:pt>
                <c:pt idx="978">
                  <c:v>25.519898090695474</c:v>
                </c:pt>
                <c:pt idx="979">
                  <c:v>25.544013440195869</c:v>
                </c:pt>
                <c:pt idx="980">
                  <c:v>25.563585769016189</c:v>
                </c:pt>
                <c:pt idx="981">
                  <c:v>25.584620577096533</c:v>
                </c:pt>
                <c:pt idx="982">
                  <c:v>25.60776353347191</c:v>
                </c:pt>
                <c:pt idx="983">
                  <c:v>25.628020427052242</c:v>
                </c:pt>
                <c:pt idx="984">
                  <c:v>25.654508415777673</c:v>
                </c:pt>
                <c:pt idx="985">
                  <c:v>25.674130243381896</c:v>
                </c:pt>
                <c:pt idx="986">
                  <c:v>25.695222530700295</c:v>
                </c:pt>
                <c:pt idx="987">
                  <c:v>25.714935175958193</c:v>
                </c:pt>
                <c:pt idx="988">
                  <c:v>25.736619542646046</c:v>
                </c:pt>
                <c:pt idx="989">
                  <c:v>25.760050327386431</c:v>
                </c:pt>
                <c:pt idx="990">
                  <c:v>25.785088189609731</c:v>
                </c:pt>
                <c:pt idx="991">
                  <c:v>25.807070841675237</c:v>
                </c:pt>
                <c:pt idx="992">
                  <c:v>25.832193003538791</c:v>
                </c:pt>
                <c:pt idx="993">
                  <c:v>25.857315165402344</c:v>
                </c:pt>
                <c:pt idx="994">
                  <c:v>25.87804226508046</c:v>
                </c:pt>
                <c:pt idx="995">
                  <c:v>25.90334134114504</c:v>
                </c:pt>
                <c:pt idx="996">
                  <c:v>25.925745278745406</c:v>
                </c:pt>
                <c:pt idx="997">
                  <c:v>25.948074017944105</c:v>
                </c:pt>
                <c:pt idx="998">
                  <c:v>25.96877389061472</c:v>
                </c:pt>
                <c:pt idx="999">
                  <c:v>25.992033534165103</c:v>
                </c:pt>
                <c:pt idx="1000">
                  <c:v>26.015293177715485</c:v>
                </c:pt>
                <c:pt idx="1001">
                  <c:v>26.036685826465835</c:v>
                </c:pt>
                <c:pt idx="1002">
                  <c:v>26.056656188205327</c:v>
                </c:pt>
                <c:pt idx="1003">
                  <c:v>26.078033278665679</c:v>
                </c:pt>
                <c:pt idx="1004">
                  <c:v>26.097404646240161</c:v>
                </c:pt>
                <c:pt idx="1005">
                  <c:v>26.119557922501635</c:v>
                </c:pt>
                <c:pt idx="1006">
                  <c:v>26.143458913339803</c:v>
                </c:pt>
                <c:pt idx="1007">
                  <c:v>26.167984828826317</c:v>
                </c:pt>
                <c:pt idx="1008">
                  <c:v>26.188049836829979</c:v>
                </c:pt>
                <c:pt idx="1009">
                  <c:v>26.207012799291956</c:v>
                </c:pt>
                <c:pt idx="1010">
                  <c:v>26.227165538764229</c:v>
                </c:pt>
                <c:pt idx="1011">
                  <c:v>26.247883994947902</c:v>
                </c:pt>
                <c:pt idx="1012">
                  <c:v>26.26730852001322</c:v>
                </c:pt>
                <c:pt idx="1013">
                  <c:v>26.291467951335282</c:v>
                </c:pt>
                <c:pt idx="1014">
                  <c:v>26.312212338002286</c:v>
                </c:pt>
                <c:pt idx="1015">
                  <c:v>26.331539191580379</c:v>
                </c:pt>
                <c:pt idx="1016">
                  <c:v>26.35371321222852</c:v>
                </c:pt>
                <c:pt idx="1017">
                  <c:v>26.374872486628867</c:v>
                </c:pt>
                <c:pt idx="1018">
                  <c:v>26.396267728427549</c:v>
                </c:pt>
                <c:pt idx="1019">
                  <c:v>26.416839245205665</c:v>
                </c:pt>
                <c:pt idx="1020">
                  <c:v>26.437590826992178</c:v>
                </c:pt>
                <c:pt idx="1021">
                  <c:v>26.456159646107483</c:v>
                </c:pt>
                <c:pt idx="1022">
                  <c:v>26.477844012795337</c:v>
                </c:pt>
                <c:pt idx="1023">
                  <c:v>26.504599085499109</c:v>
                </c:pt>
                <c:pt idx="1024">
                  <c:v>26.527512989271706</c:v>
                </c:pt>
                <c:pt idx="1025">
                  <c:v>26.550489558379027</c:v>
                </c:pt>
                <c:pt idx="1026">
                  <c:v>26.572547756201612</c:v>
                </c:pt>
                <c:pt idx="1027">
                  <c:v>26.592524600561937</c:v>
                </c:pt>
                <c:pt idx="1028">
                  <c:v>26.616982232442336</c:v>
                </c:pt>
                <c:pt idx="1029">
                  <c:v>26.640941999042727</c:v>
                </c:pt>
                <c:pt idx="1030">
                  <c:v>26.660139632378876</c:v>
                </c:pt>
                <c:pt idx="1031">
                  <c:v>26.681113071648664</c:v>
                </c:pt>
                <c:pt idx="1032">
                  <c:v>26.702773735965437</c:v>
                </c:pt>
                <c:pt idx="1033">
                  <c:v>26.722820832519279</c:v>
                </c:pt>
                <c:pt idx="1034">
                  <c:v>26.743562528301918</c:v>
                </c:pt>
                <c:pt idx="1035">
                  <c:v>26.767295814822436</c:v>
                </c:pt>
                <c:pt idx="1036">
                  <c:v>26.790578643427249</c:v>
                </c:pt>
                <c:pt idx="1037">
                  <c:v>26.813170311413312</c:v>
                </c:pt>
                <c:pt idx="1038">
                  <c:v>26.836793562412439</c:v>
                </c:pt>
                <c:pt idx="1039">
                  <c:v>26.859606161093797</c:v>
                </c:pt>
                <c:pt idx="1040">
                  <c:v>26.879079439596623</c:v>
                </c:pt>
                <c:pt idx="1041">
                  <c:v>26.905718351603934</c:v>
                </c:pt>
                <c:pt idx="1042">
                  <c:v>26.926711065919751</c:v>
                </c:pt>
                <c:pt idx="1043">
                  <c:v>26.948838521549934</c:v>
                </c:pt>
                <c:pt idx="1044">
                  <c:v>26.971180890307842</c:v>
                </c:pt>
                <c:pt idx="1045">
                  <c:v>26.998113803473874</c:v>
                </c:pt>
                <c:pt idx="1046">
                  <c:v>27.022966357563565</c:v>
                </c:pt>
                <c:pt idx="1047">
                  <c:v>27.043959071879382</c:v>
                </c:pt>
                <c:pt idx="1048">
                  <c:v>27.064171651541571</c:v>
                </c:pt>
                <c:pt idx="1049">
                  <c:v>27.085618262383136</c:v>
                </c:pt>
                <c:pt idx="1050">
                  <c:v>27.108229643850173</c:v>
                </c:pt>
                <c:pt idx="1051">
                  <c:v>27.126834765642144</c:v>
                </c:pt>
                <c:pt idx="1052">
                  <c:v>27.146440371916075</c:v>
                </c:pt>
                <c:pt idx="1053">
                  <c:v>27.166126794863064</c:v>
                </c:pt>
                <c:pt idx="1054">
                  <c:v>27.189449103748167</c:v>
                </c:pt>
                <c:pt idx="1055">
                  <c:v>27.211412223131859</c:v>
                </c:pt>
                <c:pt idx="1056">
                  <c:v>27.233096589819713</c:v>
                </c:pt>
                <c:pt idx="1057">
                  <c:v>27.254100281320056</c:v>
                </c:pt>
                <c:pt idx="1058">
                  <c:v>27.276626092192092</c:v>
                </c:pt>
                <c:pt idx="1059">
                  <c:v>27.296691100195755</c:v>
                </c:pt>
                <c:pt idx="1060">
                  <c:v>27.319626629186171</c:v>
                </c:pt>
                <c:pt idx="1061">
                  <c:v>27.340618054023221</c:v>
                </c:pt>
                <c:pt idx="1062">
                  <c:v>27.361205442180154</c:v>
                </c:pt>
                <c:pt idx="1063">
                  <c:v>27.386249268953517</c:v>
                </c:pt>
                <c:pt idx="1064">
                  <c:v>27.407596971532755</c:v>
                </c:pt>
                <c:pt idx="1065">
                  <c:v>27.428498669798653</c:v>
                </c:pt>
                <c:pt idx="1066">
                  <c:v>27.449394243380741</c:v>
                </c:pt>
                <c:pt idx="1067">
                  <c:v>27.471075152670817</c:v>
                </c:pt>
                <c:pt idx="1068">
                  <c:v>27.494423824213978</c:v>
                </c:pt>
                <c:pt idx="1069">
                  <c:v>27.516561595674293</c:v>
                </c:pt>
                <c:pt idx="1070">
                  <c:v>27.539169597058063</c:v>
                </c:pt>
                <c:pt idx="1071">
                  <c:v>27.559957714076287</c:v>
                </c:pt>
                <c:pt idx="1072">
                  <c:v>27.58184962491849</c:v>
                </c:pt>
                <c:pt idx="1073">
                  <c:v>27.6027469178056</c:v>
                </c:pt>
                <c:pt idx="1074">
                  <c:v>27.62439210837718</c:v>
                </c:pt>
                <c:pt idx="1075">
                  <c:v>27.647150548950354</c:v>
                </c:pt>
                <c:pt idx="1076">
                  <c:v>27.669561689909131</c:v>
                </c:pt>
                <c:pt idx="1077">
                  <c:v>27.690644667738589</c:v>
                </c:pt>
                <c:pt idx="1078">
                  <c:v>27.710603220083811</c:v>
                </c:pt>
                <c:pt idx="1079">
                  <c:v>27.741058129586943</c:v>
                </c:pt>
                <c:pt idx="1080">
                  <c:v>27.764475063983454</c:v>
                </c:pt>
                <c:pt idx="1081">
                  <c:v>27.787608313051376</c:v>
                </c:pt>
                <c:pt idx="1082">
                  <c:v>27.811415529687832</c:v>
                </c:pt>
                <c:pt idx="1083">
                  <c:v>27.836405628179264</c:v>
                </c:pt>
                <c:pt idx="1084">
                  <c:v>27.859889185645372</c:v>
                </c:pt>
                <c:pt idx="1085">
                  <c:v>27.881165585289779</c:v>
                </c:pt>
                <c:pt idx="1086">
                  <c:v>27.904333220458135</c:v>
                </c:pt>
                <c:pt idx="1087">
                  <c:v>27.931197361423298</c:v>
                </c:pt>
                <c:pt idx="1088">
                  <c:v>27.953425396397257</c:v>
                </c:pt>
                <c:pt idx="1089">
                  <c:v>27.974574137643799</c:v>
                </c:pt>
                <c:pt idx="1090">
                  <c:v>27.996701593273983</c:v>
                </c:pt>
                <c:pt idx="1091">
                  <c:v>28.019815500160409</c:v>
                </c:pt>
                <c:pt idx="1092">
                  <c:v>28.047138695566382</c:v>
                </c:pt>
                <c:pt idx="1093">
                  <c:v>28.069447967702619</c:v>
                </c:pt>
                <c:pt idx="1094">
                  <c:v>28.092158267735183</c:v>
                </c:pt>
                <c:pt idx="1095">
                  <c:v>28.116045861881407</c:v>
                </c:pt>
                <c:pt idx="1096">
                  <c:v>28.138166870117761</c:v>
                </c:pt>
                <c:pt idx="1097">
                  <c:v>28.160193746404172</c:v>
                </c:pt>
                <c:pt idx="1098">
                  <c:v>28.182310456377969</c:v>
                </c:pt>
                <c:pt idx="1099">
                  <c:v>28.204003787490159</c:v>
                </c:pt>
                <c:pt idx="1100">
                  <c:v>28.225748267926743</c:v>
                </c:pt>
                <c:pt idx="1101">
                  <c:v>28.246645560813853</c:v>
                </c:pt>
                <c:pt idx="1102">
                  <c:v>28.268306225130626</c:v>
                </c:pt>
                <c:pt idx="1103">
                  <c:v>28.288473673035991</c:v>
                </c:pt>
                <c:pt idx="1104">
                  <c:v>28.308202698160805</c:v>
                </c:pt>
                <c:pt idx="1105">
                  <c:v>28.330254504370032</c:v>
                </c:pt>
                <c:pt idx="1106">
                  <c:v>28.351417000056749</c:v>
                </c:pt>
                <c:pt idx="1107">
                  <c:v>28.372787961477353</c:v>
                </c:pt>
                <c:pt idx="1108">
                  <c:v>28.394339449925244</c:v>
                </c:pt>
                <c:pt idx="1109">
                  <c:v>28.415899534898244</c:v>
                </c:pt>
                <c:pt idx="1110">
                  <c:v>28.440750369682913</c:v>
                </c:pt>
                <c:pt idx="1111">
                  <c:v>28.464878236705928</c:v>
                </c:pt>
                <c:pt idx="1112">
                  <c:v>28.485752318975244</c:v>
                </c:pt>
                <c:pt idx="1113">
                  <c:v>28.50680177035678</c:v>
                </c:pt>
                <c:pt idx="1114">
                  <c:v>28.526302127913699</c:v>
                </c:pt>
                <c:pt idx="1115">
                  <c:v>28.549609456615073</c:v>
                </c:pt>
                <c:pt idx="1116">
                  <c:v>28.572843285026767</c:v>
                </c:pt>
                <c:pt idx="1117">
                  <c:v>28.597614172127923</c:v>
                </c:pt>
                <c:pt idx="1118">
                  <c:v>28.619220678336511</c:v>
                </c:pt>
                <c:pt idx="1119">
                  <c:v>28.6430266054942</c:v>
                </c:pt>
                <c:pt idx="1120">
                  <c:v>28.670938662870132</c:v>
                </c:pt>
                <c:pt idx="1121">
                  <c:v>28.692795327959388</c:v>
                </c:pt>
                <c:pt idx="1122">
                  <c:v>28.717744592956553</c:v>
                </c:pt>
                <c:pt idx="1123">
                  <c:v>28.740173786618058</c:v>
                </c:pt>
                <c:pt idx="1124">
                  <c:v>28.761739029506124</c:v>
                </c:pt>
                <c:pt idx="1125">
                  <c:v>28.782104197488994</c:v>
                </c:pt>
                <c:pt idx="1126">
                  <c:v>28.801875345586843</c:v>
                </c:pt>
                <c:pt idx="1127">
                  <c:v>28.824097362993225</c:v>
                </c:pt>
                <c:pt idx="1128">
                  <c:v>28.849372866118273</c:v>
                </c:pt>
                <c:pt idx="1129">
                  <c:v>28.872606694529967</c:v>
                </c:pt>
                <c:pt idx="1130">
                  <c:v>28.896784421398614</c:v>
                </c:pt>
                <c:pt idx="1131">
                  <c:v>28.920517707919132</c:v>
                </c:pt>
                <c:pt idx="1132">
                  <c:v>28.942113898297588</c:v>
                </c:pt>
                <c:pt idx="1133">
                  <c:v>28.965621955860254</c:v>
                </c:pt>
                <c:pt idx="1134">
                  <c:v>28.987568884463151</c:v>
                </c:pt>
                <c:pt idx="1135">
                  <c:v>29.011073927824011</c:v>
                </c:pt>
                <c:pt idx="1136">
                  <c:v>29.034953451360632</c:v>
                </c:pt>
                <c:pt idx="1137">
                  <c:v>29.059465658299228</c:v>
                </c:pt>
                <c:pt idx="1138">
                  <c:v>29.081185508493441</c:v>
                </c:pt>
                <c:pt idx="1139">
                  <c:v>29.101576723543509</c:v>
                </c:pt>
                <c:pt idx="1140">
                  <c:v>29.122831465939512</c:v>
                </c:pt>
                <c:pt idx="1141">
                  <c:v>29.144376045731825</c:v>
                </c:pt>
                <c:pt idx="1142">
                  <c:v>29.167312956497263</c:v>
                </c:pt>
                <c:pt idx="1143">
                  <c:v>29.187788386837997</c:v>
                </c:pt>
                <c:pt idx="1144">
                  <c:v>29.208856316634908</c:v>
                </c:pt>
                <c:pt idx="1145">
                  <c:v>29.232257052732198</c:v>
                </c:pt>
                <c:pt idx="1146">
                  <c:v>29.25632296137913</c:v>
                </c:pt>
                <c:pt idx="1147">
                  <c:v>29.279993015411044</c:v>
                </c:pt>
                <c:pt idx="1148">
                  <c:v>29.302700364698875</c:v>
                </c:pt>
                <c:pt idx="1149">
                  <c:v>29.326073314025134</c:v>
                </c:pt>
                <c:pt idx="1150">
                  <c:v>29.350084931596356</c:v>
                </c:pt>
                <c:pt idx="1151">
                  <c:v>29.372007411474712</c:v>
                </c:pt>
                <c:pt idx="1152">
                  <c:v>29.394123971261511</c:v>
                </c:pt>
                <c:pt idx="1153">
                  <c:v>29.415464211414537</c:v>
                </c:pt>
                <c:pt idx="1154">
                  <c:v>29.438067680927585</c:v>
                </c:pt>
                <c:pt idx="1155">
                  <c:v>29.463395108979395</c:v>
                </c:pt>
                <c:pt idx="1156">
                  <c:v>29.485308184104479</c:v>
                </c:pt>
                <c:pt idx="1157">
                  <c:v>29.511283257665742</c:v>
                </c:pt>
                <c:pt idx="1158">
                  <c:v>29.536736367420378</c:v>
                </c:pt>
                <c:pt idx="1159">
                  <c:v>29.561665803413245</c:v>
                </c:pt>
                <c:pt idx="1160">
                  <c:v>29.584459505435671</c:v>
                </c:pt>
                <c:pt idx="1161">
                  <c:v>29.609728367523921</c:v>
                </c:pt>
                <c:pt idx="1162">
                  <c:v>29.634225184866249</c:v>
                </c:pt>
                <c:pt idx="1163">
                  <c:v>29.656156214520308</c:v>
                </c:pt>
                <c:pt idx="1164">
                  <c:v>29.67656025423393</c:v>
                </c:pt>
                <c:pt idx="1165">
                  <c:v>29.698618675545955</c:v>
                </c:pt>
                <c:pt idx="1166">
                  <c:v>29.72509604842973</c:v>
                </c:pt>
                <c:pt idx="1167">
                  <c:v>29.74992459706931</c:v>
                </c:pt>
                <c:pt idx="1168">
                  <c:v>29.77127766188589</c:v>
                </c:pt>
                <c:pt idx="1169">
                  <c:v>29.795082374885116</c:v>
                </c:pt>
                <c:pt idx="1170">
                  <c:v>29.817294264670995</c:v>
                </c:pt>
                <c:pt idx="1171">
                  <c:v>29.838821744911904</c:v>
                </c:pt>
                <c:pt idx="1172">
                  <c:v>29.86249949374195</c:v>
                </c:pt>
                <c:pt idx="1173">
                  <c:v>29.88732804238153</c:v>
                </c:pt>
                <c:pt idx="1174">
                  <c:v>29.911238345110679</c:v>
                </c:pt>
                <c:pt idx="1175">
                  <c:v>29.934946018155681</c:v>
                </c:pt>
                <c:pt idx="1176">
                  <c:v>29.956617134628388</c:v>
                </c:pt>
                <c:pt idx="1177">
                  <c:v>29.980124742921959</c:v>
                </c:pt>
                <c:pt idx="1178">
                  <c:v>30.0054714079691</c:v>
                </c:pt>
                <c:pt idx="1179">
                  <c:v>30.02857717680466</c:v>
                </c:pt>
                <c:pt idx="1180">
                  <c:v>30.052880769216117</c:v>
                </c:pt>
                <c:pt idx="1181">
                  <c:v>30.073588753455958</c:v>
                </c:pt>
                <c:pt idx="1182">
                  <c:v>30.096199062789566</c:v>
                </c:pt>
                <c:pt idx="1183">
                  <c:v>30.121431160842295</c:v>
                </c:pt>
                <c:pt idx="1184">
                  <c:v>30.147349805883923</c:v>
                </c:pt>
                <c:pt idx="1185">
                  <c:v>30.172773418912385</c:v>
                </c:pt>
                <c:pt idx="1186">
                  <c:v>30.196370799850829</c:v>
                </c:pt>
                <c:pt idx="1187">
                  <c:v>30.216962079652333</c:v>
                </c:pt>
                <c:pt idx="1188">
                  <c:v>30.239854104095336</c:v>
                </c:pt>
                <c:pt idx="1189">
                  <c:v>30.264374860809632</c:v>
                </c:pt>
                <c:pt idx="1190">
                  <c:v>30.28957489720348</c:v>
                </c:pt>
                <c:pt idx="1191">
                  <c:v>30.312879875812904</c:v>
                </c:pt>
                <c:pt idx="1192">
                  <c:v>30.33999976434071</c:v>
                </c:pt>
                <c:pt idx="1193">
                  <c:v>30.364519666077438</c:v>
                </c:pt>
                <c:pt idx="1194">
                  <c:v>30.387604060473741</c:v>
                </c:pt>
                <c:pt idx="1195">
                  <c:v>30.411411765894464</c:v>
                </c:pt>
                <c:pt idx="1196">
                  <c:v>30.43120791655565</c:v>
                </c:pt>
                <c:pt idx="1197">
                  <c:v>30.454008458398636</c:v>
                </c:pt>
                <c:pt idx="1198">
                  <c:v>30.476982988177166</c:v>
                </c:pt>
                <c:pt idx="1199">
                  <c:v>30.50094287960539</c:v>
                </c:pt>
                <c:pt idx="1200">
                  <c:v>30.524651407627964</c:v>
                </c:pt>
                <c:pt idx="1201">
                  <c:v>30.546196930759169</c:v>
                </c:pt>
                <c:pt idx="1202">
                  <c:v>30.569079164063329</c:v>
                </c:pt>
                <c:pt idx="1203">
                  <c:v>30.59139508122551</c:v>
                </c:pt>
                <c:pt idx="1204">
                  <c:v>30.613205905612418</c:v>
                </c:pt>
                <c:pt idx="1205">
                  <c:v>30.634603472274097</c:v>
                </c:pt>
                <c:pt idx="1206">
                  <c:v>30.659970353876833</c:v>
                </c:pt>
                <c:pt idx="1207">
                  <c:v>30.684856802115881</c:v>
                </c:pt>
                <c:pt idx="1208">
                  <c:v>30.705948251944061</c:v>
                </c:pt>
                <c:pt idx="1209">
                  <c:v>30.728620029925189</c:v>
                </c:pt>
                <c:pt idx="1210">
                  <c:v>30.752289238588805</c:v>
                </c:pt>
                <c:pt idx="1211">
                  <c:v>30.774485259991199</c:v>
                </c:pt>
                <c:pt idx="1212">
                  <c:v>30.795143894629792</c:v>
                </c:pt>
                <c:pt idx="1213">
                  <c:v>30.819297363117514</c:v>
                </c:pt>
                <c:pt idx="1214">
                  <c:v>30.84385048413786</c:v>
                </c:pt>
                <c:pt idx="1215">
                  <c:v>30.866569455130819</c:v>
                </c:pt>
                <c:pt idx="1216">
                  <c:v>30.887540158874675</c:v>
                </c:pt>
                <c:pt idx="1217">
                  <c:v>30.910220440101178</c:v>
                </c:pt>
                <c:pt idx="1218">
                  <c:v>30.933401137317997</c:v>
                </c:pt>
                <c:pt idx="1219">
                  <c:v>30.954904144222329</c:v>
                </c:pt>
                <c:pt idx="1220">
                  <c:v>30.981617939892466</c:v>
                </c:pt>
                <c:pt idx="1221">
                  <c:v>31.00419830798581</c:v>
                </c:pt>
                <c:pt idx="1222">
                  <c:v>31.025199623413016</c:v>
                </c:pt>
                <c:pt idx="1223">
                  <c:v>31.045937763395866</c:v>
                </c:pt>
                <c:pt idx="1224">
                  <c:v>31.072395611380216</c:v>
                </c:pt>
                <c:pt idx="1225">
                  <c:v>31.095475545139344</c:v>
                </c:pt>
                <c:pt idx="1226">
                  <c:v>31.118183461913315</c:v>
                </c:pt>
                <c:pt idx="1227">
                  <c:v>31.141142224425849</c:v>
                </c:pt>
                <c:pt idx="1228">
                  <c:v>31.166077991488073</c:v>
                </c:pt>
                <c:pt idx="1229">
                  <c:v>31.191455927309796</c:v>
                </c:pt>
                <c:pt idx="1230">
                  <c:v>31.215235253001019</c:v>
                </c:pt>
                <c:pt idx="1231">
                  <c:v>31.237551170163201</c:v>
                </c:pt>
                <c:pt idx="1232">
                  <c:v>31.263406563212733</c:v>
                </c:pt>
                <c:pt idx="1233">
                  <c:v>31.283863884815503</c:v>
                </c:pt>
                <c:pt idx="1234">
                  <c:v>31.305454435477706</c:v>
                </c:pt>
                <c:pt idx="1235">
                  <c:v>31.328107176959797</c:v>
                </c:pt>
                <c:pt idx="1236">
                  <c:v>31.350926097180828</c:v>
                </c:pt>
                <c:pt idx="1237">
                  <c:v>31.373098907699315</c:v>
                </c:pt>
                <c:pt idx="1238">
                  <c:v>31.394774027694314</c:v>
                </c:pt>
                <c:pt idx="1239">
                  <c:v>31.417726144614495</c:v>
                </c:pt>
                <c:pt idx="1240">
                  <c:v>31.440581006801963</c:v>
                </c:pt>
                <c:pt idx="1241">
                  <c:v>31.463046850058582</c:v>
                </c:pt>
                <c:pt idx="1242">
                  <c:v>31.485603605347954</c:v>
                </c:pt>
                <c:pt idx="1243">
                  <c:v>31.510456840869335</c:v>
                </c:pt>
                <c:pt idx="1244">
                  <c:v>31.531093872304293</c:v>
                </c:pt>
                <c:pt idx="1245">
                  <c:v>31.554048103457795</c:v>
                </c:pt>
                <c:pt idx="1246">
                  <c:v>31.577798977726211</c:v>
                </c:pt>
                <c:pt idx="1247">
                  <c:v>31.6037634542805</c:v>
                </c:pt>
                <c:pt idx="1248">
                  <c:v>31.626071152884794</c:v>
                </c:pt>
                <c:pt idx="1249">
                  <c:v>31.648634673720789</c:v>
                </c:pt>
                <c:pt idx="1250">
                  <c:v>31.672083212624468</c:v>
                </c:pt>
                <c:pt idx="1251">
                  <c:v>31.696388016022684</c:v>
                </c:pt>
                <c:pt idx="1252">
                  <c:v>31.720743983867241</c:v>
                </c:pt>
                <c:pt idx="1253">
                  <c:v>31.744186602917626</c:v>
                </c:pt>
                <c:pt idx="1254">
                  <c:v>31.770927425946962</c:v>
                </c:pt>
                <c:pt idx="1255">
                  <c:v>31.793981871759822</c:v>
                </c:pt>
                <c:pt idx="1256">
                  <c:v>31.818205911445219</c:v>
                </c:pt>
                <c:pt idx="1257">
                  <c:v>31.842560187903118</c:v>
                </c:pt>
                <c:pt idx="1258">
                  <c:v>31.871358159952656</c:v>
                </c:pt>
                <c:pt idx="1259">
                  <c:v>31.89597290995556</c:v>
                </c:pt>
                <c:pt idx="1260">
                  <c:v>31.919517012205297</c:v>
                </c:pt>
                <c:pt idx="1261">
                  <c:v>31.943670013651147</c:v>
                </c:pt>
                <c:pt idx="1262">
                  <c:v>31.96635785140635</c:v>
                </c:pt>
                <c:pt idx="1263">
                  <c:v>31.988032971401349</c:v>
                </c:pt>
                <c:pt idx="1264">
                  <c:v>32.011056972254408</c:v>
                </c:pt>
                <c:pt idx="1265">
                  <c:v>32.038141146774883</c:v>
                </c:pt>
                <c:pt idx="1266">
                  <c:v>32.065206716042148</c:v>
                </c:pt>
                <c:pt idx="1267">
                  <c:v>32.088558000213119</c:v>
                </c:pt>
                <c:pt idx="1268">
                  <c:v>32.112804027925044</c:v>
                </c:pt>
                <c:pt idx="1269">
                  <c:v>32.138288150669069</c:v>
                </c:pt>
                <c:pt idx="1270">
                  <c:v>32.15962330194624</c:v>
                </c:pt>
                <c:pt idx="1271">
                  <c:v>32.18384734163164</c:v>
                </c:pt>
                <c:pt idx="1272">
                  <c:v>32.208071381317041</c:v>
                </c:pt>
                <c:pt idx="1273">
                  <c:v>32.229858555677993</c:v>
                </c:pt>
                <c:pt idx="1274">
                  <c:v>32.251096029375788</c:v>
                </c:pt>
                <c:pt idx="1275">
                  <c:v>32.277292225901931</c:v>
                </c:pt>
                <c:pt idx="1276">
                  <c:v>32.302355193368641</c:v>
                </c:pt>
                <c:pt idx="1277">
                  <c:v>32.322858182411117</c:v>
                </c:pt>
                <c:pt idx="1278">
                  <c:v>32.344677070271864</c:v>
                </c:pt>
                <c:pt idx="1279">
                  <c:v>32.367329811753955</c:v>
                </c:pt>
                <c:pt idx="1280">
                  <c:v>32.393822000944873</c:v>
                </c:pt>
                <c:pt idx="1281">
                  <c:v>32.419578511898848</c:v>
                </c:pt>
                <c:pt idx="1282">
                  <c:v>32.443384549388355</c:v>
                </c:pt>
                <c:pt idx="1283">
                  <c:v>32.46502395486214</c:v>
                </c:pt>
                <c:pt idx="1284">
                  <c:v>32.486915685493038</c:v>
                </c:pt>
                <c:pt idx="1285">
                  <c:v>32.510476967580146</c:v>
                </c:pt>
                <c:pt idx="1286">
                  <c:v>32.531747137240693</c:v>
                </c:pt>
                <c:pt idx="1287">
                  <c:v>32.554666672344887</c:v>
                </c:pt>
                <c:pt idx="1288">
                  <c:v>32.577787226490912</c:v>
                </c:pt>
                <c:pt idx="1289">
                  <c:v>32.602304820923472</c:v>
                </c:pt>
                <c:pt idx="1290">
                  <c:v>32.62457714199968</c:v>
                </c:pt>
                <c:pt idx="1291">
                  <c:v>32.647387336202456</c:v>
                </c:pt>
                <c:pt idx="1292">
                  <c:v>32.668338735081193</c:v>
                </c:pt>
                <c:pt idx="1293">
                  <c:v>32.691678812113906</c:v>
                </c:pt>
                <c:pt idx="1294">
                  <c:v>32.718691061266433</c:v>
                </c:pt>
                <c:pt idx="1295">
                  <c:v>32.741589569274204</c:v>
                </c:pt>
                <c:pt idx="1296">
                  <c:v>32.765699238036099</c:v>
                </c:pt>
                <c:pt idx="1297">
                  <c:v>32.789220148098075</c:v>
                </c:pt>
                <c:pt idx="1298">
                  <c:v>32.812936189614881</c:v>
                </c:pt>
                <c:pt idx="1299">
                  <c:v>32.837159404697481</c:v>
                </c:pt>
                <c:pt idx="1300">
                  <c:v>32.863548410711942</c:v>
                </c:pt>
                <c:pt idx="1301">
                  <c:v>32.886841387048662</c:v>
                </c:pt>
                <c:pt idx="1302">
                  <c:v>32.910652050499387</c:v>
                </c:pt>
                <c:pt idx="1303">
                  <c:v>32.933929046242824</c:v>
                </c:pt>
                <c:pt idx="1304">
                  <c:v>32.957300663920172</c:v>
                </c:pt>
                <c:pt idx="1305">
                  <c:v>32.98144818145564</c:v>
                </c:pt>
                <c:pt idx="1306">
                  <c:v>33.007730369820258</c:v>
                </c:pt>
                <c:pt idx="1307">
                  <c:v>33.030818121695859</c:v>
                </c:pt>
                <c:pt idx="1308">
                  <c:v>33.052304449907666</c:v>
                </c:pt>
                <c:pt idx="1309">
                  <c:v>33.074277765672697</c:v>
                </c:pt>
                <c:pt idx="1310">
                  <c:v>33.099558223163591</c:v>
                </c:pt>
                <c:pt idx="1311">
                  <c:v>33.125787423245214</c:v>
                </c:pt>
                <c:pt idx="1312">
                  <c:v>33.150000124779602</c:v>
                </c:pt>
                <c:pt idx="1313">
                  <c:v>33.17195241344821</c:v>
                </c:pt>
                <c:pt idx="1314">
                  <c:v>33.196819057681438</c:v>
                </c:pt>
                <c:pt idx="1315">
                  <c:v>33.221437161634917</c:v>
                </c:pt>
                <c:pt idx="1316">
                  <c:v>33.242566870291341</c:v>
                </c:pt>
                <c:pt idx="1317">
                  <c:v>33.266327489252568</c:v>
                </c:pt>
                <c:pt idx="1318">
                  <c:v>33.290447251020751</c:v>
                </c:pt>
                <c:pt idx="1319">
                  <c:v>33.312841108714302</c:v>
                </c:pt>
                <c:pt idx="1320">
                  <c:v>33.338611497551916</c:v>
                </c:pt>
                <c:pt idx="1321">
                  <c:v>33.363541223074421</c:v>
                </c:pt>
                <c:pt idx="1322">
                  <c:v>33.386023394572959</c:v>
                </c:pt>
                <c:pt idx="1323">
                  <c:v>33.407206091512379</c:v>
                </c:pt>
                <c:pt idx="1324">
                  <c:v>33.431114741232449</c:v>
                </c:pt>
                <c:pt idx="1325">
                  <c:v>33.454833306000829</c:v>
                </c:pt>
                <c:pt idx="1326">
                  <c:v>33.476693075445162</c:v>
                </c:pt>
                <c:pt idx="1327">
                  <c:v>33.499133613292777</c:v>
                </c:pt>
                <c:pt idx="1328">
                  <c:v>33.522133892447243</c:v>
                </c:pt>
                <c:pt idx="1329">
                  <c:v>33.544453734761369</c:v>
                </c:pt>
                <c:pt idx="1330">
                  <c:v>33.567957823146202</c:v>
                </c:pt>
                <c:pt idx="1331">
                  <c:v>33.590984596442169</c:v>
                </c:pt>
                <c:pt idx="1332">
                  <c:v>33.616936238850975</c:v>
                </c:pt>
                <c:pt idx="1333">
                  <c:v>33.637551204186892</c:v>
                </c:pt>
                <c:pt idx="1334">
                  <c:v>33.66077352947962</c:v>
                </c:pt>
                <c:pt idx="1335">
                  <c:v>33.682508818513107</c:v>
                </c:pt>
                <c:pt idx="1336">
                  <c:v>33.702674645069372</c:v>
                </c:pt>
                <c:pt idx="1337">
                  <c:v>33.726692635690853</c:v>
                </c:pt>
                <c:pt idx="1338">
                  <c:v>33.75214467428858</c:v>
                </c:pt>
                <c:pt idx="1339">
                  <c:v>33.772739453611933</c:v>
                </c:pt>
                <c:pt idx="1340">
                  <c:v>33.79295490411576</c:v>
                </c:pt>
                <c:pt idx="1341">
                  <c:v>33.815548098683422</c:v>
                </c:pt>
                <c:pt idx="1342">
                  <c:v>33.837988636531037</c:v>
                </c:pt>
                <c:pt idx="1343">
                  <c:v>33.858805461992645</c:v>
                </c:pt>
                <c:pt idx="1344">
                  <c:v>33.879125627436672</c:v>
                </c:pt>
                <c:pt idx="1345">
                  <c:v>33.900034972122555</c:v>
                </c:pt>
                <c:pt idx="1346">
                  <c:v>33.924515558865409</c:v>
                </c:pt>
                <c:pt idx="1347">
                  <c:v>33.944180940526735</c:v>
                </c:pt>
                <c:pt idx="1348">
                  <c:v>33.966420879874448</c:v>
                </c:pt>
                <c:pt idx="1349">
                  <c:v>33.989816468441724</c:v>
                </c:pt>
                <c:pt idx="1350">
                  <c:v>34.013537556461671</c:v>
                </c:pt>
                <c:pt idx="1351">
                  <c:v>34.03539522319636</c:v>
                </c:pt>
                <c:pt idx="1352">
                  <c:v>34.056489606330793</c:v>
                </c:pt>
                <c:pt idx="1353">
                  <c:v>34.077962477200884</c:v>
                </c:pt>
                <c:pt idx="1354">
                  <c:v>34.099719634414654</c:v>
                </c:pt>
                <c:pt idx="1355">
                  <c:v>34.12324054447663</c:v>
                </c:pt>
                <c:pt idx="1356">
                  <c:v>34.145560386790756</c:v>
                </c:pt>
                <c:pt idx="1357">
                  <c:v>34.168292360194833</c:v>
                </c:pt>
                <c:pt idx="1358">
                  <c:v>34.190732477500518</c:v>
                </c:pt>
                <c:pt idx="1359">
                  <c:v>34.214153298583504</c:v>
                </c:pt>
                <c:pt idx="1360">
                  <c:v>34.237335672393023</c:v>
                </c:pt>
                <c:pt idx="1361">
                  <c:v>34.263219187009405</c:v>
                </c:pt>
                <c:pt idx="1362">
                  <c:v>34.290018641946098</c:v>
                </c:pt>
                <c:pt idx="1363">
                  <c:v>34.312330082587486</c:v>
                </c:pt>
                <c:pt idx="1364">
                  <c:v>34.336811812206065</c:v>
                </c:pt>
                <c:pt idx="1365">
                  <c:v>34.361003277698572</c:v>
                </c:pt>
                <c:pt idx="1366">
                  <c:v>34.381978834163213</c:v>
                </c:pt>
                <c:pt idx="1367">
                  <c:v>34.40257671266555</c:v>
                </c:pt>
                <c:pt idx="1368">
                  <c:v>34.423844624496361</c:v>
                </c:pt>
                <c:pt idx="1369">
                  <c:v>34.445850325834932</c:v>
                </c:pt>
                <c:pt idx="1370">
                  <c:v>34.465535587157035</c:v>
                </c:pt>
                <c:pt idx="1371">
                  <c:v>34.486698936982776</c:v>
                </c:pt>
                <c:pt idx="1372">
                  <c:v>34.507979396254193</c:v>
                </c:pt>
                <c:pt idx="1373">
                  <c:v>34.531138625632671</c:v>
                </c:pt>
                <c:pt idx="1374">
                  <c:v>34.553648734083687</c:v>
                </c:pt>
                <c:pt idx="1375">
                  <c:v>34.576050934545471</c:v>
                </c:pt>
                <c:pt idx="1376">
                  <c:v>34.599839208946435</c:v>
                </c:pt>
                <c:pt idx="1377">
                  <c:v>34.624765954458582</c:v>
                </c:pt>
                <c:pt idx="1378">
                  <c:v>34.648350123825658</c:v>
                </c:pt>
                <c:pt idx="1379">
                  <c:v>34.672541589318165</c:v>
                </c:pt>
                <c:pt idx="1380">
                  <c:v>34.69321977144039</c:v>
                </c:pt>
                <c:pt idx="1381">
                  <c:v>34.716219230075126</c:v>
                </c:pt>
                <c:pt idx="1382">
                  <c:v>34.741503159396586</c:v>
                </c:pt>
                <c:pt idx="1383">
                  <c:v>34.765689605912854</c:v>
                </c:pt>
                <c:pt idx="1384">
                  <c:v>34.79161972842563</c:v>
                </c:pt>
                <c:pt idx="1385">
                  <c:v>34.81658495275564</c:v>
                </c:pt>
                <c:pt idx="1386">
                  <c:v>34.838796013872162</c:v>
                </c:pt>
                <c:pt idx="1387">
                  <c:v>34.862584288273126</c:v>
                </c:pt>
                <c:pt idx="1388">
                  <c:v>34.885177421666064</c:v>
                </c:pt>
                <c:pt idx="1389">
                  <c:v>34.90974531037682</c:v>
                </c:pt>
                <c:pt idx="1390">
                  <c:v>34.936734855124946</c:v>
                </c:pt>
                <c:pt idx="1391">
                  <c:v>34.959049223502475</c:v>
                </c:pt>
                <c:pt idx="1392">
                  <c:v>34.981265721843265</c:v>
                </c:pt>
                <c:pt idx="1393">
                  <c:v>35.005001296993676</c:v>
                </c:pt>
                <c:pt idx="1394">
                  <c:v>35.028084437035545</c:v>
                </c:pt>
                <c:pt idx="1395">
                  <c:v>35.053458295766447</c:v>
                </c:pt>
                <c:pt idx="1396">
                  <c:v>35.076622132998381</c:v>
                </c:pt>
                <c:pt idx="1397">
                  <c:v>35.09883863133917</c:v>
                </c:pt>
                <c:pt idx="1398">
                  <c:v>35.124393585377767</c:v>
                </c:pt>
                <c:pt idx="1399">
                  <c:v>35.147729216112253</c:v>
                </c:pt>
                <c:pt idx="1400">
                  <c:v>35.172079385231079</c:v>
                </c:pt>
                <c:pt idx="1401">
                  <c:v>35.195813094372213</c:v>
                </c:pt>
                <c:pt idx="1402">
                  <c:v>35.220577564528675</c:v>
                </c:pt>
                <c:pt idx="1403">
                  <c:v>35.243634498782022</c:v>
                </c:pt>
                <c:pt idx="1404">
                  <c:v>35.266917301974559</c:v>
                </c:pt>
                <c:pt idx="1405">
                  <c:v>35.289828648513875</c:v>
                </c:pt>
                <c:pt idx="1406">
                  <c:v>35.312395992083182</c:v>
                </c:pt>
                <c:pt idx="1407">
                  <c:v>35.33704191224394</c:v>
                </c:pt>
                <c:pt idx="1408">
                  <c:v>35.358806859526496</c:v>
                </c:pt>
                <c:pt idx="1409">
                  <c:v>35.382861277603396</c:v>
                </c:pt>
                <c:pt idx="1410">
                  <c:v>35.406132017813917</c:v>
                </c:pt>
                <c:pt idx="1411">
                  <c:v>35.427119942668448</c:v>
                </c:pt>
                <c:pt idx="1412">
                  <c:v>35.449660664484334</c:v>
                </c:pt>
                <c:pt idx="1413">
                  <c:v>35.471117797742941</c:v>
                </c:pt>
                <c:pt idx="1414">
                  <c:v>35.493465095881618</c:v>
                </c:pt>
                <c:pt idx="1415">
                  <c:v>35.517716681319804</c:v>
                </c:pt>
                <c:pt idx="1416">
                  <c:v>35.543083884612351</c:v>
                </c:pt>
                <c:pt idx="1417">
                  <c:v>35.571962663567298</c:v>
                </c:pt>
                <c:pt idx="1418">
                  <c:v>35.59386903891491</c:v>
                </c:pt>
                <c:pt idx="1419">
                  <c:v>35.616780801419125</c:v>
                </c:pt>
                <c:pt idx="1420">
                  <c:v>35.643108883624272</c:v>
                </c:pt>
                <c:pt idx="1421">
                  <c:v>35.668271016222491</c:v>
                </c:pt>
                <c:pt idx="1422">
                  <c:v>35.691275538898786</c:v>
                </c:pt>
                <c:pt idx="1423">
                  <c:v>35.714589539458615</c:v>
                </c:pt>
                <c:pt idx="1424">
                  <c:v>35.737903540018443</c:v>
                </c:pt>
                <c:pt idx="1425">
                  <c:v>35.759419740292458</c:v>
                </c:pt>
                <c:pt idx="1426">
                  <c:v>35.781887668251329</c:v>
                </c:pt>
                <c:pt idx="1427">
                  <c:v>35.803593548518478</c:v>
                </c:pt>
                <c:pt idx="1428">
                  <c:v>35.82614924507066</c:v>
                </c:pt>
                <c:pt idx="1429">
                  <c:v>35.847236169570735</c:v>
                </c:pt>
                <c:pt idx="1430">
                  <c:v>35.871674107282878</c:v>
                </c:pt>
                <c:pt idx="1431">
                  <c:v>35.895432774317847</c:v>
                </c:pt>
                <c:pt idx="1432">
                  <c:v>35.919191441352815</c:v>
                </c:pt>
                <c:pt idx="1433">
                  <c:v>35.942746701553041</c:v>
                </c:pt>
                <c:pt idx="1434">
                  <c:v>35.965913866504152</c:v>
                </c:pt>
                <c:pt idx="1435">
                  <c:v>35.986861026798756</c:v>
                </c:pt>
                <c:pt idx="1436">
                  <c:v>36.010121783851744</c:v>
                </c:pt>
                <c:pt idx="1437">
                  <c:v>36.03152941728758</c:v>
                </c:pt>
                <c:pt idx="1438">
                  <c:v>36.053523561228509</c:v>
                </c:pt>
                <c:pt idx="1439">
                  <c:v>36.075910791997316</c:v>
                </c:pt>
                <c:pt idx="1440">
                  <c:v>36.099365388692412</c:v>
                </c:pt>
                <c:pt idx="1441">
                  <c:v>36.123115320464542</c:v>
                </c:pt>
                <c:pt idx="1442">
                  <c:v>36.148325289025941</c:v>
                </c:pt>
                <c:pt idx="1443">
                  <c:v>36.170146807534522</c:v>
                </c:pt>
                <c:pt idx="1444">
                  <c:v>36.191862670959203</c:v>
                </c:pt>
                <c:pt idx="1445">
                  <c:v>36.215127587661165</c:v>
                </c:pt>
                <c:pt idx="1446">
                  <c:v>36.238280193840872</c:v>
                </c:pt>
                <c:pt idx="1447">
                  <c:v>36.260325501464159</c:v>
                </c:pt>
                <c:pt idx="1448">
                  <c:v>36.282420724875109</c:v>
                </c:pt>
                <c:pt idx="1449">
                  <c:v>36.30310624324936</c:v>
                </c:pt>
                <c:pt idx="1450">
                  <c:v>36.325322928410301</c:v>
                </c:pt>
                <c:pt idx="1451">
                  <c:v>36.349381506136169</c:v>
                </c:pt>
                <c:pt idx="1452">
                  <c:v>36.371001281669592</c:v>
                </c:pt>
                <c:pt idx="1453">
                  <c:v>36.394680083444293</c:v>
                </c:pt>
                <c:pt idx="1454">
                  <c:v>36.417217061576103</c:v>
                </c:pt>
                <c:pt idx="1455">
                  <c:v>36.437764063639577</c:v>
                </c:pt>
                <c:pt idx="1456">
                  <c:v>36.459237835494072</c:v>
                </c:pt>
                <c:pt idx="1457">
                  <c:v>36.482395017287651</c:v>
                </c:pt>
                <c:pt idx="1458">
                  <c:v>36.505659933989612</c:v>
                </c:pt>
                <c:pt idx="1459">
                  <c:v>36.527313402679709</c:v>
                </c:pt>
                <c:pt idx="1460">
                  <c:v>36.549916935195078</c:v>
                </c:pt>
                <c:pt idx="1461">
                  <c:v>36.572499253500688</c:v>
                </c:pt>
                <c:pt idx="1462">
                  <c:v>36.597162644187129</c:v>
                </c:pt>
                <c:pt idx="1463">
                  <c:v>36.621376792784559</c:v>
                </c:pt>
                <c:pt idx="1464">
                  <c:v>36.645808075058348</c:v>
                </c:pt>
                <c:pt idx="1465">
                  <c:v>36.668681984756915</c:v>
                </c:pt>
                <c:pt idx="1466">
                  <c:v>36.690989350265454</c:v>
                </c:pt>
                <c:pt idx="1467">
                  <c:v>36.715445174468179</c:v>
                </c:pt>
                <c:pt idx="1468">
                  <c:v>36.740209644624642</c:v>
                </c:pt>
                <c:pt idx="1469">
                  <c:v>36.762388892944834</c:v>
                </c:pt>
                <c:pt idx="1470">
                  <c:v>36.786338071902733</c:v>
                </c:pt>
                <c:pt idx="1471">
                  <c:v>36.806855124493602</c:v>
                </c:pt>
                <c:pt idx="1472">
                  <c:v>36.830199074526035</c:v>
                </c:pt>
                <c:pt idx="1473">
                  <c:v>36.854646233848143</c:v>
                </c:pt>
                <c:pt idx="1474">
                  <c:v>36.878009518774384</c:v>
                </c:pt>
                <c:pt idx="1475">
                  <c:v>36.902324710183407</c:v>
                </c:pt>
                <c:pt idx="1476">
                  <c:v>36.924977685057087</c:v>
                </c:pt>
                <c:pt idx="1477">
                  <c:v>36.947790345242524</c:v>
                </c:pt>
                <c:pt idx="1478">
                  <c:v>36.970576942799362</c:v>
                </c:pt>
                <c:pt idx="1479">
                  <c:v>36.994979009637063</c:v>
                </c:pt>
                <c:pt idx="1480">
                  <c:v>37.017387905925418</c:v>
                </c:pt>
                <c:pt idx="1481">
                  <c:v>37.04098492712405</c:v>
                </c:pt>
                <c:pt idx="1482">
                  <c:v>37.063000401828255</c:v>
                </c:pt>
                <c:pt idx="1483">
                  <c:v>37.086728977247454</c:v>
                </c:pt>
                <c:pt idx="1484">
                  <c:v>37.111557147378186</c:v>
                </c:pt>
                <c:pt idx="1485">
                  <c:v>37.13396604366654</c:v>
                </c:pt>
                <c:pt idx="1486">
                  <c:v>37.157526659923633</c:v>
                </c:pt>
                <c:pt idx="1487">
                  <c:v>37.178436334528534</c:v>
                </c:pt>
                <c:pt idx="1488">
                  <c:v>37.201938206448141</c:v>
                </c:pt>
                <c:pt idx="1489">
                  <c:v>37.223562741723299</c:v>
                </c:pt>
                <c:pt idx="1490">
                  <c:v>37.246208270131667</c:v>
                </c:pt>
                <c:pt idx="1491">
                  <c:v>37.269020930317105</c:v>
                </c:pt>
                <c:pt idx="1492">
                  <c:v>37.292104972794029</c:v>
                </c:pt>
                <c:pt idx="1493">
                  <c:v>37.314637149452594</c:v>
                </c:pt>
                <c:pt idx="1494">
                  <c:v>37.336697302948686</c:v>
                </c:pt>
                <c:pt idx="1495">
                  <c:v>37.360174353317241</c:v>
                </c:pt>
                <c:pt idx="1496">
                  <c:v>37.383630719059923</c:v>
                </c:pt>
                <c:pt idx="1497">
                  <c:v>37.407801118087818</c:v>
                </c:pt>
                <c:pt idx="1498">
                  <c:v>37.430808627449004</c:v>
                </c:pt>
                <c:pt idx="1499">
                  <c:v>37.451986374805252</c:v>
                </c:pt>
                <c:pt idx="1500">
                  <c:v>37.475515550431012</c:v>
                </c:pt>
                <c:pt idx="1501">
                  <c:v>37.496038008839527</c:v>
                </c:pt>
                <c:pt idx="1502">
                  <c:v>37.518781996067062</c:v>
                </c:pt>
                <c:pt idx="1503">
                  <c:v>37.543901405730125</c:v>
                </c:pt>
                <c:pt idx="1504">
                  <c:v>37.567983274559275</c:v>
                </c:pt>
                <c:pt idx="1505">
                  <c:v>37.58968558402772</c:v>
                </c:pt>
                <c:pt idx="1506">
                  <c:v>37.612429571255255</c:v>
                </c:pt>
                <c:pt idx="1507">
                  <c:v>37.636254537031036</c:v>
                </c:pt>
                <c:pt idx="1508">
                  <c:v>37.662279933307438</c:v>
                </c:pt>
                <c:pt idx="1509">
                  <c:v>37.685417755811635</c:v>
                </c:pt>
                <c:pt idx="1510">
                  <c:v>37.708170844274555</c:v>
                </c:pt>
                <c:pt idx="1511">
                  <c:v>37.730914831502091</c:v>
                </c:pt>
                <c:pt idx="1512">
                  <c:v>37.752038798831066</c:v>
                </c:pt>
                <c:pt idx="1513">
                  <c:v>37.777884238862356</c:v>
                </c:pt>
                <c:pt idx="1514">
                  <c:v>37.802718200688339</c:v>
                </c:pt>
                <c:pt idx="1515">
                  <c:v>37.828998017863007</c:v>
                </c:pt>
                <c:pt idx="1516">
                  <c:v>37.854481476941473</c:v>
                </c:pt>
                <c:pt idx="1517">
                  <c:v>37.876297965544751</c:v>
                </c:pt>
                <c:pt idx="1518">
                  <c:v>37.900796836431553</c:v>
                </c:pt>
                <c:pt idx="1519">
                  <c:v>37.923601636459161</c:v>
                </c:pt>
                <c:pt idx="1520">
                  <c:v>37.945702745514488</c:v>
                </c:pt>
                <c:pt idx="1521">
                  <c:v>37.96777406870855</c:v>
                </c:pt>
                <c:pt idx="1522">
                  <c:v>37.989245951444744</c:v>
                </c:pt>
                <c:pt idx="1523">
                  <c:v>38.013614509188528</c:v>
                </c:pt>
                <c:pt idx="1524">
                  <c:v>38.036260037596897</c:v>
                </c:pt>
                <c:pt idx="1525">
                  <c:v>38.059914148362942</c:v>
                </c:pt>
                <c:pt idx="1526">
                  <c:v>38.084241750547491</c:v>
                </c:pt>
                <c:pt idx="1527">
                  <c:v>38.109250290615861</c:v>
                </c:pt>
                <c:pt idx="1528">
                  <c:v>38.13022201909839</c:v>
                </c:pt>
                <c:pt idx="1529">
                  <c:v>38.155246279482427</c:v>
                </c:pt>
                <c:pt idx="1530">
                  <c:v>38.180893974490345</c:v>
                </c:pt>
                <c:pt idx="1531">
                  <c:v>38.203807575650053</c:v>
                </c:pt>
                <c:pt idx="1532">
                  <c:v>38.227712384081713</c:v>
                </c:pt>
                <c:pt idx="1533">
                  <c:v>38.253671589555317</c:v>
                </c:pt>
                <c:pt idx="1534">
                  <c:v>38.274731434544073</c:v>
                </c:pt>
                <c:pt idx="1535">
                  <c:v>38.297794792395123</c:v>
                </c:pt>
                <c:pt idx="1536">
                  <c:v>38.320223545924314</c:v>
                </c:pt>
                <c:pt idx="1537">
                  <c:v>38.342364369461322</c:v>
                </c:pt>
                <c:pt idx="1538">
                  <c:v>38.367460198650882</c:v>
                </c:pt>
                <c:pt idx="1539">
                  <c:v>38.390786664943064</c:v>
                </c:pt>
                <c:pt idx="1540">
                  <c:v>38.415080758033696</c:v>
                </c:pt>
                <c:pt idx="1541">
                  <c:v>38.439027349409621</c:v>
                </c:pt>
                <c:pt idx="1542">
                  <c:v>38.461573591613785</c:v>
                </c:pt>
                <c:pt idx="1543">
                  <c:v>38.48628096352941</c:v>
                </c:pt>
                <c:pt idx="1544">
                  <c:v>38.511478561078277</c:v>
                </c:pt>
                <c:pt idx="1545">
                  <c:v>38.535942681793607</c:v>
                </c:pt>
                <c:pt idx="1546">
                  <c:v>38.559598033637208</c:v>
                </c:pt>
                <c:pt idx="1547">
                  <c:v>38.584014166020509</c:v>
                </c:pt>
                <c:pt idx="1548">
                  <c:v>38.608140713641554</c:v>
                </c:pt>
                <c:pt idx="1549">
                  <c:v>38.632968883772286</c:v>
                </c:pt>
                <c:pt idx="1550">
                  <c:v>38.656020658232841</c:v>
                </c:pt>
                <c:pt idx="1551">
                  <c:v>38.67898059295451</c:v>
                </c:pt>
                <c:pt idx="1552">
                  <c:v>38.703678449942231</c:v>
                </c:pt>
                <c:pt idx="1553">
                  <c:v>38.726588976231746</c:v>
                </c:pt>
                <c:pt idx="1554">
                  <c:v>38.748303884502093</c:v>
                </c:pt>
                <c:pt idx="1555">
                  <c:v>38.770816557169944</c:v>
                </c:pt>
                <c:pt idx="1556">
                  <c:v>38.793478167801645</c:v>
                </c:pt>
                <c:pt idx="1557">
                  <c:v>38.818133160850024</c:v>
                </c:pt>
                <c:pt idx="1558">
                  <c:v>38.84320081903028</c:v>
                </c:pt>
                <c:pt idx="1559">
                  <c:v>38.867928875571778</c:v>
                </c:pt>
                <c:pt idx="1560">
                  <c:v>38.888939077458438</c:v>
                </c:pt>
                <c:pt idx="1561">
                  <c:v>38.915771174143984</c:v>
                </c:pt>
                <c:pt idx="1562">
                  <c:v>38.940427401484882</c:v>
                </c:pt>
                <c:pt idx="1563">
                  <c:v>38.963640329441318</c:v>
                </c:pt>
                <c:pt idx="1564">
                  <c:v>38.989747673352625</c:v>
                </c:pt>
                <c:pt idx="1565">
                  <c:v>39.012724028576436</c:v>
                </c:pt>
                <c:pt idx="1566">
                  <c:v>39.036691520692251</c:v>
                </c:pt>
                <c:pt idx="1567">
                  <c:v>39.061223084488823</c:v>
                </c:pt>
                <c:pt idx="1568">
                  <c:v>39.084424492381757</c:v>
                </c:pt>
                <c:pt idx="1569">
                  <c:v>39.109230069117338</c:v>
                </c:pt>
                <c:pt idx="1570">
                  <c:v>39.13354974603164</c:v>
                </c:pt>
                <c:pt idx="1571">
                  <c:v>39.15826645370592</c:v>
                </c:pt>
                <c:pt idx="1572">
                  <c:v>39.183791622979534</c:v>
                </c:pt>
                <c:pt idx="1573">
                  <c:v>39.210844846390515</c:v>
                </c:pt>
                <c:pt idx="1574">
                  <c:v>39.241341745926903</c:v>
                </c:pt>
                <c:pt idx="1575">
                  <c:v>39.270876720160878</c:v>
                </c:pt>
                <c:pt idx="1576">
                  <c:v>39.295720559964522</c:v>
                </c:pt>
                <c:pt idx="1577">
                  <c:v>39.321270415088499</c:v>
                </c:pt>
                <c:pt idx="1578">
                  <c:v>39.348587365667505</c:v>
                </c:pt>
                <c:pt idx="1579">
                  <c:v>39.373073260640908</c:v>
                </c:pt>
                <c:pt idx="1580">
                  <c:v>39.400433411458046</c:v>
                </c:pt>
                <c:pt idx="1581">
                  <c:v>39.424521864240631</c:v>
                </c:pt>
                <c:pt idx="1582">
                  <c:v>39.450119856772815</c:v>
                </c:pt>
                <c:pt idx="1583">
                  <c:v>39.476256000842874</c:v>
                </c:pt>
                <c:pt idx="1584">
                  <c:v>39.500303310541526</c:v>
                </c:pt>
                <c:pt idx="1585">
                  <c:v>39.525421163284179</c:v>
                </c:pt>
                <c:pt idx="1586">
                  <c:v>39.554297025313502</c:v>
                </c:pt>
                <c:pt idx="1587">
                  <c:v>39.578622873690399</c:v>
                </c:pt>
                <c:pt idx="1588">
                  <c:v>39.603061865548113</c:v>
                </c:pt>
                <c:pt idx="1589">
                  <c:v>39.629536205768119</c:v>
                </c:pt>
                <c:pt idx="1590">
                  <c:v>39.655134198300303</c:v>
                </c:pt>
                <c:pt idx="1591">
                  <c:v>39.679480618219166</c:v>
                </c:pt>
                <c:pt idx="1592">
                  <c:v>39.70198753085527</c:v>
                </c:pt>
                <c:pt idx="1593">
                  <c:v>39.725712278775866</c:v>
                </c:pt>
                <c:pt idx="1594">
                  <c:v>39.749238305601054</c:v>
                </c:pt>
                <c:pt idx="1595">
                  <c:v>39.775659571242784</c:v>
                </c:pt>
                <c:pt idx="1596">
                  <c:v>39.800191135039356</c:v>
                </c:pt>
                <c:pt idx="1597">
                  <c:v>39.825978797188483</c:v>
                </c:pt>
                <c:pt idx="1598">
                  <c:v>39.851136147291712</c:v>
                </c:pt>
                <c:pt idx="1599">
                  <c:v>39.873643059927815</c:v>
                </c:pt>
                <c:pt idx="1600">
                  <c:v>39.897815444601626</c:v>
                </c:pt>
                <c:pt idx="1601">
                  <c:v>39.92303944650083</c:v>
                </c:pt>
                <c:pt idx="1602">
                  <c:v>39.95043950610939</c:v>
                </c:pt>
                <c:pt idx="1603">
                  <c:v>39.973723200170198</c:v>
                </c:pt>
                <c:pt idx="1604">
                  <c:v>39.999746200759432</c:v>
                </c:pt>
                <c:pt idx="1605">
                  <c:v>40.023781990394582</c:v>
                </c:pt>
                <c:pt idx="1606">
                  <c:v>40.048422583363582</c:v>
                </c:pt>
                <c:pt idx="1607">
                  <c:v>40.07635709163246</c:v>
                </c:pt>
                <c:pt idx="1608">
                  <c:v>40.10383244308462</c:v>
                </c:pt>
                <c:pt idx="1609">
                  <c:v>40.127008342265519</c:v>
                </c:pt>
                <c:pt idx="1610">
                  <c:v>40.150956085701047</c:v>
                </c:pt>
                <c:pt idx="1611">
                  <c:v>40.177913034295621</c:v>
                </c:pt>
                <c:pt idx="1612">
                  <c:v>40.202463112479961</c:v>
                </c:pt>
                <c:pt idx="1613">
                  <c:v>40.227873179372772</c:v>
                </c:pt>
                <c:pt idx="1614">
                  <c:v>40.25406968988181</c:v>
                </c:pt>
                <c:pt idx="1615">
                  <c:v>40.280514981722106</c:v>
                </c:pt>
                <c:pt idx="1616">
                  <c:v>40.308256146055953</c:v>
                </c:pt>
                <c:pt idx="1617">
                  <c:v>40.332786476333311</c:v>
                </c:pt>
                <c:pt idx="1618">
                  <c:v>40.360185157156863</c:v>
                </c:pt>
                <c:pt idx="1619">
                  <c:v>40.387092822195044</c:v>
                </c:pt>
                <c:pt idx="1620">
                  <c:v>40.413439910878267</c:v>
                </c:pt>
                <c:pt idx="1621">
                  <c:v>40.437094596338383</c:v>
                </c:pt>
                <c:pt idx="1622">
                  <c:v>40.464838215751158</c:v>
                </c:pt>
                <c:pt idx="1623">
                  <c:v>40.489673794175083</c:v>
                </c:pt>
                <c:pt idx="1624">
                  <c:v>40.514987294630103</c:v>
                </c:pt>
                <c:pt idx="1625">
                  <c:v>40.543207199354683</c:v>
                </c:pt>
                <c:pt idx="1626">
                  <c:v>40.568133615698905</c:v>
                </c:pt>
                <c:pt idx="1627">
                  <c:v>40.59335545987399</c:v>
                </c:pt>
                <c:pt idx="1628">
                  <c:v>40.618949657686315</c:v>
                </c:pt>
                <c:pt idx="1629">
                  <c:v>40.643808559360046</c:v>
                </c:pt>
                <c:pt idx="1630">
                  <c:v>40.666556502336519</c:v>
                </c:pt>
                <c:pt idx="1631">
                  <c:v>40.690736983866799</c:v>
                </c:pt>
                <c:pt idx="1632">
                  <c:v>40.715263222345946</c:v>
                </c:pt>
                <c:pt idx="1633">
                  <c:v>40.739214972356208</c:v>
                </c:pt>
                <c:pt idx="1634">
                  <c:v>40.765107462258143</c:v>
                </c:pt>
                <c:pt idx="1635">
                  <c:v>40.790576451045197</c:v>
                </c:pt>
                <c:pt idx="1636">
                  <c:v>40.814386624837347</c:v>
                </c:pt>
                <c:pt idx="1637">
                  <c:v>40.837524925363184</c:v>
                </c:pt>
                <c:pt idx="1638">
                  <c:v>40.859972530350937</c:v>
                </c:pt>
                <c:pt idx="1639">
                  <c:v>40.885422696866222</c:v>
                </c:pt>
                <c:pt idx="1640">
                  <c:v>40.90841041921788</c:v>
                </c:pt>
                <c:pt idx="1641">
                  <c:v>40.933360158811908</c:v>
                </c:pt>
                <c:pt idx="1642">
                  <c:v>40.957087678280189</c:v>
                </c:pt>
                <c:pt idx="1643">
                  <c:v>40.981933077019825</c:v>
                </c:pt>
                <c:pt idx="1644">
                  <c:v>41.008390644254753</c:v>
                </c:pt>
                <c:pt idx="1645">
                  <c:v>41.032726204937248</c:v>
                </c:pt>
                <c:pt idx="1646">
                  <c:v>41.057418979603597</c:v>
                </c:pt>
                <c:pt idx="1647">
                  <c:v>41.081229153395746</c:v>
                </c:pt>
                <c:pt idx="1648">
                  <c:v>41.106151887121577</c:v>
                </c:pt>
                <c:pt idx="1649">
                  <c:v>41.130010344132621</c:v>
                </c:pt>
                <c:pt idx="1650">
                  <c:v>41.153865527705101</c:v>
                </c:pt>
                <c:pt idx="1651">
                  <c:v>41.176826653368387</c:v>
                </c:pt>
                <c:pt idx="1652">
                  <c:v>41.204536720035826</c:v>
                </c:pt>
                <c:pt idx="1653">
                  <c:v>41.231734902747021</c:v>
                </c:pt>
                <c:pt idx="1654">
                  <c:v>41.259600048566675</c:v>
                </c:pt>
                <c:pt idx="1655">
                  <c:v>41.285398017929928</c:v>
                </c:pt>
                <c:pt idx="1656">
                  <c:v>41.31312404261039</c:v>
                </c:pt>
                <c:pt idx="1657">
                  <c:v>41.340680666844904</c:v>
                </c:pt>
                <c:pt idx="1658">
                  <c:v>41.365377942489289</c:v>
                </c:pt>
                <c:pt idx="1659">
                  <c:v>41.389320223344633</c:v>
                </c:pt>
                <c:pt idx="1660">
                  <c:v>41.417554494276999</c:v>
                </c:pt>
                <c:pt idx="1661">
                  <c:v>41.446243723482439</c:v>
                </c:pt>
                <c:pt idx="1662">
                  <c:v>41.473052892561221</c:v>
                </c:pt>
                <c:pt idx="1663">
                  <c:v>41.501793396133749</c:v>
                </c:pt>
                <c:pt idx="1664">
                  <c:v>41.528690464127543</c:v>
                </c:pt>
                <c:pt idx="1665">
                  <c:v>41.55691293381669</c:v>
                </c:pt>
                <c:pt idx="1666">
                  <c:v>41.582002783840252</c:v>
                </c:pt>
                <c:pt idx="1667">
                  <c:v>41.607845064853898</c:v>
                </c:pt>
                <c:pt idx="1668">
                  <c:v>41.637287945867683</c:v>
                </c:pt>
                <c:pt idx="1669">
                  <c:v>41.663430141234869</c:v>
                </c:pt>
                <c:pt idx="1670">
                  <c:v>41.689600415422127</c:v>
                </c:pt>
                <c:pt idx="1671">
                  <c:v>41.719724106087838</c:v>
                </c:pt>
                <c:pt idx="1672">
                  <c:v>41.747368314859237</c:v>
                </c:pt>
                <c:pt idx="1673">
                  <c:v>41.773299308666736</c:v>
                </c:pt>
                <c:pt idx="1674">
                  <c:v>41.799324712419995</c:v>
                </c:pt>
                <c:pt idx="1675">
                  <c:v>41.827007173497002</c:v>
                </c:pt>
                <c:pt idx="1676">
                  <c:v>41.855669544700632</c:v>
                </c:pt>
                <c:pt idx="1677">
                  <c:v>41.883870446600447</c:v>
                </c:pt>
                <c:pt idx="1678">
                  <c:v>41.909449030869055</c:v>
                </c:pt>
                <c:pt idx="1679">
                  <c:v>41.938968823433477</c:v>
                </c:pt>
                <c:pt idx="1680">
                  <c:v>41.965865891427271</c:v>
                </c:pt>
                <c:pt idx="1681">
                  <c:v>41.993634623661606</c:v>
                </c:pt>
                <c:pt idx="1682">
                  <c:v>42.020736789123767</c:v>
                </c:pt>
                <c:pt idx="1683">
                  <c:v>42.049404857479296</c:v>
                </c:pt>
                <c:pt idx="1684">
                  <c:v>42.07389935512942</c:v>
                </c:pt>
                <c:pt idx="1685">
                  <c:v>42.100675969054492</c:v>
                </c:pt>
                <c:pt idx="1686">
                  <c:v>42.127035063133256</c:v>
                </c:pt>
                <c:pt idx="1687">
                  <c:v>42.15244436060258</c:v>
                </c:pt>
                <c:pt idx="1688">
                  <c:v>42.178722473736499</c:v>
                </c:pt>
                <c:pt idx="1689">
                  <c:v>42.20602973666702</c:v>
                </c:pt>
                <c:pt idx="1690">
                  <c:v>42.231686453304526</c:v>
                </c:pt>
                <c:pt idx="1691">
                  <c:v>42.258013399169002</c:v>
                </c:pt>
                <c:pt idx="1692">
                  <c:v>42.284663861873454</c:v>
                </c:pt>
                <c:pt idx="1693">
                  <c:v>42.310631480228878</c:v>
                </c:pt>
                <c:pt idx="1694">
                  <c:v>42.339056198810432</c:v>
                </c:pt>
                <c:pt idx="1695">
                  <c:v>42.366186850032086</c:v>
                </c:pt>
                <c:pt idx="1696">
                  <c:v>42.391430930096341</c:v>
                </c:pt>
                <c:pt idx="1697">
                  <c:v>42.417275652746518</c:v>
                </c:pt>
                <c:pt idx="1698">
                  <c:v>42.442502641355077</c:v>
                </c:pt>
                <c:pt idx="1699">
                  <c:v>42.468913009800936</c:v>
                </c:pt>
                <c:pt idx="1700">
                  <c:v>42.497480157179965</c:v>
                </c:pt>
                <c:pt idx="1701">
                  <c:v>42.522059705169148</c:v>
                </c:pt>
                <c:pt idx="1702">
                  <c:v>42.547875128180983</c:v>
                </c:pt>
                <c:pt idx="1703">
                  <c:v>42.576904965682097</c:v>
                </c:pt>
                <c:pt idx="1704">
                  <c:v>42.605293059715734</c:v>
                </c:pt>
                <c:pt idx="1705">
                  <c:v>42.632893319029627</c:v>
                </c:pt>
                <c:pt idx="1706">
                  <c:v>42.660480556282039</c:v>
                </c:pt>
                <c:pt idx="1707">
                  <c:v>42.688650937725249</c:v>
                </c:pt>
                <c:pt idx="1708">
                  <c:v>42.718227294869237</c:v>
                </c:pt>
                <c:pt idx="1709">
                  <c:v>42.744596969372957</c:v>
                </c:pt>
                <c:pt idx="1710">
                  <c:v>42.77134102814432</c:v>
                </c:pt>
                <c:pt idx="1711">
                  <c:v>42.797580482033212</c:v>
                </c:pt>
                <c:pt idx="1712">
                  <c:v>42.824370118019772</c:v>
                </c:pt>
                <c:pt idx="1713">
                  <c:v>42.853006445100434</c:v>
                </c:pt>
                <c:pt idx="1714">
                  <c:v>42.879542150888064</c:v>
                </c:pt>
                <c:pt idx="1715">
                  <c:v>42.907653526115176</c:v>
                </c:pt>
                <c:pt idx="1716">
                  <c:v>42.934951022499583</c:v>
                </c:pt>
                <c:pt idx="1717">
                  <c:v>42.961912386921952</c:v>
                </c:pt>
                <c:pt idx="1718">
                  <c:v>42.990770089047828</c:v>
                </c:pt>
                <c:pt idx="1719">
                  <c:v>43.020440042258727</c:v>
                </c:pt>
                <c:pt idx="1720">
                  <c:v>43.047180845514724</c:v>
                </c:pt>
                <c:pt idx="1721">
                  <c:v>43.07583955426356</c:v>
                </c:pt>
                <c:pt idx="1722">
                  <c:v>43.103163094770935</c:v>
                </c:pt>
                <c:pt idx="1723">
                  <c:v>43.132993382113845</c:v>
                </c:pt>
                <c:pt idx="1724">
                  <c:v>43.161470188941337</c:v>
                </c:pt>
                <c:pt idx="1725">
                  <c:v>43.188651707590658</c:v>
                </c:pt>
                <c:pt idx="1726">
                  <c:v>43.213678482003914</c:v>
                </c:pt>
                <c:pt idx="1727">
                  <c:v>43.240178377122469</c:v>
                </c:pt>
                <c:pt idx="1728">
                  <c:v>43.266023099772646</c:v>
                </c:pt>
                <c:pt idx="1729">
                  <c:v>43.290955464240149</c:v>
                </c:pt>
                <c:pt idx="1730">
                  <c:v>43.316062812658828</c:v>
                </c:pt>
                <c:pt idx="1731">
                  <c:v>43.3406745088623</c:v>
                </c:pt>
                <c:pt idx="1732">
                  <c:v>43.366816704229485</c:v>
                </c:pt>
                <c:pt idx="1733">
                  <c:v>43.390614521590251</c:v>
                </c:pt>
                <c:pt idx="1734">
                  <c:v>43.415297839131881</c:v>
                </c:pt>
                <c:pt idx="1735">
                  <c:v>43.438932880724103</c:v>
                </c:pt>
                <c:pt idx="1736">
                  <c:v>43.46284464112285</c:v>
                </c:pt>
                <c:pt idx="1737">
                  <c:v>43.486694546729545</c:v>
                </c:pt>
                <c:pt idx="1738">
                  <c:v>43.509105107602913</c:v>
                </c:pt>
                <c:pt idx="1739">
                  <c:v>43.53481554024404</c:v>
                </c:pt>
                <c:pt idx="1740">
                  <c:v>43.558371228649101</c:v>
                </c:pt>
                <c:pt idx="1741">
                  <c:v>43.581702693432995</c:v>
                </c:pt>
                <c:pt idx="1742">
                  <c:v>43.607701239184443</c:v>
                </c:pt>
                <c:pt idx="1743">
                  <c:v>43.63315936938433</c:v>
                </c:pt>
                <c:pt idx="1744">
                  <c:v>43.658597152613154</c:v>
                </c:pt>
                <c:pt idx="1745">
                  <c:v>43.682661922234331</c:v>
                </c:pt>
                <c:pt idx="1746">
                  <c:v>43.706240806186408</c:v>
                </c:pt>
                <c:pt idx="1747">
                  <c:v>43.730399578813916</c:v>
                </c:pt>
                <c:pt idx="1748">
                  <c:v>43.753692791292202</c:v>
                </c:pt>
                <c:pt idx="1749">
                  <c:v>43.778250364552633</c:v>
                </c:pt>
                <c:pt idx="1750">
                  <c:v>43.80396079719376</c:v>
                </c:pt>
                <c:pt idx="1751">
                  <c:v>43.828389370657625</c:v>
                </c:pt>
                <c:pt idx="1752">
                  <c:v>43.852662493262535</c:v>
                </c:pt>
                <c:pt idx="1753">
                  <c:v>43.876445253864709</c:v>
                </c:pt>
                <c:pt idx="1754">
                  <c:v>43.900217895687113</c:v>
                </c:pt>
                <c:pt idx="1755">
                  <c:v>43.923932290466503</c:v>
                </c:pt>
                <c:pt idx="1756">
                  <c:v>43.946959457208266</c:v>
                </c:pt>
                <c:pt idx="1757">
                  <c:v>43.971099575346209</c:v>
                </c:pt>
                <c:pt idx="1758">
                  <c:v>43.996465558858347</c:v>
                </c:pt>
                <c:pt idx="1759">
                  <c:v>44.019598354805353</c:v>
                </c:pt>
                <c:pt idx="1760">
                  <c:v>44.04478909906129</c:v>
                </c:pt>
                <c:pt idx="1761">
                  <c:v>44.068373550920342</c:v>
                </c:pt>
                <c:pt idx="1762">
                  <c:v>44.091971358196147</c:v>
                </c:pt>
                <c:pt idx="1763">
                  <c:v>44.116011108353639</c:v>
                </c:pt>
                <c:pt idx="1764">
                  <c:v>44.141343500969093</c:v>
                </c:pt>
                <c:pt idx="1765">
                  <c:v>44.165205178903193</c:v>
                </c:pt>
                <c:pt idx="1766">
                  <c:v>44.189183008492094</c:v>
                </c:pt>
                <c:pt idx="1767">
                  <c:v>44.214588653544894</c:v>
                </c:pt>
                <c:pt idx="1768">
                  <c:v>44.2388267114057</c:v>
                </c:pt>
                <c:pt idx="1769">
                  <c:v>44.262411163264751</c:v>
                </c:pt>
                <c:pt idx="1770">
                  <c:v>44.287588552103934</c:v>
                </c:pt>
                <c:pt idx="1771">
                  <c:v>44.311355123282361</c:v>
                </c:pt>
                <c:pt idx="1772">
                  <c:v>44.3359060216629</c:v>
                </c:pt>
                <c:pt idx="1773">
                  <c:v>44.362363102252893</c:v>
                </c:pt>
                <c:pt idx="1774">
                  <c:v>44.387471285750713</c:v>
                </c:pt>
                <c:pt idx="1775">
                  <c:v>44.411871632160569</c:v>
                </c:pt>
                <c:pt idx="1776">
                  <c:v>44.437051449257346</c:v>
                </c:pt>
                <c:pt idx="1777">
                  <c:v>44.462702961799415</c:v>
                </c:pt>
                <c:pt idx="1778">
                  <c:v>44.487475435500841</c:v>
                </c:pt>
                <c:pt idx="1779">
                  <c:v>44.513707741562619</c:v>
                </c:pt>
                <c:pt idx="1780">
                  <c:v>44.540714841474326</c:v>
                </c:pt>
                <c:pt idx="1781">
                  <c:v>44.564968907654347</c:v>
                </c:pt>
                <c:pt idx="1782">
                  <c:v>44.589726891704551</c:v>
                </c:pt>
                <c:pt idx="1783">
                  <c:v>44.614495742993171</c:v>
                </c:pt>
                <c:pt idx="1784">
                  <c:v>44.64208242895365</c:v>
                </c:pt>
                <c:pt idx="1785">
                  <c:v>44.66685128024227</c:v>
                </c:pt>
                <c:pt idx="1786">
                  <c:v>44.690914968504877</c:v>
                </c:pt>
                <c:pt idx="1787">
                  <c:v>44.714700133471823</c:v>
                </c:pt>
                <c:pt idx="1788">
                  <c:v>44.738467991355371</c:v>
                </c:pt>
                <c:pt idx="1789">
                  <c:v>44.76512894959906</c:v>
                </c:pt>
                <c:pt idx="1790">
                  <c:v>44.789910278087341</c:v>
                </c:pt>
                <c:pt idx="1791">
                  <c:v>44.816204970147425</c:v>
                </c:pt>
                <c:pt idx="1792">
                  <c:v>44.840467086133678</c:v>
                </c:pt>
                <c:pt idx="1793">
                  <c:v>44.864919580037338</c:v>
                </c:pt>
                <c:pt idx="1794">
                  <c:v>44.888473313075089</c:v>
                </c:pt>
                <c:pt idx="1795">
                  <c:v>44.914309166179891</c:v>
                </c:pt>
                <c:pt idx="1796">
                  <c:v>44.938613141158555</c:v>
                </c:pt>
                <c:pt idx="1797">
                  <c:v>44.96466875397352</c:v>
                </c:pt>
                <c:pt idx="1798">
                  <c:v>44.988203569966622</c:v>
                </c:pt>
                <c:pt idx="1799">
                  <c:v>45.013350359657878</c:v>
                </c:pt>
                <c:pt idx="1800">
                  <c:v>45.037728392853886</c:v>
                </c:pt>
                <c:pt idx="1801">
                  <c:v>45.062761680277262</c:v>
                </c:pt>
                <c:pt idx="1802">
                  <c:v>45.087329688900368</c:v>
                </c:pt>
                <c:pt idx="1803">
                  <c:v>45.111819211912703</c:v>
                </c:pt>
                <c:pt idx="1804">
                  <c:v>45.137293226227335</c:v>
                </c:pt>
                <c:pt idx="1805">
                  <c:v>45.166658919365304</c:v>
                </c:pt>
                <c:pt idx="1806">
                  <c:v>45.193014387462448</c:v>
                </c:pt>
                <c:pt idx="1807">
                  <c:v>45.222367603400755</c:v>
                </c:pt>
                <c:pt idx="1808">
                  <c:v>45.251330403736766</c:v>
                </c:pt>
                <c:pt idx="1809">
                  <c:v>45.281152520888149</c:v>
                </c:pt>
                <c:pt idx="1810">
                  <c:v>45.311901975717575</c:v>
                </c:pt>
                <c:pt idx="1811">
                  <c:v>45.344397031028628</c:v>
                </c:pt>
                <c:pt idx="1812">
                  <c:v>45.373596093177575</c:v>
                </c:pt>
                <c:pt idx="1813">
                  <c:v>45.402303714656</c:v>
                </c:pt>
                <c:pt idx="1814">
                  <c:v>45.434095216902286</c:v>
                </c:pt>
                <c:pt idx="1815">
                  <c:v>45.462930427809503</c:v>
                </c:pt>
                <c:pt idx="1816">
                  <c:v>45.495470964525772</c:v>
                </c:pt>
                <c:pt idx="1817">
                  <c:v>45.527049974148831</c:v>
                </c:pt>
                <c:pt idx="1818">
                  <c:v>45.558263097817274</c:v>
                </c:pt>
                <c:pt idx="1819">
                  <c:v>45.587321134431591</c:v>
                </c:pt>
                <c:pt idx="1820">
                  <c:v>45.617716911883505</c:v>
                </c:pt>
                <c:pt idx="1821">
                  <c:v>45.649155022411762</c:v>
                </c:pt>
                <c:pt idx="1822">
                  <c:v>45.67919054649628</c:v>
                </c:pt>
                <c:pt idx="1823">
                  <c:v>45.710527786081663</c:v>
                </c:pt>
                <c:pt idx="1824">
                  <c:v>45.741194954403689</c:v>
                </c:pt>
                <c:pt idx="1825">
                  <c:v>45.773177447798233</c:v>
                </c:pt>
                <c:pt idx="1826">
                  <c:v>45.80258132764525</c:v>
                </c:pt>
                <c:pt idx="1827">
                  <c:v>45.834417318003723</c:v>
                </c:pt>
                <c:pt idx="1828">
                  <c:v>45.862035541993002</c:v>
                </c:pt>
                <c:pt idx="1829">
                  <c:v>45.889707003424355</c:v>
                </c:pt>
                <c:pt idx="1830">
                  <c:v>45.917630642212885</c:v>
                </c:pt>
                <c:pt idx="1831">
                  <c:v>45.944320213077319</c:v>
                </c:pt>
                <c:pt idx="1832">
                  <c:v>45.971600999745803</c:v>
                </c:pt>
                <c:pt idx="1833">
                  <c:v>45.996070609304027</c:v>
                </c:pt>
                <c:pt idx="1834">
                  <c:v>46.02267171795269</c:v>
                </c:pt>
                <c:pt idx="1835">
                  <c:v>46.047329059543479</c:v>
                </c:pt>
                <c:pt idx="1836">
                  <c:v>46.073020728580218</c:v>
                </c:pt>
                <c:pt idx="1837">
                  <c:v>46.099601422871395</c:v>
                </c:pt>
                <c:pt idx="1838">
                  <c:v>46.123818454790921</c:v>
                </c:pt>
                <c:pt idx="1839">
                  <c:v>46.150156978762901</c:v>
                </c:pt>
                <c:pt idx="1840">
                  <c:v>46.174834334429654</c:v>
                </c:pt>
                <c:pt idx="1841">
                  <c:v>46.200873447825174</c:v>
                </c:pt>
                <c:pt idx="1842">
                  <c:v>46.226199259553248</c:v>
                </c:pt>
                <c:pt idx="1843">
                  <c:v>46.252349651211141</c:v>
                </c:pt>
                <c:pt idx="1844">
                  <c:v>46.275982272112444</c:v>
                </c:pt>
                <c:pt idx="1845">
                  <c:v>46.302165486854925</c:v>
                </c:pt>
                <c:pt idx="1846">
                  <c:v>46.327175076182726</c:v>
                </c:pt>
                <c:pt idx="1847">
                  <c:v>46.353478375381002</c:v>
                </c:pt>
                <c:pt idx="1848">
                  <c:v>46.37822377890604</c:v>
                </c:pt>
                <c:pt idx="1849">
                  <c:v>46.403556795701462</c:v>
                </c:pt>
                <c:pt idx="1850">
                  <c:v>46.429623128240294</c:v>
                </c:pt>
                <c:pt idx="1851">
                  <c:v>46.456943142497671</c:v>
                </c:pt>
                <c:pt idx="1852">
                  <c:v>46.483268056897991</c:v>
                </c:pt>
                <c:pt idx="1853">
                  <c:v>46.509598575239586</c:v>
                </c:pt>
                <c:pt idx="1854">
                  <c:v>46.535340679747762</c:v>
                </c:pt>
                <c:pt idx="1855">
                  <c:v>46.562223586586029</c:v>
                </c:pt>
                <c:pt idx="1856">
                  <c:v>46.587031834309606</c:v>
                </c:pt>
                <c:pt idx="1857">
                  <c:v>46.612002196048508</c:v>
                </c:pt>
                <c:pt idx="1858">
                  <c:v>46.637375240995858</c:v>
                </c:pt>
                <c:pt idx="1859">
                  <c:v>46.662884781941301</c:v>
                </c:pt>
                <c:pt idx="1860">
                  <c:v>46.688192581001005</c:v>
                </c:pt>
                <c:pt idx="1861">
                  <c:v>46.714021946880393</c:v>
                </c:pt>
                <c:pt idx="1862">
                  <c:v>46.740145119394974</c:v>
                </c:pt>
                <c:pt idx="1863">
                  <c:v>46.766580911776153</c:v>
                </c:pt>
                <c:pt idx="1864">
                  <c:v>46.793650349802427</c:v>
                </c:pt>
                <c:pt idx="1865">
                  <c:v>46.819598199011537</c:v>
                </c:pt>
                <c:pt idx="1866">
                  <c:v>46.843867267528573</c:v>
                </c:pt>
                <c:pt idx="1867">
                  <c:v>46.870735363950629</c:v>
                </c:pt>
                <c:pt idx="1868">
                  <c:v>46.89635378146933</c:v>
                </c:pt>
                <c:pt idx="1869">
                  <c:v>46.921600337456574</c:v>
                </c:pt>
                <c:pt idx="1870">
                  <c:v>46.94580936374571</c:v>
                </c:pt>
                <c:pt idx="1871">
                  <c:v>46.970003979900149</c:v>
                </c:pt>
                <c:pt idx="1872">
                  <c:v>46.995581968985398</c:v>
                </c:pt>
                <c:pt idx="1873">
                  <c:v>47.02119478256283</c:v>
                </c:pt>
                <c:pt idx="1874">
                  <c:v>47.045940186087869</c:v>
                </c:pt>
                <c:pt idx="1875">
                  <c:v>47.071774755627011</c:v>
                </c:pt>
                <c:pt idx="1876">
                  <c:v>47.097236262790133</c:v>
                </c:pt>
                <c:pt idx="1877">
                  <c:v>47.12159099155231</c:v>
                </c:pt>
                <c:pt idx="1878">
                  <c:v>47.147569262156892</c:v>
                </c:pt>
                <c:pt idx="1879">
                  <c:v>47.172919891339163</c:v>
                </c:pt>
                <c:pt idx="1880">
                  <c:v>47.197885449699832</c:v>
                </c:pt>
                <c:pt idx="1881">
                  <c:v>47.221986399978753</c:v>
                </c:pt>
                <c:pt idx="1882">
                  <c:v>47.246502041911697</c:v>
                </c:pt>
                <c:pt idx="1883">
                  <c:v>47.273096746056048</c:v>
                </c:pt>
                <c:pt idx="1884">
                  <c:v>47.29766602571258</c:v>
                </c:pt>
                <c:pt idx="1885">
                  <c:v>47.321422333603351</c:v>
                </c:pt>
                <c:pt idx="1886">
                  <c:v>47.346058860555132</c:v>
                </c:pt>
                <c:pt idx="1887">
                  <c:v>47.371508759554196</c:v>
                </c:pt>
                <c:pt idx="1888">
                  <c:v>47.397447002006842</c:v>
                </c:pt>
                <c:pt idx="1889">
                  <c:v>47.422934927750241</c:v>
                </c:pt>
                <c:pt idx="1890">
                  <c:v>47.448171876981021</c:v>
                </c:pt>
                <c:pt idx="1891">
                  <c:v>47.473886362064363</c:v>
                </c:pt>
                <c:pt idx="1892">
                  <c:v>47.498354770778029</c:v>
                </c:pt>
                <c:pt idx="1893">
                  <c:v>47.523951973376207</c:v>
                </c:pt>
                <c:pt idx="1894">
                  <c:v>47.548847882752519</c:v>
                </c:pt>
                <c:pt idx="1895">
                  <c:v>47.574696061863314</c:v>
                </c:pt>
                <c:pt idx="1896">
                  <c:v>47.601836349718511</c:v>
                </c:pt>
                <c:pt idx="1897">
                  <c:v>47.627823426516514</c:v>
                </c:pt>
                <c:pt idx="1898">
                  <c:v>47.653149238244588</c:v>
                </c:pt>
                <c:pt idx="1899">
                  <c:v>47.679594237100709</c:v>
                </c:pt>
                <c:pt idx="1900">
                  <c:v>47.704114682411884</c:v>
                </c:pt>
                <c:pt idx="1901">
                  <c:v>47.731434696669261</c:v>
                </c:pt>
                <c:pt idx="1902">
                  <c:v>47.756963851409154</c:v>
                </c:pt>
                <c:pt idx="1903">
                  <c:v>47.784795825729759</c:v>
                </c:pt>
                <c:pt idx="1904">
                  <c:v>47.812809127578618</c:v>
                </c:pt>
                <c:pt idx="1905">
                  <c:v>47.840659114567593</c:v>
                </c:pt>
                <c:pt idx="1906">
                  <c:v>47.867348685432027</c:v>
                </c:pt>
                <c:pt idx="1907">
                  <c:v>47.89448697187963</c:v>
                </c:pt>
                <c:pt idx="1908">
                  <c:v>47.921596037776318</c:v>
                </c:pt>
                <c:pt idx="1909">
                  <c:v>47.949763848291639</c:v>
                </c:pt>
                <c:pt idx="1910">
                  <c:v>47.979170930390808</c:v>
                </c:pt>
                <c:pt idx="1911">
                  <c:v>48.008673279491582</c:v>
                </c:pt>
                <c:pt idx="1912">
                  <c:v>48.037223358857865</c:v>
                </c:pt>
                <c:pt idx="1913">
                  <c:v>48.066677674176319</c:v>
                </c:pt>
                <c:pt idx="1914">
                  <c:v>48.096530669888025</c:v>
                </c:pt>
                <c:pt idx="1915">
                  <c:v>48.125855293994213</c:v>
                </c:pt>
                <c:pt idx="1916">
                  <c:v>48.154520654438066</c:v>
                </c:pt>
                <c:pt idx="1917">
                  <c:v>48.18460221089731</c:v>
                </c:pt>
                <c:pt idx="1918">
                  <c:v>48.215996290458442</c:v>
                </c:pt>
                <c:pt idx="1919">
                  <c:v>48.245056728761874</c:v>
                </c:pt>
                <c:pt idx="1920">
                  <c:v>48.276309909228196</c:v>
                </c:pt>
                <c:pt idx="1921">
                  <c:v>48.305859225643729</c:v>
                </c:pt>
                <c:pt idx="1922">
                  <c:v>48.338578237033843</c:v>
                </c:pt>
                <c:pt idx="1923">
                  <c:v>48.370892964089435</c:v>
                </c:pt>
                <c:pt idx="1924">
                  <c:v>48.402516004679619</c:v>
                </c:pt>
                <c:pt idx="1925">
                  <c:v>48.433084703747888</c:v>
                </c:pt>
                <c:pt idx="1926">
                  <c:v>48.466187184833522</c:v>
                </c:pt>
                <c:pt idx="1927">
                  <c:v>48.498301771129448</c:v>
                </c:pt>
                <c:pt idx="1928">
                  <c:v>48.531413058408504</c:v>
                </c:pt>
                <c:pt idx="1929">
                  <c:v>48.563075326587587</c:v>
                </c:pt>
                <c:pt idx="1930">
                  <c:v>48.593555163158562</c:v>
                </c:pt>
                <c:pt idx="1931">
                  <c:v>48.623760406607275</c:v>
                </c:pt>
                <c:pt idx="1932">
                  <c:v>48.653589385427821</c:v>
                </c:pt>
                <c:pt idx="1933">
                  <c:v>48.685613508100374</c:v>
                </c:pt>
                <c:pt idx="1934">
                  <c:v>48.716259061220356</c:v>
                </c:pt>
                <c:pt idx="1935">
                  <c:v>48.747601104183971</c:v>
                </c:pt>
                <c:pt idx="1936">
                  <c:v>48.77977293073716</c:v>
                </c:pt>
                <c:pt idx="1937">
                  <c:v>48.81054217084661</c:v>
                </c:pt>
                <c:pt idx="1938">
                  <c:v>48.841343833759126</c:v>
                </c:pt>
                <c:pt idx="1939">
                  <c:v>48.872145496671642</c:v>
                </c:pt>
                <c:pt idx="1940">
                  <c:v>48.901711930663943</c:v>
                </c:pt>
                <c:pt idx="1941">
                  <c:v>48.931982573802792</c:v>
                </c:pt>
                <c:pt idx="1942">
                  <c:v>48.960572907836173</c:v>
                </c:pt>
                <c:pt idx="1943">
                  <c:v>48.98911029680653</c:v>
                </c:pt>
                <c:pt idx="1944">
                  <c:v>49.016466736682169</c:v>
                </c:pt>
                <c:pt idx="1945">
                  <c:v>49.044952771005356</c:v>
                </c:pt>
                <c:pt idx="1946">
                  <c:v>49.072360046633946</c:v>
                </c:pt>
                <c:pt idx="1947">
                  <c:v>49.098964757816283</c:v>
                </c:pt>
                <c:pt idx="1948">
                  <c:v>49.125186399584614</c:v>
                </c:pt>
                <c:pt idx="1949">
                  <c:v>49.151408041352944</c:v>
                </c:pt>
                <c:pt idx="1950">
                  <c:v>49.177324668603546</c:v>
                </c:pt>
                <c:pt idx="1951">
                  <c:v>49.202676898911896</c:v>
                </c:pt>
                <c:pt idx="1952">
                  <c:v>49.227230417883781</c:v>
                </c:pt>
                <c:pt idx="1953">
                  <c:v>49.253386250786349</c:v>
                </c:pt>
                <c:pt idx="1954">
                  <c:v>49.276525821293411</c:v>
                </c:pt>
                <c:pt idx="1955">
                  <c:v>49.300419256154193</c:v>
                </c:pt>
                <c:pt idx="1956">
                  <c:v>49.324964725319845</c:v>
                </c:pt>
                <c:pt idx="1957">
                  <c:v>49.348711653707184</c:v>
                </c:pt>
                <c:pt idx="1958">
                  <c:v>49.373177429791134</c:v>
                </c:pt>
                <c:pt idx="1959">
                  <c:v>49.397072474613161</c:v>
                </c:pt>
                <c:pt idx="1960">
                  <c:v>49.420225729790815</c:v>
                </c:pt>
                <c:pt idx="1961">
                  <c:v>49.442609825982906</c:v>
                </c:pt>
                <c:pt idx="1962">
                  <c:v>49.465398827428523</c:v>
                </c:pt>
                <c:pt idx="1963">
                  <c:v>49.488238140163091</c:v>
                </c:pt>
                <c:pt idx="1964">
                  <c:v>49.513816399468439</c:v>
                </c:pt>
                <c:pt idx="1965">
                  <c:v>49.538734574662683</c:v>
                </c:pt>
                <c:pt idx="1966">
                  <c:v>49.562456548650701</c:v>
                </c:pt>
                <c:pt idx="1967">
                  <c:v>49.585594106706203</c:v>
                </c:pt>
                <c:pt idx="1968">
                  <c:v>49.609009383076746</c:v>
                </c:pt>
                <c:pt idx="1969">
                  <c:v>49.633371316660288</c:v>
                </c:pt>
                <c:pt idx="1970">
                  <c:v>49.659851154263727</c:v>
                </c:pt>
                <c:pt idx="1971">
                  <c:v>49.684483561336698</c:v>
                </c:pt>
                <c:pt idx="1972">
                  <c:v>49.708705428291786</c:v>
                </c:pt>
                <c:pt idx="1973">
                  <c:v>49.734109811782503</c:v>
                </c:pt>
                <c:pt idx="1974">
                  <c:v>49.758569148021465</c:v>
                </c:pt>
                <c:pt idx="1975">
                  <c:v>49.782596209665712</c:v>
                </c:pt>
                <c:pt idx="1976">
                  <c:v>49.807125579218898</c:v>
                </c:pt>
                <c:pt idx="1977">
                  <c:v>49.830784764718295</c:v>
                </c:pt>
                <c:pt idx="1978">
                  <c:v>49.854326825537008</c:v>
                </c:pt>
                <c:pt idx="1979">
                  <c:v>49.87853058042807</c:v>
                </c:pt>
                <c:pt idx="1980">
                  <c:v>49.904337856720744</c:v>
                </c:pt>
                <c:pt idx="1981">
                  <c:v>49.929297890907399</c:v>
                </c:pt>
                <c:pt idx="1982">
                  <c:v>49.954420531179956</c:v>
                </c:pt>
                <c:pt idx="1983">
                  <c:v>49.978843643290865</c:v>
                </c:pt>
                <c:pt idx="1984">
                  <c:v>50.002346662549343</c:v>
                </c:pt>
                <c:pt idx="1985">
                  <c:v>50.025761938919885</c:v>
                </c:pt>
                <c:pt idx="1986">
                  <c:v>50.051408621578211</c:v>
                </c:pt>
                <c:pt idx="1987">
                  <c:v>50.075950870821373</c:v>
                </c:pt>
                <c:pt idx="1988">
                  <c:v>50.100254845800038</c:v>
                </c:pt>
                <c:pt idx="1989">
                  <c:v>50.123808578837789</c:v>
                </c:pt>
                <c:pt idx="1990">
                  <c:v>50.147173141429064</c:v>
                </c:pt>
                <c:pt idx="1991">
                  <c:v>50.170552998652177</c:v>
                </c:pt>
                <c:pt idx="1992">
                  <c:v>50.193324290524075</c:v>
                </c:pt>
                <c:pt idx="1993">
                  <c:v>50.217046264512092</c:v>
                </c:pt>
                <c:pt idx="1994">
                  <c:v>50.241620712980186</c:v>
                </c:pt>
                <c:pt idx="1995">
                  <c:v>50.265038782987126</c:v>
                </c:pt>
                <c:pt idx="1996">
                  <c:v>50.290072389206088</c:v>
                </c:pt>
                <c:pt idx="1997">
                  <c:v>50.313485255553275</c:v>
                </c:pt>
                <c:pt idx="1998">
                  <c:v>50.338113637723126</c:v>
                </c:pt>
                <c:pt idx="1999">
                  <c:v>50.36226144646087</c:v>
                </c:pt>
                <c:pt idx="2000">
                  <c:v>50.386465201351932</c:v>
                </c:pt>
                <c:pt idx="2001">
                  <c:v>50.411164572502251</c:v>
                </c:pt>
                <c:pt idx="2002">
                  <c:v>50.434048561661413</c:v>
                </c:pt>
                <c:pt idx="2003">
                  <c:v>50.458257587950548</c:v>
                </c:pt>
                <c:pt idx="2004">
                  <c:v>50.481653242192408</c:v>
                </c:pt>
                <c:pt idx="2005">
                  <c:v>50.50521541354631</c:v>
                </c:pt>
                <c:pt idx="2006">
                  <c:v>50.529655001990584</c:v>
                </c:pt>
                <c:pt idx="2007">
                  <c:v>50.555282625984233</c:v>
                </c:pt>
                <c:pt idx="2008">
                  <c:v>50.582900849973512</c:v>
                </c:pt>
                <c:pt idx="2009">
                  <c:v>50.608189035238766</c:v>
                </c:pt>
                <c:pt idx="2010">
                  <c:v>50.633313105081093</c:v>
                </c:pt>
                <c:pt idx="2011">
                  <c:v>50.657699188083335</c:v>
                </c:pt>
                <c:pt idx="2012">
                  <c:v>50.68244429244357</c:v>
                </c:pt>
                <c:pt idx="2013">
                  <c:v>50.707404326630225</c:v>
                </c:pt>
                <c:pt idx="2014">
                  <c:v>50.732017414168233</c:v>
                </c:pt>
                <c:pt idx="2015">
                  <c:v>50.75508856132231</c:v>
                </c:pt>
                <c:pt idx="2016">
                  <c:v>50.77935843040239</c:v>
                </c:pt>
                <c:pt idx="2017">
                  <c:v>50.802694042416348</c:v>
                </c:pt>
                <c:pt idx="2018">
                  <c:v>50.826339472326268</c:v>
                </c:pt>
                <c:pt idx="2019">
                  <c:v>50.851070892015905</c:v>
                </c:pt>
                <c:pt idx="2020">
                  <c:v>50.876548010158281</c:v>
                </c:pt>
                <c:pt idx="2021">
                  <c:v>50.901359059852496</c:v>
                </c:pt>
                <c:pt idx="2022">
                  <c:v>50.926013999754169</c:v>
                </c:pt>
                <c:pt idx="2023">
                  <c:v>50.950283868834248</c:v>
                </c:pt>
                <c:pt idx="2024">
                  <c:v>50.974946013803269</c:v>
                </c:pt>
                <c:pt idx="2025">
                  <c:v>51.000283833976923</c:v>
                </c:pt>
                <c:pt idx="2026">
                  <c:v>51.025452735349418</c:v>
                </c:pt>
                <c:pt idx="2027">
                  <c:v>51.0463186103891</c:v>
                </c:pt>
                <c:pt idx="2028">
                  <c:v>51.070162579932607</c:v>
                </c:pt>
                <c:pt idx="2029">
                  <c:v>51.093474975618442</c:v>
                </c:pt>
                <c:pt idx="2030">
                  <c:v>51.117320546288028</c:v>
                </c:pt>
                <c:pt idx="2031">
                  <c:v>51.13955778581294</c:v>
                </c:pt>
                <c:pt idx="2032">
                  <c:v>51.1629534400548</c:v>
                </c:pt>
                <c:pt idx="2033">
                  <c:v>51.186534024358586</c:v>
                </c:pt>
                <c:pt idx="2034">
                  <c:v>51.209330673120121</c:v>
                </c:pt>
                <c:pt idx="2035">
                  <c:v>51.231499839485792</c:v>
                </c:pt>
                <c:pt idx="2036">
                  <c:v>51.253833221898617</c:v>
                </c:pt>
                <c:pt idx="2037">
                  <c:v>51.276713991135288</c:v>
                </c:pt>
                <c:pt idx="2038">
                  <c:v>51.299554855191353</c:v>
                </c:pt>
                <c:pt idx="2039">
                  <c:v>51.321900971289523</c:v>
                </c:pt>
                <c:pt idx="2040">
                  <c:v>51.346256100333214</c:v>
                </c:pt>
                <c:pt idx="2041">
                  <c:v>51.36884627156487</c:v>
                </c:pt>
                <c:pt idx="2042">
                  <c:v>51.390901130682032</c:v>
                </c:pt>
                <c:pt idx="2043">
                  <c:v>51.414525299524321</c:v>
                </c:pt>
                <c:pt idx="2044">
                  <c:v>51.437329595601774</c:v>
                </c:pt>
                <c:pt idx="2045">
                  <c:v>51.459766015534385</c:v>
                </c:pt>
                <c:pt idx="2046">
                  <c:v>51.48235618676604</c:v>
                </c:pt>
                <c:pt idx="2047">
                  <c:v>51.505113816915134</c:v>
                </c:pt>
                <c:pt idx="2048">
                  <c:v>51.527828547846774</c:v>
                </c:pt>
                <c:pt idx="2049">
                  <c:v>51.550538826972826</c:v>
                </c:pt>
                <c:pt idx="2050">
                  <c:v>51.573532807527506</c:v>
                </c:pt>
                <c:pt idx="2051">
                  <c:v>51.595625904515678</c:v>
                </c:pt>
                <c:pt idx="2052">
                  <c:v>51.618124925231257</c:v>
                </c:pt>
                <c:pt idx="2053">
                  <c:v>51.639519088742624</c:v>
                </c:pt>
                <c:pt idx="2054">
                  <c:v>51.661912480252965</c:v>
                </c:pt>
                <c:pt idx="2055">
                  <c:v>51.684750242902581</c:v>
                </c:pt>
                <c:pt idx="2056">
                  <c:v>51.707600956259355</c:v>
                </c:pt>
                <c:pt idx="2057">
                  <c:v>51.730230293465688</c:v>
                </c:pt>
                <c:pt idx="2058">
                  <c:v>51.752182115063071</c:v>
                </c:pt>
                <c:pt idx="2059">
                  <c:v>51.774979406752827</c:v>
                </c:pt>
                <c:pt idx="2060">
                  <c:v>51.797010987882011</c:v>
                </c:pt>
                <c:pt idx="2061">
                  <c:v>51.818982933994974</c:v>
                </c:pt>
                <c:pt idx="2062">
                  <c:v>51.841958690945191</c:v>
                </c:pt>
                <c:pt idx="2063">
                  <c:v>51.863988998153346</c:v>
                </c:pt>
                <c:pt idx="2064">
                  <c:v>51.886600903861833</c:v>
                </c:pt>
                <c:pt idx="2065">
                  <c:v>51.910333995424487</c:v>
                </c:pt>
                <c:pt idx="2066">
                  <c:v>51.932597653529676</c:v>
                </c:pt>
                <c:pt idx="2067">
                  <c:v>51.956161826291172</c:v>
                </c:pt>
                <c:pt idx="2068">
                  <c:v>51.978796945646302</c:v>
                </c:pt>
                <c:pt idx="2069">
                  <c:v>52.002109341332137</c:v>
                </c:pt>
                <c:pt idx="2070">
                  <c:v>52.025212285220839</c:v>
                </c:pt>
                <c:pt idx="2071">
                  <c:v>52.048991412833111</c:v>
                </c:pt>
                <c:pt idx="2072">
                  <c:v>52.072650598332508</c:v>
                </c:pt>
                <c:pt idx="2073">
                  <c:v>52.09384171324087</c:v>
                </c:pt>
                <c:pt idx="2074">
                  <c:v>52.116367083532353</c:v>
                </c:pt>
                <c:pt idx="2075">
                  <c:v>52.141814935976726</c:v>
                </c:pt>
                <c:pt idx="2076">
                  <c:v>52.165599698453363</c:v>
                </c:pt>
                <c:pt idx="2077">
                  <c:v>52.188274795140778</c:v>
                </c:pt>
                <c:pt idx="2078">
                  <c:v>52.211460249543364</c:v>
                </c:pt>
                <c:pt idx="2079">
                  <c:v>52.233465199861882</c:v>
                </c:pt>
                <c:pt idx="2080">
                  <c:v>52.25743551037219</c:v>
                </c:pt>
                <c:pt idx="2081">
                  <c:v>52.280771922949185</c:v>
                </c:pt>
                <c:pt idx="2082">
                  <c:v>52.303836144093033</c:v>
                </c:pt>
                <c:pt idx="2083">
                  <c:v>52.326648988442741</c:v>
                </c:pt>
                <c:pt idx="2084">
                  <c:v>52.349306523562952</c:v>
                </c:pt>
                <c:pt idx="2085">
                  <c:v>52.373796547478662</c:v>
                </c:pt>
                <c:pt idx="2086">
                  <c:v>52.396685045035525</c:v>
                </c:pt>
                <c:pt idx="2087">
                  <c:v>52.418430338573181</c:v>
                </c:pt>
                <c:pt idx="2088">
                  <c:v>52.441656673732361</c:v>
                </c:pt>
                <c:pt idx="2089">
                  <c:v>52.464539167066434</c:v>
                </c:pt>
                <c:pt idx="2090">
                  <c:v>52.48942066630805</c:v>
                </c:pt>
                <c:pt idx="2091">
                  <c:v>52.512672219202948</c:v>
                </c:pt>
                <c:pt idx="2092">
                  <c:v>52.534841811151097</c:v>
                </c:pt>
                <c:pt idx="2093">
                  <c:v>52.557283750459533</c:v>
                </c:pt>
                <c:pt idx="2094">
                  <c:v>52.580122613108003</c:v>
                </c:pt>
                <c:pt idx="2095">
                  <c:v>52.606580017459528</c:v>
                </c:pt>
                <c:pt idx="2096">
                  <c:v>52.632598734145986</c:v>
                </c:pt>
                <c:pt idx="2097">
                  <c:v>52.657881395031453</c:v>
                </c:pt>
                <c:pt idx="2098">
                  <c:v>52.682576087059111</c:v>
                </c:pt>
                <c:pt idx="2099">
                  <c:v>52.707095622487294</c:v>
                </c:pt>
                <c:pt idx="2100">
                  <c:v>52.731622323412729</c:v>
                </c:pt>
                <c:pt idx="2101">
                  <c:v>52.757641040099188</c:v>
                </c:pt>
                <c:pt idx="2102">
                  <c:v>52.784210703907654</c:v>
                </c:pt>
                <c:pt idx="2103">
                  <c:v>52.810359991877363</c:v>
                </c:pt>
                <c:pt idx="2104">
                  <c:v>52.83723896631718</c:v>
                </c:pt>
                <c:pt idx="2105">
                  <c:v>52.863514446655152</c:v>
                </c:pt>
                <c:pt idx="2106">
                  <c:v>52.888141464542109</c:v>
                </c:pt>
                <c:pt idx="2107">
                  <c:v>52.913395861521749</c:v>
                </c:pt>
                <c:pt idx="2108">
                  <c:v>52.938236251993523</c:v>
                </c:pt>
                <c:pt idx="2109">
                  <c:v>52.964182517541111</c:v>
                </c:pt>
                <c:pt idx="2110">
                  <c:v>52.990552741676076</c:v>
                </c:pt>
                <c:pt idx="2111">
                  <c:v>53.014416236022569</c:v>
                </c:pt>
                <c:pt idx="2112">
                  <c:v>53.038637209065271</c:v>
                </c:pt>
                <c:pt idx="2113">
                  <c:v>53.06206997741031</c:v>
                </c:pt>
                <c:pt idx="2114">
                  <c:v>53.085756722824598</c:v>
                </c:pt>
                <c:pt idx="2115">
                  <c:v>53.108272307521453</c:v>
                </c:pt>
                <c:pt idx="2116">
                  <c:v>53.133521927502926</c:v>
                </c:pt>
                <c:pt idx="2117">
                  <c:v>53.157795447525473</c:v>
                </c:pt>
                <c:pt idx="2118">
                  <c:v>53.18206896754802</c:v>
                </c:pt>
                <c:pt idx="2119">
                  <c:v>53.20711198235874</c:v>
                </c:pt>
                <c:pt idx="2120">
                  <c:v>53.232530389608797</c:v>
                </c:pt>
                <c:pt idx="2121">
                  <c:v>53.257981041596487</c:v>
                </c:pt>
                <c:pt idx="2122">
                  <c:v>53.283265692897857</c:v>
                </c:pt>
                <c:pt idx="2123">
                  <c:v>53.30703643386326</c:v>
                </c:pt>
                <c:pt idx="2124">
                  <c:v>53.329666666516133</c:v>
                </c:pt>
                <c:pt idx="2125">
                  <c:v>53.352277791176341</c:v>
                </c:pt>
                <c:pt idx="2126">
                  <c:v>53.375895270117198</c:v>
                </c:pt>
                <c:pt idx="2127">
                  <c:v>53.400841948798202</c:v>
                </c:pt>
                <c:pt idx="2128">
                  <c:v>53.424636972837625</c:v>
                </c:pt>
                <c:pt idx="2129">
                  <c:v>53.448336456913694</c:v>
                </c:pt>
                <c:pt idx="2130">
                  <c:v>53.475089238985248</c:v>
                </c:pt>
                <c:pt idx="2131">
                  <c:v>53.500224211010696</c:v>
                </c:pt>
                <c:pt idx="2132">
                  <c:v>53.52511436188005</c:v>
                </c:pt>
                <c:pt idx="2133">
                  <c:v>53.547735836702948</c:v>
                </c:pt>
                <c:pt idx="2134">
                  <c:v>53.571842559872806</c:v>
                </c:pt>
                <c:pt idx="2135">
                  <c:v>53.596386378375009</c:v>
                </c:pt>
                <c:pt idx="2136">
                  <c:v>53.620185383246238</c:v>
                </c:pt>
                <c:pt idx="2137">
                  <c:v>53.644770204316046</c:v>
                </c:pt>
                <c:pt idx="2138">
                  <c:v>53.668066032046944</c:v>
                </c:pt>
                <c:pt idx="2139">
                  <c:v>53.692110654240622</c:v>
                </c:pt>
                <c:pt idx="2140">
                  <c:v>53.714470986497027</c:v>
                </c:pt>
                <c:pt idx="2141">
                  <c:v>53.737880666017588</c:v>
                </c:pt>
                <c:pt idx="2142">
                  <c:v>53.760959140331863</c:v>
                </c:pt>
                <c:pt idx="2143">
                  <c:v>53.785321830986874</c:v>
                </c:pt>
                <c:pt idx="2144">
                  <c:v>53.809477518387951</c:v>
                </c:pt>
                <c:pt idx="2145">
                  <c:v>53.833521742498448</c:v>
                </c:pt>
                <c:pt idx="2146">
                  <c:v>53.856567972075091</c:v>
                </c:pt>
                <c:pt idx="2147">
                  <c:v>53.881514650756095</c:v>
                </c:pt>
                <c:pt idx="2148">
                  <c:v>53.905308878629157</c:v>
                </c:pt>
                <c:pt idx="2149">
                  <c:v>53.93160386504298</c:v>
                </c:pt>
                <c:pt idx="2150">
                  <c:v>53.954372232559535</c:v>
                </c:pt>
                <c:pt idx="2151">
                  <c:v>53.978764779453094</c:v>
                </c:pt>
                <c:pt idx="2152">
                  <c:v>54.002300253258738</c:v>
                </c:pt>
                <c:pt idx="2153">
                  <c:v>54.024987809889623</c:v>
                </c:pt>
                <c:pt idx="2154">
                  <c:v>54.046914231479136</c:v>
                </c:pt>
                <c:pt idx="2155">
                  <c:v>54.070322694729612</c:v>
                </c:pt>
                <c:pt idx="2156">
                  <c:v>54.093065089531919</c:v>
                </c:pt>
                <c:pt idx="2157">
                  <c:v>54.115328747637108</c:v>
                </c:pt>
                <c:pt idx="2158">
                  <c:v>54.136559679422426</c:v>
                </c:pt>
                <c:pt idx="2159">
                  <c:v>54.158519123572923</c:v>
                </c:pt>
                <c:pt idx="2160">
                  <c:v>54.180332865250385</c:v>
                </c:pt>
                <c:pt idx="2161">
                  <c:v>54.202622541654328</c:v>
                </c:pt>
                <c:pt idx="2162">
                  <c:v>54.224075275265264</c:v>
                </c:pt>
                <c:pt idx="2163">
                  <c:v>54.245674515349641</c:v>
                </c:pt>
                <c:pt idx="2164">
                  <c:v>54.268048951774254</c:v>
                </c:pt>
                <c:pt idx="2165">
                  <c:v>54.289006622301862</c:v>
                </c:pt>
                <c:pt idx="2166">
                  <c:v>54.310903622535342</c:v>
                </c:pt>
                <c:pt idx="2167">
                  <c:v>54.333469893469143</c:v>
                </c:pt>
                <c:pt idx="2168">
                  <c:v>54.354076386084301</c:v>
                </c:pt>
                <c:pt idx="2169">
                  <c:v>54.376329236588468</c:v>
                </c:pt>
                <c:pt idx="2170">
                  <c:v>54.398427978707694</c:v>
                </c:pt>
                <c:pt idx="2171">
                  <c:v>54.419985540212785</c:v>
                </c:pt>
                <c:pt idx="2172">
                  <c:v>54.442059064596293</c:v>
                </c:pt>
                <c:pt idx="2173">
                  <c:v>54.463789547717731</c:v>
                </c:pt>
                <c:pt idx="2174">
                  <c:v>54.485791821990794</c:v>
                </c:pt>
                <c:pt idx="2175">
                  <c:v>54.508958515203595</c:v>
                </c:pt>
                <c:pt idx="2176">
                  <c:v>54.531169336148231</c:v>
                </c:pt>
                <c:pt idx="2177">
                  <c:v>54.55417551647178</c:v>
                </c:pt>
                <c:pt idx="2178">
                  <c:v>54.576493612863601</c:v>
                </c:pt>
                <c:pt idx="2179">
                  <c:v>54.598557130209123</c:v>
                </c:pt>
                <c:pt idx="2180">
                  <c:v>54.621120198890772</c:v>
                </c:pt>
                <c:pt idx="2181">
                  <c:v>54.643754117401343</c:v>
                </c:pt>
                <c:pt idx="2182">
                  <c:v>54.665335295516073</c:v>
                </c:pt>
                <c:pt idx="2183">
                  <c:v>54.688730949757932</c:v>
                </c:pt>
                <c:pt idx="2184">
                  <c:v>54.71162304984847</c:v>
                </c:pt>
                <c:pt idx="2185">
                  <c:v>54.73329269017897</c:v>
                </c:pt>
                <c:pt idx="2186">
                  <c:v>54.755772500304602</c:v>
                </c:pt>
                <c:pt idx="2187">
                  <c:v>54.77886073833961</c:v>
                </c:pt>
                <c:pt idx="2188">
                  <c:v>54.801135084628996</c:v>
                </c:pt>
                <c:pt idx="2189">
                  <c:v>54.823109276200178</c:v>
                </c:pt>
                <c:pt idx="2190">
                  <c:v>54.846542044545217</c:v>
                </c:pt>
                <c:pt idx="2191">
                  <c:v>54.869754672891368</c:v>
                </c:pt>
                <c:pt idx="2192">
                  <c:v>54.893357422754541</c:v>
                </c:pt>
                <c:pt idx="2193">
                  <c:v>54.916154850343283</c:v>
                </c:pt>
                <c:pt idx="2194">
                  <c:v>54.940461809353003</c:v>
                </c:pt>
                <c:pt idx="2195">
                  <c:v>54.963942347679719</c:v>
                </c:pt>
                <c:pt idx="2196">
                  <c:v>54.987871923834199</c:v>
                </c:pt>
                <c:pt idx="2197">
                  <c:v>55.010849285020591</c:v>
                </c:pt>
                <c:pt idx="2198">
                  <c:v>55.035559502292294</c:v>
                </c:pt>
                <c:pt idx="2199">
                  <c:v>55.060735078802168</c:v>
                </c:pt>
                <c:pt idx="2200">
                  <c:v>55.08608780232742</c:v>
                </c:pt>
                <c:pt idx="2201">
                  <c:v>55.110498262964107</c:v>
                </c:pt>
                <c:pt idx="2202">
                  <c:v>55.132129306833583</c:v>
                </c:pt>
                <c:pt idx="2203">
                  <c:v>55.156404021105672</c:v>
                </c:pt>
                <c:pt idx="2204">
                  <c:v>55.178457829312983</c:v>
                </c:pt>
                <c:pt idx="2205">
                  <c:v>55.201750472378443</c:v>
                </c:pt>
                <c:pt idx="2206">
                  <c:v>55.224474652661947</c:v>
                </c:pt>
                <c:pt idx="2207">
                  <c:v>55.24765742476955</c:v>
                </c:pt>
                <c:pt idx="2208">
                  <c:v>55.270230100207662</c:v>
                </c:pt>
                <c:pt idx="2209">
                  <c:v>55.292404925701888</c:v>
                </c:pt>
                <c:pt idx="2210">
                  <c:v>55.314518446386295</c:v>
                </c:pt>
                <c:pt idx="2211">
                  <c:v>55.337148679039167</c:v>
                </c:pt>
                <c:pt idx="2212">
                  <c:v>55.360103747567443</c:v>
                </c:pt>
                <c:pt idx="2213">
                  <c:v>55.383298064087285</c:v>
                </c:pt>
                <c:pt idx="2214">
                  <c:v>55.407675483819979</c:v>
                </c:pt>
                <c:pt idx="2215">
                  <c:v>55.430377371445367</c:v>
                </c:pt>
                <c:pt idx="2216">
                  <c:v>55.453935934075488</c:v>
                </c:pt>
                <c:pt idx="2217">
                  <c:v>55.476950715080861</c:v>
                </c:pt>
                <c:pt idx="2218">
                  <c:v>55.499905783609137</c:v>
                </c:pt>
                <c:pt idx="2219">
                  <c:v>55.522510538938455</c:v>
                </c:pt>
                <c:pt idx="2220">
                  <c:v>55.546374033284948</c:v>
                </c:pt>
                <c:pt idx="2221">
                  <c:v>55.570784493921636</c:v>
                </c:pt>
                <c:pt idx="2222">
                  <c:v>55.593664324728771</c:v>
                </c:pt>
                <c:pt idx="2223">
                  <c:v>55.618183860156954</c:v>
                </c:pt>
                <c:pt idx="2224">
                  <c:v>55.641699429803566</c:v>
                </c:pt>
                <c:pt idx="2225">
                  <c:v>55.665411254458235</c:v>
                </c:pt>
                <c:pt idx="2226">
                  <c:v>55.688393392642794</c:v>
                </c:pt>
                <c:pt idx="2227">
                  <c:v>55.711324974263412</c:v>
                </c:pt>
                <c:pt idx="2228">
                  <c:v>55.735850082856125</c:v>
                </c:pt>
                <c:pt idx="2229">
                  <c:v>55.7589285571704</c:v>
                </c:pt>
                <c:pt idx="2230">
                  <c:v>55.781412693295984</c:v>
                </c:pt>
                <c:pt idx="2231">
                  <c:v>55.804857006053261</c:v>
                </c:pt>
                <c:pt idx="2232">
                  <c:v>55.827793762755228</c:v>
                </c:pt>
                <c:pt idx="2233">
                  <c:v>55.852383360823204</c:v>
                </c:pt>
                <c:pt idx="2234">
                  <c:v>55.876312936977683</c:v>
                </c:pt>
                <c:pt idx="2235">
                  <c:v>55.899869496421317</c:v>
                </c:pt>
                <c:pt idx="2236">
                  <c:v>55.923996936822192</c:v>
                </c:pt>
                <c:pt idx="2237">
                  <c:v>55.947239947224126</c:v>
                </c:pt>
                <c:pt idx="2238">
                  <c:v>55.970727620893449</c:v>
                </c:pt>
                <c:pt idx="2239">
                  <c:v>55.9950308387874</c:v>
                </c:pt>
                <c:pt idx="2240">
                  <c:v>56.019569614357884</c:v>
                </c:pt>
                <c:pt idx="2241">
                  <c:v>56.043771087171386</c:v>
                </c:pt>
                <c:pt idx="2242">
                  <c:v>56.068639643489014</c:v>
                </c:pt>
                <c:pt idx="2243">
                  <c:v>56.092250836477795</c:v>
                </c:pt>
                <c:pt idx="2244">
                  <c:v>56.115787504532982</c:v>
                </c:pt>
                <c:pt idx="2245">
                  <c:v>56.137740199612409</c:v>
                </c:pt>
                <c:pt idx="2246">
                  <c:v>56.16154039873318</c:v>
                </c:pt>
                <c:pt idx="2247">
                  <c:v>56.184387188636322</c:v>
                </c:pt>
                <c:pt idx="2248">
                  <c:v>56.208251358692841</c:v>
                </c:pt>
                <c:pt idx="2249">
                  <c:v>56.230678170840413</c:v>
                </c:pt>
                <c:pt idx="2250">
                  <c:v>56.253038503096818</c:v>
                </c:pt>
                <c:pt idx="2251">
                  <c:v>56.275549310795505</c:v>
                </c:pt>
                <c:pt idx="2252">
                  <c:v>56.298592753789883</c:v>
                </c:pt>
                <c:pt idx="2253">
                  <c:v>56.321859919531782</c:v>
                </c:pt>
                <c:pt idx="2254">
                  <c:v>56.344490152184655</c:v>
                </c:pt>
                <c:pt idx="2255">
                  <c:v>56.367698401615819</c:v>
                </c:pt>
                <c:pt idx="2256">
                  <c:v>56.390461195967845</c:v>
                </c:pt>
                <c:pt idx="2257">
                  <c:v>56.413091428620717</c:v>
                </c:pt>
                <c:pt idx="2258">
                  <c:v>56.436884860327417</c:v>
                </c:pt>
                <c:pt idx="2259">
                  <c:v>56.461517463073257</c:v>
                </c:pt>
                <c:pt idx="2260">
                  <c:v>56.485290181325944</c:v>
                </c:pt>
                <c:pt idx="2261">
                  <c:v>56.507799201925714</c:v>
                </c:pt>
                <c:pt idx="2262">
                  <c:v>56.533012583010162</c:v>
                </c:pt>
                <c:pt idx="2263">
                  <c:v>56.556756796804514</c:v>
                </c:pt>
                <c:pt idx="2264">
                  <c:v>56.581304677965854</c:v>
                </c:pt>
                <c:pt idx="2265">
                  <c:v>56.605654611499858</c:v>
                </c:pt>
                <c:pt idx="2266">
                  <c:v>56.633633766180218</c:v>
                </c:pt>
                <c:pt idx="2267">
                  <c:v>56.658208837620592</c:v>
                </c:pt>
                <c:pt idx="2268">
                  <c:v>56.682150603147029</c:v>
                </c:pt>
                <c:pt idx="2269">
                  <c:v>56.707138719831569</c:v>
                </c:pt>
                <c:pt idx="2270">
                  <c:v>56.730890059740503</c:v>
                </c:pt>
                <c:pt idx="2271">
                  <c:v>56.755458044262262</c:v>
                </c:pt>
                <c:pt idx="2272">
                  <c:v>56.777572753188373</c:v>
                </c:pt>
                <c:pt idx="2273">
                  <c:v>56.802386417555354</c:v>
                </c:pt>
                <c:pt idx="2274">
                  <c:v>56.82793475915178</c:v>
                </c:pt>
                <c:pt idx="2275">
                  <c:v>56.8528303168005</c:v>
                </c:pt>
                <c:pt idx="2276">
                  <c:v>56.876925840081455</c:v>
                </c:pt>
                <c:pt idx="2277">
                  <c:v>56.902636393370557</c:v>
                </c:pt>
                <c:pt idx="2278">
                  <c:v>56.925832665423187</c:v>
                </c:pt>
                <c:pt idx="2279">
                  <c:v>56.949515572553842</c:v>
                </c:pt>
                <c:pt idx="2280">
                  <c:v>56.974333961533226</c:v>
                </c:pt>
                <c:pt idx="2281">
                  <c:v>56.997639919280651</c:v>
                </c:pt>
                <c:pt idx="2282">
                  <c:v>57.022072990818138</c:v>
                </c:pt>
                <c:pt idx="2283">
                  <c:v>57.045503655570791</c:v>
                </c:pt>
                <c:pt idx="2284">
                  <c:v>57.068693220113346</c:v>
                </c:pt>
                <c:pt idx="2285">
                  <c:v>57.091857843254857</c:v>
                </c:pt>
                <c:pt idx="2286">
                  <c:v>57.115163801002282</c:v>
                </c:pt>
                <c:pt idx="2287">
                  <c:v>57.137401237457347</c:v>
                </c:pt>
                <c:pt idx="2288">
                  <c:v>57.160486285652667</c:v>
                </c:pt>
                <c:pt idx="2289">
                  <c:v>57.182873687565355</c:v>
                </c:pt>
                <c:pt idx="2290">
                  <c:v>57.206261870594162</c:v>
                </c:pt>
                <c:pt idx="2291">
                  <c:v>57.228899557151699</c:v>
                </c:pt>
                <c:pt idx="2292">
                  <c:v>57.251542786242801</c:v>
                </c:pt>
                <c:pt idx="2293">
                  <c:v>57.274296866005216</c:v>
                </c:pt>
                <c:pt idx="2294">
                  <c:v>57.298248734817811</c:v>
                </c:pt>
                <c:pt idx="2295">
                  <c:v>57.320390121324863</c:v>
                </c:pt>
                <c:pt idx="2296">
                  <c:v>57.342912075352608</c:v>
                </c:pt>
                <c:pt idx="2297">
                  <c:v>57.365459108620733</c:v>
                </c:pt>
                <c:pt idx="2298">
                  <c:v>57.387756543734596</c:v>
                </c:pt>
                <c:pt idx="2299">
                  <c:v>57.411443289148885</c:v>
                </c:pt>
                <c:pt idx="2300">
                  <c:v>57.434523982496401</c:v>
                </c:pt>
                <c:pt idx="2301">
                  <c:v>57.4577978727282</c:v>
                </c:pt>
                <c:pt idx="2302">
                  <c:v>57.480829475064141</c:v>
                </c:pt>
                <c:pt idx="2303">
                  <c:v>57.50443116656681</c:v>
                </c:pt>
                <c:pt idx="2304">
                  <c:v>57.52759262254628</c:v>
                </c:pt>
                <c:pt idx="2305">
                  <c:v>57.549697829986279</c:v>
                </c:pt>
                <c:pt idx="2306">
                  <c:v>57.57242221760459</c:v>
                </c:pt>
                <c:pt idx="2307">
                  <c:v>57.596623690418092</c:v>
                </c:pt>
                <c:pt idx="2308">
                  <c:v>57.620013182064255</c:v>
                </c:pt>
                <c:pt idx="2309">
                  <c:v>57.643893583826213</c:v>
                </c:pt>
                <c:pt idx="2310">
                  <c:v>57.666991696564935</c:v>
                </c:pt>
                <c:pt idx="2311">
                  <c:v>57.691348648399135</c:v>
                </c:pt>
                <c:pt idx="2312">
                  <c:v>57.715538244354995</c:v>
                </c:pt>
                <c:pt idx="2313">
                  <c:v>57.73911974519968</c:v>
                </c:pt>
                <c:pt idx="2314">
                  <c:v>57.762550409952333</c:v>
                </c:pt>
                <c:pt idx="2315">
                  <c:v>57.78570236444569</c:v>
                </c:pt>
                <c:pt idx="2316">
                  <c:v>57.80902692927009</c:v>
                </c:pt>
                <c:pt idx="2317">
                  <c:v>57.832106830827101</c:v>
                </c:pt>
                <c:pt idx="2318">
                  <c:v>57.855579856372003</c:v>
                </c:pt>
                <c:pt idx="2319">
                  <c:v>57.878225064939379</c:v>
                </c:pt>
                <c:pt idx="2320">
                  <c:v>57.901310113134699</c:v>
                </c:pt>
                <c:pt idx="2321">
                  <c:v>57.924145351424322</c:v>
                </c:pt>
                <c:pt idx="2322">
                  <c:v>57.94711321462426</c:v>
                </c:pt>
                <c:pt idx="2323">
                  <c:v>57.972030820464212</c:v>
                </c:pt>
                <c:pt idx="2324">
                  <c:v>57.995948832275367</c:v>
                </c:pt>
                <c:pt idx="2325">
                  <c:v>58.01878407056499</c:v>
                </c:pt>
                <c:pt idx="2326">
                  <c:v>58.042282829301442</c:v>
                </c:pt>
                <c:pt idx="2327">
                  <c:v>58.066029814362579</c:v>
                </c:pt>
                <c:pt idx="2328">
                  <c:v>58.09036945461996</c:v>
                </c:pt>
                <c:pt idx="2329">
                  <c:v>58.113580793401518</c:v>
                </c:pt>
                <c:pt idx="2330">
                  <c:v>58.138290595722019</c:v>
                </c:pt>
                <c:pt idx="2331">
                  <c:v>58.162038372573662</c:v>
                </c:pt>
                <c:pt idx="2332">
                  <c:v>58.185499802907707</c:v>
                </c:pt>
                <c:pt idx="2333">
                  <c:v>58.209575873672655</c:v>
                </c:pt>
                <c:pt idx="2334">
                  <c:v>58.232047680118484</c:v>
                </c:pt>
                <c:pt idx="2335">
                  <c:v>58.255880574449883</c:v>
                </c:pt>
                <c:pt idx="2336">
                  <c:v>58.279372998862264</c:v>
                </c:pt>
                <c:pt idx="2337">
                  <c:v>58.303060203739946</c:v>
                </c:pt>
                <c:pt idx="2338">
                  <c:v>58.326729593331166</c:v>
                </c:pt>
                <c:pt idx="2339">
                  <c:v>58.349978146266665</c:v>
                </c:pt>
                <c:pt idx="2340">
                  <c:v>58.371601549181726</c:v>
                </c:pt>
                <c:pt idx="2341">
                  <c:v>58.395462156180955</c:v>
                </c:pt>
                <c:pt idx="2342">
                  <c:v>58.419078525020197</c:v>
                </c:pt>
                <c:pt idx="2343">
                  <c:v>58.443170111124147</c:v>
                </c:pt>
                <c:pt idx="2344">
                  <c:v>58.46805700698345</c:v>
                </c:pt>
                <c:pt idx="2345">
                  <c:v>58.49264703969645</c:v>
                </c:pt>
                <c:pt idx="2346">
                  <c:v>58.517197254665227</c:v>
                </c:pt>
                <c:pt idx="2347">
                  <c:v>58.542118659487123</c:v>
                </c:pt>
                <c:pt idx="2348">
                  <c:v>58.567729976251201</c:v>
                </c:pt>
                <c:pt idx="2349">
                  <c:v>58.59342391016613</c:v>
                </c:pt>
                <c:pt idx="2350">
                  <c:v>58.618219627284596</c:v>
                </c:pt>
                <c:pt idx="2351">
                  <c:v>58.643529769672121</c:v>
                </c:pt>
                <c:pt idx="2352">
                  <c:v>58.66809775419388</c:v>
                </c:pt>
                <c:pt idx="2353">
                  <c:v>58.69186176717087</c:v>
                </c:pt>
                <c:pt idx="2354">
                  <c:v>58.71636872544903</c:v>
                </c:pt>
                <c:pt idx="2355">
                  <c:v>58.739790204026441</c:v>
                </c:pt>
                <c:pt idx="2356">
                  <c:v>58.761482474462511</c:v>
                </c:pt>
                <c:pt idx="2357">
                  <c:v>58.785574060566461</c:v>
                </c:pt>
                <c:pt idx="2358">
                  <c:v>58.809642417326074</c:v>
                </c:pt>
                <c:pt idx="2359">
                  <c:v>58.834013729203832</c:v>
                </c:pt>
                <c:pt idx="2360">
                  <c:v>58.857830500352712</c:v>
                </c:pt>
                <c:pt idx="2361">
                  <c:v>58.881663394684111</c:v>
                </c:pt>
                <c:pt idx="2362">
                  <c:v>58.90552162631181</c:v>
                </c:pt>
                <c:pt idx="2363">
                  <c:v>58.930323872865465</c:v>
                </c:pt>
                <c:pt idx="2364">
                  <c:v>58.954168991688796</c:v>
                </c:pt>
                <c:pt idx="2365">
                  <c:v>58.977689687126777</c:v>
                </c:pt>
                <c:pt idx="2366">
                  <c:v>59.000718629156623</c:v>
                </c:pt>
                <c:pt idx="2367">
                  <c:v>59.023716976291169</c:v>
                </c:pt>
                <c:pt idx="2368">
                  <c:v>59.047227041351228</c:v>
                </c:pt>
                <c:pt idx="2369">
                  <c:v>59.0718599892936</c:v>
                </c:pt>
                <c:pt idx="2370">
                  <c:v>59.096065753530745</c:v>
                </c:pt>
                <c:pt idx="2371">
                  <c:v>59.119241552262942</c:v>
                </c:pt>
                <c:pt idx="2372">
                  <c:v>59.142044894050301</c:v>
                </c:pt>
                <c:pt idx="2373">
                  <c:v>59.166154984886184</c:v>
                </c:pt>
                <c:pt idx="2374">
                  <c:v>59.191435833046853</c:v>
                </c:pt>
                <c:pt idx="2375">
                  <c:v>59.216455908589197</c:v>
                </c:pt>
                <c:pt idx="2376">
                  <c:v>59.240661672826342</c:v>
                </c:pt>
                <c:pt idx="2377">
                  <c:v>59.265034373368572</c:v>
                </c:pt>
                <c:pt idx="2378">
                  <c:v>59.29143114039146</c:v>
                </c:pt>
                <c:pt idx="2379">
                  <c:v>59.316472359659613</c:v>
                </c:pt>
                <c:pt idx="2380">
                  <c:v>59.340670179198213</c:v>
                </c:pt>
                <c:pt idx="2381">
                  <c:v>59.365302228216883</c:v>
                </c:pt>
                <c:pt idx="2382">
                  <c:v>59.390248336351036</c:v>
                </c:pt>
                <c:pt idx="2383">
                  <c:v>59.414914470525574</c:v>
                </c:pt>
                <c:pt idx="2384">
                  <c:v>59.440149115729845</c:v>
                </c:pt>
                <c:pt idx="2385">
                  <c:v>59.464663308054647</c:v>
                </c:pt>
                <c:pt idx="2386">
                  <c:v>59.4895659184536</c:v>
                </c:pt>
                <c:pt idx="2387">
                  <c:v>59.513685427896611</c:v>
                </c:pt>
                <c:pt idx="2388">
                  <c:v>59.539792447565802</c:v>
                </c:pt>
                <c:pt idx="2389">
                  <c:v>59.564687545145418</c:v>
                </c:pt>
                <c:pt idx="2390">
                  <c:v>59.590144591021172</c:v>
                </c:pt>
                <c:pt idx="2391">
                  <c:v>59.615062863439242</c:v>
                </c:pt>
                <c:pt idx="2392">
                  <c:v>59.641004257256249</c:v>
                </c:pt>
                <c:pt idx="2393">
                  <c:v>59.664879439201002</c:v>
                </c:pt>
                <c:pt idx="2394">
                  <c:v>59.689312189026388</c:v>
                </c:pt>
                <c:pt idx="2395">
                  <c:v>59.714332264568732</c:v>
                </c:pt>
                <c:pt idx="2396">
                  <c:v>59.739509724091128</c:v>
                </c:pt>
                <c:pt idx="2397">
                  <c:v>59.763829666461469</c:v>
                </c:pt>
                <c:pt idx="2398">
                  <c:v>59.788284343113617</c:v>
                </c:pt>
                <c:pt idx="2399">
                  <c:v>59.813052729945021</c:v>
                </c:pt>
                <c:pt idx="2400">
                  <c:v>59.83750889863979</c:v>
                </c:pt>
                <c:pt idx="2401">
                  <c:v>59.861176057062416</c:v>
                </c:pt>
                <c:pt idx="2402">
                  <c:v>59.88577986989494</c:v>
                </c:pt>
                <c:pt idx="2403">
                  <c:v>59.909622232694367</c:v>
                </c:pt>
                <c:pt idx="2404">
                  <c:v>59.933083870477248</c:v>
                </c:pt>
                <c:pt idx="2405">
                  <c:v>59.957605396310328</c:v>
                </c:pt>
                <c:pt idx="2406">
                  <c:v>59.982278503458168</c:v>
                </c:pt>
                <c:pt idx="2407">
                  <c:v>60.006315004199848</c:v>
                </c:pt>
                <c:pt idx="2408">
                  <c:v>60.031399294020574</c:v>
                </c:pt>
                <c:pt idx="2409">
                  <c:v>60.055740103429045</c:v>
                </c:pt>
                <c:pt idx="2410">
                  <c:v>60.080479355150594</c:v>
                </c:pt>
                <c:pt idx="2411">
                  <c:v>60.105879202899992</c:v>
                </c:pt>
                <c:pt idx="2412">
                  <c:v>60.13108031123155</c:v>
                </c:pt>
                <c:pt idx="2413">
                  <c:v>60.15411191356749</c:v>
                </c:pt>
                <c:pt idx="2414">
                  <c:v>60.178815777459171</c:v>
                </c:pt>
                <c:pt idx="2415">
                  <c:v>60.202167263160888</c:v>
                </c:pt>
                <c:pt idx="2416">
                  <c:v>60.228090880332225</c:v>
                </c:pt>
                <c:pt idx="2417">
                  <c:v>60.252481986972718</c:v>
                </c:pt>
                <c:pt idx="2418">
                  <c:v>60.277241276200058</c:v>
                </c:pt>
                <c:pt idx="2419">
                  <c:v>60.302183469035057</c:v>
                </c:pt>
                <c:pt idx="2420">
                  <c:v>60.325508033859457</c:v>
                </c:pt>
                <c:pt idx="2421">
                  <c:v>60.348797492259472</c:v>
                </c:pt>
                <c:pt idx="2422">
                  <c:v>60.372727068413951</c:v>
                </c:pt>
                <c:pt idx="2423">
                  <c:v>60.397062291329497</c:v>
                </c:pt>
                <c:pt idx="2424">
                  <c:v>60.421198074571542</c:v>
                </c:pt>
                <c:pt idx="2425">
                  <c:v>60.445052811088061</c:v>
                </c:pt>
                <c:pt idx="2426">
                  <c:v>60.469844563726284</c:v>
                </c:pt>
                <c:pt idx="2427">
                  <c:v>60.49386748777993</c:v>
                </c:pt>
                <c:pt idx="2428">
                  <c:v>60.51848900545864</c:v>
                </c:pt>
                <c:pt idx="2429">
                  <c:v>60.543146153710275</c:v>
                </c:pt>
                <c:pt idx="2430">
                  <c:v>60.568325975538876</c:v>
                </c:pt>
                <c:pt idx="2431">
                  <c:v>60.59290104697925</c:v>
                </c:pt>
                <c:pt idx="2432">
                  <c:v>60.616402972877744</c:v>
                </c:pt>
                <c:pt idx="2433">
                  <c:v>60.640695105704566</c:v>
                </c:pt>
                <c:pt idx="2434">
                  <c:v>60.66423057951021</c:v>
                </c:pt>
                <c:pt idx="2435">
                  <c:v>60.689791952523521</c:v>
                </c:pt>
                <c:pt idx="2436">
                  <c:v>60.713703234115343</c:v>
                </c:pt>
                <c:pt idx="2437">
                  <c:v>60.738194898150518</c:v>
                </c:pt>
                <c:pt idx="2438">
                  <c:v>60.762661224889399</c:v>
                </c:pt>
                <c:pt idx="2439">
                  <c:v>60.786953357716222</c:v>
                </c:pt>
                <c:pt idx="2440">
                  <c:v>60.811666723094014</c:v>
                </c:pt>
                <c:pt idx="2441">
                  <c:v>60.836095439783698</c:v>
                </c:pt>
                <c:pt idx="2442">
                  <c:v>60.860716957462408</c:v>
                </c:pt>
                <c:pt idx="2443">
                  <c:v>60.882044661948235</c:v>
                </c:pt>
                <c:pt idx="2444">
                  <c:v>60.905177275575078</c:v>
                </c:pt>
                <c:pt idx="2445">
                  <c:v>60.929535985398282</c:v>
                </c:pt>
                <c:pt idx="2446">
                  <c:v>60.953631164155901</c:v>
                </c:pt>
                <c:pt idx="2447">
                  <c:v>60.978684529129318</c:v>
                </c:pt>
                <c:pt idx="2448">
                  <c:v>61.002945310490084</c:v>
                </c:pt>
                <c:pt idx="2449">
                  <c:v>61.027123290549277</c:v>
                </c:pt>
                <c:pt idx="2450">
                  <c:v>61.051507640143882</c:v>
                </c:pt>
                <c:pt idx="2451">
                  <c:v>61.074513420185909</c:v>
                </c:pt>
                <c:pt idx="2452">
                  <c:v>61.098607165397482</c:v>
                </c:pt>
                <c:pt idx="2453">
                  <c:v>61.122053655392293</c:v>
                </c:pt>
                <c:pt idx="2454">
                  <c:v>61.145765480046961</c:v>
                </c:pt>
                <c:pt idx="2455">
                  <c:v>61.169695056201441</c:v>
                </c:pt>
                <c:pt idx="2456">
                  <c:v>61.194287042768501</c:v>
                </c:pt>
                <c:pt idx="2457">
                  <c:v>61.218477761489474</c:v>
                </c:pt>
                <c:pt idx="2458">
                  <c:v>61.243318151961248</c:v>
                </c:pt>
                <c:pt idx="2459">
                  <c:v>61.26954740026919</c:v>
                </c:pt>
                <c:pt idx="2460">
                  <c:v>61.293976908749386</c:v>
                </c:pt>
                <c:pt idx="2461">
                  <c:v>61.318990465404738</c:v>
                </c:pt>
                <c:pt idx="2462">
                  <c:v>61.343353156059749</c:v>
                </c:pt>
                <c:pt idx="2463">
                  <c:v>61.369387796073433</c:v>
                </c:pt>
                <c:pt idx="2464">
                  <c:v>61.393323029803348</c:v>
                </c:pt>
                <c:pt idx="2465">
                  <c:v>61.417478418368894</c:v>
                </c:pt>
                <c:pt idx="2466">
                  <c:v>61.440247632033</c:v>
                </c:pt>
                <c:pt idx="2467">
                  <c:v>61.464341377244573</c:v>
                </c:pt>
                <c:pt idx="2468">
                  <c:v>61.488056055857335</c:v>
                </c:pt>
                <c:pt idx="2469">
                  <c:v>61.512534071327465</c:v>
                </c:pt>
                <c:pt idx="2470">
                  <c:v>61.537365135097644</c:v>
                </c:pt>
                <c:pt idx="2471">
                  <c:v>61.560233218297022</c:v>
                </c:pt>
                <c:pt idx="2472">
                  <c:v>61.584493999657788</c:v>
                </c:pt>
                <c:pt idx="2473">
                  <c:v>61.609085986224848</c:v>
                </c:pt>
                <c:pt idx="2474">
                  <c:v>61.63336346065379</c:v>
                </c:pt>
                <c:pt idx="2475">
                  <c:v>61.656173626904312</c:v>
                </c:pt>
                <c:pt idx="2476">
                  <c:v>61.680666853072175</c:v>
                </c:pt>
                <c:pt idx="2477">
                  <c:v>61.705835754444671</c:v>
                </c:pt>
                <c:pt idx="2478">
                  <c:v>61.730699641299431</c:v>
                </c:pt>
                <c:pt idx="2479">
                  <c:v>61.755743254556371</c:v>
                </c:pt>
                <c:pt idx="2480">
                  <c:v>61.781081074730025</c:v>
                </c:pt>
                <c:pt idx="2481">
                  <c:v>61.804643246083927</c:v>
                </c:pt>
                <c:pt idx="2482">
                  <c:v>61.828556064048762</c:v>
                </c:pt>
                <c:pt idx="2483">
                  <c:v>61.852147856235092</c:v>
                </c:pt>
                <c:pt idx="2484">
                  <c:v>61.874088086872661</c:v>
                </c:pt>
                <c:pt idx="2485">
                  <c:v>61.898349800368599</c:v>
                </c:pt>
                <c:pt idx="2486">
                  <c:v>61.921316702531961</c:v>
                </c:pt>
                <c:pt idx="2487">
                  <c:v>61.945934015970813</c:v>
                </c:pt>
                <c:pt idx="2488">
                  <c:v>61.968983831138374</c:v>
                </c:pt>
                <c:pt idx="2489">
                  <c:v>61.992678033294887</c:v>
                </c:pt>
                <c:pt idx="2490">
                  <c:v>62.013708152078593</c:v>
                </c:pt>
                <c:pt idx="2491">
                  <c:v>62.037258665193846</c:v>
                </c:pt>
                <c:pt idx="2492">
                  <c:v>62.060084695748131</c:v>
                </c:pt>
                <c:pt idx="2493">
                  <c:v>62.084177765803489</c:v>
                </c:pt>
                <c:pt idx="2494">
                  <c:v>62.108056559839177</c:v>
                </c:pt>
                <c:pt idx="2495">
                  <c:v>62.131293130511345</c:v>
                </c:pt>
                <c:pt idx="2496">
                  <c:v>62.155403910140414</c:v>
                </c:pt>
                <c:pt idx="2497">
                  <c:v>62.179179817830196</c:v>
                </c:pt>
                <c:pt idx="2498">
                  <c:v>62.202755687835086</c:v>
                </c:pt>
                <c:pt idx="2499">
                  <c:v>62.225407842574739</c:v>
                </c:pt>
                <c:pt idx="2500">
                  <c:v>62.249886900838973</c:v>
                </c:pt>
                <c:pt idx="2501">
                  <c:v>62.273649928838779</c:v>
                </c:pt>
                <c:pt idx="2502">
                  <c:v>62.297568720589197</c:v>
                </c:pt>
                <c:pt idx="2503">
                  <c:v>62.320259111908456</c:v>
                </c:pt>
                <c:pt idx="2504">
                  <c:v>62.343528686786179</c:v>
                </c:pt>
                <c:pt idx="2505">
                  <c:v>62.365565124430546</c:v>
                </c:pt>
                <c:pt idx="2506">
                  <c:v>62.388318302774053</c:v>
                </c:pt>
                <c:pt idx="2507">
                  <c:v>62.411982887133632</c:v>
                </c:pt>
                <c:pt idx="2508">
                  <c:v>62.434134667013602</c:v>
                </c:pt>
                <c:pt idx="2509">
                  <c:v>62.455935563671574</c:v>
                </c:pt>
                <c:pt idx="2510">
                  <c:v>62.478327336343519</c:v>
                </c:pt>
                <c:pt idx="2511">
                  <c:v>62.500371058760656</c:v>
                </c:pt>
                <c:pt idx="2512">
                  <c:v>62.523099549818646</c:v>
                </c:pt>
                <c:pt idx="2513">
                  <c:v>62.545852728162153</c:v>
                </c:pt>
                <c:pt idx="2514">
                  <c:v>62.569346120361516</c:v>
                </c:pt>
                <c:pt idx="2515">
                  <c:v>62.590623322798891</c:v>
                </c:pt>
                <c:pt idx="2516">
                  <c:v>62.613896188306107</c:v>
                </c:pt>
                <c:pt idx="2517">
                  <c:v>62.637385952524909</c:v>
                </c:pt>
                <c:pt idx="2518">
                  <c:v>62.658029989370185</c:v>
                </c:pt>
                <c:pt idx="2519">
                  <c:v>62.680913006911744</c:v>
                </c:pt>
                <c:pt idx="2520">
                  <c:v>62.703451346763423</c:v>
                </c:pt>
                <c:pt idx="2521">
                  <c:v>62.726119500290508</c:v>
                </c:pt>
                <c:pt idx="2522">
                  <c:v>62.749388703342937</c:v>
                </c:pt>
                <c:pt idx="2523">
                  <c:v>62.771718690210882</c:v>
                </c:pt>
                <c:pt idx="2524">
                  <c:v>62.793473671676452</c:v>
                </c:pt>
                <c:pt idx="2525">
                  <c:v>62.816399417857255</c:v>
                </c:pt>
                <c:pt idx="2526">
                  <c:v>62.840105266908793</c:v>
                </c:pt>
                <c:pt idx="2527">
                  <c:v>62.861451274255906</c:v>
                </c:pt>
                <c:pt idx="2528">
                  <c:v>62.88348134677031</c:v>
                </c:pt>
                <c:pt idx="2529">
                  <c:v>62.906250421273896</c:v>
                </c:pt>
                <c:pt idx="2530">
                  <c:v>62.929019495777482</c:v>
                </c:pt>
                <c:pt idx="2531">
                  <c:v>62.951349482645426</c:v>
                </c:pt>
                <c:pt idx="2532">
                  <c:v>62.974446957262039</c:v>
                </c:pt>
                <c:pt idx="2533">
                  <c:v>62.996985297113717</c:v>
                </c:pt>
                <c:pt idx="2534">
                  <c:v>63.019283949646216</c:v>
                </c:pt>
                <c:pt idx="2535">
                  <c:v>63.043559920827072</c:v>
                </c:pt>
                <c:pt idx="2536">
                  <c:v>63.066001002157044</c:v>
                </c:pt>
                <c:pt idx="2537">
                  <c:v>63.086764272252772</c:v>
                </c:pt>
                <c:pt idx="2538">
                  <c:v>63.109470888067307</c:v>
                </c:pt>
                <c:pt idx="2539">
                  <c:v>63.132177503881842</c:v>
                </c:pt>
                <c:pt idx="2540">
                  <c:v>63.155709435395615</c:v>
                </c:pt>
                <c:pt idx="2541">
                  <c:v>63.176001890265425</c:v>
                </c:pt>
                <c:pt idx="2542">
                  <c:v>63.19838566320108</c:v>
                </c:pt>
                <c:pt idx="2543">
                  <c:v>63.219290660263134</c:v>
                </c:pt>
                <c:pt idx="2544">
                  <c:v>63.24059829026919</c:v>
                </c:pt>
                <c:pt idx="2545">
                  <c:v>63.260889517599537</c:v>
                </c:pt>
                <c:pt idx="2546">
                  <c:v>63.283288430188577</c:v>
                </c:pt>
                <c:pt idx="2547">
                  <c:v>63.307233633321701</c:v>
                </c:pt>
                <c:pt idx="2548">
                  <c:v>63.328475794556375</c:v>
                </c:pt>
                <c:pt idx="2549">
                  <c:v>63.351632098994344</c:v>
                </c:pt>
                <c:pt idx="2550">
                  <c:v>63.371526421898182</c:v>
                </c:pt>
                <c:pt idx="2551">
                  <c:v>63.392745669062876</c:v>
                </c:pt>
                <c:pt idx="2552">
                  <c:v>63.414605691827475</c:v>
                </c:pt>
                <c:pt idx="2553">
                  <c:v>63.433417324924577</c:v>
                </c:pt>
                <c:pt idx="2554">
                  <c:v>63.45337583494171</c:v>
                </c:pt>
                <c:pt idx="2555">
                  <c:v>63.473434648133647</c:v>
                </c:pt>
                <c:pt idx="2556">
                  <c:v>63.494740641420421</c:v>
                </c:pt>
                <c:pt idx="2557">
                  <c:v>63.515249645900617</c:v>
                </c:pt>
                <c:pt idx="2558">
                  <c:v>63.536881033710571</c:v>
                </c:pt>
                <c:pt idx="2559">
                  <c:v>63.559227899750162</c:v>
                </c:pt>
                <c:pt idx="2560">
                  <c:v>63.581399496252189</c:v>
                </c:pt>
                <c:pt idx="2561">
                  <c:v>63.600888152250782</c:v>
                </c:pt>
                <c:pt idx="2562">
                  <c:v>63.622825644605214</c:v>
                </c:pt>
                <c:pt idx="2563">
                  <c:v>63.644733513939215</c:v>
                </c:pt>
                <c:pt idx="2564">
                  <c:v>63.66582140161038</c:v>
                </c:pt>
                <c:pt idx="2565">
                  <c:v>63.685760162947226</c:v>
                </c:pt>
                <c:pt idx="2566">
                  <c:v>63.707824376000183</c:v>
                </c:pt>
                <c:pt idx="2567">
                  <c:v>63.728395917967958</c:v>
                </c:pt>
                <c:pt idx="2568">
                  <c:v>63.748292713359191</c:v>
                </c:pt>
                <c:pt idx="2569">
                  <c:v>63.770863809206233</c:v>
                </c:pt>
                <c:pt idx="2570">
                  <c:v>63.792931313705907</c:v>
                </c:pt>
                <c:pt idx="2571">
                  <c:v>63.813950492426898</c:v>
                </c:pt>
                <c:pt idx="2572">
                  <c:v>63.836876241657464</c:v>
                </c:pt>
                <c:pt idx="2573">
                  <c:v>63.860482086065488</c:v>
                </c:pt>
                <c:pt idx="2574">
                  <c:v>63.881135914201131</c:v>
                </c:pt>
                <c:pt idx="2575">
                  <c:v>63.901580735470382</c:v>
                </c:pt>
                <c:pt idx="2576">
                  <c:v>63.923577062434845</c:v>
                </c:pt>
                <c:pt idx="2577">
                  <c:v>63.945557343596576</c:v>
                </c:pt>
                <c:pt idx="2578">
                  <c:v>63.967886518110078</c:v>
                </c:pt>
                <c:pt idx="2579">
                  <c:v>63.990309498854955</c:v>
                </c:pt>
                <c:pt idx="2580">
                  <c:v>64.00928798061274</c:v>
                </c:pt>
                <c:pt idx="2581">
                  <c:v>64.029859522580509</c:v>
                </c:pt>
                <c:pt idx="2582">
                  <c:v>64.048959706113834</c:v>
                </c:pt>
                <c:pt idx="2583">
                  <c:v>64.06941266417941</c:v>
                </c:pt>
                <c:pt idx="2584">
                  <c:v>64.090699212667758</c:v>
                </c:pt>
                <c:pt idx="2585">
                  <c:v>64.112361807654523</c:v>
                </c:pt>
                <c:pt idx="2586">
                  <c:v>64.132550002508893</c:v>
                </c:pt>
                <c:pt idx="2587">
                  <c:v>64.154314779547491</c:v>
                </c:pt>
                <c:pt idx="2588">
                  <c:v>64.176550752363525</c:v>
                </c:pt>
                <c:pt idx="2589">
                  <c:v>64.197107960943512</c:v>
                </c:pt>
                <c:pt idx="2590">
                  <c:v>64.215729088541565</c:v>
                </c:pt>
                <c:pt idx="2591">
                  <c:v>64.235369968195272</c:v>
                </c:pt>
                <c:pt idx="2592">
                  <c:v>64.255227209035638</c:v>
                </c:pt>
                <c:pt idx="2593">
                  <c:v>64.27661304372819</c:v>
                </c:pt>
                <c:pt idx="2594">
                  <c:v>64.298167251275373</c:v>
                </c:pt>
                <c:pt idx="2595">
                  <c:v>64.31656002060376</c:v>
                </c:pt>
                <c:pt idx="2596">
                  <c:v>64.334874188353822</c:v>
                </c:pt>
                <c:pt idx="2597">
                  <c:v>64.35348290517635</c:v>
                </c:pt>
                <c:pt idx="2598">
                  <c:v>64.373948378119962</c:v>
                </c:pt>
                <c:pt idx="2599">
                  <c:v>64.394280742296459</c:v>
                </c:pt>
                <c:pt idx="2600">
                  <c:v>64.414746215240072</c:v>
                </c:pt>
                <c:pt idx="2601">
                  <c:v>64.43395214647488</c:v>
                </c:pt>
                <c:pt idx="2602">
                  <c:v>64.452932624735396</c:v>
                </c:pt>
                <c:pt idx="2603">
                  <c:v>64.470430188137286</c:v>
                </c:pt>
                <c:pt idx="2604">
                  <c:v>64.489564573409766</c:v>
                </c:pt>
                <c:pt idx="2605">
                  <c:v>64.509142377262691</c:v>
                </c:pt>
                <c:pt idx="2606">
                  <c:v>64.529215179343325</c:v>
                </c:pt>
                <c:pt idx="2607">
                  <c:v>64.547629113413805</c:v>
                </c:pt>
                <c:pt idx="2608">
                  <c:v>64.565201134532302</c:v>
                </c:pt>
                <c:pt idx="2609">
                  <c:v>64.583536867202113</c:v>
                </c:pt>
                <c:pt idx="2610">
                  <c:v>64.601486584447287</c:v>
                </c:pt>
                <c:pt idx="2611">
                  <c:v>64.620385949552841</c:v>
                </c:pt>
                <c:pt idx="2612">
                  <c:v>64.636738361592663</c:v>
                </c:pt>
                <c:pt idx="2613">
                  <c:v>64.652827051887641</c:v>
                </c:pt>
                <c:pt idx="2614">
                  <c:v>64.669835856535286</c:v>
                </c:pt>
                <c:pt idx="2615">
                  <c:v>64.683647970947746</c:v>
                </c:pt>
                <c:pt idx="2616">
                  <c:v>64.701771977484867</c:v>
                </c:pt>
                <c:pt idx="2617">
                  <c:v>64.716155627666112</c:v>
                </c:pt>
                <c:pt idx="2618">
                  <c:v>64.734270067010598</c:v>
                </c:pt>
                <c:pt idx="2619">
                  <c:v>64.752082931804594</c:v>
                </c:pt>
                <c:pt idx="2620">
                  <c:v>64.769723171166234</c:v>
                </c:pt>
                <c:pt idx="2621">
                  <c:v>64.787174151564045</c:v>
                </c:pt>
                <c:pt idx="2622">
                  <c:v>64.806138353299204</c:v>
                </c:pt>
                <c:pt idx="2623">
                  <c:v>64.824719439847783</c:v>
                </c:pt>
                <c:pt idx="2624">
                  <c:v>64.842979730164814</c:v>
                </c:pt>
                <c:pt idx="2625">
                  <c:v>64.86081215275712</c:v>
                </c:pt>
                <c:pt idx="2626">
                  <c:v>64.878416211930357</c:v>
                </c:pt>
                <c:pt idx="2627">
                  <c:v>64.896597453371569</c:v>
                </c:pt>
                <c:pt idx="2628">
                  <c:v>64.913816724366157</c:v>
                </c:pt>
                <c:pt idx="2629">
                  <c:v>64.932849937024656</c:v>
                </c:pt>
                <c:pt idx="2630">
                  <c:v>64.951674443921036</c:v>
                </c:pt>
                <c:pt idx="2631">
                  <c:v>64.969125424318847</c:v>
                </c:pt>
                <c:pt idx="2632">
                  <c:v>64.988208826739779</c:v>
                </c:pt>
                <c:pt idx="2633">
                  <c:v>65.005393383148672</c:v>
                </c:pt>
                <c:pt idx="2634">
                  <c:v>65.024825186170489</c:v>
                </c:pt>
                <c:pt idx="2635">
                  <c:v>65.045072572831842</c:v>
                </c:pt>
                <c:pt idx="2636">
                  <c:v>65.062469599235044</c:v>
                </c:pt>
                <c:pt idx="2637">
                  <c:v>65.080923120137442</c:v>
                </c:pt>
                <c:pt idx="2638">
                  <c:v>65.099355310390806</c:v>
                </c:pt>
                <c:pt idx="2639">
                  <c:v>65.118071072801925</c:v>
                </c:pt>
                <c:pt idx="2640">
                  <c:v>65.136041517240912</c:v>
                </c:pt>
                <c:pt idx="2641">
                  <c:v>65.154160021479072</c:v>
                </c:pt>
                <c:pt idx="2642">
                  <c:v>65.171741495259212</c:v>
                </c:pt>
                <c:pt idx="2643">
                  <c:v>65.188311227078316</c:v>
                </c:pt>
                <c:pt idx="2644">
                  <c:v>65.204967954485639</c:v>
                </c:pt>
                <c:pt idx="2645">
                  <c:v>65.222550812516943</c:v>
                </c:pt>
                <c:pt idx="2646">
                  <c:v>65.23901502901839</c:v>
                </c:pt>
                <c:pt idx="2647">
                  <c:v>65.254676430978307</c:v>
                </c:pt>
                <c:pt idx="2648">
                  <c:v>65.27273450138884</c:v>
                </c:pt>
                <c:pt idx="2649">
                  <c:v>65.289802616099649</c:v>
                </c:pt>
                <c:pt idx="2650">
                  <c:v>65.306514111255069</c:v>
                </c:pt>
                <c:pt idx="2651">
                  <c:v>65.32268563057427</c:v>
                </c:pt>
                <c:pt idx="2652">
                  <c:v>65.33978570088307</c:v>
                </c:pt>
                <c:pt idx="2653">
                  <c:v>65.358710087666353</c:v>
                </c:pt>
                <c:pt idx="2654">
                  <c:v>65.376752598025533</c:v>
                </c:pt>
                <c:pt idx="2655">
                  <c:v>65.394825387403571</c:v>
                </c:pt>
                <c:pt idx="2656">
                  <c:v>65.412737529764911</c:v>
                </c:pt>
                <c:pt idx="2657">
                  <c:v>65.43022366315266</c:v>
                </c:pt>
                <c:pt idx="2658">
                  <c:v>65.448296452530698</c:v>
                </c:pt>
                <c:pt idx="2659">
                  <c:v>65.466936973512233</c:v>
                </c:pt>
                <c:pt idx="2660">
                  <c:v>65.483181667126999</c:v>
                </c:pt>
                <c:pt idx="2661">
                  <c:v>65.498052029719375</c:v>
                </c:pt>
                <c:pt idx="2662">
                  <c:v>65.514989355890407</c:v>
                </c:pt>
                <c:pt idx="2663">
                  <c:v>65.53157721171884</c:v>
                </c:pt>
                <c:pt idx="2664">
                  <c:v>65.551815371486811</c:v>
                </c:pt>
                <c:pt idx="2665">
                  <c:v>65.568827974663051</c:v>
                </c:pt>
                <c:pt idx="2666">
                  <c:v>65.586743987815368</c:v>
                </c:pt>
                <c:pt idx="2667">
                  <c:v>65.603828684426333</c:v>
                </c:pt>
                <c:pt idx="2668">
                  <c:v>65.621650402772588</c:v>
                </c:pt>
                <c:pt idx="2669">
                  <c:v>65.63582633718211</c:v>
                </c:pt>
                <c:pt idx="2670">
                  <c:v>65.651525788121916</c:v>
                </c:pt>
                <c:pt idx="2671">
                  <c:v>65.668153810335795</c:v>
                </c:pt>
                <c:pt idx="2672">
                  <c:v>65.6836173128371</c:v>
                </c:pt>
                <c:pt idx="2673">
                  <c:v>65.699457024574698</c:v>
                </c:pt>
                <c:pt idx="2674">
                  <c:v>65.714191552124163</c:v>
                </c:pt>
                <c:pt idx="2675">
                  <c:v>65.730088037022114</c:v>
                </c:pt>
                <c:pt idx="2676">
                  <c:v>65.74574397193696</c:v>
                </c:pt>
                <c:pt idx="2677">
                  <c:v>65.761924322636659</c:v>
                </c:pt>
                <c:pt idx="2678">
                  <c:v>65.777978964774192</c:v>
                </c:pt>
                <c:pt idx="2679">
                  <c:v>65.79453087458856</c:v>
                </c:pt>
                <c:pt idx="2680">
                  <c:v>65.811233740661962</c:v>
                </c:pt>
                <c:pt idx="2681">
                  <c:v>65.829647867184434</c:v>
                </c:pt>
                <c:pt idx="2682">
                  <c:v>65.848515285330691</c:v>
                </c:pt>
                <c:pt idx="2683">
                  <c:v>65.863928046232317</c:v>
                </c:pt>
                <c:pt idx="2684">
                  <c:v>65.87998268836985</c:v>
                </c:pt>
                <c:pt idx="2685">
                  <c:v>65.897932106408632</c:v>
                </c:pt>
                <c:pt idx="2686">
                  <c:v>65.912488602815728</c:v>
                </c:pt>
                <c:pt idx="2687">
                  <c:v>65.929709033205825</c:v>
                </c:pt>
                <c:pt idx="2688">
                  <c:v>65.947197125534217</c:v>
                </c:pt>
                <c:pt idx="2689">
                  <c:v>65.962487260903302</c:v>
                </c:pt>
                <c:pt idx="2690">
                  <c:v>65.977968522964503</c:v>
                </c:pt>
                <c:pt idx="2691">
                  <c:v>65.997757746838204</c:v>
                </c:pt>
                <c:pt idx="2692">
                  <c:v>66.014978177228301</c:v>
                </c:pt>
                <c:pt idx="2693">
                  <c:v>66.03129117867752</c:v>
                </c:pt>
                <c:pt idx="2694">
                  <c:v>66.046001168423643</c:v>
                </c:pt>
                <c:pt idx="2695">
                  <c:v>66.061465516618284</c:v>
                </c:pt>
                <c:pt idx="2696">
                  <c:v>66.077068558518704</c:v>
                </c:pt>
                <c:pt idx="2697">
                  <c:v>66.093982847924082</c:v>
                </c:pt>
                <c:pt idx="2698">
                  <c:v>66.110917856816002</c:v>
                </c:pt>
                <c:pt idx="2699">
                  <c:v>66.124623162888525</c:v>
                </c:pt>
                <c:pt idx="2700">
                  <c:v>66.141272750282269</c:v>
                </c:pt>
                <c:pt idx="2701">
                  <c:v>66.159349445166896</c:v>
                </c:pt>
                <c:pt idx="2702">
                  <c:v>66.179443118638659</c:v>
                </c:pt>
                <c:pt idx="2703">
                  <c:v>66.198320323371192</c:v>
                </c:pt>
                <c:pt idx="2704">
                  <c:v>66.215515161006266</c:v>
                </c:pt>
                <c:pt idx="2705">
                  <c:v>66.233826049596814</c:v>
                </c:pt>
                <c:pt idx="2706">
                  <c:v>66.252466864107916</c:v>
                </c:pt>
                <c:pt idx="2707">
                  <c:v>66.272010723277845</c:v>
                </c:pt>
                <c:pt idx="2708">
                  <c:v>66.288811435489791</c:v>
                </c:pt>
                <c:pt idx="2709">
                  <c:v>66.306608728059686</c:v>
                </c:pt>
                <c:pt idx="2710">
                  <c:v>66.324735946550135</c:v>
                </c:pt>
                <c:pt idx="2711">
                  <c:v>66.344136100873229</c:v>
                </c:pt>
                <c:pt idx="2712">
                  <c:v>66.362660846084964</c:v>
                </c:pt>
                <c:pt idx="2713">
                  <c:v>66.377686080662613</c:v>
                </c:pt>
                <c:pt idx="2714">
                  <c:v>66.394958722992882</c:v>
                </c:pt>
                <c:pt idx="2715">
                  <c:v>66.414515337030878</c:v>
                </c:pt>
                <c:pt idx="2716">
                  <c:v>66.430938505148177</c:v>
                </c:pt>
                <c:pt idx="2717">
                  <c:v>66.446984129170829</c:v>
                </c:pt>
                <c:pt idx="2718">
                  <c:v>66.461881815067855</c:v>
                </c:pt>
                <c:pt idx="2719">
                  <c:v>66.477876419618255</c:v>
                </c:pt>
                <c:pt idx="2720">
                  <c:v>66.493046209367279</c:v>
                </c:pt>
                <c:pt idx="2721">
                  <c:v>66.503757747566183</c:v>
                </c:pt>
                <c:pt idx="2722">
                  <c:v>66.516946281142822</c:v>
                </c:pt>
                <c:pt idx="2723">
                  <c:v>66.532252122817837</c:v>
                </c:pt>
                <c:pt idx="2724">
                  <c:v>66.548580904911475</c:v>
                </c:pt>
                <c:pt idx="2725">
                  <c:v>66.565660523571722</c:v>
                </c:pt>
                <c:pt idx="2726">
                  <c:v>66.582847708285968</c:v>
                </c:pt>
                <c:pt idx="2727">
                  <c:v>66.59889333230862</c:v>
                </c:pt>
                <c:pt idx="2728">
                  <c:v>66.615589879764727</c:v>
                </c:pt>
                <c:pt idx="2729">
                  <c:v>66.632803849701901</c:v>
                </c:pt>
                <c:pt idx="2730">
                  <c:v>66.650214244607241</c:v>
                </c:pt>
                <c:pt idx="2731">
                  <c:v>66.668923085081346</c:v>
                </c:pt>
                <c:pt idx="2732">
                  <c:v>66.682986602607073</c:v>
                </c:pt>
                <c:pt idx="2733">
                  <c:v>66.697884288504099</c:v>
                </c:pt>
                <c:pt idx="2734">
                  <c:v>66.713105948049915</c:v>
                </c:pt>
                <c:pt idx="2735">
                  <c:v>66.729982339145707</c:v>
                </c:pt>
                <c:pt idx="2736">
                  <c:v>66.7496886103023</c:v>
                </c:pt>
                <c:pt idx="2737">
                  <c:v>66.768754587082157</c:v>
                </c:pt>
                <c:pt idx="2738">
                  <c:v>66.784024715126606</c:v>
                </c:pt>
                <c:pt idx="2739">
                  <c:v>66.801422355163879</c:v>
                </c:pt>
                <c:pt idx="2740">
                  <c:v>66.817549610342127</c:v>
                </c:pt>
                <c:pt idx="2741">
                  <c:v>66.830678196038875</c:v>
                </c:pt>
                <c:pt idx="2742">
                  <c:v>66.845830979297148</c:v>
                </c:pt>
                <c:pt idx="2743">
                  <c:v>66.860206991090408</c:v>
                </c:pt>
                <c:pt idx="2744">
                  <c:v>66.873614908397727</c:v>
                </c:pt>
                <c:pt idx="2745">
                  <c:v>66.88907125751588</c:v>
                </c:pt>
                <c:pt idx="2746">
                  <c:v>66.905702329982603</c:v>
                </c:pt>
                <c:pt idx="2747">
                  <c:v>66.919790506919924</c:v>
                </c:pt>
                <c:pt idx="2748">
                  <c:v>66.934943290178197</c:v>
                </c:pt>
                <c:pt idx="2749">
                  <c:v>66.949628394940845</c:v>
                </c:pt>
                <c:pt idx="2750">
                  <c:v>66.963688086006158</c:v>
                </c:pt>
                <c:pt idx="2751">
                  <c:v>66.977498206819718</c:v>
                </c:pt>
                <c:pt idx="2752">
                  <c:v>66.994459630369249</c:v>
                </c:pt>
                <c:pt idx="2753">
                  <c:v>67.011126416466539</c:v>
                </c:pt>
                <c:pt idx="2754">
                  <c:v>67.027484534756724</c:v>
                </c:pt>
                <c:pt idx="2755">
                  <c:v>67.045855865297113</c:v>
                </c:pt>
                <c:pt idx="2756">
                  <c:v>67.06579009483589</c:v>
                </c:pt>
                <c:pt idx="2757">
                  <c:v>67.084685099138056</c:v>
                </c:pt>
                <c:pt idx="2758">
                  <c:v>67.102511808966213</c:v>
                </c:pt>
                <c:pt idx="2759">
                  <c:v>67.119722507455009</c:v>
                </c:pt>
                <c:pt idx="2760">
                  <c:v>67.131503670884044</c:v>
                </c:pt>
                <c:pt idx="2761">
                  <c:v>67.146554696030435</c:v>
                </c:pt>
                <c:pt idx="2762">
                  <c:v>67.161026046384208</c:v>
                </c:pt>
                <c:pt idx="2763">
                  <c:v>67.179448675578811</c:v>
                </c:pt>
                <c:pt idx="2764">
                  <c:v>67.195570987620698</c:v>
                </c:pt>
                <c:pt idx="2765">
                  <c:v>67.213440018838583</c:v>
                </c:pt>
                <c:pt idx="2766">
                  <c:v>67.2302565726675</c:v>
                </c:pt>
                <c:pt idx="2767">
                  <c:v>67.247869965591875</c:v>
                </c:pt>
                <c:pt idx="2768">
                  <c:v>67.266850467651054</c:v>
                </c:pt>
                <c:pt idx="2769">
                  <c:v>67.286590189792605</c:v>
                </c:pt>
                <c:pt idx="2770">
                  <c:v>67.307275148509518</c:v>
                </c:pt>
                <c:pt idx="2771">
                  <c:v>67.325359658381004</c:v>
                </c:pt>
                <c:pt idx="2772">
                  <c:v>67.34327314843253</c:v>
                </c:pt>
                <c:pt idx="2773">
                  <c:v>67.361463651216823</c:v>
                </c:pt>
                <c:pt idx="2774">
                  <c:v>67.380547605562001</c:v>
                </c:pt>
                <c:pt idx="2775">
                  <c:v>67.398080203105991</c:v>
                </c:pt>
                <c:pt idx="2776">
                  <c:v>67.416462220866009</c:v>
                </c:pt>
                <c:pt idx="2777">
                  <c:v>67.436498620224427</c:v>
                </c:pt>
                <c:pt idx="2778">
                  <c:v>67.453181370063604</c:v>
                </c:pt>
                <c:pt idx="2779">
                  <c:v>67.46843844480442</c:v>
                </c:pt>
                <c:pt idx="2780">
                  <c:v>67.484081969406986</c:v>
                </c:pt>
                <c:pt idx="2781">
                  <c:v>67.502449452548319</c:v>
                </c:pt>
                <c:pt idx="2782">
                  <c:v>67.517685152849879</c:v>
                </c:pt>
                <c:pt idx="2783">
                  <c:v>67.532527563469131</c:v>
                </c:pt>
                <c:pt idx="2784">
                  <c:v>67.547508907943552</c:v>
                </c:pt>
                <c:pt idx="2785">
                  <c:v>67.56516504974644</c:v>
                </c:pt>
                <c:pt idx="2786">
                  <c:v>67.581540435149122</c:v>
                </c:pt>
                <c:pt idx="2787">
                  <c:v>67.597116908820112</c:v>
                </c:pt>
                <c:pt idx="2788">
                  <c:v>67.61249781154487</c:v>
                </c:pt>
                <c:pt idx="2789">
                  <c:v>67.627806503458714</c:v>
                </c:pt>
                <c:pt idx="2790">
                  <c:v>67.645293125008891</c:v>
                </c:pt>
                <c:pt idx="2791">
                  <c:v>67.664792193087038</c:v>
                </c:pt>
                <c:pt idx="2792">
                  <c:v>67.682841538186224</c:v>
                </c:pt>
                <c:pt idx="2793">
                  <c:v>67.701338616297633</c:v>
                </c:pt>
                <c:pt idx="2794">
                  <c:v>67.715906361834541</c:v>
                </c:pt>
                <c:pt idx="2795">
                  <c:v>67.732149216594806</c:v>
                </c:pt>
                <c:pt idx="2796">
                  <c:v>67.746670287261708</c:v>
                </c:pt>
                <c:pt idx="2797">
                  <c:v>67.761844806108627</c:v>
                </c:pt>
                <c:pt idx="2798">
                  <c:v>67.775664457201358</c:v>
                </c:pt>
                <c:pt idx="2799">
                  <c:v>67.790106619384233</c:v>
                </c:pt>
                <c:pt idx="2800">
                  <c:v>67.806083261299037</c:v>
                </c:pt>
                <c:pt idx="2801">
                  <c:v>67.822962538350268</c:v>
                </c:pt>
                <c:pt idx="2802">
                  <c:v>67.837679789336619</c:v>
                </c:pt>
                <c:pt idx="2803">
                  <c:v>67.852392742060417</c:v>
                </c:pt>
                <c:pt idx="2804">
                  <c:v>67.869987250000705</c:v>
                </c:pt>
                <c:pt idx="2805">
                  <c:v>67.886130664502616</c:v>
                </c:pt>
                <c:pt idx="2806">
                  <c:v>67.903617286052793</c:v>
                </c:pt>
                <c:pt idx="2807">
                  <c:v>67.920669604067797</c:v>
                </c:pt>
                <c:pt idx="2808">
                  <c:v>67.93836715894308</c:v>
                </c:pt>
                <c:pt idx="2809">
                  <c:v>67.954412335315794</c:v>
                </c:pt>
                <c:pt idx="2810">
                  <c:v>67.970640885132767</c:v>
                </c:pt>
                <c:pt idx="2811">
                  <c:v>67.985011801124585</c:v>
                </c:pt>
                <c:pt idx="2812">
                  <c:v>68.001620275699864</c:v>
                </c:pt>
                <c:pt idx="2813">
                  <c:v>68.016765838840385</c:v>
                </c:pt>
                <c:pt idx="2814">
                  <c:v>68.033646583490665</c:v>
                </c:pt>
                <c:pt idx="2815">
                  <c:v>68.050516523772885</c:v>
                </c:pt>
                <c:pt idx="2816">
                  <c:v>68.066839330856766</c:v>
                </c:pt>
                <c:pt idx="2817">
                  <c:v>68.084083102273709</c:v>
                </c:pt>
                <c:pt idx="2818">
                  <c:v>68.101286312364309</c:v>
                </c:pt>
                <c:pt idx="2819">
                  <c:v>68.117529201810797</c:v>
                </c:pt>
                <c:pt idx="2820">
                  <c:v>68.133320866161057</c:v>
                </c:pt>
                <c:pt idx="2821">
                  <c:v>68.15228037122526</c:v>
                </c:pt>
                <c:pt idx="2822">
                  <c:v>68.169310216154699</c:v>
                </c:pt>
                <c:pt idx="2823">
                  <c:v>68.187528063667926</c:v>
                </c:pt>
                <c:pt idx="2824">
                  <c:v>68.205765836946</c:v>
                </c:pt>
                <c:pt idx="2825">
                  <c:v>68.221359133098758</c:v>
                </c:pt>
                <c:pt idx="2826">
                  <c:v>68.233199856138398</c:v>
                </c:pt>
                <c:pt idx="2827">
                  <c:v>68.247582630894186</c:v>
                </c:pt>
                <c:pt idx="2828">
                  <c:v>68.262466728327766</c:v>
                </c:pt>
                <c:pt idx="2829">
                  <c:v>68.283368426593668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3-4836-BA6F-210A5300C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25"/>
      </c:valAx>
      <c:valAx>
        <c:axId val="7540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Intake Water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Absolute Humidity</a:t>
            </a:r>
          </a:p>
          <a:p>
            <a:pPr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Intake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Tower'!$AK$5:$AK$9471</c:f>
              <c:numCache>
                <c:formatCode>0.00</c:formatCode>
                <c:ptCount val="9467"/>
                <c:pt idx="0">
                  <c:v>9.5298113432637663</c:v>
                </c:pt>
                <c:pt idx="1">
                  <c:v>9.4449762274483593</c:v>
                </c:pt>
                <c:pt idx="2">
                  <c:v>9.337131372043638</c:v>
                </c:pt>
                <c:pt idx="3">
                  <c:v>9.5621224894422792</c:v>
                </c:pt>
                <c:pt idx="4">
                  <c:v>8.9996446959456726</c:v>
                </c:pt>
                <c:pt idx="5">
                  <c:v>9.5339985997674468</c:v>
                </c:pt>
                <c:pt idx="6">
                  <c:v>9.0558924752953356</c:v>
                </c:pt>
                <c:pt idx="7">
                  <c:v>9.3090074823688056</c:v>
                </c:pt>
                <c:pt idx="8">
                  <c:v>9.3090074823688056</c:v>
                </c:pt>
                <c:pt idx="9">
                  <c:v>8.887149137246352</c:v>
                </c:pt>
                <c:pt idx="10">
                  <c:v>10.687078076435487</c:v>
                </c:pt>
                <c:pt idx="11">
                  <c:v>9.2808835926939768</c:v>
                </c:pt>
                <c:pt idx="12">
                  <c:v>9.7027419378164286</c:v>
                </c:pt>
                <c:pt idx="13">
                  <c:v>9.1402641443198256</c:v>
                </c:pt>
                <c:pt idx="14">
                  <c:v>11.052688642208279</c:v>
                </c:pt>
                <c:pt idx="15">
                  <c:v>10.687078076435487</c:v>
                </c:pt>
                <c:pt idx="16">
                  <c:v>8.7465296888722026</c:v>
                </c:pt>
                <c:pt idx="17">
                  <c:v>8.7465296888722026</c:v>
                </c:pt>
                <c:pt idx="18">
                  <c:v>9.4496269307429568</c:v>
                </c:pt>
                <c:pt idx="19">
                  <c:v>9.9558569448899004</c:v>
                </c:pt>
                <c:pt idx="20">
                  <c:v>9.0277685856205032</c:v>
                </c:pt>
                <c:pt idx="21">
                  <c:v>9.3933791513932956</c:v>
                </c:pt>
                <c:pt idx="22">
                  <c:v>9.331862739694488</c:v>
                </c:pt>
                <c:pt idx="23">
                  <c:v>9.1621925080636775</c:v>
                </c:pt>
                <c:pt idx="24">
                  <c:v>9.0208006483713383</c:v>
                </c:pt>
                <c:pt idx="25">
                  <c:v>9.6429248310176359</c:v>
                </c:pt>
                <c:pt idx="26">
                  <c:v>8.9925222764328687</c:v>
                </c:pt>
                <c:pt idx="27">
                  <c:v>9.8125950626484482</c:v>
                </c:pt>
                <c:pt idx="28">
                  <c:v>9.4166978555098915</c:v>
                </c:pt>
                <c:pt idx="29">
                  <c:v>9.8125950626484482</c:v>
                </c:pt>
                <c:pt idx="30">
                  <c:v>9.1056357641867418</c:v>
                </c:pt>
                <c:pt idx="31">
                  <c:v>9.0773573922482758</c:v>
                </c:pt>
                <c:pt idx="32">
                  <c:v>9.7843166907099768</c:v>
                </c:pt>
                <c:pt idx="33">
                  <c:v>8.9359655325559348</c:v>
                </c:pt>
                <c:pt idx="34">
                  <c:v>9.1339141361252096</c:v>
                </c:pt>
                <c:pt idx="35">
                  <c:v>8.9925222764328687</c:v>
                </c:pt>
                <c:pt idx="36">
                  <c:v>8.9925222764328687</c:v>
                </c:pt>
                <c:pt idx="37">
                  <c:v>9.331862739694488</c:v>
                </c:pt>
                <c:pt idx="38">
                  <c:v>11.311348775387257</c:v>
                </c:pt>
                <c:pt idx="39">
                  <c:v>9.337131372043638</c:v>
                </c:pt>
                <c:pt idx="40">
                  <c:v>9.7843166907099768</c:v>
                </c:pt>
                <c:pt idx="41">
                  <c:v>9.2753059958175506</c:v>
                </c:pt>
                <c:pt idx="42">
                  <c:v>9.3884194835714254</c:v>
                </c:pt>
                <c:pt idx="43">
                  <c:v>9.4732545993868289</c:v>
                </c:pt>
                <c:pt idx="44">
                  <c:v>9.4449762274483593</c:v>
                </c:pt>
                <c:pt idx="45">
                  <c:v>8.8511304167405296</c:v>
                </c:pt>
                <c:pt idx="46">
                  <c:v>8.8511304167405296</c:v>
                </c:pt>
                <c:pt idx="47">
                  <c:v>9.1621925080636775</c:v>
                </c:pt>
                <c:pt idx="48">
                  <c:v>9.4732545993868289</c:v>
                </c:pt>
                <c:pt idx="49">
                  <c:v>9.331862739694488</c:v>
                </c:pt>
                <c:pt idx="50">
                  <c:v>9.1621925080636775</c:v>
                </c:pt>
                <c:pt idx="51">
                  <c:v>9.1339141361252096</c:v>
                </c:pt>
                <c:pt idx="52">
                  <c:v>9.2470276238790845</c:v>
                </c:pt>
                <c:pt idx="53">
                  <c:v>9.2124813977869842</c:v>
                </c:pt>
                <c:pt idx="54">
                  <c:v>9.2409149823480572</c:v>
                </c:pt>
                <c:pt idx="55">
                  <c:v>9.0987470595427009</c:v>
                </c:pt>
                <c:pt idx="56">
                  <c:v>9.0987470595427009</c:v>
                </c:pt>
                <c:pt idx="57">
                  <c:v>8.8428447984930614</c:v>
                </c:pt>
                <c:pt idx="58">
                  <c:v>8.9850127212984177</c:v>
                </c:pt>
                <c:pt idx="59">
                  <c:v>8.7575440448098494</c:v>
                </c:pt>
                <c:pt idx="60">
                  <c:v>9.0418798904205602</c:v>
                </c:pt>
                <c:pt idx="61">
                  <c:v>9.4399500742755542</c:v>
                </c:pt>
                <c:pt idx="62">
                  <c:v>9.3546493205923404</c:v>
                </c:pt>
                <c:pt idx="63">
                  <c:v>9.0987470595427009</c:v>
                </c:pt>
                <c:pt idx="64">
                  <c:v>9.2977821514701997</c:v>
                </c:pt>
                <c:pt idx="65">
                  <c:v>9.2915973766422315</c:v>
                </c:pt>
                <c:pt idx="66">
                  <c:v>10.092104227552944</c:v>
                </c:pt>
                <c:pt idx="67">
                  <c:v>9.8062089236562606</c:v>
                </c:pt>
                <c:pt idx="68">
                  <c:v>9.0987470595427009</c:v>
                </c:pt>
                <c:pt idx="69">
                  <c:v>8.8997119676152057</c:v>
                </c:pt>
                <c:pt idx="70">
                  <c:v>8.7291104602487781</c:v>
                </c:pt>
                <c:pt idx="71">
                  <c:v>9.2977821514701997</c:v>
                </c:pt>
                <c:pt idx="72">
                  <c:v>9.2409149823480572</c:v>
                </c:pt>
                <c:pt idx="73">
                  <c:v>8.9565791367373464</c:v>
                </c:pt>
                <c:pt idx="74">
                  <c:v>8.8997119676152057</c:v>
                </c:pt>
                <c:pt idx="75">
                  <c:v>9.2409149823480572</c:v>
                </c:pt>
                <c:pt idx="76">
                  <c:v>9.0134463058594889</c:v>
                </c:pt>
                <c:pt idx="77">
                  <c:v>9.0703134749816297</c:v>
                </c:pt>
                <c:pt idx="78">
                  <c:v>9.1840478132259147</c:v>
                </c:pt>
                <c:pt idx="79">
                  <c:v>9.5536844125198375</c:v>
                </c:pt>
                <c:pt idx="80">
                  <c:v>9.6389851662030477</c:v>
                </c:pt>
                <c:pt idx="81">
                  <c:v>9.3830829051534099</c:v>
                </c:pt>
                <c:pt idx="82">
                  <c:v>9.6674187507641207</c:v>
                </c:pt>
                <c:pt idx="83">
                  <c:v>9.1271806441037739</c:v>
                </c:pt>
                <c:pt idx="84">
                  <c:v>9.2124813977869842</c:v>
                </c:pt>
                <c:pt idx="85">
                  <c:v>9.0987470595427009</c:v>
                </c:pt>
                <c:pt idx="86">
                  <c:v>9.6389851662030477</c:v>
                </c:pt>
                <c:pt idx="87">
                  <c:v>8.9281455521762769</c:v>
                </c:pt>
                <c:pt idx="88">
                  <c:v>8.7575440448098494</c:v>
                </c:pt>
                <c:pt idx="89">
                  <c:v>9.2409149823480572</c:v>
                </c:pt>
                <c:pt idx="90">
                  <c:v>9.4683836588366219</c:v>
                </c:pt>
                <c:pt idx="91">
                  <c:v>9.5821179970809069</c:v>
                </c:pt>
                <c:pt idx="92">
                  <c:v>9.4683836588366219</c:v>
                </c:pt>
                <c:pt idx="93">
                  <c:v>10.292957611107683</c:v>
                </c:pt>
                <c:pt idx="94">
                  <c:v>8.8712783830541326</c:v>
                </c:pt>
                <c:pt idx="95">
                  <c:v>9.1840478132259147</c:v>
                </c:pt>
                <c:pt idx="96">
                  <c:v>9.4399500742755542</c:v>
                </c:pt>
                <c:pt idx="97">
                  <c:v>9.2124813977869842</c:v>
                </c:pt>
                <c:pt idx="98">
                  <c:v>9.951754596374828</c:v>
                </c:pt>
                <c:pt idx="99">
                  <c:v>9.6958523353251902</c:v>
                </c:pt>
                <c:pt idx="100">
                  <c:v>9.2124813977869842</c:v>
                </c:pt>
                <c:pt idx="101">
                  <c:v>8.9281455521762769</c:v>
                </c:pt>
                <c:pt idx="102">
                  <c:v>9.5252508279587644</c:v>
                </c:pt>
                <c:pt idx="103">
                  <c:v>8.6153761220044949</c:v>
                </c:pt>
                <c:pt idx="104">
                  <c:v>9.3830829051534099</c:v>
                </c:pt>
                <c:pt idx="105">
                  <c:v>9.5252508279587644</c:v>
                </c:pt>
                <c:pt idx="106">
                  <c:v>9.3546493205923404</c:v>
                </c:pt>
                <c:pt idx="107">
                  <c:v>9.5252508279587644</c:v>
                </c:pt>
                <c:pt idx="108">
                  <c:v>10.349824780229824</c:v>
                </c:pt>
                <c:pt idx="109">
                  <c:v>9.1840478132259147</c:v>
                </c:pt>
                <c:pt idx="110">
                  <c:v>9.6958523353251902</c:v>
                </c:pt>
                <c:pt idx="111">
                  <c:v>10.806842487294658</c:v>
                </c:pt>
                <c:pt idx="112">
                  <c:v>10.034925166773609</c:v>
                </c:pt>
                <c:pt idx="113">
                  <c:v>9.6060822109285855</c:v>
                </c:pt>
                <c:pt idx="114">
                  <c:v>9.0628811335248844</c:v>
                </c:pt>
                <c:pt idx="115">
                  <c:v>8.7575440448098494</c:v>
                </c:pt>
                <c:pt idx="116">
                  <c:v>9.0703134749816297</c:v>
                </c:pt>
                <c:pt idx="117">
                  <c:v>9.4115164897144812</c:v>
                </c:pt>
                <c:pt idx="118">
                  <c:v>10.634160625840531</c:v>
                </c:pt>
                <c:pt idx="119">
                  <c:v>9.6060822109285855</c:v>
                </c:pt>
                <c:pt idx="120">
                  <c:v>9.234418315862893</c:v>
                </c:pt>
                <c:pt idx="121">
                  <c:v>9.9205670452149377</c:v>
                </c:pt>
                <c:pt idx="122">
                  <c:v>9.0057020727455477</c:v>
                </c:pt>
                <c:pt idx="123">
                  <c:v>8.7769858296282006</c:v>
                </c:pt>
                <c:pt idx="124">
                  <c:v>9.0057020727455477</c:v>
                </c:pt>
                <c:pt idx="125">
                  <c:v>8.9199334815765425</c:v>
                </c:pt>
                <c:pt idx="126">
                  <c:v>8.8341648904075356</c:v>
                </c:pt>
                <c:pt idx="127">
                  <c:v>9.2058287854732264</c:v>
                </c:pt>
                <c:pt idx="128">
                  <c:v>9.405955498200905</c:v>
                </c:pt>
                <c:pt idx="129">
                  <c:v>9.4631345589802418</c:v>
                </c:pt>
                <c:pt idx="130">
                  <c:v>9.1486497246938896</c:v>
                </c:pt>
                <c:pt idx="131">
                  <c:v>9.2058287854732264</c:v>
                </c:pt>
                <c:pt idx="132">
                  <c:v>9.2630078462525631</c:v>
                </c:pt>
                <c:pt idx="133">
                  <c:v>8.9199334815765425</c:v>
                </c:pt>
                <c:pt idx="134">
                  <c:v>9.3487764374215701</c:v>
                </c:pt>
                <c:pt idx="135">
                  <c:v>9.0057020727455477</c:v>
                </c:pt>
                <c:pt idx="136">
                  <c:v>9.1700417172310846</c:v>
                </c:pt>
                <c:pt idx="137">
                  <c:v>9.1125492926716447</c:v>
                </c:pt>
                <c:pt idx="138">
                  <c:v>9.0342916031352161</c:v>
                </c:pt>
                <c:pt idx="139">
                  <c:v>8.8627544207972058</c:v>
                </c:pt>
                <c:pt idx="140">
                  <c:v>9.0342916031352161</c:v>
                </c:pt>
                <c:pt idx="141">
                  <c:v>8.805575360017869</c:v>
                </c:pt>
                <c:pt idx="142">
                  <c:v>9.0057020727455477</c:v>
                </c:pt>
                <c:pt idx="143">
                  <c:v>9.4345450285905734</c:v>
                </c:pt>
                <c:pt idx="144">
                  <c:v>9.6060822109285855</c:v>
                </c:pt>
                <c:pt idx="145">
                  <c:v>9.2058287854732264</c:v>
                </c:pt>
                <c:pt idx="146">
                  <c:v>9.2058287854732264</c:v>
                </c:pt>
                <c:pt idx="147">
                  <c:v>9.0057020727455477</c:v>
                </c:pt>
                <c:pt idx="148">
                  <c:v>9.3137727786296942</c:v>
                </c:pt>
                <c:pt idx="149">
                  <c:v>10.636098543496871</c:v>
                </c:pt>
                <c:pt idx="150">
                  <c:v>9.7737121751052332</c:v>
                </c:pt>
                <c:pt idx="151">
                  <c:v>9.2058287854732264</c:v>
                </c:pt>
                <c:pt idx="152">
                  <c:v>9.0914706639145528</c:v>
                </c:pt>
                <c:pt idx="153">
                  <c:v>8.8341648904075356</c:v>
                </c:pt>
                <c:pt idx="154">
                  <c:v>8.6340381776798569</c:v>
                </c:pt>
                <c:pt idx="155">
                  <c:v>9.8919775148252675</c:v>
                </c:pt>
                <c:pt idx="156">
                  <c:v>10.406589061839298</c:v>
                </c:pt>
                <c:pt idx="157">
                  <c:v>10.120693757942615</c:v>
                </c:pt>
                <c:pt idx="158">
                  <c:v>10.864021548073994</c:v>
                </c:pt>
                <c:pt idx="159">
                  <c:v>9.405955498200905</c:v>
                </c:pt>
                <c:pt idx="160">
                  <c:v>10.921200608853331</c:v>
                </c:pt>
                <c:pt idx="161">
                  <c:v>9.4345450285905734</c:v>
                </c:pt>
                <c:pt idx="162">
                  <c:v>9.0628811335248844</c:v>
                </c:pt>
                <c:pt idx="163">
                  <c:v>8.6912172384591937</c:v>
                </c:pt>
                <c:pt idx="164">
                  <c:v>8.9485230119662109</c:v>
                </c:pt>
                <c:pt idx="165">
                  <c:v>9.3773659678112349</c:v>
                </c:pt>
                <c:pt idx="166">
                  <c:v>9.3773659678112349</c:v>
                </c:pt>
                <c:pt idx="167">
                  <c:v>9.0914706639145528</c:v>
                </c:pt>
                <c:pt idx="168">
                  <c:v>10.492357653008305</c:v>
                </c:pt>
                <c:pt idx="169">
                  <c:v>9.3487764374215701</c:v>
                </c:pt>
                <c:pt idx="170">
                  <c:v>9.177239255083558</c:v>
                </c:pt>
                <c:pt idx="171">
                  <c:v>8.8913439511868724</c:v>
                </c:pt>
                <c:pt idx="172">
                  <c:v>9.4862500523080211</c:v>
                </c:pt>
                <c:pt idx="173">
                  <c:v>10.11866672246189</c:v>
                </c:pt>
                <c:pt idx="174">
                  <c:v>9.055056868112203</c:v>
                </c:pt>
                <c:pt idx="175">
                  <c:v>8.6813561084758248</c:v>
                </c:pt>
                <c:pt idx="176">
                  <c:v>8.6238636839163831</c:v>
                </c:pt>
                <c:pt idx="177">
                  <c:v>8.8250871698744309</c:v>
                </c:pt>
                <c:pt idx="178">
                  <c:v>9.1987879295108073</c:v>
                </c:pt>
                <c:pt idx="179">
                  <c:v>8.5951174716366605</c:v>
                </c:pt>
                <c:pt idx="180">
                  <c:v>9.1412955049513656</c:v>
                </c:pt>
                <c:pt idx="181">
                  <c:v>8.6813561084758248</c:v>
                </c:pt>
                <c:pt idx="182">
                  <c:v>9.1412955049513656</c:v>
                </c:pt>
                <c:pt idx="183">
                  <c:v>9.055056868112203</c:v>
                </c:pt>
                <c:pt idx="184">
                  <c:v>8.3651477733988919</c:v>
                </c:pt>
                <c:pt idx="185">
                  <c:v>8.7101023207555475</c:v>
                </c:pt>
                <c:pt idx="186">
                  <c:v>9.055056868112203</c:v>
                </c:pt>
                <c:pt idx="187">
                  <c:v>9.1987879295108073</c:v>
                </c:pt>
                <c:pt idx="188">
                  <c:v>10.233651571580774</c:v>
                </c:pt>
                <c:pt idx="189">
                  <c:v>9.7737121751052332</c:v>
                </c:pt>
                <c:pt idx="190">
                  <c:v>9.4575038400283002</c:v>
                </c:pt>
                <c:pt idx="191">
                  <c:v>9.8024583873849558</c:v>
                </c:pt>
                <c:pt idx="192">
                  <c:v>9.4575038400283002</c:v>
                </c:pt>
                <c:pt idx="193">
                  <c:v>8.8825795944338743</c:v>
                </c:pt>
                <c:pt idx="194">
                  <c:v>8.7675947453149892</c:v>
                </c:pt>
                <c:pt idx="195">
                  <c:v>8.6813561084758248</c:v>
                </c:pt>
                <c:pt idx="196">
                  <c:v>8.9975644435527595</c:v>
                </c:pt>
                <c:pt idx="197">
                  <c:v>8.508878834797498</c:v>
                </c:pt>
                <c:pt idx="198">
                  <c:v>8.2789091365597276</c:v>
                </c:pt>
                <c:pt idx="199">
                  <c:v>8.250162924280005</c:v>
                </c:pt>
                <c:pt idx="200">
                  <c:v>8.5663712593569397</c:v>
                </c:pt>
                <c:pt idx="201">
                  <c:v>8.652609896196104</c:v>
                </c:pt>
                <c:pt idx="202">
                  <c:v>8.652609896196104</c:v>
                </c:pt>
                <c:pt idx="203">
                  <c:v>9.0263106558324804</c:v>
                </c:pt>
                <c:pt idx="204">
                  <c:v>9.3712652031891359</c:v>
                </c:pt>
                <c:pt idx="205">
                  <c:v>8.9113258067135952</c:v>
                </c:pt>
                <c:pt idx="206">
                  <c:v>8.508878834797498</c:v>
                </c:pt>
                <c:pt idx="207">
                  <c:v>8.8250871698744309</c:v>
                </c:pt>
                <c:pt idx="208">
                  <c:v>8.652609896196104</c:v>
                </c:pt>
                <c:pt idx="209">
                  <c:v>8.7101023207555475</c:v>
                </c:pt>
                <c:pt idx="210">
                  <c:v>8.7675947453149892</c:v>
                </c:pt>
                <c:pt idx="211">
                  <c:v>8.8250871698744309</c:v>
                </c:pt>
                <c:pt idx="212">
                  <c:v>8.508878834797498</c:v>
                </c:pt>
                <c:pt idx="213">
                  <c:v>8.9975644435527595</c:v>
                </c:pt>
                <c:pt idx="214">
                  <c:v>8.7101023207555475</c:v>
                </c:pt>
                <c:pt idx="215">
                  <c:v>8.6238636839163831</c:v>
                </c:pt>
                <c:pt idx="216">
                  <c:v>8.5376250470772188</c:v>
                </c:pt>
                <c:pt idx="217">
                  <c:v>8.6238636839163831</c:v>
                </c:pt>
                <c:pt idx="218">
                  <c:v>8.8734153602068879</c:v>
                </c:pt>
                <c:pt idx="219">
                  <c:v>8.4687644968749769</c:v>
                </c:pt>
                <c:pt idx="220">
                  <c:v>8.6132826623506595</c:v>
                </c:pt>
                <c:pt idx="221">
                  <c:v>8.7867044609214773</c:v>
                </c:pt>
                <c:pt idx="222">
                  <c:v>8.6710899285409333</c:v>
                </c:pt>
                <c:pt idx="223">
                  <c:v>9.3712652031891359</c:v>
                </c:pt>
                <c:pt idx="224">
                  <c:v>9.1046444249679794</c:v>
                </c:pt>
                <c:pt idx="225">
                  <c:v>8.7388485330352665</c:v>
                </c:pt>
                <c:pt idx="226">
                  <c:v>8.6132826623506595</c:v>
                </c:pt>
                <c:pt idx="227">
                  <c:v>9.5960061875852993</c:v>
                </c:pt>
                <c:pt idx="228">
                  <c:v>8.9890298925874337</c:v>
                </c:pt>
                <c:pt idx="229">
                  <c:v>9.0757407918728425</c:v>
                </c:pt>
                <c:pt idx="230">
                  <c:v>8.5265717630652507</c:v>
                </c:pt>
                <c:pt idx="231">
                  <c:v>8.5843790292555244</c:v>
                </c:pt>
                <c:pt idx="232">
                  <c:v>8.4976681299701138</c:v>
                </c:pt>
                <c:pt idx="233">
                  <c:v>9.1624516911582514</c:v>
                </c:pt>
                <c:pt idx="234">
                  <c:v>9.241651035233744</c:v>
                </c:pt>
                <c:pt idx="235">
                  <c:v>9.3578982180668735</c:v>
                </c:pt>
                <c:pt idx="236">
                  <c:v>9.474145400900003</c:v>
                </c:pt>
                <c:pt idx="237">
                  <c:v>8.4109572306847049</c:v>
                </c:pt>
                <c:pt idx="238">
                  <c:v>8.9601262594922968</c:v>
                </c:pt>
                <c:pt idx="239">
                  <c:v>8.5554753961603875</c:v>
                </c:pt>
                <c:pt idx="240">
                  <c:v>8.6999935616360702</c:v>
                </c:pt>
                <c:pt idx="241">
                  <c:v>9.1913553242533883</c:v>
                </c:pt>
                <c:pt idx="242">
                  <c:v>9.1046444249679794</c:v>
                </c:pt>
                <c:pt idx="243">
                  <c:v>9.5671025544901642</c:v>
                </c:pt>
                <c:pt idx="244">
                  <c:v>8.6132826623506595</c:v>
                </c:pt>
                <c:pt idx="245">
                  <c:v>8.5843790292555244</c:v>
                </c:pt>
                <c:pt idx="246">
                  <c:v>8.5843790292555244</c:v>
                </c:pt>
                <c:pt idx="247">
                  <c:v>9.212589239525462</c:v>
                </c:pt>
                <c:pt idx="248">
                  <c:v>8.5151061425266885</c:v>
                </c:pt>
                <c:pt idx="249">
                  <c:v>8.4569825511101246</c:v>
                </c:pt>
                <c:pt idx="250">
                  <c:v>8.5843790292555244</c:v>
                </c:pt>
                <c:pt idx="251">
                  <c:v>8.7288971947312053</c:v>
                </c:pt>
                <c:pt idx="252">
                  <c:v>8.7288971947312053</c:v>
                </c:pt>
                <c:pt idx="253">
                  <c:v>8.9312226263971599</c:v>
                </c:pt>
                <c:pt idx="254">
                  <c:v>8.7867044609214773</c:v>
                </c:pt>
                <c:pt idx="255">
                  <c:v>8.2664390652090223</c:v>
                </c:pt>
                <c:pt idx="256">
                  <c:v>8.5843790292555244</c:v>
                </c:pt>
                <c:pt idx="257">
                  <c:v>9.1335480580631163</c:v>
                </c:pt>
                <c:pt idx="258">
                  <c:v>8.5554753961603875</c:v>
                </c:pt>
                <c:pt idx="259">
                  <c:v>8.324246331399296</c:v>
                </c:pt>
                <c:pt idx="260">
                  <c:v>8.7288971947312053</c:v>
                </c:pt>
                <c:pt idx="261">
                  <c:v>8.3531499644944311</c:v>
                </c:pt>
                <c:pt idx="262">
                  <c:v>8.4109572306847049</c:v>
                </c:pt>
                <c:pt idx="263">
                  <c:v>8.4109572306847049</c:v>
                </c:pt>
                <c:pt idx="264">
                  <c:v>8.4976681299701138</c:v>
                </c:pt>
                <c:pt idx="265">
                  <c:v>8.8734153602068879</c:v>
                </c:pt>
                <c:pt idx="266">
                  <c:v>9.0091566695674867</c:v>
                </c:pt>
                <c:pt idx="267">
                  <c:v>8.3116735725687132</c:v>
                </c:pt>
                <c:pt idx="268">
                  <c:v>8.0501174111941722</c:v>
                </c:pt>
                <c:pt idx="269">
                  <c:v>8.5732297339432524</c:v>
                </c:pt>
                <c:pt idx="270">
                  <c:v>7.9629320240693255</c:v>
                </c:pt>
                <c:pt idx="271">
                  <c:v>8.1954263897355855</c:v>
                </c:pt>
                <c:pt idx="272">
                  <c:v>7.9338702283610445</c:v>
                </c:pt>
                <c:pt idx="273">
                  <c:v>8.5441679382349704</c:v>
                </c:pt>
                <c:pt idx="274">
                  <c:v>8.3279003550009936</c:v>
                </c:pt>
                <c:pt idx="275">
                  <c:v>8.0649140280009632</c:v>
                </c:pt>
                <c:pt idx="276">
                  <c:v>7.6266034830009097</c:v>
                </c:pt>
                <c:pt idx="277">
                  <c:v>8.0356933250009597</c:v>
                </c:pt>
                <c:pt idx="278">
                  <c:v>8.1525761370009722</c:v>
                </c:pt>
                <c:pt idx="279">
                  <c:v>8.0791792069024559</c:v>
                </c:pt>
                <c:pt idx="280">
                  <c:v>8.6604151210681</c:v>
                </c:pt>
                <c:pt idx="281">
                  <c:v>8.0791792069024559</c:v>
                </c:pt>
                <c:pt idx="282">
                  <c:v>8.0064726220009526</c:v>
                </c:pt>
                <c:pt idx="283">
                  <c:v>7.9772519190009499</c:v>
                </c:pt>
                <c:pt idx="284">
                  <c:v>8.3863417610009989</c:v>
                </c:pt>
                <c:pt idx="285">
                  <c:v>9.204521445001097</c:v>
                </c:pt>
                <c:pt idx="286">
                  <c:v>8.3863417610009989</c:v>
                </c:pt>
                <c:pt idx="287">
                  <c:v>8.3279003550009936</c:v>
                </c:pt>
                <c:pt idx="288">
                  <c:v>10.022701129001193</c:v>
                </c:pt>
                <c:pt idx="289">
                  <c:v>9.6720526930011541</c:v>
                </c:pt>
                <c:pt idx="290">
                  <c:v>8.649328088001031</c:v>
                </c:pt>
                <c:pt idx="291">
                  <c:v>8.094134731000965</c:v>
                </c:pt>
                <c:pt idx="292">
                  <c:v>8.503224573001015</c:v>
                </c:pt>
                <c:pt idx="293">
                  <c:v>8.1817968400009757</c:v>
                </c:pt>
                <c:pt idx="294">
                  <c:v>7.9480312160009463</c:v>
                </c:pt>
                <c:pt idx="295">
                  <c:v>8.2986796520009882</c:v>
                </c:pt>
                <c:pt idx="296">
                  <c:v>8.2986796520009882</c:v>
                </c:pt>
                <c:pt idx="297">
                  <c:v>8.1233554340009686</c:v>
                </c:pt>
                <c:pt idx="298">
                  <c:v>8.9707558210010685</c:v>
                </c:pt>
                <c:pt idx="299">
                  <c:v>9.3214042570011113</c:v>
                </c:pt>
                <c:pt idx="300">
                  <c:v>8.0064726220009526</c:v>
                </c:pt>
                <c:pt idx="301">
                  <c:v>8.5324452760010168</c:v>
                </c:pt>
                <c:pt idx="302">
                  <c:v>8.0064726220009526</c:v>
                </c:pt>
                <c:pt idx="303">
                  <c:v>8.9123144150010631</c:v>
                </c:pt>
                <c:pt idx="304">
                  <c:v>8.4447831670010061</c:v>
                </c:pt>
                <c:pt idx="305">
                  <c:v>8.7077694940010364</c:v>
                </c:pt>
                <c:pt idx="306">
                  <c:v>8.1525761370009722</c:v>
                </c:pt>
                <c:pt idx="307">
                  <c:v>8.094134731000965</c:v>
                </c:pt>
                <c:pt idx="308">
                  <c:v>8.2986796520009882</c:v>
                </c:pt>
                <c:pt idx="309">
                  <c:v>8.2986796520009882</c:v>
                </c:pt>
                <c:pt idx="310">
                  <c:v>8.0356933250009597</c:v>
                </c:pt>
                <c:pt idx="311">
                  <c:v>7.9480312160009463</c:v>
                </c:pt>
                <c:pt idx="312">
                  <c:v>8.853873009001056</c:v>
                </c:pt>
                <c:pt idx="313">
                  <c:v>8.3279003550009936</c:v>
                </c:pt>
                <c:pt idx="314">
                  <c:v>8.3571210580009971</c:v>
                </c:pt>
                <c:pt idx="315">
                  <c:v>8.7954316030010489</c:v>
                </c:pt>
                <c:pt idx="316">
                  <c:v>8.9707558210010685</c:v>
                </c:pt>
                <c:pt idx="317">
                  <c:v>8.5908866820010239</c:v>
                </c:pt>
                <c:pt idx="318">
                  <c:v>8.1525761370009722</c:v>
                </c:pt>
                <c:pt idx="319">
                  <c:v>8.1817968400009757</c:v>
                </c:pt>
                <c:pt idx="320">
                  <c:v>8.3440216321369043</c:v>
                </c:pt>
                <c:pt idx="321">
                  <c:v>8.1677394849790836</c:v>
                </c:pt>
                <c:pt idx="322">
                  <c:v>8.1089787692598101</c:v>
                </c:pt>
                <c:pt idx="323">
                  <c:v>7.9620769799616253</c:v>
                </c:pt>
                <c:pt idx="324">
                  <c:v>7.9326966221019877</c:v>
                </c:pt>
                <c:pt idx="325">
                  <c:v>7.9620769799616253</c:v>
                </c:pt>
                <c:pt idx="326">
                  <c:v>7.873935906382715</c:v>
                </c:pt>
                <c:pt idx="327">
                  <c:v>8.0208376956808998</c:v>
                </c:pt>
                <c:pt idx="328">
                  <c:v>8.5203037792947267</c:v>
                </c:pt>
                <c:pt idx="329">
                  <c:v>8.549684137154367</c:v>
                </c:pt>
                <c:pt idx="330">
                  <c:v>8.549684137154367</c:v>
                </c:pt>
                <c:pt idx="331">
                  <c:v>8.3895767445475276</c:v>
                </c:pt>
                <c:pt idx="332">
                  <c:v>7.7692207176619705</c:v>
                </c:pt>
                <c:pt idx="333">
                  <c:v>8.8622289555079501</c:v>
                </c:pt>
                <c:pt idx="334">
                  <c:v>9.7189110878737193</c:v>
                </c:pt>
                <c:pt idx="335">
                  <c:v>8.5372805604726594</c:v>
                </c:pt>
                <c:pt idx="336">
                  <c:v>8.3600359813625023</c:v>
                </c:pt>
                <c:pt idx="337">
                  <c:v>8.1827914022523398</c:v>
                </c:pt>
                <c:pt idx="338">
                  <c:v>8.8917697186929789</c:v>
                </c:pt>
                <c:pt idx="339">
                  <c:v>8.241872928622394</c:v>
                </c:pt>
                <c:pt idx="340">
                  <c:v>8.5668213236576864</c:v>
                </c:pt>
                <c:pt idx="341">
                  <c:v>8.5077397972876341</c:v>
                </c:pt>
                <c:pt idx="342">
                  <c:v>8.7440659027678453</c:v>
                </c:pt>
                <c:pt idx="343">
                  <c:v>8.478199034102607</c:v>
                </c:pt>
                <c:pt idx="344">
                  <c:v>8.5963620868427117</c:v>
                </c:pt>
                <c:pt idx="345">
                  <c:v>8.9803920082480566</c:v>
                </c:pt>
                <c:pt idx="346">
                  <c:v>8.478199034102607</c:v>
                </c:pt>
                <c:pt idx="347">
                  <c:v>8.271413691807421</c:v>
                </c:pt>
                <c:pt idx="348">
                  <c:v>8.6259028500277388</c:v>
                </c:pt>
                <c:pt idx="349">
                  <c:v>7.8873837704020762</c:v>
                </c:pt>
                <c:pt idx="350">
                  <c:v>8.1532506390673145</c:v>
                </c:pt>
                <c:pt idx="351">
                  <c:v>8.5668213236576864</c:v>
                </c:pt>
                <c:pt idx="352">
                  <c:v>7.9760060599571565</c:v>
                </c:pt>
                <c:pt idx="353">
                  <c:v>8.1237098758822892</c:v>
                </c:pt>
                <c:pt idx="354">
                  <c:v>8.1237098758822892</c:v>
                </c:pt>
                <c:pt idx="355">
                  <c:v>8.0350875863272098</c:v>
                </c:pt>
                <c:pt idx="356">
                  <c:v>8.1237098758822892</c:v>
                </c:pt>
                <c:pt idx="357">
                  <c:v>8.1827914022523398</c:v>
                </c:pt>
                <c:pt idx="358">
                  <c:v>8.4486582709175799</c:v>
                </c:pt>
                <c:pt idx="359">
                  <c:v>8.7736066659528724</c:v>
                </c:pt>
                <c:pt idx="360">
                  <c:v>8.241872928622394</c:v>
                </c:pt>
                <c:pt idx="361">
                  <c:v>8.5668213236576864</c:v>
                </c:pt>
                <c:pt idx="362">
                  <c:v>8.8326881923229248</c:v>
                </c:pt>
                <c:pt idx="363">
                  <c:v>8.1237098758822892</c:v>
                </c:pt>
                <c:pt idx="364">
                  <c:v>8.1532506390673145</c:v>
                </c:pt>
                <c:pt idx="365">
                  <c:v>8.5541535021709514</c:v>
                </c:pt>
                <c:pt idx="366">
                  <c:v>9.0887880960566338</c:v>
                </c:pt>
                <c:pt idx="367">
                  <c:v>8.7620669553487165</c:v>
                </c:pt>
                <c:pt idx="368">
                  <c:v>7.473813085811706</c:v>
                </c:pt>
                <c:pt idx="369">
                  <c:v>7.9464652967721277</c:v>
                </c:pt>
                <c:pt idx="370">
                  <c:v>8.0350875863272098</c:v>
                </c:pt>
                <c:pt idx="371">
                  <c:v>7.7692207176619705</c:v>
                </c:pt>
                <c:pt idx="372">
                  <c:v>7.7692207176619705</c:v>
                </c:pt>
                <c:pt idx="373">
                  <c:v>7.9760060599571565</c:v>
                </c:pt>
                <c:pt idx="374">
                  <c:v>8.6259028500277388</c:v>
                </c:pt>
                <c:pt idx="375">
                  <c:v>8.4353458146407974</c:v>
                </c:pt>
                <c:pt idx="376">
                  <c:v>8.3462400489931845</c:v>
                </c:pt>
                <c:pt idx="377">
                  <c:v>7.6630958456948113</c:v>
                </c:pt>
                <c:pt idx="378">
                  <c:v>7.9601150645201901</c:v>
                </c:pt>
                <c:pt idx="379">
                  <c:v>7.7819035332249618</c:v>
                </c:pt>
                <c:pt idx="380">
                  <c:v>8.3462400489931845</c:v>
                </c:pt>
                <c:pt idx="381">
                  <c:v>8.7917688772312559</c:v>
                </c:pt>
                <c:pt idx="382">
                  <c:v>8.4216019965151769</c:v>
                </c:pt>
                <c:pt idx="383">
                  <c:v>8.227432361463034</c:v>
                </c:pt>
                <c:pt idx="384">
                  <c:v>7.9601150645201901</c:v>
                </c:pt>
                <c:pt idx="385">
                  <c:v>7.1374570112309472</c:v>
                </c:pt>
                <c:pt idx="386">
                  <c:v>7.5256868905029242</c:v>
                </c:pt>
                <c:pt idx="387">
                  <c:v>7.3763677061675494</c:v>
                </c:pt>
                <c:pt idx="388">
                  <c:v>7.5854145642370741</c:v>
                </c:pt>
                <c:pt idx="389">
                  <c:v>8.0930997909773499</c:v>
                </c:pt>
                <c:pt idx="390">
                  <c:v>7.3465038693004745</c:v>
                </c:pt>
                <c:pt idx="391">
                  <c:v>7.4659592167687734</c:v>
                </c:pt>
                <c:pt idx="392">
                  <c:v>7.973644443509051</c:v>
                </c:pt>
                <c:pt idx="393">
                  <c:v>7.4958230536358492</c:v>
                </c:pt>
                <c:pt idx="394">
                  <c:v>7.7048699117053747</c:v>
                </c:pt>
                <c:pt idx="395">
                  <c:v>8.0632359541102758</c:v>
                </c:pt>
                <c:pt idx="396">
                  <c:v>7.7048699117053747</c:v>
                </c:pt>
                <c:pt idx="397">
                  <c:v>7.675006074838298</c:v>
                </c:pt>
                <c:pt idx="398">
                  <c:v>7.55555072737</c:v>
                </c:pt>
                <c:pt idx="399">
                  <c:v>7.7944614223065996</c:v>
                </c:pt>
                <c:pt idx="400">
                  <c:v>7.6451422379712248</c:v>
                </c:pt>
                <c:pt idx="401">
                  <c:v>7.7048699117053747</c:v>
                </c:pt>
                <c:pt idx="402">
                  <c:v>7.6451422379712248</c:v>
                </c:pt>
                <c:pt idx="403">
                  <c:v>7.943780606641976</c:v>
                </c:pt>
                <c:pt idx="404">
                  <c:v>8.5709211808505525</c:v>
                </c:pt>
                <c:pt idx="405">
                  <c:v>7.5854145642370741</c:v>
                </c:pt>
                <c:pt idx="406">
                  <c:v>7.6451422379712248</c:v>
                </c:pt>
                <c:pt idx="407">
                  <c:v>8.1528274647115015</c:v>
                </c:pt>
                <c:pt idx="408">
                  <c:v>7.55555072737</c:v>
                </c:pt>
                <c:pt idx="409">
                  <c:v>8.2125551384456514</c:v>
                </c:pt>
                <c:pt idx="410">
                  <c:v>7.8243252591736745</c:v>
                </c:pt>
                <c:pt idx="411">
                  <c:v>7.8243252591736745</c:v>
                </c:pt>
                <c:pt idx="412">
                  <c:v>7.3763677061675494</c:v>
                </c:pt>
                <c:pt idx="413">
                  <c:v>8.1826913015785756</c:v>
                </c:pt>
                <c:pt idx="414">
                  <c:v>6.9284101531614226</c:v>
                </c:pt>
                <c:pt idx="415">
                  <c:v>6.9582739900284967</c:v>
                </c:pt>
                <c:pt idx="416">
                  <c:v>6.7193632950918971</c:v>
                </c:pt>
                <c:pt idx="417">
                  <c:v>6.9881378268955716</c:v>
                </c:pt>
                <c:pt idx="418">
                  <c:v>7.4062315430346235</c:v>
                </c:pt>
                <c:pt idx="419">
                  <c:v>7.2867761955663219</c:v>
                </c:pt>
                <c:pt idx="420">
                  <c:v>6.9881378268955716</c:v>
                </c:pt>
                <c:pt idx="421">
                  <c:v>7.5256868905029242</c:v>
                </c:pt>
                <c:pt idx="422">
                  <c:v>8.8098318757871539</c:v>
                </c:pt>
                <c:pt idx="423">
                  <c:v>6.7790909688260461</c:v>
                </c:pt>
                <c:pt idx="424">
                  <c:v>7.1075931743638732</c:v>
                </c:pt>
                <c:pt idx="425">
                  <c:v>7.4465747433992702</c:v>
                </c:pt>
                <c:pt idx="426">
                  <c:v>7.0562300995920495</c:v>
                </c:pt>
                <c:pt idx="427">
                  <c:v>7.1463096327783315</c:v>
                </c:pt>
                <c:pt idx="428">
                  <c:v>6.7559649889711118</c:v>
                </c:pt>
                <c:pt idx="429">
                  <c:v>6.5700441107565206</c:v>
                </c:pt>
                <c:pt idx="430">
                  <c:v>6.9060975442815806</c:v>
                </c:pt>
                <c:pt idx="431">
                  <c:v>6.9661505664057684</c:v>
                </c:pt>
                <c:pt idx="432">
                  <c:v>6.8160180110952986</c:v>
                </c:pt>
                <c:pt idx="433">
                  <c:v>6.9361240553436749</c:v>
                </c:pt>
                <c:pt idx="434">
                  <c:v>6.7559649889711118</c:v>
                </c:pt>
                <c:pt idx="435">
                  <c:v>6.8760710332194863</c:v>
                </c:pt>
                <c:pt idx="436">
                  <c:v>6.9361240553436749</c:v>
                </c:pt>
                <c:pt idx="437">
                  <c:v>7.2455873759083973</c:v>
                </c:pt>
                <c:pt idx="438">
                  <c:v>6.9134979545125956</c:v>
                </c:pt>
                <c:pt idx="439">
                  <c:v>7.2063626549025193</c:v>
                </c:pt>
                <c:pt idx="440">
                  <c:v>7.1463096327783315</c:v>
                </c:pt>
                <c:pt idx="441">
                  <c:v>7.3865217212750833</c:v>
                </c:pt>
                <c:pt idx="442">
                  <c:v>7.0862566106541447</c:v>
                </c:pt>
                <c:pt idx="443">
                  <c:v>7.1162831217162372</c:v>
                </c:pt>
                <c:pt idx="444">
                  <c:v>6.6658854557848306</c:v>
                </c:pt>
                <c:pt idx="445">
                  <c:v>6.7559649889711118</c:v>
                </c:pt>
                <c:pt idx="446">
                  <c:v>7.1463096327783315</c:v>
                </c:pt>
                <c:pt idx="447">
                  <c:v>7.266415677026707</c:v>
                </c:pt>
                <c:pt idx="448">
                  <c:v>7.7768663650823022</c:v>
                </c:pt>
                <c:pt idx="449">
                  <c:v>6.6358589447227372</c:v>
                </c:pt>
                <c:pt idx="450">
                  <c:v>6.6959119668469249</c:v>
                </c:pt>
                <c:pt idx="451">
                  <c:v>7.1162831217162372</c:v>
                </c:pt>
                <c:pt idx="452">
                  <c:v>7.2363891659646136</c:v>
                </c:pt>
                <c:pt idx="453">
                  <c:v>7.6567603208339268</c:v>
                </c:pt>
                <c:pt idx="454">
                  <c:v>7.2363891659646136</c:v>
                </c:pt>
                <c:pt idx="455">
                  <c:v>7.176336143840425</c:v>
                </c:pt>
                <c:pt idx="456">
                  <c:v>6.6959119668469249</c:v>
                </c:pt>
                <c:pt idx="457">
                  <c:v>6.7559649889711118</c:v>
                </c:pt>
                <c:pt idx="458">
                  <c:v>7.1162831217162372</c:v>
                </c:pt>
                <c:pt idx="459">
                  <c:v>7.7468398540202088</c:v>
                </c:pt>
                <c:pt idx="460">
                  <c:v>7.8369193872064891</c:v>
                </c:pt>
                <c:pt idx="461">
                  <c:v>7.4267270603061064</c:v>
                </c:pt>
                <c:pt idx="462">
                  <c:v>7.2757773233080165</c:v>
                </c:pt>
                <c:pt idx="463">
                  <c:v>7.0342577441110699</c:v>
                </c:pt>
                <c:pt idx="464">
                  <c:v>7.0725166751195845</c:v>
                </c:pt>
                <c:pt idx="465">
                  <c:v>6.7689751869170269</c:v>
                </c:pt>
                <c:pt idx="466">
                  <c:v>7.4064123121423959</c:v>
                </c:pt>
                <c:pt idx="467">
                  <c:v>7.1332249727600958</c:v>
                </c:pt>
                <c:pt idx="468">
                  <c:v>6.7021683227152673</c:v>
                </c:pt>
                <c:pt idx="469">
                  <c:v>6.490838690917939</c:v>
                </c:pt>
                <c:pt idx="470">
                  <c:v>6.9738778493118323</c:v>
                </c:pt>
                <c:pt idx="471">
                  <c:v>6.8296834845575374</c:v>
                </c:pt>
                <c:pt idx="472">
                  <c:v>6.5868502939954912</c:v>
                </c:pt>
                <c:pt idx="473">
                  <c:v>6.5564961451752364</c:v>
                </c:pt>
                <c:pt idx="474">
                  <c:v>7.1635791215803515</c:v>
                </c:pt>
                <c:pt idx="475">
                  <c:v>6.7082668892765147</c:v>
                </c:pt>
                <c:pt idx="476">
                  <c:v>7.0421625262993288</c:v>
                </c:pt>
                <c:pt idx="477">
                  <c:v>6.7689751869170269</c:v>
                </c:pt>
                <c:pt idx="478">
                  <c:v>6.3743712522537015</c:v>
                </c:pt>
                <c:pt idx="479">
                  <c:v>6.9207459310183053</c:v>
                </c:pt>
                <c:pt idx="480">
                  <c:v>6.7386210380967704</c:v>
                </c:pt>
                <c:pt idx="481">
                  <c:v>6.8903917821980496</c:v>
                </c:pt>
                <c:pt idx="482">
                  <c:v>6.5261419963549807</c:v>
                </c:pt>
                <c:pt idx="483">
                  <c:v>6.5868502939954912</c:v>
                </c:pt>
                <c:pt idx="484">
                  <c:v>6.9814542286588175</c:v>
                </c:pt>
                <c:pt idx="485">
                  <c:v>6.6172044428157486</c:v>
                </c:pt>
                <c:pt idx="486">
                  <c:v>6.7689751869170269</c:v>
                </c:pt>
                <c:pt idx="487">
                  <c:v>6.313662954613191</c:v>
                </c:pt>
                <c:pt idx="488">
                  <c:v>6.677912740456259</c:v>
                </c:pt>
                <c:pt idx="489">
                  <c:v>6.8296834845575374</c:v>
                </c:pt>
                <c:pt idx="490">
                  <c:v>6.5868502939954912</c:v>
                </c:pt>
                <c:pt idx="491">
                  <c:v>7.0118083774790732</c:v>
                </c:pt>
                <c:pt idx="492">
                  <c:v>6.7082668892765147</c:v>
                </c:pt>
                <c:pt idx="493">
                  <c:v>6.3440171034334458</c:v>
                </c:pt>
                <c:pt idx="494">
                  <c:v>6.7689751869170269</c:v>
                </c:pt>
                <c:pt idx="495">
                  <c:v>6.7689751869170269</c:v>
                </c:pt>
                <c:pt idx="496">
                  <c:v>6.7689751869170269</c:v>
                </c:pt>
                <c:pt idx="497">
                  <c:v>6.6475585916360034</c:v>
                </c:pt>
                <c:pt idx="498">
                  <c:v>6.7082668892765147</c:v>
                </c:pt>
                <c:pt idx="499">
                  <c:v>6.5564961451752364</c:v>
                </c:pt>
                <c:pt idx="500">
                  <c:v>7.0193972028386371</c:v>
                </c:pt>
                <c:pt idx="501">
                  <c:v>7.2330310307511194</c:v>
                </c:pt>
                <c:pt idx="502">
                  <c:v>6.8668016114725816</c:v>
                </c:pt>
                <c:pt idx="503">
                  <c:v>7.2940692672975409</c:v>
                </c:pt>
                <c:pt idx="504">
                  <c:v>6.5564961451752364</c:v>
                </c:pt>
                <c:pt idx="505">
                  <c:v>7.1635791215803515</c:v>
                </c:pt>
                <c:pt idx="506">
                  <c:v>6.7082668892765147</c:v>
                </c:pt>
                <c:pt idx="507">
                  <c:v>7.0421625262993288</c:v>
                </c:pt>
                <c:pt idx="508">
                  <c:v>6.8973207297457932</c:v>
                </c:pt>
                <c:pt idx="509">
                  <c:v>7.1414736759314845</c:v>
                </c:pt>
                <c:pt idx="510">
                  <c:v>6.8668016114725816</c:v>
                </c:pt>
                <c:pt idx="511">
                  <c:v>6.744725138379736</c:v>
                </c:pt>
                <c:pt idx="512">
                  <c:v>6.8903917821980496</c:v>
                </c:pt>
                <c:pt idx="513">
                  <c:v>6.3440171034334458</c:v>
                </c:pt>
                <c:pt idx="514">
                  <c:v>6.4395339556476205</c:v>
                </c:pt>
                <c:pt idx="515">
                  <c:v>7.4161457403903883</c:v>
                </c:pt>
                <c:pt idx="516">
                  <c:v>7.0804354393850604</c:v>
                </c:pt>
                <c:pt idx="517">
                  <c:v>7.2025119124779078</c:v>
                </c:pt>
                <c:pt idx="518">
                  <c:v>6.5005721921940438</c:v>
                </c:pt>
                <c:pt idx="519">
                  <c:v>6.5310913104672537</c:v>
                </c:pt>
                <c:pt idx="520">
                  <c:v>6.2564192460083516</c:v>
                </c:pt>
                <c:pt idx="521">
                  <c:v>6.5616104287404671</c:v>
                </c:pt>
                <c:pt idx="522">
                  <c:v>6.5616104287404671</c:v>
                </c:pt>
                <c:pt idx="523">
                  <c:v>6.8668016114725816</c:v>
                </c:pt>
                <c:pt idx="524">
                  <c:v>7.4771839769368116</c:v>
                </c:pt>
                <c:pt idx="525">
                  <c:v>8.0265281058546165</c:v>
                </c:pt>
                <c:pt idx="526">
                  <c:v>9.0641781271438067</c:v>
                </c:pt>
                <c:pt idx="527">
                  <c:v>7.9654898693081941</c:v>
                </c:pt>
                <c:pt idx="528">
                  <c:v>7.6602986865760787</c:v>
                </c:pt>
                <c:pt idx="529">
                  <c:v>7.0804354393850604</c:v>
                </c:pt>
                <c:pt idx="530">
                  <c:v>6.9347780698848238</c:v>
                </c:pt>
                <c:pt idx="531">
                  <c:v>6.8668016114725816</c:v>
                </c:pt>
                <c:pt idx="532">
                  <c:v>6.7813537763033018</c:v>
                </c:pt>
                <c:pt idx="533">
                  <c:v>6.7506689175869976</c:v>
                </c:pt>
                <c:pt idx="534">
                  <c:v>6.627929482721779</c:v>
                </c:pt>
                <c:pt idx="535">
                  <c:v>6.627929482721779</c:v>
                </c:pt>
                <c:pt idx="536">
                  <c:v>6.6586143414380832</c:v>
                </c:pt>
                <c:pt idx="537">
                  <c:v>6.4090148373744089</c:v>
                </c:pt>
                <c:pt idx="538">
                  <c:v>6.5358749065728654</c:v>
                </c:pt>
                <c:pt idx="539">
                  <c:v>7.4871055267783051</c:v>
                </c:pt>
                <c:pt idx="540">
                  <c:v>7.0882023634663467</c:v>
                </c:pt>
                <c:pt idx="541">
                  <c:v>6.9040932111685187</c:v>
                </c:pt>
                <c:pt idx="542">
                  <c:v>7.1109545576582729</c:v>
                </c:pt>
                <c:pt idx="543">
                  <c:v>6.6226486652868886</c:v>
                </c:pt>
                <c:pt idx="544">
                  <c:v>6.5616104287404671</c:v>
                </c:pt>
                <c:pt idx="545">
                  <c:v>6.7506689175869976</c:v>
                </c:pt>
                <c:pt idx="546">
                  <c:v>6.4131354717076459</c:v>
                </c:pt>
                <c:pt idx="547">
                  <c:v>6.812038635019606</c:v>
                </c:pt>
                <c:pt idx="548">
                  <c:v>6.4131354717076459</c:v>
                </c:pt>
                <c:pt idx="549">
                  <c:v>6.3210808955587341</c:v>
                </c:pt>
                <c:pt idx="550">
                  <c:v>6.8427234937359112</c:v>
                </c:pt>
                <c:pt idx="551">
                  <c:v>6.6586143414380832</c:v>
                </c:pt>
                <c:pt idx="552">
                  <c:v>6.5921295470136787</c:v>
                </c:pt>
                <c:pt idx="553">
                  <c:v>6.744725138379736</c:v>
                </c:pt>
                <c:pt idx="554">
                  <c:v>6.9040932111685187</c:v>
                </c:pt>
                <c:pt idx="555">
                  <c:v>7.2723115157641738</c:v>
                </c:pt>
                <c:pt idx="556">
                  <c:v>6.7813537763033018</c:v>
                </c:pt>
                <c:pt idx="557">
                  <c:v>6.6892992001543874</c:v>
                </c:pt>
                <c:pt idx="558">
                  <c:v>6.7142060201065235</c:v>
                </c:pt>
                <c:pt idx="559">
                  <c:v>7.1719927942046962</c:v>
                </c:pt>
                <c:pt idx="560">
                  <c:v>7.4466648586635982</c:v>
                </c:pt>
                <c:pt idx="561">
                  <c:v>7.1719927942046962</c:v>
                </c:pt>
                <c:pt idx="562">
                  <c:v>6.3517657542750374</c:v>
                </c:pt>
                <c:pt idx="563">
                  <c:v>6.6586143414380832</c:v>
                </c:pt>
                <c:pt idx="564">
                  <c:v>6.474505189140257</c:v>
                </c:pt>
                <c:pt idx="565">
                  <c:v>6.1983414606935154</c:v>
                </c:pt>
                <c:pt idx="566">
                  <c:v>6.627929482721779</c:v>
                </c:pt>
                <c:pt idx="567">
                  <c:v>6.7813537763033018</c:v>
                </c:pt>
                <c:pt idx="568">
                  <c:v>6.7199840588706916</c:v>
                </c:pt>
                <c:pt idx="569">
                  <c:v>6.7255993392842006</c:v>
                </c:pt>
                <c:pt idx="570">
                  <c:v>6.474505189140257</c:v>
                </c:pt>
                <c:pt idx="571">
                  <c:v>6.5665597652891696</c:v>
                </c:pt>
                <c:pt idx="572">
                  <c:v>6.6892992001543874</c:v>
                </c:pt>
                <c:pt idx="573">
                  <c:v>6.5665597652891696</c:v>
                </c:pt>
                <c:pt idx="574">
                  <c:v>6.8427234937359112</c:v>
                </c:pt>
                <c:pt idx="575">
                  <c:v>6.812038635019606</c:v>
                </c:pt>
                <c:pt idx="576">
                  <c:v>6.3517657542750374</c:v>
                </c:pt>
                <c:pt idx="577">
                  <c:v>6.4131354717076459</c:v>
                </c:pt>
                <c:pt idx="578">
                  <c:v>6.9415589510960789</c:v>
                </c:pt>
                <c:pt idx="579">
                  <c:v>7.7325843965087424</c:v>
                </c:pt>
                <c:pt idx="580">
                  <c:v>6.4131354717076459</c:v>
                </c:pt>
                <c:pt idx="581">
                  <c:v>6.627929482721779</c:v>
                </c:pt>
                <c:pt idx="582">
                  <c:v>7.7128432789956411</c:v>
                </c:pt>
                <c:pt idx="583">
                  <c:v>6.4131354717076459</c:v>
                </c:pt>
                <c:pt idx="584">
                  <c:v>6.8798562048641134</c:v>
                </c:pt>
                <c:pt idx="585">
                  <c:v>6.5713424737042869</c:v>
                </c:pt>
                <c:pt idx="586">
                  <c:v>6.9724103242120608</c:v>
                </c:pt>
                <c:pt idx="587">
                  <c:v>6.5096397274723214</c:v>
                </c:pt>
                <c:pt idx="588">
                  <c:v>6.7873020855161652</c:v>
                </c:pt>
                <c:pt idx="589">
                  <c:v>6.6021938468202697</c:v>
                </c:pt>
                <c:pt idx="590">
                  <c:v>6.4479369812403569</c:v>
                </c:pt>
                <c:pt idx="591">
                  <c:v>6.4479369812403569</c:v>
                </c:pt>
                <c:pt idx="592">
                  <c:v>6.6330452199362515</c:v>
                </c:pt>
                <c:pt idx="593">
                  <c:v>6.5404911005883042</c:v>
                </c:pt>
                <c:pt idx="594">
                  <c:v>6.4170856081243741</c:v>
                </c:pt>
                <c:pt idx="595">
                  <c:v>6.6021938468202697</c:v>
                </c:pt>
                <c:pt idx="596">
                  <c:v>6.6330452199362515</c:v>
                </c:pt>
                <c:pt idx="597">
                  <c:v>6.6021938468202697</c:v>
                </c:pt>
                <c:pt idx="598">
                  <c:v>6.6330452199362515</c:v>
                </c:pt>
                <c:pt idx="599">
                  <c:v>7.1653114873348871</c:v>
                </c:pt>
                <c:pt idx="600">
                  <c:v>6.9791995006508625</c:v>
                </c:pt>
                <c:pt idx="601">
                  <c:v>6.6379941917301544</c:v>
                </c:pt>
                <c:pt idx="602">
                  <c:v>6.4208635405987931</c:v>
                </c:pt>
                <c:pt idx="603">
                  <c:v>6.3898448761514572</c:v>
                </c:pt>
                <c:pt idx="604">
                  <c:v>6.5096397274723214</c:v>
                </c:pt>
                <c:pt idx="605">
                  <c:v>6.6638965930522351</c:v>
                </c:pt>
                <c:pt idx="606">
                  <c:v>6.6021938468202697</c:v>
                </c:pt>
                <c:pt idx="607">
                  <c:v>6.4787883543563387</c:v>
                </c:pt>
                <c:pt idx="608">
                  <c:v>6.9415589510960789</c:v>
                </c:pt>
                <c:pt idx="609">
                  <c:v>6.694747966168217</c:v>
                </c:pt>
                <c:pt idx="610">
                  <c:v>6.694747966168217</c:v>
                </c:pt>
                <c:pt idx="611">
                  <c:v>6.4479369812403569</c:v>
                </c:pt>
                <c:pt idx="612">
                  <c:v>6.7310501850721653</c:v>
                </c:pt>
                <c:pt idx="613">
                  <c:v>6.5404911005883042</c:v>
                </c:pt>
                <c:pt idx="614">
                  <c:v>6.7873020855161652</c:v>
                </c:pt>
                <c:pt idx="615">
                  <c:v>7.4444794673609191</c:v>
                </c:pt>
                <c:pt idx="616">
                  <c:v>6.3553828618924095</c:v>
                </c:pt>
                <c:pt idx="617">
                  <c:v>6.3862342350083914</c:v>
                </c:pt>
                <c:pt idx="618">
                  <c:v>6.2628287425444622</c:v>
                </c:pt>
                <c:pt idx="619">
                  <c:v>6.170274623196514</c:v>
                </c:pt>
                <c:pt idx="620">
                  <c:v>6.8490048317481289</c:v>
                </c:pt>
                <c:pt idx="621">
                  <c:v>6.6638965930522351</c:v>
                </c:pt>
                <c:pt idx="622">
                  <c:v>6.3553828618924095</c:v>
                </c:pt>
                <c:pt idx="623">
                  <c:v>7.0722554939928752</c:v>
                </c:pt>
                <c:pt idx="624">
                  <c:v>6.2967888828094454</c:v>
                </c:pt>
                <c:pt idx="625">
                  <c:v>6.6021938468202697</c:v>
                </c:pt>
                <c:pt idx="626">
                  <c:v>6.4787883543563387</c:v>
                </c:pt>
                <c:pt idx="627">
                  <c:v>6.9724103242120608</c:v>
                </c:pt>
                <c:pt idx="628">
                  <c:v>6.8798562048641134</c:v>
                </c:pt>
                <c:pt idx="629">
                  <c:v>6.6330452199362515</c:v>
                </c:pt>
                <c:pt idx="630">
                  <c:v>6.3553828618924095</c:v>
                </c:pt>
                <c:pt idx="631">
                  <c:v>6.6021938468202697</c:v>
                </c:pt>
                <c:pt idx="632">
                  <c:v>6.6330452199362515</c:v>
                </c:pt>
                <c:pt idx="633">
                  <c:v>6.6690128561774911</c:v>
                </c:pt>
                <c:pt idx="634">
                  <c:v>7.0412368295455376</c:v>
                </c:pt>
                <c:pt idx="635">
                  <c:v>6.4208635405987931</c:v>
                </c:pt>
                <c:pt idx="636">
                  <c:v>6.3898448761514572</c:v>
                </c:pt>
                <c:pt idx="637">
                  <c:v>6.7363349099297034</c:v>
                </c:pt>
                <c:pt idx="638">
                  <c:v>6.2997206102120362</c:v>
                </c:pt>
                <c:pt idx="639">
                  <c:v>6.3898448761514572</c:v>
                </c:pt>
                <c:pt idx="640">
                  <c:v>6.3862342350083914</c:v>
                </c:pt>
                <c:pt idx="641">
                  <c:v>6.4479369812403569</c:v>
                </c:pt>
                <c:pt idx="642">
                  <c:v>6.694747966168217</c:v>
                </c:pt>
                <c:pt idx="643">
                  <c:v>6.2936801156604432</c:v>
                </c:pt>
                <c:pt idx="644">
                  <c:v>6.694747966168217</c:v>
                </c:pt>
                <c:pt idx="645">
                  <c:v>6.4170856081243741</c:v>
                </c:pt>
                <c:pt idx="646">
                  <c:v>6.2936801156604432</c:v>
                </c:pt>
                <c:pt idx="647">
                  <c:v>6.3862342350083914</c:v>
                </c:pt>
                <c:pt idx="648">
                  <c:v>7.0412368295455376</c:v>
                </c:pt>
                <c:pt idx="649">
                  <c:v>6.2628287425444622</c:v>
                </c:pt>
                <c:pt idx="650">
                  <c:v>6.4479369812403569</c:v>
                </c:pt>
                <c:pt idx="651">
                  <c:v>6.3245314887764259</c:v>
                </c:pt>
                <c:pt idx="652">
                  <c:v>6.4787883543563387</c:v>
                </c:pt>
                <c:pt idx="653">
                  <c:v>6.694747966168217</c:v>
                </c:pt>
                <c:pt idx="654">
                  <c:v>6.9791995006508625</c:v>
                </c:pt>
                <c:pt idx="655">
                  <c:v>6.7564507124001816</c:v>
                </c:pt>
                <c:pt idx="656">
                  <c:v>6.2657702183621078</c:v>
                </c:pt>
                <c:pt idx="657">
                  <c:v>7.4043295478358173</c:v>
                </c:pt>
                <c:pt idx="658">
                  <c:v>6.9724103242120608</c:v>
                </c:pt>
                <c:pt idx="659">
                  <c:v>6.6379941917301544</c:v>
                </c:pt>
                <c:pt idx="660">
                  <c:v>6.8241061784141772</c:v>
                </c:pt>
                <c:pt idx="661">
                  <c:v>6.7620688495195038</c:v>
                </c:pt>
                <c:pt idx="662">
                  <c:v>7.103274158440211</c:v>
                </c:pt>
                <c:pt idx="663">
                  <c:v>7.0412368295455376</c:v>
                </c:pt>
                <c:pt idx="664">
                  <c:v>7.2273488162295605</c:v>
                </c:pt>
                <c:pt idx="665">
                  <c:v>7.7856847762816299</c:v>
                </c:pt>
                <c:pt idx="666">
                  <c:v>6.7310501850721653</c:v>
                </c:pt>
                <c:pt idx="667">
                  <c:v>6.9171621717561891</c:v>
                </c:pt>
                <c:pt idx="668">
                  <c:v>7.2583674806768963</c:v>
                </c:pt>
                <c:pt idx="669">
                  <c:v>6.8241061784141772</c:v>
                </c:pt>
                <c:pt idx="670">
                  <c:v>6.7930875139668396</c:v>
                </c:pt>
                <c:pt idx="671">
                  <c:v>6.6379941917301544</c:v>
                </c:pt>
                <c:pt idx="672">
                  <c:v>6.9171621717561891</c:v>
                </c:pt>
                <c:pt idx="673">
                  <c:v>6.7000315206248295</c:v>
                </c:pt>
                <c:pt idx="674">
                  <c:v>6.6690128561774911</c:v>
                </c:pt>
                <c:pt idx="675">
                  <c:v>6.234751553914772</c:v>
                </c:pt>
                <c:pt idx="676">
                  <c:v>6.3898448761514572</c:v>
                </c:pt>
                <c:pt idx="677">
                  <c:v>6.6069755272828177</c:v>
                </c:pt>
                <c:pt idx="678">
                  <c:v>6.7930875139668396</c:v>
                </c:pt>
                <c:pt idx="679">
                  <c:v>6.4829008694934682</c:v>
                </c:pt>
                <c:pt idx="680">
                  <c:v>6.694747966168217</c:v>
                </c:pt>
                <c:pt idx="681">
                  <c:v>6.3862342350083914</c:v>
                </c:pt>
                <c:pt idx="682">
                  <c:v>7.0722554939928752</c:v>
                </c:pt>
                <c:pt idx="683">
                  <c:v>6.5759568628354801</c:v>
                </c:pt>
                <c:pt idx="684">
                  <c:v>7.7546661118342932</c:v>
                </c:pt>
                <c:pt idx="685">
                  <c:v>6.3898448761514572</c:v>
                </c:pt>
                <c:pt idx="686">
                  <c:v>6.6069755272828177</c:v>
                </c:pt>
                <c:pt idx="687">
                  <c:v>7.0412368295455376</c:v>
                </c:pt>
                <c:pt idx="688">
                  <c:v>8.0338340918603262</c:v>
                </c:pt>
                <c:pt idx="689">
                  <c:v>7.2583674806768963</c:v>
                </c:pt>
                <c:pt idx="690">
                  <c:v>7.6305914540449438</c:v>
                </c:pt>
                <c:pt idx="691">
                  <c:v>6.8861435073088506</c:v>
                </c:pt>
                <c:pt idx="692">
                  <c:v>6.7000315206248295</c:v>
                </c:pt>
                <c:pt idx="693">
                  <c:v>6.4829008694934682</c:v>
                </c:pt>
                <c:pt idx="694">
                  <c:v>6.6379941917301544</c:v>
                </c:pt>
                <c:pt idx="695">
                  <c:v>6.5449381983881434</c:v>
                </c:pt>
                <c:pt idx="696">
                  <c:v>6.8551248428615148</c:v>
                </c:pt>
                <c:pt idx="697">
                  <c:v>6.6690128561774911</c:v>
                </c:pt>
                <c:pt idx="698">
                  <c:v>6.5139195339408049</c:v>
                </c:pt>
                <c:pt idx="699">
                  <c:v>6.6069755272828177</c:v>
                </c:pt>
                <c:pt idx="700">
                  <c:v>7.0412368295455376</c:v>
                </c:pt>
                <c:pt idx="701">
                  <c:v>6.3862342350083914</c:v>
                </c:pt>
                <c:pt idx="702">
                  <c:v>7.0722554939928752</c:v>
                </c:pt>
                <c:pt idx="703">
                  <c:v>6.5096397274723214</c:v>
                </c:pt>
                <c:pt idx="704">
                  <c:v>6.8798562048641134</c:v>
                </c:pt>
                <c:pt idx="705">
                  <c:v>6.6379941917301544</c:v>
                </c:pt>
                <c:pt idx="706">
                  <c:v>7.6616101184922814</c:v>
                </c:pt>
                <c:pt idx="707">
                  <c:v>6.4170856081243741</c:v>
                </c:pt>
                <c:pt idx="708">
                  <c:v>6.694747966168217</c:v>
                </c:pt>
                <c:pt idx="709">
                  <c:v>7.1963301517822229</c:v>
                </c:pt>
                <c:pt idx="710">
                  <c:v>6.7930875139668396</c:v>
                </c:pt>
                <c:pt idx="711">
                  <c:v>6.6379941917301544</c:v>
                </c:pt>
                <c:pt idx="712">
                  <c:v>6.6069755272828177</c:v>
                </c:pt>
                <c:pt idx="713">
                  <c:v>6.5139195339408049</c:v>
                </c:pt>
                <c:pt idx="714">
                  <c:v>6.4829008694934682</c:v>
                </c:pt>
                <c:pt idx="715">
                  <c:v>6.4518822050461306</c:v>
                </c:pt>
                <c:pt idx="716">
                  <c:v>6.2037328894674335</c:v>
                </c:pt>
                <c:pt idx="717">
                  <c:v>6.5139195339408049</c:v>
                </c:pt>
                <c:pt idx="718">
                  <c:v>6.3588262117041197</c:v>
                </c:pt>
                <c:pt idx="719">
                  <c:v>6.4829008694934682</c:v>
                </c:pt>
                <c:pt idx="720">
                  <c:v>6.4829008694934682</c:v>
                </c:pt>
                <c:pt idx="721">
                  <c:v>6.4829008694934682</c:v>
                </c:pt>
                <c:pt idx="722">
                  <c:v>6.7620688495195038</c:v>
                </c:pt>
                <c:pt idx="723">
                  <c:v>6.4829008694934682</c:v>
                </c:pt>
                <c:pt idx="724">
                  <c:v>6.5139195339408049</c:v>
                </c:pt>
                <c:pt idx="725">
                  <c:v>7.0412368295455376</c:v>
                </c:pt>
                <c:pt idx="726">
                  <c:v>6.4208635405987931</c:v>
                </c:pt>
                <c:pt idx="727">
                  <c:v>6.6069755272828177</c:v>
                </c:pt>
                <c:pt idx="728">
                  <c:v>6.6379941917301544</c:v>
                </c:pt>
                <c:pt idx="729">
                  <c:v>6.4518822050461306</c:v>
                </c:pt>
                <c:pt idx="730">
                  <c:v>6.7310501850721653</c:v>
                </c:pt>
                <c:pt idx="731">
                  <c:v>6.5449381983881434</c:v>
                </c:pt>
                <c:pt idx="732">
                  <c:v>7.2273488162295605</c:v>
                </c:pt>
                <c:pt idx="733">
                  <c:v>6.7930875139668396</c:v>
                </c:pt>
                <c:pt idx="734">
                  <c:v>6.2967888828094454</c:v>
                </c:pt>
                <c:pt idx="735">
                  <c:v>6.7051481742355836</c:v>
                </c:pt>
                <c:pt idx="736">
                  <c:v>7.3912563595062002</c:v>
                </c:pt>
                <c:pt idx="737">
                  <c:v>6.7987083813179403</c:v>
                </c:pt>
                <c:pt idx="738">
                  <c:v>6.7987083813179403</c:v>
                </c:pt>
                <c:pt idx="739">
                  <c:v>6.4868410243767505</c:v>
                </c:pt>
                <c:pt idx="740">
                  <c:v>6.2967888828094454</c:v>
                </c:pt>
                <c:pt idx="741">
                  <c:v>6.2037328894674335</c:v>
                </c:pt>
                <c:pt idx="742">
                  <c:v>6.4829008694934682</c:v>
                </c:pt>
                <c:pt idx="743">
                  <c:v>6.081413460353204</c:v>
                </c:pt>
                <c:pt idx="744">
                  <c:v>6.0502267246590842</c:v>
                </c:pt>
                <c:pt idx="745">
                  <c:v>6.2373471388237984</c:v>
                </c:pt>
                <c:pt idx="746">
                  <c:v>6.3278075472567821</c:v>
                </c:pt>
                <c:pt idx="747">
                  <c:v>6.234751553914772</c:v>
                </c:pt>
                <c:pt idx="748">
                  <c:v>6.0796582316780858</c:v>
                </c:pt>
                <c:pt idx="749">
                  <c:v>6.3278075472567821</c:v>
                </c:pt>
                <c:pt idx="750">
                  <c:v>6.4208635405987931</c:v>
                </c:pt>
                <c:pt idx="751">
                  <c:v>6.4208635405987931</c:v>
                </c:pt>
                <c:pt idx="752">
                  <c:v>6.6427747028473467</c:v>
                </c:pt>
                <c:pt idx="753">
                  <c:v>6.6739614385414638</c:v>
                </c:pt>
                <c:pt idx="754">
                  <c:v>6.2037328894674335</c:v>
                </c:pt>
                <c:pt idx="755">
                  <c:v>6.8551248428615148</c:v>
                </c:pt>
                <c:pt idx="756">
                  <c:v>6.6379941917301544</c:v>
                </c:pt>
                <c:pt idx="757">
                  <c:v>6.234751553914772</c:v>
                </c:pt>
                <c:pt idx="758">
                  <c:v>6.5139195339408049</c:v>
                </c:pt>
                <c:pt idx="759">
                  <c:v>7.3824421384662458</c:v>
                </c:pt>
                <c:pt idx="760">
                  <c:v>6.8241061784141772</c:v>
                </c:pt>
                <c:pt idx="761">
                  <c:v>6.6379941917301544</c:v>
                </c:pt>
                <c:pt idx="762">
                  <c:v>7.2893861451242357</c:v>
                </c:pt>
                <c:pt idx="763">
                  <c:v>6.8861435073088506</c:v>
                </c:pt>
                <c:pt idx="764">
                  <c:v>6.7930875139668396</c:v>
                </c:pt>
                <c:pt idx="765">
                  <c:v>7.103274158440211</c:v>
                </c:pt>
                <c:pt idx="766">
                  <c:v>7.9717967629656528</c:v>
                </c:pt>
                <c:pt idx="767">
                  <c:v>7.5375354607029319</c:v>
                </c:pt>
                <c:pt idx="768">
                  <c:v>6.7620688495195038</c:v>
                </c:pt>
                <c:pt idx="769">
                  <c:v>6.4208635405987931</c:v>
                </c:pt>
                <c:pt idx="770">
                  <c:v>6.4208635405987931</c:v>
                </c:pt>
                <c:pt idx="771">
                  <c:v>6.5139195339408049</c:v>
                </c:pt>
                <c:pt idx="772">
                  <c:v>6.5139195339408049</c:v>
                </c:pt>
                <c:pt idx="773">
                  <c:v>6.4829008694934682</c:v>
                </c:pt>
                <c:pt idx="774">
                  <c:v>7.1342928228875495</c:v>
                </c:pt>
                <c:pt idx="775">
                  <c:v>6.6069755272828177</c:v>
                </c:pt>
                <c:pt idx="776">
                  <c:v>6.3588262117041197</c:v>
                </c:pt>
                <c:pt idx="777">
                  <c:v>7.3204048095715724</c:v>
                </c:pt>
                <c:pt idx="778">
                  <c:v>6.7310501850721653</c:v>
                </c:pt>
                <c:pt idx="779">
                  <c:v>6.3278075472567821</c:v>
                </c:pt>
                <c:pt idx="780">
                  <c:v>6.8551248428615148</c:v>
                </c:pt>
                <c:pt idx="781">
                  <c:v>6.6069755272828177</c:v>
                </c:pt>
                <c:pt idx="782">
                  <c:v>6.4518822050461306</c:v>
                </c:pt>
                <c:pt idx="783">
                  <c:v>6.3588262117041197</c:v>
                </c:pt>
                <c:pt idx="784">
                  <c:v>6.2967888828094454</c:v>
                </c:pt>
                <c:pt idx="785">
                  <c:v>6.5449381983881434</c:v>
                </c:pt>
                <c:pt idx="786">
                  <c:v>6.5449381983881434</c:v>
                </c:pt>
                <c:pt idx="787">
                  <c:v>6.6069755272828177</c:v>
                </c:pt>
                <c:pt idx="788">
                  <c:v>6.4518822050461306</c:v>
                </c:pt>
                <c:pt idx="789">
                  <c:v>6.3278075472567821</c:v>
                </c:pt>
                <c:pt idx="790">
                  <c:v>6.2037328894674335</c:v>
                </c:pt>
                <c:pt idx="791">
                  <c:v>6.234751553914772</c:v>
                </c:pt>
                <c:pt idx="792">
                  <c:v>6.4518822050461306</c:v>
                </c:pt>
                <c:pt idx="793">
                  <c:v>6.234751553914772</c:v>
                </c:pt>
                <c:pt idx="794">
                  <c:v>6.2657702183621078</c:v>
                </c:pt>
                <c:pt idx="795">
                  <c:v>6.3898448761514572</c:v>
                </c:pt>
                <c:pt idx="796">
                  <c:v>6.6379941917301544</c:v>
                </c:pt>
                <c:pt idx="797">
                  <c:v>6.2936801156604432</c:v>
                </c:pt>
                <c:pt idx="798">
                  <c:v>6.1085718769645485</c:v>
                </c:pt>
                <c:pt idx="799">
                  <c:v>6.5665597652891696</c:v>
                </c:pt>
                <c:pt idx="800">
                  <c:v>6.1648618911887167</c:v>
                </c:pt>
                <c:pt idx="801">
                  <c:v>6.4654336987144694</c:v>
                </c:pt>
                <c:pt idx="802">
                  <c:v>6.5814085331167949</c:v>
                </c:pt>
                <c:pt idx="803">
                  <c:v>7.0644476915106873</c:v>
                </c:pt>
                <c:pt idx="804">
                  <c:v>6.853118059713359</c:v>
                </c:pt>
                <c:pt idx="805">
                  <c:v>6.7859915000332061</c:v>
                </c:pt>
                <c:pt idx="806">
                  <c:v>6.6058324336606429</c:v>
                </c:pt>
                <c:pt idx="807">
                  <c:v>6.5157529004743608</c:v>
                </c:pt>
                <c:pt idx="808">
                  <c:v>6.5700441107565206</c:v>
                </c:pt>
                <c:pt idx="809">
                  <c:v>6.1818142314845437</c:v>
                </c:pt>
                <c:pt idx="810">
                  <c:v>6.420724926421145</c:v>
                </c:pt>
                <c:pt idx="811">
                  <c:v>6.0294901421552192</c:v>
                </c:pt>
                <c:pt idx="812">
                  <c:v>6.2077016734504467</c:v>
                </c:pt>
                <c:pt idx="813">
                  <c:v>5.9403843765076045</c:v>
                </c:pt>
                <c:pt idx="814">
                  <c:v>6.2671055172155237</c:v>
                </c:pt>
                <c:pt idx="815">
                  <c:v>6.3265093609805989</c:v>
                </c:pt>
                <c:pt idx="816">
                  <c:v>6.7423362673361309</c:v>
                </c:pt>
                <c:pt idx="817">
                  <c:v>6.3265093609805989</c:v>
                </c:pt>
                <c:pt idx="818">
                  <c:v>6.9502497205138969</c:v>
                </c:pt>
                <c:pt idx="819">
                  <c:v>6.7423362673361309</c:v>
                </c:pt>
                <c:pt idx="820">
                  <c:v>7.1581631736916629</c:v>
                </c:pt>
                <c:pt idx="821">
                  <c:v>6.8314420329837455</c:v>
                </c:pt>
                <c:pt idx="822">
                  <c:v>6.3859132047456741</c:v>
                </c:pt>
                <c:pt idx="823">
                  <c:v>6.6829324235710557</c:v>
                </c:pt>
                <c:pt idx="824">
                  <c:v>6.5047208922758264</c:v>
                </c:pt>
                <c:pt idx="825">
                  <c:v>6.9205477986313593</c:v>
                </c:pt>
                <c:pt idx="826">
                  <c:v>6.593826657923441</c:v>
                </c:pt>
                <c:pt idx="827">
                  <c:v>6.4453170485107512</c:v>
                </c:pt>
                <c:pt idx="828">
                  <c:v>6.9420793484812275</c:v>
                </c:pt>
                <c:pt idx="829">
                  <c:v>6.7057532430010172</c:v>
                </c:pt>
                <c:pt idx="830">
                  <c:v>6.4156151266282135</c:v>
                </c:pt>
                <c:pt idx="831">
                  <c:v>8.10862467393288</c:v>
                </c:pt>
                <c:pt idx="832">
                  <c:v>6.7126343454535942</c:v>
                </c:pt>
                <c:pt idx="833">
                  <c:v>6.4750189703932897</c:v>
                </c:pt>
                <c:pt idx="834">
                  <c:v>7.0987593299265876</c:v>
                </c:pt>
                <c:pt idx="835">
                  <c:v>7.3261092698865724</c:v>
                </c:pt>
                <c:pt idx="836">
                  <c:v>6.3808048479657256</c:v>
                </c:pt>
                <c:pt idx="837">
                  <c:v>6.9420793484812275</c:v>
                </c:pt>
                <c:pt idx="838">
                  <c:v>6.6466717166309639</c:v>
                </c:pt>
                <c:pt idx="839">
                  <c:v>6.3265093609805989</c:v>
                </c:pt>
                <c:pt idx="840">
                  <c:v>6.5641247360409034</c:v>
                </c:pt>
                <c:pt idx="841">
                  <c:v>7.0897831644063611</c:v>
                </c:pt>
                <c:pt idx="842">
                  <c:v>6.7057532430010172</c:v>
                </c:pt>
                <c:pt idx="843">
                  <c:v>6.3512640847806985</c:v>
                </c:pt>
                <c:pt idx="844">
                  <c:v>6.4103456111507509</c:v>
                </c:pt>
                <c:pt idx="845">
                  <c:v>6.8829978221111761</c:v>
                </c:pt>
                <c:pt idx="846">
                  <c:v>6.7943755325560957</c:v>
                </c:pt>
                <c:pt idx="847">
                  <c:v>6.6466717166309639</c:v>
                </c:pt>
                <c:pt idx="848">
                  <c:v>6.2921825584106452</c:v>
                </c:pt>
                <c:pt idx="849">
                  <c:v>6.2035602688555658</c:v>
                </c:pt>
                <c:pt idx="850">
                  <c:v>6.8239162957411228</c:v>
                </c:pt>
                <c:pt idx="851">
                  <c:v>7.7396799544769443</c:v>
                </c:pt>
                <c:pt idx="852">
                  <c:v>7.8578430072170509</c:v>
                </c:pt>
                <c:pt idx="853">
                  <c:v>7.3261092698865724</c:v>
                </c:pt>
                <c:pt idx="854">
                  <c:v>7.5919761385518125</c:v>
                </c:pt>
                <c:pt idx="855">
                  <c:v>7.1488646907764126</c:v>
                </c:pt>
                <c:pt idx="856">
                  <c:v>6.7057532430010172</c:v>
                </c:pt>
                <c:pt idx="857">
                  <c:v>6.4398863743357779</c:v>
                </c:pt>
                <c:pt idx="858">
                  <c:v>7.0897831644063611</c:v>
                </c:pt>
                <c:pt idx="859">
                  <c:v>7.4442723226266789</c:v>
                </c:pt>
                <c:pt idx="860">
                  <c:v>6.7648347693710695</c:v>
                </c:pt>
                <c:pt idx="861">
                  <c:v>6.861143954866284</c:v>
                </c:pt>
                <c:pt idx="862">
                  <c:v>6.5641247360409034</c:v>
                </c:pt>
                <c:pt idx="863">
                  <c:v>6.4453170485107512</c:v>
                </c:pt>
                <c:pt idx="864">
                  <c:v>6.7720381892186703</c:v>
                </c:pt>
                <c:pt idx="865">
                  <c:v>6.9502497205138969</c:v>
                </c:pt>
                <c:pt idx="866">
                  <c:v>6.9205477986313593</c:v>
                </c:pt>
                <c:pt idx="867">
                  <c:v>6.5344228141583658</c:v>
                </c:pt>
                <c:pt idx="868">
                  <c:v>7.1284612518091253</c:v>
                </c:pt>
                <c:pt idx="869">
                  <c:v>6.5641247360409034</c:v>
                </c:pt>
                <c:pt idx="870">
                  <c:v>6.7352940061860433</c:v>
                </c:pt>
                <c:pt idx="871">
                  <c:v>6.4156151266282135</c:v>
                </c:pt>
                <c:pt idx="872">
                  <c:v>6.5875901902609106</c:v>
                </c:pt>
                <c:pt idx="873">
                  <c:v>6.7352940061860433</c:v>
                </c:pt>
                <c:pt idx="874">
                  <c:v>6.7057532430010172</c:v>
                </c:pt>
                <c:pt idx="875">
                  <c:v>6.7943755325560957</c:v>
                </c:pt>
                <c:pt idx="876">
                  <c:v>6.7648347693710695</c:v>
                </c:pt>
                <c:pt idx="877">
                  <c:v>6.6762124798159901</c:v>
                </c:pt>
                <c:pt idx="878">
                  <c:v>6.3808048479657256</c:v>
                </c:pt>
                <c:pt idx="879">
                  <c:v>6.6466717166309639</c:v>
                </c:pt>
                <c:pt idx="880">
                  <c:v>6.6762124798159901</c:v>
                </c:pt>
                <c:pt idx="881">
                  <c:v>6.4694271375208032</c:v>
                </c:pt>
                <c:pt idx="882">
                  <c:v>6.6466717166309639</c:v>
                </c:pt>
                <c:pt idx="883">
                  <c:v>6.4398863743357779</c:v>
                </c:pt>
                <c:pt idx="884">
                  <c:v>6.7943755325560957</c:v>
                </c:pt>
                <c:pt idx="885">
                  <c:v>6.4103456111507509</c:v>
                </c:pt>
                <c:pt idx="886">
                  <c:v>6.4989679007058312</c:v>
                </c:pt>
                <c:pt idx="887">
                  <c:v>6.4103456111507509</c:v>
                </c:pt>
                <c:pt idx="888">
                  <c:v>6.4989679007058312</c:v>
                </c:pt>
                <c:pt idx="889">
                  <c:v>6.6466717166309639</c:v>
                </c:pt>
                <c:pt idx="890">
                  <c:v>6.1444787424855134</c:v>
                </c:pt>
                <c:pt idx="891">
                  <c:v>6.8239162957411228</c:v>
                </c:pt>
                <c:pt idx="892">
                  <c:v>6.4103456111507509</c:v>
                </c:pt>
                <c:pt idx="893">
                  <c:v>7.0602424012213341</c:v>
                </c:pt>
                <c:pt idx="894">
                  <c:v>7.1193239275913873</c:v>
                </c:pt>
                <c:pt idx="895">
                  <c:v>6.4398863743357779</c:v>
                </c:pt>
                <c:pt idx="896">
                  <c:v>6.5580494270758836</c:v>
                </c:pt>
                <c:pt idx="897">
                  <c:v>6.5285086638908583</c:v>
                </c:pt>
                <c:pt idx="898">
                  <c:v>5.9967749265603807</c:v>
                </c:pt>
                <c:pt idx="899">
                  <c:v>6.2921825584106452</c:v>
                </c:pt>
                <c:pt idx="900">
                  <c:v>6.7352940061860433</c:v>
                </c:pt>
                <c:pt idx="901">
                  <c:v>6.4103456111507509</c:v>
                </c:pt>
                <c:pt idx="902">
                  <c:v>6.2921825584106452</c:v>
                </c:pt>
                <c:pt idx="903">
                  <c:v>6.1740195056705396</c:v>
                </c:pt>
                <c:pt idx="904">
                  <c:v>6.6762124798159901</c:v>
                </c:pt>
                <c:pt idx="905">
                  <c:v>6.4398863743357779</c:v>
                </c:pt>
                <c:pt idx="906">
                  <c:v>6.4398863743357779</c:v>
                </c:pt>
                <c:pt idx="907">
                  <c:v>6.8239162957411228</c:v>
                </c:pt>
                <c:pt idx="908">
                  <c:v>6.5285086638908583</c:v>
                </c:pt>
                <c:pt idx="909">
                  <c:v>6.3512640847806985</c:v>
                </c:pt>
                <c:pt idx="910">
                  <c:v>6.6466717166309639</c:v>
                </c:pt>
                <c:pt idx="911">
                  <c:v>6.6762124798159901</c:v>
                </c:pt>
                <c:pt idx="912">
                  <c:v>6.9716201116662555</c:v>
                </c:pt>
                <c:pt idx="913">
                  <c:v>6.1740195056705396</c:v>
                </c:pt>
                <c:pt idx="914">
                  <c:v>7.0011608748512808</c:v>
                </c:pt>
                <c:pt idx="915">
                  <c:v>6.2626417952256181</c:v>
                </c:pt>
                <c:pt idx="916">
                  <c:v>6.4694271375208032</c:v>
                </c:pt>
                <c:pt idx="917">
                  <c:v>8.1532506390673145</c:v>
                </c:pt>
                <c:pt idx="918">
                  <c:v>6.9420793484812275</c:v>
                </c:pt>
                <c:pt idx="919">
                  <c:v>6.5285086638908583</c:v>
                </c:pt>
                <c:pt idx="920">
                  <c:v>6.6466717166309639</c:v>
                </c:pt>
                <c:pt idx="921">
                  <c:v>6.4989679007058312</c:v>
                </c:pt>
                <c:pt idx="922">
                  <c:v>6.4989679007058312</c:v>
                </c:pt>
                <c:pt idx="923">
                  <c:v>7.2079462171464677</c:v>
                </c:pt>
                <c:pt idx="924">
                  <c:v>6.2921825584106452</c:v>
                </c:pt>
                <c:pt idx="925">
                  <c:v>6.8239162957411228</c:v>
                </c:pt>
                <c:pt idx="926">
                  <c:v>6.5875901902609106</c:v>
                </c:pt>
                <c:pt idx="927">
                  <c:v>6.9420793484812275</c:v>
                </c:pt>
                <c:pt idx="928">
                  <c:v>6.6762124798159901</c:v>
                </c:pt>
                <c:pt idx="929">
                  <c:v>6.4398863743357779</c:v>
                </c:pt>
                <c:pt idx="930">
                  <c:v>6.5875901902609106</c:v>
                </c:pt>
                <c:pt idx="931">
                  <c:v>7.2670277435165209</c:v>
                </c:pt>
                <c:pt idx="932">
                  <c:v>7.6805984281068911</c:v>
                </c:pt>
                <c:pt idx="933">
                  <c:v>6.6466717166309639</c:v>
                </c:pt>
                <c:pt idx="934">
                  <c:v>6.7648347693710695</c:v>
                </c:pt>
                <c:pt idx="935">
                  <c:v>6.4103456111507509</c:v>
                </c:pt>
                <c:pt idx="936">
                  <c:v>6.5285086638908583</c:v>
                </c:pt>
                <c:pt idx="937">
                  <c:v>6.5875901902609106</c:v>
                </c:pt>
                <c:pt idx="938">
                  <c:v>6.7648347693710695</c:v>
                </c:pt>
                <c:pt idx="939">
                  <c:v>7.3851907962566257</c:v>
                </c:pt>
                <c:pt idx="940">
                  <c:v>6.7057532430010172</c:v>
                </c:pt>
                <c:pt idx="941">
                  <c:v>7.6215169017368378</c:v>
                </c:pt>
                <c:pt idx="942">
                  <c:v>6.5580494270758836</c:v>
                </c:pt>
                <c:pt idx="943">
                  <c:v>6.6466717166309639</c:v>
                </c:pt>
                <c:pt idx="944">
                  <c:v>6.4989679007058312</c:v>
                </c:pt>
                <c:pt idx="945">
                  <c:v>6.6762124798159901</c:v>
                </c:pt>
                <c:pt idx="946">
                  <c:v>6.6762124798159901</c:v>
                </c:pt>
                <c:pt idx="947">
                  <c:v>6.4398863743357779</c:v>
                </c:pt>
                <c:pt idx="948">
                  <c:v>6.5580494270758836</c:v>
                </c:pt>
                <c:pt idx="949">
                  <c:v>6.3512640847806985</c:v>
                </c:pt>
                <c:pt idx="950">
                  <c:v>6.4103456111507509</c:v>
                </c:pt>
                <c:pt idx="951">
                  <c:v>6.3808048479657256</c:v>
                </c:pt>
                <c:pt idx="952">
                  <c:v>7.2079462171464677</c:v>
                </c:pt>
                <c:pt idx="953">
                  <c:v>7.1488646907764126</c:v>
                </c:pt>
                <c:pt idx="954">
                  <c:v>7.3851907962566257</c:v>
                </c:pt>
                <c:pt idx="955">
                  <c:v>6.4103456111507509</c:v>
                </c:pt>
                <c:pt idx="956">
                  <c:v>6.5580494270758836</c:v>
                </c:pt>
                <c:pt idx="957">
                  <c:v>6.4398863743357779</c:v>
                </c:pt>
                <c:pt idx="958">
                  <c:v>7.6215169017368378</c:v>
                </c:pt>
                <c:pt idx="959">
                  <c:v>6.8829978221111761</c:v>
                </c:pt>
                <c:pt idx="960">
                  <c:v>6.1740195056705396</c:v>
                </c:pt>
                <c:pt idx="961">
                  <c:v>6.5875901902609106</c:v>
                </c:pt>
                <c:pt idx="962">
                  <c:v>6.3512640847806985</c:v>
                </c:pt>
                <c:pt idx="963">
                  <c:v>6.1740195056705396</c:v>
                </c:pt>
                <c:pt idx="964">
                  <c:v>7.0307016380363079</c:v>
                </c:pt>
                <c:pt idx="965">
                  <c:v>7.0602424012213341</c:v>
                </c:pt>
                <c:pt idx="966">
                  <c:v>6.5875901902609106</c:v>
                </c:pt>
                <c:pt idx="967">
                  <c:v>6.7057532430010172</c:v>
                </c:pt>
                <c:pt idx="968">
                  <c:v>6.9420793484812275</c:v>
                </c:pt>
                <c:pt idx="969">
                  <c:v>6.7943755325560957</c:v>
                </c:pt>
                <c:pt idx="970">
                  <c:v>6.7352940061860433</c:v>
                </c:pt>
                <c:pt idx="971">
                  <c:v>6.8162430234357831</c:v>
                </c:pt>
                <c:pt idx="972">
                  <c:v>7.8151751906634415</c:v>
                </c:pt>
                <c:pt idx="973">
                  <c:v>8.4321627057158164</c:v>
                </c:pt>
                <c:pt idx="974">
                  <c:v>7.1100466020321518</c:v>
                </c:pt>
                <c:pt idx="975">
                  <c:v>6.8162430234357831</c:v>
                </c:pt>
                <c:pt idx="976">
                  <c:v>6.5224394448394127</c:v>
                </c:pt>
                <c:pt idx="977">
                  <c:v>6.9337644548743311</c:v>
                </c:pt>
                <c:pt idx="978">
                  <c:v>6.6693412341375966</c:v>
                </c:pt>
                <c:pt idx="979">
                  <c:v>6.6105805184183231</c:v>
                </c:pt>
                <c:pt idx="980">
                  <c:v>6.5224394448394127</c:v>
                </c:pt>
                <c:pt idx="981">
                  <c:v>6.8750037391550567</c:v>
                </c:pt>
                <c:pt idx="982">
                  <c:v>6.6105805184183231</c:v>
                </c:pt>
                <c:pt idx="983">
                  <c:v>6.375537655541228</c:v>
                </c:pt>
                <c:pt idx="984">
                  <c:v>6.6693412341375966</c:v>
                </c:pt>
                <c:pt idx="985">
                  <c:v>6.2921825584106452</c:v>
                </c:pt>
                <c:pt idx="986">
                  <c:v>6.6693412341375966</c:v>
                </c:pt>
                <c:pt idx="987">
                  <c:v>6.3512640847806985</c:v>
                </c:pt>
                <c:pt idx="988">
                  <c:v>6.6105805184183231</c:v>
                </c:pt>
                <c:pt idx="989">
                  <c:v>6.3461572976815912</c:v>
                </c:pt>
                <c:pt idx="990">
                  <c:v>6.3512640847806985</c:v>
                </c:pt>
                <c:pt idx="991">
                  <c:v>6.4694271375208032</c:v>
                </c:pt>
                <c:pt idx="992">
                  <c:v>6.233101032040592</c:v>
                </c:pt>
                <c:pt idx="993">
                  <c:v>6.233101032040592</c:v>
                </c:pt>
                <c:pt idx="994">
                  <c:v>6.4049180134008648</c:v>
                </c:pt>
                <c:pt idx="995">
                  <c:v>7.2569483913303365</c:v>
                </c:pt>
                <c:pt idx="996">
                  <c:v>7.0512858863128791</c:v>
                </c:pt>
                <c:pt idx="997">
                  <c:v>6.963144812733967</c:v>
                </c:pt>
                <c:pt idx="998">
                  <c:v>6.6693412341375966</c:v>
                </c:pt>
                <c:pt idx="999">
                  <c:v>6.7574823077165087</c:v>
                </c:pt>
                <c:pt idx="1000">
                  <c:v>6.7574823077165087</c:v>
                </c:pt>
                <c:pt idx="1001">
                  <c:v>6.6105805184183231</c:v>
                </c:pt>
                <c:pt idx="1002">
                  <c:v>6.4342983712605015</c:v>
                </c:pt>
                <c:pt idx="1003">
                  <c:v>6.728101949856871</c:v>
                </c:pt>
                <c:pt idx="1004">
                  <c:v>6.5518198026990495</c:v>
                </c:pt>
                <c:pt idx="1005">
                  <c:v>6.4636787291201383</c:v>
                </c:pt>
                <c:pt idx="1006">
                  <c:v>6.5518198026990495</c:v>
                </c:pt>
                <c:pt idx="1007">
                  <c:v>6.6693412341375966</c:v>
                </c:pt>
                <c:pt idx="1008">
                  <c:v>6.4342983712605015</c:v>
                </c:pt>
                <c:pt idx="1009">
                  <c:v>6.25801622410268</c:v>
                </c:pt>
                <c:pt idx="1010">
                  <c:v>6.493059086979776</c:v>
                </c:pt>
                <c:pt idx="1011">
                  <c:v>6.9043840970146935</c:v>
                </c:pt>
                <c:pt idx="1012">
                  <c:v>6.6693412341375966</c:v>
                </c:pt>
                <c:pt idx="1013">
                  <c:v>6.7868626655761464</c:v>
                </c:pt>
                <c:pt idx="1014">
                  <c:v>7.0512858863128791</c:v>
                </c:pt>
                <c:pt idx="1015">
                  <c:v>6.3167769398219535</c:v>
                </c:pt>
                <c:pt idx="1016">
                  <c:v>7.4626108963477966</c:v>
                </c:pt>
                <c:pt idx="1017">
                  <c:v>7.0512858863128791</c:v>
                </c:pt>
                <c:pt idx="1018">
                  <c:v>6.5224394448394127</c:v>
                </c:pt>
                <c:pt idx="1019">
                  <c:v>6.9925251705936056</c:v>
                </c:pt>
                <c:pt idx="1020">
                  <c:v>6.7499823930008054</c:v>
                </c:pt>
                <c:pt idx="1021">
                  <c:v>6.375537655541228</c:v>
                </c:pt>
                <c:pt idx="1022">
                  <c:v>6.6105805184183231</c:v>
                </c:pt>
                <c:pt idx="1023">
                  <c:v>6.7868626655761464</c:v>
                </c:pt>
                <c:pt idx="1024">
                  <c:v>7.0806662441725159</c:v>
                </c:pt>
                <c:pt idx="1025">
                  <c:v>6.375537655541228</c:v>
                </c:pt>
                <c:pt idx="1026">
                  <c:v>6.8162430234357831</c:v>
                </c:pt>
                <c:pt idx="1027">
                  <c:v>6.2873965819623168</c:v>
                </c:pt>
                <c:pt idx="1028">
                  <c:v>6.3461572976815912</c:v>
                </c:pt>
                <c:pt idx="1029">
                  <c:v>6.4636787291201383</c:v>
                </c:pt>
                <c:pt idx="1030">
                  <c:v>6.493059086979776</c:v>
                </c:pt>
                <c:pt idx="1031">
                  <c:v>6.7574823077165087</c:v>
                </c:pt>
                <c:pt idx="1032">
                  <c:v>6.4869960660007733</c:v>
                </c:pt>
                <c:pt idx="1033">
                  <c:v>6.428554660000767</c:v>
                </c:pt>
                <c:pt idx="1034">
                  <c:v>6.7792030960008081</c:v>
                </c:pt>
                <c:pt idx="1035">
                  <c:v>6.7792030960008081</c:v>
                </c:pt>
                <c:pt idx="1036">
                  <c:v>6.4869960660007733</c:v>
                </c:pt>
                <c:pt idx="1037">
                  <c:v>6.3993339570007626</c:v>
                </c:pt>
                <c:pt idx="1038">
                  <c:v>6.6915409870007965</c:v>
                </c:pt>
                <c:pt idx="1039">
                  <c:v>6.5162167690007768</c:v>
                </c:pt>
                <c:pt idx="1040">
                  <c:v>6.4577753630007697</c:v>
                </c:pt>
                <c:pt idx="1041">
                  <c:v>7.4220585620008857</c:v>
                </c:pt>
                <c:pt idx="1042">
                  <c:v>6.428554660000767</c:v>
                </c:pt>
                <c:pt idx="1043">
                  <c:v>6.428554660000767</c:v>
                </c:pt>
                <c:pt idx="1044">
                  <c:v>6.7207616900008018</c:v>
                </c:pt>
                <c:pt idx="1045">
                  <c:v>7.5973827800009062</c:v>
                </c:pt>
                <c:pt idx="1046">
                  <c:v>6.8960859080008223</c:v>
                </c:pt>
                <c:pt idx="1047">
                  <c:v>6.428554660000767</c:v>
                </c:pt>
                <c:pt idx="1048">
                  <c:v>6.574658175000784</c:v>
                </c:pt>
                <c:pt idx="1049">
                  <c:v>6.3116718480007528</c:v>
                </c:pt>
                <c:pt idx="1050">
                  <c:v>6.4049180134008648</c:v>
                </c:pt>
                <c:pt idx="1051">
                  <c:v>6.1698751505237688</c:v>
                </c:pt>
                <c:pt idx="1052">
                  <c:v>6.3167769398219535</c:v>
                </c:pt>
                <c:pt idx="1053">
                  <c:v>6.1111144348044952</c:v>
                </c:pt>
                <c:pt idx="1054">
                  <c:v>6.3167769398219535</c:v>
                </c:pt>
                <c:pt idx="1055">
                  <c:v>6.7868626655761464</c:v>
                </c:pt>
                <c:pt idx="1056">
                  <c:v>6.5518198026990495</c:v>
                </c:pt>
                <c:pt idx="1057">
                  <c:v>6.6105805184183231</c:v>
                </c:pt>
                <c:pt idx="1058">
                  <c:v>6.4342983712605015</c:v>
                </c:pt>
                <c:pt idx="1059">
                  <c:v>6.4342983712605015</c:v>
                </c:pt>
                <c:pt idx="1060">
                  <c:v>6.7792030960008081</c:v>
                </c:pt>
                <c:pt idx="1061">
                  <c:v>6.5162167690007768</c:v>
                </c:pt>
                <c:pt idx="1062">
                  <c:v>6.6330995810007902</c:v>
                </c:pt>
                <c:pt idx="1063">
                  <c:v>6.2824511450007483</c:v>
                </c:pt>
                <c:pt idx="1064">
                  <c:v>6.2286358662430423</c:v>
                </c:pt>
                <c:pt idx="1065">
                  <c:v>6.2873965819623168</c:v>
                </c:pt>
                <c:pt idx="1066">
                  <c:v>6.3701132540007599</c:v>
                </c:pt>
                <c:pt idx="1067">
                  <c:v>6.493059086979776</c:v>
                </c:pt>
                <c:pt idx="1068">
                  <c:v>6.6693412341375966</c:v>
                </c:pt>
                <c:pt idx="1069">
                  <c:v>6.7792030960008081</c:v>
                </c:pt>
                <c:pt idx="1070">
                  <c:v>6.4577753630007697</c:v>
                </c:pt>
                <c:pt idx="1071">
                  <c:v>6.2532304420007447</c:v>
                </c:pt>
                <c:pt idx="1072">
                  <c:v>6.2532304420007447</c:v>
                </c:pt>
                <c:pt idx="1073">
                  <c:v>6.4869960660007733</c:v>
                </c:pt>
                <c:pt idx="1074">
                  <c:v>6.7499823930008054</c:v>
                </c:pt>
                <c:pt idx="1075">
                  <c:v>6.3408925510007563</c:v>
                </c:pt>
                <c:pt idx="1076">
                  <c:v>6.428554660000767</c:v>
                </c:pt>
                <c:pt idx="1077">
                  <c:v>6.3701132540007599</c:v>
                </c:pt>
                <c:pt idx="1078">
                  <c:v>6.3701132540007599</c:v>
                </c:pt>
                <c:pt idx="1079">
                  <c:v>7.0421894230008402</c:v>
                </c:pt>
                <c:pt idx="1080">
                  <c:v>7.0129687200008357</c:v>
                </c:pt>
                <c:pt idx="1081">
                  <c:v>6.7207616900008018</c:v>
                </c:pt>
                <c:pt idx="1082">
                  <c:v>6.6330995810007902</c:v>
                </c:pt>
                <c:pt idx="1083">
                  <c:v>6.6623202840007947</c:v>
                </c:pt>
                <c:pt idx="1084">
                  <c:v>6.5162167690007768</c:v>
                </c:pt>
                <c:pt idx="1085">
                  <c:v>6.574658175000784</c:v>
                </c:pt>
                <c:pt idx="1086">
                  <c:v>7.1590722350008527</c:v>
                </c:pt>
                <c:pt idx="1087">
                  <c:v>7.3051757500008705</c:v>
                </c:pt>
                <c:pt idx="1088">
                  <c:v>6.4577753630007697</c:v>
                </c:pt>
                <c:pt idx="1089">
                  <c:v>6.2240097390007421</c:v>
                </c:pt>
                <c:pt idx="1090">
                  <c:v>6.8376445020008143</c:v>
                </c:pt>
                <c:pt idx="1091">
                  <c:v>6.9837480170008321</c:v>
                </c:pt>
                <c:pt idx="1092">
                  <c:v>6.7792030960008081</c:v>
                </c:pt>
                <c:pt idx="1093">
                  <c:v>6.9253066110008259</c:v>
                </c:pt>
                <c:pt idx="1094">
                  <c:v>6.4869960660007733</c:v>
                </c:pt>
                <c:pt idx="1095">
                  <c:v>6.574658175000784</c:v>
                </c:pt>
                <c:pt idx="1096">
                  <c:v>6.3993339570007626</c:v>
                </c:pt>
                <c:pt idx="1097">
                  <c:v>6.3993339570007626</c:v>
                </c:pt>
                <c:pt idx="1098">
                  <c:v>7.3343964530008758</c:v>
                </c:pt>
                <c:pt idx="1099">
                  <c:v>7.1590722350008527</c:v>
                </c:pt>
                <c:pt idx="1100">
                  <c:v>6.3993339570007626</c:v>
                </c:pt>
                <c:pt idx="1101">
                  <c:v>6.4869960660007733</c:v>
                </c:pt>
                <c:pt idx="1102">
                  <c:v>6.4869960660007733</c:v>
                </c:pt>
                <c:pt idx="1103">
                  <c:v>6.7207616900008018</c:v>
                </c:pt>
                <c:pt idx="1104">
                  <c:v>6.574658175000784</c:v>
                </c:pt>
                <c:pt idx="1105">
                  <c:v>6.1947890360007376</c:v>
                </c:pt>
                <c:pt idx="1106">
                  <c:v>6.6915409870007965</c:v>
                </c:pt>
                <c:pt idx="1107">
                  <c:v>6.428554660000767</c:v>
                </c:pt>
                <c:pt idx="1108">
                  <c:v>6.3701132540007599</c:v>
                </c:pt>
                <c:pt idx="1109">
                  <c:v>6.1071269270007269</c:v>
                </c:pt>
                <c:pt idx="1110">
                  <c:v>6.3993339570007626</c:v>
                </c:pt>
                <c:pt idx="1111">
                  <c:v>6.4577753630007697</c:v>
                </c:pt>
                <c:pt idx="1112">
                  <c:v>6.6623202840007947</c:v>
                </c:pt>
                <c:pt idx="1113">
                  <c:v>6.1947890360007376</c:v>
                </c:pt>
                <c:pt idx="1114">
                  <c:v>6.2532304420007447</c:v>
                </c:pt>
                <c:pt idx="1115">
                  <c:v>6.574658175000784</c:v>
                </c:pt>
                <c:pt idx="1116">
                  <c:v>6.8376445020008143</c:v>
                </c:pt>
                <c:pt idx="1117">
                  <c:v>6.6038788780007875</c:v>
                </c:pt>
                <c:pt idx="1118">
                  <c:v>6.8960859080008223</c:v>
                </c:pt>
                <c:pt idx="1119">
                  <c:v>7.7434862950009222</c:v>
                </c:pt>
                <c:pt idx="1120">
                  <c:v>6.9253066110008259</c:v>
                </c:pt>
                <c:pt idx="1121">
                  <c:v>6.574658175000784</c:v>
                </c:pt>
                <c:pt idx="1122">
                  <c:v>7.2175136410008598</c:v>
                </c:pt>
                <c:pt idx="1123">
                  <c:v>6.8376445020008143</c:v>
                </c:pt>
                <c:pt idx="1124">
                  <c:v>6.4869960660007733</c:v>
                </c:pt>
                <c:pt idx="1125">
                  <c:v>6.7207616900008018</c:v>
                </c:pt>
                <c:pt idx="1126">
                  <c:v>6.3701132540007599</c:v>
                </c:pt>
                <c:pt idx="1127">
                  <c:v>6.8668652050008179</c:v>
                </c:pt>
                <c:pt idx="1128">
                  <c:v>7.0421894230008402</c:v>
                </c:pt>
                <c:pt idx="1129">
                  <c:v>6.8376445020008143</c:v>
                </c:pt>
                <c:pt idx="1130">
                  <c:v>6.574658175000784</c:v>
                </c:pt>
                <c:pt idx="1131">
                  <c:v>6.7792030960008081</c:v>
                </c:pt>
                <c:pt idx="1132">
                  <c:v>6.9253066110008259</c:v>
                </c:pt>
                <c:pt idx="1133">
                  <c:v>6.6038788780007875</c:v>
                </c:pt>
                <c:pt idx="1134">
                  <c:v>6.4869960660007733</c:v>
                </c:pt>
                <c:pt idx="1135">
                  <c:v>6.7423366043214736</c:v>
                </c:pt>
                <c:pt idx="1136">
                  <c:v>6.626089421488345</c:v>
                </c:pt>
                <c:pt idx="1137">
                  <c:v>6.8295219914463212</c:v>
                </c:pt>
                <c:pt idx="1138">
                  <c:v>6.7423366043214736</c:v>
                </c:pt>
                <c:pt idx="1139">
                  <c:v>6.5389040343634983</c:v>
                </c:pt>
                <c:pt idx="1140">
                  <c:v>6.3935950558220869</c:v>
                </c:pt>
                <c:pt idx="1141">
                  <c:v>6.4807804429469336</c:v>
                </c:pt>
                <c:pt idx="1142">
                  <c:v>6.364533260113804</c:v>
                </c:pt>
                <c:pt idx="1143">
                  <c:v>6.5970276257800631</c:v>
                </c:pt>
                <c:pt idx="1144">
                  <c:v>6.4226568515303697</c:v>
                </c:pt>
                <c:pt idx="1145">
                  <c:v>6.6842130129049098</c:v>
                </c:pt>
                <c:pt idx="1146">
                  <c:v>6.5970276257800631</c:v>
                </c:pt>
                <c:pt idx="1147">
                  <c:v>6.5679658300717811</c:v>
                </c:pt>
                <c:pt idx="1148">
                  <c:v>6.8004601957380384</c:v>
                </c:pt>
                <c:pt idx="1149">
                  <c:v>7.0620163571125776</c:v>
                </c:pt>
                <c:pt idx="1150">
                  <c:v>6.8876455828628851</c:v>
                </c:pt>
                <c:pt idx="1151">
                  <c:v>6.7132748086131917</c:v>
                </c:pt>
                <c:pt idx="1152">
                  <c:v>6.7423366043214736</c:v>
                </c:pt>
                <c:pt idx="1153">
                  <c:v>6.9748309699877309</c:v>
                </c:pt>
                <c:pt idx="1154">
                  <c:v>6.5389040343634983</c:v>
                </c:pt>
                <c:pt idx="1155">
                  <c:v>6.5970276257800631</c:v>
                </c:pt>
                <c:pt idx="1156">
                  <c:v>6.3935950558220869</c:v>
                </c:pt>
                <c:pt idx="1157">
                  <c:v>7.1492017442374252</c:v>
                </c:pt>
                <c:pt idx="1158">
                  <c:v>6.4807804429469336</c:v>
                </c:pt>
                <c:pt idx="1159">
                  <c:v>6.945769174279449</c:v>
                </c:pt>
                <c:pt idx="1160">
                  <c:v>7.207325335653989</c:v>
                </c:pt>
                <c:pt idx="1161">
                  <c:v>7.4688814970285291</c:v>
                </c:pt>
                <c:pt idx="1162">
                  <c:v>6.7423366043214736</c:v>
                </c:pt>
                <c:pt idx="1163">
                  <c:v>6.5970276257800631</c:v>
                </c:pt>
                <c:pt idx="1164">
                  <c:v>6.4517186472386507</c:v>
                </c:pt>
                <c:pt idx="1165">
                  <c:v>6.9748309699877309</c:v>
                </c:pt>
                <c:pt idx="1166">
                  <c:v>7.0038927656960146</c:v>
                </c:pt>
                <c:pt idx="1167">
                  <c:v>7.0329545614042948</c:v>
                </c:pt>
                <c:pt idx="1168">
                  <c:v>6.5389040343634983</c:v>
                </c:pt>
                <c:pt idx="1169">
                  <c:v>7.5270050884450947</c:v>
                </c:pt>
                <c:pt idx="1170">
                  <c:v>6.4807804429469336</c:v>
                </c:pt>
                <c:pt idx="1171">
                  <c:v>6.7132748086131917</c:v>
                </c:pt>
                <c:pt idx="1172">
                  <c:v>7.0910781528208595</c:v>
                </c:pt>
                <c:pt idx="1173">
                  <c:v>6.9748309699877309</c:v>
                </c:pt>
                <c:pt idx="1174">
                  <c:v>6.8585837871546032</c:v>
                </c:pt>
                <c:pt idx="1175">
                  <c:v>6.8004601957380384</c:v>
                </c:pt>
                <c:pt idx="1176">
                  <c:v>6.1901624858641116</c:v>
                </c:pt>
                <c:pt idx="1177">
                  <c:v>6.8004601957380384</c:v>
                </c:pt>
                <c:pt idx="1178">
                  <c:v>7.0620163571125776</c:v>
                </c:pt>
                <c:pt idx="1179">
                  <c:v>6.6842130129049098</c:v>
                </c:pt>
                <c:pt idx="1180">
                  <c:v>6.7713984000297556</c:v>
                </c:pt>
                <c:pt idx="1181">
                  <c:v>7.0038927656960146</c:v>
                </c:pt>
                <c:pt idx="1182">
                  <c:v>6.7713984000297556</c:v>
                </c:pt>
                <c:pt idx="1183">
                  <c:v>7.207325335653989</c:v>
                </c:pt>
                <c:pt idx="1184">
                  <c:v>6.8295219914463212</c:v>
                </c:pt>
                <c:pt idx="1185">
                  <c:v>6.8585837871546032</c:v>
                </c:pt>
                <c:pt idx="1186">
                  <c:v>6.6842130129049098</c:v>
                </c:pt>
                <c:pt idx="1187">
                  <c:v>6.4807804429469336</c:v>
                </c:pt>
                <c:pt idx="1188">
                  <c:v>6.916707378571167</c:v>
                </c:pt>
                <c:pt idx="1189">
                  <c:v>6.945769174279449</c:v>
                </c:pt>
                <c:pt idx="1190">
                  <c:v>7.3526343141954005</c:v>
                </c:pt>
                <c:pt idx="1191">
                  <c:v>6.8585837871546032</c:v>
                </c:pt>
                <c:pt idx="1192">
                  <c:v>7.5560668841533767</c:v>
                </c:pt>
                <c:pt idx="1193">
                  <c:v>6.916707378571167</c:v>
                </c:pt>
                <c:pt idx="1194">
                  <c:v>6.9748309699877309</c:v>
                </c:pt>
                <c:pt idx="1195">
                  <c:v>6.8004601957380384</c:v>
                </c:pt>
                <c:pt idx="1196">
                  <c:v>6.5970276257800631</c:v>
                </c:pt>
                <c:pt idx="1197">
                  <c:v>6.8585837871546032</c:v>
                </c:pt>
                <c:pt idx="1198">
                  <c:v>7.0038927656960146</c:v>
                </c:pt>
                <c:pt idx="1199">
                  <c:v>6.5679658300717811</c:v>
                </c:pt>
                <c:pt idx="1200">
                  <c:v>6.8585837871546032</c:v>
                </c:pt>
                <c:pt idx="1201">
                  <c:v>7.1102937414035647</c:v>
                </c:pt>
                <c:pt idx="1202">
                  <c:v>6.7634501442619266</c:v>
                </c:pt>
                <c:pt idx="1203">
                  <c:v>7.0235828421181559</c:v>
                </c:pt>
                <c:pt idx="1204">
                  <c:v>6.5900283456911097</c:v>
                </c:pt>
                <c:pt idx="1205">
                  <c:v>6.7345465111667915</c:v>
                </c:pt>
                <c:pt idx="1206">
                  <c:v>7.6305591371160206</c:v>
                </c:pt>
                <c:pt idx="1207">
                  <c:v>7.4860409716403371</c:v>
                </c:pt>
                <c:pt idx="1208">
                  <c:v>6.7634501442619266</c:v>
                </c:pt>
                <c:pt idx="1209">
                  <c:v>6.8501610435473363</c:v>
                </c:pt>
                <c:pt idx="1210">
                  <c:v>6.6767392449765186</c:v>
                </c:pt>
                <c:pt idx="1211">
                  <c:v>6.532221079500836</c:v>
                </c:pt>
                <c:pt idx="1212">
                  <c:v>6.532221079500836</c:v>
                </c:pt>
                <c:pt idx="1213">
                  <c:v>7.1391973744987016</c:v>
                </c:pt>
                <c:pt idx="1214">
                  <c:v>6.6767392449765186</c:v>
                </c:pt>
                <c:pt idx="1215">
                  <c:v>7.0524864752132927</c:v>
                </c:pt>
                <c:pt idx="1216">
                  <c:v>6.8212574104522004</c:v>
                </c:pt>
                <c:pt idx="1217">
                  <c:v>6.7923537773570635</c:v>
                </c:pt>
                <c:pt idx="1218">
                  <c:v>6.7634501442619266</c:v>
                </c:pt>
                <c:pt idx="1219">
                  <c:v>6.7056428780716546</c:v>
                </c:pt>
                <c:pt idx="1220">
                  <c:v>7.861788201877113</c:v>
                </c:pt>
                <c:pt idx="1221">
                  <c:v>6.532221079500836</c:v>
                </c:pt>
                <c:pt idx="1222">
                  <c:v>6.7345465111667915</c:v>
                </c:pt>
                <c:pt idx="1223">
                  <c:v>6.6189319787862448</c:v>
                </c:pt>
                <c:pt idx="1224">
                  <c:v>7.3415228061646554</c:v>
                </c:pt>
                <c:pt idx="1225">
                  <c:v>6.6767392449765186</c:v>
                </c:pt>
                <c:pt idx="1226">
                  <c:v>7.0813901083084287</c:v>
                </c:pt>
                <c:pt idx="1227">
                  <c:v>6.9368719428327452</c:v>
                </c:pt>
                <c:pt idx="1228">
                  <c:v>7.3704264392597931</c:v>
                </c:pt>
                <c:pt idx="1229">
                  <c:v>7.3415228061646554</c:v>
                </c:pt>
                <c:pt idx="1230">
                  <c:v>6.7923537773570635</c:v>
                </c:pt>
                <c:pt idx="1231">
                  <c:v>7.0235828421181559</c:v>
                </c:pt>
                <c:pt idx="1232">
                  <c:v>7.5438482378306126</c:v>
                </c:pt>
                <c:pt idx="1233">
                  <c:v>6.7841060980142212</c:v>
                </c:pt>
                <c:pt idx="1234">
                  <c:v>6.6116288243358934</c:v>
                </c:pt>
                <c:pt idx="1235">
                  <c:v>6.7841060980142212</c:v>
                </c:pt>
                <c:pt idx="1236">
                  <c:v>7.215299282210041</c:v>
                </c:pt>
                <c:pt idx="1237">
                  <c:v>6.6403750366156151</c:v>
                </c:pt>
                <c:pt idx="1238">
                  <c:v>6.6978674611750577</c:v>
                </c:pt>
                <c:pt idx="1239">
                  <c:v>6.7841060980142212</c:v>
                </c:pt>
                <c:pt idx="1240">
                  <c:v>6.6116288243358934</c:v>
                </c:pt>
                <c:pt idx="1241">
                  <c:v>6.6116288243358934</c:v>
                </c:pt>
                <c:pt idx="1242">
                  <c:v>6.7553598857344994</c:v>
                </c:pt>
                <c:pt idx="1243">
                  <c:v>7.1290606453708767</c:v>
                </c:pt>
                <c:pt idx="1244">
                  <c:v>6.5253901874967299</c:v>
                </c:pt>
                <c:pt idx="1245">
                  <c:v>6.7553598857344994</c:v>
                </c:pt>
                <c:pt idx="1246">
                  <c:v>6.812852310293942</c:v>
                </c:pt>
                <c:pt idx="1247">
                  <c:v>7.4165227681680888</c:v>
                </c:pt>
                <c:pt idx="1248">
                  <c:v>6.9565833716925489</c:v>
                </c:pt>
                <c:pt idx="1249">
                  <c:v>6.6403750366156151</c:v>
                </c:pt>
                <c:pt idx="1250">
                  <c:v>6.6978674611750577</c:v>
                </c:pt>
                <c:pt idx="1251">
                  <c:v>6.5828826120561708</c:v>
                </c:pt>
                <c:pt idx="1252">
                  <c:v>6.8990909471331063</c:v>
                </c:pt>
                <c:pt idx="1253">
                  <c:v>6.8990909471331063</c:v>
                </c:pt>
                <c:pt idx="1254">
                  <c:v>7.1290606453708767</c:v>
                </c:pt>
                <c:pt idx="1255">
                  <c:v>6.6978674611750577</c:v>
                </c:pt>
                <c:pt idx="1256">
                  <c:v>6.6403750366156151</c:v>
                </c:pt>
                <c:pt idx="1257">
                  <c:v>6.9565833716925489</c:v>
                </c:pt>
                <c:pt idx="1258">
                  <c:v>7.387776555888367</c:v>
                </c:pt>
                <c:pt idx="1259">
                  <c:v>7.2440454944897619</c:v>
                </c:pt>
                <c:pt idx="1260">
                  <c:v>6.6691212488953351</c:v>
                </c:pt>
                <c:pt idx="1261">
                  <c:v>6.8990909471331063</c:v>
                </c:pt>
                <c:pt idx="1262">
                  <c:v>7.0428220085317124</c:v>
                </c:pt>
                <c:pt idx="1263">
                  <c:v>6.6978674611750577</c:v>
                </c:pt>
                <c:pt idx="1264">
                  <c:v>6.9565833716925489</c:v>
                </c:pt>
                <c:pt idx="1265">
                  <c:v>6.8703447348533846</c:v>
                </c:pt>
                <c:pt idx="1266">
                  <c:v>7.3015379190492027</c:v>
                </c:pt>
                <c:pt idx="1267">
                  <c:v>6.7841060980142212</c:v>
                </c:pt>
                <c:pt idx="1268">
                  <c:v>7.0140757962519906</c:v>
                </c:pt>
                <c:pt idx="1269">
                  <c:v>7.0140757962519906</c:v>
                </c:pt>
                <c:pt idx="1270">
                  <c:v>6.8415985225736637</c:v>
                </c:pt>
                <c:pt idx="1271">
                  <c:v>7.1290606453708767</c:v>
                </c:pt>
                <c:pt idx="1272">
                  <c:v>7.1290606453708767</c:v>
                </c:pt>
                <c:pt idx="1273">
                  <c:v>6.5828826120561708</c:v>
                </c:pt>
                <c:pt idx="1274">
                  <c:v>7.0428220085317124</c:v>
                </c:pt>
                <c:pt idx="1275">
                  <c:v>7.3590303436086462</c:v>
                </c:pt>
                <c:pt idx="1276">
                  <c:v>6.8703447348533846</c:v>
                </c:pt>
                <c:pt idx="1277">
                  <c:v>6.6691212488953351</c:v>
                </c:pt>
                <c:pt idx="1278">
                  <c:v>6.8990909471331063</c:v>
                </c:pt>
                <c:pt idx="1279">
                  <c:v>6.7841060980142212</c:v>
                </c:pt>
                <c:pt idx="1280">
                  <c:v>7.9339545892030729</c:v>
                </c:pt>
                <c:pt idx="1281">
                  <c:v>7.7477627356001371</c:v>
                </c:pt>
                <c:pt idx="1282">
                  <c:v>6.975845415079089</c:v>
                </c:pt>
                <c:pt idx="1283">
                  <c:v>7.3189197797551113</c:v>
                </c:pt>
                <c:pt idx="1284">
                  <c:v>6.8900768239100865</c:v>
                </c:pt>
                <c:pt idx="1285">
                  <c:v>7.3475093101447797</c:v>
                </c:pt>
                <c:pt idx="1286">
                  <c:v>6.918666354299754</c:v>
                </c:pt>
                <c:pt idx="1287">
                  <c:v>7.1473825974171001</c:v>
                </c:pt>
                <c:pt idx="1288">
                  <c:v>6.8043082327410813</c:v>
                </c:pt>
                <c:pt idx="1289">
                  <c:v>7.5762255532621259</c:v>
                </c:pt>
                <c:pt idx="1290">
                  <c:v>7.1759721278067694</c:v>
                </c:pt>
                <c:pt idx="1291">
                  <c:v>6.8614872935204172</c:v>
                </c:pt>
                <c:pt idx="1292">
                  <c:v>6.7185396415720753</c:v>
                </c:pt>
                <c:pt idx="1293">
                  <c:v>7.1473825974171001</c:v>
                </c:pt>
                <c:pt idx="1294">
                  <c:v>7.4046883709241165</c:v>
                </c:pt>
                <c:pt idx="1295">
                  <c:v>6.918666354299754</c:v>
                </c:pt>
                <c:pt idx="1296">
                  <c:v>6.689950111182406</c:v>
                </c:pt>
                <c:pt idx="1297">
                  <c:v>6.8043082327410813</c:v>
                </c:pt>
                <c:pt idx="1298">
                  <c:v>6.689950111182406</c:v>
                </c:pt>
                <c:pt idx="1299">
                  <c:v>6.8614872935204172</c:v>
                </c:pt>
                <c:pt idx="1300">
                  <c:v>7.1473825974171001</c:v>
                </c:pt>
                <c:pt idx="1301">
                  <c:v>6.975845415079089</c:v>
                </c:pt>
                <c:pt idx="1302">
                  <c:v>6.9472558846894215</c:v>
                </c:pt>
                <c:pt idx="1303">
                  <c:v>7.0330244758584275</c:v>
                </c:pt>
                <c:pt idx="1304">
                  <c:v>7.0616140062480959</c:v>
                </c:pt>
                <c:pt idx="1305">
                  <c:v>7.4618674317034532</c:v>
                </c:pt>
                <c:pt idx="1306">
                  <c:v>7.2045616581964378</c:v>
                </c:pt>
                <c:pt idx="1307">
                  <c:v>6.975845415079089</c:v>
                </c:pt>
                <c:pt idx="1308">
                  <c:v>6.8900768239100865</c:v>
                </c:pt>
                <c:pt idx="1309">
                  <c:v>7.1473825974171001</c:v>
                </c:pt>
                <c:pt idx="1310">
                  <c:v>7.376098840534449</c:v>
                </c:pt>
                <c:pt idx="1311">
                  <c:v>7.7191732052104696</c:v>
                </c:pt>
                <c:pt idx="1312">
                  <c:v>7.0044349454687582</c:v>
                </c:pt>
                <c:pt idx="1313">
                  <c:v>6.6327710504030692</c:v>
                </c:pt>
                <c:pt idx="1314">
                  <c:v>7.7191732052104696</c:v>
                </c:pt>
                <c:pt idx="1315">
                  <c:v>7.0616140062480959</c:v>
                </c:pt>
                <c:pt idx="1316">
                  <c:v>6.775718702351412</c:v>
                </c:pt>
                <c:pt idx="1317">
                  <c:v>7.1473825974171001</c:v>
                </c:pt>
                <c:pt idx="1318">
                  <c:v>6.918666354299754</c:v>
                </c:pt>
                <c:pt idx="1319">
                  <c:v>7.1473825974171001</c:v>
                </c:pt>
                <c:pt idx="1320">
                  <c:v>7.51904649248279</c:v>
                </c:pt>
                <c:pt idx="1321">
                  <c:v>7.0616140062480959</c:v>
                </c:pt>
                <c:pt idx="1322">
                  <c:v>6.9472558846894215</c:v>
                </c:pt>
                <c:pt idx="1323">
                  <c:v>6.5755919896237334</c:v>
                </c:pt>
                <c:pt idx="1324">
                  <c:v>6.975845415079089</c:v>
                </c:pt>
                <c:pt idx="1325">
                  <c:v>6.8614872935204172</c:v>
                </c:pt>
                <c:pt idx="1326">
                  <c:v>6.5755919896237334</c:v>
                </c:pt>
                <c:pt idx="1327">
                  <c:v>6.6041815200134018</c:v>
                </c:pt>
                <c:pt idx="1328">
                  <c:v>6.918666354299754</c:v>
                </c:pt>
                <c:pt idx="1329">
                  <c:v>6.8043082327410813</c:v>
                </c:pt>
                <c:pt idx="1330">
                  <c:v>6.9472558846894215</c:v>
                </c:pt>
                <c:pt idx="1331">
                  <c:v>6.6613605807927385</c:v>
                </c:pt>
                <c:pt idx="1332">
                  <c:v>7.2903302493654438</c:v>
                </c:pt>
                <c:pt idx="1333">
                  <c:v>6.5184129288443957</c:v>
                </c:pt>
                <c:pt idx="1334">
                  <c:v>7.1759721278067694</c:v>
                </c:pt>
                <c:pt idx="1335">
                  <c:v>6.7471291719617446</c:v>
                </c:pt>
                <c:pt idx="1336">
                  <c:v>6.3468757465063854</c:v>
                </c:pt>
                <c:pt idx="1337">
                  <c:v>6.7471291719617446</c:v>
                </c:pt>
                <c:pt idx="1338">
                  <c:v>7.4904569620931225</c:v>
                </c:pt>
                <c:pt idx="1339">
                  <c:v>6.6041815200134018</c:v>
                </c:pt>
                <c:pt idx="1340">
                  <c:v>6.5755919896237334</c:v>
                </c:pt>
                <c:pt idx="1341">
                  <c:v>6.3468757465063854</c:v>
                </c:pt>
                <c:pt idx="1342">
                  <c:v>6.6041815200134018</c:v>
                </c:pt>
                <c:pt idx="1343">
                  <c:v>6.4326443376753906</c:v>
                </c:pt>
                <c:pt idx="1344">
                  <c:v>6.5470024592340641</c:v>
                </c:pt>
                <c:pt idx="1345">
                  <c:v>6.2896966857270487</c:v>
                </c:pt>
                <c:pt idx="1346">
                  <c:v>6.6041815200134018</c:v>
                </c:pt>
                <c:pt idx="1347">
                  <c:v>6.4898233984547273</c:v>
                </c:pt>
                <c:pt idx="1348">
                  <c:v>6.4612338680650598</c:v>
                </c:pt>
                <c:pt idx="1349">
                  <c:v>6.5184129288443957</c:v>
                </c:pt>
                <c:pt idx="1350">
                  <c:v>6.775718702351412</c:v>
                </c:pt>
                <c:pt idx="1351">
                  <c:v>6.6041815200134018</c:v>
                </c:pt>
                <c:pt idx="1352">
                  <c:v>6.5184129288443957</c:v>
                </c:pt>
                <c:pt idx="1353">
                  <c:v>6.5755919896237334</c:v>
                </c:pt>
                <c:pt idx="1354">
                  <c:v>6.6327710504030692</c:v>
                </c:pt>
                <c:pt idx="1355">
                  <c:v>6.8043082327410813</c:v>
                </c:pt>
                <c:pt idx="1356">
                  <c:v>6.8043082327410813</c:v>
                </c:pt>
                <c:pt idx="1357">
                  <c:v>6.689950111182406</c:v>
                </c:pt>
                <c:pt idx="1358">
                  <c:v>6.6327710504030692</c:v>
                </c:pt>
                <c:pt idx="1359">
                  <c:v>6.8043082327410813</c:v>
                </c:pt>
                <c:pt idx="1360">
                  <c:v>6.4326443376753906</c:v>
                </c:pt>
                <c:pt idx="1361">
                  <c:v>7.8907103875484808</c:v>
                </c:pt>
                <c:pt idx="1362">
                  <c:v>7.376098840534449</c:v>
                </c:pt>
                <c:pt idx="1363">
                  <c:v>6.6818923718516716</c:v>
                </c:pt>
                <c:pt idx="1364">
                  <c:v>7.3642984013173729</c:v>
                </c:pt>
                <c:pt idx="1365">
                  <c:v>6.8524938792180974</c:v>
                </c:pt>
                <c:pt idx="1366">
                  <c:v>6.511290864485245</c:v>
                </c:pt>
                <c:pt idx="1367">
                  <c:v>6.4828572799241746</c:v>
                </c:pt>
                <c:pt idx="1368">
                  <c:v>6.3975565262409617</c:v>
                </c:pt>
                <c:pt idx="1369">
                  <c:v>6.3122557725577479</c:v>
                </c:pt>
                <c:pt idx="1370">
                  <c:v>6.6250252027295291</c:v>
                </c:pt>
                <c:pt idx="1371">
                  <c:v>6.5397244490463162</c:v>
                </c:pt>
                <c:pt idx="1372">
                  <c:v>6.8240602946570252</c:v>
                </c:pt>
                <c:pt idx="1373">
                  <c:v>7.2221304785120184</c:v>
                </c:pt>
                <c:pt idx="1374">
                  <c:v>6.6534587872905995</c:v>
                </c:pt>
                <c:pt idx="1375">
                  <c:v>6.425990110802033</c:v>
                </c:pt>
                <c:pt idx="1376">
                  <c:v>6.7103259564127429</c:v>
                </c:pt>
                <c:pt idx="1377">
                  <c:v>7.3358648167563025</c:v>
                </c:pt>
                <c:pt idx="1378">
                  <c:v>7.2221304785120184</c:v>
                </c:pt>
                <c:pt idx="1379">
                  <c:v>6.8524938792180974</c:v>
                </c:pt>
                <c:pt idx="1380">
                  <c:v>6.8240602946570252</c:v>
                </c:pt>
                <c:pt idx="1381">
                  <c:v>6.6534587872905995</c:v>
                </c:pt>
                <c:pt idx="1382">
                  <c:v>7.2221304785120184</c:v>
                </c:pt>
                <c:pt idx="1383">
                  <c:v>6.9377946329013094</c:v>
                </c:pt>
                <c:pt idx="1384">
                  <c:v>7.0230953865845223</c:v>
                </c:pt>
                <c:pt idx="1385">
                  <c:v>7.2221304785120184</c:v>
                </c:pt>
                <c:pt idx="1386">
                  <c:v>7.0230953865845223</c:v>
                </c:pt>
                <c:pt idx="1387">
                  <c:v>6.7103259564127429</c:v>
                </c:pt>
                <c:pt idx="1388">
                  <c:v>7.2109848443093769</c:v>
                </c:pt>
                <c:pt idx="1389">
                  <c:v>7.5917670778059421</c:v>
                </c:pt>
                <c:pt idx="1390">
                  <c:v>6.7956267100959549</c:v>
                </c:pt>
                <c:pt idx="1391">
                  <c:v>7.0230953865845223</c:v>
                </c:pt>
                <c:pt idx="1392">
                  <c:v>6.6534587872905995</c:v>
                </c:pt>
                <c:pt idx="1393">
                  <c:v>7.1083961402677351</c:v>
                </c:pt>
                <c:pt idx="1394">
                  <c:v>7.4372118198171222</c:v>
                </c:pt>
                <c:pt idx="1395">
                  <c:v>6.8999227529862273</c:v>
                </c:pt>
                <c:pt idx="1396">
                  <c:v>6.7585308932938863</c:v>
                </c:pt>
                <c:pt idx="1397">
                  <c:v>6.6534587872905995</c:v>
                </c:pt>
                <c:pt idx="1398">
                  <c:v>7.3927319858784433</c:v>
                </c:pt>
                <c:pt idx="1399">
                  <c:v>7.2109848443093769</c:v>
                </c:pt>
                <c:pt idx="1400">
                  <c:v>6.9847578688016307</c:v>
                </c:pt>
                <c:pt idx="1401">
                  <c:v>6.9847578688016307</c:v>
                </c:pt>
                <c:pt idx="1402">
                  <c:v>6.8716443810477603</c:v>
                </c:pt>
                <c:pt idx="1403">
                  <c:v>6.8150876371708229</c:v>
                </c:pt>
                <c:pt idx="1404">
                  <c:v>7.0978713565555047</c:v>
                </c:pt>
                <c:pt idx="1405">
                  <c:v>7.2109848443093769</c:v>
                </c:pt>
                <c:pt idx="1406">
                  <c:v>6.7585308932938863</c:v>
                </c:pt>
                <c:pt idx="1407">
                  <c:v>7.069592984617036</c:v>
                </c:pt>
                <c:pt idx="1408">
                  <c:v>7.1827064723709082</c:v>
                </c:pt>
                <c:pt idx="1409">
                  <c:v>6.8999227529862273</c:v>
                </c:pt>
                <c:pt idx="1410">
                  <c:v>7.1261497284939717</c:v>
                </c:pt>
                <c:pt idx="1411">
                  <c:v>6.7302525213554185</c:v>
                </c:pt>
                <c:pt idx="1412">
                  <c:v>6.8716443810477603</c:v>
                </c:pt>
                <c:pt idx="1413">
                  <c:v>7.0130362407400995</c:v>
                </c:pt>
                <c:pt idx="1414">
                  <c:v>6.8433660091092898</c:v>
                </c:pt>
                <c:pt idx="1415">
                  <c:v>6.9564794968631638</c:v>
                </c:pt>
                <c:pt idx="1416">
                  <c:v>7.46549019175559</c:v>
                </c:pt>
                <c:pt idx="1417">
                  <c:v>7.5220469356325257</c:v>
                </c:pt>
                <c:pt idx="1418">
                  <c:v>6.5605822897246098</c:v>
                </c:pt>
                <c:pt idx="1419">
                  <c:v>6.9847578688016307</c:v>
                </c:pt>
                <c:pt idx="1420">
                  <c:v>7.7482739111402719</c:v>
                </c:pt>
                <c:pt idx="1421">
                  <c:v>7.0978713565555047</c:v>
                </c:pt>
                <c:pt idx="1422">
                  <c:v>7.0130362407400995</c:v>
                </c:pt>
                <c:pt idx="1423">
                  <c:v>7.0130362407400995</c:v>
                </c:pt>
                <c:pt idx="1424">
                  <c:v>7.0130362407400995</c:v>
                </c:pt>
                <c:pt idx="1425">
                  <c:v>6.5888606616630785</c:v>
                </c:pt>
                <c:pt idx="1426">
                  <c:v>6.7585308932938863</c:v>
                </c:pt>
                <c:pt idx="1427">
                  <c:v>6.6171390336015454</c:v>
                </c:pt>
                <c:pt idx="1428">
                  <c:v>6.8150876371708229</c:v>
                </c:pt>
                <c:pt idx="1429">
                  <c:v>6.7302525213554185</c:v>
                </c:pt>
                <c:pt idx="1430">
                  <c:v>6.6454174055400133</c:v>
                </c:pt>
                <c:pt idx="1431">
                  <c:v>6.8150876371708229</c:v>
                </c:pt>
                <c:pt idx="1432">
                  <c:v>6.8150876371708229</c:v>
                </c:pt>
                <c:pt idx="1433">
                  <c:v>6.8433660091092898</c:v>
                </c:pt>
                <c:pt idx="1434">
                  <c:v>6.7019741494169498</c:v>
                </c:pt>
                <c:pt idx="1435">
                  <c:v>6.5323039177861419</c:v>
                </c:pt>
                <c:pt idx="1436">
                  <c:v>6.7868092652323551</c:v>
                </c:pt>
                <c:pt idx="1437">
                  <c:v>6.6454174055400133</c:v>
                </c:pt>
                <c:pt idx="1438">
                  <c:v>6.3626336861553323</c:v>
                </c:pt>
                <c:pt idx="1439">
                  <c:v>6.6171390336015454</c:v>
                </c:pt>
                <c:pt idx="1440">
                  <c:v>6.5888606616630785</c:v>
                </c:pt>
                <c:pt idx="1441">
                  <c:v>6.8999227529862273</c:v>
                </c:pt>
                <c:pt idx="1442">
                  <c:v>7.3240983320632491</c:v>
                </c:pt>
                <c:pt idx="1443">
                  <c:v>6.8999227529862273</c:v>
                </c:pt>
                <c:pt idx="1444">
                  <c:v>6.5323039177861419</c:v>
                </c:pt>
                <c:pt idx="1445">
                  <c:v>6.6454174055400133</c:v>
                </c:pt>
                <c:pt idx="1446">
                  <c:v>6.8433660091092898</c:v>
                </c:pt>
                <c:pt idx="1447">
                  <c:v>6.8433660091092898</c:v>
                </c:pt>
                <c:pt idx="1448">
                  <c:v>6.6171390336015454</c:v>
                </c:pt>
                <c:pt idx="1449">
                  <c:v>6.3060769422783967</c:v>
                </c:pt>
                <c:pt idx="1450">
                  <c:v>6.9282011249246951</c:v>
                </c:pt>
                <c:pt idx="1451">
                  <c:v>6.7585308932938863</c:v>
                </c:pt>
                <c:pt idx="1452">
                  <c:v>6.5323039177861419</c:v>
                </c:pt>
                <c:pt idx="1453">
                  <c:v>7.1544281004324404</c:v>
                </c:pt>
                <c:pt idx="1454">
                  <c:v>7.1261497284939717</c:v>
                </c:pt>
                <c:pt idx="1455">
                  <c:v>6.5888606616630785</c:v>
                </c:pt>
                <c:pt idx="1456">
                  <c:v>6.7585308932938863</c:v>
                </c:pt>
                <c:pt idx="1457">
                  <c:v>6.8150876371708229</c:v>
                </c:pt>
                <c:pt idx="1458">
                  <c:v>6.6454174055400133</c:v>
                </c:pt>
                <c:pt idx="1459">
                  <c:v>6.8150876371708229</c:v>
                </c:pt>
                <c:pt idx="1460">
                  <c:v>6.9847578688016307</c:v>
                </c:pt>
                <c:pt idx="1461">
                  <c:v>6.5888606616630785</c:v>
                </c:pt>
                <c:pt idx="1462">
                  <c:v>6.8716443810477603</c:v>
                </c:pt>
                <c:pt idx="1463">
                  <c:v>7.1261497284939717</c:v>
                </c:pt>
                <c:pt idx="1464">
                  <c:v>7.0978713565555047</c:v>
                </c:pt>
                <c:pt idx="1465">
                  <c:v>6.6454174055400133</c:v>
                </c:pt>
                <c:pt idx="1466">
                  <c:v>6.9564794968631638</c:v>
                </c:pt>
                <c:pt idx="1467">
                  <c:v>7.3240983320632491</c:v>
                </c:pt>
                <c:pt idx="1468">
                  <c:v>6.8716443810477603</c:v>
                </c:pt>
                <c:pt idx="1469">
                  <c:v>7.0130362407400995</c:v>
                </c:pt>
                <c:pt idx="1470">
                  <c:v>6.9282011249246951</c:v>
                </c:pt>
                <c:pt idx="1471">
                  <c:v>6.673695777478482</c:v>
                </c:pt>
                <c:pt idx="1472">
                  <c:v>6.8999227529862273</c:v>
                </c:pt>
                <c:pt idx="1473">
                  <c:v>7.4528307638300122</c:v>
                </c:pt>
                <c:pt idx="1474">
                  <c:v>7.0590963083823883</c:v>
                </c:pt>
                <c:pt idx="1475">
                  <c:v>6.9747246393578974</c:v>
                </c:pt>
                <c:pt idx="1476">
                  <c:v>7.3684590948055204</c:v>
                </c:pt>
                <c:pt idx="1477">
                  <c:v>6.8622290806585751</c:v>
                </c:pt>
                <c:pt idx="1478">
                  <c:v>6.946600749683066</c:v>
                </c:pt>
                <c:pt idx="1479">
                  <c:v>7.3403352051306898</c:v>
                </c:pt>
                <c:pt idx="1480">
                  <c:v>6.8622290806585751</c:v>
                </c:pt>
                <c:pt idx="1481">
                  <c:v>6.9747246393578974</c:v>
                </c:pt>
                <c:pt idx="1482">
                  <c:v>6.8341051909837454</c:v>
                </c:pt>
                <c:pt idx="1483">
                  <c:v>6.7778574116340851</c:v>
                </c:pt>
                <c:pt idx="1484">
                  <c:v>6.9747246393578974</c:v>
                </c:pt>
                <c:pt idx="1485">
                  <c:v>6.8622290806585751</c:v>
                </c:pt>
                <c:pt idx="1486">
                  <c:v>7.087220198057218</c:v>
                </c:pt>
                <c:pt idx="1487">
                  <c:v>6.8341051909837454</c:v>
                </c:pt>
                <c:pt idx="1488">
                  <c:v>6.946600749683066</c:v>
                </c:pt>
                <c:pt idx="1489">
                  <c:v>6.8059813013089157</c:v>
                </c:pt>
                <c:pt idx="1490">
                  <c:v>6.6934857426095951</c:v>
                </c:pt>
                <c:pt idx="1491">
                  <c:v>6.8622290806585751</c:v>
                </c:pt>
                <c:pt idx="1492">
                  <c:v>6.9747246393578974</c:v>
                </c:pt>
                <c:pt idx="1493">
                  <c:v>6.7778574116340851</c:v>
                </c:pt>
                <c:pt idx="1494">
                  <c:v>6.6653618529347645</c:v>
                </c:pt>
                <c:pt idx="1495">
                  <c:v>7.0309724187075568</c:v>
                </c:pt>
                <c:pt idx="1496">
                  <c:v>7.087220198057218</c:v>
                </c:pt>
                <c:pt idx="1497">
                  <c:v>7.3684590948055204</c:v>
                </c:pt>
                <c:pt idx="1498">
                  <c:v>6.8903529703334065</c:v>
                </c:pt>
                <c:pt idx="1499">
                  <c:v>6.6653618529347645</c:v>
                </c:pt>
                <c:pt idx="1500">
                  <c:v>6.6372379632599339</c:v>
                </c:pt>
                <c:pt idx="1501">
                  <c:v>6.5809901839102736</c:v>
                </c:pt>
                <c:pt idx="1502">
                  <c:v>6.6934857426095951</c:v>
                </c:pt>
                <c:pt idx="1503">
                  <c:v>7.1153440877320495</c:v>
                </c:pt>
                <c:pt idx="1504">
                  <c:v>7.087220198057218</c:v>
                </c:pt>
                <c:pt idx="1505">
                  <c:v>6.8622290806585751</c:v>
                </c:pt>
                <c:pt idx="1506">
                  <c:v>6.6934857426095951</c:v>
                </c:pt>
                <c:pt idx="1507">
                  <c:v>6.8341051909837454</c:v>
                </c:pt>
                <c:pt idx="1508">
                  <c:v>6.5528662942354439</c:v>
                </c:pt>
                <c:pt idx="1509">
                  <c:v>6.6934857426095951</c:v>
                </c:pt>
                <c:pt idx="1510">
                  <c:v>7.0309724187075568</c:v>
                </c:pt>
                <c:pt idx="1511">
                  <c:v>6.6934857426095951</c:v>
                </c:pt>
                <c:pt idx="1512">
                  <c:v>6.8059813013089157</c:v>
                </c:pt>
                <c:pt idx="1513">
                  <c:v>7.1715918670817089</c:v>
                </c:pt>
                <c:pt idx="1514">
                  <c:v>7.3403352051306898</c:v>
                </c:pt>
                <c:pt idx="1515">
                  <c:v>7.7340696605783128</c:v>
                </c:pt>
                <c:pt idx="1516">
                  <c:v>7.8746891089524631</c:v>
                </c:pt>
                <c:pt idx="1517">
                  <c:v>7.1997157567565386</c:v>
                </c:pt>
                <c:pt idx="1518">
                  <c:v>7.087220198057218</c:v>
                </c:pt>
                <c:pt idx="1519">
                  <c:v>6.8903529703334065</c:v>
                </c:pt>
                <c:pt idx="1520">
                  <c:v>7.087220198057218</c:v>
                </c:pt>
                <c:pt idx="1521">
                  <c:v>6.946600749683066</c:v>
                </c:pt>
                <c:pt idx="1522">
                  <c:v>6.6653618529347645</c:v>
                </c:pt>
                <c:pt idx="1523">
                  <c:v>7.1715918670817089</c:v>
                </c:pt>
                <c:pt idx="1524">
                  <c:v>6.6934857426095951</c:v>
                </c:pt>
                <c:pt idx="1525">
                  <c:v>7.1153440877320495</c:v>
                </c:pt>
                <c:pt idx="1526">
                  <c:v>6.8341051909837454</c:v>
                </c:pt>
                <c:pt idx="1527">
                  <c:v>7.1434679774068774</c:v>
                </c:pt>
                <c:pt idx="1528">
                  <c:v>6.6934857426095951</c:v>
                </c:pt>
                <c:pt idx="1529">
                  <c:v>7.3965829844803501</c:v>
                </c:pt>
                <c:pt idx="1530">
                  <c:v>6.946600749683066</c:v>
                </c:pt>
                <c:pt idx="1531">
                  <c:v>6.8622290806585751</c:v>
                </c:pt>
                <c:pt idx="1532">
                  <c:v>6.9747246393578974</c:v>
                </c:pt>
                <c:pt idx="1533">
                  <c:v>7.0590963083823883</c:v>
                </c:pt>
                <c:pt idx="1534">
                  <c:v>6.7216096322844248</c:v>
                </c:pt>
                <c:pt idx="1535">
                  <c:v>7.0309724187075568</c:v>
                </c:pt>
                <c:pt idx="1536">
                  <c:v>7.0590963083823883</c:v>
                </c:pt>
                <c:pt idx="1537">
                  <c:v>6.7497335219592554</c:v>
                </c:pt>
                <c:pt idx="1538">
                  <c:v>7.790317439927974</c:v>
                </c:pt>
                <c:pt idx="1539">
                  <c:v>6.8059813013089157</c:v>
                </c:pt>
                <c:pt idx="1540">
                  <c:v>7.3403352051306898</c:v>
                </c:pt>
                <c:pt idx="1541">
                  <c:v>7.1715918670817089</c:v>
                </c:pt>
                <c:pt idx="1542">
                  <c:v>7.0309724187075568</c:v>
                </c:pt>
                <c:pt idx="1543">
                  <c:v>7.087220198057218</c:v>
                </c:pt>
                <c:pt idx="1544">
                  <c:v>7.2278396464313701</c:v>
                </c:pt>
                <c:pt idx="1545">
                  <c:v>7.1997157567565386</c:v>
                </c:pt>
                <c:pt idx="1546">
                  <c:v>7.6215741018789922</c:v>
                </c:pt>
                <c:pt idx="1547">
                  <c:v>7.3122113154558592</c:v>
                </c:pt>
                <c:pt idx="1548">
                  <c:v>6.8341051909837454</c:v>
                </c:pt>
                <c:pt idx="1549">
                  <c:v>6.8059813013089157</c:v>
                </c:pt>
                <c:pt idx="1550">
                  <c:v>7.0590963083823883</c:v>
                </c:pt>
                <c:pt idx="1551">
                  <c:v>7.0309724187075568</c:v>
                </c:pt>
                <c:pt idx="1552">
                  <c:v>7.3965829844803501</c:v>
                </c:pt>
                <c:pt idx="1553">
                  <c:v>7.2442649472696763</c:v>
                </c:pt>
                <c:pt idx="1554">
                  <c:v>6.7408025185019005</c:v>
                </c:pt>
                <c:pt idx="1555">
                  <c:v>7.0205038678173324</c:v>
                </c:pt>
                <c:pt idx="1556">
                  <c:v>7.1323844075435039</c:v>
                </c:pt>
                <c:pt idx="1557">
                  <c:v>7.1323844075435039</c:v>
                </c:pt>
                <c:pt idx="1558">
                  <c:v>7.1603545424750479</c:v>
                </c:pt>
                <c:pt idx="1559">
                  <c:v>6.8059813013089157</c:v>
                </c:pt>
                <c:pt idx="1560">
                  <c:v>6.8341051909837454</c:v>
                </c:pt>
                <c:pt idx="1561">
                  <c:v>7.7621935502531443</c:v>
                </c:pt>
                <c:pt idx="1562">
                  <c:v>7.3841156219273918</c:v>
                </c:pt>
                <c:pt idx="1563">
                  <c:v>7.2722350822012194</c:v>
                </c:pt>
                <c:pt idx="1564">
                  <c:v>7.2442649472696763</c:v>
                </c:pt>
                <c:pt idx="1565">
                  <c:v>7.1323844075435039</c:v>
                </c:pt>
                <c:pt idx="1566">
                  <c:v>7.4400558917904789</c:v>
                </c:pt>
                <c:pt idx="1567">
                  <c:v>7.4120857568589367</c:v>
                </c:pt>
                <c:pt idx="1568">
                  <c:v>7.4400558917904789</c:v>
                </c:pt>
                <c:pt idx="1569">
                  <c:v>7.3002052171327634</c:v>
                </c:pt>
                <c:pt idx="1570">
                  <c:v>7.1883246774065901</c:v>
                </c:pt>
                <c:pt idx="1571">
                  <c:v>7.4680260267220229</c:v>
                </c:pt>
                <c:pt idx="1572">
                  <c:v>7.3841156219273918</c:v>
                </c:pt>
                <c:pt idx="1573">
                  <c:v>7.8596079157636272</c:v>
                </c:pt>
                <c:pt idx="1574">
                  <c:v>7.9435183205582556</c:v>
                </c:pt>
                <c:pt idx="1575">
                  <c:v>7.9994585904213418</c:v>
                </c:pt>
                <c:pt idx="1576">
                  <c:v>7.6078767013797384</c:v>
                </c:pt>
                <c:pt idx="1577">
                  <c:v>7.5519364315166513</c:v>
                </c:pt>
                <c:pt idx="1578">
                  <c:v>7.5799065664481944</c:v>
                </c:pt>
                <c:pt idx="1579">
                  <c:v>7.6358468363112806</c:v>
                </c:pt>
                <c:pt idx="1580">
                  <c:v>7.4400558917904789</c:v>
                </c:pt>
                <c:pt idx="1581">
                  <c:v>8.027428725352884</c:v>
                </c:pt>
                <c:pt idx="1582">
                  <c:v>7.8036676459005401</c:v>
                </c:pt>
                <c:pt idx="1583">
                  <c:v>7.6917871061743668</c:v>
                </c:pt>
                <c:pt idx="1584">
                  <c:v>7.8596079157636272</c:v>
                </c:pt>
                <c:pt idx="1585">
                  <c:v>7.6917871061743668</c:v>
                </c:pt>
                <c:pt idx="1586">
                  <c:v>7.9155481856267134</c:v>
                </c:pt>
                <c:pt idx="1587">
                  <c:v>7.6917871061743668</c:v>
                </c:pt>
                <c:pt idx="1588">
                  <c:v>7.6917871061743668</c:v>
                </c:pt>
                <c:pt idx="1589">
                  <c:v>7.4680260267220229</c:v>
                </c:pt>
                <c:pt idx="1590">
                  <c:v>7.8036676459005401</c:v>
                </c:pt>
                <c:pt idx="1591">
                  <c:v>7.3561454869958496</c:v>
                </c:pt>
                <c:pt idx="1592">
                  <c:v>7.3561454869958496</c:v>
                </c:pt>
                <c:pt idx="1593">
                  <c:v>7.6078767013797384</c:v>
                </c:pt>
                <c:pt idx="1594">
                  <c:v>7.5799065664481944</c:v>
                </c:pt>
                <c:pt idx="1595">
                  <c:v>7.7756975109689961</c:v>
                </c:pt>
                <c:pt idx="1596">
                  <c:v>7.4120857568589367</c:v>
                </c:pt>
                <c:pt idx="1597">
                  <c:v>7.2442649472696763</c:v>
                </c:pt>
                <c:pt idx="1598">
                  <c:v>7.2162948123381341</c:v>
                </c:pt>
                <c:pt idx="1599">
                  <c:v>7.3561454869958496</c:v>
                </c:pt>
                <c:pt idx="1600">
                  <c:v>7.6078767013797384</c:v>
                </c:pt>
                <c:pt idx="1601">
                  <c:v>7.3281753520643056</c:v>
                </c:pt>
                <c:pt idx="1602">
                  <c:v>7.8596079157636272</c:v>
                </c:pt>
                <c:pt idx="1603">
                  <c:v>7.3281753520643056</c:v>
                </c:pt>
                <c:pt idx="1604">
                  <c:v>7.6917871061743668</c:v>
                </c:pt>
                <c:pt idx="1605">
                  <c:v>7.1044142726119599</c:v>
                </c:pt>
                <c:pt idx="1606">
                  <c:v>7.4120857568589367</c:v>
                </c:pt>
                <c:pt idx="1607">
                  <c:v>7.7197572411059117</c:v>
                </c:pt>
                <c:pt idx="1608">
                  <c:v>7.4120857568589367</c:v>
                </c:pt>
                <c:pt idx="1609">
                  <c:v>7.3281753520643056</c:v>
                </c:pt>
                <c:pt idx="1610">
                  <c:v>7.4680260267220229</c:v>
                </c:pt>
                <c:pt idx="1611">
                  <c:v>7.8316377808320823</c:v>
                </c:pt>
                <c:pt idx="1612">
                  <c:v>7.1323844075435039</c:v>
                </c:pt>
                <c:pt idx="1613">
                  <c:v>7.5106183171662142</c:v>
                </c:pt>
                <c:pt idx="1614">
                  <c:v>7.4828012122878205</c:v>
                </c:pt>
                <c:pt idx="1615">
                  <c:v>7.8166064708285417</c:v>
                </c:pt>
                <c:pt idx="1616">
                  <c:v>7.7609722610717533</c:v>
                </c:pt>
                <c:pt idx="1617">
                  <c:v>7.6497038415581802</c:v>
                </c:pt>
                <c:pt idx="1618">
                  <c:v>7.5106183171662142</c:v>
                </c:pt>
                <c:pt idx="1619">
                  <c:v>7.6218867366797873</c:v>
                </c:pt>
                <c:pt idx="1620">
                  <c:v>7.6218867366797873</c:v>
                </c:pt>
                <c:pt idx="1621">
                  <c:v>7.8444235757069354</c:v>
                </c:pt>
                <c:pt idx="1622">
                  <c:v>8.0947775196124763</c:v>
                </c:pt>
                <c:pt idx="1623">
                  <c:v>7.8166064708285417</c:v>
                </c:pt>
                <c:pt idx="1624">
                  <c:v>8.2338630440044422</c:v>
                </c:pt>
                <c:pt idx="1625">
                  <c:v>8.0947775196124763</c:v>
                </c:pt>
                <c:pt idx="1626">
                  <c:v>7.9556919952205085</c:v>
                </c:pt>
                <c:pt idx="1627">
                  <c:v>7.4549841074094285</c:v>
                </c:pt>
                <c:pt idx="1628">
                  <c:v>7.7331551561933631</c:v>
                </c:pt>
                <c:pt idx="1629">
                  <c:v>7.3158985830174625</c:v>
                </c:pt>
                <c:pt idx="1630">
                  <c:v>7.3993498976526411</c:v>
                </c:pt>
                <c:pt idx="1631">
                  <c:v>7.3715327927742473</c:v>
                </c:pt>
                <c:pt idx="1632">
                  <c:v>7.5106183171662142</c:v>
                </c:pt>
                <c:pt idx="1633">
                  <c:v>7.5384354220446079</c:v>
                </c:pt>
                <c:pt idx="1634">
                  <c:v>7.4271670025310348</c:v>
                </c:pt>
                <c:pt idx="1635">
                  <c:v>7.3993498976526411</c:v>
                </c:pt>
                <c:pt idx="1636">
                  <c:v>7.0377275342335279</c:v>
                </c:pt>
                <c:pt idx="1637">
                  <c:v>7.4549841074094285</c:v>
                </c:pt>
                <c:pt idx="1638">
                  <c:v>7.2324472683822814</c:v>
                </c:pt>
                <c:pt idx="1639">
                  <c:v>7.6218867366797873</c:v>
                </c:pt>
                <c:pt idx="1640">
                  <c:v>7.3715327927742473</c:v>
                </c:pt>
                <c:pt idx="1641">
                  <c:v>7.5384354220446079</c:v>
                </c:pt>
                <c:pt idx="1642">
                  <c:v>7.3993498976526411</c:v>
                </c:pt>
                <c:pt idx="1643">
                  <c:v>7.3437156878958545</c:v>
                </c:pt>
                <c:pt idx="1644">
                  <c:v>7.3715327927742473</c:v>
                </c:pt>
                <c:pt idx="1645">
                  <c:v>7.288081478139067</c:v>
                </c:pt>
                <c:pt idx="1646">
                  <c:v>7.2046301635038876</c:v>
                </c:pt>
                <c:pt idx="1647">
                  <c:v>7.0377275342335279</c:v>
                </c:pt>
                <c:pt idx="1648">
                  <c:v>7.1489959537471011</c:v>
                </c:pt>
                <c:pt idx="1649">
                  <c:v>7.1768130586254939</c:v>
                </c:pt>
                <c:pt idx="1650">
                  <c:v>7.3715327927742473</c:v>
                </c:pt>
                <c:pt idx="1651">
                  <c:v>7.2602643732606751</c:v>
                </c:pt>
                <c:pt idx="1652">
                  <c:v>7.8166064708285417</c:v>
                </c:pt>
                <c:pt idx="1653">
                  <c:v>8.0391433098556888</c:v>
                </c:pt>
                <c:pt idx="1654">
                  <c:v>8.3451314635180172</c:v>
                </c:pt>
                <c:pt idx="1655">
                  <c:v>8.2338630440044422</c:v>
                </c:pt>
                <c:pt idx="1656">
                  <c:v>7.7887893659501488</c:v>
                </c:pt>
                <c:pt idx="1657">
                  <c:v>8.4007656732748028</c:v>
                </c:pt>
                <c:pt idx="1658">
                  <c:v>8.1504117293692637</c:v>
                </c:pt>
                <c:pt idx="1659">
                  <c:v>7.9397966510496092</c:v>
                </c:pt>
                <c:pt idx="1660">
                  <c:v>8.493092584920662</c:v>
                </c:pt>
                <c:pt idx="1661">
                  <c:v>8.2994390080657929</c:v>
                </c:pt>
                <c:pt idx="1662">
                  <c:v>8.4377629915335568</c:v>
                </c:pt>
                <c:pt idx="1663">
                  <c:v>8.2441094146786877</c:v>
                </c:pt>
                <c:pt idx="1664">
                  <c:v>8.4654277882271085</c:v>
                </c:pt>
                <c:pt idx="1665">
                  <c:v>8.6037517716948724</c:v>
                </c:pt>
                <c:pt idx="1666">
                  <c:v>8.1611150245980308</c:v>
                </c:pt>
                <c:pt idx="1667">
                  <c:v>8.1334502279044774</c:v>
                </c:pt>
                <c:pt idx="1668">
                  <c:v>8.4100981948400033</c:v>
                </c:pt>
                <c:pt idx="1669">
                  <c:v>7.8291374642753988</c:v>
                </c:pt>
                <c:pt idx="1670">
                  <c:v>8.1611150245980308</c:v>
                </c:pt>
                <c:pt idx="1671">
                  <c:v>8.7144109584690828</c:v>
                </c:pt>
                <c:pt idx="1672">
                  <c:v>8.4654277882271085</c:v>
                </c:pt>
                <c:pt idx="1673">
                  <c:v>8.3547686014528981</c:v>
                </c:pt>
                <c:pt idx="1674">
                  <c:v>8.4654277882271085</c:v>
                </c:pt>
                <c:pt idx="1675">
                  <c:v>8.3271038047593464</c:v>
                </c:pt>
                <c:pt idx="1676">
                  <c:v>8.3271038047593464</c:v>
                </c:pt>
                <c:pt idx="1677">
                  <c:v>8.2994390080657929</c:v>
                </c:pt>
                <c:pt idx="1678">
                  <c:v>8.0504558378238205</c:v>
                </c:pt>
                <c:pt idx="1679">
                  <c:v>8.3271038047593464</c:v>
                </c:pt>
                <c:pt idx="1680">
                  <c:v>8.4654277882271085</c:v>
                </c:pt>
                <c:pt idx="1681">
                  <c:v>8.4654277882271085</c:v>
                </c:pt>
                <c:pt idx="1682">
                  <c:v>8.2994390080657929</c:v>
                </c:pt>
                <c:pt idx="1683">
                  <c:v>8.1887798212915826</c:v>
                </c:pt>
                <c:pt idx="1684">
                  <c:v>7.9674614477431618</c:v>
                </c:pt>
                <c:pt idx="1685">
                  <c:v>7.7461430741947401</c:v>
                </c:pt>
                <c:pt idx="1686">
                  <c:v>7.6908134808076349</c:v>
                </c:pt>
                <c:pt idx="1687">
                  <c:v>7.7461430741947401</c:v>
                </c:pt>
                <c:pt idx="1688">
                  <c:v>7.9397966510496092</c:v>
                </c:pt>
                <c:pt idx="1689">
                  <c:v>7.9674614477431618</c:v>
                </c:pt>
                <c:pt idx="1690">
                  <c:v>7.8568022609689505</c:v>
                </c:pt>
                <c:pt idx="1691">
                  <c:v>7.884467057662504</c:v>
                </c:pt>
                <c:pt idx="1692">
                  <c:v>8.1611150245980308</c:v>
                </c:pt>
                <c:pt idx="1693">
                  <c:v>8.3271038047593464</c:v>
                </c:pt>
                <c:pt idx="1694">
                  <c:v>7.607819090726978</c:v>
                </c:pt>
                <c:pt idx="1695">
                  <c:v>8.1611150245980308</c:v>
                </c:pt>
                <c:pt idx="1696">
                  <c:v>8.1334502279044774</c:v>
                </c:pt>
                <c:pt idx="1697">
                  <c:v>8.022791041130267</c:v>
                </c:pt>
                <c:pt idx="1698">
                  <c:v>7.9397966510496092</c:v>
                </c:pt>
                <c:pt idx="1699">
                  <c:v>8.1611150245980308</c:v>
                </c:pt>
                <c:pt idx="1700">
                  <c:v>8.2994390080657929</c:v>
                </c:pt>
                <c:pt idx="1701">
                  <c:v>7.9951262444367153</c:v>
                </c:pt>
                <c:pt idx="1702">
                  <c:v>8.0504558378238205</c:v>
                </c:pt>
                <c:pt idx="1703">
                  <c:v>8.3271038047593464</c:v>
                </c:pt>
                <c:pt idx="1704">
                  <c:v>8.8527349419368484</c:v>
                </c:pt>
                <c:pt idx="1705">
                  <c:v>8.686746161775531</c:v>
                </c:pt>
                <c:pt idx="1706">
                  <c:v>8.4100981948400033</c:v>
                </c:pt>
                <c:pt idx="1707">
                  <c:v>8.9910589254046105</c:v>
                </c:pt>
                <c:pt idx="1708">
                  <c:v>8.7420757551626362</c:v>
                </c:pt>
                <c:pt idx="1709">
                  <c:v>8.2994390080657929</c:v>
                </c:pt>
                <c:pt idx="1710">
                  <c:v>8.5760869750013207</c:v>
                </c:pt>
                <c:pt idx="1711">
                  <c:v>8.5760869750013207</c:v>
                </c:pt>
                <c:pt idx="1712">
                  <c:v>8.6314165683884259</c:v>
                </c:pt>
                <c:pt idx="1713">
                  <c:v>8.5760869750013207</c:v>
                </c:pt>
                <c:pt idx="1714">
                  <c:v>8.6314165683884259</c:v>
                </c:pt>
                <c:pt idx="1715">
                  <c:v>8.686746161775531</c:v>
                </c:pt>
                <c:pt idx="1716">
                  <c:v>8.6314165683884259</c:v>
                </c:pt>
                <c:pt idx="1717">
                  <c:v>8.686746161775531</c:v>
                </c:pt>
                <c:pt idx="1718">
                  <c:v>8.7974053485497432</c:v>
                </c:pt>
                <c:pt idx="1719">
                  <c:v>8.7697405518561897</c:v>
                </c:pt>
                <c:pt idx="1720">
                  <c:v>8.1887798212915826</c:v>
                </c:pt>
                <c:pt idx="1721">
                  <c:v>8.6590813650819776</c:v>
                </c:pt>
                <c:pt idx="1722">
                  <c:v>8.5207573816142137</c:v>
                </c:pt>
                <c:pt idx="1723">
                  <c:v>8.5207573816142137</c:v>
                </c:pt>
                <c:pt idx="1724">
                  <c:v>8.8803997386304001</c:v>
                </c:pt>
                <c:pt idx="1725">
                  <c:v>8.4377629915335568</c:v>
                </c:pt>
                <c:pt idx="1726">
                  <c:v>8.2994390080657929</c:v>
                </c:pt>
                <c:pt idx="1727">
                  <c:v>8.1887798212915826</c:v>
                </c:pt>
                <c:pt idx="1728">
                  <c:v>8.022791041130267</c:v>
                </c:pt>
                <c:pt idx="1729">
                  <c:v>7.9951262444367153</c:v>
                </c:pt>
                <c:pt idx="1730">
                  <c:v>7.5524894973398728</c:v>
                </c:pt>
                <c:pt idx="1731">
                  <c:v>7.7461430741947401</c:v>
                </c:pt>
                <c:pt idx="1732">
                  <c:v>7.8291374642753988</c:v>
                </c:pt>
                <c:pt idx="1733">
                  <c:v>7.5248247006463194</c:v>
                </c:pt>
                <c:pt idx="1734">
                  <c:v>7.5248247006463194</c:v>
                </c:pt>
                <c:pt idx="1735">
                  <c:v>7.3035063270978977</c:v>
                </c:pt>
                <c:pt idx="1736">
                  <c:v>7.1928471403236873</c:v>
                </c:pt>
                <c:pt idx="1737">
                  <c:v>7.3035063270978977</c:v>
                </c:pt>
                <c:pt idx="1738">
                  <c:v>7.2205119370172408</c:v>
                </c:pt>
                <c:pt idx="1739">
                  <c:v>7.4694951072592142</c:v>
                </c:pt>
                <c:pt idx="1740">
                  <c:v>7.0545231568559252</c:v>
                </c:pt>
                <c:pt idx="1741">
                  <c:v>7.275841530404346</c:v>
                </c:pt>
                <c:pt idx="1742">
                  <c:v>7.3035063270978977</c:v>
                </c:pt>
                <c:pt idx="1743">
                  <c:v>7.5248247006463194</c:v>
                </c:pt>
                <c:pt idx="1744">
                  <c:v>7.3588359204850047</c:v>
                </c:pt>
                <c:pt idx="1745">
                  <c:v>7.0821879535494787</c:v>
                </c:pt>
                <c:pt idx="1746">
                  <c:v>7.2205119370172408</c:v>
                </c:pt>
                <c:pt idx="1747">
                  <c:v>7.1098527502430304</c:v>
                </c:pt>
                <c:pt idx="1748">
                  <c:v>7.3311711237914512</c:v>
                </c:pt>
                <c:pt idx="1749">
                  <c:v>7.1651823436301356</c:v>
                </c:pt>
                <c:pt idx="1750">
                  <c:v>7.4694951072592142</c:v>
                </c:pt>
                <c:pt idx="1751">
                  <c:v>7.2205119370172408</c:v>
                </c:pt>
                <c:pt idx="1752">
                  <c:v>7.0821879535494787</c:v>
                </c:pt>
                <c:pt idx="1753">
                  <c:v>6.99919356346882</c:v>
                </c:pt>
                <c:pt idx="1754">
                  <c:v>7.3460264194712623</c:v>
                </c:pt>
                <c:pt idx="1755">
                  <c:v>7.1651823436301356</c:v>
                </c:pt>
                <c:pt idx="1756">
                  <c:v>7.1809471740898854</c:v>
                </c:pt>
                <c:pt idx="1757">
                  <c:v>7.0433811362720711</c:v>
                </c:pt>
                <c:pt idx="1758">
                  <c:v>7.4010528345983868</c:v>
                </c:pt>
                <c:pt idx="1759">
                  <c:v>7.1809471740898854</c:v>
                </c:pt>
                <c:pt idx="1760">
                  <c:v>7.3185132119076988</c:v>
                </c:pt>
                <c:pt idx="1761">
                  <c:v>7.1259207589627591</c:v>
                </c:pt>
                <c:pt idx="1762">
                  <c:v>7.0984075513991964</c:v>
                </c:pt>
                <c:pt idx="1763">
                  <c:v>7.2634867967805725</c:v>
                </c:pt>
                <c:pt idx="1764">
                  <c:v>7.2359735892170107</c:v>
                </c:pt>
                <c:pt idx="1765">
                  <c:v>7.3735396270348241</c:v>
                </c:pt>
                <c:pt idx="1766">
                  <c:v>7.1809471740898854</c:v>
                </c:pt>
                <c:pt idx="1767">
                  <c:v>7.6761849102340145</c:v>
                </c:pt>
                <c:pt idx="1768">
                  <c:v>7.291000004344137</c:v>
                </c:pt>
                <c:pt idx="1769">
                  <c:v>7.1259207589627591</c:v>
                </c:pt>
                <c:pt idx="1770">
                  <c:v>7.3460264194712623</c:v>
                </c:pt>
                <c:pt idx="1771">
                  <c:v>7.1809471740898854</c:v>
                </c:pt>
                <c:pt idx="1772">
                  <c:v>7.62115849510689</c:v>
                </c:pt>
                <c:pt idx="1773">
                  <c:v>7.7862377404882679</c:v>
                </c:pt>
                <c:pt idx="1774">
                  <c:v>7.2634867967805725</c:v>
                </c:pt>
                <c:pt idx="1775">
                  <c:v>7.1809471740898854</c:v>
                </c:pt>
                <c:pt idx="1776">
                  <c:v>7.6761849102340145</c:v>
                </c:pt>
                <c:pt idx="1777">
                  <c:v>7.7161783806963502</c:v>
                </c:pt>
                <c:pt idx="1778">
                  <c:v>7.5520043725964303</c:v>
                </c:pt>
                <c:pt idx="1779">
                  <c:v>7.5246420379131091</c:v>
                </c:pt>
                <c:pt idx="1780">
                  <c:v>7.5246420379131091</c:v>
                </c:pt>
                <c:pt idx="1781">
                  <c:v>7.1689316870299429</c:v>
                </c:pt>
                <c:pt idx="1782">
                  <c:v>7.2236563563965843</c:v>
                </c:pt>
                <c:pt idx="1783">
                  <c:v>7.6888160460130317</c:v>
                </c:pt>
                <c:pt idx="1784">
                  <c:v>8.1539757356294764</c:v>
                </c:pt>
                <c:pt idx="1785">
                  <c:v>7.6888160460130317</c:v>
                </c:pt>
                <c:pt idx="1786">
                  <c:v>7.4699173685464686</c:v>
                </c:pt>
                <c:pt idx="1787">
                  <c:v>7.2510186910799046</c:v>
                </c:pt>
                <c:pt idx="1788">
                  <c:v>7.2783810257632249</c:v>
                </c:pt>
                <c:pt idx="1789">
                  <c:v>7.5520043725964303</c:v>
                </c:pt>
                <c:pt idx="1790">
                  <c:v>7.1689316870299429</c:v>
                </c:pt>
                <c:pt idx="1791">
                  <c:v>7.6067290419630691</c:v>
                </c:pt>
                <c:pt idx="1792">
                  <c:v>7.4972797032297889</c:v>
                </c:pt>
                <c:pt idx="1793">
                  <c:v>7.1962940217132649</c:v>
                </c:pt>
                <c:pt idx="1794">
                  <c:v>7.2783810257632249</c:v>
                </c:pt>
                <c:pt idx="1795">
                  <c:v>7.1689316870299429</c:v>
                </c:pt>
                <c:pt idx="1796">
                  <c:v>7.4425550338631483</c:v>
                </c:pt>
                <c:pt idx="1797">
                  <c:v>7.4425550338631483</c:v>
                </c:pt>
                <c:pt idx="1798">
                  <c:v>7.3057433604465452</c:v>
                </c:pt>
                <c:pt idx="1799">
                  <c:v>7.3057433604465452</c:v>
                </c:pt>
                <c:pt idx="1800">
                  <c:v>7.3331056951298672</c:v>
                </c:pt>
                <c:pt idx="1801">
                  <c:v>7.7709030500629925</c:v>
                </c:pt>
                <c:pt idx="1802">
                  <c:v>7.6614537113297096</c:v>
                </c:pt>
                <c:pt idx="1803">
                  <c:v>7.7435407153796723</c:v>
                </c:pt>
                <c:pt idx="1804">
                  <c:v>7.9077147234795948</c:v>
                </c:pt>
                <c:pt idx="1805">
                  <c:v>8.3181497437293999</c:v>
                </c:pt>
                <c:pt idx="1806">
                  <c:v>8.1813380703127976</c:v>
                </c:pt>
                <c:pt idx="1807">
                  <c:v>8.5644107558792832</c:v>
                </c:pt>
                <c:pt idx="1808">
                  <c:v>8.6738600946125644</c:v>
                </c:pt>
                <c:pt idx="1809">
                  <c:v>8.7012224292958855</c:v>
                </c:pt>
                <c:pt idx="1810">
                  <c:v>8.7833094333458472</c:v>
                </c:pt>
                <c:pt idx="1811">
                  <c:v>9.1663821189123329</c:v>
                </c:pt>
                <c:pt idx="1812">
                  <c:v>8.7833094333458472</c:v>
                </c:pt>
                <c:pt idx="1813">
                  <c:v>8.6738600946125644</c:v>
                </c:pt>
                <c:pt idx="1814">
                  <c:v>9.275831457645614</c:v>
                </c:pt>
                <c:pt idx="1815">
                  <c:v>8.6738600946125644</c:v>
                </c:pt>
                <c:pt idx="1816">
                  <c:v>8.9201211067624495</c:v>
                </c:pt>
                <c:pt idx="1817">
                  <c:v>8.8711691334761404</c:v>
                </c:pt>
                <c:pt idx="1818">
                  <c:v>9.0295704454957306</c:v>
                </c:pt>
                <c:pt idx="1819">
                  <c:v>9.0616543602685695</c:v>
                </c:pt>
                <c:pt idx="1820">
                  <c:v>9.1432908860367554</c:v>
                </c:pt>
                <c:pt idx="1821">
                  <c:v>8.9800178345003872</c:v>
                </c:pt>
                <c:pt idx="1822">
                  <c:v>9.1977152365488788</c:v>
                </c:pt>
                <c:pt idx="1823">
                  <c:v>9.1432908860367554</c:v>
                </c:pt>
                <c:pt idx="1824">
                  <c:v>9.2249274118049414</c:v>
                </c:pt>
                <c:pt idx="1825">
                  <c:v>9.2521395870610021</c:v>
                </c:pt>
                <c:pt idx="1826">
                  <c:v>8.6534717314276453</c:v>
                </c:pt>
                <c:pt idx="1827">
                  <c:v>8.762320432451892</c:v>
                </c:pt>
                <c:pt idx="1828">
                  <c:v>8.8983813087322012</c:v>
                </c:pt>
                <c:pt idx="1829">
                  <c:v>8.4357743293791501</c:v>
                </c:pt>
                <c:pt idx="1830">
                  <c:v>8.7078960819397686</c:v>
                </c:pt>
                <c:pt idx="1831">
                  <c:v>8.1364404015624689</c:v>
                </c:pt>
                <c:pt idx="1832">
                  <c:v>8.3541378036109659</c:v>
                </c:pt>
                <c:pt idx="1833">
                  <c:v>7.8098942984897288</c:v>
                </c:pt>
                <c:pt idx="1834">
                  <c:v>7.7282577727215447</c:v>
                </c:pt>
                <c:pt idx="1835">
                  <c:v>7.619409071697298</c:v>
                </c:pt>
                <c:pt idx="1836">
                  <c:v>7.7282577727215447</c:v>
                </c:pt>
                <c:pt idx="1837">
                  <c:v>7.7554699479776072</c:v>
                </c:pt>
                <c:pt idx="1838">
                  <c:v>7.4833481954169887</c:v>
                </c:pt>
                <c:pt idx="1839">
                  <c:v>7.619409071697298</c:v>
                </c:pt>
                <c:pt idx="1840">
                  <c:v>7.4561360201609261</c:v>
                </c:pt>
                <c:pt idx="1841">
                  <c:v>7.5649847211851728</c:v>
                </c:pt>
                <c:pt idx="1842">
                  <c:v>7.7554699479776072</c:v>
                </c:pt>
                <c:pt idx="1843">
                  <c:v>7.5649847211851728</c:v>
                </c:pt>
                <c:pt idx="1844">
                  <c:v>7.8371064737457914</c:v>
                </c:pt>
                <c:pt idx="1845">
                  <c:v>7.5105603706730513</c:v>
                </c:pt>
                <c:pt idx="1846">
                  <c:v>7.7282577727215447</c:v>
                </c:pt>
                <c:pt idx="1847">
                  <c:v>8.0548038757942848</c:v>
                </c:pt>
                <c:pt idx="1848">
                  <c:v>7.6466212469533588</c:v>
                </c:pt>
                <c:pt idx="1849">
                  <c:v>7.9731673500261007</c:v>
                </c:pt>
                <c:pt idx="1850">
                  <c:v>8.0548038757942848</c:v>
                </c:pt>
                <c:pt idx="1851">
                  <c:v>8.2180769273306549</c:v>
                </c:pt>
                <c:pt idx="1852">
                  <c:v>7.9187429995139764</c:v>
                </c:pt>
                <c:pt idx="1853">
                  <c:v>7.782682123233668</c:v>
                </c:pt>
                <c:pt idx="1854">
                  <c:v>8.0275917005382222</c:v>
                </c:pt>
                <c:pt idx="1855">
                  <c:v>7.9459551747700381</c:v>
                </c:pt>
                <c:pt idx="1856">
                  <c:v>7.7010455974654821</c:v>
                </c:pt>
                <c:pt idx="1857">
                  <c:v>7.6466212469533588</c:v>
                </c:pt>
                <c:pt idx="1858">
                  <c:v>8.1364404015624689</c:v>
                </c:pt>
                <c:pt idx="1859">
                  <c:v>7.9187429995139764</c:v>
                </c:pt>
                <c:pt idx="1860">
                  <c:v>7.6466212469533588</c:v>
                </c:pt>
                <c:pt idx="1861">
                  <c:v>8.0548038757942848</c:v>
                </c:pt>
                <c:pt idx="1862">
                  <c:v>8.1092282263064099</c:v>
                </c:pt>
                <c:pt idx="1863">
                  <c:v>8.517410855147336</c:v>
                </c:pt>
                <c:pt idx="1864">
                  <c:v>7.8643186490018522</c:v>
                </c:pt>
                <c:pt idx="1865">
                  <c:v>7.9459551747700381</c:v>
                </c:pt>
                <c:pt idx="1866">
                  <c:v>7.6738334222094196</c:v>
                </c:pt>
                <c:pt idx="1867">
                  <c:v>8.1908647520745941</c:v>
                </c:pt>
                <c:pt idx="1868">
                  <c:v>7.8098942984897288</c:v>
                </c:pt>
                <c:pt idx="1869">
                  <c:v>7.9459551747700381</c:v>
                </c:pt>
                <c:pt idx="1870">
                  <c:v>7.619409071697298</c:v>
                </c:pt>
                <c:pt idx="1871">
                  <c:v>7.5105603706730513</c:v>
                </c:pt>
                <c:pt idx="1872">
                  <c:v>8.1636525768185315</c:v>
                </c:pt>
                <c:pt idx="1873">
                  <c:v>7.5377725459291103</c:v>
                </c:pt>
                <c:pt idx="1874">
                  <c:v>7.6466212469533588</c:v>
                </c:pt>
                <c:pt idx="1875">
                  <c:v>7.5377725459291103</c:v>
                </c:pt>
                <c:pt idx="1876">
                  <c:v>7.4289238449048653</c:v>
                </c:pt>
                <c:pt idx="1877">
                  <c:v>7.8098942984897288</c:v>
                </c:pt>
                <c:pt idx="1878">
                  <c:v>8.0275917005382222</c:v>
                </c:pt>
                <c:pt idx="1879">
                  <c:v>7.7282577727215447</c:v>
                </c:pt>
                <c:pt idx="1880">
                  <c:v>7.3472873191366794</c:v>
                </c:pt>
                <c:pt idx="1881">
                  <c:v>7.3472873191366794</c:v>
                </c:pt>
                <c:pt idx="1882">
                  <c:v>7.374499494392742</c:v>
                </c:pt>
                <c:pt idx="1883">
                  <c:v>8.2180769273306549</c:v>
                </c:pt>
                <c:pt idx="1884">
                  <c:v>7.5921968964412354</c:v>
                </c:pt>
                <c:pt idx="1885">
                  <c:v>7.374499494392742</c:v>
                </c:pt>
                <c:pt idx="1886">
                  <c:v>7.5105603706730513</c:v>
                </c:pt>
                <c:pt idx="1887">
                  <c:v>7.8643186490018522</c:v>
                </c:pt>
                <c:pt idx="1888">
                  <c:v>7.8371064737457914</c:v>
                </c:pt>
                <c:pt idx="1889">
                  <c:v>7.7010455974654821</c:v>
                </c:pt>
                <c:pt idx="1890">
                  <c:v>7.7282577727215447</c:v>
                </c:pt>
                <c:pt idx="1891">
                  <c:v>7.7010455974654821</c:v>
                </c:pt>
                <c:pt idx="1892">
                  <c:v>7.7010455974654821</c:v>
                </c:pt>
                <c:pt idx="1893">
                  <c:v>7.9459551747700381</c:v>
                </c:pt>
                <c:pt idx="1894">
                  <c:v>7.7282577727215447</c:v>
                </c:pt>
                <c:pt idx="1895">
                  <c:v>7.8098942984897288</c:v>
                </c:pt>
                <c:pt idx="1896">
                  <c:v>7.9187429995139764</c:v>
                </c:pt>
                <c:pt idx="1897">
                  <c:v>7.782682123233668</c:v>
                </c:pt>
                <c:pt idx="1898">
                  <c:v>7.7554699479776072</c:v>
                </c:pt>
                <c:pt idx="1899">
                  <c:v>7.782682123233668</c:v>
                </c:pt>
                <c:pt idx="1900">
                  <c:v>7.6466212469533588</c:v>
                </c:pt>
                <c:pt idx="1901">
                  <c:v>8.2180769273306549</c:v>
                </c:pt>
                <c:pt idx="1902">
                  <c:v>7.782682123233668</c:v>
                </c:pt>
                <c:pt idx="1903">
                  <c:v>8.1908647520745941</c:v>
                </c:pt>
                <c:pt idx="1904">
                  <c:v>8.8167447829640153</c:v>
                </c:pt>
                <c:pt idx="1905">
                  <c:v>8.4901986798912752</c:v>
                </c:pt>
                <c:pt idx="1906">
                  <c:v>8.1364404015624689</c:v>
                </c:pt>
                <c:pt idx="1907">
                  <c:v>8.4629865046352126</c:v>
                </c:pt>
                <c:pt idx="1908">
                  <c:v>8.5718352056594593</c:v>
                </c:pt>
                <c:pt idx="1909">
                  <c:v>8.4357743293791501</c:v>
                </c:pt>
                <c:pt idx="1910">
                  <c:v>9.170503061292818</c:v>
                </c:pt>
                <c:pt idx="1911">
                  <c:v>9.0344421850125105</c:v>
                </c:pt>
                <c:pt idx="1912">
                  <c:v>8.6262595561715845</c:v>
                </c:pt>
                <c:pt idx="1913">
                  <c:v>9.1432908860367554</c:v>
                </c:pt>
                <c:pt idx="1914">
                  <c:v>9.2249274118049414</c:v>
                </c:pt>
                <c:pt idx="1915">
                  <c:v>8.9800178345003872</c:v>
                </c:pt>
                <c:pt idx="1916">
                  <c:v>8.8983813087322012</c:v>
                </c:pt>
                <c:pt idx="1917">
                  <c:v>9.170503061292818</c:v>
                </c:pt>
                <c:pt idx="1918">
                  <c:v>9.2793517623170647</c:v>
                </c:pt>
                <c:pt idx="1919">
                  <c:v>8.9800178345003872</c:v>
                </c:pt>
                <c:pt idx="1920">
                  <c:v>9.1977152365488788</c:v>
                </c:pt>
                <c:pt idx="1921">
                  <c:v>8.8495115633246542</c:v>
                </c:pt>
                <c:pt idx="1922">
                  <c:v>9.1160787107806946</c:v>
                </c:pt>
                <c:pt idx="1923">
                  <c:v>9.3882004633413114</c:v>
                </c:pt>
                <c:pt idx="1924">
                  <c:v>9.3065639375731273</c:v>
                </c:pt>
                <c:pt idx="1925">
                  <c:v>9.3609882880852506</c:v>
                </c:pt>
                <c:pt idx="1926">
                  <c:v>9.7419587416701141</c:v>
                </c:pt>
                <c:pt idx="1927">
                  <c:v>9.66032221590193</c:v>
                </c:pt>
                <c:pt idx="1928">
                  <c:v>10.231777896279228</c:v>
                </c:pt>
                <c:pt idx="1929">
                  <c:v>9.5242613396216207</c:v>
                </c:pt>
                <c:pt idx="1930">
                  <c:v>9.3337761128291881</c:v>
                </c:pt>
                <c:pt idx="1931">
                  <c:v>9.3337761128291881</c:v>
                </c:pt>
                <c:pt idx="1932">
                  <c:v>9.3882004633413114</c:v>
                </c:pt>
                <c:pt idx="1933">
                  <c:v>9.6331100406458674</c:v>
                </c:pt>
                <c:pt idx="1934">
                  <c:v>9.4698369891094973</c:v>
                </c:pt>
                <c:pt idx="1935">
                  <c:v>9.4698369891094973</c:v>
                </c:pt>
                <c:pt idx="1936">
                  <c:v>9.9868683189746736</c:v>
                </c:pt>
                <c:pt idx="1937">
                  <c:v>9.5514735148776833</c:v>
                </c:pt>
                <c:pt idx="1938">
                  <c:v>9.3065639375731273</c:v>
                </c:pt>
                <c:pt idx="1939">
                  <c:v>9.3065639375731273</c:v>
                </c:pt>
                <c:pt idx="1940">
                  <c:v>9.5260797256583434</c:v>
                </c:pt>
                <c:pt idx="1941">
                  <c:v>9.6613933581250802</c:v>
                </c:pt>
                <c:pt idx="1942">
                  <c:v>9.2554524607248663</c:v>
                </c:pt>
                <c:pt idx="1943">
                  <c:v>9.2825151872182126</c:v>
                </c:pt>
                <c:pt idx="1944">
                  <c:v>8.8983813087322012</c:v>
                </c:pt>
                <c:pt idx="1945">
                  <c:v>9.0072300097564497</c:v>
                </c:pt>
                <c:pt idx="1946">
                  <c:v>9.0888665355246321</c:v>
                </c:pt>
                <c:pt idx="1947">
                  <c:v>8.5718352056594593</c:v>
                </c:pt>
                <c:pt idx="1948">
                  <c:v>8.6534717314276453</c:v>
                </c:pt>
                <c:pt idx="1949">
                  <c:v>8.6534717314276453</c:v>
                </c:pt>
                <c:pt idx="1950">
                  <c:v>8.8983813087322012</c:v>
                </c:pt>
                <c:pt idx="1951">
                  <c:v>8.4901986798912752</c:v>
                </c:pt>
                <c:pt idx="1952">
                  <c:v>8.2634250743627593</c:v>
                </c:pt>
                <c:pt idx="1953">
                  <c:v>8.6738600946125644</c:v>
                </c:pt>
                <c:pt idx="1954">
                  <c:v>8.2360627396794399</c:v>
                </c:pt>
                <c:pt idx="1955">
                  <c:v>8.3728744130960422</c:v>
                </c:pt>
                <c:pt idx="1956">
                  <c:v>8.4275990824626827</c:v>
                </c:pt>
                <c:pt idx="1957">
                  <c:v>8.0718887315795165</c:v>
                </c:pt>
                <c:pt idx="1958">
                  <c:v>8.4002367477793616</c:v>
                </c:pt>
                <c:pt idx="1959">
                  <c:v>8.9748457761290883</c:v>
                </c:pt>
                <c:pt idx="1960">
                  <c:v>8.0718887315795165</c:v>
                </c:pt>
                <c:pt idx="1961">
                  <c:v>8.1813380703127976</c:v>
                </c:pt>
                <c:pt idx="1962">
                  <c:v>8.1539757356294764</c:v>
                </c:pt>
                <c:pt idx="1963">
                  <c:v>7.9624393928462354</c:v>
                </c:pt>
                <c:pt idx="1964">
                  <c:v>8.4823237518293215</c:v>
                </c:pt>
                <c:pt idx="1965">
                  <c:v>8.2634250743627593</c:v>
                </c:pt>
                <c:pt idx="1966">
                  <c:v>7.7161783806963502</c:v>
                </c:pt>
                <c:pt idx="1967">
                  <c:v>7.8256277194296331</c:v>
                </c:pt>
                <c:pt idx="1968">
                  <c:v>7.8803523887962745</c:v>
                </c:pt>
                <c:pt idx="1969">
                  <c:v>8.5370484211959639</c:v>
                </c:pt>
                <c:pt idx="1970">
                  <c:v>8.3728744130960422</c:v>
                </c:pt>
                <c:pt idx="1971">
                  <c:v>8.3728744130960422</c:v>
                </c:pt>
                <c:pt idx="1972">
                  <c:v>8.0718887315795165</c:v>
                </c:pt>
                <c:pt idx="1973">
                  <c:v>8.2634250743627593</c:v>
                </c:pt>
                <c:pt idx="1974">
                  <c:v>8.0718887315795165</c:v>
                </c:pt>
                <c:pt idx="1975">
                  <c:v>7.8529900541129534</c:v>
                </c:pt>
                <c:pt idx="1976">
                  <c:v>8.0171640622128777</c:v>
                </c:pt>
                <c:pt idx="1977">
                  <c:v>8.2907874090460805</c:v>
                </c:pt>
                <c:pt idx="1978">
                  <c:v>7.9624393928462354</c:v>
                </c:pt>
                <c:pt idx="1979">
                  <c:v>7.7982653847463128</c:v>
                </c:pt>
                <c:pt idx="1980">
                  <c:v>8.7285847639792067</c:v>
                </c:pt>
                <c:pt idx="1981">
                  <c:v>8.4002367477793616</c:v>
                </c:pt>
                <c:pt idx="1982">
                  <c:v>8.4549614171460021</c:v>
                </c:pt>
                <c:pt idx="1983">
                  <c:v>8.0992510662628359</c:v>
                </c:pt>
                <c:pt idx="1984">
                  <c:v>8.2360627396794399</c:v>
                </c:pt>
                <c:pt idx="1985">
                  <c:v>7.8803523887962745</c:v>
                </c:pt>
                <c:pt idx="1986">
                  <c:v>8.0718887315795165</c:v>
                </c:pt>
                <c:pt idx="1987">
                  <c:v>8.0992510662628359</c:v>
                </c:pt>
                <c:pt idx="1988">
                  <c:v>8.0992510662628359</c:v>
                </c:pt>
                <c:pt idx="1989">
                  <c:v>7.6614537113297096</c:v>
                </c:pt>
                <c:pt idx="1990">
                  <c:v>7.3878303644965078</c:v>
                </c:pt>
                <c:pt idx="1991">
                  <c:v>7.4972797032297889</c:v>
                </c:pt>
                <c:pt idx="1992">
                  <c:v>7.4425550338631483</c:v>
                </c:pt>
                <c:pt idx="1993">
                  <c:v>7.7161783806963502</c:v>
                </c:pt>
                <c:pt idx="1994">
                  <c:v>7.8803523887962745</c:v>
                </c:pt>
                <c:pt idx="1995">
                  <c:v>7.7282577727215447</c:v>
                </c:pt>
                <c:pt idx="1996">
                  <c:v>8.0275917005382222</c:v>
                </c:pt>
                <c:pt idx="1997">
                  <c:v>7.9187429995139764</c:v>
                </c:pt>
                <c:pt idx="1998">
                  <c:v>7.9350770581629151</c:v>
                </c:pt>
                <c:pt idx="1999">
                  <c:v>7.7435407153796723</c:v>
                </c:pt>
                <c:pt idx="2000">
                  <c:v>7.7982653847463128</c:v>
                </c:pt>
                <c:pt idx="2001">
                  <c:v>7.8098942984897288</c:v>
                </c:pt>
                <c:pt idx="2002">
                  <c:v>7.5520043725964303</c:v>
                </c:pt>
                <c:pt idx="2003">
                  <c:v>7.619409071697298</c:v>
                </c:pt>
                <c:pt idx="2004">
                  <c:v>7.6466212469533588</c:v>
                </c:pt>
                <c:pt idx="2005">
                  <c:v>7.7010455974654821</c:v>
                </c:pt>
                <c:pt idx="2006">
                  <c:v>7.8371064737457914</c:v>
                </c:pt>
                <c:pt idx="2007">
                  <c:v>8.2180769273306549</c:v>
                </c:pt>
                <c:pt idx="2008">
                  <c:v>8.8983813087322012</c:v>
                </c:pt>
                <c:pt idx="2009">
                  <c:v>8.1092282263064099</c:v>
                </c:pt>
                <c:pt idx="2010">
                  <c:v>8.6262595561715845</c:v>
                </c:pt>
                <c:pt idx="2011">
                  <c:v>8.126613400946157</c:v>
                </c:pt>
                <c:pt idx="2012">
                  <c:v>7.9350770581629151</c:v>
                </c:pt>
                <c:pt idx="2013">
                  <c:v>8.4002367477793616</c:v>
                </c:pt>
                <c:pt idx="2014">
                  <c:v>8.0445263968961953</c:v>
                </c:pt>
                <c:pt idx="2015">
                  <c:v>8.126613400946157</c:v>
                </c:pt>
                <c:pt idx="2016">
                  <c:v>7.782682123233668</c:v>
                </c:pt>
                <c:pt idx="2017">
                  <c:v>7.7010455974654821</c:v>
                </c:pt>
                <c:pt idx="2018">
                  <c:v>7.7282577727215447</c:v>
                </c:pt>
                <c:pt idx="2019">
                  <c:v>8.0445263968961953</c:v>
                </c:pt>
                <c:pt idx="2020">
                  <c:v>8.3269256283549034</c:v>
                </c:pt>
                <c:pt idx="2021">
                  <c:v>8.1092282263064099</c:v>
                </c:pt>
                <c:pt idx="2022">
                  <c:v>8.1364404015624689</c:v>
                </c:pt>
                <c:pt idx="2023">
                  <c:v>7.782682123233668</c:v>
                </c:pt>
                <c:pt idx="2024">
                  <c:v>7.9459551747700381</c:v>
                </c:pt>
                <c:pt idx="2025">
                  <c:v>8.1636525768185315</c:v>
                </c:pt>
                <c:pt idx="2026">
                  <c:v>8.1092282263064099</c:v>
                </c:pt>
                <c:pt idx="2027">
                  <c:v>7.8371064737457914</c:v>
                </c:pt>
                <c:pt idx="2028">
                  <c:v>7.9459551747700381</c:v>
                </c:pt>
                <c:pt idx="2029">
                  <c:v>7.619409071697298</c:v>
                </c:pt>
                <c:pt idx="2030">
                  <c:v>7.6466212469533588</c:v>
                </c:pt>
                <c:pt idx="2031">
                  <c:v>7.6738334222094196</c:v>
                </c:pt>
                <c:pt idx="2032">
                  <c:v>7.6466212469533588</c:v>
                </c:pt>
                <c:pt idx="2033">
                  <c:v>7.4561360201609261</c:v>
                </c:pt>
                <c:pt idx="2034">
                  <c:v>7.415192699179828</c:v>
                </c:pt>
                <c:pt idx="2035">
                  <c:v>7.3878303644965078</c:v>
                </c:pt>
                <c:pt idx="2036">
                  <c:v>7.4425550338631483</c:v>
                </c:pt>
                <c:pt idx="2037">
                  <c:v>7.4425550338631483</c:v>
                </c:pt>
                <c:pt idx="2038">
                  <c:v>7.5377725459291103</c:v>
                </c:pt>
                <c:pt idx="2039">
                  <c:v>7.374499494392742</c:v>
                </c:pt>
                <c:pt idx="2040">
                  <c:v>7.7010455974654821</c:v>
                </c:pt>
                <c:pt idx="2041">
                  <c:v>7.2783810257632249</c:v>
                </c:pt>
                <c:pt idx="2042">
                  <c:v>7.2783810257632249</c:v>
                </c:pt>
                <c:pt idx="2043">
                  <c:v>7.4699173685464686</c:v>
                </c:pt>
                <c:pt idx="2044">
                  <c:v>7.2783810257632249</c:v>
                </c:pt>
                <c:pt idx="2045">
                  <c:v>7.3331056951298672</c:v>
                </c:pt>
                <c:pt idx="2046">
                  <c:v>7.2783810257632249</c:v>
                </c:pt>
                <c:pt idx="2047">
                  <c:v>7.2634867967805725</c:v>
                </c:pt>
                <c:pt idx="2048">
                  <c:v>7.3185132119076988</c:v>
                </c:pt>
                <c:pt idx="2049">
                  <c:v>7.1809471740898854</c:v>
                </c:pt>
                <c:pt idx="2050">
                  <c:v>7.3735396270348241</c:v>
                </c:pt>
                <c:pt idx="2051">
                  <c:v>7.291000004344137</c:v>
                </c:pt>
                <c:pt idx="2052">
                  <c:v>7.1809471740898854</c:v>
                </c:pt>
                <c:pt idx="2053">
                  <c:v>7.2359735892170107</c:v>
                </c:pt>
                <c:pt idx="2054">
                  <c:v>7.1809471740898854</c:v>
                </c:pt>
                <c:pt idx="2055">
                  <c:v>7.4285660421619504</c:v>
                </c:pt>
                <c:pt idx="2056">
                  <c:v>7.1259207589627591</c:v>
                </c:pt>
                <c:pt idx="2057">
                  <c:v>7.291000004344137</c:v>
                </c:pt>
                <c:pt idx="2058">
                  <c:v>7.3878303644965078</c:v>
                </c:pt>
                <c:pt idx="2059">
                  <c:v>7.2084603816534472</c:v>
                </c:pt>
                <c:pt idx="2060">
                  <c:v>7.0984075513991964</c:v>
                </c:pt>
                <c:pt idx="2061">
                  <c:v>7.2510186910799046</c:v>
                </c:pt>
                <c:pt idx="2062">
                  <c:v>7.3331056951298672</c:v>
                </c:pt>
                <c:pt idx="2063">
                  <c:v>7.3057433604465452</c:v>
                </c:pt>
                <c:pt idx="2064">
                  <c:v>7.2510186910799046</c:v>
                </c:pt>
                <c:pt idx="2065">
                  <c:v>7.6466212469533588</c:v>
                </c:pt>
                <c:pt idx="2066">
                  <c:v>7.3472873191366794</c:v>
                </c:pt>
                <c:pt idx="2067">
                  <c:v>7.5921968964412354</c:v>
                </c:pt>
                <c:pt idx="2068">
                  <c:v>7.2928629686245552</c:v>
                </c:pt>
                <c:pt idx="2069">
                  <c:v>7.619409071697298</c:v>
                </c:pt>
                <c:pt idx="2070">
                  <c:v>7.6614537113297096</c:v>
                </c:pt>
                <c:pt idx="2071">
                  <c:v>7.6614537113297096</c:v>
                </c:pt>
                <c:pt idx="2072">
                  <c:v>7.9624393928462354</c:v>
                </c:pt>
                <c:pt idx="2073">
                  <c:v>7.3878303644965078</c:v>
                </c:pt>
                <c:pt idx="2074">
                  <c:v>7.8529900541129534</c:v>
                </c:pt>
                <c:pt idx="2075">
                  <c:v>8.5644107558792832</c:v>
                </c:pt>
                <c:pt idx="2076">
                  <c:v>8.0445263968961953</c:v>
                </c:pt>
                <c:pt idx="2077">
                  <c:v>7.3057433604465452</c:v>
                </c:pt>
                <c:pt idx="2078">
                  <c:v>7.6888160460130317</c:v>
                </c:pt>
                <c:pt idx="2079">
                  <c:v>7.3331056951298672</c:v>
                </c:pt>
                <c:pt idx="2080">
                  <c:v>7.5793667072797497</c:v>
                </c:pt>
                <c:pt idx="2081">
                  <c:v>7.4833481954169887</c:v>
                </c:pt>
                <c:pt idx="2082">
                  <c:v>7.2928629686245552</c:v>
                </c:pt>
                <c:pt idx="2083">
                  <c:v>7.4561360201609261</c:v>
                </c:pt>
                <c:pt idx="2084">
                  <c:v>7.2656507933684935</c:v>
                </c:pt>
                <c:pt idx="2085">
                  <c:v>8.0820160510503474</c:v>
                </c:pt>
                <c:pt idx="2086">
                  <c:v>7.374499494392742</c:v>
                </c:pt>
                <c:pt idx="2087">
                  <c:v>7.2112264428563693</c:v>
                </c:pt>
                <c:pt idx="2088">
                  <c:v>7.4833481954169887</c:v>
                </c:pt>
                <c:pt idx="2089">
                  <c:v>7.7010455974654821</c:v>
                </c:pt>
                <c:pt idx="2090">
                  <c:v>7.619409071697298</c:v>
                </c:pt>
                <c:pt idx="2091">
                  <c:v>7.4561360201609261</c:v>
                </c:pt>
                <c:pt idx="2092">
                  <c:v>7.2112264428563693</c:v>
                </c:pt>
                <c:pt idx="2093">
                  <c:v>7.4422497856705805</c:v>
                </c:pt>
                <c:pt idx="2094">
                  <c:v>7.4289238449048653</c:v>
                </c:pt>
                <c:pt idx="2095">
                  <c:v>8.6059470248845269</c:v>
                </c:pt>
                <c:pt idx="2096">
                  <c:v>8.2270688539776575</c:v>
                </c:pt>
                <c:pt idx="2097">
                  <c:v>8.1458806744976169</c:v>
                </c:pt>
                <c:pt idx="2098">
                  <c:v>7.9564415890441831</c:v>
                </c:pt>
                <c:pt idx="2099">
                  <c:v>8.0917552215109207</c:v>
                </c:pt>
                <c:pt idx="2100">
                  <c:v>7.902316136057487</c:v>
                </c:pt>
                <c:pt idx="2101">
                  <c:v>8.2270688539776575</c:v>
                </c:pt>
                <c:pt idx="2102">
                  <c:v>8.76832338384461</c:v>
                </c:pt>
                <c:pt idx="2103">
                  <c:v>8.7141979308579156</c:v>
                </c:pt>
                <c:pt idx="2104">
                  <c:v>8.5788842983911771</c:v>
                </c:pt>
                <c:pt idx="2105">
                  <c:v>8.3082570334577017</c:v>
                </c:pt>
                <c:pt idx="2106">
                  <c:v>8.0105670420308783</c:v>
                </c:pt>
                <c:pt idx="2107">
                  <c:v>8.2541315804710074</c:v>
                </c:pt>
                <c:pt idx="2108">
                  <c:v>8.1188179480042688</c:v>
                </c:pt>
                <c:pt idx="2109">
                  <c:v>8.2811943069643554</c:v>
                </c:pt>
                <c:pt idx="2110">
                  <c:v>8.4165079394310922</c:v>
                </c:pt>
                <c:pt idx="2111">
                  <c:v>7.8752534095641407</c:v>
                </c:pt>
                <c:pt idx="2112">
                  <c:v>7.7670025035907502</c:v>
                </c:pt>
                <c:pt idx="2113">
                  <c:v>7.6587515976173597</c:v>
                </c:pt>
                <c:pt idx="2114">
                  <c:v>7.6316888711240134</c:v>
                </c:pt>
                <c:pt idx="2115">
                  <c:v>7.5775634181373173</c:v>
                </c:pt>
                <c:pt idx="2116">
                  <c:v>8.4976961189111346</c:v>
                </c:pt>
                <c:pt idx="2117">
                  <c:v>8.0105670420308783</c:v>
                </c:pt>
                <c:pt idx="2118">
                  <c:v>8.0105670420308783</c:v>
                </c:pt>
                <c:pt idx="2119">
                  <c:v>8.1458806744976169</c:v>
                </c:pt>
                <c:pt idx="2120">
                  <c:v>8.4706333924177883</c:v>
                </c:pt>
                <c:pt idx="2121">
                  <c:v>8.2000061274843112</c:v>
                </c:pt>
                <c:pt idx="2122">
                  <c:v>8.5518215718978308</c:v>
                </c:pt>
                <c:pt idx="2123">
                  <c:v>7.6587515976173597</c:v>
                </c:pt>
                <c:pt idx="2124">
                  <c:v>7.3610616061905372</c:v>
                </c:pt>
                <c:pt idx="2125">
                  <c:v>7.6858143241107078</c:v>
                </c:pt>
                <c:pt idx="2126">
                  <c:v>7.7940652300840982</c:v>
                </c:pt>
                <c:pt idx="2127">
                  <c:v>8.0376297685242246</c:v>
                </c:pt>
                <c:pt idx="2128">
                  <c:v>7.7399397770974039</c:v>
                </c:pt>
                <c:pt idx="2129">
                  <c:v>7.8211279565774463</c:v>
                </c:pt>
                <c:pt idx="2130">
                  <c:v>8.5788842983911771</c:v>
                </c:pt>
                <c:pt idx="2131">
                  <c:v>8.3353197599510498</c:v>
                </c:pt>
                <c:pt idx="2132">
                  <c:v>8.2541315804710074</c:v>
                </c:pt>
                <c:pt idx="2133">
                  <c:v>7.7670025035907502</c:v>
                </c:pt>
                <c:pt idx="2134">
                  <c:v>7.7670025035907502</c:v>
                </c:pt>
                <c:pt idx="2135">
                  <c:v>7.9835043155375311</c:v>
                </c:pt>
                <c:pt idx="2136">
                  <c:v>7.6316888711240134</c:v>
                </c:pt>
                <c:pt idx="2137">
                  <c:v>7.6316888711240134</c:v>
                </c:pt>
                <c:pt idx="2138">
                  <c:v>7.5775634181373173</c:v>
                </c:pt>
                <c:pt idx="2139">
                  <c:v>7.8211279565774463</c:v>
                </c:pt>
                <c:pt idx="2140">
                  <c:v>7.4151870591772324</c:v>
                </c:pt>
                <c:pt idx="2141">
                  <c:v>8.0376297685242246</c:v>
                </c:pt>
                <c:pt idx="2142">
                  <c:v>7.7670025035907502</c:v>
                </c:pt>
                <c:pt idx="2143">
                  <c:v>8.1188179480042688</c:v>
                </c:pt>
                <c:pt idx="2144">
                  <c:v>8.0105670420308783</c:v>
                </c:pt>
                <c:pt idx="2145">
                  <c:v>8.1729434009909632</c:v>
                </c:pt>
                <c:pt idx="2146">
                  <c:v>7.4963752386572748</c:v>
                </c:pt>
                <c:pt idx="2147">
                  <c:v>8.0376297685242246</c:v>
                </c:pt>
                <c:pt idx="2148">
                  <c:v>7.9293788625508359</c:v>
                </c:pt>
                <c:pt idx="2149">
                  <c:v>8.2000061274843112</c:v>
                </c:pt>
                <c:pt idx="2150">
                  <c:v>7.5505006916439692</c:v>
                </c:pt>
                <c:pt idx="2151">
                  <c:v>7.712877050604054</c:v>
                </c:pt>
                <c:pt idx="2152">
                  <c:v>7.7670025035907502</c:v>
                </c:pt>
                <c:pt idx="2153">
                  <c:v>7.4151870591772324</c:v>
                </c:pt>
                <c:pt idx="2154">
                  <c:v>7.3069361532038428</c:v>
                </c:pt>
                <c:pt idx="2155">
                  <c:v>7.4017116696488028</c:v>
                </c:pt>
                <c:pt idx="2156">
                  <c:v>7.2928629686245552</c:v>
                </c:pt>
                <c:pt idx="2157">
                  <c:v>7.3472873191366794</c:v>
                </c:pt>
                <c:pt idx="2158">
                  <c:v>7.0751655665760618</c:v>
                </c:pt>
                <c:pt idx="2159">
                  <c:v>7.0751655665760618</c:v>
                </c:pt>
                <c:pt idx="2160">
                  <c:v>7.1295899170881851</c:v>
                </c:pt>
                <c:pt idx="2161">
                  <c:v>7.0479533913199992</c:v>
                </c:pt>
                <c:pt idx="2162">
                  <c:v>7.1142070176633023</c:v>
                </c:pt>
                <c:pt idx="2163">
                  <c:v>7.0594823482966618</c:v>
                </c:pt>
                <c:pt idx="2164">
                  <c:v>6.9773953442467009</c:v>
                </c:pt>
                <c:pt idx="2165">
                  <c:v>6.9500330095633798</c:v>
                </c:pt>
                <c:pt idx="2166">
                  <c:v>7.1568020923442459</c:v>
                </c:pt>
                <c:pt idx="2167">
                  <c:v>7.1023777418321243</c:v>
                </c:pt>
                <c:pt idx="2168">
                  <c:v>7.0751655665760618</c:v>
                </c:pt>
                <c:pt idx="2169">
                  <c:v>7.1023777418321243</c:v>
                </c:pt>
                <c:pt idx="2170">
                  <c:v>7.2928629686245552</c:v>
                </c:pt>
                <c:pt idx="2171">
                  <c:v>7.1840142676003085</c:v>
                </c:pt>
                <c:pt idx="2172">
                  <c:v>7.3200751438806178</c:v>
                </c:pt>
                <c:pt idx="2173">
                  <c:v>7.1023777418321243</c:v>
                </c:pt>
                <c:pt idx="2174">
                  <c:v>7.1568020923442459</c:v>
                </c:pt>
                <c:pt idx="2175">
                  <c:v>7.4289238449048653</c:v>
                </c:pt>
                <c:pt idx="2176">
                  <c:v>7.4017116696488028</c:v>
                </c:pt>
                <c:pt idx="2177">
                  <c:v>7.4833481954169887</c:v>
                </c:pt>
                <c:pt idx="2178">
                  <c:v>7.1568020923442459</c:v>
                </c:pt>
                <c:pt idx="2179">
                  <c:v>7.2112264428563693</c:v>
                </c:pt>
                <c:pt idx="2180">
                  <c:v>7.374499494392742</c:v>
                </c:pt>
                <c:pt idx="2181">
                  <c:v>7.1568020923442459</c:v>
                </c:pt>
                <c:pt idx="2182">
                  <c:v>7.1568020923442459</c:v>
                </c:pt>
                <c:pt idx="2183">
                  <c:v>7.6466212469533588</c:v>
                </c:pt>
                <c:pt idx="2184">
                  <c:v>7.2384386181124318</c:v>
                </c:pt>
                <c:pt idx="2185">
                  <c:v>7.2928629686245552</c:v>
                </c:pt>
                <c:pt idx="2186">
                  <c:v>7.3472873191366794</c:v>
                </c:pt>
                <c:pt idx="2187">
                  <c:v>7.619409071697298</c:v>
                </c:pt>
                <c:pt idx="2188">
                  <c:v>7.4963752386572748</c:v>
                </c:pt>
                <c:pt idx="2189">
                  <c:v>7.4693125121639268</c:v>
                </c:pt>
                <c:pt idx="2190">
                  <c:v>7.6587515976173597</c:v>
                </c:pt>
                <c:pt idx="2191">
                  <c:v>7.5505006916439692</c:v>
                </c:pt>
                <c:pt idx="2192">
                  <c:v>7.6046261446306653</c:v>
                </c:pt>
                <c:pt idx="2193">
                  <c:v>7.523437965150622</c:v>
                </c:pt>
                <c:pt idx="2194">
                  <c:v>7.6858143241107078</c:v>
                </c:pt>
                <c:pt idx="2195">
                  <c:v>7.902316136057487</c:v>
                </c:pt>
                <c:pt idx="2196">
                  <c:v>7.8211279565774463</c:v>
                </c:pt>
                <c:pt idx="2197">
                  <c:v>8.0105670420308783</c:v>
                </c:pt>
                <c:pt idx="2198">
                  <c:v>8.0376297685242246</c:v>
                </c:pt>
                <c:pt idx="2199">
                  <c:v>8.3082570334577017</c:v>
                </c:pt>
                <c:pt idx="2200">
                  <c:v>8.0917552215109207</c:v>
                </c:pt>
                <c:pt idx="2201">
                  <c:v>7.5775634181373173</c:v>
                </c:pt>
                <c:pt idx="2202">
                  <c:v>7.2798734267104948</c:v>
                </c:pt>
                <c:pt idx="2203">
                  <c:v>7.8211279565774463</c:v>
                </c:pt>
                <c:pt idx="2204">
                  <c:v>7.4963752386572748</c:v>
                </c:pt>
                <c:pt idx="2205">
                  <c:v>7.4693125121639268</c:v>
                </c:pt>
                <c:pt idx="2206">
                  <c:v>7.2528107002171467</c:v>
                </c:pt>
                <c:pt idx="2207">
                  <c:v>7.4693125121639268</c:v>
                </c:pt>
                <c:pt idx="2208">
                  <c:v>7.2384386181124318</c:v>
                </c:pt>
                <c:pt idx="2209">
                  <c:v>7.1445597942437562</c:v>
                </c:pt>
                <c:pt idx="2210">
                  <c:v>7.4422497856705805</c:v>
                </c:pt>
                <c:pt idx="2211">
                  <c:v>7.3610616061905372</c:v>
                </c:pt>
                <c:pt idx="2212">
                  <c:v>7.3610616061905372</c:v>
                </c:pt>
                <c:pt idx="2213">
                  <c:v>7.3339988796971909</c:v>
                </c:pt>
                <c:pt idx="2214">
                  <c:v>7.9293788625508359</c:v>
                </c:pt>
                <c:pt idx="2215">
                  <c:v>7.2798734267104948</c:v>
                </c:pt>
                <c:pt idx="2216">
                  <c:v>7.2798734267104948</c:v>
                </c:pt>
                <c:pt idx="2217">
                  <c:v>7.4151870591772324</c:v>
                </c:pt>
                <c:pt idx="2218">
                  <c:v>7.3610616061905372</c:v>
                </c:pt>
                <c:pt idx="2219">
                  <c:v>7.3881243326838861</c:v>
                </c:pt>
                <c:pt idx="2220">
                  <c:v>7.8752534095641407</c:v>
                </c:pt>
                <c:pt idx="2221">
                  <c:v>7.5775634181373173</c:v>
                </c:pt>
                <c:pt idx="2222">
                  <c:v>7.4422497856705805</c:v>
                </c:pt>
                <c:pt idx="2223">
                  <c:v>8.0917552215109207</c:v>
                </c:pt>
                <c:pt idx="2224">
                  <c:v>7.6858143241107078</c:v>
                </c:pt>
                <c:pt idx="2225">
                  <c:v>7.712877050604054</c:v>
                </c:pt>
                <c:pt idx="2226">
                  <c:v>7.6587515976173597</c:v>
                </c:pt>
                <c:pt idx="2227">
                  <c:v>7.6046261446306653</c:v>
                </c:pt>
                <c:pt idx="2228">
                  <c:v>8.1729434009909632</c:v>
                </c:pt>
                <c:pt idx="2229">
                  <c:v>7.7670025035907502</c:v>
                </c:pt>
                <c:pt idx="2230">
                  <c:v>7.6046261446306653</c:v>
                </c:pt>
                <c:pt idx="2231">
                  <c:v>7.9293788625508359</c:v>
                </c:pt>
                <c:pt idx="2232">
                  <c:v>8.0376297685242246</c:v>
                </c:pt>
                <c:pt idx="2233">
                  <c:v>7.8481906830707926</c:v>
                </c:pt>
                <c:pt idx="2234">
                  <c:v>7.8211279565774463</c:v>
                </c:pt>
                <c:pt idx="2235">
                  <c:v>7.5897439434434091</c:v>
                </c:pt>
                <c:pt idx="2236">
                  <c:v>7.8857977852089318</c:v>
                </c:pt>
                <c:pt idx="2237">
                  <c:v>7.6704859002885506</c:v>
                </c:pt>
                <c:pt idx="2238">
                  <c:v>7.7512278571336939</c:v>
                </c:pt>
                <c:pt idx="2239">
                  <c:v>8.0203677132841698</c:v>
                </c:pt>
                <c:pt idx="2240">
                  <c:v>7.8319698139788372</c:v>
                </c:pt>
                <c:pt idx="2241">
                  <c:v>7.7243138715186452</c:v>
                </c:pt>
                <c:pt idx="2242">
                  <c:v>8.1280236557443608</c:v>
                </c:pt>
                <c:pt idx="2243">
                  <c:v>7.5359159722133144</c:v>
                </c:pt>
                <c:pt idx="2244">
                  <c:v>7.4422497856705805</c:v>
                </c:pt>
                <c:pt idx="2245">
                  <c:v>7.3881243326838861</c:v>
                </c:pt>
                <c:pt idx="2246">
                  <c:v>7.3881243326838861</c:v>
                </c:pt>
                <c:pt idx="2247">
                  <c:v>7.3610616061905372</c:v>
                </c:pt>
                <c:pt idx="2248">
                  <c:v>7.6166579290584577</c:v>
                </c:pt>
                <c:pt idx="2249">
                  <c:v>7.2257479737237986</c:v>
                </c:pt>
                <c:pt idx="2250">
                  <c:v>7.4151870591772324</c:v>
                </c:pt>
                <c:pt idx="2251">
                  <c:v>7.2528107002171467</c:v>
                </c:pt>
                <c:pt idx="2252">
                  <c:v>7.6046261446306653</c:v>
                </c:pt>
                <c:pt idx="2253">
                  <c:v>7.6046261446306653</c:v>
                </c:pt>
                <c:pt idx="2254">
                  <c:v>7.3610616061905372</c:v>
                </c:pt>
                <c:pt idx="2255">
                  <c:v>7.4422497856705805</c:v>
                </c:pt>
                <c:pt idx="2256">
                  <c:v>7.3339988796971909</c:v>
                </c:pt>
                <c:pt idx="2257">
                  <c:v>7.3610616061905372</c:v>
                </c:pt>
                <c:pt idx="2258">
                  <c:v>7.523437965150622</c:v>
                </c:pt>
                <c:pt idx="2259">
                  <c:v>8.2087656125895041</c:v>
                </c:pt>
                <c:pt idx="2260">
                  <c:v>7.4820880009832198</c:v>
                </c:pt>
                <c:pt idx="2261">
                  <c:v>7.4282600297531243</c:v>
                </c:pt>
                <c:pt idx="2262">
                  <c:v>8.0472816988992175</c:v>
                </c:pt>
                <c:pt idx="2263">
                  <c:v>7.9127117708239796</c:v>
                </c:pt>
                <c:pt idx="2264">
                  <c:v>8.101109670129313</c:v>
                </c:pt>
                <c:pt idx="2265">
                  <c:v>8.2356795982045501</c:v>
                </c:pt>
                <c:pt idx="2266">
                  <c:v>8.8059975004280933</c:v>
                </c:pt>
                <c:pt idx="2267">
                  <c:v>8.1100828043456303</c:v>
                </c:pt>
                <c:pt idx="2268">
                  <c:v>7.9396257564390265</c:v>
                </c:pt>
                <c:pt idx="2269">
                  <c:v>8.1280236557443608</c:v>
                </c:pt>
                <c:pt idx="2270">
                  <c:v>7.9934537276691229</c:v>
                </c:pt>
                <c:pt idx="2271">
                  <c:v>8.0297849547976536</c:v>
                </c:pt>
                <c:pt idx="2272">
                  <c:v>7.9127117708239796</c:v>
                </c:pt>
                <c:pt idx="2273">
                  <c:v>8.1100828043456303</c:v>
                </c:pt>
                <c:pt idx="2274">
                  <c:v>8.4312742025375371</c:v>
                </c:pt>
                <c:pt idx="2275">
                  <c:v>8.1368487541949541</c:v>
                </c:pt>
                <c:pt idx="2276">
                  <c:v>8.0297849547976536</c:v>
                </c:pt>
                <c:pt idx="2277">
                  <c:v>8.4848061022361865</c:v>
                </c:pt>
                <c:pt idx="2278">
                  <c:v>7.6550616569070957</c:v>
                </c:pt>
                <c:pt idx="2279">
                  <c:v>7.81565735600305</c:v>
                </c:pt>
                <c:pt idx="2280">
                  <c:v>8.2706785034415837</c:v>
                </c:pt>
                <c:pt idx="2281">
                  <c:v>7.5090019865982658</c:v>
                </c:pt>
                <c:pt idx="2282">
                  <c:v>7.4820880009832198</c:v>
                </c:pt>
                <c:pt idx="2283">
                  <c:v>7.3744320585230279</c:v>
                </c:pt>
                <c:pt idx="2284">
                  <c:v>7.4013460441380765</c:v>
                </c:pt>
                <c:pt idx="2285">
                  <c:v>7.4282600297531243</c:v>
                </c:pt>
                <c:pt idx="2286">
                  <c:v>7.5090019865982658</c:v>
                </c:pt>
                <c:pt idx="2287">
                  <c:v>7.3744320585230279</c:v>
                </c:pt>
                <c:pt idx="2288">
                  <c:v>7.5090019865982658</c:v>
                </c:pt>
                <c:pt idx="2289">
                  <c:v>7.3881243326838861</c:v>
                </c:pt>
                <c:pt idx="2290">
                  <c:v>7.3610616061905372</c:v>
                </c:pt>
                <c:pt idx="2291">
                  <c:v>7.2936901016778863</c:v>
                </c:pt>
                <c:pt idx="2292">
                  <c:v>7.5090019865982658</c:v>
                </c:pt>
                <c:pt idx="2293">
                  <c:v>7.4013460441380765</c:v>
                </c:pt>
                <c:pt idx="2294">
                  <c:v>7.4693125121639268</c:v>
                </c:pt>
                <c:pt idx="2295">
                  <c:v>7.3069361532038428</c:v>
                </c:pt>
                <c:pt idx="2296">
                  <c:v>7.3610616061905372</c:v>
                </c:pt>
                <c:pt idx="2297">
                  <c:v>7.3339988796971909</c:v>
                </c:pt>
                <c:pt idx="2298">
                  <c:v>7.2528107002171467</c:v>
                </c:pt>
                <c:pt idx="2299">
                  <c:v>7.6316888711240134</c:v>
                </c:pt>
                <c:pt idx="2300">
                  <c:v>7.4013460441380765</c:v>
                </c:pt>
                <c:pt idx="2301">
                  <c:v>7.4282600297531243</c:v>
                </c:pt>
                <c:pt idx="2302">
                  <c:v>7.7512278571336939</c:v>
                </c:pt>
                <c:pt idx="2303">
                  <c:v>7.4282600297531243</c:v>
                </c:pt>
                <c:pt idx="2304">
                  <c:v>7.6435719146735055</c:v>
                </c:pt>
                <c:pt idx="2305">
                  <c:v>7.5897439434434091</c:v>
                </c:pt>
                <c:pt idx="2306">
                  <c:v>7.5359159722133144</c:v>
                </c:pt>
                <c:pt idx="2307">
                  <c:v>7.7243138715186452</c:v>
                </c:pt>
                <c:pt idx="2308">
                  <c:v>7.5359159722133144</c:v>
                </c:pt>
                <c:pt idx="2309">
                  <c:v>7.8050558283637885</c:v>
                </c:pt>
                <c:pt idx="2310">
                  <c:v>7.6973998859035984</c:v>
                </c:pt>
                <c:pt idx="2311">
                  <c:v>7.9227211554003514</c:v>
                </c:pt>
                <c:pt idx="2312">
                  <c:v>7.5090019865982658</c:v>
                </c:pt>
                <c:pt idx="2313">
                  <c:v>7.6704859002885506</c:v>
                </c:pt>
                <c:pt idx="2314">
                  <c:v>7.3744320585230279</c:v>
                </c:pt>
                <c:pt idx="2315">
                  <c:v>7.3206040872929332</c:v>
                </c:pt>
                <c:pt idx="2316">
                  <c:v>7.6973998859035984</c:v>
                </c:pt>
                <c:pt idx="2317">
                  <c:v>7.6166579290584577</c:v>
                </c:pt>
                <c:pt idx="2318">
                  <c:v>7.5628299578283622</c:v>
                </c:pt>
                <c:pt idx="2319">
                  <c:v>7.4013460441380765</c:v>
                </c:pt>
                <c:pt idx="2320">
                  <c:v>7.5090019865982658</c:v>
                </c:pt>
                <c:pt idx="2321">
                  <c:v>7.5359159722133144</c:v>
                </c:pt>
                <c:pt idx="2322">
                  <c:v>7.6166579290584577</c:v>
                </c:pt>
                <c:pt idx="2323">
                  <c:v>7.8424233058523747</c:v>
                </c:pt>
                <c:pt idx="2324">
                  <c:v>7.5628299578283622</c:v>
                </c:pt>
                <c:pt idx="2325">
                  <c:v>7.5359159722133144</c:v>
                </c:pt>
                <c:pt idx="2326">
                  <c:v>7.6435719146735055</c:v>
                </c:pt>
                <c:pt idx="2327">
                  <c:v>7.7243138715186452</c:v>
                </c:pt>
                <c:pt idx="2328">
                  <c:v>7.8050558283637885</c:v>
                </c:pt>
                <c:pt idx="2329">
                  <c:v>7.6973998859035984</c:v>
                </c:pt>
                <c:pt idx="2330">
                  <c:v>7.6704859002885506</c:v>
                </c:pt>
                <c:pt idx="2331">
                  <c:v>7.5090019865982658</c:v>
                </c:pt>
                <c:pt idx="2332">
                  <c:v>7.523437965150622</c:v>
                </c:pt>
                <c:pt idx="2333">
                  <c:v>7.5775634181373173</c:v>
                </c:pt>
                <c:pt idx="2334">
                  <c:v>7.5628299578283622</c:v>
                </c:pt>
                <c:pt idx="2335">
                  <c:v>7.5359159722133144</c:v>
                </c:pt>
                <c:pt idx="2336">
                  <c:v>7.4282600297531243</c:v>
                </c:pt>
                <c:pt idx="2337">
                  <c:v>7.4551740153681711</c:v>
                </c:pt>
                <c:pt idx="2338">
                  <c:v>7.347518072907981</c:v>
                </c:pt>
                <c:pt idx="2339">
                  <c:v>7.4551740153681711</c:v>
                </c:pt>
                <c:pt idx="2340">
                  <c:v>7.6166579290584577</c:v>
                </c:pt>
                <c:pt idx="2341">
                  <c:v>7.9127117708239796</c:v>
                </c:pt>
                <c:pt idx="2342">
                  <c:v>7.6818276067564222</c:v>
                </c:pt>
                <c:pt idx="2343">
                  <c:v>7.7621254563043989</c:v>
                </c:pt>
                <c:pt idx="2344">
                  <c:v>7.8691892557017002</c:v>
                </c:pt>
                <c:pt idx="2345">
                  <c:v>7.9227211554003514</c:v>
                </c:pt>
                <c:pt idx="2346">
                  <c:v>7.985584929787156</c:v>
                </c:pt>
                <c:pt idx="2347">
                  <c:v>8.1452966283829014</c:v>
                </c:pt>
                <c:pt idx="2348">
                  <c:v>8.2517710941133959</c:v>
                </c:pt>
                <c:pt idx="2349">
                  <c:v>8.2783897105460191</c:v>
                </c:pt>
                <c:pt idx="2350">
                  <c:v>8.0654407790850282</c:v>
                </c:pt>
                <c:pt idx="2351">
                  <c:v>8.0030190049483281</c:v>
                </c:pt>
                <c:pt idx="2352">
                  <c:v>8.0297849547976536</c:v>
                </c:pt>
                <c:pt idx="2353">
                  <c:v>7.8424233058523747</c:v>
                </c:pt>
                <c:pt idx="2354">
                  <c:v>7.8959552055510258</c:v>
                </c:pt>
                <c:pt idx="2355">
                  <c:v>7.6550616569070957</c:v>
                </c:pt>
                <c:pt idx="2356">
                  <c:v>7.6015297572084446</c:v>
                </c:pt>
                <c:pt idx="2357">
                  <c:v>7.7621254563043989</c:v>
                </c:pt>
                <c:pt idx="2358">
                  <c:v>7.6818276067564222</c:v>
                </c:pt>
                <c:pt idx="2359">
                  <c:v>7.6704859002885506</c:v>
                </c:pt>
                <c:pt idx="2360">
                  <c:v>7.6015297572084446</c:v>
                </c:pt>
                <c:pt idx="2361">
                  <c:v>7.5359159722133144</c:v>
                </c:pt>
                <c:pt idx="2362">
                  <c:v>7.5090019865982658</c:v>
                </c:pt>
                <c:pt idx="2363">
                  <c:v>7.8424233058523747</c:v>
                </c:pt>
                <c:pt idx="2364">
                  <c:v>7.8691892557017002</c:v>
                </c:pt>
                <c:pt idx="2365">
                  <c:v>7.7621254563043989</c:v>
                </c:pt>
                <c:pt idx="2366">
                  <c:v>7.7888914061537244</c:v>
                </c:pt>
                <c:pt idx="2367">
                  <c:v>7.5897439434434091</c:v>
                </c:pt>
                <c:pt idx="2368">
                  <c:v>7.574763807359119</c:v>
                </c:pt>
                <c:pt idx="2369">
                  <c:v>7.7888914061537244</c:v>
                </c:pt>
                <c:pt idx="2370">
                  <c:v>7.7621254563043989</c:v>
                </c:pt>
                <c:pt idx="2371">
                  <c:v>7.574763807359119</c:v>
                </c:pt>
                <c:pt idx="2372">
                  <c:v>7.8691892557017002</c:v>
                </c:pt>
                <c:pt idx="2373">
                  <c:v>7.8424233058523747</c:v>
                </c:pt>
                <c:pt idx="2374">
                  <c:v>8.1452966283829014</c:v>
                </c:pt>
                <c:pt idx="2375">
                  <c:v>7.985584929787156</c:v>
                </c:pt>
                <c:pt idx="2376">
                  <c:v>7.7621254563043989</c:v>
                </c:pt>
                <c:pt idx="2377">
                  <c:v>7.81565735600305</c:v>
                </c:pt>
                <c:pt idx="2378">
                  <c:v>8.4647200255743869</c:v>
                </c:pt>
                <c:pt idx="2379">
                  <c:v>8.1452966283829014</c:v>
                </c:pt>
                <c:pt idx="2380">
                  <c:v>7.985584929787156</c:v>
                </c:pt>
                <c:pt idx="2381">
                  <c:v>8.0122035462197818</c:v>
                </c:pt>
                <c:pt idx="2382">
                  <c:v>8.1533706437717566</c:v>
                </c:pt>
                <c:pt idx="2383">
                  <c:v>8.1798426263814044</c:v>
                </c:pt>
                <c:pt idx="2384">
                  <c:v>8.0920593955176532</c:v>
                </c:pt>
                <c:pt idx="2385">
                  <c:v>8.0122035462197818</c:v>
                </c:pt>
                <c:pt idx="2386">
                  <c:v>7.985584929787156</c:v>
                </c:pt>
                <c:pt idx="2387">
                  <c:v>8.198533861248146</c:v>
                </c:pt>
                <c:pt idx="2388">
                  <c:v>8.4114827927091387</c:v>
                </c:pt>
                <c:pt idx="2389">
                  <c:v>8.0210107307235123</c:v>
                </c:pt>
                <c:pt idx="2390">
                  <c:v>8.0122035462197818</c:v>
                </c:pt>
                <c:pt idx="2391">
                  <c:v>7.8791104640566623</c:v>
                </c:pt>
                <c:pt idx="2392">
                  <c:v>8.4381014091417637</c:v>
                </c:pt>
                <c:pt idx="2393">
                  <c:v>7.8791104640566623</c:v>
                </c:pt>
                <c:pt idx="2394">
                  <c:v>7.985584929787156</c:v>
                </c:pt>
                <c:pt idx="2395">
                  <c:v>7.985584929787156</c:v>
                </c:pt>
                <c:pt idx="2396">
                  <c:v>7.81565735600305</c:v>
                </c:pt>
                <c:pt idx="2397">
                  <c:v>7.7621254563043989</c:v>
                </c:pt>
                <c:pt idx="2398">
                  <c:v>7.8791104640566623</c:v>
                </c:pt>
                <c:pt idx="2399">
                  <c:v>8.056550904646981</c:v>
                </c:pt>
                <c:pt idx="2400">
                  <c:v>7.8424233058523747</c:v>
                </c:pt>
                <c:pt idx="2401">
                  <c:v>7.7353595064550715</c:v>
                </c:pt>
                <c:pt idx="2402">
                  <c:v>8.0030190049483281</c:v>
                </c:pt>
                <c:pt idx="2403">
                  <c:v>7.6818276067564222</c:v>
                </c:pt>
                <c:pt idx="2404">
                  <c:v>7.8959552055510258</c:v>
                </c:pt>
                <c:pt idx="2405">
                  <c:v>7.9762530550990016</c:v>
                </c:pt>
                <c:pt idx="2406">
                  <c:v>7.9494871052496761</c:v>
                </c:pt>
                <c:pt idx="2407">
                  <c:v>7.9323476969219096</c:v>
                </c:pt>
                <c:pt idx="2408">
                  <c:v>8.198533861248146</c:v>
                </c:pt>
                <c:pt idx="2409">
                  <c:v>7.8424233058523747</c:v>
                </c:pt>
                <c:pt idx="2410">
                  <c:v>7.8959552055510258</c:v>
                </c:pt>
                <c:pt idx="2411">
                  <c:v>7.7781418427487417</c:v>
                </c:pt>
                <c:pt idx="2412">
                  <c:v>7.8588837995938832</c:v>
                </c:pt>
                <c:pt idx="2413">
                  <c:v>7.7512278571336939</c:v>
                </c:pt>
                <c:pt idx="2414">
                  <c:v>8.0741956845142635</c:v>
                </c:pt>
                <c:pt idx="2415">
                  <c:v>7.8588837995938832</c:v>
                </c:pt>
                <c:pt idx="2416">
                  <c:v>8.0472816988992175</c:v>
                </c:pt>
                <c:pt idx="2417">
                  <c:v>8.2087656125895041</c:v>
                </c:pt>
                <c:pt idx="2418">
                  <c:v>7.9396257564390265</c:v>
                </c:pt>
                <c:pt idx="2419">
                  <c:v>7.7781418427487417</c:v>
                </c:pt>
                <c:pt idx="2420">
                  <c:v>7.6973998859035984</c:v>
                </c:pt>
                <c:pt idx="2421">
                  <c:v>7.6858143241107078</c:v>
                </c:pt>
                <c:pt idx="2422">
                  <c:v>7.8211279565774463</c:v>
                </c:pt>
                <c:pt idx="2423">
                  <c:v>7.7670025035907502</c:v>
                </c:pt>
                <c:pt idx="2424">
                  <c:v>7.6316888711240134</c:v>
                </c:pt>
                <c:pt idx="2425">
                  <c:v>7.6858143241107078</c:v>
                </c:pt>
                <c:pt idx="2426">
                  <c:v>7.9127117708239796</c:v>
                </c:pt>
                <c:pt idx="2427">
                  <c:v>7.9665397420540751</c:v>
                </c:pt>
                <c:pt idx="2428">
                  <c:v>8.0472816988992175</c:v>
                </c:pt>
                <c:pt idx="2429">
                  <c:v>8.0203677132841698</c:v>
                </c:pt>
                <c:pt idx="2430">
                  <c:v>8.190380653893607</c:v>
                </c:pt>
                <c:pt idx="2431">
                  <c:v>8.1100828043456303</c:v>
                </c:pt>
                <c:pt idx="2432">
                  <c:v>7.8319698139788372</c:v>
                </c:pt>
                <c:pt idx="2433">
                  <c:v>7.9396257564390265</c:v>
                </c:pt>
                <c:pt idx="2434">
                  <c:v>7.7670025035907502</c:v>
                </c:pt>
                <c:pt idx="2435">
                  <c:v>8.2356795982045501</c:v>
                </c:pt>
                <c:pt idx="2436">
                  <c:v>8.0472816988992175</c:v>
                </c:pt>
                <c:pt idx="2437">
                  <c:v>7.9665397420540751</c:v>
                </c:pt>
                <c:pt idx="2438">
                  <c:v>8.0741956845142635</c:v>
                </c:pt>
                <c:pt idx="2439">
                  <c:v>7.9396257564390265</c:v>
                </c:pt>
                <c:pt idx="2440">
                  <c:v>8.2356795982045501</c:v>
                </c:pt>
                <c:pt idx="2441">
                  <c:v>8.101109670129313</c:v>
                </c:pt>
                <c:pt idx="2442">
                  <c:v>8.0472816988992175</c:v>
                </c:pt>
                <c:pt idx="2443">
                  <c:v>8.0105670420308783</c:v>
                </c:pt>
                <c:pt idx="2444">
                  <c:v>8.0646924950175727</c:v>
                </c:pt>
                <c:pt idx="2445">
                  <c:v>7.8481906830707926</c:v>
                </c:pt>
                <c:pt idx="2446">
                  <c:v>7.8752534095641407</c:v>
                </c:pt>
                <c:pt idx="2447">
                  <c:v>8.3082570334577017</c:v>
                </c:pt>
                <c:pt idx="2448">
                  <c:v>7.9293788625508359</c:v>
                </c:pt>
                <c:pt idx="2449">
                  <c:v>7.902316136057487</c:v>
                </c:pt>
                <c:pt idx="2450">
                  <c:v>7.782682123233668</c:v>
                </c:pt>
                <c:pt idx="2451">
                  <c:v>7.5921968964412354</c:v>
                </c:pt>
                <c:pt idx="2452">
                  <c:v>7.8371064737457914</c:v>
                </c:pt>
                <c:pt idx="2453">
                  <c:v>7.4833481954169887</c:v>
                </c:pt>
                <c:pt idx="2454">
                  <c:v>7.712877050604054</c:v>
                </c:pt>
                <c:pt idx="2455">
                  <c:v>7.8211279565774463</c:v>
                </c:pt>
                <c:pt idx="2456">
                  <c:v>8.0376297685242246</c:v>
                </c:pt>
                <c:pt idx="2457">
                  <c:v>7.7940652300840982</c:v>
                </c:pt>
                <c:pt idx="2458">
                  <c:v>8.1188179480042688</c:v>
                </c:pt>
                <c:pt idx="2459">
                  <c:v>8.5317334399700719</c:v>
                </c:pt>
                <c:pt idx="2460">
                  <c:v>8.2625935838195979</c:v>
                </c:pt>
                <c:pt idx="2461">
                  <c:v>7.9835043155375311</c:v>
                </c:pt>
                <c:pt idx="2462">
                  <c:v>8.1188179480042688</c:v>
                </c:pt>
                <c:pt idx="2463">
                  <c:v>8.1188179480042688</c:v>
                </c:pt>
                <c:pt idx="2464">
                  <c:v>8.2180769273306549</c:v>
                </c:pt>
                <c:pt idx="2465">
                  <c:v>7.782682123233668</c:v>
                </c:pt>
                <c:pt idx="2466">
                  <c:v>7.7010455974654821</c:v>
                </c:pt>
                <c:pt idx="2467">
                  <c:v>7.8371064737457914</c:v>
                </c:pt>
                <c:pt idx="2468">
                  <c:v>7.8643186490018522</c:v>
                </c:pt>
                <c:pt idx="2469">
                  <c:v>8.0003795252821615</c:v>
                </c:pt>
                <c:pt idx="2470">
                  <c:v>8.0003795252821615</c:v>
                </c:pt>
                <c:pt idx="2471">
                  <c:v>7.8915308242579139</c:v>
                </c:pt>
                <c:pt idx="2472">
                  <c:v>7.9293788625508359</c:v>
                </c:pt>
                <c:pt idx="2473">
                  <c:v>8.0376297685242246</c:v>
                </c:pt>
                <c:pt idx="2474">
                  <c:v>7.9731673500261007</c:v>
                </c:pt>
                <c:pt idx="2475">
                  <c:v>8.1188179480042688</c:v>
                </c:pt>
                <c:pt idx="2476">
                  <c:v>7.8915308242579139</c:v>
                </c:pt>
                <c:pt idx="2477">
                  <c:v>8.1092282263064099</c:v>
                </c:pt>
                <c:pt idx="2478">
                  <c:v>7.9731673500261007</c:v>
                </c:pt>
                <c:pt idx="2479">
                  <c:v>7.9187429995139764</c:v>
                </c:pt>
                <c:pt idx="2480">
                  <c:v>8.1636525768185315</c:v>
                </c:pt>
                <c:pt idx="2481">
                  <c:v>7.7010455974654821</c:v>
                </c:pt>
                <c:pt idx="2482">
                  <c:v>7.8915308242579139</c:v>
                </c:pt>
                <c:pt idx="2483">
                  <c:v>7.6738334222094196</c:v>
                </c:pt>
                <c:pt idx="2484">
                  <c:v>7.7282577727215447</c:v>
                </c:pt>
                <c:pt idx="2485">
                  <c:v>7.7435407153796723</c:v>
                </c:pt>
                <c:pt idx="2486">
                  <c:v>7.5793667072797497</c:v>
                </c:pt>
                <c:pt idx="2487">
                  <c:v>8.1636525768185315</c:v>
                </c:pt>
                <c:pt idx="2488">
                  <c:v>7.6067290419630691</c:v>
                </c:pt>
                <c:pt idx="2489">
                  <c:v>7.6340913766463894</c:v>
                </c:pt>
                <c:pt idx="2490">
                  <c:v>7.5246420379131091</c:v>
                </c:pt>
                <c:pt idx="2491">
                  <c:v>7.5520043725964303</c:v>
                </c:pt>
                <c:pt idx="2492">
                  <c:v>7.6067290419630691</c:v>
                </c:pt>
                <c:pt idx="2493">
                  <c:v>7.9898017275295556</c:v>
                </c:pt>
                <c:pt idx="2494">
                  <c:v>7.9187429995139764</c:v>
                </c:pt>
                <c:pt idx="2495">
                  <c:v>7.7435407153796723</c:v>
                </c:pt>
                <c:pt idx="2496">
                  <c:v>7.8803523887962745</c:v>
                </c:pt>
                <c:pt idx="2497">
                  <c:v>7.7709030500629925</c:v>
                </c:pt>
                <c:pt idx="2498">
                  <c:v>7.5246420379131091</c:v>
                </c:pt>
                <c:pt idx="2499">
                  <c:v>7.6614537113297096</c:v>
                </c:pt>
                <c:pt idx="2500">
                  <c:v>7.9624393928462354</c:v>
                </c:pt>
                <c:pt idx="2501">
                  <c:v>7.8803523887962745</c:v>
                </c:pt>
                <c:pt idx="2502">
                  <c:v>7.6340913766463894</c:v>
                </c:pt>
                <c:pt idx="2503">
                  <c:v>7.5246420379131091</c:v>
                </c:pt>
                <c:pt idx="2504">
                  <c:v>7.4972797032297889</c:v>
                </c:pt>
                <c:pt idx="2505">
                  <c:v>7.5661320799797629</c:v>
                </c:pt>
                <c:pt idx="2506">
                  <c:v>7.4010528345983868</c:v>
                </c:pt>
                <c:pt idx="2507">
                  <c:v>7.3460264194712623</c:v>
                </c:pt>
                <c:pt idx="2508">
                  <c:v>7.3460264194712623</c:v>
                </c:pt>
                <c:pt idx="2509">
                  <c:v>7.3735396270348241</c:v>
                </c:pt>
                <c:pt idx="2510">
                  <c:v>7.3185132119076988</c:v>
                </c:pt>
                <c:pt idx="2511">
                  <c:v>7.3460264194712623</c:v>
                </c:pt>
                <c:pt idx="2512">
                  <c:v>7.4285660421619504</c:v>
                </c:pt>
                <c:pt idx="2513">
                  <c:v>7.4010528345983868</c:v>
                </c:pt>
                <c:pt idx="2514">
                  <c:v>7.4285660421619504</c:v>
                </c:pt>
                <c:pt idx="2515">
                  <c:v>7.4560792497255131</c:v>
                </c:pt>
                <c:pt idx="2516">
                  <c:v>7.3588359204850047</c:v>
                </c:pt>
                <c:pt idx="2517">
                  <c:v>7.4971599039527677</c:v>
                </c:pt>
                <c:pt idx="2518">
                  <c:v>7.3865007171785564</c:v>
                </c:pt>
                <c:pt idx="2519">
                  <c:v>7.3035063270978977</c:v>
                </c:pt>
                <c:pt idx="2520">
                  <c:v>7.3311711237914512</c:v>
                </c:pt>
                <c:pt idx="2521">
                  <c:v>7.3035063270978977</c:v>
                </c:pt>
                <c:pt idx="2522">
                  <c:v>7.4971599039527677</c:v>
                </c:pt>
                <c:pt idx="2523">
                  <c:v>7.5524894973398728</c:v>
                </c:pt>
                <c:pt idx="2524">
                  <c:v>7.4694951072592142</c:v>
                </c:pt>
                <c:pt idx="2525">
                  <c:v>7.3865007171785564</c:v>
                </c:pt>
                <c:pt idx="2526">
                  <c:v>7.3588359204850047</c:v>
                </c:pt>
                <c:pt idx="2527">
                  <c:v>7.4418303105656616</c:v>
                </c:pt>
                <c:pt idx="2528">
                  <c:v>7.414165513872109</c:v>
                </c:pt>
                <c:pt idx="2529">
                  <c:v>7.4418303105656616</c:v>
                </c:pt>
                <c:pt idx="2530">
                  <c:v>7.4418303105656616</c:v>
                </c:pt>
                <c:pt idx="2531">
                  <c:v>7.5524894973398728</c:v>
                </c:pt>
                <c:pt idx="2532">
                  <c:v>7.4418303105656616</c:v>
                </c:pt>
                <c:pt idx="2533">
                  <c:v>7.3311711237914512</c:v>
                </c:pt>
                <c:pt idx="2534">
                  <c:v>7.3588359204850047</c:v>
                </c:pt>
                <c:pt idx="2535">
                  <c:v>8.0504558378238205</c:v>
                </c:pt>
                <c:pt idx="2536">
                  <c:v>7.5524894973398728</c:v>
                </c:pt>
                <c:pt idx="2537">
                  <c:v>7.1651823436301356</c:v>
                </c:pt>
                <c:pt idx="2538">
                  <c:v>7.3158985830174625</c:v>
                </c:pt>
                <c:pt idx="2539">
                  <c:v>7.3158985830174625</c:v>
                </c:pt>
                <c:pt idx="2540">
                  <c:v>7.5106183171662142</c:v>
                </c:pt>
                <c:pt idx="2541">
                  <c:v>7.5384354220446079</c:v>
                </c:pt>
                <c:pt idx="2542">
                  <c:v>7.3158985830174625</c:v>
                </c:pt>
                <c:pt idx="2543">
                  <c:v>7.288081478139067</c:v>
                </c:pt>
                <c:pt idx="2544">
                  <c:v>7.3158985830174625</c:v>
                </c:pt>
                <c:pt idx="2545">
                  <c:v>7.2602643732606751</c:v>
                </c:pt>
                <c:pt idx="2546">
                  <c:v>7.1489959537471011</c:v>
                </c:pt>
                <c:pt idx="2547">
                  <c:v>7.3993498976526411</c:v>
                </c:pt>
                <c:pt idx="2548">
                  <c:v>7.1489959537471011</c:v>
                </c:pt>
                <c:pt idx="2549">
                  <c:v>7.288081478139067</c:v>
                </c:pt>
                <c:pt idx="2550">
                  <c:v>7.2324472683822814</c:v>
                </c:pt>
                <c:pt idx="2551">
                  <c:v>7.1768130586254939</c:v>
                </c:pt>
                <c:pt idx="2552">
                  <c:v>7.0099104293551342</c:v>
                </c:pt>
                <c:pt idx="2553">
                  <c:v>7.0655446391119199</c:v>
                </c:pt>
                <c:pt idx="2554">
                  <c:v>6.8526830582280729</c:v>
                </c:pt>
                <c:pt idx="2555">
                  <c:v>7.0655446391119199</c:v>
                </c:pt>
                <c:pt idx="2556">
                  <c:v>7.0655446391119199</c:v>
                </c:pt>
                <c:pt idx="2557">
                  <c:v>6.9365934630227022</c:v>
                </c:pt>
                <c:pt idx="2558">
                  <c:v>6.9365934630227022</c:v>
                </c:pt>
                <c:pt idx="2559">
                  <c:v>7.1323844075435039</c:v>
                </c:pt>
                <c:pt idx="2560">
                  <c:v>7.0764441376804177</c:v>
                </c:pt>
                <c:pt idx="2561">
                  <c:v>6.9365934630227022</c:v>
                </c:pt>
                <c:pt idx="2562">
                  <c:v>6.9365934630227022</c:v>
                </c:pt>
                <c:pt idx="2563">
                  <c:v>7.1603545424750479</c:v>
                </c:pt>
                <c:pt idx="2564">
                  <c:v>7.1323844075435039</c:v>
                </c:pt>
                <c:pt idx="2565">
                  <c:v>6.8806531931596169</c:v>
                </c:pt>
                <c:pt idx="2566">
                  <c:v>6.8806531931596169</c:v>
                </c:pt>
                <c:pt idx="2567">
                  <c:v>6.9925337328857884</c:v>
                </c:pt>
                <c:pt idx="2568">
                  <c:v>6.9365934630227022</c:v>
                </c:pt>
                <c:pt idx="2569">
                  <c:v>7.2722350822012194</c:v>
                </c:pt>
                <c:pt idx="2570">
                  <c:v>7.0764441376804177</c:v>
                </c:pt>
                <c:pt idx="2571">
                  <c:v>6.9365934630227022</c:v>
                </c:pt>
                <c:pt idx="2572">
                  <c:v>7.0205038678173324</c:v>
                </c:pt>
                <c:pt idx="2573">
                  <c:v>7.1323844075435039</c:v>
                </c:pt>
                <c:pt idx="2574">
                  <c:v>7.0205038678173324</c:v>
                </c:pt>
                <c:pt idx="2575">
                  <c:v>6.8806531931596169</c:v>
                </c:pt>
                <c:pt idx="2576">
                  <c:v>7.0205038678173324</c:v>
                </c:pt>
                <c:pt idx="2577">
                  <c:v>7.0484740027488746</c:v>
                </c:pt>
                <c:pt idx="2578">
                  <c:v>7.1603545424750479</c:v>
                </c:pt>
                <c:pt idx="2579">
                  <c:v>6.9925337328857884</c:v>
                </c:pt>
                <c:pt idx="2580">
                  <c:v>6.9365934630227022</c:v>
                </c:pt>
                <c:pt idx="2581">
                  <c:v>6.9925337328857884</c:v>
                </c:pt>
                <c:pt idx="2582">
                  <c:v>6.8341051909837454</c:v>
                </c:pt>
                <c:pt idx="2583">
                  <c:v>6.7497335219592554</c:v>
                </c:pt>
                <c:pt idx="2584">
                  <c:v>7.0590963083823883</c:v>
                </c:pt>
                <c:pt idx="2585">
                  <c:v>6.946600749683066</c:v>
                </c:pt>
                <c:pt idx="2586">
                  <c:v>6.8622290806585751</c:v>
                </c:pt>
                <c:pt idx="2587">
                  <c:v>6.946600749683066</c:v>
                </c:pt>
                <c:pt idx="2588">
                  <c:v>7.0309724187075568</c:v>
                </c:pt>
                <c:pt idx="2589">
                  <c:v>6.9184768600082363</c:v>
                </c:pt>
                <c:pt idx="2590">
                  <c:v>6.8059813013089157</c:v>
                </c:pt>
                <c:pt idx="2591">
                  <c:v>6.7778574116340851</c:v>
                </c:pt>
                <c:pt idx="2592">
                  <c:v>6.7497335219592554</c:v>
                </c:pt>
                <c:pt idx="2593">
                  <c:v>6.8903529703334065</c:v>
                </c:pt>
                <c:pt idx="2594">
                  <c:v>6.7216096322844248</c:v>
                </c:pt>
                <c:pt idx="2595">
                  <c:v>6.5809901839102736</c:v>
                </c:pt>
                <c:pt idx="2596">
                  <c:v>6.5528662942354439</c:v>
                </c:pt>
                <c:pt idx="2597">
                  <c:v>6.6934857426095951</c:v>
                </c:pt>
                <c:pt idx="2598">
                  <c:v>6.7868092652323551</c:v>
                </c:pt>
                <c:pt idx="2599">
                  <c:v>6.6454174055400133</c:v>
                </c:pt>
                <c:pt idx="2600">
                  <c:v>6.7868092652323551</c:v>
                </c:pt>
                <c:pt idx="2601">
                  <c:v>6.7302525213554185</c:v>
                </c:pt>
                <c:pt idx="2602">
                  <c:v>6.6171390336015454</c:v>
                </c:pt>
                <c:pt idx="2603">
                  <c:v>6.6454174055400133</c:v>
                </c:pt>
                <c:pt idx="2604">
                  <c:v>6.5040255458476732</c:v>
                </c:pt>
                <c:pt idx="2605">
                  <c:v>6.5888606616630785</c:v>
                </c:pt>
                <c:pt idx="2606">
                  <c:v>6.5605822897246098</c:v>
                </c:pt>
                <c:pt idx="2607">
                  <c:v>6.7302525213554185</c:v>
                </c:pt>
                <c:pt idx="2608">
                  <c:v>6.673695777478482</c:v>
                </c:pt>
                <c:pt idx="2609">
                  <c:v>6.5605822897246098</c:v>
                </c:pt>
                <c:pt idx="2610">
                  <c:v>6.5605822897246098</c:v>
                </c:pt>
                <c:pt idx="2611">
                  <c:v>6.5888606616630785</c:v>
                </c:pt>
                <c:pt idx="2612">
                  <c:v>6.6171390336015454</c:v>
                </c:pt>
                <c:pt idx="2613">
                  <c:v>6.5888606616630785</c:v>
                </c:pt>
                <c:pt idx="2614">
                  <c:v>6.6454174055400133</c:v>
                </c:pt>
                <c:pt idx="2615">
                  <c:v>6.4757471739092045</c:v>
                </c:pt>
                <c:pt idx="2616">
                  <c:v>6.5888606616630785</c:v>
                </c:pt>
                <c:pt idx="2617">
                  <c:v>6.4757471739092045</c:v>
                </c:pt>
                <c:pt idx="2618">
                  <c:v>6.4474688019707376</c:v>
                </c:pt>
                <c:pt idx="2619">
                  <c:v>6.4757471739092045</c:v>
                </c:pt>
                <c:pt idx="2620">
                  <c:v>6.4474688019707376</c:v>
                </c:pt>
                <c:pt idx="2621">
                  <c:v>6.4828572799241746</c:v>
                </c:pt>
                <c:pt idx="2622">
                  <c:v>6.511290864485245</c:v>
                </c:pt>
                <c:pt idx="2623">
                  <c:v>6.511290864485245</c:v>
                </c:pt>
                <c:pt idx="2624">
                  <c:v>6.5681580336073875</c:v>
                </c:pt>
                <c:pt idx="2625">
                  <c:v>6.4828572799241746</c:v>
                </c:pt>
                <c:pt idx="2626">
                  <c:v>6.5397244490463162</c:v>
                </c:pt>
                <c:pt idx="2627">
                  <c:v>6.5397244490463162</c:v>
                </c:pt>
                <c:pt idx="2628">
                  <c:v>6.5397244490463162</c:v>
                </c:pt>
                <c:pt idx="2629">
                  <c:v>6.5681580336073875</c:v>
                </c:pt>
                <c:pt idx="2630">
                  <c:v>6.5965916181684578</c:v>
                </c:pt>
                <c:pt idx="2631">
                  <c:v>6.4828572799241746</c:v>
                </c:pt>
                <c:pt idx="2632">
                  <c:v>6.4544236953631033</c:v>
                </c:pt>
                <c:pt idx="2633">
                  <c:v>6.4544236953631033</c:v>
                </c:pt>
                <c:pt idx="2634">
                  <c:v>6.5397244490463162</c:v>
                </c:pt>
                <c:pt idx="2635">
                  <c:v>6.6818923718516716</c:v>
                </c:pt>
                <c:pt idx="2636">
                  <c:v>6.6818923718516716</c:v>
                </c:pt>
                <c:pt idx="2637">
                  <c:v>6.5681580336073875</c:v>
                </c:pt>
                <c:pt idx="2638">
                  <c:v>6.425990110802033</c:v>
                </c:pt>
                <c:pt idx="2639">
                  <c:v>6.425990110802033</c:v>
                </c:pt>
                <c:pt idx="2640">
                  <c:v>6.5681580336073875</c:v>
                </c:pt>
                <c:pt idx="2641">
                  <c:v>6.4828572799241746</c:v>
                </c:pt>
                <c:pt idx="2642">
                  <c:v>6.425990110802033</c:v>
                </c:pt>
                <c:pt idx="2643">
                  <c:v>6.511290864485245</c:v>
                </c:pt>
                <c:pt idx="2644">
                  <c:v>6.3975565262409617</c:v>
                </c:pt>
                <c:pt idx="2645">
                  <c:v>6.4612338680650598</c:v>
                </c:pt>
                <c:pt idx="2646">
                  <c:v>6.4326443376753906</c:v>
                </c:pt>
                <c:pt idx="2647">
                  <c:v>6.3754652768960547</c:v>
                </c:pt>
                <c:pt idx="2648">
                  <c:v>6.4612338680650598</c:v>
                </c:pt>
                <c:pt idx="2649">
                  <c:v>6.3754652768960547</c:v>
                </c:pt>
                <c:pt idx="2650">
                  <c:v>6.3468757465063854</c:v>
                </c:pt>
                <c:pt idx="2651">
                  <c:v>6.318286216116717</c:v>
                </c:pt>
                <c:pt idx="2652">
                  <c:v>6.2838221879966776</c:v>
                </c:pt>
                <c:pt idx="2653">
                  <c:v>6.4326443376753906</c:v>
                </c:pt>
                <c:pt idx="2654">
                  <c:v>6.4898233984547273</c:v>
                </c:pt>
                <c:pt idx="2655">
                  <c:v>6.4326443376753906</c:v>
                </c:pt>
                <c:pt idx="2656">
                  <c:v>6.3754652768960547</c:v>
                </c:pt>
                <c:pt idx="2657">
                  <c:v>6.2896966857270487</c:v>
                </c:pt>
                <c:pt idx="2658">
                  <c:v>6.4326443376753906</c:v>
                </c:pt>
                <c:pt idx="2659">
                  <c:v>6.4326443376753906</c:v>
                </c:pt>
                <c:pt idx="2660">
                  <c:v>6.3468757465063854</c:v>
                </c:pt>
                <c:pt idx="2661">
                  <c:v>6.318286216116717</c:v>
                </c:pt>
                <c:pt idx="2662">
                  <c:v>6.4326443376753906</c:v>
                </c:pt>
                <c:pt idx="2663">
                  <c:v>6.5184129288443957</c:v>
                </c:pt>
                <c:pt idx="2664">
                  <c:v>6.4898233984547273</c:v>
                </c:pt>
                <c:pt idx="2665">
                  <c:v>6.4612338680650598</c:v>
                </c:pt>
                <c:pt idx="2666">
                  <c:v>6.4104053383778448</c:v>
                </c:pt>
                <c:pt idx="2667">
                  <c:v>6.381659126098123</c:v>
                </c:pt>
                <c:pt idx="2668">
                  <c:v>6.4104053383778448</c:v>
                </c:pt>
                <c:pt idx="2669">
                  <c:v>6.4678977629372865</c:v>
                </c:pt>
                <c:pt idx="2670">
                  <c:v>6.3529129138184022</c:v>
                </c:pt>
                <c:pt idx="2671">
                  <c:v>6.4966439752170091</c:v>
                </c:pt>
                <c:pt idx="2672">
                  <c:v>6.6116288243358934</c:v>
                </c:pt>
                <c:pt idx="2673">
                  <c:v>6.9472558846894215</c:v>
                </c:pt>
                <c:pt idx="2674">
                  <c:v>6.5470024592340641</c:v>
                </c:pt>
                <c:pt idx="2675">
                  <c:v>6.4326443376753906</c:v>
                </c:pt>
                <c:pt idx="2676">
                  <c:v>6.4898233984547273</c:v>
                </c:pt>
                <c:pt idx="2677">
                  <c:v>6.4326443376753906</c:v>
                </c:pt>
                <c:pt idx="2678">
                  <c:v>6.4966439752170091</c:v>
                </c:pt>
                <c:pt idx="2679">
                  <c:v>6.6978674611750577</c:v>
                </c:pt>
                <c:pt idx="2680">
                  <c:v>6.6403750366156151</c:v>
                </c:pt>
                <c:pt idx="2681">
                  <c:v>6.5541363997764508</c:v>
                </c:pt>
                <c:pt idx="2682">
                  <c:v>6.6116288243358934</c:v>
                </c:pt>
                <c:pt idx="2683">
                  <c:v>6.4678977629372865</c:v>
                </c:pt>
                <c:pt idx="2684">
                  <c:v>6.4966439752170091</c:v>
                </c:pt>
                <c:pt idx="2685">
                  <c:v>6.5253901874967299</c:v>
                </c:pt>
                <c:pt idx="2686">
                  <c:v>6.4678977629372865</c:v>
                </c:pt>
                <c:pt idx="2687">
                  <c:v>6.4678977629372865</c:v>
                </c:pt>
                <c:pt idx="2688">
                  <c:v>6.4966439752170091</c:v>
                </c:pt>
                <c:pt idx="2689">
                  <c:v>6.4966439752170091</c:v>
                </c:pt>
                <c:pt idx="2690">
                  <c:v>6.4966439752170091</c:v>
                </c:pt>
                <c:pt idx="2691">
                  <c:v>6.4678977629372865</c:v>
                </c:pt>
                <c:pt idx="2692">
                  <c:v>6.4678977629372865</c:v>
                </c:pt>
                <c:pt idx="2693">
                  <c:v>6.4104053383778448</c:v>
                </c:pt>
                <c:pt idx="2694">
                  <c:v>6.4104053383778448</c:v>
                </c:pt>
                <c:pt idx="2695">
                  <c:v>6.4104053383778448</c:v>
                </c:pt>
                <c:pt idx="2696">
                  <c:v>6.4678977629372865</c:v>
                </c:pt>
                <c:pt idx="2697">
                  <c:v>6.3529129138184022</c:v>
                </c:pt>
                <c:pt idx="2698">
                  <c:v>6.4678977629372865</c:v>
                </c:pt>
                <c:pt idx="2699">
                  <c:v>6.381659126098123</c:v>
                </c:pt>
                <c:pt idx="2700">
                  <c:v>6.4678977629372865</c:v>
                </c:pt>
                <c:pt idx="2701">
                  <c:v>6.4678977629372865</c:v>
                </c:pt>
                <c:pt idx="2702">
                  <c:v>6.3241667015386804</c:v>
                </c:pt>
                <c:pt idx="2703">
                  <c:v>6.4166065471202902</c:v>
                </c:pt>
                <c:pt idx="2704">
                  <c:v>6.3877029140251542</c:v>
                </c:pt>
                <c:pt idx="2705">
                  <c:v>6.4166065471202902</c:v>
                </c:pt>
                <c:pt idx="2706">
                  <c:v>6.532221079500836</c:v>
                </c:pt>
                <c:pt idx="2707">
                  <c:v>6.3877029140251542</c:v>
                </c:pt>
                <c:pt idx="2708">
                  <c:v>6.4166065471202902</c:v>
                </c:pt>
                <c:pt idx="2709">
                  <c:v>6.6478356118813817</c:v>
                </c:pt>
                <c:pt idx="2710">
                  <c:v>6.5900283456911097</c:v>
                </c:pt>
                <c:pt idx="2711">
                  <c:v>6.7634501442619266</c:v>
                </c:pt>
                <c:pt idx="2712">
                  <c:v>6.7345465111667915</c:v>
                </c:pt>
                <c:pt idx="2713">
                  <c:v>6.5900283456911097</c:v>
                </c:pt>
                <c:pt idx="2714">
                  <c:v>6.4166065471202902</c:v>
                </c:pt>
                <c:pt idx="2715">
                  <c:v>6.3009920147397454</c:v>
                </c:pt>
                <c:pt idx="2716">
                  <c:v>6.4166065471202902</c:v>
                </c:pt>
                <c:pt idx="2717">
                  <c:v>6.4166065471202902</c:v>
                </c:pt>
                <c:pt idx="2718">
                  <c:v>6.3298956478348813</c:v>
                </c:pt>
                <c:pt idx="2719">
                  <c:v>6.3587992809300173</c:v>
                </c:pt>
                <c:pt idx="2720">
                  <c:v>6.4455101802154271</c:v>
                </c:pt>
                <c:pt idx="2721">
                  <c:v>6.3877029140251542</c:v>
                </c:pt>
                <c:pt idx="2722">
                  <c:v>6.3587992809300173</c:v>
                </c:pt>
                <c:pt idx="2723">
                  <c:v>6.5033174464057</c:v>
                </c:pt>
                <c:pt idx="2724">
                  <c:v>6.4166065471202902</c:v>
                </c:pt>
                <c:pt idx="2725">
                  <c:v>6.9946792090230181</c:v>
                </c:pt>
                <c:pt idx="2726">
                  <c:v>6.6767392449765186</c:v>
                </c:pt>
                <c:pt idx="2727">
                  <c:v>6.4166065471202902</c:v>
                </c:pt>
                <c:pt idx="2728">
                  <c:v>6.561124712595972</c:v>
                </c:pt>
                <c:pt idx="2729">
                  <c:v>6.965775575927883</c:v>
                </c:pt>
                <c:pt idx="2730">
                  <c:v>6.5033174464057</c:v>
                </c:pt>
                <c:pt idx="2731">
                  <c:v>6.5900283456911097</c:v>
                </c:pt>
                <c:pt idx="2732">
                  <c:v>6.4166065471202902</c:v>
                </c:pt>
                <c:pt idx="2733">
                  <c:v>6.3298956478348813</c:v>
                </c:pt>
                <c:pt idx="2734">
                  <c:v>6.3877029140251542</c:v>
                </c:pt>
                <c:pt idx="2735">
                  <c:v>6.4455101802154271</c:v>
                </c:pt>
                <c:pt idx="2736">
                  <c:v>6.5033174464057</c:v>
                </c:pt>
                <c:pt idx="2737">
                  <c:v>6.4166065471202902</c:v>
                </c:pt>
                <c:pt idx="2738">
                  <c:v>6.3298956478348813</c:v>
                </c:pt>
                <c:pt idx="2739">
                  <c:v>6.3587992809300173</c:v>
                </c:pt>
                <c:pt idx="2740">
                  <c:v>6.3009920147397454</c:v>
                </c:pt>
                <c:pt idx="2741">
                  <c:v>6.3298956478348813</c:v>
                </c:pt>
                <c:pt idx="2742">
                  <c:v>6.3587992809300173</c:v>
                </c:pt>
                <c:pt idx="2743">
                  <c:v>6.3877029140251542</c:v>
                </c:pt>
                <c:pt idx="2744">
                  <c:v>6.3298956478348813</c:v>
                </c:pt>
                <c:pt idx="2745">
                  <c:v>6.3298956478348813</c:v>
                </c:pt>
                <c:pt idx="2746">
                  <c:v>6.3877029140251542</c:v>
                </c:pt>
                <c:pt idx="2747">
                  <c:v>6.3009920147397454</c:v>
                </c:pt>
                <c:pt idx="2748">
                  <c:v>6.3587992809300173</c:v>
                </c:pt>
                <c:pt idx="2749">
                  <c:v>6.3587992809300173</c:v>
                </c:pt>
                <c:pt idx="2750">
                  <c:v>6.3298956478348813</c:v>
                </c:pt>
                <c:pt idx="2751">
                  <c:v>6.3009920147397454</c:v>
                </c:pt>
                <c:pt idx="2752">
                  <c:v>6.3009920147397454</c:v>
                </c:pt>
                <c:pt idx="2753">
                  <c:v>6.3298956478348813</c:v>
                </c:pt>
                <c:pt idx="2754">
                  <c:v>6.5033174464057</c:v>
                </c:pt>
                <c:pt idx="2755">
                  <c:v>6.5389040343634983</c:v>
                </c:pt>
                <c:pt idx="2756">
                  <c:v>6.4226568515303697</c:v>
                </c:pt>
                <c:pt idx="2757">
                  <c:v>6.4226568515303697</c:v>
                </c:pt>
                <c:pt idx="2758">
                  <c:v>6.4807804429469336</c:v>
                </c:pt>
                <c:pt idx="2759">
                  <c:v>6.3935950558220869</c:v>
                </c:pt>
                <c:pt idx="2760">
                  <c:v>6.3064096686972402</c:v>
                </c:pt>
                <c:pt idx="2761">
                  <c:v>6.2773478729889591</c:v>
                </c:pt>
                <c:pt idx="2762">
                  <c:v>6.3064096686972402</c:v>
                </c:pt>
                <c:pt idx="2763">
                  <c:v>6.4226568515303697</c:v>
                </c:pt>
                <c:pt idx="2764">
                  <c:v>6.335471464405523</c:v>
                </c:pt>
                <c:pt idx="2765">
                  <c:v>6.3935950558220869</c:v>
                </c:pt>
                <c:pt idx="2766">
                  <c:v>6.4226568515303697</c:v>
                </c:pt>
                <c:pt idx="2767">
                  <c:v>6.335471464405523</c:v>
                </c:pt>
                <c:pt idx="2768">
                  <c:v>6.4517186472386507</c:v>
                </c:pt>
                <c:pt idx="2769">
                  <c:v>6.4517186472386507</c:v>
                </c:pt>
                <c:pt idx="2770">
                  <c:v>6.6330995810007902</c:v>
                </c:pt>
                <c:pt idx="2771">
                  <c:v>6.3701132540007599</c:v>
                </c:pt>
                <c:pt idx="2772">
                  <c:v>6.2773478729889591</c:v>
                </c:pt>
                <c:pt idx="2773">
                  <c:v>6.2773478729889591</c:v>
                </c:pt>
                <c:pt idx="2774">
                  <c:v>6.4226568515303697</c:v>
                </c:pt>
                <c:pt idx="2775">
                  <c:v>6.3064096686972402</c:v>
                </c:pt>
                <c:pt idx="2776">
                  <c:v>6.2482860772806763</c:v>
                </c:pt>
                <c:pt idx="2777">
                  <c:v>6.335471464405523</c:v>
                </c:pt>
                <c:pt idx="2778">
                  <c:v>6.4807804429469336</c:v>
                </c:pt>
                <c:pt idx="2779">
                  <c:v>6.2482860772806763</c:v>
                </c:pt>
                <c:pt idx="2780">
                  <c:v>6.2192242815723935</c:v>
                </c:pt>
                <c:pt idx="2781">
                  <c:v>6.3064096686972402</c:v>
                </c:pt>
                <c:pt idx="2782">
                  <c:v>6.3935950558220869</c:v>
                </c:pt>
                <c:pt idx="2783">
                  <c:v>6.3064096686972402</c:v>
                </c:pt>
                <c:pt idx="2784">
                  <c:v>6.2482860772806763</c:v>
                </c:pt>
                <c:pt idx="2785">
                  <c:v>6.2192242815723935</c:v>
                </c:pt>
                <c:pt idx="2786">
                  <c:v>6.2192242815723935</c:v>
                </c:pt>
                <c:pt idx="2787">
                  <c:v>6.3408925510007563</c:v>
                </c:pt>
                <c:pt idx="2788">
                  <c:v>6.2240097390007421</c:v>
                </c:pt>
                <c:pt idx="2789">
                  <c:v>6.1947890360007376</c:v>
                </c:pt>
                <c:pt idx="2790">
                  <c:v>6.2240097390007421</c:v>
                </c:pt>
                <c:pt idx="2791">
                  <c:v>6.2824511450007483</c:v>
                </c:pt>
                <c:pt idx="2792">
                  <c:v>6.2286358662430423</c:v>
                </c:pt>
                <c:pt idx="2793">
                  <c:v>6.2873965819623168</c:v>
                </c:pt>
                <c:pt idx="2794">
                  <c:v>6.2286358662430423</c:v>
                </c:pt>
                <c:pt idx="2795">
                  <c:v>6.3461572976815912</c:v>
                </c:pt>
                <c:pt idx="2796">
                  <c:v>6.1698751505237688</c:v>
                </c:pt>
                <c:pt idx="2797">
                  <c:v>6.1404947926641311</c:v>
                </c:pt>
                <c:pt idx="2798">
                  <c:v>6.1404947926641311</c:v>
                </c:pt>
                <c:pt idx="2799">
                  <c:v>6.1363476300007314</c:v>
                </c:pt>
                <c:pt idx="2800">
                  <c:v>6.1363476300007314</c:v>
                </c:pt>
                <c:pt idx="2801">
                  <c:v>6.1363476300007314</c:v>
                </c:pt>
                <c:pt idx="2802">
                  <c:v>6.2532304420007447</c:v>
                </c:pt>
                <c:pt idx="2803">
                  <c:v>6.1363476300007314</c:v>
                </c:pt>
                <c:pt idx="2804">
                  <c:v>6.1655683330007349</c:v>
                </c:pt>
                <c:pt idx="2805">
                  <c:v>6.1655683330007349</c:v>
                </c:pt>
                <c:pt idx="2806">
                  <c:v>6.2240097390007421</c:v>
                </c:pt>
                <c:pt idx="2807">
                  <c:v>6.1992555083834064</c:v>
                </c:pt>
                <c:pt idx="2808">
                  <c:v>6.1698751505237688</c:v>
                </c:pt>
                <c:pt idx="2809">
                  <c:v>6.233101032040592</c:v>
                </c:pt>
                <c:pt idx="2810">
                  <c:v>6.233101032040592</c:v>
                </c:pt>
                <c:pt idx="2811">
                  <c:v>6.1444787424855134</c:v>
                </c:pt>
                <c:pt idx="2812">
                  <c:v>6.1698751505237688</c:v>
                </c:pt>
                <c:pt idx="2813">
                  <c:v>6.3167769398219535</c:v>
                </c:pt>
                <c:pt idx="2814">
                  <c:v>6.1698751505237688</c:v>
                </c:pt>
                <c:pt idx="2815">
                  <c:v>6.1992555083834064</c:v>
                </c:pt>
                <c:pt idx="2816">
                  <c:v>6.1992555083834064</c:v>
                </c:pt>
                <c:pt idx="2817">
                  <c:v>6.1698751505237688</c:v>
                </c:pt>
                <c:pt idx="2818">
                  <c:v>6.3217233215956723</c:v>
                </c:pt>
                <c:pt idx="2819">
                  <c:v>6.2035602688555658</c:v>
                </c:pt>
                <c:pt idx="2820">
                  <c:v>6.1698751505237688</c:v>
                </c:pt>
                <c:pt idx="2821">
                  <c:v>6.2873965819623168</c:v>
                </c:pt>
                <c:pt idx="2822">
                  <c:v>6.25801622410268</c:v>
                </c:pt>
                <c:pt idx="2823">
                  <c:v>6.3512640847806985</c:v>
                </c:pt>
                <c:pt idx="2824">
                  <c:v>6.1992555083834064</c:v>
                </c:pt>
                <c:pt idx="2825">
                  <c:v>6.1992555083834064</c:v>
                </c:pt>
                <c:pt idx="2826">
                  <c:v>6.0523537190852208</c:v>
                </c:pt>
                <c:pt idx="2827">
                  <c:v>6.1111144348044952</c:v>
                </c:pt>
                <c:pt idx="2828">
                  <c:v>6.1698751505237688</c:v>
                </c:pt>
                <c:pt idx="2829">
                  <c:v>6.2873965819623168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57-4167-9FFF-D5586DC38490}"/>
            </c:ext>
          </c:extLst>
        </c:ser>
        <c:ser>
          <c:idx val="1"/>
          <c:order val="1"/>
          <c:tx>
            <c:v>Outtake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'Data-Cooling Tower'!$A$5:$A$9471</c:f>
              <c:numCache>
                <c:formatCode>m/d/yyyy\ h:mm</c:formatCode>
                <c:ptCount val="9467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Tower'!$AL$5:$AL$9471</c:f>
              <c:numCache>
                <c:formatCode>0.00</c:formatCode>
                <c:ptCount val="9467"/>
                <c:pt idx="0">
                  <c:v>8.7662109000010471</c:v>
                </c:pt>
                <c:pt idx="1">
                  <c:v>8.5203037792947267</c:v>
                </c:pt>
                <c:pt idx="2">
                  <c:v>8.3734019899965428</c:v>
                </c:pt>
                <c:pt idx="3">
                  <c:v>8.478199034102607</c:v>
                </c:pt>
                <c:pt idx="4">
                  <c:v>8.0195189082852654</c:v>
                </c:pt>
                <c:pt idx="5">
                  <c:v>8.0195189082852654</c:v>
                </c:pt>
                <c:pt idx="6">
                  <c:v>8.4056438927582597</c:v>
                </c:pt>
                <c:pt idx="7">
                  <c:v>7.943780606641976</c:v>
                </c:pt>
                <c:pt idx="8">
                  <c:v>8.1229636278444257</c:v>
                </c:pt>
                <c:pt idx="9">
                  <c:v>7.7645975854395255</c:v>
                </c:pt>
                <c:pt idx="10">
                  <c:v>8.977926807566055</c:v>
                </c:pt>
                <c:pt idx="11">
                  <c:v>8.0003360608988547</c:v>
                </c:pt>
                <c:pt idx="12">
                  <c:v>8.1210958504973281</c:v>
                </c:pt>
                <c:pt idx="13">
                  <c:v>7.831370395625977</c:v>
                </c:pt>
                <c:pt idx="14">
                  <c:v>9.1062446460767177</c:v>
                </c:pt>
                <c:pt idx="15">
                  <c:v>8.7895060626849038</c:v>
                </c:pt>
                <c:pt idx="16">
                  <c:v>7.5382222134832331</c:v>
                </c:pt>
                <c:pt idx="17">
                  <c:v>7.3457040145018855</c:v>
                </c:pt>
                <c:pt idx="18">
                  <c:v>7.831370395625977</c:v>
                </c:pt>
                <c:pt idx="19">
                  <c:v>8.3317192885867311</c:v>
                </c:pt>
                <c:pt idx="20">
                  <c:v>7.5382222134832331</c:v>
                </c:pt>
                <c:pt idx="21">
                  <c:v>7.9166935488065695</c:v>
                </c:pt>
                <c:pt idx="22">
                  <c:v>7.6511405327636774</c:v>
                </c:pt>
                <c:pt idx="23">
                  <c:v>7.5277350402997456</c:v>
                </c:pt>
                <c:pt idx="24">
                  <c:v>7.4043295478358173</c:v>
                </c:pt>
                <c:pt idx="25">
                  <c:v>7.9717967629656528</c:v>
                </c:pt>
                <c:pt idx="26">
                  <c:v>7.3204048095715724</c:v>
                </c:pt>
                <c:pt idx="27">
                  <c:v>7.8477221051763042</c:v>
                </c:pt>
                <c:pt idx="28">
                  <c:v>7.5995727895976053</c:v>
                </c:pt>
                <c:pt idx="29">
                  <c:v>7.87874076962364</c:v>
                </c:pt>
                <c:pt idx="30">
                  <c:v>7.2583674806768963</c:v>
                </c:pt>
                <c:pt idx="31">
                  <c:v>7.2893861451242357</c:v>
                </c:pt>
                <c:pt idx="32">
                  <c:v>7.7856847762816299</c:v>
                </c:pt>
                <c:pt idx="33">
                  <c:v>7.1342928228875495</c:v>
                </c:pt>
                <c:pt idx="34">
                  <c:v>7.3514234740189082</c:v>
                </c:pt>
                <c:pt idx="35">
                  <c:v>7.2273488162295605</c:v>
                </c:pt>
                <c:pt idx="36">
                  <c:v>7.2273488162295605</c:v>
                </c:pt>
                <c:pt idx="37">
                  <c:v>7.466032294067781</c:v>
                </c:pt>
                <c:pt idx="38">
                  <c:v>8.761789964939048</c:v>
                </c:pt>
                <c:pt idx="39">
                  <c:v>7.5375354607029319</c:v>
                </c:pt>
                <c:pt idx="40">
                  <c:v>7.8477221051763042</c:v>
                </c:pt>
                <c:pt idx="41">
                  <c:v>7.3824421384662458</c:v>
                </c:pt>
                <c:pt idx="42">
                  <c:v>7.6095635093650342</c:v>
                </c:pt>
                <c:pt idx="43">
                  <c:v>7.6095635093650342</c:v>
                </c:pt>
                <c:pt idx="44">
                  <c:v>7.5783767736709171</c:v>
                </c:pt>
                <c:pt idx="45">
                  <c:v>7.0170155311767735</c:v>
                </c:pt>
                <c:pt idx="46">
                  <c:v>7.0170155311767735</c:v>
                </c:pt>
                <c:pt idx="47">
                  <c:v>7.3288828881179633</c:v>
                </c:pt>
                <c:pt idx="48">
                  <c:v>7.5471900379767956</c:v>
                </c:pt>
                <c:pt idx="49">
                  <c:v>7.4626303840032229</c:v>
                </c:pt>
                <c:pt idx="50">
                  <c:v>7.274496844910705</c:v>
                </c:pt>
                <c:pt idx="51">
                  <c:v>7.2508028798413644</c:v>
                </c:pt>
                <c:pt idx="52">
                  <c:v>7.219277649929011</c:v>
                </c:pt>
                <c:pt idx="53">
                  <c:v>7.1877524200166585</c:v>
                </c:pt>
                <c:pt idx="54">
                  <c:v>7.2900015457902763</c:v>
                </c:pt>
                <c:pt idx="55">
                  <c:v>7.1315232513165743</c:v>
                </c:pt>
                <c:pt idx="56">
                  <c:v>7.1949145691060563</c:v>
                </c:pt>
                <c:pt idx="57">
                  <c:v>7.0301262704548888</c:v>
                </c:pt>
                <c:pt idx="58">
                  <c:v>7.0931767302795965</c:v>
                </c:pt>
                <c:pt idx="59">
                  <c:v>6.967075810630182</c:v>
                </c:pt>
                <c:pt idx="60">
                  <c:v>7.1877524200166585</c:v>
                </c:pt>
                <c:pt idx="61">
                  <c:v>7.4084290294031341</c:v>
                </c:pt>
                <c:pt idx="62">
                  <c:v>7.3138533396660712</c:v>
                </c:pt>
                <c:pt idx="63">
                  <c:v>7.1632189102113157</c:v>
                </c:pt>
                <c:pt idx="64">
                  <c:v>7.3533928635797565</c:v>
                </c:pt>
                <c:pt idx="65">
                  <c:v>7.3533928635797565</c:v>
                </c:pt>
                <c:pt idx="66">
                  <c:v>7.9029861939840487</c:v>
                </c:pt>
                <c:pt idx="67">
                  <c:v>7.5843173958395314</c:v>
                </c:pt>
                <c:pt idx="68">
                  <c:v>7.1063141986227523</c:v>
                </c:pt>
                <c:pt idx="69">
                  <c:v>6.9730449568428732</c:v>
                </c:pt>
                <c:pt idx="70">
                  <c:v>6.8462623212639127</c:v>
                </c:pt>
                <c:pt idx="71">
                  <c:v>7.226610228000796</c:v>
                </c:pt>
                <c:pt idx="72">
                  <c:v>7.2823281097537196</c:v>
                </c:pt>
                <c:pt idx="73">
                  <c:v>7.0931767302795965</c:v>
                </c:pt>
                <c:pt idx="74">
                  <c:v>6.967075810630182</c:v>
                </c:pt>
                <c:pt idx="75">
                  <c:v>7.3138533396660712</c:v>
                </c:pt>
                <c:pt idx="76">
                  <c:v>7.1247019601919499</c:v>
                </c:pt>
                <c:pt idx="77">
                  <c:v>7.1562271901043033</c:v>
                </c:pt>
                <c:pt idx="78">
                  <c:v>7.1877524200166585</c:v>
                </c:pt>
                <c:pt idx="79">
                  <c:v>7.5435668169482009</c:v>
                </c:pt>
                <c:pt idx="80">
                  <c:v>7.6386537936324217</c:v>
                </c:pt>
                <c:pt idx="81">
                  <c:v>7.226610228000796</c:v>
                </c:pt>
                <c:pt idx="82">
                  <c:v>7.5030047191401952</c:v>
                </c:pt>
                <c:pt idx="83">
                  <c:v>7.1247019601919499</c:v>
                </c:pt>
                <c:pt idx="84">
                  <c:v>7.1877524200166585</c:v>
                </c:pt>
                <c:pt idx="85">
                  <c:v>7.1877524200166585</c:v>
                </c:pt>
                <c:pt idx="86">
                  <c:v>7.4801754991587188</c:v>
                </c:pt>
                <c:pt idx="87">
                  <c:v>6.967075810630182</c:v>
                </c:pt>
                <c:pt idx="88">
                  <c:v>6.9040253508054725</c:v>
                </c:pt>
                <c:pt idx="89">
                  <c:v>7.3769037994907807</c:v>
                </c:pt>
                <c:pt idx="90">
                  <c:v>7.6606308687019649</c:v>
                </c:pt>
                <c:pt idx="91">
                  <c:v>7.4084290294031341</c:v>
                </c:pt>
                <c:pt idx="92">
                  <c:v>7.5030047191401952</c:v>
                </c:pt>
                <c:pt idx="93">
                  <c:v>7.9443579379131473</c:v>
                </c:pt>
                <c:pt idx="94">
                  <c:v>6.967075810630182</c:v>
                </c:pt>
                <c:pt idx="95">
                  <c:v>7.0931767302795965</c:v>
                </c:pt>
                <c:pt idx="96">
                  <c:v>7.9443579379131473</c:v>
                </c:pt>
                <c:pt idx="97">
                  <c:v>7.1562271901043033</c:v>
                </c:pt>
                <c:pt idx="98">
                  <c:v>7.7552065584390251</c:v>
                </c:pt>
                <c:pt idx="99">
                  <c:v>7.5345299490525486</c:v>
                </c:pt>
                <c:pt idx="100">
                  <c:v>7.3769037994907807</c:v>
                </c:pt>
                <c:pt idx="101">
                  <c:v>6.967075810630182</c:v>
                </c:pt>
                <c:pt idx="102">
                  <c:v>7.5345299490525486</c:v>
                </c:pt>
                <c:pt idx="103">
                  <c:v>6.8355185870281634</c:v>
                </c:pt>
                <c:pt idx="104">
                  <c:v>7.337208024608211</c:v>
                </c:pt>
                <c:pt idx="105">
                  <c:v>7.7761862824907544</c:v>
                </c:pt>
                <c:pt idx="106">
                  <c:v>7.3058524347594584</c:v>
                </c:pt>
                <c:pt idx="107">
                  <c:v>7.6291056387896106</c:v>
                </c:pt>
                <c:pt idx="108">
                  <c:v>8.007408397737855</c:v>
                </c:pt>
                <c:pt idx="109">
                  <c:v>7.4801754991587188</c:v>
                </c:pt>
                <c:pt idx="110">
                  <c:v>7.7337407703166416</c:v>
                </c:pt>
                <c:pt idx="111">
                  <c:v>8.2725669715272279</c:v>
                </c:pt>
                <c:pt idx="112">
                  <c:v>7.8288277470008625</c:v>
                </c:pt>
                <c:pt idx="113">
                  <c:v>7.5435668169482009</c:v>
                </c:pt>
                <c:pt idx="114">
                  <c:v>7.1315232513165743</c:v>
                </c:pt>
                <c:pt idx="115">
                  <c:v>6.9355505807178268</c:v>
                </c:pt>
                <c:pt idx="116">
                  <c:v>7.0931767302795965</c:v>
                </c:pt>
                <c:pt idx="117">
                  <c:v>7.7236813285266717</c:v>
                </c:pt>
                <c:pt idx="118">
                  <c:v>8.3676539482114478</c:v>
                </c:pt>
                <c:pt idx="119">
                  <c:v>7.4484798402639791</c:v>
                </c:pt>
                <c:pt idx="120">
                  <c:v>7.1315232513165743</c:v>
                </c:pt>
                <c:pt idx="121">
                  <c:v>7.8392524343551457</c:v>
                </c:pt>
                <c:pt idx="122">
                  <c:v>6.9469797995504941</c:v>
                </c:pt>
                <c:pt idx="123">
                  <c:v>6.9469797995504941</c:v>
                </c:pt>
                <c:pt idx="124">
                  <c:v>7.0425804389938502</c:v>
                </c:pt>
                <c:pt idx="125">
                  <c:v>6.9469797995504941</c:v>
                </c:pt>
                <c:pt idx="126">
                  <c:v>6.8832460399215911</c:v>
                </c:pt>
                <c:pt idx="127">
                  <c:v>7.170047958251657</c:v>
                </c:pt>
                <c:pt idx="128">
                  <c:v>7.4249829967672705</c:v>
                </c:pt>
                <c:pt idx="129">
                  <c:v>7.4249829967672705</c:v>
                </c:pt>
                <c:pt idx="130">
                  <c:v>7.0425804389938502</c:v>
                </c:pt>
                <c:pt idx="131">
                  <c:v>7.2087515322215072</c:v>
                </c:pt>
                <c:pt idx="132">
                  <c:v>7.2087515322215072</c:v>
                </c:pt>
                <c:pt idx="133">
                  <c:v>7.1446737408239827</c:v>
                </c:pt>
                <c:pt idx="134">
                  <c:v>7.4330238021128423</c:v>
                </c:pt>
                <c:pt idx="135">
                  <c:v>7.0165181580289326</c:v>
                </c:pt>
                <c:pt idx="136">
                  <c:v>7.1446737408239827</c:v>
                </c:pt>
                <c:pt idx="137">
                  <c:v>7.0485570537276958</c:v>
                </c:pt>
                <c:pt idx="138">
                  <c:v>7.080595949426459</c:v>
                </c:pt>
                <c:pt idx="139">
                  <c:v>6.8563236795351221</c:v>
                </c:pt>
                <c:pt idx="140">
                  <c:v>7.0165181580289326</c:v>
                </c:pt>
                <c:pt idx="141">
                  <c:v>6.7922458881375984</c:v>
                </c:pt>
                <c:pt idx="142">
                  <c:v>7.2087515322215072</c:v>
                </c:pt>
                <c:pt idx="143">
                  <c:v>7.2407904279202713</c:v>
                </c:pt>
                <c:pt idx="144">
                  <c:v>7.4009849064140818</c:v>
                </c:pt>
                <c:pt idx="145">
                  <c:v>7.0165181580289326</c:v>
                </c:pt>
                <c:pt idx="146">
                  <c:v>7.2087515322215072</c:v>
                </c:pt>
                <c:pt idx="147">
                  <c:v>7.2407904279202713</c:v>
                </c:pt>
                <c:pt idx="148">
                  <c:v>7.1126348451252204</c:v>
                </c:pt>
                <c:pt idx="149">
                  <c:v>8.1058406117868493</c:v>
                </c:pt>
                <c:pt idx="150">
                  <c:v>7.52914048920913</c:v>
                </c:pt>
                <c:pt idx="151">
                  <c:v>6.9469797995504941</c:v>
                </c:pt>
                <c:pt idx="152">
                  <c:v>7.0425804389938502</c:v>
                </c:pt>
                <c:pt idx="153">
                  <c:v>6.9151129197360417</c:v>
                </c:pt>
                <c:pt idx="154">
                  <c:v>6.9469797995504941</c:v>
                </c:pt>
                <c:pt idx="155">
                  <c:v>7.6161842756539819</c:v>
                </c:pt>
                <c:pt idx="156">
                  <c:v>7.7117849150973381</c:v>
                </c:pt>
                <c:pt idx="157">
                  <c:v>7.6799180352828857</c:v>
                </c:pt>
                <c:pt idx="158">
                  <c:v>8.2853887517574698</c:v>
                </c:pt>
                <c:pt idx="159">
                  <c:v>7.0107135591793979</c:v>
                </c:pt>
                <c:pt idx="160">
                  <c:v>8.3809893912008242</c:v>
                </c:pt>
                <c:pt idx="161">
                  <c:v>7.5435668169482009</c:v>
                </c:pt>
                <c:pt idx="162">
                  <c:v>7.1632189102113157</c:v>
                </c:pt>
                <c:pt idx="163">
                  <c:v>6.8094496610684123</c:v>
                </c:pt>
                <c:pt idx="164">
                  <c:v>7.0931767302795965</c:v>
                </c:pt>
                <c:pt idx="165">
                  <c:v>7.1247019601919499</c:v>
                </c:pt>
                <c:pt idx="166">
                  <c:v>7.2823281097537196</c:v>
                </c:pt>
                <c:pt idx="167">
                  <c:v>7.0931767302795965</c:v>
                </c:pt>
                <c:pt idx="168">
                  <c:v>7.8605234058956031</c:v>
                </c:pt>
                <c:pt idx="169">
                  <c:v>7.226610228000796</c:v>
                </c:pt>
                <c:pt idx="170">
                  <c:v>7.1315232513165743</c:v>
                </c:pt>
                <c:pt idx="171">
                  <c:v>6.9730449568428732</c:v>
                </c:pt>
                <c:pt idx="172">
                  <c:v>7.3216972046850186</c:v>
                </c:pt>
                <c:pt idx="173">
                  <c:v>7.7117849150973381</c:v>
                </c:pt>
                <c:pt idx="174">
                  <c:v>6.8832460399215911</c:v>
                </c:pt>
                <c:pt idx="175">
                  <c:v>6.6920447610348797</c:v>
                </c:pt>
                <c:pt idx="176">
                  <c:v>6.8242847838363607</c:v>
                </c:pt>
                <c:pt idx="177">
                  <c:v>6.760206992438837</c:v>
                </c:pt>
                <c:pt idx="178">
                  <c:v>7.080595949426459</c:v>
                </c:pt>
                <c:pt idx="179">
                  <c:v>6.8883625752338853</c:v>
                </c:pt>
                <c:pt idx="180">
                  <c:v>7.1446737408239827</c:v>
                </c:pt>
                <c:pt idx="181">
                  <c:v>6.7922458881375984</c:v>
                </c:pt>
                <c:pt idx="182">
                  <c:v>7.2798463659153061</c:v>
                </c:pt>
                <c:pt idx="183">
                  <c:v>6.952440366631409</c:v>
                </c:pt>
                <c:pt idx="184">
                  <c:v>6.4398180354512142</c:v>
                </c:pt>
                <c:pt idx="185">
                  <c:v>7.0165181580289326</c:v>
                </c:pt>
                <c:pt idx="186">
                  <c:v>7.080595949426459</c:v>
                </c:pt>
                <c:pt idx="187">
                  <c:v>7.4971015935103678</c:v>
                </c:pt>
                <c:pt idx="188">
                  <c:v>8.1817742342587927</c:v>
                </c:pt>
                <c:pt idx="189">
                  <c:v>7.2476346563316083</c:v>
                </c:pt>
                <c:pt idx="190">
                  <c:v>7.2476346563316083</c:v>
                </c:pt>
                <c:pt idx="191">
                  <c:v>8.0851391055077073</c:v>
                </c:pt>
                <c:pt idx="192">
                  <c:v>7.2476346563316083</c:v>
                </c:pt>
                <c:pt idx="193">
                  <c:v>6.6320514096437861</c:v>
                </c:pt>
                <c:pt idx="194">
                  <c:v>7.0165181580289326</c:v>
                </c:pt>
                <c:pt idx="195">
                  <c:v>6.6961292010413107</c:v>
                </c:pt>
                <c:pt idx="196">
                  <c:v>6.8832460399215911</c:v>
                </c:pt>
                <c:pt idx="197">
                  <c:v>6.7876454004782349</c:v>
                </c:pt>
                <c:pt idx="198">
                  <c:v>6.3733759628903623</c:v>
                </c:pt>
                <c:pt idx="199">
                  <c:v>6.4052428427048138</c:v>
                </c:pt>
                <c:pt idx="200">
                  <c:v>6.7876454004782349</c:v>
                </c:pt>
                <c:pt idx="201">
                  <c:v>6.6320514096437861</c:v>
                </c:pt>
                <c:pt idx="202">
                  <c:v>6.6961292010413107</c:v>
                </c:pt>
                <c:pt idx="203">
                  <c:v>7.1446737408239827</c:v>
                </c:pt>
                <c:pt idx="204">
                  <c:v>7.4731166234174804</c:v>
                </c:pt>
                <c:pt idx="205">
                  <c:v>6.7322473029924703</c:v>
                </c:pt>
                <c:pt idx="206">
                  <c:v>6.6356121742413841</c:v>
                </c:pt>
                <c:pt idx="207">
                  <c:v>6.728168096740073</c:v>
                </c:pt>
                <c:pt idx="208">
                  <c:v>6.8563236795351221</c:v>
                </c:pt>
                <c:pt idx="209">
                  <c:v>6.6961292010413107</c:v>
                </c:pt>
                <c:pt idx="210">
                  <c:v>7.0165181580289326</c:v>
                </c:pt>
                <c:pt idx="211">
                  <c:v>6.7922458881375984</c:v>
                </c:pt>
                <c:pt idx="212">
                  <c:v>6.5964441215915235</c:v>
                </c:pt>
                <c:pt idx="213">
                  <c:v>6.7557785206637835</c:v>
                </c:pt>
                <c:pt idx="214">
                  <c:v>7.5843173958395314</c:v>
                </c:pt>
                <c:pt idx="215">
                  <c:v>6.6920447610348797</c:v>
                </c:pt>
                <c:pt idx="216">
                  <c:v>6.8832460399215911</c:v>
                </c:pt>
                <c:pt idx="217">
                  <c:v>6.7922458881375984</c:v>
                </c:pt>
                <c:pt idx="218">
                  <c:v>6.8883625752338853</c:v>
                </c:pt>
                <c:pt idx="219">
                  <c:v>6.952440366631409</c:v>
                </c:pt>
                <c:pt idx="220">
                  <c:v>6.5679736182462625</c:v>
                </c:pt>
                <c:pt idx="221">
                  <c:v>6.6961292010413107</c:v>
                </c:pt>
                <c:pt idx="222">
                  <c:v>6.6320514096437861</c:v>
                </c:pt>
                <c:pt idx="223">
                  <c:v>7.2728293236190327</c:v>
                </c:pt>
                <c:pt idx="224">
                  <c:v>6.8563236795351221</c:v>
                </c:pt>
                <c:pt idx="225">
                  <c:v>6.9151129197360417</c:v>
                </c:pt>
                <c:pt idx="226">
                  <c:v>6.9469797995504941</c:v>
                </c:pt>
                <c:pt idx="227">
                  <c:v>7.3048682193177941</c:v>
                </c:pt>
                <c:pt idx="228">
                  <c:v>7.080595949426459</c:v>
                </c:pt>
                <c:pt idx="229">
                  <c:v>6.9204014709326476</c:v>
                </c:pt>
                <c:pt idx="230">
                  <c:v>6.7966707221598641</c:v>
                </c:pt>
                <c:pt idx="231">
                  <c:v>6.5711887550739911</c:v>
                </c:pt>
                <c:pt idx="232">
                  <c:v>7.1509995275805212</c:v>
                </c:pt>
                <c:pt idx="233">
                  <c:v>7.0865761084131291</c:v>
                </c:pt>
                <c:pt idx="234">
                  <c:v>7.4731166234174804</c:v>
                </c:pt>
                <c:pt idx="235">
                  <c:v>7.3764814946663932</c:v>
                </c:pt>
                <c:pt idx="236">
                  <c:v>7.3764814946663932</c:v>
                </c:pt>
                <c:pt idx="237">
                  <c:v>7.2728293236190327</c:v>
                </c:pt>
                <c:pt idx="238">
                  <c:v>6.8195122802926864</c:v>
                </c:pt>
                <c:pt idx="239">
                  <c:v>6.5327103619626206</c:v>
                </c:pt>
                <c:pt idx="240">
                  <c:v>6.5645772417770729</c:v>
                </c:pt>
                <c:pt idx="241">
                  <c:v>7.0425804389938502</c:v>
                </c:pt>
                <c:pt idx="242">
                  <c:v>7.3369071150165563</c:v>
                </c:pt>
                <c:pt idx="243">
                  <c:v>7.4650626978116064</c:v>
                </c:pt>
                <c:pt idx="244">
                  <c:v>6.6000125139450248</c:v>
                </c:pt>
                <c:pt idx="245">
                  <c:v>6.8933058509109513</c:v>
                </c:pt>
                <c:pt idx="246">
                  <c:v>6.861094141327257</c:v>
                </c:pt>
                <c:pt idx="247">
                  <c:v>7.1509995275805212</c:v>
                </c:pt>
                <c:pt idx="248">
                  <c:v>6.603400464657688</c:v>
                </c:pt>
                <c:pt idx="249">
                  <c:v>6.7000355934087761</c:v>
                </c:pt>
                <c:pt idx="250">
                  <c:v>6.6356121742413841</c:v>
                </c:pt>
                <c:pt idx="251">
                  <c:v>6.7000355934087761</c:v>
                </c:pt>
                <c:pt idx="252">
                  <c:v>7.1187878179968251</c:v>
                </c:pt>
                <c:pt idx="253">
                  <c:v>6.957729270078346</c:v>
                </c:pt>
                <c:pt idx="254">
                  <c:v>6.760206992438837</c:v>
                </c:pt>
                <c:pt idx="255">
                  <c:v>6.8563236795351221</c:v>
                </c:pt>
                <c:pt idx="256">
                  <c:v>7.170047958251657</c:v>
                </c:pt>
                <c:pt idx="257">
                  <c:v>7.080595949426459</c:v>
                </c:pt>
                <c:pt idx="258">
                  <c:v>6.9788466793649446</c:v>
                </c:pt>
                <c:pt idx="259">
                  <c:v>6.7876454004782349</c:v>
                </c:pt>
                <c:pt idx="260">
                  <c:v>7.170047958251657</c:v>
                </c:pt>
                <c:pt idx="261">
                  <c:v>6.6243927090007295</c:v>
                </c:pt>
                <c:pt idx="262">
                  <c:v>6.6877840267902116</c:v>
                </c:pt>
                <c:pt idx="263">
                  <c:v>7.219277649929011</c:v>
                </c:pt>
                <c:pt idx="264">
                  <c:v>7.1315232513165743</c:v>
                </c:pt>
                <c:pt idx="265">
                  <c:v>6.8779579801586515</c:v>
                </c:pt>
                <c:pt idx="266">
                  <c:v>7.2019148380661084</c:v>
                </c:pt>
                <c:pt idx="267">
                  <c:v>6.4077791397524511</c:v>
                </c:pt>
                <c:pt idx="268">
                  <c:v>6.728168096740073</c:v>
                </c:pt>
                <c:pt idx="269">
                  <c:v>7.2087515322215072</c:v>
                </c:pt>
                <c:pt idx="270">
                  <c:v>6.1202248209022478</c:v>
                </c:pt>
                <c:pt idx="271">
                  <c:v>6.3779184975718159</c:v>
                </c:pt>
                <c:pt idx="272">
                  <c:v>6.5067653359066</c:v>
                </c:pt>
                <c:pt idx="273">
                  <c:v>6.8333034724630668</c:v>
                </c:pt>
                <c:pt idx="274">
                  <c:v>6.4122942537805079</c:v>
                </c:pt>
                <c:pt idx="275">
                  <c:v>6.2827529557243347</c:v>
                </c:pt>
                <c:pt idx="276">
                  <c:v>6.185596982182207</c:v>
                </c:pt>
                <c:pt idx="277">
                  <c:v>6.0884410086400775</c:v>
                </c:pt>
                <c:pt idx="278">
                  <c:v>6.6389915253788079</c:v>
                </c:pt>
                <c:pt idx="279">
                  <c:v>7.0276154195473231</c:v>
                </c:pt>
                <c:pt idx="280">
                  <c:v>6.5094502273226365</c:v>
                </c:pt>
                <c:pt idx="281">
                  <c:v>6.3475236047524222</c:v>
                </c:pt>
                <c:pt idx="282">
                  <c:v>6.8009181479490222</c:v>
                </c:pt>
                <c:pt idx="283">
                  <c:v>6.1532116576681632</c:v>
                </c:pt>
                <c:pt idx="284">
                  <c:v>6.8333034724630668</c:v>
                </c:pt>
                <c:pt idx="285">
                  <c:v>7.5133952872579677</c:v>
                </c:pt>
                <c:pt idx="286">
                  <c:v>6.3475236047524222</c:v>
                </c:pt>
                <c:pt idx="287">
                  <c:v>6.5742208763507222</c:v>
                </c:pt>
                <c:pt idx="288">
                  <c:v>7.6429365853141409</c:v>
                </c:pt>
                <c:pt idx="289">
                  <c:v>7.0923860685754097</c:v>
                </c:pt>
                <c:pt idx="290">
                  <c:v>6.7685328234349802</c:v>
                </c:pt>
                <c:pt idx="291">
                  <c:v>6.5742208763507222</c:v>
                </c:pt>
                <c:pt idx="292">
                  <c:v>6.4122942537805079</c:v>
                </c:pt>
                <c:pt idx="293">
                  <c:v>6.1532116576681632</c:v>
                </c:pt>
                <c:pt idx="294">
                  <c:v>6.185596982182207</c:v>
                </c:pt>
                <c:pt idx="295">
                  <c:v>6.5445084522180421</c:v>
                </c:pt>
                <c:pt idx="296">
                  <c:v>6.6096279393047883</c:v>
                </c:pt>
                <c:pt idx="297">
                  <c:v>6.5445084522180421</c:v>
                </c:pt>
                <c:pt idx="298">
                  <c:v>6.7398669134782816</c:v>
                </c:pt>
                <c:pt idx="299">
                  <c:v>7.6189799891493628</c:v>
                </c:pt>
                <c:pt idx="300">
                  <c:v>6.3817097345011753</c:v>
                </c:pt>
                <c:pt idx="301">
                  <c:v>6.4142694780445488</c:v>
                </c:pt>
                <c:pt idx="302">
                  <c:v>6.4122942537805079</c:v>
                </c:pt>
                <c:pt idx="303">
                  <c:v>7.1571567176034954</c:v>
                </c:pt>
                <c:pt idx="304">
                  <c:v>6.5094502273226365</c:v>
                </c:pt>
                <c:pt idx="305">
                  <c:v>6.606606200864765</c:v>
                </c:pt>
                <c:pt idx="306">
                  <c:v>6.442341916739208</c:v>
                </c:pt>
                <c:pt idx="307">
                  <c:v>6.345706787988119</c:v>
                </c:pt>
                <c:pt idx="308">
                  <c:v>7.2476346563316083</c:v>
                </c:pt>
                <c:pt idx="309">
                  <c:v>6.474553626322904</c:v>
                </c:pt>
                <c:pt idx="310">
                  <c:v>6.474553626322904</c:v>
                </c:pt>
                <c:pt idx="311">
                  <c:v>6.7322473029924703</c:v>
                </c:pt>
                <c:pt idx="312">
                  <c:v>7.1187878179968251</c:v>
                </c:pt>
                <c:pt idx="313">
                  <c:v>6.7644590125761681</c:v>
                </c:pt>
                <c:pt idx="314">
                  <c:v>6.442341916739208</c:v>
                </c:pt>
                <c:pt idx="315">
                  <c:v>7.0600007440613659</c:v>
                </c:pt>
                <c:pt idx="316">
                  <c:v>7.4486246382298829</c:v>
                </c:pt>
                <c:pt idx="317">
                  <c:v>6.9304594460051945</c:v>
                </c:pt>
                <c:pt idx="318">
                  <c:v>6.4122942537805079</c:v>
                </c:pt>
                <c:pt idx="319">
                  <c:v>6.5418355518366784</c:v>
                </c:pt>
                <c:pt idx="320">
                  <c:v>6.4122942537805079</c:v>
                </c:pt>
                <c:pt idx="321">
                  <c:v>6.4770649028085927</c:v>
                </c:pt>
                <c:pt idx="322">
                  <c:v>6.2812833688207279</c:v>
                </c:pt>
                <c:pt idx="323">
                  <c:v>6.442341916739208</c:v>
                </c:pt>
                <c:pt idx="324">
                  <c:v>6.1524365304859439</c:v>
                </c:pt>
                <c:pt idx="325">
                  <c:v>6.5711887550739911</c:v>
                </c:pt>
                <c:pt idx="326">
                  <c:v>6.7037621744068936</c:v>
                </c:pt>
                <c:pt idx="327">
                  <c:v>6.4770649028085927</c:v>
                </c:pt>
                <c:pt idx="328">
                  <c:v>6.7685328234349802</c:v>
                </c:pt>
                <c:pt idx="329">
                  <c:v>7.0923860685754097</c:v>
                </c:pt>
                <c:pt idx="330">
                  <c:v>6.8980741214911516</c:v>
                </c:pt>
                <c:pt idx="331">
                  <c:v>6.5742208763507222</c:v>
                </c:pt>
                <c:pt idx="332">
                  <c:v>6.6713768498928516</c:v>
                </c:pt>
                <c:pt idx="333">
                  <c:v>6.3799089292664632</c:v>
                </c:pt>
                <c:pt idx="334">
                  <c:v>6.9304594460051945</c:v>
                </c:pt>
                <c:pt idx="335">
                  <c:v>6.8009181479490222</c:v>
                </c:pt>
                <c:pt idx="336">
                  <c:v>6.7685328234349802</c:v>
                </c:pt>
                <c:pt idx="337">
                  <c:v>6.5119487086746677</c:v>
                </c:pt>
                <c:pt idx="338">
                  <c:v>6.5445084522180421</c:v>
                </c:pt>
                <c:pt idx="339">
                  <c:v>6.6747474263915354</c:v>
                </c:pt>
                <c:pt idx="340">
                  <c:v>6.4142694780445488</c:v>
                </c:pt>
                <c:pt idx="341">
                  <c:v>6.5797289165447417</c:v>
                </c:pt>
                <c:pt idx="342">
                  <c:v>7.299898250693917</c:v>
                </c:pt>
                <c:pt idx="343">
                  <c:v>6.9070786138852762</c:v>
                </c:pt>
                <c:pt idx="344">
                  <c:v>7.7254528572366121</c:v>
                </c:pt>
                <c:pt idx="345">
                  <c:v>7.0654643489120152</c:v>
                </c:pt>
                <c:pt idx="346">
                  <c:v>6.9352253747385229</c:v>
                </c:pt>
                <c:pt idx="347">
                  <c:v>6.3491499909578017</c:v>
                </c:pt>
                <c:pt idx="348">
                  <c:v>6.4142694780445488</c:v>
                </c:pt>
                <c:pt idx="349">
                  <c:v>6.1537915296975614</c:v>
                </c:pt>
                <c:pt idx="350">
                  <c:v>6.2840305038710556</c:v>
                </c:pt>
                <c:pt idx="351">
                  <c:v>6.6747474263915354</c:v>
                </c:pt>
                <c:pt idx="352">
                  <c:v>6.3491499909578017</c:v>
                </c:pt>
                <c:pt idx="353">
                  <c:v>6.3491499909578017</c:v>
                </c:pt>
                <c:pt idx="354">
                  <c:v>6.1214393402679921</c:v>
                </c:pt>
                <c:pt idx="355">
                  <c:v>6.4468292215879215</c:v>
                </c:pt>
                <c:pt idx="356">
                  <c:v>6.6421876828481619</c:v>
                </c:pt>
                <c:pt idx="357">
                  <c:v>6.5445084522180421</c:v>
                </c:pt>
                <c:pt idx="358">
                  <c:v>6.4468292215879215</c:v>
                </c:pt>
                <c:pt idx="359">
                  <c:v>6.7724266570216551</c:v>
                </c:pt>
                <c:pt idx="360">
                  <c:v>6.6389915253788079</c:v>
                </c:pt>
                <c:pt idx="361">
                  <c:v>6.9304594460051945</c:v>
                </c:pt>
                <c:pt idx="362">
                  <c:v>7.0003448618252682</c:v>
                </c:pt>
                <c:pt idx="363">
                  <c:v>6.3491499909578017</c:v>
                </c:pt>
                <c:pt idx="364">
                  <c:v>6.8701058876517758</c:v>
                </c:pt>
                <c:pt idx="365">
                  <c:v>6.9026656311951484</c:v>
                </c:pt>
                <c:pt idx="366">
                  <c:v>6.8375461441084022</c:v>
                </c:pt>
                <c:pt idx="367">
                  <c:v>6.5445084522180421</c:v>
                </c:pt>
                <c:pt idx="368">
                  <c:v>5.9588997105839052</c:v>
                </c:pt>
                <c:pt idx="369">
                  <c:v>6.1532116576681632</c:v>
                </c:pt>
                <c:pt idx="370">
                  <c:v>6.1532116576681632</c:v>
                </c:pt>
                <c:pt idx="371">
                  <c:v>6.217982306696249</c:v>
                </c:pt>
                <c:pt idx="372">
                  <c:v>6.3475236047524222</c:v>
                </c:pt>
                <c:pt idx="373">
                  <c:v>6.2503676312102927</c:v>
                </c:pt>
                <c:pt idx="374">
                  <c:v>6.6096279393047883</c:v>
                </c:pt>
                <c:pt idx="375">
                  <c:v>6.8375461441084022</c:v>
                </c:pt>
                <c:pt idx="376">
                  <c:v>6.2189110167843094</c:v>
                </c:pt>
                <c:pt idx="377">
                  <c:v>5.9909928119806954</c:v>
                </c:pt>
                <c:pt idx="378">
                  <c:v>6.2189110167843094</c:v>
                </c:pt>
                <c:pt idx="379">
                  <c:v>6.4468292215879215</c:v>
                </c:pt>
                <c:pt idx="380">
                  <c:v>6.7761387349490603</c:v>
                </c:pt>
                <c:pt idx="381">
                  <c:v>7.070753462555543</c:v>
                </c:pt>
                <c:pt idx="382">
                  <c:v>6.6779338257469005</c:v>
                </c:pt>
                <c:pt idx="383">
                  <c:v>6.2523792192042071</c:v>
                </c:pt>
                <c:pt idx="384">
                  <c:v>6.1872691575649332</c:v>
                </c:pt>
                <c:pt idx="385">
                  <c:v>6.0227141267786317</c:v>
                </c:pt>
                <c:pt idx="386">
                  <c:v>5.7923370836778085</c:v>
                </c:pt>
                <c:pt idx="387">
                  <c:v>5.9239811083068501</c:v>
                </c:pt>
                <c:pt idx="388">
                  <c:v>6.0227141267786317</c:v>
                </c:pt>
                <c:pt idx="389">
                  <c:v>6.4505572068230155</c:v>
                </c:pt>
                <c:pt idx="390">
                  <c:v>5.8910701021495893</c:v>
                </c:pt>
                <c:pt idx="391">
                  <c:v>6.1214471452504124</c:v>
                </c:pt>
                <c:pt idx="392">
                  <c:v>6.1214471452504124</c:v>
                </c:pt>
                <c:pt idx="393">
                  <c:v>6.1543581514076715</c:v>
                </c:pt>
                <c:pt idx="394">
                  <c:v>6.0227141267786317</c:v>
                </c:pt>
                <c:pt idx="395">
                  <c:v>6.1543581514076715</c:v>
                </c:pt>
                <c:pt idx="396">
                  <c:v>6.1214471452504124</c:v>
                </c:pt>
                <c:pt idx="397">
                  <c:v>6.1543581514076715</c:v>
                </c:pt>
                <c:pt idx="398">
                  <c:v>6.3833190981404204</c:v>
                </c:pt>
                <c:pt idx="399">
                  <c:v>6.3833190981404204</c:v>
                </c:pt>
                <c:pt idx="400">
                  <c:v>6.5469939468106864</c:v>
                </c:pt>
                <c:pt idx="401">
                  <c:v>6.4815240073425811</c:v>
                </c:pt>
                <c:pt idx="402">
                  <c:v>5.9577644915977253</c:v>
                </c:pt>
                <c:pt idx="403">
                  <c:v>5.8922945521296182</c:v>
                </c:pt>
                <c:pt idx="404">
                  <c:v>5.9250295218636717</c:v>
                </c:pt>
                <c:pt idx="405">
                  <c:v>6.7106687954809541</c:v>
                </c:pt>
                <c:pt idx="406">
                  <c:v>5.8922945521296182</c:v>
                </c:pt>
                <c:pt idx="407">
                  <c:v>6.4815240073425811</c:v>
                </c:pt>
                <c:pt idx="408">
                  <c:v>6.1214393402679921</c:v>
                </c:pt>
                <c:pt idx="409">
                  <c:v>6.0559694007998859</c:v>
                </c:pt>
                <c:pt idx="410">
                  <c:v>6.0559694007998859</c:v>
                </c:pt>
                <c:pt idx="411">
                  <c:v>5.7286197034593505</c:v>
                </c:pt>
                <c:pt idx="412">
                  <c:v>5.9250295218636717</c:v>
                </c:pt>
                <c:pt idx="413">
                  <c:v>6.1869092797360992</c:v>
                </c:pt>
                <c:pt idx="414">
                  <c:v>6.1541743100020465</c:v>
                </c:pt>
                <c:pt idx="415">
                  <c:v>5.6304147942571898</c:v>
                </c:pt>
                <c:pt idx="416">
                  <c:v>5.4049174281999752</c:v>
                </c:pt>
                <c:pt idx="417">
                  <c:v>5.6631497639912451</c:v>
                </c:pt>
                <c:pt idx="418">
                  <c:v>5.6958847337252969</c:v>
                </c:pt>
                <c:pt idx="419">
                  <c:v>6.0232344310658315</c:v>
                </c:pt>
                <c:pt idx="420">
                  <c:v>5.8922945521296182</c:v>
                </c:pt>
                <c:pt idx="421">
                  <c:v>5.9250295218636717</c:v>
                </c:pt>
                <c:pt idx="422">
                  <c:v>6.5469939468106864</c:v>
                </c:pt>
                <c:pt idx="423">
                  <c:v>6.5469939468106864</c:v>
                </c:pt>
                <c:pt idx="424">
                  <c:v>5.4340049758528712</c:v>
                </c:pt>
                <c:pt idx="425">
                  <c:v>5.8595595823955646</c:v>
                </c:pt>
                <c:pt idx="426">
                  <c:v>5.8268246126615111</c:v>
                </c:pt>
                <c:pt idx="427">
                  <c:v>6.0887043705339394</c:v>
                </c:pt>
                <c:pt idx="428">
                  <c:v>5.8268246126615111</c:v>
                </c:pt>
                <c:pt idx="429">
                  <c:v>5.5976798245231381</c:v>
                </c:pt>
                <c:pt idx="430">
                  <c:v>5.3685350363847633</c:v>
                </c:pt>
                <c:pt idx="431">
                  <c:v>5.4667399455869239</c:v>
                </c:pt>
                <c:pt idx="432">
                  <c:v>5.4667399455869239</c:v>
                </c:pt>
                <c:pt idx="433">
                  <c:v>5.6304147942571898</c:v>
                </c:pt>
                <c:pt idx="434">
                  <c:v>5.6958847337252969</c:v>
                </c:pt>
                <c:pt idx="435">
                  <c:v>5.5322098850550292</c:v>
                </c:pt>
                <c:pt idx="436">
                  <c:v>5.6304147942571898</c:v>
                </c:pt>
                <c:pt idx="437">
                  <c:v>5.5619600405769862</c:v>
                </c:pt>
                <c:pt idx="438">
                  <c:v>5.7923370836778085</c:v>
                </c:pt>
                <c:pt idx="439">
                  <c:v>5.9568921144641109</c:v>
                </c:pt>
                <c:pt idx="440">
                  <c:v>5.9898031206213709</c:v>
                </c:pt>
                <c:pt idx="441">
                  <c:v>5.6936040652060287</c:v>
                </c:pt>
                <c:pt idx="442">
                  <c:v>5.4632270221052064</c:v>
                </c:pt>
                <c:pt idx="443">
                  <c:v>6.1872691575649332</c:v>
                </c:pt>
                <c:pt idx="444">
                  <c:v>5.4632270221052064</c:v>
                </c:pt>
                <c:pt idx="445">
                  <c:v>5.3974050097906856</c:v>
                </c:pt>
                <c:pt idx="446">
                  <c:v>5.4303160159479464</c:v>
                </c:pt>
                <c:pt idx="447">
                  <c:v>5.3644940036334257</c:v>
                </c:pt>
                <c:pt idx="448">
                  <c:v>5.9239811083068501</c:v>
                </c:pt>
                <c:pt idx="449">
                  <c:v>6.4834682129802745</c:v>
                </c:pt>
                <c:pt idx="450">
                  <c:v>5.6304147942571898</c:v>
                </c:pt>
                <c:pt idx="451">
                  <c:v>5.4994749153209774</c:v>
                </c:pt>
                <c:pt idx="452">
                  <c:v>5.7286197034593505</c:v>
                </c:pt>
                <c:pt idx="453">
                  <c:v>5.7940896429274575</c:v>
                </c:pt>
                <c:pt idx="454">
                  <c:v>6.2523792192042071</c:v>
                </c:pt>
                <c:pt idx="455">
                  <c:v>5.8595595823955646</c:v>
                </c:pt>
                <c:pt idx="456">
                  <c:v>5.8922945521296182</c:v>
                </c:pt>
                <c:pt idx="457">
                  <c:v>5.5649448547890845</c:v>
                </c:pt>
                <c:pt idx="458">
                  <c:v>6.0559694007998859</c:v>
                </c:pt>
                <c:pt idx="459">
                  <c:v>5.9250295218636717</c:v>
                </c:pt>
                <c:pt idx="460">
                  <c:v>6.1872691575649332</c:v>
                </c:pt>
                <c:pt idx="461">
                  <c:v>6.0885361390931516</c:v>
                </c:pt>
                <c:pt idx="462">
                  <c:v>6.2201801637221914</c:v>
                </c:pt>
                <c:pt idx="463">
                  <c:v>5.5948710467342471</c:v>
                </c:pt>
                <c:pt idx="464">
                  <c:v>5.658023357702521</c:v>
                </c:pt>
                <c:pt idx="465">
                  <c:v>5.9558140607394954</c:v>
                </c:pt>
                <c:pt idx="466">
                  <c:v>5.2609690869865542</c:v>
                </c:pt>
                <c:pt idx="467">
                  <c:v>6.0219897725254903</c:v>
                </c:pt>
                <c:pt idx="468">
                  <c:v>5.4264083664515397</c:v>
                </c:pt>
                <c:pt idx="469">
                  <c:v>5.2278812310935567</c:v>
                </c:pt>
                <c:pt idx="470">
                  <c:v>5.4555456129378266</c:v>
                </c:pt>
                <c:pt idx="471">
                  <c:v>5.4888111349679356</c:v>
                </c:pt>
                <c:pt idx="472">
                  <c:v>5.8547318772991321</c:v>
                </c:pt>
                <c:pt idx="473">
                  <c:v>5.4555456129378266</c:v>
                </c:pt>
                <c:pt idx="474">
                  <c:v>5.3933205105585431</c:v>
                </c:pt>
                <c:pt idx="475">
                  <c:v>5.8896383489535014</c:v>
                </c:pt>
                <c:pt idx="476">
                  <c:v>5.5220766569980446</c:v>
                </c:pt>
                <c:pt idx="477">
                  <c:v>5.6218732230883699</c:v>
                </c:pt>
                <c:pt idx="478">
                  <c:v>5.5553421790281527</c:v>
                </c:pt>
                <c:pt idx="479">
                  <c:v>5.3557490468475004</c:v>
                </c:pt>
                <c:pt idx="480">
                  <c:v>5.5886077010582618</c:v>
                </c:pt>
                <c:pt idx="481">
                  <c:v>5.2226869587270661</c:v>
                </c:pt>
                <c:pt idx="482">
                  <c:v>5.2559524807571751</c:v>
                </c:pt>
                <c:pt idx="483">
                  <c:v>5.3557490468475004</c:v>
                </c:pt>
                <c:pt idx="484">
                  <c:v>5.4222800909077185</c:v>
                </c:pt>
                <c:pt idx="485">
                  <c:v>5.5220766569980446</c:v>
                </c:pt>
                <c:pt idx="486">
                  <c:v>5.1894214366969571</c:v>
                </c:pt>
                <c:pt idx="487">
                  <c:v>5.3271447987725491</c:v>
                </c:pt>
                <c:pt idx="488">
                  <c:v>5.4594962223445371</c:v>
                </c:pt>
                <c:pt idx="489">
                  <c:v>5.6249355018095226</c:v>
                </c:pt>
                <c:pt idx="490">
                  <c:v>5.3557490468475004</c:v>
                </c:pt>
                <c:pt idx="491">
                  <c:v>5.4888111349679356</c:v>
                </c:pt>
                <c:pt idx="492">
                  <c:v>5.6218732230883699</c:v>
                </c:pt>
                <c:pt idx="493">
                  <c:v>5.5220766569980446</c:v>
                </c:pt>
                <c:pt idx="494">
                  <c:v>5.4555456129378266</c:v>
                </c:pt>
                <c:pt idx="495">
                  <c:v>5.4888111349679356</c:v>
                </c:pt>
                <c:pt idx="496">
                  <c:v>5.4555456129378266</c:v>
                </c:pt>
                <c:pt idx="497">
                  <c:v>5.5220766569980446</c:v>
                </c:pt>
                <c:pt idx="498">
                  <c:v>5.4888111349679356</c:v>
                </c:pt>
                <c:pt idx="499">
                  <c:v>5.5220766569980446</c:v>
                </c:pt>
                <c:pt idx="500">
                  <c:v>5.4222800909077185</c:v>
                </c:pt>
                <c:pt idx="501">
                  <c:v>5.6551387451184789</c:v>
                </c:pt>
                <c:pt idx="502">
                  <c:v>5.4888111349679356</c:v>
                </c:pt>
                <c:pt idx="503">
                  <c:v>5.6249355018095226</c:v>
                </c:pt>
                <c:pt idx="504">
                  <c:v>5.8565504930605039</c:v>
                </c:pt>
                <c:pt idx="505">
                  <c:v>5.5256719341305311</c:v>
                </c:pt>
                <c:pt idx="506">
                  <c:v>5.724199069488515</c:v>
                </c:pt>
                <c:pt idx="507">
                  <c:v>5.6249355018095226</c:v>
                </c:pt>
                <c:pt idx="508">
                  <c:v>5.5256719341305311</c:v>
                </c:pt>
                <c:pt idx="509">
                  <c:v>5.8896383489535014</c:v>
                </c:pt>
                <c:pt idx="510">
                  <c:v>5.5918476459165252</c:v>
                </c:pt>
                <c:pt idx="511">
                  <c:v>5.9227262048464979</c:v>
                </c:pt>
                <c:pt idx="512">
                  <c:v>5.5918476459165252</c:v>
                </c:pt>
                <c:pt idx="513">
                  <c:v>5.5256719341305311</c:v>
                </c:pt>
                <c:pt idx="514">
                  <c:v>5.2940569428795516</c:v>
                </c:pt>
                <c:pt idx="515">
                  <c:v>5.724199069488515</c:v>
                </c:pt>
                <c:pt idx="516">
                  <c:v>5.8234626371675065</c:v>
                </c:pt>
                <c:pt idx="517">
                  <c:v>5.7216697891786961</c:v>
                </c:pt>
                <c:pt idx="518">
                  <c:v>5.6551387451184789</c:v>
                </c:pt>
                <c:pt idx="519">
                  <c:v>5.3890145688776094</c:v>
                </c:pt>
                <c:pt idx="520">
                  <c:v>5.3224835248173923</c:v>
                </c:pt>
                <c:pt idx="521">
                  <c:v>5.156155914666849</c:v>
                </c:pt>
                <c:pt idx="522">
                  <c:v>5.2559524807571751</c:v>
                </c:pt>
                <c:pt idx="523">
                  <c:v>6.3869802297808711</c:v>
                </c:pt>
                <c:pt idx="524">
                  <c:v>5.7216697891786961</c:v>
                </c:pt>
                <c:pt idx="525">
                  <c:v>5.8879973993292394</c:v>
                </c:pt>
                <c:pt idx="526">
                  <c:v>6.8859630602325019</c:v>
                </c:pt>
                <c:pt idx="527">
                  <c:v>5.8547318772991321</c:v>
                </c:pt>
                <c:pt idx="528">
                  <c:v>5.7216697891786961</c:v>
                </c:pt>
                <c:pt idx="529">
                  <c:v>5.6249355018095226</c:v>
                </c:pt>
                <c:pt idx="530">
                  <c:v>5.7216697891786961</c:v>
                </c:pt>
                <c:pt idx="531">
                  <c:v>5.7216697891786961</c:v>
                </c:pt>
                <c:pt idx="532">
                  <c:v>5.6551387451184789</c:v>
                </c:pt>
                <c:pt idx="533">
                  <c:v>5.3890145688776094</c:v>
                </c:pt>
                <c:pt idx="534">
                  <c:v>5.4888111349679356</c:v>
                </c:pt>
                <c:pt idx="535">
                  <c:v>5.2559524807571751</c:v>
                </c:pt>
                <c:pt idx="536">
                  <c:v>5.2226869587270661</c:v>
                </c:pt>
                <c:pt idx="537">
                  <c:v>5.2226869587270661</c:v>
                </c:pt>
                <c:pt idx="538">
                  <c:v>5.5553421790281527</c:v>
                </c:pt>
                <c:pt idx="539">
                  <c:v>5.7882008332389132</c:v>
                </c:pt>
                <c:pt idx="540">
                  <c:v>5.8214663552690231</c:v>
                </c:pt>
                <c:pt idx="541">
                  <c:v>5.9545284433894574</c:v>
                </c:pt>
                <c:pt idx="542">
                  <c:v>5.7216697891786961</c:v>
                </c:pt>
                <c:pt idx="543">
                  <c:v>5.3890145688776094</c:v>
                </c:pt>
                <c:pt idx="544">
                  <c:v>5.3890145688776094</c:v>
                </c:pt>
                <c:pt idx="545">
                  <c:v>5.5220766569980446</c:v>
                </c:pt>
                <c:pt idx="546">
                  <c:v>5.2892180027872833</c:v>
                </c:pt>
                <c:pt idx="547">
                  <c:v>5.7882008332389132</c:v>
                </c:pt>
                <c:pt idx="548">
                  <c:v>5.2559524807571751</c:v>
                </c:pt>
                <c:pt idx="549">
                  <c:v>5.5553421790281527</c:v>
                </c:pt>
                <c:pt idx="550">
                  <c:v>5.5220766569980446</c:v>
                </c:pt>
                <c:pt idx="551">
                  <c:v>5.2226869587270661</c:v>
                </c:pt>
                <c:pt idx="552">
                  <c:v>5.5220766569980446</c:v>
                </c:pt>
                <c:pt idx="553">
                  <c:v>5.4555456129378266</c:v>
                </c:pt>
                <c:pt idx="554">
                  <c:v>5.8565504930605039</c:v>
                </c:pt>
                <c:pt idx="555">
                  <c:v>5.724199069488515</c:v>
                </c:pt>
                <c:pt idx="556">
                  <c:v>5.8234626371675065</c:v>
                </c:pt>
                <c:pt idx="557">
                  <c:v>5.5256719341305311</c:v>
                </c:pt>
                <c:pt idx="558">
                  <c:v>5.2278812310935567</c:v>
                </c:pt>
                <c:pt idx="559">
                  <c:v>6.2536047637764689</c:v>
                </c:pt>
                <c:pt idx="560">
                  <c:v>5.6249355018095226</c:v>
                </c:pt>
                <c:pt idx="561">
                  <c:v>5.8565504930605039</c:v>
                </c:pt>
                <c:pt idx="562">
                  <c:v>5.3271447987725491</c:v>
                </c:pt>
                <c:pt idx="563">
                  <c:v>5.2609690869865542</c:v>
                </c:pt>
                <c:pt idx="564">
                  <c:v>5.5256719341305311</c:v>
                </c:pt>
                <c:pt idx="565">
                  <c:v>5.3933205105585431</c:v>
                </c:pt>
                <c:pt idx="566">
                  <c:v>5.1617055193075627</c:v>
                </c:pt>
                <c:pt idx="567">
                  <c:v>5.6218732230883699</c:v>
                </c:pt>
                <c:pt idx="568">
                  <c:v>5.2226869587270661</c:v>
                </c:pt>
                <c:pt idx="569">
                  <c:v>5.4222800909077185</c:v>
                </c:pt>
                <c:pt idx="570">
                  <c:v>5.3557490468475004</c:v>
                </c:pt>
                <c:pt idx="571">
                  <c:v>5.3557490468475004</c:v>
                </c:pt>
                <c:pt idx="572">
                  <c:v>5.1894214366969571</c:v>
                </c:pt>
                <c:pt idx="573">
                  <c:v>5.156155914666849</c:v>
                </c:pt>
                <c:pt idx="574">
                  <c:v>5.4555456129378266</c:v>
                </c:pt>
                <c:pt idx="575">
                  <c:v>5.5886077010582618</c:v>
                </c:pt>
                <c:pt idx="576">
                  <c:v>5.2226869587270661</c:v>
                </c:pt>
                <c:pt idx="577">
                  <c:v>5.2892180027872833</c:v>
                </c:pt>
                <c:pt idx="578">
                  <c:v>5.7549353112088051</c:v>
                </c:pt>
                <c:pt idx="579">
                  <c:v>6.2206526196303269</c:v>
                </c:pt>
                <c:pt idx="580">
                  <c:v>5.12289039263674</c:v>
                </c:pt>
                <c:pt idx="581">
                  <c:v>5.5886077010582618</c:v>
                </c:pt>
                <c:pt idx="582">
                  <c:v>5.7216697891786961</c:v>
                </c:pt>
                <c:pt idx="583">
                  <c:v>4.9898283045163057</c:v>
                </c:pt>
                <c:pt idx="584">
                  <c:v>5.3224835248173923</c:v>
                </c:pt>
                <c:pt idx="585">
                  <c:v>5.2559524807571751</c:v>
                </c:pt>
                <c:pt idx="586">
                  <c:v>5.5220766569980446</c:v>
                </c:pt>
                <c:pt idx="587">
                  <c:v>5.5220766569980446</c:v>
                </c:pt>
                <c:pt idx="588">
                  <c:v>5.3224835248173923</c:v>
                </c:pt>
                <c:pt idx="589">
                  <c:v>5.3557490468475004</c:v>
                </c:pt>
                <c:pt idx="590">
                  <c:v>5.1894214366969571</c:v>
                </c:pt>
                <c:pt idx="591">
                  <c:v>5.1894214366969571</c:v>
                </c:pt>
                <c:pt idx="592">
                  <c:v>5.3224835248173923</c:v>
                </c:pt>
                <c:pt idx="593">
                  <c:v>5.2892180027872833</c:v>
                </c:pt>
                <c:pt idx="594">
                  <c:v>5.2892180027872833</c:v>
                </c:pt>
                <c:pt idx="595">
                  <c:v>5.2892180027872833</c:v>
                </c:pt>
                <c:pt idx="596">
                  <c:v>5.2226869587270661</c:v>
                </c:pt>
                <c:pt idx="597">
                  <c:v>5.3557490468475004</c:v>
                </c:pt>
                <c:pt idx="598">
                  <c:v>5.4222800909077185</c:v>
                </c:pt>
                <c:pt idx="599">
                  <c:v>5.7549353112088051</c:v>
                </c:pt>
                <c:pt idx="600">
                  <c:v>6.0543250094797827</c:v>
                </c:pt>
                <c:pt idx="601">
                  <c:v>5.4594962223445371</c:v>
                </c:pt>
                <c:pt idx="602">
                  <c:v>5.1286176634145662</c:v>
                </c:pt>
                <c:pt idx="603">
                  <c:v>5.2609690869865542</c:v>
                </c:pt>
                <c:pt idx="604">
                  <c:v>5.2940569428795516</c:v>
                </c:pt>
                <c:pt idx="605">
                  <c:v>5.1999389728471241</c:v>
                </c:pt>
                <c:pt idx="606">
                  <c:v>5.5948710467342471</c:v>
                </c:pt>
                <c:pt idx="607">
                  <c:v>5.6606930590487679</c:v>
                </c:pt>
                <c:pt idx="608">
                  <c:v>5.8910701021495893</c:v>
                </c:pt>
                <c:pt idx="609">
                  <c:v>6.1214471452504124</c:v>
                </c:pt>
                <c:pt idx="610">
                  <c:v>5.7265150713632877</c:v>
                </c:pt>
                <c:pt idx="611">
                  <c:v>5.5918476459165252</c:v>
                </c:pt>
                <c:pt idx="612">
                  <c:v>5.6249355018095226</c:v>
                </c:pt>
                <c:pt idx="613">
                  <c:v>5.1617055193075627</c:v>
                </c:pt>
                <c:pt idx="614">
                  <c:v>5.3602326546655448</c:v>
                </c:pt>
                <c:pt idx="615">
                  <c:v>5.9889019166324919</c:v>
                </c:pt>
                <c:pt idx="616">
                  <c:v>5.232849979004385</c:v>
                </c:pt>
                <c:pt idx="617">
                  <c:v>5.1670279666898633</c:v>
                </c:pt>
                <c:pt idx="618">
                  <c:v>5.1670279666898633</c:v>
                </c:pt>
                <c:pt idx="619">
                  <c:v>5.7923370836778085</c:v>
                </c:pt>
                <c:pt idx="620">
                  <c:v>5.2986719913189049</c:v>
                </c:pt>
                <c:pt idx="621">
                  <c:v>5.8252480898350694</c:v>
                </c:pt>
                <c:pt idx="622">
                  <c:v>5.3271447987725491</c:v>
                </c:pt>
                <c:pt idx="623">
                  <c:v>5.658023357702521</c:v>
                </c:pt>
                <c:pt idx="624">
                  <c:v>4.9962662398425772</c:v>
                </c:pt>
                <c:pt idx="625">
                  <c:v>5.1947933752005593</c:v>
                </c:pt>
                <c:pt idx="626">
                  <c:v>5.1286176634145662</c:v>
                </c:pt>
                <c:pt idx="627">
                  <c:v>5.5256719341305311</c:v>
                </c:pt>
                <c:pt idx="628">
                  <c:v>6.3859561873484587</c:v>
                </c:pt>
                <c:pt idx="629">
                  <c:v>5.2278812310935567</c:v>
                </c:pt>
                <c:pt idx="630">
                  <c:v>5.3602326546655448</c:v>
                </c:pt>
                <c:pt idx="631">
                  <c:v>5.3933205105585431</c:v>
                </c:pt>
                <c:pt idx="632">
                  <c:v>5.3224835248173923</c:v>
                </c:pt>
                <c:pt idx="633">
                  <c:v>5.4222800909077185</c:v>
                </c:pt>
                <c:pt idx="634">
                  <c:v>5.7549353112088051</c:v>
                </c:pt>
                <c:pt idx="635">
                  <c:v>5.2559524807571751</c:v>
                </c:pt>
                <c:pt idx="636">
                  <c:v>5.5553421790281527</c:v>
                </c:pt>
                <c:pt idx="637">
                  <c:v>5.3557490468475004</c:v>
                </c:pt>
                <c:pt idx="638">
                  <c:v>5.3224835248173923</c:v>
                </c:pt>
                <c:pt idx="639">
                  <c:v>5.0563593485765228</c:v>
                </c:pt>
                <c:pt idx="640">
                  <c:v>5.5220766569980446</c:v>
                </c:pt>
                <c:pt idx="641">
                  <c:v>5.156155914666849</c:v>
                </c:pt>
                <c:pt idx="642">
                  <c:v>5.4222800909077185</c:v>
                </c:pt>
                <c:pt idx="643">
                  <c:v>5.3890145688776094</c:v>
                </c:pt>
                <c:pt idx="644">
                  <c:v>5.5553421790281527</c:v>
                </c:pt>
                <c:pt idx="645">
                  <c:v>5.3224835248173923</c:v>
                </c:pt>
                <c:pt idx="646">
                  <c:v>5.0563593485765228</c:v>
                </c:pt>
                <c:pt idx="647">
                  <c:v>5.3890145688776094</c:v>
                </c:pt>
                <c:pt idx="648">
                  <c:v>5.8547318772991321</c:v>
                </c:pt>
                <c:pt idx="649">
                  <c:v>4.9898283045163057</c:v>
                </c:pt>
                <c:pt idx="650">
                  <c:v>5.1894214366969571</c:v>
                </c:pt>
                <c:pt idx="651">
                  <c:v>5.4222800909077185</c:v>
                </c:pt>
                <c:pt idx="652">
                  <c:v>5.3224835248173923</c:v>
                </c:pt>
                <c:pt idx="653">
                  <c:v>5.2940569428795516</c:v>
                </c:pt>
                <c:pt idx="654">
                  <c:v>6.0550776284184877</c:v>
                </c:pt>
                <c:pt idx="655">
                  <c:v>5.1947933752005593</c:v>
                </c:pt>
                <c:pt idx="656">
                  <c:v>5.2609690869865542</c:v>
                </c:pt>
                <c:pt idx="657">
                  <c:v>5.658023357702521</c:v>
                </c:pt>
                <c:pt idx="658">
                  <c:v>5.6249355018095226</c:v>
                </c:pt>
                <c:pt idx="659">
                  <c:v>6.3204491857206531</c:v>
                </c:pt>
                <c:pt idx="660">
                  <c:v>5.7216697891786961</c:v>
                </c:pt>
                <c:pt idx="661">
                  <c:v>5.2892180027872833</c:v>
                </c:pt>
                <c:pt idx="662">
                  <c:v>5.7882008332389132</c:v>
                </c:pt>
                <c:pt idx="663">
                  <c:v>6.2539181416604359</c:v>
                </c:pt>
                <c:pt idx="664">
                  <c:v>6.2205169078834732</c:v>
                </c:pt>
                <c:pt idx="665">
                  <c:v>6.0550776284184877</c:v>
                </c:pt>
                <c:pt idx="666">
                  <c:v>5.5220766569980446</c:v>
                </c:pt>
                <c:pt idx="667">
                  <c:v>5.6551387451184789</c:v>
                </c:pt>
                <c:pt idx="668">
                  <c:v>5.9877939654195664</c:v>
                </c:pt>
                <c:pt idx="669">
                  <c:v>5.5886077010582618</c:v>
                </c:pt>
                <c:pt idx="670">
                  <c:v>5.4555456129378266</c:v>
                </c:pt>
                <c:pt idx="671">
                  <c:v>5.7216697891786961</c:v>
                </c:pt>
                <c:pt idx="672">
                  <c:v>5.4222800909077185</c:v>
                </c:pt>
                <c:pt idx="673">
                  <c:v>5.4888111349679356</c:v>
                </c:pt>
                <c:pt idx="674">
                  <c:v>5.5886077010582618</c:v>
                </c:pt>
                <c:pt idx="675">
                  <c:v>5.1894214366969571</c:v>
                </c:pt>
                <c:pt idx="676">
                  <c:v>5.5220766569980446</c:v>
                </c:pt>
                <c:pt idx="677">
                  <c:v>5.4888111349679356</c:v>
                </c:pt>
                <c:pt idx="678">
                  <c:v>5.3890145688776094</c:v>
                </c:pt>
                <c:pt idx="679">
                  <c:v>5.2892180027872833</c:v>
                </c:pt>
                <c:pt idx="680">
                  <c:v>5.3890145688776094</c:v>
                </c:pt>
                <c:pt idx="681">
                  <c:v>5.2278812310935567</c:v>
                </c:pt>
                <c:pt idx="682">
                  <c:v>5.5918476459165252</c:v>
                </c:pt>
                <c:pt idx="683">
                  <c:v>6.0550776284184877</c:v>
                </c:pt>
                <c:pt idx="684">
                  <c:v>6.6175711785994391</c:v>
                </c:pt>
                <c:pt idx="685">
                  <c:v>5.8234626371675065</c:v>
                </c:pt>
                <c:pt idx="686">
                  <c:v>6.3197804755624647</c:v>
                </c:pt>
                <c:pt idx="687">
                  <c:v>6.1874290519904758</c:v>
                </c:pt>
                <c:pt idx="688">
                  <c:v>5.8896383489535014</c:v>
                </c:pt>
                <c:pt idx="689">
                  <c:v>5.5918476459165252</c:v>
                </c:pt>
                <c:pt idx="690">
                  <c:v>5.7572869253815115</c:v>
                </c:pt>
                <c:pt idx="691">
                  <c:v>5.9227262048464979</c:v>
                </c:pt>
                <c:pt idx="692">
                  <c:v>5.790374781274509</c:v>
                </c:pt>
                <c:pt idx="693">
                  <c:v>5.6911112135955175</c:v>
                </c:pt>
                <c:pt idx="694">
                  <c:v>5.7572869253815115</c:v>
                </c:pt>
                <c:pt idx="695">
                  <c:v>5.658023357702521</c:v>
                </c:pt>
                <c:pt idx="696">
                  <c:v>5.7572869253815115</c:v>
                </c:pt>
                <c:pt idx="697">
                  <c:v>5.2609690869865542</c:v>
                </c:pt>
                <c:pt idx="698">
                  <c:v>5.3271447987725491</c:v>
                </c:pt>
                <c:pt idx="699">
                  <c:v>5.5918476459165252</c:v>
                </c:pt>
                <c:pt idx="700">
                  <c:v>5.5587597900235286</c:v>
                </c:pt>
                <c:pt idx="701">
                  <c:v>5.3271447987725491</c:v>
                </c:pt>
                <c:pt idx="702">
                  <c:v>5.6249355018095226</c:v>
                </c:pt>
                <c:pt idx="703">
                  <c:v>5.4925840782375355</c:v>
                </c:pt>
                <c:pt idx="704">
                  <c:v>5.6249355018095226</c:v>
                </c:pt>
                <c:pt idx="705">
                  <c:v>5.3644940036334257</c:v>
                </c:pt>
                <c:pt idx="706">
                  <c:v>5.7265150713632877</c:v>
                </c:pt>
                <c:pt idx="707">
                  <c:v>5.3315829974761648</c:v>
                </c:pt>
                <c:pt idx="708">
                  <c:v>5.4264083664515397</c:v>
                </c:pt>
                <c:pt idx="709">
                  <c:v>6.0219897725254903</c:v>
                </c:pt>
                <c:pt idx="710">
                  <c:v>5.8565504930605039</c:v>
                </c:pt>
                <c:pt idx="711">
                  <c:v>5.4594962223445371</c:v>
                </c:pt>
                <c:pt idx="712">
                  <c:v>5.3933205105585431</c:v>
                </c:pt>
                <c:pt idx="713">
                  <c:v>5.3602326546655448</c:v>
                </c:pt>
                <c:pt idx="714">
                  <c:v>5.1617055193075627</c:v>
                </c:pt>
                <c:pt idx="715">
                  <c:v>5.3271447987725491</c:v>
                </c:pt>
                <c:pt idx="716">
                  <c:v>5.3933205105585431</c:v>
                </c:pt>
                <c:pt idx="717">
                  <c:v>5.5587597900235286</c:v>
                </c:pt>
                <c:pt idx="718">
                  <c:v>5.2278812310935567</c:v>
                </c:pt>
                <c:pt idx="719">
                  <c:v>5.2940569428795516</c:v>
                </c:pt>
                <c:pt idx="720">
                  <c:v>5.1617055193075627</c:v>
                </c:pt>
                <c:pt idx="721">
                  <c:v>5.2940569428795516</c:v>
                </c:pt>
                <c:pt idx="722">
                  <c:v>5.790374781274509</c:v>
                </c:pt>
                <c:pt idx="723">
                  <c:v>5.5587597900235286</c:v>
                </c:pt>
                <c:pt idx="724">
                  <c:v>5.3602326546655448</c:v>
                </c:pt>
                <c:pt idx="725">
                  <c:v>5.3933205105585431</c:v>
                </c:pt>
                <c:pt idx="726">
                  <c:v>5.3602326546655448</c:v>
                </c:pt>
                <c:pt idx="727">
                  <c:v>5.5587597900235286</c:v>
                </c:pt>
                <c:pt idx="728">
                  <c:v>5.4925840782375355</c:v>
                </c:pt>
                <c:pt idx="729">
                  <c:v>5.5587597900235286</c:v>
                </c:pt>
                <c:pt idx="730">
                  <c:v>5.6249355018095226</c:v>
                </c:pt>
                <c:pt idx="731">
                  <c:v>5.4594962223445371</c:v>
                </c:pt>
                <c:pt idx="732">
                  <c:v>5.8234626371675065</c:v>
                </c:pt>
                <c:pt idx="733">
                  <c:v>5.4594962223445371</c:v>
                </c:pt>
                <c:pt idx="734">
                  <c:v>5.2940569428795516</c:v>
                </c:pt>
                <c:pt idx="735">
                  <c:v>6.2536047637764689</c:v>
                </c:pt>
                <c:pt idx="736">
                  <c:v>5.9558140607394954</c:v>
                </c:pt>
                <c:pt idx="737">
                  <c:v>5.1670279666898633</c:v>
                </c:pt>
                <c:pt idx="738">
                  <c:v>5.8252480898350694</c:v>
                </c:pt>
                <c:pt idx="739">
                  <c:v>5.2278812310935567</c:v>
                </c:pt>
                <c:pt idx="740">
                  <c:v>5.3933205105585431</c:v>
                </c:pt>
                <c:pt idx="741">
                  <c:v>5.3933205105585431</c:v>
                </c:pt>
                <c:pt idx="742">
                  <c:v>5.4264083664515397</c:v>
                </c:pt>
                <c:pt idx="743">
                  <c:v>5.4264083664515397</c:v>
                </c:pt>
                <c:pt idx="744">
                  <c:v>5.0293540957355738</c:v>
                </c:pt>
                <c:pt idx="745">
                  <c:v>5.5256719341305311</c:v>
                </c:pt>
                <c:pt idx="746">
                  <c:v>5.3933205105585431</c:v>
                </c:pt>
                <c:pt idx="747">
                  <c:v>5.0024729359035618</c:v>
                </c:pt>
                <c:pt idx="748">
                  <c:v>5.7923370836778085</c:v>
                </c:pt>
                <c:pt idx="749">
                  <c:v>5.1999389728471241</c:v>
                </c:pt>
                <c:pt idx="750">
                  <c:v>5.2657609851616449</c:v>
                </c:pt>
                <c:pt idx="751">
                  <c:v>5.2940569428795516</c:v>
                </c:pt>
                <c:pt idx="752">
                  <c:v>5.4594962223445371</c:v>
                </c:pt>
                <c:pt idx="753">
                  <c:v>5.6911112135955175</c:v>
                </c:pt>
                <c:pt idx="754">
                  <c:v>5.4303160159479464</c:v>
                </c:pt>
                <c:pt idx="755">
                  <c:v>5.5948710467342471</c:v>
                </c:pt>
                <c:pt idx="756">
                  <c:v>5.4303160159479464</c:v>
                </c:pt>
                <c:pt idx="757">
                  <c:v>5.3644940036334257</c:v>
                </c:pt>
                <c:pt idx="758">
                  <c:v>5.4632270221052064</c:v>
                </c:pt>
                <c:pt idx="759">
                  <c:v>6.0556251329358899</c:v>
                </c:pt>
                <c:pt idx="760">
                  <c:v>5.8910701021495893</c:v>
                </c:pt>
                <c:pt idx="761">
                  <c:v>5.7265150713632877</c:v>
                </c:pt>
                <c:pt idx="762">
                  <c:v>5.5619600405769862</c:v>
                </c:pt>
                <c:pt idx="763">
                  <c:v>5.4632270221052064</c:v>
                </c:pt>
                <c:pt idx="764">
                  <c:v>5.7923370836778085</c:v>
                </c:pt>
                <c:pt idx="765">
                  <c:v>5.9898031206213709</c:v>
                </c:pt>
                <c:pt idx="766">
                  <c:v>6.615112237609317</c:v>
                </c:pt>
                <c:pt idx="767">
                  <c:v>5.5619600405769862</c:v>
                </c:pt>
                <c:pt idx="768">
                  <c:v>5.6936040652060287</c:v>
                </c:pt>
                <c:pt idx="769">
                  <c:v>5.3974050097906856</c:v>
                </c:pt>
                <c:pt idx="770">
                  <c:v>5.3974050097906856</c:v>
                </c:pt>
                <c:pt idx="771">
                  <c:v>5.6606930590487679</c:v>
                </c:pt>
                <c:pt idx="772">
                  <c:v>5.4012700061188168</c:v>
                </c:pt>
                <c:pt idx="773">
                  <c:v>5.6958847337252969</c:v>
                </c:pt>
                <c:pt idx="774">
                  <c:v>5.8922945521296182</c:v>
                </c:pt>
                <c:pt idx="775">
                  <c:v>5.4340049758528712</c:v>
                </c:pt>
                <c:pt idx="776">
                  <c:v>5.2703301271826035</c:v>
                </c:pt>
                <c:pt idx="777">
                  <c:v>5.2703301271826035</c:v>
                </c:pt>
                <c:pt idx="778">
                  <c:v>5.7940896429274575</c:v>
                </c:pt>
                <c:pt idx="779">
                  <c:v>5.4994749153209774</c:v>
                </c:pt>
                <c:pt idx="780">
                  <c:v>5.3030650969166562</c:v>
                </c:pt>
                <c:pt idx="781">
                  <c:v>5.6304147942571898</c:v>
                </c:pt>
                <c:pt idx="782">
                  <c:v>5.6631497639912451</c:v>
                </c:pt>
                <c:pt idx="783">
                  <c:v>5.2703301271826035</c:v>
                </c:pt>
                <c:pt idx="784">
                  <c:v>5.23759515744855</c:v>
                </c:pt>
                <c:pt idx="785">
                  <c:v>5.7286197034593505</c:v>
                </c:pt>
                <c:pt idx="786">
                  <c:v>5.4994749153209774</c:v>
                </c:pt>
                <c:pt idx="787">
                  <c:v>5.7940896429274575</c:v>
                </c:pt>
                <c:pt idx="788">
                  <c:v>5.4012700061188168</c:v>
                </c:pt>
                <c:pt idx="789">
                  <c:v>5.4340049758528712</c:v>
                </c:pt>
                <c:pt idx="790">
                  <c:v>5.5322098850550292</c:v>
                </c:pt>
                <c:pt idx="791">
                  <c:v>5.1721252179804429</c:v>
                </c:pt>
                <c:pt idx="792">
                  <c:v>5.3030650969166562</c:v>
                </c:pt>
                <c:pt idx="793">
                  <c:v>5.1393902482463893</c:v>
                </c:pt>
                <c:pt idx="794">
                  <c:v>5.4340049758528712</c:v>
                </c:pt>
                <c:pt idx="795">
                  <c:v>5.3685350363847633</c:v>
                </c:pt>
                <c:pt idx="796">
                  <c:v>5.2703301271826035</c:v>
                </c:pt>
                <c:pt idx="797">
                  <c:v>5.4012700061188168</c:v>
                </c:pt>
                <c:pt idx="798">
                  <c:v>5.3358000666507106</c:v>
                </c:pt>
                <c:pt idx="799">
                  <c:v>5.1769992233963613</c:v>
                </c:pt>
                <c:pt idx="800">
                  <c:v>5.4700369152867214</c:v>
                </c:pt>
                <c:pt idx="801">
                  <c:v>5.3072381975698555</c:v>
                </c:pt>
                <c:pt idx="802">
                  <c:v>5.4374771717433479</c:v>
                </c:pt>
                <c:pt idx="803">
                  <c:v>5.4083491938451749</c:v>
                </c:pt>
                <c:pt idx="804">
                  <c:v>5.6350464654434749</c:v>
                </c:pt>
                <c:pt idx="805">
                  <c:v>5.6350464654434749</c:v>
                </c:pt>
                <c:pt idx="806">
                  <c:v>5.3111932203030454</c:v>
                </c:pt>
                <c:pt idx="807">
                  <c:v>5.5055051673873043</c:v>
                </c:pt>
                <c:pt idx="808">
                  <c:v>5.5726257579794147</c:v>
                </c:pt>
                <c:pt idx="809">
                  <c:v>5.3471437908935435</c:v>
                </c:pt>
                <c:pt idx="810">
                  <c:v>5.5404140483957178</c:v>
                </c:pt>
                <c:pt idx="811">
                  <c:v>5.3471437908935435</c:v>
                </c:pt>
                <c:pt idx="812">
                  <c:v>5.1860852429750626</c:v>
                </c:pt>
                <c:pt idx="813">
                  <c:v>5.2864177902957721</c:v>
                </c:pt>
                <c:pt idx="814">
                  <c:v>5.1262233118019616</c:v>
                </c:pt>
                <c:pt idx="815">
                  <c:v>5.158262207500723</c:v>
                </c:pt>
                <c:pt idx="816">
                  <c:v>5.3504955816932966</c:v>
                </c:pt>
                <c:pt idx="817">
                  <c:v>5.4466122687895844</c:v>
                </c:pt>
                <c:pt idx="818">
                  <c:v>5.158262207500723</c:v>
                </c:pt>
                <c:pt idx="819">
                  <c:v>5.6723046069724221</c:v>
                </c:pt>
                <c:pt idx="820">
                  <c:v>5.7997721262302289</c:v>
                </c:pt>
                <c:pt idx="821">
                  <c:v>5.6404377271579698</c:v>
                </c:pt>
                <c:pt idx="822">
                  <c:v>5.3217689290134516</c:v>
                </c:pt>
                <c:pt idx="823">
                  <c:v>5.3536358088279039</c:v>
                </c:pt>
                <c:pt idx="824">
                  <c:v>5.1624345299411925</c:v>
                </c:pt>
                <c:pt idx="825">
                  <c:v>5.7360383666013259</c:v>
                </c:pt>
                <c:pt idx="826">
                  <c:v>5.3855026886423545</c:v>
                </c:pt>
                <c:pt idx="827">
                  <c:v>5.4811033280857107</c:v>
                </c:pt>
                <c:pt idx="828">
                  <c:v>6.0547071647458433</c:v>
                </c:pt>
                <c:pt idx="829">
                  <c:v>5.3536358088279039</c:v>
                </c:pt>
                <c:pt idx="830">
                  <c:v>5.8953727656735841</c:v>
                </c:pt>
                <c:pt idx="831">
                  <c:v>6.2777753234470062</c:v>
                </c:pt>
                <c:pt idx="832">
                  <c:v>5.9904795311059225</c:v>
                </c:pt>
                <c:pt idx="833">
                  <c:v>5.8003055777374817</c:v>
                </c:pt>
                <c:pt idx="834">
                  <c:v>5.1663923998426746</c:v>
                </c:pt>
                <c:pt idx="835">
                  <c:v>6.5008434821481691</c:v>
                </c:pt>
                <c:pt idx="836">
                  <c:v>5.8636968955269611</c:v>
                </c:pt>
                <c:pt idx="837">
                  <c:v>5.6418272832637797</c:v>
                </c:pt>
                <c:pt idx="838">
                  <c:v>5.4199576710005974</c:v>
                </c:pt>
                <c:pt idx="839">
                  <c:v>5.7369142599480005</c:v>
                </c:pt>
                <c:pt idx="840">
                  <c:v>5.3882620121058569</c:v>
                </c:pt>
                <c:pt idx="841">
                  <c:v>5.8320012366322205</c:v>
                </c:pt>
                <c:pt idx="842">
                  <c:v>5.4199576710005974</c:v>
                </c:pt>
                <c:pt idx="843">
                  <c:v>5.5150446476848174</c:v>
                </c:pt>
                <c:pt idx="844">
                  <c:v>5.2962386252754321</c:v>
                </c:pt>
                <c:pt idx="845">
                  <c:v>5.6745413842236774</c:v>
                </c:pt>
                <c:pt idx="846">
                  <c:v>5.8636927636978005</c:v>
                </c:pt>
                <c:pt idx="847">
                  <c:v>5.7375918440483842</c:v>
                </c:pt>
                <c:pt idx="848">
                  <c:v>5.3304502742880162</c:v>
                </c:pt>
                <c:pt idx="849">
                  <c:v>5.2677390945905103</c:v>
                </c:pt>
                <c:pt idx="850">
                  <c:v>5.6126505829267934</c:v>
                </c:pt>
                <c:pt idx="851">
                  <c:v>5.5185838133805349</c:v>
                </c:pt>
                <c:pt idx="852">
                  <c:v>6.5887730516819358</c:v>
                </c:pt>
                <c:pt idx="853">
                  <c:v>6.6833487414189969</c:v>
                </c:pt>
                <c:pt idx="854">
                  <c:v>6.0528441431719218</c:v>
                </c:pt>
                <c:pt idx="855">
                  <c:v>6.4941973619448756</c:v>
                </c:pt>
                <c:pt idx="856">
                  <c:v>5.4538647748372009</c:v>
                </c:pt>
                <c:pt idx="857">
                  <c:v>5.3592890851001398</c:v>
                </c:pt>
                <c:pt idx="858">
                  <c:v>5.451653329895338</c:v>
                </c:pt>
                <c:pt idx="859">
                  <c:v>6.0538708488954036</c:v>
                </c:pt>
                <c:pt idx="860">
                  <c:v>6.4025230967375473</c:v>
                </c:pt>
                <c:pt idx="861">
                  <c:v>5.5467403065795589</c:v>
                </c:pt>
                <c:pt idx="862">
                  <c:v>5.3882620121058569</c:v>
                </c:pt>
                <c:pt idx="863">
                  <c:v>5.6418272832637797</c:v>
                </c:pt>
                <c:pt idx="864">
                  <c:v>5.70521860105326</c:v>
                </c:pt>
                <c:pt idx="865">
                  <c:v>5.6735229421585194</c:v>
                </c:pt>
                <c:pt idx="866">
                  <c:v>5.5467403065795589</c:v>
                </c:pt>
                <c:pt idx="867">
                  <c:v>5.5784359654743003</c:v>
                </c:pt>
                <c:pt idx="868">
                  <c:v>5.9587838722111828</c:v>
                </c:pt>
                <c:pt idx="869">
                  <c:v>5.6735229421585194</c:v>
                </c:pt>
                <c:pt idx="870">
                  <c:v>5.7686099188427411</c:v>
                </c:pt>
                <c:pt idx="871">
                  <c:v>5.1980880587374143</c:v>
                </c:pt>
                <c:pt idx="872">
                  <c:v>5.6085708473435183</c:v>
                </c:pt>
                <c:pt idx="873">
                  <c:v>5.3217689290134516</c:v>
                </c:pt>
                <c:pt idx="874">
                  <c:v>5.4811033280857107</c:v>
                </c:pt>
                <c:pt idx="875">
                  <c:v>5.4173695684568068</c:v>
                </c:pt>
                <c:pt idx="876">
                  <c:v>5.8635058858591327</c:v>
                </c:pt>
                <c:pt idx="877">
                  <c:v>5.6723046069724221</c:v>
                </c:pt>
                <c:pt idx="878">
                  <c:v>5.4833489887900777</c:v>
                </c:pt>
                <c:pt idx="879">
                  <c:v>5.4833489887900777</c:v>
                </c:pt>
                <c:pt idx="880">
                  <c:v>5.5467403065795589</c:v>
                </c:pt>
                <c:pt idx="881">
                  <c:v>5.4199576710005974</c:v>
                </c:pt>
                <c:pt idx="882">
                  <c:v>5.2931750354216351</c:v>
                </c:pt>
                <c:pt idx="883">
                  <c:v>5.3565663532111154</c:v>
                </c:pt>
                <c:pt idx="884">
                  <c:v>5.1980880587374143</c:v>
                </c:pt>
                <c:pt idx="885">
                  <c:v>5.5150446476848174</c:v>
                </c:pt>
                <c:pt idx="886">
                  <c:v>5.8003055777374817</c:v>
                </c:pt>
                <c:pt idx="887">
                  <c:v>5.70521860105326</c:v>
                </c:pt>
                <c:pt idx="888">
                  <c:v>5.8953925544217034</c:v>
                </c:pt>
                <c:pt idx="889">
                  <c:v>5.4833489887900777</c:v>
                </c:pt>
                <c:pt idx="890">
                  <c:v>5.4199576710005974</c:v>
                </c:pt>
                <c:pt idx="891">
                  <c:v>5.5799656944866163</c:v>
                </c:pt>
                <c:pt idx="892">
                  <c:v>6.2104702927336906</c:v>
                </c:pt>
                <c:pt idx="893">
                  <c:v>5.2016629355383701</c:v>
                </c:pt>
                <c:pt idx="894">
                  <c:v>5.6745413842236774</c:v>
                </c:pt>
                <c:pt idx="895">
                  <c:v>5.4538647748372009</c:v>
                </c:pt>
                <c:pt idx="896">
                  <c:v>5.8321675337854462</c:v>
                </c:pt>
                <c:pt idx="897">
                  <c:v>5.3592890851001398</c:v>
                </c:pt>
                <c:pt idx="898">
                  <c:v>5.1701377056260167</c:v>
                </c:pt>
                <c:pt idx="899">
                  <c:v>5.3277638551877855</c:v>
                </c:pt>
                <c:pt idx="900">
                  <c:v>5.6430161543113222</c:v>
                </c:pt>
                <c:pt idx="901">
                  <c:v>5.5799656944866163</c:v>
                </c:pt>
                <c:pt idx="902">
                  <c:v>5.2331881654507253</c:v>
                </c:pt>
                <c:pt idx="903">
                  <c:v>5.1980880587374143</c:v>
                </c:pt>
                <c:pt idx="904">
                  <c:v>5.134696740947934</c:v>
                </c:pt>
                <c:pt idx="905">
                  <c:v>5.6735229421585194</c:v>
                </c:pt>
                <c:pt idx="906">
                  <c:v>5.2614793765268963</c:v>
                </c:pt>
                <c:pt idx="907">
                  <c:v>5.4833489887900777</c:v>
                </c:pt>
                <c:pt idx="908">
                  <c:v>5.4199576710005974</c:v>
                </c:pt>
                <c:pt idx="909">
                  <c:v>5.3882620121058569</c:v>
                </c:pt>
                <c:pt idx="910">
                  <c:v>5.6101316243690382</c:v>
                </c:pt>
                <c:pt idx="911">
                  <c:v>5.451653329895338</c:v>
                </c:pt>
                <c:pt idx="912">
                  <c:v>5.6101316243690382</c:v>
                </c:pt>
                <c:pt idx="913">
                  <c:v>5.3248706943163766</c:v>
                </c:pt>
                <c:pt idx="914">
                  <c:v>5.3882620121058569</c:v>
                </c:pt>
                <c:pt idx="915">
                  <c:v>5.2614793765268963</c:v>
                </c:pt>
                <c:pt idx="916">
                  <c:v>5.2297837176321549</c:v>
                </c:pt>
                <c:pt idx="917">
                  <c:v>5.2614793765268963</c:v>
                </c:pt>
                <c:pt idx="918">
                  <c:v>6.180653484474365</c:v>
                </c:pt>
                <c:pt idx="919">
                  <c:v>5.4538647748372009</c:v>
                </c:pt>
                <c:pt idx="920">
                  <c:v>5.5799656944866163</c:v>
                </c:pt>
                <c:pt idx="921">
                  <c:v>5.6430161543113222</c:v>
                </c:pt>
                <c:pt idx="922">
                  <c:v>5.4833489887900777</c:v>
                </c:pt>
                <c:pt idx="923">
                  <c:v>5.9270882133164422</c:v>
                </c:pt>
                <c:pt idx="924">
                  <c:v>5.895217993610153</c:v>
                </c:pt>
                <c:pt idx="925">
                  <c:v>6.3050459824707525</c:v>
                </c:pt>
                <c:pt idx="926">
                  <c:v>5.2016629355383701</c:v>
                </c:pt>
                <c:pt idx="927">
                  <c:v>5.1386124757136633</c:v>
                </c:pt>
                <c:pt idx="928">
                  <c:v>5.2931750354216351</c:v>
                </c:pt>
                <c:pt idx="929">
                  <c:v>5.5467403065795589</c:v>
                </c:pt>
                <c:pt idx="930">
                  <c:v>5.6114909243989697</c:v>
                </c:pt>
                <c:pt idx="931">
                  <c:v>5.3908143150124932</c:v>
                </c:pt>
                <c:pt idx="932">
                  <c:v>5.4223395449248466</c:v>
                </c:pt>
                <c:pt idx="933">
                  <c:v>5.9267432235225073</c:v>
                </c:pt>
                <c:pt idx="934">
                  <c:v>5.9582684534348607</c:v>
                </c:pt>
                <c:pt idx="935">
                  <c:v>5.3908143150124932</c:v>
                </c:pt>
                <c:pt idx="936">
                  <c:v>5.3592890851001398</c:v>
                </c:pt>
                <c:pt idx="937">
                  <c:v>5.6114909243989697</c:v>
                </c:pt>
                <c:pt idx="938">
                  <c:v>5.6101316243690382</c:v>
                </c:pt>
                <c:pt idx="939">
                  <c:v>5.9270882133164422</c:v>
                </c:pt>
                <c:pt idx="940">
                  <c:v>5.7375918440483842</c:v>
                </c:pt>
                <c:pt idx="941">
                  <c:v>6.0213189132595684</c:v>
                </c:pt>
                <c:pt idx="942">
                  <c:v>5.6430161543113222</c:v>
                </c:pt>
                <c:pt idx="943">
                  <c:v>5.6745413842236774</c:v>
                </c:pt>
                <c:pt idx="944">
                  <c:v>5.5150446476848174</c:v>
                </c:pt>
                <c:pt idx="945">
                  <c:v>5.1980880587374143</c:v>
                </c:pt>
                <c:pt idx="946">
                  <c:v>5.5150446476848174</c:v>
                </c:pt>
                <c:pt idx="947">
                  <c:v>5.8003055777374817</c:v>
                </c:pt>
                <c:pt idx="948">
                  <c:v>5.70521860105326</c:v>
                </c:pt>
                <c:pt idx="949">
                  <c:v>5.5467403065795589</c:v>
                </c:pt>
                <c:pt idx="950">
                  <c:v>5.5784359654743003</c:v>
                </c:pt>
                <c:pt idx="951">
                  <c:v>5.3592890851001398</c:v>
                </c:pt>
                <c:pt idx="952">
                  <c:v>5.2962386252754321</c:v>
                </c:pt>
                <c:pt idx="953">
                  <c:v>5.895217993610153</c:v>
                </c:pt>
                <c:pt idx="954">
                  <c:v>5.70521860105326</c:v>
                </c:pt>
                <c:pt idx="955">
                  <c:v>5.7375918440483842</c:v>
                </c:pt>
                <c:pt idx="956">
                  <c:v>5.895217993610153</c:v>
                </c:pt>
                <c:pt idx="957">
                  <c:v>5.548440464574262</c:v>
                </c:pt>
                <c:pt idx="958">
                  <c:v>5.9897936833472141</c:v>
                </c:pt>
                <c:pt idx="959">
                  <c:v>5.4538647748372009</c:v>
                </c:pt>
                <c:pt idx="960">
                  <c:v>5.3908143150124932</c:v>
                </c:pt>
                <c:pt idx="961">
                  <c:v>5.3592890851001398</c:v>
                </c:pt>
                <c:pt idx="962">
                  <c:v>5.3592890851001398</c:v>
                </c:pt>
                <c:pt idx="963">
                  <c:v>5.0755620158889556</c:v>
                </c:pt>
                <c:pt idx="964">
                  <c:v>6.4626721320325213</c:v>
                </c:pt>
                <c:pt idx="965">
                  <c:v>5.5169152346619077</c:v>
                </c:pt>
                <c:pt idx="966">
                  <c:v>5.6430161543113222</c:v>
                </c:pt>
                <c:pt idx="967">
                  <c:v>5.548440464574262</c:v>
                </c:pt>
                <c:pt idx="968">
                  <c:v>5.548440464574262</c:v>
                </c:pt>
                <c:pt idx="969">
                  <c:v>5.6430161543113222</c:v>
                </c:pt>
                <c:pt idx="970">
                  <c:v>5.3908143150124932</c:v>
                </c:pt>
                <c:pt idx="971">
                  <c:v>5.895217993610153</c:v>
                </c:pt>
                <c:pt idx="972">
                  <c:v>6.1789450628213372</c:v>
                </c:pt>
                <c:pt idx="973">
                  <c:v>6.1158946029966286</c:v>
                </c:pt>
                <c:pt idx="974">
                  <c:v>5.7060666141360317</c:v>
                </c:pt>
                <c:pt idx="975">
                  <c:v>5.6114909243989697</c:v>
                </c:pt>
                <c:pt idx="976">
                  <c:v>5.6114909243989697</c:v>
                </c:pt>
                <c:pt idx="977">
                  <c:v>5.8321675337854462</c:v>
                </c:pt>
                <c:pt idx="978">
                  <c:v>5.4538647748372009</c:v>
                </c:pt>
                <c:pt idx="979">
                  <c:v>5.3908143150124932</c:v>
                </c:pt>
                <c:pt idx="980">
                  <c:v>5.3592890851001398</c:v>
                </c:pt>
                <c:pt idx="981">
                  <c:v>5.8321675337854462</c:v>
                </c:pt>
                <c:pt idx="982">
                  <c:v>5.4223395449248466</c:v>
                </c:pt>
                <c:pt idx="983">
                  <c:v>5.548440464574262</c:v>
                </c:pt>
                <c:pt idx="984">
                  <c:v>5.4223395449248466</c:v>
                </c:pt>
                <c:pt idx="985">
                  <c:v>5.4223395449248466</c:v>
                </c:pt>
                <c:pt idx="986">
                  <c:v>5.6430161543113222</c:v>
                </c:pt>
                <c:pt idx="987">
                  <c:v>5.3277638551877855</c:v>
                </c:pt>
                <c:pt idx="988">
                  <c:v>5.548440464574262</c:v>
                </c:pt>
                <c:pt idx="989">
                  <c:v>5.4223395449248466</c:v>
                </c:pt>
                <c:pt idx="990">
                  <c:v>5.6114909243989697</c:v>
                </c:pt>
                <c:pt idx="991">
                  <c:v>5.5169152346619077</c:v>
                </c:pt>
                <c:pt idx="992">
                  <c:v>5.3592890851001398</c:v>
                </c:pt>
                <c:pt idx="993">
                  <c:v>5.7060666141360317</c:v>
                </c:pt>
                <c:pt idx="994">
                  <c:v>5.6114909243989697</c:v>
                </c:pt>
                <c:pt idx="995">
                  <c:v>5.4853900047495534</c:v>
                </c:pt>
                <c:pt idx="996">
                  <c:v>6.3365712123831059</c:v>
                </c:pt>
                <c:pt idx="997">
                  <c:v>5.895217993610153</c:v>
                </c:pt>
                <c:pt idx="998">
                  <c:v>5.8321675337854462</c:v>
                </c:pt>
                <c:pt idx="999">
                  <c:v>5.895217993610153</c:v>
                </c:pt>
                <c:pt idx="1000">
                  <c:v>5.4223395449248466</c:v>
                </c:pt>
                <c:pt idx="1001">
                  <c:v>5.8006423038730919</c:v>
                </c:pt>
                <c:pt idx="1002">
                  <c:v>5.548440464574262</c:v>
                </c:pt>
                <c:pt idx="1003">
                  <c:v>5.8006423038730919</c:v>
                </c:pt>
                <c:pt idx="1004">
                  <c:v>5.8006423038730919</c:v>
                </c:pt>
                <c:pt idx="1005">
                  <c:v>5.3592890851001398</c:v>
                </c:pt>
                <c:pt idx="1006">
                  <c:v>5.548440464574262</c:v>
                </c:pt>
                <c:pt idx="1007">
                  <c:v>5.1701377056260167</c:v>
                </c:pt>
                <c:pt idx="1008">
                  <c:v>5.1386124757136633</c:v>
                </c:pt>
                <c:pt idx="1009">
                  <c:v>5.548440464574262</c:v>
                </c:pt>
                <c:pt idx="1010">
                  <c:v>5.8636927636978005</c:v>
                </c:pt>
                <c:pt idx="1011">
                  <c:v>5.548440464574262</c:v>
                </c:pt>
                <c:pt idx="1012">
                  <c:v>5.7067173524730528</c:v>
                </c:pt>
                <c:pt idx="1013">
                  <c:v>6.2711179697506072</c:v>
                </c:pt>
                <c:pt idx="1014">
                  <c:v>6.0516288408093368</c:v>
                </c:pt>
                <c:pt idx="1015">
                  <c:v>5.98891766111183</c:v>
                </c:pt>
                <c:pt idx="1016">
                  <c:v>5.4558726336830281</c:v>
                </c:pt>
                <c:pt idx="1017">
                  <c:v>5.5499394032292875</c:v>
                </c:pt>
                <c:pt idx="1018">
                  <c:v>5.5185838133805349</c:v>
                </c:pt>
                <c:pt idx="1019">
                  <c:v>5.98891766111183</c:v>
                </c:pt>
                <c:pt idx="1020">
                  <c:v>5.2677390945905103</c:v>
                </c:pt>
                <c:pt idx="1021">
                  <c:v>5.5185838133805349</c:v>
                </c:pt>
                <c:pt idx="1022">
                  <c:v>6.1770512002043487</c:v>
                </c:pt>
                <c:pt idx="1023">
                  <c:v>5.3931614539855222</c:v>
                </c:pt>
                <c:pt idx="1024">
                  <c:v>5.6126505829267934</c:v>
                </c:pt>
                <c:pt idx="1025">
                  <c:v>5.3931614539855222</c:v>
                </c:pt>
                <c:pt idx="1026">
                  <c:v>5.3618058641367696</c:v>
                </c:pt>
                <c:pt idx="1027">
                  <c:v>5.6753617626243003</c:v>
                </c:pt>
                <c:pt idx="1028">
                  <c:v>5.5812949930780409</c:v>
                </c:pt>
                <c:pt idx="1029">
                  <c:v>5.4245170438342756</c:v>
                </c:pt>
                <c:pt idx="1030">
                  <c:v>5.6753617626243003</c:v>
                </c:pt>
                <c:pt idx="1031">
                  <c:v>5.6126505829267934</c:v>
                </c:pt>
                <c:pt idx="1032">
                  <c:v>5.4872282235317815</c:v>
                </c:pt>
                <c:pt idx="1033">
                  <c:v>5.6126505829267934</c:v>
                </c:pt>
                <c:pt idx="1034">
                  <c:v>5.5499394032292875</c:v>
                </c:pt>
                <c:pt idx="1035">
                  <c:v>5.5812949930780409</c:v>
                </c:pt>
                <c:pt idx="1036">
                  <c:v>5.5812949930780409</c:v>
                </c:pt>
                <c:pt idx="1037">
                  <c:v>5.4245170438342756</c:v>
                </c:pt>
                <c:pt idx="1038">
                  <c:v>5.2363835047417568</c:v>
                </c:pt>
                <c:pt idx="1039">
                  <c:v>5.5499394032292875</c:v>
                </c:pt>
                <c:pt idx="1040">
                  <c:v>6.1143400205068419</c:v>
                </c:pt>
                <c:pt idx="1041">
                  <c:v>5.4245170438342756</c:v>
                </c:pt>
                <c:pt idx="1042">
                  <c:v>5.4245170438342756</c:v>
                </c:pt>
                <c:pt idx="1043">
                  <c:v>5.1423167351954984</c:v>
                </c:pt>
                <c:pt idx="1044">
                  <c:v>6.2711179697506072</c:v>
                </c:pt>
                <c:pt idx="1045">
                  <c:v>5.7067173524730528</c:v>
                </c:pt>
                <c:pt idx="1046">
                  <c:v>5.3931614539855222</c:v>
                </c:pt>
                <c:pt idx="1047">
                  <c:v>5.4245170438342756</c:v>
                </c:pt>
                <c:pt idx="1048">
                  <c:v>5.2677390945905103</c:v>
                </c:pt>
                <c:pt idx="1049">
                  <c:v>5.4245170438342756</c:v>
                </c:pt>
                <c:pt idx="1050">
                  <c:v>5.1736723250442518</c:v>
                </c:pt>
                <c:pt idx="1051">
                  <c:v>5.7067173524730528</c:v>
                </c:pt>
                <c:pt idx="1052">
                  <c:v>5.2677390945905103</c:v>
                </c:pt>
                <c:pt idx="1053">
                  <c:v>5.2677390945905103</c:v>
                </c:pt>
                <c:pt idx="1054">
                  <c:v>5.4558726336830281</c:v>
                </c:pt>
                <c:pt idx="1055">
                  <c:v>5.2677390945905103</c:v>
                </c:pt>
                <c:pt idx="1056">
                  <c:v>5.2363835047417568</c:v>
                </c:pt>
                <c:pt idx="1057">
                  <c:v>5.6753617626243003</c:v>
                </c:pt>
                <c:pt idx="1058">
                  <c:v>5.5812949930780409</c:v>
                </c:pt>
                <c:pt idx="1059">
                  <c:v>5.6126505829267934</c:v>
                </c:pt>
                <c:pt idx="1060">
                  <c:v>5.4872282235317815</c:v>
                </c:pt>
                <c:pt idx="1061">
                  <c:v>5.8007841220193122</c:v>
                </c:pt>
                <c:pt idx="1062">
                  <c:v>5.27055833230611</c:v>
                </c:pt>
                <c:pt idx="1063">
                  <c:v>5.3953052750825865</c:v>
                </c:pt>
                <c:pt idx="1064">
                  <c:v>5.831919574800251</c:v>
                </c:pt>
                <c:pt idx="1065">
                  <c:v>5.301745068000228</c:v>
                </c:pt>
                <c:pt idx="1066">
                  <c:v>5.4888654821649441</c:v>
                </c:pt>
                <c:pt idx="1067">
                  <c:v>5.0168943758004856</c:v>
                </c:pt>
                <c:pt idx="1068">
                  <c:v>5.5499394032292875</c:v>
                </c:pt>
                <c:pt idx="1069">
                  <c:v>5.5185838133805349</c:v>
                </c:pt>
                <c:pt idx="1070">
                  <c:v>5.0796055554979915</c:v>
                </c:pt>
                <c:pt idx="1071">
                  <c:v>5.6440061727755468</c:v>
                </c:pt>
                <c:pt idx="1072">
                  <c:v>5.2081848609178705</c:v>
                </c:pt>
                <c:pt idx="1073">
                  <c:v>5.4558726336830281</c:v>
                </c:pt>
                <c:pt idx="1074">
                  <c:v>5.4872282235317815</c:v>
                </c:pt>
                <c:pt idx="1075">
                  <c:v>5.0834379181413967</c:v>
                </c:pt>
                <c:pt idx="1076">
                  <c:v>5.3953052750825865</c:v>
                </c:pt>
                <c:pt idx="1077">
                  <c:v>5.3953052750825865</c:v>
                </c:pt>
                <c:pt idx="1078">
                  <c:v>6.1126001960473237</c:v>
                </c:pt>
                <c:pt idx="1079">
                  <c:v>5.3329318036943478</c:v>
                </c:pt>
                <c:pt idx="1080">
                  <c:v>5.5200522178590621</c:v>
                </c:pt>
                <c:pt idx="1081">
                  <c:v>5.3953052750825865</c:v>
                </c:pt>
                <c:pt idx="1082">
                  <c:v>5.27055833230611</c:v>
                </c:pt>
                <c:pt idx="1083">
                  <c:v>6.1126001960473237</c:v>
                </c:pt>
                <c:pt idx="1084">
                  <c:v>5.27055833230611</c:v>
                </c:pt>
                <c:pt idx="1085">
                  <c:v>5.6759858963296566</c:v>
                </c:pt>
                <c:pt idx="1086">
                  <c:v>6.1437869317414417</c:v>
                </c:pt>
                <c:pt idx="1087">
                  <c:v>5.831919574800251</c:v>
                </c:pt>
                <c:pt idx="1088">
                  <c:v>5.301745068000228</c:v>
                </c:pt>
                <c:pt idx="1089">
                  <c:v>5.4576787464708234</c:v>
                </c:pt>
                <c:pt idx="1090">
                  <c:v>5.7695461034120132</c:v>
                </c:pt>
                <c:pt idx="1091">
                  <c:v>5.6136124249414188</c:v>
                </c:pt>
                <c:pt idx="1092">
                  <c:v>5.551238953553181</c:v>
                </c:pt>
                <c:pt idx="1093">
                  <c:v>5.6759858963296566</c:v>
                </c:pt>
                <c:pt idx="1094">
                  <c:v>5.6447991606355385</c:v>
                </c:pt>
                <c:pt idx="1095">
                  <c:v>5.4888654821649441</c:v>
                </c:pt>
                <c:pt idx="1096">
                  <c:v>5.800732839106133</c:v>
                </c:pt>
                <c:pt idx="1097">
                  <c:v>5.3329318036943478</c:v>
                </c:pt>
                <c:pt idx="1098">
                  <c:v>5.7071726320237754</c:v>
                </c:pt>
                <c:pt idx="1099">
                  <c:v>5.8631063104943708</c:v>
                </c:pt>
                <c:pt idx="1100">
                  <c:v>5.6759858963296566</c:v>
                </c:pt>
                <c:pt idx="1101">
                  <c:v>5.7383593677178935</c:v>
                </c:pt>
                <c:pt idx="1102">
                  <c:v>5.4888654821649441</c:v>
                </c:pt>
                <c:pt idx="1103">
                  <c:v>5.6759858963296566</c:v>
                </c:pt>
                <c:pt idx="1104">
                  <c:v>5.1146246538355138</c:v>
                </c:pt>
                <c:pt idx="1105">
                  <c:v>5.582425689247299</c:v>
                </c:pt>
                <c:pt idx="1106">
                  <c:v>5.5200522178590621</c:v>
                </c:pt>
                <c:pt idx="1107">
                  <c:v>5.7695461034120132</c:v>
                </c:pt>
                <c:pt idx="1108">
                  <c:v>5.551238953553181</c:v>
                </c:pt>
                <c:pt idx="1109">
                  <c:v>5.4888654821649441</c:v>
                </c:pt>
                <c:pt idx="1110">
                  <c:v>5.3953052750825865</c:v>
                </c:pt>
                <c:pt idx="1111">
                  <c:v>5.2081848609178705</c:v>
                </c:pt>
                <c:pt idx="1112">
                  <c:v>5.3329318036943478</c:v>
                </c:pt>
                <c:pt idx="1113">
                  <c:v>5.4888654821649441</c:v>
                </c:pt>
                <c:pt idx="1114">
                  <c:v>5.1458113895296336</c:v>
                </c:pt>
                <c:pt idx="1115">
                  <c:v>5.3329318036943478</c:v>
                </c:pt>
                <c:pt idx="1116">
                  <c:v>5.551238953553181</c:v>
                </c:pt>
                <c:pt idx="1117">
                  <c:v>5.7383593677178935</c:v>
                </c:pt>
                <c:pt idx="1118">
                  <c:v>6.1126001960473237</c:v>
                </c:pt>
                <c:pt idx="1119">
                  <c:v>6.6115879671532261</c:v>
                </c:pt>
                <c:pt idx="1120">
                  <c:v>5.7383593677178935</c:v>
                </c:pt>
                <c:pt idx="1121">
                  <c:v>5.7695461034120132</c:v>
                </c:pt>
                <c:pt idx="1122">
                  <c:v>5.582425689247299</c:v>
                </c:pt>
                <c:pt idx="1123">
                  <c:v>5.8631063104943708</c:v>
                </c:pt>
                <c:pt idx="1124">
                  <c:v>5.3329318036943478</c:v>
                </c:pt>
                <c:pt idx="1125">
                  <c:v>5.3329318036943478</c:v>
                </c:pt>
                <c:pt idx="1126">
                  <c:v>5.3329318036943478</c:v>
                </c:pt>
                <c:pt idx="1127">
                  <c:v>6.1126001960473237</c:v>
                </c:pt>
                <c:pt idx="1128">
                  <c:v>5.6136124249414188</c:v>
                </c:pt>
                <c:pt idx="1129">
                  <c:v>5.582425689247299</c:v>
                </c:pt>
                <c:pt idx="1130">
                  <c:v>5.5200522178590621</c:v>
                </c:pt>
                <c:pt idx="1131">
                  <c:v>5.3329318036943478</c:v>
                </c:pt>
                <c:pt idx="1132">
                  <c:v>5.7383593677178935</c:v>
                </c:pt>
                <c:pt idx="1133">
                  <c:v>5.6136124249414188</c:v>
                </c:pt>
                <c:pt idx="1134">
                  <c:v>5.7695461034120132</c:v>
                </c:pt>
                <c:pt idx="1135">
                  <c:v>5.7695461034120132</c:v>
                </c:pt>
                <c:pt idx="1136">
                  <c:v>6.0190399889649662</c:v>
                </c:pt>
                <c:pt idx="1137">
                  <c:v>5.582425689247299</c:v>
                </c:pt>
                <c:pt idx="1138">
                  <c:v>5.3329318036943478</c:v>
                </c:pt>
                <c:pt idx="1139">
                  <c:v>5.3641185393884667</c:v>
                </c:pt>
                <c:pt idx="1140">
                  <c:v>6.2685338745179182</c:v>
                </c:pt>
                <c:pt idx="1141">
                  <c:v>5.8942930461884888</c:v>
                </c:pt>
                <c:pt idx="1142">
                  <c:v>5.5833596005206898</c:v>
                </c:pt>
                <c:pt idx="1143">
                  <c:v>5.3352102849419927</c:v>
                </c:pt>
                <c:pt idx="1144">
                  <c:v>5.5213222716260155</c:v>
                </c:pt>
                <c:pt idx="1145">
                  <c:v>5.3662289493893311</c:v>
                </c:pt>
                <c:pt idx="1146">
                  <c:v>5.8315089160993878</c:v>
                </c:pt>
                <c:pt idx="1147">
                  <c:v>5.7694715872047144</c:v>
                </c:pt>
                <c:pt idx="1148">
                  <c:v>5.8625275805467245</c:v>
                </c:pt>
                <c:pt idx="1149">
                  <c:v>5.7694715872047144</c:v>
                </c:pt>
                <c:pt idx="1150">
                  <c:v>5.738452922757376</c:v>
                </c:pt>
                <c:pt idx="1151">
                  <c:v>6.1106768961254225</c:v>
                </c:pt>
                <c:pt idx="1152">
                  <c:v>5.3662289493893311</c:v>
                </c:pt>
                <c:pt idx="1153">
                  <c:v>5.8004902516520502</c:v>
                </c:pt>
                <c:pt idx="1154">
                  <c:v>5.7074342583100393</c:v>
                </c:pt>
                <c:pt idx="1155">
                  <c:v>5.2731729560473184</c:v>
                </c:pt>
                <c:pt idx="1156">
                  <c:v>5.9245649094413997</c:v>
                </c:pt>
                <c:pt idx="1157">
                  <c:v>5.5213222716260155</c:v>
                </c:pt>
                <c:pt idx="1158">
                  <c:v>5.7074342583100393</c:v>
                </c:pt>
                <c:pt idx="1159">
                  <c:v>5.7074342583100393</c:v>
                </c:pt>
                <c:pt idx="1160">
                  <c:v>6.2657702183621078</c:v>
                </c:pt>
                <c:pt idx="1161">
                  <c:v>5.8004902516520502</c:v>
                </c:pt>
                <c:pt idx="1162">
                  <c:v>5.8935462449940621</c:v>
                </c:pt>
                <c:pt idx="1163">
                  <c:v>5.6143782649680283</c:v>
                </c:pt>
                <c:pt idx="1164">
                  <c:v>5.6143782649680283</c:v>
                </c:pt>
                <c:pt idx="1165">
                  <c:v>5.4282662782840045</c:v>
                </c:pt>
                <c:pt idx="1166">
                  <c:v>5.645396929415365</c:v>
                </c:pt>
                <c:pt idx="1167">
                  <c:v>6.0486395672307474</c:v>
                </c:pt>
                <c:pt idx="1168">
                  <c:v>5.4592849427313421</c:v>
                </c:pt>
                <c:pt idx="1169">
                  <c:v>5.9866022383360731</c:v>
                </c:pt>
                <c:pt idx="1170">
                  <c:v>5.7074342583100393</c:v>
                </c:pt>
                <c:pt idx="1171">
                  <c:v>5.6143782649680283</c:v>
                </c:pt>
                <c:pt idx="1172">
                  <c:v>5.738452922757376</c:v>
                </c:pt>
                <c:pt idx="1173">
                  <c:v>5.3352102849419927</c:v>
                </c:pt>
                <c:pt idx="1174">
                  <c:v>5.5833596005206898</c:v>
                </c:pt>
                <c:pt idx="1175">
                  <c:v>5.4282662782840045</c:v>
                </c:pt>
                <c:pt idx="1176">
                  <c:v>5.4592849427313421</c:v>
                </c:pt>
                <c:pt idx="1177">
                  <c:v>6.1106768961254225</c:v>
                </c:pt>
                <c:pt idx="1178">
                  <c:v>5.738452922757376</c:v>
                </c:pt>
                <c:pt idx="1179">
                  <c:v>5.5833596005206898</c:v>
                </c:pt>
                <c:pt idx="1180">
                  <c:v>5.4298416684129327</c:v>
                </c:pt>
                <c:pt idx="1181">
                  <c:v>5.8935462449940621</c:v>
                </c:pt>
                <c:pt idx="1182">
                  <c:v>5.8000581458047229</c:v>
                </c:pt>
                <c:pt idx="1183">
                  <c:v>5.7383553995727583</c:v>
                </c:pt>
                <c:pt idx="1184">
                  <c:v>6.0160177576166012</c:v>
                </c:pt>
                <c:pt idx="1185">
                  <c:v>5.7692067726887402</c:v>
                </c:pt>
                <c:pt idx="1186">
                  <c:v>5.5840985339928455</c:v>
                </c:pt>
                <c:pt idx="1187">
                  <c:v>5.6458012802248101</c:v>
                </c:pt>
                <c:pt idx="1188">
                  <c:v>5.6149499071088265</c:v>
                </c:pt>
                <c:pt idx="1189">
                  <c:v>5.5223957877608791</c:v>
                </c:pt>
                <c:pt idx="1190">
                  <c:v>6.2967888828094454</c:v>
                </c:pt>
                <c:pt idx="1191">
                  <c:v>5.6458012802248101</c:v>
                </c:pt>
                <c:pt idx="1192">
                  <c:v>5.6458012802248101</c:v>
                </c:pt>
                <c:pt idx="1193">
                  <c:v>5.5840985339928455</c:v>
                </c:pt>
                <c:pt idx="1194">
                  <c:v>5.5532471608768619</c:v>
                </c:pt>
                <c:pt idx="1195">
                  <c:v>5.8000581458047229</c:v>
                </c:pt>
                <c:pt idx="1196">
                  <c:v>5.7075040264567756</c:v>
                </c:pt>
                <c:pt idx="1197">
                  <c:v>5.8617608920366884</c:v>
                </c:pt>
                <c:pt idx="1198">
                  <c:v>5.4915444146448982</c:v>
                </c:pt>
                <c:pt idx="1199">
                  <c:v>5.5840985339928455</c:v>
                </c:pt>
                <c:pt idx="1200">
                  <c:v>5.3372875490649845</c:v>
                </c:pt>
                <c:pt idx="1201">
                  <c:v>5.8617608920366884</c:v>
                </c:pt>
                <c:pt idx="1202">
                  <c:v>5.5223957877608791</c:v>
                </c:pt>
                <c:pt idx="1203">
                  <c:v>5.6149499071088265</c:v>
                </c:pt>
                <c:pt idx="1204">
                  <c:v>5.4298416684129327</c:v>
                </c:pt>
                <c:pt idx="1205">
                  <c:v>5.6766526533407919</c:v>
                </c:pt>
                <c:pt idx="1206">
                  <c:v>5.7075040264567756</c:v>
                </c:pt>
                <c:pt idx="1207">
                  <c:v>6.6021938468202697</c:v>
                </c:pt>
                <c:pt idx="1208">
                  <c:v>5.3681389221809663</c:v>
                </c:pt>
                <c:pt idx="1209">
                  <c:v>5.6458012802248101</c:v>
                </c:pt>
                <c:pt idx="1210">
                  <c:v>5.8617608920366884</c:v>
                </c:pt>
                <c:pt idx="1211">
                  <c:v>5.7692067726887402</c:v>
                </c:pt>
                <c:pt idx="1212">
                  <c:v>5.5532471608768619</c:v>
                </c:pt>
                <c:pt idx="1213">
                  <c:v>5.8617608920366884</c:v>
                </c:pt>
                <c:pt idx="1214">
                  <c:v>5.5532471608768619</c:v>
                </c:pt>
                <c:pt idx="1215">
                  <c:v>5.275584802833019</c:v>
                </c:pt>
                <c:pt idx="1216">
                  <c:v>6.0777205038485658</c:v>
                </c:pt>
                <c:pt idx="1217">
                  <c:v>5.6149499071088265</c:v>
                </c:pt>
                <c:pt idx="1218">
                  <c:v>5.6149499071088265</c:v>
                </c:pt>
                <c:pt idx="1219">
                  <c:v>5.4606930415289137</c:v>
                </c:pt>
                <c:pt idx="1220">
                  <c:v>5.3681389221809663</c:v>
                </c:pt>
                <c:pt idx="1221">
                  <c:v>5.3681389221809663</c:v>
                </c:pt>
                <c:pt idx="1222">
                  <c:v>5.4915444146448982</c:v>
                </c:pt>
                <c:pt idx="1223">
                  <c:v>5.4606930415289137</c:v>
                </c:pt>
                <c:pt idx="1224">
                  <c:v>5.6766526533407919</c:v>
                </c:pt>
                <c:pt idx="1225">
                  <c:v>5.6766526533407919</c:v>
                </c:pt>
                <c:pt idx="1226">
                  <c:v>5.7075040264567756</c:v>
                </c:pt>
                <c:pt idx="1227">
                  <c:v>5.5840985339928455</c:v>
                </c:pt>
                <c:pt idx="1228">
                  <c:v>5.8000581458047229</c:v>
                </c:pt>
                <c:pt idx="1229">
                  <c:v>5.7075040264567756</c:v>
                </c:pt>
                <c:pt idx="1230">
                  <c:v>6.0468691307325839</c:v>
                </c:pt>
                <c:pt idx="1231">
                  <c:v>5.4915444146448982</c:v>
                </c:pt>
                <c:pt idx="1232">
                  <c:v>5.7075040264567756</c:v>
                </c:pt>
                <c:pt idx="1233">
                  <c:v>5.7383553995727583</c:v>
                </c:pt>
                <c:pt idx="1234">
                  <c:v>5.3681389221809663</c:v>
                </c:pt>
                <c:pt idx="1235">
                  <c:v>5.4298416684129327</c:v>
                </c:pt>
                <c:pt idx="1236">
                  <c:v>5.6149499071088265</c:v>
                </c:pt>
                <c:pt idx="1237">
                  <c:v>5.6149499071088265</c:v>
                </c:pt>
                <c:pt idx="1238">
                  <c:v>5.5840985339928455</c:v>
                </c:pt>
                <c:pt idx="1239">
                  <c:v>5.7692067726887402</c:v>
                </c:pt>
                <c:pt idx="1240">
                  <c:v>5.5232745689348155</c:v>
                </c:pt>
                <c:pt idx="1241">
                  <c:v>5.5846442863674248</c:v>
                </c:pt>
                <c:pt idx="1242">
                  <c:v>5.4619048515022062</c:v>
                </c:pt>
                <c:pt idx="1243">
                  <c:v>5.8914928735304697</c:v>
                </c:pt>
                <c:pt idx="1244">
                  <c:v>5.5539594276511206</c:v>
                </c:pt>
                <c:pt idx="1245">
                  <c:v>5.7687534386652519</c:v>
                </c:pt>
                <c:pt idx="1246">
                  <c:v>5.6766988625163384</c:v>
                </c:pt>
                <c:pt idx="1247">
                  <c:v>5.9221777322467748</c:v>
                </c:pt>
                <c:pt idx="1248">
                  <c:v>5.5539594276511206</c:v>
                </c:pt>
                <c:pt idx="1249">
                  <c:v>5.3391654166369884</c:v>
                </c:pt>
                <c:pt idx="1250">
                  <c:v>5.7687534386652519</c:v>
                </c:pt>
                <c:pt idx="1251">
                  <c:v>5.8301231560978612</c:v>
                </c:pt>
                <c:pt idx="1252">
                  <c:v>5.7687534386652519</c:v>
                </c:pt>
                <c:pt idx="1253">
                  <c:v>5.8301231560978612</c:v>
                </c:pt>
                <c:pt idx="1254">
                  <c:v>6.474505189140257</c:v>
                </c:pt>
                <c:pt idx="1255">
                  <c:v>5.6460368805441226</c:v>
                </c:pt>
                <c:pt idx="1256">
                  <c:v>5.4629221709048519</c:v>
                </c:pt>
                <c:pt idx="1257">
                  <c:v>5.4018839343584304</c:v>
                </c:pt>
                <c:pt idx="1258">
                  <c:v>6.2869383642815633</c:v>
                </c:pt>
                <c:pt idx="1259">
                  <c:v>5.6460368805441226</c:v>
                </c:pt>
                <c:pt idx="1260">
                  <c:v>6.1648618911887167</c:v>
                </c:pt>
                <c:pt idx="1261">
                  <c:v>5.9817471815494478</c:v>
                </c:pt>
                <c:pt idx="1262">
                  <c:v>5.7986324719101798</c:v>
                </c:pt>
                <c:pt idx="1263">
                  <c:v>5.6460368805441226</c:v>
                </c:pt>
                <c:pt idx="1264">
                  <c:v>5.61551776227091</c:v>
                </c:pt>
                <c:pt idx="1265">
                  <c:v>6.2869383642815633</c:v>
                </c:pt>
                <c:pt idx="1266">
                  <c:v>5.432403052631642</c:v>
                </c:pt>
                <c:pt idx="1267">
                  <c:v>5.7986324719101798</c:v>
                </c:pt>
                <c:pt idx="1268">
                  <c:v>6.1038236546422944</c:v>
                </c:pt>
                <c:pt idx="1269">
                  <c:v>5.7375942353637566</c:v>
                </c:pt>
                <c:pt idx="1270">
                  <c:v>5.61551776227091</c:v>
                </c:pt>
                <c:pt idx="1271">
                  <c:v>5.5849986439976993</c:v>
                </c:pt>
                <c:pt idx="1272">
                  <c:v>5.8291515901833924</c:v>
                </c:pt>
                <c:pt idx="1273">
                  <c:v>5.9512280632762362</c:v>
                </c:pt>
                <c:pt idx="1274">
                  <c:v>5.8596707084566022</c:v>
                </c:pt>
                <c:pt idx="1275">
                  <c:v>5.6765559988173342</c:v>
                </c:pt>
                <c:pt idx="1276">
                  <c:v>5.7070751170905449</c:v>
                </c:pt>
                <c:pt idx="1277">
                  <c:v>5.4934412891780644</c:v>
                </c:pt>
                <c:pt idx="1278">
                  <c:v>5.61551776227091</c:v>
                </c:pt>
                <c:pt idx="1279">
                  <c:v>5.8901898267298138</c:v>
                </c:pt>
                <c:pt idx="1280">
                  <c:v>6.1038236546422944</c:v>
                </c:pt>
                <c:pt idx="1281">
                  <c:v>6.1648618911887167</c:v>
                </c:pt>
                <c:pt idx="1282">
                  <c:v>6.0122662998226604</c:v>
                </c:pt>
                <c:pt idx="1283">
                  <c:v>5.8901898267298138</c:v>
                </c:pt>
                <c:pt idx="1284">
                  <c:v>6.0122662998226604</c:v>
                </c:pt>
                <c:pt idx="1285">
                  <c:v>6.0122662998226604</c:v>
                </c:pt>
                <c:pt idx="1286">
                  <c:v>5.5849986439976993</c:v>
                </c:pt>
                <c:pt idx="1287">
                  <c:v>5.8596707084566022</c:v>
                </c:pt>
                <c:pt idx="1288">
                  <c:v>5.6765559988173342</c:v>
                </c:pt>
                <c:pt idx="1289">
                  <c:v>5.3713648160852197</c:v>
                </c:pt>
                <c:pt idx="1290">
                  <c:v>5.9512280632762362</c:v>
                </c:pt>
                <c:pt idx="1291">
                  <c:v>5.9512280632762362</c:v>
                </c:pt>
                <c:pt idx="1292">
                  <c:v>5.8596707084566022</c:v>
                </c:pt>
                <c:pt idx="1293">
                  <c:v>6.4090148373744089</c:v>
                </c:pt>
                <c:pt idx="1294">
                  <c:v>6.042785418095872</c:v>
                </c:pt>
                <c:pt idx="1295">
                  <c:v>5.9512280632762362</c:v>
                </c:pt>
                <c:pt idx="1296">
                  <c:v>5.4018839343584304</c:v>
                </c:pt>
                <c:pt idx="1297">
                  <c:v>5.7070751170905449</c:v>
                </c:pt>
                <c:pt idx="1298">
                  <c:v>5.8291515901833924</c:v>
                </c:pt>
                <c:pt idx="1299">
                  <c:v>5.7681133536369682</c:v>
                </c:pt>
                <c:pt idx="1300">
                  <c:v>5.3713648160852197</c:v>
                </c:pt>
                <c:pt idx="1301">
                  <c:v>5.61551776227091</c:v>
                </c:pt>
                <c:pt idx="1302">
                  <c:v>5.7070751170905449</c:v>
                </c:pt>
                <c:pt idx="1303">
                  <c:v>5.7375942353637566</c:v>
                </c:pt>
                <c:pt idx="1304">
                  <c:v>5.8901898267298138</c:v>
                </c:pt>
                <c:pt idx="1305">
                  <c:v>5.61551776227091</c:v>
                </c:pt>
                <c:pt idx="1306">
                  <c:v>5.7070751170905449</c:v>
                </c:pt>
                <c:pt idx="1307">
                  <c:v>5.7986324719101798</c:v>
                </c:pt>
                <c:pt idx="1308">
                  <c:v>5.7375942353637566</c:v>
                </c:pt>
                <c:pt idx="1309">
                  <c:v>5.6460368805441226</c:v>
                </c:pt>
                <c:pt idx="1310">
                  <c:v>5.9817471815494478</c:v>
                </c:pt>
                <c:pt idx="1311">
                  <c:v>6.1648618911887167</c:v>
                </c:pt>
                <c:pt idx="1312">
                  <c:v>6.1648618911887167</c:v>
                </c:pt>
                <c:pt idx="1313">
                  <c:v>5.3713648160852197</c:v>
                </c:pt>
                <c:pt idx="1314">
                  <c:v>5.7375942353637566</c:v>
                </c:pt>
                <c:pt idx="1315">
                  <c:v>6.2869383642815633</c:v>
                </c:pt>
                <c:pt idx="1316">
                  <c:v>5.523960407451276</c:v>
                </c:pt>
                <c:pt idx="1317">
                  <c:v>6.1648618911887167</c:v>
                </c:pt>
                <c:pt idx="1318">
                  <c:v>5.8291515901833924</c:v>
                </c:pt>
                <c:pt idx="1319">
                  <c:v>5.7986324719101798</c:v>
                </c:pt>
                <c:pt idx="1320">
                  <c:v>5.7681133536369682</c:v>
                </c:pt>
                <c:pt idx="1321">
                  <c:v>6.1038236546422944</c:v>
                </c:pt>
                <c:pt idx="1322">
                  <c:v>5.7375942353637566</c:v>
                </c:pt>
                <c:pt idx="1323">
                  <c:v>5.4934412891780644</c:v>
                </c:pt>
                <c:pt idx="1324">
                  <c:v>5.9512280632762362</c:v>
                </c:pt>
                <c:pt idx="1325">
                  <c:v>5.6765559988173342</c:v>
                </c:pt>
                <c:pt idx="1326">
                  <c:v>5.7070751170905449</c:v>
                </c:pt>
                <c:pt idx="1327">
                  <c:v>5.432403052631642</c:v>
                </c:pt>
                <c:pt idx="1328">
                  <c:v>5.7070751170905449</c:v>
                </c:pt>
                <c:pt idx="1329">
                  <c:v>5.7375942353637566</c:v>
                </c:pt>
                <c:pt idx="1330">
                  <c:v>5.4018839343584304</c:v>
                </c:pt>
                <c:pt idx="1331">
                  <c:v>5.3713648160852197</c:v>
                </c:pt>
                <c:pt idx="1332">
                  <c:v>5.7375942353637566</c:v>
                </c:pt>
                <c:pt idx="1333">
                  <c:v>5.7375942353637566</c:v>
                </c:pt>
                <c:pt idx="1334">
                  <c:v>5.4629221709048519</c:v>
                </c:pt>
                <c:pt idx="1335">
                  <c:v>5.5544795257244877</c:v>
                </c:pt>
                <c:pt idx="1336">
                  <c:v>5.3713648160852197</c:v>
                </c:pt>
                <c:pt idx="1337">
                  <c:v>5.61551776227091</c:v>
                </c:pt>
                <c:pt idx="1338">
                  <c:v>5.4018839343584304</c:v>
                </c:pt>
                <c:pt idx="1339">
                  <c:v>5.5544795257244877</c:v>
                </c:pt>
                <c:pt idx="1340">
                  <c:v>5.432403052631642</c:v>
                </c:pt>
                <c:pt idx="1341">
                  <c:v>5.4629221709048519</c:v>
                </c:pt>
                <c:pt idx="1342">
                  <c:v>5.432403052631642</c:v>
                </c:pt>
                <c:pt idx="1343">
                  <c:v>5.2798074612655848</c:v>
                </c:pt>
                <c:pt idx="1344">
                  <c:v>5.1882501064459499</c:v>
                </c:pt>
                <c:pt idx="1345">
                  <c:v>5.4018839343584304</c:v>
                </c:pt>
                <c:pt idx="1346">
                  <c:v>5.4629221709048519</c:v>
                </c:pt>
                <c:pt idx="1347">
                  <c:v>5.4934412891780644</c:v>
                </c:pt>
                <c:pt idx="1348">
                  <c:v>5.4934412891780644</c:v>
                </c:pt>
                <c:pt idx="1349">
                  <c:v>5.4018839343584304</c:v>
                </c:pt>
                <c:pt idx="1350">
                  <c:v>5.2798074612655848</c:v>
                </c:pt>
                <c:pt idx="1351">
                  <c:v>5.1577309881727382</c:v>
                </c:pt>
                <c:pt idx="1352">
                  <c:v>5.4629221709048519</c:v>
                </c:pt>
                <c:pt idx="1353">
                  <c:v>5.3713648160852197</c:v>
                </c:pt>
                <c:pt idx="1354">
                  <c:v>5.2187692247191615</c:v>
                </c:pt>
                <c:pt idx="1355">
                  <c:v>5.61551776227091</c:v>
                </c:pt>
                <c:pt idx="1356">
                  <c:v>5.3713648160852197</c:v>
                </c:pt>
                <c:pt idx="1357">
                  <c:v>5.2798074612655848</c:v>
                </c:pt>
                <c:pt idx="1358">
                  <c:v>5.1577309881727382</c:v>
                </c:pt>
                <c:pt idx="1359">
                  <c:v>5.6460368805441226</c:v>
                </c:pt>
                <c:pt idx="1360">
                  <c:v>5.4018839343584304</c:v>
                </c:pt>
                <c:pt idx="1361">
                  <c:v>5.7070751170905449</c:v>
                </c:pt>
                <c:pt idx="1362">
                  <c:v>5.61551776227091</c:v>
                </c:pt>
                <c:pt idx="1363">
                  <c:v>5.5544795257244877</c:v>
                </c:pt>
                <c:pt idx="1364">
                  <c:v>5.432403052631642</c:v>
                </c:pt>
                <c:pt idx="1365">
                  <c:v>5.7672882758485882</c:v>
                </c:pt>
                <c:pt idx="1366">
                  <c:v>5.2512677459042401</c:v>
                </c:pt>
                <c:pt idx="1367">
                  <c:v>5.2816218947244948</c:v>
                </c:pt>
                <c:pt idx="1368">
                  <c:v>5.1602052994434722</c:v>
                </c:pt>
                <c:pt idx="1369">
                  <c:v>5.4030384900055193</c:v>
                </c:pt>
                <c:pt idx="1370">
                  <c:v>5.4941009364662863</c:v>
                </c:pt>
                <c:pt idx="1371">
                  <c:v>5.2209135970839844</c:v>
                </c:pt>
                <c:pt idx="1372">
                  <c:v>5.6762258293878203</c:v>
                </c:pt>
                <c:pt idx="1373">
                  <c:v>5.6762258293878203</c:v>
                </c:pt>
                <c:pt idx="1374">
                  <c:v>5.7369341270283316</c:v>
                </c:pt>
                <c:pt idx="1375">
                  <c:v>5.4637467876460306</c:v>
                </c:pt>
                <c:pt idx="1376">
                  <c:v>5.2209135970839844</c:v>
                </c:pt>
                <c:pt idx="1377">
                  <c:v>5.7065799782080768</c:v>
                </c:pt>
                <c:pt idx="1378">
                  <c:v>5.9797673175903769</c:v>
                </c:pt>
                <c:pt idx="1379">
                  <c:v>5.6458716805675655</c:v>
                </c:pt>
                <c:pt idx="1380">
                  <c:v>5.5851633829270533</c:v>
                </c:pt>
                <c:pt idx="1381">
                  <c:v>5.7369341270283316</c:v>
                </c:pt>
                <c:pt idx="1382">
                  <c:v>5.4637467876460306</c:v>
                </c:pt>
                <c:pt idx="1383">
                  <c:v>6.3743712522537015</c:v>
                </c:pt>
                <c:pt idx="1384">
                  <c:v>5.9494131687701222</c:v>
                </c:pt>
                <c:pt idx="1385">
                  <c:v>5.6458716805675655</c:v>
                </c:pt>
                <c:pt idx="1386">
                  <c:v>6.1315380616916562</c:v>
                </c:pt>
                <c:pt idx="1387">
                  <c:v>5.4941009364662863</c:v>
                </c:pt>
                <c:pt idx="1388">
                  <c:v>5.7976424246688438</c:v>
                </c:pt>
                <c:pt idx="1389">
                  <c:v>5.5851633829270533</c:v>
                </c:pt>
                <c:pt idx="1390">
                  <c:v>5.5851633829270533</c:v>
                </c:pt>
                <c:pt idx="1391">
                  <c:v>5.9190590199498665</c:v>
                </c:pt>
                <c:pt idx="1392">
                  <c:v>5.7369341270283316</c:v>
                </c:pt>
                <c:pt idx="1393">
                  <c:v>5.6762258293878203</c:v>
                </c:pt>
                <c:pt idx="1394">
                  <c:v>5.9190590199498665</c:v>
                </c:pt>
                <c:pt idx="1395">
                  <c:v>5.7976424246688438</c:v>
                </c:pt>
                <c:pt idx="1396">
                  <c:v>5.3726843411852627</c:v>
                </c:pt>
                <c:pt idx="1397">
                  <c:v>5.4637467876460306</c:v>
                </c:pt>
                <c:pt idx="1398">
                  <c:v>5.5244550852865411</c:v>
                </c:pt>
                <c:pt idx="1399">
                  <c:v>5.9190590199498665</c:v>
                </c:pt>
                <c:pt idx="1400">
                  <c:v>5.7976424246688438</c:v>
                </c:pt>
                <c:pt idx="1401">
                  <c:v>5.7369341270283316</c:v>
                </c:pt>
                <c:pt idx="1402">
                  <c:v>5.9190590199498665</c:v>
                </c:pt>
                <c:pt idx="1403">
                  <c:v>5.6458716805675655</c:v>
                </c:pt>
                <c:pt idx="1404">
                  <c:v>5.9797673175903769</c:v>
                </c:pt>
                <c:pt idx="1405">
                  <c:v>5.7369341270283316</c:v>
                </c:pt>
                <c:pt idx="1406">
                  <c:v>5.7672882758485882</c:v>
                </c:pt>
                <c:pt idx="1407">
                  <c:v>5.8887048711296091</c:v>
                </c:pt>
                <c:pt idx="1408">
                  <c:v>5.6458716805675655</c:v>
                </c:pt>
                <c:pt idx="1409">
                  <c:v>6.1618922105119118</c:v>
                </c:pt>
                <c:pt idx="1410">
                  <c:v>5.9190590199498665</c:v>
                </c:pt>
                <c:pt idx="1411">
                  <c:v>5.2209135970839844</c:v>
                </c:pt>
                <c:pt idx="1412">
                  <c:v>5.7369341270283316</c:v>
                </c:pt>
                <c:pt idx="1413">
                  <c:v>5.4637467876460306</c:v>
                </c:pt>
                <c:pt idx="1414">
                  <c:v>5.6762258293878203</c:v>
                </c:pt>
                <c:pt idx="1415">
                  <c:v>5.8568497955259549</c:v>
                </c:pt>
                <c:pt idx="1416">
                  <c:v>5.8870397429255732</c:v>
                </c:pt>
                <c:pt idx="1417">
                  <c:v>6.5512185857171756</c:v>
                </c:pt>
                <c:pt idx="1418">
                  <c:v>5.3134307423328249</c:v>
                </c:pt>
                <c:pt idx="1419">
                  <c:v>5.5247603741301532</c:v>
                </c:pt>
                <c:pt idx="1420">
                  <c:v>5.8568497955259549</c:v>
                </c:pt>
                <c:pt idx="1421">
                  <c:v>5.4643804793309174</c:v>
                </c:pt>
                <c:pt idx="1422">
                  <c:v>5.8266598481263374</c:v>
                </c:pt>
                <c:pt idx="1423">
                  <c:v>5.3738106371320615</c:v>
                </c:pt>
                <c:pt idx="1424">
                  <c:v>5.2832407949332065</c:v>
                </c:pt>
                <c:pt idx="1425">
                  <c:v>5.6455201637286256</c:v>
                </c:pt>
                <c:pt idx="1426">
                  <c:v>5.2530508475335873</c:v>
                </c:pt>
                <c:pt idx="1427">
                  <c:v>5.494570426730534</c:v>
                </c:pt>
                <c:pt idx="1428">
                  <c:v>5.8266598481263374</c:v>
                </c:pt>
                <c:pt idx="1429">
                  <c:v>5.404000584531679</c:v>
                </c:pt>
                <c:pt idx="1430">
                  <c:v>5.4643804793309174</c:v>
                </c:pt>
                <c:pt idx="1431">
                  <c:v>5.1021011105354965</c:v>
                </c:pt>
                <c:pt idx="1432">
                  <c:v>5.2530508475335873</c:v>
                </c:pt>
                <c:pt idx="1433">
                  <c:v>5.3134307423328249</c:v>
                </c:pt>
                <c:pt idx="1434">
                  <c:v>5.1322910579351149</c:v>
                </c:pt>
                <c:pt idx="1435">
                  <c:v>5.5247603741301532</c:v>
                </c:pt>
                <c:pt idx="1436">
                  <c:v>5.4643804793309174</c:v>
                </c:pt>
                <c:pt idx="1437">
                  <c:v>5.3738106371320615</c:v>
                </c:pt>
                <c:pt idx="1438">
                  <c:v>5.5548092341067985</c:v>
                </c:pt>
                <c:pt idx="1439">
                  <c:v>5.8887048711296091</c:v>
                </c:pt>
                <c:pt idx="1440">
                  <c:v>5.3738106371320615</c:v>
                </c:pt>
                <c:pt idx="1441">
                  <c:v>5.7360900059274815</c:v>
                </c:pt>
                <c:pt idx="1442">
                  <c:v>5.7964699007267182</c:v>
                </c:pt>
                <c:pt idx="1443">
                  <c:v>5.5247603741301532</c:v>
                </c:pt>
                <c:pt idx="1444">
                  <c:v>5.7662799533270999</c:v>
                </c:pt>
                <c:pt idx="1445">
                  <c:v>5.2832407949332065</c:v>
                </c:pt>
                <c:pt idx="1446">
                  <c:v>5.3738106371320615</c:v>
                </c:pt>
                <c:pt idx="1447">
                  <c:v>5.3436206897324432</c:v>
                </c:pt>
                <c:pt idx="1448">
                  <c:v>5.2832407949332065</c:v>
                </c:pt>
                <c:pt idx="1449">
                  <c:v>5.5851402689293899</c:v>
                </c:pt>
                <c:pt idx="1450">
                  <c:v>5.6455201637286256</c:v>
                </c:pt>
                <c:pt idx="1451">
                  <c:v>5.4643804793309174</c:v>
                </c:pt>
                <c:pt idx="1452">
                  <c:v>6.0681794273232832</c:v>
                </c:pt>
                <c:pt idx="1453">
                  <c:v>5.3436206897324432</c:v>
                </c:pt>
                <c:pt idx="1454">
                  <c:v>5.8870397429255732</c:v>
                </c:pt>
                <c:pt idx="1455">
                  <c:v>5.3436206897324432</c:v>
                </c:pt>
                <c:pt idx="1456">
                  <c:v>5.8266598481263374</c:v>
                </c:pt>
                <c:pt idx="1457">
                  <c:v>5.2228609001339699</c:v>
                </c:pt>
                <c:pt idx="1458">
                  <c:v>5.2228609001339699</c:v>
                </c:pt>
                <c:pt idx="1459">
                  <c:v>5.8568497955259549</c:v>
                </c:pt>
                <c:pt idx="1460">
                  <c:v>5.4341905319312973</c:v>
                </c:pt>
                <c:pt idx="1461">
                  <c:v>6.309699006520229</c:v>
                </c:pt>
                <c:pt idx="1462">
                  <c:v>5.7662799533270999</c:v>
                </c:pt>
                <c:pt idx="1463">
                  <c:v>5.3134307423328249</c:v>
                </c:pt>
                <c:pt idx="1464">
                  <c:v>5.3738106371320615</c:v>
                </c:pt>
                <c:pt idx="1465">
                  <c:v>5.6455201637286256</c:v>
                </c:pt>
                <c:pt idx="1466">
                  <c:v>5.6153302163290091</c:v>
                </c:pt>
                <c:pt idx="1467">
                  <c:v>5.2832407949332065</c:v>
                </c:pt>
                <c:pt idx="1468">
                  <c:v>5.6757101111282449</c:v>
                </c:pt>
                <c:pt idx="1469">
                  <c:v>5.6153302163290091</c:v>
                </c:pt>
                <c:pt idx="1470">
                  <c:v>5.6455201637286256</c:v>
                </c:pt>
                <c:pt idx="1471">
                  <c:v>5.7050371017978279</c:v>
                </c:pt>
                <c:pt idx="1472">
                  <c:v>5.5849310575494524</c:v>
                </c:pt>
                <c:pt idx="1473">
                  <c:v>5.7050371017978279</c:v>
                </c:pt>
                <c:pt idx="1474">
                  <c:v>5.554904546487359</c:v>
                </c:pt>
                <c:pt idx="1475">
                  <c:v>5.7050371017978279</c:v>
                </c:pt>
                <c:pt idx="1476">
                  <c:v>5.7050371017978279</c:v>
                </c:pt>
                <c:pt idx="1477">
                  <c:v>5.6149575686115467</c:v>
                </c:pt>
                <c:pt idx="1478">
                  <c:v>5.464825013301077</c:v>
                </c:pt>
                <c:pt idx="1479">
                  <c:v>6.0953817456050485</c:v>
                </c:pt>
                <c:pt idx="1480">
                  <c:v>5.8851961681703919</c:v>
                </c:pt>
                <c:pt idx="1481">
                  <c:v>5.4347985022389835</c:v>
                </c:pt>
                <c:pt idx="1482">
                  <c:v>5.4948515243631713</c:v>
                </c:pt>
                <c:pt idx="1483">
                  <c:v>6.0953817456050485</c:v>
                </c:pt>
                <c:pt idx="1484">
                  <c:v>5.8851961681703919</c:v>
                </c:pt>
                <c:pt idx="1485">
                  <c:v>5.4948515243631713</c:v>
                </c:pt>
                <c:pt idx="1486">
                  <c:v>5.7350636128599222</c:v>
                </c:pt>
                <c:pt idx="1487">
                  <c:v>5.5849310575494524</c:v>
                </c:pt>
                <c:pt idx="1488">
                  <c:v>5.6149575686115467</c:v>
                </c:pt>
                <c:pt idx="1489">
                  <c:v>5.4948515243631713</c:v>
                </c:pt>
                <c:pt idx="1490">
                  <c:v>5.464825013301077</c:v>
                </c:pt>
                <c:pt idx="1491">
                  <c:v>5.5849310575494524</c:v>
                </c:pt>
                <c:pt idx="1492">
                  <c:v>5.6449840796736401</c:v>
                </c:pt>
                <c:pt idx="1493">
                  <c:v>5.4347985022389835</c:v>
                </c:pt>
                <c:pt idx="1494">
                  <c:v>5.5248780354252647</c:v>
                </c:pt>
                <c:pt idx="1495">
                  <c:v>5.6449840796736401</c:v>
                </c:pt>
                <c:pt idx="1496">
                  <c:v>5.5849310575494524</c:v>
                </c:pt>
                <c:pt idx="1497">
                  <c:v>5.7650901239220156</c:v>
                </c:pt>
                <c:pt idx="1498">
                  <c:v>5.4047719911768892</c:v>
                </c:pt>
                <c:pt idx="1499">
                  <c:v>5.464825013301077</c:v>
                </c:pt>
                <c:pt idx="1500">
                  <c:v>5.6149575686115467</c:v>
                </c:pt>
                <c:pt idx="1501">
                  <c:v>5.5248780354252647</c:v>
                </c:pt>
                <c:pt idx="1502">
                  <c:v>5.8851961681703919</c:v>
                </c:pt>
                <c:pt idx="1503">
                  <c:v>6.1854612787913297</c:v>
                </c:pt>
                <c:pt idx="1504">
                  <c:v>5.6449840796736401</c:v>
                </c:pt>
                <c:pt idx="1505">
                  <c:v>5.6750105907357336</c:v>
                </c:pt>
                <c:pt idx="1506">
                  <c:v>5.464825013301077</c:v>
                </c:pt>
                <c:pt idx="1507">
                  <c:v>5.4948515243631713</c:v>
                </c:pt>
                <c:pt idx="1508">
                  <c:v>5.5849310575494524</c:v>
                </c:pt>
                <c:pt idx="1509">
                  <c:v>5.8251431460462024</c:v>
                </c:pt>
                <c:pt idx="1510">
                  <c:v>5.5849310575494524</c:v>
                </c:pt>
                <c:pt idx="1511">
                  <c:v>5.6449840796736401</c:v>
                </c:pt>
                <c:pt idx="1512">
                  <c:v>5.6750105907357336</c:v>
                </c:pt>
                <c:pt idx="1513">
                  <c:v>5.8851961681703919</c:v>
                </c:pt>
                <c:pt idx="1514">
                  <c:v>6.0653552345429533</c:v>
                </c:pt>
                <c:pt idx="1515">
                  <c:v>5.9152226792324845</c:v>
                </c:pt>
                <c:pt idx="1516">
                  <c:v>5.8251431460462024</c:v>
                </c:pt>
                <c:pt idx="1517">
                  <c:v>5.6149575686115467</c:v>
                </c:pt>
                <c:pt idx="1518">
                  <c:v>5.6149575686115467</c:v>
                </c:pt>
                <c:pt idx="1519">
                  <c:v>5.6149575686115467</c:v>
                </c:pt>
                <c:pt idx="1520">
                  <c:v>5.8851961681703919</c:v>
                </c:pt>
                <c:pt idx="1521">
                  <c:v>5.3146924579906072</c:v>
                </c:pt>
                <c:pt idx="1522">
                  <c:v>5.9452491902945788</c:v>
                </c:pt>
                <c:pt idx="1523">
                  <c:v>5.4948515243631713</c:v>
                </c:pt>
                <c:pt idx="1524">
                  <c:v>6.0653552345429533</c:v>
                </c:pt>
                <c:pt idx="1525">
                  <c:v>5.3447189690527024</c:v>
                </c:pt>
                <c:pt idx="1526">
                  <c:v>5.5248780354252647</c:v>
                </c:pt>
                <c:pt idx="1527">
                  <c:v>5.7050371017978279</c:v>
                </c:pt>
                <c:pt idx="1528">
                  <c:v>5.6750105907357336</c:v>
                </c:pt>
                <c:pt idx="1529">
                  <c:v>5.7650901239220156</c:v>
                </c:pt>
                <c:pt idx="1530">
                  <c:v>5.9152226792324845</c:v>
                </c:pt>
                <c:pt idx="1531">
                  <c:v>5.8851961681703919</c:v>
                </c:pt>
                <c:pt idx="1532">
                  <c:v>5.7951166349841099</c:v>
                </c:pt>
                <c:pt idx="1533">
                  <c:v>5.5849310575494524</c:v>
                </c:pt>
                <c:pt idx="1534">
                  <c:v>5.6449840796736401</c:v>
                </c:pt>
                <c:pt idx="1535">
                  <c:v>5.554904546487359</c:v>
                </c:pt>
                <c:pt idx="1536">
                  <c:v>5.6149575686115467</c:v>
                </c:pt>
                <c:pt idx="1537">
                  <c:v>6.1554347677292354</c:v>
                </c:pt>
                <c:pt idx="1538">
                  <c:v>5.6750105907357336</c:v>
                </c:pt>
                <c:pt idx="1539">
                  <c:v>5.8551696571082976</c:v>
                </c:pt>
                <c:pt idx="1540">
                  <c:v>6.0653552345429533</c:v>
                </c:pt>
                <c:pt idx="1541">
                  <c:v>5.6449840796736401</c:v>
                </c:pt>
                <c:pt idx="1542">
                  <c:v>5.7951166349841099</c:v>
                </c:pt>
                <c:pt idx="1543">
                  <c:v>5.9152226792324845</c:v>
                </c:pt>
                <c:pt idx="1544">
                  <c:v>6.0922227208833197</c:v>
                </c:pt>
                <c:pt idx="1545">
                  <c:v>5.7039928416113437</c:v>
                </c:pt>
                <c:pt idx="1546">
                  <c:v>6.0353287234808599</c:v>
                </c:pt>
                <c:pt idx="1547">
                  <c:v>5.6449840796736401</c:v>
                </c:pt>
                <c:pt idx="1548">
                  <c:v>5.7050371017978279</c:v>
                </c:pt>
                <c:pt idx="1549">
                  <c:v>5.7350636128599222</c:v>
                </c:pt>
                <c:pt idx="1550">
                  <c:v>5.7650901239220156</c:v>
                </c:pt>
                <c:pt idx="1551">
                  <c:v>6.1554347677292354</c:v>
                </c:pt>
                <c:pt idx="1552">
                  <c:v>5.8851961681703919</c:v>
                </c:pt>
                <c:pt idx="1553">
                  <c:v>5.7050371017978279</c:v>
                </c:pt>
                <c:pt idx="1554">
                  <c:v>5.7050371017978279</c:v>
                </c:pt>
                <c:pt idx="1555">
                  <c:v>5.6750105907357336</c:v>
                </c:pt>
                <c:pt idx="1556">
                  <c:v>5.8551696571082976</c:v>
                </c:pt>
                <c:pt idx="1557">
                  <c:v>6.1254082566671411</c:v>
                </c:pt>
                <c:pt idx="1558">
                  <c:v>5.9452491902945788</c:v>
                </c:pt>
                <c:pt idx="1559">
                  <c:v>5.584537494143043</c:v>
                </c:pt>
                <c:pt idx="1560">
                  <c:v>5.4949459835418173</c:v>
                </c:pt>
                <c:pt idx="1561">
                  <c:v>5.8851961681703919</c:v>
                </c:pt>
                <c:pt idx="1562">
                  <c:v>6.2415419052186945</c:v>
                </c:pt>
                <c:pt idx="1563">
                  <c:v>5.8533120259467184</c:v>
                </c:pt>
                <c:pt idx="1564">
                  <c:v>6.1818142314845437</c:v>
                </c:pt>
                <c:pt idx="1565">
                  <c:v>5.8533120259467184</c:v>
                </c:pt>
                <c:pt idx="1566">
                  <c:v>6.2415419052186945</c:v>
                </c:pt>
                <c:pt idx="1567">
                  <c:v>5.8831758628137942</c:v>
                </c:pt>
                <c:pt idx="1568">
                  <c:v>5.9130396996808692</c:v>
                </c:pt>
                <c:pt idx="1569">
                  <c:v>5.8533120259467184</c:v>
                </c:pt>
                <c:pt idx="1570">
                  <c:v>6.032495047149169</c:v>
                </c:pt>
                <c:pt idx="1571">
                  <c:v>6.1519503946174696</c:v>
                </c:pt>
                <c:pt idx="1572">
                  <c:v>6.0623588840162448</c:v>
                </c:pt>
                <c:pt idx="1573">
                  <c:v>6.3311334158199202</c:v>
                </c:pt>
                <c:pt idx="1574">
                  <c:v>6.420724926421145</c:v>
                </c:pt>
                <c:pt idx="1575">
                  <c:v>6.6596356213577463</c:v>
                </c:pt>
                <c:pt idx="1576">
                  <c:v>6.3908610895540701</c:v>
                </c:pt>
                <c:pt idx="1577">
                  <c:v>6.2415419052186945</c:v>
                </c:pt>
                <c:pt idx="1578">
                  <c:v>6.3311334158199202</c:v>
                </c:pt>
                <c:pt idx="1579">
                  <c:v>6.2415419052186945</c:v>
                </c:pt>
                <c:pt idx="1580">
                  <c:v>6.0922227208833197</c:v>
                </c:pt>
                <c:pt idx="1581">
                  <c:v>6.5999079476235973</c:v>
                </c:pt>
                <c:pt idx="1582">
                  <c:v>6.4804526001552958</c:v>
                </c:pt>
                <c:pt idx="1583">
                  <c:v>6.4505887632882208</c:v>
                </c:pt>
                <c:pt idx="1584">
                  <c:v>6.2415419052186945</c:v>
                </c:pt>
                <c:pt idx="1585">
                  <c:v>6.1519503946174696</c:v>
                </c:pt>
                <c:pt idx="1586">
                  <c:v>6.0623588840162448</c:v>
                </c:pt>
                <c:pt idx="1587">
                  <c:v>6.032495047149169</c:v>
                </c:pt>
                <c:pt idx="1588">
                  <c:v>6.2415419052186945</c:v>
                </c:pt>
                <c:pt idx="1589">
                  <c:v>6.1818142314845437</c:v>
                </c:pt>
                <c:pt idx="1590">
                  <c:v>6.3609972526869951</c:v>
                </c:pt>
                <c:pt idx="1591">
                  <c:v>5.9727673734150182</c:v>
                </c:pt>
                <c:pt idx="1592">
                  <c:v>6.1220865577503947</c:v>
                </c:pt>
                <c:pt idx="1593">
                  <c:v>6.2415419052186945</c:v>
                </c:pt>
                <c:pt idx="1594">
                  <c:v>5.9727673734150182</c:v>
                </c:pt>
                <c:pt idx="1595">
                  <c:v>6.2714057420857703</c:v>
                </c:pt>
                <c:pt idx="1596">
                  <c:v>5.8533120259467184</c:v>
                </c:pt>
                <c:pt idx="1597">
                  <c:v>6.0026312102820949</c:v>
                </c:pt>
                <c:pt idx="1598">
                  <c:v>5.8533120259467184</c:v>
                </c:pt>
                <c:pt idx="1599">
                  <c:v>6.1220865577503947</c:v>
                </c:pt>
                <c:pt idx="1600">
                  <c:v>6.1818142314845437</c:v>
                </c:pt>
                <c:pt idx="1601">
                  <c:v>5.8831758628137942</c:v>
                </c:pt>
                <c:pt idx="1602">
                  <c:v>6.3012695789528452</c:v>
                </c:pt>
                <c:pt idx="1603">
                  <c:v>5.9727673734150182</c:v>
                </c:pt>
                <c:pt idx="1604">
                  <c:v>6.0026312102820949</c:v>
                </c:pt>
                <c:pt idx="1605">
                  <c:v>5.8533120259467184</c:v>
                </c:pt>
                <c:pt idx="1606">
                  <c:v>5.7637205153454936</c:v>
                </c:pt>
                <c:pt idx="1607">
                  <c:v>6.6297717844906705</c:v>
                </c:pt>
                <c:pt idx="1608">
                  <c:v>6.032495047149169</c:v>
                </c:pt>
                <c:pt idx="1609">
                  <c:v>6.032495047149169</c:v>
                </c:pt>
                <c:pt idx="1610">
                  <c:v>6.3012695789528452</c:v>
                </c:pt>
                <c:pt idx="1611">
                  <c:v>6.3311334158199202</c:v>
                </c:pt>
                <c:pt idx="1612">
                  <c:v>5.9130396996808692</c:v>
                </c:pt>
                <c:pt idx="1613">
                  <c:v>6.1818142314845437</c:v>
                </c:pt>
                <c:pt idx="1614">
                  <c:v>6.1220865577503947</c:v>
                </c:pt>
                <c:pt idx="1615">
                  <c:v>6.4804526001552958</c:v>
                </c:pt>
                <c:pt idx="1616">
                  <c:v>6.5103164370223707</c:v>
                </c:pt>
                <c:pt idx="1617">
                  <c:v>6.3012695789528452</c:v>
                </c:pt>
                <c:pt idx="1618">
                  <c:v>6.3562112828631365</c:v>
                </c:pt>
                <c:pt idx="1619">
                  <c:v>6.4750189703932897</c:v>
                </c:pt>
                <c:pt idx="1620">
                  <c:v>6.3265093609805989</c:v>
                </c:pt>
                <c:pt idx="1621">
                  <c:v>6.3859132047456741</c:v>
                </c:pt>
                <c:pt idx="1622">
                  <c:v>6.593826657923441</c:v>
                </c:pt>
                <c:pt idx="1623">
                  <c:v>6.2671055172155237</c:v>
                </c:pt>
                <c:pt idx="1624">
                  <c:v>6.6829324235710557</c:v>
                </c:pt>
                <c:pt idx="1625">
                  <c:v>6.1482978296853714</c:v>
                </c:pt>
                <c:pt idx="1626">
                  <c:v>6.6829324235710557</c:v>
                </c:pt>
                <c:pt idx="1627">
                  <c:v>5.9997882202726807</c:v>
                </c:pt>
                <c:pt idx="1628">
                  <c:v>6.3859132047456741</c:v>
                </c:pt>
                <c:pt idx="1629">
                  <c:v>5.9997882202726807</c:v>
                </c:pt>
                <c:pt idx="1630">
                  <c:v>6.3859132047456741</c:v>
                </c:pt>
                <c:pt idx="1631">
                  <c:v>6.0294901421552192</c:v>
                </c:pt>
                <c:pt idx="1632">
                  <c:v>6.0294901421552192</c:v>
                </c:pt>
                <c:pt idx="1633">
                  <c:v>6.3562112828631365</c:v>
                </c:pt>
                <c:pt idx="1634">
                  <c:v>6.0888939859202944</c:v>
                </c:pt>
                <c:pt idx="1635">
                  <c:v>5.762172845212377</c:v>
                </c:pt>
                <c:pt idx="1636">
                  <c:v>5.7027690014473</c:v>
                </c:pt>
                <c:pt idx="1637">
                  <c:v>5.7324709233298385</c:v>
                </c:pt>
                <c:pt idx="1638">
                  <c:v>5.762172845212377</c:v>
                </c:pt>
                <c:pt idx="1639">
                  <c:v>5.970086298390143</c:v>
                </c:pt>
                <c:pt idx="1640">
                  <c:v>5.8809805327425293</c:v>
                </c:pt>
                <c:pt idx="1641">
                  <c:v>6.0888939859202944</c:v>
                </c:pt>
                <c:pt idx="1642">
                  <c:v>6.0294901421552192</c:v>
                </c:pt>
                <c:pt idx="1643">
                  <c:v>5.9403843765076045</c:v>
                </c:pt>
                <c:pt idx="1644">
                  <c:v>5.9403843765076045</c:v>
                </c:pt>
                <c:pt idx="1645">
                  <c:v>6.2374035953329852</c:v>
                </c:pt>
                <c:pt idx="1646">
                  <c:v>5.7918747670949147</c:v>
                </c:pt>
                <c:pt idx="1647">
                  <c:v>5.9403843765076045</c:v>
                </c:pt>
                <c:pt idx="1648">
                  <c:v>5.762172845212377</c:v>
                </c:pt>
                <c:pt idx="1649">
                  <c:v>5.9403843765076045</c:v>
                </c:pt>
                <c:pt idx="1650">
                  <c:v>5.8809805327425293</c:v>
                </c:pt>
                <c:pt idx="1651">
                  <c:v>5.970086298390143</c:v>
                </c:pt>
                <c:pt idx="1652">
                  <c:v>6.4156151266282135</c:v>
                </c:pt>
                <c:pt idx="1653">
                  <c:v>6.3562112828631365</c:v>
                </c:pt>
                <c:pt idx="1654">
                  <c:v>6.5344228141583658</c:v>
                </c:pt>
                <c:pt idx="1655">
                  <c:v>6.7126343454535942</c:v>
                </c:pt>
                <c:pt idx="1656">
                  <c:v>6.3859132047456741</c:v>
                </c:pt>
                <c:pt idx="1657">
                  <c:v>6.593826657923441</c:v>
                </c:pt>
                <c:pt idx="1658">
                  <c:v>6.593826657923441</c:v>
                </c:pt>
                <c:pt idx="1659">
                  <c:v>6.5641247360409034</c:v>
                </c:pt>
                <c:pt idx="1660">
                  <c:v>6.861143954866284</c:v>
                </c:pt>
                <c:pt idx="1661">
                  <c:v>6.8314420329837455</c:v>
                </c:pt>
                <c:pt idx="1662">
                  <c:v>6.8314420329837455</c:v>
                </c:pt>
                <c:pt idx="1663">
                  <c:v>6.8314420329837455</c:v>
                </c:pt>
                <c:pt idx="1664">
                  <c:v>6.7057532430010172</c:v>
                </c:pt>
                <c:pt idx="1665">
                  <c:v>7.0011608748512808</c:v>
                </c:pt>
                <c:pt idx="1666">
                  <c:v>6.6762124798159901</c:v>
                </c:pt>
                <c:pt idx="1667">
                  <c:v>6.4103456111507509</c:v>
                </c:pt>
                <c:pt idx="1668">
                  <c:v>6.7943755325560957</c:v>
                </c:pt>
                <c:pt idx="1669">
                  <c:v>6.4103456111507509</c:v>
                </c:pt>
                <c:pt idx="1670">
                  <c:v>6.7352940061860433</c:v>
                </c:pt>
                <c:pt idx="1671">
                  <c:v>7.2374869803314938</c:v>
                </c:pt>
                <c:pt idx="1672">
                  <c:v>6.8829978221111761</c:v>
                </c:pt>
                <c:pt idx="1673">
                  <c:v>6.7648347693710695</c:v>
                </c:pt>
                <c:pt idx="1674">
                  <c:v>7.0011608748512808</c:v>
                </c:pt>
                <c:pt idx="1675">
                  <c:v>6.7943755325560957</c:v>
                </c:pt>
                <c:pt idx="1676">
                  <c:v>6.6466717166309639</c:v>
                </c:pt>
                <c:pt idx="1677">
                  <c:v>6.7943755325560957</c:v>
                </c:pt>
                <c:pt idx="1678">
                  <c:v>6.6466717166309639</c:v>
                </c:pt>
                <c:pt idx="1679">
                  <c:v>6.7352940061860433</c:v>
                </c:pt>
                <c:pt idx="1680">
                  <c:v>6.7943755325560957</c:v>
                </c:pt>
                <c:pt idx="1681">
                  <c:v>7.0897831644063611</c:v>
                </c:pt>
                <c:pt idx="1682">
                  <c:v>6.7352940061860433</c:v>
                </c:pt>
                <c:pt idx="1683">
                  <c:v>6.7352940061860433</c:v>
                </c:pt>
                <c:pt idx="1684">
                  <c:v>6.6466717166309639</c:v>
                </c:pt>
                <c:pt idx="1685">
                  <c:v>6.3808048479657256</c:v>
                </c:pt>
                <c:pt idx="1686">
                  <c:v>6.3808048479657256</c:v>
                </c:pt>
                <c:pt idx="1687">
                  <c:v>6.2921825584106452</c:v>
                </c:pt>
                <c:pt idx="1688">
                  <c:v>6.4398863743357779</c:v>
                </c:pt>
                <c:pt idx="1689">
                  <c:v>6.5875901902609106</c:v>
                </c:pt>
                <c:pt idx="1690">
                  <c:v>6.2921825584106452</c:v>
                </c:pt>
                <c:pt idx="1691">
                  <c:v>6.4989679007058312</c:v>
                </c:pt>
                <c:pt idx="1692">
                  <c:v>6.7648347693710695</c:v>
                </c:pt>
                <c:pt idx="1693">
                  <c:v>6.7352940061860433</c:v>
                </c:pt>
                <c:pt idx="1694">
                  <c:v>6.2035602688555658</c:v>
                </c:pt>
                <c:pt idx="1695">
                  <c:v>6.5285086638908583</c:v>
                </c:pt>
                <c:pt idx="1696">
                  <c:v>6.5875901902609106</c:v>
                </c:pt>
                <c:pt idx="1697">
                  <c:v>6.6829324235710557</c:v>
                </c:pt>
                <c:pt idx="1698">
                  <c:v>6.5047208922758264</c:v>
                </c:pt>
                <c:pt idx="1699">
                  <c:v>6.6829324235710557</c:v>
                </c:pt>
                <c:pt idx="1700">
                  <c:v>6.5641247360409034</c:v>
                </c:pt>
                <c:pt idx="1701">
                  <c:v>6.4750189703932897</c:v>
                </c:pt>
                <c:pt idx="1702">
                  <c:v>6.5580494270758836</c:v>
                </c:pt>
                <c:pt idx="1703">
                  <c:v>6.9125385852962022</c:v>
                </c:pt>
                <c:pt idx="1704">
                  <c:v>7.0897831644063611</c:v>
                </c:pt>
                <c:pt idx="1705">
                  <c:v>7.1784054539614415</c:v>
                </c:pt>
                <c:pt idx="1706">
                  <c:v>6.7352940061860433</c:v>
                </c:pt>
                <c:pt idx="1707">
                  <c:v>7.5328946121817575</c:v>
                </c:pt>
                <c:pt idx="1708">
                  <c:v>7.0897831644063611</c:v>
                </c:pt>
                <c:pt idx="1709">
                  <c:v>6.853457058926149</c:v>
                </c:pt>
                <c:pt idx="1710">
                  <c:v>7.0307016380363079</c:v>
                </c:pt>
                <c:pt idx="1711">
                  <c:v>7.0307016380363079</c:v>
                </c:pt>
                <c:pt idx="1712">
                  <c:v>6.9420793484812275</c:v>
                </c:pt>
                <c:pt idx="1713">
                  <c:v>6.8829978221111761</c:v>
                </c:pt>
                <c:pt idx="1714">
                  <c:v>6.9420793484812275</c:v>
                </c:pt>
                <c:pt idx="1715">
                  <c:v>7.1488646907764126</c:v>
                </c:pt>
                <c:pt idx="1716">
                  <c:v>7.0602424012213341</c:v>
                </c:pt>
                <c:pt idx="1717">
                  <c:v>7.0307016380363079</c:v>
                </c:pt>
                <c:pt idx="1718">
                  <c:v>6.9716201116662555</c:v>
                </c:pt>
                <c:pt idx="1719">
                  <c:v>6.9716201116662555</c:v>
                </c:pt>
                <c:pt idx="1720">
                  <c:v>6.6762124798159901</c:v>
                </c:pt>
                <c:pt idx="1721">
                  <c:v>7.0897831644063611</c:v>
                </c:pt>
                <c:pt idx="1722">
                  <c:v>6.9420793484812275</c:v>
                </c:pt>
                <c:pt idx="1723">
                  <c:v>6.7057532430010172</c:v>
                </c:pt>
                <c:pt idx="1724">
                  <c:v>7.1193239275913873</c:v>
                </c:pt>
                <c:pt idx="1725">
                  <c:v>6.7648347693710695</c:v>
                </c:pt>
                <c:pt idx="1726">
                  <c:v>6.7352940061860433</c:v>
                </c:pt>
                <c:pt idx="1727">
                  <c:v>6.5875901902609106</c:v>
                </c:pt>
                <c:pt idx="1728">
                  <c:v>6.4694271375208032</c:v>
                </c:pt>
                <c:pt idx="1729">
                  <c:v>6.2921825584106452</c:v>
                </c:pt>
                <c:pt idx="1730">
                  <c:v>6.1149379793004872</c:v>
                </c:pt>
                <c:pt idx="1731">
                  <c:v>6.1740195056705396</c:v>
                </c:pt>
                <c:pt idx="1732">
                  <c:v>6.4989679007058312</c:v>
                </c:pt>
                <c:pt idx="1733">
                  <c:v>6.1444787424855134</c:v>
                </c:pt>
                <c:pt idx="1734">
                  <c:v>6.1444787424855134</c:v>
                </c:pt>
                <c:pt idx="1735">
                  <c:v>5.9376934001903283</c:v>
                </c:pt>
                <c:pt idx="1736">
                  <c:v>5.9081526370053004</c:v>
                </c:pt>
                <c:pt idx="1737">
                  <c:v>6.026315689745406</c:v>
                </c:pt>
                <c:pt idx="1738">
                  <c:v>5.7899895842651956</c:v>
                </c:pt>
                <c:pt idx="1739">
                  <c:v>6.1740195056705396</c:v>
                </c:pt>
                <c:pt idx="1740">
                  <c:v>5.7013672947101153</c:v>
                </c:pt>
                <c:pt idx="1741">
                  <c:v>5.849071110635248</c:v>
                </c:pt>
                <c:pt idx="1742">
                  <c:v>5.9672341633753536</c:v>
                </c:pt>
                <c:pt idx="1743">
                  <c:v>5.9376934001903283</c:v>
                </c:pt>
                <c:pt idx="1744">
                  <c:v>5.9967749265603807</c:v>
                </c:pt>
                <c:pt idx="1745">
                  <c:v>5.7604488210801685</c:v>
                </c:pt>
                <c:pt idx="1746">
                  <c:v>5.9081526370053004</c:v>
                </c:pt>
                <c:pt idx="1747">
                  <c:v>5.7013672947101153</c:v>
                </c:pt>
                <c:pt idx="1748">
                  <c:v>5.7291697826292136</c:v>
                </c:pt>
                <c:pt idx="1749">
                  <c:v>5.8760715719273993</c:v>
                </c:pt>
                <c:pt idx="1750">
                  <c:v>5.9642126455063105</c:v>
                </c:pt>
                <c:pt idx="1751">
                  <c:v>5.9348322876466728</c:v>
                </c:pt>
                <c:pt idx="1752">
                  <c:v>5.699789424769576</c:v>
                </c:pt>
                <c:pt idx="1753">
                  <c:v>5.6704090669099401</c:v>
                </c:pt>
                <c:pt idx="1754">
                  <c:v>5.905451929787036</c:v>
                </c:pt>
                <c:pt idx="1755">
                  <c:v>5.8760715719273993</c:v>
                </c:pt>
                <c:pt idx="1756">
                  <c:v>5.9348322876466728</c:v>
                </c:pt>
                <c:pt idx="1757">
                  <c:v>5.7291697826292136</c:v>
                </c:pt>
                <c:pt idx="1758">
                  <c:v>6.022973361225584</c:v>
                </c:pt>
                <c:pt idx="1759">
                  <c:v>5.905451929787036</c:v>
                </c:pt>
                <c:pt idx="1760">
                  <c:v>5.9935930033659472</c:v>
                </c:pt>
                <c:pt idx="1761">
                  <c:v>5.7879304983484872</c:v>
                </c:pt>
                <c:pt idx="1762">
                  <c:v>5.7585501404888513</c:v>
                </c:pt>
                <c:pt idx="1763">
                  <c:v>5.9348322876466728</c:v>
                </c:pt>
                <c:pt idx="1764">
                  <c:v>5.9348322876466728</c:v>
                </c:pt>
                <c:pt idx="1765">
                  <c:v>5.9348322876466728</c:v>
                </c:pt>
                <c:pt idx="1766">
                  <c:v>5.9348322876466728</c:v>
                </c:pt>
                <c:pt idx="1767">
                  <c:v>6.1992555083834064</c:v>
                </c:pt>
                <c:pt idx="1768">
                  <c:v>5.9025820060007028</c:v>
                </c:pt>
                <c:pt idx="1769">
                  <c:v>5.7856991940006903</c:v>
                </c:pt>
                <c:pt idx="1770">
                  <c:v>6.019464818000718</c:v>
                </c:pt>
                <c:pt idx="1771">
                  <c:v>5.9025820060007028</c:v>
                </c:pt>
                <c:pt idx="1772">
                  <c:v>6.3408925510007563</c:v>
                </c:pt>
                <c:pt idx="1773">
                  <c:v>5.9025820060007028</c:v>
                </c:pt>
                <c:pt idx="1774">
                  <c:v>5.9318027090007082</c:v>
                </c:pt>
                <c:pt idx="1775">
                  <c:v>5.7856991940006903</c:v>
                </c:pt>
                <c:pt idx="1776">
                  <c:v>6.019464818000718</c:v>
                </c:pt>
                <c:pt idx="1777">
                  <c:v>6.2240097390007421</c:v>
                </c:pt>
                <c:pt idx="1778">
                  <c:v>6.0779062240007251</c:v>
                </c:pt>
                <c:pt idx="1779">
                  <c:v>6.1363476300007314</c:v>
                </c:pt>
                <c:pt idx="1780">
                  <c:v>6.1947890360007376</c:v>
                </c:pt>
                <c:pt idx="1781">
                  <c:v>5.8441406000006966</c:v>
                </c:pt>
                <c:pt idx="1782">
                  <c:v>5.8733613030007001</c:v>
                </c:pt>
                <c:pt idx="1783">
                  <c:v>6.2532304420007447</c:v>
                </c:pt>
                <c:pt idx="1784">
                  <c:v>6.7499823930008054</c:v>
                </c:pt>
                <c:pt idx="1785">
                  <c:v>6.1655683330007349</c:v>
                </c:pt>
                <c:pt idx="1786">
                  <c:v>6.0779062240007251</c:v>
                </c:pt>
                <c:pt idx="1787">
                  <c:v>5.8733613030007001</c:v>
                </c:pt>
                <c:pt idx="1788">
                  <c:v>5.8733613030007001</c:v>
                </c:pt>
                <c:pt idx="1789">
                  <c:v>6.1655683330007349</c:v>
                </c:pt>
                <c:pt idx="1790">
                  <c:v>5.8441406000006966</c:v>
                </c:pt>
                <c:pt idx="1791">
                  <c:v>6.1655683330007349</c:v>
                </c:pt>
                <c:pt idx="1792">
                  <c:v>6.1363476300007314</c:v>
                </c:pt>
                <c:pt idx="1793">
                  <c:v>5.8441406000006966</c:v>
                </c:pt>
                <c:pt idx="1794">
                  <c:v>5.9902441150007144</c:v>
                </c:pt>
                <c:pt idx="1795">
                  <c:v>5.8733613030007001</c:v>
                </c:pt>
                <c:pt idx="1796">
                  <c:v>5.9902441150007144</c:v>
                </c:pt>
                <c:pt idx="1797">
                  <c:v>6.1071269270007269</c:v>
                </c:pt>
                <c:pt idx="1798">
                  <c:v>5.9902441150007144</c:v>
                </c:pt>
                <c:pt idx="1799">
                  <c:v>6.019464818000718</c:v>
                </c:pt>
                <c:pt idx="1800">
                  <c:v>6.0486855210007207</c:v>
                </c:pt>
                <c:pt idx="1801">
                  <c:v>6.428554660000767</c:v>
                </c:pt>
                <c:pt idx="1802">
                  <c:v>6.3116718480007528</c:v>
                </c:pt>
                <c:pt idx="1803">
                  <c:v>6.428554660000767</c:v>
                </c:pt>
                <c:pt idx="1804">
                  <c:v>6.4577753630007697</c:v>
                </c:pt>
                <c:pt idx="1805">
                  <c:v>6.8376445020008143</c:v>
                </c:pt>
                <c:pt idx="1806">
                  <c:v>6.626089421488345</c:v>
                </c:pt>
                <c:pt idx="1807">
                  <c:v>6.9545273140008286</c:v>
                </c:pt>
                <c:pt idx="1808">
                  <c:v>7.0038927656960146</c:v>
                </c:pt>
                <c:pt idx="1809">
                  <c:v>7.1201399485291423</c:v>
                </c:pt>
                <c:pt idx="1810">
                  <c:v>7.1492017442374252</c:v>
                </c:pt>
                <c:pt idx="1811">
                  <c:v>7.4688814970285291</c:v>
                </c:pt>
                <c:pt idx="1812">
                  <c:v>7.0910781528208595</c:v>
                </c:pt>
                <c:pt idx="1813">
                  <c:v>7.1201399485291423</c:v>
                </c:pt>
                <c:pt idx="1814">
                  <c:v>7.5851286798616586</c:v>
                </c:pt>
                <c:pt idx="1815">
                  <c:v>7.0910781528208595</c:v>
                </c:pt>
                <c:pt idx="1816">
                  <c:v>7.207325335653989</c:v>
                </c:pt>
                <c:pt idx="1817">
                  <c:v>7.3235725184871168</c:v>
                </c:pt>
                <c:pt idx="1818">
                  <c:v>7.4398197013202481</c:v>
                </c:pt>
                <c:pt idx="1819">
                  <c:v>7.4398197013202481</c:v>
                </c:pt>
                <c:pt idx="1820">
                  <c:v>7.497943292736811</c:v>
                </c:pt>
                <c:pt idx="1821">
                  <c:v>7.4107579056119643</c:v>
                </c:pt>
                <c:pt idx="1822">
                  <c:v>7.4107579056119643</c:v>
                </c:pt>
                <c:pt idx="1823">
                  <c:v>7.497943292736811</c:v>
                </c:pt>
                <c:pt idx="1824">
                  <c:v>7.5560668841533767</c:v>
                </c:pt>
                <c:pt idx="1825">
                  <c:v>7.6723140669865035</c:v>
                </c:pt>
                <c:pt idx="1826">
                  <c:v>7.0620163571125776</c:v>
                </c:pt>
                <c:pt idx="1827">
                  <c:v>7.1201399485291423</c:v>
                </c:pt>
                <c:pt idx="1828">
                  <c:v>7.1782635399457071</c:v>
                </c:pt>
                <c:pt idx="1829">
                  <c:v>6.8585837871546032</c:v>
                </c:pt>
                <c:pt idx="1830">
                  <c:v>7.0620163571125776</c:v>
                </c:pt>
                <c:pt idx="1831">
                  <c:v>6.5389040343634983</c:v>
                </c:pt>
                <c:pt idx="1832">
                  <c:v>6.8585837871546032</c:v>
                </c:pt>
                <c:pt idx="1833">
                  <c:v>6.3064096686972402</c:v>
                </c:pt>
                <c:pt idx="1834">
                  <c:v>6.2773478729889591</c:v>
                </c:pt>
                <c:pt idx="1835">
                  <c:v>6.1901624858641116</c:v>
                </c:pt>
                <c:pt idx="1836">
                  <c:v>6.3064096686972402</c:v>
                </c:pt>
                <c:pt idx="1837">
                  <c:v>6.2482860772806763</c:v>
                </c:pt>
                <c:pt idx="1838">
                  <c:v>6.1029770987392649</c:v>
                </c:pt>
                <c:pt idx="1839">
                  <c:v>6.2482860772806763</c:v>
                </c:pt>
                <c:pt idx="1840">
                  <c:v>6.073915303030982</c:v>
                </c:pt>
                <c:pt idx="1841">
                  <c:v>6.1611006901558287</c:v>
                </c:pt>
                <c:pt idx="1842">
                  <c:v>6.335471464405523</c:v>
                </c:pt>
                <c:pt idx="1843">
                  <c:v>6.1320388944475468</c:v>
                </c:pt>
                <c:pt idx="1844">
                  <c:v>6.4807804429469336</c:v>
                </c:pt>
                <c:pt idx="1845">
                  <c:v>6.1611006901558287</c:v>
                </c:pt>
                <c:pt idx="1846">
                  <c:v>6.2773478729889591</c:v>
                </c:pt>
                <c:pt idx="1847">
                  <c:v>6.6551512171966269</c:v>
                </c:pt>
                <c:pt idx="1848">
                  <c:v>6.2482860772806763</c:v>
                </c:pt>
                <c:pt idx="1849">
                  <c:v>6.6551512171966269</c:v>
                </c:pt>
                <c:pt idx="1850">
                  <c:v>6.6189319787862448</c:v>
                </c:pt>
                <c:pt idx="1851">
                  <c:v>6.7423366043214736</c:v>
                </c:pt>
                <c:pt idx="1852">
                  <c:v>6.5679658300717811</c:v>
                </c:pt>
                <c:pt idx="1853">
                  <c:v>6.3587992809300173</c:v>
                </c:pt>
                <c:pt idx="1854">
                  <c:v>6.5900283456911097</c:v>
                </c:pt>
                <c:pt idx="1855">
                  <c:v>6.4166065471202902</c:v>
                </c:pt>
                <c:pt idx="1856">
                  <c:v>6.3298956478348813</c:v>
                </c:pt>
                <c:pt idx="1857">
                  <c:v>6.2142811154543356</c:v>
                </c:pt>
                <c:pt idx="1858">
                  <c:v>6.7923537773570635</c:v>
                </c:pt>
                <c:pt idx="1859">
                  <c:v>6.5033174464057</c:v>
                </c:pt>
                <c:pt idx="1860">
                  <c:v>6.1853774823591978</c:v>
                </c:pt>
                <c:pt idx="1861">
                  <c:v>6.532221079500836</c:v>
                </c:pt>
                <c:pt idx="1862">
                  <c:v>6.6189319787862448</c:v>
                </c:pt>
                <c:pt idx="1863">
                  <c:v>7.0235828421181559</c:v>
                </c:pt>
                <c:pt idx="1864">
                  <c:v>6.3877029140251542</c:v>
                </c:pt>
                <c:pt idx="1865">
                  <c:v>6.5033174464057</c:v>
                </c:pt>
                <c:pt idx="1866">
                  <c:v>6.2142811154543356</c:v>
                </c:pt>
                <c:pt idx="1867">
                  <c:v>6.7345465111667915</c:v>
                </c:pt>
                <c:pt idx="1868">
                  <c:v>6.4455101802154271</c:v>
                </c:pt>
                <c:pt idx="1869">
                  <c:v>6.5033174464057</c:v>
                </c:pt>
                <c:pt idx="1870">
                  <c:v>6.335471464405523</c:v>
                </c:pt>
                <c:pt idx="1871">
                  <c:v>6.1611006901558287</c:v>
                </c:pt>
                <c:pt idx="1872">
                  <c:v>6.6842130129049098</c:v>
                </c:pt>
                <c:pt idx="1873">
                  <c:v>6.1320388944475468</c:v>
                </c:pt>
                <c:pt idx="1874">
                  <c:v>6.2482860772806763</c:v>
                </c:pt>
                <c:pt idx="1875">
                  <c:v>6.1901624858641116</c:v>
                </c:pt>
                <c:pt idx="1876">
                  <c:v>6.069762949978653</c:v>
                </c:pt>
                <c:pt idx="1877">
                  <c:v>6.2773478729889591</c:v>
                </c:pt>
                <c:pt idx="1878">
                  <c:v>6.5679658300717811</c:v>
                </c:pt>
                <c:pt idx="1879">
                  <c:v>6.2482860772806763</c:v>
                </c:pt>
                <c:pt idx="1880">
                  <c:v>5.9541484175981081</c:v>
                </c:pt>
                <c:pt idx="1881">
                  <c:v>5.9830520506932432</c:v>
                </c:pt>
                <c:pt idx="1882">
                  <c:v>5.9830520506932432</c:v>
                </c:pt>
                <c:pt idx="1883">
                  <c:v>6.8585837871546032</c:v>
                </c:pt>
                <c:pt idx="1884">
                  <c:v>6.0986665830737898</c:v>
                </c:pt>
                <c:pt idx="1885">
                  <c:v>6.069762949978653</c:v>
                </c:pt>
                <c:pt idx="1886">
                  <c:v>6.0986665830737898</c:v>
                </c:pt>
                <c:pt idx="1887">
                  <c:v>6.4455101802154271</c:v>
                </c:pt>
                <c:pt idx="1888">
                  <c:v>6.4166065471202902</c:v>
                </c:pt>
                <c:pt idx="1889">
                  <c:v>6.2431847485494716</c:v>
                </c:pt>
                <c:pt idx="1890">
                  <c:v>6.2773478729889591</c:v>
                </c:pt>
                <c:pt idx="1891">
                  <c:v>6.2773478729889591</c:v>
                </c:pt>
                <c:pt idx="1892">
                  <c:v>6.2192242815723935</c:v>
                </c:pt>
                <c:pt idx="1893">
                  <c:v>6.5033174464057</c:v>
                </c:pt>
                <c:pt idx="1894">
                  <c:v>6.2142811154543356</c:v>
                </c:pt>
                <c:pt idx="1895">
                  <c:v>6.4166065471202902</c:v>
                </c:pt>
                <c:pt idx="1896">
                  <c:v>6.5033174464057</c:v>
                </c:pt>
                <c:pt idx="1897">
                  <c:v>6.5033174464057</c:v>
                </c:pt>
                <c:pt idx="1898">
                  <c:v>6.2720883816446076</c:v>
                </c:pt>
                <c:pt idx="1899">
                  <c:v>6.532221079500836</c:v>
                </c:pt>
                <c:pt idx="1900">
                  <c:v>6.1564738492640618</c:v>
                </c:pt>
                <c:pt idx="1901">
                  <c:v>6.2431847485494716</c:v>
                </c:pt>
                <c:pt idx="1902">
                  <c:v>6.6767392449765186</c:v>
                </c:pt>
                <c:pt idx="1903">
                  <c:v>6.2720883816446076</c:v>
                </c:pt>
                <c:pt idx="1904">
                  <c:v>6.7345465111667915</c:v>
                </c:pt>
                <c:pt idx="1905">
                  <c:v>7.39933007235493</c:v>
                </c:pt>
                <c:pt idx="1906">
                  <c:v>6.8501610435473363</c:v>
                </c:pt>
                <c:pt idx="1907">
                  <c:v>6.7056428780716546</c:v>
                </c:pt>
                <c:pt idx="1908">
                  <c:v>7.0813901083084287</c:v>
                </c:pt>
                <c:pt idx="1909">
                  <c:v>7.0235828421181559</c:v>
                </c:pt>
                <c:pt idx="1910">
                  <c:v>6.9368719428327452</c:v>
                </c:pt>
                <c:pt idx="1911">
                  <c:v>7.6016555040208837</c:v>
                </c:pt>
                <c:pt idx="1912">
                  <c:v>7.4860409716403371</c:v>
                </c:pt>
                <c:pt idx="1913">
                  <c:v>7.0524864752132927</c:v>
                </c:pt>
                <c:pt idx="1914">
                  <c:v>7.6016555040208837</c:v>
                </c:pt>
                <c:pt idx="1915">
                  <c:v>7.514944604735474</c:v>
                </c:pt>
                <c:pt idx="1916">
                  <c:v>7.3126191730695211</c:v>
                </c:pt>
                <c:pt idx="1917">
                  <c:v>7.2837155399743834</c:v>
                </c:pt>
                <c:pt idx="1918">
                  <c:v>7.4860409716403371</c:v>
                </c:pt>
                <c:pt idx="1919">
                  <c:v>7.6016555040208837</c:v>
                </c:pt>
                <c:pt idx="1920">
                  <c:v>7.39933007235493</c:v>
                </c:pt>
                <c:pt idx="1921">
                  <c:v>7.4860409716403371</c:v>
                </c:pt>
                <c:pt idx="1922">
                  <c:v>7.2259082737841105</c:v>
                </c:pt>
                <c:pt idx="1923">
                  <c:v>7.4282337054500642</c:v>
                </c:pt>
                <c:pt idx="1924">
                  <c:v>7.6305591371160206</c:v>
                </c:pt>
                <c:pt idx="1925">
                  <c:v>7.6594627702111566</c:v>
                </c:pt>
                <c:pt idx="1926">
                  <c:v>7.6883664033062935</c:v>
                </c:pt>
                <c:pt idx="1927">
                  <c:v>7.9774027342576579</c:v>
                </c:pt>
                <c:pt idx="1928">
                  <c:v>7.9484991011625219</c:v>
                </c:pt>
                <c:pt idx="1929">
                  <c:v>8.324246331399296</c:v>
                </c:pt>
                <c:pt idx="1930">
                  <c:v>7.7461736694965655</c:v>
                </c:pt>
                <c:pt idx="1931">
                  <c:v>7.6016555040208837</c:v>
                </c:pt>
                <c:pt idx="1932">
                  <c:v>7.6305591371160206</c:v>
                </c:pt>
                <c:pt idx="1933">
                  <c:v>7.6594627702111566</c:v>
                </c:pt>
                <c:pt idx="1934">
                  <c:v>7.919595468067385</c:v>
                </c:pt>
                <c:pt idx="1935">
                  <c:v>7.7172700364014295</c:v>
                </c:pt>
                <c:pt idx="1936">
                  <c:v>7.7172700364014295</c:v>
                </c:pt>
                <c:pt idx="1937">
                  <c:v>8.1508245328284765</c:v>
                </c:pt>
                <c:pt idx="1938">
                  <c:v>7.7750773025917033</c:v>
                </c:pt>
                <c:pt idx="1939">
                  <c:v>7.6305591371160206</c:v>
                </c:pt>
                <c:pt idx="1940">
                  <c:v>7.890691834972249</c:v>
                </c:pt>
                <c:pt idx="1941">
                  <c:v>7.890691834972249</c:v>
                </c:pt>
                <c:pt idx="1942">
                  <c:v>7.6305591371160206</c:v>
                </c:pt>
                <c:pt idx="1943">
                  <c:v>7.5727518709257478</c:v>
                </c:pt>
                <c:pt idx="1944">
                  <c:v>7.1492017442374252</c:v>
                </c:pt>
                <c:pt idx="1945">
                  <c:v>6.8295219914463212</c:v>
                </c:pt>
                <c:pt idx="1946">
                  <c:v>6.945769174279449</c:v>
                </c:pt>
                <c:pt idx="1947">
                  <c:v>6.8585837871546032</c:v>
                </c:pt>
                <c:pt idx="1948">
                  <c:v>6.6551512171966269</c:v>
                </c:pt>
                <c:pt idx="1949">
                  <c:v>6.6842130129049098</c:v>
                </c:pt>
                <c:pt idx="1950">
                  <c:v>6.8084237990008107</c:v>
                </c:pt>
                <c:pt idx="1951">
                  <c:v>6.574658175000784</c:v>
                </c:pt>
                <c:pt idx="1952">
                  <c:v>6.4577753630007697</c:v>
                </c:pt>
                <c:pt idx="1953">
                  <c:v>6.6623202840007947</c:v>
                </c:pt>
                <c:pt idx="1954">
                  <c:v>6.5162167690007768</c:v>
                </c:pt>
                <c:pt idx="1955">
                  <c:v>6.8084237990008107</c:v>
                </c:pt>
                <c:pt idx="1956">
                  <c:v>6.8668652050008179</c:v>
                </c:pt>
                <c:pt idx="1957">
                  <c:v>6.3116718480007528</c:v>
                </c:pt>
                <c:pt idx="1958">
                  <c:v>6.574658175000784</c:v>
                </c:pt>
                <c:pt idx="1959">
                  <c:v>6.9253066110008259</c:v>
                </c:pt>
                <c:pt idx="1960">
                  <c:v>6.3993339570007626</c:v>
                </c:pt>
                <c:pt idx="1961">
                  <c:v>6.574658175000784</c:v>
                </c:pt>
                <c:pt idx="1962">
                  <c:v>6.3701132540007599</c:v>
                </c:pt>
                <c:pt idx="1963">
                  <c:v>6.5162167690007768</c:v>
                </c:pt>
                <c:pt idx="1964">
                  <c:v>6.6623202840007947</c:v>
                </c:pt>
                <c:pt idx="1965">
                  <c:v>6.2240097390007421</c:v>
                </c:pt>
                <c:pt idx="1966">
                  <c:v>6.1655683330007349</c:v>
                </c:pt>
                <c:pt idx="1967">
                  <c:v>6.3408925510007563</c:v>
                </c:pt>
                <c:pt idx="1968">
                  <c:v>6.2532304420007447</c:v>
                </c:pt>
                <c:pt idx="1969">
                  <c:v>6.574658175000784</c:v>
                </c:pt>
                <c:pt idx="1970">
                  <c:v>7.1394269598917894</c:v>
                </c:pt>
                <c:pt idx="1971">
                  <c:v>6.5518198026990495</c:v>
                </c:pt>
                <c:pt idx="1972">
                  <c:v>6.493059086979776</c:v>
                </c:pt>
                <c:pt idx="1973">
                  <c:v>6.4636787291201383</c:v>
                </c:pt>
                <c:pt idx="1974">
                  <c:v>6.5162167690007768</c:v>
                </c:pt>
                <c:pt idx="1975">
                  <c:v>6.2532304420007447</c:v>
                </c:pt>
                <c:pt idx="1976">
                  <c:v>6.3461572976815912</c:v>
                </c:pt>
                <c:pt idx="1977">
                  <c:v>6.3167769398219535</c:v>
                </c:pt>
                <c:pt idx="1978">
                  <c:v>6.3461572976815912</c:v>
                </c:pt>
                <c:pt idx="1979">
                  <c:v>6.0817340769448585</c:v>
                </c:pt>
                <c:pt idx="1980">
                  <c:v>6.5224394448394127</c:v>
                </c:pt>
                <c:pt idx="1981">
                  <c:v>6.4049180134008648</c:v>
                </c:pt>
                <c:pt idx="1982">
                  <c:v>6.2286358662430423</c:v>
                </c:pt>
                <c:pt idx="1983">
                  <c:v>6.1947890360007376</c:v>
                </c:pt>
                <c:pt idx="1984">
                  <c:v>5.96102341200071</c:v>
                </c:pt>
                <c:pt idx="1985">
                  <c:v>6.25801622410268</c:v>
                </c:pt>
                <c:pt idx="1986">
                  <c:v>6.493059086979776</c:v>
                </c:pt>
                <c:pt idx="1987">
                  <c:v>6.25801622410268</c:v>
                </c:pt>
                <c:pt idx="1988">
                  <c:v>6.3167769398219535</c:v>
                </c:pt>
                <c:pt idx="1989">
                  <c:v>6.2873965819623168</c:v>
                </c:pt>
                <c:pt idx="1990">
                  <c:v>5.8760715719273993</c:v>
                </c:pt>
                <c:pt idx="1991">
                  <c:v>6.25801622410268</c:v>
                </c:pt>
                <c:pt idx="1992">
                  <c:v>6.4049180134008648</c:v>
                </c:pt>
                <c:pt idx="1993">
                  <c:v>6.0523537190852208</c:v>
                </c:pt>
                <c:pt idx="1994">
                  <c:v>6.4636787291201383</c:v>
                </c:pt>
                <c:pt idx="1995">
                  <c:v>6.4636787291201383</c:v>
                </c:pt>
                <c:pt idx="1996">
                  <c:v>6.3701132540007599</c:v>
                </c:pt>
                <c:pt idx="1997">
                  <c:v>6.2532304420007447</c:v>
                </c:pt>
                <c:pt idx="1998">
                  <c:v>6.4577753630007697</c:v>
                </c:pt>
                <c:pt idx="1999">
                  <c:v>6.6693412341375966</c:v>
                </c:pt>
                <c:pt idx="2000">
                  <c:v>6.3701132540007599</c:v>
                </c:pt>
                <c:pt idx="2001">
                  <c:v>6.1655683330007349</c:v>
                </c:pt>
                <c:pt idx="2002">
                  <c:v>6.0486855210007207</c:v>
                </c:pt>
                <c:pt idx="2003">
                  <c:v>6.1655683330007349</c:v>
                </c:pt>
                <c:pt idx="2004">
                  <c:v>6.428554660000767</c:v>
                </c:pt>
                <c:pt idx="2005">
                  <c:v>6.0779062240007251</c:v>
                </c:pt>
                <c:pt idx="2006">
                  <c:v>6.2532304420007447</c:v>
                </c:pt>
                <c:pt idx="2007">
                  <c:v>6.3408925510007563</c:v>
                </c:pt>
                <c:pt idx="2008">
                  <c:v>6.574658175000784</c:v>
                </c:pt>
                <c:pt idx="2009">
                  <c:v>6.574658175000784</c:v>
                </c:pt>
                <c:pt idx="2010">
                  <c:v>6.428554660000767</c:v>
                </c:pt>
                <c:pt idx="2011">
                  <c:v>6.5162167690007768</c:v>
                </c:pt>
                <c:pt idx="2012">
                  <c:v>6.2824511450007483</c:v>
                </c:pt>
                <c:pt idx="2013">
                  <c:v>6.4869960660007733</c:v>
                </c:pt>
                <c:pt idx="2014">
                  <c:v>6.5518198026990495</c:v>
                </c:pt>
                <c:pt idx="2015">
                  <c:v>6.1992555083834064</c:v>
                </c:pt>
                <c:pt idx="2016">
                  <c:v>6.4636787291201383</c:v>
                </c:pt>
                <c:pt idx="2017">
                  <c:v>6.428554660000767</c:v>
                </c:pt>
                <c:pt idx="2018">
                  <c:v>6.574658175000784</c:v>
                </c:pt>
                <c:pt idx="2019">
                  <c:v>6.3116718480007528</c:v>
                </c:pt>
                <c:pt idx="2020">
                  <c:v>6.3701132540007599</c:v>
                </c:pt>
                <c:pt idx="2021">
                  <c:v>6.574658175000784</c:v>
                </c:pt>
                <c:pt idx="2022">
                  <c:v>6.2532304420007447</c:v>
                </c:pt>
                <c:pt idx="2023">
                  <c:v>6.3408925510007563</c:v>
                </c:pt>
                <c:pt idx="2024">
                  <c:v>6.4577753630007697</c:v>
                </c:pt>
                <c:pt idx="2025">
                  <c:v>6.2532304420007447</c:v>
                </c:pt>
                <c:pt idx="2026">
                  <c:v>6.1071269270007269</c:v>
                </c:pt>
                <c:pt idx="2027">
                  <c:v>6.1363476300007314</c:v>
                </c:pt>
                <c:pt idx="2028">
                  <c:v>6.1947890360007376</c:v>
                </c:pt>
                <c:pt idx="2029">
                  <c:v>6.0486855210007207</c:v>
                </c:pt>
                <c:pt idx="2030">
                  <c:v>6.1363476300007314</c:v>
                </c:pt>
                <c:pt idx="2031">
                  <c:v>6.019464818000718</c:v>
                </c:pt>
                <c:pt idx="2032">
                  <c:v>6.1655683330007349</c:v>
                </c:pt>
                <c:pt idx="2033">
                  <c:v>5.8441406000006966</c:v>
                </c:pt>
                <c:pt idx="2034">
                  <c:v>5.9902441150007144</c:v>
                </c:pt>
                <c:pt idx="2035">
                  <c:v>5.7856991940006903</c:v>
                </c:pt>
                <c:pt idx="2036">
                  <c:v>5.9935930033659472</c:v>
                </c:pt>
                <c:pt idx="2037">
                  <c:v>5.8760715719273993</c:v>
                </c:pt>
                <c:pt idx="2038">
                  <c:v>5.9935930033659472</c:v>
                </c:pt>
                <c:pt idx="2039">
                  <c:v>5.9318027090007082</c:v>
                </c:pt>
                <c:pt idx="2040">
                  <c:v>5.8441406000006966</c:v>
                </c:pt>
                <c:pt idx="2041">
                  <c:v>5.7272577880006832</c:v>
                </c:pt>
                <c:pt idx="2042">
                  <c:v>5.8733613030007001</c:v>
                </c:pt>
                <c:pt idx="2043">
                  <c:v>5.7879304983484872</c:v>
                </c:pt>
                <c:pt idx="2044">
                  <c:v>5.9642126455063105</c:v>
                </c:pt>
                <c:pt idx="2045">
                  <c:v>5.905451929787036</c:v>
                </c:pt>
                <c:pt idx="2046">
                  <c:v>5.8760715719273993</c:v>
                </c:pt>
                <c:pt idx="2047">
                  <c:v>5.7585501404888513</c:v>
                </c:pt>
                <c:pt idx="2048">
                  <c:v>5.7291697826292136</c:v>
                </c:pt>
                <c:pt idx="2049">
                  <c:v>5.8760715719273993</c:v>
                </c:pt>
                <c:pt idx="2050">
                  <c:v>5.7585501404888513</c:v>
                </c:pt>
                <c:pt idx="2051">
                  <c:v>5.905451929787036</c:v>
                </c:pt>
                <c:pt idx="2052">
                  <c:v>5.7291697826292136</c:v>
                </c:pt>
                <c:pt idx="2053">
                  <c:v>5.8760715719273993</c:v>
                </c:pt>
                <c:pt idx="2054">
                  <c:v>5.7604488210801685</c:v>
                </c:pt>
                <c:pt idx="2055">
                  <c:v>5.7309080578951406</c:v>
                </c:pt>
                <c:pt idx="2056">
                  <c:v>5.6422857683400629</c:v>
                </c:pt>
                <c:pt idx="2057">
                  <c:v>5.8195303474502209</c:v>
                </c:pt>
                <c:pt idx="2058">
                  <c:v>5.9376934001903283</c:v>
                </c:pt>
                <c:pt idx="2059">
                  <c:v>5.6718265315250882</c:v>
                </c:pt>
                <c:pt idx="2060">
                  <c:v>5.9081526370053004</c:v>
                </c:pt>
                <c:pt idx="2061">
                  <c:v>5.9672341633753536</c:v>
                </c:pt>
                <c:pt idx="2062">
                  <c:v>6.022973361225584</c:v>
                </c:pt>
                <c:pt idx="2063">
                  <c:v>5.7879304983484872</c:v>
                </c:pt>
                <c:pt idx="2064">
                  <c:v>6.1111144348044952</c:v>
                </c:pt>
                <c:pt idx="2065">
                  <c:v>6.1111144348044952</c:v>
                </c:pt>
                <c:pt idx="2066">
                  <c:v>5.9348322876466728</c:v>
                </c:pt>
                <c:pt idx="2067">
                  <c:v>5.7856991940006903</c:v>
                </c:pt>
                <c:pt idx="2068">
                  <c:v>6.1655683330007349</c:v>
                </c:pt>
                <c:pt idx="2069">
                  <c:v>6.1071269270007269</c:v>
                </c:pt>
                <c:pt idx="2070">
                  <c:v>6.2824511450007483</c:v>
                </c:pt>
                <c:pt idx="2071">
                  <c:v>5.9902441150007144</c:v>
                </c:pt>
                <c:pt idx="2072">
                  <c:v>6.022973361225584</c:v>
                </c:pt>
                <c:pt idx="2073">
                  <c:v>5.8760715719273993</c:v>
                </c:pt>
                <c:pt idx="2074">
                  <c:v>6.5518198026990495</c:v>
                </c:pt>
                <c:pt idx="2075">
                  <c:v>7.1688073177514262</c:v>
                </c:pt>
                <c:pt idx="2076">
                  <c:v>5.9642126455063105</c:v>
                </c:pt>
                <c:pt idx="2077">
                  <c:v>5.8760715719273993</c:v>
                </c:pt>
                <c:pt idx="2078">
                  <c:v>5.7879304983484872</c:v>
                </c:pt>
                <c:pt idx="2079">
                  <c:v>5.905451929787036</c:v>
                </c:pt>
                <c:pt idx="2080">
                  <c:v>6.0817340769448585</c:v>
                </c:pt>
                <c:pt idx="2081">
                  <c:v>6.1992555083834064</c:v>
                </c:pt>
                <c:pt idx="2082">
                  <c:v>6.1071269270007269</c:v>
                </c:pt>
                <c:pt idx="2083">
                  <c:v>6.3116718480007528</c:v>
                </c:pt>
                <c:pt idx="2084">
                  <c:v>6.1655683330007349</c:v>
                </c:pt>
                <c:pt idx="2085">
                  <c:v>6.428554660000767</c:v>
                </c:pt>
                <c:pt idx="2086">
                  <c:v>6.2824511450007483</c:v>
                </c:pt>
                <c:pt idx="2087">
                  <c:v>5.8441406000006966</c:v>
                </c:pt>
                <c:pt idx="2088">
                  <c:v>5.96102341200071</c:v>
                </c:pt>
                <c:pt idx="2089">
                  <c:v>6.1947890360007376</c:v>
                </c:pt>
                <c:pt idx="2090">
                  <c:v>6.0486855210007207</c:v>
                </c:pt>
                <c:pt idx="2091">
                  <c:v>6.2532304420007447</c:v>
                </c:pt>
                <c:pt idx="2092">
                  <c:v>6.0157917116144182</c:v>
                </c:pt>
                <c:pt idx="2093">
                  <c:v>6.1029770987392649</c:v>
                </c:pt>
                <c:pt idx="2094">
                  <c:v>6.2773478729889591</c:v>
                </c:pt>
                <c:pt idx="2095">
                  <c:v>6.6551512171966269</c:v>
                </c:pt>
                <c:pt idx="2096">
                  <c:v>6.574658175000784</c:v>
                </c:pt>
                <c:pt idx="2097">
                  <c:v>6.626089421488345</c:v>
                </c:pt>
                <c:pt idx="2098">
                  <c:v>6.4807804429469336</c:v>
                </c:pt>
                <c:pt idx="2099">
                  <c:v>6.3064096686972402</c:v>
                </c:pt>
                <c:pt idx="2100">
                  <c:v>6.5389040343634983</c:v>
                </c:pt>
                <c:pt idx="2101">
                  <c:v>6.6551512171966269</c:v>
                </c:pt>
                <c:pt idx="2102">
                  <c:v>7.0329545614042948</c:v>
                </c:pt>
                <c:pt idx="2103">
                  <c:v>7.0329545614042948</c:v>
                </c:pt>
                <c:pt idx="2104">
                  <c:v>6.945769174279449</c:v>
                </c:pt>
                <c:pt idx="2105">
                  <c:v>6.7423366043214736</c:v>
                </c:pt>
                <c:pt idx="2106">
                  <c:v>6.2482860772806763</c:v>
                </c:pt>
                <c:pt idx="2107">
                  <c:v>6.2773478729889591</c:v>
                </c:pt>
                <c:pt idx="2108">
                  <c:v>6.1611006901558287</c:v>
                </c:pt>
                <c:pt idx="2109">
                  <c:v>6.945769174279449</c:v>
                </c:pt>
                <c:pt idx="2110">
                  <c:v>6.3935950558220869</c:v>
                </c:pt>
                <c:pt idx="2111">
                  <c:v>6.2192242815723935</c:v>
                </c:pt>
                <c:pt idx="2112">
                  <c:v>6.335471464405523</c:v>
                </c:pt>
                <c:pt idx="2113">
                  <c:v>6.2773478729889591</c:v>
                </c:pt>
                <c:pt idx="2114">
                  <c:v>6.626089421488345</c:v>
                </c:pt>
                <c:pt idx="2115">
                  <c:v>6.364533260113804</c:v>
                </c:pt>
                <c:pt idx="2116">
                  <c:v>6.364533260113804</c:v>
                </c:pt>
                <c:pt idx="2117">
                  <c:v>6.5389040343634983</c:v>
                </c:pt>
                <c:pt idx="2118">
                  <c:v>6.5389040343634983</c:v>
                </c:pt>
                <c:pt idx="2119">
                  <c:v>6.6842130129049098</c:v>
                </c:pt>
                <c:pt idx="2120">
                  <c:v>6.7423366043214736</c:v>
                </c:pt>
                <c:pt idx="2121">
                  <c:v>6.4226568515303697</c:v>
                </c:pt>
                <c:pt idx="2122">
                  <c:v>6.5389040343634983</c:v>
                </c:pt>
                <c:pt idx="2123">
                  <c:v>6.4807804429469336</c:v>
                </c:pt>
                <c:pt idx="2124">
                  <c:v>6.5970276257800631</c:v>
                </c:pt>
                <c:pt idx="2125">
                  <c:v>6.3587992809300173</c:v>
                </c:pt>
                <c:pt idx="2126">
                  <c:v>6.3009920147397454</c:v>
                </c:pt>
                <c:pt idx="2127">
                  <c:v>6.4226568515303697</c:v>
                </c:pt>
                <c:pt idx="2128">
                  <c:v>6.1029770987392649</c:v>
                </c:pt>
                <c:pt idx="2129">
                  <c:v>6.1611006901558287</c:v>
                </c:pt>
                <c:pt idx="2130">
                  <c:v>6.626089421488345</c:v>
                </c:pt>
                <c:pt idx="2131">
                  <c:v>6.4807804429469336</c:v>
                </c:pt>
                <c:pt idx="2132">
                  <c:v>6.4517186472386507</c:v>
                </c:pt>
                <c:pt idx="2133">
                  <c:v>6.2192242815723935</c:v>
                </c:pt>
                <c:pt idx="2134">
                  <c:v>6.1901624858641116</c:v>
                </c:pt>
                <c:pt idx="2135">
                  <c:v>6.1029770987392649</c:v>
                </c:pt>
                <c:pt idx="2136">
                  <c:v>6.4226568515303697</c:v>
                </c:pt>
                <c:pt idx="2137">
                  <c:v>6.5970276257800631</c:v>
                </c:pt>
                <c:pt idx="2138">
                  <c:v>6.1611006901558287</c:v>
                </c:pt>
                <c:pt idx="2139">
                  <c:v>6.2192242815723935</c:v>
                </c:pt>
                <c:pt idx="2140">
                  <c:v>5.9867299159061362</c:v>
                </c:pt>
                <c:pt idx="2141">
                  <c:v>6.5679658300717811</c:v>
                </c:pt>
                <c:pt idx="2142">
                  <c:v>6.5970276257800631</c:v>
                </c:pt>
                <c:pt idx="2143">
                  <c:v>6.3064096686972402</c:v>
                </c:pt>
                <c:pt idx="2144">
                  <c:v>6.3935950558220869</c:v>
                </c:pt>
                <c:pt idx="2145">
                  <c:v>6.335471464405523</c:v>
                </c:pt>
                <c:pt idx="2146">
                  <c:v>6.4517186472386507</c:v>
                </c:pt>
                <c:pt idx="2147">
                  <c:v>6.1901624858641116</c:v>
                </c:pt>
                <c:pt idx="2148">
                  <c:v>6.1611006901558287</c:v>
                </c:pt>
                <c:pt idx="2149">
                  <c:v>6.044853507322701</c:v>
                </c:pt>
                <c:pt idx="2150">
                  <c:v>5.812359141656442</c:v>
                </c:pt>
                <c:pt idx="2151">
                  <c:v>6.073915303030982</c:v>
                </c:pt>
                <c:pt idx="2152">
                  <c:v>6.044853507322701</c:v>
                </c:pt>
                <c:pt idx="2153">
                  <c:v>5.6670501631150314</c:v>
                </c:pt>
                <c:pt idx="2154">
                  <c:v>5.812359141656442</c:v>
                </c:pt>
                <c:pt idx="2155">
                  <c:v>5.812359141656442</c:v>
                </c:pt>
                <c:pt idx="2156">
                  <c:v>5.9286063244895715</c:v>
                </c:pt>
                <c:pt idx="2157">
                  <c:v>5.6379883674067495</c:v>
                </c:pt>
                <c:pt idx="2158">
                  <c:v>5.6980370850006796</c:v>
                </c:pt>
                <c:pt idx="2159">
                  <c:v>5.6395956790006725</c:v>
                </c:pt>
                <c:pt idx="2160">
                  <c:v>5.6688163820006761</c:v>
                </c:pt>
                <c:pt idx="2161">
                  <c:v>5.6980370850006796</c:v>
                </c:pt>
                <c:pt idx="2162">
                  <c:v>5.6395956790006725</c:v>
                </c:pt>
                <c:pt idx="2163">
                  <c:v>5.5811542730006662</c:v>
                </c:pt>
                <c:pt idx="2164">
                  <c:v>5.5519335700006618</c:v>
                </c:pt>
                <c:pt idx="2165">
                  <c:v>5.5811542730006662</c:v>
                </c:pt>
                <c:pt idx="2166">
                  <c:v>5.8733613030007001</c:v>
                </c:pt>
                <c:pt idx="2167">
                  <c:v>5.6103749760006689</c:v>
                </c:pt>
                <c:pt idx="2168">
                  <c:v>5.7564784910006859</c:v>
                </c:pt>
                <c:pt idx="2169">
                  <c:v>5.7564784910006859</c:v>
                </c:pt>
                <c:pt idx="2170">
                  <c:v>5.8441406000006966</c:v>
                </c:pt>
                <c:pt idx="2171">
                  <c:v>5.8441406000006966</c:v>
                </c:pt>
                <c:pt idx="2172">
                  <c:v>5.6980370850006796</c:v>
                </c:pt>
                <c:pt idx="2173">
                  <c:v>5.7272577880006832</c:v>
                </c:pt>
                <c:pt idx="2174">
                  <c:v>5.7564784910006859</c:v>
                </c:pt>
                <c:pt idx="2175">
                  <c:v>5.7564784910006859</c:v>
                </c:pt>
                <c:pt idx="2176">
                  <c:v>5.96102341200071</c:v>
                </c:pt>
                <c:pt idx="2177">
                  <c:v>5.7856991940006903</c:v>
                </c:pt>
                <c:pt idx="2178">
                  <c:v>5.8441406000006966</c:v>
                </c:pt>
                <c:pt idx="2179">
                  <c:v>5.8441406000006966</c:v>
                </c:pt>
                <c:pt idx="2180">
                  <c:v>5.7564784910006859</c:v>
                </c:pt>
                <c:pt idx="2181">
                  <c:v>5.7272577880006832</c:v>
                </c:pt>
                <c:pt idx="2182">
                  <c:v>5.7856991940006903</c:v>
                </c:pt>
                <c:pt idx="2183">
                  <c:v>5.8441406000006966</c:v>
                </c:pt>
                <c:pt idx="2184">
                  <c:v>5.7272577880006832</c:v>
                </c:pt>
                <c:pt idx="2185">
                  <c:v>5.9025820060007028</c:v>
                </c:pt>
                <c:pt idx="2186">
                  <c:v>5.7564784910006859</c:v>
                </c:pt>
                <c:pt idx="2187">
                  <c:v>6.1071269270007269</c:v>
                </c:pt>
                <c:pt idx="2188">
                  <c:v>5.9025820060007028</c:v>
                </c:pt>
                <c:pt idx="2189">
                  <c:v>6.0486855210007207</c:v>
                </c:pt>
                <c:pt idx="2190">
                  <c:v>5.8995445287812895</c:v>
                </c:pt>
                <c:pt idx="2191">
                  <c:v>5.8995445287812895</c:v>
                </c:pt>
                <c:pt idx="2192">
                  <c:v>6.044853507322701</c:v>
                </c:pt>
                <c:pt idx="2193">
                  <c:v>6.2192242815723935</c:v>
                </c:pt>
                <c:pt idx="2194">
                  <c:v>6.1320388944475468</c:v>
                </c:pt>
                <c:pt idx="2195">
                  <c:v>6.044853507322701</c:v>
                </c:pt>
                <c:pt idx="2196">
                  <c:v>6.335471464405523</c:v>
                </c:pt>
                <c:pt idx="2197">
                  <c:v>6.2192242815723935</c:v>
                </c:pt>
                <c:pt idx="2198">
                  <c:v>6.1611006901558287</c:v>
                </c:pt>
                <c:pt idx="2199">
                  <c:v>6.3587992809300173</c:v>
                </c:pt>
                <c:pt idx="2200">
                  <c:v>6.2720883816446076</c:v>
                </c:pt>
                <c:pt idx="2201">
                  <c:v>5.8704827330730067</c:v>
                </c:pt>
                <c:pt idx="2202">
                  <c:v>6.044853507322701</c:v>
                </c:pt>
                <c:pt idx="2203">
                  <c:v>5.8414209373647248</c:v>
                </c:pt>
                <c:pt idx="2204">
                  <c:v>6.073915303030982</c:v>
                </c:pt>
                <c:pt idx="2205">
                  <c:v>5.8414209373647248</c:v>
                </c:pt>
                <c:pt idx="2206">
                  <c:v>5.812359141656442</c:v>
                </c:pt>
                <c:pt idx="2207">
                  <c:v>5.812359141656442</c:v>
                </c:pt>
                <c:pt idx="2208">
                  <c:v>5.7542355502398781</c:v>
                </c:pt>
                <c:pt idx="2209">
                  <c:v>6.0157917116144182</c:v>
                </c:pt>
                <c:pt idx="2210">
                  <c:v>5.9867299159061362</c:v>
                </c:pt>
                <c:pt idx="2211">
                  <c:v>5.8995445287812895</c:v>
                </c:pt>
                <c:pt idx="2212">
                  <c:v>5.8704827330730067</c:v>
                </c:pt>
                <c:pt idx="2213">
                  <c:v>5.812359141656442</c:v>
                </c:pt>
                <c:pt idx="2214">
                  <c:v>5.8995445287812895</c:v>
                </c:pt>
                <c:pt idx="2215">
                  <c:v>5.812359141656442</c:v>
                </c:pt>
                <c:pt idx="2216">
                  <c:v>5.812359141656442</c:v>
                </c:pt>
                <c:pt idx="2217">
                  <c:v>6.0157917116144182</c:v>
                </c:pt>
                <c:pt idx="2218">
                  <c:v>5.7251737545315953</c:v>
                </c:pt>
                <c:pt idx="2219">
                  <c:v>6.2192242815723935</c:v>
                </c:pt>
                <c:pt idx="2220">
                  <c:v>6.1029770987392649</c:v>
                </c:pt>
                <c:pt idx="2221">
                  <c:v>6.0157917116144182</c:v>
                </c:pt>
                <c:pt idx="2222">
                  <c:v>6.6551512171966269</c:v>
                </c:pt>
                <c:pt idx="2223">
                  <c:v>6.073915303030982</c:v>
                </c:pt>
                <c:pt idx="2224">
                  <c:v>6.073915303030982</c:v>
                </c:pt>
                <c:pt idx="2225">
                  <c:v>5.9867299159061362</c:v>
                </c:pt>
                <c:pt idx="2226">
                  <c:v>6.0157917116144182</c:v>
                </c:pt>
                <c:pt idx="2227">
                  <c:v>6.2192242815723935</c:v>
                </c:pt>
                <c:pt idx="2228">
                  <c:v>6.073915303030982</c:v>
                </c:pt>
                <c:pt idx="2229">
                  <c:v>6.0157917116144182</c:v>
                </c:pt>
                <c:pt idx="2230">
                  <c:v>6.0157917116144182</c:v>
                </c:pt>
                <c:pt idx="2231">
                  <c:v>5.9576681201978543</c:v>
                </c:pt>
                <c:pt idx="2232">
                  <c:v>6.0157917116144182</c:v>
                </c:pt>
                <c:pt idx="2233">
                  <c:v>6.1901624858641116</c:v>
                </c:pt>
                <c:pt idx="2234">
                  <c:v>6.335471464405523</c:v>
                </c:pt>
                <c:pt idx="2235">
                  <c:v>6.044853507322701</c:v>
                </c:pt>
                <c:pt idx="2236">
                  <c:v>6.2773478729889591</c:v>
                </c:pt>
                <c:pt idx="2237">
                  <c:v>6.1275702161689258</c:v>
                </c:pt>
                <c:pt idx="2238">
                  <c:v>6.0986665830737898</c:v>
                </c:pt>
                <c:pt idx="2239">
                  <c:v>6.1564738492640618</c:v>
                </c:pt>
                <c:pt idx="2240">
                  <c:v>6.0986665830737898</c:v>
                </c:pt>
                <c:pt idx="2241">
                  <c:v>6.2720883816446076</c:v>
                </c:pt>
                <c:pt idx="2242">
                  <c:v>6.2431847485494716</c:v>
                </c:pt>
                <c:pt idx="2243">
                  <c:v>6.1564738492640618</c:v>
                </c:pt>
                <c:pt idx="2244">
                  <c:v>5.9252447845029703</c:v>
                </c:pt>
                <c:pt idx="2245">
                  <c:v>5.8963411514078334</c:v>
                </c:pt>
                <c:pt idx="2246">
                  <c:v>5.8414209373647248</c:v>
                </c:pt>
                <c:pt idx="2247">
                  <c:v>6.3064096686972402</c:v>
                </c:pt>
                <c:pt idx="2248">
                  <c:v>6.1320388944475468</c:v>
                </c:pt>
                <c:pt idx="2249">
                  <c:v>5.8385338852175614</c:v>
                </c:pt>
                <c:pt idx="2250">
                  <c:v>5.8704827330730067</c:v>
                </c:pt>
                <c:pt idx="2251">
                  <c:v>5.8704827330730067</c:v>
                </c:pt>
                <c:pt idx="2252">
                  <c:v>6.0157917116144182</c:v>
                </c:pt>
                <c:pt idx="2253">
                  <c:v>5.9286063244895715</c:v>
                </c:pt>
                <c:pt idx="2254">
                  <c:v>5.9576681201978543</c:v>
                </c:pt>
                <c:pt idx="2255">
                  <c:v>5.9576681201978543</c:v>
                </c:pt>
                <c:pt idx="2256">
                  <c:v>5.9286063244895715</c:v>
                </c:pt>
                <c:pt idx="2257">
                  <c:v>5.9286063244895715</c:v>
                </c:pt>
                <c:pt idx="2258">
                  <c:v>6.044853507322701</c:v>
                </c:pt>
                <c:pt idx="2259">
                  <c:v>6.1320388944475468</c:v>
                </c:pt>
                <c:pt idx="2260">
                  <c:v>6.0119556837883801</c:v>
                </c:pt>
                <c:pt idx="2261">
                  <c:v>5.8963411514078334</c:v>
                </c:pt>
                <c:pt idx="2262">
                  <c:v>6.0408593168835161</c:v>
                </c:pt>
                <c:pt idx="2263">
                  <c:v>6.5033174464057</c:v>
                </c:pt>
                <c:pt idx="2264">
                  <c:v>6.2720883816446076</c:v>
                </c:pt>
                <c:pt idx="2265">
                  <c:v>6.3587992809300173</c:v>
                </c:pt>
                <c:pt idx="2266">
                  <c:v>6.2431847485494716</c:v>
                </c:pt>
                <c:pt idx="2267">
                  <c:v>6.3587992809300173</c:v>
                </c:pt>
                <c:pt idx="2268">
                  <c:v>6.1853774823591978</c:v>
                </c:pt>
                <c:pt idx="2269">
                  <c:v>6.6189319787862448</c:v>
                </c:pt>
                <c:pt idx="2270">
                  <c:v>6.4455101802154271</c:v>
                </c:pt>
                <c:pt idx="2271">
                  <c:v>6.3587992809300173</c:v>
                </c:pt>
                <c:pt idx="2272">
                  <c:v>6.1564738492640618</c:v>
                </c:pt>
                <c:pt idx="2273">
                  <c:v>6.1853774823591978</c:v>
                </c:pt>
                <c:pt idx="2274">
                  <c:v>6.6189319787862448</c:v>
                </c:pt>
                <c:pt idx="2275">
                  <c:v>6.5828826120561708</c:v>
                </c:pt>
                <c:pt idx="2276">
                  <c:v>6.0654507910211892</c:v>
                </c:pt>
                <c:pt idx="2277">
                  <c:v>6.0941970033009101</c:v>
                </c:pt>
                <c:pt idx="2278">
                  <c:v>5.950465941902304</c:v>
                </c:pt>
                <c:pt idx="2279">
                  <c:v>6.1275702161689258</c:v>
                </c:pt>
                <c:pt idx="2280">
                  <c:v>6.1275702161689258</c:v>
                </c:pt>
                <c:pt idx="2281">
                  <c:v>5.9252447845029703</c:v>
                </c:pt>
                <c:pt idx="2282">
                  <c:v>5.9830520506932432</c:v>
                </c:pt>
                <c:pt idx="2283">
                  <c:v>5.8963411514078334</c:v>
                </c:pt>
                <c:pt idx="2284">
                  <c:v>5.9830520506932432</c:v>
                </c:pt>
                <c:pt idx="2285">
                  <c:v>6.1275702161689258</c:v>
                </c:pt>
                <c:pt idx="2286">
                  <c:v>5.9830520506932432</c:v>
                </c:pt>
                <c:pt idx="2287">
                  <c:v>5.9252447845029703</c:v>
                </c:pt>
                <c:pt idx="2288">
                  <c:v>5.8096302521224255</c:v>
                </c:pt>
                <c:pt idx="2289">
                  <c:v>5.8385338852175614</c:v>
                </c:pt>
                <c:pt idx="2290">
                  <c:v>5.7807266190272886</c:v>
                </c:pt>
                <c:pt idx="2291">
                  <c:v>5.8995445287812895</c:v>
                </c:pt>
                <c:pt idx="2292">
                  <c:v>6.2431847485494716</c:v>
                </c:pt>
                <c:pt idx="2293">
                  <c:v>5.8674375183126983</c:v>
                </c:pt>
                <c:pt idx="2294">
                  <c:v>5.9252447845029703</c:v>
                </c:pt>
                <c:pt idx="2295">
                  <c:v>5.9252447845029703</c:v>
                </c:pt>
                <c:pt idx="2296">
                  <c:v>5.8704827330730067</c:v>
                </c:pt>
                <c:pt idx="2297">
                  <c:v>5.9286063244895715</c:v>
                </c:pt>
                <c:pt idx="2298">
                  <c:v>5.812359141656442</c:v>
                </c:pt>
                <c:pt idx="2299">
                  <c:v>5.9867299159061362</c:v>
                </c:pt>
                <c:pt idx="2300">
                  <c:v>6.0157917116144182</c:v>
                </c:pt>
                <c:pt idx="2301">
                  <c:v>5.9576681201978543</c:v>
                </c:pt>
                <c:pt idx="2302">
                  <c:v>6.2142811154543356</c:v>
                </c:pt>
                <c:pt idx="2303">
                  <c:v>6.0408593168835161</c:v>
                </c:pt>
                <c:pt idx="2304">
                  <c:v>5.9830520506932432</c:v>
                </c:pt>
                <c:pt idx="2305">
                  <c:v>5.9830520506932432</c:v>
                </c:pt>
                <c:pt idx="2306">
                  <c:v>5.9830520506932432</c:v>
                </c:pt>
                <c:pt idx="2307">
                  <c:v>6.0408593168835161</c:v>
                </c:pt>
                <c:pt idx="2308">
                  <c:v>5.9830520506932432</c:v>
                </c:pt>
                <c:pt idx="2309">
                  <c:v>6.3587992809300173</c:v>
                </c:pt>
                <c:pt idx="2310">
                  <c:v>5.8963411514078334</c:v>
                </c:pt>
                <c:pt idx="2311">
                  <c:v>6.1564738492640618</c:v>
                </c:pt>
                <c:pt idx="2312">
                  <c:v>5.9217197296225823</c:v>
                </c:pt>
                <c:pt idx="2313">
                  <c:v>5.8642273050631397</c:v>
                </c:pt>
                <c:pt idx="2314">
                  <c:v>5.9252447845029703</c:v>
                </c:pt>
                <c:pt idx="2315">
                  <c:v>5.8674375183126983</c:v>
                </c:pt>
                <c:pt idx="2316">
                  <c:v>6.0119556837883801</c:v>
                </c:pt>
                <c:pt idx="2317">
                  <c:v>6.069762949978653</c:v>
                </c:pt>
                <c:pt idx="2318">
                  <c:v>6.1275702161689258</c:v>
                </c:pt>
                <c:pt idx="2319">
                  <c:v>5.9252447845029703</c:v>
                </c:pt>
                <c:pt idx="2320">
                  <c:v>5.9830520506932432</c:v>
                </c:pt>
                <c:pt idx="2321">
                  <c:v>6.0408593168835161</c:v>
                </c:pt>
                <c:pt idx="2322">
                  <c:v>6.069762949978653</c:v>
                </c:pt>
                <c:pt idx="2323">
                  <c:v>6.1853774823591978</c:v>
                </c:pt>
                <c:pt idx="2324">
                  <c:v>6.1275702161689258</c:v>
                </c:pt>
                <c:pt idx="2325">
                  <c:v>6.0119556837883801</c:v>
                </c:pt>
                <c:pt idx="2326">
                  <c:v>6.2720883816446076</c:v>
                </c:pt>
                <c:pt idx="2327">
                  <c:v>5.9830520506932432</c:v>
                </c:pt>
                <c:pt idx="2328">
                  <c:v>6.0986665830737898</c:v>
                </c:pt>
                <c:pt idx="2329">
                  <c:v>6.0986665830737898</c:v>
                </c:pt>
                <c:pt idx="2330">
                  <c:v>6.2142811154543356</c:v>
                </c:pt>
                <c:pt idx="2331">
                  <c:v>6.1564738492640618</c:v>
                </c:pt>
                <c:pt idx="2332">
                  <c:v>5.9830520506932432</c:v>
                </c:pt>
                <c:pt idx="2333">
                  <c:v>5.9830520506932432</c:v>
                </c:pt>
                <c:pt idx="2334">
                  <c:v>6.1275702161689258</c:v>
                </c:pt>
                <c:pt idx="2335">
                  <c:v>6.069762949978653</c:v>
                </c:pt>
                <c:pt idx="2336">
                  <c:v>5.9541484175981081</c:v>
                </c:pt>
                <c:pt idx="2337">
                  <c:v>5.9541484175981081</c:v>
                </c:pt>
                <c:pt idx="2338">
                  <c:v>5.8963411514078334</c:v>
                </c:pt>
                <c:pt idx="2339">
                  <c:v>6.0408593168835161</c:v>
                </c:pt>
                <c:pt idx="2340">
                  <c:v>6.1564738492640618</c:v>
                </c:pt>
                <c:pt idx="2341">
                  <c:v>6.2720883816446076</c:v>
                </c:pt>
                <c:pt idx="2342">
                  <c:v>6.2142811154543356</c:v>
                </c:pt>
                <c:pt idx="2343">
                  <c:v>6.2720883816446076</c:v>
                </c:pt>
                <c:pt idx="2344">
                  <c:v>6.3529129138184022</c:v>
                </c:pt>
                <c:pt idx="2345">
                  <c:v>6.5541363997764508</c:v>
                </c:pt>
                <c:pt idx="2346">
                  <c:v>6.7266136734547786</c:v>
                </c:pt>
                <c:pt idx="2347">
                  <c:v>6.6116288243358934</c:v>
                </c:pt>
                <c:pt idx="2348">
                  <c:v>6.6116288243358934</c:v>
                </c:pt>
                <c:pt idx="2349">
                  <c:v>6.5470024592340641</c:v>
                </c:pt>
                <c:pt idx="2350">
                  <c:v>6.318286216116717</c:v>
                </c:pt>
                <c:pt idx="2351">
                  <c:v>6.2896966857270487</c:v>
                </c:pt>
                <c:pt idx="2352">
                  <c:v>6.2611071553373794</c:v>
                </c:pt>
                <c:pt idx="2353">
                  <c:v>6.2039280945580435</c:v>
                </c:pt>
                <c:pt idx="2354">
                  <c:v>6.3241667015386804</c:v>
                </c:pt>
                <c:pt idx="2355">
                  <c:v>6.1229432155806318</c:v>
                </c:pt>
                <c:pt idx="2356">
                  <c:v>6.0654507910211892</c:v>
                </c:pt>
                <c:pt idx="2357">
                  <c:v>6.1804356401400744</c:v>
                </c:pt>
                <c:pt idx="2358">
                  <c:v>6.1516894278603518</c:v>
                </c:pt>
                <c:pt idx="2359">
                  <c:v>6.1275702161689258</c:v>
                </c:pt>
                <c:pt idx="2360">
                  <c:v>6.1275702161689258</c:v>
                </c:pt>
                <c:pt idx="2361">
                  <c:v>6.0119556837883801</c:v>
                </c:pt>
                <c:pt idx="2362">
                  <c:v>5.9830520506932432</c:v>
                </c:pt>
                <c:pt idx="2363">
                  <c:v>6.2431847485494716</c:v>
                </c:pt>
                <c:pt idx="2364">
                  <c:v>6.0408593168835161</c:v>
                </c:pt>
                <c:pt idx="2365">
                  <c:v>6.3298956478348813</c:v>
                </c:pt>
                <c:pt idx="2366">
                  <c:v>6.0986665830737898</c:v>
                </c:pt>
                <c:pt idx="2367">
                  <c:v>6.069762949978653</c:v>
                </c:pt>
                <c:pt idx="2368">
                  <c:v>6.2142811154543356</c:v>
                </c:pt>
                <c:pt idx="2369">
                  <c:v>6.3064096686972402</c:v>
                </c:pt>
                <c:pt idx="2370">
                  <c:v>6.1853774823591978</c:v>
                </c:pt>
                <c:pt idx="2371">
                  <c:v>6.1029770987392649</c:v>
                </c:pt>
                <c:pt idx="2372">
                  <c:v>6.1611006901558287</c:v>
                </c:pt>
                <c:pt idx="2373">
                  <c:v>6.2482860772806763</c:v>
                </c:pt>
                <c:pt idx="2374">
                  <c:v>6.5389040343634983</c:v>
                </c:pt>
                <c:pt idx="2375">
                  <c:v>6.3587992809300173</c:v>
                </c:pt>
                <c:pt idx="2376">
                  <c:v>6.1275702161689258</c:v>
                </c:pt>
                <c:pt idx="2377">
                  <c:v>6.2431847485494716</c:v>
                </c:pt>
                <c:pt idx="2378">
                  <c:v>6.4166065471202902</c:v>
                </c:pt>
                <c:pt idx="2379">
                  <c:v>6.5900283456911097</c:v>
                </c:pt>
                <c:pt idx="2380">
                  <c:v>6.3587992809300173</c:v>
                </c:pt>
                <c:pt idx="2381">
                  <c:v>6.3877029140251542</c:v>
                </c:pt>
                <c:pt idx="2382">
                  <c:v>6.4455101802154271</c:v>
                </c:pt>
                <c:pt idx="2383">
                  <c:v>6.4166065471202902</c:v>
                </c:pt>
                <c:pt idx="2384">
                  <c:v>6.3009920147397454</c:v>
                </c:pt>
                <c:pt idx="2385">
                  <c:v>6.3009920147397454</c:v>
                </c:pt>
                <c:pt idx="2386">
                  <c:v>6.3587992809300173</c:v>
                </c:pt>
                <c:pt idx="2387">
                  <c:v>6.6478356118813817</c:v>
                </c:pt>
                <c:pt idx="2388">
                  <c:v>6.4455101802154271</c:v>
                </c:pt>
                <c:pt idx="2389">
                  <c:v>6.3009920147397454</c:v>
                </c:pt>
                <c:pt idx="2390">
                  <c:v>6.3298956478348813</c:v>
                </c:pt>
                <c:pt idx="2391">
                  <c:v>6.1564738492640618</c:v>
                </c:pt>
                <c:pt idx="2392">
                  <c:v>6.3877029140251542</c:v>
                </c:pt>
                <c:pt idx="2393">
                  <c:v>6.2773478729889591</c:v>
                </c:pt>
                <c:pt idx="2394">
                  <c:v>6.4807804429469336</c:v>
                </c:pt>
                <c:pt idx="2395">
                  <c:v>6.3935950558220869</c:v>
                </c:pt>
                <c:pt idx="2396">
                  <c:v>6.0157917116144182</c:v>
                </c:pt>
                <c:pt idx="2397">
                  <c:v>6.1611006901558287</c:v>
                </c:pt>
                <c:pt idx="2398">
                  <c:v>6.3064096686972402</c:v>
                </c:pt>
                <c:pt idx="2399">
                  <c:v>6.2773478729889591</c:v>
                </c:pt>
                <c:pt idx="2400">
                  <c:v>6.335471464405523</c:v>
                </c:pt>
                <c:pt idx="2401">
                  <c:v>6.1901624858641116</c:v>
                </c:pt>
                <c:pt idx="2402">
                  <c:v>6.364533260113804</c:v>
                </c:pt>
                <c:pt idx="2403">
                  <c:v>6.0157917116144182</c:v>
                </c:pt>
                <c:pt idx="2404">
                  <c:v>6.2773478729889591</c:v>
                </c:pt>
                <c:pt idx="2405">
                  <c:v>6.3064096686972402</c:v>
                </c:pt>
                <c:pt idx="2406">
                  <c:v>6.4807804429469336</c:v>
                </c:pt>
                <c:pt idx="2407">
                  <c:v>6.4517186472386507</c:v>
                </c:pt>
                <c:pt idx="2408">
                  <c:v>6.4226568515303697</c:v>
                </c:pt>
                <c:pt idx="2409">
                  <c:v>6.073915303030982</c:v>
                </c:pt>
                <c:pt idx="2410">
                  <c:v>6.1363476300007314</c:v>
                </c:pt>
                <c:pt idx="2411">
                  <c:v>6.0779062240007251</c:v>
                </c:pt>
                <c:pt idx="2412">
                  <c:v>6.2240097390007421</c:v>
                </c:pt>
                <c:pt idx="2413">
                  <c:v>6.1071269270007269</c:v>
                </c:pt>
                <c:pt idx="2414">
                  <c:v>6.1947890360007376</c:v>
                </c:pt>
                <c:pt idx="2415">
                  <c:v>6.1655683330007349</c:v>
                </c:pt>
                <c:pt idx="2416">
                  <c:v>6.1655683330007349</c:v>
                </c:pt>
                <c:pt idx="2417">
                  <c:v>6.3408925510007563</c:v>
                </c:pt>
                <c:pt idx="2418">
                  <c:v>6.0779062240007251</c:v>
                </c:pt>
                <c:pt idx="2419">
                  <c:v>6.0486855210007207</c:v>
                </c:pt>
                <c:pt idx="2420">
                  <c:v>6.0523537190852208</c:v>
                </c:pt>
                <c:pt idx="2421">
                  <c:v>5.9642126455063105</c:v>
                </c:pt>
                <c:pt idx="2422">
                  <c:v>6.1111144348044952</c:v>
                </c:pt>
                <c:pt idx="2423">
                  <c:v>6.022973361225584</c:v>
                </c:pt>
                <c:pt idx="2424">
                  <c:v>5.9935930033659472</c:v>
                </c:pt>
                <c:pt idx="2425">
                  <c:v>6.0523537190852208</c:v>
                </c:pt>
                <c:pt idx="2426">
                  <c:v>6.2873965819623168</c:v>
                </c:pt>
                <c:pt idx="2427">
                  <c:v>6.3167769398219535</c:v>
                </c:pt>
                <c:pt idx="2428">
                  <c:v>6.4342983712605015</c:v>
                </c:pt>
                <c:pt idx="2429">
                  <c:v>6.4342983712605015</c:v>
                </c:pt>
                <c:pt idx="2430">
                  <c:v>6.6693412341375966</c:v>
                </c:pt>
                <c:pt idx="2431">
                  <c:v>6.3167769398219535</c:v>
                </c:pt>
                <c:pt idx="2432">
                  <c:v>6.022973361225584</c:v>
                </c:pt>
                <c:pt idx="2433">
                  <c:v>6.2286358662430423</c:v>
                </c:pt>
                <c:pt idx="2434">
                  <c:v>5.9935930033659472</c:v>
                </c:pt>
                <c:pt idx="2435">
                  <c:v>6.3217233215956723</c:v>
                </c:pt>
                <c:pt idx="2436">
                  <c:v>6.4398863743357779</c:v>
                </c:pt>
                <c:pt idx="2437">
                  <c:v>6.4694271375208032</c:v>
                </c:pt>
                <c:pt idx="2438">
                  <c:v>6.4694271375208032</c:v>
                </c:pt>
                <c:pt idx="2439">
                  <c:v>6.2035602688555658</c:v>
                </c:pt>
                <c:pt idx="2440">
                  <c:v>6.2921825584106452</c:v>
                </c:pt>
                <c:pt idx="2441">
                  <c:v>6.3217233215956723</c:v>
                </c:pt>
                <c:pt idx="2442">
                  <c:v>6.233101032040592</c:v>
                </c:pt>
                <c:pt idx="2443">
                  <c:v>6.2921825584106452</c:v>
                </c:pt>
                <c:pt idx="2444">
                  <c:v>6.3217233215956723</c:v>
                </c:pt>
                <c:pt idx="2445">
                  <c:v>6.0558564529304331</c:v>
                </c:pt>
                <c:pt idx="2446">
                  <c:v>6.1482978296853714</c:v>
                </c:pt>
                <c:pt idx="2447">
                  <c:v>6.3265093609805989</c:v>
                </c:pt>
                <c:pt idx="2448">
                  <c:v>6.2671055172155237</c:v>
                </c:pt>
                <c:pt idx="2449">
                  <c:v>6.0888939859202944</c:v>
                </c:pt>
                <c:pt idx="2450">
                  <c:v>6.0888939859202944</c:v>
                </c:pt>
                <c:pt idx="2451">
                  <c:v>5.8512786108599899</c:v>
                </c:pt>
                <c:pt idx="2452">
                  <c:v>5.8831758628137942</c:v>
                </c:pt>
                <c:pt idx="2453">
                  <c:v>5.8533120259467184</c:v>
                </c:pt>
                <c:pt idx="2454">
                  <c:v>6.0922227208833197</c:v>
                </c:pt>
                <c:pt idx="2455">
                  <c:v>6.0922227208833197</c:v>
                </c:pt>
                <c:pt idx="2456">
                  <c:v>6.3859132047456741</c:v>
                </c:pt>
                <c:pt idx="2457">
                  <c:v>6.0294901421552192</c:v>
                </c:pt>
                <c:pt idx="2458">
                  <c:v>6.2671055172155237</c:v>
                </c:pt>
                <c:pt idx="2459">
                  <c:v>6.3265093609805989</c:v>
                </c:pt>
                <c:pt idx="2460">
                  <c:v>6.3859132047456741</c:v>
                </c:pt>
                <c:pt idx="2461">
                  <c:v>6.177999751567909</c:v>
                </c:pt>
                <c:pt idx="2462">
                  <c:v>6.2077016734504467</c:v>
                </c:pt>
                <c:pt idx="2463">
                  <c:v>6.3609972526869951</c:v>
                </c:pt>
                <c:pt idx="2464">
                  <c:v>6.1818142314845437</c:v>
                </c:pt>
                <c:pt idx="2465">
                  <c:v>5.9727673734150182</c:v>
                </c:pt>
                <c:pt idx="2466">
                  <c:v>5.9727673734150182</c:v>
                </c:pt>
                <c:pt idx="2467">
                  <c:v>6.0922227208833197</c:v>
                </c:pt>
                <c:pt idx="2468">
                  <c:v>6.1818142314845437</c:v>
                </c:pt>
                <c:pt idx="2469">
                  <c:v>6.2415419052186945</c:v>
                </c:pt>
                <c:pt idx="2470">
                  <c:v>6.1818142314845437</c:v>
                </c:pt>
                <c:pt idx="2471">
                  <c:v>6.0922227208833197</c:v>
                </c:pt>
                <c:pt idx="2472">
                  <c:v>6.4505887632882208</c:v>
                </c:pt>
                <c:pt idx="2473">
                  <c:v>6.0623588840162448</c:v>
                </c:pt>
                <c:pt idx="2474">
                  <c:v>6.2374035953329852</c:v>
                </c:pt>
                <c:pt idx="2475">
                  <c:v>6.5344228141583658</c:v>
                </c:pt>
                <c:pt idx="2476">
                  <c:v>6.1185959078028329</c:v>
                </c:pt>
                <c:pt idx="2477">
                  <c:v>6.1185959078028329</c:v>
                </c:pt>
                <c:pt idx="2478">
                  <c:v>6.3265093609805989</c:v>
                </c:pt>
                <c:pt idx="2479">
                  <c:v>6.2374035953329852</c:v>
                </c:pt>
                <c:pt idx="2480">
                  <c:v>6.2374035953329852</c:v>
                </c:pt>
                <c:pt idx="2481">
                  <c:v>5.9081526370053004</c:v>
                </c:pt>
                <c:pt idx="2482">
                  <c:v>6.0591920640377568</c:v>
                </c:pt>
                <c:pt idx="2483">
                  <c:v>5.9997882202726807</c:v>
                </c:pt>
                <c:pt idx="2484">
                  <c:v>5.9997882202726807</c:v>
                </c:pt>
                <c:pt idx="2485">
                  <c:v>6.026315689745406</c:v>
                </c:pt>
                <c:pt idx="2486">
                  <c:v>5.9376934001903283</c:v>
                </c:pt>
                <c:pt idx="2487">
                  <c:v>6.3562112828631365</c:v>
                </c:pt>
                <c:pt idx="2488">
                  <c:v>6.0591920640377568</c:v>
                </c:pt>
                <c:pt idx="2489">
                  <c:v>6.0888939859202944</c:v>
                </c:pt>
                <c:pt idx="2490">
                  <c:v>5.8809805327425293</c:v>
                </c:pt>
                <c:pt idx="2491">
                  <c:v>5.9403843765076045</c:v>
                </c:pt>
                <c:pt idx="2492">
                  <c:v>6.0294901421552192</c:v>
                </c:pt>
                <c:pt idx="2493">
                  <c:v>6.2968074390980613</c:v>
                </c:pt>
                <c:pt idx="2494">
                  <c:v>6.2374035953329852</c:v>
                </c:pt>
                <c:pt idx="2495">
                  <c:v>5.9997882202726807</c:v>
                </c:pt>
                <c:pt idx="2496">
                  <c:v>6.3265093609805989</c:v>
                </c:pt>
                <c:pt idx="2497">
                  <c:v>6.0294901421552192</c:v>
                </c:pt>
                <c:pt idx="2498">
                  <c:v>5.9403843765076045</c:v>
                </c:pt>
                <c:pt idx="2499">
                  <c:v>5.9403843765076045</c:v>
                </c:pt>
                <c:pt idx="2500">
                  <c:v>6.0888939859202944</c:v>
                </c:pt>
                <c:pt idx="2501">
                  <c:v>6.1482978296853714</c:v>
                </c:pt>
                <c:pt idx="2502">
                  <c:v>5.970086298390143</c:v>
                </c:pt>
                <c:pt idx="2503">
                  <c:v>5.970086298390143</c:v>
                </c:pt>
                <c:pt idx="2504">
                  <c:v>5.9403843765076045</c:v>
                </c:pt>
                <c:pt idx="2505">
                  <c:v>5.9997882202726807</c:v>
                </c:pt>
                <c:pt idx="2506">
                  <c:v>5.8512786108599899</c:v>
                </c:pt>
                <c:pt idx="2507">
                  <c:v>5.8215766889774523</c:v>
                </c:pt>
                <c:pt idx="2508">
                  <c:v>5.8215766889774523</c:v>
                </c:pt>
                <c:pt idx="2509">
                  <c:v>5.8512786108599899</c:v>
                </c:pt>
                <c:pt idx="2510">
                  <c:v>5.8234481890796443</c:v>
                </c:pt>
                <c:pt idx="2511">
                  <c:v>5.8831758628137942</c:v>
                </c:pt>
                <c:pt idx="2512">
                  <c:v>5.8831758628137942</c:v>
                </c:pt>
                <c:pt idx="2513">
                  <c:v>5.9130396996808692</c:v>
                </c:pt>
                <c:pt idx="2514">
                  <c:v>5.9130396996808692</c:v>
                </c:pt>
                <c:pt idx="2515">
                  <c:v>5.9727673734150182</c:v>
                </c:pt>
                <c:pt idx="2516">
                  <c:v>5.8533120259467184</c:v>
                </c:pt>
                <c:pt idx="2517">
                  <c:v>5.9130396996808692</c:v>
                </c:pt>
                <c:pt idx="2518">
                  <c:v>5.8831758628137942</c:v>
                </c:pt>
                <c:pt idx="2519">
                  <c:v>5.8533120259467184</c:v>
                </c:pt>
                <c:pt idx="2520">
                  <c:v>5.8215766889774523</c:v>
                </c:pt>
                <c:pt idx="2521">
                  <c:v>5.8533120259467184</c:v>
                </c:pt>
                <c:pt idx="2522">
                  <c:v>5.9727673734150182</c:v>
                </c:pt>
                <c:pt idx="2523">
                  <c:v>5.9727673734150182</c:v>
                </c:pt>
                <c:pt idx="2524">
                  <c:v>5.9727673734150182</c:v>
                </c:pt>
                <c:pt idx="2525">
                  <c:v>5.8831758628137942</c:v>
                </c:pt>
                <c:pt idx="2526">
                  <c:v>5.8533120259467184</c:v>
                </c:pt>
                <c:pt idx="2527">
                  <c:v>5.9130396996808692</c:v>
                </c:pt>
                <c:pt idx="2528">
                  <c:v>5.8831758628137942</c:v>
                </c:pt>
                <c:pt idx="2529">
                  <c:v>5.9130396996808692</c:v>
                </c:pt>
                <c:pt idx="2530">
                  <c:v>5.9727673734150182</c:v>
                </c:pt>
                <c:pt idx="2531">
                  <c:v>5.8831758628137942</c:v>
                </c:pt>
                <c:pt idx="2532">
                  <c:v>5.8234481890796443</c:v>
                </c:pt>
                <c:pt idx="2533">
                  <c:v>5.8234481890796443</c:v>
                </c:pt>
                <c:pt idx="2534">
                  <c:v>6.3012695789528452</c:v>
                </c:pt>
                <c:pt idx="2535">
                  <c:v>5.9727673734150182</c:v>
                </c:pt>
                <c:pt idx="2536">
                  <c:v>5.8234481890796443</c:v>
                </c:pt>
                <c:pt idx="2537">
                  <c:v>5.7338566784784177</c:v>
                </c:pt>
                <c:pt idx="2538">
                  <c:v>5.7935843522125685</c:v>
                </c:pt>
                <c:pt idx="2539">
                  <c:v>5.9727673734150182</c:v>
                </c:pt>
                <c:pt idx="2540">
                  <c:v>5.9727673734150182</c:v>
                </c:pt>
                <c:pt idx="2541">
                  <c:v>5.8234481890796443</c:v>
                </c:pt>
                <c:pt idx="2542">
                  <c:v>5.7637205153454936</c:v>
                </c:pt>
                <c:pt idx="2543">
                  <c:v>5.7637205153454936</c:v>
                </c:pt>
                <c:pt idx="2544">
                  <c:v>5.7338566784784177</c:v>
                </c:pt>
                <c:pt idx="2545">
                  <c:v>5.6449840796736401</c:v>
                </c:pt>
                <c:pt idx="2546">
                  <c:v>5.8251431460462024</c:v>
                </c:pt>
                <c:pt idx="2547">
                  <c:v>5.6149575686115467</c:v>
                </c:pt>
                <c:pt idx="2548">
                  <c:v>5.7951166349841099</c:v>
                </c:pt>
                <c:pt idx="2549">
                  <c:v>5.7350636128599222</c:v>
                </c:pt>
                <c:pt idx="2550">
                  <c:v>5.7350636128599222</c:v>
                </c:pt>
                <c:pt idx="2551">
                  <c:v>5.6750105907357336</c:v>
                </c:pt>
                <c:pt idx="2552">
                  <c:v>5.554904546487359</c:v>
                </c:pt>
                <c:pt idx="2553">
                  <c:v>5.6149575686115467</c:v>
                </c:pt>
                <c:pt idx="2554">
                  <c:v>5.464825013301077</c:v>
                </c:pt>
                <c:pt idx="2555">
                  <c:v>5.6149575686115467</c:v>
                </c:pt>
                <c:pt idx="2556">
                  <c:v>5.5549503215297706</c:v>
                </c:pt>
                <c:pt idx="2557">
                  <c:v>5.5549503215297706</c:v>
                </c:pt>
                <c:pt idx="2558">
                  <c:v>5.5247603741301532</c:v>
                </c:pt>
                <c:pt idx="2559">
                  <c:v>5.6757101111282449</c:v>
                </c:pt>
                <c:pt idx="2560">
                  <c:v>5.5851402689293899</c:v>
                </c:pt>
                <c:pt idx="2561">
                  <c:v>5.5247603741301532</c:v>
                </c:pt>
                <c:pt idx="2562">
                  <c:v>5.5247603741301532</c:v>
                </c:pt>
                <c:pt idx="2563">
                  <c:v>5.6455201637286256</c:v>
                </c:pt>
                <c:pt idx="2564">
                  <c:v>5.6153302163290091</c:v>
                </c:pt>
                <c:pt idx="2565">
                  <c:v>5.4643804793309174</c:v>
                </c:pt>
                <c:pt idx="2566">
                  <c:v>5.5247603741301532</c:v>
                </c:pt>
                <c:pt idx="2567">
                  <c:v>5.5549503215297706</c:v>
                </c:pt>
                <c:pt idx="2568">
                  <c:v>5.494570426730534</c:v>
                </c:pt>
                <c:pt idx="2569">
                  <c:v>5.7059000585278623</c:v>
                </c:pt>
                <c:pt idx="2570">
                  <c:v>5.6455201637286256</c:v>
                </c:pt>
                <c:pt idx="2571">
                  <c:v>5.5247603741301532</c:v>
                </c:pt>
                <c:pt idx="2572">
                  <c:v>5.5247603741301532</c:v>
                </c:pt>
                <c:pt idx="2573">
                  <c:v>5.6455201637286256</c:v>
                </c:pt>
                <c:pt idx="2574">
                  <c:v>5.5549503215297706</c:v>
                </c:pt>
                <c:pt idx="2575">
                  <c:v>5.494570426730534</c:v>
                </c:pt>
                <c:pt idx="2576">
                  <c:v>5.5549503215297706</c:v>
                </c:pt>
                <c:pt idx="2577">
                  <c:v>5.5851402689293899</c:v>
                </c:pt>
                <c:pt idx="2578">
                  <c:v>5.6458716805675655</c:v>
                </c:pt>
                <c:pt idx="2579">
                  <c:v>5.5548092341067985</c:v>
                </c:pt>
                <c:pt idx="2580">
                  <c:v>5.5548092341067985</c:v>
                </c:pt>
                <c:pt idx="2581">
                  <c:v>5.5548092341067985</c:v>
                </c:pt>
                <c:pt idx="2582">
                  <c:v>5.4637467876460306</c:v>
                </c:pt>
                <c:pt idx="2583">
                  <c:v>5.4333926388257749</c:v>
                </c:pt>
                <c:pt idx="2584">
                  <c:v>5.5548092341067985</c:v>
                </c:pt>
                <c:pt idx="2585">
                  <c:v>5.4941009364662863</c:v>
                </c:pt>
                <c:pt idx="2586">
                  <c:v>5.4637467876460306</c:v>
                </c:pt>
                <c:pt idx="2587">
                  <c:v>5.4941009364662863</c:v>
                </c:pt>
                <c:pt idx="2588">
                  <c:v>5.5548092341067985</c:v>
                </c:pt>
                <c:pt idx="2589">
                  <c:v>5.4333926388257749</c:v>
                </c:pt>
                <c:pt idx="2590">
                  <c:v>5.4030384900055193</c:v>
                </c:pt>
                <c:pt idx="2591">
                  <c:v>5.4030384900055193</c:v>
                </c:pt>
                <c:pt idx="2592">
                  <c:v>5.3726843411852627</c:v>
                </c:pt>
                <c:pt idx="2593">
                  <c:v>5.4637467876460306</c:v>
                </c:pt>
                <c:pt idx="2594">
                  <c:v>5.3423301923650071</c:v>
                </c:pt>
                <c:pt idx="2595">
                  <c:v>5.2816218947244948</c:v>
                </c:pt>
                <c:pt idx="2596">
                  <c:v>5.2816218947244948</c:v>
                </c:pt>
                <c:pt idx="2597">
                  <c:v>5.3726843411852627</c:v>
                </c:pt>
                <c:pt idx="2598">
                  <c:v>5.4030384900055193</c:v>
                </c:pt>
                <c:pt idx="2599">
                  <c:v>5.2816218947244948</c:v>
                </c:pt>
                <c:pt idx="2600">
                  <c:v>5.4018839343584304</c:v>
                </c:pt>
                <c:pt idx="2601">
                  <c:v>5.4018839343584304</c:v>
                </c:pt>
                <c:pt idx="2602">
                  <c:v>5.3103265795387955</c:v>
                </c:pt>
                <c:pt idx="2603">
                  <c:v>5.3103265795387955</c:v>
                </c:pt>
                <c:pt idx="2604">
                  <c:v>5.2187692247191615</c:v>
                </c:pt>
                <c:pt idx="2605">
                  <c:v>5.2798074612655848</c:v>
                </c:pt>
                <c:pt idx="2606">
                  <c:v>5.2798074612655848</c:v>
                </c:pt>
                <c:pt idx="2607">
                  <c:v>5.3713648160852197</c:v>
                </c:pt>
                <c:pt idx="2608">
                  <c:v>5.340845697812008</c:v>
                </c:pt>
                <c:pt idx="2609">
                  <c:v>5.2798074612655848</c:v>
                </c:pt>
                <c:pt idx="2610">
                  <c:v>5.2798074612655848</c:v>
                </c:pt>
                <c:pt idx="2611">
                  <c:v>5.2798074612655848</c:v>
                </c:pt>
                <c:pt idx="2612">
                  <c:v>5.3103265795387955</c:v>
                </c:pt>
                <c:pt idx="2613">
                  <c:v>5.3103265795387955</c:v>
                </c:pt>
                <c:pt idx="2614">
                  <c:v>5.3713648160852197</c:v>
                </c:pt>
                <c:pt idx="2615">
                  <c:v>5.2209135970839844</c:v>
                </c:pt>
                <c:pt idx="2616">
                  <c:v>5.3119760435447514</c:v>
                </c:pt>
                <c:pt idx="2617">
                  <c:v>5.2209135970839844</c:v>
                </c:pt>
                <c:pt idx="2618">
                  <c:v>5.2209135970839844</c:v>
                </c:pt>
                <c:pt idx="2619">
                  <c:v>5.2512677459042401</c:v>
                </c:pt>
                <c:pt idx="2620">
                  <c:v>5.1882501064459499</c:v>
                </c:pt>
                <c:pt idx="2621">
                  <c:v>5.2187692247191615</c:v>
                </c:pt>
                <c:pt idx="2622">
                  <c:v>5.2492883429923722</c:v>
                </c:pt>
                <c:pt idx="2623">
                  <c:v>5.2492883429923722</c:v>
                </c:pt>
                <c:pt idx="2624">
                  <c:v>5.2798074612655848</c:v>
                </c:pt>
                <c:pt idx="2625">
                  <c:v>5.2187692247191615</c:v>
                </c:pt>
                <c:pt idx="2626">
                  <c:v>5.2471108404880749</c:v>
                </c:pt>
                <c:pt idx="2627">
                  <c:v>5.2471108404880749</c:v>
                </c:pt>
                <c:pt idx="2628">
                  <c:v>5.1857411230554646</c:v>
                </c:pt>
                <c:pt idx="2629">
                  <c:v>5.2138820566010535</c:v>
                </c:pt>
                <c:pt idx="2630">
                  <c:v>5.275584802833019</c:v>
                </c:pt>
                <c:pt idx="2631">
                  <c:v>5.1490982982579707</c:v>
                </c:pt>
                <c:pt idx="2632">
                  <c:v>5.1180796338106322</c:v>
                </c:pt>
                <c:pt idx="2633">
                  <c:v>5.1490982982579707</c:v>
                </c:pt>
                <c:pt idx="2634">
                  <c:v>5.2081848609178705</c:v>
                </c:pt>
                <c:pt idx="2635">
                  <c:v>5.27055833230611</c:v>
                </c:pt>
                <c:pt idx="2636">
                  <c:v>5.2393715966119911</c:v>
                </c:pt>
                <c:pt idx="2637">
                  <c:v>5.1736723250442518</c:v>
                </c:pt>
                <c:pt idx="2638">
                  <c:v>5.0482499656492399</c:v>
                </c:pt>
                <c:pt idx="2639">
                  <c:v>5.0482499656492399</c:v>
                </c:pt>
                <c:pt idx="2640">
                  <c:v>5.2050279148930043</c:v>
                </c:pt>
                <c:pt idx="2641">
                  <c:v>5.107087245801309</c:v>
                </c:pt>
                <c:pt idx="2642">
                  <c:v>5.0755620158889556</c:v>
                </c:pt>
                <c:pt idx="2643">
                  <c:v>5.1386124757136633</c:v>
                </c:pt>
                <c:pt idx="2644">
                  <c:v>5.0125115560642479</c:v>
                </c:pt>
                <c:pt idx="2645">
                  <c:v>5.0440367859766013</c:v>
                </c:pt>
                <c:pt idx="2646">
                  <c:v>5.0125115560642479</c:v>
                </c:pt>
                <c:pt idx="2647">
                  <c:v>4.9809863261518954</c:v>
                </c:pt>
                <c:pt idx="2648">
                  <c:v>5.0440367859766013</c:v>
                </c:pt>
                <c:pt idx="2649">
                  <c:v>5.0125115560642479</c:v>
                </c:pt>
                <c:pt idx="2650">
                  <c:v>4.9494610962395402</c:v>
                </c:pt>
                <c:pt idx="2651">
                  <c:v>4.9179358663271859</c:v>
                </c:pt>
                <c:pt idx="2652">
                  <c:v>4.9809863261518954</c:v>
                </c:pt>
                <c:pt idx="2653">
                  <c:v>5.0125115560642479</c:v>
                </c:pt>
                <c:pt idx="2654">
                  <c:v>5.0396097642637132</c:v>
                </c:pt>
                <c:pt idx="2655">
                  <c:v>5.0079141053689735</c:v>
                </c:pt>
                <c:pt idx="2656">
                  <c:v>4.9445227875794924</c:v>
                </c:pt>
                <c:pt idx="2657">
                  <c:v>4.9445227875794924</c:v>
                </c:pt>
                <c:pt idx="2658">
                  <c:v>5.0349670106833857</c:v>
                </c:pt>
                <c:pt idx="2659">
                  <c:v>4.9712332510544819</c:v>
                </c:pt>
                <c:pt idx="2660">
                  <c:v>4.9393663712400295</c:v>
                </c:pt>
                <c:pt idx="2661">
                  <c:v>4.9712332510544819</c:v>
                </c:pt>
                <c:pt idx="2662">
                  <c:v>5.0349670106833857</c:v>
                </c:pt>
                <c:pt idx="2663">
                  <c:v>5.0668338904978372</c:v>
                </c:pt>
                <c:pt idx="2664">
                  <c:v>5.0987007703122895</c:v>
                </c:pt>
                <c:pt idx="2665">
                  <c:v>5.0349670106833857</c:v>
                </c:pt>
                <c:pt idx="2666">
                  <c:v>4.9393663712400295</c:v>
                </c:pt>
                <c:pt idx="2667">
                  <c:v>4.9712332510544819</c:v>
                </c:pt>
                <c:pt idx="2668">
                  <c:v>4.9712332510544819</c:v>
                </c:pt>
                <c:pt idx="2669">
                  <c:v>5.0668338904978372</c:v>
                </c:pt>
                <c:pt idx="2670">
                  <c:v>4.9712332510544819</c:v>
                </c:pt>
                <c:pt idx="2671">
                  <c:v>5.2580351693845477</c:v>
                </c:pt>
                <c:pt idx="2672">
                  <c:v>5.2261682895700963</c:v>
                </c:pt>
                <c:pt idx="2673">
                  <c:v>5.289902049199001</c:v>
                </c:pt>
                <c:pt idx="2674">
                  <c:v>5.0349670106833857</c:v>
                </c:pt>
                <c:pt idx="2675">
                  <c:v>5.0031001308689333</c:v>
                </c:pt>
                <c:pt idx="2676">
                  <c:v>5.0079141053689735</c:v>
                </c:pt>
                <c:pt idx="2677">
                  <c:v>5.0031001308689333</c:v>
                </c:pt>
                <c:pt idx="2678">
                  <c:v>5.0079141053689735</c:v>
                </c:pt>
                <c:pt idx="2679">
                  <c:v>5.0987007703122895</c:v>
                </c:pt>
                <c:pt idx="2680">
                  <c:v>5.130567650126741</c:v>
                </c:pt>
                <c:pt idx="2681">
                  <c:v>5.289902049199001</c:v>
                </c:pt>
                <c:pt idx="2682">
                  <c:v>5.130567650126741</c:v>
                </c:pt>
                <c:pt idx="2683">
                  <c:v>5.0349670106833857</c:v>
                </c:pt>
                <c:pt idx="2684">
                  <c:v>5.0349670106833857</c:v>
                </c:pt>
                <c:pt idx="2685">
                  <c:v>5.0668338904978372</c:v>
                </c:pt>
                <c:pt idx="2686">
                  <c:v>5.0349670106833857</c:v>
                </c:pt>
                <c:pt idx="2687">
                  <c:v>5.0031001308689333</c:v>
                </c:pt>
                <c:pt idx="2688">
                  <c:v>5.1624345299411925</c:v>
                </c:pt>
                <c:pt idx="2689">
                  <c:v>5.0668338904978372</c:v>
                </c:pt>
                <c:pt idx="2690">
                  <c:v>5.0349670106833857</c:v>
                </c:pt>
                <c:pt idx="2691">
                  <c:v>5.0031001308689333</c:v>
                </c:pt>
                <c:pt idx="2692">
                  <c:v>5.0031001308689333</c:v>
                </c:pt>
                <c:pt idx="2693">
                  <c:v>4.9393663712400295</c:v>
                </c:pt>
                <c:pt idx="2694">
                  <c:v>4.9712332510544819</c:v>
                </c:pt>
                <c:pt idx="2695">
                  <c:v>5.0031001308689333</c:v>
                </c:pt>
                <c:pt idx="2696">
                  <c:v>5.0031001308689333</c:v>
                </c:pt>
                <c:pt idx="2697">
                  <c:v>4.9393663712400295</c:v>
                </c:pt>
                <c:pt idx="2698">
                  <c:v>5.0349670106833857</c:v>
                </c:pt>
                <c:pt idx="2699">
                  <c:v>4.9393663712400295</c:v>
                </c:pt>
                <c:pt idx="2700">
                  <c:v>5.0031001308689333</c:v>
                </c:pt>
                <c:pt idx="2701">
                  <c:v>5.0301066247056747</c:v>
                </c:pt>
                <c:pt idx="2702">
                  <c:v>4.9339899376093879</c:v>
                </c:pt>
                <c:pt idx="2703">
                  <c:v>4.9660288333081493</c:v>
                </c:pt>
                <c:pt idx="2704">
                  <c:v>4.9339899376093879</c:v>
                </c:pt>
                <c:pt idx="2705">
                  <c:v>5.0250266950565816</c:v>
                </c:pt>
                <c:pt idx="2706">
                  <c:v>5.0894501142239745</c:v>
                </c:pt>
                <c:pt idx="2707">
                  <c:v>4.9606032758891905</c:v>
                </c:pt>
                <c:pt idx="2708">
                  <c:v>4.9606032758891905</c:v>
                </c:pt>
                <c:pt idx="2709">
                  <c:v>5.1538735333913657</c:v>
                </c:pt>
                <c:pt idx="2710">
                  <c:v>4.9928149854728856</c:v>
                </c:pt>
                <c:pt idx="2711">
                  <c:v>5.3793555004772386</c:v>
                </c:pt>
                <c:pt idx="2712">
                  <c:v>5.6048374675631107</c:v>
                </c:pt>
                <c:pt idx="2713">
                  <c:v>5.0894501142239745</c:v>
                </c:pt>
                <c:pt idx="2714">
                  <c:v>4.9928149854728856</c:v>
                </c:pt>
                <c:pt idx="2715">
                  <c:v>4.8699121462118624</c:v>
                </c:pt>
                <c:pt idx="2716">
                  <c:v>4.9980677290069115</c:v>
                </c:pt>
                <c:pt idx="2717">
                  <c:v>4.9660288333081493</c:v>
                </c:pt>
                <c:pt idx="2718">
                  <c:v>4.9339899376093879</c:v>
                </c:pt>
                <c:pt idx="2719">
                  <c:v>4.9660288333081493</c:v>
                </c:pt>
                <c:pt idx="2720">
                  <c:v>5.0621455204044361</c:v>
                </c:pt>
                <c:pt idx="2721">
                  <c:v>4.9980677290069115</c:v>
                </c:pt>
                <c:pt idx="2722">
                  <c:v>4.9660288333081493</c:v>
                </c:pt>
                <c:pt idx="2723">
                  <c:v>5.0301066247056747</c:v>
                </c:pt>
                <c:pt idx="2724">
                  <c:v>5.0621455204044361</c:v>
                </c:pt>
                <c:pt idx="2725">
                  <c:v>5.2223399988982475</c:v>
                </c:pt>
                <c:pt idx="2726">
                  <c:v>5.1262233118019616</c:v>
                </c:pt>
                <c:pt idx="2727">
                  <c:v>4.9660288333081493</c:v>
                </c:pt>
                <c:pt idx="2728">
                  <c:v>5.3504955816932966</c:v>
                </c:pt>
                <c:pt idx="2729">
                  <c:v>5.1903011031994852</c:v>
                </c:pt>
                <c:pt idx="2730">
                  <c:v>4.9606032758891905</c:v>
                </c:pt>
                <c:pt idx="2731">
                  <c:v>5.1860852429750626</c:v>
                </c:pt>
                <c:pt idx="2732">
                  <c:v>4.9606032758891905</c:v>
                </c:pt>
                <c:pt idx="2733">
                  <c:v>4.9606032758891905</c:v>
                </c:pt>
                <c:pt idx="2734">
                  <c:v>4.9660288333081493</c:v>
                </c:pt>
                <c:pt idx="2735">
                  <c:v>4.9660288333081493</c:v>
                </c:pt>
                <c:pt idx="2736">
                  <c:v>5.0894501142239745</c:v>
                </c:pt>
                <c:pt idx="2737">
                  <c:v>4.9606032758891905</c:v>
                </c:pt>
                <c:pt idx="2738">
                  <c:v>4.8961798567217976</c:v>
                </c:pt>
                <c:pt idx="2739">
                  <c:v>4.9283915663054945</c:v>
                </c:pt>
                <c:pt idx="2740">
                  <c:v>4.9283915663054945</c:v>
                </c:pt>
                <c:pt idx="2741">
                  <c:v>4.9283915663054945</c:v>
                </c:pt>
                <c:pt idx="2742">
                  <c:v>4.9660288333081493</c:v>
                </c:pt>
                <c:pt idx="2743">
                  <c:v>4.9660288333081493</c:v>
                </c:pt>
                <c:pt idx="2744">
                  <c:v>4.9339899376093879</c:v>
                </c:pt>
                <c:pt idx="2745">
                  <c:v>4.9339899376093879</c:v>
                </c:pt>
                <c:pt idx="2746">
                  <c:v>4.9606032758891905</c:v>
                </c:pt>
                <c:pt idx="2747">
                  <c:v>4.9283915663054945</c:v>
                </c:pt>
                <c:pt idx="2748">
                  <c:v>4.9283915663054945</c:v>
                </c:pt>
                <c:pt idx="2749">
                  <c:v>4.9606032758891905</c:v>
                </c:pt>
                <c:pt idx="2750">
                  <c:v>4.9283915663054945</c:v>
                </c:pt>
                <c:pt idx="2751">
                  <c:v>4.8961798567217976</c:v>
                </c:pt>
                <c:pt idx="2752">
                  <c:v>4.9019510419106256</c:v>
                </c:pt>
                <c:pt idx="2753">
                  <c:v>4.9283915663054945</c:v>
                </c:pt>
                <c:pt idx="2754">
                  <c:v>5.0572384046402785</c:v>
                </c:pt>
                <c:pt idx="2755">
                  <c:v>4.9606032758891905</c:v>
                </c:pt>
                <c:pt idx="2756">
                  <c:v>5.0521106241907026</c:v>
                </c:pt>
                <c:pt idx="2757">
                  <c:v>4.954954650648574</c:v>
                </c:pt>
                <c:pt idx="2758">
                  <c:v>4.9873399751626168</c:v>
                </c:pt>
                <c:pt idx="2759">
                  <c:v>4.9225693261345302</c:v>
                </c:pt>
                <c:pt idx="2760">
                  <c:v>4.8577986771064454</c:v>
                </c:pt>
                <c:pt idx="2761">
                  <c:v>4.8901840016204874</c:v>
                </c:pt>
                <c:pt idx="2762">
                  <c:v>4.9225693261345302</c:v>
                </c:pt>
                <c:pt idx="2763">
                  <c:v>4.9873399751626168</c:v>
                </c:pt>
                <c:pt idx="2764">
                  <c:v>4.8901840016204874</c:v>
                </c:pt>
                <c:pt idx="2765">
                  <c:v>4.954954650648574</c:v>
                </c:pt>
                <c:pt idx="2766">
                  <c:v>4.954954650648574</c:v>
                </c:pt>
                <c:pt idx="2767">
                  <c:v>4.9490810185927483</c:v>
                </c:pt>
                <c:pt idx="2768">
                  <c:v>4.9816407621361218</c:v>
                </c:pt>
                <c:pt idx="2769">
                  <c:v>4.9490810185927483</c:v>
                </c:pt>
                <c:pt idx="2770">
                  <c:v>5.0411853390442296</c:v>
                </c:pt>
                <c:pt idx="2771">
                  <c:v>4.9102454601080145</c:v>
                </c:pt>
                <c:pt idx="2772">
                  <c:v>4.8188420444192559</c:v>
                </c:pt>
                <c:pt idx="2773">
                  <c:v>4.8839615315060021</c:v>
                </c:pt>
                <c:pt idx="2774">
                  <c:v>4.8839615315060021</c:v>
                </c:pt>
                <c:pt idx="2775">
                  <c:v>4.8188420444192559</c:v>
                </c:pt>
                <c:pt idx="2776">
                  <c:v>4.8839615315060021</c:v>
                </c:pt>
                <c:pt idx="2777">
                  <c:v>4.8839615315060021</c:v>
                </c:pt>
                <c:pt idx="2778">
                  <c:v>4.9165212750493748</c:v>
                </c:pt>
                <c:pt idx="2779">
                  <c:v>4.8188420444192559</c:v>
                </c:pt>
                <c:pt idx="2780">
                  <c:v>4.9490810185927483</c:v>
                </c:pt>
                <c:pt idx="2781">
                  <c:v>4.9165212750493748</c:v>
                </c:pt>
                <c:pt idx="2782">
                  <c:v>4.9225693261345302</c:v>
                </c:pt>
                <c:pt idx="2783">
                  <c:v>4.8839615315060021</c:v>
                </c:pt>
                <c:pt idx="2784">
                  <c:v>4.8188420444192559</c:v>
                </c:pt>
                <c:pt idx="2785">
                  <c:v>4.8188420444192559</c:v>
                </c:pt>
                <c:pt idx="2786">
                  <c:v>4.8839615315060021</c:v>
                </c:pt>
                <c:pt idx="2787">
                  <c:v>4.8839615315060021</c:v>
                </c:pt>
                <c:pt idx="2788">
                  <c:v>4.7862823008758815</c:v>
                </c:pt>
                <c:pt idx="2789">
                  <c:v>4.8839615315060021</c:v>
                </c:pt>
                <c:pt idx="2790">
                  <c:v>4.9102454601080145</c:v>
                </c:pt>
                <c:pt idx="2791">
                  <c:v>4.9102454601080145</c:v>
                </c:pt>
                <c:pt idx="2792">
                  <c:v>4.8120405509058539</c:v>
                </c:pt>
                <c:pt idx="2793">
                  <c:v>4.8447755206399092</c:v>
                </c:pt>
                <c:pt idx="2794">
                  <c:v>4.8447755206399092</c:v>
                </c:pt>
                <c:pt idx="2795">
                  <c:v>4.9102454601080145</c:v>
                </c:pt>
                <c:pt idx="2796">
                  <c:v>4.7465706114377486</c:v>
                </c:pt>
                <c:pt idx="2797">
                  <c:v>4.7465706114377486</c:v>
                </c:pt>
                <c:pt idx="2798">
                  <c:v>4.7793055811718013</c:v>
                </c:pt>
                <c:pt idx="2799">
                  <c:v>4.7211628137891353</c:v>
                </c:pt>
                <c:pt idx="2800">
                  <c:v>4.7537225573325079</c:v>
                </c:pt>
                <c:pt idx="2801">
                  <c:v>4.8188420444192559</c:v>
                </c:pt>
                <c:pt idx="2802">
                  <c:v>4.7537225573325079</c:v>
                </c:pt>
                <c:pt idx="2803">
                  <c:v>4.7537225573325079</c:v>
                </c:pt>
                <c:pt idx="2804">
                  <c:v>4.7537225573325079</c:v>
                </c:pt>
                <c:pt idx="2805">
                  <c:v>4.8839615315060021</c:v>
                </c:pt>
                <c:pt idx="2806">
                  <c:v>4.8120405509058539</c:v>
                </c:pt>
                <c:pt idx="2807">
                  <c:v>4.7793055811718013</c:v>
                </c:pt>
                <c:pt idx="2808">
                  <c:v>4.8120405509058539</c:v>
                </c:pt>
                <c:pt idx="2809">
                  <c:v>4.8050068989600003</c:v>
                </c:pt>
                <c:pt idx="2810">
                  <c:v>4.8050068989600003</c:v>
                </c:pt>
                <c:pt idx="2811">
                  <c:v>4.8050068989600003</c:v>
                </c:pt>
                <c:pt idx="2812">
                  <c:v>4.8447755206399092</c:v>
                </c:pt>
                <c:pt idx="2813">
                  <c:v>4.8120405509058539</c:v>
                </c:pt>
                <c:pt idx="2814">
                  <c:v>4.7793055811718013</c:v>
                </c:pt>
                <c:pt idx="2815">
                  <c:v>4.870828911274522</c:v>
                </c:pt>
                <c:pt idx="2816">
                  <c:v>4.8379179051172612</c:v>
                </c:pt>
                <c:pt idx="2817">
                  <c:v>4.8379179051172612</c:v>
                </c:pt>
                <c:pt idx="2818">
                  <c:v>4.8050068989600003</c:v>
                </c:pt>
                <c:pt idx="2819">
                  <c:v>4.7720958928027404</c:v>
                </c:pt>
                <c:pt idx="2820">
                  <c:v>4.8050068989600003</c:v>
                </c:pt>
                <c:pt idx="2821">
                  <c:v>4.8050068989600003</c:v>
                </c:pt>
                <c:pt idx="2822">
                  <c:v>4.870828911274522</c:v>
                </c:pt>
                <c:pt idx="2823">
                  <c:v>4.9366509235890419</c:v>
                </c:pt>
                <c:pt idx="2824">
                  <c:v>4.7646512485915959</c:v>
                </c:pt>
                <c:pt idx="2825">
                  <c:v>4.7646512485915959</c:v>
                </c:pt>
                <c:pt idx="2826">
                  <c:v>4.7062738804882196</c:v>
                </c:pt>
                <c:pt idx="2827">
                  <c:v>4.8379179051172612</c:v>
                </c:pt>
                <c:pt idx="2828">
                  <c:v>4.8050068989600003</c:v>
                </c:pt>
                <c:pt idx="2829">
                  <c:v>4.870828911274522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57-4167-9FFF-D5586DC3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125"/>
      </c:valAx>
      <c:valAx>
        <c:axId val="7540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Absolute Homidity (g/m</a:t>
                </a:r>
                <a:r>
                  <a:rPr lang="en-US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3</a:t>
                </a:r>
                <a:r>
                  <a:rPr lang="en-US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US" sz="1800" b="1" baseline="300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  <c:minorUnit val="1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14248003599677378"/>
          <c:y val="0.1454737502993709"/>
          <c:w val="0.21338924881431184"/>
          <c:h val="0.131523304177071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Relative Humidity</a:t>
            </a:r>
          </a:p>
          <a:p>
            <a:pPr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Tower'!$S$5:$S$11403</c:f>
              <c:numCache>
                <c:formatCode>General</c:formatCode>
                <c:ptCount val="11399"/>
                <c:pt idx="0">
                  <c:v>33.700000000000003</c:v>
                </c:pt>
                <c:pt idx="1">
                  <c:v>33.4</c:v>
                </c:pt>
                <c:pt idx="2">
                  <c:v>33.200000000000003</c:v>
                </c:pt>
                <c:pt idx="3">
                  <c:v>34</c:v>
                </c:pt>
                <c:pt idx="4">
                  <c:v>32</c:v>
                </c:pt>
                <c:pt idx="5">
                  <c:v>33.9</c:v>
                </c:pt>
                <c:pt idx="6">
                  <c:v>32.200000000000003</c:v>
                </c:pt>
                <c:pt idx="7">
                  <c:v>33.1</c:v>
                </c:pt>
                <c:pt idx="8">
                  <c:v>33.1</c:v>
                </c:pt>
                <c:pt idx="9">
                  <c:v>31.6</c:v>
                </c:pt>
                <c:pt idx="10">
                  <c:v>38</c:v>
                </c:pt>
                <c:pt idx="11">
                  <c:v>33</c:v>
                </c:pt>
                <c:pt idx="12">
                  <c:v>34.5</c:v>
                </c:pt>
                <c:pt idx="13">
                  <c:v>32.5</c:v>
                </c:pt>
                <c:pt idx="14">
                  <c:v>39.299999999999997</c:v>
                </c:pt>
                <c:pt idx="15">
                  <c:v>38</c:v>
                </c:pt>
                <c:pt idx="16">
                  <c:v>31.1</c:v>
                </c:pt>
                <c:pt idx="17">
                  <c:v>31.1</c:v>
                </c:pt>
                <c:pt idx="18">
                  <c:v>33.6</c:v>
                </c:pt>
                <c:pt idx="19">
                  <c:v>35.4</c:v>
                </c:pt>
                <c:pt idx="20">
                  <c:v>32.1</c:v>
                </c:pt>
                <c:pt idx="21">
                  <c:v>33.4</c:v>
                </c:pt>
                <c:pt idx="22">
                  <c:v>33</c:v>
                </c:pt>
                <c:pt idx="23">
                  <c:v>32.4</c:v>
                </c:pt>
                <c:pt idx="24">
                  <c:v>31.9</c:v>
                </c:pt>
                <c:pt idx="25">
                  <c:v>34.1</c:v>
                </c:pt>
                <c:pt idx="26">
                  <c:v>31.8</c:v>
                </c:pt>
                <c:pt idx="27">
                  <c:v>34.700000000000003</c:v>
                </c:pt>
                <c:pt idx="28">
                  <c:v>33.299999999999997</c:v>
                </c:pt>
                <c:pt idx="29">
                  <c:v>34.700000000000003</c:v>
                </c:pt>
                <c:pt idx="30">
                  <c:v>32.200000000000003</c:v>
                </c:pt>
                <c:pt idx="31">
                  <c:v>32.1</c:v>
                </c:pt>
                <c:pt idx="32">
                  <c:v>34.6</c:v>
                </c:pt>
                <c:pt idx="33">
                  <c:v>31.6</c:v>
                </c:pt>
                <c:pt idx="34">
                  <c:v>32.299999999999997</c:v>
                </c:pt>
                <c:pt idx="35">
                  <c:v>31.8</c:v>
                </c:pt>
                <c:pt idx="36">
                  <c:v>31.8</c:v>
                </c:pt>
                <c:pt idx="37">
                  <c:v>33</c:v>
                </c:pt>
                <c:pt idx="38">
                  <c:v>40</c:v>
                </c:pt>
                <c:pt idx="39">
                  <c:v>33.200000000000003</c:v>
                </c:pt>
                <c:pt idx="40">
                  <c:v>34.6</c:v>
                </c:pt>
                <c:pt idx="41">
                  <c:v>32.799999999999997</c:v>
                </c:pt>
                <c:pt idx="42">
                  <c:v>33.200000000000003</c:v>
                </c:pt>
                <c:pt idx="43">
                  <c:v>33.5</c:v>
                </c:pt>
                <c:pt idx="44">
                  <c:v>33.4</c:v>
                </c:pt>
                <c:pt idx="45">
                  <c:v>31.3</c:v>
                </c:pt>
                <c:pt idx="46">
                  <c:v>31.3</c:v>
                </c:pt>
                <c:pt idx="47">
                  <c:v>32.4</c:v>
                </c:pt>
                <c:pt idx="48">
                  <c:v>33.5</c:v>
                </c:pt>
                <c:pt idx="49">
                  <c:v>33</c:v>
                </c:pt>
                <c:pt idx="50">
                  <c:v>32.4</c:v>
                </c:pt>
                <c:pt idx="51">
                  <c:v>32.299999999999997</c:v>
                </c:pt>
                <c:pt idx="52">
                  <c:v>32.700000000000003</c:v>
                </c:pt>
                <c:pt idx="53">
                  <c:v>32.4</c:v>
                </c:pt>
                <c:pt idx="54">
                  <c:v>32.5</c:v>
                </c:pt>
                <c:pt idx="55">
                  <c:v>32</c:v>
                </c:pt>
                <c:pt idx="56">
                  <c:v>32</c:v>
                </c:pt>
                <c:pt idx="57">
                  <c:v>31.1</c:v>
                </c:pt>
                <c:pt idx="58">
                  <c:v>31.6</c:v>
                </c:pt>
                <c:pt idx="59">
                  <c:v>30.8</c:v>
                </c:pt>
                <c:pt idx="60">
                  <c:v>31.8</c:v>
                </c:pt>
                <c:pt idx="61">
                  <c:v>33.200000000000003</c:v>
                </c:pt>
                <c:pt idx="62">
                  <c:v>32.9</c:v>
                </c:pt>
                <c:pt idx="63">
                  <c:v>32</c:v>
                </c:pt>
                <c:pt idx="64">
                  <c:v>32.700000000000003</c:v>
                </c:pt>
                <c:pt idx="65">
                  <c:v>32.5</c:v>
                </c:pt>
                <c:pt idx="66">
                  <c:v>35.299999999999997</c:v>
                </c:pt>
                <c:pt idx="67">
                  <c:v>34.299999999999997</c:v>
                </c:pt>
                <c:pt idx="68">
                  <c:v>32</c:v>
                </c:pt>
                <c:pt idx="69">
                  <c:v>31.3</c:v>
                </c:pt>
                <c:pt idx="70">
                  <c:v>30.7</c:v>
                </c:pt>
                <c:pt idx="71">
                  <c:v>32.700000000000003</c:v>
                </c:pt>
                <c:pt idx="72">
                  <c:v>32.5</c:v>
                </c:pt>
                <c:pt idx="73">
                  <c:v>31.5</c:v>
                </c:pt>
                <c:pt idx="74">
                  <c:v>31.3</c:v>
                </c:pt>
                <c:pt idx="75">
                  <c:v>32.5</c:v>
                </c:pt>
                <c:pt idx="76">
                  <c:v>31.7</c:v>
                </c:pt>
                <c:pt idx="77">
                  <c:v>31.9</c:v>
                </c:pt>
                <c:pt idx="78">
                  <c:v>32.299999999999997</c:v>
                </c:pt>
                <c:pt idx="79">
                  <c:v>33.6</c:v>
                </c:pt>
                <c:pt idx="80">
                  <c:v>33.9</c:v>
                </c:pt>
                <c:pt idx="81">
                  <c:v>33</c:v>
                </c:pt>
                <c:pt idx="82">
                  <c:v>34</c:v>
                </c:pt>
                <c:pt idx="83">
                  <c:v>32.1</c:v>
                </c:pt>
                <c:pt idx="84">
                  <c:v>32.4</c:v>
                </c:pt>
                <c:pt idx="85">
                  <c:v>32</c:v>
                </c:pt>
                <c:pt idx="86">
                  <c:v>33.9</c:v>
                </c:pt>
                <c:pt idx="87">
                  <c:v>31.4</c:v>
                </c:pt>
                <c:pt idx="88">
                  <c:v>30.8</c:v>
                </c:pt>
                <c:pt idx="89">
                  <c:v>32.5</c:v>
                </c:pt>
                <c:pt idx="90">
                  <c:v>33.299999999999997</c:v>
                </c:pt>
                <c:pt idx="91">
                  <c:v>33.700000000000003</c:v>
                </c:pt>
                <c:pt idx="92">
                  <c:v>33.299999999999997</c:v>
                </c:pt>
                <c:pt idx="93">
                  <c:v>36.200000000000003</c:v>
                </c:pt>
                <c:pt idx="94">
                  <c:v>31.2</c:v>
                </c:pt>
                <c:pt idx="95">
                  <c:v>32.299999999999997</c:v>
                </c:pt>
                <c:pt idx="96">
                  <c:v>33.200000000000003</c:v>
                </c:pt>
                <c:pt idx="97">
                  <c:v>32.4</c:v>
                </c:pt>
                <c:pt idx="98">
                  <c:v>35</c:v>
                </c:pt>
                <c:pt idx="99">
                  <c:v>34.1</c:v>
                </c:pt>
                <c:pt idx="100">
                  <c:v>32.4</c:v>
                </c:pt>
                <c:pt idx="101">
                  <c:v>31.4</c:v>
                </c:pt>
                <c:pt idx="102">
                  <c:v>33.5</c:v>
                </c:pt>
                <c:pt idx="103">
                  <c:v>30.3</c:v>
                </c:pt>
                <c:pt idx="104">
                  <c:v>33</c:v>
                </c:pt>
                <c:pt idx="105">
                  <c:v>33.5</c:v>
                </c:pt>
                <c:pt idx="106">
                  <c:v>32.9</c:v>
                </c:pt>
                <c:pt idx="107">
                  <c:v>33.5</c:v>
                </c:pt>
                <c:pt idx="108">
                  <c:v>36.4</c:v>
                </c:pt>
                <c:pt idx="109">
                  <c:v>32.299999999999997</c:v>
                </c:pt>
                <c:pt idx="110">
                  <c:v>34.1</c:v>
                </c:pt>
                <c:pt idx="111">
                  <c:v>37.799999999999997</c:v>
                </c:pt>
                <c:pt idx="112">
                  <c:v>35.1</c:v>
                </c:pt>
                <c:pt idx="113">
                  <c:v>33.6</c:v>
                </c:pt>
                <c:pt idx="114">
                  <c:v>31.7</c:v>
                </c:pt>
                <c:pt idx="115">
                  <c:v>30.8</c:v>
                </c:pt>
                <c:pt idx="116">
                  <c:v>31.9</c:v>
                </c:pt>
                <c:pt idx="117">
                  <c:v>33.1</c:v>
                </c:pt>
                <c:pt idx="118">
                  <c:v>37.4</c:v>
                </c:pt>
                <c:pt idx="119">
                  <c:v>33.6</c:v>
                </c:pt>
                <c:pt idx="120">
                  <c:v>32.299999999999997</c:v>
                </c:pt>
                <c:pt idx="121">
                  <c:v>34.700000000000003</c:v>
                </c:pt>
                <c:pt idx="122">
                  <c:v>31.5</c:v>
                </c:pt>
                <c:pt idx="123">
                  <c:v>30.7</c:v>
                </c:pt>
                <c:pt idx="124">
                  <c:v>31.5</c:v>
                </c:pt>
                <c:pt idx="125">
                  <c:v>31.2</c:v>
                </c:pt>
                <c:pt idx="126">
                  <c:v>30.9</c:v>
                </c:pt>
                <c:pt idx="127">
                  <c:v>32.200000000000003</c:v>
                </c:pt>
                <c:pt idx="128">
                  <c:v>32.9</c:v>
                </c:pt>
                <c:pt idx="129">
                  <c:v>33.1</c:v>
                </c:pt>
                <c:pt idx="130">
                  <c:v>32</c:v>
                </c:pt>
                <c:pt idx="131">
                  <c:v>32.200000000000003</c:v>
                </c:pt>
                <c:pt idx="132">
                  <c:v>32.4</c:v>
                </c:pt>
                <c:pt idx="133">
                  <c:v>31.2</c:v>
                </c:pt>
                <c:pt idx="134">
                  <c:v>32.700000000000003</c:v>
                </c:pt>
                <c:pt idx="135">
                  <c:v>31.5</c:v>
                </c:pt>
                <c:pt idx="136">
                  <c:v>31.9</c:v>
                </c:pt>
                <c:pt idx="137">
                  <c:v>31.7</c:v>
                </c:pt>
                <c:pt idx="138">
                  <c:v>31.6</c:v>
                </c:pt>
                <c:pt idx="139">
                  <c:v>31</c:v>
                </c:pt>
                <c:pt idx="140">
                  <c:v>31.6</c:v>
                </c:pt>
                <c:pt idx="141">
                  <c:v>30.8</c:v>
                </c:pt>
                <c:pt idx="142">
                  <c:v>31.5</c:v>
                </c:pt>
                <c:pt idx="143">
                  <c:v>33</c:v>
                </c:pt>
                <c:pt idx="144">
                  <c:v>33.6</c:v>
                </c:pt>
                <c:pt idx="145">
                  <c:v>32.200000000000003</c:v>
                </c:pt>
                <c:pt idx="146">
                  <c:v>32.200000000000003</c:v>
                </c:pt>
                <c:pt idx="147">
                  <c:v>31.5</c:v>
                </c:pt>
                <c:pt idx="148">
                  <c:v>32.4</c:v>
                </c:pt>
                <c:pt idx="149">
                  <c:v>37</c:v>
                </c:pt>
                <c:pt idx="150">
                  <c:v>34</c:v>
                </c:pt>
                <c:pt idx="151">
                  <c:v>32.200000000000003</c:v>
                </c:pt>
                <c:pt idx="152">
                  <c:v>31.8</c:v>
                </c:pt>
                <c:pt idx="153">
                  <c:v>30.9</c:v>
                </c:pt>
                <c:pt idx="154">
                  <c:v>30.2</c:v>
                </c:pt>
                <c:pt idx="155">
                  <c:v>34.6</c:v>
                </c:pt>
                <c:pt idx="156">
                  <c:v>36.4</c:v>
                </c:pt>
                <c:pt idx="157">
                  <c:v>35.4</c:v>
                </c:pt>
                <c:pt idx="158">
                  <c:v>38</c:v>
                </c:pt>
                <c:pt idx="159">
                  <c:v>32.9</c:v>
                </c:pt>
                <c:pt idx="160">
                  <c:v>38.200000000000003</c:v>
                </c:pt>
                <c:pt idx="161">
                  <c:v>33</c:v>
                </c:pt>
                <c:pt idx="162">
                  <c:v>31.7</c:v>
                </c:pt>
                <c:pt idx="163">
                  <c:v>30.4</c:v>
                </c:pt>
                <c:pt idx="164">
                  <c:v>31.3</c:v>
                </c:pt>
                <c:pt idx="165">
                  <c:v>32.799999999999997</c:v>
                </c:pt>
                <c:pt idx="166">
                  <c:v>32.799999999999997</c:v>
                </c:pt>
                <c:pt idx="167">
                  <c:v>31.8</c:v>
                </c:pt>
                <c:pt idx="168">
                  <c:v>36.700000000000003</c:v>
                </c:pt>
                <c:pt idx="169">
                  <c:v>32.700000000000003</c:v>
                </c:pt>
                <c:pt idx="170">
                  <c:v>32.1</c:v>
                </c:pt>
                <c:pt idx="171">
                  <c:v>31.1</c:v>
                </c:pt>
                <c:pt idx="172">
                  <c:v>33</c:v>
                </c:pt>
                <c:pt idx="173">
                  <c:v>35.200000000000003</c:v>
                </c:pt>
                <c:pt idx="174">
                  <c:v>31.5</c:v>
                </c:pt>
                <c:pt idx="175">
                  <c:v>30.2</c:v>
                </c:pt>
                <c:pt idx="176">
                  <c:v>30</c:v>
                </c:pt>
                <c:pt idx="177">
                  <c:v>30.7</c:v>
                </c:pt>
                <c:pt idx="178">
                  <c:v>32</c:v>
                </c:pt>
                <c:pt idx="179">
                  <c:v>29.9</c:v>
                </c:pt>
                <c:pt idx="180">
                  <c:v>31.8</c:v>
                </c:pt>
                <c:pt idx="181">
                  <c:v>30.2</c:v>
                </c:pt>
                <c:pt idx="182">
                  <c:v>31.8</c:v>
                </c:pt>
                <c:pt idx="183">
                  <c:v>31.5</c:v>
                </c:pt>
                <c:pt idx="184">
                  <c:v>29.1</c:v>
                </c:pt>
                <c:pt idx="185">
                  <c:v>30.3</c:v>
                </c:pt>
                <c:pt idx="186">
                  <c:v>31.5</c:v>
                </c:pt>
                <c:pt idx="187">
                  <c:v>32</c:v>
                </c:pt>
                <c:pt idx="188">
                  <c:v>35.6</c:v>
                </c:pt>
                <c:pt idx="189">
                  <c:v>34</c:v>
                </c:pt>
                <c:pt idx="190">
                  <c:v>32.9</c:v>
                </c:pt>
                <c:pt idx="191">
                  <c:v>34.1</c:v>
                </c:pt>
                <c:pt idx="192">
                  <c:v>32.9</c:v>
                </c:pt>
                <c:pt idx="193">
                  <c:v>30.9</c:v>
                </c:pt>
                <c:pt idx="194">
                  <c:v>30.5</c:v>
                </c:pt>
                <c:pt idx="195">
                  <c:v>30.2</c:v>
                </c:pt>
                <c:pt idx="196">
                  <c:v>31.3</c:v>
                </c:pt>
                <c:pt idx="197">
                  <c:v>29.6</c:v>
                </c:pt>
                <c:pt idx="198">
                  <c:v>28.8</c:v>
                </c:pt>
                <c:pt idx="199">
                  <c:v>28.7</c:v>
                </c:pt>
                <c:pt idx="200">
                  <c:v>29.8</c:v>
                </c:pt>
                <c:pt idx="201">
                  <c:v>30.1</c:v>
                </c:pt>
                <c:pt idx="202">
                  <c:v>30.1</c:v>
                </c:pt>
                <c:pt idx="203">
                  <c:v>31.4</c:v>
                </c:pt>
                <c:pt idx="204">
                  <c:v>32.6</c:v>
                </c:pt>
                <c:pt idx="205">
                  <c:v>31</c:v>
                </c:pt>
                <c:pt idx="206">
                  <c:v>29.6</c:v>
                </c:pt>
                <c:pt idx="207">
                  <c:v>30.7</c:v>
                </c:pt>
                <c:pt idx="208">
                  <c:v>30.1</c:v>
                </c:pt>
                <c:pt idx="209">
                  <c:v>30.3</c:v>
                </c:pt>
                <c:pt idx="210">
                  <c:v>30.5</c:v>
                </c:pt>
                <c:pt idx="211">
                  <c:v>30.7</c:v>
                </c:pt>
                <c:pt idx="212">
                  <c:v>29.6</c:v>
                </c:pt>
                <c:pt idx="213">
                  <c:v>31.3</c:v>
                </c:pt>
                <c:pt idx="214">
                  <c:v>30.3</c:v>
                </c:pt>
                <c:pt idx="215">
                  <c:v>30</c:v>
                </c:pt>
                <c:pt idx="216">
                  <c:v>29.7</c:v>
                </c:pt>
                <c:pt idx="217">
                  <c:v>30</c:v>
                </c:pt>
                <c:pt idx="218">
                  <c:v>30.7</c:v>
                </c:pt>
                <c:pt idx="219">
                  <c:v>29.3</c:v>
                </c:pt>
                <c:pt idx="220">
                  <c:v>29.8</c:v>
                </c:pt>
                <c:pt idx="221">
                  <c:v>30.4</c:v>
                </c:pt>
                <c:pt idx="222">
                  <c:v>30</c:v>
                </c:pt>
                <c:pt idx="223">
                  <c:v>32.6</c:v>
                </c:pt>
                <c:pt idx="224">
                  <c:v>31.5</c:v>
                </c:pt>
                <c:pt idx="225">
                  <c:v>30.4</c:v>
                </c:pt>
                <c:pt idx="226">
                  <c:v>29.8</c:v>
                </c:pt>
                <c:pt idx="227">
                  <c:v>33.200000000000003</c:v>
                </c:pt>
                <c:pt idx="228">
                  <c:v>31.1</c:v>
                </c:pt>
                <c:pt idx="229">
                  <c:v>31.4</c:v>
                </c:pt>
                <c:pt idx="230">
                  <c:v>29.5</c:v>
                </c:pt>
                <c:pt idx="231">
                  <c:v>29.7</c:v>
                </c:pt>
                <c:pt idx="232">
                  <c:v>29.4</c:v>
                </c:pt>
                <c:pt idx="233">
                  <c:v>31.7</c:v>
                </c:pt>
                <c:pt idx="234">
                  <c:v>31.8</c:v>
                </c:pt>
                <c:pt idx="235">
                  <c:v>32.200000000000003</c:v>
                </c:pt>
                <c:pt idx="236">
                  <c:v>32.6</c:v>
                </c:pt>
                <c:pt idx="237">
                  <c:v>29.1</c:v>
                </c:pt>
                <c:pt idx="238">
                  <c:v>31</c:v>
                </c:pt>
                <c:pt idx="239">
                  <c:v>29.6</c:v>
                </c:pt>
                <c:pt idx="240">
                  <c:v>30.1</c:v>
                </c:pt>
                <c:pt idx="241">
                  <c:v>31.8</c:v>
                </c:pt>
                <c:pt idx="242">
                  <c:v>31.5</c:v>
                </c:pt>
                <c:pt idx="243">
                  <c:v>33.1</c:v>
                </c:pt>
                <c:pt idx="244">
                  <c:v>29.8</c:v>
                </c:pt>
                <c:pt idx="245">
                  <c:v>29.7</c:v>
                </c:pt>
                <c:pt idx="246">
                  <c:v>29.7</c:v>
                </c:pt>
                <c:pt idx="247">
                  <c:v>31.7</c:v>
                </c:pt>
                <c:pt idx="248">
                  <c:v>29.3</c:v>
                </c:pt>
                <c:pt idx="249">
                  <c:v>29.1</c:v>
                </c:pt>
                <c:pt idx="250">
                  <c:v>29.7</c:v>
                </c:pt>
                <c:pt idx="251">
                  <c:v>30.2</c:v>
                </c:pt>
                <c:pt idx="252">
                  <c:v>30.2</c:v>
                </c:pt>
                <c:pt idx="253">
                  <c:v>30.9</c:v>
                </c:pt>
                <c:pt idx="254">
                  <c:v>30.4</c:v>
                </c:pt>
                <c:pt idx="255">
                  <c:v>28.6</c:v>
                </c:pt>
                <c:pt idx="256">
                  <c:v>29.7</c:v>
                </c:pt>
                <c:pt idx="257">
                  <c:v>31.6</c:v>
                </c:pt>
                <c:pt idx="258">
                  <c:v>29.6</c:v>
                </c:pt>
                <c:pt idx="259">
                  <c:v>28.8</c:v>
                </c:pt>
                <c:pt idx="260">
                  <c:v>30.2</c:v>
                </c:pt>
                <c:pt idx="261">
                  <c:v>28.9</c:v>
                </c:pt>
                <c:pt idx="262">
                  <c:v>29.1</c:v>
                </c:pt>
                <c:pt idx="263">
                  <c:v>29.1</c:v>
                </c:pt>
                <c:pt idx="264">
                  <c:v>29.4</c:v>
                </c:pt>
                <c:pt idx="265">
                  <c:v>30.7</c:v>
                </c:pt>
                <c:pt idx="266">
                  <c:v>31</c:v>
                </c:pt>
                <c:pt idx="267">
                  <c:v>28.6</c:v>
                </c:pt>
                <c:pt idx="268">
                  <c:v>27.7</c:v>
                </c:pt>
                <c:pt idx="269">
                  <c:v>29.5</c:v>
                </c:pt>
                <c:pt idx="270">
                  <c:v>27.4</c:v>
                </c:pt>
                <c:pt idx="271">
                  <c:v>28.2</c:v>
                </c:pt>
                <c:pt idx="272">
                  <c:v>27.3</c:v>
                </c:pt>
                <c:pt idx="273">
                  <c:v>29.4</c:v>
                </c:pt>
                <c:pt idx="274">
                  <c:v>28.5</c:v>
                </c:pt>
                <c:pt idx="275">
                  <c:v>27.6</c:v>
                </c:pt>
                <c:pt idx="276">
                  <c:v>26.1</c:v>
                </c:pt>
                <c:pt idx="277">
                  <c:v>27.5</c:v>
                </c:pt>
                <c:pt idx="278">
                  <c:v>27.9</c:v>
                </c:pt>
                <c:pt idx="279">
                  <c:v>27.8</c:v>
                </c:pt>
                <c:pt idx="280">
                  <c:v>29.8</c:v>
                </c:pt>
                <c:pt idx="281">
                  <c:v>27.8</c:v>
                </c:pt>
                <c:pt idx="282">
                  <c:v>27.4</c:v>
                </c:pt>
                <c:pt idx="283">
                  <c:v>27.3</c:v>
                </c:pt>
                <c:pt idx="284">
                  <c:v>28.7</c:v>
                </c:pt>
                <c:pt idx="285">
                  <c:v>31.5</c:v>
                </c:pt>
                <c:pt idx="286">
                  <c:v>28.7</c:v>
                </c:pt>
                <c:pt idx="287">
                  <c:v>28.5</c:v>
                </c:pt>
                <c:pt idx="288">
                  <c:v>34.299999999999997</c:v>
                </c:pt>
                <c:pt idx="289">
                  <c:v>33.1</c:v>
                </c:pt>
                <c:pt idx="290">
                  <c:v>29.6</c:v>
                </c:pt>
                <c:pt idx="291">
                  <c:v>27.7</c:v>
                </c:pt>
                <c:pt idx="292">
                  <c:v>29.1</c:v>
                </c:pt>
                <c:pt idx="293">
                  <c:v>28</c:v>
                </c:pt>
                <c:pt idx="294">
                  <c:v>27.2</c:v>
                </c:pt>
                <c:pt idx="295">
                  <c:v>28.4</c:v>
                </c:pt>
                <c:pt idx="296">
                  <c:v>28.4</c:v>
                </c:pt>
                <c:pt idx="297">
                  <c:v>27.8</c:v>
                </c:pt>
                <c:pt idx="298">
                  <c:v>30.7</c:v>
                </c:pt>
                <c:pt idx="299">
                  <c:v>31.9</c:v>
                </c:pt>
                <c:pt idx="300">
                  <c:v>27.4</c:v>
                </c:pt>
                <c:pt idx="301">
                  <c:v>29.2</c:v>
                </c:pt>
                <c:pt idx="302">
                  <c:v>27.4</c:v>
                </c:pt>
                <c:pt idx="303">
                  <c:v>30.5</c:v>
                </c:pt>
                <c:pt idx="304">
                  <c:v>28.9</c:v>
                </c:pt>
                <c:pt idx="305">
                  <c:v>29.8</c:v>
                </c:pt>
                <c:pt idx="306">
                  <c:v>27.9</c:v>
                </c:pt>
                <c:pt idx="307">
                  <c:v>27.7</c:v>
                </c:pt>
                <c:pt idx="308">
                  <c:v>28.4</c:v>
                </c:pt>
                <c:pt idx="309">
                  <c:v>28.4</c:v>
                </c:pt>
                <c:pt idx="310">
                  <c:v>27.5</c:v>
                </c:pt>
                <c:pt idx="311">
                  <c:v>27.2</c:v>
                </c:pt>
                <c:pt idx="312">
                  <c:v>30.3</c:v>
                </c:pt>
                <c:pt idx="313">
                  <c:v>28.5</c:v>
                </c:pt>
                <c:pt idx="314">
                  <c:v>28.6</c:v>
                </c:pt>
                <c:pt idx="315">
                  <c:v>30.1</c:v>
                </c:pt>
                <c:pt idx="316">
                  <c:v>30.7</c:v>
                </c:pt>
                <c:pt idx="317">
                  <c:v>29.4</c:v>
                </c:pt>
                <c:pt idx="318">
                  <c:v>27.9</c:v>
                </c:pt>
                <c:pt idx="319">
                  <c:v>28</c:v>
                </c:pt>
                <c:pt idx="320">
                  <c:v>28.4</c:v>
                </c:pt>
                <c:pt idx="321">
                  <c:v>27.8</c:v>
                </c:pt>
                <c:pt idx="322">
                  <c:v>27.6</c:v>
                </c:pt>
                <c:pt idx="323">
                  <c:v>27.1</c:v>
                </c:pt>
                <c:pt idx="324">
                  <c:v>27</c:v>
                </c:pt>
                <c:pt idx="325">
                  <c:v>27.1</c:v>
                </c:pt>
                <c:pt idx="326">
                  <c:v>26.8</c:v>
                </c:pt>
                <c:pt idx="327">
                  <c:v>27.3</c:v>
                </c:pt>
                <c:pt idx="328">
                  <c:v>29</c:v>
                </c:pt>
                <c:pt idx="329">
                  <c:v>29.1</c:v>
                </c:pt>
                <c:pt idx="330">
                  <c:v>29.1</c:v>
                </c:pt>
                <c:pt idx="331">
                  <c:v>28.4</c:v>
                </c:pt>
                <c:pt idx="332">
                  <c:v>26.3</c:v>
                </c:pt>
                <c:pt idx="333">
                  <c:v>30</c:v>
                </c:pt>
                <c:pt idx="334">
                  <c:v>32.9</c:v>
                </c:pt>
                <c:pt idx="335">
                  <c:v>28.9</c:v>
                </c:pt>
                <c:pt idx="336">
                  <c:v>28.3</c:v>
                </c:pt>
                <c:pt idx="337">
                  <c:v>27.7</c:v>
                </c:pt>
                <c:pt idx="338">
                  <c:v>30.1</c:v>
                </c:pt>
                <c:pt idx="339">
                  <c:v>27.9</c:v>
                </c:pt>
                <c:pt idx="340">
                  <c:v>29</c:v>
                </c:pt>
                <c:pt idx="341">
                  <c:v>28.8</c:v>
                </c:pt>
                <c:pt idx="342">
                  <c:v>29.6</c:v>
                </c:pt>
                <c:pt idx="343">
                  <c:v>28.7</c:v>
                </c:pt>
                <c:pt idx="344">
                  <c:v>29.1</c:v>
                </c:pt>
                <c:pt idx="345">
                  <c:v>30.4</c:v>
                </c:pt>
                <c:pt idx="346">
                  <c:v>28.7</c:v>
                </c:pt>
                <c:pt idx="347">
                  <c:v>28</c:v>
                </c:pt>
                <c:pt idx="348">
                  <c:v>29.2</c:v>
                </c:pt>
                <c:pt idx="349">
                  <c:v>26.7</c:v>
                </c:pt>
                <c:pt idx="350">
                  <c:v>27.6</c:v>
                </c:pt>
                <c:pt idx="351">
                  <c:v>29</c:v>
                </c:pt>
                <c:pt idx="352">
                  <c:v>27</c:v>
                </c:pt>
                <c:pt idx="353">
                  <c:v>27.5</c:v>
                </c:pt>
                <c:pt idx="354">
                  <c:v>27.5</c:v>
                </c:pt>
                <c:pt idx="355">
                  <c:v>27.2</c:v>
                </c:pt>
                <c:pt idx="356">
                  <c:v>27.5</c:v>
                </c:pt>
                <c:pt idx="357">
                  <c:v>27.7</c:v>
                </c:pt>
                <c:pt idx="358">
                  <c:v>28.6</c:v>
                </c:pt>
                <c:pt idx="359">
                  <c:v>29.7</c:v>
                </c:pt>
                <c:pt idx="360">
                  <c:v>27.9</c:v>
                </c:pt>
                <c:pt idx="361">
                  <c:v>29</c:v>
                </c:pt>
                <c:pt idx="362">
                  <c:v>29.9</c:v>
                </c:pt>
                <c:pt idx="363">
                  <c:v>27.5</c:v>
                </c:pt>
                <c:pt idx="364">
                  <c:v>27.6</c:v>
                </c:pt>
                <c:pt idx="365">
                  <c:v>28.8</c:v>
                </c:pt>
                <c:pt idx="366">
                  <c:v>30.6</c:v>
                </c:pt>
                <c:pt idx="367">
                  <c:v>29.5</c:v>
                </c:pt>
                <c:pt idx="368">
                  <c:v>25.3</c:v>
                </c:pt>
                <c:pt idx="369">
                  <c:v>26.9</c:v>
                </c:pt>
                <c:pt idx="370">
                  <c:v>27.2</c:v>
                </c:pt>
                <c:pt idx="371">
                  <c:v>26.3</c:v>
                </c:pt>
                <c:pt idx="372">
                  <c:v>26.3</c:v>
                </c:pt>
                <c:pt idx="373">
                  <c:v>27</c:v>
                </c:pt>
                <c:pt idx="374">
                  <c:v>29.2</c:v>
                </c:pt>
                <c:pt idx="375">
                  <c:v>28.4</c:v>
                </c:pt>
                <c:pt idx="376">
                  <c:v>28.1</c:v>
                </c:pt>
                <c:pt idx="377">
                  <c:v>25.8</c:v>
                </c:pt>
                <c:pt idx="378">
                  <c:v>26.8</c:v>
                </c:pt>
                <c:pt idx="379">
                  <c:v>26.2</c:v>
                </c:pt>
                <c:pt idx="380">
                  <c:v>28.1</c:v>
                </c:pt>
                <c:pt idx="381">
                  <c:v>29.6</c:v>
                </c:pt>
                <c:pt idx="382">
                  <c:v>28.2</c:v>
                </c:pt>
                <c:pt idx="383">
                  <c:v>27.7</c:v>
                </c:pt>
                <c:pt idx="384">
                  <c:v>26.8</c:v>
                </c:pt>
                <c:pt idx="385">
                  <c:v>23.9</c:v>
                </c:pt>
                <c:pt idx="386">
                  <c:v>25.2</c:v>
                </c:pt>
                <c:pt idx="387">
                  <c:v>24.7</c:v>
                </c:pt>
                <c:pt idx="388">
                  <c:v>25.4</c:v>
                </c:pt>
                <c:pt idx="389">
                  <c:v>27.1</c:v>
                </c:pt>
                <c:pt idx="390">
                  <c:v>24.6</c:v>
                </c:pt>
                <c:pt idx="391">
                  <c:v>25</c:v>
                </c:pt>
                <c:pt idx="392">
                  <c:v>26.7</c:v>
                </c:pt>
                <c:pt idx="393">
                  <c:v>25.1</c:v>
                </c:pt>
                <c:pt idx="394">
                  <c:v>25.8</c:v>
                </c:pt>
                <c:pt idx="395">
                  <c:v>27</c:v>
                </c:pt>
                <c:pt idx="396">
                  <c:v>25.8</c:v>
                </c:pt>
                <c:pt idx="397">
                  <c:v>25.7</c:v>
                </c:pt>
                <c:pt idx="398">
                  <c:v>25.3</c:v>
                </c:pt>
                <c:pt idx="399">
                  <c:v>26.1</c:v>
                </c:pt>
                <c:pt idx="400">
                  <c:v>25.6</c:v>
                </c:pt>
                <c:pt idx="401">
                  <c:v>25.8</c:v>
                </c:pt>
                <c:pt idx="402">
                  <c:v>25.6</c:v>
                </c:pt>
                <c:pt idx="403">
                  <c:v>26.6</c:v>
                </c:pt>
                <c:pt idx="404">
                  <c:v>28.7</c:v>
                </c:pt>
                <c:pt idx="405">
                  <c:v>25.4</c:v>
                </c:pt>
                <c:pt idx="406">
                  <c:v>25.6</c:v>
                </c:pt>
                <c:pt idx="407">
                  <c:v>27.3</c:v>
                </c:pt>
                <c:pt idx="408">
                  <c:v>25.3</c:v>
                </c:pt>
                <c:pt idx="409">
                  <c:v>27.5</c:v>
                </c:pt>
                <c:pt idx="410">
                  <c:v>26.2</c:v>
                </c:pt>
                <c:pt idx="411">
                  <c:v>26.2</c:v>
                </c:pt>
                <c:pt idx="412">
                  <c:v>24.7</c:v>
                </c:pt>
                <c:pt idx="413">
                  <c:v>27.4</c:v>
                </c:pt>
                <c:pt idx="414">
                  <c:v>23.2</c:v>
                </c:pt>
                <c:pt idx="415">
                  <c:v>23.3</c:v>
                </c:pt>
                <c:pt idx="416">
                  <c:v>22.5</c:v>
                </c:pt>
                <c:pt idx="417">
                  <c:v>23.4</c:v>
                </c:pt>
                <c:pt idx="418">
                  <c:v>24.8</c:v>
                </c:pt>
                <c:pt idx="419">
                  <c:v>24.4</c:v>
                </c:pt>
                <c:pt idx="420">
                  <c:v>23.4</c:v>
                </c:pt>
                <c:pt idx="421">
                  <c:v>25.2</c:v>
                </c:pt>
                <c:pt idx="422">
                  <c:v>29.5</c:v>
                </c:pt>
                <c:pt idx="423">
                  <c:v>22.7</c:v>
                </c:pt>
                <c:pt idx="424">
                  <c:v>23.8</c:v>
                </c:pt>
                <c:pt idx="425">
                  <c:v>24.8</c:v>
                </c:pt>
                <c:pt idx="426">
                  <c:v>23.5</c:v>
                </c:pt>
                <c:pt idx="427">
                  <c:v>23.8</c:v>
                </c:pt>
                <c:pt idx="428">
                  <c:v>22.5</c:v>
                </c:pt>
                <c:pt idx="429">
                  <c:v>22</c:v>
                </c:pt>
                <c:pt idx="430">
                  <c:v>23</c:v>
                </c:pt>
                <c:pt idx="431">
                  <c:v>23.2</c:v>
                </c:pt>
                <c:pt idx="432">
                  <c:v>22.7</c:v>
                </c:pt>
                <c:pt idx="433">
                  <c:v>23.1</c:v>
                </c:pt>
                <c:pt idx="434">
                  <c:v>22.5</c:v>
                </c:pt>
                <c:pt idx="435">
                  <c:v>22.9</c:v>
                </c:pt>
                <c:pt idx="436">
                  <c:v>23.1</c:v>
                </c:pt>
                <c:pt idx="437">
                  <c:v>24</c:v>
                </c:pt>
                <c:pt idx="438">
                  <c:v>22.9</c:v>
                </c:pt>
                <c:pt idx="439">
                  <c:v>24</c:v>
                </c:pt>
                <c:pt idx="440">
                  <c:v>23.8</c:v>
                </c:pt>
                <c:pt idx="441">
                  <c:v>24.6</c:v>
                </c:pt>
                <c:pt idx="442">
                  <c:v>23.6</c:v>
                </c:pt>
                <c:pt idx="443">
                  <c:v>23.7</c:v>
                </c:pt>
                <c:pt idx="444">
                  <c:v>22.2</c:v>
                </c:pt>
                <c:pt idx="445">
                  <c:v>22.5</c:v>
                </c:pt>
                <c:pt idx="446">
                  <c:v>23.8</c:v>
                </c:pt>
                <c:pt idx="447">
                  <c:v>24.2</c:v>
                </c:pt>
                <c:pt idx="448">
                  <c:v>25.9</c:v>
                </c:pt>
                <c:pt idx="449">
                  <c:v>22.1</c:v>
                </c:pt>
                <c:pt idx="450">
                  <c:v>22.3</c:v>
                </c:pt>
                <c:pt idx="451">
                  <c:v>23.7</c:v>
                </c:pt>
                <c:pt idx="452">
                  <c:v>24.1</c:v>
                </c:pt>
                <c:pt idx="453">
                  <c:v>25.5</c:v>
                </c:pt>
                <c:pt idx="454">
                  <c:v>24.1</c:v>
                </c:pt>
                <c:pt idx="455">
                  <c:v>23.9</c:v>
                </c:pt>
                <c:pt idx="456">
                  <c:v>22.3</c:v>
                </c:pt>
                <c:pt idx="457">
                  <c:v>22.5</c:v>
                </c:pt>
                <c:pt idx="458">
                  <c:v>23.7</c:v>
                </c:pt>
                <c:pt idx="459">
                  <c:v>25.8</c:v>
                </c:pt>
                <c:pt idx="460">
                  <c:v>26.1</c:v>
                </c:pt>
                <c:pt idx="461">
                  <c:v>24.6</c:v>
                </c:pt>
                <c:pt idx="462">
                  <c:v>24.1</c:v>
                </c:pt>
                <c:pt idx="463">
                  <c:v>23.3</c:v>
                </c:pt>
                <c:pt idx="464">
                  <c:v>23.3</c:v>
                </c:pt>
                <c:pt idx="465">
                  <c:v>22.3</c:v>
                </c:pt>
                <c:pt idx="466">
                  <c:v>24.4</c:v>
                </c:pt>
                <c:pt idx="467">
                  <c:v>23.5</c:v>
                </c:pt>
                <c:pt idx="468">
                  <c:v>22.2</c:v>
                </c:pt>
                <c:pt idx="469">
                  <c:v>21.5</c:v>
                </c:pt>
                <c:pt idx="470">
                  <c:v>23.1</c:v>
                </c:pt>
                <c:pt idx="471">
                  <c:v>22.5</c:v>
                </c:pt>
                <c:pt idx="472">
                  <c:v>21.7</c:v>
                </c:pt>
                <c:pt idx="473">
                  <c:v>21.6</c:v>
                </c:pt>
                <c:pt idx="474">
                  <c:v>23.6</c:v>
                </c:pt>
                <c:pt idx="475">
                  <c:v>22.1</c:v>
                </c:pt>
                <c:pt idx="476">
                  <c:v>23.2</c:v>
                </c:pt>
                <c:pt idx="477">
                  <c:v>22.3</c:v>
                </c:pt>
                <c:pt idx="478">
                  <c:v>21</c:v>
                </c:pt>
                <c:pt idx="479">
                  <c:v>22.8</c:v>
                </c:pt>
                <c:pt idx="480">
                  <c:v>22.2</c:v>
                </c:pt>
                <c:pt idx="481">
                  <c:v>22.7</c:v>
                </c:pt>
                <c:pt idx="482">
                  <c:v>21.5</c:v>
                </c:pt>
                <c:pt idx="483">
                  <c:v>21.7</c:v>
                </c:pt>
                <c:pt idx="484">
                  <c:v>23</c:v>
                </c:pt>
                <c:pt idx="485">
                  <c:v>21.8</c:v>
                </c:pt>
                <c:pt idx="486">
                  <c:v>22.3</c:v>
                </c:pt>
                <c:pt idx="487">
                  <c:v>20.8</c:v>
                </c:pt>
                <c:pt idx="488">
                  <c:v>22</c:v>
                </c:pt>
                <c:pt idx="489">
                  <c:v>22.5</c:v>
                </c:pt>
                <c:pt idx="490">
                  <c:v>21.7</c:v>
                </c:pt>
                <c:pt idx="491">
                  <c:v>23.1</c:v>
                </c:pt>
                <c:pt idx="492">
                  <c:v>22.1</c:v>
                </c:pt>
                <c:pt idx="493">
                  <c:v>20.9</c:v>
                </c:pt>
                <c:pt idx="494">
                  <c:v>22.3</c:v>
                </c:pt>
                <c:pt idx="495">
                  <c:v>22.3</c:v>
                </c:pt>
                <c:pt idx="496">
                  <c:v>22.3</c:v>
                </c:pt>
                <c:pt idx="497">
                  <c:v>21.9</c:v>
                </c:pt>
                <c:pt idx="498">
                  <c:v>22.1</c:v>
                </c:pt>
                <c:pt idx="499">
                  <c:v>21.6</c:v>
                </c:pt>
                <c:pt idx="500">
                  <c:v>23</c:v>
                </c:pt>
                <c:pt idx="501">
                  <c:v>23.7</c:v>
                </c:pt>
                <c:pt idx="502">
                  <c:v>22.5</c:v>
                </c:pt>
                <c:pt idx="503">
                  <c:v>23.9</c:v>
                </c:pt>
                <c:pt idx="504">
                  <c:v>21.6</c:v>
                </c:pt>
                <c:pt idx="505">
                  <c:v>23.6</c:v>
                </c:pt>
                <c:pt idx="506">
                  <c:v>22.1</c:v>
                </c:pt>
                <c:pt idx="507">
                  <c:v>23.2</c:v>
                </c:pt>
                <c:pt idx="508">
                  <c:v>22.6</c:v>
                </c:pt>
                <c:pt idx="509">
                  <c:v>23.4</c:v>
                </c:pt>
                <c:pt idx="510">
                  <c:v>22.5</c:v>
                </c:pt>
                <c:pt idx="511">
                  <c:v>22.1</c:v>
                </c:pt>
                <c:pt idx="512">
                  <c:v>22.7</c:v>
                </c:pt>
                <c:pt idx="513">
                  <c:v>20.9</c:v>
                </c:pt>
                <c:pt idx="514">
                  <c:v>21.1</c:v>
                </c:pt>
                <c:pt idx="515">
                  <c:v>24.3</c:v>
                </c:pt>
                <c:pt idx="516">
                  <c:v>23.2</c:v>
                </c:pt>
                <c:pt idx="517">
                  <c:v>23.6</c:v>
                </c:pt>
                <c:pt idx="518">
                  <c:v>21.3</c:v>
                </c:pt>
                <c:pt idx="519">
                  <c:v>21.4</c:v>
                </c:pt>
                <c:pt idx="520">
                  <c:v>20.5</c:v>
                </c:pt>
                <c:pt idx="521">
                  <c:v>21.5</c:v>
                </c:pt>
                <c:pt idx="522">
                  <c:v>21.5</c:v>
                </c:pt>
                <c:pt idx="523">
                  <c:v>22.5</c:v>
                </c:pt>
                <c:pt idx="524">
                  <c:v>24.5</c:v>
                </c:pt>
                <c:pt idx="525">
                  <c:v>26.3</c:v>
                </c:pt>
                <c:pt idx="526">
                  <c:v>29.7</c:v>
                </c:pt>
                <c:pt idx="527">
                  <c:v>26.1</c:v>
                </c:pt>
                <c:pt idx="528">
                  <c:v>25.1</c:v>
                </c:pt>
                <c:pt idx="529">
                  <c:v>23.2</c:v>
                </c:pt>
                <c:pt idx="530">
                  <c:v>22.6</c:v>
                </c:pt>
                <c:pt idx="531">
                  <c:v>22.5</c:v>
                </c:pt>
                <c:pt idx="532">
                  <c:v>22.1</c:v>
                </c:pt>
                <c:pt idx="533">
                  <c:v>22</c:v>
                </c:pt>
                <c:pt idx="534">
                  <c:v>21.6</c:v>
                </c:pt>
                <c:pt idx="535">
                  <c:v>21.6</c:v>
                </c:pt>
                <c:pt idx="536">
                  <c:v>21.7</c:v>
                </c:pt>
                <c:pt idx="537">
                  <c:v>21</c:v>
                </c:pt>
                <c:pt idx="538">
                  <c:v>21.3</c:v>
                </c:pt>
                <c:pt idx="539">
                  <c:v>24.4</c:v>
                </c:pt>
                <c:pt idx="540">
                  <c:v>23.1</c:v>
                </c:pt>
                <c:pt idx="541">
                  <c:v>22.5</c:v>
                </c:pt>
                <c:pt idx="542">
                  <c:v>23.3</c:v>
                </c:pt>
                <c:pt idx="543">
                  <c:v>21.7</c:v>
                </c:pt>
                <c:pt idx="544">
                  <c:v>21.5</c:v>
                </c:pt>
                <c:pt idx="545">
                  <c:v>22</c:v>
                </c:pt>
                <c:pt idx="546">
                  <c:v>20.9</c:v>
                </c:pt>
                <c:pt idx="547">
                  <c:v>22.2</c:v>
                </c:pt>
                <c:pt idx="548">
                  <c:v>20.9</c:v>
                </c:pt>
                <c:pt idx="549">
                  <c:v>20.6</c:v>
                </c:pt>
                <c:pt idx="550">
                  <c:v>22.3</c:v>
                </c:pt>
                <c:pt idx="551">
                  <c:v>21.7</c:v>
                </c:pt>
                <c:pt idx="552">
                  <c:v>21.6</c:v>
                </c:pt>
                <c:pt idx="553">
                  <c:v>22.1</c:v>
                </c:pt>
                <c:pt idx="554">
                  <c:v>22.5</c:v>
                </c:pt>
                <c:pt idx="555">
                  <c:v>23.7</c:v>
                </c:pt>
                <c:pt idx="556">
                  <c:v>22.1</c:v>
                </c:pt>
                <c:pt idx="557">
                  <c:v>21.8</c:v>
                </c:pt>
                <c:pt idx="558">
                  <c:v>22</c:v>
                </c:pt>
                <c:pt idx="559">
                  <c:v>23.5</c:v>
                </c:pt>
                <c:pt idx="560">
                  <c:v>24.4</c:v>
                </c:pt>
                <c:pt idx="561">
                  <c:v>23.5</c:v>
                </c:pt>
                <c:pt idx="562">
                  <c:v>20.7</c:v>
                </c:pt>
                <c:pt idx="563">
                  <c:v>21.7</c:v>
                </c:pt>
                <c:pt idx="564">
                  <c:v>21.1</c:v>
                </c:pt>
                <c:pt idx="565">
                  <c:v>20.2</c:v>
                </c:pt>
                <c:pt idx="566">
                  <c:v>21.6</c:v>
                </c:pt>
                <c:pt idx="567">
                  <c:v>22.1</c:v>
                </c:pt>
                <c:pt idx="568">
                  <c:v>21.9</c:v>
                </c:pt>
                <c:pt idx="569">
                  <c:v>21.8</c:v>
                </c:pt>
                <c:pt idx="570">
                  <c:v>21.1</c:v>
                </c:pt>
                <c:pt idx="571">
                  <c:v>21.4</c:v>
                </c:pt>
                <c:pt idx="572">
                  <c:v>21.8</c:v>
                </c:pt>
                <c:pt idx="573">
                  <c:v>21.4</c:v>
                </c:pt>
                <c:pt idx="574">
                  <c:v>22.3</c:v>
                </c:pt>
                <c:pt idx="575">
                  <c:v>22.2</c:v>
                </c:pt>
                <c:pt idx="576">
                  <c:v>20.7</c:v>
                </c:pt>
                <c:pt idx="577">
                  <c:v>20.9</c:v>
                </c:pt>
                <c:pt idx="578">
                  <c:v>22.5</c:v>
                </c:pt>
                <c:pt idx="579">
                  <c:v>25.2</c:v>
                </c:pt>
                <c:pt idx="580">
                  <c:v>20.9</c:v>
                </c:pt>
                <c:pt idx="581">
                  <c:v>21.6</c:v>
                </c:pt>
                <c:pt idx="582">
                  <c:v>25</c:v>
                </c:pt>
                <c:pt idx="583">
                  <c:v>20.9</c:v>
                </c:pt>
                <c:pt idx="584">
                  <c:v>22.3</c:v>
                </c:pt>
                <c:pt idx="585">
                  <c:v>21.3</c:v>
                </c:pt>
                <c:pt idx="586">
                  <c:v>22.6</c:v>
                </c:pt>
                <c:pt idx="587">
                  <c:v>21.1</c:v>
                </c:pt>
                <c:pt idx="588">
                  <c:v>22</c:v>
                </c:pt>
                <c:pt idx="589">
                  <c:v>21.4</c:v>
                </c:pt>
                <c:pt idx="590">
                  <c:v>20.9</c:v>
                </c:pt>
                <c:pt idx="591">
                  <c:v>20.9</c:v>
                </c:pt>
                <c:pt idx="592">
                  <c:v>21.5</c:v>
                </c:pt>
                <c:pt idx="593">
                  <c:v>21.2</c:v>
                </c:pt>
                <c:pt idx="594">
                  <c:v>20.8</c:v>
                </c:pt>
                <c:pt idx="595">
                  <c:v>21.4</c:v>
                </c:pt>
                <c:pt idx="596">
                  <c:v>21.5</c:v>
                </c:pt>
                <c:pt idx="597">
                  <c:v>21.4</c:v>
                </c:pt>
                <c:pt idx="598">
                  <c:v>21.5</c:v>
                </c:pt>
                <c:pt idx="599">
                  <c:v>23.1</c:v>
                </c:pt>
                <c:pt idx="600">
                  <c:v>22.5</c:v>
                </c:pt>
                <c:pt idx="601">
                  <c:v>21.4</c:v>
                </c:pt>
                <c:pt idx="602">
                  <c:v>20.7</c:v>
                </c:pt>
                <c:pt idx="603">
                  <c:v>20.6</c:v>
                </c:pt>
                <c:pt idx="604">
                  <c:v>21.1</c:v>
                </c:pt>
                <c:pt idx="605">
                  <c:v>21.6</c:v>
                </c:pt>
                <c:pt idx="606">
                  <c:v>21.4</c:v>
                </c:pt>
                <c:pt idx="607">
                  <c:v>21</c:v>
                </c:pt>
                <c:pt idx="608">
                  <c:v>22.5</c:v>
                </c:pt>
                <c:pt idx="609">
                  <c:v>21.7</c:v>
                </c:pt>
                <c:pt idx="610">
                  <c:v>21.7</c:v>
                </c:pt>
                <c:pt idx="611">
                  <c:v>20.9</c:v>
                </c:pt>
                <c:pt idx="612">
                  <c:v>21.7</c:v>
                </c:pt>
                <c:pt idx="613">
                  <c:v>21.2</c:v>
                </c:pt>
                <c:pt idx="614">
                  <c:v>22</c:v>
                </c:pt>
                <c:pt idx="615">
                  <c:v>24</c:v>
                </c:pt>
                <c:pt idx="616">
                  <c:v>20.6</c:v>
                </c:pt>
                <c:pt idx="617">
                  <c:v>20.7</c:v>
                </c:pt>
                <c:pt idx="618">
                  <c:v>20.3</c:v>
                </c:pt>
                <c:pt idx="619">
                  <c:v>20</c:v>
                </c:pt>
                <c:pt idx="620">
                  <c:v>22.2</c:v>
                </c:pt>
                <c:pt idx="621">
                  <c:v>21.6</c:v>
                </c:pt>
                <c:pt idx="622">
                  <c:v>20.6</c:v>
                </c:pt>
                <c:pt idx="623">
                  <c:v>22.8</c:v>
                </c:pt>
                <c:pt idx="624">
                  <c:v>20.3</c:v>
                </c:pt>
                <c:pt idx="625">
                  <c:v>21.4</c:v>
                </c:pt>
                <c:pt idx="626">
                  <c:v>21</c:v>
                </c:pt>
                <c:pt idx="627">
                  <c:v>22.6</c:v>
                </c:pt>
                <c:pt idx="628">
                  <c:v>22.3</c:v>
                </c:pt>
                <c:pt idx="629">
                  <c:v>21.5</c:v>
                </c:pt>
                <c:pt idx="630">
                  <c:v>20.6</c:v>
                </c:pt>
                <c:pt idx="631">
                  <c:v>21.4</c:v>
                </c:pt>
                <c:pt idx="632">
                  <c:v>21.5</c:v>
                </c:pt>
                <c:pt idx="633">
                  <c:v>21.5</c:v>
                </c:pt>
                <c:pt idx="634">
                  <c:v>22.7</c:v>
                </c:pt>
                <c:pt idx="635">
                  <c:v>20.7</c:v>
                </c:pt>
                <c:pt idx="636">
                  <c:v>20.6</c:v>
                </c:pt>
                <c:pt idx="637">
                  <c:v>21.6</c:v>
                </c:pt>
                <c:pt idx="638">
                  <c:v>20.2</c:v>
                </c:pt>
                <c:pt idx="639">
                  <c:v>20.6</c:v>
                </c:pt>
                <c:pt idx="640">
                  <c:v>20.7</c:v>
                </c:pt>
                <c:pt idx="641">
                  <c:v>20.9</c:v>
                </c:pt>
                <c:pt idx="642">
                  <c:v>21.7</c:v>
                </c:pt>
                <c:pt idx="643">
                  <c:v>20.399999999999999</c:v>
                </c:pt>
                <c:pt idx="644">
                  <c:v>21.7</c:v>
                </c:pt>
                <c:pt idx="645">
                  <c:v>20.8</c:v>
                </c:pt>
                <c:pt idx="646">
                  <c:v>20.399999999999999</c:v>
                </c:pt>
                <c:pt idx="647">
                  <c:v>20.7</c:v>
                </c:pt>
                <c:pt idx="648">
                  <c:v>22.7</c:v>
                </c:pt>
                <c:pt idx="649">
                  <c:v>20.3</c:v>
                </c:pt>
                <c:pt idx="650">
                  <c:v>20.9</c:v>
                </c:pt>
                <c:pt idx="651">
                  <c:v>20.5</c:v>
                </c:pt>
                <c:pt idx="652">
                  <c:v>21</c:v>
                </c:pt>
                <c:pt idx="653">
                  <c:v>21.7</c:v>
                </c:pt>
                <c:pt idx="654">
                  <c:v>22.5</c:v>
                </c:pt>
                <c:pt idx="655">
                  <c:v>21.9</c:v>
                </c:pt>
                <c:pt idx="656">
                  <c:v>20.2</c:v>
                </c:pt>
                <c:pt idx="657">
                  <c:v>24</c:v>
                </c:pt>
                <c:pt idx="658">
                  <c:v>22.6</c:v>
                </c:pt>
                <c:pt idx="659">
                  <c:v>21.4</c:v>
                </c:pt>
                <c:pt idx="660">
                  <c:v>22</c:v>
                </c:pt>
                <c:pt idx="661">
                  <c:v>21.8</c:v>
                </c:pt>
                <c:pt idx="662">
                  <c:v>22.9</c:v>
                </c:pt>
                <c:pt idx="663">
                  <c:v>22.7</c:v>
                </c:pt>
                <c:pt idx="664">
                  <c:v>23.3</c:v>
                </c:pt>
                <c:pt idx="665">
                  <c:v>25.1</c:v>
                </c:pt>
                <c:pt idx="666">
                  <c:v>21.7</c:v>
                </c:pt>
                <c:pt idx="667">
                  <c:v>22.3</c:v>
                </c:pt>
                <c:pt idx="668">
                  <c:v>23.4</c:v>
                </c:pt>
                <c:pt idx="669">
                  <c:v>22</c:v>
                </c:pt>
                <c:pt idx="670">
                  <c:v>21.9</c:v>
                </c:pt>
                <c:pt idx="671">
                  <c:v>21.4</c:v>
                </c:pt>
                <c:pt idx="672">
                  <c:v>22.3</c:v>
                </c:pt>
                <c:pt idx="673">
                  <c:v>21.6</c:v>
                </c:pt>
                <c:pt idx="674">
                  <c:v>21.5</c:v>
                </c:pt>
                <c:pt idx="675">
                  <c:v>20.100000000000001</c:v>
                </c:pt>
                <c:pt idx="676">
                  <c:v>20.6</c:v>
                </c:pt>
                <c:pt idx="677">
                  <c:v>21.3</c:v>
                </c:pt>
                <c:pt idx="678">
                  <c:v>21.9</c:v>
                </c:pt>
                <c:pt idx="679">
                  <c:v>20.9</c:v>
                </c:pt>
                <c:pt idx="680">
                  <c:v>21.7</c:v>
                </c:pt>
                <c:pt idx="681">
                  <c:v>20.7</c:v>
                </c:pt>
                <c:pt idx="682">
                  <c:v>22.8</c:v>
                </c:pt>
                <c:pt idx="683">
                  <c:v>21.2</c:v>
                </c:pt>
                <c:pt idx="684">
                  <c:v>25</c:v>
                </c:pt>
                <c:pt idx="685">
                  <c:v>20.6</c:v>
                </c:pt>
                <c:pt idx="686">
                  <c:v>21.3</c:v>
                </c:pt>
                <c:pt idx="687">
                  <c:v>22.7</c:v>
                </c:pt>
                <c:pt idx="688">
                  <c:v>25.9</c:v>
                </c:pt>
                <c:pt idx="689">
                  <c:v>23.4</c:v>
                </c:pt>
                <c:pt idx="690">
                  <c:v>24.6</c:v>
                </c:pt>
                <c:pt idx="691">
                  <c:v>22.2</c:v>
                </c:pt>
                <c:pt idx="692">
                  <c:v>21.6</c:v>
                </c:pt>
                <c:pt idx="693">
                  <c:v>20.9</c:v>
                </c:pt>
                <c:pt idx="694">
                  <c:v>21.4</c:v>
                </c:pt>
                <c:pt idx="695">
                  <c:v>21.1</c:v>
                </c:pt>
                <c:pt idx="696">
                  <c:v>22.1</c:v>
                </c:pt>
                <c:pt idx="697">
                  <c:v>21.5</c:v>
                </c:pt>
                <c:pt idx="698">
                  <c:v>21</c:v>
                </c:pt>
                <c:pt idx="699">
                  <c:v>21.3</c:v>
                </c:pt>
                <c:pt idx="700">
                  <c:v>22.7</c:v>
                </c:pt>
                <c:pt idx="701">
                  <c:v>20.7</c:v>
                </c:pt>
                <c:pt idx="702">
                  <c:v>22.8</c:v>
                </c:pt>
                <c:pt idx="703">
                  <c:v>21.1</c:v>
                </c:pt>
                <c:pt idx="704">
                  <c:v>22.3</c:v>
                </c:pt>
                <c:pt idx="705">
                  <c:v>21.4</c:v>
                </c:pt>
                <c:pt idx="706">
                  <c:v>24.7</c:v>
                </c:pt>
                <c:pt idx="707">
                  <c:v>20.8</c:v>
                </c:pt>
                <c:pt idx="708">
                  <c:v>21.7</c:v>
                </c:pt>
                <c:pt idx="709">
                  <c:v>23.2</c:v>
                </c:pt>
                <c:pt idx="710">
                  <c:v>21.9</c:v>
                </c:pt>
                <c:pt idx="711">
                  <c:v>21.4</c:v>
                </c:pt>
                <c:pt idx="712">
                  <c:v>21.3</c:v>
                </c:pt>
                <c:pt idx="713">
                  <c:v>21</c:v>
                </c:pt>
                <c:pt idx="714">
                  <c:v>20.9</c:v>
                </c:pt>
                <c:pt idx="715">
                  <c:v>20.8</c:v>
                </c:pt>
                <c:pt idx="716">
                  <c:v>20</c:v>
                </c:pt>
                <c:pt idx="717">
                  <c:v>21</c:v>
                </c:pt>
                <c:pt idx="718">
                  <c:v>20.5</c:v>
                </c:pt>
                <c:pt idx="719">
                  <c:v>20.9</c:v>
                </c:pt>
                <c:pt idx="720">
                  <c:v>20.9</c:v>
                </c:pt>
                <c:pt idx="721">
                  <c:v>20.9</c:v>
                </c:pt>
                <c:pt idx="722">
                  <c:v>21.8</c:v>
                </c:pt>
                <c:pt idx="723">
                  <c:v>20.9</c:v>
                </c:pt>
                <c:pt idx="724">
                  <c:v>21</c:v>
                </c:pt>
                <c:pt idx="725">
                  <c:v>22.7</c:v>
                </c:pt>
                <c:pt idx="726">
                  <c:v>20.7</c:v>
                </c:pt>
                <c:pt idx="727">
                  <c:v>21.3</c:v>
                </c:pt>
                <c:pt idx="728">
                  <c:v>21.4</c:v>
                </c:pt>
                <c:pt idx="729">
                  <c:v>20.8</c:v>
                </c:pt>
                <c:pt idx="730">
                  <c:v>21.7</c:v>
                </c:pt>
                <c:pt idx="731">
                  <c:v>21.1</c:v>
                </c:pt>
                <c:pt idx="732">
                  <c:v>23.3</c:v>
                </c:pt>
                <c:pt idx="733">
                  <c:v>21.9</c:v>
                </c:pt>
                <c:pt idx="734">
                  <c:v>20.3</c:v>
                </c:pt>
                <c:pt idx="735">
                  <c:v>21.5</c:v>
                </c:pt>
                <c:pt idx="736">
                  <c:v>23.7</c:v>
                </c:pt>
                <c:pt idx="737">
                  <c:v>21.8</c:v>
                </c:pt>
                <c:pt idx="738">
                  <c:v>21.8</c:v>
                </c:pt>
                <c:pt idx="739">
                  <c:v>20.8</c:v>
                </c:pt>
                <c:pt idx="740">
                  <c:v>20.3</c:v>
                </c:pt>
                <c:pt idx="741">
                  <c:v>20</c:v>
                </c:pt>
                <c:pt idx="742">
                  <c:v>20.9</c:v>
                </c:pt>
                <c:pt idx="743">
                  <c:v>19.5</c:v>
                </c:pt>
                <c:pt idx="744">
                  <c:v>19.399999999999999</c:v>
                </c:pt>
                <c:pt idx="745">
                  <c:v>20</c:v>
                </c:pt>
                <c:pt idx="746">
                  <c:v>20.399999999999999</c:v>
                </c:pt>
                <c:pt idx="747">
                  <c:v>20.100000000000001</c:v>
                </c:pt>
                <c:pt idx="748">
                  <c:v>19.600000000000001</c:v>
                </c:pt>
                <c:pt idx="749">
                  <c:v>20.399999999999999</c:v>
                </c:pt>
                <c:pt idx="750">
                  <c:v>20.7</c:v>
                </c:pt>
                <c:pt idx="751">
                  <c:v>20.7</c:v>
                </c:pt>
                <c:pt idx="752">
                  <c:v>21.3</c:v>
                </c:pt>
                <c:pt idx="753">
                  <c:v>21.4</c:v>
                </c:pt>
                <c:pt idx="754">
                  <c:v>20</c:v>
                </c:pt>
                <c:pt idx="755">
                  <c:v>22.1</c:v>
                </c:pt>
                <c:pt idx="756">
                  <c:v>21.4</c:v>
                </c:pt>
                <c:pt idx="757">
                  <c:v>20.100000000000001</c:v>
                </c:pt>
                <c:pt idx="758">
                  <c:v>21</c:v>
                </c:pt>
                <c:pt idx="759">
                  <c:v>23.8</c:v>
                </c:pt>
                <c:pt idx="760">
                  <c:v>22</c:v>
                </c:pt>
                <c:pt idx="761">
                  <c:v>21.4</c:v>
                </c:pt>
                <c:pt idx="762">
                  <c:v>23.5</c:v>
                </c:pt>
                <c:pt idx="763">
                  <c:v>22.2</c:v>
                </c:pt>
                <c:pt idx="764">
                  <c:v>21.9</c:v>
                </c:pt>
                <c:pt idx="765">
                  <c:v>22.9</c:v>
                </c:pt>
                <c:pt idx="766">
                  <c:v>25.7</c:v>
                </c:pt>
                <c:pt idx="767">
                  <c:v>24.3</c:v>
                </c:pt>
                <c:pt idx="768">
                  <c:v>21.8</c:v>
                </c:pt>
                <c:pt idx="769">
                  <c:v>20.7</c:v>
                </c:pt>
                <c:pt idx="770">
                  <c:v>20.7</c:v>
                </c:pt>
                <c:pt idx="771">
                  <c:v>21</c:v>
                </c:pt>
                <c:pt idx="772">
                  <c:v>21</c:v>
                </c:pt>
                <c:pt idx="773">
                  <c:v>20.9</c:v>
                </c:pt>
                <c:pt idx="774">
                  <c:v>23</c:v>
                </c:pt>
                <c:pt idx="775">
                  <c:v>21.3</c:v>
                </c:pt>
                <c:pt idx="776">
                  <c:v>20.5</c:v>
                </c:pt>
                <c:pt idx="777">
                  <c:v>23.6</c:v>
                </c:pt>
                <c:pt idx="778">
                  <c:v>21.7</c:v>
                </c:pt>
                <c:pt idx="779">
                  <c:v>20.399999999999999</c:v>
                </c:pt>
                <c:pt idx="780">
                  <c:v>22.1</c:v>
                </c:pt>
                <c:pt idx="781">
                  <c:v>21.3</c:v>
                </c:pt>
                <c:pt idx="782">
                  <c:v>20.8</c:v>
                </c:pt>
                <c:pt idx="783">
                  <c:v>20.5</c:v>
                </c:pt>
                <c:pt idx="784">
                  <c:v>20.3</c:v>
                </c:pt>
                <c:pt idx="785">
                  <c:v>21.1</c:v>
                </c:pt>
                <c:pt idx="786">
                  <c:v>21.1</c:v>
                </c:pt>
                <c:pt idx="787">
                  <c:v>21.3</c:v>
                </c:pt>
                <c:pt idx="788">
                  <c:v>20.8</c:v>
                </c:pt>
                <c:pt idx="789">
                  <c:v>20.399999999999999</c:v>
                </c:pt>
                <c:pt idx="790">
                  <c:v>20</c:v>
                </c:pt>
                <c:pt idx="791">
                  <c:v>20.100000000000001</c:v>
                </c:pt>
                <c:pt idx="792">
                  <c:v>20.8</c:v>
                </c:pt>
                <c:pt idx="793">
                  <c:v>20.100000000000001</c:v>
                </c:pt>
                <c:pt idx="794">
                  <c:v>20.2</c:v>
                </c:pt>
                <c:pt idx="795">
                  <c:v>20.6</c:v>
                </c:pt>
                <c:pt idx="796">
                  <c:v>21.4</c:v>
                </c:pt>
                <c:pt idx="797">
                  <c:v>20.399999999999999</c:v>
                </c:pt>
                <c:pt idx="798">
                  <c:v>19.8</c:v>
                </c:pt>
                <c:pt idx="799">
                  <c:v>21.4</c:v>
                </c:pt>
                <c:pt idx="800">
                  <c:v>20.2</c:v>
                </c:pt>
                <c:pt idx="801">
                  <c:v>21.3</c:v>
                </c:pt>
                <c:pt idx="802">
                  <c:v>21.8</c:v>
                </c:pt>
                <c:pt idx="803">
                  <c:v>23.4</c:v>
                </c:pt>
                <c:pt idx="804">
                  <c:v>22.7</c:v>
                </c:pt>
                <c:pt idx="805">
                  <c:v>22.6</c:v>
                </c:pt>
                <c:pt idx="806">
                  <c:v>22</c:v>
                </c:pt>
                <c:pt idx="807">
                  <c:v>21.7</c:v>
                </c:pt>
                <c:pt idx="808">
                  <c:v>22</c:v>
                </c:pt>
                <c:pt idx="809">
                  <c:v>20.7</c:v>
                </c:pt>
                <c:pt idx="810">
                  <c:v>21.5</c:v>
                </c:pt>
                <c:pt idx="811">
                  <c:v>20.3</c:v>
                </c:pt>
                <c:pt idx="812">
                  <c:v>20.9</c:v>
                </c:pt>
                <c:pt idx="813">
                  <c:v>20</c:v>
                </c:pt>
                <c:pt idx="814">
                  <c:v>21.1</c:v>
                </c:pt>
                <c:pt idx="815">
                  <c:v>21.3</c:v>
                </c:pt>
                <c:pt idx="816">
                  <c:v>22.7</c:v>
                </c:pt>
                <c:pt idx="817">
                  <c:v>21.3</c:v>
                </c:pt>
                <c:pt idx="818">
                  <c:v>23.4</c:v>
                </c:pt>
                <c:pt idx="819">
                  <c:v>22.7</c:v>
                </c:pt>
                <c:pt idx="820">
                  <c:v>24.1</c:v>
                </c:pt>
                <c:pt idx="821">
                  <c:v>23</c:v>
                </c:pt>
                <c:pt idx="822">
                  <c:v>21.5</c:v>
                </c:pt>
                <c:pt idx="823">
                  <c:v>22.5</c:v>
                </c:pt>
                <c:pt idx="824">
                  <c:v>21.9</c:v>
                </c:pt>
                <c:pt idx="825">
                  <c:v>23.3</c:v>
                </c:pt>
                <c:pt idx="826">
                  <c:v>22.2</c:v>
                </c:pt>
                <c:pt idx="827">
                  <c:v>21.7</c:v>
                </c:pt>
                <c:pt idx="828">
                  <c:v>23.5</c:v>
                </c:pt>
                <c:pt idx="829">
                  <c:v>22.7</c:v>
                </c:pt>
                <c:pt idx="830">
                  <c:v>21.6</c:v>
                </c:pt>
                <c:pt idx="831">
                  <c:v>27.3</c:v>
                </c:pt>
                <c:pt idx="832">
                  <c:v>22.6</c:v>
                </c:pt>
                <c:pt idx="833">
                  <c:v>21.8</c:v>
                </c:pt>
                <c:pt idx="834">
                  <c:v>23.9</c:v>
                </c:pt>
                <c:pt idx="835">
                  <c:v>24.8</c:v>
                </c:pt>
                <c:pt idx="836">
                  <c:v>21.6</c:v>
                </c:pt>
                <c:pt idx="837">
                  <c:v>23.5</c:v>
                </c:pt>
                <c:pt idx="838">
                  <c:v>22.5</c:v>
                </c:pt>
                <c:pt idx="839">
                  <c:v>21.3</c:v>
                </c:pt>
                <c:pt idx="840">
                  <c:v>22.1</c:v>
                </c:pt>
                <c:pt idx="841">
                  <c:v>24</c:v>
                </c:pt>
                <c:pt idx="842">
                  <c:v>22.7</c:v>
                </c:pt>
                <c:pt idx="843">
                  <c:v>21.5</c:v>
                </c:pt>
                <c:pt idx="844">
                  <c:v>21.7</c:v>
                </c:pt>
                <c:pt idx="845">
                  <c:v>23.3</c:v>
                </c:pt>
                <c:pt idx="846">
                  <c:v>23</c:v>
                </c:pt>
                <c:pt idx="847">
                  <c:v>22.5</c:v>
                </c:pt>
                <c:pt idx="848">
                  <c:v>21.3</c:v>
                </c:pt>
                <c:pt idx="849">
                  <c:v>21</c:v>
                </c:pt>
                <c:pt idx="850">
                  <c:v>23.1</c:v>
                </c:pt>
                <c:pt idx="851">
                  <c:v>26.2</c:v>
                </c:pt>
                <c:pt idx="852">
                  <c:v>26.6</c:v>
                </c:pt>
                <c:pt idx="853">
                  <c:v>24.8</c:v>
                </c:pt>
                <c:pt idx="854">
                  <c:v>25.7</c:v>
                </c:pt>
                <c:pt idx="855">
                  <c:v>24.2</c:v>
                </c:pt>
                <c:pt idx="856">
                  <c:v>22.7</c:v>
                </c:pt>
                <c:pt idx="857">
                  <c:v>21.8</c:v>
                </c:pt>
                <c:pt idx="858">
                  <c:v>24</c:v>
                </c:pt>
                <c:pt idx="859">
                  <c:v>25.2</c:v>
                </c:pt>
                <c:pt idx="860">
                  <c:v>22.9</c:v>
                </c:pt>
                <c:pt idx="861">
                  <c:v>23.1</c:v>
                </c:pt>
                <c:pt idx="862">
                  <c:v>22.1</c:v>
                </c:pt>
                <c:pt idx="863">
                  <c:v>21.7</c:v>
                </c:pt>
                <c:pt idx="864">
                  <c:v>22.8</c:v>
                </c:pt>
                <c:pt idx="865">
                  <c:v>23.4</c:v>
                </c:pt>
                <c:pt idx="866">
                  <c:v>23.3</c:v>
                </c:pt>
                <c:pt idx="867">
                  <c:v>22</c:v>
                </c:pt>
                <c:pt idx="868">
                  <c:v>24</c:v>
                </c:pt>
                <c:pt idx="869">
                  <c:v>22.1</c:v>
                </c:pt>
                <c:pt idx="870">
                  <c:v>22.8</c:v>
                </c:pt>
                <c:pt idx="871">
                  <c:v>21.6</c:v>
                </c:pt>
                <c:pt idx="872">
                  <c:v>22.3</c:v>
                </c:pt>
                <c:pt idx="873">
                  <c:v>22.8</c:v>
                </c:pt>
                <c:pt idx="874">
                  <c:v>22.7</c:v>
                </c:pt>
                <c:pt idx="875">
                  <c:v>23</c:v>
                </c:pt>
                <c:pt idx="876">
                  <c:v>22.9</c:v>
                </c:pt>
                <c:pt idx="877">
                  <c:v>22.6</c:v>
                </c:pt>
                <c:pt idx="878">
                  <c:v>21.6</c:v>
                </c:pt>
                <c:pt idx="879">
                  <c:v>22.5</c:v>
                </c:pt>
                <c:pt idx="880">
                  <c:v>22.6</c:v>
                </c:pt>
                <c:pt idx="881">
                  <c:v>21.9</c:v>
                </c:pt>
                <c:pt idx="882">
                  <c:v>22.5</c:v>
                </c:pt>
                <c:pt idx="883">
                  <c:v>21.8</c:v>
                </c:pt>
                <c:pt idx="884">
                  <c:v>23</c:v>
                </c:pt>
                <c:pt idx="885">
                  <c:v>21.7</c:v>
                </c:pt>
                <c:pt idx="886">
                  <c:v>22</c:v>
                </c:pt>
                <c:pt idx="887">
                  <c:v>21.7</c:v>
                </c:pt>
                <c:pt idx="888">
                  <c:v>22</c:v>
                </c:pt>
                <c:pt idx="889">
                  <c:v>22.5</c:v>
                </c:pt>
                <c:pt idx="890">
                  <c:v>20.8</c:v>
                </c:pt>
                <c:pt idx="891">
                  <c:v>23.1</c:v>
                </c:pt>
                <c:pt idx="892">
                  <c:v>21.7</c:v>
                </c:pt>
                <c:pt idx="893">
                  <c:v>23.9</c:v>
                </c:pt>
                <c:pt idx="894">
                  <c:v>24.1</c:v>
                </c:pt>
                <c:pt idx="895">
                  <c:v>21.8</c:v>
                </c:pt>
                <c:pt idx="896">
                  <c:v>22.2</c:v>
                </c:pt>
                <c:pt idx="897">
                  <c:v>22.1</c:v>
                </c:pt>
                <c:pt idx="898">
                  <c:v>20.3</c:v>
                </c:pt>
                <c:pt idx="899">
                  <c:v>21.3</c:v>
                </c:pt>
                <c:pt idx="900">
                  <c:v>22.8</c:v>
                </c:pt>
                <c:pt idx="901">
                  <c:v>21.7</c:v>
                </c:pt>
                <c:pt idx="902">
                  <c:v>21.3</c:v>
                </c:pt>
                <c:pt idx="903">
                  <c:v>20.9</c:v>
                </c:pt>
                <c:pt idx="904">
                  <c:v>22.6</c:v>
                </c:pt>
                <c:pt idx="905">
                  <c:v>21.8</c:v>
                </c:pt>
                <c:pt idx="906">
                  <c:v>21.8</c:v>
                </c:pt>
                <c:pt idx="907">
                  <c:v>23.1</c:v>
                </c:pt>
                <c:pt idx="908">
                  <c:v>22.1</c:v>
                </c:pt>
                <c:pt idx="909">
                  <c:v>21.5</c:v>
                </c:pt>
                <c:pt idx="910">
                  <c:v>22.5</c:v>
                </c:pt>
                <c:pt idx="911">
                  <c:v>22.6</c:v>
                </c:pt>
                <c:pt idx="912">
                  <c:v>23.6</c:v>
                </c:pt>
                <c:pt idx="913">
                  <c:v>20.9</c:v>
                </c:pt>
                <c:pt idx="914">
                  <c:v>23.7</c:v>
                </c:pt>
                <c:pt idx="915">
                  <c:v>21.2</c:v>
                </c:pt>
                <c:pt idx="916">
                  <c:v>21.9</c:v>
                </c:pt>
                <c:pt idx="917">
                  <c:v>27.6</c:v>
                </c:pt>
                <c:pt idx="918">
                  <c:v>23.5</c:v>
                </c:pt>
                <c:pt idx="919">
                  <c:v>22.1</c:v>
                </c:pt>
                <c:pt idx="920">
                  <c:v>22.5</c:v>
                </c:pt>
                <c:pt idx="921">
                  <c:v>22</c:v>
                </c:pt>
                <c:pt idx="922">
                  <c:v>22</c:v>
                </c:pt>
                <c:pt idx="923">
                  <c:v>24.4</c:v>
                </c:pt>
                <c:pt idx="924">
                  <c:v>21.3</c:v>
                </c:pt>
                <c:pt idx="925">
                  <c:v>23.1</c:v>
                </c:pt>
                <c:pt idx="926">
                  <c:v>22.3</c:v>
                </c:pt>
                <c:pt idx="927">
                  <c:v>23.5</c:v>
                </c:pt>
                <c:pt idx="928">
                  <c:v>22.6</c:v>
                </c:pt>
                <c:pt idx="929">
                  <c:v>21.8</c:v>
                </c:pt>
                <c:pt idx="930">
                  <c:v>22.3</c:v>
                </c:pt>
                <c:pt idx="931">
                  <c:v>24.6</c:v>
                </c:pt>
                <c:pt idx="932">
                  <c:v>26</c:v>
                </c:pt>
                <c:pt idx="933">
                  <c:v>22.5</c:v>
                </c:pt>
                <c:pt idx="934">
                  <c:v>22.9</c:v>
                </c:pt>
                <c:pt idx="935">
                  <c:v>21.7</c:v>
                </c:pt>
                <c:pt idx="936">
                  <c:v>22.1</c:v>
                </c:pt>
                <c:pt idx="937">
                  <c:v>22.3</c:v>
                </c:pt>
                <c:pt idx="938">
                  <c:v>22.9</c:v>
                </c:pt>
                <c:pt idx="939">
                  <c:v>25</c:v>
                </c:pt>
                <c:pt idx="940">
                  <c:v>22.7</c:v>
                </c:pt>
                <c:pt idx="941">
                  <c:v>25.8</c:v>
                </c:pt>
                <c:pt idx="942">
                  <c:v>22.2</c:v>
                </c:pt>
                <c:pt idx="943">
                  <c:v>22.5</c:v>
                </c:pt>
                <c:pt idx="944">
                  <c:v>22</c:v>
                </c:pt>
                <c:pt idx="945">
                  <c:v>22.6</c:v>
                </c:pt>
                <c:pt idx="946">
                  <c:v>22.6</c:v>
                </c:pt>
                <c:pt idx="947">
                  <c:v>21.8</c:v>
                </c:pt>
                <c:pt idx="948">
                  <c:v>22.2</c:v>
                </c:pt>
                <c:pt idx="949">
                  <c:v>21.5</c:v>
                </c:pt>
                <c:pt idx="950">
                  <c:v>21.7</c:v>
                </c:pt>
                <c:pt idx="951">
                  <c:v>21.6</c:v>
                </c:pt>
                <c:pt idx="952">
                  <c:v>24.4</c:v>
                </c:pt>
                <c:pt idx="953">
                  <c:v>24.2</c:v>
                </c:pt>
                <c:pt idx="954">
                  <c:v>25</c:v>
                </c:pt>
                <c:pt idx="955">
                  <c:v>21.7</c:v>
                </c:pt>
                <c:pt idx="956">
                  <c:v>22.2</c:v>
                </c:pt>
                <c:pt idx="957">
                  <c:v>21.8</c:v>
                </c:pt>
                <c:pt idx="958">
                  <c:v>25.8</c:v>
                </c:pt>
                <c:pt idx="959">
                  <c:v>23.3</c:v>
                </c:pt>
                <c:pt idx="960">
                  <c:v>20.9</c:v>
                </c:pt>
                <c:pt idx="961">
                  <c:v>22.3</c:v>
                </c:pt>
                <c:pt idx="962">
                  <c:v>21.5</c:v>
                </c:pt>
                <c:pt idx="963">
                  <c:v>20.9</c:v>
                </c:pt>
                <c:pt idx="964">
                  <c:v>23.8</c:v>
                </c:pt>
                <c:pt idx="965">
                  <c:v>23.9</c:v>
                </c:pt>
                <c:pt idx="966">
                  <c:v>22.3</c:v>
                </c:pt>
                <c:pt idx="967">
                  <c:v>22.7</c:v>
                </c:pt>
                <c:pt idx="968">
                  <c:v>23.5</c:v>
                </c:pt>
                <c:pt idx="969">
                  <c:v>23</c:v>
                </c:pt>
                <c:pt idx="970">
                  <c:v>22.8</c:v>
                </c:pt>
                <c:pt idx="971">
                  <c:v>23.2</c:v>
                </c:pt>
                <c:pt idx="972">
                  <c:v>26.6</c:v>
                </c:pt>
                <c:pt idx="973">
                  <c:v>28.7</c:v>
                </c:pt>
                <c:pt idx="974">
                  <c:v>24.2</c:v>
                </c:pt>
                <c:pt idx="975">
                  <c:v>23.2</c:v>
                </c:pt>
                <c:pt idx="976">
                  <c:v>22.2</c:v>
                </c:pt>
                <c:pt idx="977">
                  <c:v>23.6</c:v>
                </c:pt>
                <c:pt idx="978">
                  <c:v>22.7</c:v>
                </c:pt>
                <c:pt idx="979">
                  <c:v>22.5</c:v>
                </c:pt>
                <c:pt idx="980">
                  <c:v>22.2</c:v>
                </c:pt>
                <c:pt idx="981">
                  <c:v>23.4</c:v>
                </c:pt>
                <c:pt idx="982">
                  <c:v>22.5</c:v>
                </c:pt>
                <c:pt idx="983">
                  <c:v>21.7</c:v>
                </c:pt>
                <c:pt idx="984">
                  <c:v>22.7</c:v>
                </c:pt>
                <c:pt idx="985">
                  <c:v>21.3</c:v>
                </c:pt>
                <c:pt idx="986">
                  <c:v>22.7</c:v>
                </c:pt>
                <c:pt idx="987">
                  <c:v>21.5</c:v>
                </c:pt>
                <c:pt idx="988">
                  <c:v>22.5</c:v>
                </c:pt>
                <c:pt idx="989">
                  <c:v>21.6</c:v>
                </c:pt>
                <c:pt idx="990">
                  <c:v>21.5</c:v>
                </c:pt>
                <c:pt idx="991">
                  <c:v>21.9</c:v>
                </c:pt>
                <c:pt idx="992">
                  <c:v>21.1</c:v>
                </c:pt>
                <c:pt idx="993">
                  <c:v>21.1</c:v>
                </c:pt>
                <c:pt idx="994">
                  <c:v>21.8</c:v>
                </c:pt>
                <c:pt idx="995">
                  <c:v>24.7</c:v>
                </c:pt>
                <c:pt idx="996">
                  <c:v>24</c:v>
                </c:pt>
                <c:pt idx="997">
                  <c:v>23.7</c:v>
                </c:pt>
                <c:pt idx="998">
                  <c:v>22.7</c:v>
                </c:pt>
                <c:pt idx="999">
                  <c:v>23</c:v>
                </c:pt>
                <c:pt idx="1000">
                  <c:v>23</c:v>
                </c:pt>
                <c:pt idx="1001">
                  <c:v>22.5</c:v>
                </c:pt>
                <c:pt idx="1002">
                  <c:v>21.9</c:v>
                </c:pt>
                <c:pt idx="1003">
                  <c:v>22.9</c:v>
                </c:pt>
                <c:pt idx="1004">
                  <c:v>22.3</c:v>
                </c:pt>
                <c:pt idx="1005">
                  <c:v>22</c:v>
                </c:pt>
                <c:pt idx="1006">
                  <c:v>22.3</c:v>
                </c:pt>
                <c:pt idx="1007">
                  <c:v>22.7</c:v>
                </c:pt>
                <c:pt idx="1008">
                  <c:v>21.9</c:v>
                </c:pt>
                <c:pt idx="1009">
                  <c:v>21.3</c:v>
                </c:pt>
                <c:pt idx="1010">
                  <c:v>22.1</c:v>
                </c:pt>
                <c:pt idx="1011">
                  <c:v>23.5</c:v>
                </c:pt>
                <c:pt idx="1012">
                  <c:v>22.7</c:v>
                </c:pt>
                <c:pt idx="1013">
                  <c:v>23.1</c:v>
                </c:pt>
                <c:pt idx="1014">
                  <c:v>24</c:v>
                </c:pt>
                <c:pt idx="1015">
                  <c:v>21.5</c:v>
                </c:pt>
                <c:pt idx="1016">
                  <c:v>25.4</c:v>
                </c:pt>
                <c:pt idx="1017">
                  <c:v>24</c:v>
                </c:pt>
                <c:pt idx="1018">
                  <c:v>22.2</c:v>
                </c:pt>
                <c:pt idx="1019">
                  <c:v>23.8</c:v>
                </c:pt>
                <c:pt idx="1020">
                  <c:v>23.1</c:v>
                </c:pt>
                <c:pt idx="1021">
                  <c:v>21.7</c:v>
                </c:pt>
                <c:pt idx="1022">
                  <c:v>22.5</c:v>
                </c:pt>
                <c:pt idx="1023">
                  <c:v>23.1</c:v>
                </c:pt>
                <c:pt idx="1024">
                  <c:v>24.1</c:v>
                </c:pt>
                <c:pt idx="1025">
                  <c:v>21.7</c:v>
                </c:pt>
                <c:pt idx="1026">
                  <c:v>23.2</c:v>
                </c:pt>
                <c:pt idx="1027">
                  <c:v>21.4</c:v>
                </c:pt>
                <c:pt idx="1028">
                  <c:v>21.6</c:v>
                </c:pt>
                <c:pt idx="1029">
                  <c:v>22</c:v>
                </c:pt>
                <c:pt idx="1030">
                  <c:v>22.1</c:v>
                </c:pt>
                <c:pt idx="1031">
                  <c:v>23</c:v>
                </c:pt>
                <c:pt idx="1032">
                  <c:v>22.2</c:v>
                </c:pt>
                <c:pt idx="1033">
                  <c:v>22</c:v>
                </c:pt>
                <c:pt idx="1034">
                  <c:v>23.2</c:v>
                </c:pt>
                <c:pt idx="1035">
                  <c:v>23.2</c:v>
                </c:pt>
                <c:pt idx="1036">
                  <c:v>22.2</c:v>
                </c:pt>
                <c:pt idx="1037">
                  <c:v>21.9</c:v>
                </c:pt>
                <c:pt idx="1038">
                  <c:v>22.9</c:v>
                </c:pt>
                <c:pt idx="1039">
                  <c:v>22.3</c:v>
                </c:pt>
                <c:pt idx="1040">
                  <c:v>22.1</c:v>
                </c:pt>
                <c:pt idx="1041">
                  <c:v>25.4</c:v>
                </c:pt>
                <c:pt idx="1042">
                  <c:v>22</c:v>
                </c:pt>
                <c:pt idx="1043">
                  <c:v>22</c:v>
                </c:pt>
                <c:pt idx="1044">
                  <c:v>23</c:v>
                </c:pt>
                <c:pt idx="1045">
                  <c:v>26</c:v>
                </c:pt>
                <c:pt idx="1046">
                  <c:v>23.6</c:v>
                </c:pt>
                <c:pt idx="1047">
                  <c:v>22</c:v>
                </c:pt>
                <c:pt idx="1048">
                  <c:v>22.5</c:v>
                </c:pt>
                <c:pt idx="1049">
                  <c:v>21.6</c:v>
                </c:pt>
                <c:pt idx="1050">
                  <c:v>21.8</c:v>
                </c:pt>
                <c:pt idx="1051">
                  <c:v>21</c:v>
                </c:pt>
                <c:pt idx="1052">
                  <c:v>21.5</c:v>
                </c:pt>
                <c:pt idx="1053">
                  <c:v>20.8</c:v>
                </c:pt>
                <c:pt idx="1054">
                  <c:v>21.5</c:v>
                </c:pt>
                <c:pt idx="1055">
                  <c:v>23.1</c:v>
                </c:pt>
                <c:pt idx="1056">
                  <c:v>22.3</c:v>
                </c:pt>
                <c:pt idx="1057">
                  <c:v>22.5</c:v>
                </c:pt>
                <c:pt idx="1058">
                  <c:v>21.9</c:v>
                </c:pt>
                <c:pt idx="1059">
                  <c:v>21.9</c:v>
                </c:pt>
                <c:pt idx="1060">
                  <c:v>23.2</c:v>
                </c:pt>
                <c:pt idx="1061">
                  <c:v>22.3</c:v>
                </c:pt>
                <c:pt idx="1062">
                  <c:v>22.7</c:v>
                </c:pt>
                <c:pt idx="1063">
                  <c:v>21.5</c:v>
                </c:pt>
                <c:pt idx="1064">
                  <c:v>21.2</c:v>
                </c:pt>
                <c:pt idx="1065">
                  <c:v>21.4</c:v>
                </c:pt>
                <c:pt idx="1066">
                  <c:v>21.8</c:v>
                </c:pt>
                <c:pt idx="1067">
                  <c:v>22.1</c:v>
                </c:pt>
                <c:pt idx="1068">
                  <c:v>22.7</c:v>
                </c:pt>
                <c:pt idx="1069">
                  <c:v>23.2</c:v>
                </c:pt>
                <c:pt idx="1070">
                  <c:v>22.1</c:v>
                </c:pt>
                <c:pt idx="1071">
                  <c:v>21.4</c:v>
                </c:pt>
                <c:pt idx="1072">
                  <c:v>21.4</c:v>
                </c:pt>
                <c:pt idx="1073">
                  <c:v>22.2</c:v>
                </c:pt>
                <c:pt idx="1074">
                  <c:v>23.1</c:v>
                </c:pt>
                <c:pt idx="1075">
                  <c:v>21.7</c:v>
                </c:pt>
                <c:pt idx="1076">
                  <c:v>22</c:v>
                </c:pt>
                <c:pt idx="1077">
                  <c:v>21.8</c:v>
                </c:pt>
                <c:pt idx="1078">
                  <c:v>21.8</c:v>
                </c:pt>
                <c:pt idx="1079">
                  <c:v>24.1</c:v>
                </c:pt>
                <c:pt idx="1080">
                  <c:v>24</c:v>
                </c:pt>
                <c:pt idx="1081">
                  <c:v>23</c:v>
                </c:pt>
                <c:pt idx="1082">
                  <c:v>22.7</c:v>
                </c:pt>
                <c:pt idx="1083">
                  <c:v>22.8</c:v>
                </c:pt>
                <c:pt idx="1084">
                  <c:v>22.3</c:v>
                </c:pt>
                <c:pt idx="1085">
                  <c:v>22.5</c:v>
                </c:pt>
                <c:pt idx="1086">
                  <c:v>24.5</c:v>
                </c:pt>
                <c:pt idx="1087">
                  <c:v>25</c:v>
                </c:pt>
                <c:pt idx="1088">
                  <c:v>22.1</c:v>
                </c:pt>
                <c:pt idx="1089">
                  <c:v>21.3</c:v>
                </c:pt>
                <c:pt idx="1090">
                  <c:v>23.4</c:v>
                </c:pt>
                <c:pt idx="1091">
                  <c:v>23.9</c:v>
                </c:pt>
                <c:pt idx="1092">
                  <c:v>23.2</c:v>
                </c:pt>
                <c:pt idx="1093">
                  <c:v>23.7</c:v>
                </c:pt>
                <c:pt idx="1094">
                  <c:v>22.2</c:v>
                </c:pt>
                <c:pt idx="1095">
                  <c:v>22.5</c:v>
                </c:pt>
                <c:pt idx="1096">
                  <c:v>21.9</c:v>
                </c:pt>
                <c:pt idx="1097">
                  <c:v>21.9</c:v>
                </c:pt>
                <c:pt idx="1098">
                  <c:v>25.1</c:v>
                </c:pt>
                <c:pt idx="1099">
                  <c:v>24.5</c:v>
                </c:pt>
                <c:pt idx="1100">
                  <c:v>21.9</c:v>
                </c:pt>
                <c:pt idx="1101">
                  <c:v>22.2</c:v>
                </c:pt>
                <c:pt idx="1102">
                  <c:v>22.2</c:v>
                </c:pt>
                <c:pt idx="1103">
                  <c:v>23</c:v>
                </c:pt>
                <c:pt idx="1104">
                  <c:v>22.5</c:v>
                </c:pt>
                <c:pt idx="1105">
                  <c:v>21.2</c:v>
                </c:pt>
                <c:pt idx="1106">
                  <c:v>22.9</c:v>
                </c:pt>
                <c:pt idx="1107">
                  <c:v>22</c:v>
                </c:pt>
                <c:pt idx="1108">
                  <c:v>21.8</c:v>
                </c:pt>
                <c:pt idx="1109">
                  <c:v>20.9</c:v>
                </c:pt>
                <c:pt idx="1110">
                  <c:v>21.9</c:v>
                </c:pt>
                <c:pt idx="1111">
                  <c:v>22.1</c:v>
                </c:pt>
                <c:pt idx="1112">
                  <c:v>22.8</c:v>
                </c:pt>
                <c:pt idx="1113">
                  <c:v>21.2</c:v>
                </c:pt>
                <c:pt idx="1114">
                  <c:v>21.4</c:v>
                </c:pt>
                <c:pt idx="1115">
                  <c:v>22.5</c:v>
                </c:pt>
                <c:pt idx="1116">
                  <c:v>23.4</c:v>
                </c:pt>
                <c:pt idx="1117">
                  <c:v>22.6</c:v>
                </c:pt>
                <c:pt idx="1118">
                  <c:v>23.6</c:v>
                </c:pt>
                <c:pt idx="1119">
                  <c:v>26.5</c:v>
                </c:pt>
                <c:pt idx="1120">
                  <c:v>23.7</c:v>
                </c:pt>
                <c:pt idx="1121">
                  <c:v>22.5</c:v>
                </c:pt>
                <c:pt idx="1122">
                  <c:v>24.7</c:v>
                </c:pt>
                <c:pt idx="1123">
                  <c:v>23.4</c:v>
                </c:pt>
                <c:pt idx="1124">
                  <c:v>22.2</c:v>
                </c:pt>
                <c:pt idx="1125">
                  <c:v>23</c:v>
                </c:pt>
                <c:pt idx="1126">
                  <c:v>21.8</c:v>
                </c:pt>
                <c:pt idx="1127">
                  <c:v>23.5</c:v>
                </c:pt>
                <c:pt idx="1128">
                  <c:v>24.1</c:v>
                </c:pt>
                <c:pt idx="1129">
                  <c:v>23.4</c:v>
                </c:pt>
                <c:pt idx="1130">
                  <c:v>22.5</c:v>
                </c:pt>
                <c:pt idx="1131">
                  <c:v>23.2</c:v>
                </c:pt>
                <c:pt idx="1132">
                  <c:v>23.7</c:v>
                </c:pt>
                <c:pt idx="1133">
                  <c:v>22.6</c:v>
                </c:pt>
                <c:pt idx="1134">
                  <c:v>22.2</c:v>
                </c:pt>
                <c:pt idx="1135">
                  <c:v>23.2</c:v>
                </c:pt>
                <c:pt idx="1136">
                  <c:v>22.8</c:v>
                </c:pt>
                <c:pt idx="1137">
                  <c:v>23.5</c:v>
                </c:pt>
                <c:pt idx="1138">
                  <c:v>23.2</c:v>
                </c:pt>
                <c:pt idx="1139">
                  <c:v>22.5</c:v>
                </c:pt>
                <c:pt idx="1140">
                  <c:v>22</c:v>
                </c:pt>
                <c:pt idx="1141">
                  <c:v>22.3</c:v>
                </c:pt>
                <c:pt idx="1142">
                  <c:v>21.9</c:v>
                </c:pt>
                <c:pt idx="1143">
                  <c:v>22.7</c:v>
                </c:pt>
                <c:pt idx="1144">
                  <c:v>22.1</c:v>
                </c:pt>
                <c:pt idx="1145">
                  <c:v>23</c:v>
                </c:pt>
                <c:pt idx="1146">
                  <c:v>22.7</c:v>
                </c:pt>
                <c:pt idx="1147">
                  <c:v>22.6</c:v>
                </c:pt>
                <c:pt idx="1148">
                  <c:v>23.4</c:v>
                </c:pt>
                <c:pt idx="1149">
                  <c:v>24.3</c:v>
                </c:pt>
                <c:pt idx="1150">
                  <c:v>23.7</c:v>
                </c:pt>
                <c:pt idx="1151">
                  <c:v>23.1</c:v>
                </c:pt>
                <c:pt idx="1152">
                  <c:v>23.2</c:v>
                </c:pt>
                <c:pt idx="1153">
                  <c:v>24</c:v>
                </c:pt>
                <c:pt idx="1154">
                  <c:v>22.5</c:v>
                </c:pt>
                <c:pt idx="1155">
                  <c:v>22.7</c:v>
                </c:pt>
                <c:pt idx="1156">
                  <c:v>22</c:v>
                </c:pt>
                <c:pt idx="1157">
                  <c:v>24.6</c:v>
                </c:pt>
                <c:pt idx="1158">
                  <c:v>22.3</c:v>
                </c:pt>
                <c:pt idx="1159">
                  <c:v>23.9</c:v>
                </c:pt>
                <c:pt idx="1160">
                  <c:v>24.8</c:v>
                </c:pt>
                <c:pt idx="1161">
                  <c:v>25.7</c:v>
                </c:pt>
                <c:pt idx="1162">
                  <c:v>23.2</c:v>
                </c:pt>
                <c:pt idx="1163">
                  <c:v>22.7</c:v>
                </c:pt>
                <c:pt idx="1164">
                  <c:v>22.2</c:v>
                </c:pt>
                <c:pt idx="1165">
                  <c:v>24</c:v>
                </c:pt>
                <c:pt idx="1166">
                  <c:v>24.1</c:v>
                </c:pt>
                <c:pt idx="1167">
                  <c:v>24.2</c:v>
                </c:pt>
                <c:pt idx="1168">
                  <c:v>22.5</c:v>
                </c:pt>
                <c:pt idx="1169">
                  <c:v>25.9</c:v>
                </c:pt>
                <c:pt idx="1170">
                  <c:v>22.3</c:v>
                </c:pt>
                <c:pt idx="1171">
                  <c:v>23.1</c:v>
                </c:pt>
                <c:pt idx="1172">
                  <c:v>24.4</c:v>
                </c:pt>
                <c:pt idx="1173">
                  <c:v>24</c:v>
                </c:pt>
                <c:pt idx="1174">
                  <c:v>23.6</c:v>
                </c:pt>
                <c:pt idx="1175">
                  <c:v>23.4</c:v>
                </c:pt>
                <c:pt idx="1176">
                  <c:v>21.3</c:v>
                </c:pt>
                <c:pt idx="1177">
                  <c:v>23.4</c:v>
                </c:pt>
                <c:pt idx="1178">
                  <c:v>24.3</c:v>
                </c:pt>
                <c:pt idx="1179">
                  <c:v>23</c:v>
                </c:pt>
                <c:pt idx="1180">
                  <c:v>23.3</c:v>
                </c:pt>
                <c:pt idx="1181">
                  <c:v>24.1</c:v>
                </c:pt>
                <c:pt idx="1182">
                  <c:v>23.3</c:v>
                </c:pt>
                <c:pt idx="1183">
                  <c:v>24.8</c:v>
                </c:pt>
                <c:pt idx="1184">
                  <c:v>23.5</c:v>
                </c:pt>
                <c:pt idx="1185">
                  <c:v>23.6</c:v>
                </c:pt>
                <c:pt idx="1186">
                  <c:v>23</c:v>
                </c:pt>
                <c:pt idx="1187">
                  <c:v>22.3</c:v>
                </c:pt>
                <c:pt idx="1188">
                  <c:v>23.8</c:v>
                </c:pt>
                <c:pt idx="1189">
                  <c:v>23.9</c:v>
                </c:pt>
                <c:pt idx="1190">
                  <c:v>25.3</c:v>
                </c:pt>
                <c:pt idx="1191">
                  <c:v>23.6</c:v>
                </c:pt>
                <c:pt idx="1192">
                  <c:v>26</c:v>
                </c:pt>
                <c:pt idx="1193">
                  <c:v>23.8</c:v>
                </c:pt>
                <c:pt idx="1194">
                  <c:v>24</c:v>
                </c:pt>
                <c:pt idx="1195">
                  <c:v>23.4</c:v>
                </c:pt>
                <c:pt idx="1196">
                  <c:v>22.7</c:v>
                </c:pt>
                <c:pt idx="1197">
                  <c:v>23.6</c:v>
                </c:pt>
                <c:pt idx="1198">
                  <c:v>24.1</c:v>
                </c:pt>
                <c:pt idx="1199">
                  <c:v>22.6</c:v>
                </c:pt>
                <c:pt idx="1200">
                  <c:v>23.6</c:v>
                </c:pt>
                <c:pt idx="1201">
                  <c:v>24.6</c:v>
                </c:pt>
                <c:pt idx="1202">
                  <c:v>23.4</c:v>
                </c:pt>
                <c:pt idx="1203">
                  <c:v>24.3</c:v>
                </c:pt>
                <c:pt idx="1204">
                  <c:v>22.8</c:v>
                </c:pt>
                <c:pt idx="1205">
                  <c:v>23.3</c:v>
                </c:pt>
                <c:pt idx="1206">
                  <c:v>26.4</c:v>
                </c:pt>
                <c:pt idx="1207">
                  <c:v>25.9</c:v>
                </c:pt>
                <c:pt idx="1208">
                  <c:v>23.4</c:v>
                </c:pt>
                <c:pt idx="1209">
                  <c:v>23.7</c:v>
                </c:pt>
                <c:pt idx="1210">
                  <c:v>23.1</c:v>
                </c:pt>
                <c:pt idx="1211">
                  <c:v>22.6</c:v>
                </c:pt>
                <c:pt idx="1212">
                  <c:v>22.6</c:v>
                </c:pt>
                <c:pt idx="1213">
                  <c:v>24.7</c:v>
                </c:pt>
                <c:pt idx="1214">
                  <c:v>23.1</c:v>
                </c:pt>
                <c:pt idx="1215">
                  <c:v>24.4</c:v>
                </c:pt>
                <c:pt idx="1216">
                  <c:v>23.6</c:v>
                </c:pt>
                <c:pt idx="1217">
                  <c:v>23.5</c:v>
                </c:pt>
                <c:pt idx="1218">
                  <c:v>23.4</c:v>
                </c:pt>
                <c:pt idx="1219">
                  <c:v>23.2</c:v>
                </c:pt>
                <c:pt idx="1220">
                  <c:v>27.2</c:v>
                </c:pt>
                <c:pt idx="1221">
                  <c:v>22.6</c:v>
                </c:pt>
                <c:pt idx="1222">
                  <c:v>23.3</c:v>
                </c:pt>
                <c:pt idx="1223">
                  <c:v>22.9</c:v>
                </c:pt>
                <c:pt idx="1224">
                  <c:v>25.4</c:v>
                </c:pt>
                <c:pt idx="1225">
                  <c:v>23.1</c:v>
                </c:pt>
                <c:pt idx="1226">
                  <c:v>24.5</c:v>
                </c:pt>
                <c:pt idx="1227">
                  <c:v>24</c:v>
                </c:pt>
                <c:pt idx="1228">
                  <c:v>25.5</c:v>
                </c:pt>
                <c:pt idx="1229">
                  <c:v>25.4</c:v>
                </c:pt>
                <c:pt idx="1230">
                  <c:v>23.5</c:v>
                </c:pt>
                <c:pt idx="1231">
                  <c:v>24.3</c:v>
                </c:pt>
                <c:pt idx="1232">
                  <c:v>26.1</c:v>
                </c:pt>
                <c:pt idx="1233">
                  <c:v>23.6</c:v>
                </c:pt>
                <c:pt idx="1234">
                  <c:v>23</c:v>
                </c:pt>
                <c:pt idx="1235">
                  <c:v>23.6</c:v>
                </c:pt>
                <c:pt idx="1236">
                  <c:v>25.1</c:v>
                </c:pt>
                <c:pt idx="1237">
                  <c:v>23.1</c:v>
                </c:pt>
                <c:pt idx="1238">
                  <c:v>23.3</c:v>
                </c:pt>
                <c:pt idx="1239">
                  <c:v>23.6</c:v>
                </c:pt>
                <c:pt idx="1240">
                  <c:v>23</c:v>
                </c:pt>
                <c:pt idx="1241">
                  <c:v>23</c:v>
                </c:pt>
                <c:pt idx="1242">
                  <c:v>23.5</c:v>
                </c:pt>
                <c:pt idx="1243">
                  <c:v>24.8</c:v>
                </c:pt>
                <c:pt idx="1244">
                  <c:v>22.7</c:v>
                </c:pt>
                <c:pt idx="1245">
                  <c:v>23.5</c:v>
                </c:pt>
                <c:pt idx="1246">
                  <c:v>23.7</c:v>
                </c:pt>
                <c:pt idx="1247">
                  <c:v>25.8</c:v>
                </c:pt>
                <c:pt idx="1248">
                  <c:v>24.2</c:v>
                </c:pt>
                <c:pt idx="1249">
                  <c:v>23.1</c:v>
                </c:pt>
                <c:pt idx="1250">
                  <c:v>23.3</c:v>
                </c:pt>
                <c:pt idx="1251">
                  <c:v>22.9</c:v>
                </c:pt>
                <c:pt idx="1252">
                  <c:v>24</c:v>
                </c:pt>
                <c:pt idx="1253">
                  <c:v>24</c:v>
                </c:pt>
                <c:pt idx="1254">
                  <c:v>24.8</c:v>
                </c:pt>
                <c:pt idx="1255">
                  <c:v>23.3</c:v>
                </c:pt>
                <c:pt idx="1256">
                  <c:v>23.1</c:v>
                </c:pt>
                <c:pt idx="1257">
                  <c:v>24.2</c:v>
                </c:pt>
                <c:pt idx="1258">
                  <c:v>25.7</c:v>
                </c:pt>
                <c:pt idx="1259">
                  <c:v>25.2</c:v>
                </c:pt>
                <c:pt idx="1260">
                  <c:v>23.2</c:v>
                </c:pt>
                <c:pt idx="1261">
                  <c:v>24</c:v>
                </c:pt>
                <c:pt idx="1262">
                  <c:v>24.5</c:v>
                </c:pt>
                <c:pt idx="1263">
                  <c:v>23.3</c:v>
                </c:pt>
                <c:pt idx="1264">
                  <c:v>24.2</c:v>
                </c:pt>
                <c:pt idx="1265">
                  <c:v>23.9</c:v>
                </c:pt>
                <c:pt idx="1266">
                  <c:v>25.4</c:v>
                </c:pt>
                <c:pt idx="1267">
                  <c:v>23.6</c:v>
                </c:pt>
                <c:pt idx="1268">
                  <c:v>24.4</c:v>
                </c:pt>
                <c:pt idx="1269">
                  <c:v>24.4</c:v>
                </c:pt>
                <c:pt idx="1270">
                  <c:v>23.8</c:v>
                </c:pt>
                <c:pt idx="1271">
                  <c:v>24.8</c:v>
                </c:pt>
                <c:pt idx="1272">
                  <c:v>24.8</c:v>
                </c:pt>
                <c:pt idx="1273">
                  <c:v>22.9</c:v>
                </c:pt>
                <c:pt idx="1274">
                  <c:v>24.5</c:v>
                </c:pt>
                <c:pt idx="1275">
                  <c:v>25.6</c:v>
                </c:pt>
                <c:pt idx="1276">
                  <c:v>23.9</c:v>
                </c:pt>
                <c:pt idx="1277">
                  <c:v>23.2</c:v>
                </c:pt>
                <c:pt idx="1278">
                  <c:v>24</c:v>
                </c:pt>
                <c:pt idx="1279">
                  <c:v>23.6</c:v>
                </c:pt>
                <c:pt idx="1280">
                  <c:v>27.6</c:v>
                </c:pt>
                <c:pt idx="1281">
                  <c:v>27.1</c:v>
                </c:pt>
                <c:pt idx="1282">
                  <c:v>24.4</c:v>
                </c:pt>
                <c:pt idx="1283">
                  <c:v>25.6</c:v>
                </c:pt>
                <c:pt idx="1284">
                  <c:v>24.1</c:v>
                </c:pt>
                <c:pt idx="1285">
                  <c:v>25.7</c:v>
                </c:pt>
                <c:pt idx="1286">
                  <c:v>24.2</c:v>
                </c:pt>
                <c:pt idx="1287">
                  <c:v>25</c:v>
                </c:pt>
                <c:pt idx="1288">
                  <c:v>23.8</c:v>
                </c:pt>
                <c:pt idx="1289">
                  <c:v>26.5</c:v>
                </c:pt>
                <c:pt idx="1290">
                  <c:v>25.1</c:v>
                </c:pt>
                <c:pt idx="1291">
                  <c:v>24</c:v>
                </c:pt>
                <c:pt idx="1292">
                  <c:v>23.5</c:v>
                </c:pt>
                <c:pt idx="1293">
                  <c:v>25</c:v>
                </c:pt>
                <c:pt idx="1294">
                  <c:v>25.9</c:v>
                </c:pt>
                <c:pt idx="1295">
                  <c:v>24.2</c:v>
                </c:pt>
                <c:pt idx="1296">
                  <c:v>23.4</c:v>
                </c:pt>
                <c:pt idx="1297">
                  <c:v>23.8</c:v>
                </c:pt>
                <c:pt idx="1298">
                  <c:v>23.4</c:v>
                </c:pt>
                <c:pt idx="1299">
                  <c:v>24</c:v>
                </c:pt>
                <c:pt idx="1300">
                  <c:v>25</c:v>
                </c:pt>
                <c:pt idx="1301">
                  <c:v>24.4</c:v>
                </c:pt>
                <c:pt idx="1302">
                  <c:v>24.3</c:v>
                </c:pt>
                <c:pt idx="1303">
                  <c:v>24.6</c:v>
                </c:pt>
                <c:pt idx="1304">
                  <c:v>24.7</c:v>
                </c:pt>
                <c:pt idx="1305">
                  <c:v>26.1</c:v>
                </c:pt>
                <c:pt idx="1306">
                  <c:v>25.2</c:v>
                </c:pt>
                <c:pt idx="1307">
                  <c:v>24.4</c:v>
                </c:pt>
                <c:pt idx="1308">
                  <c:v>24.1</c:v>
                </c:pt>
                <c:pt idx="1309">
                  <c:v>25</c:v>
                </c:pt>
                <c:pt idx="1310">
                  <c:v>25.8</c:v>
                </c:pt>
                <c:pt idx="1311">
                  <c:v>27</c:v>
                </c:pt>
                <c:pt idx="1312">
                  <c:v>24.5</c:v>
                </c:pt>
                <c:pt idx="1313">
                  <c:v>23.2</c:v>
                </c:pt>
                <c:pt idx="1314">
                  <c:v>27</c:v>
                </c:pt>
                <c:pt idx="1315">
                  <c:v>24.7</c:v>
                </c:pt>
                <c:pt idx="1316">
                  <c:v>23.7</c:v>
                </c:pt>
                <c:pt idx="1317">
                  <c:v>25</c:v>
                </c:pt>
                <c:pt idx="1318">
                  <c:v>24.2</c:v>
                </c:pt>
                <c:pt idx="1319">
                  <c:v>25</c:v>
                </c:pt>
                <c:pt idx="1320">
                  <c:v>26.3</c:v>
                </c:pt>
                <c:pt idx="1321">
                  <c:v>24.7</c:v>
                </c:pt>
                <c:pt idx="1322">
                  <c:v>24.3</c:v>
                </c:pt>
                <c:pt idx="1323">
                  <c:v>23</c:v>
                </c:pt>
                <c:pt idx="1324">
                  <c:v>24.4</c:v>
                </c:pt>
                <c:pt idx="1325">
                  <c:v>24</c:v>
                </c:pt>
                <c:pt idx="1326">
                  <c:v>23</c:v>
                </c:pt>
                <c:pt idx="1327">
                  <c:v>23.1</c:v>
                </c:pt>
                <c:pt idx="1328">
                  <c:v>24.2</c:v>
                </c:pt>
                <c:pt idx="1329">
                  <c:v>23.8</c:v>
                </c:pt>
                <c:pt idx="1330">
                  <c:v>24.3</c:v>
                </c:pt>
                <c:pt idx="1331">
                  <c:v>23.3</c:v>
                </c:pt>
                <c:pt idx="1332">
                  <c:v>25.5</c:v>
                </c:pt>
                <c:pt idx="1333">
                  <c:v>22.8</c:v>
                </c:pt>
                <c:pt idx="1334">
                  <c:v>25.1</c:v>
                </c:pt>
                <c:pt idx="1335">
                  <c:v>23.6</c:v>
                </c:pt>
                <c:pt idx="1336">
                  <c:v>22.2</c:v>
                </c:pt>
                <c:pt idx="1337">
                  <c:v>23.6</c:v>
                </c:pt>
                <c:pt idx="1338">
                  <c:v>26.2</c:v>
                </c:pt>
                <c:pt idx="1339">
                  <c:v>23.1</c:v>
                </c:pt>
                <c:pt idx="1340">
                  <c:v>23</c:v>
                </c:pt>
                <c:pt idx="1341">
                  <c:v>22.2</c:v>
                </c:pt>
                <c:pt idx="1342">
                  <c:v>23.1</c:v>
                </c:pt>
                <c:pt idx="1343">
                  <c:v>22.5</c:v>
                </c:pt>
                <c:pt idx="1344">
                  <c:v>22.9</c:v>
                </c:pt>
                <c:pt idx="1345">
                  <c:v>22</c:v>
                </c:pt>
                <c:pt idx="1346">
                  <c:v>23.1</c:v>
                </c:pt>
                <c:pt idx="1347">
                  <c:v>22.7</c:v>
                </c:pt>
                <c:pt idx="1348">
                  <c:v>22.6</c:v>
                </c:pt>
                <c:pt idx="1349">
                  <c:v>22.8</c:v>
                </c:pt>
                <c:pt idx="1350">
                  <c:v>23.7</c:v>
                </c:pt>
                <c:pt idx="1351">
                  <c:v>23.1</c:v>
                </c:pt>
                <c:pt idx="1352">
                  <c:v>22.8</c:v>
                </c:pt>
                <c:pt idx="1353">
                  <c:v>23</c:v>
                </c:pt>
                <c:pt idx="1354">
                  <c:v>23.2</c:v>
                </c:pt>
                <c:pt idx="1355">
                  <c:v>23.8</c:v>
                </c:pt>
                <c:pt idx="1356">
                  <c:v>23.8</c:v>
                </c:pt>
                <c:pt idx="1357">
                  <c:v>23.4</c:v>
                </c:pt>
                <c:pt idx="1358">
                  <c:v>23.2</c:v>
                </c:pt>
                <c:pt idx="1359">
                  <c:v>23.8</c:v>
                </c:pt>
                <c:pt idx="1360">
                  <c:v>22.5</c:v>
                </c:pt>
                <c:pt idx="1361">
                  <c:v>27.6</c:v>
                </c:pt>
                <c:pt idx="1362">
                  <c:v>25.8</c:v>
                </c:pt>
                <c:pt idx="1363">
                  <c:v>23.5</c:v>
                </c:pt>
                <c:pt idx="1364">
                  <c:v>25.9</c:v>
                </c:pt>
                <c:pt idx="1365">
                  <c:v>24.1</c:v>
                </c:pt>
                <c:pt idx="1366">
                  <c:v>22.9</c:v>
                </c:pt>
                <c:pt idx="1367">
                  <c:v>22.8</c:v>
                </c:pt>
                <c:pt idx="1368">
                  <c:v>22.5</c:v>
                </c:pt>
                <c:pt idx="1369">
                  <c:v>22.2</c:v>
                </c:pt>
                <c:pt idx="1370">
                  <c:v>23.3</c:v>
                </c:pt>
                <c:pt idx="1371">
                  <c:v>23</c:v>
                </c:pt>
                <c:pt idx="1372">
                  <c:v>24</c:v>
                </c:pt>
                <c:pt idx="1373">
                  <c:v>25.4</c:v>
                </c:pt>
                <c:pt idx="1374">
                  <c:v>23.4</c:v>
                </c:pt>
                <c:pt idx="1375">
                  <c:v>22.6</c:v>
                </c:pt>
                <c:pt idx="1376">
                  <c:v>23.6</c:v>
                </c:pt>
                <c:pt idx="1377">
                  <c:v>25.8</c:v>
                </c:pt>
                <c:pt idx="1378">
                  <c:v>25.4</c:v>
                </c:pt>
                <c:pt idx="1379">
                  <c:v>24.1</c:v>
                </c:pt>
                <c:pt idx="1380">
                  <c:v>24</c:v>
                </c:pt>
                <c:pt idx="1381">
                  <c:v>23.4</c:v>
                </c:pt>
                <c:pt idx="1382">
                  <c:v>25.4</c:v>
                </c:pt>
                <c:pt idx="1383">
                  <c:v>24.4</c:v>
                </c:pt>
                <c:pt idx="1384">
                  <c:v>24.7</c:v>
                </c:pt>
                <c:pt idx="1385">
                  <c:v>25.4</c:v>
                </c:pt>
                <c:pt idx="1386">
                  <c:v>24.7</c:v>
                </c:pt>
                <c:pt idx="1387">
                  <c:v>23.6</c:v>
                </c:pt>
                <c:pt idx="1388">
                  <c:v>25.5</c:v>
                </c:pt>
                <c:pt idx="1389">
                  <c:v>26.7</c:v>
                </c:pt>
                <c:pt idx="1390">
                  <c:v>23.9</c:v>
                </c:pt>
                <c:pt idx="1391">
                  <c:v>24.7</c:v>
                </c:pt>
                <c:pt idx="1392">
                  <c:v>23.4</c:v>
                </c:pt>
                <c:pt idx="1393">
                  <c:v>25</c:v>
                </c:pt>
                <c:pt idx="1394">
                  <c:v>26.3</c:v>
                </c:pt>
                <c:pt idx="1395">
                  <c:v>24.4</c:v>
                </c:pt>
                <c:pt idx="1396">
                  <c:v>23.9</c:v>
                </c:pt>
                <c:pt idx="1397">
                  <c:v>23.4</c:v>
                </c:pt>
                <c:pt idx="1398">
                  <c:v>26</c:v>
                </c:pt>
                <c:pt idx="1399">
                  <c:v>25.5</c:v>
                </c:pt>
                <c:pt idx="1400">
                  <c:v>24.7</c:v>
                </c:pt>
                <c:pt idx="1401">
                  <c:v>24.7</c:v>
                </c:pt>
                <c:pt idx="1402">
                  <c:v>24.3</c:v>
                </c:pt>
                <c:pt idx="1403">
                  <c:v>24.1</c:v>
                </c:pt>
                <c:pt idx="1404">
                  <c:v>25.1</c:v>
                </c:pt>
                <c:pt idx="1405">
                  <c:v>25.5</c:v>
                </c:pt>
                <c:pt idx="1406">
                  <c:v>23.9</c:v>
                </c:pt>
                <c:pt idx="1407">
                  <c:v>25</c:v>
                </c:pt>
                <c:pt idx="1408">
                  <c:v>25.4</c:v>
                </c:pt>
                <c:pt idx="1409">
                  <c:v>24.4</c:v>
                </c:pt>
                <c:pt idx="1410">
                  <c:v>25.2</c:v>
                </c:pt>
                <c:pt idx="1411">
                  <c:v>23.8</c:v>
                </c:pt>
                <c:pt idx="1412">
                  <c:v>24.3</c:v>
                </c:pt>
                <c:pt idx="1413">
                  <c:v>24.8</c:v>
                </c:pt>
                <c:pt idx="1414">
                  <c:v>24.2</c:v>
                </c:pt>
                <c:pt idx="1415">
                  <c:v>24.6</c:v>
                </c:pt>
                <c:pt idx="1416">
                  <c:v>26.4</c:v>
                </c:pt>
                <c:pt idx="1417">
                  <c:v>26.6</c:v>
                </c:pt>
                <c:pt idx="1418">
                  <c:v>23.2</c:v>
                </c:pt>
                <c:pt idx="1419">
                  <c:v>24.7</c:v>
                </c:pt>
                <c:pt idx="1420">
                  <c:v>27.4</c:v>
                </c:pt>
                <c:pt idx="1421">
                  <c:v>25.1</c:v>
                </c:pt>
                <c:pt idx="1422">
                  <c:v>24.8</c:v>
                </c:pt>
                <c:pt idx="1423">
                  <c:v>24.8</c:v>
                </c:pt>
                <c:pt idx="1424">
                  <c:v>24.8</c:v>
                </c:pt>
                <c:pt idx="1425">
                  <c:v>23.3</c:v>
                </c:pt>
                <c:pt idx="1426">
                  <c:v>23.9</c:v>
                </c:pt>
                <c:pt idx="1427">
                  <c:v>23.4</c:v>
                </c:pt>
                <c:pt idx="1428">
                  <c:v>24.1</c:v>
                </c:pt>
                <c:pt idx="1429">
                  <c:v>23.8</c:v>
                </c:pt>
                <c:pt idx="1430">
                  <c:v>23.5</c:v>
                </c:pt>
                <c:pt idx="1431">
                  <c:v>24.1</c:v>
                </c:pt>
                <c:pt idx="1432">
                  <c:v>24.1</c:v>
                </c:pt>
                <c:pt idx="1433">
                  <c:v>24.2</c:v>
                </c:pt>
                <c:pt idx="1434">
                  <c:v>23.7</c:v>
                </c:pt>
                <c:pt idx="1435">
                  <c:v>23.1</c:v>
                </c:pt>
                <c:pt idx="1436">
                  <c:v>24</c:v>
                </c:pt>
                <c:pt idx="1437">
                  <c:v>23.5</c:v>
                </c:pt>
                <c:pt idx="1438">
                  <c:v>22.5</c:v>
                </c:pt>
                <c:pt idx="1439">
                  <c:v>23.4</c:v>
                </c:pt>
                <c:pt idx="1440">
                  <c:v>23.3</c:v>
                </c:pt>
                <c:pt idx="1441">
                  <c:v>24.4</c:v>
                </c:pt>
                <c:pt idx="1442">
                  <c:v>25.9</c:v>
                </c:pt>
                <c:pt idx="1443">
                  <c:v>24.4</c:v>
                </c:pt>
                <c:pt idx="1444">
                  <c:v>23.1</c:v>
                </c:pt>
                <c:pt idx="1445">
                  <c:v>23.5</c:v>
                </c:pt>
                <c:pt idx="1446">
                  <c:v>24.2</c:v>
                </c:pt>
                <c:pt idx="1447">
                  <c:v>24.2</c:v>
                </c:pt>
                <c:pt idx="1448">
                  <c:v>23.4</c:v>
                </c:pt>
                <c:pt idx="1449">
                  <c:v>22.3</c:v>
                </c:pt>
                <c:pt idx="1450">
                  <c:v>24.5</c:v>
                </c:pt>
                <c:pt idx="1451">
                  <c:v>23.9</c:v>
                </c:pt>
                <c:pt idx="1452">
                  <c:v>23.1</c:v>
                </c:pt>
                <c:pt idx="1453">
                  <c:v>25.3</c:v>
                </c:pt>
                <c:pt idx="1454">
                  <c:v>25.2</c:v>
                </c:pt>
                <c:pt idx="1455">
                  <c:v>23.3</c:v>
                </c:pt>
                <c:pt idx="1456">
                  <c:v>23.9</c:v>
                </c:pt>
                <c:pt idx="1457">
                  <c:v>24.1</c:v>
                </c:pt>
                <c:pt idx="1458">
                  <c:v>23.5</c:v>
                </c:pt>
                <c:pt idx="1459">
                  <c:v>24.1</c:v>
                </c:pt>
                <c:pt idx="1460">
                  <c:v>24.7</c:v>
                </c:pt>
                <c:pt idx="1461">
                  <c:v>23.3</c:v>
                </c:pt>
                <c:pt idx="1462">
                  <c:v>24.3</c:v>
                </c:pt>
                <c:pt idx="1463">
                  <c:v>25.2</c:v>
                </c:pt>
                <c:pt idx="1464">
                  <c:v>25.1</c:v>
                </c:pt>
                <c:pt idx="1465">
                  <c:v>23.5</c:v>
                </c:pt>
                <c:pt idx="1466">
                  <c:v>24.6</c:v>
                </c:pt>
                <c:pt idx="1467">
                  <c:v>25.9</c:v>
                </c:pt>
                <c:pt idx="1468">
                  <c:v>24.3</c:v>
                </c:pt>
                <c:pt idx="1469">
                  <c:v>24.8</c:v>
                </c:pt>
                <c:pt idx="1470">
                  <c:v>24.5</c:v>
                </c:pt>
                <c:pt idx="1471">
                  <c:v>23.6</c:v>
                </c:pt>
                <c:pt idx="1472">
                  <c:v>24.4</c:v>
                </c:pt>
                <c:pt idx="1473">
                  <c:v>26.5</c:v>
                </c:pt>
                <c:pt idx="1474">
                  <c:v>25.1</c:v>
                </c:pt>
                <c:pt idx="1475">
                  <c:v>24.8</c:v>
                </c:pt>
                <c:pt idx="1476">
                  <c:v>26.2</c:v>
                </c:pt>
                <c:pt idx="1477">
                  <c:v>24.4</c:v>
                </c:pt>
                <c:pt idx="1478">
                  <c:v>24.7</c:v>
                </c:pt>
                <c:pt idx="1479">
                  <c:v>26.1</c:v>
                </c:pt>
                <c:pt idx="1480">
                  <c:v>24.4</c:v>
                </c:pt>
                <c:pt idx="1481">
                  <c:v>24.8</c:v>
                </c:pt>
                <c:pt idx="1482">
                  <c:v>24.3</c:v>
                </c:pt>
                <c:pt idx="1483">
                  <c:v>24.1</c:v>
                </c:pt>
                <c:pt idx="1484">
                  <c:v>24.8</c:v>
                </c:pt>
                <c:pt idx="1485">
                  <c:v>24.4</c:v>
                </c:pt>
                <c:pt idx="1486">
                  <c:v>25.2</c:v>
                </c:pt>
                <c:pt idx="1487">
                  <c:v>24.3</c:v>
                </c:pt>
                <c:pt idx="1488">
                  <c:v>24.7</c:v>
                </c:pt>
                <c:pt idx="1489">
                  <c:v>24.2</c:v>
                </c:pt>
                <c:pt idx="1490">
                  <c:v>23.8</c:v>
                </c:pt>
                <c:pt idx="1491">
                  <c:v>24.4</c:v>
                </c:pt>
                <c:pt idx="1492">
                  <c:v>24.8</c:v>
                </c:pt>
                <c:pt idx="1493">
                  <c:v>24.1</c:v>
                </c:pt>
                <c:pt idx="1494">
                  <c:v>23.7</c:v>
                </c:pt>
                <c:pt idx="1495">
                  <c:v>25</c:v>
                </c:pt>
                <c:pt idx="1496">
                  <c:v>25.2</c:v>
                </c:pt>
                <c:pt idx="1497">
                  <c:v>26.2</c:v>
                </c:pt>
                <c:pt idx="1498">
                  <c:v>24.5</c:v>
                </c:pt>
                <c:pt idx="1499">
                  <c:v>23.7</c:v>
                </c:pt>
                <c:pt idx="1500">
                  <c:v>23.6</c:v>
                </c:pt>
                <c:pt idx="1501">
                  <c:v>23.4</c:v>
                </c:pt>
                <c:pt idx="1502">
                  <c:v>23.8</c:v>
                </c:pt>
                <c:pt idx="1503">
                  <c:v>25.3</c:v>
                </c:pt>
                <c:pt idx="1504">
                  <c:v>25.2</c:v>
                </c:pt>
                <c:pt idx="1505">
                  <c:v>24.4</c:v>
                </c:pt>
                <c:pt idx="1506">
                  <c:v>23.8</c:v>
                </c:pt>
                <c:pt idx="1507">
                  <c:v>24.3</c:v>
                </c:pt>
                <c:pt idx="1508">
                  <c:v>23.3</c:v>
                </c:pt>
                <c:pt idx="1509">
                  <c:v>23.8</c:v>
                </c:pt>
                <c:pt idx="1510">
                  <c:v>25</c:v>
                </c:pt>
                <c:pt idx="1511">
                  <c:v>23.8</c:v>
                </c:pt>
                <c:pt idx="1512">
                  <c:v>24.2</c:v>
                </c:pt>
                <c:pt idx="1513">
                  <c:v>25.5</c:v>
                </c:pt>
                <c:pt idx="1514">
                  <c:v>26.1</c:v>
                </c:pt>
                <c:pt idx="1515">
                  <c:v>27.5</c:v>
                </c:pt>
                <c:pt idx="1516">
                  <c:v>28</c:v>
                </c:pt>
                <c:pt idx="1517">
                  <c:v>25.6</c:v>
                </c:pt>
                <c:pt idx="1518">
                  <c:v>25.2</c:v>
                </c:pt>
                <c:pt idx="1519">
                  <c:v>24.5</c:v>
                </c:pt>
                <c:pt idx="1520">
                  <c:v>25.2</c:v>
                </c:pt>
                <c:pt idx="1521">
                  <c:v>24.7</c:v>
                </c:pt>
                <c:pt idx="1522">
                  <c:v>23.7</c:v>
                </c:pt>
                <c:pt idx="1523">
                  <c:v>25.5</c:v>
                </c:pt>
                <c:pt idx="1524">
                  <c:v>23.8</c:v>
                </c:pt>
                <c:pt idx="1525">
                  <c:v>25.3</c:v>
                </c:pt>
                <c:pt idx="1526">
                  <c:v>24.3</c:v>
                </c:pt>
                <c:pt idx="1527">
                  <c:v>25.4</c:v>
                </c:pt>
                <c:pt idx="1528">
                  <c:v>23.8</c:v>
                </c:pt>
                <c:pt idx="1529">
                  <c:v>26.3</c:v>
                </c:pt>
                <c:pt idx="1530">
                  <c:v>24.7</c:v>
                </c:pt>
                <c:pt idx="1531">
                  <c:v>24.4</c:v>
                </c:pt>
                <c:pt idx="1532">
                  <c:v>24.8</c:v>
                </c:pt>
                <c:pt idx="1533">
                  <c:v>25.1</c:v>
                </c:pt>
                <c:pt idx="1534">
                  <c:v>23.9</c:v>
                </c:pt>
                <c:pt idx="1535">
                  <c:v>25</c:v>
                </c:pt>
                <c:pt idx="1536">
                  <c:v>25.1</c:v>
                </c:pt>
                <c:pt idx="1537">
                  <c:v>24</c:v>
                </c:pt>
                <c:pt idx="1538">
                  <c:v>27.7</c:v>
                </c:pt>
                <c:pt idx="1539">
                  <c:v>24.2</c:v>
                </c:pt>
                <c:pt idx="1540">
                  <c:v>26.1</c:v>
                </c:pt>
                <c:pt idx="1541">
                  <c:v>25.5</c:v>
                </c:pt>
                <c:pt idx="1542">
                  <c:v>25</c:v>
                </c:pt>
                <c:pt idx="1543">
                  <c:v>25.2</c:v>
                </c:pt>
                <c:pt idx="1544">
                  <c:v>25.7</c:v>
                </c:pt>
                <c:pt idx="1545">
                  <c:v>25.6</c:v>
                </c:pt>
                <c:pt idx="1546">
                  <c:v>27.1</c:v>
                </c:pt>
                <c:pt idx="1547">
                  <c:v>26</c:v>
                </c:pt>
                <c:pt idx="1548">
                  <c:v>24.3</c:v>
                </c:pt>
                <c:pt idx="1549">
                  <c:v>24.2</c:v>
                </c:pt>
                <c:pt idx="1550">
                  <c:v>25.1</c:v>
                </c:pt>
                <c:pt idx="1551">
                  <c:v>25</c:v>
                </c:pt>
                <c:pt idx="1552">
                  <c:v>26.3</c:v>
                </c:pt>
                <c:pt idx="1553">
                  <c:v>25.9</c:v>
                </c:pt>
                <c:pt idx="1554">
                  <c:v>24.1</c:v>
                </c:pt>
                <c:pt idx="1555">
                  <c:v>25.1</c:v>
                </c:pt>
                <c:pt idx="1556">
                  <c:v>25.5</c:v>
                </c:pt>
                <c:pt idx="1557">
                  <c:v>25.5</c:v>
                </c:pt>
                <c:pt idx="1558">
                  <c:v>25.6</c:v>
                </c:pt>
                <c:pt idx="1559">
                  <c:v>24.2</c:v>
                </c:pt>
                <c:pt idx="1560">
                  <c:v>24.3</c:v>
                </c:pt>
                <c:pt idx="1561">
                  <c:v>27.6</c:v>
                </c:pt>
                <c:pt idx="1562">
                  <c:v>26.4</c:v>
                </c:pt>
                <c:pt idx="1563">
                  <c:v>26</c:v>
                </c:pt>
                <c:pt idx="1564">
                  <c:v>25.9</c:v>
                </c:pt>
                <c:pt idx="1565">
                  <c:v>25.5</c:v>
                </c:pt>
                <c:pt idx="1566">
                  <c:v>26.6</c:v>
                </c:pt>
                <c:pt idx="1567">
                  <c:v>26.5</c:v>
                </c:pt>
                <c:pt idx="1568">
                  <c:v>26.6</c:v>
                </c:pt>
                <c:pt idx="1569">
                  <c:v>26.1</c:v>
                </c:pt>
                <c:pt idx="1570">
                  <c:v>25.7</c:v>
                </c:pt>
                <c:pt idx="1571">
                  <c:v>26.7</c:v>
                </c:pt>
                <c:pt idx="1572">
                  <c:v>26.4</c:v>
                </c:pt>
                <c:pt idx="1573">
                  <c:v>28.1</c:v>
                </c:pt>
                <c:pt idx="1574">
                  <c:v>28.4</c:v>
                </c:pt>
                <c:pt idx="1575">
                  <c:v>28.6</c:v>
                </c:pt>
                <c:pt idx="1576">
                  <c:v>27.2</c:v>
                </c:pt>
                <c:pt idx="1577">
                  <c:v>27</c:v>
                </c:pt>
                <c:pt idx="1578">
                  <c:v>27.1</c:v>
                </c:pt>
                <c:pt idx="1579">
                  <c:v>27.3</c:v>
                </c:pt>
                <c:pt idx="1580">
                  <c:v>26.6</c:v>
                </c:pt>
                <c:pt idx="1581">
                  <c:v>28.7</c:v>
                </c:pt>
                <c:pt idx="1582">
                  <c:v>27.9</c:v>
                </c:pt>
                <c:pt idx="1583">
                  <c:v>27.5</c:v>
                </c:pt>
                <c:pt idx="1584">
                  <c:v>28.1</c:v>
                </c:pt>
                <c:pt idx="1585">
                  <c:v>27.5</c:v>
                </c:pt>
                <c:pt idx="1586">
                  <c:v>28.3</c:v>
                </c:pt>
                <c:pt idx="1587">
                  <c:v>27.5</c:v>
                </c:pt>
                <c:pt idx="1588">
                  <c:v>27.5</c:v>
                </c:pt>
                <c:pt idx="1589">
                  <c:v>26.7</c:v>
                </c:pt>
                <c:pt idx="1590">
                  <c:v>27.9</c:v>
                </c:pt>
                <c:pt idx="1591">
                  <c:v>26.3</c:v>
                </c:pt>
                <c:pt idx="1592">
                  <c:v>26.3</c:v>
                </c:pt>
                <c:pt idx="1593">
                  <c:v>27.2</c:v>
                </c:pt>
                <c:pt idx="1594">
                  <c:v>27.1</c:v>
                </c:pt>
                <c:pt idx="1595">
                  <c:v>27.8</c:v>
                </c:pt>
                <c:pt idx="1596">
                  <c:v>26.5</c:v>
                </c:pt>
                <c:pt idx="1597">
                  <c:v>25.9</c:v>
                </c:pt>
                <c:pt idx="1598">
                  <c:v>25.8</c:v>
                </c:pt>
                <c:pt idx="1599">
                  <c:v>26.3</c:v>
                </c:pt>
                <c:pt idx="1600">
                  <c:v>27.2</c:v>
                </c:pt>
                <c:pt idx="1601">
                  <c:v>26.2</c:v>
                </c:pt>
                <c:pt idx="1602">
                  <c:v>28.1</c:v>
                </c:pt>
                <c:pt idx="1603">
                  <c:v>26.2</c:v>
                </c:pt>
                <c:pt idx="1604">
                  <c:v>27.5</c:v>
                </c:pt>
                <c:pt idx="1605">
                  <c:v>25.4</c:v>
                </c:pt>
                <c:pt idx="1606">
                  <c:v>26.5</c:v>
                </c:pt>
                <c:pt idx="1607">
                  <c:v>27.6</c:v>
                </c:pt>
                <c:pt idx="1608">
                  <c:v>26.5</c:v>
                </c:pt>
                <c:pt idx="1609">
                  <c:v>26.2</c:v>
                </c:pt>
                <c:pt idx="1610">
                  <c:v>26.7</c:v>
                </c:pt>
                <c:pt idx="1611">
                  <c:v>28</c:v>
                </c:pt>
                <c:pt idx="1612">
                  <c:v>25.5</c:v>
                </c:pt>
                <c:pt idx="1613">
                  <c:v>27</c:v>
                </c:pt>
                <c:pt idx="1614">
                  <c:v>26.9</c:v>
                </c:pt>
                <c:pt idx="1615">
                  <c:v>28.1</c:v>
                </c:pt>
                <c:pt idx="1616">
                  <c:v>27.9</c:v>
                </c:pt>
                <c:pt idx="1617">
                  <c:v>27.5</c:v>
                </c:pt>
                <c:pt idx="1618">
                  <c:v>27</c:v>
                </c:pt>
                <c:pt idx="1619">
                  <c:v>27.4</c:v>
                </c:pt>
                <c:pt idx="1620">
                  <c:v>27.4</c:v>
                </c:pt>
                <c:pt idx="1621">
                  <c:v>28.2</c:v>
                </c:pt>
                <c:pt idx="1622">
                  <c:v>29.1</c:v>
                </c:pt>
                <c:pt idx="1623">
                  <c:v>28.1</c:v>
                </c:pt>
                <c:pt idx="1624">
                  <c:v>29.6</c:v>
                </c:pt>
                <c:pt idx="1625">
                  <c:v>29.1</c:v>
                </c:pt>
                <c:pt idx="1626">
                  <c:v>28.6</c:v>
                </c:pt>
                <c:pt idx="1627">
                  <c:v>26.8</c:v>
                </c:pt>
                <c:pt idx="1628">
                  <c:v>27.8</c:v>
                </c:pt>
                <c:pt idx="1629">
                  <c:v>26.3</c:v>
                </c:pt>
                <c:pt idx="1630">
                  <c:v>26.6</c:v>
                </c:pt>
                <c:pt idx="1631">
                  <c:v>26.5</c:v>
                </c:pt>
                <c:pt idx="1632">
                  <c:v>27</c:v>
                </c:pt>
                <c:pt idx="1633">
                  <c:v>27.1</c:v>
                </c:pt>
                <c:pt idx="1634">
                  <c:v>26.7</c:v>
                </c:pt>
                <c:pt idx="1635">
                  <c:v>26.6</c:v>
                </c:pt>
                <c:pt idx="1636">
                  <c:v>25.3</c:v>
                </c:pt>
                <c:pt idx="1637">
                  <c:v>26.8</c:v>
                </c:pt>
                <c:pt idx="1638">
                  <c:v>26</c:v>
                </c:pt>
                <c:pt idx="1639">
                  <c:v>27.4</c:v>
                </c:pt>
                <c:pt idx="1640">
                  <c:v>26.5</c:v>
                </c:pt>
                <c:pt idx="1641">
                  <c:v>27.1</c:v>
                </c:pt>
                <c:pt idx="1642">
                  <c:v>26.6</c:v>
                </c:pt>
                <c:pt idx="1643">
                  <c:v>26.4</c:v>
                </c:pt>
                <c:pt idx="1644">
                  <c:v>26.5</c:v>
                </c:pt>
                <c:pt idx="1645">
                  <c:v>26.2</c:v>
                </c:pt>
                <c:pt idx="1646">
                  <c:v>25.9</c:v>
                </c:pt>
                <c:pt idx="1647">
                  <c:v>25.3</c:v>
                </c:pt>
                <c:pt idx="1648">
                  <c:v>25.7</c:v>
                </c:pt>
                <c:pt idx="1649">
                  <c:v>25.8</c:v>
                </c:pt>
                <c:pt idx="1650">
                  <c:v>26.5</c:v>
                </c:pt>
                <c:pt idx="1651">
                  <c:v>26.1</c:v>
                </c:pt>
                <c:pt idx="1652">
                  <c:v>28.1</c:v>
                </c:pt>
                <c:pt idx="1653">
                  <c:v>28.9</c:v>
                </c:pt>
                <c:pt idx="1654">
                  <c:v>30</c:v>
                </c:pt>
                <c:pt idx="1655">
                  <c:v>29.6</c:v>
                </c:pt>
                <c:pt idx="1656">
                  <c:v>28</c:v>
                </c:pt>
                <c:pt idx="1657">
                  <c:v>30.2</c:v>
                </c:pt>
                <c:pt idx="1658">
                  <c:v>29.3</c:v>
                </c:pt>
                <c:pt idx="1659">
                  <c:v>28.7</c:v>
                </c:pt>
                <c:pt idx="1660">
                  <c:v>30.7</c:v>
                </c:pt>
                <c:pt idx="1661">
                  <c:v>30</c:v>
                </c:pt>
                <c:pt idx="1662">
                  <c:v>30.5</c:v>
                </c:pt>
                <c:pt idx="1663">
                  <c:v>29.8</c:v>
                </c:pt>
                <c:pt idx="1664">
                  <c:v>30.6</c:v>
                </c:pt>
                <c:pt idx="1665">
                  <c:v>31.1</c:v>
                </c:pt>
                <c:pt idx="1666">
                  <c:v>29.5</c:v>
                </c:pt>
                <c:pt idx="1667">
                  <c:v>29.4</c:v>
                </c:pt>
                <c:pt idx="1668">
                  <c:v>30.4</c:v>
                </c:pt>
                <c:pt idx="1669">
                  <c:v>28.3</c:v>
                </c:pt>
                <c:pt idx="1670">
                  <c:v>29.5</c:v>
                </c:pt>
                <c:pt idx="1671">
                  <c:v>31.5</c:v>
                </c:pt>
                <c:pt idx="1672">
                  <c:v>30.6</c:v>
                </c:pt>
                <c:pt idx="1673">
                  <c:v>30.2</c:v>
                </c:pt>
                <c:pt idx="1674">
                  <c:v>30.6</c:v>
                </c:pt>
                <c:pt idx="1675">
                  <c:v>30.1</c:v>
                </c:pt>
                <c:pt idx="1676">
                  <c:v>30.1</c:v>
                </c:pt>
                <c:pt idx="1677">
                  <c:v>30</c:v>
                </c:pt>
                <c:pt idx="1678">
                  <c:v>29.1</c:v>
                </c:pt>
                <c:pt idx="1679">
                  <c:v>30.1</c:v>
                </c:pt>
                <c:pt idx="1680">
                  <c:v>30.6</c:v>
                </c:pt>
                <c:pt idx="1681">
                  <c:v>30.6</c:v>
                </c:pt>
                <c:pt idx="1682">
                  <c:v>30</c:v>
                </c:pt>
                <c:pt idx="1683">
                  <c:v>29.6</c:v>
                </c:pt>
                <c:pt idx="1684">
                  <c:v>28.8</c:v>
                </c:pt>
                <c:pt idx="1685">
                  <c:v>28</c:v>
                </c:pt>
                <c:pt idx="1686">
                  <c:v>27.8</c:v>
                </c:pt>
                <c:pt idx="1687">
                  <c:v>28</c:v>
                </c:pt>
                <c:pt idx="1688">
                  <c:v>28.7</c:v>
                </c:pt>
                <c:pt idx="1689">
                  <c:v>28.8</c:v>
                </c:pt>
                <c:pt idx="1690">
                  <c:v>28.4</c:v>
                </c:pt>
                <c:pt idx="1691">
                  <c:v>28.5</c:v>
                </c:pt>
                <c:pt idx="1692">
                  <c:v>29.5</c:v>
                </c:pt>
                <c:pt idx="1693">
                  <c:v>30.1</c:v>
                </c:pt>
                <c:pt idx="1694">
                  <c:v>27.5</c:v>
                </c:pt>
                <c:pt idx="1695">
                  <c:v>29.5</c:v>
                </c:pt>
                <c:pt idx="1696">
                  <c:v>29.4</c:v>
                </c:pt>
                <c:pt idx="1697">
                  <c:v>29</c:v>
                </c:pt>
                <c:pt idx="1698">
                  <c:v>28.7</c:v>
                </c:pt>
                <c:pt idx="1699">
                  <c:v>29.5</c:v>
                </c:pt>
                <c:pt idx="1700">
                  <c:v>30</c:v>
                </c:pt>
                <c:pt idx="1701">
                  <c:v>28.9</c:v>
                </c:pt>
                <c:pt idx="1702">
                  <c:v>29.1</c:v>
                </c:pt>
                <c:pt idx="1703">
                  <c:v>30.1</c:v>
                </c:pt>
                <c:pt idx="1704">
                  <c:v>32</c:v>
                </c:pt>
                <c:pt idx="1705">
                  <c:v>31.4</c:v>
                </c:pt>
                <c:pt idx="1706">
                  <c:v>30.4</c:v>
                </c:pt>
                <c:pt idx="1707">
                  <c:v>32.5</c:v>
                </c:pt>
                <c:pt idx="1708">
                  <c:v>31.6</c:v>
                </c:pt>
                <c:pt idx="1709">
                  <c:v>30</c:v>
                </c:pt>
                <c:pt idx="1710">
                  <c:v>31</c:v>
                </c:pt>
                <c:pt idx="1711">
                  <c:v>31</c:v>
                </c:pt>
                <c:pt idx="1712">
                  <c:v>31.2</c:v>
                </c:pt>
                <c:pt idx="1713">
                  <c:v>31</c:v>
                </c:pt>
                <c:pt idx="1714">
                  <c:v>31.2</c:v>
                </c:pt>
                <c:pt idx="1715">
                  <c:v>31.4</c:v>
                </c:pt>
                <c:pt idx="1716">
                  <c:v>31.2</c:v>
                </c:pt>
                <c:pt idx="1717">
                  <c:v>31.4</c:v>
                </c:pt>
                <c:pt idx="1718">
                  <c:v>31.8</c:v>
                </c:pt>
                <c:pt idx="1719">
                  <c:v>31.7</c:v>
                </c:pt>
                <c:pt idx="1720">
                  <c:v>29.6</c:v>
                </c:pt>
                <c:pt idx="1721">
                  <c:v>31.3</c:v>
                </c:pt>
                <c:pt idx="1722">
                  <c:v>30.8</c:v>
                </c:pt>
                <c:pt idx="1723">
                  <c:v>30.8</c:v>
                </c:pt>
                <c:pt idx="1724">
                  <c:v>32.1</c:v>
                </c:pt>
                <c:pt idx="1725">
                  <c:v>30.5</c:v>
                </c:pt>
                <c:pt idx="1726">
                  <c:v>30</c:v>
                </c:pt>
                <c:pt idx="1727">
                  <c:v>29.6</c:v>
                </c:pt>
                <c:pt idx="1728">
                  <c:v>29</c:v>
                </c:pt>
                <c:pt idx="1729">
                  <c:v>28.9</c:v>
                </c:pt>
                <c:pt idx="1730">
                  <c:v>27.3</c:v>
                </c:pt>
                <c:pt idx="1731">
                  <c:v>28</c:v>
                </c:pt>
                <c:pt idx="1732">
                  <c:v>28.3</c:v>
                </c:pt>
                <c:pt idx="1733">
                  <c:v>27.2</c:v>
                </c:pt>
                <c:pt idx="1734">
                  <c:v>27.2</c:v>
                </c:pt>
                <c:pt idx="1735">
                  <c:v>26.4</c:v>
                </c:pt>
                <c:pt idx="1736">
                  <c:v>26</c:v>
                </c:pt>
                <c:pt idx="1737">
                  <c:v>26.4</c:v>
                </c:pt>
                <c:pt idx="1738">
                  <c:v>26.1</c:v>
                </c:pt>
                <c:pt idx="1739">
                  <c:v>27</c:v>
                </c:pt>
                <c:pt idx="1740">
                  <c:v>25.5</c:v>
                </c:pt>
                <c:pt idx="1741">
                  <c:v>26.3</c:v>
                </c:pt>
                <c:pt idx="1742">
                  <c:v>26.4</c:v>
                </c:pt>
                <c:pt idx="1743">
                  <c:v>27.2</c:v>
                </c:pt>
                <c:pt idx="1744">
                  <c:v>26.6</c:v>
                </c:pt>
                <c:pt idx="1745">
                  <c:v>25.6</c:v>
                </c:pt>
                <c:pt idx="1746">
                  <c:v>26.1</c:v>
                </c:pt>
                <c:pt idx="1747">
                  <c:v>25.7</c:v>
                </c:pt>
                <c:pt idx="1748">
                  <c:v>26.5</c:v>
                </c:pt>
                <c:pt idx="1749">
                  <c:v>25.9</c:v>
                </c:pt>
                <c:pt idx="1750">
                  <c:v>27</c:v>
                </c:pt>
                <c:pt idx="1751">
                  <c:v>26.1</c:v>
                </c:pt>
                <c:pt idx="1752">
                  <c:v>25.6</c:v>
                </c:pt>
                <c:pt idx="1753">
                  <c:v>25.3</c:v>
                </c:pt>
                <c:pt idx="1754">
                  <c:v>26.7</c:v>
                </c:pt>
                <c:pt idx="1755">
                  <c:v>25.9</c:v>
                </c:pt>
                <c:pt idx="1756">
                  <c:v>26.1</c:v>
                </c:pt>
                <c:pt idx="1757">
                  <c:v>25.6</c:v>
                </c:pt>
                <c:pt idx="1758">
                  <c:v>26.9</c:v>
                </c:pt>
                <c:pt idx="1759">
                  <c:v>26.1</c:v>
                </c:pt>
                <c:pt idx="1760">
                  <c:v>26.6</c:v>
                </c:pt>
                <c:pt idx="1761">
                  <c:v>25.9</c:v>
                </c:pt>
                <c:pt idx="1762">
                  <c:v>25.8</c:v>
                </c:pt>
                <c:pt idx="1763">
                  <c:v>26.4</c:v>
                </c:pt>
                <c:pt idx="1764">
                  <c:v>26.3</c:v>
                </c:pt>
                <c:pt idx="1765">
                  <c:v>26.8</c:v>
                </c:pt>
                <c:pt idx="1766">
                  <c:v>26.1</c:v>
                </c:pt>
                <c:pt idx="1767">
                  <c:v>27.9</c:v>
                </c:pt>
                <c:pt idx="1768">
                  <c:v>26.5</c:v>
                </c:pt>
                <c:pt idx="1769">
                  <c:v>25.9</c:v>
                </c:pt>
                <c:pt idx="1770">
                  <c:v>26.7</c:v>
                </c:pt>
                <c:pt idx="1771">
                  <c:v>26.1</c:v>
                </c:pt>
                <c:pt idx="1772">
                  <c:v>27.7</c:v>
                </c:pt>
                <c:pt idx="1773">
                  <c:v>28.3</c:v>
                </c:pt>
                <c:pt idx="1774">
                  <c:v>26.4</c:v>
                </c:pt>
                <c:pt idx="1775">
                  <c:v>26.1</c:v>
                </c:pt>
                <c:pt idx="1776">
                  <c:v>27.9</c:v>
                </c:pt>
                <c:pt idx="1777">
                  <c:v>28.2</c:v>
                </c:pt>
                <c:pt idx="1778">
                  <c:v>27.6</c:v>
                </c:pt>
                <c:pt idx="1779">
                  <c:v>27.5</c:v>
                </c:pt>
                <c:pt idx="1780">
                  <c:v>27.5</c:v>
                </c:pt>
                <c:pt idx="1781">
                  <c:v>26.2</c:v>
                </c:pt>
                <c:pt idx="1782">
                  <c:v>26.4</c:v>
                </c:pt>
                <c:pt idx="1783">
                  <c:v>28.1</c:v>
                </c:pt>
                <c:pt idx="1784">
                  <c:v>29.8</c:v>
                </c:pt>
                <c:pt idx="1785">
                  <c:v>28.1</c:v>
                </c:pt>
                <c:pt idx="1786">
                  <c:v>27.3</c:v>
                </c:pt>
                <c:pt idx="1787">
                  <c:v>26.5</c:v>
                </c:pt>
                <c:pt idx="1788">
                  <c:v>26.6</c:v>
                </c:pt>
                <c:pt idx="1789">
                  <c:v>27.6</c:v>
                </c:pt>
                <c:pt idx="1790">
                  <c:v>26.2</c:v>
                </c:pt>
                <c:pt idx="1791">
                  <c:v>27.8</c:v>
                </c:pt>
                <c:pt idx="1792">
                  <c:v>27.4</c:v>
                </c:pt>
                <c:pt idx="1793">
                  <c:v>26.3</c:v>
                </c:pt>
                <c:pt idx="1794">
                  <c:v>26.6</c:v>
                </c:pt>
                <c:pt idx="1795">
                  <c:v>26.2</c:v>
                </c:pt>
                <c:pt idx="1796">
                  <c:v>27.2</c:v>
                </c:pt>
                <c:pt idx="1797">
                  <c:v>27.2</c:v>
                </c:pt>
                <c:pt idx="1798">
                  <c:v>26.7</c:v>
                </c:pt>
                <c:pt idx="1799">
                  <c:v>26.7</c:v>
                </c:pt>
                <c:pt idx="1800">
                  <c:v>26.8</c:v>
                </c:pt>
                <c:pt idx="1801">
                  <c:v>28.4</c:v>
                </c:pt>
                <c:pt idx="1802">
                  <c:v>28</c:v>
                </c:pt>
                <c:pt idx="1803">
                  <c:v>28.3</c:v>
                </c:pt>
                <c:pt idx="1804">
                  <c:v>28.9</c:v>
                </c:pt>
                <c:pt idx="1805">
                  <c:v>30.4</c:v>
                </c:pt>
                <c:pt idx="1806">
                  <c:v>29.9</c:v>
                </c:pt>
                <c:pt idx="1807">
                  <c:v>31.3</c:v>
                </c:pt>
                <c:pt idx="1808">
                  <c:v>31.7</c:v>
                </c:pt>
                <c:pt idx="1809">
                  <c:v>31.8</c:v>
                </c:pt>
                <c:pt idx="1810">
                  <c:v>32.1</c:v>
                </c:pt>
                <c:pt idx="1811">
                  <c:v>33.5</c:v>
                </c:pt>
                <c:pt idx="1812">
                  <c:v>32.1</c:v>
                </c:pt>
                <c:pt idx="1813">
                  <c:v>31.7</c:v>
                </c:pt>
                <c:pt idx="1814">
                  <c:v>33.9</c:v>
                </c:pt>
                <c:pt idx="1815">
                  <c:v>31.7</c:v>
                </c:pt>
                <c:pt idx="1816">
                  <c:v>32.6</c:v>
                </c:pt>
                <c:pt idx="1817">
                  <c:v>32.6</c:v>
                </c:pt>
                <c:pt idx="1818">
                  <c:v>33</c:v>
                </c:pt>
                <c:pt idx="1819">
                  <c:v>33.299999999999997</c:v>
                </c:pt>
                <c:pt idx="1820">
                  <c:v>33.6</c:v>
                </c:pt>
                <c:pt idx="1821">
                  <c:v>33</c:v>
                </c:pt>
                <c:pt idx="1822">
                  <c:v>33.799999999999997</c:v>
                </c:pt>
                <c:pt idx="1823">
                  <c:v>33.6</c:v>
                </c:pt>
                <c:pt idx="1824">
                  <c:v>33.9</c:v>
                </c:pt>
                <c:pt idx="1825">
                  <c:v>34</c:v>
                </c:pt>
                <c:pt idx="1826">
                  <c:v>31.8</c:v>
                </c:pt>
                <c:pt idx="1827">
                  <c:v>32.200000000000003</c:v>
                </c:pt>
                <c:pt idx="1828">
                  <c:v>32.700000000000003</c:v>
                </c:pt>
                <c:pt idx="1829">
                  <c:v>31</c:v>
                </c:pt>
                <c:pt idx="1830">
                  <c:v>32</c:v>
                </c:pt>
                <c:pt idx="1831">
                  <c:v>29.9</c:v>
                </c:pt>
                <c:pt idx="1832">
                  <c:v>30.7</c:v>
                </c:pt>
                <c:pt idx="1833">
                  <c:v>28.7</c:v>
                </c:pt>
                <c:pt idx="1834">
                  <c:v>28.4</c:v>
                </c:pt>
                <c:pt idx="1835">
                  <c:v>28</c:v>
                </c:pt>
                <c:pt idx="1836">
                  <c:v>28.4</c:v>
                </c:pt>
                <c:pt idx="1837">
                  <c:v>28.5</c:v>
                </c:pt>
                <c:pt idx="1838">
                  <c:v>27.5</c:v>
                </c:pt>
                <c:pt idx="1839">
                  <c:v>28</c:v>
                </c:pt>
                <c:pt idx="1840">
                  <c:v>27.4</c:v>
                </c:pt>
                <c:pt idx="1841">
                  <c:v>27.8</c:v>
                </c:pt>
                <c:pt idx="1842">
                  <c:v>28.5</c:v>
                </c:pt>
                <c:pt idx="1843">
                  <c:v>27.8</c:v>
                </c:pt>
                <c:pt idx="1844">
                  <c:v>28.8</c:v>
                </c:pt>
                <c:pt idx="1845">
                  <c:v>27.6</c:v>
                </c:pt>
                <c:pt idx="1846">
                  <c:v>28.4</c:v>
                </c:pt>
                <c:pt idx="1847">
                  <c:v>29.6</c:v>
                </c:pt>
                <c:pt idx="1848">
                  <c:v>28.1</c:v>
                </c:pt>
                <c:pt idx="1849">
                  <c:v>29.3</c:v>
                </c:pt>
                <c:pt idx="1850">
                  <c:v>29.6</c:v>
                </c:pt>
                <c:pt idx="1851">
                  <c:v>30.2</c:v>
                </c:pt>
                <c:pt idx="1852">
                  <c:v>29.1</c:v>
                </c:pt>
                <c:pt idx="1853">
                  <c:v>28.6</c:v>
                </c:pt>
                <c:pt idx="1854">
                  <c:v>29.5</c:v>
                </c:pt>
                <c:pt idx="1855">
                  <c:v>29.2</c:v>
                </c:pt>
                <c:pt idx="1856">
                  <c:v>28.3</c:v>
                </c:pt>
                <c:pt idx="1857">
                  <c:v>28.1</c:v>
                </c:pt>
                <c:pt idx="1858">
                  <c:v>29.9</c:v>
                </c:pt>
                <c:pt idx="1859">
                  <c:v>29.1</c:v>
                </c:pt>
                <c:pt idx="1860">
                  <c:v>28.1</c:v>
                </c:pt>
                <c:pt idx="1861">
                  <c:v>29.6</c:v>
                </c:pt>
                <c:pt idx="1862">
                  <c:v>29.8</c:v>
                </c:pt>
                <c:pt idx="1863">
                  <c:v>31.3</c:v>
                </c:pt>
                <c:pt idx="1864">
                  <c:v>28.9</c:v>
                </c:pt>
                <c:pt idx="1865">
                  <c:v>29.2</c:v>
                </c:pt>
                <c:pt idx="1866">
                  <c:v>28.2</c:v>
                </c:pt>
                <c:pt idx="1867">
                  <c:v>30.1</c:v>
                </c:pt>
                <c:pt idx="1868">
                  <c:v>28.7</c:v>
                </c:pt>
                <c:pt idx="1869">
                  <c:v>29.2</c:v>
                </c:pt>
                <c:pt idx="1870">
                  <c:v>28</c:v>
                </c:pt>
                <c:pt idx="1871">
                  <c:v>27.6</c:v>
                </c:pt>
                <c:pt idx="1872">
                  <c:v>30</c:v>
                </c:pt>
                <c:pt idx="1873">
                  <c:v>27.7</c:v>
                </c:pt>
                <c:pt idx="1874">
                  <c:v>28.1</c:v>
                </c:pt>
                <c:pt idx="1875">
                  <c:v>27.7</c:v>
                </c:pt>
                <c:pt idx="1876">
                  <c:v>27.3</c:v>
                </c:pt>
                <c:pt idx="1877">
                  <c:v>28.7</c:v>
                </c:pt>
                <c:pt idx="1878">
                  <c:v>29.5</c:v>
                </c:pt>
                <c:pt idx="1879">
                  <c:v>28.4</c:v>
                </c:pt>
                <c:pt idx="1880">
                  <c:v>27</c:v>
                </c:pt>
                <c:pt idx="1881">
                  <c:v>27</c:v>
                </c:pt>
                <c:pt idx="1882">
                  <c:v>27.1</c:v>
                </c:pt>
                <c:pt idx="1883">
                  <c:v>30.2</c:v>
                </c:pt>
                <c:pt idx="1884">
                  <c:v>27.9</c:v>
                </c:pt>
                <c:pt idx="1885">
                  <c:v>27.1</c:v>
                </c:pt>
                <c:pt idx="1886">
                  <c:v>27.6</c:v>
                </c:pt>
                <c:pt idx="1887">
                  <c:v>28.9</c:v>
                </c:pt>
                <c:pt idx="1888">
                  <c:v>28.8</c:v>
                </c:pt>
                <c:pt idx="1889">
                  <c:v>28.3</c:v>
                </c:pt>
                <c:pt idx="1890">
                  <c:v>28.4</c:v>
                </c:pt>
                <c:pt idx="1891">
                  <c:v>28.3</c:v>
                </c:pt>
                <c:pt idx="1892">
                  <c:v>28.3</c:v>
                </c:pt>
                <c:pt idx="1893">
                  <c:v>29.2</c:v>
                </c:pt>
                <c:pt idx="1894">
                  <c:v>28.4</c:v>
                </c:pt>
                <c:pt idx="1895">
                  <c:v>28.7</c:v>
                </c:pt>
                <c:pt idx="1896">
                  <c:v>29.1</c:v>
                </c:pt>
                <c:pt idx="1897">
                  <c:v>28.6</c:v>
                </c:pt>
                <c:pt idx="1898">
                  <c:v>28.5</c:v>
                </c:pt>
                <c:pt idx="1899">
                  <c:v>28.6</c:v>
                </c:pt>
                <c:pt idx="1900">
                  <c:v>28.1</c:v>
                </c:pt>
                <c:pt idx="1901">
                  <c:v>30.2</c:v>
                </c:pt>
                <c:pt idx="1902">
                  <c:v>28.6</c:v>
                </c:pt>
                <c:pt idx="1903">
                  <c:v>30.1</c:v>
                </c:pt>
                <c:pt idx="1904">
                  <c:v>32.4</c:v>
                </c:pt>
                <c:pt idx="1905">
                  <c:v>31.2</c:v>
                </c:pt>
                <c:pt idx="1906">
                  <c:v>29.9</c:v>
                </c:pt>
                <c:pt idx="1907">
                  <c:v>31.1</c:v>
                </c:pt>
                <c:pt idx="1908">
                  <c:v>31.5</c:v>
                </c:pt>
                <c:pt idx="1909">
                  <c:v>31</c:v>
                </c:pt>
                <c:pt idx="1910">
                  <c:v>33.700000000000003</c:v>
                </c:pt>
                <c:pt idx="1911">
                  <c:v>33.200000000000003</c:v>
                </c:pt>
                <c:pt idx="1912">
                  <c:v>31.7</c:v>
                </c:pt>
                <c:pt idx="1913">
                  <c:v>33.6</c:v>
                </c:pt>
                <c:pt idx="1914">
                  <c:v>33.9</c:v>
                </c:pt>
                <c:pt idx="1915">
                  <c:v>33</c:v>
                </c:pt>
                <c:pt idx="1916">
                  <c:v>32.700000000000003</c:v>
                </c:pt>
                <c:pt idx="1917">
                  <c:v>33.700000000000003</c:v>
                </c:pt>
                <c:pt idx="1918">
                  <c:v>34.1</c:v>
                </c:pt>
                <c:pt idx="1919">
                  <c:v>33</c:v>
                </c:pt>
                <c:pt idx="1920">
                  <c:v>33.799999999999997</c:v>
                </c:pt>
                <c:pt idx="1921">
                  <c:v>32.700000000000003</c:v>
                </c:pt>
                <c:pt idx="1922">
                  <c:v>33.5</c:v>
                </c:pt>
                <c:pt idx="1923">
                  <c:v>34.5</c:v>
                </c:pt>
                <c:pt idx="1924">
                  <c:v>34.200000000000003</c:v>
                </c:pt>
                <c:pt idx="1925">
                  <c:v>34.4</c:v>
                </c:pt>
                <c:pt idx="1926">
                  <c:v>35.799999999999997</c:v>
                </c:pt>
                <c:pt idx="1927">
                  <c:v>35.5</c:v>
                </c:pt>
                <c:pt idx="1928">
                  <c:v>37.6</c:v>
                </c:pt>
                <c:pt idx="1929">
                  <c:v>35</c:v>
                </c:pt>
                <c:pt idx="1930">
                  <c:v>34.299999999999997</c:v>
                </c:pt>
                <c:pt idx="1931">
                  <c:v>34.299999999999997</c:v>
                </c:pt>
                <c:pt idx="1932">
                  <c:v>34.5</c:v>
                </c:pt>
                <c:pt idx="1933">
                  <c:v>35.4</c:v>
                </c:pt>
                <c:pt idx="1934">
                  <c:v>34.799999999999997</c:v>
                </c:pt>
                <c:pt idx="1935">
                  <c:v>34.799999999999997</c:v>
                </c:pt>
                <c:pt idx="1936">
                  <c:v>36.700000000000003</c:v>
                </c:pt>
                <c:pt idx="1937">
                  <c:v>35.1</c:v>
                </c:pt>
                <c:pt idx="1938">
                  <c:v>34.200000000000003</c:v>
                </c:pt>
                <c:pt idx="1939">
                  <c:v>34.200000000000003</c:v>
                </c:pt>
                <c:pt idx="1940">
                  <c:v>35.200000000000003</c:v>
                </c:pt>
                <c:pt idx="1941">
                  <c:v>35.700000000000003</c:v>
                </c:pt>
                <c:pt idx="1942">
                  <c:v>34.200000000000003</c:v>
                </c:pt>
                <c:pt idx="1943">
                  <c:v>34.299999999999997</c:v>
                </c:pt>
                <c:pt idx="1944">
                  <c:v>32.700000000000003</c:v>
                </c:pt>
                <c:pt idx="1945">
                  <c:v>33.1</c:v>
                </c:pt>
                <c:pt idx="1946">
                  <c:v>33.4</c:v>
                </c:pt>
                <c:pt idx="1947">
                  <c:v>31.5</c:v>
                </c:pt>
                <c:pt idx="1948">
                  <c:v>31.8</c:v>
                </c:pt>
                <c:pt idx="1949">
                  <c:v>31.8</c:v>
                </c:pt>
                <c:pt idx="1950">
                  <c:v>32.700000000000003</c:v>
                </c:pt>
                <c:pt idx="1951">
                  <c:v>31.2</c:v>
                </c:pt>
                <c:pt idx="1952">
                  <c:v>30.2</c:v>
                </c:pt>
                <c:pt idx="1953">
                  <c:v>31.7</c:v>
                </c:pt>
                <c:pt idx="1954">
                  <c:v>30.1</c:v>
                </c:pt>
                <c:pt idx="1955">
                  <c:v>30.6</c:v>
                </c:pt>
                <c:pt idx="1956">
                  <c:v>30.8</c:v>
                </c:pt>
                <c:pt idx="1957">
                  <c:v>29.5</c:v>
                </c:pt>
                <c:pt idx="1958">
                  <c:v>30.7</c:v>
                </c:pt>
                <c:pt idx="1959">
                  <c:v>32.799999999999997</c:v>
                </c:pt>
                <c:pt idx="1960">
                  <c:v>29.5</c:v>
                </c:pt>
                <c:pt idx="1961">
                  <c:v>29.9</c:v>
                </c:pt>
                <c:pt idx="1962">
                  <c:v>29.8</c:v>
                </c:pt>
                <c:pt idx="1963">
                  <c:v>29.1</c:v>
                </c:pt>
                <c:pt idx="1964">
                  <c:v>31</c:v>
                </c:pt>
                <c:pt idx="1965">
                  <c:v>30.2</c:v>
                </c:pt>
                <c:pt idx="1966">
                  <c:v>28.2</c:v>
                </c:pt>
                <c:pt idx="1967">
                  <c:v>28.6</c:v>
                </c:pt>
                <c:pt idx="1968">
                  <c:v>28.8</c:v>
                </c:pt>
                <c:pt idx="1969">
                  <c:v>31.2</c:v>
                </c:pt>
                <c:pt idx="1970">
                  <c:v>30.6</c:v>
                </c:pt>
                <c:pt idx="1971">
                  <c:v>30.6</c:v>
                </c:pt>
                <c:pt idx="1972">
                  <c:v>29.5</c:v>
                </c:pt>
                <c:pt idx="1973">
                  <c:v>30.2</c:v>
                </c:pt>
                <c:pt idx="1974">
                  <c:v>29.5</c:v>
                </c:pt>
                <c:pt idx="1975">
                  <c:v>28.7</c:v>
                </c:pt>
                <c:pt idx="1976">
                  <c:v>29.3</c:v>
                </c:pt>
                <c:pt idx="1977">
                  <c:v>30.3</c:v>
                </c:pt>
                <c:pt idx="1978">
                  <c:v>29.1</c:v>
                </c:pt>
                <c:pt idx="1979">
                  <c:v>28.5</c:v>
                </c:pt>
                <c:pt idx="1980">
                  <c:v>31.9</c:v>
                </c:pt>
                <c:pt idx="1981">
                  <c:v>30.7</c:v>
                </c:pt>
                <c:pt idx="1982">
                  <c:v>30.9</c:v>
                </c:pt>
                <c:pt idx="1983">
                  <c:v>29.6</c:v>
                </c:pt>
                <c:pt idx="1984">
                  <c:v>30.1</c:v>
                </c:pt>
                <c:pt idx="1985">
                  <c:v>28.8</c:v>
                </c:pt>
                <c:pt idx="1986">
                  <c:v>29.5</c:v>
                </c:pt>
                <c:pt idx="1987">
                  <c:v>29.6</c:v>
                </c:pt>
                <c:pt idx="1988">
                  <c:v>29.6</c:v>
                </c:pt>
                <c:pt idx="1989">
                  <c:v>28</c:v>
                </c:pt>
                <c:pt idx="1990">
                  <c:v>27</c:v>
                </c:pt>
                <c:pt idx="1991">
                  <c:v>27.4</c:v>
                </c:pt>
                <c:pt idx="1992">
                  <c:v>27.2</c:v>
                </c:pt>
                <c:pt idx="1993">
                  <c:v>28.2</c:v>
                </c:pt>
                <c:pt idx="1994">
                  <c:v>28.8</c:v>
                </c:pt>
                <c:pt idx="1995">
                  <c:v>28.4</c:v>
                </c:pt>
                <c:pt idx="1996">
                  <c:v>29.5</c:v>
                </c:pt>
                <c:pt idx="1997">
                  <c:v>29.1</c:v>
                </c:pt>
                <c:pt idx="1998">
                  <c:v>29</c:v>
                </c:pt>
                <c:pt idx="1999">
                  <c:v>28.3</c:v>
                </c:pt>
                <c:pt idx="2000">
                  <c:v>28.5</c:v>
                </c:pt>
                <c:pt idx="2001">
                  <c:v>28.7</c:v>
                </c:pt>
                <c:pt idx="2002">
                  <c:v>27.6</c:v>
                </c:pt>
                <c:pt idx="2003">
                  <c:v>28</c:v>
                </c:pt>
                <c:pt idx="2004">
                  <c:v>28.1</c:v>
                </c:pt>
                <c:pt idx="2005">
                  <c:v>28.3</c:v>
                </c:pt>
                <c:pt idx="2006">
                  <c:v>28.8</c:v>
                </c:pt>
                <c:pt idx="2007">
                  <c:v>30.2</c:v>
                </c:pt>
                <c:pt idx="2008">
                  <c:v>32.700000000000003</c:v>
                </c:pt>
                <c:pt idx="2009">
                  <c:v>29.8</c:v>
                </c:pt>
                <c:pt idx="2010">
                  <c:v>31.7</c:v>
                </c:pt>
                <c:pt idx="2011">
                  <c:v>29.7</c:v>
                </c:pt>
                <c:pt idx="2012">
                  <c:v>29</c:v>
                </c:pt>
                <c:pt idx="2013">
                  <c:v>30.7</c:v>
                </c:pt>
                <c:pt idx="2014">
                  <c:v>29.4</c:v>
                </c:pt>
                <c:pt idx="2015">
                  <c:v>29.7</c:v>
                </c:pt>
                <c:pt idx="2016">
                  <c:v>28.6</c:v>
                </c:pt>
                <c:pt idx="2017">
                  <c:v>28.3</c:v>
                </c:pt>
                <c:pt idx="2018">
                  <c:v>28.4</c:v>
                </c:pt>
                <c:pt idx="2019">
                  <c:v>29.4</c:v>
                </c:pt>
                <c:pt idx="2020">
                  <c:v>30.6</c:v>
                </c:pt>
                <c:pt idx="2021">
                  <c:v>29.8</c:v>
                </c:pt>
                <c:pt idx="2022">
                  <c:v>29.9</c:v>
                </c:pt>
                <c:pt idx="2023">
                  <c:v>28.6</c:v>
                </c:pt>
                <c:pt idx="2024">
                  <c:v>29.2</c:v>
                </c:pt>
                <c:pt idx="2025">
                  <c:v>30</c:v>
                </c:pt>
                <c:pt idx="2026">
                  <c:v>29.8</c:v>
                </c:pt>
                <c:pt idx="2027">
                  <c:v>28.8</c:v>
                </c:pt>
                <c:pt idx="2028">
                  <c:v>29.2</c:v>
                </c:pt>
                <c:pt idx="2029">
                  <c:v>28</c:v>
                </c:pt>
                <c:pt idx="2030">
                  <c:v>28.1</c:v>
                </c:pt>
                <c:pt idx="2031">
                  <c:v>28.2</c:v>
                </c:pt>
                <c:pt idx="2032">
                  <c:v>28.1</c:v>
                </c:pt>
                <c:pt idx="2033">
                  <c:v>27.4</c:v>
                </c:pt>
                <c:pt idx="2034">
                  <c:v>27.1</c:v>
                </c:pt>
                <c:pt idx="2035">
                  <c:v>27</c:v>
                </c:pt>
                <c:pt idx="2036">
                  <c:v>27.2</c:v>
                </c:pt>
                <c:pt idx="2037">
                  <c:v>27.2</c:v>
                </c:pt>
                <c:pt idx="2038">
                  <c:v>27.7</c:v>
                </c:pt>
                <c:pt idx="2039">
                  <c:v>27.1</c:v>
                </c:pt>
                <c:pt idx="2040">
                  <c:v>28.3</c:v>
                </c:pt>
                <c:pt idx="2041">
                  <c:v>26.6</c:v>
                </c:pt>
                <c:pt idx="2042">
                  <c:v>26.6</c:v>
                </c:pt>
                <c:pt idx="2043">
                  <c:v>27.3</c:v>
                </c:pt>
                <c:pt idx="2044">
                  <c:v>26.6</c:v>
                </c:pt>
                <c:pt idx="2045">
                  <c:v>26.8</c:v>
                </c:pt>
                <c:pt idx="2046">
                  <c:v>26.6</c:v>
                </c:pt>
                <c:pt idx="2047">
                  <c:v>26.4</c:v>
                </c:pt>
                <c:pt idx="2048">
                  <c:v>26.6</c:v>
                </c:pt>
                <c:pt idx="2049">
                  <c:v>26.1</c:v>
                </c:pt>
                <c:pt idx="2050">
                  <c:v>26.8</c:v>
                </c:pt>
                <c:pt idx="2051">
                  <c:v>26.5</c:v>
                </c:pt>
                <c:pt idx="2052">
                  <c:v>26.1</c:v>
                </c:pt>
                <c:pt idx="2053">
                  <c:v>26.3</c:v>
                </c:pt>
                <c:pt idx="2054">
                  <c:v>26.1</c:v>
                </c:pt>
                <c:pt idx="2055">
                  <c:v>27</c:v>
                </c:pt>
                <c:pt idx="2056">
                  <c:v>25.9</c:v>
                </c:pt>
                <c:pt idx="2057">
                  <c:v>26.5</c:v>
                </c:pt>
                <c:pt idx="2058">
                  <c:v>27</c:v>
                </c:pt>
                <c:pt idx="2059">
                  <c:v>26.2</c:v>
                </c:pt>
                <c:pt idx="2060">
                  <c:v>25.8</c:v>
                </c:pt>
                <c:pt idx="2061">
                  <c:v>26.5</c:v>
                </c:pt>
                <c:pt idx="2062">
                  <c:v>26.8</c:v>
                </c:pt>
                <c:pt idx="2063">
                  <c:v>26.7</c:v>
                </c:pt>
                <c:pt idx="2064">
                  <c:v>26.5</c:v>
                </c:pt>
                <c:pt idx="2065">
                  <c:v>28.1</c:v>
                </c:pt>
                <c:pt idx="2066">
                  <c:v>27</c:v>
                </c:pt>
                <c:pt idx="2067">
                  <c:v>27.9</c:v>
                </c:pt>
                <c:pt idx="2068">
                  <c:v>26.8</c:v>
                </c:pt>
                <c:pt idx="2069">
                  <c:v>28</c:v>
                </c:pt>
                <c:pt idx="2070">
                  <c:v>28</c:v>
                </c:pt>
                <c:pt idx="2071">
                  <c:v>28</c:v>
                </c:pt>
                <c:pt idx="2072">
                  <c:v>29.1</c:v>
                </c:pt>
                <c:pt idx="2073">
                  <c:v>27</c:v>
                </c:pt>
                <c:pt idx="2074">
                  <c:v>28.7</c:v>
                </c:pt>
                <c:pt idx="2075">
                  <c:v>31.3</c:v>
                </c:pt>
                <c:pt idx="2076">
                  <c:v>29.4</c:v>
                </c:pt>
                <c:pt idx="2077">
                  <c:v>26.7</c:v>
                </c:pt>
                <c:pt idx="2078">
                  <c:v>28.1</c:v>
                </c:pt>
                <c:pt idx="2079">
                  <c:v>26.8</c:v>
                </c:pt>
                <c:pt idx="2080">
                  <c:v>27.7</c:v>
                </c:pt>
                <c:pt idx="2081">
                  <c:v>27.5</c:v>
                </c:pt>
                <c:pt idx="2082">
                  <c:v>26.8</c:v>
                </c:pt>
                <c:pt idx="2083">
                  <c:v>27.4</c:v>
                </c:pt>
                <c:pt idx="2084">
                  <c:v>26.7</c:v>
                </c:pt>
                <c:pt idx="2085">
                  <c:v>29.7</c:v>
                </c:pt>
                <c:pt idx="2086">
                  <c:v>27.1</c:v>
                </c:pt>
                <c:pt idx="2087">
                  <c:v>26.5</c:v>
                </c:pt>
                <c:pt idx="2088">
                  <c:v>27.5</c:v>
                </c:pt>
                <c:pt idx="2089">
                  <c:v>28.3</c:v>
                </c:pt>
                <c:pt idx="2090">
                  <c:v>28</c:v>
                </c:pt>
                <c:pt idx="2091">
                  <c:v>27.4</c:v>
                </c:pt>
                <c:pt idx="2092">
                  <c:v>26.5</c:v>
                </c:pt>
                <c:pt idx="2093">
                  <c:v>27.5</c:v>
                </c:pt>
                <c:pt idx="2094">
                  <c:v>27.3</c:v>
                </c:pt>
                <c:pt idx="2095">
                  <c:v>31.8</c:v>
                </c:pt>
                <c:pt idx="2096">
                  <c:v>30.4</c:v>
                </c:pt>
                <c:pt idx="2097">
                  <c:v>30.1</c:v>
                </c:pt>
                <c:pt idx="2098">
                  <c:v>29.4</c:v>
                </c:pt>
                <c:pt idx="2099">
                  <c:v>29.9</c:v>
                </c:pt>
                <c:pt idx="2100">
                  <c:v>29.2</c:v>
                </c:pt>
                <c:pt idx="2101">
                  <c:v>30.4</c:v>
                </c:pt>
                <c:pt idx="2102">
                  <c:v>32.4</c:v>
                </c:pt>
                <c:pt idx="2103">
                  <c:v>32.200000000000003</c:v>
                </c:pt>
                <c:pt idx="2104">
                  <c:v>31.7</c:v>
                </c:pt>
                <c:pt idx="2105">
                  <c:v>30.7</c:v>
                </c:pt>
                <c:pt idx="2106">
                  <c:v>29.6</c:v>
                </c:pt>
                <c:pt idx="2107">
                  <c:v>30.5</c:v>
                </c:pt>
                <c:pt idx="2108">
                  <c:v>30</c:v>
                </c:pt>
                <c:pt idx="2109">
                  <c:v>30.6</c:v>
                </c:pt>
                <c:pt idx="2110">
                  <c:v>31.1</c:v>
                </c:pt>
                <c:pt idx="2111">
                  <c:v>29.1</c:v>
                </c:pt>
                <c:pt idx="2112">
                  <c:v>28.7</c:v>
                </c:pt>
                <c:pt idx="2113">
                  <c:v>28.3</c:v>
                </c:pt>
                <c:pt idx="2114">
                  <c:v>28.2</c:v>
                </c:pt>
                <c:pt idx="2115">
                  <c:v>28</c:v>
                </c:pt>
                <c:pt idx="2116">
                  <c:v>31.4</c:v>
                </c:pt>
                <c:pt idx="2117">
                  <c:v>29.6</c:v>
                </c:pt>
                <c:pt idx="2118">
                  <c:v>29.6</c:v>
                </c:pt>
                <c:pt idx="2119">
                  <c:v>30.1</c:v>
                </c:pt>
                <c:pt idx="2120">
                  <c:v>31.3</c:v>
                </c:pt>
                <c:pt idx="2121">
                  <c:v>30.3</c:v>
                </c:pt>
                <c:pt idx="2122">
                  <c:v>31.6</c:v>
                </c:pt>
                <c:pt idx="2123">
                  <c:v>28.3</c:v>
                </c:pt>
                <c:pt idx="2124">
                  <c:v>27.2</c:v>
                </c:pt>
                <c:pt idx="2125">
                  <c:v>28.4</c:v>
                </c:pt>
                <c:pt idx="2126">
                  <c:v>28.8</c:v>
                </c:pt>
                <c:pt idx="2127">
                  <c:v>29.7</c:v>
                </c:pt>
                <c:pt idx="2128">
                  <c:v>28.6</c:v>
                </c:pt>
                <c:pt idx="2129">
                  <c:v>28.9</c:v>
                </c:pt>
                <c:pt idx="2130">
                  <c:v>31.7</c:v>
                </c:pt>
                <c:pt idx="2131">
                  <c:v>30.8</c:v>
                </c:pt>
                <c:pt idx="2132">
                  <c:v>30.5</c:v>
                </c:pt>
                <c:pt idx="2133">
                  <c:v>28.7</c:v>
                </c:pt>
                <c:pt idx="2134">
                  <c:v>28.7</c:v>
                </c:pt>
                <c:pt idx="2135">
                  <c:v>29.5</c:v>
                </c:pt>
                <c:pt idx="2136">
                  <c:v>28.2</c:v>
                </c:pt>
                <c:pt idx="2137">
                  <c:v>28.2</c:v>
                </c:pt>
                <c:pt idx="2138">
                  <c:v>28</c:v>
                </c:pt>
                <c:pt idx="2139">
                  <c:v>28.9</c:v>
                </c:pt>
                <c:pt idx="2140">
                  <c:v>27.4</c:v>
                </c:pt>
                <c:pt idx="2141">
                  <c:v>29.7</c:v>
                </c:pt>
                <c:pt idx="2142">
                  <c:v>28.7</c:v>
                </c:pt>
                <c:pt idx="2143">
                  <c:v>30</c:v>
                </c:pt>
                <c:pt idx="2144">
                  <c:v>29.6</c:v>
                </c:pt>
                <c:pt idx="2145">
                  <c:v>30.2</c:v>
                </c:pt>
                <c:pt idx="2146">
                  <c:v>27.7</c:v>
                </c:pt>
                <c:pt idx="2147">
                  <c:v>29.7</c:v>
                </c:pt>
                <c:pt idx="2148">
                  <c:v>29.3</c:v>
                </c:pt>
                <c:pt idx="2149">
                  <c:v>30.3</c:v>
                </c:pt>
                <c:pt idx="2150">
                  <c:v>27.9</c:v>
                </c:pt>
                <c:pt idx="2151">
                  <c:v>28.5</c:v>
                </c:pt>
                <c:pt idx="2152">
                  <c:v>28.7</c:v>
                </c:pt>
                <c:pt idx="2153">
                  <c:v>27.4</c:v>
                </c:pt>
                <c:pt idx="2154">
                  <c:v>27</c:v>
                </c:pt>
                <c:pt idx="2155">
                  <c:v>27.2</c:v>
                </c:pt>
                <c:pt idx="2156">
                  <c:v>26.8</c:v>
                </c:pt>
                <c:pt idx="2157">
                  <c:v>27</c:v>
                </c:pt>
                <c:pt idx="2158">
                  <c:v>26</c:v>
                </c:pt>
                <c:pt idx="2159">
                  <c:v>26</c:v>
                </c:pt>
                <c:pt idx="2160">
                  <c:v>26.2</c:v>
                </c:pt>
                <c:pt idx="2161">
                  <c:v>25.9</c:v>
                </c:pt>
                <c:pt idx="2162">
                  <c:v>26</c:v>
                </c:pt>
                <c:pt idx="2163">
                  <c:v>25.8</c:v>
                </c:pt>
                <c:pt idx="2164">
                  <c:v>25.5</c:v>
                </c:pt>
                <c:pt idx="2165">
                  <c:v>25.4</c:v>
                </c:pt>
                <c:pt idx="2166">
                  <c:v>26.3</c:v>
                </c:pt>
                <c:pt idx="2167">
                  <c:v>26.1</c:v>
                </c:pt>
                <c:pt idx="2168">
                  <c:v>26</c:v>
                </c:pt>
                <c:pt idx="2169">
                  <c:v>26.1</c:v>
                </c:pt>
                <c:pt idx="2170">
                  <c:v>26.8</c:v>
                </c:pt>
                <c:pt idx="2171">
                  <c:v>26.4</c:v>
                </c:pt>
                <c:pt idx="2172">
                  <c:v>26.9</c:v>
                </c:pt>
                <c:pt idx="2173">
                  <c:v>26.1</c:v>
                </c:pt>
                <c:pt idx="2174">
                  <c:v>26.3</c:v>
                </c:pt>
                <c:pt idx="2175">
                  <c:v>27.3</c:v>
                </c:pt>
                <c:pt idx="2176">
                  <c:v>27.2</c:v>
                </c:pt>
                <c:pt idx="2177">
                  <c:v>27.5</c:v>
                </c:pt>
                <c:pt idx="2178">
                  <c:v>26.3</c:v>
                </c:pt>
                <c:pt idx="2179">
                  <c:v>26.5</c:v>
                </c:pt>
                <c:pt idx="2180">
                  <c:v>27.1</c:v>
                </c:pt>
                <c:pt idx="2181">
                  <c:v>26.3</c:v>
                </c:pt>
                <c:pt idx="2182">
                  <c:v>26.3</c:v>
                </c:pt>
                <c:pt idx="2183">
                  <c:v>28.1</c:v>
                </c:pt>
                <c:pt idx="2184">
                  <c:v>26.6</c:v>
                </c:pt>
                <c:pt idx="2185">
                  <c:v>26.8</c:v>
                </c:pt>
                <c:pt idx="2186">
                  <c:v>27</c:v>
                </c:pt>
                <c:pt idx="2187">
                  <c:v>28</c:v>
                </c:pt>
                <c:pt idx="2188">
                  <c:v>27.7</c:v>
                </c:pt>
                <c:pt idx="2189">
                  <c:v>27.6</c:v>
                </c:pt>
                <c:pt idx="2190">
                  <c:v>28.3</c:v>
                </c:pt>
                <c:pt idx="2191">
                  <c:v>27.9</c:v>
                </c:pt>
                <c:pt idx="2192">
                  <c:v>28.1</c:v>
                </c:pt>
                <c:pt idx="2193">
                  <c:v>27.8</c:v>
                </c:pt>
                <c:pt idx="2194">
                  <c:v>28.4</c:v>
                </c:pt>
                <c:pt idx="2195">
                  <c:v>29.2</c:v>
                </c:pt>
                <c:pt idx="2196">
                  <c:v>28.9</c:v>
                </c:pt>
                <c:pt idx="2197">
                  <c:v>29.6</c:v>
                </c:pt>
                <c:pt idx="2198">
                  <c:v>29.7</c:v>
                </c:pt>
                <c:pt idx="2199">
                  <c:v>30.7</c:v>
                </c:pt>
                <c:pt idx="2200">
                  <c:v>29.9</c:v>
                </c:pt>
                <c:pt idx="2201">
                  <c:v>28</c:v>
                </c:pt>
                <c:pt idx="2202">
                  <c:v>26.9</c:v>
                </c:pt>
                <c:pt idx="2203">
                  <c:v>28.9</c:v>
                </c:pt>
                <c:pt idx="2204">
                  <c:v>27.7</c:v>
                </c:pt>
                <c:pt idx="2205">
                  <c:v>27.6</c:v>
                </c:pt>
                <c:pt idx="2206">
                  <c:v>26.8</c:v>
                </c:pt>
                <c:pt idx="2207">
                  <c:v>27.6</c:v>
                </c:pt>
                <c:pt idx="2208">
                  <c:v>26.6</c:v>
                </c:pt>
                <c:pt idx="2209">
                  <c:v>26.4</c:v>
                </c:pt>
                <c:pt idx="2210">
                  <c:v>27.5</c:v>
                </c:pt>
                <c:pt idx="2211">
                  <c:v>27.2</c:v>
                </c:pt>
                <c:pt idx="2212">
                  <c:v>27.2</c:v>
                </c:pt>
                <c:pt idx="2213">
                  <c:v>27.1</c:v>
                </c:pt>
                <c:pt idx="2214">
                  <c:v>29.3</c:v>
                </c:pt>
                <c:pt idx="2215">
                  <c:v>26.9</c:v>
                </c:pt>
                <c:pt idx="2216">
                  <c:v>26.9</c:v>
                </c:pt>
                <c:pt idx="2217">
                  <c:v>27.4</c:v>
                </c:pt>
                <c:pt idx="2218">
                  <c:v>27.2</c:v>
                </c:pt>
                <c:pt idx="2219">
                  <c:v>27.3</c:v>
                </c:pt>
                <c:pt idx="2220">
                  <c:v>29.1</c:v>
                </c:pt>
                <c:pt idx="2221">
                  <c:v>28</c:v>
                </c:pt>
                <c:pt idx="2222">
                  <c:v>27.5</c:v>
                </c:pt>
                <c:pt idx="2223">
                  <c:v>29.9</c:v>
                </c:pt>
                <c:pt idx="2224">
                  <c:v>28.4</c:v>
                </c:pt>
                <c:pt idx="2225">
                  <c:v>28.5</c:v>
                </c:pt>
                <c:pt idx="2226">
                  <c:v>28.3</c:v>
                </c:pt>
                <c:pt idx="2227">
                  <c:v>28.1</c:v>
                </c:pt>
                <c:pt idx="2228">
                  <c:v>30.2</c:v>
                </c:pt>
                <c:pt idx="2229">
                  <c:v>28.7</c:v>
                </c:pt>
                <c:pt idx="2230">
                  <c:v>28.1</c:v>
                </c:pt>
                <c:pt idx="2231">
                  <c:v>29.3</c:v>
                </c:pt>
                <c:pt idx="2232">
                  <c:v>29.7</c:v>
                </c:pt>
                <c:pt idx="2233">
                  <c:v>29</c:v>
                </c:pt>
                <c:pt idx="2234">
                  <c:v>28.9</c:v>
                </c:pt>
                <c:pt idx="2235">
                  <c:v>28.2</c:v>
                </c:pt>
                <c:pt idx="2236">
                  <c:v>29.3</c:v>
                </c:pt>
                <c:pt idx="2237">
                  <c:v>28.5</c:v>
                </c:pt>
                <c:pt idx="2238">
                  <c:v>28.8</c:v>
                </c:pt>
                <c:pt idx="2239">
                  <c:v>29.8</c:v>
                </c:pt>
                <c:pt idx="2240">
                  <c:v>29.1</c:v>
                </c:pt>
                <c:pt idx="2241">
                  <c:v>28.7</c:v>
                </c:pt>
                <c:pt idx="2242">
                  <c:v>30.2</c:v>
                </c:pt>
                <c:pt idx="2243">
                  <c:v>28</c:v>
                </c:pt>
                <c:pt idx="2244">
                  <c:v>27.5</c:v>
                </c:pt>
                <c:pt idx="2245">
                  <c:v>27.3</c:v>
                </c:pt>
                <c:pt idx="2246">
                  <c:v>27.3</c:v>
                </c:pt>
                <c:pt idx="2247">
                  <c:v>27.2</c:v>
                </c:pt>
                <c:pt idx="2248">
                  <c:v>28.3</c:v>
                </c:pt>
                <c:pt idx="2249">
                  <c:v>26.7</c:v>
                </c:pt>
                <c:pt idx="2250">
                  <c:v>27.4</c:v>
                </c:pt>
                <c:pt idx="2251">
                  <c:v>26.8</c:v>
                </c:pt>
                <c:pt idx="2252">
                  <c:v>28.1</c:v>
                </c:pt>
                <c:pt idx="2253">
                  <c:v>28.1</c:v>
                </c:pt>
                <c:pt idx="2254">
                  <c:v>27.2</c:v>
                </c:pt>
                <c:pt idx="2255">
                  <c:v>27.5</c:v>
                </c:pt>
                <c:pt idx="2256">
                  <c:v>27.1</c:v>
                </c:pt>
                <c:pt idx="2257">
                  <c:v>27.2</c:v>
                </c:pt>
                <c:pt idx="2258">
                  <c:v>27.8</c:v>
                </c:pt>
                <c:pt idx="2259">
                  <c:v>30.5</c:v>
                </c:pt>
                <c:pt idx="2260">
                  <c:v>27.8</c:v>
                </c:pt>
                <c:pt idx="2261">
                  <c:v>27.6</c:v>
                </c:pt>
                <c:pt idx="2262">
                  <c:v>29.9</c:v>
                </c:pt>
                <c:pt idx="2263">
                  <c:v>29.4</c:v>
                </c:pt>
                <c:pt idx="2264">
                  <c:v>30.1</c:v>
                </c:pt>
                <c:pt idx="2265">
                  <c:v>30.6</c:v>
                </c:pt>
                <c:pt idx="2266">
                  <c:v>32.9</c:v>
                </c:pt>
                <c:pt idx="2267">
                  <c:v>30.3</c:v>
                </c:pt>
                <c:pt idx="2268">
                  <c:v>29.5</c:v>
                </c:pt>
                <c:pt idx="2269">
                  <c:v>30.2</c:v>
                </c:pt>
                <c:pt idx="2270">
                  <c:v>29.7</c:v>
                </c:pt>
                <c:pt idx="2271">
                  <c:v>30</c:v>
                </c:pt>
                <c:pt idx="2272">
                  <c:v>29.4</c:v>
                </c:pt>
                <c:pt idx="2273">
                  <c:v>30.3</c:v>
                </c:pt>
                <c:pt idx="2274">
                  <c:v>31.5</c:v>
                </c:pt>
                <c:pt idx="2275">
                  <c:v>30.4</c:v>
                </c:pt>
                <c:pt idx="2276">
                  <c:v>30</c:v>
                </c:pt>
                <c:pt idx="2277">
                  <c:v>31.7</c:v>
                </c:pt>
                <c:pt idx="2278">
                  <c:v>28.6</c:v>
                </c:pt>
                <c:pt idx="2279">
                  <c:v>29.2</c:v>
                </c:pt>
                <c:pt idx="2280">
                  <c:v>30.9</c:v>
                </c:pt>
                <c:pt idx="2281">
                  <c:v>27.9</c:v>
                </c:pt>
                <c:pt idx="2282">
                  <c:v>27.8</c:v>
                </c:pt>
                <c:pt idx="2283">
                  <c:v>27.4</c:v>
                </c:pt>
                <c:pt idx="2284">
                  <c:v>27.5</c:v>
                </c:pt>
                <c:pt idx="2285">
                  <c:v>27.6</c:v>
                </c:pt>
                <c:pt idx="2286">
                  <c:v>27.9</c:v>
                </c:pt>
                <c:pt idx="2287">
                  <c:v>27.4</c:v>
                </c:pt>
                <c:pt idx="2288">
                  <c:v>27.9</c:v>
                </c:pt>
                <c:pt idx="2289">
                  <c:v>27.3</c:v>
                </c:pt>
                <c:pt idx="2290">
                  <c:v>27.2</c:v>
                </c:pt>
                <c:pt idx="2291">
                  <c:v>27.1</c:v>
                </c:pt>
                <c:pt idx="2292">
                  <c:v>27.9</c:v>
                </c:pt>
                <c:pt idx="2293">
                  <c:v>27.5</c:v>
                </c:pt>
                <c:pt idx="2294">
                  <c:v>27.6</c:v>
                </c:pt>
                <c:pt idx="2295">
                  <c:v>27</c:v>
                </c:pt>
                <c:pt idx="2296">
                  <c:v>27.2</c:v>
                </c:pt>
                <c:pt idx="2297">
                  <c:v>27.1</c:v>
                </c:pt>
                <c:pt idx="2298">
                  <c:v>26.8</c:v>
                </c:pt>
                <c:pt idx="2299">
                  <c:v>28.2</c:v>
                </c:pt>
                <c:pt idx="2300">
                  <c:v>27.5</c:v>
                </c:pt>
                <c:pt idx="2301">
                  <c:v>27.6</c:v>
                </c:pt>
                <c:pt idx="2302">
                  <c:v>28.8</c:v>
                </c:pt>
                <c:pt idx="2303">
                  <c:v>27.6</c:v>
                </c:pt>
                <c:pt idx="2304">
                  <c:v>28.4</c:v>
                </c:pt>
                <c:pt idx="2305">
                  <c:v>28.2</c:v>
                </c:pt>
                <c:pt idx="2306">
                  <c:v>28</c:v>
                </c:pt>
                <c:pt idx="2307">
                  <c:v>28.7</c:v>
                </c:pt>
                <c:pt idx="2308">
                  <c:v>28</c:v>
                </c:pt>
                <c:pt idx="2309">
                  <c:v>29</c:v>
                </c:pt>
                <c:pt idx="2310">
                  <c:v>28.6</c:v>
                </c:pt>
                <c:pt idx="2311">
                  <c:v>29.6</c:v>
                </c:pt>
                <c:pt idx="2312">
                  <c:v>27.9</c:v>
                </c:pt>
                <c:pt idx="2313">
                  <c:v>28.5</c:v>
                </c:pt>
                <c:pt idx="2314">
                  <c:v>27.4</c:v>
                </c:pt>
                <c:pt idx="2315">
                  <c:v>27.2</c:v>
                </c:pt>
                <c:pt idx="2316">
                  <c:v>28.6</c:v>
                </c:pt>
                <c:pt idx="2317">
                  <c:v>28.3</c:v>
                </c:pt>
                <c:pt idx="2318">
                  <c:v>28.1</c:v>
                </c:pt>
                <c:pt idx="2319">
                  <c:v>27.5</c:v>
                </c:pt>
                <c:pt idx="2320">
                  <c:v>27.9</c:v>
                </c:pt>
                <c:pt idx="2321">
                  <c:v>28</c:v>
                </c:pt>
                <c:pt idx="2322">
                  <c:v>28.3</c:v>
                </c:pt>
                <c:pt idx="2323">
                  <c:v>29.3</c:v>
                </c:pt>
                <c:pt idx="2324">
                  <c:v>28.1</c:v>
                </c:pt>
                <c:pt idx="2325">
                  <c:v>28</c:v>
                </c:pt>
                <c:pt idx="2326">
                  <c:v>28.4</c:v>
                </c:pt>
                <c:pt idx="2327">
                  <c:v>28.7</c:v>
                </c:pt>
                <c:pt idx="2328">
                  <c:v>29</c:v>
                </c:pt>
                <c:pt idx="2329">
                  <c:v>28.6</c:v>
                </c:pt>
                <c:pt idx="2330">
                  <c:v>28.5</c:v>
                </c:pt>
                <c:pt idx="2331">
                  <c:v>27.9</c:v>
                </c:pt>
                <c:pt idx="2332">
                  <c:v>27.8</c:v>
                </c:pt>
                <c:pt idx="2333">
                  <c:v>28</c:v>
                </c:pt>
                <c:pt idx="2334">
                  <c:v>28.1</c:v>
                </c:pt>
                <c:pt idx="2335">
                  <c:v>28</c:v>
                </c:pt>
                <c:pt idx="2336">
                  <c:v>27.6</c:v>
                </c:pt>
                <c:pt idx="2337">
                  <c:v>27.7</c:v>
                </c:pt>
                <c:pt idx="2338">
                  <c:v>27.3</c:v>
                </c:pt>
                <c:pt idx="2339">
                  <c:v>27.7</c:v>
                </c:pt>
                <c:pt idx="2340">
                  <c:v>28.3</c:v>
                </c:pt>
                <c:pt idx="2341">
                  <c:v>29.4</c:v>
                </c:pt>
                <c:pt idx="2342">
                  <c:v>28.7</c:v>
                </c:pt>
                <c:pt idx="2343">
                  <c:v>29</c:v>
                </c:pt>
                <c:pt idx="2344">
                  <c:v>29.4</c:v>
                </c:pt>
                <c:pt idx="2345">
                  <c:v>29.6</c:v>
                </c:pt>
                <c:pt idx="2346">
                  <c:v>30</c:v>
                </c:pt>
                <c:pt idx="2347">
                  <c:v>30.6</c:v>
                </c:pt>
                <c:pt idx="2348">
                  <c:v>31</c:v>
                </c:pt>
                <c:pt idx="2349">
                  <c:v>31.1</c:v>
                </c:pt>
                <c:pt idx="2350">
                  <c:v>30.3</c:v>
                </c:pt>
                <c:pt idx="2351">
                  <c:v>29.9</c:v>
                </c:pt>
                <c:pt idx="2352">
                  <c:v>30</c:v>
                </c:pt>
                <c:pt idx="2353">
                  <c:v>29.3</c:v>
                </c:pt>
                <c:pt idx="2354">
                  <c:v>29.5</c:v>
                </c:pt>
                <c:pt idx="2355">
                  <c:v>28.6</c:v>
                </c:pt>
                <c:pt idx="2356">
                  <c:v>28.4</c:v>
                </c:pt>
                <c:pt idx="2357">
                  <c:v>29</c:v>
                </c:pt>
                <c:pt idx="2358">
                  <c:v>28.7</c:v>
                </c:pt>
                <c:pt idx="2359">
                  <c:v>28.5</c:v>
                </c:pt>
                <c:pt idx="2360">
                  <c:v>28.4</c:v>
                </c:pt>
                <c:pt idx="2361">
                  <c:v>28</c:v>
                </c:pt>
                <c:pt idx="2362">
                  <c:v>27.9</c:v>
                </c:pt>
                <c:pt idx="2363">
                  <c:v>29.3</c:v>
                </c:pt>
                <c:pt idx="2364">
                  <c:v>29.4</c:v>
                </c:pt>
                <c:pt idx="2365">
                  <c:v>29</c:v>
                </c:pt>
                <c:pt idx="2366">
                  <c:v>29.1</c:v>
                </c:pt>
                <c:pt idx="2367">
                  <c:v>28.2</c:v>
                </c:pt>
                <c:pt idx="2368">
                  <c:v>28.3</c:v>
                </c:pt>
                <c:pt idx="2369">
                  <c:v>29.1</c:v>
                </c:pt>
                <c:pt idx="2370">
                  <c:v>29</c:v>
                </c:pt>
                <c:pt idx="2371">
                  <c:v>28.3</c:v>
                </c:pt>
                <c:pt idx="2372">
                  <c:v>29.4</c:v>
                </c:pt>
                <c:pt idx="2373">
                  <c:v>29.3</c:v>
                </c:pt>
                <c:pt idx="2374">
                  <c:v>30.6</c:v>
                </c:pt>
                <c:pt idx="2375">
                  <c:v>30</c:v>
                </c:pt>
                <c:pt idx="2376">
                  <c:v>29</c:v>
                </c:pt>
                <c:pt idx="2377">
                  <c:v>29.2</c:v>
                </c:pt>
                <c:pt idx="2378">
                  <c:v>31.8</c:v>
                </c:pt>
                <c:pt idx="2379">
                  <c:v>30.6</c:v>
                </c:pt>
                <c:pt idx="2380">
                  <c:v>30</c:v>
                </c:pt>
                <c:pt idx="2381">
                  <c:v>30.1</c:v>
                </c:pt>
                <c:pt idx="2382">
                  <c:v>30.8</c:v>
                </c:pt>
                <c:pt idx="2383">
                  <c:v>30.9</c:v>
                </c:pt>
                <c:pt idx="2384">
                  <c:v>30.4</c:v>
                </c:pt>
                <c:pt idx="2385">
                  <c:v>30.1</c:v>
                </c:pt>
                <c:pt idx="2386">
                  <c:v>30</c:v>
                </c:pt>
                <c:pt idx="2387">
                  <c:v>30.8</c:v>
                </c:pt>
                <c:pt idx="2388">
                  <c:v>31.6</c:v>
                </c:pt>
                <c:pt idx="2389">
                  <c:v>30.3</c:v>
                </c:pt>
                <c:pt idx="2390">
                  <c:v>30.1</c:v>
                </c:pt>
                <c:pt idx="2391">
                  <c:v>29.6</c:v>
                </c:pt>
                <c:pt idx="2392">
                  <c:v>31.7</c:v>
                </c:pt>
                <c:pt idx="2393">
                  <c:v>29.6</c:v>
                </c:pt>
                <c:pt idx="2394">
                  <c:v>30</c:v>
                </c:pt>
                <c:pt idx="2395">
                  <c:v>30</c:v>
                </c:pt>
                <c:pt idx="2396">
                  <c:v>29.2</c:v>
                </c:pt>
                <c:pt idx="2397">
                  <c:v>29</c:v>
                </c:pt>
                <c:pt idx="2398">
                  <c:v>29.6</c:v>
                </c:pt>
                <c:pt idx="2399">
                  <c:v>30.1</c:v>
                </c:pt>
                <c:pt idx="2400">
                  <c:v>29.3</c:v>
                </c:pt>
                <c:pt idx="2401">
                  <c:v>28.9</c:v>
                </c:pt>
                <c:pt idx="2402">
                  <c:v>29.9</c:v>
                </c:pt>
                <c:pt idx="2403">
                  <c:v>28.7</c:v>
                </c:pt>
                <c:pt idx="2404">
                  <c:v>29.5</c:v>
                </c:pt>
                <c:pt idx="2405">
                  <c:v>29.8</c:v>
                </c:pt>
                <c:pt idx="2406">
                  <c:v>29.7</c:v>
                </c:pt>
                <c:pt idx="2407">
                  <c:v>29.8</c:v>
                </c:pt>
                <c:pt idx="2408">
                  <c:v>30.8</c:v>
                </c:pt>
                <c:pt idx="2409">
                  <c:v>29.3</c:v>
                </c:pt>
                <c:pt idx="2410">
                  <c:v>29.5</c:v>
                </c:pt>
                <c:pt idx="2411">
                  <c:v>28.9</c:v>
                </c:pt>
                <c:pt idx="2412">
                  <c:v>29.2</c:v>
                </c:pt>
                <c:pt idx="2413">
                  <c:v>28.8</c:v>
                </c:pt>
                <c:pt idx="2414">
                  <c:v>30</c:v>
                </c:pt>
                <c:pt idx="2415">
                  <c:v>29.2</c:v>
                </c:pt>
                <c:pt idx="2416">
                  <c:v>29.9</c:v>
                </c:pt>
                <c:pt idx="2417">
                  <c:v>30.5</c:v>
                </c:pt>
                <c:pt idx="2418">
                  <c:v>29.5</c:v>
                </c:pt>
                <c:pt idx="2419">
                  <c:v>28.9</c:v>
                </c:pt>
                <c:pt idx="2420">
                  <c:v>28.6</c:v>
                </c:pt>
                <c:pt idx="2421">
                  <c:v>28.4</c:v>
                </c:pt>
                <c:pt idx="2422">
                  <c:v>28.9</c:v>
                </c:pt>
                <c:pt idx="2423">
                  <c:v>28.7</c:v>
                </c:pt>
                <c:pt idx="2424">
                  <c:v>28.2</c:v>
                </c:pt>
                <c:pt idx="2425">
                  <c:v>28.4</c:v>
                </c:pt>
                <c:pt idx="2426">
                  <c:v>29.4</c:v>
                </c:pt>
                <c:pt idx="2427">
                  <c:v>29.6</c:v>
                </c:pt>
                <c:pt idx="2428">
                  <c:v>29.9</c:v>
                </c:pt>
                <c:pt idx="2429">
                  <c:v>29.8</c:v>
                </c:pt>
                <c:pt idx="2430">
                  <c:v>30.6</c:v>
                </c:pt>
                <c:pt idx="2431">
                  <c:v>30.3</c:v>
                </c:pt>
                <c:pt idx="2432">
                  <c:v>29.1</c:v>
                </c:pt>
                <c:pt idx="2433">
                  <c:v>29.5</c:v>
                </c:pt>
                <c:pt idx="2434">
                  <c:v>28.7</c:v>
                </c:pt>
                <c:pt idx="2435">
                  <c:v>30.6</c:v>
                </c:pt>
                <c:pt idx="2436">
                  <c:v>29.9</c:v>
                </c:pt>
                <c:pt idx="2437">
                  <c:v>29.6</c:v>
                </c:pt>
                <c:pt idx="2438">
                  <c:v>30</c:v>
                </c:pt>
                <c:pt idx="2439">
                  <c:v>29.5</c:v>
                </c:pt>
                <c:pt idx="2440">
                  <c:v>30.6</c:v>
                </c:pt>
                <c:pt idx="2441">
                  <c:v>30.1</c:v>
                </c:pt>
                <c:pt idx="2442">
                  <c:v>29.9</c:v>
                </c:pt>
                <c:pt idx="2443">
                  <c:v>29.6</c:v>
                </c:pt>
                <c:pt idx="2444">
                  <c:v>29.8</c:v>
                </c:pt>
                <c:pt idx="2445">
                  <c:v>29</c:v>
                </c:pt>
                <c:pt idx="2446">
                  <c:v>29.1</c:v>
                </c:pt>
                <c:pt idx="2447">
                  <c:v>30.7</c:v>
                </c:pt>
                <c:pt idx="2448">
                  <c:v>29.3</c:v>
                </c:pt>
                <c:pt idx="2449">
                  <c:v>29.2</c:v>
                </c:pt>
                <c:pt idx="2450">
                  <c:v>28.6</c:v>
                </c:pt>
                <c:pt idx="2451">
                  <c:v>27.9</c:v>
                </c:pt>
                <c:pt idx="2452">
                  <c:v>28.8</c:v>
                </c:pt>
                <c:pt idx="2453">
                  <c:v>27.5</c:v>
                </c:pt>
                <c:pt idx="2454">
                  <c:v>28.5</c:v>
                </c:pt>
                <c:pt idx="2455">
                  <c:v>28.9</c:v>
                </c:pt>
                <c:pt idx="2456">
                  <c:v>29.7</c:v>
                </c:pt>
                <c:pt idx="2457">
                  <c:v>28.8</c:v>
                </c:pt>
                <c:pt idx="2458">
                  <c:v>30</c:v>
                </c:pt>
                <c:pt idx="2459">
                  <c:v>31.7</c:v>
                </c:pt>
                <c:pt idx="2460">
                  <c:v>30.7</c:v>
                </c:pt>
                <c:pt idx="2461">
                  <c:v>29.5</c:v>
                </c:pt>
                <c:pt idx="2462">
                  <c:v>30</c:v>
                </c:pt>
                <c:pt idx="2463">
                  <c:v>30</c:v>
                </c:pt>
                <c:pt idx="2464">
                  <c:v>30.2</c:v>
                </c:pt>
                <c:pt idx="2465">
                  <c:v>28.6</c:v>
                </c:pt>
                <c:pt idx="2466">
                  <c:v>28.3</c:v>
                </c:pt>
                <c:pt idx="2467">
                  <c:v>28.8</c:v>
                </c:pt>
                <c:pt idx="2468">
                  <c:v>28.9</c:v>
                </c:pt>
                <c:pt idx="2469">
                  <c:v>29.4</c:v>
                </c:pt>
                <c:pt idx="2470">
                  <c:v>29.4</c:v>
                </c:pt>
                <c:pt idx="2471">
                  <c:v>29</c:v>
                </c:pt>
                <c:pt idx="2472">
                  <c:v>29.3</c:v>
                </c:pt>
                <c:pt idx="2473">
                  <c:v>29.7</c:v>
                </c:pt>
                <c:pt idx="2474">
                  <c:v>29.3</c:v>
                </c:pt>
                <c:pt idx="2475">
                  <c:v>30</c:v>
                </c:pt>
                <c:pt idx="2476">
                  <c:v>29</c:v>
                </c:pt>
                <c:pt idx="2477">
                  <c:v>29.8</c:v>
                </c:pt>
                <c:pt idx="2478">
                  <c:v>29.3</c:v>
                </c:pt>
                <c:pt idx="2479">
                  <c:v>29.1</c:v>
                </c:pt>
                <c:pt idx="2480">
                  <c:v>30</c:v>
                </c:pt>
                <c:pt idx="2481">
                  <c:v>28.3</c:v>
                </c:pt>
                <c:pt idx="2482">
                  <c:v>29</c:v>
                </c:pt>
                <c:pt idx="2483">
                  <c:v>28.2</c:v>
                </c:pt>
                <c:pt idx="2484">
                  <c:v>28.4</c:v>
                </c:pt>
                <c:pt idx="2485">
                  <c:v>28.3</c:v>
                </c:pt>
                <c:pt idx="2486">
                  <c:v>27.7</c:v>
                </c:pt>
                <c:pt idx="2487">
                  <c:v>30</c:v>
                </c:pt>
                <c:pt idx="2488">
                  <c:v>27.8</c:v>
                </c:pt>
                <c:pt idx="2489">
                  <c:v>27.9</c:v>
                </c:pt>
                <c:pt idx="2490">
                  <c:v>27.5</c:v>
                </c:pt>
                <c:pt idx="2491">
                  <c:v>27.6</c:v>
                </c:pt>
                <c:pt idx="2492">
                  <c:v>27.8</c:v>
                </c:pt>
                <c:pt idx="2493">
                  <c:v>29.2</c:v>
                </c:pt>
                <c:pt idx="2494">
                  <c:v>29.1</c:v>
                </c:pt>
                <c:pt idx="2495">
                  <c:v>28.3</c:v>
                </c:pt>
                <c:pt idx="2496">
                  <c:v>28.8</c:v>
                </c:pt>
                <c:pt idx="2497">
                  <c:v>28.4</c:v>
                </c:pt>
                <c:pt idx="2498">
                  <c:v>27.5</c:v>
                </c:pt>
                <c:pt idx="2499">
                  <c:v>28</c:v>
                </c:pt>
                <c:pt idx="2500">
                  <c:v>29.1</c:v>
                </c:pt>
                <c:pt idx="2501">
                  <c:v>28.8</c:v>
                </c:pt>
                <c:pt idx="2502">
                  <c:v>27.9</c:v>
                </c:pt>
                <c:pt idx="2503">
                  <c:v>27.5</c:v>
                </c:pt>
                <c:pt idx="2504">
                  <c:v>27.4</c:v>
                </c:pt>
                <c:pt idx="2505">
                  <c:v>27.5</c:v>
                </c:pt>
                <c:pt idx="2506">
                  <c:v>26.9</c:v>
                </c:pt>
                <c:pt idx="2507">
                  <c:v>26.7</c:v>
                </c:pt>
                <c:pt idx="2508">
                  <c:v>26.7</c:v>
                </c:pt>
                <c:pt idx="2509">
                  <c:v>26.8</c:v>
                </c:pt>
                <c:pt idx="2510">
                  <c:v>26.6</c:v>
                </c:pt>
                <c:pt idx="2511">
                  <c:v>26.7</c:v>
                </c:pt>
                <c:pt idx="2512">
                  <c:v>27</c:v>
                </c:pt>
                <c:pt idx="2513">
                  <c:v>26.9</c:v>
                </c:pt>
                <c:pt idx="2514">
                  <c:v>27</c:v>
                </c:pt>
                <c:pt idx="2515">
                  <c:v>27.1</c:v>
                </c:pt>
                <c:pt idx="2516">
                  <c:v>26.6</c:v>
                </c:pt>
                <c:pt idx="2517">
                  <c:v>27.1</c:v>
                </c:pt>
                <c:pt idx="2518">
                  <c:v>26.7</c:v>
                </c:pt>
                <c:pt idx="2519">
                  <c:v>26.4</c:v>
                </c:pt>
                <c:pt idx="2520">
                  <c:v>26.5</c:v>
                </c:pt>
                <c:pt idx="2521">
                  <c:v>26.4</c:v>
                </c:pt>
                <c:pt idx="2522">
                  <c:v>27.1</c:v>
                </c:pt>
                <c:pt idx="2523">
                  <c:v>27.3</c:v>
                </c:pt>
                <c:pt idx="2524">
                  <c:v>27</c:v>
                </c:pt>
                <c:pt idx="2525">
                  <c:v>26.7</c:v>
                </c:pt>
                <c:pt idx="2526">
                  <c:v>26.6</c:v>
                </c:pt>
                <c:pt idx="2527">
                  <c:v>26.9</c:v>
                </c:pt>
                <c:pt idx="2528">
                  <c:v>26.8</c:v>
                </c:pt>
                <c:pt idx="2529">
                  <c:v>26.9</c:v>
                </c:pt>
                <c:pt idx="2530">
                  <c:v>26.9</c:v>
                </c:pt>
                <c:pt idx="2531">
                  <c:v>27.3</c:v>
                </c:pt>
                <c:pt idx="2532">
                  <c:v>26.9</c:v>
                </c:pt>
                <c:pt idx="2533">
                  <c:v>26.5</c:v>
                </c:pt>
                <c:pt idx="2534">
                  <c:v>26.6</c:v>
                </c:pt>
                <c:pt idx="2535">
                  <c:v>29.1</c:v>
                </c:pt>
                <c:pt idx="2536">
                  <c:v>27.3</c:v>
                </c:pt>
                <c:pt idx="2537">
                  <c:v>25.9</c:v>
                </c:pt>
                <c:pt idx="2538">
                  <c:v>26.3</c:v>
                </c:pt>
                <c:pt idx="2539">
                  <c:v>26.3</c:v>
                </c:pt>
                <c:pt idx="2540">
                  <c:v>27</c:v>
                </c:pt>
                <c:pt idx="2541">
                  <c:v>27.1</c:v>
                </c:pt>
                <c:pt idx="2542">
                  <c:v>26.3</c:v>
                </c:pt>
                <c:pt idx="2543">
                  <c:v>26.2</c:v>
                </c:pt>
                <c:pt idx="2544">
                  <c:v>26.3</c:v>
                </c:pt>
                <c:pt idx="2545">
                  <c:v>26.1</c:v>
                </c:pt>
                <c:pt idx="2546">
                  <c:v>25.7</c:v>
                </c:pt>
                <c:pt idx="2547">
                  <c:v>26.6</c:v>
                </c:pt>
                <c:pt idx="2548">
                  <c:v>25.7</c:v>
                </c:pt>
                <c:pt idx="2549">
                  <c:v>26.2</c:v>
                </c:pt>
                <c:pt idx="2550">
                  <c:v>26</c:v>
                </c:pt>
                <c:pt idx="2551">
                  <c:v>25.8</c:v>
                </c:pt>
                <c:pt idx="2552">
                  <c:v>25.2</c:v>
                </c:pt>
                <c:pt idx="2553">
                  <c:v>25.4</c:v>
                </c:pt>
                <c:pt idx="2554">
                  <c:v>24.5</c:v>
                </c:pt>
                <c:pt idx="2555">
                  <c:v>25.4</c:v>
                </c:pt>
                <c:pt idx="2556">
                  <c:v>25.4</c:v>
                </c:pt>
                <c:pt idx="2557">
                  <c:v>24.8</c:v>
                </c:pt>
                <c:pt idx="2558">
                  <c:v>24.8</c:v>
                </c:pt>
                <c:pt idx="2559">
                  <c:v>25.5</c:v>
                </c:pt>
                <c:pt idx="2560">
                  <c:v>25.3</c:v>
                </c:pt>
                <c:pt idx="2561">
                  <c:v>24.8</c:v>
                </c:pt>
                <c:pt idx="2562">
                  <c:v>24.8</c:v>
                </c:pt>
                <c:pt idx="2563">
                  <c:v>25.6</c:v>
                </c:pt>
                <c:pt idx="2564">
                  <c:v>25.5</c:v>
                </c:pt>
                <c:pt idx="2565">
                  <c:v>24.6</c:v>
                </c:pt>
                <c:pt idx="2566">
                  <c:v>24.6</c:v>
                </c:pt>
                <c:pt idx="2567">
                  <c:v>25</c:v>
                </c:pt>
                <c:pt idx="2568">
                  <c:v>24.8</c:v>
                </c:pt>
                <c:pt idx="2569">
                  <c:v>26</c:v>
                </c:pt>
                <c:pt idx="2570">
                  <c:v>25.3</c:v>
                </c:pt>
                <c:pt idx="2571">
                  <c:v>24.8</c:v>
                </c:pt>
                <c:pt idx="2572">
                  <c:v>25.1</c:v>
                </c:pt>
                <c:pt idx="2573">
                  <c:v>25.5</c:v>
                </c:pt>
                <c:pt idx="2574">
                  <c:v>25.1</c:v>
                </c:pt>
                <c:pt idx="2575">
                  <c:v>24.6</c:v>
                </c:pt>
                <c:pt idx="2576">
                  <c:v>25.1</c:v>
                </c:pt>
                <c:pt idx="2577">
                  <c:v>25.2</c:v>
                </c:pt>
                <c:pt idx="2578">
                  <c:v>25.6</c:v>
                </c:pt>
                <c:pt idx="2579">
                  <c:v>25</c:v>
                </c:pt>
                <c:pt idx="2580">
                  <c:v>24.8</c:v>
                </c:pt>
                <c:pt idx="2581">
                  <c:v>25</c:v>
                </c:pt>
                <c:pt idx="2582">
                  <c:v>24.3</c:v>
                </c:pt>
                <c:pt idx="2583">
                  <c:v>24</c:v>
                </c:pt>
                <c:pt idx="2584">
                  <c:v>25.1</c:v>
                </c:pt>
                <c:pt idx="2585">
                  <c:v>24.7</c:v>
                </c:pt>
                <c:pt idx="2586">
                  <c:v>24.4</c:v>
                </c:pt>
                <c:pt idx="2587">
                  <c:v>24.7</c:v>
                </c:pt>
                <c:pt idx="2588">
                  <c:v>25</c:v>
                </c:pt>
                <c:pt idx="2589">
                  <c:v>24.6</c:v>
                </c:pt>
                <c:pt idx="2590">
                  <c:v>24.2</c:v>
                </c:pt>
                <c:pt idx="2591">
                  <c:v>24.1</c:v>
                </c:pt>
                <c:pt idx="2592">
                  <c:v>24</c:v>
                </c:pt>
                <c:pt idx="2593">
                  <c:v>24.5</c:v>
                </c:pt>
                <c:pt idx="2594">
                  <c:v>23.9</c:v>
                </c:pt>
                <c:pt idx="2595">
                  <c:v>23.4</c:v>
                </c:pt>
                <c:pt idx="2596">
                  <c:v>23.3</c:v>
                </c:pt>
                <c:pt idx="2597">
                  <c:v>23.8</c:v>
                </c:pt>
                <c:pt idx="2598">
                  <c:v>24</c:v>
                </c:pt>
                <c:pt idx="2599">
                  <c:v>23.5</c:v>
                </c:pt>
                <c:pt idx="2600">
                  <c:v>24</c:v>
                </c:pt>
                <c:pt idx="2601">
                  <c:v>23.8</c:v>
                </c:pt>
                <c:pt idx="2602">
                  <c:v>23.4</c:v>
                </c:pt>
                <c:pt idx="2603">
                  <c:v>23.5</c:v>
                </c:pt>
                <c:pt idx="2604">
                  <c:v>23</c:v>
                </c:pt>
                <c:pt idx="2605">
                  <c:v>23.3</c:v>
                </c:pt>
                <c:pt idx="2606">
                  <c:v>23.2</c:v>
                </c:pt>
                <c:pt idx="2607">
                  <c:v>23.8</c:v>
                </c:pt>
                <c:pt idx="2608">
                  <c:v>23.6</c:v>
                </c:pt>
                <c:pt idx="2609">
                  <c:v>23.2</c:v>
                </c:pt>
                <c:pt idx="2610">
                  <c:v>23.2</c:v>
                </c:pt>
                <c:pt idx="2611">
                  <c:v>23.3</c:v>
                </c:pt>
                <c:pt idx="2612">
                  <c:v>23.4</c:v>
                </c:pt>
                <c:pt idx="2613">
                  <c:v>23.3</c:v>
                </c:pt>
                <c:pt idx="2614">
                  <c:v>23.5</c:v>
                </c:pt>
                <c:pt idx="2615">
                  <c:v>22.9</c:v>
                </c:pt>
                <c:pt idx="2616">
                  <c:v>23.3</c:v>
                </c:pt>
                <c:pt idx="2617">
                  <c:v>22.9</c:v>
                </c:pt>
                <c:pt idx="2618">
                  <c:v>22.8</c:v>
                </c:pt>
                <c:pt idx="2619">
                  <c:v>22.9</c:v>
                </c:pt>
                <c:pt idx="2620">
                  <c:v>22.8</c:v>
                </c:pt>
                <c:pt idx="2621">
                  <c:v>22.8</c:v>
                </c:pt>
                <c:pt idx="2622">
                  <c:v>22.9</c:v>
                </c:pt>
                <c:pt idx="2623">
                  <c:v>22.9</c:v>
                </c:pt>
                <c:pt idx="2624">
                  <c:v>23.1</c:v>
                </c:pt>
                <c:pt idx="2625">
                  <c:v>22.8</c:v>
                </c:pt>
                <c:pt idx="2626">
                  <c:v>23</c:v>
                </c:pt>
                <c:pt idx="2627">
                  <c:v>23</c:v>
                </c:pt>
                <c:pt idx="2628">
                  <c:v>23</c:v>
                </c:pt>
                <c:pt idx="2629">
                  <c:v>23.1</c:v>
                </c:pt>
                <c:pt idx="2630">
                  <c:v>23.2</c:v>
                </c:pt>
                <c:pt idx="2631">
                  <c:v>22.8</c:v>
                </c:pt>
                <c:pt idx="2632">
                  <c:v>22.7</c:v>
                </c:pt>
                <c:pt idx="2633">
                  <c:v>22.7</c:v>
                </c:pt>
                <c:pt idx="2634">
                  <c:v>23</c:v>
                </c:pt>
                <c:pt idx="2635">
                  <c:v>23.5</c:v>
                </c:pt>
                <c:pt idx="2636">
                  <c:v>23.5</c:v>
                </c:pt>
                <c:pt idx="2637">
                  <c:v>23.1</c:v>
                </c:pt>
                <c:pt idx="2638">
                  <c:v>22.6</c:v>
                </c:pt>
                <c:pt idx="2639">
                  <c:v>22.6</c:v>
                </c:pt>
                <c:pt idx="2640">
                  <c:v>23.1</c:v>
                </c:pt>
                <c:pt idx="2641">
                  <c:v>22.8</c:v>
                </c:pt>
                <c:pt idx="2642">
                  <c:v>22.6</c:v>
                </c:pt>
                <c:pt idx="2643">
                  <c:v>22.9</c:v>
                </c:pt>
                <c:pt idx="2644">
                  <c:v>22.5</c:v>
                </c:pt>
                <c:pt idx="2645">
                  <c:v>22.6</c:v>
                </c:pt>
                <c:pt idx="2646">
                  <c:v>22.5</c:v>
                </c:pt>
                <c:pt idx="2647">
                  <c:v>22.3</c:v>
                </c:pt>
                <c:pt idx="2648">
                  <c:v>22.6</c:v>
                </c:pt>
                <c:pt idx="2649">
                  <c:v>22.3</c:v>
                </c:pt>
                <c:pt idx="2650">
                  <c:v>22.2</c:v>
                </c:pt>
                <c:pt idx="2651">
                  <c:v>22.1</c:v>
                </c:pt>
                <c:pt idx="2652">
                  <c:v>22.1</c:v>
                </c:pt>
                <c:pt idx="2653">
                  <c:v>22.5</c:v>
                </c:pt>
                <c:pt idx="2654">
                  <c:v>22.7</c:v>
                </c:pt>
                <c:pt idx="2655">
                  <c:v>22.5</c:v>
                </c:pt>
                <c:pt idx="2656">
                  <c:v>22.3</c:v>
                </c:pt>
                <c:pt idx="2657">
                  <c:v>22</c:v>
                </c:pt>
                <c:pt idx="2658">
                  <c:v>22.5</c:v>
                </c:pt>
                <c:pt idx="2659">
                  <c:v>22.5</c:v>
                </c:pt>
                <c:pt idx="2660">
                  <c:v>22.2</c:v>
                </c:pt>
                <c:pt idx="2661">
                  <c:v>22.1</c:v>
                </c:pt>
                <c:pt idx="2662">
                  <c:v>22.5</c:v>
                </c:pt>
                <c:pt idx="2663">
                  <c:v>22.8</c:v>
                </c:pt>
                <c:pt idx="2664">
                  <c:v>22.7</c:v>
                </c:pt>
                <c:pt idx="2665">
                  <c:v>22.6</c:v>
                </c:pt>
                <c:pt idx="2666">
                  <c:v>22.3</c:v>
                </c:pt>
                <c:pt idx="2667">
                  <c:v>22.2</c:v>
                </c:pt>
                <c:pt idx="2668">
                  <c:v>22.3</c:v>
                </c:pt>
                <c:pt idx="2669">
                  <c:v>22.5</c:v>
                </c:pt>
                <c:pt idx="2670">
                  <c:v>22.1</c:v>
                </c:pt>
                <c:pt idx="2671">
                  <c:v>22.6</c:v>
                </c:pt>
                <c:pt idx="2672">
                  <c:v>23</c:v>
                </c:pt>
                <c:pt idx="2673">
                  <c:v>24.3</c:v>
                </c:pt>
                <c:pt idx="2674">
                  <c:v>22.9</c:v>
                </c:pt>
                <c:pt idx="2675">
                  <c:v>22.5</c:v>
                </c:pt>
                <c:pt idx="2676">
                  <c:v>22.7</c:v>
                </c:pt>
                <c:pt idx="2677">
                  <c:v>22.5</c:v>
                </c:pt>
                <c:pt idx="2678">
                  <c:v>22.6</c:v>
                </c:pt>
                <c:pt idx="2679">
                  <c:v>23.3</c:v>
                </c:pt>
                <c:pt idx="2680">
                  <c:v>23.1</c:v>
                </c:pt>
                <c:pt idx="2681">
                  <c:v>22.8</c:v>
                </c:pt>
                <c:pt idx="2682">
                  <c:v>23</c:v>
                </c:pt>
                <c:pt idx="2683">
                  <c:v>22.5</c:v>
                </c:pt>
                <c:pt idx="2684">
                  <c:v>22.6</c:v>
                </c:pt>
                <c:pt idx="2685">
                  <c:v>22.7</c:v>
                </c:pt>
                <c:pt idx="2686">
                  <c:v>22.5</c:v>
                </c:pt>
                <c:pt idx="2687">
                  <c:v>22.5</c:v>
                </c:pt>
                <c:pt idx="2688">
                  <c:v>22.6</c:v>
                </c:pt>
                <c:pt idx="2689">
                  <c:v>22.6</c:v>
                </c:pt>
                <c:pt idx="2690">
                  <c:v>22.6</c:v>
                </c:pt>
                <c:pt idx="2691">
                  <c:v>22.5</c:v>
                </c:pt>
                <c:pt idx="2692">
                  <c:v>22.5</c:v>
                </c:pt>
                <c:pt idx="2693">
                  <c:v>22.3</c:v>
                </c:pt>
                <c:pt idx="2694">
                  <c:v>22.3</c:v>
                </c:pt>
                <c:pt idx="2695">
                  <c:v>22.3</c:v>
                </c:pt>
                <c:pt idx="2696">
                  <c:v>22.5</c:v>
                </c:pt>
                <c:pt idx="2697">
                  <c:v>22.1</c:v>
                </c:pt>
                <c:pt idx="2698">
                  <c:v>22.5</c:v>
                </c:pt>
                <c:pt idx="2699">
                  <c:v>22.2</c:v>
                </c:pt>
                <c:pt idx="2700">
                  <c:v>22.5</c:v>
                </c:pt>
                <c:pt idx="2701">
                  <c:v>22.5</c:v>
                </c:pt>
                <c:pt idx="2702">
                  <c:v>22</c:v>
                </c:pt>
                <c:pt idx="2703">
                  <c:v>22.2</c:v>
                </c:pt>
                <c:pt idx="2704">
                  <c:v>22.1</c:v>
                </c:pt>
                <c:pt idx="2705">
                  <c:v>22.2</c:v>
                </c:pt>
                <c:pt idx="2706">
                  <c:v>22.6</c:v>
                </c:pt>
                <c:pt idx="2707">
                  <c:v>22.1</c:v>
                </c:pt>
                <c:pt idx="2708">
                  <c:v>22.2</c:v>
                </c:pt>
                <c:pt idx="2709">
                  <c:v>23</c:v>
                </c:pt>
                <c:pt idx="2710">
                  <c:v>22.8</c:v>
                </c:pt>
                <c:pt idx="2711">
                  <c:v>23.4</c:v>
                </c:pt>
                <c:pt idx="2712">
                  <c:v>23.3</c:v>
                </c:pt>
                <c:pt idx="2713">
                  <c:v>22.8</c:v>
                </c:pt>
                <c:pt idx="2714">
                  <c:v>22.2</c:v>
                </c:pt>
                <c:pt idx="2715">
                  <c:v>21.8</c:v>
                </c:pt>
                <c:pt idx="2716">
                  <c:v>22.2</c:v>
                </c:pt>
                <c:pt idx="2717">
                  <c:v>22.2</c:v>
                </c:pt>
                <c:pt idx="2718">
                  <c:v>21.9</c:v>
                </c:pt>
                <c:pt idx="2719">
                  <c:v>22</c:v>
                </c:pt>
                <c:pt idx="2720">
                  <c:v>22.3</c:v>
                </c:pt>
                <c:pt idx="2721">
                  <c:v>22.1</c:v>
                </c:pt>
                <c:pt idx="2722">
                  <c:v>22</c:v>
                </c:pt>
                <c:pt idx="2723">
                  <c:v>22.5</c:v>
                </c:pt>
                <c:pt idx="2724">
                  <c:v>22.2</c:v>
                </c:pt>
                <c:pt idx="2725">
                  <c:v>24.2</c:v>
                </c:pt>
                <c:pt idx="2726">
                  <c:v>23.1</c:v>
                </c:pt>
                <c:pt idx="2727">
                  <c:v>22.2</c:v>
                </c:pt>
                <c:pt idx="2728">
                  <c:v>22.7</c:v>
                </c:pt>
                <c:pt idx="2729">
                  <c:v>24.1</c:v>
                </c:pt>
                <c:pt idx="2730">
                  <c:v>22.5</c:v>
                </c:pt>
                <c:pt idx="2731">
                  <c:v>22.8</c:v>
                </c:pt>
                <c:pt idx="2732">
                  <c:v>22.2</c:v>
                </c:pt>
                <c:pt idx="2733">
                  <c:v>21.9</c:v>
                </c:pt>
                <c:pt idx="2734">
                  <c:v>22.1</c:v>
                </c:pt>
                <c:pt idx="2735">
                  <c:v>22.3</c:v>
                </c:pt>
                <c:pt idx="2736">
                  <c:v>22.5</c:v>
                </c:pt>
                <c:pt idx="2737">
                  <c:v>22.2</c:v>
                </c:pt>
                <c:pt idx="2738">
                  <c:v>21.9</c:v>
                </c:pt>
                <c:pt idx="2739">
                  <c:v>22</c:v>
                </c:pt>
                <c:pt idx="2740">
                  <c:v>21.8</c:v>
                </c:pt>
                <c:pt idx="2741">
                  <c:v>21.9</c:v>
                </c:pt>
                <c:pt idx="2742">
                  <c:v>22</c:v>
                </c:pt>
                <c:pt idx="2743">
                  <c:v>22.1</c:v>
                </c:pt>
                <c:pt idx="2744">
                  <c:v>21.9</c:v>
                </c:pt>
                <c:pt idx="2745">
                  <c:v>21.9</c:v>
                </c:pt>
                <c:pt idx="2746">
                  <c:v>22.1</c:v>
                </c:pt>
                <c:pt idx="2747">
                  <c:v>21.8</c:v>
                </c:pt>
                <c:pt idx="2748">
                  <c:v>22</c:v>
                </c:pt>
                <c:pt idx="2749">
                  <c:v>22</c:v>
                </c:pt>
                <c:pt idx="2750">
                  <c:v>21.9</c:v>
                </c:pt>
                <c:pt idx="2751">
                  <c:v>21.8</c:v>
                </c:pt>
                <c:pt idx="2752">
                  <c:v>21.8</c:v>
                </c:pt>
                <c:pt idx="2753">
                  <c:v>21.9</c:v>
                </c:pt>
                <c:pt idx="2754">
                  <c:v>22.5</c:v>
                </c:pt>
                <c:pt idx="2755">
                  <c:v>22.5</c:v>
                </c:pt>
                <c:pt idx="2756">
                  <c:v>22.1</c:v>
                </c:pt>
                <c:pt idx="2757">
                  <c:v>22.1</c:v>
                </c:pt>
                <c:pt idx="2758">
                  <c:v>22.3</c:v>
                </c:pt>
                <c:pt idx="2759">
                  <c:v>22</c:v>
                </c:pt>
                <c:pt idx="2760">
                  <c:v>21.7</c:v>
                </c:pt>
                <c:pt idx="2761">
                  <c:v>21.6</c:v>
                </c:pt>
                <c:pt idx="2762">
                  <c:v>21.7</c:v>
                </c:pt>
                <c:pt idx="2763">
                  <c:v>22.1</c:v>
                </c:pt>
                <c:pt idx="2764">
                  <c:v>21.8</c:v>
                </c:pt>
                <c:pt idx="2765">
                  <c:v>22</c:v>
                </c:pt>
                <c:pt idx="2766">
                  <c:v>22.1</c:v>
                </c:pt>
                <c:pt idx="2767">
                  <c:v>21.8</c:v>
                </c:pt>
                <c:pt idx="2768">
                  <c:v>22.2</c:v>
                </c:pt>
                <c:pt idx="2769">
                  <c:v>22.2</c:v>
                </c:pt>
                <c:pt idx="2770">
                  <c:v>22.7</c:v>
                </c:pt>
                <c:pt idx="2771">
                  <c:v>21.8</c:v>
                </c:pt>
                <c:pt idx="2772">
                  <c:v>21.6</c:v>
                </c:pt>
                <c:pt idx="2773">
                  <c:v>21.6</c:v>
                </c:pt>
                <c:pt idx="2774">
                  <c:v>22.1</c:v>
                </c:pt>
                <c:pt idx="2775">
                  <c:v>21.7</c:v>
                </c:pt>
                <c:pt idx="2776">
                  <c:v>21.5</c:v>
                </c:pt>
                <c:pt idx="2777">
                  <c:v>21.8</c:v>
                </c:pt>
                <c:pt idx="2778">
                  <c:v>22.3</c:v>
                </c:pt>
                <c:pt idx="2779">
                  <c:v>21.5</c:v>
                </c:pt>
                <c:pt idx="2780">
                  <c:v>21.4</c:v>
                </c:pt>
                <c:pt idx="2781">
                  <c:v>21.7</c:v>
                </c:pt>
                <c:pt idx="2782">
                  <c:v>22</c:v>
                </c:pt>
                <c:pt idx="2783">
                  <c:v>21.7</c:v>
                </c:pt>
                <c:pt idx="2784">
                  <c:v>21.5</c:v>
                </c:pt>
                <c:pt idx="2785">
                  <c:v>21.4</c:v>
                </c:pt>
                <c:pt idx="2786">
                  <c:v>21.4</c:v>
                </c:pt>
                <c:pt idx="2787">
                  <c:v>21.7</c:v>
                </c:pt>
                <c:pt idx="2788">
                  <c:v>21.3</c:v>
                </c:pt>
                <c:pt idx="2789">
                  <c:v>21.2</c:v>
                </c:pt>
                <c:pt idx="2790">
                  <c:v>21.3</c:v>
                </c:pt>
                <c:pt idx="2791">
                  <c:v>21.5</c:v>
                </c:pt>
                <c:pt idx="2792">
                  <c:v>21.2</c:v>
                </c:pt>
                <c:pt idx="2793">
                  <c:v>21.4</c:v>
                </c:pt>
                <c:pt idx="2794">
                  <c:v>21.2</c:v>
                </c:pt>
                <c:pt idx="2795">
                  <c:v>21.6</c:v>
                </c:pt>
                <c:pt idx="2796">
                  <c:v>21</c:v>
                </c:pt>
                <c:pt idx="2797">
                  <c:v>20.9</c:v>
                </c:pt>
                <c:pt idx="2798">
                  <c:v>20.9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21.4</c:v>
                </c:pt>
                <c:pt idx="2803">
                  <c:v>21</c:v>
                </c:pt>
                <c:pt idx="2804">
                  <c:v>21.1</c:v>
                </c:pt>
                <c:pt idx="2805">
                  <c:v>21.1</c:v>
                </c:pt>
                <c:pt idx="2806">
                  <c:v>21.3</c:v>
                </c:pt>
                <c:pt idx="2807">
                  <c:v>21.1</c:v>
                </c:pt>
                <c:pt idx="2808">
                  <c:v>21</c:v>
                </c:pt>
                <c:pt idx="2809">
                  <c:v>21.1</c:v>
                </c:pt>
                <c:pt idx="2810">
                  <c:v>21.1</c:v>
                </c:pt>
                <c:pt idx="2811">
                  <c:v>20.8</c:v>
                </c:pt>
                <c:pt idx="2812">
                  <c:v>21</c:v>
                </c:pt>
                <c:pt idx="2813">
                  <c:v>21.5</c:v>
                </c:pt>
                <c:pt idx="2814">
                  <c:v>21</c:v>
                </c:pt>
                <c:pt idx="2815">
                  <c:v>21.1</c:v>
                </c:pt>
                <c:pt idx="2816">
                  <c:v>21.1</c:v>
                </c:pt>
                <c:pt idx="2817">
                  <c:v>21</c:v>
                </c:pt>
                <c:pt idx="2818">
                  <c:v>21.4</c:v>
                </c:pt>
                <c:pt idx="2819">
                  <c:v>21</c:v>
                </c:pt>
                <c:pt idx="2820">
                  <c:v>21</c:v>
                </c:pt>
                <c:pt idx="2821">
                  <c:v>21.4</c:v>
                </c:pt>
                <c:pt idx="2822">
                  <c:v>21.3</c:v>
                </c:pt>
                <c:pt idx="2823">
                  <c:v>21.5</c:v>
                </c:pt>
                <c:pt idx="2824">
                  <c:v>21.1</c:v>
                </c:pt>
                <c:pt idx="2825">
                  <c:v>21.1</c:v>
                </c:pt>
                <c:pt idx="2826">
                  <c:v>20.6</c:v>
                </c:pt>
                <c:pt idx="2827">
                  <c:v>20.8</c:v>
                </c:pt>
                <c:pt idx="2828">
                  <c:v>21</c:v>
                </c:pt>
                <c:pt idx="2829">
                  <c:v>21.4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12-4EE1-B195-FFB231E99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125"/>
      </c:valAx>
      <c:valAx>
        <c:axId val="754092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  <c:majorUnit val="10"/>
        <c:minorUnit val="5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Water Production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Tower'!$I$5:$I$11403</c:f>
              <c:numCache>
                <c:formatCode>General</c:formatCode>
                <c:ptCount val="11399"/>
                <c:pt idx="0">
                  <c:v>0</c:v>
                </c:pt>
                <c:pt idx="1">
                  <c:v>2</c:v>
                </c:pt>
                <c:pt idx="2">
                  <c:v>1.5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3.5</c:v>
                </c:pt>
                <c:pt idx="10">
                  <c:v>0</c:v>
                </c:pt>
                <c:pt idx="11">
                  <c:v>0.5</c:v>
                </c:pt>
                <c:pt idx="12">
                  <c:v>1.5</c:v>
                </c:pt>
                <c:pt idx="13">
                  <c:v>2</c:v>
                </c:pt>
                <c:pt idx="14">
                  <c:v>0</c:v>
                </c:pt>
                <c:pt idx="15">
                  <c:v>5.5</c:v>
                </c:pt>
                <c:pt idx="16">
                  <c:v>5</c:v>
                </c:pt>
                <c:pt idx="17">
                  <c:v>3</c:v>
                </c:pt>
                <c:pt idx="18">
                  <c:v>0</c:v>
                </c:pt>
                <c:pt idx="19">
                  <c:v>1.5</c:v>
                </c:pt>
                <c:pt idx="20">
                  <c:v>3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</c:v>
                </c:pt>
                <c:pt idx="26">
                  <c:v>2</c:v>
                </c:pt>
                <c:pt idx="27">
                  <c:v>3.5</c:v>
                </c:pt>
                <c:pt idx="28">
                  <c:v>0</c:v>
                </c:pt>
                <c:pt idx="29">
                  <c:v>2.5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5.5</c:v>
                </c:pt>
                <c:pt idx="36">
                  <c:v>3.5</c:v>
                </c:pt>
                <c:pt idx="37">
                  <c:v>0.5</c:v>
                </c:pt>
                <c:pt idx="38">
                  <c:v>0</c:v>
                </c:pt>
                <c:pt idx="39">
                  <c:v>1.5</c:v>
                </c:pt>
                <c:pt idx="40">
                  <c:v>0</c:v>
                </c:pt>
                <c:pt idx="41">
                  <c:v>6.5</c:v>
                </c:pt>
                <c:pt idx="42">
                  <c:v>5.5</c:v>
                </c:pt>
                <c:pt idx="43">
                  <c:v>3.5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0.5</c:v>
                </c:pt>
                <c:pt idx="48">
                  <c:v>0</c:v>
                </c:pt>
                <c:pt idx="49">
                  <c:v>5</c:v>
                </c:pt>
                <c:pt idx="50">
                  <c:v>1</c:v>
                </c:pt>
                <c:pt idx="51">
                  <c:v>2.5</c:v>
                </c:pt>
                <c:pt idx="52">
                  <c:v>0.5</c:v>
                </c:pt>
                <c:pt idx="53">
                  <c:v>0</c:v>
                </c:pt>
                <c:pt idx="54">
                  <c:v>2.5</c:v>
                </c:pt>
                <c:pt idx="55">
                  <c:v>1</c:v>
                </c:pt>
                <c:pt idx="56">
                  <c:v>1.5</c:v>
                </c:pt>
                <c:pt idx="57">
                  <c:v>1</c:v>
                </c:pt>
                <c:pt idx="58">
                  <c:v>3.5</c:v>
                </c:pt>
                <c:pt idx="59">
                  <c:v>3</c:v>
                </c:pt>
                <c:pt idx="60">
                  <c:v>2.5</c:v>
                </c:pt>
                <c:pt idx="61">
                  <c:v>1</c:v>
                </c:pt>
                <c:pt idx="62">
                  <c:v>0</c:v>
                </c:pt>
                <c:pt idx="63">
                  <c:v>2.5</c:v>
                </c:pt>
                <c:pt idx="64">
                  <c:v>1</c:v>
                </c:pt>
                <c:pt idx="65">
                  <c:v>1.5</c:v>
                </c:pt>
                <c:pt idx="66">
                  <c:v>14</c:v>
                </c:pt>
                <c:pt idx="67">
                  <c:v>11</c:v>
                </c:pt>
                <c:pt idx="68">
                  <c:v>2</c:v>
                </c:pt>
                <c:pt idx="69">
                  <c:v>8.5</c:v>
                </c:pt>
                <c:pt idx="70">
                  <c:v>2.5</c:v>
                </c:pt>
                <c:pt idx="71">
                  <c:v>4</c:v>
                </c:pt>
                <c:pt idx="72">
                  <c:v>1.5</c:v>
                </c:pt>
                <c:pt idx="73">
                  <c:v>4</c:v>
                </c:pt>
                <c:pt idx="74">
                  <c:v>6.5</c:v>
                </c:pt>
                <c:pt idx="75">
                  <c:v>4</c:v>
                </c:pt>
                <c:pt idx="76">
                  <c:v>6</c:v>
                </c:pt>
                <c:pt idx="77">
                  <c:v>0</c:v>
                </c:pt>
                <c:pt idx="78">
                  <c:v>0</c:v>
                </c:pt>
                <c:pt idx="79">
                  <c:v>6.5</c:v>
                </c:pt>
                <c:pt idx="80">
                  <c:v>3</c:v>
                </c:pt>
                <c:pt idx="81">
                  <c:v>1.5</c:v>
                </c:pt>
                <c:pt idx="82">
                  <c:v>4</c:v>
                </c:pt>
                <c:pt idx="83">
                  <c:v>2</c:v>
                </c:pt>
                <c:pt idx="84">
                  <c:v>0.5</c:v>
                </c:pt>
                <c:pt idx="85">
                  <c:v>1</c:v>
                </c:pt>
                <c:pt idx="86">
                  <c:v>1.5</c:v>
                </c:pt>
                <c:pt idx="87">
                  <c:v>4.5</c:v>
                </c:pt>
                <c:pt idx="88">
                  <c:v>0.5</c:v>
                </c:pt>
                <c:pt idx="89">
                  <c:v>0.5</c:v>
                </c:pt>
                <c:pt idx="90">
                  <c:v>1.5</c:v>
                </c:pt>
                <c:pt idx="91">
                  <c:v>4</c:v>
                </c:pt>
                <c:pt idx="92">
                  <c:v>3.5</c:v>
                </c:pt>
                <c:pt idx="93">
                  <c:v>3.5</c:v>
                </c:pt>
                <c:pt idx="94">
                  <c:v>7</c:v>
                </c:pt>
                <c:pt idx="95">
                  <c:v>1.5</c:v>
                </c:pt>
                <c:pt idx="96">
                  <c:v>6</c:v>
                </c:pt>
                <c:pt idx="97">
                  <c:v>4.5</c:v>
                </c:pt>
                <c:pt idx="98">
                  <c:v>4</c:v>
                </c:pt>
                <c:pt idx="99">
                  <c:v>3</c:v>
                </c:pt>
                <c:pt idx="100">
                  <c:v>7</c:v>
                </c:pt>
                <c:pt idx="101">
                  <c:v>5.5</c:v>
                </c:pt>
                <c:pt idx="102">
                  <c:v>4.5</c:v>
                </c:pt>
                <c:pt idx="103">
                  <c:v>3.5</c:v>
                </c:pt>
                <c:pt idx="104">
                  <c:v>5</c:v>
                </c:pt>
                <c:pt idx="105">
                  <c:v>6</c:v>
                </c:pt>
                <c:pt idx="106">
                  <c:v>1.5</c:v>
                </c:pt>
                <c:pt idx="107">
                  <c:v>2</c:v>
                </c:pt>
                <c:pt idx="108">
                  <c:v>8.5</c:v>
                </c:pt>
                <c:pt idx="109">
                  <c:v>5.5</c:v>
                </c:pt>
                <c:pt idx="110">
                  <c:v>5.5</c:v>
                </c:pt>
                <c:pt idx="111">
                  <c:v>7</c:v>
                </c:pt>
                <c:pt idx="112">
                  <c:v>2.5</c:v>
                </c:pt>
                <c:pt idx="113">
                  <c:v>4.5</c:v>
                </c:pt>
                <c:pt idx="114">
                  <c:v>11</c:v>
                </c:pt>
                <c:pt idx="115">
                  <c:v>10</c:v>
                </c:pt>
                <c:pt idx="116">
                  <c:v>8</c:v>
                </c:pt>
                <c:pt idx="117">
                  <c:v>2.5</c:v>
                </c:pt>
                <c:pt idx="118">
                  <c:v>5</c:v>
                </c:pt>
                <c:pt idx="119">
                  <c:v>0</c:v>
                </c:pt>
                <c:pt idx="120">
                  <c:v>0</c:v>
                </c:pt>
                <c:pt idx="121">
                  <c:v>0.5</c:v>
                </c:pt>
                <c:pt idx="122">
                  <c:v>2</c:v>
                </c:pt>
                <c:pt idx="123">
                  <c:v>3</c:v>
                </c:pt>
                <c:pt idx="124">
                  <c:v>13</c:v>
                </c:pt>
                <c:pt idx="125">
                  <c:v>2.5</c:v>
                </c:pt>
                <c:pt idx="126">
                  <c:v>1</c:v>
                </c:pt>
                <c:pt idx="127">
                  <c:v>1.5</c:v>
                </c:pt>
                <c:pt idx="128">
                  <c:v>1</c:v>
                </c:pt>
                <c:pt idx="129">
                  <c:v>4</c:v>
                </c:pt>
                <c:pt idx="130">
                  <c:v>2</c:v>
                </c:pt>
                <c:pt idx="131">
                  <c:v>2.5</c:v>
                </c:pt>
                <c:pt idx="132">
                  <c:v>3</c:v>
                </c:pt>
                <c:pt idx="133">
                  <c:v>5</c:v>
                </c:pt>
                <c:pt idx="134">
                  <c:v>8.5</c:v>
                </c:pt>
                <c:pt idx="135">
                  <c:v>3.5</c:v>
                </c:pt>
                <c:pt idx="136">
                  <c:v>4</c:v>
                </c:pt>
                <c:pt idx="137">
                  <c:v>2</c:v>
                </c:pt>
                <c:pt idx="138">
                  <c:v>4.5</c:v>
                </c:pt>
                <c:pt idx="139">
                  <c:v>9</c:v>
                </c:pt>
                <c:pt idx="140">
                  <c:v>2.5</c:v>
                </c:pt>
                <c:pt idx="141">
                  <c:v>1.5</c:v>
                </c:pt>
                <c:pt idx="142">
                  <c:v>2</c:v>
                </c:pt>
                <c:pt idx="143">
                  <c:v>1</c:v>
                </c:pt>
                <c:pt idx="144">
                  <c:v>2.5</c:v>
                </c:pt>
                <c:pt idx="145">
                  <c:v>8</c:v>
                </c:pt>
                <c:pt idx="146">
                  <c:v>3</c:v>
                </c:pt>
                <c:pt idx="147">
                  <c:v>4</c:v>
                </c:pt>
                <c:pt idx="148">
                  <c:v>4.5</c:v>
                </c:pt>
                <c:pt idx="149">
                  <c:v>4</c:v>
                </c:pt>
                <c:pt idx="150">
                  <c:v>5.5</c:v>
                </c:pt>
                <c:pt idx="151">
                  <c:v>6</c:v>
                </c:pt>
                <c:pt idx="152">
                  <c:v>3</c:v>
                </c:pt>
                <c:pt idx="153">
                  <c:v>1.5</c:v>
                </c:pt>
                <c:pt idx="154">
                  <c:v>2.5</c:v>
                </c:pt>
                <c:pt idx="155">
                  <c:v>3.5</c:v>
                </c:pt>
                <c:pt idx="156">
                  <c:v>3</c:v>
                </c:pt>
                <c:pt idx="157">
                  <c:v>4.5</c:v>
                </c:pt>
                <c:pt idx="158">
                  <c:v>4</c:v>
                </c:pt>
                <c:pt idx="159">
                  <c:v>4.5</c:v>
                </c:pt>
                <c:pt idx="160">
                  <c:v>6</c:v>
                </c:pt>
                <c:pt idx="161">
                  <c:v>7</c:v>
                </c:pt>
                <c:pt idx="162">
                  <c:v>5</c:v>
                </c:pt>
                <c:pt idx="163">
                  <c:v>4.5</c:v>
                </c:pt>
                <c:pt idx="164">
                  <c:v>11</c:v>
                </c:pt>
                <c:pt idx="165">
                  <c:v>5.5</c:v>
                </c:pt>
                <c:pt idx="166">
                  <c:v>8.5</c:v>
                </c:pt>
                <c:pt idx="167">
                  <c:v>1.5</c:v>
                </c:pt>
                <c:pt idx="168">
                  <c:v>5.5</c:v>
                </c:pt>
                <c:pt idx="169">
                  <c:v>2.5</c:v>
                </c:pt>
                <c:pt idx="170">
                  <c:v>7.5</c:v>
                </c:pt>
                <c:pt idx="171">
                  <c:v>7</c:v>
                </c:pt>
                <c:pt idx="172">
                  <c:v>4.5</c:v>
                </c:pt>
                <c:pt idx="173">
                  <c:v>13.5</c:v>
                </c:pt>
                <c:pt idx="174">
                  <c:v>12.5</c:v>
                </c:pt>
                <c:pt idx="175">
                  <c:v>9.5</c:v>
                </c:pt>
                <c:pt idx="176">
                  <c:v>10.5</c:v>
                </c:pt>
                <c:pt idx="177">
                  <c:v>3</c:v>
                </c:pt>
                <c:pt idx="178">
                  <c:v>0.5</c:v>
                </c:pt>
                <c:pt idx="179">
                  <c:v>3</c:v>
                </c:pt>
                <c:pt idx="180">
                  <c:v>17.5</c:v>
                </c:pt>
                <c:pt idx="181">
                  <c:v>4</c:v>
                </c:pt>
                <c:pt idx="182">
                  <c:v>8</c:v>
                </c:pt>
                <c:pt idx="183">
                  <c:v>11.5</c:v>
                </c:pt>
                <c:pt idx="184">
                  <c:v>8</c:v>
                </c:pt>
                <c:pt idx="185">
                  <c:v>3.5</c:v>
                </c:pt>
                <c:pt idx="186">
                  <c:v>4</c:v>
                </c:pt>
                <c:pt idx="187">
                  <c:v>7</c:v>
                </c:pt>
                <c:pt idx="188">
                  <c:v>4.5</c:v>
                </c:pt>
                <c:pt idx="189">
                  <c:v>5.5</c:v>
                </c:pt>
                <c:pt idx="190">
                  <c:v>4.5</c:v>
                </c:pt>
                <c:pt idx="191">
                  <c:v>5.5</c:v>
                </c:pt>
                <c:pt idx="192">
                  <c:v>11</c:v>
                </c:pt>
                <c:pt idx="193">
                  <c:v>5.5</c:v>
                </c:pt>
                <c:pt idx="194">
                  <c:v>6.5</c:v>
                </c:pt>
                <c:pt idx="195">
                  <c:v>10</c:v>
                </c:pt>
                <c:pt idx="196">
                  <c:v>11.5</c:v>
                </c:pt>
                <c:pt idx="197">
                  <c:v>8.5</c:v>
                </c:pt>
                <c:pt idx="198">
                  <c:v>6.5</c:v>
                </c:pt>
                <c:pt idx="199">
                  <c:v>4</c:v>
                </c:pt>
                <c:pt idx="200">
                  <c:v>3.5</c:v>
                </c:pt>
                <c:pt idx="201">
                  <c:v>5.5</c:v>
                </c:pt>
                <c:pt idx="202">
                  <c:v>5.5</c:v>
                </c:pt>
                <c:pt idx="203">
                  <c:v>2.5</c:v>
                </c:pt>
                <c:pt idx="204">
                  <c:v>9.5</c:v>
                </c:pt>
                <c:pt idx="205">
                  <c:v>11.5</c:v>
                </c:pt>
                <c:pt idx="206">
                  <c:v>8</c:v>
                </c:pt>
                <c:pt idx="207">
                  <c:v>2.5</c:v>
                </c:pt>
                <c:pt idx="208">
                  <c:v>7</c:v>
                </c:pt>
                <c:pt idx="209">
                  <c:v>8.5</c:v>
                </c:pt>
                <c:pt idx="210">
                  <c:v>13</c:v>
                </c:pt>
                <c:pt idx="211">
                  <c:v>9</c:v>
                </c:pt>
                <c:pt idx="212">
                  <c:v>9</c:v>
                </c:pt>
                <c:pt idx="213">
                  <c:v>10</c:v>
                </c:pt>
                <c:pt idx="214">
                  <c:v>6</c:v>
                </c:pt>
                <c:pt idx="215">
                  <c:v>8.5</c:v>
                </c:pt>
                <c:pt idx="216">
                  <c:v>4.5</c:v>
                </c:pt>
                <c:pt idx="217">
                  <c:v>5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6.5</c:v>
                </c:pt>
                <c:pt idx="222">
                  <c:v>11.5</c:v>
                </c:pt>
                <c:pt idx="223">
                  <c:v>10</c:v>
                </c:pt>
                <c:pt idx="224">
                  <c:v>5</c:v>
                </c:pt>
                <c:pt idx="225">
                  <c:v>8.5</c:v>
                </c:pt>
                <c:pt idx="226">
                  <c:v>8.5</c:v>
                </c:pt>
                <c:pt idx="227">
                  <c:v>7</c:v>
                </c:pt>
                <c:pt idx="228">
                  <c:v>5</c:v>
                </c:pt>
                <c:pt idx="229">
                  <c:v>9</c:v>
                </c:pt>
                <c:pt idx="230">
                  <c:v>5</c:v>
                </c:pt>
                <c:pt idx="231">
                  <c:v>6.5</c:v>
                </c:pt>
                <c:pt idx="232">
                  <c:v>8</c:v>
                </c:pt>
                <c:pt idx="233">
                  <c:v>6.5</c:v>
                </c:pt>
                <c:pt idx="234">
                  <c:v>7.5</c:v>
                </c:pt>
                <c:pt idx="235">
                  <c:v>8.5</c:v>
                </c:pt>
                <c:pt idx="236">
                  <c:v>6.5</c:v>
                </c:pt>
                <c:pt idx="237">
                  <c:v>4</c:v>
                </c:pt>
                <c:pt idx="238">
                  <c:v>7</c:v>
                </c:pt>
                <c:pt idx="239">
                  <c:v>7.5</c:v>
                </c:pt>
                <c:pt idx="240">
                  <c:v>10</c:v>
                </c:pt>
                <c:pt idx="241">
                  <c:v>4</c:v>
                </c:pt>
                <c:pt idx="242">
                  <c:v>7</c:v>
                </c:pt>
                <c:pt idx="243">
                  <c:v>5</c:v>
                </c:pt>
                <c:pt idx="244">
                  <c:v>7</c:v>
                </c:pt>
                <c:pt idx="245">
                  <c:v>3</c:v>
                </c:pt>
                <c:pt idx="246">
                  <c:v>6</c:v>
                </c:pt>
                <c:pt idx="247">
                  <c:v>9</c:v>
                </c:pt>
                <c:pt idx="248">
                  <c:v>6</c:v>
                </c:pt>
                <c:pt idx="249">
                  <c:v>9.5</c:v>
                </c:pt>
                <c:pt idx="250">
                  <c:v>6</c:v>
                </c:pt>
                <c:pt idx="251">
                  <c:v>8.5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4</c:v>
                </c:pt>
                <c:pt idx="256">
                  <c:v>5.5</c:v>
                </c:pt>
                <c:pt idx="257">
                  <c:v>8.5</c:v>
                </c:pt>
                <c:pt idx="258">
                  <c:v>7.5</c:v>
                </c:pt>
                <c:pt idx="259">
                  <c:v>7</c:v>
                </c:pt>
                <c:pt idx="260">
                  <c:v>0.5</c:v>
                </c:pt>
                <c:pt idx="261">
                  <c:v>0.5</c:v>
                </c:pt>
                <c:pt idx="262">
                  <c:v>4</c:v>
                </c:pt>
                <c:pt idx="263">
                  <c:v>9.5</c:v>
                </c:pt>
                <c:pt idx="264">
                  <c:v>9</c:v>
                </c:pt>
                <c:pt idx="265">
                  <c:v>12.5</c:v>
                </c:pt>
                <c:pt idx="266">
                  <c:v>10.5</c:v>
                </c:pt>
                <c:pt idx="267">
                  <c:v>8.5</c:v>
                </c:pt>
                <c:pt idx="268">
                  <c:v>6.5</c:v>
                </c:pt>
                <c:pt idx="269">
                  <c:v>9.5</c:v>
                </c:pt>
                <c:pt idx="270">
                  <c:v>9.5</c:v>
                </c:pt>
                <c:pt idx="271">
                  <c:v>11</c:v>
                </c:pt>
                <c:pt idx="272">
                  <c:v>17</c:v>
                </c:pt>
                <c:pt idx="273">
                  <c:v>10.5</c:v>
                </c:pt>
                <c:pt idx="274">
                  <c:v>12</c:v>
                </c:pt>
                <c:pt idx="275">
                  <c:v>10</c:v>
                </c:pt>
                <c:pt idx="276">
                  <c:v>6</c:v>
                </c:pt>
                <c:pt idx="277">
                  <c:v>12</c:v>
                </c:pt>
                <c:pt idx="278">
                  <c:v>13</c:v>
                </c:pt>
                <c:pt idx="279">
                  <c:v>11.5</c:v>
                </c:pt>
                <c:pt idx="280">
                  <c:v>10</c:v>
                </c:pt>
                <c:pt idx="281">
                  <c:v>8.5</c:v>
                </c:pt>
                <c:pt idx="282">
                  <c:v>12</c:v>
                </c:pt>
                <c:pt idx="283">
                  <c:v>11.5</c:v>
                </c:pt>
                <c:pt idx="284">
                  <c:v>13</c:v>
                </c:pt>
                <c:pt idx="285">
                  <c:v>4</c:v>
                </c:pt>
                <c:pt idx="286">
                  <c:v>9</c:v>
                </c:pt>
                <c:pt idx="287">
                  <c:v>10</c:v>
                </c:pt>
                <c:pt idx="288">
                  <c:v>10.5</c:v>
                </c:pt>
                <c:pt idx="289">
                  <c:v>13</c:v>
                </c:pt>
                <c:pt idx="290">
                  <c:v>14</c:v>
                </c:pt>
                <c:pt idx="291">
                  <c:v>13.5</c:v>
                </c:pt>
                <c:pt idx="292">
                  <c:v>9</c:v>
                </c:pt>
                <c:pt idx="293">
                  <c:v>14.5</c:v>
                </c:pt>
                <c:pt idx="294">
                  <c:v>9</c:v>
                </c:pt>
                <c:pt idx="295">
                  <c:v>14.5</c:v>
                </c:pt>
                <c:pt idx="296">
                  <c:v>13</c:v>
                </c:pt>
                <c:pt idx="297">
                  <c:v>10.5</c:v>
                </c:pt>
                <c:pt idx="298">
                  <c:v>11</c:v>
                </c:pt>
                <c:pt idx="299">
                  <c:v>10.5</c:v>
                </c:pt>
                <c:pt idx="300">
                  <c:v>12.5</c:v>
                </c:pt>
                <c:pt idx="301">
                  <c:v>5.5</c:v>
                </c:pt>
                <c:pt idx="302">
                  <c:v>8</c:v>
                </c:pt>
                <c:pt idx="303">
                  <c:v>12.5</c:v>
                </c:pt>
                <c:pt idx="304">
                  <c:v>14.5</c:v>
                </c:pt>
                <c:pt idx="305">
                  <c:v>11.5</c:v>
                </c:pt>
                <c:pt idx="306">
                  <c:v>12.5</c:v>
                </c:pt>
                <c:pt idx="307">
                  <c:v>16</c:v>
                </c:pt>
                <c:pt idx="308">
                  <c:v>15</c:v>
                </c:pt>
                <c:pt idx="309">
                  <c:v>12</c:v>
                </c:pt>
                <c:pt idx="310">
                  <c:v>1</c:v>
                </c:pt>
                <c:pt idx="311">
                  <c:v>12</c:v>
                </c:pt>
                <c:pt idx="312">
                  <c:v>6</c:v>
                </c:pt>
                <c:pt idx="313">
                  <c:v>10.5</c:v>
                </c:pt>
                <c:pt idx="314">
                  <c:v>12.5</c:v>
                </c:pt>
                <c:pt idx="315">
                  <c:v>11.5</c:v>
                </c:pt>
                <c:pt idx="316">
                  <c:v>16</c:v>
                </c:pt>
                <c:pt idx="317">
                  <c:v>15.5</c:v>
                </c:pt>
                <c:pt idx="318">
                  <c:v>13.5</c:v>
                </c:pt>
                <c:pt idx="319">
                  <c:v>11</c:v>
                </c:pt>
                <c:pt idx="320">
                  <c:v>17</c:v>
                </c:pt>
                <c:pt idx="321">
                  <c:v>16.5</c:v>
                </c:pt>
                <c:pt idx="322">
                  <c:v>16</c:v>
                </c:pt>
                <c:pt idx="323">
                  <c:v>13.5</c:v>
                </c:pt>
                <c:pt idx="324">
                  <c:v>12</c:v>
                </c:pt>
                <c:pt idx="325">
                  <c:v>16.5</c:v>
                </c:pt>
                <c:pt idx="326">
                  <c:v>13.5</c:v>
                </c:pt>
                <c:pt idx="327">
                  <c:v>11.5</c:v>
                </c:pt>
                <c:pt idx="328">
                  <c:v>13.5</c:v>
                </c:pt>
                <c:pt idx="329">
                  <c:v>12.5</c:v>
                </c:pt>
                <c:pt idx="330">
                  <c:v>13</c:v>
                </c:pt>
                <c:pt idx="331">
                  <c:v>11.5</c:v>
                </c:pt>
                <c:pt idx="332">
                  <c:v>14</c:v>
                </c:pt>
                <c:pt idx="333">
                  <c:v>14.5</c:v>
                </c:pt>
                <c:pt idx="334">
                  <c:v>13</c:v>
                </c:pt>
                <c:pt idx="335">
                  <c:v>10.5</c:v>
                </c:pt>
                <c:pt idx="336">
                  <c:v>18</c:v>
                </c:pt>
                <c:pt idx="337">
                  <c:v>12</c:v>
                </c:pt>
                <c:pt idx="338">
                  <c:v>12.5</c:v>
                </c:pt>
                <c:pt idx="339">
                  <c:v>12</c:v>
                </c:pt>
                <c:pt idx="340">
                  <c:v>14.5</c:v>
                </c:pt>
                <c:pt idx="341">
                  <c:v>12</c:v>
                </c:pt>
                <c:pt idx="342">
                  <c:v>12.5</c:v>
                </c:pt>
                <c:pt idx="343">
                  <c:v>12.5</c:v>
                </c:pt>
                <c:pt idx="344">
                  <c:v>14</c:v>
                </c:pt>
                <c:pt idx="345">
                  <c:v>12</c:v>
                </c:pt>
                <c:pt idx="346">
                  <c:v>12</c:v>
                </c:pt>
                <c:pt idx="347">
                  <c:v>16.5</c:v>
                </c:pt>
                <c:pt idx="348">
                  <c:v>11.5</c:v>
                </c:pt>
                <c:pt idx="349">
                  <c:v>14.5</c:v>
                </c:pt>
                <c:pt idx="350">
                  <c:v>18</c:v>
                </c:pt>
                <c:pt idx="351">
                  <c:v>15.5</c:v>
                </c:pt>
                <c:pt idx="352">
                  <c:v>24</c:v>
                </c:pt>
                <c:pt idx="353">
                  <c:v>23</c:v>
                </c:pt>
                <c:pt idx="354">
                  <c:v>16.5</c:v>
                </c:pt>
                <c:pt idx="355">
                  <c:v>11</c:v>
                </c:pt>
                <c:pt idx="356">
                  <c:v>14.5</c:v>
                </c:pt>
                <c:pt idx="357">
                  <c:v>13</c:v>
                </c:pt>
                <c:pt idx="358">
                  <c:v>10.5</c:v>
                </c:pt>
                <c:pt idx="359">
                  <c:v>12.5</c:v>
                </c:pt>
                <c:pt idx="360">
                  <c:v>14.5</c:v>
                </c:pt>
                <c:pt idx="361">
                  <c:v>15</c:v>
                </c:pt>
                <c:pt idx="362">
                  <c:v>14.5</c:v>
                </c:pt>
                <c:pt idx="363">
                  <c:v>11</c:v>
                </c:pt>
                <c:pt idx="364">
                  <c:v>13.5</c:v>
                </c:pt>
                <c:pt idx="365">
                  <c:v>15.5</c:v>
                </c:pt>
                <c:pt idx="366">
                  <c:v>13.5</c:v>
                </c:pt>
                <c:pt idx="367">
                  <c:v>12.5</c:v>
                </c:pt>
                <c:pt idx="368">
                  <c:v>14.5</c:v>
                </c:pt>
                <c:pt idx="369">
                  <c:v>13</c:v>
                </c:pt>
                <c:pt idx="370">
                  <c:v>14.5</c:v>
                </c:pt>
                <c:pt idx="371">
                  <c:v>14</c:v>
                </c:pt>
                <c:pt idx="372">
                  <c:v>16</c:v>
                </c:pt>
                <c:pt idx="373">
                  <c:v>16</c:v>
                </c:pt>
                <c:pt idx="374">
                  <c:v>9.5</c:v>
                </c:pt>
                <c:pt idx="375">
                  <c:v>11.5</c:v>
                </c:pt>
                <c:pt idx="376">
                  <c:v>14.5</c:v>
                </c:pt>
                <c:pt idx="377">
                  <c:v>12</c:v>
                </c:pt>
                <c:pt idx="378">
                  <c:v>16</c:v>
                </c:pt>
                <c:pt idx="379">
                  <c:v>14.5</c:v>
                </c:pt>
                <c:pt idx="380">
                  <c:v>19.5</c:v>
                </c:pt>
                <c:pt idx="381">
                  <c:v>15.5</c:v>
                </c:pt>
                <c:pt idx="382">
                  <c:v>12.5</c:v>
                </c:pt>
                <c:pt idx="383">
                  <c:v>13.5</c:v>
                </c:pt>
                <c:pt idx="384">
                  <c:v>13</c:v>
                </c:pt>
                <c:pt idx="385">
                  <c:v>14.5</c:v>
                </c:pt>
                <c:pt idx="386">
                  <c:v>17.5</c:v>
                </c:pt>
                <c:pt idx="387">
                  <c:v>17.5</c:v>
                </c:pt>
                <c:pt idx="388">
                  <c:v>15.5</c:v>
                </c:pt>
                <c:pt idx="389">
                  <c:v>15</c:v>
                </c:pt>
                <c:pt idx="390">
                  <c:v>13.5</c:v>
                </c:pt>
                <c:pt idx="391">
                  <c:v>14.5</c:v>
                </c:pt>
                <c:pt idx="392">
                  <c:v>17.5</c:v>
                </c:pt>
                <c:pt idx="393">
                  <c:v>12</c:v>
                </c:pt>
                <c:pt idx="394">
                  <c:v>12.5</c:v>
                </c:pt>
                <c:pt idx="395">
                  <c:v>14</c:v>
                </c:pt>
                <c:pt idx="396">
                  <c:v>24.5</c:v>
                </c:pt>
                <c:pt idx="397">
                  <c:v>12</c:v>
                </c:pt>
                <c:pt idx="398">
                  <c:v>14.5</c:v>
                </c:pt>
                <c:pt idx="399">
                  <c:v>17</c:v>
                </c:pt>
                <c:pt idx="400">
                  <c:v>14</c:v>
                </c:pt>
                <c:pt idx="401">
                  <c:v>17.5</c:v>
                </c:pt>
                <c:pt idx="402">
                  <c:v>16</c:v>
                </c:pt>
                <c:pt idx="403">
                  <c:v>14.5</c:v>
                </c:pt>
                <c:pt idx="404">
                  <c:v>15</c:v>
                </c:pt>
                <c:pt idx="405">
                  <c:v>16</c:v>
                </c:pt>
                <c:pt idx="406">
                  <c:v>21.5</c:v>
                </c:pt>
                <c:pt idx="407">
                  <c:v>16.5</c:v>
                </c:pt>
                <c:pt idx="408">
                  <c:v>20.5</c:v>
                </c:pt>
                <c:pt idx="409">
                  <c:v>16</c:v>
                </c:pt>
                <c:pt idx="410">
                  <c:v>15</c:v>
                </c:pt>
                <c:pt idx="411">
                  <c:v>13</c:v>
                </c:pt>
                <c:pt idx="412">
                  <c:v>18</c:v>
                </c:pt>
                <c:pt idx="413">
                  <c:v>27.5</c:v>
                </c:pt>
                <c:pt idx="414">
                  <c:v>14.5</c:v>
                </c:pt>
                <c:pt idx="415">
                  <c:v>15</c:v>
                </c:pt>
                <c:pt idx="416">
                  <c:v>15.5</c:v>
                </c:pt>
                <c:pt idx="417">
                  <c:v>15</c:v>
                </c:pt>
                <c:pt idx="418">
                  <c:v>10</c:v>
                </c:pt>
                <c:pt idx="419">
                  <c:v>15.5</c:v>
                </c:pt>
                <c:pt idx="420">
                  <c:v>14</c:v>
                </c:pt>
                <c:pt idx="421">
                  <c:v>18.5</c:v>
                </c:pt>
                <c:pt idx="422">
                  <c:v>13</c:v>
                </c:pt>
                <c:pt idx="423">
                  <c:v>17.5</c:v>
                </c:pt>
                <c:pt idx="424">
                  <c:v>15</c:v>
                </c:pt>
                <c:pt idx="425">
                  <c:v>16</c:v>
                </c:pt>
                <c:pt idx="426">
                  <c:v>23.5</c:v>
                </c:pt>
                <c:pt idx="427">
                  <c:v>18</c:v>
                </c:pt>
                <c:pt idx="428">
                  <c:v>17</c:v>
                </c:pt>
                <c:pt idx="429">
                  <c:v>18</c:v>
                </c:pt>
                <c:pt idx="430">
                  <c:v>17</c:v>
                </c:pt>
                <c:pt idx="431">
                  <c:v>19</c:v>
                </c:pt>
                <c:pt idx="432">
                  <c:v>20</c:v>
                </c:pt>
                <c:pt idx="433">
                  <c:v>23</c:v>
                </c:pt>
                <c:pt idx="434">
                  <c:v>17.5</c:v>
                </c:pt>
                <c:pt idx="435">
                  <c:v>16</c:v>
                </c:pt>
                <c:pt idx="436">
                  <c:v>16.5</c:v>
                </c:pt>
                <c:pt idx="437">
                  <c:v>16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18.5</c:v>
                </c:pt>
                <c:pt idx="443">
                  <c:v>18</c:v>
                </c:pt>
                <c:pt idx="444">
                  <c:v>19</c:v>
                </c:pt>
                <c:pt idx="445">
                  <c:v>17.5</c:v>
                </c:pt>
                <c:pt idx="446">
                  <c:v>18</c:v>
                </c:pt>
                <c:pt idx="447">
                  <c:v>16</c:v>
                </c:pt>
                <c:pt idx="448">
                  <c:v>37</c:v>
                </c:pt>
                <c:pt idx="449">
                  <c:v>24.5</c:v>
                </c:pt>
                <c:pt idx="450">
                  <c:v>18</c:v>
                </c:pt>
                <c:pt idx="451">
                  <c:v>23.5</c:v>
                </c:pt>
                <c:pt idx="452">
                  <c:v>22</c:v>
                </c:pt>
                <c:pt idx="453">
                  <c:v>21</c:v>
                </c:pt>
                <c:pt idx="454">
                  <c:v>25</c:v>
                </c:pt>
                <c:pt idx="455">
                  <c:v>21</c:v>
                </c:pt>
                <c:pt idx="456">
                  <c:v>17.5</c:v>
                </c:pt>
                <c:pt idx="457">
                  <c:v>19.5</c:v>
                </c:pt>
                <c:pt idx="458">
                  <c:v>18.5</c:v>
                </c:pt>
                <c:pt idx="459">
                  <c:v>21</c:v>
                </c:pt>
                <c:pt idx="460">
                  <c:v>18.5</c:v>
                </c:pt>
                <c:pt idx="461">
                  <c:v>17</c:v>
                </c:pt>
                <c:pt idx="462">
                  <c:v>19.5</c:v>
                </c:pt>
                <c:pt idx="463">
                  <c:v>20</c:v>
                </c:pt>
                <c:pt idx="464">
                  <c:v>19</c:v>
                </c:pt>
                <c:pt idx="465">
                  <c:v>21</c:v>
                </c:pt>
                <c:pt idx="466">
                  <c:v>21</c:v>
                </c:pt>
                <c:pt idx="467">
                  <c:v>19.5</c:v>
                </c:pt>
                <c:pt idx="468">
                  <c:v>20.5</c:v>
                </c:pt>
                <c:pt idx="469">
                  <c:v>20.5</c:v>
                </c:pt>
                <c:pt idx="470">
                  <c:v>20.5</c:v>
                </c:pt>
                <c:pt idx="471">
                  <c:v>20</c:v>
                </c:pt>
                <c:pt idx="472">
                  <c:v>20.5</c:v>
                </c:pt>
                <c:pt idx="473">
                  <c:v>24.5</c:v>
                </c:pt>
                <c:pt idx="474">
                  <c:v>20</c:v>
                </c:pt>
                <c:pt idx="475">
                  <c:v>22.5</c:v>
                </c:pt>
                <c:pt idx="476">
                  <c:v>20</c:v>
                </c:pt>
                <c:pt idx="477">
                  <c:v>19</c:v>
                </c:pt>
                <c:pt idx="478">
                  <c:v>24</c:v>
                </c:pt>
                <c:pt idx="479">
                  <c:v>20</c:v>
                </c:pt>
                <c:pt idx="480">
                  <c:v>23.5</c:v>
                </c:pt>
                <c:pt idx="481">
                  <c:v>24</c:v>
                </c:pt>
                <c:pt idx="482">
                  <c:v>22</c:v>
                </c:pt>
                <c:pt idx="483">
                  <c:v>20</c:v>
                </c:pt>
                <c:pt idx="484">
                  <c:v>21.5</c:v>
                </c:pt>
                <c:pt idx="485">
                  <c:v>20.5</c:v>
                </c:pt>
                <c:pt idx="486">
                  <c:v>24.5</c:v>
                </c:pt>
                <c:pt idx="487">
                  <c:v>19.5</c:v>
                </c:pt>
                <c:pt idx="488">
                  <c:v>21</c:v>
                </c:pt>
                <c:pt idx="489">
                  <c:v>20.5</c:v>
                </c:pt>
                <c:pt idx="490">
                  <c:v>21</c:v>
                </c:pt>
                <c:pt idx="491">
                  <c:v>21</c:v>
                </c:pt>
                <c:pt idx="492">
                  <c:v>21.5</c:v>
                </c:pt>
                <c:pt idx="493">
                  <c:v>25.5</c:v>
                </c:pt>
                <c:pt idx="494">
                  <c:v>24.5</c:v>
                </c:pt>
                <c:pt idx="495">
                  <c:v>25.5</c:v>
                </c:pt>
                <c:pt idx="496">
                  <c:v>21</c:v>
                </c:pt>
                <c:pt idx="497">
                  <c:v>24</c:v>
                </c:pt>
                <c:pt idx="498">
                  <c:v>22</c:v>
                </c:pt>
                <c:pt idx="499">
                  <c:v>21.5</c:v>
                </c:pt>
                <c:pt idx="500">
                  <c:v>23</c:v>
                </c:pt>
                <c:pt idx="501">
                  <c:v>30.5</c:v>
                </c:pt>
                <c:pt idx="502">
                  <c:v>22.5</c:v>
                </c:pt>
                <c:pt idx="503">
                  <c:v>23.5</c:v>
                </c:pt>
                <c:pt idx="504">
                  <c:v>22</c:v>
                </c:pt>
                <c:pt idx="505">
                  <c:v>21.5</c:v>
                </c:pt>
                <c:pt idx="506">
                  <c:v>23</c:v>
                </c:pt>
                <c:pt idx="507">
                  <c:v>21.5</c:v>
                </c:pt>
                <c:pt idx="508">
                  <c:v>21.5</c:v>
                </c:pt>
                <c:pt idx="509">
                  <c:v>22</c:v>
                </c:pt>
                <c:pt idx="510">
                  <c:v>23</c:v>
                </c:pt>
                <c:pt idx="511">
                  <c:v>23</c:v>
                </c:pt>
                <c:pt idx="512">
                  <c:v>24.5</c:v>
                </c:pt>
                <c:pt idx="513">
                  <c:v>22.5</c:v>
                </c:pt>
                <c:pt idx="514">
                  <c:v>29.5</c:v>
                </c:pt>
                <c:pt idx="515">
                  <c:v>23.5</c:v>
                </c:pt>
                <c:pt idx="516">
                  <c:v>23</c:v>
                </c:pt>
                <c:pt idx="517">
                  <c:v>23</c:v>
                </c:pt>
                <c:pt idx="518">
                  <c:v>24</c:v>
                </c:pt>
                <c:pt idx="519">
                  <c:v>23</c:v>
                </c:pt>
                <c:pt idx="520">
                  <c:v>23.5</c:v>
                </c:pt>
                <c:pt idx="521">
                  <c:v>29</c:v>
                </c:pt>
                <c:pt idx="522">
                  <c:v>25</c:v>
                </c:pt>
                <c:pt idx="523">
                  <c:v>25</c:v>
                </c:pt>
                <c:pt idx="524">
                  <c:v>24</c:v>
                </c:pt>
                <c:pt idx="525">
                  <c:v>32.5</c:v>
                </c:pt>
                <c:pt idx="526">
                  <c:v>24.5</c:v>
                </c:pt>
                <c:pt idx="527">
                  <c:v>23.5</c:v>
                </c:pt>
                <c:pt idx="528">
                  <c:v>23.5</c:v>
                </c:pt>
                <c:pt idx="529">
                  <c:v>23.5</c:v>
                </c:pt>
                <c:pt idx="530">
                  <c:v>23</c:v>
                </c:pt>
                <c:pt idx="531">
                  <c:v>25.5</c:v>
                </c:pt>
                <c:pt idx="532">
                  <c:v>23.5</c:v>
                </c:pt>
                <c:pt idx="533">
                  <c:v>26.5</c:v>
                </c:pt>
                <c:pt idx="534">
                  <c:v>23</c:v>
                </c:pt>
                <c:pt idx="535">
                  <c:v>21</c:v>
                </c:pt>
                <c:pt idx="536">
                  <c:v>31</c:v>
                </c:pt>
                <c:pt idx="537">
                  <c:v>24</c:v>
                </c:pt>
                <c:pt idx="538">
                  <c:v>24</c:v>
                </c:pt>
                <c:pt idx="539">
                  <c:v>27.5</c:v>
                </c:pt>
                <c:pt idx="540">
                  <c:v>23.5</c:v>
                </c:pt>
                <c:pt idx="541">
                  <c:v>22.5</c:v>
                </c:pt>
                <c:pt idx="542">
                  <c:v>24.5</c:v>
                </c:pt>
                <c:pt idx="543">
                  <c:v>25.5</c:v>
                </c:pt>
                <c:pt idx="544">
                  <c:v>32</c:v>
                </c:pt>
                <c:pt idx="545">
                  <c:v>26</c:v>
                </c:pt>
                <c:pt idx="546">
                  <c:v>24.5</c:v>
                </c:pt>
                <c:pt idx="547">
                  <c:v>21.5</c:v>
                </c:pt>
                <c:pt idx="548">
                  <c:v>24.5</c:v>
                </c:pt>
                <c:pt idx="549">
                  <c:v>25.5</c:v>
                </c:pt>
                <c:pt idx="550">
                  <c:v>29.5</c:v>
                </c:pt>
                <c:pt idx="551">
                  <c:v>24</c:v>
                </c:pt>
                <c:pt idx="552">
                  <c:v>27.5</c:v>
                </c:pt>
                <c:pt idx="553">
                  <c:v>26</c:v>
                </c:pt>
                <c:pt idx="554">
                  <c:v>31.5</c:v>
                </c:pt>
                <c:pt idx="555">
                  <c:v>33</c:v>
                </c:pt>
                <c:pt idx="556">
                  <c:v>25</c:v>
                </c:pt>
                <c:pt idx="557">
                  <c:v>26</c:v>
                </c:pt>
                <c:pt idx="558">
                  <c:v>27</c:v>
                </c:pt>
                <c:pt idx="559">
                  <c:v>27</c:v>
                </c:pt>
                <c:pt idx="560">
                  <c:v>25.5</c:v>
                </c:pt>
                <c:pt idx="561">
                  <c:v>27.5</c:v>
                </c:pt>
                <c:pt idx="562">
                  <c:v>26</c:v>
                </c:pt>
                <c:pt idx="563">
                  <c:v>28</c:v>
                </c:pt>
                <c:pt idx="564">
                  <c:v>26</c:v>
                </c:pt>
                <c:pt idx="565">
                  <c:v>29.5</c:v>
                </c:pt>
                <c:pt idx="566">
                  <c:v>25.5</c:v>
                </c:pt>
                <c:pt idx="567">
                  <c:v>26.5</c:v>
                </c:pt>
                <c:pt idx="568">
                  <c:v>29</c:v>
                </c:pt>
                <c:pt idx="569">
                  <c:v>25.5</c:v>
                </c:pt>
                <c:pt idx="570">
                  <c:v>26</c:v>
                </c:pt>
                <c:pt idx="571">
                  <c:v>29</c:v>
                </c:pt>
                <c:pt idx="572">
                  <c:v>26.5</c:v>
                </c:pt>
                <c:pt idx="573">
                  <c:v>31</c:v>
                </c:pt>
                <c:pt idx="574">
                  <c:v>27.5</c:v>
                </c:pt>
                <c:pt idx="575">
                  <c:v>29.5</c:v>
                </c:pt>
                <c:pt idx="576">
                  <c:v>24.5</c:v>
                </c:pt>
                <c:pt idx="577">
                  <c:v>30</c:v>
                </c:pt>
                <c:pt idx="578">
                  <c:v>28</c:v>
                </c:pt>
                <c:pt idx="579">
                  <c:v>32</c:v>
                </c:pt>
                <c:pt idx="580">
                  <c:v>31</c:v>
                </c:pt>
                <c:pt idx="581">
                  <c:v>28.5</c:v>
                </c:pt>
                <c:pt idx="582">
                  <c:v>26.5</c:v>
                </c:pt>
                <c:pt idx="583">
                  <c:v>28.5</c:v>
                </c:pt>
                <c:pt idx="584">
                  <c:v>31</c:v>
                </c:pt>
                <c:pt idx="585">
                  <c:v>28</c:v>
                </c:pt>
                <c:pt idx="586">
                  <c:v>28</c:v>
                </c:pt>
                <c:pt idx="587">
                  <c:v>27</c:v>
                </c:pt>
                <c:pt idx="588">
                  <c:v>28.5</c:v>
                </c:pt>
                <c:pt idx="589">
                  <c:v>32</c:v>
                </c:pt>
                <c:pt idx="590">
                  <c:v>29.5</c:v>
                </c:pt>
                <c:pt idx="591">
                  <c:v>29.5</c:v>
                </c:pt>
                <c:pt idx="592">
                  <c:v>37</c:v>
                </c:pt>
                <c:pt idx="593">
                  <c:v>29</c:v>
                </c:pt>
                <c:pt idx="594">
                  <c:v>27.5</c:v>
                </c:pt>
                <c:pt idx="595">
                  <c:v>29.5</c:v>
                </c:pt>
                <c:pt idx="596">
                  <c:v>30.5</c:v>
                </c:pt>
                <c:pt idx="597">
                  <c:v>30</c:v>
                </c:pt>
                <c:pt idx="598">
                  <c:v>28.5</c:v>
                </c:pt>
                <c:pt idx="599">
                  <c:v>31.5</c:v>
                </c:pt>
                <c:pt idx="600">
                  <c:v>28</c:v>
                </c:pt>
                <c:pt idx="601">
                  <c:v>31</c:v>
                </c:pt>
                <c:pt idx="602">
                  <c:v>31</c:v>
                </c:pt>
                <c:pt idx="603">
                  <c:v>30</c:v>
                </c:pt>
                <c:pt idx="604">
                  <c:v>30</c:v>
                </c:pt>
                <c:pt idx="605">
                  <c:v>31</c:v>
                </c:pt>
                <c:pt idx="606">
                  <c:v>42.5</c:v>
                </c:pt>
                <c:pt idx="607">
                  <c:v>30.5</c:v>
                </c:pt>
                <c:pt idx="608">
                  <c:v>30</c:v>
                </c:pt>
                <c:pt idx="609">
                  <c:v>31.5</c:v>
                </c:pt>
                <c:pt idx="610">
                  <c:v>30</c:v>
                </c:pt>
                <c:pt idx="611">
                  <c:v>33.5</c:v>
                </c:pt>
                <c:pt idx="612">
                  <c:v>30</c:v>
                </c:pt>
                <c:pt idx="613">
                  <c:v>33.5</c:v>
                </c:pt>
                <c:pt idx="614">
                  <c:v>35</c:v>
                </c:pt>
                <c:pt idx="615">
                  <c:v>35</c:v>
                </c:pt>
                <c:pt idx="616">
                  <c:v>33.5</c:v>
                </c:pt>
                <c:pt idx="617">
                  <c:v>34.5</c:v>
                </c:pt>
                <c:pt idx="618">
                  <c:v>31</c:v>
                </c:pt>
                <c:pt idx="619">
                  <c:v>32</c:v>
                </c:pt>
                <c:pt idx="620">
                  <c:v>32</c:v>
                </c:pt>
                <c:pt idx="621">
                  <c:v>31</c:v>
                </c:pt>
                <c:pt idx="622">
                  <c:v>31.5</c:v>
                </c:pt>
                <c:pt idx="623">
                  <c:v>31</c:v>
                </c:pt>
                <c:pt idx="624">
                  <c:v>33.5</c:v>
                </c:pt>
                <c:pt idx="625">
                  <c:v>30</c:v>
                </c:pt>
                <c:pt idx="626">
                  <c:v>32.5</c:v>
                </c:pt>
                <c:pt idx="627">
                  <c:v>31</c:v>
                </c:pt>
                <c:pt idx="628">
                  <c:v>32.5</c:v>
                </c:pt>
                <c:pt idx="629">
                  <c:v>30</c:v>
                </c:pt>
                <c:pt idx="630">
                  <c:v>40</c:v>
                </c:pt>
                <c:pt idx="631">
                  <c:v>31.5</c:v>
                </c:pt>
                <c:pt idx="632">
                  <c:v>31.5</c:v>
                </c:pt>
                <c:pt idx="633">
                  <c:v>31</c:v>
                </c:pt>
                <c:pt idx="634">
                  <c:v>28</c:v>
                </c:pt>
                <c:pt idx="635">
                  <c:v>31.5</c:v>
                </c:pt>
                <c:pt idx="636">
                  <c:v>33</c:v>
                </c:pt>
                <c:pt idx="637">
                  <c:v>31.5</c:v>
                </c:pt>
                <c:pt idx="638">
                  <c:v>34</c:v>
                </c:pt>
                <c:pt idx="639">
                  <c:v>33.5</c:v>
                </c:pt>
                <c:pt idx="640">
                  <c:v>32</c:v>
                </c:pt>
                <c:pt idx="641">
                  <c:v>34</c:v>
                </c:pt>
                <c:pt idx="642">
                  <c:v>32</c:v>
                </c:pt>
                <c:pt idx="643">
                  <c:v>33</c:v>
                </c:pt>
                <c:pt idx="644">
                  <c:v>36</c:v>
                </c:pt>
                <c:pt idx="645">
                  <c:v>35</c:v>
                </c:pt>
                <c:pt idx="646">
                  <c:v>34</c:v>
                </c:pt>
                <c:pt idx="647">
                  <c:v>35</c:v>
                </c:pt>
                <c:pt idx="648">
                  <c:v>34.5</c:v>
                </c:pt>
                <c:pt idx="649">
                  <c:v>32</c:v>
                </c:pt>
                <c:pt idx="650">
                  <c:v>33</c:v>
                </c:pt>
                <c:pt idx="651">
                  <c:v>36</c:v>
                </c:pt>
                <c:pt idx="652">
                  <c:v>34</c:v>
                </c:pt>
                <c:pt idx="653">
                  <c:v>35</c:v>
                </c:pt>
                <c:pt idx="654">
                  <c:v>33</c:v>
                </c:pt>
                <c:pt idx="655">
                  <c:v>35</c:v>
                </c:pt>
                <c:pt idx="656">
                  <c:v>35.5</c:v>
                </c:pt>
                <c:pt idx="657">
                  <c:v>35.5</c:v>
                </c:pt>
                <c:pt idx="658">
                  <c:v>33.5</c:v>
                </c:pt>
                <c:pt idx="659">
                  <c:v>34.5</c:v>
                </c:pt>
                <c:pt idx="660">
                  <c:v>34</c:v>
                </c:pt>
                <c:pt idx="661">
                  <c:v>34.5</c:v>
                </c:pt>
                <c:pt idx="662">
                  <c:v>35</c:v>
                </c:pt>
                <c:pt idx="663">
                  <c:v>35.5</c:v>
                </c:pt>
                <c:pt idx="664">
                  <c:v>37.5</c:v>
                </c:pt>
                <c:pt idx="665">
                  <c:v>35</c:v>
                </c:pt>
                <c:pt idx="666">
                  <c:v>35.5</c:v>
                </c:pt>
                <c:pt idx="667">
                  <c:v>34</c:v>
                </c:pt>
                <c:pt idx="668">
                  <c:v>35</c:v>
                </c:pt>
                <c:pt idx="669">
                  <c:v>37</c:v>
                </c:pt>
                <c:pt idx="670">
                  <c:v>34.5</c:v>
                </c:pt>
                <c:pt idx="671">
                  <c:v>33</c:v>
                </c:pt>
                <c:pt idx="672">
                  <c:v>34.5</c:v>
                </c:pt>
                <c:pt idx="673">
                  <c:v>35</c:v>
                </c:pt>
                <c:pt idx="674">
                  <c:v>34.5</c:v>
                </c:pt>
                <c:pt idx="675">
                  <c:v>36</c:v>
                </c:pt>
                <c:pt idx="676">
                  <c:v>35</c:v>
                </c:pt>
                <c:pt idx="677">
                  <c:v>38</c:v>
                </c:pt>
                <c:pt idx="678">
                  <c:v>38.5</c:v>
                </c:pt>
                <c:pt idx="679">
                  <c:v>37.5</c:v>
                </c:pt>
                <c:pt idx="680">
                  <c:v>37.5</c:v>
                </c:pt>
                <c:pt idx="681">
                  <c:v>39.5</c:v>
                </c:pt>
                <c:pt idx="682">
                  <c:v>35.5</c:v>
                </c:pt>
                <c:pt idx="683">
                  <c:v>37.5</c:v>
                </c:pt>
                <c:pt idx="684">
                  <c:v>35.5</c:v>
                </c:pt>
                <c:pt idx="685">
                  <c:v>36</c:v>
                </c:pt>
                <c:pt idx="686">
                  <c:v>36.5</c:v>
                </c:pt>
                <c:pt idx="687">
                  <c:v>50.5</c:v>
                </c:pt>
                <c:pt idx="688">
                  <c:v>37.5</c:v>
                </c:pt>
                <c:pt idx="689">
                  <c:v>37.5</c:v>
                </c:pt>
                <c:pt idx="690">
                  <c:v>39</c:v>
                </c:pt>
                <c:pt idx="691">
                  <c:v>37.5</c:v>
                </c:pt>
                <c:pt idx="692">
                  <c:v>44.5</c:v>
                </c:pt>
                <c:pt idx="693">
                  <c:v>36.5</c:v>
                </c:pt>
                <c:pt idx="694">
                  <c:v>37.5</c:v>
                </c:pt>
                <c:pt idx="695">
                  <c:v>37</c:v>
                </c:pt>
                <c:pt idx="696">
                  <c:v>37.5</c:v>
                </c:pt>
                <c:pt idx="697">
                  <c:v>37</c:v>
                </c:pt>
                <c:pt idx="698">
                  <c:v>40.5</c:v>
                </c:pt>
                <c:pt idx="699">
                  <c:v>38.5</c:v>
                </c:pt>
                <c:pt idx="700">
                  <c:v>42</c:v>
                </c:pt>
                <c:pt idx="701">
                  <c:v>38</c:v>
                </c:pt>
                <c:pt idx="702">
                  <c:v>41</c:v>
                </c:pt>
                <c:pt idx="703">
                  <c:v>39.5</c:v>
                </c:pt>
                <c:pt idx="704">
                  <c:v>38</c:v>
                </c:pt>
                <c:pt idx="705">
                  <c:v>39.5</c:v>
                </c:pt>
                <c:pt idx="706">
                  <c:v>38.5</c:v>
                </c:pt>
                <c:pt idx="707">
                  <c:v>37.5</c:v>
                </c:pt>
                <c:pt idx="708">
                  <c:v>39</c:v>
                </c:pt>
                <c:pt idx="709">
                  <c:v>38</c:v>
                </c:pt>
                <c:pt idx="710">
                  <c:v>37.5</c:v>
                </c:pt>
                <c:pt idx="711">
                  <c:v>38.5</c:v>
                </c:pt>
                <c:pt idx="712">
                  <c:v>42.5</c:v>
                </c:pt>
                <c:pt idx="713">
                  <c:v>42</c:v>
                </c:pt>
                <c:pt idx="714">
                  <c:v>41</c:v>
                </c:pt>
                <c:pt idx="715">
                  <c:v>44</c:v>
                </c:pt>
                <c:pt idx="716">
                  <c:v>44</c:v>
                </c:pt>
                <c:pt idx="717">
                  <c:v>39</c:v>
                </c:pt>
                <c:pt idx="718">
                  <c:v>39</c:v>
                </c:pt>
                <c:pt idx="719">
                  <c:v>40.5</c:v>
                </c:pt>
                <c:pt idx="720">
                  <c:v>39</c:v>
                </c:pt>
                <c:pt idx="721">
                  <c:v>47</c:v>
                </c:pt>
                <c:pt idx="722">
                  <c:v>40.5</c:v>
                </c:pt>
                <c:pt idx="723">
                  <c:v>42.5</c:v>
                </c:pt>
                <c:pt idx="724">
                  <c:v>40</c:v>
                </c:pt>
                <c:pt idx="725">
                  <c:v>39</c:v>
                </c:pt>
                <c:pt idx="726">
                  <c:v>43</c:v>
                </c:pt>
                <c:pt idx="727">
                  <c:v>41.5</c:v>
                </c:pt>
                <c:pt idx="728">
                  <c:v>40</c:v>
                </c:pt>
                <c:pt idx="729">
                  <c:v>44</c:v>
                </c:pt>
                <c:pt idx="730">
                  <c:v>40.5</c:v>
                </c:pt>
                <c:pt idx="731">
                  <c:v>40</c:v>
                </c:pt>
                <c:pt idx="732">
                  <c:v>39</c:v>
                </c:pt>
                <c:pt idx="733">
                  <c:v>42</c:v>
                </c:pt>
                <c:pt idx="734">
                  <c:v>42</c:v>
                </c:pt>
                <c:pt idx="735">
                  <c:v>41.5</c:v>
                </c:pt>
                <c:pt idx="736">
                  <c:v>40</c:v>
                </c:pt>
                <c:pt idx="737">
                  <c:v>54</c:v>
                </c:pt>
                <c:pt idx="738">
                  <c:v>42.5</c:v>
                </c:pt>
                <c:pt idx="739">
                  <c:v>40.5</c:v>
                </c:pt>
                <c:pt idx="740">
                  <c:v>38</c:v>
                </c:pt>
                <c:pt idx="741">
                  <c:v>40</c:v>
                </c:pt>
                <c:pt idx="742">
                  <c:v>42</c:v>
                </c:pt>
                <c:pt idx="743">
                  <c:v>41.5</c:v>
                </c:pt>
                <c:pt idx="744">
                  <c:v>49.5</c:v>
                </c:pt>
                <c:pt idx="745">
                  <c:v>41</c:v>
                </c:pt>
                <c:pt idx="746">
                  <c:v>46.5</c:v>
                </c:pt>
                <c:pt idx="747">
                  <c:v>41.5</c:v>
                </c:pt>
                <c:pt idx="748">
                  <c:v>42</c:v>
                </c:pt>
                <c:pt idx="749">
                  <c:v>42</c:v>
                </c:pt>
                <c:pt idx="750">
                  <c:v>43.5</c:v>
                </c:pt>
                <c:pt idx="751">
                  <c:v>41.5</c:v>
                </c:pt>
                <c:pt idx="752">
                  <c:v>44</c:v>
                </c:pt>
                <c:pt idx="753">
                  <c:v>44</c:v>
                </c:pt>
                <c:pt idx="754">
                  <c:v>42</c:v>
                </c:pt>
                <c:pt idx="755">
                  <c:v>41.5</c:v>
                </c:pt>
                <c:pt idx="756">
                  <c:v>43</c:v>
                </c:pt>
                <c:pt idx="757">
                  <c:v>46</c:v>
                </c:pt>
                <c:pt idx="758">
                  <c:v>42</c:v>
                </c:pt>
                <c:pt idx="759">
                  <c:v>46</c:v>
                </c:pt>
                <c:pt idx="760">
                  <c:v>42.5</c:v>
                </c:pt>
                <c:pt idx="761">
                  <c:v>42</c:v>
                </c:pt>
                <c:pt idx="762">
                  <c:v>42</c:v>
                </c:pt>
                <c:pt idx="763">
                  <c:v>42</c:v>
                </c:pt>
                <c:pt idx="764">
                  <c:v>43</c:v>
                </c:pt>
                <c:pt idx="765">
                  <c:v>41</c:v>
                </c:pt>
                <c:pt idx="766">
                  <c:v>43.5</c:v>
                </c:pt>
                <c:pt idx="767">
                  <c:v>45</c:v>
                </c:pt>
                <c:pt idx="768">
                  <c:v>43</c:v>
                </c:pt>
                <c:pt idx="769">
                  <c:v>45</c:v>
                </c:pt>
                <c:pt idx="770">
                  <c:v>45.5</c:v>
                </c:pt>
                <c:pt idx="771">
                  <c:v>43.5</c:v>
                </c:pt>
                <c:pt idx="772">
                  <c:v>52.5</c:v>
                </c:pt>
                <c:pt idx="773">
                  <c:v>43.5</c:v>
                </c:pt>
                <c:pt idx="774">
                  <c:v>44.5</c:v>
                </c:pt>
                <c:pt idx="775">
                  <c:v>46</c:v>
                </c:pt>
                <c:pt idx="776">
                  <c:v>44.5</c:v>
                </c:pt>
                <c:pt idx="777">
                  <c:v>44.5</c:v>
                </c:pt>
                <c:pt idx="778">
                  <c:v>45</c:v>
                </c:pt>
                <c:pt idx="779">
                  <c:v>48</c:v>
                </c:pt>
                <c:pt idx="780">
                  <c:v>45</c:v>
                </c:pt>
                <c:pt idx="781">
                  <c:v>44.5</c:v>
                </c:pt>
                <c:pt idx="782">
                  <c:v>48.5</c:v>
                </c:pt>
                <c:pt idx="783">
                  <c:v>49</c:v>
                </c:pt>
                <c:pt idx="784">
                  <c:v>44</c:v>
                </c:pt>
                <c:pt idx="785">
                  <c:v>44.5</c:v>
                </c:pt>
                <c:pt idx="786">
                  <c:v>46</c:v>
                </c:pt>
                <c:pt idx="787">
                  <c:v>46</c:v>
                </c:pt>
                <c:pt idx="788">
                  <c:v>44.5</c:v>
                </c:pt>
                <c:pt idx="789">
                  <c:v>46.5</c:v>
                </c:pt>
                <c:pt idx="790">
                  <c:v>47.5</c:v>
                </c:pt>
                <c:pt idx="791">
                  <c:v>45</c:v>
                </c:pt>
                <c:pt idx="792">
                  <c:v>48</c:v>
                </c:pt>
                <c:pt idx="793">
                  <c:v>46</c:v>
                </c:pt>
                <c:pt idx="794">
                  <c:v>47.5</c:v>
                </c:pt>
                <c:pt idx="795">
                  <c:v>45</c:v>
                </c:pt>
                <c:pt idx="796">
                  <c:v>44</c:v>
                </c:pt>
                <c:pt idx="797">
                  <c:v>46</c:v>
                </c:pt>
                <c:pt idx="798">
                  <c:v>50.5</c:v>
                </c:pt>
                <c:pt idx="799">
                  <c:v>46.5</c:v>
                </c:pt>
                <c:pt idx="800">
                  <c:v>49</c:v>
                </c:pt>
                <c:pt idx="801">
                  <c:v>45.5</c:v>
                </c:pt>
                <c:pt idx="802">
                  <c:v>45.5</c:v>
                </c:pt>
                <c:pt idx="803">
                  <c:v>45.5</c:v>
                </c:pt>
                <c:pt idx="804">
                  <c:v>46.5</c:v>
                </c:pt>
                <c:pt idx="805">
                  <c:v>47.5</c:v>
                </c:pt>
                <c:pt idx="806">
                  <c:v>46.5</c:v>
                </c:pt>
                <c:pt idx="807">
                  <c:v>47.5</c:v>
                </c:pt>
                <c:pt idx="808">
                  <c:v>48.5</c:v>
                </c:pt>
                <c:pt idx="809">
                  <c:v>46.5</c:v>
                </c:pt>
                <c:pt idx="810">
                  <c:v>47.5</c:v>
                </c:pt>
                <c:pt idx="811">
                  <c:v>47</c:v>
                </c:pt>
                <c:pt idx="812">
                  <c:v>47.5</c:v>
                </c:pt>
                <c:pt idx="813">
                  <c:v>50.5</c:v>
                </c:pt>
                <c:pt idx="814">
                  <c:v>49</c:v>
                </c:pt>
                <c:pt idx="815">
                  <c:v>45</c:v>
                </c:pt>
                <c:pt idx="816">
                  <c:v>47.5</c:v>
                </c:pt>
                <c:pt idx="817">
                  <c:v>50.5</c:v>
                </c:pt>
                <c:pt idx="818">
                  <c:v>52.5</c:v>
                </c:pt>
                <c:pt idx="819">
                  <c:v>47.5</c:v>
                </c:pt>
                <c:pt idx="820">
                  <c:v>47.5</c:v>
                </c:pt>
                <c:pt idx="821">
                  <c:v>49.5</c:v>
                </c:pt>
                <c:pt idx="822">
                  <c:v>48.5</c:v>
                </c:pt>
                <c:pt idx="823">
                  <c:v>54.5</c:v>
                </c:pt>
                <c:pt idx="824">
                  <c:v>47.5</c:v>
                </c:pt>
                <c:pt idx="825">
                  <c:v>49</c:v>
                </c:pt>
                <c:pt idx="826">
                  <c:v>48.5</c:v>
                </c:pt>
                <c:pt idx="827">
                  <c:v>48</c:v>
                </c:pt>
                <c:pt idx="828">
                  <c:v>48.5</c:v>
                </c:pt>
                <c:pt idx="829">
                  <c:v>48</c:v>
                </c:pt>
                <c:pt idx="830">
                  <c:v>51</c:v>
                </c:pt>
                <c:pt idx="831">
                  <c:v>52.5</c:v>
                </c:pt>
                <c:pt idx="832">
                  <c:v>48.5</c:v>
                </c:pt>
                <c:pt idx="833">
                  <c:v>48</c:v>
                </c:pt>
                <c:pt idx="834">
                  <c:v>48.5</c:v>
                </c:pt>
                <c:pt idx="835">
                  <c:v>49.5</c:v>
                </c:pt>
                <c:pt idx="836">
                  <c:v>56.5</c:v>
                </c:pt>
                <c:pt idx="837">
                  <c:v>53.5</c:v>
                </c:pt>
                <c:pt idx="838">
                  <c:v>51.5</c:v>
                </c:pt>
                <c:pt idx="839">
                  <c:v>53.5</c:v>
                </c:pt>
                <c:pt idx="840">
                  <c:v>51</c:v>
                </c:pt>
                <c:pt idx="841">
                  <c:v>50</c:v>
                </c:pt>
                <c:pt idx="842">
                  <c:v>52</c:v>
                </c:pt>
                <c:pt idx="843">
                  <c:v>57</c:v>
                </c:pt>
                <c:pt idx="844">
                  <c:v>48.5</c:v>
                </c:pt>
                <c:pt idx="845">
                  <c:v>58.5</c:v>
                </c:pt>
                <c:pt idx="846">
                  <c:v>67.5</c:v>
                </c:pt>
                <c:pt idx="847">
                  <c:v>67.5</c:v>
                </c:pt>
                <c:pt idx="848">
                  <c:v>54.5</c:v>
                </c:pt>
                <c:pt idx="849">
                  <c:v>53</c:v>
                </c:pt>
                <c:pt idx="850">
                  <c:v>51.5</c:v>
                </c:pt>
                <c:pt idx="851">
                  <c:v>53</c:v>
                </c:pt>
                <c:pt idx="852">
                  <c:v>50.5</c:v>
                </c:pt>
                <c:pt idx="853">
                  <c:v>50.5</c:v>
                </c:pt>
                <c:pt idx="854">
                  <c:v>51</c:v>
                </c:pt>
                <c:pt idx="855">
                  <c:v>52.5</c:v>
                </c:pt>
                <c:pt idx="856">
                  <c:v>54.5</c:v>
                </c:pt>
                <c:pt idx="857">
                  <c:v>54</c:v>
                </c:pt>
                <c:pt idx="858">
                  <c:v>50</c:v>
                </c:pt>
                <c:pt idx="859">
                  <c:v>50.5</c:v>
                </c:pt>
                <c:pt idx="860">
                  <c:v>52</c:v>
                </c:pt>
                <c:pt idx="861">
                  <c:v>52</c:v>
                </c:pt>
                <c:pt idx="862">
                  <c:v>51</c:v>
                </c:pt>
                <c:pt idx="863">
                  <c:v>51.5</c:v>
                </c:pt>
                <c:pt idx="864">
                  <c:v>53</c:v>
                </c:pt>
                <c:pt idx="865">
                  <c:v>51</c:v>
                </c:pt>
                <c:pt idx="866">
                  <c:v>60</c:v>
                </c:pt>
                <c:pt idx="867">
                  <c:v>55</c:v>
                </c:pt>
                <c:pt idx="868">
                  <c:v>52</c:v>
                </c:pt>
                <c:pt idx="869">
                  <c:v>54</c:v>
                </c:pt>
                <c:pt idx="870">
                  <c:v>52</c:v>
                </c:pt>
                <c:pt idx="871">
                  <c:v>51</c:v>
                </c:pt>
                <c:pt idx="872">
                  <c:v>57.5</c:v>
                </c:pt>
                <c:pt idx="873">
                  <c:v>51</c:v>
                </c:pt>
                <c:pt idx="874">
                  <c:v>57.5</c:v>
                </c:pt>
                <c:pt idx="875">
                  <c:v>53</c:v>
                </c:pt>
                <c:pt idx="876">
                  <c:v>55</c:v>
                </c:pt>
                <c:pt idx="877">
                  <c:v>55</c:v>
                </c:pt>
                <c:pt idx="878">
                  <c:v>51.5</c:v>
                </c:pt>
                <c:pt idx="879">
                  <c:v>55.5</c:v>
                </c:pt>
                <c:pt idx="880">
                  <c:v>52.5</c:v>
                </c:pt>
                <c:pt idx="881">
                  <c:v>56</c:v>
                </c:pt>
                <c:pt idx="882">
                  <c:v>53.5</c:v>
                </c:pt>
                <c:pt idx="883">
                  <c:v>53</c:v>
                </c:pt>
                <c:pt idx="884">
                  <c:v>54.5</c:v>
                </c:pt>
                <c:pt idx="885">
                  <c:v>55</c:v>
                </c:pt>
                <c:pt idx="886">
                  <c:v>54</c:v>
                </c:pt>
                <c:pt idx="887">
                  <c:v>53</c:v>
                </c:pt>
                <c:pt idx="888">
                  <c:v>56.5</c:v>
                </c:pt>
                <c:pt idx="889">
                  <c:v>55.5</c:v>
                </c:pt>
                <c:pt idx="890">
                  <c:v>54</c:v>
                </c:pt>
                <c:pt idx="891">
                  <c:v>52.5</c:v>
                </c:pt>
                <c:pt idx="892">
                  <c:v>61</c:v>
                </c:pt>
                <c:pt idx="893">
                  <c:v>53</c:v>
                </c:pt>
                <c:pt idx="894">
                  <c:v>58</c:v>
                </c:pt>
                <c:pt idx="895">
                  <c:v>54.5</c:v>
                </c:pt>
                <c:pt idx="896">
                  <c:v>69</c:v>
                </c:pt>
                <c:pt idx="897">
                  <c:v>52.5</c:v>
                </c:pt>
                <c:pt idx="898">
                  <c:v>61</c:v>
                </c:pt>
                <c:pt idx="899">
                  <c:v>56</c:v>
                </c:pt>
                <c:pt idx="900">
                  <c:v>54.5</c:v>
                </c:pt>
                <c:pt idx="901">
                  <c:v>54.5</c:v>
                </c:pt>
                <c:pt idx="902">
                  <c:v>54.5</c:v>
                </c:pt>
                <c:pt idx="903">
                  <c:v>56</c:v>
                </c:pt>
                <c:pt idx="904">
                  <c:v>56</c:v>
                </c:pt>
                <c:pt idx="905">
                  <c:v>54</c:v>
                </c:pt>
                <c:pt idx="906">
                  <c:v>54</c:v>
                </c:pt>
                <c:pt idx="907">
                  <c:v>55</c:v>
                </c:pt>
                <c:pt idx="908">
                  <c:v>61</c:v>
                </c:pt>
                <c:pt idx="909">
                  <c:v>55</c:v>
                </c:pt>
                <c:pt idx="910">
                  <c:v>58</c:v>
                </c:pt>
                <c:pt idx="911">
                  <c:v>56.5</c:v>
                </c:pt>
                <c:pt idx="912">
                  <c:v>55</c:v>
                </c:pt>
                <c:pt idx="913">
                  <c:v>63</c:v>
                </c:pt>
                <c:pt idx="914">
                  <c:v>56</c:v>
                </c:pt>
                <c:pt idx="915">
                  <c:v>65</c:v>
                </c:pt>
                <c:pt idx="916">
                  <c:v>54.5</c:v>
                </c:pt>
                <c:pt idx="917">
                  <c:v>55</c:v>
                </c:pt>
                <c:pt idx="918">
                  <c:v>54.5</c:v>
                </c:pt>
                <c:pt idx="919">
                  <c:v>58.5</c:v>
                </c:pt>
                <c:pt idx="920">
                  <c:v>58.5</c:v>
                </c:pt>
                <c:pt idx="921">
                  <c:v>55.5</c:v>
                </c:pt>
                <c:pt idx="922">
                  <c:v>58.5</c:v>
                </c:pt>
                <c:pt idx="923">
                  <c:v>57</c:v>
                </c:pt>
                <c:pt idx="924">
                  <c:v>57.5</c:v>
                </c:pt>
                <c:pt idx="925">
                  <c:v>57</c:v>
                </c:pt>
                <c:pt idx="926">
                  <c:v>57.5</c:v>
                </c:pt>
                <c:pt idx="927">
                  <c:v>56.5</c:v>
                </c:pt>
                <c:pt idx="928">
                  <c:v>57</c:v>
                </c:pt>
                <c:pt idx="929">
                  <c:v>62.5</c:v>
                </c:pt>
                <c:pt idx="930">
                  <c:v>59.5</c:v>
                </c:pt>
                <c:pt idx="931">
                  <c:v>55.5</c:v>
                </c:pt>
                <c:pt idx="932">
                  <c:v>59</c:v>
                </c:pt>
                <c:pt idx="933">
                  <c:v>60</c:v>
                </c:pt>
                <c:pt idx="934">
                  <c:v>57</c:v>
                </c:pt>
                <c:pt idx="935">
                  <c:v>56</c:v>
                </c:pt>
                <c:pt idx="936">
                  <c:v>57</c:v>
                </c:pt>
                <c:pt idx="937">
                  <c:v>59</c:v>
                </c:pt>
                <c:pt idx="938">
                  <c:v>62</c:v>
                </c:pt>
                <c:pt idx="939">
                  <c:v>59</c:v>
                </c:pt>
                <c:pt idx="940">
                  <c:v>57.5</c:v>
                </c:pt>
                <c:pt idx="941">
                  <c:v>57.5</c:v>
                </c:pt>
                <c:pt idx="942">
                  <c:v>57</c:v>
                </c:pt>
                <c:pt idx="943">
                  <c:v>61.5</c:v>
                </c:pt>
                <c:pt idx="944">
                  <c:v>65</c:v>
                </c:pt>
                <c:pt idx="945">
                  <c:v>58</c:v>
                </c:pt>
                <c:pt idx="946">
                  <c:v>56.5</c:v>
                </c:pt>
                <c:pt idx="947">
                  <c:v>61.5</c:v>
                </c:pt>
                <c:pt idx="948">
                  <c:v>60.5</c:v>
                </c:pt>
                <c:pt idx="949">
                  <c:v>57</c:v>
                </c:pt>
                <c:pt idx="950">
                  <c:v>57</c:v>
                </c:pt>
                <c:pt idx="951">
                  <c:v>58</c:v>
                </c:pt>
                <c:pt idx="952">
                  <c:v>59</c:v>
                </c:pt>
                <c:pt idx="953">
                  <c:v>59</c:v>
                </c:pt>
                <c:pt idx="954">
                  <c:v>58.5</c:v>
                </c:pt>
                <c:pt idx="955">
                  <c:v>59.5</c:v>
                </c:pt>
                <c:pt idx="956">
                  <c:v>60</c:v>
                </c:pt>
                <c:pt idx="957">
                  <c:v>58</c:v>
                </c:pt>
                <c:pt idx="958">
                  <c:v>58.5</c:v>
                </c:pt>
                <c:pt idx="959">
                  <c:v>56.5</c:v>
                </c:pt>
                <c:pt idx="960">
                  <c:v>61.5</c:v>
                </c:pt>
                <c:pt idx="961">
                  <c:v>58.5</c:v>
                </c:pt>
                <c:pt idx="962">
                  <c:v>59</c:v>
                </c:pt>
                <c:pt idx="963">
                  <c:v>60.5</c:v>
                </c:pt>
                <c:pt idx="964">
                  <c:v>67.5</c:v>
                </c:pt>
                <c:pt idx="965">
                  <c:v>57.5</c:v>
                </c:pt>
                <c:pt idx="966">
                  <c:v>59.5</c:v>
                </c:pt>
                <c:pt idx="967">
                  <c:v>60</c:v>
                </c:pt>
                <c:pt idx="968">
                  <c:v>62</c:v>
                </c:pt>
                <c:pt idx="969">
                  <c:v>61.5</c:v>
                </c:pt>
                <c:pt idx="970">
                  <c:v>59</c:v>
                </c:pt>
                <c:pt idx="971">
                  <c:v>58.5</c:v>
                </c:pt>
                <c:pt idx="972">
                  <c:v>59.5</c:v>
                </c:pt>
                <c:pt idx="973">
                  <c:v>63</c:v>
                </c:pt>
                <c:pt idx="974">
                  <c:v>60</c:v>
                </c:pt>
                <c:pt idx="975">
                  <c:v>59.5</c:v>
                </c:pt>
                <c:pt idx="976">
                  <c:v>61.5</c:v>
                </c:pt>
                <c:pt idx="977">
                  <c:v>62</c:v>
                </c:pt>
                <c:pt idx="978">
                  <c:v>60</c:v>
                </c:pt>
                <c:pt idx="979">
                  <c:v>64</c:v>
                </c:pt>
                <c:pt idx="980">
                  <c:v>58.5</c:v>
                </c:pt>
                <c:pt idx="981">
                  <c:v>61</c:v>
                </c:pt>
                <c:pt idx="982">
                  <c:v>58.5</c:v>
                </c:pt>
                <c:pt idx="983">
                  <c:v>67.5</c:v>
                </c:pt>
                <c:pt idx="984">
                  <c:v>60</c:v>
                </c:pt>
                <c:pt idx="985">
                  <c:v>61.5</c:v>
                </c:pt>
                <c:pt idx="986">
                  <c:v>60</c:v>
                </c:pt>
                <c:pt idx="987">
                  <c:v>60.5</c:v>
                </c:pt>
                <c:pt idx="988">
                  <c:v>61</c:v>
                </c:pt>
                <c:pt idx="989">
                  <c:v>61</c:v>
                </c:pt>
                <c:pt idx="990">
                  <c:v>62.5</c:v>
                </c:pt>
                <c:pt idx="991">
                  <c:v>61</c:v>
                </c:pt>
                <c:pt idx="992">
                  <c:v>61</c:v>
                </c:pt>
                <c:pt idx="993">
                  <c:v>60.5</c:v>
                </c:pt>
                <c:pt idx="994">
                  <c:v>59.5</c:v>
                </c:pt>
                <c:pt idx="995">
                  <c:v>63.5</c:v>
                </c:pt>
                <c:pt idx="996">
                  <c:v>64</c:v>
                </c:pt>
                <c:pt idx="997">
                  <c:v>61.5</c:v>
                </c:pt>
                <c:pt idx="998">
                  <c:v>62</c:v>
                </c:pt>
                <c:pt idx="999">
                  <c:v>68.5</c:v>
                </c:pt>
                <c:pt idx="1000">
                  <c:v>61.5</c:v>
                </c:pt>
                <c:pt idx="1001">
                  <c:v>70</c:v>
                </c:pt>
                <c:pt idx="1002">
                  <c:v>62</c:v>
                </c:pt>
                <c:pt idx="1003">
                  <c:v>64</c:v>
                </c:pt>
                <c:pt idx="1004">
                  <c:v>66.5</c:v>
                </c:pt>
                <c:pt idx="1005">
                  <c:v>67.5</c:v>
                </c:pt>
                <c:pt idx="1006">
                  <c:v>63</c:v>
                </c:pt>
                <c:pt idx="1007">
                  <c:v>62.5</c:v>
                </c:pt>
                <c:pt idx="1008">
                  <c:v>61</c:v>
                </c:pt>
                <c:pt idx="1009">
                  <c:v>63</c:v>
                </c:pt>
                <c:pt idx="1010">
                  <c:v>64.5</c:v>
                </c:pt>
                <c:pt idx="1011">
                  <c:v>64</c:v>
                </c:pt>
                <c:pt idx="1012">
                  <c:v>65</c:v>
                </c:pt>
                <c:pt idx="1013">
                  <c:v>64</c:v>
                </c:pt>
                <c:pt idx="1014">
                  <c:v>65.5</c:v>
                </c:pt>
                <c:pt idx="1015">
                  <c:v>64</c:v>
                </c:pt>
                <c:pt idx="1016">
                  <c:v>64</c:v>
                </c:pt>
                <c:pt idx="1017">
                  <c:v>64.5</c:v>
                </c:pt>
                <c:pt idx="1018">
                  <c:v>65.5</c:v>
                </c:pt>
                <c:pt idx="1019">
                  <c:v>64</c:v>
                </c:pt>
                <c:pt idx="1020">
                  <c:v>66</c:v>
                </c:pt>
                <c:pt idx="1021">
                  <c:v>64</c:v>
                </c:pt>
                <c:pt idx="1022">
                  <c:v>63.5</c:v>
                </c:pt>
                <c:pt idx="1023">
                  <c:v>71.5</c:v>
                </c:pt>
                <c:pt idx="1024">
                  <c:v>64.5</c:v>
                </c:pt>
                <c:pt idx="1025">
                  <c:v>65</c:v>
                </c:pt>
                <c:pt idx="1026">
                  <c:v>65.5</c:v>
                </c:pt>
                <c:pt idx="1027">
                  <c:v>71</c:v>
                </c:pt>
                <c:pt idx="1028">
                  <c:v>65.5</c:v>
                </c:pt>
                <c:pt idx="1029">
                  <c:v>65.5</c:v>
                </c:pt>
                <c:pt idx="1030">
                  <c:v>64</c:v>
                </c:pt>
                <c:pt idx="1031">
                  <c:v>65</c:v>
                </c:pt>
                <c:pt idx="1032">
                  <c:v>69</c:v>
                </c:pt>
                <c:pt idx="1033">
                  <c:v>67</c:v>
                </c:pt>
                <c:pt idx="1034">
                  <c:v>66</c:v>
                </c:pt>
                <c:pt idx="1035">
                  <c:v>71.5</c:v>
                </c:pt>
                <c:pt idx="1036">
                  <c:v>66</c:v>
                </c:pt>
                <c:pt idx="1037">
                  <c:v>75</c:v>
                </c:pt>
                <c:pt idx="1038">
                  <c:v>68.5</c:v>
                </c:pt>
                <c:pt idx="1039">
                  <c:v>66</c:v>
                </c:pt>
                <c:pt idx="1040">
                  <c:v>65</c:v>
                </c:pt>
                <c:pt idx="1041">
                  <c:v>71</c:v>
                </c:pt>
                <c:pt idx="1042">
                  <c:v>65</c:v>
                </c:pt>
                <c:pt idx="1043">
                  <c:v>65</c:v>
                </c:pt>
                <c:pt idx="1044">
                  <c:v>65.5</c:v>
                </c:pt>
                <c:pt idx="1045">
                  <c:v>65.5</c:v>
                </c:pt>
                <c:pt idx="1046">
                  <c:v>65.5</c:v>
                </c:pt>
                <c:pt idx="1047">
                  <c:v>72</c:v>
                </c:pt>
                <c:pt idx="1048">
                  <c:v>72</c:v>
                </c:pt>
                <c:pt idx="1049">
                  <c:v>65</c:v>
                </c:pt>
                <c:pt idx="1050">
                  <c:v>68.5</c:v>
                </c:pt>
                <c:pt idx="1051">
                  <c:v>73</c:v>
                </c:pt>
                <c:pt idx="1052">
                  <c:v>68.5</c:v>
                </c:pt>
                <c:pt idx="1053">
                  <c:v>66.5</c:v>
                </c:pt>
                <c:pt idx="1054">
                  <c:v>69</c:v>
                </c:pt>
                <c:pt idx="1055">
                  <c:v>65</c:v>
                </c:pt>
                <c:pt idx="1056">
                  <c:v>72</c:v>
                </c:pt>
                <c:pt idx="1057">
                  <c:v>66</c:v>
                </c:pt>
                <c:pt idx="1058">
                  <c:v>67.5</c:v>
                </c:pt>
                <c:pt idx="1059">
                  <c:v>67.5</c:v>
                </c:pt>
                <c:pt idx="1060">
                  <c:v>70</c:v>
                </c:pt>
                <c:pt idx="1061">
                  <c:v>74</c:v>
                </c:pt>
                <c:pt idx="1062">
                  <c:v>69.5</c:v>
                </c:pt>
                <c:pt idx="1063">
                  <c:v>71.5</c:v>
                </c:pt>
                <c:pt idx="1064">
                  <c:v>67.5</c:v>
                </c:pt>
                <c:pt idx="1065">
                  <c:v>68.5</c:v>
                </c:pt>
                <c:pt idx="1066">
                  <c:v>67.5</c:v>
                </c:pt>
                <c:pt idx="1067">
                  <c:v>71.5</c:v>
                </c:pt>
                <c:pt idx="1068">
                  <c:v>70</c:v>
                </c:pt>
                <c:pt idx="1069">
                  <c:v>69.5</c:v>
                </c:pt>
                <c:pt idx="1070">
                  <c:v>66.5</c:v>
                </c:pt>
                <c:pt idx="1071">
                  <c:v>69</c:v>
                </c:pt>
                <c:pt idx="1072">
                  <c:v>68.5</c:v>
                </c:pt>
                <c:pt idx="1073">
                  <c:v>67.5</c:v>
                </c:pt>
                <c:pt idx="1074">
                  <c:v>67.5</c:v>
                </c:pt>
                <c:pt idx="1075">
                  <c:v>71.5</c:v>
                </c:pt>
                <c:pt idx="1076">
                  <c:v>69</c:v>
                </c:pt>
                <c:pt idx="1077">
                  <c:v>77</c:v>
                </c:pt>
                <c:pt idx="1078">
                  <c:v>67.5</c:v>
                </c:pt>
                <c:pt idx="1079">
                  <c:v>76</c:v>
                </c:pt>
                <c:pt idx="1080">
                  <c:v>72.5</c:v>
                </c:pt>
                <c:pt idx="1081">
                  <c:v>74</c:v>
                </c:pt>
                <c:pt idx="1082">
                  <c:v>70</c:v>
                </c:pt>
                <c:pt idx="1083">
                  <c:v>71.5</c:v>
                </c:pt>
                <c:pt idx="1084">
                  <c:v>72</c:v>
                </c:pt>
                <c:pt idx="1085">
                  <c:v>70.5</c:v>
                </c:pt>
                <c:pt idx="1086">
                  <c:v>71.5</c:v>
                </c:pt>
                <c:pt idx="1087">
                  <c:v>71</c:v>
                </c:pt>
                <c:pt idx="1088">
                  <c:v>69</c:v>
                </c:pt>
                <c:pt idx="1089">
                  <c:v>68</c:v>
                </c:pt>
                <c:pt idx="1090">
                  <c:v>68</c:v>
                </c:pt>
                <c:pt idx="1091">
                  <c:v>73</c:v>
                </c:pt>
                <c:pt idx="1092">
                  <c:v>74.5</c:v>
                </c:pt>
                <c:pt idx="1093">
                  <c:v>68.5</c:v>
                </c:pt>
                <c:pt idx="1094">
                  <c:v>73</c:v>
                </c:pt>
                <c:pt idx="1095">
                  <c:v>68.5</c:v>
                </c:pt>
                <c:pt idx="1096">
                  <c:v>70</c:v>
                </c:pt>
                <c:pt idx="1097">
                  <c:v>70.5</c:v>
                </c:pt>
                <c:pt idx="1098">
                  <c:v>70.5</c:v>
                </c:pt>
                <c:pt idx="1099">
                  <c:v>71</c:v>
                </c:pt>
                <c:pt idx="1100">
                  <c:v>72</c:v>
                </c:pt>
                <c:pt idx="1101">
                  <c:v>71.5</c:v>
                </c:pt>
                <c:pt idx="1102">
                  <c:v>69</c:v>
                </c:pt>
                <c:pt idx="1103">
                  <c:v>72</c:v>
                </c:pt>
                <c:pt idx="1104">
                  <c:v>69.5</c:v>
                </c:pt>
                <c:pt idx="1105">
                  <c:v>72.5</c:v>
                </c:pt>
                <c:pt idx="1106">
                  <c:v>69.5</c:v>
                </c:pt>
                <c:pt idx="1107">
                  <c:v>72.5</c:v>
                </c:pt>
                <c:pt idx="1108">
                  <c:v>71</c:v>
                </c:pt>
                <c:pt idx="1109">
                  <c:v>70.5</c:v>
                </c:pt>
                <c:pt idx="1110">
                  <c:v>72</c:v>
                </c:pt>
                <c:pt idx="1111">
                  <c:v>70</c:v>
                </c:pt>
                <c:pt idx="1112">
                  <c:v>70</c:v>
                </c:pt>
                <c:pt idx="1113">
                  <c:v>86</c:v>
                </c:pt>
                <c:pt idx="1114">
                  <c:v>74.5</c:v>
                </c:pt>
                <c:pt idx="1115">
                  <c:v>73</c:v>
                </c:pt>
                <c:pt idx="1116">
                  <c:v>71</c:v>
                </c:pt>
                <c:pt idx="1117">
                  <c:v>71</c:v>
                </c:pt>
                <c:pt idx="1118">
                  <c:v>71</c:v>
                </c:pt>
                <c:pt idx="1119">
                  <c:v>70.5</c:v>
                </c:pt>
                <c:pt idx="1120">
                  <c:v>70</c:v>
                </c:pt>
                <c:pt idx="1121">
                  <c:v>72</c:v>
                </c:pt>
                <c:pt idx="1122">
                  <c:v>71</c:v>
                </c:pt>
                <c:pt idx="1123">
                  <c:v>71.5</c:v>
                </c:pt>
                <c:pt idx="1124">
                  <c:v>71.5</c:v>
                </c:pt>
                <c:pt idx="1125">
                  <c:v>69</c:v>
                </c:pt>
                <c:pt idx="1126">
                  <c:v>71.5</c:v>
                </c:pt>
                <c:pt idx="1127">
                  <c:v>75</c:v>
                </c:pt>
                <c:pt idx="1128">
                  <c:v>70.5</c:v>
                </c:pt>
                <c:pt idx="1129">
                  <c:v>72</c:v>
                </c:pt>
                <c:pt idx="1130">
                  <c:v>72.5</c:v>
                </c:pt>
                <c:pt idx="1131">
                  <c:v>71</c:v>
                </c:pt>
                <c:pt idx="1132">
                  <c:v>71.5</c:v>
                </c:pt>
                <c:pt idx="1133">
                  <c:v>73</c:v>
                </c:pt>
                <c:pt idx="1134">
                  <c:v>71</c:v>
                </c:pt>
                <c:pt idx="1135">
                  <c:v>79.5</c:v>
                </c:pt>
                <c:pt idx="1136">
                  <c:v>75.5</c:v>
                </c:pt>
                <c:pt idx="1137">
                  <c:v>74</c:v>
                </c:pt>
                <c:pt idx="1138">
                  <c:v>71</c:v>
                </c:pt>
                <c:pt idx="1139">
                  <c:v>73.5</c:v>
                </c:pt>
                <c:pt idx="1140">
                  <c:v>75</c:v>
                </c:pt>
                <c:pt idx="1141">
                  <c:v>71.5</c:v>
                </c:pt>
                <c:pt idx="1142">
                  <c:v>74.5</c:v>
                </c:pt>
                <c:pt idx="1143">
                  <c:v>72.5</c:v>
                </c:pt>
                <c:pt idx="1144">
                  <c:v>75</c:v>
                </c:pt>
                <c:pt idx="1145">
                  <c:v>72</c:v>
                </c:pt>
                <c:pt idx="1146">
                  <c:v>75</c:v>
                </c:pt>
                <c:pt idx="1147">
                  <c:v>80.5</c:v>
                </c:pt>
                <c:pt idx="1148">
                  <c:v>72</c:v>
                </c:pt>
                <c:pt idx="1149">
                  <c:v>74.5</c:v>
                </c:pt>
                <c:pt idx="1150">
                  <c:v>90.5</c:v>
                </c:pt>
                <c:pt idx="1151">
                  <c:v>73</c:v>
                </c:pt>
                <c:pt idx="1152">
                  <c:v>77.5</c:v>
                </c:pt>
                <c:pt idx="1153">
                  <c:v>74</c:v>
                </c:pt>
                <c:pt idx="1154">
                  <c:v>73</c:v>
                </c:pt>
                <c:pt idx="1155">
                  <c:v>81.5</c:v>
                </c:pt>
                <c:pt idx="1156">
                  <c:v>74.5</c:v>
                </c:pt>
                <c:pt idx="1157">
                  <c:v>81.5</c:v>
                </c:pt>
                <c:pt idx="1158">
                  <c:v>73</c:v>
                </c:pt>
                <c:pt idx="1159">
                  <c:v>73.5</c:v>
                </c:pt>
                <c:pt idx="1160">
                  <c:v>76.5</c:v>
                </c:pt>
                <c:pt idx="1161">
                  <c:v>70.5</c:v>
                </c:pt>
                <c:pt idx="1162">
                  <c:v>76.5</c:v>
                </c:pt>
                <c:pt idx="1163">
                  <c:v>74.5</c:v>
                </c:pt>
                <c:pt idx="1164">
                  <c:v>76.5</c:v>
                </c:pt>
                <c:pt idx="1165">
                  <c:v>76.5</c:v>
                </c:pt>
                <c:pt idx="1166">
                  <c:v>77</c:v>
                </c:pt>
                <c:pt idx="1167">
                  <c:v>76.5</c:v>
                </c:pt>
                <c:pt idx="1168">
                  <c:v>74.5</c:v>
                </c:pt>
                <c:pt idx="1169">
                  <c:v>76.5</c:v>
                </c:pt>
                <c:pt idx="1170">
                  <c:v>73</c:v>
                </c:pt>
                <c:pt idx="1171">
                  <c:v>73.5</c:v>
                </c:pt>
                <c:pt idx="1172">
                  <c:v>76</c:v>
                </c:pt>
                <c:pt idx="1173">
                  <c:v>75.5</c:v>
                </c:pt>
                <c:pt idx="1174">
                  <c:v>75</c:v>
                </c:pt>
                <c:pt idx="1175">
                  <c:v>80.5</c:v>
                </c:pt>
                <c:pt idx="1176">
                  <c:v>73</c:v>
                </c:pt>
                <c:pt idx="1177">
                  <c:v>73.5</c:v>
                </c:pt>
                <c:pt idx="1178">
                  <c:v>75.5</c:v>
                </c:pt>
                <c:pt idx="1179">
                  <c:v>77.5</c:v>
                </c:pt>
                <c:pt idx="1180">
                  <c:v>78.5</c:v>
                </c:pt>
                <c:pt idx="1181">
                  <c:v>82</c:v>
                </c:pt>
                <c:pt idx="1182">
                  <c:v>78</c:v>
                </c:pt>
                <c:pt idx="1183">
                  <c:v>82.5</c:v>
                </c:pt>
                <c:pt idx="1184">
                  <c:v>79</c:v>
                </c:pt>
                <c:pt idx="1185">
                  <c:v>93.5</c:v>
                </c:pt>
                <c:pt idx="1186">
                  <c:v>80</c:v>
                </c:pt>
                <c:pt idx="1187">
                  <c:v>80</c:v>
                </c:pt>
                <c:pt idx="1188">
                  <c:v>78.5</c:v>
                </c:pt>
                <c:pt idx="1189">
                  <c:v>75.5</c:v>
                </c:pt>
                <c:pt idx="1190">
                  <c:v>76.5</c:v>
                </c:pt>
                <c:pt idx="1191">
                  <c:v>77.5</c:v>
                </c:pt>
                <c:pt idx="1192">
                  <c:v>77</c:v>
                </c:pt>
                <c:pt idx="1193">
                  <c:v>84.5</c:v>
                </c:pt>
                <c:pt idx="1194">
                  <c:v>75.5</c:v>
                </c:pt>
                <c:pt idx="1195">
                  <c:v>75</c:v>
                </c:pt>
                <c:pt idx="1196">
                  <c:v>81</c:v>
                </c:pt>
                <c:pt idx="1197">
                  <c:v>76</c:v>
                </c:pt>
                <c:pt idx="1198">
                  <c:v>81.5</c:v>
                </c:pt>
                <c:pt idx="1199">
                  <c:v>77.5</c:v>
                </c:pt>
                <c:pt idx="1200">
                  <c:v>85.5</c:v>
                </c:pt>
                <c:pt idx="1201">
                  <c:v>77.5</c:v>
                </c:pt>
                <c:pt idx="1202">
                  <c:v>78</c:v>
                </c:pt>
                <c:pt idx="1203">
                  <c:v>82.5</c:v>
                </c:pt>
                <c:pt idx="1204">
                  <c:v>84.5</c:v>
                </c:pt>
                <c:pt idx="1205">
                  <c:v>81</c:v>
                </c:pt>
                <c:pt idx="1206">
                  <c:v>78.5</c:v>
                </c:pt>
                <c:pt idx="1207">
                  <c:v>81.5</c:v>
                </c:pt>
                <c:pt idx="1208">
                  <c:v>77</c:v>
                </c:pt>
                <c:pt idx="1209">
                  <c:v>77</c:v>
                </c:pt>
                <c:pt idx="1210">
                  <c:v>77</c:v>
                </c:pt>
                <c:pt idx="1211">
                  <c:v>77</c:v>
                </c:pt>
                <c:pt idx="1212">
                  <c:v>77</c:v>
                </c:pt>
                <c:pt idx="1213">
                  <c:v>77.5</c:v>
                </c:pt>
                <c:pt idx="1214">
                  <c:v>76.5</c:v>
                </c:pt>
                <c:pt idx="1215">
                  <c:v>77.5</c:v>
                </c:pt>
                <c:pt idx="1216">
                  <c:v>78.5</c:v>
                </c:pt>
                <c:pt idx="1217">
                  <c:v>79.5</c:v>
                </c:pt>
                <c:pt idx="1218">
                  <c:v>82</c:v>
                </c:pt>
                <c:pt idx="1219">
                  <c:v>82</c:v>
                </c:pt>
                <c:pt idx="1220">
                  <c:v>78.5</c:v>
                </c:pt>
                <c:pt idx="1221">
                  <c:v>81.5</c:v>
                </c:pt>
                <c:pt idx="1222">
                  <c:v>77</c:v>
                </c:pt>
                <c:pt idx="1223">
                  <c:v>78.5</c:v>
                </c:pt>
                <c:pt idx="1224">
                  <c:v>79.5</c:v>
                </c:pt>
                <c:pt idx="1225">
                  <c:v>81.5</c:v>
                </c:pt>
                <c:pt idx="1226">
                  <c:v>79</c:v>
                </c:pt>
                <c:pt idx="1227">
                  <c:v>80</c:v>
                </c:pt>
                <c:pt idx="1228">
                  <c:v>81.5</c:v>
                </c:pt>
                <c:pt idx="1229">
                  <c:v>78.5</c:v>
                </c:pt>
                <c:pt idx="1230">
                  <c:v>80.5</c:v>
                </c:pt>
                <c:pt idx="1231">
                  <c:v>78</c:v>
                </c:pt>
                <c:pt idx="1232">
                  <c:v>78.5</c:v>
                </c:pt>
                <c:pt idx="1233">
                  <c:v>81</c:v>
                </c:pt>
                <c:pt idx="1234">
                  <c:v>82</c:v>
                </c:pt>
                <c:pt idx="1235">
                  <c:v>79.5</c:v>
                </c:pt>
                <c:pt idx="1236">
                  <c:v>81.5</c:v>
                </c:pt>
                <c:pt idx="1237">
                  <c:v>88</c:v>
                </c:pt>
                <c:pt idx="1238">
                  <c:v>82.5</c:v>
                </c:pt>
                <c:pt idx="1239">
                  <c:v>83.5</c:v>
                </c:pt>
                <c:pt idx="1240">
                  <c:v>83</c:v>
                </c:pt>
                <c:pt idx="1241">
                  <c:v>82</c:v>
                </c:pt>
                <c:pt idx="1242">
                  <c:v>79</c:v>
                </c:pt>
                <c:pt idx="1243">
                  <c:v>81.5</c:v>
                </c:pt>
                <c:pt idx="1244">
                  <c:v>86.5</c:v>
                </c:pt>
                <c:pt idx="1245">
                  <c:v>81.5</c:v>
                </c:pt>
                <c:pt idx="1246">
                  <c:v>85</c:v>
                </c:pt>
                <c:pt idx="1247">
                  <c:v>85</c:v>
                </c:pt>
                <c:pt idx="1248">
                  <c:v>82</c:v>
                </c:pt>
                <c:pt idx="1249">
                  <c:v>84.5</c:v>
                </c:pt>
                <c:pt idx="1250">
                  <c:v>83</c:v>
                </c:pt>
                <c:pt idx="1251">
                  <c:v>88.5</c:v>
                </c:pt>
                <c:pt idx="1252">
                  <c:v>80.5</c:v>
                </c:pt>
                <c:pt idx="1253">
                  <c:v>82.5</c:v>
                </c:pt>
                <c:pt idx="1254">
                  <c:v>85</c:v>
                </c:pt>
                <c:pt idx="1255">
                  <c:v>86.5</c:v>
                </c:pt>
                <c:pt idx="1256">
                  <c:v>91</c:v>
                </c:pt>
                <c:pt idx="1257">
                  <c:v>84.5</c:v>
                </c:pt>
                <c:pt idx="1258">
                  <c:v>90</c:v>
                </c:pt>
                <c:pt idx="1259">
                  <c:v>82</c:v>
                </c:pt>
                <c:pt idx="1260">
                  <c:v>93</c:v>
                </c:pt>
                <c:pt idx="1261">
                  <c:v>87.5</c:v>
                </c:pt>
                <c:pt idx="1262">
                  <c:v>94</c:v>
                </c:pt>
                <c:pt idx="1263">
                  <c:v>82</c:v>
                </c:pt>
                <c:pt idx="1264">
                  <c:v>84</c:v>
                </c:pt>
                <c:pt idx="1265">
                  <c:v>93.5</c:v>
                </c:pt>
                <c:pt idx="1266">
                  <c:v>92</c:v>
                </c:pt>
                <c:pt idx="1267">
                  <c:v>83</c:v>
                </c:pt>
                <c:pt idx="1268">
                  <c:v>81.5</c:v>
                </c:pt>
                <c:pt idx="1269">
                  <c:v>85.5</c:v>
                </c:pt>
                <c:pt idx="1270">
                  <c:v>83</c:v>
                </c:pt>
                <c:pt idx="1271">
                  <c:v>86.5</c:v>
                </c:pt>
                <c:pt idx="1272">
                  <c:v>82.5</c:v>
                </c:pt>
                <c:pt idx="1273">
                  <c:v>82</c:v>
                </c:pt>
                <c:pt idx="1274">
                  <c:v>82.5</c:v>
                </c:pt>
                <c:pt idx="1275">
                  <c:v>91.5</c:v>
                </c:pt>
                <c:pt idx="1276">
                  <c:v>84</c:v>
                </c:pt>
                <c:pt idx="1277">
                  <c:v>82.5</c:v>
                </c:pt>
                <c:pt idx="1278">
                  <c:v>83</c:v>
                </c:pt>
                <c:pt idx="1279">
                  <c:v>82.5</c:v>
                </c:pt>
                <c:pt idx="1280">
                  <c:v>85</c:v>
                </c:pt>
                <c:pt idx="1281">
                  <c:v>81.5</c:v>
                </c:pt>
                <c:pt idx="1282">
                  <c:v>86.5</c:v>
                </c:pt>
                <c:pt idx="1283">
                  <c:v>82.5</c:v>
                </c:pt>
                <c:pt idx="1284">
                  <c:v>82.5</c:v>
                </c:pt>
                <c:pt idx="1285">
                  <c:v>85</c:v>
                </c:pt>
                <c:pt idx="1286">
                  <c:v>81.5</c:v>
                </c:pt>
                <c:pt idx="1287">
                  <c:v>82</c:v>
                </c:pt>
                <c:pt idx="1288">
                  <c:v>86.5</c:v>
                </c:pt>
                <c:pt idx="1289">
                  <c:v>83</c:v>
                </c:pt>
                <c:pt idx="1290">
                  <c:v>84</c:v>
                </c:pt>
                <c:pt idx="1291">
                  <c:v>83.5</c:v>
                </c:pt>
                <c:pt idx="1292">
                  <c:v>82.5</c:v>
                </c:pt>
                <c:pt idx="1293">
                  <c:v>83</c:v>
                </c:pt>
                <c:pt idx="1294">
                  <c:v>89</c:v>
                </c:pt>
                <c:pt idx="1295">
                  <c:v>86</c:v>
                </c:pt>
                <c:pt idx="1296">
                  <c:v>86.5</c:v>
                </c:pt>
                <c:pt idx="1297">
                  <c:v>83.5</c:v>
                </c:pt>
                <c:pt idx="1298">
                  <c:v>85.5</c:v>
                </c:pt>
                <c:pt idx="1299">
                  <c:v>89</c:v>
                </c:pt>
                <c:pt idx="1300">
                  <c:v>87</c:v>
                </c:pt>
                <c:pt idx="1301">
                  <c:v>90</c:v>
                </c:pt>
                <c:pt idx="1302">
                  <c:v>88</c:v>
                </c:pt>
                <c:pt idx="1303">
                  <c:v>85.5</c:v>
                </c:pt>
                <c:pt idx="1304">
                  <c:v>84.5</c:v>
                </c:pt>
                <c:pt idx="1305">
                  <c:v>84</c:v>
                </c:pt>
                <c:pt idx="1306">
                  <c:v>87</c:v>
                </c:pt>
                <c:pt idx="1307">
                  <c:v>86.5</c:v>
                </c:pt>
                <c:pt idx="1308">
                  <c:v>85.5</c:v>
                </c:pt>
                <c:pt idx="1309">
                  <c:v>84</c:v>
                </c:pt>
                <c:pt idx="1310">
                  <c:v>87.5</c:v>
                </c:pt>
                <c:pt idx="1311">
                  <c:v>88</c:v>
                </c:pt>
                <c:pt idx="1312">
                  <c:v>86.5</c:v>
                </c:pt>
                <c:pt idx="1313">
                  <c:v>87</c:v>
                </c:pt>
                <c:pt idx="1314">
                  <c:v>85</c:v>
                </c:pt>
                <c:pt idx="1315">
                  <c:v>88</c:v>
                </c:pt>
                <c:pt idx="1316">
                  <c:v>84.5</c:v>
                </c:pt>
                <c:pt idx="1317">
                  <c:v>87</c:v>
                </c:pt>
                <c:pt idx="1318">
                  <c:v>91</c:v>
                </c:pt>
                <c:pt idx="1319">
                  <c:v>86</c:v>
                </c:pt>
                <c:pt idx="1320">
                  <c:v>86</c:v>
                </c:pt>
                <c:pt idx="1321">
                  <c:v>87</c:v>
                </c:pt>
                <c:pt idx="1322">
                  <c:v>86.5</c:v>
                </c:pt>
                <c:pt idx="1323">
                  <c:v>86.5</c:v>
                </c:pt>
                <c:pt idx="1324">
                  <c:v>86.5</c:v>
                </c:pt>
                <c:pt idx="1325">
                  <c:v>87.5</c:v>
                </c:pt>
                <c:pt idx="1326">
                  <c:v>85.5</c:v>
                </c:pt>
                <c:pt idx="1327">
                  <c:v>89.5</c:v>
                </c:pt>
                <c:pt idx="1328">
                  <c:v>85.5</c:v>
                </c:pt>
                <c:pt idx="1329">
                  <c:v>85.5</c:v>
                </c:pt>
                <c:pt idx="1330">
                  <c:v>88</c:v>
                </c:pt>
                <c:pt idx="1331">
                  <c:v>88.5</c:v>
                </c:pt>
                <c:pt idx="1332">
                  <c:v>87</c:v>
                </c:pt>
                <c:pt idx="1333">
                  <c:v>85.5</c:v>
                </c:pt>
                <c:pt idx="1334">
                  <c:v>87</c:v>
                </c:pt>
                <c:pt idx="1335">
                  <c:v>86</c:v>
                </c:pt>
                <c:pt idx="1336">
                  <c:v>87.5</c:v>
                </c:pt>
                <c:pt idx="1337">
                  <c:v>87</c:v>
                </c:pt>
                <c:pt idx="1338">
                  <c:v>91</c:v>
                </c:pt>
                <c:pt idx="1339">
                  <c:v>86.5</c:v>
                </c:pt>
                <c:pt idx="1340">
                  <c:v>86</c:v>
                </c:pt>
                <c:pt idx="1341">
                  <c:v>92.5</c:v>
                </c:pt>
                <c:pt idx="1342">
                  <c:v>86.5</c:v>
                </c:pt>
                <c:pt idx="1343">
                  <c:v>87</c:v>
                </c:pt>
                <c:pt idx="1344">
                  <c:v>87</c:v>
                </c:pt>
                <c:pt idx="1345">
                  <c:v>88</c:v>
                </c:pt>
                <c:pt idx="1346">
                  <c:v>87</c:v>
                </c:pt>
                <c:pt idx="1347">
                  <c:v>86.5</c:v>
                </c:pt>
                <c:pt idx="1348">
                  <c:v>86.5</c:v>
                </c:pt>
                <c:pt idx="1349">
                  <c:v>88</c:v>
                </c:pt>
                <c:pt idx="1350">
                  <c:v>87</c:v>
                </c:pt>
                <c:pt idx="1351">
                  <c:v>87.5</c:v>
                </c:pt>
                <c:pt idx="1352">
                  <c:v>87.5</c:v>
                </c:pt>
                <c:pt idx="1353">
                  <c:v>87.5</c:v>
                </c:pt>
                <c:pt idx="1354">
                  <c:v>89</c:v>
                </c:pt>
                <c:pt idx="1355">
                  <c:v>93</c:v>
                </c:pt>
                <c:pt idx="1356">
                  <c:v>88.5</c:v>
                </c:pt>
                <c:pt idx="1357">
                  <c:v>91</c:v>
                </c:pt>
                <c:pt idx="1358">
                  <c:v>88.5</c:v>
                </c:pt>
                <c:pt idx="1359">
                  <c:v>92.5</c:v>
                </c:pt>
                <c:pt idx="1360">
                  <c:v>88.5</c:v>
                </c:pt>
                <c:pt idx="1361">
                  <c:v>88.5</c:v>
                </c:pt>
                <c:pt idx="1362">
                  <c:v>90</c:v>
                </c:pt>
                <c:pt idx="1363">
                  <c:v>87</c:v>
                </c:pt>
                <c:pt idx="1364">
                  <c:v>89.5</c:v>
                </c:pt>
                <c:pt idx="1365">
                  <c:v>95</c:v>
                </c:pt>
                <c:pt idx="1366">
                  <c:v>94</c:v>
                </c:pt>
                <c:pt idx="1367">
                  <c:v>88.5</c:v>
                </c:pt>
                <c:pt idx="1368">
                  <c:v>89.5</c:v>
                </c:pt>
                <c:pt idx="1369">
                  <c:v>91.5</c:v>
                </c:pt>
                <c:pt idx="1370">
                  <c:v>88.5</c:v>
                </c:pt>
                <c:pt idx="1371">
                  <c:v>91</c:v>
                </c:pt>
                <c:pt idx="1372">
                  <c:v>92</c:v>
                </c:pt>
                <c:pt idx="1373">
                  <c:v>88.5</c:v>
                </c:pt>
                <c:pt idx="1374">
                  <c:v>94</c:v>
                </c:pt>
                <c:pt idx="1375">
                  <c:v>93.5</c:v>
                </c:pt>
                <c:pt idx="1376">
                  <c:v>91</c:v>
                </c:pt>
                <c:pt idx="1377">
                  <c:v>90.5</c:v>
                </c:pt>
                <c:pt idx="1378">
                  <c:v>92.5</c:v>
                </c:pt>
                <c:pt idx="1379">
                  <c:v>89</c:v>
                </c:pt>
                <c:pt idx="1380">
                  <c:v>89</c:v>
                </c:pt>
                <c:pt idx="1381">
                  <c:v>93</c:v>
                </c:pt>
                <c:pt idx="1382">
                  <c:v>91.5</c:v>
                </c:pt>
                <c:pt idx="1383">
                  <c:v>92</c:v>
                </c:pt>
                <c:pt idx="1384">
                  <c:v>92.5</c:v>
                </c:pt>
                <c:pt idx="1385">
                  <c:v>93.5</c:v>
                </c:pt>
                <c:pt idx="1386">
                  <c:v>91.5</c:v>
                </c:pt>
                <c:pt idx="1387">
                  <c:v>96.5</c:v>
                </c:pt>
                <c:pt idx="1388">
                  <c:v>90.5</c:v>
                </c:pt>
                <c:pt idx="1389">
                  <c:v>95</c:v>
                </c:pt>
                <c:pt idx="1390">
                  <c:v>90.5</c:v>
                </c:pt>
                <c:pt idx="1391">
                  <c:v>94.5</c:v>
                </c:pt>
                <c:pt idx="1392">
                  <c:v>90.5</c:v>
                </c:pt>
                <c:pt idx="1393">
                  <c:v>93.5</c:v>
                </c:pt>
                <c:pt idx="1394">
                  <c:v>92</c:v>
                </c:pt>
                <c:pt idx="1395">
                  <c:v>91</c:v>
                </c:pt>
                <c:pt idx="1396">
                  <c:v>94</c:v>
                </c:pt>
                <c:pt idx="1397">
                  <c:v>90.5</c:v>
                </c:pt>
                <c:pt idx="1398">
                  <c:v>97.5</c:v>
                </c:pt>
                <c:pt idx="1399">
                  <c:v>90</c:v>
                </c:pt>
                <c:pt idx="1400">
                  <c:v>90</c:v>
                </c:pt>
                <c:pt idx="1401">
                  <c:v>91</c:v>
                </c:pt>
                <c:pt idx="1402">
                  <c:v>92.5</c:v>
                </c:pt>
                <c:pt idx="1403">
                  <c:v>94.5</c:v>
                </c:pt>
                <c:pt idx="1404">
                  <c:v>91</c:v>
                </c:pt>
                <c:pt idx="1405">
                  <c:v>91</c:v>
                </c:pt>
                <c:pt idx="1406">
                  <c:v>92</c:v>
                </c:pt>
                <c:pt idx="1407">
                  <c:v>91</c:v>
                </c:pt>
                <c:pt idx="1408">
                  <c:v>92.5</c:v>
                </c:pt>
                <c:pt idx="1409">
                  <c:v>96.5</c:v>
                </c:pt>
                <c:pt idx="1410">
                  <c:v>92</c:v>
                </c:pt>
                <c:pt idx="1411">
                  <c:v>90.5</c:v>
                </c:pt>
                <c:pt idx="1412">
                  <c:v>95</c:v>
                </c:pt>
                <c:pt idx="1413">
                  <c:v>92</c:v>
                </c:pt>
                <c:pt idx="1414">
                  <c:v>93</c:v>
                </c:pt>
                <c:pt idx="1415">
                  <c:v>93</c:v>
                </c:pt>
                <c:pt idx="1416">
                  <c:v>94.5</c:v>
                </c:pt>
                <c:pt idx="1417">
                  <c:v>92</c:v>
                </c:pt>
                <c:pt idx="1418">
                  <c:v>94.5</c:v>
                </c:pt>
                <c:pt idx="1419">
                  <c:v>90.5</c:v>
                </c:pt>
                <c:pt idx="1420">
                  <c:v>95.5</c:v>
                </c:pt>
                <c:pt idx="1421">
                  <c:v>93</c:v>
                </c:pt>
                <c:pt idx="1422">
                  <c:v>92</c:v>
                </c:pt>
                <c:pt idx="1423">
                  <c:v>91</c:v>
                </c:pt>
                <c:pt idx="1424">
                  <c:v>93.5</c:v>
                </c:pt>
                <c:pt idx="1425">
                  <c:v>95.5</c:v>
                </c:pt>
                <c:pt idx="1426">
                  <c:v>94.5</c:v>
                </c:pt>
                <c:pt idx="1427">
                  <c:v>97.5</c:v>
                </c:pt>
                <c:pt idx="1428">
                  <c:v>93.5</c:v>
                </c:pt>
                <c:pt idx="1429">
                  <c:v>91</c:v>
                </c:pt>
                <c:pt idx="1430">
                  <c:v>96.5</c:v>
                </c:pt>
                <c:pt idx="1431">
                  <c:v>92</c:v>
                </c:pt>
                <c:pt idx="1432">
                  <c:v>91.5</c:v>
                </c:pt>
                <c:pt idx="1433">
                  <c:v>94</c:v>
                </c:pt>
                <c:pt idx="1434">
                  <c:v>95.5</c:v>
                </c:pt>
                <c:pt idx="1435">
                  <c:v>91.5</c:v>
                </c:pt>
                <c:pt idx="1436">
                  <c:v>94.5</c:v>
                </c:pt>
                <c:pt idx="1437">
                  <c:v>92.5</c:v>
                </c:pt>
                <c:pt idx="1438">
                  <c:v>95.5</c:v>
                </c:pt>
                <c:pt idx="1439">
                  <c:v>93</c:v>
                </c:pt>
                <c:pt idx="1440">
                  <c:v>96</c:v>
                </c:pt>
                <c:pt idx="1441">
                  <c:v>93</c:v>
                </c:pt>
                <c:pt idx="1442">
                  <c:v>96</c:v>
                </c:pt>
                <c:pt idx="1443">
                  <c:v>92.5</c:v>
                </c:pt>
                <c:pt idx="1444">
                  <c:v>96</c:v>
                </c:pt>
                <c:pt idx="1445">
                  <c:v>94.5</c:v>
                </c:pt>
                <c:pt idx="1446">
                  <c:v>97.5</c:v>
                </c:pt>
                <c:pt idx="1447">
                  <c:v>95.5</c:v>
                </c:pt>
                <c:pt idx="1448">
                  <c:v>95</c:v>
                </c:pt>
                <c:pt idx="1449">
                  <c:v>95</c:v>
                </c:pt>
                <c:pt idx="1450">
                  <c:v>98</c:v>
                </c:pt>
                <c:pt idx="1451">
                  <c:v>96.5</c:v>
                </c:pt>
                <c:pt idx="1452">
                  <c:v>92.5</c:v>
                </c:pt>
                <c:pt idx="1453">
                  <c:v>93</c:v>
                </c:pt>
                <c:pt idx="1454">
                  <c:v>96</c:v>
                </c:pt>
                <c:pt idx="1455">
                  <c:v>94</c:v>
                </c:pt>
                <c:pt idx="1456">
                  <c:v>92.5</c:v>
                </c:pt>
                <c:pt idx="1457">
                  <c:v>96.5</c:v>
                </c:pt>
                <c:pt idx="1458">
                  <c:v>96.5</c:v>
                </c:pt>
                <c:pt idx="1459">
                  <c:v>95</c:v>
                </c:pt>
                <c:pt idx="1460">
                  <c:v>94.5</c:v>
                </c:pt>
                <c:pt idx="1461">
                  <c:v>97</c:v>
                </c:pt>
                <c:pt idx="1462">
                  <c:v>94.5</c:v>
                </c:pt>
                <c:pt idx="1463">
                  <c:v>93</c:v>
                </c:pt>
                <c:pt idx="1464">
                  <c:v>96</c:v>
                </c:pt>
                <c:pt idx="1465">
                  <c:v>96</c:v>
                </c:pt>
                <c:pt idx="1466">
                  <c:v>96.5</c:v>
                </c:pt>
                <c:pt idx="1467">
                  <c:v>96.5</c:v>
                </c:pt>
                <c:pt idx="1468">
                  <c:v>95.5</c:v>
                </c:pt>
                <c:pt idx="1469">
                  <c:v>98.5</c:v>
                </c:pt>
                <c:pt idx="1470">
                  <c:v>98</c:v>
                </c:pt>
                <c:pt idx="1471">
                  <c:v>98.5</c:v>
                </c:pt>
                <c:pt idx="1472">
                  <c:v>96</c:v>
                </c:pt>
                <c:pt idx="1473">
                  <c:v>94</c:v>
                </c:pt>
                <c:pt idx="1474">
                  <c:v>96.5</c:v>
                </c:pt>
                <c:pt idx="1475">
                  <c:v>94.5</c:v>
                </c:pt>
                <c:pt idx="1476">
                  <c:v>96</c:v>
                </c:pt>
                <c:pt idx="1477">
                  <c:v>96.5</c:v>
                </c:pt>
                <c:pt idx="1478">
                  <c:v>94</c:v>
                </c:pt>
                <c:pt idx="1479">
                  <c:v>95</c:v>
                </c:pt>
                <c:pt idx="1480">
                  <c:v>98.5</c:v>
                </c:pt>
                <c:pt idx="1481">
                  <c:v>96</c:v>
                </c:pt>
                <c:pt idx="1482">
                  <c:v>100</c:v>
                </c:pt>
                <c:pt idx="1483">
                  <c:v>99.5</c:v>
                </c:pt>
                <c:pt idx="1484">
                  <c:v>97.5</c:v>
                </c:pt>
                <c:pt idx="1485">
                  <c:v>97</c:v>
                </c:pt>
                <c:pt idx="1486">
                  <c:v>98.5</c:v>
                </c:pt>
                <c:pt idx="1487">
                  <c:v>96.5</c:v>
                </c:pt>
                <c:pt idx="1488">
                  <c:v>98.5</c:v>
                </c:pt>
                <c:pt idx="1489">
                  <c:v>97</c:v>
                </c:pt>
                <c:pt idx="1490">
                  <c:v>101</c:v>
                </c:pt>
                <c:pt idx="1491">
                  <c:v>98</c:v>
                </c:pt>
                <c:pt idx="1492">
                  <c:v>100.5</c:v>
                </c:pt>
                <c:pt idx="1493">
                  <c:v>97.5</c:v>
                </c:pt>
                <c:pt idx="1494">
                  <c:v>96.5</c:v>
                </c:pt>
                <c:pt idx="1495">
                  <c:v>99</c:v>
                </c:pt>
                <c:pt idx="1496">
                  <c:v>100</c:v>
                </c:pt>
                <c:pt idx="1497">
                  <c:v>95.5</c:v>
                </c:pt>
                <c:pt idx="1498">
                  <c:v>98.5</c:v>
                </c:pt>
                <c:pt idx="1499">
                  <c:v>97</c:v>
                </c:pt>
                <c:pt idx="1500">
                  <c:v>97</c:v>
                </c:pt>
                <c:pt idx="1501">
                  <c:v>95.5</c:v>
                </c:pt>
                <c:pt idx="1502">
                  <c:v>97.5</c:v>
                </c:pt>
                <c:pt idx="1503">
                  <c:v>96</c:v>
                </c:pt>
                <c:pt idx="1504">
                  <c:v>98</c:v>
                </c:pt>
                <c:pt idx="1505">
                  <c:v>101</c:v>
                </c:pt>
                <c:pt idx="1506">
                  <c:v>96</c:v>
                </c:pt>
                <c:pt idx="1507">
                  <c:v>102</c:v>
                </c:pt>
                <c:pt idx="1508">
                  <c:v>97.5</c:v>
                </c:pt>
                <c:pt idx="1509">
                  <c:v>98.5</c:v>
                </c:pt>
                <c:pt idx="1510">
                  <c:v>99.5</c:v>
                </c:pt>
                <c:pt idx="1511">
                  <c:v>102.5</c:v>
                </c:pt>
                <c:pt idx="1512">
                  <c:v>97</c:v>
                </c:pt>
                <c:pt idx="1513">
                  <c:v>96</c:v>
                </c:pt>
                <c:pt idx="1514">
                  <c:v>100.5</c:v>
                </c:pt>
                <c:pt idx="1515">
                  <c:v>97.5</c:v>
                </c:pt>
                <c:pt idx="1516">
                  <c:v>98</c:v>
                </c:pt>
                <c:pt idx="1517">
                  <c:v>96</c:v>
                </c:pt>
                <c:pt idx="1518">
                  <c:v>95.5</c:v>
                </c:pt>
                <c:pt idx="1519">
                  <c:v>95.5</c:v>
                </c:pt>
                <c:pt idx="1520">
                  <c:v>100.5</c:v>
                </c:pt>
                <c:pt idx="1521">
                  <c:v>101.5</c:v>
                </c:pt>
                <c:pt idx="1522">
                  <c:v>103</c:v>
                </c:pt>
                <c:pt idx="1523">
                  <c:v>99</c:v>
                </c:pt>
                <c:pt idx="1524">
                  <c:v>100</c:v>
                </c:pt>
                <c:pt idx="1525">
                  <c:v>98.5</c:v>
                </c:pt>
                <c:pt idx="1526">
                  <c:v>96</c:v>
                </c:pt>
                <c:pt idx="1527">
                  <c:v>103</c:v>
                </c:pt>
                <c:pt idx="1528">
                  <c:v>98</c:v>
                </c:pt>
                <c:pt idx="1529">
                  <c:v>97</c:v>
                </c:pt>
                <c:pt idx="1530">
                  <c:v>101.5</c:v>
                </c:pt>
                <c:pt idx="1531">
                  <c:v>96</c:v>
                </c:pt>
                <c:pt idx="1532">
                  <c:v>99</c:v>
                </c:pt>
                <c:pt idx="1533">
                  <c:v>96.5</c:v>
                </c:pt>
                <c:pt idx="1534">
                  <c:v>100</c:v>
                </c:pt>
                <c:pt idx="1535">
                  <c:v>99</c:v>
                </c:pt>
                <c:pt idx="1536">
                  <c:v>98</c:v>
                </c:pt>
                <c:pt idx="1537">
                  <c:v>97</c:v>
                </c:pt>
                <c:pt idx="1538">
                  <c:v>100</c:v>
                </c:pt>
                <c:pt idx="1539">
                  <c:v>97.5</c:v>
                </c:pt>
                <c:pt idx="1540">
                  <c:v>97.5</c:v>
                </c:pt>
                <c:pt idx="1541">
                  <c:v>98</c:v>
                </c:pt>
                <c:pt idx="1542">
                  <c:v>98</c:v>
                </c:pt>
                <c:pt idx="1543">
                  <c:v>98.5</c:v>
                </c:pt>
                <c:pt idx="1544">
                  <c:v>98.5</c:v>
                </c:pt>
                <c:pt idx="1545">
                  <c:v>101</c:v>
                </c:pt>
                <c:pt idx="1546">
                  <c:v>99.5</c:v>
                </c:pt>
                <c:pt idx="1547">
                  <c:v>98.5</c:v>
                </c:pt>
                <c:pt idx="1548">
                  <c:v>100</c:v>
                </c:pt>
                <c:pt idx="1549">
                  <c:v>97.5</c:v>
                </c:pt>
                <c:pt idx="1550">
                  <c:v>99</c:v>
                </c:pt>
                <c:pt idx="1551">
                  <c:v>99.5</c:v>
                </c:pt>
                <c:pt idx="1552">
                  <c:v>98</c:v>
                </c:pt>
                <c:pt idx="1553">
                  <c:v>98.5</c:v>
                </c:pt>
                <c:pt idx="1554">
                  <c:v>97.5</c:v>
                </c:pt>
                <c:pt idx="1555">
                  <c:v>100.5</c:v>
                </c:pt>
                <c:pt idx="1556">
                  <c:v>99.5</c:v>
                </c:pt>
                <c:pt idx="1557">
                  <c:v>98</c:v>
                </c:pt>
                <c:pt idx="1558">
                  <c:v>100.5</c:v>
                </c:pt>
                <c:pt idx="1559">
                  <c:v>101</c:v>
                </c:pt>
                <c:pt idx="1560">
                  <c:v>99.5</c:v>
                </c:pt>
                <c:pt idx="1561">
                  <c:v>100.5</c:v>
                </c:pt>
                <c:pt idx="1562">
                  <c:v>98.5</c:v>
                </c:pt>
                <c:pt idx="1563">
                  <c:v>102</c:v>
                </c:pt>
                <c:pt idx="1564">
                  <c:v>102</c:v>
                </c:pt>
                <c:pt idx="1565">
                  <c:v>102</c:v>
                </c:pt>
                <c:pt idx="1566">
                  <c:v>99.5</c:v>
                </c:pt>
                <c:pt idx="1567">
                  <c:v>99</c:v>
                </c:pt>
                <c:pt idx="1568">
                  <c:v>101.5</c:v>
                </c:pt>
                <c:pt idx="1569">
                  <c:v>98.5</c:v>
                </c:pt>
                <c:pt idx="1570">
                  <c:v>99</c:v>
                </c:pt>
                <c:pt idx="1571">
                  <c:v>99</c:v>
                </c:pt>
                <c:pt idx="1572">
                  <c:v>102</c:v>
                </c:pt>
                <c:pt idx="1573">
                  <c:v>99</c:v>
                </c:pt>
                <c:pt idx="1574">
                  <c:v>99.5</c:v>
                </c:pt>
                <c:pt idx="1575">
                  <c:v>102.5</c:v>
                </c:pt>
                <c:pt idx="1576">
                  <c:v>107</c:v>
                </c:pt>
                <c:pt idx="1577">
                  <c:v>99</c:v>
                </c:pt>
                <c:pt idx="1578">
                  <c:v>99.5</c:v>
                </c:pt>
                <c:pt idx="1579">
                  <c:v>104</c:v>
                </c:pt>
                <c:pt idx="1580">
                  <c:v>99</c:v>
                </c:pt>
                <c:pt idx="1581">
                  <c:v>99</c:v>
                </c:pt>
                <c:pt idx="1582">
                  <c:v>101.5</c:v>
                </c:pt>
                <c:pt idx="1583">
                  <c:v>99</c:v>
                </c:pt>
                <c:pt idx="1584">
                  <c:v>100</c:v>
                </c:pt>
                <c:pt idx="1585">
                  <c:v>104.5</c:v>
                </c:pt>
                <c:pt idx="1586">
                  <c:v>98</c:v>
                </c:pt>
                <c:pt idx="1587">
                  <c:v>101</c:v>
                </c:pt>
                <c:pt idx="1588">
                  <c:v>102.5</c:v>
                </c:pt>
                <c:pt idx="1589">
                  <c:v>101.5</c:v>
                </c:pt>
                <c:pt idx="1590">
                  <c:v>107.5</c:v>
                </c:pt>
                <c:pt idx="1591">
                  <c:v>100.5</c:v>
                </c:pt>
                <c:pt idx="1592">
                  <c:v>102.5</c:v>
                </c:pt>
                <c:pt idx="1593">
                  <c:v>104</c:v>
                </c:pt>
                <c:pt idx="1594">
                  <c:v>100.5</c:v>
                </c:pt>
                <c:pt idx="1595">
                  <c:v>103.5</c:v>
                </c:pt>
                <c:pt idx="1596">
                  <c:v>101</c:v>
                </c:pt>
                <c:pt idx="1597">
                  <c:v>101.5</c:v>
                </c:pt>
                <c:pt idx="1598">
                  <c:v>101</c:v>
                </c:pt>
                <c:pt idx="1599">
                  <c:v>100</c:v>
                </c:pt>
                <c:pt idx="1600">
                  <c:v>102.5</c:v>
                </c:pt>
                <c:pt idx="1601">
                  <c:v>100</c:v>
                </c:pt>
                <c:pt idx="1602">
                  <c:v>101</c:v>
                </c:pt>
                <c:pt idx="1603">
                  <c:v>100.5</c:v>
                </c:pt>
                <c:pt idx="1604">
                  <c:v>105.5</c:v>
                </c:pt>
                <c:pt idx="1605">
                  <c:v>108.5</c:v>
                </c:pt>
                <c:pt idx="1606">
                  <c:v>101.5</c:v>
                </c:pt>
                <c:pt idx="1607">
                  <c:v>103</c:v>
                </c:pt>
                <c:pt idx="1608">
                  <c:v>102.5</c:v>
                </c:pt>
                <c:pt idx="1609">
                  <c:v>101.5</c:v>
                </c:pt>
                <c:pt idx="1610">
                  <c:v>101</c:v>
                </c:pt>
                <c:pt idx="1611">
                  <c:v>101.5</c:v>
                </c:pt>
                <c:pt idx="1612">
                  <c:v>103.5</c:v>
                </c:pt>
                <c:pt idx="1613">
                  <c:v>102.5</c:v>
                </c:pt>
                <c:pt idx="1614">
                  <c:v>105</c:v>
                </c:pt>
                <c:pt idx="1615">
                  <c:v>103</c:v>
                </c:pt>
                <c:pt idx="1616">
                  <c:v>104</c:v>
                </c:pt>
                <c:pt idx="1617">
                  <c:v>104.5</c:v>
                </c:pt>
                <c:pt idx="1618">
                  <c:v>101.5</c:v>
                </c:pt>
                <c:pt idx="1619">
                  <c:v>101</c:v>
                </c:pt>
                <c:pt idx="1620">
                  <c:v>105</c:v>
                </c:pt>
                <c:pt idx="1621">
                  <c:v>104.5</c:v>
                </c:pt>
                <c:pt idx="1622">
                  <c:v>107.5</c:v>
                </c:pt>
                <c:pt idx="1623">
                  <c:v>102.5</c:v>
                </c:pt>
                <c:pt idx="1624">
                  <c:v>108</c:v>
                </c:pt>
                <c:pt idx="1625">
                  <c:v>102.5</c:v>
                </c:pt>
                <c:pt idx="1626">
                  <c:v>105</c:v>
                </c:pt>
                <c:pt idx="1627">
                  <c:v>102.5</c:v>
                </c:pt>
                <c:pt idx="1628">
                  <c:v>101.5</c:v>
                </c:pt>
                <c:pt idx="1629">
                  <c:v>106</c:v>
                </c:pt>
                <c:pt idx="1630">
                  <c:v>101.5</c:v>
                </c:pt>
                <c:pt idx="1631">
                  <c:v>104</c:v>
                </c:pt>
                <c:pt idx="1632">
                  <c:v>102.5</c:v>
                </c:pt>
                <c:pt idx="1633">
                  <c:v>103</c:v>
                </c:pt>
                <c:pt idx="1634">
                  <c:v>106</c:v>
                </c:pt>
                <c:pt idx="1635">
                  <c:v>104.5</c:v>
                </c:pt>
                <c:pt idx="1636">
                  <c:v>107.5</c:v>
                </c:pt>
                <c:pt idx="1637">
                  <c:v>101.5</c:v>
                </c:pt>
                <c:pt idx="1638">
                  <c:v>104.5</c:v>
                </c:pt>
                <c:pt idx="1639">
                  <c:v>102.5</c:v>
                </c:pt>
                <c:pt idx="1640">
                  <c:v>104</c:v>
                </c:pt>
                <c:pt idx="1641">
                  <c:v>104</c:v>
                </c:pt>
                <c:pt idx="1642">
                  <c:v>107</c:v>
                </c:pt>
                <c:pt idx="1643">
                  <c:v>103</c:v>
                </c:pt>
                <c:pt idx="1644">
                  <c:v>103</c:v>
                </c:pt>
                <c:pt idx="1645">
                  <c:v>106</c:v>
                </c:pt>
                <c:pt idx="1646">
                  <c:v>102.5</c:v>
                </c:pt>
                <c:pt idx="1647">
                  <c:v>107</c:v>
                </c:pt>
                <c:pt idx="1648">
                  <c:v>104</c:v>
                </c:pt>
                <c:pt idx="1649">
                  <c:v>105</c:v>
                </c:pt>
                <c:pt idx="1650">
                  <c:v>104.5</c:v>
                </c:pt>
                <c:pt idx="1651">
                  <c:v>102.5</c:v>
                </c:pt>
                <c:pt idx="1652">
                  <c:v>105.5</c:v>
                </c:pt>
                <c:pt idx="1653">
                  <c:v>107</c:v>
                </c:pt>
                <c:pt idx="1654">
                  <c:v>106</c:v>
                </c:pt>
                <c:pt idx="1655">
                  <c:v>105.5</c:v>
                </c:pt>
                <c:pt idx="1656">
                  <c:v>103</c:v>
                </c:pt>
                <c:pt idx="1657">
                  <c:v>109</c:v>
                </c:pt>
                <c:pt idx="1658">
                  <c:v>103.5</c:v>
                </c:pt>
                <c:pt idx="1659">
                  <c:v>105</c:v>
                </c:pt>
                <c:pt idx="1660">
                  <c:v>104</c:v>
                </c:pt>
                <c:pt idx="1661">
                  <c:v>108.5</c:v>
                </c:pt>
                <c:pt idx="1662">
                  <c:v>106</c:v>
                </c:pt>
                <c:pt idx="1663">
                  <c:v>103.5</c:v>
                </c:pt>
                <c:pt idx="1664">
                  <c:v>103.5</c:v>
                </c:pt>
                <c:pt idx="1665">
                  <c:v>105</c:v>
                </c:pt>
                <c:pt idx="1666">
                  <c:v>106</c:v>
                </c:pt>
                <c:pt idx="1667">
                  <c:v>104</c:v>
                </c:pt>
                <c:pt idx="1668">
                  <c:v>105</c:v>
                </c:pt>
                <c:pt idx="1669">
                  <c:v>107</c:v>
                </c:pt>
                <c:pt idx="1670">
                  <c:v>105.5</c:v>
                </c:pt>
                <c:pt idx="1671">
                  <c:v>104</c:v>
                </c:pt>
                <c:pt idx="1672">
                  <c:v>104</c:v>
                </c:pt>
                <c:pt idx="1673">
                  <c:v>109</c:v>
                </c:pt>
                <c:pt idx="1674">
                  <c:v>103.5</c:v>
                </c:pt>
                <c:pt idx="1675">
                  <c:v>104.5</c:v>
                </c:pt>
                <c:pt idx="1676">
                  <c:v>105</c:v>
                </c:pt>
                <c:pt idx="1677">
                  <c:v>106.5</c:v>
                </c:pt>
                <c:pt idx="1678">
                  <c:v>104.5</c:v>
                </c:pt>
                <c:pt idx="1679">
                  <c:v>106</c:v>
                </c:pt>
                <c:pt idx="1680">
                  <c:v>106.5</c:v>
                </c:pt>
                <c:pt idx="1681">
                  <c:v>107</c:v>
                </c:pt>
                <c:pt idx="1682">
                  <c:v>104</c:v>
                </c:pt>
                <c:pt idx="1683">
                  <c:v>104.5</c:v>
                </c:pt>
                <c:pt idx="1684">
                  <c:v>104</c:v>
                </c:pt>
                <c:pt idx="1685">
                  <c:v>104.5</c:v>
                </c:pt>
                <c:pt idx="1686">
                  <c:v>104</c:v>
                </c:pt>
                <c:pt idx="1687">
                  <c:v>106</c:v>
                </c:pt>
                <c:pt idx="1688">
                  <c:v>106</c:v>
                </c:pt>
                <c:pt idx="1689">
                  <c:v>108</c:v>
                </c:pt>
                <c:pt idx="1690">
                  <c:v>106</c:v>
                </c:pt>
                <c:pt idx="1691">
                  <c:v>103</c:v>
                </c:pt>
                <c:pt idx="1692">
                  <c:v>108</c:v>
                </c:pt>
                <c:pt idx="1693">
                  <c:v>104.5</c:v>
                </c:pt>
                <c:pt idx="1694">
                  <c:v>105</c:v>
                </c:pt>
                <c:pt idx="1695">
                  <c:v>103.5</c:v>
                </c:pt>
                <c:pt idx="1696">
                  <c:v>104.5</c:v>
                </c:pt>
                <c:pt idx="1697">
                  <c:v>104</c:v>
                </c:pt>
                <c:pt idx="1698">
                  <c:v>105</c:v>
                </c:pt>
                <c:pt idx="1699">
                  <c:v>105.5</c:v>
                </c:pt>
                <c:pt idx="1700">
                  <c:v>104.5</c:v>
                </c:pt>
                <c:pt idx="1701">
                  <c:v>106</c:v>
                </c:pt>
                <c:pt idx="1702">
                  <c:v>105.5</c:v>
                </c:pt>
                <c:pt idx="1703">
                  <c:v>104.5</c:v>
                </c:pt>
                <c:pt idx="1704">
                  <c:v>106</c:v>
                </c:pt>
                <c:pt idx="1705">
                  <c:v>105</c:v>
                </c:pt>
                <c:pt idx="1706">
                  <c:v>105</c:v>
                </c:pt>
                <c:pt idx="1707">
                  <c:v>104</c:v>
                </c:pt>
                <c:pt idx="1708">
                  <c:v>105</c:v>
                </c:pt>
                <c:pt idx="1709">
                  <c:v>106.5</c:v>
                </c:pt>
                <c:pt idx="1710">
                  <c:v>107.5</c:v>
                </c:pt>
                <c:pt idx="1711">
                  <c:v>105</c:v>
                </c:pt>
                <c:pt idx="1712">
                  <c:v>105</c:v>
                </c:pt>
                <c:pt idx="1713">
                  <c:v>108</c:v>
                </c:pt>
                <c:pt idx="1714">
                  <c:v>105</c:v>
                </c:pt>
                <c:pt idx="1715">
                  <c:v>107.5</c:v>
                </c:pt>
                <c:pt idx="1716">
                  <c:v>105</c:v>
                </c:pt>
                <c:pt idx="1717">
                  <c:v>106</c:v>
                </c:pt>
                <c:pt idx="1718">
                  <c:v>105.5</c:v>
                </c:pt>
                <c:pt idx="1719">
                  <c:v>108</c:v>
                </c:pt>
                <c:pt idx="1720">
                  <c:v>105.5</c:v>
                </c:pt>
                <c:pt idx="1721">
                  <c:v>105.5</c:v>
                </c:pt>
                <c:pt idx="1722">
                  <c:v>108</c:v>
                </c:pt>
                <c:pt idx="1723">
                  <c:v>105.5</c:v>
                </c:pt>
                <c:pt idx="1724">
                  <c:v>106</c:v>
                </c:pt>
                <c:pt idx="1725">
                  <c:v>106</c:v>
                </c:pt>
                <c:pt idx="1726">
                  <c:v>105.5</c:v>
                </c:pt>
                <c:pt idx="1727">
                  <c:v>105.5</c:v>
                </c:pt>
                <c:pt idx="1728">
                  <c:v>106.5</c:v>
                </c:pt>
                <c:pt idx="1729">
                  <c:v>106.5</c:v>
                </c:pt>
                <c:pt idx="1730">
                  <c:v>107</c:v>
                </c:pt>
                <c:pt idx="1731">
                  <c:v>108.5</c:v>
                </c:pt>
                <c:pt idx="1732">
                  <c:v>106.5</c:v>
                </c:pt>
                <c:pt idx="1733">
                  <c:v>105.5</c:v>
                </c:pt>
                <c:pt idx="1734">
                  <c:v>107</c:v>
                </c:pt>
                <c:pt idx="1735">
                  <c:v>110</c:v>
                </c:pt>
                <c:pt idx="1736">
                  <c:v>106.5</c:v>
                </c:pt>
                <c:pt idx="1737">
                  <c:v>106</c:v>
                </c:pt>
                <c:pt idx="1738">
                  <c:v>107.5</c:v>
                </c:pt>
                <c:pt idx="1739">
                  <c:v>107.5</c:v>
                </c:pt>
                <c:pt idx="1740">
                  <c:v>106.5</c:v>
                </c:pt>
                <c:pt idx="1741">
                  <c:v>106.5</c:v>
                </c:pt>
                <c:pt idx="1742">
                  <c:v>109</c:v>
                </c:pt>
                <c:pt idx="1743">
                  <c:v>107.5</c:v>
                </c:pt>
                <c:pt idx="1744">
                  <c:v>107</c:v>
                </c:pt>
                <c:pt idx="1745">
                  <c:v>106</c:v>
                </c:pt>
                <c:pt idx="1746">
                  <c:v>109</c:v>
                </c:pt>
                <c:pt idx="1747">
                  <c:v>108.5</c:v>
                </c:pt>
                <c:pt idx="1748">
                  <c:v>109.5</c:v>
                </c:pt>
                <c:pt idx="1749">
                  <c:v>109</c:v>
                </c:pt>
                <c:pt idx="1750">
                  <c:v>108</c:v>
                </c:pt>
                <c:pt idx="1751">
                  <c:v>107</c:v>
                </c:pt>
                <c:pt idx="1752">
                  <c:v>110</c:v>
                </c:pt>
                <c:pt idx="1753">
                  <c:v>108.5</c:v>
                </c:pt>
                <c:pt idx="1754">
                  <c:v>108</c:v>
                </c:pt>
                <c:pt idx="1755">
                  <c:v>107.5</c:v>
                </c:pt>
                <c:pt idx="1756">
                  <c:v>108</c:v>
                </c:pt>
                <c:pt idx="1757">
                  <c:v>109</c:v>
                </c:pt>
                <c:pt idx="1758">
                  <c:v>114</c:v>
                </c:pt>
                <c:pt idx="1759">
                  <c:v>108.5</c:v>
                </c:pt>
                <c:pt idx="1760">
                  <c:v>110</c:v>
                </c:pt>
                <c:pt idx="1761">
                  <c:v>108.5</c:v>
                </c:pt>
                <c:pt idx="1762">
                  <c:v>109</c:v>
                </c:pt>
                <c:pt idx="1763">
                  <c:v>108.5</c:v>
                </c:pt>
                <c:pt idx="1764">
                  <c:v>109.5</c:v>
                </c:pt>
                <c:pt idx="1765">
                  <c:v>112.5</c:v>
                </c:pt>
                <c:pt idx="1766">
                  <c:v>108.5</c:v>
                </c:pt>
                <c:pt idx="1767">
                  <c:v>110.5</c:v>
                </c:pt>
                <c:pt idx="1768">
                  <c:v>110</c:v>
                </c:pt>
                <c:pt idx="1769">
                  <c:v>109.5</c:v>
                </c:pt>
                <c:pt idx="1770">
                  <c:v>111</c:v>
                </c:pt>
                <c:pt idx="1771">
                  <c:v>108.5</c:v>
                </c:pt>
                <c:pt idx="1772">
                  <c:v>109</c:v>
                </c:pt>
                <c:pt idx="1773">
                  <c:v>111</c:v>
                </c:pt>
                <c:pt idx="1774">
                  <c:v>111.5</c:v>
                </c:pt>
                <c:pt idx="1775">
                  <c:v>110</c:v>
                </c:pt>
                <c:pt idx="1776">
                  <c:v>112.5</c:v>
                </c:pt>
                <c:pt idx="1777">
                  <c:v>110</c:v>
                </c:pt>
                <c:pt idx="1778">
                  <c:v>110.5</c:v>
                </c:pt>
                <c:pt idx="1779">
                  <c:v>110</c:v>
                </c:pt>
                <c:pt idx="1780">
                  <c:v>112</c:v>
                </c:pt>
                <c:pt idx="1781">
                  <c:v>109</c:v>
                </c:pt>
                <c:pt idx="1782">
                  <c:v>110</c:v>
                </c:pt>
                <c:pt idx="1783">
                  <c:v>110</c:v>
                </c:pt>
                <c:pt idx="1784">
                  <c:v>109.5</c:v>
                </c:pt>
                <c:pt idx="1785">
                  <c:v>110</c:v>
                </c:pt>
                <c:pt idx="1786">
                  <c:v>111</c:v>
                </c:pt>
                <c:pt idx="1787">
                  <c:v>113</c:v>
                </c:pt>
                <c:pt idx="1788">
                  <c:v>109.5</c:v>
                </c:pt>
                <c:pt idx="1789">
                  <c:v>112.5</c:v>
                </c:pt>
                <c:pt idx="1790">
                  <c:v>111.5</c:v>
                </c:pt>
                <c:pt idx="1791">
                  <c:v>112</c:v>
                </c:pt>
                <c:pt idx="1792">
                  <c:v>112.5</c:v>
                </c:pt>
                <c:pt idx="1793">
                  <c:v>110.5</c:v>
                </c:pt>
                <c:pt idx="1794">
                  <c:v>110.5</c:v>
                </c:pt>
                <c:pt idx="1795">
                  <c:v>111.5</c:v>
                </c:pt>
                <c:pt idx="1796">
                  <c:v>111</c:v>
                </c:pt>
                <c:pt idx="1797">
                  <c:v>113</c:v>
                </c:pt>
                <c:pt idx="1798">
                  <c:v>110</c:v>
                </c:pt>
                <c:pt idx="1799">
                  <c:v>112</c:v>
                </c:pt>
                <c:pt idx="1800">
                  <c:v>111.5</c:v>
                </c:pt>
                <c:pt idx="1801">
                  <c:v>112</c:v>
                </c:pt>
                <c:pt idx="1802">
                  <c:v>110.5</c:v>
                </c:pt>
                <c:pt idx="1803">
                  <c:v>110</c:v>
                </c:pt>
                <c:pt idx="1804">
                  <c:v>110</c:v>
                </c:pt>
                <c:pt idx="1805">
                  <c:v>114.5</c:v>
                </c:pt>
                <c:pt idx="1806">
                  <c:v>112</c:v>
                </c:pt>
                <c:pt idx="1807">
                  <c:v>110.5</c:v>
                </c:pt>
                <c:pt idx="1808">
                  <c:v>113</c:v>
                </c:pt>
                <c:pt idx="1809">
                  <c:v>110</c:v>
                </c:pt>
                <c:pt idx="1810">
                  <c:v>113</c:v>
                </c:pt>
                <c:pt idx="1811">
                  <c:v>116</c:v>
                </c:pt>
                <c:pt idx="1812">
                  <c:v>115</c:v>
                </c:pt>
                <c:pt idx="1813">
                  <c:v>111.5</c:v>
                </c:pt>
                <c:pt idx="1814">
                  <c:v>113.5</c:v>
                </c:pt>
                <c:pt idx="1815">
                  <c:v>112</c:v>
                </c:pt>
                <c:pt idx="1816">
                  <c:v>113.5</c:v>
                </c:pt>
                <c:pt idx="1817">
                  <c:v>112</c:v>
                </c:pt>
                <c:pt idx="1818">
                  <c:v>113</c:v>
                </c:pt>
                <c:pt idx="1819">
                  <c:v>116.5</c:v>
                </c:pt>
                <c:pt idx="1820">
                  <c:v>112</c:v>
                </c:pt>
                <c:pt idx="1821">
                  <c:v>112.5</c:v>
                </c:pt>
                <c:pt idx="1822">
                  <c:v>112.5</c:v>
                </c:pt>
                <c:pt idx="1823">
                  <c:v>114.5</c:v>
                </c:pt>
                <c:pt idx="1824">
                  <c:v>111.5</c:v>
                </c:pt>
                <c:pt idx="1825">
                  <c:v>112</c:v>
                </c:pt>
                <c:pt idx="1826">
                  <c:v>114</c:v>
                </c:pt>
                <c:pt idx="1827">
                  <c:v>114.5</c:v>
                </c:pt>
                <c:pt idx="1828">
                  <c:v>111</c:v>
                </c:pt>
                <c:pt idx="1829">
                  <c:v>112.5</c:v>
                </c:pt>
                <c:pt idx="1830">
                  <c:v>111</c:v>
                </c:pt>
                <c:pt idx="1831">
                  <c:v>113.5</c:v>
                </c:pt>
                <c:pt idx="1832">
                  <c:v>111</c:v>
                </c:pt>
                <c:pt idx="1833">
                  <c:v>111</c:v>
                </c:pt>
                <c:pt idx="1834">
                  <c:v>114.5</c:v>
                </c:pt>
                <c:pt idx="1835">
                  <c:v>112</c:v>
                </c:pt>
                <c:pt idx="1836">
                  <c:v>113.5</c:v>
                </c:pt>
                <c:pt idx="1837">
                  <c:v>113.5</c:v>
                </c:pt>
                <c:pt idx="1838">
                  <c:v>112</c:v>
                </c:pt>
                <c:pt idx="1839">
                  <c:v>115</c:v>
                </c:pt>
                <c:pt idx="1840">
                  <c:v>112.5</c:v>
                </c:pt>
                <c:pt idx="1841">
                  <c:v>113</c:v>
                </c:pt>
                <c:pt idx="1842">
                  <c:v>113.5</c:v>
                </c:pt>
                <c:pt idx="1843">
                  <c:v>114.5</c:v>
                </c:pt>
                <c:pt idx="1844">
                  <c:v>112</c:v>
                </c:pt>
                <c:pt idx="1845">
                  <c:v>114.5</c:v>
                </c:pt>
                <c:pt idx="1846">
                  <c:v>114</c:v>
                </c:pt>
                <c:pt idx="1847">
                  <c:v>113</c:v>
                </c:pt>
                <c:pt idx="1848">
                  <c:v>113.5</c:v>
                </c:pt>
                <c:pt idx="1849">
                  <c:v>113</c:v>
                </c:pt>
                <c:pt idx="1850">
                  <c:v>114.5</c:v>
                </c:pt>
                <c:pt idx="1851">
                  <c:v>114</c:v>
                </c:pt>
                <c:pt idx="1852">
                  <c:v>115.5</c:v>
                </c:pt>
                <c:pt idx="1853">
                  <c:v>117.5</c:v>
                </c:pt>
                <c:pt idx="1854">
                  <c:v>115</c:v>
                </c:pt>
                <c:pt idx="1855">
                  <c:v>116</c:v>
                </c:pt>
                <c:pt idx="1856">
                  <c:v>113</c:v>
                </c:pt>
                <c:pt idx="1857">
                  <c:v>117</c:v>
                </c:pt>
                <c:pt idx="1858">
                  <c:v>113</c:v>
                </c:pt>
                <c:pt idx="1859">
                  <c:v>114</c:v>
                </c:pt>
                <c:pt idx="1860">
                  <c:v>114</c:v>
                </c:pt>
                <c:pt idx="1861">
                  <c:v>113</c:v>
                </c:pt>
                <c:pt idx="1862">
                  <c:v>113.5</c:v>
                </c:pt>
                <c:pt idx="1863">
                  <c:v>113</c:v>
                </c:pt>
                <c:pt idx="1864">
                  <c:v>114</c:v>
                </c:pt>
                <c:pt idx="1865">
                  <c:v>113.5</c:v>
                </c:pt>
                <c:pt idx="1866">
                  <c:v>113.5</c:v>
                </c:pt>
                <c:pt idx="1867">
                  <c:v>116</c:v>
                </c:pt>
                <c:pt idx="1868">
                  <c:v>113</c:v>
                </c:pt>
                <c:pt idx="1869">
                  <c:v>115</c:v>
                </c:pt>
                <c:pt idx="1870">
                  <c:v>113.5</c:v>
                </c:pt>
                <c:pt idx="1871">
                  <c:v>115.5</c:v>
                </c:pt>
                <c:pt idx="1872">
                  <c:v>113.5</c:v>
                </c:pt>
                <c:pt idx="1873">
                  <c:v>114</c:v>
                </c:pt>
                <c:pt idx="1874">
                  <c:v>114.5</c:v>
                </c:pt>
                <c:pt idx="1875">
                  <c:v>116</c:v>
                </c:pt>
                <c:pt idx="1876">
                  <c:v>115</c:v>
                </c:pt>
                <c:pt idx="1877">
                  <c:v>114</c:v>
                </c:pt>
                <c:pt idx="1878">
                  <c:v>113.5</c:v>
                </c:pt>
                <c:pt idx="1879">
                  <c:v>114.5</c:v>
                </c:pt>
                <c:pt idx="1880">
                  <c:v>114.5</c:v>
                </c:pt>
                <c:pt idx="1881">
                  <c:v>115.5</c:v>
                </c:pt>
                <c:pt idx="1882">
                  <c:v>115.5</c:v>
                </c:pt>
                <c:pt idx="1883">
                  <c:v>114</c:v>
                </c:pt>
                <c:pt idx="1884">
                  <c:v>115.5</c:v>
                </c:pt>
                <c:pt idx="1885">
                  <c:v>114.5</c:v>
                </c:pt>
                <c:pt idx="1886">
                  <c:v>114</c:v>
                </c:pt>
                <c:pt idx="1887">
                  <c:v>114</c:v>
                </c:pt>
                <c:pt idx="1888">
                  <c:v>114</c:v>
                </c:pt>
                <c:pt idx="1889">
                  <c:v>116.5</c:v>
                </c:pt>
                <c:pt idx="1890">
                  <c:v>114</c:v>
                </c:pt>
                <c:pt idx="1891">
                  <c:v>114</c:v>
                </c:pt>
                <c:pt idx="1892">
                  <c:v>116.5</c:v>
                </c:pt>
                <c:pt idx="1893">
                  <c:v>114</c:v>
                </c:pt>
                <c:pt idx="1894">
                  <c:v>115</c:v>
                </c:pt>
                <c:pt idx="1895">
                  <c:v>114</c:v>
                </c:pt>
                <c:pt idx="1896">
                  <c:v>116</c:v>
                </c:pt>
                <c:pt idx="1897">
                  <c:v>116</c:v>
                </c:pt>
                <c:pt idx="1898">
                  <c:v>117</c:v>
                </c:pt>
                <c:pt idx="1899">
                  <c:v>116</c:v>
                </c:pt>
                <c:pt idx="1900">
                  <c:v>114.5</c:v>
                </c:pt>
                <c:pt idx="1901">
                  <c:v>114</c:v>
                </c:pt>
                <c:pt idx="1902">
                  <c:v>115.5</c:v>
                </c:pt>
                <c:pt idx="1903">
                  <c:v>116</c:v>
                </c:pt>
                <c:pt idx="1904">
                  <c:v>116</c:v>
                </c:pt>
                <c:pt idx="1905">
                  <c:v>116</c:v>
                </c:pt>
                <c:pt idx="1906">
                  <c:v>116.5</c:v>
                </c:pt>
                <c:pt idx="1907">
                  <c:v>114.5</c:v>
                </c:pt>
                <c:pt idx="1908">
                  <c:v>115.5</c:v>
                </c:pt>
                <c:pt idx="1909">
                  <c:v>115</c:v>
                </c:pt>
                <c:pt idx="1910">
                  <c:v>115.5</c:v>
                </c:pt>
                <c:pt idx="1911">
                  <c:v>114.5</c:v>
                </c:pt>
                <c:pt idx="1912">
                  <c:v>119</c:v>
                </c:pt>
                <c:pt idx="1913">
                  <c:v>115</c:v>
                </c:pt>
                <c:pt idx="1914">
                  <c:v>115.5</c:v>
                </c:pt>
                <c:pt idx="1915">
                  <c:v>115</c:v>
                </c:pt>
                <c:pt idx="1916">
                  <c:v>116</c:v>
                </c:pt>
                <c:pt idx="1917">
                  <c:v>115.5</c:v>
                </c:pt>
                <c:pt idx="1918">
                  <c:v>117.5</c:v>
                </c:pt>
                <c:pt idx="1919">
                  <c:v>115.5</c:v>
                </c:pt>
                <c:pt idx="1920">
                  <c:v>115</c:v>
                </c:pt>
                <c:pt idx="1921">
                  <c:v>114.5</c:v>
                </c:pt>
                <c:pt idx="1922">
                  <c:v>116.5</c:v>
                </c:pt>
                <c:pt idx="1923">
                  <c:v>116</c:v>
                </c:pt>
                <c:pt idx="1924">
                  <c:v>116.5</c:v>
                </c:pt>
                <c:pt idx="1925">
                  <c:v>116</c:v>
                </c:pt>
                <c:pt idx="1926">
                  <c:v>118</c:v>
                </c:pt>
                <c:pt idx="1927">
                  <c:v>116.5</c:v>
                </c:pt>
                <c:pt idx="1928">
                  <c:v>115.5</c:v>
                </c:pt>
                <c:pt idx="1929">
                  <c:v>115</c:v>
                </c:pt>
                <c:pt idx="1930">
                  <c:v>116</c:v>
                </c:pt>
                <c:pt idx="1931">
                  <c:v>116</c:v>
                </c:pt>
                <c:pt idx="1932">
                  <c:v>116.5</c:v>
                </c:pt>
                <c:pt idx="1933">
                  <c:v>117.5</c:v>
                </c:pt>
                <c:pt idx="1934">
                  <c:v>117</c:v>
                </c:pt>
                <c:pt idx="1935">
                  <c:v>117.5</c:v>
                </c:pt>
                <c:pt idx="1936">
                  <c:v>115</c:v>
                </c:pt>
                <c:pt idx="1937">
                  <c:v>115.5</c:v>
                </c:pt>
                <c:pt idx="1938">
                  <c:v>115.5</c:v>
                </c:pt>
                <c:pt idx="1939">
                  <c:v>115.5</c:v>
                </c:pt>
                <c:pt idx="1940">
                  <c:v>115.5</c:v>
                </c:pt>
                <c:pt idx="1941">
                  <c:v>115.5</c:v>
                </c:pt>
                <c:pt idx="1942">
                  <c:v>117</c:v>
                </c:pt>
                <c:pt idx="1943">
                  <c:v>117</c:v>
                </c:pt>
                <c:pt idx="1944">
                  <c:v>124.5</c:v>
                </c:pt>
                <c:pt idx="1945">
                  <c:v>119</c:v>
                </c:pt>
                <c:pt idx="1946">
                  <c:v>115.5</c:v>
                </c:pt>
                <c:pt idx="1947">
                  <c:v>118.5</c:v>
                </c:pt>
                <c:pt idx="1948">
                  <c:v>121</c:v>
                </c:pt>
                <c:pt idx="1949">
                  <c:v>123</c:v>
                </c:pt>
                <c:pt idx="1950">
                  <c:v>119</c:v>
                </c:pt>
                <c:pt idx="1951">
                  <c:v>122.5</c:v>
                </c:pt>
                <c:pt idx="1952">
                  <c:v>119.5</c:v>
                </c:pt>
                <c:pt idx="1953">
                  <c:v>118.5</c:v>
                </c:pt>
                <c:pt idx="1954">
                  <c:v>121</c:v>
                </c:pt>
                <c:pt idx="1955">
                  <c:v>125.5</c:v>
                </c:pt>
                <c:pt idx="1956">
                  <c:v>124.5</c:v>
                </c:pt>
                <c:pt idx="1957">
                  <c:v>121.5</c:v>
                </c:pt>
                <c:pt idx="1958">
                  <c:v>125</c:v>
                </c:pt>
                <c:pt idx="1959">
                  <c:v>124</c:v>
                </c:pt>
                <c:pt idx="1960">
                  <c:v>125</c:v>
                </c:pt>
                <c:pt idx="1961">
                  <c:v>126</c:v>
                </c:pt>
                <c:pt idx="1962">
                  <c:v>126.5</c:v>
                </c:pt>
                <c:pt idx="1963">
                  <c:v>114.5</c:v>
                </c:pt>
                <c:pt idx="1964">
                  <c:v>116.5</c:v>
                </c:pt>
                <c:pt idx="1965">
                  <c:v>122</c:v>
                </c:pt>
                <c:pt idx="1966">
                  <c:v>116.5</c:v>
                </c:pt>
                <c:pt idx="1967">
                  <c:v>121.5</c:v>
                </c:pt>
                <c:pt idx="1968">
                  <c:v>117</c:v>
                </c:pt>
                <c:pt idx="1969">
                  <c:v>115</c:v>
                </c:pt>
                <c:pt idx="1970">
                  <c:v>121.5</c:v>
                </c:pt>
                <c:pt idx="1971">
                  <c:v>115</c:v>
                </c:pt>
                <c:pt idx="1972">
                  <c:v>118.5</c:v>
                </c:pt>
                <c:pt idx="1973">
                  <c:v>115.5</c:v>
                </c:pt>
                <c:pt idx="1974">
                  <c:v>117</c:v>
                </c:pt>
                <c:pt idx="1975">
                  <c:v>116</c:v>
                </c:pt>
                <c:pt idx="1976">
                  <c:v>117.5</c:v>
                </c:pt>
                <c:pt idx="1977">
                  <c:v>120.5</c:v>
                </c:pt>
                <c:pt idx="1978">
                  <c:v>116</c:v>
                </c:pt>
                <c:pt idx="1979">
                  <c:v>118</c:v>
                </c:pt>
                <c:pt idx="1980">
                  <c:v>116.5</c:v>
                </c:pt>
                <c:pt idx="1981">
                  <c:v>115.5</c:v>
                </c:pt>
                <c:pt idx="1982">
                  <c:v>117.5</c:v>
                </c:pt>
                <c:pt idx="1983">
                  <c:v>120</c:v>
                </c:pt>
                <c:pt idx="1984">
                  <c:v>114.5</c:v>
                </c:pt>
                <c:pt idx="1985">
                  <c:v>115.5</c:v>
                </c:pt>
                <c:pt idx="1986">
                  <c:v>115.5</c:v>
                </c:pt>
                <c:pt idx="1987">
                  <c:v>117.5</c:v>
                </c:pt>
                <c:pt idx="1988">
                  <c:v>115</c:v>
                </c:pt>
                <c:pt idx="1989">
                  <c:v>117.5</c:v>
                </c:pt>
                <c:pt idx="1990">
                  <c:v>115</c:v>
                </c:pt>
                <c:pt idx="1991">
                  <c:v>115.5</c:v>
                </c:pt>
                <c:pt idx="1992">
                  <c:v>115.5</c:v>
                </c:pt>
                <c:pt idx="1993">
                  <c:v>115.5</c:v>
                </c:pt>
                <c:pt idx="1994">
                  <c:v>116</c:v>
                </c:pt>
                <c:pt idx="1995">
                  <c:v>117.5</c:v>
                </c:pt>
                <c:pt idx="1996">
                  <c:v>117.5</c:v>
                </c:pt>
                <c:pt idx="1997">
                  <c:v>118</c:v>
                </c:pt>
                <c:pt idx="1998">
                  <c:v>115.5</c:v>
                </c:pt>
                <c:pt idx="1999">
                  <c:v>116</c:v>
                </c:pt>
                <c:pt idx="2000">
                  <c:v>116</c:v>
                </c:pt>
                <c:pt idx="2001">
                  <c:v>116</c:v>
                </c:pt>
                <c:pt idx="2002">
                  <c:v>116</c:v>
                </c:pt>
                <c:pt idx="2003">
                  <c:v>116.5</c:v>
                </c:pt>
                <c:pt idx="2004">
                  <c:v>116.5</c:v>
                </c:pt>
                <c:pt idx="2005">
                  <c:v>116</c:v>
                </c:pt>
                <c:pt idx="2006">
                  <c:v>119</c:v>
                </c:pt>
                <c:pt idx="2007">
                  <c:v>116</c:v>
                </c:pt>
                <c:pt idx="2008">
                  <c:v>117</c:v>
                </c:pt>
                <c:pt idx="2009">
                  <c:v>117</c:v>
                </c:pt>
                <c:pt idx="2010">
                  <c:v>118.5</c:v>
                </c:pt>
                <c:pt idx="2011">
                  <c:v>119</c:v>
                </c:pt>
                <c:pt idx="2012">
                  <c:v>115.5</c:v>
                </c:pt>
                <c:pt idx="2013">
                  <c:v>116</c:v>
                </c:pt>
                <c:pt idx="2014">
                  <c:v>119</c:v>
                </c:pt>
                <c:pt idx="2015">
                  <c:v>116</c:v>
                </c:pt>
                <c:pt idx="2016">
                  <c:v>116</c:v>
                </c:pt>
                <c:pt idx="2017">
                  <c:v>116.5</c:v>
                </c:pt>
                <c:pt idx="2018">
                  <c:v>119.5</c:v>
                </c:pt>
                <c:pt idx="2019">
                  <c:v>116</c:v>
                </c:pt>
                <c:pt idx="2020">
                  <c:v>116</c:v>
                </c:pt>
                <c:pt idx="2021">
                  <c:v>118.5</c:v>
                </c:pt>
                <c:pt idx="2022">
                  <c:v>116.5</c:v>
                </c:pt>
                <c:pt idx="2023">
                  <c:v>117</c:v>
                </c:pt>
                <c:pt idx="2024">
                  <c:v>118</c:v>
                </c:pt>
                <c:pt idx="2025">
                  <c:v>117.5</c:v>
                </c:pt>
                <c:pt idx="2026">
                  <c:v>118</c:v>
                </c:pt>
                <c:pt idx="2027">
                  <c:v>117.5</c:v>
                </c:pt>
                <c:pt idx="2028">
                  <c:v>116.5</c:v>
                </c:pt>
                <c:pt idx="2029">
                  <c:v>119</c:v>
                </c:pt>
                <c:pt idx="2030">
                  <c:v>116.5</c:v>
                </c:pt>
                <c:pt idx="2031">
                  <c:v>118.5</c:v>
                </c:pt>
                <c:pt idx="2032">
                  <c:v>118.5</c:v>
                </c:pt>
                <c:pt idx="2033">
                  <c:v>117.5</c:v>
                </c:pt>
                <c:pt idx="2034">
                  <c:v>118.5</c:v>
                </c:pt>
                <c:pt idx="2035">
                  <c:v>116</c:v>
                </c:pt>
                <c:pt idx="2036">
                  <c:v>118.5</c:v>
                </c:pt>
                <c:pt idx="2037">
                  <c:v>118</c:v>
                </c:pt>
                <c:pt idx="2038">
                  <c:v>118.5</c:v>
                </c:pt>
                <c:pt idx="2039">
                  <c:v>117.5</c:v>
                </c:pt>
                <c:pt idx="2040">
                  <c:v>117.5</c:v>
                </c:pt>
                <c:pt idx="2041">
                  <c:v>118.5</c:v>
                </c:pt>
                <c:pt idx="2042">
                  <c:v>118</c:v>
                </c:pt>
                <c:pt idx="2043">
                  <c:v>119</c:v>
                </c:pt>
                <c:pt idx="2044">
                  <c:v>117</c:v>
                </c:pt>
                <c:pt idx="2045">
                  <c:v>119</c:v>
                </c:pt>
                <c:pt idx="2046">
                  <c:v>117.5</c:v>
                </c:pt>
                <c:pt idx="2047">
                  <c:v>119.5</c:v>
                </c:pt>
                <c:pt idx="2048">
                  <c:v>117.5</c:v>
                </c:pt>
                <c:pt idx="2049">
                  <c:v>118</c:v>
                </c:pt>
                <c:pt idx="2050">
                  <c:v>117</c:v>
                </c:pt>
                <c:pt idx="2051">
                  <c:v>118</c:v>
                </c:pt>
                <c:pt idx="2052">
                  <c:v>117.5</c:v>
                </c:pt>
                <c:pt idx="2053">
                  <c:v>118.5</c:v>
                </c:pt>
                <c:pt idx="2054">
                  <c:v>116.5</c:v>
                </c:pt>
                <c:pt idx="2055">
                  <c:v>118.5</c:v>
                </c:pt>
                <c:pt idx="2056">
                  <c:v>116</c:v>
                </c:pt>
                <c:pt idx="2057">
                  <c:v>116.5</c:v>
                </c:pt>
                <c:pt idx="2058">
                  <c:v>117.5</c:v>
                </c:pt>
                <c:pt idx="2059">
                  <c:v>118</c:v>
                </c:pt>
                <c:pt idx="2060">
                  <c:v>117</c:v>
                </c:pt>
                <c:pt idx="2061">
                  <c:v>117.5</c:v>
                </c:pt>
                <c:pt idx="2062">
                  <c:v>118</c:v>
                </c:pt>
                <c:pt idx="2063">
                  <c:v>117</c:v>
                </c:pt>
                <c:pt idx="2064">
                  <c:v>117.5</c:v>
                </c:pt>
                <c:pt idx="2065">
                  <c:v>118</c:v>
                </c:pt>
                <c:pt idx="2066">
                  <c:v>119.5</c:v>
                </c:pt>
                <c:pt idx="2067">
                  <c:v>117.5</c:v>
                </c:pt>
                <c:pt idx="2068">
                  <c:v>118</c:v>
                </c:pt>
                <c:pt idx="2069">
                  <c:v>119.5</c:v>
                </c:pt>
                <c:pt idx="2070">
                  <c:v>121.5</c:v>
                </c:pt>
                <c:pt idx="2071">
                  <c:v>118.5</c:v>
                </c:pt>
                <c:pt idx="2072">
                  <c:v>122.5</c:v>
                </c:pt>
                <c:pt idx="2073">
                  <c:v>123</c:v>
                </c:pt>
                <c:pt idx="2074">
                  <c:v>120.5</c:v>
                </c:pt>
                <c:pt idx="2075">
                  <c:v>118</c:v>
                </c:pt>
                <c:pt idx="2076">
                  <c:v>124.5</c:v>
                </c:pt>
                <c:pt idx="2077">
                  <c:v>120</c:v>
                </c:pt>
                <c:pt idx="2078">
                  <c:v>119</c:v>
                </c:pt>
                <c:pt idx="2079">
                  <c:v>119</c:v>
                </c:pt>
                <c:pt idx="2080">
                  <c:v>117.5</c:v>
                </c:pt>
                <c:pt idx="2081">
                  <c:v>118</c:v>
                </c:pt>
                <c:pt idx="2082">
                  <c:v>118</c:v>
                </c:pt>
                <c:pt idx="2083">
                  <c:v>118</c:v>
                </c:pt>
                <c:pt idx="2084">
                  <c:v>118</c:v>
                </c:pt>
                <c:pt idx="2085">
                  <c:v>118</c:v>
                </c:pt>
                <c:pt idx="2086">
                  <c:v>119</c:v>
                </c:pt>
                <c:pt idx="2087">
                  <c:v>118.5</c:v>
                </c:pt>
                <c:pt idx="2088">
                  <c:v>118</c:v>
                </c:pt>
                <c:pt idx="2089">
                  <c:v>117.5</c:v>
                </c:pt>
                <c:pt idx="2090">
                  <c:v>118</c:v>
                </c:pt>
                <c:pt idx="2091">
                  <c:v>118</c:v>
                </c:pt>
                <c:pt idx="2092">
                  <c:v>118.5</c:v>
                </c:pt>
                <c:pt idx="2093">
                  <c:v>119</c:v>
                </c:pt>
                <c:pt idx="2094">
                  <c:v>118.5</c:v>
                </c:pt>
                <c:pt idx="2095">
                  <c:v>118.5</c:v>
                </c:pt>
                <c:pt idx="2096">
                  <c:v>118.5</c:v>
                </c:pt>
                <c:pt idx="2097">
                  <c:v>118.5</c:v>
                </c:pt>
                <c:pt idx="2098">
                  <c:v>119.5</c:v>
                </c:pt>
                <c:pt idx="2099">
                  <c:v>118.5</c:v>
                </c:pt>
                <c:pt idx="2100">
                  <c:v>119</c:v>
                </c:pt>
                <c:pt idx="2101">
                  <c:v>118.5</c:v>
                </c:pt>
                <c:pt idx="2102">
                  <c:v>118.5</c:v>
                </c:pt>
                <c:pt idx="2103">
                  <c:v>118.5</c:v>
                </c:pt>
                <c:pt idx="2104">
                  <c:v>119</c:v>
                </c:pt>
                <c:pt idx="2105">
                  <c:v>119</c:v>
                </c:pt>
                <c:pt idx="2106">
                  <c:v>119.5</c:v>
                </c:pt>
                <c:pt idx="2107">
                  <c:v>119</c:v>
                </c:pt>
                <c:pt idx="2108">
                  <c:v>121.5</c:v>
                </c:pt>
                <c:pt idx="2109">
                  <c:v>119</c:v>
                </c:pt>
                <c:pt idx="2110">
                  <c:v>119</c:v>
                </c:pt>
                <c:pt idx="2111">
                  <c:v>119</c:v>
                </c:pt>
                <c:pt idx="2112">
                  <c:v>119</c:v>
                </c:pt>
                <c:pt idx="2113">
                  <c:v>119.5</c:v>
                </c:pt>
                <c:pt idx="2114">
                  <c:v>119.5</c:v>
                </c:pt>
                <c:pt idx="2115">
                  <c:v>120</c:v>
                </c:pt>
                <c:pt idx="2116">
                  <c:v>119.5</c:v>
                </c:pt>
                <c:pt idx="2117">
                  <c:v>119.5</c:v>
                </c:pt>
                <c:pt idx="2118">
                  <c:v>119.5</c:v>
                </c:pt>
                <c:pt idx="2119">
                  <c:v>120.5</c:v>
                </c:pt>
                <c:pt idx="2120">
                  <c:v>120</c:v>
                </c:pt>
                <c:pt idx="2121">
                  <c:v>121.5</c:v>
                </c:pt>
                <c:pt idx="2122">
                  <c:v>119.5</c:v>
                </c:pt>
                <c:pt idx="2123">
                  <c:v>119.5</c:v>
                </c:pt>
                <c:pt idx="2124">
                  <c:v>120</c:v>
                </c:pt>
                <c:pt idx="2125">
                  <c:v>121.5</c:v>
                </c:pt>
                <c:pt idx="2126">
                  <c:v>119.5</c:v>
                </c:pt>
                <c:pt idx="2127">
                  <c:v>120.5</c:v>
                </c:pt>
                <c:pt idx="2128">
                  <c:v>122</c:v>
                </c:pt>
                <c:pt idx="2129">
                  <c:v>119.5</c:v>
                </c:pt>
                <c:pt idx="2130">
                  <c:v>120</c:v>
                </c:pt>
                <c:pt idx="2131">
                  <c:v>119.5</c:v>
                </c:pt>
                <c:pt idx="2132">
                  <c:v>119.5</c:v>
                </c:pt>
                <c:pt idx="2133">
                  <c:v>120.5</c:v>
                </c:pt>
                <c:pt idx="2134">
                  <c:v>125</c:v>
                </c:pt>
                <c:pt idx="2135">
                  <c:v>121</c:v>
                </c:pt>
                <c:pt idx="2136">
                  <c:v>120</c:v>
                </c:pt>
                <c:pt idx="2137">
                  <c:v>120</c:v>
                </c:pt>
                <c:pt idx="2138">
                  <c:v>122.5</c:v>
                </c:pt>
                <c:pt idx="2139">
                  <c:v>123.5</c:v>
                </c:pt>
                <c:pt idx="2140">
                  <c:v>122.5</c:v>
                </c:pt>
                <c:pt idx="2141">
                  <c:v>122</c:v>
                </c:pt>
                <c:pt idx="2142">
                  <c:v>120</c:v>
                </c:pt>
                <c:pt idx="2143">
                  <c:v>121</c:v>
                </c:pt>
                <c:pt idx="2144">
                  <c:v>119.5</c:v>
                </c:pt>
                <c:pt idx="2145">
                  <c:v>120.5</c:v>
                </c:pt>
                <c:pt idx="2146">
                  <c:v>120.5</c:v>
                </c:pt>
                <c:pt idx="2147">
                  <c:v>120.5</c:v>
                </c:pt>
                <c:pt idx="2148">
                  <c:v>120.5</c:v>
                </c:pt>
                <c:pt idx="2149">
                  <c:v>121.5</c:v>
                </c:pt>
                <c:pt idx="2150">
                  <c:v>124</c:v>
                </c:pt>
                <c:pt idx="2151">
                  <c:v>121</c:v>
                </c:pt>
                <c:pt idx="2152">
                  <c:v>122.5</c:v>
                </c:pt>
                <c:pt idx="2153">
                  <c:v>124</c:v>
                </c:pt>
                <c:pt idx="2154">
                  <c:v>123</c:v>
                </c:pt>
                <c:pt idx="2155">
                  <c:v>121.5</c:v>
                </c:pt>
                <c:pt idx="2156">
                  <c:v>119.5</c:v>
                </c:pt>
                <c:pt idx="2157">
                  <c:v>120</c:v>
                </c:pt>
                <c:pt idx="2158">
                  <c:v>123.5</c:v>
                </c:pt>
                <c:pt idx="2159">
                  <c:v>121.5</c:v>
                </c:pt>
                <c:pt idx="2160">
                  <c:v>122</c:v>
                </c:pt>
                <c:pt idx="2161">
                  <c:v>123.5</c:v>
                </c:pt>
                <c:pt idx="2162">
                  <c:v>122</c:v>
                </c:pt>
                <c:pt idx="2163">
                  <c:v>122.5</c:v>
                </c:pt>
                <c:pt idx="2164">
                  <c:v>122</c:v>
                </c:pt>
                <c:pt idx="2165">
                  <c:v>120.5</c:v>
                </c:pt>
                <c:pt idx="2166">
                  <c:v>124</c:v>
                </c:pt>
                <c:pt idx="2167">
                  <c:v>121.5</c:v>
                </c:pt>
                <c:pt idx="2168">
                  <c:v>123.5</c:v>
                </c:pt>
                <c:pt idx="2169">
                  <c:v>122.5</c:v>
                </c:pt>
                <c:pt idx="2170">
                  <c:v>121.5</c:v>
                </c:pt>
                <c:pt idx="2171">
                  <c:v>120.5</c:v>
                </c:pt>
                <c:pt idx="2172">
                  <c:v>121</c:v>
                </c:pt>
                <c:pt idx="2173">
                  <c:v>122</c:v>
                </c:pt>
                <c:pt idx="2174">
                  <c:v>123</c:v>
                </c:pt>
                <c:pt idx="2175">
                  <c:v>121.5</c:v>
                </c:pt>
                <c:pt idx="2176">
                  <c:v>123</c:v>
                </c:pt>
                <c:pt idx="2177">
                  <c:v>123</c:v>
                </c:pt>
                <c:pt idx="2178">
                  <c:v>122.5</c:v>
                </c:pt>
                <c:pt idx="2179">
                  <c:v>121.5</c:v>
                </c:pt>
                <c:pt idx="2180">
                  <c:v>121.5</c:v>
                </c:pt>
                <c:pt idx="2181">
                  <c:v>121.5</c:v>
                </c:pt>
                <c:pt idx="2182">
                  <c:v>124</c:v>
                </c:pt>
                <c:pt idx="2183">
                  <c:v>122.5</c:v>
                </c:pt>
                <c:pt idx="2184">
                  <c:v>123</c:v>
                </c:pt>
                <c:pt idx="2185">
                  <c:v>122</c:v>
                </c:pt>
                <c:pt idx="2186">
                  <c:v>125</c:v>
                </c:pt>
                <c:pt idx="2187">
                  <c:v>122.5</c:v>
                </c:pt>
                <c:pt idx="2188">
                  <c:v>124</c:v>
                </c:pt>
                <c:pt idx="2189">
                  <c:v>126</c:v>
                </c:pt>
                <c:pt idx="2190">
                  <c:v>124.5</c:v>
                </c:pt>
                <c:pt idx="2191">
                  <c:v>123</c:v>
                </c:pt>
                <c:pt idx="2192">
                  <c:v>124</c:v>
                </c:pt>
                <c:pt idx="2193">
                  <c:v>121.5</c:v>
                </c:pt>
                <c:pt idx="2194">
                  <c:v>125.5</c:v>
                </c:pt>
                <c:pt idx="2195">
                  <c:v>122.5</c:v>
                </c:pt>
                <c:pt idx="2196">
                  <c:v>122</c:v>
                </c:pt>
                <c:pt idx="2197">
                  <c:v>121.5</c:v>
                </c:pt>
                <c:pt idx="2198">
                  <c:v>122</c:v>
                </c:pt>
                <c:pt idx="2199">
                  <c:v>122</c:v>
                </c:pt>
                <c:pt idx="2200">
                  <c:v>123.5</c:v>
                </c:pt>
                <c:pt idx="2201">
                  <c:v>122.5</c:v>
                </c:pt>
                <c:pt idx="2202">
                  <c:v>124</c:v>
                </c:pt>
                <c:pt idx="2203">
                  <c:v>122.5</c:v>
                </c:pt>
                <c:pt idx="2204">
                  <c:v>123.5</c:v>
                </c:pt>
                <c:pt idx="2205">
                  <c:v>125</c:v>
                </c:pt>
                <c:pt idx="2206">
                  <c:v>122.5</c:v>
                </c:pt>
                <c:pt idx="2207">
                  <c:v>123</c:v>
                </c:pt>
                <c:pt idx="2208">
                  <c:v>125</c:v>
                </c:pt>
                <c:pt idx="2209">
                  <c:v>123.5</c:v>
                </c:pt>
                <c:pt idx="2210">
                  <c:v>123.5</c:v>
                </c:pt>
                <c:pt idx="2211">
                  <c:v>122.5</c:v>
                </c:pt>
                <c:pt idx="2212">
                  <c:v>124</c:v>
                </c:pt>
                <c:pt idx="2213">
                  <c:v>124</c:v>
                </c:pt>
                <c:pt idx="2214">
                  <c:v>124.5</c:v>
                </c:pt>
                <c:pt idx="2215">
                  <c:v>123</c:v>
                </c:pt>
                <c:pt idx="2216">
                  <c:v>124</c:v>
                </c:pt>
                <c:pt idx="2217">
                  <c:v>126.5</c:v>
                </c:pt>
                <c:pt idx="2218">
                  <c:v>125.5</c:v>
                </c:pt>
                <c:pt idx="2219">
                  <c:v>122.5</c:v>
                </c:pt>
                <c:pt idx="2220">
                  <c:v>124</c:v>
                </c:pt>
                <c:pt idx="2221">
                  <c:v>123.5</c:v>
                </c:pt>
                <c:pt idx="2222">
                  <c:v>122.5</c:v>
                </c:pt>
                <c:pt idx="2223">
                  <c:v>124</c:v>
                </c:pt>
                <c:pt idx="2224">
                  <c:v>125.5</c:v>
                </c:pt>
                <c:pt idx="2225">
                  <c:v>127</c:v>
                </c:pt>
                <c:pt idx="2226">
                  <c:v>127</c:v>
                </c:pt>
                <c:pt idx="2227">
                  <c:v>126</c:v>
                </c:pt>
                <c:pt idx="2228">
                  <c:v>127</c:v>
                </c:pt>
                <c:pt idx="2229">
                  <c:v>130.5</c:v>
                </c:pt>
                <c:pt idx="2230">
                  <c:v>129</c:v>
                </c:pt>
                <c:pt idx="2231">
                  <c:v>127.5</c:v>
                </c:pt>
                <c:pt idx="2232">
                  <c:v>122.5</c:v>
                </c:pt>
                <c:pt idx="2233">
                  <c:v>128.5</c:v>
                </c:pt>
                <c:pt idx="2234">
                  <c:v>125</c:v>
                </c:pt>
                <c:pt idx="2235">
                  <c:v>124</c:v>
                </c:pt>
                <c:pt idx="2236">
                  <c:v>125.5</c:v>
                </c:pt>
                <c:pt idx="2237">
                  <c:v>124.5</c:v>
                </c:pt>
                <c:pt idx="2238">
                  <c:v>123</c:v>
                </c:pt>
                <c:pt idx="2239">
                  <c:v>124.5</c:v>
                </c:pt>
                <c:pt idx="2240">
                  <c:v>124</c:v>
                </c:pt>
                <c:pt idx="2241">
                  <c:v>124</c:v>
                </c:pt>
                <c:pt idx="2242">
                  <c:v>125</c:v>
                </c:pt>
                <c:pt idx="2243">
                  <c:v>125</c:v>
                </c:pt>
                <c:pt idx="2244">
                  <c:v>125</c:v>
                </c:pt>
                <c:pt idx="2245">
                  <c:v>126</c:v>
                </c:pt>
                <c:pt idx="2246">
                  <c:v>123</c:v>
                </c:pt>
                <c:pt idx="2247">
                  <c:v>124</c:v>
                </c:pt>
                <c:pt idx="2248">
                  <c:v>127.5</c:v>
                </c:pt>
                <c:pt idx="2249">
                  <c:v>125</c:v>
                </c:pt>
                <c:pt idx="2250">
                  <c:v>124</c:v>
                </c:pt>
                <c:pt idx="2251">
                  <c:v>123</c:v>
                </c:pt>
                <c:pt idx="2252">
                  <c:v>125</c:v>
                </c:pt>
                <c:pt idx="2253">
                  <c:v>125.5</c:v>
                </c:pt>
                <c:pt idx="2254">
                  <c:v>125</c:v>
                </c:pt>
                <c:pt idx="2255">
                  <c:v>123.5</c:v>
                </c:pt>
                <c:pt idx="2256">
                  <c:v>124</c:v>
                </c:pt>
                <c:pt idx="2257">
                  <c:v>123</c:v>
                </c:pt>
                <c:pt idx="2258">
                  <c:v>123.5</c:v>
                </c:pt>
                <c:pt idx="2259">
                  <c:v>123.5</c:v>
                </c:pt>
                <c:pt idx="2260">
                  <c:v>128.5</c:v>
                </c:pt>
                <c:pt idx="2261">
                  <c:v>125</c:v>
                </c:pt>
                <c:pt idx="2262">
                  <c:v>124</c:v>
                </c:pt>
                <c:pt idx="2263">
                  <c:v>126.5</c:v>
                </c:pt>
                <c:pt idx="2264">
                  <c:v>124</c:v>
                </c:pt>
                <c:pt idx="2265">
                  <c:v>130.5</c:v>
                </c:pt>
                <c:pt idx="2266">
                  <c:v>126</c:v>
                </c:pt>
                <c:pt idx="2267">
                  <c:v>126.5</c:v>
                </c:pt>
                <c:pt idx="2268">
                  <c:v>124</c:v>
                </c:pt>
                <c:pt idx="2269">
                  <c:v>125.5</c:v>
                </c:pt>
                <c:pt idx="2270">
                  <c:v>126.5</c:v>
                </c:pt>
                <c:pt idx="2271">
                  <c:v>129</c:v>
                </c:pt>
                <c:pt idx="2272">
                  <c:v>124</c:v>
                </c:pt>
                <c:pt idx="2273">
                  <c:v>131.5</c:v>
                </c:pt>
                <c:pt idx="2274">
                  <c:v>124</c:v>
                </c:pt>
                <c:pt idx="2275">
                  <c:v>130</c:v>
                </c:pt>
                <c:pt idx="2276">
                  <c:v>127</c:v>
                </c:pt>
                <c:pt idx="2277">
                  <c:v>129</c:v>
                </c:pt>
                <c:pt idx="2278">
                  <c:v>126.5</c:v>
                </c:pt>
                <c:pt idx="2279">
                  <c:v>127</c:v>
                </c:pt>
                <c:pt idx="2280">
                  <c:v>128</c:v>
                </c:pt>
                <c:pt idx="2281">
                  <c:v>127</c:v>
                </c:pt>
                <c:pt idx="2282">
                  <c:v>125.5</c:v>
                </c:pt>
                <c:pt idx="2283">
                  <c:v>127</c:v>
                </c:pt>
                <c:pt idx="2284">
                  <c:v>124.5</c:v>
                </c:pt>
                <c:pt idx="2285">
                  <c:v>124.5</c:v>
                </c:pt>
                <c:pt idx="2286">
                  <c:v>127</c:v>
                </c:pt>
                <c:pt idx="2287">
                  <c:v>126</c:v>
                </c:pt>
                <c:pt idx="2288">
                  <c:v>127.5</c:v>
                </c:pt>
                <c:pt idx="2289">
                  <c:v>127</c:v>
                </c:pt>
                <c:pt idx="2290">
                  <c:v>124.5</c:v>
                </c:pt>
                <c:pt idx="2291">
                  <c:v>124.5</c:v>
                </c:pt>
                <c:pt idx="2292">
                  <c:v>127.5</c:v>
                </c:pt>
                <c:pt idx="2293">
                  <c:v>126.5</c:v>
                </c:pt>
                <c:pt idx="2294">
                  <c:v>124.5</c:v>
                </c:pt>
                <c:pt idx="2295">
                  <c:v>126</c:v>
                </c:pt>
                <c:pt idx="2296">
                  <c:v>128</c:v>
                </c:pt>
                <c:pt idx="2297">
                  <c:v>127.5</c:v>
                </c:pt>
                <c:pt idx="2298">
                  <c:v>125.5</c:v>
                </c:pt>
                <c:pt idx="2299">
                  <c:v>127</c:v>
                </c:pt>
                <c:pt idx="2300">
                  <c:v>125</c:v>
                </c:pt>
                <c:pt idx="2301">
                  <c:v>125.5</c:v>
                </c:pt>
                <c:pt idx="2302">
                  <c:v>125.5</c:v>
                </c:pt>
                <c:pt idx="2303">
                  <c:v>128.5</c:v>
                </c:pt>
                <c:pt idx="2304">
                  <c:v>128.5</c:v>
                </c:pt>
                <c:pt idx="2305">
                  <c:v>128</c:v>
                </c:pt>
                <c:pt idx="2306">
                  <c:v>126</c:v>
                </c:pt>
                <c:pt idx="2307">
                  <c:v>125.5</c:v>
                </c:pt>
                <c:pt idx="2308">
                  <c:v>125.5</c:v>
                </c:pt>
                <c:pt idx="2309">
                  <c:v>128.5</c:v>
                </c:pt>
                <c:pt idx="2310">
                  <c:v>128.5</c:v>
                </c:pt>
                <c:pt idx="2311">
                  <c:v>127.5</c:v>
                </c:pt>
                <c:pt idx="2312">
                  <c:v>128.5</c:v>
                </c:pt>
                <c:pt idx="2313">
                  <c:v>128.5</c:v>
                </c:pt>
                <c:pt idx="2314">
                  <c:v>126.5</c:v>
                </c:pt>
                <c:pt idx="2315">
                  <c:v>126.5</c:v>
                </c:pt>
                <c:pt idx="2316">
                  <c:v>125.5</c:v>
                </c:pt>
                <c:pt idx="2317">
                  <c:v>125.5</c:v>
                </c:pt>
                <c:pt idx="2318">
                  <c:v>128.5</c:v>
                </c:pt>
                <c:pt idx="2319">
                  <c:v>125</c:v>
                </c:pt>
                <c:pt idx="2320">
                  <c:v>128</c:v>
                </c:pt>
                <c:pt idx="2321">
                  <c:v>126</c:v>
                </c:pt>
                <c:pt idx="2322">
                  <c:v>127.5</c:v>
                </c:pt>
                <c:pt idx="2323">
                  <c:v>127.5</c:v>
                </c:pt>
                <c:pt idx="2324">
                  <c:v>127</c:v>
                </c:pt>
                <c:pt idx="2325">
                  <c:v>125.5</c:v>
                </c:pt>
                <c:pt idx="2326">
                  <c:v>129</c:v>
                </c:pt>
                <c:pt idx="2327">
                  <c:v>128</c:v>
                </c:pt>
                <c:pt idx="2328">
                  <c:v>128</c:v>
                </c:pt>
                <c:pt idx="2329">
                  <c:v>127</c:v>
                </c:pt>
                <c:pt idx="2330">
                  <c:v>127</c:v>
                </c:pt>
                <c:pt idx="2331">
                  <c:v>127</c:v>
                </c:pt>
                <c:pt idx="2332">
                  <c:v>127.5</c:v>
                </c:pt>
                <c:pt idx="2333">
                  <c:v>127</c:v>
                </c:pt>
                <c:pt idx="2334">
                  <c:v>126</c:v>
                </c:pt>
                <c:pt idx="2335">
                  <c:v>129.5</c:v>
                </c:pt>
                <c:pt idx="2336">
                  <c:v>127.5</c:v>
                </c:pt>
                <c:pt idx="2337">
                  <c:v>127</c:v>
                </c:pt>
                <c:pt idx="2338">
                  <c:v>127</c:v>
                </c:pt>
                <c:pt idx="2339">
                  <c:v>126.5</c:v>
                </c:pt>
                <c:pt idx="2340">
                  <c:v>127</c:v>
                </c:pt>
                <c:pt idx="2341">
                  <c:v>127</c:v>
                </c:pt>
                <c:pt idx="2342">
                  <c:v>126.5</c:v>
                </c:pt>
                <c:pt idx="2343">
                  <c:v>126.5</c:v>
                </c:pt>
                <c:pt idx="2344">
                  <c:v>127</c:v>
                </c:pt>
                <c:pt idx="2345">
                  <c:v>127</c:v>
                </c:pt>
                <c:pt idx="2346">
                  <c:v>126.5</c:v>
                </c:pt>
                <c:pt idx="2347">
                  <c:v>127.5</c:v>
                </c:pt>
                <c:pt idx="2348">
                  <c:v>127.5</c:v>
                </c:pt>
                <c:pt idx="2349">
                  <c:v>128</c:v>
                </c:pt>
                <c:pt idx="2350">
                  <c:v>130.5</c:v>
                </c:pt>
                <c:pt idx="2351">
                  <c:v>129.5</c:v>
                </c:pt>
                <c:pt idx="2352">
                  <c:v>128.5</c:v>
                </c:pt>
                <c:pt idx="2353">
                  <c:v>128</c:v>
                </c:pt>
                <c:pt idx="2354">
                  <c:v>131</c:v>
                </c:pt>
                <c:pt idx="2355">
                  <c:v>129.5</c:v>
                </c:pt>
                <c:pt idx="2356">
                  <c:v>127.5</c:v>
                </c:pt>
                <c:pt idx="2357">
                  <c:v>128</c:v>
                </c:pt>
                <c:pt idx="2358">
                  <c:v>127.5</c:v>
                </c:pt>
                <c:pt idx="2359">
                  <c:v>129</c:v>
                </c:pt>
                <c:pt idx="2360">
                  <c:v>129</c:v>
                </c:pt>
                <c:pt idx="2361">
                  <c:v>130</c:v>
                </c:pt>
                <c:pt idx="2362">
                  <c:v>128.5</c:v>
                </c:pt>
                <c:pt idx="2363">
                  <c:v>129</c:v>
                </c:pt>
                <c:pt idx="2364">
                  <c:v>127.5</c:v>
                </c:pt>
                <c:pt idx="2365">
                  <c:v>128</c:v>
                </c:pt>
                <c:pt idx="2366">
                  <c:v>128.5</c:v>
                </c:pt>
                <c:pt idx="2367">
                  <c:v>128</c:v>
                </c:pt>
                <c:pt idx="2368">
                  <c:v>127.5</c:v>
                </c:pt>
                <c:pt idx="2369">
                  <c:v>128.5</c:v>
                </c:pt>
                <c:pt idx="2370">
                  <c:v>129.5</c:v>
                </c:pt>
                <c:pt idx="2371">
                  <c:v>128</c:v>
                </c:pt>
                <c:pt idx="2372">
                  <c:v>127.5</c:v>
                </c:pt>
                <c:pt idx="2373">
                  <c:v>127</c:v>
                </c:pt>
                <c:pt idx="2374">
                  <c:v>127.5</c:v>
                </c:pt>
                <c:pt idx="2375">
                  <c:v>128</c:v>
                </c:pt>
                <c:pt idx="2376">
                  <c:v>127</c:v>
                </c:pt>
                <c:pt idx="2377">
                  <c:v>127</c:v>
                </c:pt>
                <c:pt idx="2378">
                  <c:v>127.5</c:v>
                </c:pt>
                <c:pt idx="2379">
                  <c:v>127.5</c:v>
                </c:pt>
                <c:pt idx="2380">
                  <c:v>127.5</c:v>
                </c:pt>
                <c:pt idx="2381">
                  <c:v>127.5</c:v>
                </c:pt>
                <c:pt idx="2382">
                  <c:v>127</c:v>
                </c:pt>
                <c:pt idx="2383">
                  <c:v>127.5</c:v>
                </c:pt>
                <c:pt idx="2384">
                  <c:v>128</c:v>
                </c:pt>
                <c:pt idx="2385">
                  <c:v>128</c:v>
                </c:pt>
                <c:pt idx="2386">
                  <c:v>128</c:v>
                </c:pt>
                <c:pt idx="2387">
                  <c:v>127.5</c:v>
                </c:pt>
                <c:pt idx="2388">
                  <c:v>127.5</c:v>
                </c:pt>
                <c:pt idx="2389">
                  <c:v>127.5</c:v>
                </c:pt>
                <c:pt idx="2390">
                  <c:v>129</c:v>
                </c:pt>
                <c:pt idx="2391">
                  <c:v>127</c:v>
                </c:pt>
                <c:pt idx="2392">
                  <c:v>129.5</c:v>
                </c:pt>
                <c:pt idx="2393">
                  <c:v>127</c:v>
                </c:pt>
                <c:pt idx="2394">
                  <c:v>127.5</c:v>
                </c:pt>
                <c:pt idx="2395">
                  <c:v>130</c:v>
                </c:pt>
                <c:pt idx="2396">
                  <c:v>130</c:v>
                </c:pt>
                <c:pt idx="2397">
                  <c:v>127.5</c:v>
                </c:pt>
                <c:pt idx="2398">
                  <c:v>127</c:v>
                </c:pt>
                <c:pt idx="2399">
                  <c:v>127</c:v>
                </c:pt>
                <c:pt idx="2400">
                  <c:v>127.5</c:v>
                </c:pt>
                <c:pt idx="2401">
                  <c:v>126.5</c:v>
                </c:pt>
                <c:pt idx="2402">
                  <c:v>129.5</c:v>
                </c:pt>
                <c:pt idx="2403">
                  <c:v>127</c:v>
                </c:pt>
                <c:pt idx="2404">
                  <c:v>127.5</c:v>
                </c:pt>
                <c:pt idx="2405">
                  <c:v>127.5</c:v>
                </c:pt>
                <c:pt idx="2406">
                  <c:v>127.5</c:v>
                </c:pt>
                <c:pt idx="2407">
                  <c:v>127.5</c:v>
                </c:pt>
                <c:pt idx="2408">
                  <c:v>128.5</c:v>
                </c:pt>
                <c:pt idx="2409">
                  <c:v>127</c:v>
                </c:pt>
                <c:pt idx="2410">
                  <c:v>129</c:v>
                </c:pt>
                <c:pt idx="2411">
                  <c:v>128</c:v>
                </c:pt>
                <c:pt idx="2412">
                  <c:v>129</c:v>
                </c:pt>
                <c:pt idx="2413">
                  <c:v>128</c:v>
                </c:pt>
                <c:pt idx="2414">
                  <c:v>128.5</c:v>
                </c:pt>
                <c:pt idx="2415">
                  <c:v>126</c:v>
                </c:pt>
                <c:pt idx="2416">
                  <c:v>129.5</c:v>
                </c:pt>
                <c:pt idx="2417">
                  <c:v>127.5</c:v>
                </c:pt>
                <c:pt idx="2418">
                  <c:v>129</c:v>
                </c:pt>
                <c:pt idx="2419">
                  <c:v>129</c:v>
                </c:pt>
                <c:pt idx="2420">
                  <c:v>129</c:v>
                </c:pt>
                <c:pt idx="2421">
                  <c:v>127</c:v>
                </c:pt>
                <c:pt idx="2422">
                  <c:v>127.5</c:v>
                </c:pt>
                <c:pt idx="2423">
                  <c:v>128</c:v>
                </c:pt>
                <c:pt idx="2424">
                  <c:v>126.5</c:v>
                </c:pt>
                <c:pt idx="2425">
                  <c:v>127</c:v>
                </c:pt>
                <c:pt idx="2426">
                  <c:v>127.5</c:v>
                </c:pt>
                <c:pt idx="2427">
                  <c:v>127.5</c:v>
                </c:pt>
                <c:pt idx="2428">
                  <c:v>127.5</c:v>
                </c:pt>
                <c:pt idx="2429">
                  <c:v>127.5</c:v>
                </c:pt>
                <c:pt idx="2430">
                  <c:v>127.5</c:v>
                </c:pt>
                <c:pt idx="2431">
                  <c:v>127.5</c:v>
                </c:pt>
                <c:pt idx="2432">
                  <c:v>129.5</c:v>
                </c:pt>
                <c:pt idx="2433">
                  <c:v>130.5</c:v>
                </c:pt>
                <c:pt idx="2434">
                  <c:v>128</c:v>
                </c:pt>
                <c:pt idx="2435">
                  <c:v>127.5</c:v>
                </c:pt>
                <c:pt idx="2436">
                  <c:v>127.5</c:v>
                </c:pt>
                <c:pt idx="2437">
                  <c:v>127.5</c:v>
                </c:pt>
                <c:pt idx="2438">
                  <c:v>127.5</c:v>
                </c:pt>
                <c:pt idx="2439">
                  <c:v>129</c:v>
                </c:pt>
                <c:pt idx="2440">
                  <c:v>127.5</c:v>
                </c:pt>
                <c:pt idx="2441">
                  <c:v>127.5</c:v>
                </c:pt>
                <c:pt idx="2442">
                  <c:v>128.5</c:v>
                </c:pt>
                <c:pt idx="2443">
                  <c:v>129</c:v>
                </c:pt>
                <c:pt idx="2444">
                  <c:v>127.5</c:v>
                </c:pt>
                <c:pt idx="2445">
                  <c:v>128.5</c:v>
                </c:pt>
                <c:pt idx="2446">
                  <c:v>128.5</c:v>
                </c:pt>
                <c:pt idx="2447">
                  <c:v>128</c:v>
                </c:pt>
                <c:pt idx="2448">
                  <c:v>127.5</c:v>
                </c:pt>
                <c:pt idx="2449">
                  <c:v>128.5</c:v>
                </c:pt>
                <c:pt idx="2450">
                  <c:v>130.5</c:v>
                </c:pt>
                <c:pt idx="2451">
                  <c:v>130.5</c:v>
                </c:pt>
                <c:pt idx="2452">
                  <c:v>129.5</c:v>
                </c:pt>
                <c:pt idx="2453">
                  <c:v>127.5</c:v>
                </c:pt>
                <c:pt idx="2454">
                  <c:v>127.5</c:v>
                </c:pt>
                <c:pt idx="2455">
                  <c:v>127.5</c:v>
                </c:pt>
                <c:pt idx="2456">
                  <c:v>128</c:v>
                </c:pt>
                <c:pt idx="2457">
                  <c:v>128</c:v>
                </c:pt>
                <c:pt idx="2458">
                  <c:v>128</c:v>
                </c:pt>
                <c:pt idx="2459">
                  <c:v>128</c:v>
                </c:pt>
                <c:pt idx="2460">
                  <c:v>128.5</c:v>
                </c:pt>
                <c:pt idx="2461">
                  <c:v>128</c:v>
                </c:pt>
                <c:pt idx="2462">
                  <c:v>128.5</c:v>
                </c:pt>
                <c:pt idx="2463">
                  <c:v>129</c:v>
                </c:pt>
                <c:pt idx="2464">
                  <c:v>129.5</c:v>
                </c:pt>
                <c:pt idx="2465">
                  <c:v>128.5</c:v>
                </c:pt>
                <c:pt idx="2466">
                  <c:v>128.5</c:v>
                </c:pt>
                <c:pt idx="2467">
                  <c:v>127.5</c:v>
                </c:pt>
                <c:pt idx="2468">
                  <c:v>128</c:v>
                </c:pt>
                <c:pt idx="2469">
                  <c:v>127.5</c:v>
                </c:pt>
                <c:pt idx="2470">
                  <c:v>128</c:v>
                </c:pt>
                <c:pt idx="2471">
                  <c:v>127.5</c:v>
                </c:pt>
                <c:pt idx="2472">
                  <c:v>127.5</c:v>
                </c:pt>
                <c:pt idx="2473">
                  <c:v>127.5</c:v>
                </c:pt>
                <c:pt idx="2474">
                  <c:v>128</c:v>
                </c:pt>
                <c:pt idx="2475">
                  <c:v>128</c:v>
                </c:pt>
                <c:pt idx="2476">
                  <c:v>128.5</c:v>
                </c:pt>
                <c:pt idx="2477">
                  <c:v>128</c:v>
                </c:pt>
                <c:pt idx="2478">
                  <c:v>128</c:v>
                </c:pt>
                <c:pt idx="2479">
                  <c:v>128</c:v>
                </c:pt>
                <c:pt idx="2480">
                  <c:v>130.5</c:v>
                </c:pt>
                <c:pt idx="2481">
                  <c:v>129</c:v>
                </c:pt>
                <c:pt idx="2482">
                  <c:v>128</c:v>
                </c:pt>
                <c:pt idx="2483">
                  <c:v>130</c:v>
                </c:pt>
                <c:pt idx="2484">
                  <c:v>129.5</c:v>
                </c:pt>
                <c:pt idx="2485">
                  <c:v>129.5</c:v>
                </c:pt>
                <c:pt idx="2486">
                  <c:v>128</c:v>
                </c:pt>
                <c:pt idx="2487">
                  <c:v>128.5</c:v>
                </c:pt>
                <c:pt idx="2488">
                  <c:v>128</c:v>
                </c:pt>
                <c:pt idx="2489">
                  <c:v>127.5</c:v>
                </c:pt>
                <c:pt idx="2490">
                  <c:v>131</c:v>
                </c:pt>
                <c:pt idx="2491">
                  <c:v>128</c:v>
                </c:pt>
                <c:pt idx="2492">
                  <c:v>128.5</c:v>
                </c:pt>
                <c:pt idx="2493">
                  <c:v>128.5</c:v>
                </c:pt>
                <c:pt idx="2494">
                  <c:v>128</c:v>
                </c:pt>
                <c:pt idx="2495">
                  <c:v>128.5</c:v>
                </c:pt>
                <c:pt idx="2496">
                  <c:v>129</c:v>
                </c:pt>
                <c:pt idx="2497">
                  <c:v>130</c:v>
                </c:pt>
                <c:pt idx="2498">
                  <c:v>131</c:v>
                </c:pt>
                <c:pt idx="2499">
                  <c:v>129</c:v>
                </c:pt>
                <c:pt idx="2500">
                  <c:v>128.5</c:v>
                </c:pt>
                <c:pt idx="2501">
                  <c:v>131</c:v>
                </c:pt>
                <c:pt idx="2502">
                  <c:v>130.5</c:v>
                </c:pt>
                <c:pt idx="2503">
                  <c:v>130</c:v>
                </c:pt>
                <c:pt idx="2504">
                  <c:v>130.5</c:v>
                </c:pt>
                <c:pt idx="2505">
                  <c:v>129.5</c:v>
                </c:pt>
                <c:pt idx="2506">
                  <c:v>135</c:v>
                </c:pt>
                <c:pt idx="2507">
                  <c:v>132</c:v>
                </c:pt>
                <c:pt idx="2508">
                  <c:v>133.5</c:v>
                </c:pt>
                <c:pt idx="2509">
                  <c:v>135</c:v>
                </c:pt>
                <c:pt idx="2510">
                  <c:v>133.5</c:v>
                </c:pt>
                <c:pt idx="2511">
                  <c:v>135.5</c:v>
                </c:pt>
                <c:pt idx="2512">
                  <c:v>131</c:v>
                </c:pt>
                <c:pt idx="2513">
                  <c:v>130.5</c:v>
                </c:pt>
                <c:pt idx="2514">
                  <c:v>134</c:v>
                </c:pt>
                <c:pt idx="2515">
                  <c:v>132</c:v>
                </c:pt>
                <c:pt idx="2516">
                  <c:v>135</c:v>
                </c:pt>
                <c:pt idx="2517">
                  <c:v>134.5</c:v>
                </c:pt>
                <c:pt idx="2518">
                  <c:v>135.5</c:v>
                </c:pt>
                <c:pt idx="2519">
                  <c:v>139</c:v>
                </c:pt>
                <c:pt idx="2520">
                  <c:v>131.5</c:v>
                </c:pt>
                <c:pt idx="2521">
                  <c:v>133.5</c:v>
                </c:pt>
                <c:pt idx="2522">
                  <c:v>130.5</c:v>
                </c:pt>
                <c:pt idx="2523">
                  <c:v>137.5</c:v>
                </c:pt>
                <c:pt idx="2524">
                  <c:v>135</c:v>
                </c:pt>
                <c:pt idx="2525">
                  <c:v>136</c:v>
                </c:pt>
                <c:pt idx="2526">
                  <c:v>134.5</c:v>
                </c:pt>
                <c:pt idx="2527">
                  <c:v>135</c:v>
                </c:pt>
                <c:pt idx="2528">
                  <c:v>134.5</c:v>
                </c:pt>
                <c:pt idx="2529">
                  <c:v>134.5</c:v>
                </c:pt>
                <c:pt idx="2530">
                  <c:v>132</c:v>
                </c:pt>
                <c:pt idx="2531">
                  <c:v>132.5</c:v>
                </c:pt>
                <c:pt idx="2532">
                  <c:v>134.5</c:v>
                </c:pt>
                <c:pt idx="2533">
                  <c:v>132.5</c:v>
                </c:pt>
                <c:pt idx="2534">
                  <c:v>132.5</c:v>
                </c:pt>
                <c:pt idx="2535">
                  <c:v>134.5</c:v>
                </c:pt>
                <c:pt idx="2536">
                  <c:v>140</c:v>
                </c:pt>
                <c:pt idx="2537">
                  <c:v>134</c:v>
                </c:pt>
                <c:pt idx="2538">
                  <c:v>133.5</c:v>
                </c:pt>
                <c:pt idx="2539">
                  <c:v>130.5</c:v>
                </c:pt>
                <c:pt idx="2540">
                  <c:v>134.5</c:v>
                </c:pt>
                <c:pt idx="2541">
                  <c:v>130</c:v>
                </c:pt>
                <c:pt idx="2542">
                  <c:v>136</c:v>
                </c:pt>
                <c:pt idx="2543">
                  <c:v>135.5</c:v>
                </c:pt>
                <c:pt idx="2544">
                  <c:v>140</c:v>
                </c:pt>
                <c:pt idx="2545">
                  <c:v>133</c:v>
                </c:pt>
                <c:pt idx="2546">
                  <c:v>131.5</c:v>
                </c:pt>
                <c:pt idx="2547">
                  <c:v>128.5</c:v>
                </c:pt>
                <c:pt idx="2548">
                  <c:v>134</c:v>
                </c:pt>
                <c:pt idx="2549">
                  <c:v>130</c:v>
                </c:pt>
                <c:pt idx="2550">
                  <c:v>133.5</c:v>
                </c:pt>
                <c:pt idx="2551">
                  <c:v>139.5</c:v>
                </c:pt>
                <c:pt idx="2552">
                  <c:v>135</c:v>
                </c:pt>
                <c:pt idx="2553">
                  <c:v>135</c:v>
                </c:pt>
                <c:pt idx="2554">
                  <c:v>134.5</c:v>
                </c:pt>
                <c:pt idx="2555">
                  <c:v>133</c:v>
                </c:pt>
                <c:pt idx="2556">
                  <c:v>134</c:v>
                </c:pt>
                <c:pt idx="2557">
                  <c:v>134</c:v>
                </c:pt>
                <c:pt idx="2558">
                  <c:v>134</c:v>
                </c:pt>
                <c:pt idx="2559">
                  <c:v>131</c:v>
                </c:pt>
                <c:pt idx="2560">
                  <c:v>133.5</c:v>
                </c:pt>
                <c:pt idx="2561">
                  <c:v>132.5</c:v>
                </c:pt>
                <c:pt idx="2562">
                  <c:v>136</c:v>
                </c:pt>
                <c:pt idx="2563">
                  <c:v>137</c:v>
                </c:pt>
                <c:pt idx="2564">
                  <c:v>135</c:v>
                </c:pt>
                <c:pt idx="2565">
                  <c:v>132.5</c:v>
                </c:pt>
                <c:pt idx="2566">
                  <c:v>135.5</c:v>
                </c:pt>
                <c:pt idx="2567">
                  <c:v>134.5</c:v>
                </c:pt>
                <c:pt idx="2568">
                  <c:v>135.5</c:v>
                </c:pt>
                <c:pt idx="2569">
                  <c:v>134.5</c:v>
                </c:pt>
                <c:pt idx="2570">
                  <c:v>135.5</c:v>
                </c:pt>
                <c:pt idx="2571">
                  <c:v>133</c:v>
                </c:pt>
                <c:pt idx="2572">
                  <c:v>133.5</c:v>
                </c:pt>
                <c:pt idx="2573">
                  <c:v>135.5</c:v>
                </c:pt>
                <c:pt idx="2574">
                  <c:v>133</c:v>
                </c:pt>
                <c:pt idx="2575">
                  <c:v>133</c:v>
                </c:pt>
                <c:pt idx="2576">
                  <c:v>131.5</c:v>
                </c:pt>
                <c:pt idx="2577">
                  <c:v>134.5</c:v>
                </c:pt>
                <c:pt idx="2578">
                  <c:v>135</c:v>
                </c:pt>
                <c:pt idx="2579">
                  <c:v>134</c:v>
                </c:pt>
                <c:pt idx="2580">
                  <c:v>136</c:v>
                </c:pt>
                <c:pt idx="2581">
                  <c:v>138</c:v>
                </c:pt>
                <c:pt idx="2582">
                  <c:v>142</c:v>
                </c:pt>
                <c:pt idx="2583">
                  <c:v>133.5</c:v>
                </c:pt>
                <c:pt idx="2584">
                  <c:v>135</c:v>
                </c:pt>
                <c:pt idx="2585">
                  <c:v>135</c:v>
                </c:pt>
                <c:pt idx="2586">
                  <c:v>135.5</c:v>
                </c:pt>
                <c:pt idx="2587">
                  <c:v>134</c:v>
                </c:pt>
                <c:pt idx="2588">
                  <c:v>141</c:v>
                </c:pt>
                <c:pt idx="2589">
                  <c:v>137.5</c:v>
                </c:pt>
                <c:pt idx="2590">
                  <c:v>136.5</c:v>
                </c:pt>
                <c:pt idx="2591">
                  <c:v>135</c:v>
                </c:pt>
                <c:pt idx="2592">
                  <c:v>136.5</c:v>
                </c:pt>
                <c:pt idx="2593">
                  <c:v>135.5</c:v>
                </c:pt>
                <c:pt idx="2594">
                  <c:v>139.5</c:v>
                </c:pt>
                <c:pt idx="2595">
                  <c:v>140.5</c:v>
                </c:pt>
                <c:pt idx="2596">
                  <c:v>137.5</c:v>
                </c:pt>
                <c:pt idx="2597">
                  <c:v>133</c:v>
                </c:pt>
                <c:pt idx="2598">
                  <c:v>140</c:v>
                </c:pt>
                <c:pt idx="2599">
                  <c:v>138.5</c:v>
                </c:pt>
                <c:pt idx="2600">
                  <c:v>139.5</c:v>
                </c:pt>
                <c:pt idx="2601">
                  <c:v>137.5</c:v>
                </c:pt>
                <c:pt idx="2602">
                  <c:v>138</c:v>
                </c:pt>
                <c:pt idx="2603">
                  <c:v>147</c:v>
                </c:pt>
                <c:pt idx="2604">
                  <c:v>138</c:v>
                </c:pt>
                <c:pt idx="2605">
                  <c:v>133</c:v>
                </c:pt>
                <c:pt idx="2606">
                  <c:v>132.5</c:v>
                </c:pt>
                <c:pt idx="2607">
                  <c:v>139</c:v>
                </c:pt>
                <c:pt idx="2608">
                  <c:v>135.5</c:v>
                </c:pt>
                <c:pt idx="2609">
                  <c:v>140.5</c:v>
                </c:pt>
                <c:pt idx="2610">
                  <c:v>138.5</c:v>
                </c:pt>
                <c:pt idx="2611">
                  <c:v>136</c:v>
                </c:pt>
                <c:pt idx="2612">
                  <c:v>146</c:v>
                </c:pt>
                <c:pt idx="2613">
                  <c:v>145</c:v>
                </c:pt>
                <c:pt idx="2614">
                  <c:v>143</c:v>
                </c:pt>
                <c:pt idx="2615">
                  <c:v>144</c:v>
                </c:pt>
                <c:pt idx="2616">
                  <c:v>146</c:v>
                </c:pt>
                <c:pt idx="2617">
                  <c:v>142</c:v>
                </c:pt>
                <c:pt idx="2618">
                  <c:v>138</c:v>
                </c:pt>
                <c:pt idx="2619">
                  <c:v>141</c:v>
                </c:pt>
                <c:pt idx="2620">
                  <c:v>141</c:v>
                </c:pt>
                <c:pt idx="2621">
                  <c:v>140</c:v>
                </c:pt>
                <c:pt idx="2622">
                  <c:v>138</c:v>
                </c:pt>
                <c:pt idx="2623">
                  <c:v>138.5</c:v>
                </c:pt>
                <c:pt idx="2624">
                  <c:v>137</c:v>
                </c:pt>
                <c:pt idx="2625">
                  <c:v>135.5</c:v>
                </c:pt>
                <c:pt idx="2626">
                  <c:v>138</c:v>
                </c:pt>
                <c:pt idx="2627">
                  <c:v>139.5</c:v>
                </c:pt>
                <c:pt idx="2628">
                  <c:v>142.5</c:v>
                </c:pt>
                <c:pt idx="2629">
                  <c:v>136</c:v>
                </c:pt>
                <c:pt idx="2630">
                  <c:v>141.5</c:v>
                </c:pt>
                <c:pt idx="2631">
                  <c:v>143</c:v>
                </c:pt>
                <c:pt idx="2632">
                  <c:v>139</c:v>
                </c:pt>
                <c:pt idx="2633">
                  <c:v>138</c:v>
                </c:pt>
                <c:pt idx="2634">
                  <c:v>140.5</c:v>
                </c:pt>
                <c:pt idx="2635">
                  <c:v>138</c:v>
                </c:pt>
                <c:pt idx="2636">
                  <c:v>137.5</c:v>
                </c:pt>
                <c:pt idx="2637">
                  <c:v>140</c:v>
                </c:pt>
                <c:pt idx="2638">
                  <c:v>138.5</c:v>
                </c:pt>
                <c:pt idx="2639">
                  <c:v>136.5</c:v>
                </c:pt>
                <c:pt idx="2640">
                  <c:v>136.5</c:v>
                </c:pt>
                <c:pt idx="2641">
                  <c:v>142</c:v>
                </c:pt>
                <c:pt idx="2642">
                  <c:v>138</c:v>
                </c:pt>
                <c:pt idx="2643">
                  <c:v>139.5</c:v>
                </c:pt>
                <c:pt idx="2644">
                  <c:v>141.5</c:v>
                </c:pt>
                <c:pt idx="2645">
                  <c:v>144.5</c:v>
                </c:pt>
                <c:pt idx="2646">
                  <c:v>142.5</c:v>
                </c:pt>
                <c:pt idx="2647">
                  <c:v>144.5</c:v>
                </c:pt>
                <c:pt idx="2648">
                  <c:v>136.5</c:v>
                </c:pt>
                <c:pt idx="2649">
                  <c:v>145.5</c:v>
                </c:pt>
                <c:pt idx="2650">
                  <c:v>148</c:v>
                </c:pt>
                <c:pt idx="2651">
                  <c:v>134</c:v>
                </c:pt>
                <c:pt idx="2652">
                  <c:v>139</c:v>
                </c:pt>
                <c:pt idx="2653">
                  <c:v>138</c:v>
                </c:pt>
                <c:pt idx="2654">
                  <c:v>138.5</c:v>
                </c:pt>
                <c:pt idx="2655">
                  <c:v>137.5</c:v>
                </c:pt>
                <c:pt idx="2656">
                  <c:v>140.5</c:v>
                </c:pt>
                <c:pt idx="2657">
                  <c:v>145</c:v>
                </c:pt>
                <c:pt idx="2658">
                  <c:v>135</c:v>
                </c:pt>
                <c:pt idx="2659">
                  <c:v>138</c:v>
                </c:pt>
                <c:pt idx="2660">
                  <c:v>144.5</c:v>
                </c:pt>
                <c:pt idx="2661">
                  <c:v>139.5</c:v>
                </c:pt>
                <c:pt idx="2662">
                  <c:v>143</c:v>
                </c:pt>
                <c:pt idx="2663">
                  <c:v>145.5</c:v>
                </c:pt>
                <c:pt idx="2664">
                  <c:v>136.5</c:v>
                </c:pt>
                <c:pt idx="2665">
                  <c:v>143</c:v>
                </c:pt>
                <c:pt idx="2666">
                  <c:v>141.5</c:v>
                </c:pt>
                <c:pt idx="2667">
                  <c:v>144</c:v>
                </c:pt>
                <c:pt idx="2668">
                  <c:v>137</c:v>
                </c:pt>
                <c:pt idx="2669">
                  <c:v>157</c:v>
                </c:pt>
                <c:pt idx="2670">
                  <c:v>147.5</c:v>
                </c:pt>
                <c:pt idx="2671">
                  <c:v>143</c:v>
                </c:pt>
                <c:pt idx="2672">
                  <c:v>143.5</c:v>
                </c:pt>
                <c:pt idx="2673">
                  <c:v>143.5</c:v>
                </c:pt>
                <c:pt idx="2674">
                  <c:v>161</c:v>
                </c:pt>
                <c:pt idx="2675">
                  <c:v>157.5</c:v>
                </c:pt>
                <c:pt idx="2676">
                  <c:v>148.5</c:v>
                </c:pt>
                <c:pt idx="2677">
                  <c:v>151</c:v>
                </c:pt>
                <c:pt idx="2678">
                  <c:v>144</c:v>
                </c:pt>
                <c:pt idx="2679">
                  <c:v>142</c:v>
                </c:pt>
                <c:pt idx="2680">
                  <c:v>146.5</c:v>
                </c:pt>
                <c:pt idx="2681">
                  <c:v>147.5</c:v>
                </c:pt>
                <c:pt idx="2682">
                  <c:v>149.5</c:v>
                </c:pt>
                <c:pt idx="2683">
                  <c:v>147</c:v>
                </c:pt>
                <c:pt idx="2684">
                  <c:v>147</c:v>
                </c:pt>
                <c:pt idx="2685">
                  <c:v>146.5</c:v>
                </c:pt>
                <c:pt idx="2686">
                  <c:v>148.5</c:v>
                </c:pt>
                <c:pt idx="2687">
                  <c:v>143</c:v>
                </c:pt>
                <c:pt idx="2688">
                  <c:v>155.5</c:v>
                </c:pt>
                <c:pt idx="2689">
                  <c:v>149.5</c:v>
                </c:pt>
                <c:pt idx="2690">
                  <c:v>145.5</c:v>
                </c:pt>
                <c:pt idx="2691">
                  <c:v>145.5</c:v>
                </c:pt>
                <c:pt idx="2692">
                  <c:v>144</c:v>
                </c:pt>
                <c:pt idx="2693">
                  <c:v>144</c:v>
                </c:pt>
                <c:pt idx="2694">
                  <c:v>155</c:v>
                </c:pt>
                <c:pt idx="2695">
                  <c:v>142.5</c:v>
                </c:pt>
                <c:pt idx="2696">
                  <c:v>149.5</c:v>
                </c:pt>
                <c:pt idx="2697">
                  <c:v>149</c:v>
                </c:pt>
                <c:pt idx="2698">
                  <c:v>145.5</c:v>
                </c:pt>
                <c:pt idx="2699">
                  <c:v>149.5</c:v>
                </c:pt>
                <c:pt idx="2700">
                  <c:v>142.5</c:v>
                </c:pt>
                <c:pt idx="2701">
                  <c:v>148.5</c:v>
                </c:pt>
                <c:pt idx="2702">
                  <c:v>144</c:v>
                </c:pt>
                <c:pt idx="2703">
                  <c:v>142</c:v>
                </c:pt>
                <c:pt idx="2704">
                  <c:v>146.5</c:v>
                </c:pt>
                <c:pt idx="2705">
                  <c:v>149</c:v>
                </c:pt>
                <c:pt idx="2706">
                  <c:v>142</c:v>
                </c:pt>
                <c:pt idx="2707">
                  <c:v>150.5</c:v>
                </c:pt>
                <c:pt idx="2708">
                  <c:v>141</c:v>
                </c:pt>
                <c:pt idx="2709">
                  <c:v>144.5</c:v>
                </c:pt>
                <c:pt idx="2710">
                  <c:v>147</c:v>
                </c:pt>
                <c:pt idx="2711">
                  <c:v>146</c:v>
                </c:pt>
                <c:pt idx="2712">
                  <c:v>147</c:v>
                </c:pt>
                <c:pt idx="2713">
                  <c:v>150.5</c:v>
                </c:pt>
                <c:pt idx="2714">
                  <c:v>146</c:v>
                </c:pt>
                <c:pt idx="2715">
                  <c:v>144</c:v>
                </c:pt>
                <c:pt idx="2716">
                  <c:v>153.5</c:v>
                </c:pt>
                <c:pt idx="2717">
                  <c:v>149</c:v>
                </c:pt>
                <c:pt idx="2718">
                  <c:v>155</c:v>
                </c:pt>
                <c:pt idx="2719">
                  <c:v>153.5</c:v>
                </c:pt>
                <c:pt idx="2720">
                  <c:v>151</c:v>
                </c:pt>
                <c:pt idx="2721">
                  <c:v>156.5</c:v>
                </c:pt>
                <c:pt idx="2722">
                  <c:v>156.5</c:v>
                </c:pt>
                <c:pt idx="2723">
                  <c:v>150</c:v>
                </c:pt>
                <c:pt idx="2724">
                  <c:v>149</c:v>
                </c:pt>
                <c:pt idx="2725">
                  <c:v>148</c:v>
                </c:pt>
                <c:pt idx="2726">
                  <c:v>154</c:v>
                </c:pt>
                <c:pt idx="2727">
                  <c:v>149</c:v>
                </c:pt>
                <c:pt idx="2728">
                  <c:v>150</c:v>
                </c:pt>
                <c:pt idx="2729">
                  <c:v>146</c:v>
                </c:pt>
                <c:pt idx="2730">
                  <c:v>151</c:v>
                </c:pt>
                <c:pt idx="2731">
                  <c:v>158</c:v>
                </c:pt>
                <c:pt idx="2732">
                  <c:v>142.5</c:v>
                </c:pt>
                <c:pt idx="2733">
                  <c:v>165</c:v>
                </c:pt>
                <c:pt idx="2734">
                  <c:v>162</c:v>
                </c:pt>
                <c:pt idx="2735">
                  <c:v>146.5</c:v>
                </c:pt>
                <c:pt idx="2736">
                  <c:v>144.5</c:v>
                </c:pt>
                <c:pt idx="2737">
                  <c:v>150.5</c:v>
                </c:pt>
                <c:pt idx="2738">
                  <c:v>150</c:v>
                </c:pt>
                <c:pt idx="2739">
                  <c:v>153.5</c:v>
                </c:pt>
                <c:pt idx="2740">
                  <c:v>149.5</c:v>
                </c:pt>
                <c:pt idx="2741">
                  <c:v>152</c:v>
                </c:pt>
                <c:pt idx="2742">
                  <c:v>152</c:v>
                </c:pt>
                <c:pt idx="2743">
                  <c:v>150.5</c:v>
                </c:pt>
                <c:pt idx="2744">
                  <c:v>156.5</c:v>
                </c:pt>
                <c:pt idx="2745">
                  <c:v>150.5</c:v>
                </c:pt>
                <c:pt idx="2746">
                  <c:v>163</c:v>
                </c:pt>
                <c:pt idx="2747">
                  <c:v>156</c:v>
                </c:pt>
                <c:pt idx="2748">
                  <c:v>153.5</c:v>
                </c:pt>
                <c:pt idx="2749">
                  <c:v>150.5</c:v>
                </c:pt>
                <c:pt idx="2750">
                  <c:v>148</c:v>
                </c:pt>
                <c:pt idx="2751">
                  <c:v>150</c:v>
                </c:pt>
                <c:pt idx="2752">
                  <c:v>149</c:v>
                </c:pt>
                <c:pt idx="2753">
                  <c:v>146.5</c:v>
                </c:pt>
                <c:pt idx="2754">
                  <c:v>146</c:v>
                </c:pt>
                <c:pt idx="2755">
                  <c:v>150.5</c:v>
                </c:pt>
                <c:pt idx="2756">
                  <c:v>143.5</c:v>
                </c:pt>
                <c:pt idx="2757">
                  <c:v>148</c:v>
                </c:pt>
                <c:pt idx="2758">
                  <c:v>150</c:v>
                </c:pt>
                <c:pt idx="2759">
                  <c:v>146.5</c:v>
                </c:pt>
                <c:pt idx="2760">
                  <c:v>154</c:v>
                </c:pt>
                <c:pt idx="2761">
                  <c:v>147</c:v>
                </c:pt>
                <c:pt idx="2762">
                  <c:v>146.5</c:v>
                </c:pt>
                <c:pt idx="2763">
                  <c:v>157</c:v>
                </c:pt>
                <c:pt idx="2764">
                  <c:v>150</c:v>
                </c:pt>
                <c:pt idx="2765">
                  <c:v>146.5</c:v>
                </c:pt>
                <c:pt idx="2766">
                  <c:v>149</c:v>
                </c:pt>
                <c:pt idx="2767">
                  <c:v>143</c:v>
                </c:pt>
                <c:pt idx="2768">
                  <c:v>142.5</c:v>
                </c:pt>
                <c:pt idx="2769">
                  <c:v>140.5</c:v>
                </c:pt>
                <c:pt idx="2770">
                  <c:v>149.5</c:v>
                </c:pt>
                <c:pt idx="2771">
                  <c:v>145</c:v>
                </c:pt>
                <c:pt idx="2772">
                  <c:v>145.5</c:v>
                </c:pt>
                <c:pt idx="2773">
                  <c:v>146</c:v>
                </c:pt>
                <c:pt idx="2774">
                  <c:v>149</c:v>
                </c:pt>
                <c:pt idx="2775">
                  <c:v>147.5</c:v>
                </c:pt>
                <c:pt idx="2776">
                  <c:v>145.5</c:v>
                </c:pt>
                <c:pt idx="2777">
                  <c:v>146.5</c:v>
                </c:pt>
                <c:pt idx="2778">
                  <c:v>151.5</c:v>
                </c:pt>
                <c:pt idx="2779">
                  <c:v>153</c:v>
                </c:pt>
                <c:pt idx="2780">
                  <c:v>150.5</c:v>
                </c:pt>
                <c:pt idx="2781">
                  <c:v>153.5</c:v>
                </c:pt>
                <c:pt idx="2782">
                  <c:v>152</c:v>
                </c:pt>
                <c:pt idx="2783">
                  <c:v>154</c:v>
                </c:pt>
                <c:pt idx="2784">
                  <c:v>156</c:v>
                </c:pt>
                <c:pt idx="2785">
                  <c:v>150</c:v>
                </c:pt>
                <c:pt idx="2786">
                  <c:v>149.5</c:v>
                </c:pt>
                <c:pt idx="2787">
                  <c:v>153</c:v>
                </c:pt>
                <c:pt idx="2788">
                  <c:v>167</c:v>
                </c:pt>
                <c:pt idx="2789">
                  <c:v>146</c:v>
                </c:pt>
                <c:pt idx="2790">
                  <c:v>146.5</c:v>
                </c:pt>
                <c:pt idx="2791">
                  <c:v>161</c:v>
                </c:pt>
                <c:pt idx="2792">
                  <c:v>154</c:v>
                </c:pt>
                <c:pt idx="2793">
                  <c:v>152.5</c:v>
                </c:pt>
                <c:pt idx="2794">
                  <c:v>156</c:v>
                </c:pt>
                <c:pt idx="2795">
                  <c:v>154.5</c:v>
                </c:pt>
                <c:pt idx="2796">
                  <c:v>156</c:v>
                </c:pt>
                <c:pt idx="2797">
                  <c:v>164.5</c:v>
                </c:pt>
                <c:pt idx="2798">
                  <c:v>163</c:v>
                </c:pt>
                <c:pt idx="2799">
                  <c:v>163</c:v>
                </c:pt>
                <c:pt idx="2800">
                  <c:v>156.5</c:v>
                </c:pt>
                <c:pt idx="2801">
                  <c:v>154.5</c:v>
                </c:pt>
                <c:pt idx="2802">
                  <c:v>160</c:v>
                </c:pt>
                <c:pt idx="2803">
                  <c:v>154</c:v>
                </c:pt>
                <c:pt idx="2804">
                  <c:v>168</c:v>
                </c:pt>
                <c:pt idx="2805">
                  <c:v>151</c:v>
                </c:pt>
                <c:pt idx="2806">
                  <c:v>148</c:v>
                </c:pt>
                <c:pt idx="2807">
                  <c:v>150</c:v>
                </c:pt>
                <c:pt idx="2808">
                  <c:v>150.5</c:v>
                </c:pt>
                <c:pt idx="2809">
                  <c:v>158</c:v>
                </c:pt>
                <c:pt idx="2810">
                  <c:v>149.5</c:v>
                </c:pt>
                <c:pt idx="2811">
                  <c:v>154</c:v>
                </c:pt>
                <c:pt idx="2812">
                  <c:v>153.5</c:v>
                </c:pt>
                <c:pt idx="2813">
                  <c:v>157.5</c:v>
                </c:pt>
                <c:pt idx="2814">
                  <c:v>149.5</c:v>
                </c:pt>
                <c:pt idx="2815">
                  <c:v>153</c:v>
                </c:pt>
                <c:pt idx="2816">
                  <c:v>154.5</c:v>
                </c:pt>
                <c:pt idx="2817">
                  <c:v>153.5</c:v>
                </c:pt>
                <c:pt idx="2818">
                  <c:v>156</c:v>
                </c:pt>
                <c:pt idx="2819">
                  <c:v>149</c:v>
                </c:pt>
                <c:pt idx="2820">
                  <c:v>149.5</c:v>
                </c:pt>
                <c:pt idx="2821">
                  <c:v>151</c:v>
                </c:pt>
                <c:pt idx="2822">
                  <c:v>152</c:v>
                </c:pt>
                <c:pt idx="2823">
                  <c:v>150</c:v>
                </c:pt>
                <c:pt idx="2824">
                  <c:v>152</c:v>
                </c:pt>
                <c:pt idx="2825">
                  <c:v>153</c:v>
                </c:pt>
                <c:pt idx="2826">
                  <c:v>166.5</c:v>
                </c:pt>
                <c:pt idx="2827">
                  <c:v>155.5</c:v>
                </c:pt>
                <c:pt idx="2828">
                  <c:v>154.5</c:v>
                </c:pt>
                <c:pt idx="2829">
                  <c:v>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F-4572-86C7-07EB36CE4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25"/>
      </c:valAx>
      <c:valAx>
        <c:axId val="754092239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Water Production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  <c:minorUnit val="250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Air Velocity</a:t>
            </a:r>
          </a:p>
          <a:p>
            <a:pPr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Intake Air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Tower'!$X$5:$X$11403</c:f>
              <c:numCache>
                <c:formatCode>General</c:formatCode>
                <c:ptCount val="11399"/>
                <c:pt idx="0">
                  <c:v>2.96</c:v>
                </c:pt>
                <c:pt idx="1">
                  <c:v>2.67</c:v>
                </c:pt>
                <c:pt idx="2">
                  <c:v>2.2599999999999998</c:v>
                </c:pt>
                <c:pt idx="3">
                  <c:v>2.42</c:v>
                </c:pt>
                <c:pt idx="4">
                  <c:v>2.71</c:v>
                </c:pt>
                <c:pt idx="5">
                  <c:v>2.23</c:v>
                </c:pt>
                <c:pt idx="6">
                  <c:v>2.33</c:v>
                </c:pt>
                <c:pt idx="7">
                  <c:v>2.42</c:v>
                </c:pt>
                <c:pt idx="8">
                  <c:v>2.42</c:v>
                </c:pt>
                <c:pt idx="9">
                  <c:v>2.2200000000000002</c:v>
                </c:pt>
                <c:pt idx="10">
                  <c:v>2.5099999999999998</c:v>
                </c:pt>
                <c:pt idx="11">
                  <c:v>2.48</c:v>
                </c:pt>
                <c:pt idx="12">
                  <c:v>2.34</c:v>
                </c:pt>
                <c:pt idx="13">
                  <c:v>2.48</c:v>
                </c:pt>
                <c:pt idx="14">
                  <c:v>2.34</c:v>
                </c:pt>
                <c:pt idx="15">
                  <c:v>2.27</c:v>
                </c:pt>
                <c:pt idx="16">
                  <c:v>2.64</c:v>
                </c:pt>
                <c:pt idx="17">
                  <c:v>2.64</c:v>
                </c:pt>
                <c:pt idx="18">
                  <c:v>2.2999999999999998</c:v>
                </c:pt>
                <c:pt idx="19">
                  <c:v>2.5099999999999998</c:v>
                </c:pt>
                <c:pt idx="20">
                  <c:v>2.2000000000000002</c:v>
                </c:pt>
                <c:pt idx="21">
                  <c:v>2.19</c:v>
                </c:pt>
                <c:pt idx="22">
                  <c:v>2.37</c:v>
                </c:pt>
                <c:pt idx="23">
                  <c:v>2.42</c:v>
                </c:pt>
                <c:pt idx="24">
                  <c:v>2.38</c:v>
                </c:pt>
                <c:pt idx="25">
                  <c:v>2.37</c:v>
                </c:pt>
                <c:pt idx="26">
                  <c:v>2.67</c:v>
                </c:pt>
                <c:pt idx="27">
                  <c:v>3.02</c:v>
                </c:pt>
                <c:pt idx="28">
                  <c:v>2.5</c:v>
                </c:pt>
                <c:pt idx="29">
                  <c:v>2.71</c:v>
                </c:pt>
                <c:pt idx="30">
                  <c:v>2.48</c:v>
                </c:pt>
                <c:pt idx="31">
                  <c:v>2.5</c:v>
                </c:pt>
                <c:pt idx="32">
                  <c:v>2.57</c:v>
                </c:pt>
                <c:pt idx="33">
                  <c:v>2.84</c:v>
                </c:pt>
                <c:pt idx="34">
                  <c:v>2.4500000000000002</c:v>
                </c:pt>
                <c:pt idx="35">
                  <c:v>2.93</c:v>
                </c:pt>
                <c:pt idx="36">
                  <c:v>2.58</c:v>
                </c:pt>
                <c:pt idx="37">
                  <c:v>2.8</c:v>
                </c:pt>
                <c:pt idx="38">
                  <c:v>2.37</c:v>
                </c:pt>
                <c:pt idx="39">
                  <c:v>2.58</c:v>
                </c:pt>
                <c:pt idx="40">
                  <c:v>2.2000000000000002</c:v>
                </c:pt>
                <c:pt idx="41">
                  <c:v>2.25</c:v>
                </c:pt>
                <c:pt idx="42">
                  <c:v>2.5099999999999998</c:v>
                </c:pt>
                <c:pt idx="43">
                  <c:v>2.15</c:v>
                </c:pt>
                <c:pt idx="44">
                  <c:v>2.5299999999999998</c:v>
                </c:pt>
                <c:pt idx="45">
                  <c:v>2.62</c:v>
                </c:pt>
                <c:pt idx="46">
                  <c:v>2.5099999999999998</c:v>
                </c:pt>
                <c:pt idx="47">
                  <c:v>2.15</c:v>
                </c:pt>
                <c:pt idx="48">
                  <c:v>2.09</c:v>
                </c:pt>
                <c:pt idx="49">
                  <c:v>2.15</c:v>
                </c:pt>
                <c:pt idx="50">
                  <c:v>2.48</c:v>
                </c:pt>
                <c:pt idx="51">
                  <c:v>2.2000000000000002</c:v>
                </c:pt>
                <c:pt idx="52">
                  <c:v>2.15</c:v>
                </c:pt>
                <c:pt idx="53">
                  <c:v>2.04</c:v>
                </c:pt>
                <c:pt idx="54">
                  <c:v>2.23</c:v>
                </c:pt>
                <c:pt idx="55">
                  <c:v>2.5499999999999998</c:v>
                </c:pt>
                <c:pt idx="56">
                  <c:v>2.25</c:v>
                </c:pt>
                <c:pt idx="57">
                  <c:v>2.33</c:v>
                </c:pt>
                <c:pt idx="58">
                  <c:v>2.5</c:v>
                </c:pt>
                <c:pt idx="59">
                  <c:v>2.5099999999999998</c:v>
                </c:pt>
                <c:pt idx="60">
                  <c:v>2.2599999999999998</c:v>
                </c:pt>
                <c:pt idx="61">
                  <c:v>2.19</c:v>
                </c:pt>
                <c:pt idx="62">
                  <c:v>2.34</c:v>
                </c:pt>
                <c:pt idx="63">
                  <c:v>2.35</c:v>
                </c:pt>
                <c:pt idx="64">
                  <c:v>2.13</c:v>
                </c:pt>
                <c:pt idx="65">
                  <c:v>2.1800000000000002</c:v>
                </c:pt>
                <c:pt idx="66">
                  <c:v>2.33</c:v>
                </c:pt>
                <c:pt idx="67">
                  <c:v>2.7</c:v>
                </c:pt>
                <c:pt idx="68">
                  <c:v>2.4</c:v>
                </c:pt>
                <c:pt idx="69">
                  <c:v>2.27</c:v>
                </c:pt>
                <c:pt idx="70">
                  <c:v>2.96</c:v>
                </c:pt>
                <c:pt idx="71">
                  <c:v>2.4500000000000002</c:v>
                </c:pt>
                <c:pt idx="72">
                  <c:v>2.67</c:v>
                </c:pt>
                <c:pt idx="73">
                  <c:v>2.2999999999999998</c:v>
                </c:pt>
                <c:pt idx="74">
                  <c:v>2.75</c:v>
                </c:pt>
                <c:pt idx="75">
                  <c:v>2.4700000000000002</c:v>
                </c:pt>
                <c:pt idx="76">
                  <c:v>2.25</c:v>
                </c:pt>
                <c:pt idx="77">
                  <c:v>2.27</c:v>
                </c:pt>
                <c:pt idx="78">
                  <c:v>2.33</c:v>
                </c:pt>
                <c:pt idx="79">
                  <c:v>2.48</c:v>
                </c:pt>
                <c:pt idx="80">
                  <c:v>2.75</c:v>
                </c:pt>
                <c:pt idx="81">
                  <c:v>2.11</c:v>
                </c:pt>
                <c:pt idx="82">
                  <c:v>2.4</c:v>
                </c:pt>
                <c:pt idx="83">
                  <c:v>3.07</c:v>
                </c:pt>
                <c:pt idx="84">
                  <c:v>2.6</c:v>
                </c:pt>
                <c:pt idx="85">
                  <c:v>2.57</c:v>
                </c:pt>
                <c:pt idx="86">
                  <c:v>2.4700000000000002</c:v>
                </c:pt>
                <c:pt idx="87">
                  <c:v>2.5099999999999998</c:v>
                </c:pt>
                <c:pt idx="88">
                  <c:v>2.61</c:v>
                </c:pt>
                <c:pt idx="89">
                  <c:v>2.2599999999999998</c:v>
                </c:pt>
                <c:pt idx="90">
                  <c:v>2.34</c:v>
                </c:pt>
                <c:pt idx="91">
                  <c:v>2.62</c:v>
                </c:pt>
                <c:pt idx="92">
                  <c:v>2.16</c:v>
                </c:pt>
                <c:pt idx="93">
                  <c:v>2.67</c:v>
                </c:pt>
                <c:pt idx="94">
                  <c:v>2.38</c:v>
                </c:pt>
                <c:pt idx="95">
                  <c:v>2.6</c:v>
                </c:pt>
                <c:pt idx="96">
                  <c:v>2.34</c:v>
                </c:pt>
                <c:pt idx="97">
                  <c:v>2.68</c:v>
                </c:pt>
                <c:pt idx="98">
                  <c:v>2.74</c:v>
                </c:pt>
                <c:pt idx="99">
                  <c:v>2.72</c:v>
                </c:pt>
                <c:pt idx="100">
                  <c:v>2.6</c:v>
                </c:pt>
                <c:pt idx="101">
                  <c:v>2.4700000000000002</c:v>
                </c:pt>
                <c:pt idx="102">
                  <c:v>2.6</c:v>
                </c:pt>
                <c:pt idx="103">
                  <c:v>2.81</c:v>
                </c:pt>
                <c:pt idx="104">
                  <c:v>2.5099999999999998</c:v>
                </c:pt>
                <c:pt idx="105">
                  <c:v>2.67</c:v>
                </c:pt>
                <c:pt idx="106">
                  <c:v>2.2000000000000002</c:v>
                </c:pt>
                <c:pt idx="107">
                  <c:v>2.41</c:v>
                </c:pt>
                <c:pt idx="108">
                  <c:v>2.2999999999999998</c:v>
                </c:pt>
                <c:pt idx="109">
                  <c:v>2.74</c:v>
                </c:pt>
                <c:pt idx="110">
                  <c:v>2.27</c:v>
                </c:pt>
                <c:pt idx="111">
                  <c:v>2.33</c:v>
                </c:pt>
                <c:pt idx="112">
                  <c:v>2.38</c:v>
                </c:pt>
                <c:pt idx="113">
                  <c:v>2.4500000000000002</c:v>
                </c:pt>
                <c:pt idx="114">
                  <c:v>2.74</c:v>
                </c:pt>
                <c:pt idx="115">
                  <c:v>2.5</c:v>
                </c:pt>
                <c:pt idx="116">
                  <c:v>2.74</c:v>
                </c:pt>
                <c:pt idx="117">
                  <c:v>2.4500000000000002</c:v>
                </c:pt>
                <c:pt idx="118">
                  <c:v>2.2000000000000002</c:v>
                </c:pt>
                <c:pt idx="119">
                  <c:v>2.77</c:v>
                </c:pt>
                <c:pt idx="120">
                  <c:v>2.33</c:v>
                </c:pt>
                <c:pt idx="121">
                  <c:v>2.16</c:v>
                </c:pt>
                <c:pt idx="122">
                  <c:v>2.42</c:v>
                </c:pt>
                <c:pt idx="123">
                  <c:v>2.84</c:v>
                </c:pt>
                <c:pt idx="124">
                  <c:v>2.37</c:v>
                </c:pt>
                <c:pt idx="125">
                  <c:v>2.42</c:v>
                </c:pt>
                <c:pt idx="126">
                  <c:v>2.4700000000000002</c:v>
                </c:pt>
                <c:pt idx="127">
                  <c:v>2.16</c:v>
                </c:pt>
                <c:pt idx="128">
                  <c:v>2.33</c:v>
                </c:pt>
                <c:pt idx="129">
                  <c:v>2.09</c:v>
                </c:pt>
                <c:pt idx="130">
                  <c:v>2.42</c:v>
                </c:pt>
                <c:pt idx="131">
                  <c:v>2.08</c:v>
                </c:pt>
                <c:pt idx="132">
                  <c:v>2.25</c:v>
                </c:pt>
                <c:pt idx="133">
                  <c:v>2.27</c:v>
                </c:pt>
                <c:pt idx="134">
                  <c:v>2.4700000000000002</c:v>
                </c:pt>
                <c:pt idx="135">
                  <c:v>2.2999999999999998</c:v>
                </c:pt>
                <c:pt idx="136">
                  <c:v>2.2999999999999998</c:v>
                </c:pt>
                <c:pt idx="137">
                  <c:v>2.38</c:v>
                </c:pt>
                <c:pt idx="138">
                  <c:v>2.41</c:v>
                </c:pt>
                <c:pt idx="139">
                  <c:v>2.68</c:v>
                </c:pt>
                <c:pt idx="140">
                  <c:v>2.16</c:v>
                </c:pt>
                <c:pt idx="141">
                  <c:v>2.67</c:v>
                </c:pt>
                <c:pt idx="142">
                  <c:v>1.94</c:v>
                </c:pt>
                <c:pt idx="143">
                  <c:v>1.94</c:v>
                </c:pt>
                <c:pt idx="144">
                  <c:v>2.04</c:v>
                </c:pt>
                <c:pt idx="145">
                  <c:v>2.34</c:v>
                </c:pt>
                <c:pt idx="146">
                  <c:v>2.35</c:v>
                </c:pt>
                <c:pt idx="147">
                  <c:v>2.38</c:v>
                </c:pt>
                <c:pt idx="148">
                  <c:v>2.68</c:v>
                </c:pt>
                <c:pt idx="149">
                  <c:v>2.04</c:v>
                </c:pt>
                <c:pt idx="150">
                  <c:v>2.91</c:v>
                </c:pt>
                <c:pt idx="151">
                  <c:v>2.5499999999999998</c:v>
                </c:pt>
                <c:pt idx="152">
                  <c:v>2.23</c:v>
                </c:pt>
                <c:pt idx="153">
                  <c:v>2.5099999999999998</c:v>
                </c:pt>
                <c:pt idx="154">
                  <c:v>2.13</c:v>
                </c:pt>
                <c:pt idx="155">
                  <c:v>2.13</c:v>
                </c:pt>
                <c:pt idx="156">
                  <c:v>2.23</c:v>
                </c:pt>
                <c:pt idx="157">
                  <c:v>2.19</c:v>
                </c:pt>
                <c:pt idx="158">
                  <c:v>2.34</c:v>
                </c:pt>
                <c:pt idx="159">
                  <c:v>3.06</c:v>
                </c:pt>
                <c:pt idx="160">
                  <c:v>2.57</c:v>
                </c:pt>
                <c:pt idx="161">
                  <c:v>2.4</c:v>
                </c:pt>
                <c:pt idx="162">
                  <c:v>2.86</c:v>
                </c:pt>
                <c:pt idx="163">
                  <c:v>2.44</c:v>
                </c:pt>
                <c:pt idx="164">
                  <c:v>2.2200000000000002</c:v>
                </c:pt>
                <c:pt idx="165">
                  <c:v>2.84</c:v>
                </c:pt>
                <c:pt idx="166">
                  <c:v>2.7</c:v>
                </c:pt>
                <c:pt idx="167">
                  <c:v>2.67</c:v>
                </c:pt>
                <c:pt idx="168">
                  <c:v>2.74</c:v>
                </c:pt>
                <c:pt idx="169">
                  <c:v>2.5</c:v>
                </c:pt>
                <c:pt idx="170">
                  <c:v>3.02</c:v>
                </c:pt>
                <c:pt idx="171">
                  <c:v>2.41</c:v>
                </c:pt>
                <c:pt idx="172">
                  <c:v>2.31</c:v>
                </c:pt>
                <c:pt idx="173">
                  <c:v>2.23</c:v>
                </c:pt>
                <c:pt idx="174">
                  <c:v>2.2999999999999998</c:v>
                </c:pt>
                <c:pt idx="175">
                  <c:v>2.23</c:v>
                </c:pt>
                <c:pt idx="176">
                  <c:v>2.25</c:v>
                </c:pt>
                <c:pt idx="177">
                  <c:v>2.31</c:v>
                </c:pt>
                <c:pt idx="178">
                  <c:v>2.4</c:v>
                </c:pt>
                <c:pt idx="179">
                  <c:v>2.11</c:v>
                </c:pt>
                <c:pt idx="180">
                  <c:v>2.2599999999999998</c:v>
                </c:pt>
                <c:pt idx="181">
                  <c:v>2.74</c:v>
                </c:pt>
                <c:pt idx="182">
                  <c:v>2.1</c:v>
                </c:pt>
                <c:pt idx="183">
                  <c:v>2.04</c:v>
                </c:pt>
                <c:pt idx="184">
                  <c:v>2.54</c:v>
                </c:pt>
                <c:pt idx="185">
                  <c:v>2.25</c:v>
                </c:pt>
                <c:pt idx="186">
                  <c:v>2</c:v>
                </c:pt>
                <c:pt idx="187">
                  <c:v>2.2599999999999998</c:v>
                </c:pt>
                <c:pt idx="188">
                  <c:v>2.0099999999999998</c:v>
                </c:pt>
                <c:pt idx="189">
                  <c:v>2.8</c:v>
                </c:pt>
                <c:pt idx="190">
                  <c:v>2.2000000000000002</c:v>
                </c:pt>
                <c:pt idx="191">
                  <c:v>2.15</c:v>
                </c:pt>
                <c:pt idx="192">
                  <c:v>2.34</c:v>
                </c:pt>
                <c:pt idx="193">
                  <c:v>2.65</c:v>
                </c:pt>
                <c:pt idx="194">
                  <c:v>2.54</c:v>
                </c:pt>
                <c:pt idx="195">
                  <c:v>2.86</c:v>
                </c:pt>
                <c:pt idx="196">
                  <c:v>2.35</c:v>
                </c:pt>
                <c:pt idx="197">
                  <c:v>2.35</c:v>
                </c:pt>
                <c:pt idx="198">
                  <c:v>2.87</c:v>
                </c:pt>
                <c:pt idx="199">
                  <c:v>2.5</c:v>
                </c:pt>
                <c:pt idx="200">
                  <c:v>2.12</c:v>
                </c:pt>
                <c:pt idx="201">
                  <c:v>2.4500000000000002</c:v>
                </c:pt>
                <c:pt idx="202">
                  <c:v>2.12</c:v>
                </c:pt>
                <c:pt idx="203">
                  <c:v>2.2599999999999998</c:v>
                </c:pt>
                <c:pt idx="204">
                  <c:v>2.06</c:v>
                </c:pt>
                <c:pt idx="205">
                  <c:v>2.54</c:v>
                </c:pt>
                <c:pt idx="206">
                  <c:v>2.72</c:v>
                </c:pt>
                <c:pt idx="207">
                  <c:v>2.81</c:v>
                </c:pt>
                <c:pt idx="208">
                  <c:v>2.6</c:v>
                </c:pt>
                <c:pt idx="209">
                  <c:v>2.42</c:v>
                </c:pt>
                <c:pt idx="210">
                  <c:v>2.2200000000000002</c:v>
                </c:pt>
                <c:pt idx="211">
                  <c:v>2.23</c:v>
                </c:pt>
                <c:pt idx="212">
                  <c:v>2.58</c:v>
                </c:pt>
                <c:pt idx="213">
                  <c:v>2.96</c:v>
                </c:pt>
                <c:pt idx="214">
                  <c:v>2.38</c:v>
                </c:pt>
                <c:pt idx="215">
                  <c:v>3.11</c:v>
                </c:pt>
                <c:pt idx="216">
                  <c:v>2.06</c:v>
                </c:pt>
                <c:pt idx="217">
                  <c:v>2.1800000000000002</c:v>
                </c:pt>
                <c:pt idx="218">
                  <c:v>2.2000000000000002</c:v>
                </c:pt>
                <c:pt idx="219">
                  <c:v>2.52</c:v>
                </c:pt>
                <c:pt idx="220">
                  <c:v>2.57</c:v>
                </c:pt>
                <c:pt idx="221">
                  <c:v>2.71</c:v>
                </c:pt>
                <c:pt idx="222">
                  <c:v>2.23</c:v>
                </c:pt>
                <c:pt idx="223">
                  <c:v>2.35</c:v>
                </c:pt>
                <c:pt idx="224">
                  <c:v>3.12</c:v>
                </c:pt>
                <c:pt idx="225">
                  <c:v>2.2000000000000002</c:v>
                </c:pt>
                <c:pt idx="226">
                  <c:v>2.37</c:v>
                </c:pt>
                <c:pt idx="227">
                  <c:v>2.2000000000000002</c:v>
                </c:pt>
                <c:pt idx="228">
                  <c:v>2.0099999999999998</c:v>
                </c:pt>
                <c:pt idx="229">
                  <c:v>2.37</c:v>
                </c:pt>
                <c:pt idx="230">
                  <c:v>2</c:v>
                </c:pt>
                <c:pt idx="231">
                  <c:v>2.48</c:v>
                </c:pt>
                <c:pt idx="232">
                  <c:v>2.61</c:v>
                </c:pt>
                <c:pt idx="233">
                  <c:v>2.2999999999999998</c:v>
                </c:pt>
                <c:pt idx="234">
                  <c:v>2.12</c:v>
                </c:pt>
                <c:pt idx="235">
                  <c:v>2.2200000000000002</c:v>
                </c:pt>
                <c:pt idx="236">
                  <c:v>3.2</c:v>
                </c:pt>
                <c:pt idx="237">
                  <c:v>3.71</c:v>
                </c:pt>
                <c:pt idx="238">
                  <c:v>2.4700000000000002</c:v>
                </c:pt>
                <c:pt idx="239">
                  <c:v>2.5</c:v>
                </c:pt>
                <c:pt idx="240">
                  <c:v>2.83</c:v>
                </c:pt>
                <c:pt idx="241">
                  <c:v>2.38</c:v>
                </c:pt>
                <c:pt idx="242">
                  <c:v>2.23</c:v>
                </c:pt>
                <c:pt idx="243">
                  <c:v>2.35</c:v>
                </c:pt>
                <c:pt idx="244">
                  <c:v>2.67</c:v>
                </c:pt>
                <c:pt idx="245">
                  <c:v>2.2599999999999998</c:v>
                </c:pt>
                <c:pt idx="246">
                  <c:v>2.1800000000000002</c:v>
                </c:pt>
                <c:pt idx="247">
                  <c:v>2.5099999999999998</c:v>
                </c:pt>
                <c:pt idx="248">
                  <c:v>2.6</c:v>
                </c:pt>
                <c:pt idx="249">
                  <c:v>2.33</c:v>
                </c:pt>
                <c:pt idx="250">
                  <c:v>2.38</c:v>
                </c:pt>
                <c:pt idx="251">
                  <c:v>2.48</c:v>
                </c:pt>
                <c:pt idx="252">
                  <c:v>2.2999999999999998</c:v>
                </c:pt>
                <c:pt idx="253">
                  <c:v>2.48</c:v>
                </c:pt>
                <c:pt idx="254">
                  <c:v>2.2599999999999998</c:v>
                </c:pt>
                <c:pt idx="255">
                  <c:v>3.02</c:v>
                </c:pt>
                <c:pt idx="256">
                  <c:v>2.83</c:v>
                </c:pt>
                <c:pt idx="257">
                  <c:v>2.64</c:v>
                </c:pt>
                <c:pt idx="258">
                  <c:v>2.54</c:v>
                </c:pt>
                <c:pt idx="259">
                  <c:v>2.97</c:v>
                </c:pt>
                <c:pt idx="260">
                  <c:v>2.97</c:v>
                </c:pt>
                <c:pt idx="261">
                  <c:v>3.03</c:v>
                </c:pt>
                <c:pt idx="262">
                  <c:v>3.11</c:v>
                </c:pt>
                <c:pt idx="263">
                  <c:v>2.61</c:v>
                </c:pt>
                <c:pt idx="264">
                  <c:v>2.48</c:v>
                </c:pt>
                <c:pt idx="265">
                  <c:v>2.4</c:v>
                </c:pt>
                <c:pt idx="266">
                  <c:v>2.38</c:v>
                </c:pt>
                <c:pt idx="267">
                  <c:v>2.57</c:v>
                </c:pt>
                <c:pt idx="268">
                  <c:v>2.08</c:v>
                </c:pt>
                <c:pt idx="269">
                  <c:v>2.48</c:v>
                </c:pt>
                <c:pt idx="270">
                  <c:v>2.25</c:v>
                </c:pt>
                <c:pt idx="271">
                  <c:v>2.2000000000000002</c:v>
                </c:pt>
                <c:pt idx="272">
                  <c:v>2.09</c:v>
                </c:pt>
                <c:pt idx="273">
                  <c:v>2.1800000000000002</c:v>
                </c:pt>
                <c:pt idx="274">
                  <c:v>2.0499999999999998</c:v>
                </c:pt>
                <c:pt idx="275">
                  <c:v>2.13</c:v>
                </c:pt>
                <c:pt idx="276">
                  <c:v>2.52</c:v>
                </c:pt>
                <c:pt idx="277">
                  <c:v>2.13</c:v>
                </c:pt>
                <c:pt idx="278">
                  <c:v>2.27</c:v>
                </c:pt>
                <c:pt idx="279">
                  <c:v>2.4</c:v>
                </c:pt>
                <c:pt idx="280">
                  <c:v>2.15</c:v>
                </c:pt>
                <c:pt idx="281">
                  <c:v>2.19</c:v>
                </c:pt>
                <c:pt idx="282">
                  <c:v>2.34</c:v>
                </c:pt>
                <c:pt idx="283">
                  <c:v>2.31</c:v>
                </c:pt>
                <c:pt idx="284">
                  <c:v>2.41</c:v>
                </c:pt>
                <c:pt idx="285">
                  <c:v>2.09</c:v>
                </c:pt>
                <c:pt idx="286">
                  <c:v>2.71</c:v>
                </c:pt>
                <c:pt idx="287">
                  <c:v>2.34</c:v>
                </c:pt>
                <c:pt idx="288">
                  <c:v>2.2200000000000002</c:v>
                </c:pt>
                <c:pt idx="289">
                  <c:v>2.52</c:v>
                </c:pt>
                <c:pt idx="290">
                  <c:v>2.4700000000000002</c:v>
                </c:pt>
                <c:pt idx="291">
                  <c:v>2.42</c:v>
                </c:pt>
                <c:pt idx="292">
                  <c:v>2.44</c:v>
                </c:pt>
                <c:pt idx="293">
                  <c:v>2.41</c:v>
                </c:pt>
                <c:pt idx="294">
                  <c:v>2.2000000000000002</c:v>
                </c:pt>
                <c:pt idx="295">
                  <c:v>2.2000000000000002</c:v>
                </c:pt>
                <c:pt idx="296">
                  <c:v>2.2200000000000002</c:v>
                </c:pt>
                <c:pt idx="297">
                  <c:v>2.06</c:v>
                </c:pt>
                <c:pt idx="298">
                  <c:v>2.5099999999999998</c:v>
                </c:pt>
                <c:pt idx="299">
                  <c:v>2.11</c:v>
                </c:pt>
                <c:pt idx="300">
                  <c:v>2.62</c:v>
                </c:pt>
                <c:pt idx="301">
                  <c:v>2.41</c:v>
                </c:pt>
                <c:pt idx="302">
                  <c:v>2.37</c:v>
                </c:pt>
                <c:pt idx="303">
                  <c:v>2.33</c:v>
                </c:pt>
                <c:pt idx="304">
                  <c:v>2.67</c:v>
                </c:pt>
                <c:pt idx="305">
                  <c:v>2.75</c:v>
                </c:pt>
                <c:pt idx="306">
                  <c:v>2.5</c:v>
                </c:pt>
                <c:pt idx="307">
                  <c:v>2.78</c:v>
                </c:pt>
                <c:pt idx="308">
                  <c:v>2.64</c:v>
                </c:pt>
                <c:pt idx="309">
                  <c:v>2.34</c:v>
                </c:pt>
                <c:pt idx="310">
                  <c:v>2.1800000000000002</c:v>
                </c:pt>
                <c:pt idx="311">
                  <c:v>2.5</c:v>
                </c:pt>
                <c:pt idx="312">
                  <c:v>2.31</c:v>
                </c:pt>
                <c:pt idx="313">
                  <c:v>2.25</c:v>
                </c:pt>
                <c:pt idx="314">
                  <c:v>2.8</c:v>
                </c:pt>
                <c:pt idx="315">
                  <c:v>2.19</c:v>
                </c:pt>
                <c:pt idx="316">
                  <c:v>2.4</c:v>
                </c:pt>
                <c:pt idx="317">
                  <c:v>2.75</c:v>
                </c:pt>
                <c:pt idx="318">
                  <c:v>2.72</c:v>
                </c:pt>
                <c:pt idx="319">
                  <c:v>2.48</c:v>
                </c:pt>
                <c:pt idx="320">
                  <c:v>2.52</c:v>
                </c:pt>
                <c:pt idx="321">
                  <c:v>2.38</c:v>
                </c:pt>
                <c:pt idx="322">
                  <c:v>2.5099999999999998</c:v>
                </c:pt>
                <c:pt idx="323">
                  <c:v>2.2599999999999998</c:v>
                </c:pt>
                <c:pt idx="324">
                  <c:v>2.38</c:v>
                </c:pt>
                <c:pt idx="325">
                  <c:v>2.16</c:v>
                </c:pt>
                <c:pt idx="326">
                  <c:v>2.42</c:v>
                </c:pt>
                <c:pt idx="327">
                  <c:v>2.09</c:v>
                </c:pt>
                <c:pt idx="328">
                  <c:v>2.61</c:v>
                </c:pt>
                <c:pt idx="329">
                  <c:v>1.97</c:v>
                </c:pt>
                <c:pt idx="330">
                  <c:v>2.64</c:v>
                </c:pt>
                <c:pt idx="331">
                  <c:v>2.35</c:v>
                </c:pt>
                <c:pt idx="332">
                  <c:v>2.13</c:v>
                </c:pt>
                <c:pt idx="333">
                  <c:v>2.88</c:v>
                </c:pt>
                <c:pt idx="334">
                  <c:v>3.02</c:v>
                </c:pt>
                <c:pt idx="335">
                  <c:v>2.19</c:v>
                </c:pt>
                <c:pt idx="336">
                  <c:v>2.2599999999999998</c:v>
                </c:pt>
                <c:pt idx="337">
                  <c:v>2.42</c:v>
                </c:pt>
                <c:pt idx="338">
                  <c:v>2.44</c:v>
                </c:pt>
                <c:pt idx="339">
                  <c:v>2.16</c:v>
                </c:pt>
                <c:pt idx="340">
                  <c:v>2.77</c:v>
                </c:pt>
                <c:pt idx="341">
                  <c:v>1.94</c:v>
                </c:pt>
                <c:pt idx="342">
                  <c:v>2.15</c:v>
                </c:pt>
                <c:pt idx="343">
                  <c:v>2.6</c:v>
                </c:pt>
                <c:pt idx="344">
                  <c:v>2.61</c:v>
                </c:pt>
                <c:pt idx="345">
                  <c:v>2.34</c:v>
                </c:pt>
                <c:pt idx="346">
                  <c:v>2.25</c:v>
                </c:pt>
                <c:pt idx="347">
                  <c:v>2.74</c:v>
                </c:pt>
                <c:pt idx="348">
                  <c:v>2.5499999999999998</c:v>
                </c:pt>
                <c:pt idx="349">
                  <c:v>2.5</c:v>
                </c:pt>
                <c:pt idx="350">
                  <c:v>2.23</c:v>
                </c:pt>
                <c:pt idx="351">
                  <c:v>2.15</c:v>
                </c:pt>
                <c:pt idx="352">
                  <c:v>2.34</c:v>
                </c:pt>
                <c:pt idx="353">
                  <c:v>2.35</c:v>
                </c:pt>
                <c:pt idx="354">
                  <c:v>3.57</c:v>
                </c:pt>
                <c:pt idx="355">
                  <c:v>2.72</c:v>
                </c:pt>
                <c:pt idx="356">
                  <c:v>2.27</c:v>
                </c:pt>
                <c:pt idx="357">
                  <c:v>2.41</c:v>
                </c:pt>
                <c:pt idx="358">
                  <c:v>2.64</c:v>
                </c:pt>
                <c:pt idx="359">
                  <c:v>2.38</c:v>
                </c:pt>
                <c:pt idx="360">
                  <c:v>2.33</c:v>
                </c:pt>
                <c:pt idx="361">
                  <c:v>2.64</c:v>
                </c:pt>
                <c:pt idx="362">
                  <c:v>2.0499999999999998</c:v>
                </c:pt>
                <c:pt idx="363">
                  <c:v>2.5099999999999998</c:v>
                </c:pt>
                <c:pt idx="364">
                  <c:v>2.41</c:v>
                </c:pt>
                <c:pt idx="365">
                  <c:v>2.1800000000000002</c:v>
                </c:pt>
                <c:pt idx="366">
                  <c:v>2.72</c:v>
                </c:pt>
                <c:pt idx="367">
                  <c:v>2.4900000000000002</c:v>
                </c:pt>
                <c:pt idx="368">
                  <c:v>2.77</c:v>
                </c:pt>
                <c:pt idx="369">
                  <c:v>2.35</c:v>
                </c:pt>
                <c:pt idx="370">
                  <c:v>2.5499999999999998</c:v>
                </c:pt>
                <c:pt idx="371">
                  <c:v>2.62</c:v>
                </c:pt>
                <c:pt idx="372">
                  <c:v>2.2200000000000002</c:v>
                </c:pt>
                <c:pt idx="373">
                  <c:v>2.38</c:v>
                </c:pt>
                <c:pt idx="374">
                  <c:v>2.16</c:v>
                </c:pt>
                <c:pt idx="375">
                  <c:v>2.2200000000000002</c:v>
                </c:pt>
                <c:pt idx="376">
                  <c:v>2.5099999999999998</c:v>
                </c:pt>
                <c:pt idx="377">
                  <c:v>2.38</c:v>
                </c:pt>
                <c:pt idx="378">
                  <c:v>2.58</c:v>
                </c:pt>
                <c:pt idx="379">
                  <c:v>2.62</c:v>
                </c:pt>
                <c:pt idx="380">
                  <c:v>2.42</c:v>
                </c:pt>
                <c:pt idx="381">
                  <c:v>2.19</c:v>
                </c:pt>
                <c:pt idx="382">
                  <c:v>2.38</c:v>
                </c:pt>
                <c:pt idx="383">
                  <c:v>2.06</c:v>
                </c:pt>
                <c:pt idx="384">
                  <c:v>2.09</c:v>
                </c:pt>
                <c:pt idx="385">
                  <c:v>2.35</c:v>
                </c:pt>
                <c:pt idx="386">
                  <c:v>2.34</c:v>
                </c:pt>
                <c:pt idx="387">
                  <c:v>2.72</c:v>
                </c:pt>
                <c:pt idx="388">
                  <c:v>2.12</c:v>
                </c:pt>
                <c:pt idx="389">
                  <c:v>2.2999999999999998</c:v>
                </c:pt>
                <c:pt idx="390">
                  <c:v>2.4500000000000002</c:v>
                </c:pt>
                <c:pt idx="391">
                  <c:v>2.1800000000000002</c:v>
                </c:pt>
                <c:pt idx="392">
                  <c:v>2.81</c:v>
                </c:pt>
                <c:pt idx="393">
                  <c:v>2.35</c:v>
                </c:pt>
                <c:pt idx="394">
                  <c:v>2.38</c:v>
                </c:pt>
                <c:pt idx="395">
                  <c:v>2.23</c:v>
                </c:pt>
                <c:pt idx="396">
                  <c:v>2.2000000000000002</c:v>
                </c:pt>
                <c:pt idx="397">
                  <c:v>2.5099999999999998</c:v>
                </c:pt>
                <c:pt idx="398">
                  <c:v>2.5</c:v>
                </c:pt>
                <c:pt idx="399">
                  <c:v>2.57</c:v>
                </c:pt>
                <c:pt idx="400">
                  <c:v>2.2999999999999998</c:v>
                </c:pt>
                <c:pt idx="401">
                  <c:v>2.71</c:v>
                </c:pt>
                <c:pt idx="402">
                  <c:v>2.7</c:v>
                </c:pt>
                <c:pt idx="403">
                  <c:v>2.57</c:v>
                </c:pt>
                <c:pt idx="404">
                  <c:v>2.2599999999999998</c:v>
                </c:pt>
                <c:pt idx="405">
                  <c:v>2.42</c:v>
                </c:pt>
                <c:pt idx="406">
                  <c:v>2.4500000000000002</c:v>
                </c:pt>
                <c:pt idx="407">
                  <c:v>2.31</c:v>
                </c:pt>
                <c:pt idx="408">
                  <c:v>2.08</c:v>
                </c:pt>
                <c:pt idx="409">
                  <c:v>2.48</c:v>
                </c:pt>
                <c:pt idx="410">
                  <c:v>2.75</c:v>
                </c:pt>
                <c:pt idx="411">
                  <c:v>2.77</c:v>
                </c:pt>
                <c:pt idx="412">
                  <c:v>2.4500000000000002</c:v>
                </c:pt>
                <c:pt idx="413">
                  <c:v>2.44</c:v>
                </c:pt>
                <c:pt idx="414">
                  <c:v>3.1</c:v>
                </c:pt>
                <c:pt idx="415">
                  <c:v>2.81</c:v>
                </c:pt>
                <c:pt idx="416">
                  <c:v>2.75</c:v>
                </c:pt>
                <c:pt idx="417">
                  <c:v>2.5</c:v>
                </c:pt>
                <c:pt idx="418">
                  <c:v>2.08</c:v>
                </c:pt>
                <c:pt idx="419">
                  <c:v>2.44</c:v>
                </c:pt>
                <c:pt idx="420">
                  <c:v>2.67</c:v>
                </c:pt>
                <c:pt idx="421">
                  <c:v>2.57</c:v>
                </c:pt>
                <c:pt idx="422">
                  <c:v>2.4</c:v>
                </c:pt>
                <c:pt idx="423">
                  <c:v>2.4700000000000002</c:v>
                </c:pt>
                <c:pt idx="424">
                  <c:v>2.71</c:v>
                </c:pt>
                <c:pt idx="425">
                  <c:v>2.13</c:v>
                </c:pt>
                <c:pt idx="426">
                  <c:v>2.37</c:v>
                </c:pt>
                <c:pt idx="427">
                  <c:v>2.5099999999999998</c:v>
                </c:pt>
                <c:pt idx="428">
                  <c:v>2.08</c:v>
                </c:pt>
                <c:pt idx="429">
                  <c:v>2.2999999999999998</c:v>
                </c:pt>
                <c:pt idx="430">
                  <c:v>2.37</c:v>
                </c:pt>
                <c:pt idx="431">
                  <c:v>2.91</c:v>
                </c:pt>
                <c:pt idx="432">
                  <c:v>2.54</c:v>
                </c:pt>
                <c:pt idx="433">
                  <c:v>2.84</c:v>
                </c:pt>
                <c:pt idx="434">
                  <c:v>2.94</c:v>
                </c:pt>
                <c:pt idx="435">
                  <c:v>2.11</c:v>
                </c:pt>
                <c:pt idx="436">
                  <c:v>2.19</c:v>
                </c:pt>
                <c:pt idx="437">
                  <c:v>2.2200000000000002</c:v>
                </c:pt>
                <c:pt idx="438">
                  <c:v>2.4</c:v>
                </c:pt>
                <c:pt idx="439">
                  <c:v>2.1800000000000002</c:v>
                </c:pt>
                <c:pt idx="440">
                  <c:v>2.42</c:v>
                </c:pt>
                <c:pt idx="441">
                  <c:v>2.99</c:v>
                </c:pt>
                <c:pt idx="442">
                  <c:v>2.64</c:v>
                </c:pt>
                <c:pt idx="443">
                  <c:v>2.37</c:v>
                </c:pt>
                <c:pt idx="444">
                  <c:v>2.31</c:v>
                </c:pt>
                <c:pt idx="445">
                  <c:v>2.13</c:v>
                </c:pt>
                <c:pt idx="446">
                  <c:v>2.16</c:v>
                </c:pt>
                <c:pt idx="447">
                  <c:v>2.2200000000000002</c:v>
                </c:pt>
                <c:pt idx="448">
                  <c:v>2.77</c:v>
                </c:pt>
                <c:pt idx="449">
                  <c:v>2.31</c:v>
                </c:pt>
                <c:pt idx="450">
                  <c:v>2.33</c:v>
                </c:pt>
                <c:pt idx="451">
                  <c:v>2.48</c:v>
                </c:pt>
                <c:pt idx="452">
                  <c:v>2.42</c:v>
                </c:pt>
                <c:pt idx="453">
                  <c:v>2.19</c:v>
                </c:pt>
                <c:pt idx="454">
                  <c:v>2.42</c:v>
                </c:pt>
                <c:pt idx="455">
                  <c:v>2.33</c:v>
                </c:pt>
                <c:pt idx="456">
                  <c:v>2.61</c:v>
                </c:pt>
                <c:pt idx="457">
                  <c:v>2.38</c:v>
                </c:pt>
                <c:pt idx="458">
                  <c:v>2.33</c:v>
                </c:pt>
                <c:pt idx="459">
                  <c:v>2.25</c:v>
                </c:pt>
                <c:pt idx="460">
                  <c:v>2.1800000000000002</c:v>
                </c:pt>
                <c:pt idx="461">
                  <c:v>2.52</c:v>
                </c:pt>
                <c:pt idx="462">
                  <c:v>2.44</c:v>
                </c:pt>
                <c:pt idx="463">
                  <c:v>2.06</c:v>
                </c:pt>
                <c:pt idx="464">
                  <c:v>2.2000000000000002</c:v>
                </c:pt>
                <c:pt idx="465">
                  <c:v>2.23</c:v>
                </c:pt>
                <c:pt idx="466">
                  <c:v>2.15</c:v>
                </c:pt>
                <c:pt idx="467">
                  <c:v>2.2000000000000002</c:v>
                </c:pt>
                <c:pt idx="468">
                  <c:v>2.72</c:v>
                </c:pt>
                <c:pt idx="469">
                  <c:v>2.44</c:v>
                </c:pt>
                <c:pt idx="470">
                  <c:v>2.33</c:v>
                </c:pt>
                <c:pt idx="471">
                  <c:v>2.31</c:v>
                </c:pt>
                <c:pt idx="472">
                  <c:v>2.35</c:v>
                </c:pt>
                <c:pt idx="473">
                  <c:v>2.58</c:v>
                </c:pt>
                <c:pt idx="474">
                  <c:v>2.11</c:v>
                </c:pt>
                <c:pt idx="475">
                  <c:v>2.48</c:v>
                </c:pt>
                <c:pt idx="476">
                  <c:v>2.77</c:v>
                </c:pt>
                <c:pt idx="477">
                  <c:v>2.02</c:v>
                </c:pt>
                <c:pt idx="478">
                  <c:v>2.35</c:v>
                </c:pt>
                <c:pt idx="479">
                  <c:v>2.2200000000000002</c:v>
                </c:pt>
                <c:pt idx="480">
                  <c:v>2.77</c:v>
                </c:pt>
                <c:pt idx="481">
                  <c:v>2.94</c:v>
                </c:pt>
                <c:pt idx="482">
                  <c:v>2.77</c:v>
                </c:pt>
                <c:pt idx="483">
                  <c:v>2.4</c:v>
                </c:pt>
                <c:pt idx="484">
                  <c:v>2.67</c:v>
                </c:pt>
                <c:pt idx="485">
                  <c:v>2.2999999999999998</c:v>
                </c:pt>
                <c:pt idx="486">
                  <c:v>2.34</c:v>
                </c:pt>
                <c:pt idx="487">
                  <c:v>2.15</c:v>
                </c:pt>
                <c:pt idx="488">
                  <c:v>2.2000000000000002</c:v>
                </c:pt>
                <c:pt idx="489">
                  <c:v>2.58</c:v>
                </c:pt>
                <c:pt idx="490">
                  <c:v>2.08</c:v>
                </c:pt>
                <c:pt idx="491">
                  <c:v>2.15</c:v>
                </c:pt>
                <c:pt idx="492">
                  <c:v>2.42</c:v>
                </c:pt>
                <c:pt idx="493">
                  <c:v>2.64</c:v>
                </c:pt>
                <c:pt idx="494">
                  <c:v>2.4700000000000002</c:v>
                </c:pt>
                <c:pt idx="495">
                  <c:v>2.68</c:v>
                </c:pt>
                <c:pt idx="496">
                  <c:v>2.5099999999999998</c:v>
                </c:pt>
                <c:pt idx="497">
                  <c:v>2.71</c:v>
                </c:pt>
                <c:pt idx="498">
                  <c:v>2.16</c:v>
                </c:pt>
                <c:pt idx="499">
                  <c:v>2.67</c:v>
                </c:pt>
                <c:pt idx="500">
                  <c:v>2.27</c:v>
                </c:pt>
                <c:pt idx="501">
                  <c:v>2.35</c:v>
                </c:pt>
                <c:pt idx="502">
                  <c:v>2.5099999999999998</c:v>
                </c:pt>
                <c:pt idx="503">
                  <c:v>2.4500000000000002</c:v>
                </c:pt>
                <c:pt idx="504">
                  <c:v>2.65</c:v>
                </c:pt>
                <c:pt idx="505">
                  <c:v>2.13</c:v>
                </c:pt>
                <c:pt idx="506">
                  <c:v>2.57</c:v>
                </c:pt>
                <c:pt idx="507">
                  <c:v>2.2599999999999998</c:v>
                </c:pt>
                <c:pt idx="508">
                  <c:v>2.15</c:v>
                </c:pt>
                <c:pt idx="509">
                  <c:v>2.5</c:v>
                </c:pt>
                <c:pt idx="510">
                  <c:v>2.0499999999999998</c:v>
                </c:pt>
                <c:pt idx="511">
                  <c:v>2.42</c:v>
                </c:pt>
                <c:pt idx="512">
                  <c:v>2.27</c:v>
                </c:pt>
                <c:pt idx="513">
                  <c:v>2.2599999999999998</c:v>
                </c:pt>
                <c:pt idx="514">
                  <c:v>2.5099999999999998</c:v>
                </c:pt>
                <c:pt idx="515">
                  <c:v>2.37</c:v>
                </c:pt>
                <c:pt idx="516">
                  <c:v>2.27</c:v>
                </c:pt>
                <c:pt idx="517">
                  <c:v>2.23</c:v>
                </c:pt>
                <c:pt idx="518">
                  <c:v>2.2999999999999998</c:v>
                </c:pt>
                <c:pt idx="519">
                  <c:v>2.08</c:v>
                </c:pt>
                <c:pt idx="520">
                  <c:v>2.1800000000000002</c:v>
                </c:pt>
                <c:pt idx="521">
                  <c:v>2.48</c:v>
                </c:pt>
                <c:pt idx="522">
                  <c:v>2.48</c:v>
                </c:pt>
                <c:pt idx="523">
                  <c:v>2.34</c:v>
                </c:pt>
                <c:pt idx="524">
                  <c:v>2.19</c:v>
                </c:pt>
                <c:pt idx="525">
                  <c:v>2.35</c:v>
                </c:pt>
                <c:pt idx="526">
                  <c:v>2.15</c:v>
                </c:pt>
                <c:pt idx="527">
                  <c:v>2.15</c:v>
                </c:pt>
                <c:pt idx="528">
                  <c:v>2.65</c:v>
                </c:pt>
                <c:pt idx="529">
                  <c:v>2.15</c:v>
                </c:pt>
                <c:pt idx="530">
                  <c:v>2.2200000000000002</c:v>
                </c:pt>
                <c:pt idx="531">
                  <c:v>2.13</c:v>
                </c:pt>
                <c:pt idx="532">
                  <c:v>2.04</c:v>
                </c:pt>
                <c:pt idx="533">
                  <c:v>2.35</c:v>
                </c:pt>
                <c:pt idx="534">
                  <c:v>2.37</c:v>
                </c:pt>
                <c:pt idx="535">
                  <c:v>2.41</c:v>
                </c:pt>
                <c:pt idx="536">
                  <c:v>2.2200000000000002</c:v>
                </c:pt>
                <c:pt idx="537">
                  <c:v>2.52</c:v>
                </c:pt>
                <c:pt idx="538">
                  <c:v>2.1800000000000002</c:v>
                </c:pt>
                <c:pt idx="539">
                  <c:v>2.12</c:v>
                </c:pt>
                <c:pt idx="540">
                  <c:v>2.1800000000000002</c:v>
                </c:pt>
                <c:pt idx="541">
                  <c:v>2.57</c:v>
                </c:pt>
                <c:pt idx="542">
                  <c:v>2.27</c:v>
                </c:pt>
                <c:pt idx="543">
                  <c:v>2.34</c:v>
                </c:pt>
                <c:pt idx="544">
                  <c:v>2.52</c:v>
                </c:pt>
                <c:pt idx="545">
                  <c:v>2.2200000000000002</c:v>
                </c:pt>
                <c:pt idx="546">
                  <c:v>2.35</c:v>
                </c:pt>
                <c:pt idx="547">
                  <c:v>2.16</c:v>
                </c:pt>
                <c:pt idx="548">
                  <c:v>2.06</c:v>
                </c:pt>
                <c:pt idx="549">
                  <c:v>2.54</c:v>
                </c:pt>
                <c:pt idx="550">
                  <c:v>2.67</c:v>
                </c:pt>
                <c:pt idx="551">
                  <c:v>2.96</c:v>
                </c:pt>
                <c:pt idx="552">
                  <c:v>2.86</c:v>
                </c:pt>
                <c:pt idx="553">
                  <c:v>2.38</c:v>
                </c:pt>
                <c:pt idx="554">
                  <c:v>2.4500000000000002</c:v>
                </c:pt>
                <c:pt idx="555">
                  <c:v>2.35</c:v>
                </c:pt>
                <c:pt idx="556">
                  <c:v>2.21</c:v>
                </c:pt>
                <c:pt idx="557">
                  <c:v>3.08</c:v>
                </c:pt>
                <c:pt idx="558">
                  <c:v>2.62</c:v>
                </c:pt>
                <c:pt idx="559">
                  <c:v>2.12</c:v>
                </c:pt>
                <c:pt idx="560">
                  <c:v>2.27</c:v>
                </c:pt>
                <c:pt idx="561">
                  <c:v>2.11</c:v>
                </c:pt>
                <c:pt idx="562">
                  <c:v>2.27</c:v>
                </c:pt>
                <c:pt idx="563">
                  <c:v>2.48</c:v>
                </c:pt>
                <c:pt idx="564">
                  <c:v>2.08</c:v>
                </c:pt>
                <c:pt idx="565">
                  <c:v>2.37</c:v>
                </c:pt>
                <c:pt idx="566">
                  <c:v>2.19</c:v>
                </c:pt>
                <c:pt idx="567">
                  <c:v>2.23</c:v>
                </c:pt>
                <c:pt idx="568">
                  <c:v>2.02</c:v>
                </c:pt>
                <c:pt idx="569">
                  <c:v>2.65</c:v>
                </c:pt>
                <c:pt idx="570">
                  <c:v>2.77</c:v>
                </c:pt>
                <c:pt idx="571">
                  <c:v>2.25</c:v>
                </c:pt>
                <c:pt idx="572">
                  <c:v>2.23</c:v>
                </c:pt>
                <c:pt idx="573">
                  <c:v>2.4500000000000002</c:v>
                </c:pt>
                <c:pt idx="574">
                  <c:v>2.0499999999999998</c:v>
                </c:pt>
                <c:pt idx="575">
                  <c:v>2.1800000000000002</c:v>
                </c:pt>
                <c:pt idx="576">
                  <c:v>2.42</c:v>
                </c:pt>
                <c:pt idx="577">
                  <c:v>2.38</c:v>
                </c:pt>
                <c:pt idx="578">
                  <c:v>2.52</c:v>
                </c:pt>
                <c:pt idx="579">
                  <c:v>2.61</c:v>
                </c:pt>
                <c:pt idx="580">
                  <c:v>2.2599999999999998</c:v>
                </c:pt>
                <c:pt idx="581">
                  <c:v>2.02</c:v>
                </c:pt>
                <c:pt idx="582">
                  <c:v>2.38</c:v>
                </c:pt>
                <c:pt idx="583">
                  <c:v>2.25</c:v>
                </c:pt>
                <c:pt idx="584">
                  <c:v>1.97</c:v>
                </c:pt>
                <c:pt idx="585">
                  <c:v>2.57</c:v>
                </c:pt>
                <c:pt idx="586">
                  <c:v>2.15</c:v>
                </c:pt>
                <c:pt idx="587">
                  <c:v>2.11</c:v>
                </c:pt>
                <c:pt idx="588">
                  <c:v>2.31</c:v>
                </c:pt>
                <c:pt idx="589">
                  <c:v>2.68</c:v>
                </c:pt>
                <c:pt idx="590">
                  <c:v>2.31</c:v>
                </c:pt>
                <c:pt idx="591">
                  <c:v>2.06</c:v>
                </c:pt>
                <c:pt idx="592">
                  <c:v>2.81</c:v>
                </c:pt>
                <c:pt idx="593">
                  <c:v>2.44</c:v>
                </c:pt>
                <c:pt idx="594">
                  <c:v>2.13</c:v>
                </c:pt>
                <c:pt idx="595">
                  <c:v>2.31</c:v>
                </c:pt>
                <c:pt idx="596">
                  <c:v>2.2599999999999998</c:v>
                </c:pt>
                <c:pt idx="597">
                  <c:v>2.04</c:v>
                </c:pt>
                <c:pt idx="598">
                  <c:v>2.15</c:v>
                </c:pt>
                <c:pt idx="599">
                  <c:v>1.87</c:v>
                </c:pt>
                <c:pt idx="600">
                  <c:v>2.57</c:v>
                </c:pt>
                <c:pt idx="601">
                  <c:v>2.38</c:v>
                </c:pt>
                <c:pt idx="602">
                  <c:v>2.25</c:v>
                </c:pt>
                <c:pt idx="603">
                  <c:v>2.33</c:v>
                </c:pt>
                <c:pt idx="604">
                  <c:v>2.34</c:v>
                </c:pt>
                <c:pt idx="605">
                  <c:v>2.72</c:v>
                </c:pt>
                <c:pt idx="606">
                  <c:v>2.35</c:v>
                </c:pt>
                <c:pt idx="607">
                  <c:v>2.42</c:v>
                </c:pt>
                <c:pt idx="608">
                  <c:v>2</c:v>
                </c:pt>
                <c:pt idx="609">
                  <c:v>2.4700000000000002</c:v>
                </c:pt>
                <c:pt idx="610">
                  <c:v>1.95</c:v>
                </c:pt>
                <c:pt idx="611">
                  <c:v>2.1800000000000002</c:v>
                </c:pt>
                <c:pt idx="612">
                  <c:v>2.25</c:v>
                </c:pt>
                <c:pt idx="613">
                  <c:v>2.15</c:v>
                </c:pt>
                <c:pt idx="614">
                  <c:v>2.38</c:v>
                </c:pt>
                <c:pt idx="615">
                  <c:v>2.15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2.31</c:v>
                </c:pt>
                <c:pt idx="619">
                  <c:v>2.06</c:v>
                </c:pt>
                <c:pt idx="620">
                  <c:v>2.15</c:v>
                </c:pt>
                <c:pt idx="621">
                  <c:v>1.9</c:v>
                </c:pt>
                <c:pt idx="622">
                  <c:v>2.09</c:v>
                </c:pt>
                <c:pt idx="623">
                  <c:v>2</c:v>
                </c:pt>
                <c:pt idx="624">
                  <c:v>2.6</c:v>
                </c:pt>
                <c:pt idx="625">
                  <c:v>2.33</c:v>
                </c:pt>
                <c:pt idx="626">
                  <c:v>2.33</c:v>
                </c:pt>
                <c:pt idx="627">
                  <c:v>2.2599999999999998</c:v>
                </c:pt>
                <c:pt idx="628">
                  <c:v>2.0099999999999998</c:v>
                </c:pt>
                <c:pt idx="629">
                  <c:v>2.35</c:v>
                </c:pt>
                <c:pt idx="630">
                  <c:v>2.23</c:v>
                </c:pt>
                <c:pt idx="631">
                  <c:v>2.15</c:v>
                </c:pt>
                <c:pt idx="632">
                  <c:v>1.94</c:v>
                </c:pt>
                <c:pt idx="633">
                  <c:v>1.79</c:v>
                </c:pt>
                <c:pt idx="634">
                  <c:v>1.85</c:v>
                </c:pt>
                <c:pt idx="635">
                  <c:v>1.9</c:v>
                </c:pt>
                <c:pt idx="636">
                  <c:v>1.63</c:v>
                </c:pt>
                <c:pt idx="637">
                  <c:v>1.93</c:v>
                </c:pt>
                <c:pt idx="638">
                  <c:v>2.02</c:v>
                </c:pt>
                <c:pt idx="639">
                  <c:v>2.42</c:v>
                </c:pt>
                <c:pt idx="640">
                  <c:v>2.0099999999999998</c:v>
                </c:pt>
                <c:pt idx="641">
                  <c:v>3.16</c:v>
                </c:pt>
                <c:pt idx="642">
                  <c:v>2.15</c:v>
                </c:pt>
                <c:pt idx="643">
                  <c:v>1.85</c:v>
                </c:pt>
                <c:pt idx="644">
                  <c:v>1.89</c:v>
                </c:pt>
                <c:pt idx="645">
                  <c:v>1.98</c:v>
                </c:pt>
                <c:pt idx="646">
                  <c:v>2.06</c:v>
                </c:pt>
                <c:pt idx="647">
                  <c:v>2.08</c:v>
                </c:pt>
                <c:pt idx="648">
                  <c:v>1.88</c:v>
                </c:pt>
                <c:pt idx="649">
                  <c:v>2.0099999999999998</c:v>
                </c:pt>
                <c:pt idx="650">
                  <c:v>1.85</c:v>
                </c:pt>
                <c:pt idx="651">
                  <c:v>2.0499999999999998</c:v>
                </c:pt>
                <c:pt idx="652">
                  <c:v>2.25</c:v>
                </c:pt>
                <c:pt idx="653">
                  <c:v>2.1800000000000002</c:v>
                </c:pt>
                <c:pt idx="654">
                  <c:v>1.81</c:v>
                </c:pt>
                <c:pt idx="655">
                  <c:v>2.16</c:v>
                </c:pt>
                <c:pt idx="656">
                  <c:v>2.15</c:v>
                </c:pt>
                <c:pt idx="657">
                  <c:v>1.98</c:v>
                </c:pt>
                <c:pt idx="658">
                  <c:v>1.77</c:v>
                </c:pt>
                <c:pt idx="659">
                  <c:v>1.71</c:v>
                </c:pt>
                <c:pt idx="660">
                  <c:v>1.73</c:v>
                </c:pt>
                <c:pt idx="661">
                  <c:v>2.04</c:v>
                </c:pt>
                <c:pt idx="662">
                  <c:v>1.98</c:v>
                </c:pt>
                <c:pt idx="663">
                  <c:v>1.85</c:v>
                </c:pt>
                <c:pt idx="664">
                  <c:v>1.82</c:v>
                </c:pt>
                <c:pt idx="665">
                  <c:v>1.93</c:v>
                </c:pt>
                <c:pt idx="666">
                  <c:v>1.75</c:v>
                </c:pt>
                <c:pt idx="667">
                  <c:v>1.81</c:v>
                </c:pt>
                <c:pt idx="668">
                  <c:v>2.12</c:v>
                </c:pt>
                <c:pt idx="669">
                  <c:v>2.0099999999999998</c:v>
                </c:pt>
                <c:pt idx="670">
                  <c:v>1.82</c:v>
                </c:pt>
                <c:pt idx="671">
                  <c:v>1.85</c:v>
                </c:pt>
                <c:pt idx="672">
                  <c:v>2.02</c:v>
                </c:pt>
                <c:pt idx="673">
                  <c:v>1.83</c:v>
                </c:pt>
                <c:pt idx="674">
                  <c:v>1.74</c:v>
                </c:pt>
                <c:pt idx="675">
                  <c:v>1.81</c:v>
                </c:pt>
                <c:pt idx="676">
                  <c:v>1.93</c:v>
                </c:pt>
                <c:pt idx="677">
                  <c:v>2</c:v>
                </c:pt>
                <c:pt idx="678">
                  <c:v>2.48</c:v>
                </c:pt>
                <c:pt idx="679">
                  <c:v>1.87</c:v>
                </c:pt>
                <c:pt idx="680">
                  <c:v>2.2599999999999998</c:v>
                </c:pt>
                <c:pt idx="681">
                  <c:v>2.34</c:v>
                </c:pt>
                <c:pt idx="682">
                  <c:v>1.83</c:v>
                </c:pt>
                <c:pt idx="683">
                  <c:v>2.4</c:v>
                </c:pt>
                <c:pt idx="684">
                  <c:v>1.83</c:v>
                </c:pt>
                <c:pt idx="685">
                  <c:v>1.86</c:v>
                </c:pt>
                <c:pt idx="686">
                  <c:v>1.75</c:v>
                </c:pt>
                <c:pt idx="687">
                  <c:v>2.12</c:v>
                </c:pt>
                <c:pt idx="688">
                  <c:v>1.73</c:v>
                </c:pt>
                <c:pt idx="689">
                  <c:v>1.91</c:v>
                </c:pt>
                <c:pt idx="690">
                  <c:v>2.0499999999999998</c:v>
                </c:pt>
                <c:pt idx="691">
                  <c:v>1.67</c:v>
                </c:pt>
                <c:pt idx="692">
                  <c:v>2.25</c:v>
                </c:pt>
                <c:pt idx="693">
                  <c:v>1.68</c:v>
                </c:pt>
                <c:pt idx="694">
                  <c:v>1.66</c:v>
                </c:pt>
                <c:pt idx="695">
                  <c:v>2.2599999999999998</c:v>
                </c:pt>
                <c:pt idx="696">
                  <c:v>1.86</c:v>
                </c:pt>
                <c:pt idx="697">
                  <c:v>2.11</c:v>
                </c:pt>
                <c:pt idx="698">
                  <c:v>2.09</c:v>
                </c:pt>
                <c:pt idx="699">
                  <c:v>1.93</c:v>
                </c:pt>
                <c:pt idx="700">
                  <c:v>2.08</c:v>
                </c:pt>
                <c:pt idx="701">
                  <c:v>2.04</c:v>
                </c:pt>
                <c:pt idx="702">
                  <c:v>1.97</c:v>
                </c:pt>
                <c:pt idx="703">
                  <c:v>1.87</c:v>
                </c:pt>
                <c:pt idx="704">
                  <c:v>1.82</c:v>
                </c:pt>
                <c:pt idx="705">
                  <c:v>2.04</c:v>
                </c:pt>
                <c:pt idx="706">
                  <c:v>1.87</c:v>
                </c:pt>
                <c:pt idx="707">
                  <c:v>2.08</c:v>
                </c:pt>
                <c:pt idx="708">
                  <c:v>2.35</c:v>
                </c:pt>
                <c:pt idx="709">
                  <c:v>1.86</c:v>
                </c:pt>
                <c:pt idx="710">
                  <c:v>1.86</c:v>
                </c:pt>
                <c:pt idx="711">
                  <c:v>1.91</c:v>
                </c:pt>
                <c:pt idx="712">
                  <c:v>2.19</c:v>
                </c:pt>
                <c:pt idx="713">
                  <c:v>2.5</c:v>
                </c:pt>
                <c:pt idx="714">
                  <c:v>2.6</c:v>
                </c:pt>
                <c:pt idx="715">
                  <c:v>2.37</c:v>
                </c:pt>
                <c:pt idx="716">
                  <c:v>2.02</c:v>
                </c:pt>
                <c:pt idx="717">
                  <c:v>2.04</c:v>
                </c:pt>
                <c:pt idx="718">
                  <c:v>2.48</c:v>
                </c:pt>
                <c:pt idx="719">
                  <c:v>2.16</c:v>
                </c:pt>
                <c:pt idx="720">
                  <c:v>2.02</c:v>
                </c:pt>
                <c:pt idx="721">
                  <c:v>1.98</c:v>
                </c:pt>
                <c:pt idx="722">
                  <c:v>2.04</c:v>
                </c:pt>
                <c:pt idx="723">
                  <c:v>2.8</c:v>
                </c:pt>
                <c:pt idx="724">
                  <c:v>2.0099999999999998</c:v>
                </c:pt>
                <c:pt idx="725">
                  <c:v>2.1800000000000002</c:v>
                </c:pt>
                <c:pt idx="726">
                  <c:v>2.4700000000000002</c:v>
                </c:pt>
                <c:pt idx="727">
                  <c:v>1.82</c:v>
                </c:pt>
                <c:pt idx="728">
                  <c:v>1.95</c:v>
                </c:pt>
                <c:pt idx="729">
                  <c:v>1.89</c:v>
                </c:pt>
                <c:pt idx="730">
                  <c:v>1.86</c:v>
                </c:pt>
                <c:pt idx="731">
                  <c:v>1.97</c:v>
                </c:pt>
                <c:pt idx="732">
                  <c:v>1.87</c:v>
                </c:pt>
                <c:pt idx="733">
                  <c:v>1.97</c:v>
                </c:pt>
                <c:pt idx="734">
                  <c:v>1.83</c:v>
                </c:pt>
                <c:pt idx="735">
                  <c:v>1.93</c:v>
                </c:pt>
                <c:pt idx="736">
                  <c:v>1.74</c:v>
                </c:pt>
                <c:pt idx="737">
                  <c:v>2.04</c:v>
                </c:pt>
                <c:pt idx="738">
                  <c:v>1.82</c:v>
                </c:pt>
                <c:pt idx="739">
                  <c:v>2.08</c:v>
                </c:pt>
                <c:pt idx="740">
                  <c:v>2</c:v>
                </c:pt>
                <c:pt idx="741">
                  <c:v>1.83</c:v>
                </c:pt>
                <c:pt idx="742">
                  <c:v>2.08</c:v>
                </c:pt>
                <c:pt idx="743">
                  <c:v>2.11</c:v>
                </c:pt>
                <c:pt idx="744">
                  <c:v>2.19</c:v>
                </c:pt>
                <c:pt idx="745">
                  <c:v>2.04</c:v>
                </c:pt>
                <c:pt idx="746">
                  <c:v>1.85</c:v>
                </c:pt>
                <c:pt idx="747">
                  <c:v>1.95</c:v>
                </c:pt>
                <c:pt idx="748">
                  <c:v>1.97</c:v>
                </c:pt>
                <c:pt idx="749">
                  <c:v>1.75</c:v>
                </c:pt>
                <c:pt idx="750">
                  <c:v>1.89</c:v>
                </c:pt>
                <c:pt idx="751">
                  <c:v>1.79</c:v>
                </c:pt>
                <c:pt idx="752">
                  <c:v>1.79</c:v>
                </c:pt>
                <c:pt idx="753">
                  <c:v>2.35</c:v>
                </c:pt>
                <c:pt idx="754">
                  <c:v>1.97</c:v>
                </c:pt>
                <c:pt idx="755">
                  <c:v>1.77</c:v>
                </c:pt>
                <c:pt idx="756">
                  <c:v>2</c:v>
                </c:pt>
                <c:pt idx="757">
                  <c:v>1.83</c:v>
                </c:pt>
                <c:pt idx="758">
                  <c:v>1.93</c:v>
                </c:pt>
                <c:pt idx="759">
                  <c:v>1.98</c:v>
                </c:pt>
                <c:pt idx="760">
                  <c:v>1.77</c:v>
                </c:pt>
                <c:pt idx="761">
                  <c:v>1.77</c:v>
                </c:pt>
                <c:pt idx="762">
                  <c:v>1.98</c:v>
                </c:pt>
                <c:pt idx="763">
                  <c:v>1.59</c:v>
                </c:pt>
                <c:pt idx="764">
                  <c:v>1.68</c:v>
                </c:pt>
                <c:pt idx="765">
                  <c:v>1.67</c:v>
                </c:pt>
                <c:pt idx="766">
                  <c:v>1.66</c:v>
                </c:pt>
                <c:pt idx="767">
                  <c:v>1.75</c:v>
                </c:pt>
                <c:pt idx="768">
                  <c:v>1.64</c:v>
                </c:pt>
                <c:pt idx="769">
                  <c:v>1.93</c:v>
                </c:pt>
                <c:pt idx="770">
                  <c:v>1.68</c:v>
                </c:pt>
                <c:pt idx="771">
                  <c:v>1.81</c:v>
                </c:pt>
                <c:pt idx="772">
                  <c:v>2.02</c:v>
                </c:pt>
                <c:pt idx="773">
                  <c:v>1.75</c:v>
                </c:pt>
                <c:pt idx="774">
                  <c:v>1.85</c:v>
                </c:pt>
                <c:pt idx="775">
                  <c:v>1.75</c:v>
                </c:pt>
                <c:pt idx="776">
                  <c:v>2.08</c:v>
                </c:pt>
                <c:pt idx="777">
                  <c:v>1.94</c:v>
                </c:pt>
                <c:pt idx="778">
                  <c:v>1.7</c:v>
                </c:pt>
                <c:pt idx="779">
                  <c:v>2.2000000000000002</c:v>
                </c:pt>
                <c:pt idx="780">
                  <c:v>1.74</c:v>
                </c:pt>
                <c:pt idx="781">
                  <c:v>1.79</c:v>
                </c:pt>
                <c:pt idx="782">
                  <c:v>2.06</c:v>
                </c:pt>
                <c:pt idx="783">
                  <c:v>1.94</c:v>
                </c:pt>
                <c:pt idx="784">
                  <c:v>1.71</c:v>
                </c:pt>
                <c:pt idx="785">
                  <c:v>1.98</c:v>
                </c:pt>
                <c:pt idx="786">
                  <c:v>1.78</c:v>
                </c:pt>
                <c:pt idx="787">
                  <c:v>2.08</c:v>
                </c:pt>
                <c:pt idx="788">
                  <c:v>1.74</c:v>
                </c:pt>
                <c:pt idx="789">
                  <c:v>1.86</c:v>
                </c:pt>
                <c:pt idx="790">
                  <c:v>2.0499999999999998</c:v>
                </c:pt>
                <c:pt idx="791">
                  <c:v>1.66</c:v>
                </c:pt>
                <c:pt idx="792">
                  <c:v>1.78</c:v>
                </c:pt>
                <c:pt idx="793">
                  <c:v>1.94</c:v>
                </c:pt>
                <c:pt idx="794">
                  <c:v>2.52</c:v>
                </c:pt>
                <c:pt idx="795">
                  <c:v>2.09</c:v>
                </c:pt>
                <c:pt idx="796">
                  <c:v>1.85</c:v>
                </c:pt>
                <c:pt idx="797">
                  <c:v>2.67</c:v>
                </c:pt>
                <c:pt idx="798">
                  <c:v>2.04</c:v>
                </c:pt>
                <c:pt idx="799">
                  <c:v>2.1800000000000002</c:v>
                </c:pt>
                <c:pt idx="800">
                  <c:v>2.48</c:v>
                </c:pt>
                <c:pt idx="801">
                  <c:v>2.81</c:v>
                </c:pt>
                <c:pt idx="802">
                  <c:v>2.27</c:v>
                </c:pt>
                <c:pt idx="803">
                  <c:v>2.0499999999999998</c:v>
                </c:pt>
                <c:pt idx="804">
                  <c:v>2.02</c:v>
                </c:pt>
                <c:pt idx="805">
                  <c:v>2.58</c:v>
                </c:pt>
                <c:pt idx="806">
                  <c:v>2.06</c:v>
                </c:pt>
                <c:pt idx="807">
                  <c:v>1.97</c:v>
                </c:pt>
                <c:pt idx="808">
                  <c:v>2.2000000000000002</c:v>
                </c:pt>
                <c:pt idx="809">
                  <c:v>2.16</c:v>
                </c:pt>
                <c:pt idx="810">
                  <c:v>2.09</c:v>
                </c:pt>
                <c:pt idx="811">
                  <c:v>2.83</c:v>
                </c:pt>
                <c:pt idx="812">
                  <c:v>2.02</c:v>
                </c:pt>
                <c:pt idx="813">
                  <c:v>2.12</c:v>
                </c:pt>
                <c:pt idx="814">
                  <c:v>2.08</c:v>
                </c:pt>
                <c:pt idx="815">
                  <c:v>2.42</c:v>
                </c:pt>
                <c:pt idx="816">
                  <c:v>2.09</c:v>
                </c:pt>
                <c:pt idx="817">
                  <c:v>2.23</c:v>
                </c:pt>
                <c:pt idx="818">
                  <c:v>2.44</c:v>
                </c:pt>
                <c:pt idx="819">
                  <c:v>1.97</c:v>
                </c:pt>
                <c:pt idx="820">
                  <c:v>2.09</c:v>
                </c:pt>
                <c:pt idx="821">
                  <c:v>2.4</c:v>
                </c:pt>
                <c:pt idx="822">
                  <c:v>2.13</c:v>
                </c:pt>
                <c:pt idx="823">
                  <c:v>2.5499999999999998</c:v>
                </c:pt>
                <c:pt idx="824">
                  <c:v>2.25</c:v>
                </c:pt>
                <c:pt idx="825">
                  <c:v>2.33</c:v>
                </c:pt>
                <c:pt idx="826">
                  <c:v>2.12</c:v>
                </c:pt>
                <c:pt idx="827">
                  <c:v>2.2000000000000002</c:v>
                </c:pt>
                <c:pt idx="828">
                  <c:v>1.98</c:v>
                </c:pt>
                <c:pt idx="829">
                  <c:v>2.0499999999999998</c:v>
                </c:pt>
                <c:pt idx="830">
                  <c:v>2.2999999999999998</c:v>
                </c:pt>
                <c:pt idx="831">
                  <c:v>2.11</c:v>
                </c:pt>
                <c:pt idx="832">
                  <c:v>2.23</c:v>
                </c:pt>
                <c:pt idx="833">
                  <c:v>2.09</c:v>
                </c:pt>
                <c:pt idx="834">
                  <c:v>2.02</c:v>
                </c:pt>
                <c:pt idx="835">
                  <c:v>2.25</c:v>
                </c:pt>
                <c:pt idx="836">
                  <c:v>2.1800000000000002</c:v>
                </c:pt>
                <c:pt idx="837">
                  <c:v>2.09</c:v>
                </c:pt>
                <c:pt idx="838">
                  <c:v>2.38</c:v>
                </c:pt>
                <c:pt idx="839">
                  <c:v>2.38</c:v>
                </c:pt>
                <c:pt idx="840">
                  <c:v>2.16</c:v>
                </c:pt>
                <c:pt idx="841">
                  <c:v>2.44</c:v>
                </c:pt>
                <c:pt idx="842">
                  <c:v>2.27</c:v>
                </c:pt>
                <c:pt idx="843">
                  <c:v>2.2000000000000002</c:v>
                </c:pt>
                <c:pt idx="844">
                  <c:v>2.33</c:v>
                </c:pt>
                <c:pt idx="845">
                  <c:v>2.34</c:v>
                </c:pt>
                <c:pt idx="846">
                  <c:v>2.91</c:v>
                </c:pt>
                <c:pt idx="847">
                  <c:v>2.83</c:v>
                </c:pt>
                <c:pt idx="848">
                  <c:v>2.81</c:v>
                </c:pt>
                <c:pt idx="849">
                  <c:v>2.31</c:v>
                </c:pt>
                <c:pt idx="850">
                  <c:v>2.15</c:v>
                </c:pt>
                <c:pt idx="851">
                  <c:v>2.2999999999999998</c:v>
                </c:pt>
                <c:pt idx="852">
                  <c:v>2.2000000000000002</c:v>
                </c:pt>
                <c:pt idx="853">
                  <c:v>2.13</c:v>
                </c:pt>
                <c:pt idx="854">
                  <c:v>2.09</c:v>
                </c:pt>
                <c:pt idx="855">
                  <c:v>2.13</c:v>
                </c:pt>
                <c:pt idx="856">
                  <c:v>2.34</c:v>
                </c:pt>
                <c:pt idx="857">
                  <c:v>2.13</c:v>
                </c:pt>
                <c:pt idx="858">
                  <c:v>2.09</c:v>
                </c:pt>
                <c:pt idx="859">
                  <c:v>2.27</c:v>
                </c:pt>
                <c:pt idx="860">
                  <c:v>2.09</c:v>
                </c:pt>
                <c:pt idx="861">
                  <c:v>2.0499999999999998</c:v>
                </c:pt>
                <c:pt idx="862">
                  <c:v>2.31</c:v>
                </c:pt>
                <c:pt idx="863">
                  <c:v>2.27</c:v>
                </c:pt>
                <c:pt idx="864">
                  <c:v>2.2000000000000002</c:v>
                </c:pt>
                <c:pt idx="865">
                  <c:v>1.98</c:v>
                </c:pt>
                <c:pt idx="866">
                  <c:v>2.62</c:v>
                </c:pt>
                <c:pt idx="867">
                  <c:v>2.02</c:v>
                </c:pt>
                <c:pt idx="868">
                  <c:v>2.16</c:v>
                </c:pt>
                <c:pt idx="869">
                  <c:v>1.94</c:v>
                </c:pt>
                <c:pt idx="870">
                  <c:v>2.38</c:v>
                </c:pt>
                <c:pt idx="871">
                  <c:v>2.12</c:v>
                </c:pt>
                <c:pt idx="872">
                  <c:v>2.91</c:v>
                </c:pt>
                <c:pt idx="873">
                  <c:v>2.11</c:v>
                </c:pt>
                <c:pt idx="874">
                  <c:v>2.27</c:v>
                </c:pt>
                <c:pt idx="875">
                  <c:v>2.02</c:v>
                </c:pt>
                <c:pt idx="876">
                  <c:v>2.4500000000000002</c:v>
                </c:pt>
                <c:pt idx="877">
                  <c:v>2.31</c:v>
                </c:pt>
                <c:pt idx="878">
                  <c:v>2.4500000000000002</c:v>
                </c:pt>
                <c:pt idx="879">
                  <c:v>2.25</c:v>
                </c:pt>
                <c:pt idx="880">
                  <c:v>2.25</c:v>
                </c:pt>
                <c:pt idx="881">
                  <c:v>2.4700000000000002</c:v>
                </c:pt>
                <c:pt idx="882">
                  <c:v>2.1800000000000002</c:v>
                </c:pt>
                <c:pt idx="883">
                  <c:v>2.48</c:v>
                </c:pt>
                <c:pt idx="884">
                  <c:v>2.65</c:v>
                </c:pt>
                <c:pt idx="885">
                  <c:v>2.37</c:v>
                </c:pt>
                <c:pt idx="886">
                  <c:v>2.48</c:v>
                </c:pt>
                <c:pt idx="887">
                  <c:v>2.06</c:v>
                </c:pt>
                <c:pt idx="888">
                  <c:v>2.68</c:v>
                </c:pt>
                <c:pt idx="889">
                  <c:v>2.2200000000000002</c:v>
                </c:pt>
                <c:pt idx="890">
                  <c:v>2.34</c:v>
                </c:pt>
                <c:pt idx="891">
                  <c:v>2.06</c:v>
                </c:pt>
                <c:pt idx="892">
                  <c:v>2.65</c:v>
                </c:pt>
                <c:pt idx="893">
                  <c:v>2.23</c:v>
                </c:pt>
                <c:pt idx="894">
                  <c:v>2.62</c:v>
                </c:pt>
                <c:pt idx="895">
                  <c:v>2.4300000000000002</c:v>
                </c:pt>
                <c:pt idx="896">
                  <c:v>2.72</c:v>
                </c:pt>
                <c:pt idx="897">
                  <c:v>2.09</c:v>
                </c:pt>
                <c:pt idx="898">
                  <c:v>2.91</c:v>
                </c:pt>
                <c:pt idx="899">
                  <c:v>2.4700000000000002</c:v>
                </c:pt>
                <c:pt idx="900">
                  <c:v>1.98</c:v>
                </c:pt>
                <c:pt idx="901">
                  <c:v>2.2200000000000002</c:v>
                </c:pt>
                <c:pt idx="902">
                  <c:v>2.1800000000000002</c:v>
                </c:pt>
                <c:pt idx="903">
                  <c:v>2.13</c:v>
                </c:pt>
                <c:pt idx="904">
                  <c:v>1.98</c:v>
                </c:pt>
                <c:pt idx="905">
                  <c:v>2.0099999999999998</c:v>
                </c:pt>
                <c:pt idx="906">
                  <c:v>2.02</c:v>
                </c:pt>
                <c:pt idx="907">
                  <c:v>2.42</c:v>
                </c:pt>
                <c:pt idx="908">
                  <c:v>2.52</c:v>
                </c:pt>
                <c:pt idx="909">
                  <c:v>2.23</c:v>
                </c:pt>
                <c:pt idx="910">
                  <c:v>2.31</c:v>
                </c:pt>
                <c:pt idx="911">
                  <c:v>2.1800000000000002</c:v>
                </c:pt>
                <c:pt idx="912">
                  <c:v>1.95</c:v>
                </c:pt>
                <c:pt idx="913">
                  <c:v>2.44</c:v>
                </c:pt>
                <c:pt idx="914">
                  <c:v>2.1800000000000002</c:v>
                </c:pt>
                <c:pt idx="915">
                  <c:v>2.5</c:v>
                </c:pt>
                <c:pt idx="916">
                  <c:v>2.23</c:v>
                </c:pt>
                <c:pt idx="917">
                  <c:v>2.2000000000000002</c:v>
                </c:pt>
                <c:pt idx="918">
                  <c:v>2.44</c:v>
                </c:pt>
                <c:pt idx="919">
                  <c:v>2.08</c:v>
                </c:pt>
                <c:pt idx="920">
                  <c:v>2.2999999999999998</c:v>
                </c:pt>
                <c:pt idx="921">
                  <c:v>1.77</c:v>
                </c:pt>
                <c:pt idx="922">
                  <c:v>2.2000000000000002</c:v>
                </c:pt>
                <c:pt idx="923">
                  <c:v>2.04</c:v>
                </c:pt>
                <c:pt idx="924">
                  <c:v>2.34</c:v>
                </c:pt>
                <c:pt idx="925">
                  <c:v>2.41</c:v>
                </c:pt>
                <c:pt idx="926">
                  <c:v>2.2200000000000002</c:v>
                </c:pt>
                <c:pt idx="927">
                  <c:v>2.57</c:v>
                </c:pt>
                <c:pt idx="928">
                  <c:v>2.0499999999999998</c:v>
                </c:pt>
                <c:pt idx="929">
                  <c:v>2.7</c:v>
                </c:pt>
                <c:pt idx="930">
                  <c:v>2.23</c:v>
                </c:pt>
                <c:pt idx="931">
                  <c:v>2.16</c:v>
                </c:pt>
                <c:pt idx="932">
                  <c:v>2.06</c:v>
                </c:pt>
                <c:pt idx="933">
                  <c:v>2.34</c:v>
                </c:pt>
                <c:pt idx="934">
                  <c:v>1.98</c:v>
                </c:pt>
                <c:pt idx="935">
                  <c:v>2.09</c:v>
                </c:pt>
                <c:pt idx="936">
                  <c:v>2.08</c:v>
                </c:pt>
                <c:pt idx="937">
                  <c:v>2.5499999999999998</c:v>
                </c:pt>
                <c:pt idx="938">
                  <c:v>2.16</c:v>
                </c:pt>
                <c:pt idx="939">
                  <c:v>2.19</c:v>
                </c:pt>
                <c:pt idx="940">
                  <c:v>2.09</c:v>
                </c:pt>
                <c:pt idx="941">
                  <c:v>2.13</c:v>
                </c:pt>
                <c:pt idx="942">
                  <c:v>2.06</c:v>
                </c:pt>
                <c:pt idx="943">
                  <c:v>2.72</c:v>
                </c:pt>
                <c:pt idx="944">
                  <c:v>2.8</c:v>
                </c:pt>
                <c:pt idx="945">
                  <c:v>2.42</c:v>
                </c:pt>
                <c:pt idx="946">
                  <c:v>2.27</c:v>
                </c:pt>
                <c:pt idx="947">
                  <c:v>2.0499999999999998</c:v>
                </c:pt>
                <c:pt idx="948">
                  <c:v>2.02</c:v>
                </c:pt>
                <c:pt idx="949">
                  <c:v>2.23</c:v>
                </c:pt>
                <c:pt idx="950">
                  <c:v>2.2999999999999998</c:v>
                </c:pt>
                <c:pt idx="951">
                  <c:v>2.27</c:v>
                </c:pt>
                <c:pt idx="952">
                  <c:v>2.13</c:v>
                </c:pt>
                <c:pt idx="953">
                  <c:v>2.04</c:v>
                </c:pt>
                <c:pt idx="954">
                  <c:v>2.04</c:v>
                </c:pt>
                <c:pt idx="955">
                  <c:v>2.34</c:v>
                </c:pt>
                <c:pt idx="956">
                  <c:v>2.2599999999999998</c:v>
                </c:pt>
                <c:pt idx="957">
                  <c:v>2.02</c:v>
                </c:pt>
                <c:pt idx="958">
                  <c:v>2.1800000000000002</c:v>
                </c:pt>
                <c:pt idx="959">
                  <c:v>1.91</c:v>
                </c:pt>
                <c:pt idx="960">
                  <c:v>2.83</c:v>
                </c:pt>
                <c:pt idx="961">
                  <c:v>2.41</c:v>
                </c:pt>
                <c:pt idx="962">
                  <c:v>2.5099999999999998</c:v>
                </c:pt>
                <c:pt idx="963">
                  <c:v>2.12</c:v>
                </c:pt>
                <c:pt idx="964">
                  <c:v>2.34</c:v>
                </c:pt>
                <c:pt idx="965">
                  <c:v>2.1800000000000002</c:v>
                </c:pt>
                <c:pt idx="966">
                  <c:v>2.15</c:v>
                </c:pt>
                <c:pt idx="967">
                  <c:v>2.06</c:v>
                </c:pt>
                <c:pt idx="968">
                  <c:v>2.42</c:v>
                </c:pt>
                <c:pt idx="969">
                  <c:v>2.54</c:v>
                </c:pt>
                <c:pt idx="970">
                  <c:v>2.04</c:v>
                </c:pt>
                <c:pt idx="971">
                  <c:v>2.15</c:v>
                </c:pt>
                <c:pt idx="972">
                  <c:v>2.19</c:v>
                </c:pt>
                <c:pt idx="973">
                  <c:v>2.08</c:v>
                </c:pt>
                <c:pt idx="974">
                  <c:v>2.61</c:v>
                </c:pt>
                <c:pt idx="975">
                  <c:v>2.04</c:v>
                </c:pt>
                <c:pt idx="976">
                  <c:v>2.57</c:v>
                </c:pt>
                <c:pt idx="977">
                  <c:v>2.13</c:v>
                </c:pt>
                <c:pt idx="978">
                  <c:v>2.1800000000000002</c:v>
                </c:pt>
                <c:pt idx="979">
                  <c:v>2.48</c:v>
                </c:pt>
                <c:pt idx="980">
                  <c:v>2.04</c:v>
                </c:pt>
                <c:pt idx="981">
                  <c:v>2.08</c:v>
                </c:pt>
                <c:pt idx="982">
                  <c:v>2.38</c:v>
                </c:pt>
                <c:pt idx="983">
                  <c:v>2.16</c:v>
                </c:pt>
                <c:pt idx="984">
                  <c:v>2.7</c:v>
                </c:pt>
                <c:pt idx="985">
                  <c:v>2.12</c:v>
                </c:pt>
                <c:pt idx="986">
                  <c:v>2.15</c:v>
                </c:pt>
                <c:pt idx="987">
                  <c:v>2.11</c:v>
                </c:pt>
                <c:pt idx="988">
                  <c:v>2.23</c:v>
                </c:pt>
                <c:pt idx="989">
                  <c:v>2.5099999999999998</c:v>
                </c:pt>
                <c:pt idx="990">
                  <c:v>2.68</c:v>
                </c:pt>
                <c:pt idx="991">
                  <c:v>2.31</c:v>
                </c:pt>
                <c:pt idx="992">
                  <c:v>2.74</c:v>
                </c:pt>
                <c:pt idx="993">
                  <c:v>2.74</c:v>
                </c:pt>
                <c:pt idx="994">
                  <c:v>2.2000000000000002</c:v>
                </c:pt>
                <c:pt idx="995">
                  <c:v>2.37</c:v>
                </c:pt>
                <c:pt idx="996">
                  <c:v>2.16</c:v>
                </c:pt>
                <c:pt idx="997">
                  <c:v>2.1800000000000002</c:v>
                </c:pt>
                <c:pt idx="998">
                  <c:v>2.11</c:v>
                </c:pt>
                <c:pt idx="999">
                  <c:v>2.34</c:v>
                </c:pt>
                <c:pt idx="1000">
                  <c:v>2.34</c:v>
                </c:pt>
                <c:pt idx="1001">
                  <c:v>2.2000000000000002</c:v>
                </c:pt>
                <c:pt idx="1002">
                  <c:v>2.11</c:v>
                </c:pt>
                <c:pt idx="1003">
                  <c:v>2.16</c:v>
                </c:pt>
                <c:pt idx="1004">
                  <c:v>2.0099999999999998</c:v>
                </c:pt>
                <c:pt idx="1005">
                  <c:v>2.33</c:v>
                </c:pt>
                <c:pt idx="1006">
                  <c:v>2.48</c:v>
                </c:pt>
                <c:pt idx="1007">
                  <c:v>2.5</c:v>
                </c:pt>
                <c:pt idx="1008">
                  <c:v>2.12</c:v>
                </c:pt>
                <c:pt idx="1009">
                  <c:v>2.06</c:v>
                </c:pt>
                <c:pt idx="1010">
                  <c:v>2.11</c:v>
                </c:pt>
                <c:pt idx="1011">
                  <c:v>2.04</c:v>
                </c:pt>
                <c:pt idx="1012">
                  <c:v>1.98</c:v>
                </c:pt>
                <c:pt idx="1013">
                  <c:v>2.42</c:v>
                </c:pt>
                <c:pt idx="1014">
                  <c:v>2</c:v>
                </c:pt>
                <c:pt idx="1015">
                  <c:v>2.08</c:v>
                </c:pt>
                <c:pt idx="1016">
                  <c:v>2.02</c:v>
                </c:pt>
                <c:pt idx="1017">
                  <c:v>2.04</c:v>
                </c:pt>
                <c:pt idx="1018">
                  <c:v>2.23</c:v>
                </c:pt>
                <c:pt idx="1019">
                  <c:v>2</c:v>
                </c:pt>
                <c:pt idx="1020">
                  <c:v>2.09</c:v>
                </c:pt>
                <c:pt idx="1021">
                  <c:v>1.98</c:v>
                </c:pt>
                <c:pt idx="1022">
                  <c:v>2.23</c:v>
                </c:pt>
                <c:pt idx="1023">
                  <c:v>2.68</c:v>
                </c:pt>
                <c:pt idx="1024">
                  <c:v>2.2000000000000002</c:v>
                </c:pt>
                <c:pt idx="1025">
                  <c:v>2.4500000000000002</c:v>
                </c:pt>
                <c:pt idx="1026">
                  <c:v>2.2000000000000002</c:v>
                </c:pt>
                <c:pt idx="1027">
                  <c:v>2.16</c:v>
                </c:pt>
                <c:pt idx="1028">
                  <c:v>2.62</c:v>
                </c:pt>
                <c:pt idx="1029">
                  <c:v>2.52</c:v>
                </c:pt>
                <c:pt idx="1030">
                  <c:v>2.0099999999999998</c:v>
                </c:pt>
                <c:pt idx="1031">
                  <c:v>2.11</c:v>
                </c:pt>
                <c:pt idx="1032">
                  <c:v>2.27</c:v>
                </c:pt>
                <c:pt idx="1033">
                  <c:v>2.12</c:v>
                </c:pt>
                <c:pt idx="1034">
                  <c:v>2.08</c:v>
                </c:pt>
                <c:pt idx="1035">
                  <c:v>2.38</c:v>
                </c:pt>
                <c:pt idx="1036">
                  <c:v>2.44</c:v>
                </c:pt>
                <c:pt idx="1037">
                  <c:v>2.4</c:v>
                </c:pt>
                <c:pt idx="1038">
                  <c:v>2.4</c:v>
                </c:pt>
                <c:pt idx="1039">
                  <c:v>2.38</c:v>
                </c:pt>
                <c:pt idx="1040">
                  <c:v>2.0499999999999998</c:v>
                </c:pt>
                <c:pt idx="1041">
                  <c:v>2.44</c:v>
                </c:pt>
                <c:pt idx="1042">
                  <c:v>2.2200000000000002</c:v>
                </c:pt>
                <c:pt idx="1043">
                  <c:v>2.34</c:v>
                </c:pt>
                <c:pt idx="1044">
                  <c:v>2.2599999999999998</c:v>
                </c:pt>
                <c:pt idx="1045">
                  <c:v>2.41</c:v>
                </c:pt>
                <c:pt idx="1046">
                  <c:v>2.4500000000000002</c:v>
                </c:pt>
                <c:pt idx="1047">
                  <c:v>2.2200000000000002</c:v>
                </c:pt>
                <c:pt idx="1048">
                  <c:v>2.09</c:v>
                </c:pt>
                <c:pt idx="1049">
                  <c:v>2.31</c:v>
                </c:pt>
                <c:pt idx="1050">
                  <c:v>2.4</c:v>
                </c:pt>
                <c:pt idx="1051">
                  <c:v>2.0499999999999998</c:v>
                </c:pt>
                <c:pt idx="1052">
                  <c:v>2.11</c:v>
                </c:pt>
                <c:pt idx="1053">
                  <c:v>2.19</c:v>
                </c:pt>
                <c:pt idx="1054">
                  <c:v>2.5099999999999998</c:v>
                </c:pt>
                <c:pt idx="1055">
                  <c:v>2.2000000000000002</c:v>
                </c:pt>
                <c:pt idx="1056">
                  <c:v>2.25</c:v>
                </c:pt>
                <c:pt idx="1057">
                  <c:v>2.16</c:v>
                </c:pt>
                <c:pt idx="1058">
                  <c:v>2.38</c:v>
                </c:pt>
                <c:pt idx="1059">
                  <c:v>2.12</c:v>
                </c:pt>
                <c:pt idx="1060">
                  <c:v>2.2999999999999998</c:v>
                </c:pt>
                <c:pt idx="1061">
                  <c:v>2.19</c:v>
                </c:pt>
                <c:pt idx="1062">
                  <c:v>2.11</c:v>
                </c:pt>
                <c:pt idx="1063">
                  <c:v>2.71</c:v>
                </c:pt>
                <c:pt idx="1064">
                  <c:v>2.33</c:v>
                </c:pt>
                <c:pt idx="1065">
                  <c:v>2.2599999999999998</c:v>
                </c:pt>
                <c:pt idx="1066">
                  <c:v>2.23</c:v>
                </c:pt>
                <c:pt idx="1067">
                  <c:v>2.27</c:v>
                </c:pt>
                <c:pt idx="1068">
                  <c:v>2.38</c:v>
                </c:pt>
                <c:pt idx="1069">
                  <c:v>2.2200000000000002</c:v>
                </c:pt>
                <c:pt idx="1070">
                  <c:v>2.38</c:v>
                </c:pt>
                <c:pt idx="1071">
                  <c:v>2.2599999999999998</c:v>
                </c:pt>
                <c:pt idx="1072">
                  <c:v>2.38</c:v>
                </c:pt>
                <c:pt idx="1073">
                  <c:v>2.19</c:v>
                </c:pt>
                <c:pt idx="1074">
                  <c:v>2.1800000000000002</c:v>
                </c:pt>
                <c:pt idx="1075">
                  <c:v>2.44</c:v>
                </c:pt>
                <c:pt idx="1076">
                  <c:v>2.37</c:v>
                </c:pt>
                <c:pt idx="1077">
                  <c:v>2.25</c:v>
                </c:pt>
                <c:pt idx="1078">
                  <c:v>2.13</c:v>
                </c:pt>
                <c:pt idx="1079">
                  <c:v>2.94</c:v>
                </c:pt>
                <c:pt idx="1080">
                  <c:v>2.27</c:v>
                </c:pt>
                <c:pt idx="1081">
                  <c:v>2.34</c:v>
                </c:pt>
                <c:pt idx="1082">
                  <c:v>2.44</c:v>
                </c:pt>
                <c:pt idx="1083">
                  <c:v>2.5499999999999998</c:v>
                </c:pt>
                <c:pt idx="1084">
                  <c:v>2.4500000000000002</c:v>
                </c:pt>
                <c:pt idx="1085">
                  <c:v>2.2000000000000002</c:v>
                </c:pt>
                <c:pt idx="1086">
                  <c:v>2.2000000000000002</c:v>
                </c:pt>
                <c:pt idx="1087">
                  <c:v>2.5</c:v>
                </c:pt>
                <c:pt idx="1088">
                  <c:v>2.34</c:v>
                </c:pt>
                <c:pt idx="1089">
                  <c:v>2.31</c:v>
                </c:pt>
                <c:pt idx="1090">
                  <c:v>2.2000000000000002</c:v>
                </c:pt>
                <c:pt idx="1091">
                  <c:v>2.25</c:v>
                </c:pt>
                <c:pt idx="1092">
                  <c:v>2.74</c:v>
                </c:pt>
                <c:pt idx="1093">
                  <c:v>2.19</c:v>
                </c:pt>
                <c:pt idx="1094">
                  <c:v>2.38</c:v>
                </c:pt>
                <c:pt idx="1095">
                  <c:v>2.4700000000000002</c:v>
                </c:pt>
                <c:pt idx="1096">
                  <c:v>2.35</c:v>
                </c:pt>
                <c:pt idx="1097">
                  <c:v>2.34</c:v>
                </c:pt>
                <c:pt idx="1098">
                  <c:v>2.0499999999999998</c:v>
                </c:pt>
                <c:pt idx="1099">
                  <c:v>2.06</c:v>
                </c:pt>
                <c:pt idx="1100">
                  <c:v>2.31</c:v>
                </c:pt>
                <c:pt idx="1101">
                  <c:v>2.19</c:v>
                </c:pt>
                <c:pt idx="1102">
                  <c:v>2.27</c:v>
                </c:pt>
                <c:pt idx="1103">
                  <c:v>2.04</c:v>
                </c:pt>
                <c:pt idx="1104">
                  <c:v>2.04</c:v>
                </c:pt>
                <c:pt idx="1105">
                  <c:v>2.42</c:v>
                </c:pt>
                <c:pt idx="1106">
                  <c:v>2.15</c:v>
                </c:pt>
                <c:pt idx="1107">
                  <c:v>2.2599999999999998</c:v>
                </c:pt>
                <c:pt idx="1108">
                  <c:v>2.2999999999999998</c:v>
                </c:pt>
                <c:pt idx="1109">
                  <c:v>2.4</c:v>
                </c:pt>
                <c:pt idx="1110">
                  <c:v>2.64</c:v>
                </c:pt>
                <c:pt idx="1111">
                  <c:v>2.54</c:v>
                </c:pt>
                <c:pt idx="1112">
                  <c:v>2.13</c:v>
                </c:pt>
                <c:pt idx="1113">
                  <c:v>2.31</c:v>
                </c:pt>
                <c:pt idx="1114">
                  <c:v>2.12</c:v>
                </c:pt>
                <c:pt idx="1115">
                  <c:v>2.41</c:v>
                </c:pt>
                <c:pt idx="1116">
                  <c:v>2.31</c:v>
                </c:pt>
                <c:pt idx="1117">
                  <c:v>2.5499999999999998</c:v>
                </c:pt>
                <c:pt idx="1118">
                  <c:v>2.13</c:v>
                </c:pt>
                <c:pt idx="1119">
                  <c:v>2.09</c:v>
                </c:pt>
                <c:pt idx="1120">
                  <c:v>2.74</c:v>
                </c:pt>
                <c:pt idx="1121">
                  <c:v>2.2599999999999998</c:v>
                </c:pt>
                <c:pt idx="1122">
                  <c:v>2.35</c:v>
                </c:pt>
                <c:pt idx="1123">
                  <c:v>2.23</c:v>
                </c:pt>
                <c:pt idx="1124">
                  <c:v>2.2599999999999998</c:v>
                </c:pt>
                <c:pt idx="1125">
                  <c:v>2.06</c:v>
                </c:pt>
                <c:pt idx="1126">
                  <c:v>2.11</c:v>
                </c:pt>
                <c:pt idx="1127">
                  <c:v>2.2000000000000002</c:v>
                </c:pt>
                <c:pt idx="1128">
                  <c:v>2.44</c:v>
                </c:pt>
                <c:pt idx="1129">
                  <c:v>2.31</c:v>
                </c:pt>
                <c:pt idx="1130">
                  <c:v>2.5</c:v>
                </c:pt>
                <c:pt idx="1131">
                  <c:v>2.38</c:v>
                </c:pt>
                <c:pt idx="1132">
                  <c:v>2.12</c:v>
                </c:pt>
                <c:pt idx="1133">
                  <c:v>2.42</c:v>
                </c:pt>
                <c:pt idx="1134">
                  <c:v>2.2999999999999998</c:v>
                </c:pt>
                <c:pt idx="1135">
                  <c:v>2.37</c:v>
                </c:pt>
                <c:pt idx="1136">
                  <c:v>2.4500000000000002</c:v>
                </c:pt>
                <c:pt idx="1137">
                  <c:v>2.44</c:v>
                </c:pt>
                <c:pt idx="1138">
                  <c:v>2.19</c:v>
                </c:pt>
                <c:pt idx="1139">
                  <c:v>2.12</c:v>
                </c:pt>
                <c:pt idx="1140">
                  <c:v>2.2599999999999998</c:v>
                </c:pt>
                <c:pt idx="1141">
                  <c:v>2.2599999999999998</c:v>
                </c:pt>
                <c:pt idx="1142">
                  <c:v>2.4500000000000002</c:v>
                </c:pt>
                <c:pt idx="1143">
                  <c:v>2.11</c:v>
                </c:pt>
                <c:pt idx="1144">
                  <c:v>2.23</c:v>
                </c:pt>
                <c:pt idx="1145">
                  <c:v>2.38</c:v>
                </c:pt>
                <c:pt idx="1146">
                  <c:v>2.48</c:v>
                </c:pt>
                <c:pt idx="1147">
                  <c:v>2.4500000000000002</c:v>
                </c:pt>
                <c:pt idx="1148">
                  <c:v>2.27</c:v>
                </c:pt>
                <c:pt idx="1149">
                  <c:v>2.25</c:v>
                </c:pt>
                <c:pt idx="1150">
                  <c:v>2.37</c:v>
                </c:pt>
                <c:pt idx="1151">
                  <c:v>2.2200000000000002</c:v>
                </c:pt>
                <c:pt idx="1152">
                  <c:v>2.23</c:v>
                </c:pt>
                <c:pt idx="1153">
                  <c:v>2.08</c:v>
                </c:pt>
                <c:pt idx="1154">
                  <c:v>2.35</c:v>
                </c:pt>
                <c:pt idx="1155">
                  <c:v>2.61</c:v>
                </c:pt>
                <c:pt idx="1156">
                  <c:v>2.33</c:v>
                </c:pt>
                <c:pt idx="1157">
                  <c:v>2.4700000000000002</c:v>
                </c:pt>
                <c:pt idx="1158">
                  <c:v>2.67</c:v>
                </c:pt>
                <c:pt idx="1159">
                  <c:v>2.44</c:v>
                </c:pt>
                <c:pt idx="1160">
                  <c:v>2.15</c:v>
                </c:pt>
                <c:pt idx="1161">
                  <c:v>2.2999999999999998</c:v>
                </c:pt>
                <c:pt idx="1162">
                  <c:v>2.4700000000000002</c:v>
                </c:pt>
                <c:pt idx="1163">
                  <c:v>2.2599999999999998</c:v>
                </c:pt>
                <c:pt idx="1164">
                  <c:v>2.15</c:v>
                </c:pt>
                <c:pt idx="1165">
                  <c:v>2.15</c:v>
                </c:pt>
                <c:pt idx="1166">
                  <c:v>2.57</c:v>
                </c:pt>
                <c:pt idx="1167">
                  <c:v>2.4</c:v>
                </c:pt>
                <c:pt idx="1168">
                  <c:v>2.2200000000000002</c:v>
                </c:pt>
                <c:pt idx="1169">
                  <c:v>2.15</c:v>
                </c:pt>
                <c:pt idx="1170">
                  <c:v>2.33</c:v>
                </c:pt>
                <c:pt idx="1171">
                  <c:v>2.1800000000000002</c:v>
                </c:pt>
                <c:pt idx="1172">
                  <c:v>2.27</c:v>
                </c:pt>
                <c:pt idx="1173">
                  <c:v>2.42</c:v>
                </c:pt>
                <c:pt idx="1174">
                  <c:v>2.37</c:v>
                </c:pt>
                <c:pt idx="1175">
                  <c:v>2.37</c:v>
                </c:pt>
                <c:pt idx="1176">
                  <c:v>2.38</c:v>
                </c:pt>
                <c:pt idx="1177">
                  <c:v>2.35</c:v>
                </c:pt>
                <c:pt idx="1178">
                  <c:v>2.44</c:v>
                </c:pt>
                <c:pt idx="1179">
                  <c:v>2.35</c:v>
                </c:pt>
                <c:pt idx="1180">
                  <c:v>2.44</c:v>
                </c:pt>
                <c:pt idx="1181">
                  <c:v>2.0099999999999998</c:v>
                </c:pt>
                <c:pt idx="1182">
                  <c:v>2.27</c:v>
                </c:pt>
                <c:pt idx="1183">
                  <c:v>2.38</c:v>
                </c:pt>
                <c:pt idx="1184">
                  <c:v>2.58</c:v>
                </c:pt>
                <c:pt idx="1185">
                  <c:v>2.52</c:v>
                </c:pt>
                <c:pt idx="1186">
                  <c:v>2.4</c:v>
                </c:pt>
                <c:pt idx="1187">
                  <c:v>2.16</c:v>
                </c:pt>
                <c:pt idx="1188">
                  <c:v>2.25</c:v>
                </c:pt>
                <c:pt idx="1189">
                  <c:v>2.4</c:v>
                </c:pt>
                <c:pt idx="1190">
                  <c:v>2.33</c:v>
                </c:pt>
                <c:pt idx="1191">
                  <c:v>2.31</c:v>
                </c:pt>
                <c:pt idx="1192">
                  <c:v>2.44</c:v>
                </c:pt>
                <c:pt idx="1193">
                  <c:v>2.41</c:v>
                </c:pt>
                <c:pt idx="1194">
                  <c:v>2.25</c:v>
                </c:pt>
                <c:pt idx="1195">
                  <c:v>2.38</c:v>
                </c:pt>
                <c:pt idx="1196">
                  <c:v>2.04</c:v>
                </c:pt>
                <c:pt idx="1197">
                  <c:v>2.2599999999999998</c:v>
                </c:pt>
                <c:pt idx="1198">
                  <c:v>2.23</c:v>
                </c:pt>
                <c:pt idx="1199">
                  <c:v>2.48</c:v>
                </c:pt>
                <c:pt idx="1200">
                  <c:v>2.35</c:v>
                </c:pt>
                <c:pt idx="1201">
                  <c:v>2.06</c:v>
                </c:pt>
                <c:pt idx="1202">
                  <c:v>2.2999999999999998</c:v>
                </c:pt>
                <c:pt idx="1203">
                  <c:v>2.16</c:v>
                </c:pt>
                <c:pt idx="1204">
                  <c:v>2.25</c:v>
                </c:pt>
                <c:pt idx="1205">
                  <c:v>2.16</c:v>
                </c:pt>
                <c:pt idx="1206">
                  <c:v>2.2599999999999998</c:v>
                </c:pt>
                <c:pt idx="1207">
                  <c:v>2.2599999999999998</c:v>
                </c:pt>
                <c:pt idx="1208">
                  <c:v>2.12</c:v>
                </c:pt>
                <c:pt idx="1209">
                  <c:v>2.25</c:v>
                </c:pt>
                <c:pt idx="1210">
                  <c:v>2.41</c:v>
                </c:pt>
                <c:pt idx="1211">
                  <c:v>2.31</c:v>
                </c:pt>
                <c:pt idx="1212">
                  <c:v>2.15</c:v>
                </c:pt>
                <c:pt idx="1213">
                  <c:v>2.2999999999999998</c:v>
                </c:pt>
                <c:pt idx="1214">
                  <c:v>2.5</c:v>
                </c:pt>
                <c:pt idx="1215">
                  <c:v>2.19</c:v>
                </c:pt>
                <c:pt idx="1216">
                  <c:v>2.09</c:v>
                </c:pt>
                <c:pt idx="1217">
                  <c:v>2.27</c:v>
                </c:pt>
                <c:pt idx="1218">
                  <c:v>2.33</c:v>
                </c:pt>
                <c:pt idx="1219">
                  <c:v>2.1800000000000002</c:v>
                </c:pt>
                <c:pt idx="1220">
                  <c:v>2.31</c:v>
                </c:pt>
                <c:pt idx="1221">
                  <c:v>2.35</c:v>
                </c:pt>
                <c:pt idx="1222">
                  <c:v>2.12</c:v>
                </c:pt>
                <c:pt idx="1223">
                  <c:v>2.13</c:v>
                </c:pt>
                <c:pt idx="1224">
                  <c:v>2.4500000000000002</c:v>
                </c:pt>
                <c:pt idx="1225">
                  <c:v>2.35</c:v>
                </c:pt>
                <c:pt idx="1226">
                  <c:v>2.1800000000000002</c:v>
                </c:pt>
                <c:pt idx="1227">
                  <c:v>2.25</c:v>
                </c:pt>
                <c:pt idx="1228">
                  <c:v>2.2999999999999998</c:v>
                </c:pt>
                <c:pt idx="1229">
                  <c:v>2.35</c:v>
                </c:pt>
                <c:pt idx="1230">
                  <c:v>2.38</c:v>
                </c:pt>
                <c:pt idx="1231">
                  <c:v>2.16</c:v>
                </c:pt>
                <c:pt idx="1232">
                  <c:v>2.33</c:v>
                </c:pt>
                <c:pt idx="1233">
                  <c:v>2.0499999999999998</c:v>
                </c:pt>
                <c:pt idx="1234">
                  <c:v>2.2200000000000002</c:v>
                </c:pt>
                <c:pt idx="1235">
                  <c:v>2.27</c:v>
                </c:pt>
                <c:pt idx="1236">
                  <c:v>2.15</c:v>
                </c:pt>
                <c:pt idx="1237">
                  <c:v>2.27</c:v>
                </c:pt>
                <c:pt idx="1238">
                  <c:v>2.2000000000000002</c:v>
                </c:pt>
                <c:pt idx="1239">
                  <c:v>2.2999999999999998</c:v>
                </c:pt>
                <c:pt idx="1240">
                  <c:v>2.35</c:v>
                </c:pt>
                <c:pt idx="1241">
                  <c:v>2.31</c:v>
                </c:pt>
                <c:pt idx="1242">
                  <c:v>2.27</c:v>
                </c:pt>
                <c:pt idx="1243">
                  <c:v>2.37</c:v>
                </c:pt>
                <c:pt idx="1244">
                  <c:v>2.15</c:v>
                </c:pt>
                <c:pt idx="1245">
                  <c:v>2.31</c:v>
                </c:pt>
                <c:pt idx="1246">
                  <c:v>2.37</c:v>
                </c:pt>
                <c:pt idx="1247">
                  <c:v>2.38</c:v>
                </c:pt>
                <c:pt idx="1248">
                  <c:v>2.1800000000000002</c:v>
                </c:pt>
                <c:pt idx="1249">
                  <c:v>2.31</c:v>
                </c:pt>
                <c:pt idx="1250">
                  <c:v>2.38</c:v>
                </c:pt>
                <c:pt idx="1251">
                  <c:v>2.5099999999999998</c:v>
                </c:pt>
                <c:pt idx="1252">
                  <c:v>2.4</c:v>
                </c:pt>
                <c:pt idx="1253">
                  <c:v>2.31</c:v>
                </c:pt>
                <c:pt idx="1254">
                  <c:v>2.5499999999999998</c:v>
                </c:pt>
                <c:pt idx="1255">
                  <c:v>2.34</c:v>
                </c:pt>
                <c:pt idx="1256">
                  <c:v>2.48</c:v>
                </c:pt>
                <c:pt idx="1257">
                  <c:v>2.38</c:v>
                </c:pt>
                <c:pt idx="1258">
                  <c:v>2.65</c:v>
                </c:pt>
                <c:pt idx="1259">
                  <c:v>2.31</c:v>
                </c:pt>
                <c:pt idx="1260">
                  <c:v>2.4</c:v>
                </c:pt>
                <c:pt idx="1261">
                  <c:v>2.38</c:v>
                </c:pt>
                <c:pt idx="1262">
                  <c:v>2.19</c:v>
                </c:pt>
                <c:pt idx="1263">
                  <c:v>2.2000000000000002</c:v>
                </c:pt>
                <c:pt idx="1264">
                  <c:v>2.25</c:v>
                </c:pt>
                <c:pt idx="1265">
                  <c:v>2.68</c:v>
                </c:pt>
                <c:pt idx="1266">
                  <c:v>2.52</c:v>
                </c:pt>
                <c:pt idx="1267">
                  <c:v>2.34</c:v>
                </c:pt>
                <c:pt idx="1268">
                  <c:v>2.35</c:v>
                </c:pt>
                <c:pt idx="1269">
                  <c:v>2.4700000000000002</c:v>
                </c:pt>
                <c:pt idx="1270">
                  <c:v>2.12</c:v>
                </c:pt>
                <c:pt idx="1271">
                  <c:v>2.31</c:v>
                </c:pt>
                <c:pt idx="1272">
                  <c:v>2.31</c:v>
                </c:pt>
                <c:pt idx="1273">
                  <c:v>2.25</c:v>
                </c:pt>
                <c:pt idx="1274">
                  <c:v>2.0499999999999998</c:v>
                </c:pt>
                <c:pt idx="1275">
                  <c:v>2.42</c:v>
                </c:pt>
                <c:pt idx="1276">
                  <c:v>2.48</c:v>
                </c:pt>
                <c:pt idx="1277">
                  <c:v>2.09</c:v>
                </c:pt>
                <c:pt idx="1278">
                  <c:v>2.15</c:v>
                </c:pt>
                <c:pt idx="1279">
                  <c:v>2.27</c:v>
                </c:pt>
                <c:pt idx="1280">
                  <c:v>2.27</c:v>
                </c:pt>
                <c:pt idx="1281">
                  <c:v>2.2599999999999998</c:v>
                </c:pt>
                <c:pt idx="1282">
                  <c:v>2.3199999999999998</c:v>
                </c:pt>
                <c:pt idx="1283">
                  <c:v>2.0099999999999998</c:v>
                </c:pt>
                <c:pt idx="1284">
                  <c:v>2.16</c:v>
                </c:pt>
                <c:pt idx="1285">
                  <c:v>2.1800000000000002</c:v>
                </c:pt>
                <c:pt idx="1286">
                  <c:v>2.09</c:v>
                </c:pt>
                <c:pt idx="1287">
                  <c:v>2.1800000000000002</c:v>
                </c:pt>
                <c:pt idx="1288">
                  <c:v>2.31</c:v>
                </c:pt>
                <c:pt idx="1289">
                  <c:v>2.2000000000000002</c:v>
                </c:pt>
                <c:pt idx="1290">
                  <c:v>2.11</c:v>
                </c:pt>
                <c:pt idx="1291">
                  <c:v>2.2599999999999998</c:v>
                </c:pt>
                <c:pt idx="1292">
                  <c:v>2.12</c:v>
                </c:pt>
                <c:pt idx="1293">
                  <c:v>2.2200000000000002</c:v>
                </c:pt>
                <c:pt idx="1294">
                  <c:v>2.48</c:v>
                </c:pt>
                <c:pt idx="1295">
                  <c:v>2.25</c:v>
                </c:pt>
                <c:pt idx="1296">
                  <c:v>2.4500000000000002</c:v>
                </c:pt>
                <c:pt idx="1297">
                  <c:v>2.35</c:v>
                </c:pt>
                <c:pt idx="1298">
                  <c:v>2.41</c:v>
                </c:pt>
                <c:pt idx="1299">
                  <c:v>2.4</c:v>
                </c:pt>
                <c:pt idx="1300">
                  <c:v>2.5099999999999998</c:v>
                </c:pt>
                <c:pt idx="1301">
                  <c:v>2.27</c:v>
                </c:pt>
                <c:pt idx="1302">
                  <c:v>2.33</c:v>
                </c:pt>
                <c:pt idx="1303">
                  <c:v>2.25</c:v>
                </c:pt>
                <c:pt idx="1304">
                  <c:v>2.25</c:v>
                </c:pt>
                <c:pt idx="1305">
                  <c:v>2.2000000000000002</c:v>
                </c:pt>
                <c:pt idx="1306">
                  <c:v>2.48</c:v>
                </c:pt>
                <c:pt idx="1307">
                  <c:v>2.25</c:v>
                </c:pt>
                <c:pt idx="1308">
                  <c:v>2.12</c:v>
                </c:pt>
                <c:pt idx="1309">
                  <c:v>2.09</c:v>
                </c:pt>
                <c:pt idx="1310">
                  <c:v>2.33</c:v>
                </c:pt>
                <c:pt idx="1311">
                  <c:v>2.31</c:v>
                </c:pt>
                <c:pt idx="1312">
                  <c:v>2.35</c:v>
                </c:pt>
                <c:pt idx="1313">
                  <c:v>2.25</c:v>
                </c:pt>
                <c:pt idx="1314">
                  <c:v>2.19</c:v>
                </c:pt>
                <c:pt idx="1315">
                  <c:v>2.37</c:v>
                </c:pt>
                <c:pt idx="1316">
                  <c:v>2.12</c:v>
                </c:pt>
                <c:pt idx="1317">
                  <c:v>2.2599999999999998</c:v>
                </c:pt>
                <c:pt idx="1318">
                  <c:v>2.37</c:v>
                </c:pt>
                <c:pt idx="1319">
                  <c:v>2.13</c:v>
                </c:pt>
                <c:pt idx="1320">
                  <c:v>2.33</c:v>
                </c:pt>
                <c:pt idx="1321">
                  <c:v>2.4</c:v>
                </c:pt>
                <c:pt idx="1322">
                  <c:v>2.2000000000000002</c:v>
                </c:pt>
                <c:pt idx="1323">
                  <c:v>2.19</c:v>
                </c:pt>
                <c:pt idx="1324">
                  <c:v>2.33</c:v>
                </c:pt>
                <c:pt idx="1325">
                  <c:v>2.35</c:v>
                </c:pt>
                <c:pt idx="1326">
                  <c:v>2.2599999999999998</c:v>
                </c:pt>
                <c:pt idx="1327">
                  <c:v>2.31</c:v>
                </c:pt>
                <c:pt idx="1328">
                  <c:v>2.2599999999999998</c:v>
                </c:pt>
                <c:pt idx="1329">
                  <c:v>2.23</c:v>
                </c:pt>
                <c:pt idx="1330">
                  <c:v>2.2999999999999998</c:v>
                </c:pt>
                <c:pt idx="1331">
                  <c:v>2.35</c:v>
                </c:pt>
                <c:pt idx="1332">
                  <c:v>2.42</c:v>
                </c:pt>
                <c:pt idx="1333">
                  <c:v>2.15</c:v>
                </c:pt>
                <c:pt idx="1334">
                  <c:v>2.2000000000000002</c:v>
                </c:pt>
                <c:pt idx="1335">
                  <c:v>2.19</c:v>
                </c:pt>
                <c:pt idx="1336">
                  <c:v>2.16</c:v>
                </c:pt>
                <c:pt idx="1337">
                  <c:v>2.42</c:v>
                </c:pt>
                <c:pt idx="1338">
                  <c:v>2.31</c:v>
                </c:pt>
                <c:pt idx="1339">
                  <c:v>2.12</c:v>
                </c:pt>
                <c:pt idx="1340">
                  <c:v>2.09</c:v>
                </c:pt>
                <c:pt idx="1341">
                  <c:v>2.42</c:v>
                </c:pt>
                <c:pt idx="1342">
                  <c:v>2.31</c:v>
                </c:pt>
                <c:pt idx="1343">
                  <c:v>2.2000000000000002</c:v>
                </c:pt>
                <c:pt idx="1344">
                  <c:v>2.11</c:v>
                </c:pt>
                <c:pt idx="1345">
                  <c:v>2.2599999999999998</c:v>
                </c:pt>
                <c:pt idx="1346">
                  <c:v>2.52</c:v>
                </c:pt>
                <c:pt idx="1347">
                  <c:v>2.06</c:v>
                </c:pt>
                <c:pt idx="1348">
                  <c:v>2.34</c:v>
                </c:pt>
                <c:pt idx="1349">
                  <c:v>2.44</c:v>
                </c:pt>
                <c:pt idx="1350">
                  <c:v>2.38</c:v>
                </c:pt>
                <c:pt idx="1351">
                  <c:v>2.25</c:v>
                </c:pt>
                <c:pt idx="1352">
                  <c:v>2.2000000000000002</c:v>
                </c:pt>
                <c:pt idx="1353">
                  <c:v>2.2200000000000002</c:v>
                </c:pt>
                <c:pt idx="1354">
                  <c:v>2.23</c:v>
                </c:pt>
                <c:pt idx="1355">
                  <c:v>2.35</c:v>
                </c:pt>
                <c:pt idx="1356">
                  <c:v>2.23</c:v>
                </c:pt>
                <c:pt idx="1357">
                  <c:v>2.31</c:v>
                </c:pt>
                <c:pt idx="1358">
                  <c:v>2.2999999999999998</c:v>
                </c:pt>
                <c:pt idx="1359">
                  <c:v>2.34</c:v>
                </c:pt>
                <c:pt idx="1360">
                  <c:v>2.4500000000000002</c:v>
                </c:pt>
                <c:pt idx="1361">
                  <c:v>2.23</c:v>
                </c:pt>
                <c:pt idx="1362">
                  <c:v>2.4700000000000002</c:v>
                </c:pt>
                <c:pt idx="1363">
                  <c:v>2.27</c:v>
                </c:pt>
                <c:pt idx="1364">
                  <c:v>2.2599999999999998</c:v>
                </c:pt>
                <c:pt idx="1365">
                  <c:v>2.4</c:v>
                </c:pt>
                <c:pt idx="1366">
                  <c:v>2.19</c:v>
                </c:pt>
                <c:pt idx="1367">
                  <c:v>2.16</c:v>
                </c:pt>
                <c:pt idx="1368">
                  <c:v>2.2599999999999998</c:v>
                </c:pt>
                <c:pt idx="1369">
                  <c:v>2.37</c:v>
                </c:pt>
                <c:pt idx="1370">
                  <c:v>2.02</c:v>
                </c:pt>
                <c:pt idx="1371">
                  <c:v>2.2000000000000002</c:v>
                </c:pt>
                <c:pt idx="1372">
                  <c:v>2.12</c:v>
                </c:pt>
                <c:pt idx="1373">
                  <c:v>2.1800000000000002</c:v>
                </c:pt>
                <c:pt idx="1374">
                  <c:v>2.2999999999999998</c:v>
                </c:pt>
                <c:pt idx="1375">
                  <c:v>2.37</c:v>
                </c:pt>
                <c:pt idx="1376">
                  <c:v>2.41</c:v>
                </c:pt>
                <c:pt idx="1377">
                  <c:v>2.31</c:v>
                </c:pt>
                <c:pt idx="1378">
                  <c:v>2.2200000000000002</c:v>
                </c:pt>
                <c:pt idx="1379">
                  <c:v>2.4</c:v>
                </c:pt>
                <c:pt idx="1380">
                  <c:v>2.06</c:v>
                </c:pt>
                <c:pt idx="1381">
                  <c:v>2.35</c:v>
                </c:pt>
                <c:pt idx="1382">
                  <c:v>2.38</c:v>
                </c:pt>
                <c:pt idx="1383">
                  <c:v>2.37</c:v>
                </c:pt>
                <c:pt idx="1384">
                  <c:v>2.5099999999999998</c:v>
                </c:pt>
                <c:pt idx="1385">
                  <c:v>2.35</c:v>
                </c:pt>
                <c:pt idx="1386">
                  <c:v>2.15</c:v>
                </c:pt>
                <c:pt idx="1387">
                  <c:v>2.41</c:v>
                </c:pt>
                <c:pt idx="1388">
                  <c:v>2.13</c:v>
                </c:pt>
                <c:pt idx="1389">
                  <c:v>2.2000000000000002</c:v>
                </c:pt>
                <c:pt idx="1390">
                  <c:v>2.7</c:v>
                </c:pt>
                <c:pt idx="1391">
                  <c:v>2.16</c:v>
                </c:pt>
                <c:pt idx="1392">
                  <c:v>2.27</c:v>
                </c:pt>
                <c:pt idx="1393">
                  <c:v>2.27</c:v>
                </c:pt>
                <c:pt idx="1394">
                  <c:v>2.11</c:v>
                </c:pt>
                <c:pt idx="1395">
                  <c:v>2.5</c:v>
                </c:pt>
                <c:pt idx="1396">
                  <c:v>2.33</c:v>
                </c:pt>
                <c:pt idx="1397">
                  <c:v>2.27</c:v>
                </c:pt>
                <c:pt idx="1398">
                  <c:v>2.35</c:v>
                </c:pt>
                <c:pt idx="1399">
                  <c:v>2.2000000000000002</c:v>
                </c:pt>
                <c:pt idx="1400">
                  <c:v>2.37</c:v>
                </c:pt>
                <c:pt idx="1401">
                  <c:v>2.31</c:v>
                </c:pt>
                <c:pt idx="1402">
                  <c:v>2.4500000000000002</c:v>
                </c:pt>
                <c:pt idx="1403">
                  <c:v>2.2999999999999998</c:v>
                </c:pt>
                <c:pt idx="1404">
                  <c:v>2.23</c:v>
                </c:pt>
                <c:pt idx="1405">
                  <c:v>2.16</c:v>
                </c:pt>
                <c:pt idx="1406">
                  <c:v>2.27</c:v>
                </c:pt>
                <c:pt idx="1407">
                  <c:v>2.37</c:v>
                </c:pt>
                <c:pt idx="1408">
                  <c:v>2.06</c:v>
                </c:pt>
                <c:pt idx="1409">
                  <c:v>2.37</c:v>
                </c:pt>
                <c:pt idx="1410">
                  <c:v>2.2200000000000002</c:v>
                </c:pt>
                <c:pt idx="1411">
                  <c:v>2.12</c:v>
                </c:pt>
                <c:pt idx="1412">
                  <c:v>2.23</c:v>
                </c:pt>
                <c:pt idx="1413">
                  <c:v>2.08</c:v>
                </c:pt>
                <c:pt idx="1414">
                  <c:v>2.2200000000000002</c:v>
                </c:pt>
                <c:pt idx="1415">
                  <c:v>2.37</c:v>
                </c:pt>
                <c:pt idx="1416">
                  <c:v>2.31</c:v>
                </c:pt>
                <c:pt idx="1417">
                  <c:v>2.61</c:v>
                </c:pt>
                <c:pt idx="1418">
                  <c:v>2.27</c:v>
                </c:pt>
                <c:pt idx="1419">
                  <c:v>2.23</c:v>
                </c:pt>
                <c:pt idx="1420">
                  <c:v>2.31</c:v>
                </c:pt>
                <c:pt idx="1421">
                  <c:v>2.41</c:v>
                </c:pt>
                <c:pt idx="1422">
                  <c:v>2.23</c:v>
                </c:pt>
                <c:pt idx="1423">
                  <c:v>2.2599999999999998</c:v>
                </c:pt>
                <c:pt idx="1424">
                  <c:v>2.2599999999999998</c:v>
                </c:pt>
                <c:pt idx="1425">
                  <c:v>2.2200000000000002</c:v>
                </c:pt>
                <c:pt idx="1426">
                  <c:v>2.2599999999999998</c:v>
                </c:pt>
                <c:pt idx="1427">
                  <c:v>2.23</c:v>
                </c:pt>
                <c:pt idx="1428">
                  <c:v>2.25</c:v>
                </c:pt>
                <c:pt idx="1429">
                  <c:v>2.13</c:v>
                </c:pt>
                <c:pt idx="1430">
                  <c:v>2.5</c:v>
                </c:pt>
                <c:pt idx="1431">
                  <c:v>2.37</c:v>
                </c:pt>
                <c:pt idx="1432">
                  <c:v>2.37</c:v>
                </c:pt>
                <c:pt idx="1433">
                  <c:v>2.34</c:v>
                </c:pt>
                <c:pt idx="1434">
                  <c:v>2.35</c:v>
                </c:pt>
                <c:pt idx="1435">
                  <c:v>2.1800000000000002</c:v>
                </c:pt>
                <c:pt idx="1436">
                  <c:v>2.33</c:v>
                </c:pt>
                <c:pt idx="1437">
                  <c:v>2.19</c:v>
                </c:pt>
                <c:pt idx="1438">
                  <c:v>2.35</c:v>
                </c:pt>
                <c:pt idx="1439">
                  <c:v>2.2999999999999998</c:v>
                </c:pt>
                <c:pt idx="1440">
                  <c:v>2.42</c:v>
                </c:pt>
                <c:pt idx="1441">
                  <c:v>2.34</c:v>
                </c:pt>
                <c:pt idx="1442">
                  <c:v>2.34</c:v>
                </c:pt>
                <c:pt idx="1443">
                  <c:v>2.15</c:v>
                </c:pt>
                <c:pt idx="1444">
                  <c:v>2.2599999999999998</c:v>
                </c:pt>
                <c:pt idx="1445">
                  <c:v>2.38</c:v>
                </c:pt>
                <c:pt idx="1446">
                  <c:v>2.2999999999999998</c:v>
                </c:pt>
                <c:pt idx="1447">
                  <c:v>2.19</c:v>
                </c:pt>
                <c:pt idx="1448">
                  <c:v>2.27</c:v>
                </c:pt>
                <c:pt idx="1449">
                  <c:v>2.23</c:v>
                </c:pt>
                <c:pt idx="1450">
                  <c:v>2.1800000000000002</c:v>
                </c:pt>
                <c:pt idx="1451">
                  <c:v>2.42</c:v>
                </c:pt>
                <c:pt idx="1452">
                  <c:v>2.25</c:v>
                </c:pt>
                <c:pt idx="1453">
                  <c:v>2.25</c:v>
                </c:pt>
                <c:pt idx="1454">
                  <c:v>2.15</c:v>
                </c:pt>
                <c:pt idx="1455">
                  <c:v>2.12</c:v>
                </c:pt>
                <c:pt idx="1456">
                  <c:v>2.16</c:v>
                </c:pt>
                <c:pt idx="1457">
                  <c:v>2.31</c:v>
                </c:pt>
                <c:pt idx="1458">
                  <c:v>2.38</c:v>
                </c:pt>
                <c:pt idx="1459">
                  <c:v>2.16</c:v>
                </c:pt>
                <c:pt idx="1460">
                  <c:v>2.2000000000000002</c:v>
                </c:pt>
                <c:pt idx="1461">
                  <c:v>2.33</c:v>
                </c:pt>
                <c:pt idx="1462">
                  <c:v>2.44</c:v>
                </c:pt>
                <c:pt idx="1463">
                  <c:v>2.31</c:v>
                </c:pt>
                <c:pt idx="1464">
                  <c:v>2.34</c:v>
                </c:pt>
                <c:pt idx="1465">
                  <c:v>2.34</c:v>
                </c:pt>
                <c:pt idx="1466">
                  <c:v>2.1800000000000002</c:v>
                </c:pt>
                <c:pt idx="1467">
                  <c:v>2.27</c:v>
                </c:pt>
                <c:pt idx="1468">
                  <c:v>2.4500000000000002</c:v>
                </c:pt>
                <c:pt idx="1469">
                  <c:v>2.15</c:v>
                </c:pt>
                <c:pt idx="1470">
                  <c:v>2.35</c:v>
                </c:pt>
                <c:pt idx="1471">
                  <c:v>2.09</c:v>
                </c:pt>
                <c:pt idx="1472">
                  <c:v>2.2999999999999998</c:v>
                </c:pt>
                <c:pt idx="1473">
                  <c:v>2.23</c:v>
                </c:pt>
                <c:pt idx="1474">
                  <c:v>2.25</c:v>
                </c:pt>
                <c:pt idx="1475">
                  <c:v>2.37</c:v>
                </c:pt>
                <c:pt idx="1476">
                  <c:v>2.09</c:v>
                </c:pt>
                <c:pt idx="1477">
                  <c:v>2.2599999999999998</c:v>
                </c:pt>
                <c:pt idx="1478">
                  <c:v>2.23</c:v>
                </c:pt>
                <c:pt idx="1479">
                  <c:v>2.2599999999999998</c:v>
                </c:pt>
                <c:pt idx="1480">
                  <c:v>2.2200000000000002</c:v>
                </c:pt>
                <c:pt idx="1481">
                  <c:v>2.2999999999999998</c:v>
                </c:pt>
                <c:pt idx="1482">
                  <c:v>2.19</c:v>
                </c:pt>
                <c:pt idx="1483">
                  <c:v>2.38</c:v>
                </c:pt>
                <c:pt idx="1484">
                  <c:v>2.42</c:v>
                </c:pt>
                <c:pt idx="1485">
                  <c:v>2.2200000000000002</c:v>
                </c:pt>
                <c:pt idx="1486">
                  <c:v>2.2599999999999998</c:v>
                </c:pt>
                <c:pt idx="1487">
                  <c:v>2.08</c:v>
                </c:pt>
                <c:pt idx="1488">
                  <c:v>2.2999999999999998</c:v>
                </c:pt>
                <c:pt idx="1489">
                  <c:v>2.16</c:v>
                </c:pt>
                <c:pt idx="1490">
                  <c:v>2.2999999999999998</c:v>
                </c:pt>
                <c:pt idx="1491">
                  <c:v>2.2599999999999998</c:v>
                </c:pt>
                <c:pt idx="1492">
                  <c:v>2.25</c:v>
                </c:pt>
                <c:pt idx="1493">
                  <c:v>2.2599999999999998</c:v>
                </c:pt>
                <c:pt idx="1494">
                  <c:v>2.25</c:v>
                </c:pt>
                <c:pt idx="1495">
                  <c:v>2.27</c:v>
                </c:pt>
                <c:pt idx="1496">
                  <c:v>2.25</c:v>
                </c:pt>
                <c:pt idx="1497">
                  <c:v>2.23</c:v>
                </c:pt>
                <c:pt idx="1498">
                  <c:v>2.27</c:v>
                </c:pt>
                <c:pt idx="1499">
                  <c:v>2.16</c:v>
                </c:pt>
                <c:pt idx="1500">
                  <c:v>2.41</c:v>
                </c:pt>
                <c:pt idx="1501">
                  <c:v>2.12</c:v>
                </c:pt>
                <c:pt idx="1502">
                  <c:v>2.31</c:v>
                </c:pt>
                <c:pt idx="1503">
                  <c:v>2.4</c:v>
                </c:pt>
                <c:pt idx="1504">
                  <c:v>2.31</c:v>
                </c:pt>
                <c:pt idx="1505">
                  <c:v>2.15</c:v>
                </c:pt>
                <c:pt idx="1506">
                  <c:v>2.31</c:v>
                </c:pt>
                <c:pt idx="1507">
                  <c:v>2.37</c:v>
                </c:pt>
                <c:pt idx="1508">
                  <c:v>2.7</c:v>
                </c:pt>
                <c:pt idx="1509">
                  <c:v>2.35</c:v>
                </c:pt>
                <c:pt idx="1510">
                  <c:v>2.2000000000000002</c:v>
                </c:pt>
                <c:pt idx="1511">
                  <c:v>2.31</c:v>
                </c:pt>
                <c:pt idx="1512">
                  <c:v>2.11</c:v>
                </c:pt>
                <c:pt idx="1513">
                  <c:v>2.4500000000000002</c:v>
                </c:pt>
                <c:pt idx="1514">
                  <c:v>2.2999999999999998</c:v>
                </c:pt>
                <c:pt idx="1515">
                  <c:v>2.31</c:v>
                </c:pt>
                <c:pt idx="1516">
                  <c:v>2.2000000000000002</c:v>
                </c:pt>
                <c:pt idx="1517">
                  <c:v>2.06</c:v>
                </c:pt>
                <c:pt idx="1518">
                  <c:v>2.35</c:v>
                </c:pt>
                <c:pt idx="1519">
                  <c:v>2.25</c:v>
                </c:pt>
                <c:pt idx="1520">
                  <c:v>2.12</c:v>
                </c:pt>
                <c:pt idx="1521">
                  <c:v>2.16</c:v>
                </c:pt>
                <c:pt idx="1522">
                  <c:v>2.19</c:v>
                </c:pt>
                <c:pt idx="1523">
                  <c:v>2.31</c:v>
                </c:pt>
                <c:pt idx="1524">
                  <c:v>2.2999999999999998</c:v>
                </c:pt>
                <c:pt idx="1525">
                  <c:v>2.2599999999999998</c:v>
                </c:pt>
                <c:pt idx="1526">
                  <c:v>2.42</c:v>
                </c:pt>
                <c:pt idx="1527">
                  <c:v>2.38</c:v>
                </c:pt>
                <c:pt idx="1528">
                  <c:v>2.13</c:v>
                </c:pt>
                <c:pt idx="1529">
                  <c:v>2.2999999999999998</c:v>
                </c:pt>
                <c:pt idx="1530">
                  <c:v>2.5099999999999998</c:v>
                </c:pt>
                <c:pt idx="1531">
                  <c:v>2.27</c:v>
                </c:pt>
                <c:pt idx="1532">
                  <c:v>2.33</c:v>
                </c:pt>
                <c:pt idx="1533">
                  <c:v>2.5</c:v>
                </c:pt>
                <c:pt idx="1534">
                  <c:v>2.13</c:v>
                </c:pt>
                <c:pt idx="1535">
                  <c:v>2.23</c:v>
                </c:pt>
                <c:pt idx="1536">
                  <c:v>2.16</c:v>
                </c:pt>
                <c:pt idx="1537">
                  <c:v>2.23</c:v>
                </c:pt>
                <c:pt idx="1538">
                  <c:v>2.19</c:v>
                </c:pt>
                <c:pt idx="1539">
                  <c:v>2.33</c:v>
                </c:pt>
                <c:pt idx="1540">
                  <c:v>2.25</c:v>
                </c:pt>
                <c:pt idx="1541">
                  <c:v>2.27</c:v>
                </c:pt>
                <c:pt idx="1542">
                  <c:v>2.1800000000000002</c:v>
                </c:pt>
                <c:pt idx="1543">
                  <c:v>2.37</c:v>
                </c:pt>
                <c:pt idx="1544">
                  <c:v>2.37</c:v>
                </c:pt>
                <c:pt idx="1545">
                  <c:v>2.31</c:v>
                </c:pt>
                <c:pt idx="1546">
                  <c:v>2.11</c:v>
                </c:pt>
                <c:pt idx="1547">
                  <c:v>2.27</c:v>
                </c:pt>
                <c:pt idx="1548">
                  <c:v>2.4</c:v>
                </c:pt>
                <c:pt idx="1549">
                  <c:v>2.48</c:v>
                </c:pt>
                <c:pt idx="1550">
                  <c:v>2.2200000000000002</c:v>
                </c:pt>
                <c:pt idx="1551">
                  <c:v>2.2200000000000002</c:v>
                </c:pt>
                <c:pt idx="1552">
                  <c:v>2.27</c:v>
                </c:pt>
                <c:pt idx="1553">
                  <c:v>2.15</c:v>
                </c:pt>
                <c:pt idx="1554">
                  <c:v>2.19</c:v>
                </c:pt>
                <c:pt idx="1555">
                  <c:v>2.1800000000000002</c:v>
                </c:pt>
                <c:pt idx="1556">
                  <c:v>2.16</c:v>
                </c:pt>
                <c:pt idx="1557">
                  <c:v>2.35</c:v>
                </c:pt>
                <c:pt idx="1558">
                  <c:v>2.38</c:v>
                </c:pt>
                <c:pt idx="1559">
                  <c:v>2.4700000000000002</c:v>
                </c:pt>
                <c:pt idx="1560">
                  <c:v>2.09</c:v>
                </c:pt>
                <c:pt idx="1561">
                  <c:v>2.35</c:v>
                </c:pt>
                <c:pt idx="1562">
                  <c:v>2.27</c:v>
                </c:pt>
                <c:pt idx="1563">
                  <c:v>2.17</c:v>
                </c:pt>
                <c:pt idx="1564">
                  <c:v>2.4500000000000002</c:v>
                </c:pt>
                <c:pt idx="1565">
                  <c:v>2.19</c:v>
                </c:pt>
                <c:pt idx="1566">
                  <c:v>2.19</c:v>
                </c:pt>
                <c:pt idx="1567">
                  <c:v>2.25</c:v>
                </c:pt>
                <c:pt idx="1568">
                  <c:v>2.12</c:v>
                </c:pt>
                <c:pt idx="1569">
                  <c:v>2.31</c:v>
                </c:pt>
                <c:pt idx="1570">
                  <c:v>2.2999999999999998</c:v>
                </c:pt>
                <c:pt idx="1571">
                  <c:v>2.25</c:v>
                </c:pt>
                <c:pt idx="1572">
                  <c:v>2.35</c:v>
                </c:pt>
                <c:pt idx="1573">
                  <c:v>2.34</c:v>
                </c:pt>
                <c:pt idx="1574">
                  <c:v>2.61</c:v>
                </c:pt>
                <c:pt idx="1575">
                  <c:v>2.5099999999999998</c:v>
                </c:pt>
                <c:pt idx="1576">
                  <c:v>2.2200000000000002</c:v>
                </c:pt>
                <c:pt idx="1577">
                  <c:v>2.2999999999999998</c:v>
                </c:pt>
                <c:pt idx="1578">
                  <c:v>2.4500000000000002</c:v>
                </c:pt>
                <c:pt idx="1579">
                  <c:v>2.1800000000000002</c:v>
                </c:pt>
                <c:pt idx="1580">
                  <c:v>2.5</c:v>
                </c:pt>
                <c:pt idx="1581">
                  <c:v>2.04</c:v>
                </c:pt>
                <c:pt idx="1582">
                  <c:v>2.23</c:v>
                </c:pt>
                <c:pt idx="1583">
                  <c:v>2.31</c:v>
                </c:pt>
                <c:pt idx="1584">
                  <c:v>2.08</c:v>
                </c:pt>
                <c:pt idx="1585">
                  <c:v>2.2200000000000002</c:v>
                </c:pt>
                <c:pt idx="1586">
                  <c:v>2.48</c:v>
                </c:pt>
                <c:pt idx="1587">
                  <c:v>2.15</c:v>
                </c:pt>
                <c:pt idx="1588">
                  <c:v>2.16</c:v>
                </c:pt>
                <c:pt idx="1589">
                  <c:v>2.41</c:v>
                </c:pt>
                <c:pt idx="1590">
                  <c:v>2.23</c:v>
                </c:pt>
                <c:pt idx="1591">
                  <c:v>2.25</c:v>
                </c:pt>
                <c:pt idx="1592">
                  <c:v>2.08</c:v>
                </c:pt>
                <c:pt idx="1593">
                  <c:v>2.12</c:v>
                </c:pt>
                <c:pt idx="1594">
                  <c:v>2.11</c:v>
                </c:pt>
                <c:pt idx="1595">
                  <c:v>2.31</c:v>
                </c:pt>
                <c:pt idx="1596">
                  <c:v>2.25</c:v>
                </c:pt>
                <c:pt idx="1597">
                  <c:v>2.42</c:v>
                </c:pt>
                <c:pt idx="1598">
                  <c:v>2.37</c:v>
                </c:pt>
                <c:pt idx="1599">
                  <c:v>2.08</c:v>
                </c:pt>
                <c:pt idx="1600">
                  <c:v>2.16</c:v>
                </c:pt>
                <c:pt idx="1601">
                  <c:v>2.34</c:v>
                </c:pt>
                <c:pt idx="1602">
                  <c:v>2.37</c:v>
                </c:pt>
                <c:pt idx="1603">
                  <c:v>2.16</c:v>
                </c:pt>
                <c:pt idx="1604">
                  <c:v>2.2999999999999998</c:v>
                </c:pt>
                <c:pt idx="1605">
                  <c:v>2.2999999999999998</c:v>
                </c:pt>
                <c:pt idx="1606">
                  <c:v>2.2599999999999998</c:v>
                </c:pt>
                <c:pt idx="1607">
                  <c:v>2.46</c:v>
                </c:pt>
                <c:pt idx="1608">
                  <c:v>2.52</c:v>
                </c:pt>
                <c:pt idx="1609">
                  <c:v>2.15</c:v>
                </c:pt>
                <c:pt idx="1610">
                  <c:v>2.1800000000000002</c:v>
                </c:pt>
                <c:pt idx="1611">
                  <c:v>2.34</c:v>
                </c:pt>
                <c:pt idx="1612">
                  <c:v>2.34</c:v>
                </c:pt>
                <c:pt idx="1613">
                  <c:v>2.2999999999999998</c:v>
                </c:pt>
                <c:pt idx="1614">
                  <c:v>2.38</c:v>
                </c:pt>
                <c:pt idx="1615">
                  <c:v>2.2999999999999998</c:v>
                </c:pt>
                <c:pt idx="1616">
                  <c:v>2.4300000000000002</c:v>
                </c:pt>
                <c:pt idx="1617">
                  <c:v>2.1800000000000002</c:v>
                </c:pt>
                <c:pt idx="1618">
                  <c:v>2.48</c:v>
                </c:pt>
                <c:pt idx="1619">
                  <c:v>2.4</c:v>
                </c:pt>
                <c:pt idx="1620">
                  <c:v>2.35</c:v>
                </c:pt>
                <c:pt idx="1621">
                  <c:v>2.0499999999999998</c:v>
                </c:pt>
                <c:pt idx="1622">
                  <c:v>2.33</c:v>
                </c:pt>
                <c:pt idx="1623">
                  <c:v>2.16</c:v>
                </c:pt>
                <c:pt idx="1624">
                  <c:v>2.09</c:v>
                </c:pt>
                <c:pt idx="1625">
                  <c:v>2.37</c:v>
                </c:pt>
                <c:pt idx="1626">
                  <c:v>2.13</c:v>
                </c:pt>
                <c:pt idx="1627">
                  <c:v>2.2999999999999998</c:v>
                </c:pt>
                <c:pt idx="1628">
                  <c:v>2.25</c:v>
                </c:pt>
                <c:pt idx="1629">
                  <c:v>2.31</c:v>
                </c:pt>
                <c:pt idx="1630">
                  <c:v>2.09</c:v>
                </c:pt>
                <c:pt idx="1631">
                  <c:v>2.23</c:v>
                </c:pt>
                <c:pt idx="1632">
                  <c:v>2.2200000000000002</c:v>
                </c:pt>
                <c:pt idx="1633">
                  <c:v>2.16</c:v>
                </c:pt>
                <c:pt idx="1634">
                  <c:v>2.37</c:v>
                </c:pt>
                <c:pt idx="1635">
                  <c:v>2.34</c:v>
                </c:pt>
                <c:pt idx="1636">
                  <c:v>2.2999999999999998</c:v>
                </c:pt>
                <c:pt idx="1637">
                  <c:v>2.11</c:v>
                </c:pt>
                <c:pt idx="1638">
                  <c:v>2.11</c:v>
                </c:pt>
                <c:pt idx="1639">
                  <c:v>2.27</c:v>
                </c:pt>
                <c:pt idx="1640">
                  <c:v>2.12</c:v>
                </c:pt>
                <c:pt idx="1641">
                  <c:v>2.25</c:v>
                </c:pt>
                <c:pt idx="1642">
                  <c:v>2.1800000000000002</c:v>
                </c:pt>
                <c:pt idx="1643">
                  <c:v>2.2999999999999998</c:v>
                </c:pt>
                <c:pt idx="1644">
                  <c:v>2.44</c:v>
                </c:pt>
                <c:pt idx="1645">
                  <c:v>2.27</c:v>
                </c:pt>
                <c:pt idx="1646">
                  <c:v>2.33</c:v>
                </c:pt>
                <c:pt idx="1647">
                  <c:v>2.2999999999999998</c:v>
                </c:pt>
                <c:pt idx="1648">
                  <c:v>2.37</c:v>
                </c:pt>
                <c:pt idx="1649">
                  <c:v>2.2599999999999998</c:v>
                </c:pt>
                <c:pt idx="1650">
                  <c:v>2.2000000000000002</c:v>
                </c:pt>
                <c:pt idx="1651">
                  <c:v>2.15</c:v>
                </c:pt>
                <c:pt idx="1652">
                  <c:v>2.41</c:v>
                </c:pt>
                <c:pt idx="1653">
                  <c:v>2.2999999999999998</c:v>
                </c:pt>
                <c:pt idx="1654">
                  <c:v>2.27</c:v>
                </c:pt>
                <c:pt idx="1655">
                  <c:v>2.13</c:v>
                </c:pt>
                <c:pt idx="1656">
                  <c:v>2.42</c:v>
                </c:pt>
                <c:pt idx="1657">
                  <c:v>2.23</c:v>
                </c:pt>
                <c:pt idx="1658">
                  <c:v>2.06</c:v>
                </c:pt>
                <c:pt idx="1659">
                  <c:v>2.0499999999999998</c:v>
                </c:pt>
                <c:pt idx="1660">
                  <c:v>2.2599999999999998</c:v>
                </c:pt>
                <c:pt idx="1661">
                  <c:v>2.35</c:v>
                </c:pt>
                <c:pt idx="1662">
                  <c:v>2.16</c:v>
                </c:pt>
                <c:pt idx="1663">
                  <c:v>2.37</c:v>
                </c:pt>
                <c:pt idx="1664">
                  <c:v>2.16</c:v>
                </c:pt>
                <c:pt idx="1665">
                  <c:v>2.23</c:v>
                </c:pt>
                <c:pt idx="1666">
                  <c:v>2.09</c:v>
                </c:pt>
                <c:pt idx="1667">
                  <c:v>2.16</c:v>
                </c:pt>
                <c:pt idx="1668">
                  <c:v>2.38</c:v>
                </c:pt>
                <c:pt idx="1669">
                  <c:v>2.27</c:v>
                </c:pt>
                <c:pt idx="1670">
                  <c:v>2.1800000000000002</c:v>
                </c:pt>
                <c:pt idx="1671">
                  <c:v>2.35</c:v>
                </c:pt>
                <c:pt idx="1672">
                  <c:v>2.2200000000000002</c:v>
                </c:pt>
                <c:pt idx="1673">
                  <c:v>2.11</c:v>
                </c:pt>
                <c:pt idx="1674">
                  <c:v>2.09</c:v>
                </c:pt>
                <c:pt idx="1675">
                  <c:v>2.2599999999999998</c:v>
                </c:pt>
                <c:pt idx="1676">
                  <c:v>2.34</c:v>
                </c:pt>
                <c:pt idx="1677">
                  <c:v>2.31</c:v>
                </c:pt>
                <c:pt idx="1678">
                  <c:v>2.16</c:v>
                </c:pt>
                <c:pt idx="1679">
                  <c:v>2.41</c:v>
                </c:pt>
                <c:pt idx="1680">
                  <c:v>2.16</c:v>
                </c:pt>
                <c:pt idx="1681">
                  <c:v>2.23</c:v>
                </c:pt>
                <c:pt idx="1682">
                  <c:v>2.2200000000000002</c:v>
                </c:pt>
                <c:pt idx="1683">
                  <c:v>2.38</c:v>
                </c:pt>
                <c:pt idx="1684">
                  <c:v>2.09</c:v>
                </c:pt>
                <c:pt idx="1685">
                  <c:v>2.35</c:v>
                </c:pt>
                <c:pt idx="1686">
                  <c:v>2.33</c:v>
                </c:pt>
                <c:pt idx="1687">
                  <c:v>2.23</c:v>
                </c:pt>
                <c:pt idx="1688">
                  <c:v>2.25</c:v>
                </c:pt>
                <c:pt idx="1689">
                  <c:v>2.33</c:v>
                </c:pt>
                <c:pt idx="1690">
                  <c:v>2.2200000000000002</c:v>
                </c:pt>
                <c:pt idx="1691">
                  <c:v>2.27</c:v>
                </c:pt>
                <c:pt idx="1692">
                  <c:v>2.2200000000000002</c:v>
                </c:pt>
                <c:pt idx="1693">
                  <c:v>2.12</c:v>
                </c:pt>
                <c:pt idx="1694">
                  <c:v>2.54</c:v>
                </c:pt>
                <c:pt idx="1695">
                  <c:v>2.2599999999999998</c:v>
                </c:pt>
                <c:pt idx="1696">
                  <c:v>2.11</c:v>
                </c:pt>
                <c:pt idx="1697">
                  <c:v>2.19</c:v>
                </c:pt>
                <c:pt idx="1698">
                  <c:v>2.16</c:v>
                </c:pt>
                <c:pt idx="1699">
                  <c:v>2.2000000000000002</c:v>
                </c:pt>
                <c:pt idx="1700">
                  <c:v>2.34</c:v>
                </c:pt>
                <c:pt idx="1701">
                  <c:v>2.09</c:v>
                </c:pt>
                <c:pt idx="1702">
                  <c:v>2.1800000000000002</c:v>
                </c:pt>
                <c:pt idx="1703">
                  <c:v>2.37</c:v>
                </c:pt>
                <c:pt idx="1704">
                  <c:v>2.1800000000000002</c:v>
                </c:pt>
                <c:pt idx="1705">
                  <c:v>2.16</c:v>
                </c:pt>
                <c:pt idx="1706">
                  <c:v>2.23</c:v>
                </c:pt>
                <c:pt idx="1707">
                  <c:v>2.13</c:v>
                </c:pt>
                <c:pt idx="1708">
                  <c:v>2.2999999999999998</c:v>
                </c:pt>
                <c:pt idx="1709">
                  <c:v>2.16</c:v>
                </c:pt>
                <c:pt idx="1710">
                  <c:v>2.12</c:v>
                </c:pt>
                <c:pt idx="1711">
                  <c:v>2.08</c:v>
                </c:pt>
                <c:pt idx="1712">
                  <c:v>2.11</c:v>
                </c:pt>
                <c:pt idx="1713">
                  <c:v>2.27</c:v>
                </c:pt>
                <c:pt idx="1714">
                  <c:v>2.09</c:v>
                </c:pt>
                <c:pt idx="1715">
                  <c:v>2.2000000000000002</c:v>
                </c:pt>
                <c:pt idx="1716">
                  <c:v>2.15</c:v>
                </c:pt>
                <c:pt idx="1717">
                  <c:v>2.11</c:v>
                </c:pt>
                <c:pt idx="1718">
                  <c:v>2.23</c:v>
                </c:pt>
                <c:pt idx="1719">
                  <c:v>2.2999999999999998</c:v>
                </c:pt>
                <c:pt idx="1720">
                  <c:v>2.2200000000000002</c:v>
                </c:pt>
                <c:pt idx="1721">
                  <c:v>2.25</c:v>
                </c:pt>
                <c:pt idx="1722">
                  <c:v>2.1800000000000002</c:v>
                </c:pt>
                <c:pt idx="1723">
                  <c:v>2.38</c:v>
                </c:pt>
                <c:pt idx="1724">
                  <c:v>2.1800000000000002</c:v>
                </c:pt>
                <c:pt idx="1725">
                  <c:v>2.19</c:v>
                </c:pt>
                <c:pt idx="1726">
                  <c:v>2.0499999999999998</c:v>
                </c:pt>
                <c:pt idx="1727">
                  <c:v>2.2000000000000002</c:v>
                </c:pt>
                <c:pt idx="1728">
                  <c:v>2.19</c:v>
                </c:pt>
                <c:pt idx="1729">
                  <c:v>2.12</c:v>
                </c:pt>
                <c:pt idx="1730">
                  <c:v>2.2599999999999998</c:v>
                </c:pt>
                <c:pt idx="1731">
                  <c:v>2.16</c:v>
                </c:pt>
                <c:pt idx="1732">
                  <c:v>2.27</c:v>
                </c:pt>
                <c:pt idx="1733">
                  <c:v>2.15</c:v>
                </c:pt>
                <c:pt idx="1734">
                  <c:v>2.23</c:v>
                </c:pt>
                <c:pt idx="1735">
                  <c:v>2.2000000000000002</c:v>
                </c:pt>
                <c:pt idx="1736">
                  <c:v>2.2599999999999998</c:v>
                </c:pt>
                <c:pt idx="1737">
                  <c:v>2.2200000000000002</c:v>
                </c:pt>
                <c:pt idx="1738">
                  <c:v>2.11</c:v>
                </c:pt>
                <c:pt idx="1739">
                  <c:v>2.34</c:v>
                </c:pt>
                <c:pt idx="1740">
                  <c:v>2.27</c:v>
                </c:pt>
                <c:pt idx="1741">
                  <c:v>2.1800000000000002</c:v>
                </c:pt>
                <c:pt idx="1742">
                  <c:v>2.42</c:v>
                </c:pt>
                <c:pt idx="1743">
                  <c:v>2.2999999999999998</c:v>
                </c:pt>
                <c:pt idx="1744">
                  <c:v>2.35</c:v>
                </c:pt>
                <c:pt idx="1745">
                  <c:v>2.31</c:v>
                </c:pt>
                <c:pt idx="1746">
                  <c:v>2.2200000000000002</c:v>
                </c:pt>
                <c:pt idx="1747">
                  <c:v>2.31</c:v>
                </c:pt>
                <c:pt idx="1748">
                  <c:v>2.16</c:v>
                </c:pt>
                <c:pt idx="1749">
                  <c:v>2.33</c:v>
                </c:pt>
                <c:pt idx="1750">
                  <c:v>2.34</c:v>
                </c:pt>
                <c:pt idx="1751">
                  <c:v>2.2999999999999998</c:v>
                </c:pt>
                <c:pt idx="1752">
                  <c:v>2.33</c:v>
                </c:pt>
                <c:pt idx="1753">
                  <c:v>2.31</c:v>
                </c:pt>
                <c:pt idx="1754">
                  <c:v>2.2000000000000002</c:v>
                </c:pt>
                <c:pt idx="1755">
                  <c:v>2.25</c:v>
                </c:pt>
                <c:pt idx="1756">
                  <c:v>2.1800000000000002</c:v>
                </c:pt>
                <c:pt idx="1757">
                  <c:v>2.33</c:v>
                </c:pt>
                <c:pt idx="1758">
                  <c:v>2.33</c:v>
                </c:pt>
                <c:pt idx="1759">
                  <c:v>2.19</c:v>
                </c:pt>
                <c:pt idx="1760">
                  <c:v>2.34</c:v>
                </c:pt>
                <c:pt idx="1761">
                  <c:v>2.25</c:v>
                </c:pt>
                <c:pt idx="1762">
                  <c:v>2.2599999999999998</c:v>
                </c:pt>
                <c:pt idx="1763">
                  <c:v>2.25</c:v>
                </c:pt>
                <c:pt idx="1764">
                  <c:v>2.38</c:v>
                </c:pt>
                <c:pt idx="1765">
                  <c:v>2.2000000000000002</c:v>
                </c:pt>
                <c:pt idx="1766">
                  <c:v>2.27</c:v>
                </c:pt>
                <c:pt idx="1767">
                  <c:v>2.25</c:v>
                </c:pt>
                <c:pt idx="1768">
                  <c:v>2.2599999999999998</c:v>
                </c:pt>
                <c:pt idx="1769">
                  <c:v>2.25</c:v>
                </c:pt>
                <c:pt idx="1770">
                  <c:v>2.33</c:v>
                </c:pt>
                <c:pt idx="1771">
                  <c:v>2.25</c:v>
                </c:pt>
                <c:pt idx="1772">
                  <c:v>2.19</c:v>
                </c:pt>
                <c:pt idx="1773">
                  <c:v>2.31</c:v>
                </c:pt>
                <c:pt idx="1774">
                  <c:v>2.35</c:v>
                </c:pt>
                <c:pt idx="1775">
                  <c:v>2.31</c:v>
                </c:pt>
                <c:pt idx="1776">
                  <c:v>2.23</c:v>
                </c:pt>
                <c:pt idx="1777">
                  <c:v>2.2599999999999998</c:v>
                </c:pt>
                <c:pt idx="1778">
                  <c:v>2.23</c:v>
                </c:pt>
                <c:pt idx="1779">
                  <c:v>2.37</c:v>
                </c:pt>
                <c:pt idx="1780">
                  <c:v>2.44</c:v>
                </c:pt>
                <c:pt idx="1781">
                  <c:v>2.2999999999999998</c:v>
                </c:pt>
                <c:pt idx="1782">
                  <c:v>2.33</c:v>
                </c:pt>
                <c:pt idx="1783">
                  <c:v>2.19</c:v>
                </c:pt>
                <c:pt idx="1784">
                  <c:v>2.2999999999999998</c:v>
                </c:pt>
                <c:pt idx="1785">
                  <c:v>2.19</c:v>
                </c:pt>
                <c:pt idx="1786">
                  <c:v>2.19</c:v>
                </c:pt>
                <c:pt idx="1787">
                  <c:v>2.23</c:v>
                </c:pt>
                <c:pt idx="1788">
                  <c:v>2.2200000000000002</c:v>
                </c:pt>
                <c:pt idx="1789">
                  <c:v>2.4</c:v>
                </c:pt>
                <c:pt idx="1790">
                  <c:v>2.35</c:v>
                </c:pt>
                <c:pt idx="1791">
                  <c:v>2.35</c:v>
                </c:pt>
                <c:pt idx="1792">
                  <c:v>2.2000000000000002</c:v>
                </c:pt>
                <c:pt idx="1793">
                  <c:v>2.31</c:v>
                </c:pt>
                <c:pt idx="1794">
                  <c:v>2.2000000000000002</c:v>
                </c:pt>
                <c:pt idx="1795">
                  <c:v>2.4500000000000002</c:v>
                </c:pt>
                <c:pt idx="1796">
                  <c:v>2.2200000000000002</c:v>
                </c:pt>
                <c:pt idx="1797">
                  <c:v>2.38</c:v>
                </c:pt>
                <c:pt idx="1798">
                  <c:v>2.19</c:v>
                </c:pt>
                <c:pt idx="1799">
                  <c:v>2.34</c:v>
                </c:pt>
                <c:pt idx="1800">
                  <c:v>2.2599999999999998</c:v>
                </c:pt>
                <c:pt idx="1801">
                  <c:v>2.19</c:v>
                </c:pt>
                <c:pt idx="1802">
                  <c:v>2.1800000000000002</c:v>
                </c:pt>
                <c:pt idx="1803">
                  <c:v>2.15</c:v>
                </c:pt>
                <c:pt idx="1804">
                  <c:v>2.19</c:v>
                </c:pt>
                <c:pt idx="1805">
                  <c:v>2.4</c:v>
                </c:pt>
                <c:pt idx="1806">
                  <c:v>2.19</c:v>
                </c:pt>
                <c:pt idx="1807">
                  <c:v>2.33</c:v>
                </c:pt>
                <c:pt idx="1808">
                  <c:v>2.27</c:v>
                </c:pt>
                <c:pt idx="1809">
                  <c:v>2.33</c:v>
                </c:pt>
                <c:pt idx="1810">
                  <c:v>2.38</c:v>
                </c:pt>
                <c:pt idx="1811">
                  <c:v>2.41</c:v>
                </c:pt>
                <c:pt idx="1812">
                  <c:v>2.2599999999999998</c:v>
                </c:pt>
                <c:pt idx="1813">
                  <c:v>2.25</c:v>
                </c:pt>
                <c:pt idx="1814">
                  <c:v>2.33</c:v>
                </c:pt>
                <c:pt idx="1815">
                  <c:v>2.2599999999999998</c:v>
                </c:pt>
                <c:pt idx="1816">
                  <c:v>2.48</c:v>
                </c:pt>
                <c:pt idx="1817">
                  <c:v>2.42</c:v>
                </c:pt>
                <c:pt idx="1818">
                  <c:v>2.35</c:v>
                </c:pt>
                <c:pt idx="1819">
                  <c:v>2.1800000000000002</c:v>
                </c:pt>
                <c:pt idx="1820">
                  <c:v>2.2599999999999998</c:v>
                </c:pt>
                <c:pt idx="1821">
                  <c:v>2.38</c:v>
                </c:pt>
                <c:pt idx="1822">
                  <c:v>2.2200000000000002</c:v>
                </c:pt>
                <c:pt idx="1823">
                  <c:v>2.33</c:v>
                </c:pt>
                <c:pt idx="1824">
                  <c:v>2.2599999999999998</c:v>
                </c:pt>
                <c:pt idx="1825">
                  <c:v>2.35</c:v>
                </c:pt>
                <c:pt idx="1826">
                  <c:v>2.31</c:v>
                </c:pt>
                <c:pt idx="1827">
                  <c:v>2.4700000000000002</c:v>
                </c:pt>
                <c:pt idx="1828">
                  <c:v>2.11</c:v>
                </c:pt>
                <c:pt idx="1829">
                  <c:v>2.23</c:v>
                </c:pt>
                <c:pt idx="1830">
                  <c:v>2.1800000000000002</c:v>
                </c:pt>
                <c:pt idx="1831">
                  <c:v>2.23</c:v>
                </c:pt>
                <c:pt idx="1832">
                  <c:v>2.2200000000000002</c:v>
                </c:pt>
                <c:pt idx="1833">
                  <c:v>2.13</c:v>
                </c:pt>
                <c:pt idx="1834">
                  <c:v>2.34</c:v>
                </c:pt>
                <c:pt idx="1835">
                  <c:v>2.2000000000000002</c:v>
                </c:pt>
                <c:pt idx="1836">
                  <c:v>2.2599999999999998</c:v>
                </c:pt>
                <c:pt idx="1837">
                  <c:v>2.33</c:v>
                </c:pt>
                <c:pt idx="1838">
                  <c:v>2.2000000000000002</c:v>
                </c:pt>
                <c:pt idx="1839">
                  <c:v>2.35</c:v>
                </c:pt>
                <c:pt idx="1840">
                  <c:v>2.25</c:v>
                </c:pt>
                <c:pt idx="1841">
                  <c:v>2.34</c:v>
                </c:pt>
                <c:pt idx="1842">
                  <c:v>2.2200000000000002</c:v>
                </c:pt>
                <c:pt idx="1843">
                  <c:v>2.35</c:v>
                </c:pt>
                <c:pt idx="1844">
                  <c:v>2.0499999999999998</c:v>
                </c:pt>
                <c:pt idx="1845">
                  <c:v>2.37</c:v>
                </c:pt>
                <c:pt idx="1846">
                  <c:v>2.2000000000000002</c:v>
                </c:pt>
                <c:pt idx="1847">
                  <c:v>2.2200000000000002</c:v>
                </c:pt>
                <c:pt idx="1848">
                  <c:v>2.2000000000000002</c:v>
                </c:pt>
                <c:pt idx="1849">
                  <c:v>2.16</c:v>
                </c:pt>
                <c:pt idx="1850">
                  <c:v>2.2000000000000002</c:v>
                </c:pt>
                <c:pt idx="1851">
                  <c:v>2.2599999999999998</c:v>
                </c:pt>
                <c:pt idx="1852">
                  <c:v>2.2599999999999998</c:v>
                </c:pt>
                <c:pt idx="1853">
                  <c:v>2.2999999999999998</c:v>
                </c:pt>
                <c:pt idx="1854">
                  <c:v>2.1800000000000002</c:v>
                </c:pt>
                <c:pt idx="1855">
                  <c:v>2.2999999999999998</c:v>
                </c:pt>
                <c:pt idx="1856">
                  <c:v>2.19</c:v>
                </c:pt>
                <c:pt idx="1857">
                  <c:v>2.2200000000000002</c:v>
                </c:pt>
                <c:pt idx="1858">
                  <c:v>2.12</c:v>
                </c:pt>
                <c:pt idx="1859">
                  <c:v>2.19</c:v>
                </c:pt>
                <c:pt idx="1860">
                  <c:v>2.25</c:v>
                </c:pt>
                <c:pt idx="1861">
                  <c:v>2.1800000000000002</c:v>
                </c:pt>
                <c:pt idx="1862">
                  <c:v>2.19</c:v>
                </c:pt>
                <c:pt idx="1863">
                  <c:v>2.11</c:v>
                </c:pt>
                <c:pt idx="1864">
                  <c:v>2.34</c:v>
                </c:pt>
                <c:pt idx="1865">
                  <c:v>2.2200000000000002</c:v>
                </c:pt>
                <c:pt idx="1866">
                  <c:v>2.15</c:v>
                </c:pt>
                <c:pt idx="1867">
                  <c:v>2.23</c:v>
                </c:pt>
                <c:pt idx="1868">
                  <c:v>2.23</c:v>
                </c:pt>
                <c:pt idx="1869">
                  <c:v>2.16</c:v>
                </c:pt>
                <c:pt idx="1870">
                  <c:v>2.16</c:v>
                </c:pt>
                <c:pt idx="1871">
                  <c:v>2.19</c:v>
                </c:pt>
                <c:pt idx="1872">
                  <c:v>2.13</c:v>
                </c:pt>
                <c:pt idx="1873">
                  <c:v>2.31</c:v>
                </c:pt>
                <c:pt idx="1874">
                  <c:v>2.2000000000000002</c:v>
                </c:pt>
                <c:pt idx="1875">
                  <c:v>2.33</c:v>
                </c:pt>
                <c:pt idx="1876">
                  <c:v>2.33</c:v>
                </c:pt>
                <c:pt idx="1877">
                  <c:v>2.12</c:v>
                </c:pt>
                <c:pt idx="1878">
                  <c:v>2.2000000000000002</c:v>
                </c:pt>
                <c:pt idx="1879">
                  <c:v>2.23</c:v>
                </c:pt>
                <c:pt idx="1880">
                  <c:v>2.31</c:v>
                </c:pt>
                <c:pt idx="1881">
                  <c:v>2.23</c:v>
                </c:pt>
                <c:pt idx="1882">
                  <c:v>2.2599999999999998</c:v>
                </c:pt>
                <c:pt idx="1883">
                  <c:v>2.2000000000000002</c:v>
                </c:pt>
                <c:pt idx="1884">
                  <c:v>2.2000000000000002</c:v>
                </c:pt>
                <c:pt idx="1885">
                  <c:v>2.19</c:v>
                </c:pt>
                <c:pt idx="1886">
                  <c:v>2.23</c:v>
                </c:pt>
                <c:pt idx="1887">
                  <c:v>2.2000000000000002</c:v>
                </c:pt>
                <c:pt idx="1888">
                  <c:v>2.25</c:v>
                </c:pt>
                <c:pt idx="1889">
                  <c:v>2.25</c:v>
                </c:pt>
                <c:pt idx="1890">
                  <c:v>2.2200000000000002</c:v>
                </c:pt>
                <c:pt idx="1891">
                  <c:v>2.27</c:v>
                </c:pt>
                <c:pt idx="1892">
                  <c:v>2.16</c:v>
                </c:pt>
                <c:pt idx="1893">
                  <c:v>2.19</c:v>
                </c:pt>
                <c:pt idx="1894">
                  <c:v>2.19</c:v>
                </c:pt>
                <c:pt idx="1895">
                  <c:v>2.25</c:v>
                </c:pt>
                <c:pt idx="1896">
                  <c:v>2.33</c:v>
                </c:pt>
                <c:pt idx="1897">
                  <c:v>2.27</c:v>
                </c:pt>
                <c:pt idx="1898">
                  <c:v>2.2200000000000002</c:v>
                </c:pt>
                <c:pt idx="1899">
                  <c:v>2.31</c:v>
                </c:pt>
                <c:pt idx="1900">
                  <c:v>2.1800000000000002</c:v>
                </c:pt>
                <c:pt idx="1901">
                  <c:v>2.2599999999999998</c:v>
                </c:pt>
                <c:pt idx="1902">
                  <c:v>2.23</c:v>
                </c:pt>
                <c:pt idx="1903">
                  <c:v>2.31</c:v>
                </c:pt>
                <c:pt idx="1904">
                  <c:v>2.16</c:v>
                </c:pt>
                <c:pt idx="1905">
                  <c:v>2.23</c:v>
                </c:pt>
                <c:pt idx="1906">
                  <c:v>2.23</c:v>
                </c:pt>
                <c:pt idx="1907">
                  <c:v>2.1800000000000002</c:v>
                </c:pt>
                <c:pt idx="1908">
                  <c:v>2.15</c:v>
                </c:pt>
                <c:pt idx="1909">
                  <c:v>2.27</c:v>
                </c:pt>
                <c:pt idx="1910">
                  <c:v>2.1800000000000002</c:v>
                </c:pt>
                <c:pt idx="1911">
                  <c:v>2.2200000000000002</c:v>
                </c:pt>
                <c:pt idx="1912">
                  <c:v>2.25</c:v>
                </c:pt>
                <c:pt idx="1913">
                  <c:v>2.19</c:v>
                </c:pt>
                <c:pt idx="1914">
                  <c:v>2.2000000000000002</c:v>
                </c:pt>
                <c:pt idx="1915">
                  <c:v>2.2200000000000002</c:v>
                </c:pt>
                <c:pt idx="1916">
                  <c:v>2.19</c:v>
                </c:pt>
                <c:pt idx="1917">
                  <c:v>2.23</c:v>
                </c:pt>
                <c:pt idx="1918">
                  <c:v>2.2999999999999998</c:v>
                </c:pt>
                <c:pt idx="1919">
                  <c:v>2.2000000000000002</c:v>
                </c:pt>
                <c:pt idx="1920">
                  <c:v>2.31</c:v>
                </c:pt>
                <c:pt idx="1921">
                  <c:v>2.27</c:v>
                </c:pt>
                <c:pt idx="1922">
                  <c:v>2.44</c:v>
                </c:pt>
                <c:pt idx="1923">
                  <c:v>2.34</c:v>
                </c:pt>
                <c:pt idx="1924">
                  <c:v>2.31</c:v>
                </c:pt>
                <c:pt idx="1925">
                  <c:v>2.2200000000000002</c:v>
                </c:pt>
                <c:pt idx="1926">
                  <c:v>2.31</c:v>
                </c:pt>
                <c:pt idx="1927">
                  <c:v>2.2599999999999998</c:v>
                </c:pt>
                <c:pt idx="1928">
                  <c:v>2.2000000000000002</c:v>
                </c:pt>
                <c:pt idx="1929">
                  <c:v>2.2599999999999998</c:v>
                </c:pt>
                <c:pt idx="1930">
                  <c:v>2.2200000000000002</c:v>
                </c:pt>
                <c:pt idx="1931">
                  <c:v>2.2000000000000002</c:v>
                </c:pt>
                <c:pt idx="1932">
                  <c:v>2.16</c:v>
                </c:pt>
                <c:pt idx="1933">
                  <c:v>2.2599999999999998</c:v>
                </c:pt>
                <c:pt idx="1934">
                  <c:v>2.2000000000000002</c:v>
                </c:pt>
                <c:pt idx="1935">
                  <c:v>2.25</c:v>
                </c:pt>
                <c:pt idx="1936">
                  <c:v>2.19</c:v>
                </c:pt>
                <c:pt idx="1937">
                  <c:v>2.19</c:v>
                </c:pt>
                <c:pt idx="1938">
                  <c:v>2.25</c:v>
                </c:pt>
                <c:pt idx="1939">
                  <c:v>2.25</c:v>
                </c:pt>
                <c:pt idx="1940">
                  <c:v>2.11</c:v>
                </c:pt>
                <c:pt idx="1941">
                  <c:v>2.13</c:v>
                </c:pt>
                <c:pt idx="1942">
                  <c:v>2.1</c:v>
                </c:pt>
                <c:pt idx="1943">
                  <c:v>2.09</c:v>
                </c:pt>
                <c:pt idx="1944">
                  <c:v>2.09</c:v>
                </c:pt>
                <c:pt idx="1945">
                  <c:v>2.15</c:v>
                </c:pt>
                <c:pt idx="1946">
                  <c:v>2.0499999999999998</c:v>
                </c:pt>
                <c:pt idx="1947">
                  <c:v>2.11</c:v>
                </c:pt>
                <c:pt idx="1948">
                  <c:v>2.06</c:v>
                </c:pt>
                <c:pt idx="1949">
                  <c:v>2.06</c:v>
                </c:pt>
                <c:pt idx="1950">
                  <c:v>1.98</c:v>
                </c:pt>
                <c:pt idx="1951">
                  <c:v>2.0299999999999998</c:v>
                </c:pt>
                <c:pt idx="1952">
                  <c:v>2.02</c:v>
                </c:pt>
                <c:pt idx="1953">
                  <c:v>2.0499999999999998</c:v>
                </c:pt>
                <c:pt idx="1954">
                  <c:v>1.91</c:v>
                </c:pt>
                <c:pt idx="1955">
                  <c:v>1.94</c:v>
                </c:pt>
                <c:pt idx="1956">
                  <c:v>1.98</c:v>
                </c:pt>
                <c:pt idx="1957">
                  <c:v>2</c:v>
                </c:pt>
                <c:pt idx="1958">
                  <c:v>1.98</c:v>
                </c:pt>
                <c:pt idx="1959">
                  <c:v>1.81</c:v>
                </c:pt>
                <c:pt idx="1960">
                  <c:v>1.95</c:v>
                </c:pt>
                <c:pt idx="1961">
                  <c:v>1.86</c:v>
                </c:pt>
                <c:pt idx="1962">
                  <c:v>1.9</c:v>
                </c:pt>
                <c:pt idx="1963">
                  <c:v>1.95</c:v>
                </c:pt>
                <c:pt idx="1964">
                  <c:v>2.0499999999999998</c:v>
                </c:pt>
                <c:pt idx="1965">
                  <c:v>2.0499999999999998</c:v>
                </c:pt>
                <c:pt idx="1966">
                  <c:v>2.09</c:v>
                </c:pt>
                <c:pt idx="1967">
                  <c:v>2.0099999999999998</c:v>
                </c:pt>
                <c:pt idx="1968">
                  <c:v>2.02</c:v>
                </c:pt>
                <c:pt idx="1969">
                  <c:v>1.94</c:v>
                </c:pt>
                <c:pt idx="1970">
                  <c:v>2.15</c:v>
                </c:pt>
                <c:pt idx="1971">
                  <c:v>2</c:v>
                </c:pt>
                <c:pt idx="1972">
                  <c:v>2.04</c:v>
                </c:pt>
                <c:pt idx="1973">
                  <c:v>2.09</c:v>
                </c:pt>
                <c:pt idx="1974">
                  <c:v>2.06</c:v>
                </c:pt>
                <c:pt idx="1975">
                  <c:v>2.08</c:v>
                </c:pt>
                <c:pt idx="1976">
                  <c:v>2.08</c:v>
                </c:pt>
                <c:pt idx="1977">
                  <c:v>1.94</c:v>
                </c:pt>
                <c:pt idx="1978">
                  <c:v>2.0099999999999998</c:v>
                </c:pt>
                <c:pt idx="1979">
                  <c:v>2.11</c:v>
                </c:pt>
                <c:pt idx="1980">
                  <c:v>2.0099999999999998</c:v>
                </c:pt>
                <c:pt idx="1981">
                  <c:v>2.02</c:v>
                </c:pt>
                <c:pt idx="1982">
                  <c:v>2.02</c:v>
                </c:pt>
                <c:pt idx="1983">
                  <c:v>2.0499999999999998</c:v>
                </c:pt>
                <c:pt idx="1984">
                  <c:v>1.94</c:v>
                </c:pt>
                <c:pt idx="1985">
                  <c:v>2.02</c:v>
                </c:pt>
                <c:pt idx="1986">
                  <c:v>2.16</c:v>
                </c:pt>
                <c:pt idx="1987">
                  <c:v>2.06</c:v>
                </c:pt>
                <c:pt idx="1988">
                  <c:v>2.04</c:v>
                </c:pt>
                <c:pt idx="1989">
                  <c:v>2.09</c:v>
                </c:pt>
                <c:pt idx="1990">
                  <c:v>2.15</c:v>
                </c:pt>
                <c:pt idx="1991">
                  <c:v>2.12</c:v>
                </c:pt>
                <c:pt idx="1992">
                  <c:v>2.08</c:v>
                </c:pt>
                <c:pt idx="1993">
                  <c:v>2.09</c:v>
                </c:pt>
                <c:pt idx="1994">
                  <c:v>2.12</c:v>
                </c:pt>
                <c:pt idx="1995">
                  <c:v>2.06</c:v>
                </c:pt>
                <c:pt idx="1996">
                  <c:v>2.12</c:v>
                </c:pt>
                <c:pt idx="1997">
                  <c:v>2.0099999999999998</c:v>
                </c:pt>
                <c:pt idx="1998">
                  <c:v>2.11</c:v>
                </c:pt>
                <c:pt idx="1999">
                  <c:v>2.12</c:v>
                </c:pt>
                <c:pt idx="2000">
                  <c:v>2.11</c:v>
                </c:pt>
                <c:pt idx="2001">
                  <c:v>2.15</c:v>
                </c:pt>
                <c:pt idx="2002">
                  <c:v>2.06</c:v>
                </c:pt>
                <c:pt idx="2003">
                  <c:v>2.16</c:v>
                </c:pt>
                <c:pt idx="2004">
                  <c:v>2.08</c:v>
                </c:pt>
                <c:pt idx="2005">
                  <c:v>2.08</c:v>
                </c:pt>
                <c:pt idx="2006">
                  <c:v>2.12</c:v>
                </c:pt>
                <c:pt idx="2007">
                  <c:v>2.12</c:v>
                </c:pt>
                <c:pt idx="2008">
                  <c:v>2.11</c:v>
                </c:pt>
                <c:pt idx="2009">
                  <c:v>2.12</c:v>
                </c:pt>
                <c:pt idx="2010">
                  <c:v>1.98</c:v>
                </c:pt>
                <c:pt idx="2011">
                  <c:v>2.04</c:v>
                </c:pt>
                <c:pt idx="2012">
                  <c:v>2.12</c:v>
                </c:pt>
                <c:pt idx="2013">
                  <c:v>2.02</c:v>
                </c:pt>
                <c:pt idx="2014">
                  <c:v>2.08</c:v>
                </c:pt>
                <c:pt idx="2015">
                  <c:v>1.93</c:v>
                </c:pt>
                <c:pt idx="2016">
                  <c:v>2.12</c:v>
                </c:pt>
                <c:pt idx="2017">
                  <c:v>2.06</c:v>
                </c:pt>
                <c:pt idx="2018">
                  <c:v>2.08</c:v>
                </c:pt>
                <c:pt idx="2019">
                  <c:v>2.09</c:v>
                </c:pt>
                <c:pt idx="2020">
                  <c:v>2.08</c:v>
                </c:pt>
                <c:pt idx="2021">
                  <c:v>2.08</c:v>
                </c:pt>
                <c:pt idx="2022">
                  <c:v>2.06</c:v>
                </c:pt>
                <c:pt idx="2023">
                  <c:v>2.12</c:v>
                </c:pt>
                <c:pt idx="2024">
                  <c:v>2.11</c:v>
                </c:pt>
                <c:pt idx="2025">
                  <c:v>2.11</c:v>
                </c:pt>
                <c:pt idx="2026">
                  <c:v>2.11</c:v>
                </c:pt>
                <c:pt idx="2027">
                  <c:v>1.81</c:v>
                </c:pt>
                <c:pt idx="2028">
                  <c:v>2.04</c:v>
                </c:pt>
                <c:pt idx="2029">
                  <c:v>2.08</c:v>
                </c:pt>
                <c:pt idx="2030">
                  <c:v>2.12</c:v>
                </c:pt>
                <c:pt idx="2031">
                  <c:v>1.97</c:v>
                </c:pt>
                <c:pt idx="2032">
                  <c:v>2.08</c:v>
                </c:pt>
                <c:pt idx="2033">
                  <c:v>2.15</c:v>
                </c:pt>
                <c:pt idx="2034">
                  <c:v>2.09</c:v>
                </c:pt>
                <c:pt idx="2035">
                  <c:v>2.04</c:v>
                </c:pt>
                <c:pt idx="2036">
                  <c:v>2.04</c:v>
                </c:pt>
                <c:pt idx="2037">
                  <c:v>2.09</c:v>
                </c:pt>
                <c:pt idx="2038">
                  <c:v>2.06</c:v>
                </c:pt>
                <c:pt idx="2039">
                  <c:v>2.06</c:v>
                </c:pt>
                <c:pt idx="2040">
                  <c:v>2.15</c:v>
                </c:pt>
                <c:pt idx="2041">
                  <c:v>2.11</c:v>
                </c:pt>
                <c:pt idx="2042">
                  <c:v>2.06</c:v>
                </c:pt>
                <c:pt idx="2043">
                  <c:v>2.15</c:v>
                </c:pt>
                <c:pt idx="2044">
                  <c:v>2.13</c:v>
                </c:pt>
                <c:pt idx="2045">
                  <c:v>2.08</c:v>
                </c:pt>
                <c:pt idx="2046">
                  <c:v>2.11</c:v>
                </c:pt>
                <c:pt idx="2047">
                  <c:v>2.13</c:v>
                </c:pt>
                <c:pt idx="2048">
                  <c:v>2.11</c:v>
                </c:pt>
                <c:pt idx="2049">
                  <c:v>2.15</c:v>
                </c:pt>
                <c:pt idx="2050">
                  <c:v>2.12</c:v>
                </c:pt>
                <c:pt idx="2051">
                  <c:v>2.06</c:v>
                </c:pt>
                <c:pt idx="2052">
                  <c:v>2.13</c:v>
                </c:pt>
                <c:pt idx="2053">
                  <c:v>2.0099999999999998</c:v>
                </c:pt>
                <c:pt idx="2054">
                  <c:v>2.12</c:v>
                </c:pt>
                <c:pt idx="2055">
                  <c:v>2.09</c:v>
                </c:pt>
                <c:pt idx="2056">
                  <c:v>2.1800000000000002</c:v>
                </c:pt>
                <c:pt idx="2057">
                  <c:v>2.11</c:v>
                </c:pt>
                <c:pt idx="2058">
                  <c:v>2.02</c:v>
                </c:pt>
                <c:pt idx="2059">
                  <c:v>2.15</c:v>
                </c:pt>
                <c:pt idx="2060">
                  <c:v>2.11</c:v>
                </c:pt>
                <c:pt idx="2061">
                  <c:v>2.06</c:v>
                </c:pt>
                <c:pt idx="2062">
                  <c:v>2.13</c:v>
                </c:pt>
                <c:pt idx="2063">
                  <c:v>2.0499999999999998</c:v>
                </c:pt>
                <c:pt idx="2064">
                  <c:v>2.12</c:v>
                </c:pt>
                <c:pt idx="2065">
                  <c:v>2.11</c:v>
                </c:pt>
                <c:pt idx="2066">
                  <c:v>2.06</c:v>
                </c:pt>
                <c:pt idx="2067">
                  <c:v>2.11</c:v>
                </c:pt>
                <c:pt idx="2068">
                  <c:v>2.11</c:v>
                </c:pt>
                <c:pt idx="2069">
                  <c:v>2.08</c:v>
                </c:pt>
                <c:pt idx="2070">
                  <c:v>2.0499999999999998</c:v>
                </c:pt>
                <c:pt idx="2071">
                  <c:v>2.11</c:v>
                </c:pt>
                <c:pt idx="2072">
                  <c:v>2.02</c:v>
                </c:pt>
                <c:pt idx="2073">
                  <c:v>1.95</c:v>
                </c:pt>
                <c:pt idx="2074">
                  <c:v>1.95</c:v>
                </c:pt>
                <c:pt idx="2075">
                  <c:v>2.02</c:v>
                </c:pt>
                <c:pt idx="2076">
                  <c:v>2.0099999999999998</c:v>
                </c:pt>
                <c:pt idx="2077">
                  <c:v>2.11</c:v>
                </c:pt>
                <c:pt idx="2078">
                  <c:v>2.0499999999999998</c:v>
                </c:pt>
                <c:pt idx="2079">
                  <c:v>2.04</c:v>
                </c:pt>
                <c:pt idx="2080">
                  <c:v>2.15</c:v>
                </c:pt>
                <c:pt idx="2081">
                  <c:v>2.12</c:v>
                </c:pt>
                <c:pt idx="2082">
                  <c:v>2.15</c:v>
                </c:pt>
                <c:pt idx="2083">
                  <c:v>2.08</c:v>
                </c:pt>
                <c:pt idx="2084">
                  <c:v>2.12</c:v>
                </c:pt>
                <c:pt idx="2085">
                  <c:v>2.06</c:v>
                </c:pt>
                <c:pt idx="2086">
                  <c:v>2.11</c:v>
                </c:pt>
                <c:pt idx="2087">
                  <c:v>2.0499999999999998</c:v>
                </c:pt>
                <c:pt idx="2088">
                  <c:v>2.11</c:v>
                </c:pt>
                <c:pt idx="2089">
                  <c:v>2.02</c:v>
                </c:pt>
                <c:pt idx="2090">
                  <c:v>2.2200000000000002</c:v>
                </c:pt>
                <c:pt idx="2091">
                  <c:v>2.12</c:v>
                </c:pt>
                <c:pt idx="2092">
                  <c:v>2.09</c:v>
                </c:pt>
                <c:pt idx="2093">
                  <c:v>2.0499999999999998</c:v>
                </c:pt>
                <c:pt idx="2094">
                  <c:v>2.09</c:v>
                </c:pt>
                <c:pt idx="2095">
                  <c:v>2.09</c:v>
                </c:pt>
                <c:pt idx="2096">
                  <c:v>2.15</c:v>
                </c:pt>
                <c:pt idx="2097">
                  <c:v>2.11</c:v>
                </c:pt>
                <c:pt idx="2098">
                  <c:v>2.11</c:v>
                </c:pt>
                <c:pt idx="2099">
                  <c:v>2.06</c:v>
                </c:pt>
                <c:pt idx="2100">
                  <c:v>2.11</c:v>
                </c:pt>
                <c:pt idx="2101">
                  <c:v>2.15</c:v>
                </c:pt>
                <c:pt idx="2102">
                  <c:v>2.06</c:v>
                </c:pt>
                <c:pt idx="2103">
                  <c:v>2.04</c:v>
                </c:pt>
                <c:pt idx="2104">
                  <c:v>2.13</c:v>
                </c:pt>
                <c:pt idx="2105">
                  <c:v>2.15</c:v>
                </c:pt>
                <c:pt idx="2106">
                  <c:v>2.09</c:v>
                </c:pt>
                <c:pt idx="2107">
                  <c:v>2.08</c:v>
                </c:pt>
                <c:pt idx="2108">
                  <c:v>2.08</c:v>
                </c:pt>
                <c:pt idx="2109">
                  <c:v>2.13</c:v>
                </c:pt>
                <c:pt idx="2110">
                  <c:v>2.13</c:v>
                </c:pt>
                <c:pt idx="2111">
                  <c:v>2.06</c:v>
                </c:pt>
                <c:pt idx="2112">
                  <c:v>2.12</c:v>
                </c:pt>
                <c:pt idx="2113">
                  <c:v>2.08</c:v>
                </c:pt>
                <c:pt idx="2114">
                  <c:v>2.11</c:v>
                </c:pt>
                <c:pt idx="2115">
                  <c:v>2.02</c:v>
                </c:pt>
                <c:pt idx="2116">
                  <c:v>2.02</c:v>
                </c:pt>
                <c:pt idx="2117">
                  <c:v>2.06</c:v>
                </c:pt>
                <c:pt idx="2118">
                  <c:v>2.06</c:v>
                </c:pt>
                <c:pt idx="2119">
                  <c:v>2.09</c:v>
                </c:pt>
                <c:pt idx="2120">
                  <c:v>2.04</c:v>
                </c:pt>
                <c:pt idx="2121">
                  <c:v>2.11</c:v>
                </c:pt>
                <c:pt idx="2122">
                  <c:v>2.0099999999999998</c:v>
                </c:pt>
                <c:pt idx="2123">
                  <c:v>2.11</c:v>
                </c:pt>
                <c:pt idx="2124">
                  <c:v>2.09</c:v>
                </c:pt>
                <c:pt idx="2125">
                  <c:v>2</c:v>
                </c:pt>
                <c:pt idx="2126">
                  <c:v>2.06</c:v>
                </c:pt>
                <c:pt idx="2127">
                  <c:v>2.11</c:v>
                </c:pt>
                <c:pt idx="2128">
                  <c:v>2.09</c:v>
                </c:pt>
                <c:pt idx="2129">
                  <c:v>2.06</c:v>
                </c:pt>
                <c:pt idx="2130">
                  <c:v>2.12</c:v>
                </c:pt>
                <c:pt idx="2131">
                  <c:v>2.0499999999999998</c:v>
                </c:pt>
                <c:pt idx="2132">
                  <c:v>2.0499999999999998</c:v>
                </c:pt>
                <c:pt idx="2133">
                  <c:v>1.98</c:v>
                </c:pt>
                <c:pt idx="2134">
                  <c:v>2.11</c:v>
                </c:pt>
                <c:pt idx="2135">
                  <c:v>2.09</c:v>
                </c:pt>
                <c:pt idx="2136">
                  <c:v>2.12</c:v>
                </c:pt>
                <c:pt idx="2137">
                  <c:v>2.19</c:v>
                </c:pt>
                <c:pt idx="2138">
                  <c:v>2.09</c:v>
                </c:pt>
                <c:pt idx="2139">
                  <c:v>2.09</c:v>
                </c:pt>
                <c:pt idx="2140">
                  <c:v>2.0499999999999998</c:v>
                </c:pt>
                <c:pt idx="2141">
                  <c:v>1.98</c:v>
                </c:pt>
                <c:pt idx="2142">
                  <c:v>2.02</c:v>
                </c:pt>
                <c:pt idx="2143">
                  <c:v>2.04</c:v>
                </c:pt>
                <c:pt idx="2144">
                  <c:v>2.0499999999999998</c:v>
                </c:pt>
                <c:pt idx="2145">
                  <c:v>2</c:v>
                </c:pt>
                <c:pt idx="2146">
                  <c:v>2.09</c:v>
                </c:pt>
                <c:pt idx="2147">
                  <c:v>2.11</c:v>
                </c:pt>
                <c:pt idx="2148">
                  <c:v>2.04</c:v>
                </c:pt>
                <c:pt idx="2149">
                  <c:v>2.1800000000000002</c:v>
                </c:pt>
                <c:pt idx="2150">
                  <c:v>2.0499999999999998</c:v>
                </c:pt>
                <c:pt idx="2151">
                  <c:v>2.15</c:v>
                </c:pt>
                <c:pt idx="2152">
                  <c:v>2.06</c:v>
                </c:pt>
                <c:pt idx="2153">
                  <c:v>2.08</c:v>
                </c:pt>
                <c:pt idx="2154">
                  <c:v>2.04</c:v>
                </c:pt>
                <c:pt idx="2155">
                  <c:v>2.15</c:v>
                </c:pt>
                <c:pt idx="2156">
                  <c:v>2.12</c:v>
                </c:pt>
                <c:pt idx="2157">
                  <c:v>2.06</c:v>
                </c:pt>
                <c:pt idx="2158">
                  <c:v>2.04</c:v>
                </c:pt>
                <c:pt idx="2159">
                  <c:v>2.11</c:v>
                </c:pt>
                <c:pt idx="2160">
                  <c:v>2.08</c:v>
                </c:pt>
                <c:pt idx="2161">
                  <c:v>2.15</c:v>
                </c:pt>
                <c:pt idx="2162">
                  <c:v>2.0499999999999998</c:v>
                </c:pt>
                <c:pt idx="2163">
                  <c:v>2.08</c:v>
                </c:pt>
                <c:pt idx="2164">
                  <c:v>2.1800000000000002</c:v>
                </c:pt>
                <c:pt idx="2165">
                  <c:v>2.0499999999999998</c:v>
                </c:pt>
                <c:pt idx="2166">
                  <c:v>2.08</c:v>
                </c:pt>
                <c:pt idx="2167">
                  <c:v>2.16</c:v>
                </c:pt>
                <c:pt idx="2168">
                  <c:v>1.98</c:v>
                </c:pt>
                <c:pt idx="2169">
                  <c:v>2.13</c:v>
                </c:pt>
                <c:pt idx="2170">
                  <c:v>2.06</c:v>
                </c:pt>
                <c:pt idx="2171">
                  <c:v>2.04</c:v>
                </c:pt>
                <c:pt idx="2172">
                  <c:v>2.0499999999999998</c:v>
                </c:pt>
                <c:pt idx="2173">
                  <c:v>2.08</c:v>
                </c:pt>
                <c:pt idx="2174">
                  <c:v>2.09</c:v>
                </c:pt>
                <c:pt idx="2175">
                  <c:v>2.12</c:v>
                </c:pt>
                <c:pt idx="2176">
                  <c:v>2.04</c:v>
                </c:pt>
                <c:pt idx="2177">
                  <c:v>2.09</c:v>
                </c:pt>
                <c:pt idx="2178">
                  <c:v>2.12</c:v>
                </c:pt>
                <c:pt idx="2179">
                  <c:v>2.08</c:v>
                </c:pt>
                <c:pt idx="2180">
                  <c:v>2.08</c:v>
                </c:pt>
                <c:pt idx="2181">
                  <c:v>2.15</c:v>
                </c:pt>
                <c:pt idx="2182">
                  <c:v>2.0499999999999998</c:v>
                </c:pt>
                <c:pt idx="2183">
                  <c:v>2.08</c:v>
                </c:pt>
                <c:pt idx="2184">
                  <c:v>2.15</c:v>
                </c:pt>
                <c:pt idx="2185">
                  <c:v>2.02</c:v>
                </c:pt>
                <c:pt idx="2186">
                  <c:v>2.08</c:v>
                </c:pt>
                <c:pt idx="2187">
                  <c:v>2.06</c:v>
                </c:pt>
                <c:pt idx="2188">
                  <c:v>2.02</c:v>
                </c:pt>
                <c:pt idx="2189">
                  <c:v>2</c:v>
                </c:pt>
                <c:pt idx="2190">
                  <c:v>2.08</c:v>
                </c:pt>
                <c:pt idx="2191">
                  <c:v>2.09</c:v>
                </c:pt>
                <c:pt idx="2192">
                  <c:v>2.11</c:v>
                </c:pt>
                <c:pt idx="2193">
                  <c:v>2.06</c:v>
                </c:pt>
                <c:pt idx="2194">
                  <c:v>2.15</c:v>
                </c:pt>
                <c:pt idx="2195">
                  <c:v>2.02</c:v>
                </c:pt>
                <c:pt idx="2196">
                  <c:v>2.08</c:v>
                </c:pt>
                <c:pt idx="2197">
                  <c:v>1.95</c:v>
                </c:pt>
                <c:pt idx="2198">
                  <c:v>2.09</c:v>
                </c:pt>
                <c:pt idx="2199">
                  <c:v>2.06</c:v>
                </c:pt>
                <c:pt idx="2200">
                  <c:v>2.13</c:v>
                </c:pt>
                <c:pt idx="2201">
                  <c:v>2.19</c:v>
                </c:pt>
                <c:pt idx="2202">
                  <c:v>2.02</c:v>
                </c:pt>
                <c:pt idx="2203">
                  <c:v>2.11</c:v>
                </c:pt>
                <c:pt idx="2204">
                  <c:v>2</c:v>
                </c:pt>
                <c:pt idx="2205">
                  <c:v>2.12</c:v>
                </c:pt>
                <c:pt idx="2206">
                  <c:v>2.13</c:v>
                </c:pt>
                <c:pt idx="2207">
                  <c:v>2.11</c:v>
                </c:pt>
                <c:pt idx="2208">
                  <c:v>2.12</c:v>
                </c:pt>
                <c:pt idx="2209">
                  <c:v>2.11</c:v>
                </c:pt>
                <c:pt idx="2210">
                  <c:v>2.02</c:v>
                </c:pt>
                <c:pt idx="2211">
                  <c:v>2.09</c:v>
                </c:pt>
                <c:pt idx="2212">
                  <c:v>2.12</c:v>
                </c:pt>
                <c:pt idx="2213">
                  <c:v>2.15</c:v>
                </c:pt>
                <c:pt idx="2214">
                  <c:v>2.09</c:v>
                </c:pt>
                <c:pt idx="2215">
                  <c:v>2.12</c:v>
                </c:pt>
                <c:pt idx="2216">
                  <c:v>2.2000000000000002</c:v>
                </c:pt>
                <c:pt idx="2217">
                  <c:v>2.11</c:v>
                </c:pt>
                <c:pt idx="2218">
                  <c:v>2.12</c:v>
                </c:pt>
                <c:pt idx="2219">
                  <c:v>2.08</c:v>
                </c:pt>
                <c:pt idx="2220">
                  <c:v>2.06</c:v>
                </c:pt>
                <c:pt idx="2221">
                  <c:v>2.19</c:v>
                </c:pt>
                <c:pt idx="2222">
                  <c:v>2.09</c:v>
                </c:pt>
                <c:pt idx="2223">
                  <c:v>2.06</c:v>
                </c:pt>
                <c:pt idx="2224">
                  <c:v>2.08</c:v>
                </c:pt>
                <c:pt idx="2225">
                  <c:v>2.09</c:v>
                </c:pt>
                <c:pt idx="2226">
                  <c:v>2.04</c:v>
                </c:pt>
                <c:pt idx="2227">
                  <c:v>2.0499999999999998</c:v>
                </c:pt>
                <c:pt idx="2228">
                  <c:v>2.04</c:v>
                </c:pt>
                <c:pt idx="2229">
                  <c:v>2.02</c:v>
                </c:pt>
                <c:pt idx="2230">
                  <c:v>2.0099999999999998</c:v>
                </c:pt>
                <c:pt idx="2231">
                  <c:v>2.0099999999999998</c:v>
                </c:pt>
                <c:pt idx="2232">
                  <c:v>1.94</c:v>
                </c:pt>
                <c:pt idx="2233">
                  <c:v>2.13</c:v>
                </c:pt>
                <c:pt idx="2234">
                  <c:v>2.08</c:v>
                </c:pt>
                <c:pt idx="2235">
                  <c:v>2.11</c:v>
                </c:pt>
                <c:pt idx="2236">
                  <c:v>2.08</c:v>
                </c:pt>
                <c:pt idx="2237">
                  <c:v>2.06</c:v>
                </c:pt>
                <c:pt idx="2238">
                  <c:v>2.06</c:v>
                </c:pt>
                <c:pt idx="2239">
                  <c:v>2.06</c:v>
                </c:pt>
                <c:pt idx="2240">
                  <c:v>2.13</c:v>
                </c:pt>
                <c:pt idx="2241">
                  <c:v>2.13</c:v>
                </c:pt>
                <c:pt idx="2242">
                  <c:v>2.08</c:v>
                </c:pt>
                <c:pt idx="2243">
                  <c:v>2.13</c:v>
                </c:pt>
                <c:pt idx="2244">
                  <c:v>2.15</c:v>
                </c:pt>
                <c:pt idx="2245">
                  <c:v>2.02</c:v>
                </c:pt>
                <c:pt idx="2246">
                  <c:v>2.19</c:v>
                </c:pt>
                <c:pt idx="2247">
                  <c:v>2.11</c:v>
                </c:pt>
                <c:pt idx="2248">
                  <c:v>2.13</c:v>
                </c:pt>
                <c:pt idx="2249">
                  <c:v>2.11</c:v>
                </c:pt>
                <c:pt idx="2250">
                  <c:v>2.0499999999999998</c:v>
                </c:pt>
                <c:pt idx="2251">
                  <c:v>2.11</c:v>
                </c:pt>
                <c:pt idx="2252">
                  <c:v>2.06</c:v>
                </c:pt>
                <c:pt idx="2253">
                  <c:v>2.08</c:v>
                </c:pt>
                <c:pt idx="2254">
                  <c:v>2.09</c:v>
                </c:pt>
                <c:pt idx="2255">
                  <c:v>2.12</c:v>
                </c:pt>
                <c:pt idx="2256">
                  <c:v>2.11</c:v>
                </c:pt>
                <c:pt idx="2257">
                  <c:v>2.09</c:v>
                </c:pt>
                <c:pt idx="2258">
                  <c:v>2.15</c:v>
                </c:pt>
                <c:pt idx="2259">
                  <c:v>2.04</c:v>
                </c:pt>
                <c:pt idx="2260">
                  <c:v>2.16</c:v>
                </c:pt>
                <c:pt idx="2261">
                  <c:v>2.06</c:v>
                </c:pt>
                <c:pt idx="2262">
                  <c:v>2.13</c:v>
                </c:pt>
                <c:pt idx="2263">
                  <c:v>2.04</c:v>
                </c:pt>
                <c:pt idx="2264">
                  <c:v>2.06</c:v>
                </c:pt>
                <c:pt idx="2265">
                  <c:v>2.0099999999999998</c:v>
                </c:pt>
                <c:pt idx="2266">
                  <c:v>2.16</c:v>
                </c:pt>
                <c:pt idx="2267">
                  <c:v>2.06</c:v>
                </c:pt>
                <c:pt idx="2268">
                  <c:v>2.0499999999999998</c:v>
                </c:pt>
                <c:pt idx="2269">
                  <c:v>2.09</c:v>
                </c:pt>
                <c:pt idx="2270">
                  <c:v>2.02</c:v>
                </c:pt>
                <c:pt idx="2271">
                  <c:v>2.08</c:v>
                </c:pt>
                <c:pt idx="2272">
                  <c:v>1.9</c:v>
                </c:pt>
                <c:pt idx="2273">
                  <c:v>2.08</c:v>
                </c:pt>
                <c:pt idx="2274">
                  <c:v>2.06</c:v>
                </c:pt>
                <c:pt idx="2275">
                  <c:v>2.08</c:v>
                </c:pt>
                <c:pt idx="2276">
                  <c:v>2.04</c:v>
                </c:pt>
                <c:pt idx="2277">
                  <c:v>2.06</c:v>
                </c:pt>
                <c:pt idx="2278">
                  <c:v>2.06</c:v>
                </c:pt>
                <c:pt idx="2279">
                  <c:v>2.06</c:v>
                </c:pt>
                <c:pt idx="2280">
                  <c:v>2.04</c:v>
                </c:pt>
                <c:pt idx="2281">
                  <c:v>2.11</c:v>
                </c:pt>
                <c:pt idx="2282">
                  <c:v>2.2200000000000002</c:v>
                </c:pt>
                <c:pt idx="2283">
                  <c:v>2.16</c:v>
                </c:pt>
                <c:pt idx="2284">
                  <c:v>2.13</c:v>
                </c:pt>
                <c:pt idx="2285">
                  <c:v>2.12</c:v>
                </c:pt>
                <c:pt idx="2286">
                  <c:v>2.11</c:v>
                </c:pt>
                <c:pt idx="2287">
                  <c:v>2.0499999999999998</c:v>
                </c:pt>
                <c:pt idx="2288">
                  <c:v>2.09</c:v>
                </c:pt>
                <c:pt idx="2289">
                  <c:v>2.06</c:v>
                </c:pt>
                <c:pt idx="2290">
                  <c:v>2.16</c:v>
                </c:pt>
                <c:pt idx="2291">
                  <c:v>2.11</c:v>
                </c:pt>
                <c:pt idx="2292">
                  <c:v>2.0499999999999998</c:v>
                </c:pt>
                <c:pt idx="2293">
                  <c:v>2.09</c:v>
                </c:pt>
                <c:pt idx="2294">
                  <c:v>2.1800000000000002</c:v>
                </c:pt>
                <c:pt idx="2295">
                  <c:v>2.06</c:v>
                </c:pt>
                <c:pt idx="2296">
                  <c:v>2.08</c:v>
                </c:pt>
                <c:pt idx="2297">
                  <c:v>2.09</c:v>
                </c:pt>
                <c:pt idx="2298">
                  <c:v>2.09</c:v>
                </c:pt>
                <c:pt idx="2299">
                  <c:v>2.11</c:v>
                </c:pt>
                <c:pt idx="2300">
                  <c:v>2.12</c:v>
                </c:pt>
                <c:pt idx="2301">
                  <c:v>2.13</c:v>
                </c:pt>
                <c:pt idx="2302">
                  <c:v>2.02</c:v>
                </c:pt>
                <c:pt idx="2303">
                  <c:v>2.16</c:v>
                </c:pt>
                <c:pt idx="2304">
                  <c:v>2.06</c:v>
                </c:pt>
                <c:pt idx="2305">
                  <c:v>1.98</c:v>
                </c:pt>
                <c:pt idx="2306">
                  <c:v>2.0499999999999998</c:v>
                </c:pt>
                <c:pt idx="2307">
                  <c:v>2.13</c:v>
                </c:pt>
                <c:pt idx="2308">
                  <c:v>2.11</c:v>
                </c:pt>
                <c:pt idx="2309">
                  <c:v>2.08</c:v>
                </c:pt>
                <c:pt idx="2310">
                  <c:v>2.04</c:v>
                </c:pt>
                <c:pt idx="2311">
                  <c:v>2.09</c:v>
                </c:pt>
                <c:pt idx="2312">
                  <c:v>2.19</c:v>
                </c:pt>
                <c:pt idx="2313">
                  <c:v>2.09</c:v>
                </c:pt>
                <c:pt idx="2314">
                  <c:v>2.16</c:v>
                </c:pt>
                <c:pt idx="2315">
                  <c:v>2.15</c:v>
                </c:pt>
                <c:pt idx="2316">
                  <c:v>2.06</c:v>
                </c:pt>
                <c:pt idx="2317">
                  <c:v>2.06</c:v>
                </c:pt>
                <c:pt idx="2318">
                  <c:v>2.11</c:v>
                </c:pt>
                <c:pt idx="2319">
                  <c:v>2.08</c:v>
                </c:pt>
                <c:pt idx="2320">
                  <c:v>2.09</c:v>
                </c:pt>
                <c:pt idx="2321">
                  <c:v>2.06</c:v>
                </c:pt>
                <c:pt idx="2322">
                  <c:v>2.0499999999999998</c:v>
                </c:pt>
                <c:pt idx="2323">
                  <c:v>2.16</c:v>
                </c:pt>
                <c:pt idx="2324">
                  <c:v>2.15</c:v>
                </c:pt>
                <c:pt idx="2325">
                  <c:v>2.06</c:v>
                </c:pt>
                <c:pt idx="2326">
                  <c:v>2.09</c:v>
                </c:pt>
                <c:pt idx="2327">
                  <c:v>2.09</c:v>
                </c:pt>
                <c:pt idx="2328">
                  <c:v>2.12</c:v>
                </c:pt>
                <c:pt idx="2329">
                  <c:v>2.0499999999999998</c:v>
                </c:pt>
                <c:pt idx="2330">
                  <c:v>2.19</c:v>
                </c:pt>
                <c:pt idx="2331">
                  <c:v>2.15</c:v>
                </c:pt>
                <c:pt idx="2332">
                  <c:v>2.12</c:v>
                </c:pt>
                <c:pt idx="2333">
                  <c:v>2.16</c:v>
                </c:pt>
                <c:pt idx="2334">
                  <c:v>2.02</c:v>
                </c:pt>
                <c:pt idx="2335">
                  <c:v>2.15</c:v>
                </c:pt>
                <c:pt idx="2336">
                  <c:v>2.15</c:v>
                </c:pt>
                <c:pt idx="2337">
                  <c:v>2.16</c:v>
                </c:pt>
                <c:pt idx="2338">
                  <c:v>2.19</c:v>
                </c:pt>
                <c:pt idx="2339">
                  <c:v>2.12</c:v>
                </c:pt>
                <c:pt idx="2340">
                  <c:v>1.93</c:v>
                </c:pt>
                <c:pt idx="2341">
                  <c:v>2.0499999999999998</c:v>
                </c:pt>
                <c:pt idx="2342">
                  <c:v>2.09</c:v>
                </c:pt>
                <c:pt idx="2343">
                  <c:v>2.11</c:v>
                </c:pt>
                <c:pt idx="2344">
                  <c:v>2.15</c:v>
                </c:pt>
                <c:pt idx="2345">
                  <c:v>2.11</c:v>
                </c:pt>
                <c:pt idx="2346">
                  <c:v>2.09</c:v>
                </c:pt>
                <c:pt idx="2347">
                  <c:v>2.08</c:v>
                </c:pt>
                <c:pt idx="2348">
                  <c:v>2.11</c:v>
                </c:pt>
                <c:pt idx="2349">
                  <c:v>2.11</c:v>
                </c:pt>
                <c:pt idx="2350">
                  <c:v>2.09</c:v>
                </c:pt>
                <c:pt idx="2351">
                  <c:v>2.15</c:v>
                </c:pt>
                <c:pt idx="2352">
                  <c:v>2.08</c:v>
                </c:pt>
                <c:pt idx="2353">
                  <c:v>2.06</c:v>
                </c:pt>
                <c:pt idx="2354">
                  <c:v>2.11</c:v>
                </c:pt>
                <c:pt idx="2355">
                  <c:v>2.08</c:v>
                </c:pt>
                <c:pt idx="2356">
                  <c:v>1.94</c:v>
                </c:pt>
                <c:pt idx="2357">
                  <c:v>2.11</c:v>
                </c:pt>
                <c:pt idx="2358">
                  <c:v>2.13</c:v>
                </c:pt>
                <c:pt idx="2359">
                  <c:v>2.16</c:v>
                </c:pt>
                <c:pt idx="2360">
                  <c:v>2.13</c:v>
                </c:pt>
                <c:pt idx="2361">
                  <c:v>2.15</c:v>
                </c:pt>
                <c:pt idx="2362">
                  <c:v>2.16</c:v>
                </c:pt>
                <c:pt idx="2363">
                  <c:v>2.15</c:v>
                </c:pt>
                <c:pt idx="2364">
                  <c:v>2.06</c:v>
                </c:pt>
                <c:pt idx="2365">
                  <c:v>2.06</c:v>
                </c:pt>
                <c:pt idx="2366">
                  <c:v>2.0099999999999998</c:v>
                </c:pt>
                <c:pt idx="2367">
                  <c:v>2.06</c:v>
                </c:pt>
                <c:pt idx="2368">
                  <c:v>2.11</c:v>
                </c:pt>
                <c:pt idx="2369">
                  <c:v>2.15</c:v>
                </c:pt>
                <c:pt idx="2370">
                  <c:v>2.12</c:v>
                </c:pt>
                <c:pt idx="2371">
                  <c:v>2.08</c:v>
                </c:pt>
                <c:pt idx="2372">
                  <c:v>1.97</c:v>
                </c:pt>
                <c:pt idx="2373">
                  <c:v>2.09</c:v>
                </c:pt>
                <c:pt idx="2374">
                  <c:v>2.11</c:v>
                </c:pt>
                <c:pt idx="2375">
                  <c:v>2.13</c:v>
                </c:pt>
                <c:pt idx="2376">
                  <c:v>2.12</c:v>
                </c:pt>
                <c:pt idx="2377">
                  <c:v>2.12</c:v>
                </c:pt>
                <c:pt idx="2378">
                  <c:v>2.12</c:v>
                </c:pt>
                <c:pt idx="2379">
                  <c:v>2.09</c:v>
                </c:pt>
                <c:pt idx="2380">
                  <c:v>2.06</c:v>
                </c:pt>
                <c:pt idx="2381">
                  <c:v>2.09</c:v>
                </c:pt>
                <c:pt idx="2382">
                  <c:v>2.08</c:v>
                </c:pt>
                <c:pt idx="2383">
                  <c:v>2.0499999999999998</c:v>
                </c:pt>
                <c:pt idx="2384">
                  <c:v>2.12</c:v>
                </c:pt>
                <c:pt idx="2385">
                  <c:v>2.08</c:v>
                </c:pt>
                <c:pt idx="2386">
                  <c:v>2.12</c:v>
                </c:pt>
                <c:pt idx="2387">
                  <c:v>2</c:v>
                </c:pt>
                <c:pt idx="2388">
                  <c:v>2.11</c:v>
                </c:pt>
                <c:pt idx="2389">
                  <c:v>2.11</c:v>
                </c:pt>
                <c:pt idx="2390">
                  <c:v>2.16</c:v>
                </c:pt>
                <c:pt idx="2391">
                  <c:v>2.15</c:v>
                </c:pt>
                <c:pt idx="2392">
                  <c:v>2.09</c:v>
                </c:pt>
                <c:pt idx="2393">
                  <c:v>2.06</c:v>
                </c:pt>
                <c:pt idx="2394">
                  <c:v>2.08</c:v>
                </c:pt>
                <c:pt idx="2395">
                  <c:v>2.13</c:v>
                </c:pt>
                <c:pt idx="2396">
                  <c:v>2.19</c:v>
                </c:pt>
                <c:pt idx="2397">
                  <c:v>2.13</c:v>
                </c:pt>
                <c:pt idx="2398">
                  <c:v>2.11</c:v>
                </c:pt>
                <c:pt idx="2399">
                  <c:v>2.09</c:v>
                </c:pt>
                <c:pt idx="2400">
                  <c:v>2.12</c:v>
                </c:pt>
                <c:pt idx="2401">
                  <c:v>2.08</c:v>
                </c:pt>
                <c:pt idx="2402">
                  <c:v>2.09</c:v>
                </c:pt>
                <c:pt idx="2403">
                  <c:v>2.11</c:v>
                </c:pt>
                <c:pt idx="2404">
                  <c:v>2.02</c:v>
                </c:pt>
                <c:pt idx="2405">
                  <c:v>2.09</c:v>
                </c:pt>
                <c:pt idx="2406">
                  <c:v>2.11</c:v>
                </c:pt>
                <c:pt idx="2407">
                  <c:v>2.06</c:v>
                </c:pt>
                <c:pt idx="2408">
                  <c:v>2.08</c:v>
                </c:pt>
                <c:pt idx="2409">
                  <c:v>2.11</c:v>
                </c:pt>
                <c:pt idx="2410">
                  <c:v>2.13</c:v>
                </c:pt>
                <c:pt idx="2411">
                  <c:v>2.2200000000000002</c:v>
                </c:pt>
                <c:pt idx="2412">
                  <c:v>2.1800000000000002</c:v>
                </c:pt>
                <c:pt idx="2413">
                  <c:v>2.02</c:v>
                </c:pt>
                <c:pt idx="2414">
                  <c:v>2.08</c:v>
                </c:pt>
                <c:pt idx="2415">
                  <c:v>2.02</c:v>
                </c:pt>
                <c:pt idx="2416">
                  <c:v>2.19</c:v>
                </c:pt>
                <c:pt idx="2417">
                  <c:v>2.02</c:v>
                </c:pt>
                <c:pt idx="2418">
                  <c:v>2.12</c:v>
                </c:pt>
                <c:pt idx="2419">
                  <c:v>2.1800000000000002</c:v>
                </c:pt>
                <c:pt idx="2420">
                  <c:v>2.06</c:v>
                </c:pt>
                <c:pt idx="2421">
                  <c:v>2.06</c:v>
                </c:pt>
                <c:pt idx="2422">
                  <c:v>2.08</c:v>
                </c:pt>
                <c:pt idx="2423">
                  <c:v>2.13</c:v>
                </c:pt>
                <c:pt idx="2424">
                  <c:v>2.15</c:v>
                </c:pt>
                <c:pt idx="2425">
                  <c:v>2.11</c:v>
                </c:pt>
                <c:pt idx="2426">
                  <c:v>2.13</c:v>
                </c:pt>
                <c:pt idx="2427">
                  <c:v>2.0499999999999998</c:v>
                </c:pt>
                <c:pt idx="2428">
                  <c:v>2.08</c:v>
                </c:pt>
                <c:pt idx="2429">
                  <c:v>2.09</c:v>
                </c:pt>
                <c:pt idx="2430">
                  <c:v>2.09</c:v>
                </c:pt>
                <c:pt idx="2431">
                  <c:v>2.06</c:v>
                </c:pt>
                <c:pt idx="2432">
                  <c:v>2.04</c:v>
                </c:pt>
                <c:pt idx="2433">
                  <c:v>2.08</c:v>
                </c:pt>
                <c:pt idx="2434">
                  <c:v>2.06</c:v>
                </c:pt>
                <c:pt idx="2435">
                  <c:v>2.11</c:v>
                </c:pt>
                <c:pt idx="2436">
                  <c:v>2.02</c:v>
                </c:pt>
                <c:pt idx="2437">
                  <c:v>2.09</c:v>
                </c:pt>
                <c:pt idx="2438">
                  <c:v>2.06</c:v>
                </c:pt>
                <c:pt idx="2439">
                  <c:v>2.08</c:v>
                </c:pt>
                <c:pt idx="2440">
                  <c:v>2.04</c:v>
                </c:pt>
                <c:pt idx="2441">
                  <c:v>2.0499999999999998</c:v>
                </c:pt>
                <c:pt idx="2442">
                  <c:v>2.08</c:v>
                </c:pt>
                <c:pt idx="2443">
                  <c:v>1.81</c:v>
                </c:pt>
                <c:pt idx="2444">
                  <c:v>1.95</c:v>
                </c:pt>
                <c:pt idx="2445">
                  <c:v>2.11</c:v>
                </c:pt>
                <c:pt idx="2446">
                  <c:v>2.08</c:v>
                </c:pt>
                <c:pt idx="2447">
                  <c:v>2.0499999999999998</c:v>
                </c:pt>
                <c:pt idx="2448">
                  <c:v>2.08</c:v>
                </c:pt>
                <c:pt idx="2449">
                  <c:v>2.08</c:v>
                </c:pt>
                <c:pt idx="2450">
                  <c:v>2.13</c:v>
                </c:pt>
                <c:pt idx="2451">
                  <c:v>2.06</c:v>
                </c:pt>
                <c:pt idx="2452">
                  <c:v>2.09</c:v>
                </c:pt>
                <c:pt idx="2453">
                  <c:v>2.13</c:v>
                </c:pt>
                <c:pt idx="2454">
                  <c:v>2.09</c:v>
                </c:pt>
                <c:pt idx="2455">
                  <c:v>2.08</c:v>
                </c:pt>
                <c:pt idx="2456">
                  <c:v>2.08</c:v>
                </c:pt>
                <c:pt idx="2457">
                  <c:v>2.11</c:v>
                </c:pt>
                <c:pt idx="2458">
                  <c:v>2.08</c:v>
                </c:pt>
                <c:pt idx="2459">
                  <c:v>2.09</c:v>
                </c:pt>
                <c:pt idx="2460">
                  <c:v>2.0099999999999998</c:v>
                </c:pt>
                <c:pt idx="2461">
                  <c:v>2.13</c:v>
                </c:pt>
                <c:pt idx="2462">
                  <c:v>2.04</c:v>
                </c:pt>
                <c:pt idx="2463">
                  <c:v>2.1800000000000002</c:v>
                </c:pt>
                <c:pt idx="2464">
                  <c:v>1.98</c:v>
                </c:pt>
                <c:pt idx="2465">
                  <c:v>2.11</c:v>
                </c:pt>
                <c:pt idx="2466">
                  <c:v>2.0099999999999998</c:v>
                </c:pt>
                <c:pt idx="2467">
                  <c:v>2.09</c:v>
                </c:pt>
                <c:pt idx="2468">
                  <c:v>2.0499999999999998</c:v>
                </c:pt>
                <c:pt idx="2469">
                  <c:v>2.08</c:v>
                </c:pt>
                <c:pt idx="2470">
                  <c:v>2.11</c:v>
                </c:pt>
                <c:pt idx="2471">
                  <c:v>1.97</c:v>
                </c:pt>
                <c:pt idx="2472">
                  <c:v>2.08</c:v>
                </c:pt>
                <c:pt idx="2473">
                  <c:v>2.08</c:v>
                </c:pt>
                <c:pt idx="2474">
                  <c:v>2.0699999999999998</c:v>
                </c:pt>
                <c:pt idx="2475">
                  <c:v>1.91</c:v>
                </c:pt>
                <c:pt idx="2476">
                  <c:v>2.11</c:v>
                </c:pt>
                <c:pt idx="2477">
                  <c:v>2.11</c:v>
                </c:pt>
                <c:pt idx="2478">
                  <c:v>2.12</c:v>
                </c:pt>
                <c:pt idx="2479">
                  <c:v>2.15</c:v>
                </c:pt>
                <c:pt idx="2480">
                  <c:v>2.11</c:v>
                </c:pt>
                <c:pt idx="2481">
                  <c:v>2.08</c:v>
                </c:pt>
                <c:pt idx="2482">
                  <c:v>2.06</c:v>
                </c:pt>
                <c:pt idx="2483">
                  <c:v>2.09</c:v>
                </c:pt>
                <c:pt idx="2484">
                  <c:v>1.93</c:v>
                </c:pt>
                <c:pt idx="2485">
                  <c:v>2.13</c:v>
                </c:pt>
                <c:pt idx="2486">
                  <c:v>2.06</c:v>
                </c:pt>
                <c:pt idx="2487">
                  <c:v>2.0499999999999998</c:v>
                </c:pt>
                <c:pt idx="2488">
                  <c:v>2.06</c:v>
                </c:pt>
                <c:pt idx="2489">
                  <c:v>2.11</c:v>
                </c:pt>
                <c:pt idx="2490">
                  <c:v>1.9</c:v>
                </c:pt>
                <c:pt idx="2491">
                  <c:v>2.12</c:v>
                </c:pt>
                <c:pt idx="2492">
                  <c:v>2.04</c:v>
                </c:pt>
                <c:pt idx="2493">
                  <c:v>2.0499999999999998</c:v>
                </c:pt>
                <c:pt idx="2494">
                  <c:v>2.0499999999999998</c:v>
                </c:pt>
                <c:pt idx="2495">
                  <c:v>2.04</c:v>
                </c:pt>
                <c:pt idx="2496">
                  <c:v>2.08</c:v>
                </c:pt>
                <c:pt idx="2497">
                  <c:v>2.08</c:v>
                </c:pt>
                <c:pt idx="2498">
                  <c:v>2.13</c:v>
                </c:pt>
                <c:pt idx="2499">
                  <c:v>2.0099999999999998</c:v>
                </c:pt>
                <c:pt idx="2500">
                  <c:v>2.09</c:v>
                </c:pt>
                <c:pt idx="2501">
                  <c:v>2.0499999999999998</c:v>
                </c:pt>
                <c:pt idx="2502">
                  <c:v>2.13</c:v>
                </c:pt>
                <c:pt idx="2503">
                  <c:v>2.0499999999999998</c:v>
                </c:pt>
                <c:pt idx="2504">
                  <c:v>2.11</c:v>
                </c:pt>
                <c:pt idx="2505">
                  <c:v>1.98</c:v>
                </c:pt>
                <c:pt idx="2506">
                  <c:v>2.09</c:v>
                </c:pt>
                <c:pt idx="2507">
                  <c:v>2.19</c:v>
                </c:pt>
                <c:pt idx="2508">
                  <c:v>2.0499999999999998</c:v>
                </c:pt>
                <c:pt idx="2509">
                  <c:v>2.0099999999999998</c:v>
                </c:pt>
                <c:pt idx="2510">
                  <c:v>2.08</c:v>
                </c:pt>
                <c:pt idx="2511">
                  <c:v>2.04</c:v>
                </c:pt>
                <c:pt idx="2512">
                  <c:v>2.08</c:v>
                </c:pt>
                <c:pt idx="2513">
                  <c:v>2.09</c:v>
                </c:pt>
                <c:pt idx="2514">
                  <c:v>2.15</c:v>
                </c:pt>
                <c:pt idx="2515">
                  <c:v>1.94</c:v>
                </c:pt>
                <c:pt idx="2516">
                  <c:v>2.15</c:v>
                </c:pt>
                <c:pt idx="2517">
                  <c:v>2.13</c:v>
                </c:pt>
                <c:pt idx="2518">
                  <c:v>1.9</c:v>
                </c:pt>
                <c:pt idx="2519">
                  <c:v>2.13</c:v>
                </c:pt>
                <c:pt idx="2520">
                  <c:v>2.09</c:v>
                </c:pt>
                <c:pt idx="2521">
                  <c:v>2.11</c:v>
                </c:pt>
                <c:pt idx="2522">
                  <c:v>2.11</c:v>
                </c:pt>
                <c:pt idx="2523">
                  <c:v>2.0099999999999998</c:v>
                </c:pt>
                <c:pt idx="2524">
                  <c:v>1.98</c:v>
                </c:pt>
                <c:pt idx="2525">
                  <c:v>2.11</c:v>
                </c:pt>
                <c:pt idx="2526">
                  <c:v>2.19</c:v>
                </c:pt>
                <c:pt idx="2527">
                  <c:v>1.95</c:v>
                </c:pt>
                <c:pt idx="2528">
                  <c:v>2.02</c:v>
                </c:pt>
                <c:pt idx="2529">
                  <c:v>2.08</c:v>
                </c:pt>
                <c:pt idx="2530">
                  <c:v>2.08</c:v>
                </c:pt>
                <c:pt idx="2531">
                  <c:v>2.0099999999999998</c:v>
                </c:pt>
                <c:pt idx="2532">
                  <c:v>2.11</c:v>
                </c:pt>
                <c:pt idx="2533">
                  <c:v>2.09</c:v>
                </c:pt>
                <c:pt idx="2534">
                  <c:v>2.06</c:v>
                </c:pt>
                <c:pt idx="2535">
                  <c:v>2.0499999999999998</c:v>
                </c:pt>
                <c:pt idx="2536">
                  <c:v>2.02</c:v>
                </c:pt>
                <c:pt idx="2537">
                  <c:v>1.97</c:v>
                </c:pt>
                <c:pt idx="2538">
                  <c:v>2.11</c:v>
                </c:pt>
                <c:pt idx="2539">
                  <c:v>2.11</c:v>
                </c:pt>
                <c:pt idx="2540">
                  <c:v>2.13</c:v>
                </c:pt>
                <c:pt idx="2541">
                  <c:v>1.83</c:v>
                </c:pt>
                <c:pt idx="2542">
                  <c:v>2.08</c:v>
                </c:pt>
                <c:pt idx="2543">
                  <c:v>1.95</c:v>
                </c:pt>
                <c:pt idx="2544">
                  <c:v>1.98</c:v>
                </c:pt>
                <c:pt idx="2545">
                  <c:v>1.9</c:v>
                </c:pt>
                <c:pt idx="2546">
                  <c:v>2.13</c:v>
                </c:pt>
                <c:pt idx="2547">
                  <c:v>2.2000000000000002</c:v>
                </c:pt>
                <c:pt idx="2548">
                  <c:v>2.02</c:v>
                </c:pt>
                <c:pt idx="2549">
                  <c:v>2.16</c:v>
                </c:pt>
                <c:pt idx="2550">
                  <c:v>1.87</c:v>
                </c:pt>
                <c:pt idx="2551">
                  <c:v>2.0099999999999998</c:v>
                </c:pt>
                <c:pt idx="2552">
                  <c:v>2.12</c:v>
                </c:pt>
                <c:pt idx="2553">
                  <c:v>1.81</c:v>
                </c:pt>
                <c:pt idx="2554">
                  <c:v>1.98</c:v>
                </c:pt>
                <c:pt idx="2555">
                  <c:v>1.93</c:v>
                </c:pt>
                <c:pt idx="2556">
                  <c:v>2.0499999999999998</c:v>
                </c:pt>
                <c:pt idx="2557">
                  <c:v>2.0099999999999998</c:v>
                </c:pt>
                <c:pt idx="2558">
                  <c:v>2.12</c:v>
                </c:pt>
                <c:pt idx="2559">
                  <c:v>2.13</c:v>
                </c:pt>
                <c:pt idx="2560">
                  <c:v>2.13</c:v>
                </c:pt>
                <c:pt idx="2561">
                  <c:v>1.91</c:v>
                </c:pt>
                <c:pt idx="2562">
                  <c:v>2.15</c:v>
                </c:pt>
                <c:pt idx="2563">
                  <c:v>2.08</c:v>
                </c:pt>
                <c:pt idx="2564">
                  <c:v>2.0099999999999998</c:v>
                </c:pt>
                <c:pt idx="2565">
                  <c:v>1.97</c:v>
                </c:pt>
                <c:pt idx="2566">
                  <c:v>2.1800000000000002</c:v>
                </c:pt>
                <c:pt idx="2567">
                  <c:v>2</c:v>
                </c:pt>
                <c:pt idx="2568">
                  <c:v>1.95</c:v>
                </c:pt>
                <c:pt idx="2569">
                  <c:v>2.11</c:v>
                </c:pt>
                <c:pt idx="2570">
                  <c:v>2.12</c:v>
                </c:pt>
                <c:pt idx="2571">
                  <c:v>2.06</c:v>
                </c:pt>
                <c:pt idx="2572">
                  <c:v>2.2200000000000002</c:v>
                </c:pt>
                <c:pt idx="2573">
                  <c:v>2.25</c:v>
                </c:pt>
                <c:pt idx="2574">
                  <c:v>2</c:v>
                </c:pt>
                <c:pt idx="2575">
                  <c:v>2.02</c:v>
                </c:pt>
                <c:pt idx="2576">
                  <c:v>2.13</c:v>
                </c:pt>
                <c:pt idx="2577">
                  <c:v>2.12</c:v>
                </c:pt>
                <c:pt idx="2578">
                  <c:v>2.12</c:v>
                </c:pt>
                <c:pt idx="2579">
                  <c:v>2.1800000000000002</c:v>
                </c:pt>
                <c:pt idx="2580">
                  <c:v>1.86</c:v>
                </c:pt>
                <c:pt idx="2581">
                  <c:v>2</c:v>
                </c:pt>
                <c:pt idx="2582">
                  <c:v>1.9</c:v>
                </c:pt>
                <c:pt idx="2583">
                  <c:v>2.06</c:v>
                </c:pt>
                <c:pt idx="2584">
                  <c:v>2.0499999999999998</c:v>
                </c:pt>
                <c:pt idx="2585">
                  <c:v>2.12</c:v>
                </c:pt>
                <c:pt idx="2586">
                  <c:v>2</c:v>
                </c:pt>
                <c:pt idx="2587">
                  <c:v>2.13</c:v>
                </c:pt>
                <c:pt idx="2588">
                  <c:v>2.15</c:v>
                </c:pt>
                <c:pt idx="2589">
                  <c:v>2.02</c:v>
                </c:pt>
                <c:pt idx="2590">
                  <c:v>1.86</c:v>
                </c:pt>
                <c:pt idx="2591">
                  <c:v>1.97</c:v>
                </c:pt>
                <c:pt idx="2592">
                  <c:v>2</c:v>
                </c:pt>
                <c:pt idx="2593">
                  <c:v>2.11</c:v>
                </c:pt>
                <c:pt idx="2594">
                  <c:v>2.1800000000000002</c:v>
                </c:pt>
                <c:pt idx="2595">
                  <c:v>1.9</c:v>
                </c:pt>
                <c:pt idx="2596">
                  <c:v>1.9</c:v>
                </c:pt>
                <c:pt idx="2597">
                  <c:v>1.89</c:v>
                </c:pt>
                <c:pt idx="2598">
                  <c:v>2.0499999999999998</c:v>
                </c:pt>
                <c:pt idx="2599">
                  <c:v>2.08</c:v>
                </c:pt>
                <c:pt idx="2600">
                  <c:v>2.0499999999999998</c:v>
                </c:pt>
                <c:pt idx="2601">
                  <c:v>1.94</c:v>
                </c:pt>
                <c:pt idx="2602">
                  <c:v>1.95</c:v>
                </c:pt>
                <c:pt idx="2603">
                  <c:v>1.79</c:v>
                </c:pt>
                <c:pt idx="2604">
                  <c:v>2</c:v>
                </c:pt>
                <c:pt idx="2605">
                  <c:v>2.02</c:v>
                </c:pt>
                <c:pt idx="2606">
                  <c:v>2.08</c:v>
                </c:pt>
                <c:pt idx="2607">
                  <c:v>1.86</c:v>
                </c:pt>
                <c:pt idx="2608">
                  <c:v>1.79</c:v>
                </c:pt>
                <c:pt idx="2609">
                  <c:v>1.9</c:v>
                </c:pt>
                <c:pt idx="2610">
                  <c:v>1.86</c:v>
                </c:pt>
                <c:pt idx="2611">
                  <c:v>1.95</c:v>
                </c:pt>
                <c:pt idx="2612">
                  <c:v>1.68</c:v>
                </c:pt>
                <c:pt idx="2613">
                  <c:v>1.66</c:v>
                </c:pt>
                <c:pt idx="2614">
                  <c:v>1.74</c:v>
                </c:pt>
                <c:pt idx="2615">
                  <c:v>1.45</c:v>
                </c:pt>
                <c:pt idx="2616">
                  <c:v>1.87</c:v>
                </c:pt>
                <c:pt idx="2617">
                  <c:v>1.51</c:v>
                </c:pt>
                <c:pt idx="2618">
                  <c:v>1.91</c:v>
                </c:pt>
                <c:pt idx="2619">
                  <c:v>1.87</c:v>
                </c:pt>
                <c:pt idx="2620">
                  <c:v>1.86</c:v>
                </c:pt>
                <c:pt idx="2621">
                  <c:v>1.83</c:v>
                </c:pt>
                <c:pt idx="2622">
                  <c:v>1.98</c:v>
                </c:pt>
                <c:pt idx="2623">
                  <c:v>1.94</c:v>
                </c:pt>
                <c:pt idx="2624">
                  <c:v>1.89</c:v>
                </c:pt>
                <c:pt idx="2625">
                  <c:v>1.87</c:v>
                </c:pt>
                <c:pt idx="2626">
                  <c:v>1.83</c:v>
                </c:pt>
                <c:pt idx="2627">
                  <c:v>1.89</c:v>
                </c:pt>
                <c:pt idx="2628">
                  <c:v>1.79</c:v>
                </c:pt>
                <c:pt idx="2629">
                  <c:v>1.97</c:v>
                </c:pt>
                <c:pt idx="2630">
                  <c:v>1.94</c:v>
                </c:pt>
                <c:pt idx="2631">
                  <c:v>1.83</c:v>
                </c:pt>
                <c:pt idx="2632">
                  <c:v>2.0099999999999998</c:v>
                </c:pt>
                <c:pt idx="2633">
                  <c:v>1.81</c:v>
                </c:pt>
                <c:pt idx="2634">
                  <c:v>2.02</c:v>
                </c:pt>
                <c:pt idx="2635">
                  <c:v>2.06</c:v>
                </c:pt>
                <c:pt idx="2636">
                  <c:v>1.77</c:v>
                </c:pt>
                <c:pt idx="2637">
                  <c:v>1.91</c:v>
                </c:pt>
                <c:pt idx="2638">
                  <c:v>1.95</c:v>
                </c:pt>
                <c:pt idx="2639">
                  <c:v>1.98</c:v>
                </c:pt>
                <c:pt idx="2640">
                  <c:v>1.86</c:v>
                </c:pt>
                <c:pt idx="2641">
                  <c:v>1.9</c:v>
                </c:pt>
                <c:pt idx="2642">
                  <c:v>1.86</c:v>
                </c:pt>
                <c:pt idx="2643">
                  <c:v>1.73</c:v>
                </c:pt>
                <c:pt idx="2644">
                  <c:v>1.77</c:v>
                </c:pt>
                <c:pt idx="2645">
                  <c:v>1.85</c:v>
                </c:pt>
                <c:pt idx="2646">
                  <c:v>1.74</c:v>
                </c:pt>
                <c:pt idx="2647">
                  <c:v>1.67</c:v>
                </c:pt>
                <c:pt idx="2648">
                  <c:v>1.9</c:v>
                </c:pt>
                <c:pt idx="2649">
                  <c:v>1.82</c:v>
                </c:pt>
                <c:pt idx="2650">
                  <c:v>1.79</c:v>
                </c:pt>
                <c:pt idx="2651">
                  <c:v>1.74</c:v>
                </c:pt>
                <c:pt idx="2652">
                  <c:v>1.85</c:v>
                </c:pt>
                <c:pt idx="2653">
                  <c:v>2</c:v>
                </c:pt>
                <c:pt idx="2654">
                  <c:v>1.89</c:v>
                </c:pt>
                <c:pt idx="2655">
                  <c:v>1.91</c:v>
                </c:pt>
                <c:pt idx="2656">
                  <c:v>1.91</c:v>
                </c:pt>
                <c:pt idx="2657">
                  <c:v>1.89</c:v>
                </c:pt>
                <c:pt idx="2658">
                  <c:v>1.91</c:v>
                </c:pt>
                <c:pt idx="2659">
                  <c:v>1.97</c:v>
                </c:pt>
                <c:pt idx="2660">
                  <c:v>1.74</c:v>
                </c:pt>
                <c:pt idx="2661">
                  <c:v>1.6</c:v>
                </c:pt>
                <c:pt idx="2662">
                  <c:v>1.79</c:v>
                </c:pt>
                <c:pt idx="2663">
                  <c:v>1.73</c:v>
                </c:pt>
                <c:pt idx="2664">
                  <c:v>2.12</c:v>
                </c:pt>
                <c:pt idx="2665">
                  <c:v>1.79</c:v>
                </c:pt>
                <c:pt idx="2666">
                  <c:v>1.9</c:v>
                </c:pt>
                <c:pt idx="2667">
                  <c:v>1.82</c:v>
                </c:pt>
                <c:pt idx="2668">
                  <c:v>1.89</c:v>
                </c:pt>
                <c:pt idx="2669">
                  <c:v>1.49</c:v>
                </c:pt>
                <c:pt idx="2670">
                  <c:v>1.68</c:v>
                </c:pt>
                <c:pt idx="2671">
                  <c:v>1.74</c:v>
                </c:pt>
                <c:pt idx="2672">
                  <c:v>1.59</c:v>
                </c:pt>
                <c:pt idx="2673">
                  <c:v>1.55</c:v>
                </c:pt>
                <c:pt idx="2674">
                  <c:v>1.53</c:v>
                </c:pt>
                <c:pt idx="2675">
                  <c:v>1.68</c:v>
                </c:pt>
                <c:pt idx="2676">
                  <c:v>1.64</c:v>
                </c:pt>
                <c:pt idx="2677">
                  <c:v>1.71</c:v>
                </c:pt>
                <c:pt idx="2678">
                  <c:v>1.68</c:v>
                </c:pt>
                <c:pt idx="2679">
                  <c:v>1.68</c:v>
                </c:pt>
                <c:pt idx="2680">
                  <c:v>1.71</c:v>
                </c:pt>
                <c:pt idx="2681">
                  <c:v>1.91</c:v>
                </c:pt>
                <c:pt idx="2682">
                  <c:v>1.94</c:v>
                </c:pt>
                <c:pt idx="2683">
                  <c:v>1.62</c:v>
                </c:pt>
                <c:pt idx="2684">
                  <c:v>1.68</c:v>
                </c:pt>
                <c:pt idx="2685">
                  <c:v>1.87</c:v>
                </c:pt>
                <c:pt idx="2686">
                  <c:v>1.53</c:v>
                </c:pt>
                <c:pt idx="2687">
                  <c:v>1.81</c:v>
                </c:pt>
                <c:pt idx="2688">
                  <c:v>1.83</c:v>
                </c:pt>
                <c:pt idx="2689">
                  <c:v>1.6</c:v>
                </c:pt>
                <c:pt idx="2690">
                  <c:v>1.62</c:v>
                </c:pt>
                <c:pt idx="2691">
                  <c:v>2.08</c:v>
                </c:pt>
                <c:pt idx="2692">
                  <c:v>1.81</c:v>
                </c:pt>
                <c:pt idx="2693">
                  <c:v>1.73</c:v>
                </c:pt>
                <c:pt idx="2694">
                  <c:v>1.56</c:v>
                </c:pt>
                <c:pt idx="2695">
                  <c:v>1.64</c:v>
                </c:pt>
                <c:pt idx="2696">
                  <c:v>1.64</c:v>
                </c:pt>
                <c:pt idx="2697">
                  <c:v>1.81</c:v>
                </c:pt>
                <c:pt idx="2698">
                  <c:v>1.78</c:v>
                </c:pt>
                <c:pt idx="2699">
                  <c:v>1.46</c:v>
                </c:pt>
                <c:pt idx="2700">
                  <c:v>1.75</c:v>
                </c:pt>
                <c:pt idx="2701">
                  <c:v>1.9</c:v>
                </c:pt>
                <c:pt idx="2702">
                  <c:v>2.16</c:v>
                </c:pt>
                <c:pt idx="2703">
                  <c:v>2</c:v>
                </c:pt>
                <c:pt idx="2704">
                  <c:v>1.83</c:v>
                </c:pt>
                <c:pt idx="2705">
                  <c:v>1.94</c:v>
                </c:pt>
                <c:pt idx="2706">
                  <c:v>1.94</c:v>
                </c:pt>
                <c:pt idx="2707">
                  <c:v>2.08</c:v>
                </c:pt>
                <c:pt idx="2708">
                  <c:v>1.78</c:v>
                </c:pt>
                <c:pt idx="2709">
                  <c:v>1.82</c:v>
                </c:pt>
                <c:pt idx="2710">
                  <c:v>1.87</c:v>
                </c:pt>
                <c:pt idx="2711">
                  <c:v>1.95</c:v>
                </c:pt>
                <c:pt idx="2712">
                  <c:v>1.87</c:v>
                </c:pt>
                <c:pt idx="2713">
                  <c:v>1.55</c:v>
                </c:pt>
                <c:pt idx="2714">
                  <c:v>1.83</c:v>
                </c:pt>
                <c:pt idx="2715">
                  <c:v>2.11</c:v>
                </c:pt>
                <c:pt idx="2716">
                  <c:v>1.74</c:v>
                </c:pt>
                <c:pt idx="2717">
                  <c:v>1.7</c:v>
                </c:pt>
                <c:pt idx="2718">
                  <c:v>1.6</c:v>
                </c:pt>
                <c:pt idx="2719">
                  <c:v>1.71</c:v>
                </c:pt>
                <c:pt idx="2720">
                  <c:v>1.6</c:v>
                </c:pt>
                <c:pt idx="2721">
                  <c:v>1.1399999999999999</c:v>
                </c:pt>
                <c:pt idx="2722">
                  <c:v>1.41</c:v>
                </c:pt>
                <c:pt idx="2723">
                  <c:v>1.6</c:v>
                </c:pt>
                <c:pt idx="2724">
                  <c:v>1.73</c:v>
                </c:pt>
                <c:pt idx="2725">
                  <c:v>1.66</c:v>
                </c:pt>
                <c:pt idx="2726">
                  <c:v>1.75</c:v>
                </c:pt>
                <c:pt idx="2727">
                  <c:v>1.7</c:v>
                </c:pt>
                <c:pt idx="2728">
                  <c:v>1.73</c:v>
                </c:pt>
                <c:pt idx="2729">
                  <c:v>1.68</c:v>
                </c:pt>
                <c:pt idx="2730">
                  <c:v>1.82</c:v>
                </c:pt>
                <c:pt idx="2731">
                  <c:v>1.93</c:v>
                </c:pt>
                <c:pt idx="2732">
                  <c:v>1.49</c:v>
                </c:pt>
                <c:pt idx="2733">
                  <c:v>1.6</c:v>
                </c:pt>
                <c:pt idx="2734">
                  <c:v>1.62</c:v>
                </c:pt>
                <c:pt idx="2735">
                  <c:v>1.78</c:v>
                </c:pt>
                <c:pt idx="2736">
                  <c:v>2.06</c:v>
                </c:pt>
                <c:pt idx="2737">
                  <c:v>2.02</c:v>
                </c:pt>
                <c:pt idx="2738">
                  <c:v>1.64</c:v>
                </c:pt>
                <c:pt idx="2739">
                  <c:v>1.86</c:v>
                </c:pt>
                <c:pt idx="2740">
                  <c:v>1.74</c:v>
                </c:pt>
                <c:pt idx="2741">
                  <c:v>1.41</c:v>
                </c:pt>
                <c:pt idx="2742">
                  <c:v>1.62</c:v>
                </c:pt>
                <c:pt idx="2743">
                  <c:v>1.53</c:v>
                </c:pt>
                <c:pt idx="2744">
                  <c:v>1.44</c:v>
                </c:pt>
                <c:pt idx="2745">
                  <c:v>1.66</c:v>
                </c:pt>
                <c:pt idx="2746">
                  <c:v>1.77</c:v>
                </c:pt>
                <c:pt idx="2747">
                  <c:v>1.52</c:v>
                </c:pt>
                <c:pt idx="2748">
                  <c:v>1.62</c:v>
                </c:pt>
                <c:pt idx="2749">
                  <c:v>1.57</c:v>
                </c:pt>
                <c:pt idx="2750">
                  <c:v>1.51</c:v>
                </c:pt>
                <c:pt idx="2751">
                  <c:v>1.49</c:v>
                </c:pt>
                <c:pt idx="2752">
                  <c:v>1.83</c:v>
                </c:pt>
                <c:pt idx="2753">
                  <c:v>1.79</c:v>
                </c:pt>
                <c:pt idx="2754">
                  <c:v>1.71</c:v>
                </c:pt>
                <c:pt idx="2755">
                  <c:v>1.91</c:v>
                </c:pt>
                <c:pt idx="2756">
                  <c:v>2.11</c:v>
                </c:pt>
                <c:pt idx="2757">
                  <c:v>2</c:v>
                </c:pt>
                <c:pt idx="2758">
                  <c:v>1.87</c:v>
                </c:pt>
                <c:pt idx="2759">
                  <c:v>1.83</c:v>
                </c:pt>
                <c:pt idx="2760">
                  <c:v>1.27</c:v>
                </c:pt>
                <c:pt idx="2761">
                  <c:v>1.63</c:v>
                </c:pt>
                <c:pt idx="2762">
                  <c:v>1.56</c:v>
                </c:pt>
                <c:pt idx="2763">
                  <c:v>1.95</c:v>
                </c:pt>
                <c:pt idx="2764">
                  <c:v>1.73</c:v>
                </c:pt>
                <c:pt idx="2765">
                  <c:v>1.9</c:v>
                </c:pt>
                <c:pt idx="2766">
                  <c:v>1.78</c:v>
                </c:pt>
                <c:pt idx="2767">
                  <c:v>1.89</c:v>
                </c:pt>
                <c:pt idx="2768">
                  <c:v>2</c:v>
                </c:pt>
                <c:pt idx="2769">
                  <c:v>2.08</c:v>
                </c:pt>
                <c:pt idx="2770">
                  <c:v>2.12</c:v>
                </c:pt>
                <c:pt idx="2771">
                  <c:v>1.93</c:v>
                </c:pt>
                <c:pt idx="2772">
                  <c:v>1.94</c:v>
                </c:pt>
                <c:pt idx="2773">
                  <c:v>1.97</c:v>
                </c:pt>
                <c:pt idx="2774">
                  <c:v>2.02</c:v>
                </c:pt>
                <c:pt idx="2775">
                  <c:v>1.89</c:v>
                </c:pt>
                <c:pt idx="2776">
                  <c:v>2</c:v>
                </c:pt>
                <c:pt idx="2777">
                  <c:v>2.15</c:v>
                </c:pt>
                <c:pt idx="2778">
                  <c:v>1.75</c:v>
                </c:pt>
                <c:pt idx="2779">
                  <c:v>1.66</c:v>
                </c:pt>
                <c:pt idx="2780">
                  <c:v>1.71</c:v>
                </c:pt>
                <c:pt idx="2781">
                  <c:v>1.98</c:v>
                </c:pt>
                <c:pt idx="2782">
                  <c:v>1.62</c:v>
                </c:pt>
                <c:pt idx="2783">
                  <c:v>1.6</c:v>
                </c:pt>
                <c:pt idx="2784">
                  <c:v>1.63</c:v>
                </c:pt>
                <c:pt idx="2785">
                  <c:v>1.93</c:v>
                </c:pt>
                <c:pt idx="2786">
                  <c:v>1.79</c:v>
                </c:pt>
                <c:pt idx="2787">
                  <c:v>1.67</c:v>
                </c:pt>
                <c:pt idx="2788">
                  <c:v>1.68</c:v>
                </c:pt>
                <c:pt idx="2789">
                  <c:v>1.68</c:v>
                </c:pt>
                <c:pt idx="2790">
                  <c:v>1.91</c:v>
                </c:pt>
                <c:pt idx="2791">
                  <c:v>2.11</c:v>
                </c:pt>
                <c:pt idx="2792">
                  <c:v>1.97</c:v>
                </c:pt>
                <c:pt idx="2793">
                  <c:v>2</c:v>
                </c:pt>
                <c:pt idx="2794">
                  <c:v>1.59</c:v>
                </c:pt>
                <c:pt idx="2795">
                  <c:v>1.74</c:v>
                </c:pt>
                <c:pt idx="2796">
                  <c:v>1.6</c:v>
                </c:pt>
                <c:pt idx="2797">
                  <c:v>1.68</c:v>
                </c:pt>
                <c:pt idx="2798">
                  <c:v>1.53</c:v>
                </c:pt>
                <c:pt idx="2799">
                  <c:v>1.6</c:v>
                </c:pt>
                <c:pt idx="2800">
                  <c:v>1.77</c:v>
                </c:pt>
                <c:pt idx="2801">
                  <c:v>1.87</c:v>
                </c:pt>
                <c:pt idx="2802">
                  <c:v>1.6</c:v>
                </c:pt>
                <c:pt idx="2803">
                  <c:v>1.63</c:v>
                </c:pt>
                <c:pt idx="2804">
                  <c:v>1.94</c:v>
                </c:pt>
                <c:pt idx="2805">
                  <c:v>1.78</c:v>
                </c:pt>
                <c:pt idx="2806">
                  <c:v>1.91</c:v>
                </c:pt>
                <c:pt idx="2807">
                  <c:v>1.87</c:v>
                </c:pt>
                <c:pt idx="2808">
                  <c:v>1.95</c:v>
                </c:pt>
                <c:pt idx="2809">
                  <c:v>1.75</c:v>
                </c:pt>
                <c:pt idx="2810">
                  <c:v>1.77</c:v>
                </c:pt>
                <c:pt idx="2811">
                  <c:v>1.59</c:v>
                </c:pt>
                <c:pt idx="2812">
                  <c:v>1.83</c:v>
                </c:pt>
                <c:pt idx="2813">
                  <c:v>1.63</c:v>
                </c:pt>
                <c:pt idx="2814">
                  <c:v>1.86</c:v>
                </c:pt>
                <c:pt idx="2815">
                  <c:v>1.85</c:v>
                </c:pt>
                <c:pt idx="2816">
                  <c:v>1.79</c:v>
                </c:pt>
                <c:pt idx="2817">
                  <c:v>1.9</c:v>
                </c:pt>
                <c:pt idx="2818">
                  <c:v>1.85</c:v>
                </c:pt>
                <c:pt idx="2819">
                  <c:v>1.78</c:v>
                </c:pt>
                <c:pt idx="2820">
                  <c:v>1.74</c:v>
                </c:pt>
                <c:pt idx="2821">
                  <c:v>2.0499999999999998</c:v>
                </c:pt>
                <c:pt idx="2822">
                  <c:v>1.85</c:v>
                </c:pt>
                <c:pt idx="2823">
                  <c:v>1.95</c:v>
                </c:pt>
                <c:pt idx="2824">
                  <c:v>2</c:v>
                </c:pt>
                <c:pt idx="2825">
                  <c:v>1.71</c:v>
                </c:pt>
                <c:pt idx="2826">
                  <c:v>1.33</c:v>
                </c:pt>
                <c:pt idx="2827">
                  <c:v>1.6</c:v>
                </c:pt>
                <c:pt idx="2828">
                  <c:v>1.64</c:v>
                </c:pt>
                <c:pt idx="2829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02-4A6D-B30A-D0C28E9F13EE}"/>
            </c:ext>
          </c:extLst>
        </c:ser>
        <c:ser>
          <c:idx val="1"/>
          <c:order val="1"/>
          <c:tx>
            <c:v>Outtake Air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Tower'!$AA$5:$AA$11403</c:f>
              <c:numCache>
                <c:formatCode>General</c:formatCode>
                <c:ptCount val="11399"/>
                <c:pt idx="0">
                  <c:v>3.61</c:v>
                </c:pt>
                <c:pt idx="1">
                  <c:v>3.9</c:v>
                </c:pt>
                <c:pt idx="2">
                  <c:v>4.24</c:v>
                </c:pt>
                <c:pt idx="3">
                  <c:v>4.03</c:v>
                </c:pt>
                <c:pt idx="4">
                  <c:v>3.9</c:v>
                </c:pt>
                <c:pt idx="5">
                  <c:v>3.9</c:v>
                </c:pt>
                <c:pt idx="6">
                  <c:v>4.26</c:v>
                </c:pt>
                <c:pt idx="7">
                  <c:v>3.75</c:v>
                </c:pt>
                <c:pt idx="8">
                  <c:v>4.0599999999999996</c:v>
                </c:pt>
                <c:pt idx="9">
                  <c:v>4.1500000000000004</c:v>
                </c:pt>
                <c:pt idx="10">
                  <c:v>3.96</c:v>
                </c:pt>
                <c:pt idx="11">
                  <c:v>3.94</c:v>
                </c:pt>
                <c:pt idx="12">
                  <c:v>3.88</c:v>
                </c:pt>
                <c:pt idx="13">
                  <c:v>3.98</c:v>
                </c:pt>
                <c:pt idx="14">
                  <c:v>3.92</c:v>
                </c:pt>
                <c:pt idx="15">
                  <c:v>4.16</c:v>
                </c:pt>
                <c:pt idx="16">
                  <c:v>3.86</c:v>
                </c:pt>
                <c:pt idx="17">
                  <c:v>3.81</c:v>
                </c:pt>
                <c:pt idx="18">
                  <c:v>4</c:v>
                </c:pt>
                <c:pt idx="19">
                  <c:v>3.9</c:v>
                </c:pt>
                <c:pt idx="20">
                  <c:v>4.01</c:v>
                </c:pt>
                <c:pt idx="21">
                  <c:v>4.12</c:v>
                </c:pt>
                <c:pt idx="22">
                  <c:v>3.8</c:v>
                </c:pt>
                <c:pt idx="23">
                  <c:v>3.88</c:v>
                </c:pt>
                <c:pt idx="24">
                  <c:v>3.84</c:v>
                </c:pt>
                <c:pt idx="25">
                  <c:v>3.76</c:v>
                </c:pt>
                <c:pt idx="26">
                  <c:v>3.89</c:v>
                </c:pt>
                <c:pt idx="27">
                  <c:v>3.79</c:v>
                </c:pt>
                <c:pt idx="28">
                  <c:v>3.81</c:v>
                </c:pt>
                <c:pt idx="29">
                  <c:v>3.73</c:v>
                </c:pt>
                <c:pt idx="30">
                  <c:v>3.84</c:v>
                </c:pt>
                <c:pt idx="31">
                  <c:v>3.84</c:v>
                </c:pt>
                <c:pt idx="32">
                  <c:v>3.8</c:v>
                </c:pt>
                <c:pt idx="33">
                  <c:v>3.89</c:v>
                </c:pt>
                <c:pt idx="34">
                  <c:v>3.88</c:v>
                </c:pt>
                <c:pt idx="35">
                  <c:v>3.77</c:v>
                </c:pt>
                <c:pt idx="36">
                  <c:v>3.89</c:v>
                </c:pt>
                <c:pt idx="37">
                  <c:v>3.76</c:v>
                </c:pt>
                <c:pt idx="38">
                  <c:v>4</c:v>
                </c:pt>
                <c:pt idx="39">
                  <c:v>3.92</c:v>
                </c:pt>
                <c:pt idx="40">
                  <c:v>3.88</c:v>
                </c:pt>
                <c:pt idx="41">
                  <c:v>3.96</c:v>
                </c:pt>
                <c:pt idx="42">
                  <c:v>3.97</c:v>
                </c:pt>
                <c:pt idx="43">
                  <c:v>3.97</c:v>
                </c:pt>
                <c:pt idx="44">
                  <c:v>3.79</c:v>
                </c:pt>
                <c:pt idx="45">
                  <c:v>3.77</c:v>
                </c:pt>
                <c:pt idx="46">
                  <c:v>3.77</c:v>
                </c:pt>
                <c:pt idx="47">
                  <c:v>4.04</c:v>
                </c:pt>
                <c:pt idx="48">
                  <c:v>4.04</c:v>
                </c:pt>
                <c:pt idx="49">
                  <c:v>4.24</c:v>
                </c:pt>
                <c:pt idx="50">
                  <c:v>4.07</c:v>
                </c:pt>
                <c:pt idx="51">
                  <c:v>4.0999999999999996</c:v>
                </c:pt>
                <c:pt idx="52">
                  <c:v>4.12</c:v>
                </c:pt>
                <c:pt idx="53">
                  <c:v>4.4000000000000004</c:v>
                </c:pt>
                <c:pt idx="54">
                  <c:v>4</c:v>
                </c:pt>
                <c:pt idx="55">
                  <c:v>3.81</c:v>
                </c:pt>
                <c:pt idx="56">
                  <c:v>3.86</c:v>
                </c:pt>
                <c:pt idx="57">
                  <c:v>3.89</c:v>
                </c:pt>
                <c:pt idx="58">
                  <c:v>3.93</c:v>
                </c:pt>
                <c:pt idx="59">
                  <c:v>3.76</c:v>
                </c:pt>
                <c:pt idx="60">
                  <c:v>3.97</c:v>
                </c:pt>
                <c:pt idx="61">
                  <c:v>3.96</c:v>
                </c:pt>
                <c:pt idx="62">
                  <c:v>4.03</c:v>
                </c:pt>
                <c:pt idx="63">
                  <c:v>4.01</c:v>
                </c:pt>
                <c:pt idx="64">
                  <c:v>4.07</c:v>
                </c:pt>
                <c:pt idx="65">
                  <c:v>3.9</c:v>
                </c:pt>
                <c:pt idx="66">
                  <c:v>4.3</c:v>
                </c:pt>
                <c:pt idx="67">
                  <c:v>4.07</c:v>
                </c:pt>
                <c:pt idx="68">
                  <c:v>4.29</c:v>
                </c:pt>
                <c:pt idx="69">
                  <c:v>4</c:v>
                </c:pt>
                <c:pt idx="70">
                  <c:v>3.75</c:v>
                </c:pt>
                <c:pt idx="71">
                  <c:v>3.92</c:v>
                </c:pt>
                <c:pt idx="72">
                  <c:v>3.69</c:v>
                </c:pt>
                <c:pt idx="73">
                  <c:v>4.0999999999999996</c:v>
                </c:pt>
                <c:pt idx="74">
                  <c:v>3.98</c:v>
                </c:pt>
                <c:pt idx="75">
                  <c:v>3.85</c:v>
                </c:pt>
                <c:pt idx="76">
                  <c:v>4.16</c:v>
                </c:pt>
                <c:pt idx="77">
                  <c:v>4.07</c:v>
                </c:pt>
                <c:pt idx="78">
                  <c:v>4.2699999999999996</c:v>
                </c:pt>
                <c:pt idx="79">
                  <c:v>4.32</c:v>
                </c:pt>
                <c:pt idx="80">
                  <c:v>4.12</c:v>
                </c:pt>
                <c:pt idx="81">
                  <c:v>3.81</c:v>
                </c:pt>
                <c:pt idx="82">
                  <c:v>3.86</c:v>
                </c:pt>
                <c:pt idx="83">
                  <c:v>3.8</c:v>
                </c:pt>
                <c:pt idx="84">
                  <c:v>3.93</c:v>
                </c:pt>
                <c:pt idx="85">
                  <c:v>3.79</c:v>
                </c:pt>
                <c:pt idx="86">
                  <c:v>4.29</c:v>
                </c:pt>
                <c:pt idx="87">
                  <c:v>3.9</c:v>
                </c:pt>
                <c:pt idx="88">
                  <c:v>3.94</c:v>
                </c:pt>
                <c:pt idx="89">
                  <c:v>3.88</c:v>
                </c:pt>
                <c:pt idx="90">
                  <c:v>4</c:v>
                </c:pt>
                <c:pt idx="91">
                  <c:v>3.9</c:v>
                </c:pt>
                <c:pt idx="92">
                  <c:v>4.12</c:v>
                </c:pt>
                <c:pt idx="93">
                  <c:v>3.9</c:v>
                </c:pt>
                <c:pt idx="94">
                  <c:v>3.79</c:v>
                </c:pt>
                <c:pt idx="95">
                  <c:v>3.81</c:v>
                </c:pt>
                <c:pt idx="96">
                  <c:v>3.99</c:v>
                </c:pt>
                <c:pt idx="97">
                  <c:v>3.84</c:v>
                </c:pt>
                <c:pt idx="98">
                  <c:v>3.79</c:v>
                </c:pt>
                <c:pt idx="99">
                  <c:v>3.86</c:v>
                </c:pt>
                <c:pt idx="100">
                  <c:v>4.03</c:v>
                </c:pt>
                <c:pt idx="101">
                  <c:v>4.3499999999999996</c:v>
                </c:pt>
                <c:pt idx="102">
                  <c:v>3.73</c:v>
                </c:pt>
                <c:pt idx="103">
                  <c:v>3.88</c:v>
                </c:pt>
                <c:pt idx="104">
                  <c:v>3.8</c:v>
                </c:pt>
                <c:pt idx="105">
                  <c:v>3.93</c:v>
                </c:pt>
                <c:pt idx="106">
                  <c:v>4</c:v>
                </c:pt>
                <c:pt idx="107">
                  <c:v>3.88</c:v>
                </c:pt>
                <c:pt idx="108">
                  <c:v>4.0599999999999996</c:v>
                </c:pt>
                <c:pt idx="109">
                  <c:v>3.68</c:v>
                </c:pt>
                <c:pt idx="110">
                  <c:v>3.85</c:v>
                </c:pt>
                <c:pt idx="111">
                  <c:v>4.01</c:v>
                </c:pt>
                <c:pt idx="112">
                  <c:v>4.1500000000000004</c:v>
                </c:pt>
                <c:pt idx="113">
                  <c:v>3.89</c:v>
                </c:pt>
                <c:pt idx="114">
                  <c:v>4.24</c:v>
                </c:pt>
                <c:pt idx="115">
                  <c:v>3.76</c:v>
                </c:pt>
                <c:pt idx="116">
                  <c:v>3.79</c:v>
                </c:pt>
                <c:pt idx="117">
                  <c:v>4.04</c:v>
                </c:pt>
                <c:pt idx="118">
                  <c:v>3.98</c:v>
                </c:pt>
                <c:pt idx="119">
                  <c:v>3.76</c:v>
                </c:pt>
                <c:pt idx="120">
                  <c:v>4.2300000000000004</c:v>
                </c:pt>
                <c:pt idx="121">
                  <c:v>4.4000000000000004</c:v>
                </c:pt>
                <c:pt idx="122">
                  <c:v>4.03</c:v>
                </c:pt>
                <c:pt idx="123">
                  <c:v>3.86</c:v>
                </c:pt>
                <c:pt idx="124">
                  <c:v>4.04</c:v>
                </c:pt>
                <c:pt idx="125">
                  <c:v>3.98</c:v>
                </c:pt>
                <c:pt idx="126">
                  <c:v>4.1500000000000004</c:v>
                </c:pt>
                <c:pt idx="127">
                  <c:v>3.97</c:v>
                </c:pt>
                <c:pt idx="128">
                  <c:v>3.8</c:v>
                </c:pt>
                <c:pt idx="129">
                  <c:v>4.6900000000000004</c:v>
                </c:pt>
                <c:pt idx="130">
                  <c:v>3.9</c:v>
                </c:pt>
                <c:pt idx="131">
                  <c:v>3.96</c:v>
                </c:pt>
                <c:pt idx="132">
                  <c:v>4</c:v>
                </c:pt>
                <c:pt idx="133">
                  <c:v>3.96</c:v>
                </c:pt>
                <c:pt idx="134">
                  <c:v>4.07</c:v>
                </c:pt>
                <c:pt idx="135">
                  <c:v>3.84</c:v>
                </c:pt>
                <c:pt idx="136">
                  <c:v>4.21</c:v>
                </c:pt>
                <c:pt idx="137">
                  <c:v>3.92</c:v>
                </c:pt>
                <c:pt idx="138">
                  <c:v>4.24</c:v>
                </c:pt>
                <c:pt idx="139">
                  <c:v>4</c:v>
                </c:pt>
                <c:pt idx="140">
                  <c:v>3.84</c:v>
                </c:pt>
                <c:pt idx="141">
                  <c:v>4.24</c:v>
                </c:pt>
                <c:pt idx="142">
                  <c:v>4.33</c:v>
                </c:pt>
                <c:pt idx="143">
                  <c:v>3.94</c:v>
                </c:pt>
                <c:pt idx="144">
                  <c:v>4.24</c:v>
                </c:pt>
                <c:pt idx="145">
                  <c:v>3.97</c:v>
                </c:pt>
                <c:pt idx="146">
                  <c:v>3.93</c:v>
                </c:pt>
                <c:pt idx="147">
                  <c:v>3.98</c:v>
                </c:pt>
                <c:pt idx="148">
                  <c:v>3.92</c:v>
                </c:pt>
                <c:pt idx="149">
                  <c:v>4.58</c:v>
                </c:pt>
                <c:pt idx="150">
                  <c:v>3.89</c:v>
                </c:pt>
                <c:pt idx="151">
                  <c:v>3.86</c:v>
                </c:pt>
                <c:pt idx="152">
                  <c:v>4.07</c:v>
                </c:pt>
                <c:pt idx="153">
                  <c:v>3.85</c:v>
                </c:pt>
                <c:pt idx="154">
                  <c:v>4.16</c:v>
                </c:pt>
                <c:pt idx="155">
                  <c:v>4.07</c:v>
                </c:pt>
                <c:pt idx="156">
                  <c:v>4.03</c:v>
                </c:pt>
                <c:pt idx="157">
                  <c:v>3.94</c:v>
                </c:pt>
                <c:pt idx="158">
                  <c:v>4.03</c:v>
                </c:pt>
                <c:pt idx="159">
                  <c:v>3.97</c:v>
                </c:pt>
                <c:pt idx="160">
                  <c:v>4.13</c:v>
                </c:pt>
                <c:pt idx="161">
                  <c:v>3.88</c:v>
                </c:pt>
                <c:pt idx="162">
                  <c:v>3.86</c:v>
                </c:pt>
                <c:pt idx="163">
                  <c:v>3.76</c:v>
                </c:pt>
                <c:pt idx="164">
                  <c:v>3.85</c:v>
                </c:pt>
                <c:pt idx="165">
                  <c:v>3.72</c:v>
                </c:pt>
                <c:pt idx="166">
                  <c:v>4</c:v>
                </c:pt>
                <c:pt idx="167">
                  <c:v>3.73</c:v>
                </c:pt>
                <c:pt idx="168">
                  <c:v>3.75</c:v>
                </c:pt>
                <c:pt idx="169">
                  <c:v>3.9</c:v>
                </c:pt>
                <c:pt idx="170">
                  <c:v>4.16</c:v>
                </c:pt>
                <c:pt idx="171">
                  <c:v>4.0599999999999996</c:v>
                </c:pt>
                <c:pt idx="172">
                  <c:v>3.86</c:v>
                </c:pt>
                <c:pt idx="173">
                  <c:v>4.13</c:v>
                </c:pt>
                <c:pt idx="174">
                  <c:v>4.01</c:v>
                </c:pt>
                <c:pt idx="175">
                  <c:v>4</c:v>
                </c:pt>
                <c:pt idx="176">
                  <c:v>3.72</c:v>
                </c:pt>
                <c:pt idx="177">
                  <c:v>4.03</c:v>
                </c:pt>
                <c:pt idx="178">
                  <c:v>4.2300000000000004</c:v>
                </c:pt>
                <c:pt idx="179">
                  <c:v>4.16</c:v>
                </c:pt>
                <c:pt idx="180">
                  <c:v>4.09</c:v>
                </c:pt>
                <c:pt idx="181">
                  <c:v>3.89</c:v>
                </c:pt>
                <c:pt idx="182">
                  <c:v>3.94</c:v>
                </c:pt>
                <c:pt idx="183">
                  <c:v>4.21</c:v>
                </c:pt>
                <c:pt idx="184">
                  <c:v>3.79</c:v>
                </c:pt>
                <c:pt idx="185">
                  <c:v>4.12</c:v>
                </c:pt>
                <c:pt idx="186">
                  <c:v>4.12</c:v>
                </c:pt>
                <c:pt idx="187">
                  <c:v>4.12</c:v>
                </c:pt>
                <c:pt idx="188">
                  <c:v>4.8099999999999996</c:v>
                </c:pt>
                <c:pt idx="189">
                  <c:v>4.16</c:v>
                </c:pt>
                <c:pt idx="190">
                  <c:v>3.88</c:v>
                </c:pt>
                <c:pt idx="191">
                  <c:v>4.47</c:v>
                </c:pt>
                <c:pt idx="192">
                  <c:v>3.6</c:v>
                </c:pt>
                <c:pt idx="193">
                  <c:v>3.92</c:v>
                </c:pt>
                <c:pt idx="194">
                  <c:v>3.89</c:v>
                </c:pt>
                <c:pt idx="195">
                  <c:v>3.94</c:v>
                </c:pt>
                <c:pt idx="196">
                  <c:v>3.96</c:v>
                </c:pt>
                <c:pt idx="197">
                  <c:v>4</c:v>
                </c:pt>
                <c:pt idx="198">
                  <c:v>3.81</c:v>
                </c:pt>
                <c:pt idx="199">
                  <c:v>3.92</c:v>
                </c:pt>
                <c:pt idx="200">
                  <c:v>4.7300000000000004</c:v>
                </c:pt>
                <c:pt idx="201">
                  <c:v>4.41</c:v>
                </c:pt>
                <c:pt idx="202">
                  <c:v>4</c:v>
                </c:pt>
                <c:pt idx="203">
                  <c:v>4.13</c:v>
                </c:pt>
                <c:pt idx="204">
                  <c:v>4.24</c:v>
                </c:pt>
                <c:pt idx="205">
                  <c:v>3.92</c:v>
                </c:pt>
                <c:pt idx="206">
                  <c:v>3.93</c:v>
                </c:pt>
                <c:pt idx="207">
                  <c:v>3.97</c:v>
                </c:pt>
                <c:pt idx="208">
                  <c:v>4.18</c:v>
                </c:pt>
                <c:pt idx="209">
                  <c:v>3.94</c:v>
                </c:pt>
                <c:pt idx="210">
                  <c:v>3.89</c:v>
                </c:pt>
                <c:pt idx="211">
                  <c:v>3.84</c:v>
                </c:pt>
                <c:pt idx="212">
                  <c:v>3.93</c:v>
                </c:pt>
                <c:pt idx="213">
                  <c:v>4.3</c:v>
                </c:pt>
                <c:pt idx="214">
                  <c:v>3.76</c:v>
                </c:pt>
                <c:pt idx="215">
                  <c:v>3.92</c:v>
                </c:pt>
                <c:pt idx="216">
                  <c:v>4.26</c:v>
                </c:pt>
                <c:pt idx="217">
                  <c:v>4.16</c:v>
                </c:pt>
                <c:pt idx="218">
                  <c:v>4.09</c:v>
                </c:pt>
                <c:pt idx="219">
                  <c:v>4</c:v>
                </c:pt>
                <c:pt idx="220">
                  <c:v>3.89</c:v>
                </c:pt>
                <c:pt idx="221">
                  <c:v>4.04</c:v>
                </c:pt>
                <c:pt idx="222">
                  <c:v>3.96</c:v>
                </c:pt>
                <c:pt idx="223">
                  <c:v>3.92</c:v>
                </c:pt>
                <c:pt idx="224">
                  <c:v>3.93</c:v>
                </c:pt>
                <c:pt idx="225">
                  <c:v>3.86</c:v>
                </c:pt>
                <c:pt idx="226">
                  <c:v>4</c:v>
                </c:pt>
                <c:pt idx="227">
                  <c:v>4.5199999999999996</c:v>
                </c:pt>
                <c:pt idx="228">
                  <c:v>4.32</c:v>
                </c:pt>
                <c:pt idx="229">
                  <c:v>4.26</c:v>
                </c:pt>
                <c:pt idx="230">
                  <c:v>4.9000000000000004</c:v>
                </c:pt>
                <c:pt idx="231">
                  <c:v>4.24</c:v>
                </c:pt>
                <c:pt idx="232">
                  <c:v>3.74</c:v>
                </c:pt>
                <c:pt idx="233">
                  <c:v>4.41</c:v>
                </c:pt>
                <c:pt idx="234">
                  <c:v>3.92</c:v>
                </c:pt>
                <c:pt idx="235">
                  <c:v>3.86</c:v>
                </c:pt>
                <c:pt idx="236">
                  <c:v>3.92</c:v>
                </c:pt>
                <c:pt idx="237">
                  <c:v>3.98</c:v>
                </c:pt>
                <c:pt idx="238">
                  <c:v>4.09</c:v>
                </c:pt>
                <c:pt idx="239">
                  <c:v>3.81</c:v>
                </c:pt>
                <c:pt idx="240">
                  <c:v>4.2</c:v>
                </c:pt>
                <c:pt idx="241">
                  <c:v>3.93</c:v>
                </c:pt>
                <c:pt idx="242">
                  <c:v>4.3499999999999996</c:v>
                </c:pt>
                <c:pt idx="243">
                  <c:v>4.12</c:v>
                </c:pt>
                <c:pt idx="244">
                  <c:v>4.2300000000000004</c:v>
                </c:pt>
                <c:pt idx="245">
                  <c:v>3.94</c:v>
                </c:pt>
                <c:pt idx="246">
                  <c:v>4.38</c:v>
                </c:pt>
                <c:pt idx="247">
                  <c:v>3.93</c:v>
                </c:pt>
                <c:pt idx="248">
                  <c:v>4.5599999999999996</c:v>
                </c:pt>
                <c:pt idx="249">
                  <c:v>3.84</c:v>
                </c:pt>
                <c:pt idx="250">
                  <c:v>4.07</c:v>
                </c:pt>
                <c:pt idx="251">
                  <c:v>3.76</c:v>
                </c:pt>
                <c:pt idx="252">
                  <c:v>3.6</c:v>
                </c:pt>
                <c:pt idx="253">
                  <c:v>3.8</c:v>
                </c:pt>
                <c:pt idx="254">
                  <c:v>4.01</c:v>
                </c:pt>
                <c:pt idx="255">
                  <c:v>3.8</c:v>
                </c:pt>
                <c:pt idx="256">
                  <c:v>4.2699999999999996</c:v>
                </c:pt>
                <c:pt idx="257">
                  <c:v>3.9</c:v>
                </c:pt>
                <c:pt idx="258">
                  <c:v>4</c:v>
                </c:pt>
                <c:pt idx="259">
                  <c:v>3.84</c:v>
                </c:pt>
                <c:pt idx="260">
                  <c:v>3.77</c:v>
                </c:pt>
                <c:pt idx="261">
                  <c:v>3.6</c:v>
                </c:pt>
                <c:pt idx="262">
                  <c:v>3.73</c:v>
                </c:pt>
                <c:pt idx="263">
                  <c:v>3.68</c:v>
                </c:pt>
                <c:pt idx="264">
                  <c:v>3.85</c:v>
                </c:pt>
                <c:pt idx="265">
                  <c:v>4.3499999999999996</c:v>
                </c:pt>
                <c:pt idx="266">
                  <c:v>4</c:v>
                </c:pt>
                <c:pt idx="267">
                  <c:v>4.2300000000000004</c:v>
                </c:pt>
                <c:pt idx="268">
                  <c:v>4.43</c:v>
                </c:pt>
                <c:pt idx="269">
                  <c:v>4.04</c:v>
                </c:pt>
                <c:pt idx="270">
                  <c:v>4.24</c:v>
                </c:pt>
                <c:pt idx="271">
                  <c:v>4.29</c:v>
                </c:pt>
                <c:pt idx="272">
                  <c:v>4.13</c:v>
                </c:pt>
                <c:pt idx="273">
                  <c:v>4.93</c:v>
                </c:pt>
                <c:pt idx="274">
                  <c:v>4.13</c:v>
                </c:pt>
                <c:pt idx="275">
                  <c:v>4.24</c:v>
                </c:pt>
                <c:pt idx="276">
                  <c:v>3.86</c:v>
                </c:pt>
                <c:pt idx="277">
                  <c:v>4.21</c:v>
                </c:pt>
                <c:pt idx="278">
                  <c:v>4.1500000000000004</c:v>
                </c:pt>
                <c:pt idx="279">
                  <c:v>3.92</c:v>
                </c:pt>
                <c:pt idx="280">
                  <c:v>3.97</c:v>
                </c:pt>
                <c:pt idx="281">
                  <c:v>4.4000000000000004</c:v>
                </c:pt>
                <c:pt idx="282">
                  <c:v>4.16</c:v>
                </c:pt>
                <c:pt idx="283">
                  <c:v>3.93</c:v>
                </c:pt>
                <c:pt idx="284">
                  <c:v>4.09</c:v>
                </c:pt>
                <c:pt idx="285">
                  <c:v>4.0999999999999996</c:v>
                </c:pt>
                <c:pt idx="286">
                  <c:v>3.81</c:v>
                </c:pt>
                <c:pt idx="287">
                  <c:v>4.0599999999999996</c:v>
                </c:pt>
                <c:pt idx="288">
                  <c:v>4.12</c:v>
                </c:pt>
                <c:pt idx="289">
                  <c:v>4.03</c:v>
                </c:pt>
                <c:pt idx="290">
                  <c:v>3.94</c:v>
                </c:pt>
                <c:pt idx="291">
                  <c:v>4.49</c:v>
                </c:pt>
                <c:pt idx="292">
                  <c:v>4.2</c:v>
                </c:pt>
                <c:pt idx="293">
                  <c:v>3.79</c:v>
                </c:pt>
                <c:pt idx="294">
                  <c:v>4</c:v>
                </c:pt>
                <c:pt idx="295">
                  <c:v>4.29</c:v>
                </c:pt>
                <c:pt idx="296">
                  <c:v>3.49</c:v>
                </c:pt>
                <c:pt idx="297">
                  <c:v>4.12</c:v>
                </c:pt>
                <c:pt idx="298">
                  <c:v>4.01</c:v>
                </c:pt>
                <c:pt idx="299">
                  <c:v>3.89</c:v>
                </c:pt>
                <c:pt idx="300">
                  <c:v>3.94</c:v>
                </c:pt>
                <c:pt idx="301">
                  <c:v>3.9</c:v>
                </c:pt>
                <c:pt idx="302">
                  <c:v>3.98</c:v>
                </c:pt>
                <c:pt idx="303">
                  <c:v>3.8</c:v>
                </c:pt>
                <c:pt idx="304">
                  <c:v>3.79</c:v>
                </c:pt>
                <c:pt idx="305">
                  <c:v>4.01</c:v>
                </c:pt>
                <c:pt idx="306">
                  <c:v>3.81</c:v>
                </c:pt>
                <c:pt idx="307">
                  <c:v>3.85</c:v>
                </c:pt>
                <c:pt idx="308">
                  <c:v>3.8</c:v>
                </c:pt>
                <c:pt idx="309">
                  <c:v>3.79</c:v>
                </c:pt>
                <c:pt idx="310">
                  <c:v>3.89</c:v>
                </c:pt>
                <c:pt idx="311">
                  <c:v>3.94</c:v>
                </c:pt>
                <c:pt idx="312">
                  <c:v>3.9</c:v>
                </c:pt>
                <c:pt idx="313">
                  <c:v>4.12</c:v>
                </c:pt>
                <c:pt idx="314">
                  <c:v>4.3</c:v>
                </c:pt>
                <c:pt idx="315">
                  <c:v>4.7300000000000004</c:v>
                </c:pt>
                <c:pt idx="316">
                  <c:v>3.98</c:v>
                </c:pt>
                <c:pt idx="317">
                  <c:v>3.89</c:v>
                </c:pt>
                <c:pt idx="318">
                  <c:v>3.86</c:v>
                </c:pt>
                <c:pt idx="319">
                  <c:v>4.13</c:v>
                </c:pt>
                <c:pt idx="320">
                  <c:v>3.89</c:v>
                </c:pt>
                <c:pt idx="321">
                  <c:v>3.77</c:v>
                </c:pt>
                <c:pt idx="322">
                  <c:v>3.9</c:v>
                </c:pt>
                <c:pt idx="323">
                  <c:v>3.94</c:v>
                </c:pt>
                <c:pt idx="324">
                  <c:v>3.9</c:v>
                </c:pt>
                <c:pt idx="325">
                  <c:v>3.77</c:v>
                </c:pt>
                <c:pt idx="326">
                  <c:v>3.85</c:v>
                </c:pt>
                <c:pt idx="327">
                  <c:v>4.5599999999999996</c:v>
                </c:pt>
                <c:pt idx="328">
                  <c:v>3.9</c:v>
                </c:pt>
                <c:pt idx="329">
                  <c:v>3.85</c:v>
                </c:pt>
                <c:pt idx="330">
                  <c:v>3.85</c:v>
                </c:pt>
                <c:pt idx="331">
                  <c:v>4</c:v>
                </c:pt>
                <c:pt idx="332">
                  <c:v>4.67</c:v>
                </c:pt>
                <c:pt idx="333">
                  <c:v>3.77</c:v>
                </c:pt>
                <c:pt idx="334">
                  <c:v>3.84</c:v>
                </c:pt>
                <c:pt idx="335">
                  <c:v>3.78</c:v>
                </c:pt>
                <c:pt idx="336">
                  <c:v>4.04</c:v>
                </c:pt>
                <c:pt idx="337">
                  <c:v>4.24</c:v>
                </c:pt>
                <c:pt idx="338">
                  <c:v>4.1500000000000004</c:v>
                </c:pt>
                <c:pt idx="339">
                  <c:v>4.0599999999999996</c:v>
                </c:pt>
                <c:pt idx="340">
                  <c:v>3.88</c:v>
                </c:pt>
                <c:pt idx="341">
                  <c:v>3.8</c:v>
                </c:pt>
                <c:pt idx="342">
                  <c:v>4.26</c:v>
                </c:pt>
                <c:pt idx="343">
                  <c:v>3.92</c:v>
                </c:pt>
                <c:pt idx="344">
                  <c:v>3.79</c:v>
                </c:pt>
                <c:pt idx="345">
                  <c:v>3.68</c:v>
                </c:pt>
                <c:pt idx="346">
                  <c:v>3.8</c:v>
                </c:pt>
                <c:pt idx="347">
                  <c:v>4.04</c:v>
                </c:pt>
                <c:pt idx="348">
                  <c:v>3.92</c:v>
                </c:pt>
                <c:pt idx="349">
                  <c:v>4.2699999999999996</c:v>
                </c:pt>
                <c:pt idx="350">
                  <c:v>3.94</c:v>
                </c:pt>
                <c:pt idx="351">
                  <c:v>4.03</c:v>
                </c:pt>
                <c:pt idx="352">
                  <c:v>4.0599999999999996</c:v>
                </c:pt>
                <c:pt idx="353">
                  <c:v>3.85</c:v>
                </c:pt>
                <c:pt idx="354">
                  <c:v>3.93</c:v>
                </c:pt>
                <c:pt idx="355">
                  <c:v>3.81</c:v>
                </c:pt>
                <c:pt idx="356">
                  <c:v>3.77</c:v>
                </c:pt>
                <c:pt idx="357">
                  <c:v>3.96</c:v>
                </c:pt>
                <c:pt idx="358">
                  <c:v>3.93</c:v>
                </c:pt>
                <c:pt idx="359">
                  <c:v>3.8</c:v>
                </c:pt>
                <c:pt idx="360">
                  <c:v>3.79</c:v>
                </c:pt>
                <c:pt idx="361">
                  <c:v>4</c:v>
                </c:pt>
                <c:pt idx="362">
                  <c:v>3.92</c:v>
                </c:pt>
                <c:pt idx="363">
                  <c:v>4.13</c:v>
                </c:pt>
                <c:pt idx="364">
                  <c:v>4.66</c:v>
                </c:pt>
                <c:pt idx="365">
                  <c:v>3.84</c:v>
                </c:pt>
                <c:pt idx="366">
                  <c:v>3.86</c:v>
                </c:pt>
                <c:pt idx="367">
                  <c:v>3.93</c:v>
                </c:pt>
                <c:pt idx="368">
                  <c:v>3.86</c:v>
                </c:pt>
                <c:pt idx="369">
                  <c:v>3.96</c:v>
                </c:pt>
                <c:pt idx="370">
                  <c:v>3.92</c:v>
                </c:pt>
                <c:pt idx="371">
                  <c:v>4.04</c:v>
                </c:pt>
                <c:pt idx="372">
                  <c:v>3.93</c:v>
                </c:pt>
                <c:pt idx="373">
                  <c:v>3.84</c:v>
                </c:pt>
                <c:pt idx="374">
                  <c:v>3.77</c:v>
                </c:pt>
                <c:pt idx="375">
                  <c:v>4.09</c:v>
                </c:pt>
                <c:pt idx="376">
                  <c:v>3.88</c:v>
                </c:pt>
                <c:pt idx="377">
                  <c:v>3.69</c:v>
                </c:pt>
                <c:pt idx="378">
                  <c:v>4.01</c:v>
                </c:pt>
                <c:pt idx="379">
                  <c:v>3.94</c:v>
                </c:pt>
                <c:pt idx="380">
                  <c:v>4.26</c:v>
                </c:pt>
                <c:pt idx="381">
                  <c:v>3.85</c:v>
                </c:pt>
                <c:pt idx="382">
                  <c:v>4.04</c:v>
                </c:pt>
                <c:pt idx="383">
                  <c:v>4.1500000000000004</c:v>
                </c:pt>
                <c:pt idx="384">
                  <c:v>4.1500000000000004</c:v>
                </c:pt>
                <c:pt idx="385">
                  <c:v>4.04</c:v>
                </c:pt>
                <c:pt idx="386">
                  <c:v>4.09</c:v>
                </c:pt>
                <c:pt idx="387">
                  <c:v>4.2300000000000004</c:v>
                </c:pt>
                <c:pt idx="388">
                  <c:v>3.89</c:v>
                </c:pt>
                <c:pt idx="389">
                  <c:v>3.72</c:v>
                </c:pt>
                <c:pt idx="390">
                  <c:v>4.03</c:v>
                </c:pt>
                <c:pt idx="391">
                  <c:v>4.2</c:v>
                </c:pt>
                <c:pt idx="392">
                  <c:v>4.2</c:v>
                </c:pt>
                <c:pt idx="393">
                  <c:v>3.65</c:v>
                </c:pt>
                <c:pt idx="394">
                  <c:v>3.93</c:v>
                </c:pt>
                <c:pt idx="395">
                  <c:v>4.1500000000000004</c:v>
                </c:pt>
                <c:pt idx="396">
                  <c:v>3.81</c:v>
                </c:pt>
                <c:pt idx="397">
                  <c:v>3.77</c:v>
                </c:pt>
                <c:pt idx="398">
                  <c:v>4.43</c:v>
                </c:pt>
                <c:pt idx="399">
                  <c:v>4.43</c:v>
                </c:pt>
                <c:pt idx="400">
                  <c:v>3.89</c:v>
                </c:pt>
                <c:pt idx="401">
                  <c:v>4.21</c:v>
                </c:pt>
                <c:pt idx="402">
                  <c:v>3.92</c:v>
                </c:pt>
                <c:pt idx="403">
                  <c:v>3.81</c:v>
                </c:pt>
                <c:pt idx="404">
                  <c:v>4.01</c:v>
                </c:pt>
                <c:pt idx="405">
                  <c:v>3.84</c:v>
                </c:pt>
                <c:pt idx="406">
                  <c:v>3.88</c:v>
                </c:pt>
                <c:pt idx="407">
                  <c:v>3.52</c:v>
                </c:pt>
                <c:pt idx="408">
                  <c:v>3.85</c:v>
                </c:pt>
                <c:pt idx="409">
                  <c:v>4.72</c:v>
                </c:pt>
                <c:pt idx="410">
                  <c:v>3.96</c:v>
                </c:pt>
                <c:pt idx="411">
                  <c:v>3.77</c:v>
                </c:pt>
                <c:pt idx="412">
                  <c:v>3.85</c:v>
                </c:pt>
                <c:pt idx="413">
                  <c:v>3.86</c:v>
                </c:pt>
                <c:pt idx="414">
                  <c:v>4.5</c:v>
                </c:pt>
                <c:pt idx="415">
                  <c:v>3.76</c:v>
                </c:pt>
                <c:pt idx="416">
                  <c:v>3.69</c:v>
                </c:pt>
                <c:pt idx="417">
                  <c:v>3.97</c:v>
                </c:pt>
                <c:pt idx="418">
                  <c:v>3.96</c:v>
                </c:pt>
                <c:pt idx="419">
                  <c:v>4.13</c:v>
                </c:pt>
                <c:pt idx="420">
                  <c:v>4.2300000000000004</c:v>
                </c:pt>
                <c:pt idx="421">
                  <c:v>4.0599999999999996</c:v>
                </c:pt>
                <c:pt idx="422">
                  <c:v>3.94</c:v>
                </c:pt>
                <c:pt idx="423">
                  <c:v>3.75</c:v>
                </c:pt>
                <c:pt idx="424">
                  <c:v>3.72</c:v>
                </c:pt>
                <c:pt idx="425">
                  <c:v>3.79</c:v>
                </c:pt>
                <c:pt idx="426">
                  <c:v>3.86</c:v>
                </c:pt>
                <c:pt idx="427">
                  <c:v>4.16</c:v>
                </c:pt>
                <c:pt idx="428">
                  <c:v>3.81</c:v>
                </c:pt>
                <c:pt idx="429">
                  <c:v>3.73</c:v>
                </c:pt>
                <c:pt idx="430">
                  <c:v>4.04</c:v>
                </c:pt>
                <c:pt idx="431">
                  <c:v>3.93</c:v>
                </c:pt>
                <c:pt idx="432">
                  <c:v>3.76</c:v>
                </c:pt>
                <c:pt idx="433">
                  <c:v>3.79</c:v>
                </c:pt>
                <c:pt idx="434">
                  <c:v>3.84</c:v>
                </c:pt>
                <c:pt idx="435">
                  <c:v>3.92</c:v>
                </c:pt>
                <c:pt idx="436">
                  <c:v>4.3</c:v>
                </c:pt>
                <c:pt idx="437">
                  <c:v>4.01</c:v>
                </c:pt>
                <c:pt idx="438">
                  <c:v>3.81</c:v>
                </c:pt>
                <c:pt idx="439">
                  <c:v>3.93</c:v>
                </c:pt>
                <c:pt idx="440">
                  <c:v>4.43</c:v>
                </c:pt>
                <c:pt idx="441">
                  <c:v>3.96</c:v>
                </c:pt>
                <c:pt idx="442">
                  <c:v>3.85</c:v>
                </c:pt>
                <c:pt idx="443">
                  <c:v>4.1500000000000004</c:v>
                </c:pt>
                <c:pt idx="444">
                  <c:v>3.98</c:v>
                </c:pt>
                <c:pt idx="445">
                  <c:v>4.1500000000000004</c:v>
                </c:pt>
                <c:pt idx="446">
                  <c:v>3.93</c:v>
                </c:pt>
                <c:pt idx="447">
                  <c:v>4.13</c:v>
                </c:pt>
                <c:pt idx="448">
                  <c:v>4.26</c:v>
                </c:pt>
                <c:pt idx="449">
                  <c:v>3.89</c:v>
                </c:pt>
                <c:pt idx="450">
                  <c:v>3.8</c:v>
                </c:pt>
                <c:pt idx="451">
                  <c:v>3.94</c:v>
                </c:pt>
                <c:pt idx="452">
                  <c:v>3.84</c:v>
                </c:pt>
                <c:pt idx="453">
                  <c:v>3.6</c:v>
                </c:pt>
                <c:pt idx="454">
                  <c:v>3.8</c:v>
                </c:pt>
                <c:pt idx="455">
                  <c:v>4.03</c:v>
                </c:pt>
                <c:pt idx="456">
                  <c:v>3.96</c:v>
                </c:pt>
                <c:pt idx="457">
                  <c:v>3.86</c:v>
                </c:pt>
                <c:pt idx="458">
                  <c:v>3.92</c:v>
                </c:pt>
                <c:pt idx="459">
                  <c:v>3.94</c:v>
                </c:pt>
                <c:pt idx="460">
                  <c:v>3.84</c:v>
                </c:pt>
                <c:pt idx="461">
                  <c:v>4.1500000000000004</c:v>
                </c:pt>
                <c:pt idx="462">
                  <c:v>4</c:v>
                </c:pt>
                <c:pt idx="463">
                  <c:v>4.07</c:v>
                </c:pt>
                <c:pt idx="464">
                  <c:v>4.18</c:v>
                </c:pt>
                <c:pt idx="465">
                  <c:v>4</c:v>
                </c:pt>
                <c:pt idx="466">
                  <c:v>3.98</c:v>
                </c:pt>
                <c:pt idx="467">
                  <c:v>4.24</c:v>
                </c:pt>
                <c:pt idx="468">
                  <c:v>4.21</c:v>
                </c:pt>
                <c:pt idx="469">
                  <c:v>3.89</c:v>
                </c:pt>
                <c:pt idx="470">
                  <c:v>4.12</c:v>
                </c:pt>
                <c:pt idx="471">
                  <c:v>3.86</c:v>
                </c:pt>
                <c:pt idx="472">
                  <c:v>3.85</c:v>
                </c:pt>
                <c:pt idx="473">
                  <c:v>4.04</c:v>
                </c:pt>
                <c:pt idx="474">
                  <c:v>3.76</c:v>
                </c:pt>
                <c:pt idx="475">
                  <c:v>3.85</c:v>
                </c:pt>
                <c:pt idx="476">
                  <c:v>3.84</c:v>
                </c:pt>
                <c:pt idx="477">
                  <c:v>3.79</c:v>
                </c:pt>
                <c:pt idx="478">
                  <c:v>3.98</c:v>
                </c:pt>
                <c:pt idx="479">
                  <c:v>3.94</c:v>
                </c:pt>
                <c:pt idx="480">
                  <c:v>3.84</c:v>
                </c:pt>
                <c:pt idx="481">
                  <c:v>4.29</c:v>
                </c:pt>
                <c:pt idx="482">
                  <c:v>3.8</c:v>
                </c:pt>
                <c:pt idx="483">
                  <c:v>3.77</c:v>
                </c:pt>
                <c:pt idx="484">
                  <c:v>3.89</c:v>
                </c:pt>
                <c:pt idx="485">
                  <c:v>4.07</c:v>
                </c:pt>
                <c:pt idx="486">
                  <c:v>3.79</c:v>
                </c:pt>
                <c:pt idx="487">
                  <c:v>4.18</c:v>
                </c:pt>
                <c:pt idx="488">
                  <c:v>3.77</c:v>
                </c:pt>
                <c:pt idx="489">
                  <c:v>4.0999999999999996</c:v>
                </c:pt>
                <c:pt idx="490">
                  <c:v>3.97</c:v>
                </c:pt>
                <c:pt idx="491">
                  <c:v>4.07</c:v>
                </c:pt>
                <c:pt idx="492">
                  <c:v>4.16</c:v>
                </c:pt>
                <c:pt idx="493">
                  <c:v>4.04</c:v>
                </c:pt>
                <c:pt idx="494">
                  <c:v>3.93</c:v>
                </c:pt>
                <c:pt idx="495">
                  <c:v>4.16</c:v>
                </c:pt>
                <c:pt idx="496">
                  <c:v>3.94</c:v>
                </c:pt>
                <c:pt idx="497">
                  <c:v>3.96</c:v>
                </c:pt>
                <c:pt idx="498">
                  <c:v>4.13</c:v>
                </c:pt>
                <c:pt idx="499">
                  <c:v>4.01</c:v>
                </c:pt>
                <c:pt idx="500">
                  <c:v>4.03</c:v>
                </c:pt>
                <c:pt idx="501">
                  <c:v>3.81</c:v>
                </c:pt>
                <c:pt idx="502">
                  <c:v>3.61</c:v>
                </c:pt>
                <c:pt idx="503">
                  <c:v>3.79</c:v>
                </c:pt>
                <c:pt idx="504">
                  <c:v>3.98</c:v>
                </c:pt>
                <c:pt idx="505">
                  <c:v>3.77</c:v>
                </c:pt>
                <c:pt idx="506">
                  <c:v>4.41</c:v>
                </c:pt>
                <c:pt idx="507">
                  <c:v>4.13</c:v>
                </c:pt>
                <c:pt idx="508">
                  <c:v>4</c:v>
                </c:pt>
                <c:pt idx="509">
                  <c:v>4.1500000000000004</c:v>
                </c:pt>
                <c:pt idx="510">
                  <c:v>3.93</c:v>
                </c:pt>
                <c:pt idx="511">
                  <c:v>3.69</c:v>
                </c:pt>
                <c:pt idx="512">
                  <c:v>4.04</c:v>
                </c:pt>
                <c:pt idx="513">
                  <c:v>3.94</c:v>
                </c:pt>
                <c:pt idx="514">
                  <c:v>3.92</c:v>
                </c:pt>
                <c:pt idx="515">
                  <c:v>3.81</c:v>
                </c:pt>
                <c:pt idx="516">
                  <c:v>3.77</c:v>
                </c:pt>
                <c:pt idx="517">
                  <c:v>4.04</c:v>
                </c:pt>
                <c:pt idx="518">
                  <c:v>4.0999999999999996</c:v>
                </c:pt>
                <c:pt idx="519">
                  <c:v>3.67</c:v>
                </c:pt>
                <c:pt idx="520">
                  <c:v>4.01</c:v>
                </c:pt>
                <c:pt idx="521">
                  <c:v>4.24</c:v>
                </c:pt>
                <c:pt idx="522">
                  <c:v>3.88</c:v>
                </c:pt>
                <c:pt idx="523">
                  <c:v>3.96</c:v>
                </c:pt>
                <c:pt idx="524">
                  <c:v>3.97</c:v>
                </c:pt>
                <c:pt idx="525">
                  <c:v>4.16</c:v>
                </c:pt>
                <c:pt idx="526">
                  <c:v>4.0999999999999996</c:v>
                </c:pt>
                <c:pt idx="527">
                  <c:v>3.84</c:v>
                </c:pt>
                <c:pt idx="528">
                  <c:v>3.8</c:v>
                </c:pt>
                <c:pt idx="529">
                  <c:v>3.76</c:v>
                </c:pt>
                <c:pt idx="530">
                  <c:v>4.03</c:v>
                </c:pt>
                <c:pt idx="531">
                  <c:v>3.94</c:v>
                </c:pt>
                <c:pt idx="532">
                  <c:v>4.07</c:v>
                </c:pt>
                <c:pt idx="533">
                  <c:v>3.93</c:v>
                </c:pt>
                <c:pt idx="534">
                  <c:v>3.84</c:v>
                </c:pt>
                <c:pt idx="535">
                  <c:v>3.9</c:v>
                </c:pt>
                <c:pt idx="536">
                  <c:v>3.73</c:v>
                </c:pt>
                <c:pt idx="537">
                  <c:v>4.1500000000000004</c:v>
                </c:pt>
                <c:pt idx="538">
                  <c:v>3.93</c:v>
                </c:pt>
                <c:pt idx="539">
                  <c:v>3.88</c:v>
                </c:pt>
                <c:pt idx="540">
                  <c:v>4.18</c:v>
                </c:pt>
                <c:pt idx="541">
                  <c:v>3.92</c:v>
                </c:pt>
                <c:pt idx="542">
                  <c:v>3.96</c:v>
                </c:pt>
                <c:pt idx="543">
                  <c:v>3.84</c:v>
                </c:pt>
                <c:pt idx="544">
                  <c:v>3.85</c:v>
                </c:pt>
                <c:pt idx="545">
                  <c:v>4.04</c:v>
                </c:pt>
                <c:pt idx="546">
                  <c:v>4.04</c:v>
                </c:pt>
                <c:pt idx="547">
                  <c:v>4.12</c:v>
                </c:pt>
                <c:pt idx="548">
                  <c:v>4.0599999999999996</c:v>
                </c:pt>
                <c:pt idx="549">
                  <c:v>3.79</c:v>
                </c:pt>
                <c:pt idx="550">
                  <c:v>3.85</c:v>
                </c:pt>
                <c:pt idx="551">
                  <c:v>4.12</c:v>
                </c:pt>
                <c:pt idx="552">
                  <c:v>4.0599999999999996</c:v>
                </c:pt>
                <c:pt idx="553">
                  <c:v>3.81</c:v>
                </c:pt>
                <c:pt idx="554">
                  <c:v>3.94</c:v>
                </c:pt>
                <c:pt idx="555">
                  <c:v>3.9</c:v>
                </c:pt>
                <c:pt idx="556">
                  <c:v>4.01</c:v>
                </c:pt>
                <c:pt idx="557">
                  <c:v>3.72</c:v>
                </c:pt>
                <c:pt idx="558">
                  <c:v>4.01</c:v>
                </c:pt>
                <c:pt idx="559">
                  <c:v>4</c:v>
                </c:pt>
                <c:pt idx="560">
                  <c:v>4.2</c:v>
                </c:pt>
                <c:pt idx="561">
                  <c:v>3.92</c:v>
                </c:pt>
                <c:pt idx="562">
                  <c:v>3.75</c:v>
                </c:pt>
                <c:pt idx="563">
                  <c:v>3.77</c:v>
                </c:pt>
                <c:pt idx="564">
                  <c:v>4.2</c:v>
                </c:pt>
                <c:pt idx="565">
                  <c:v>3.97</c:v>
                </c:pt>
                <c:pt idx="566">
                  <c:v>3.88</c:v>
                </c:pt>
                <c:pt idx="567">
                  <c:v>4.3499999999999996</c:v>
                </c:pt>
                <c:pt idx="568">
                  <c:v>3.88</c:v>
                </c:pt>
                <c:pt idx="569">
                  <c:v>3.89</c:v>
                </c:pt>
                <c:pt idx="570">
                  <c:v>3.97</c:v>
                </c:pt>
                <c:pt idx="571">
                  <c:v>4.13</c:v>
                </c:pt>
                <c:pt idx="572">
                  <c:v>3.96</c:v>
                </c:pt>
                <c:pt idx="573">
                  <c:v>4.1500000000000004</c:v>
                </c:pt>
                <c:pt idx="574">
                  <c:v>4.5</c:v>
                </c:pt>
                <c:pt idx="575">
                  <c:v>3.79</c:v>
                </c:pt>
                <c:pt idx="576">
                  <c:v>3.75</c:v>
                </c:pt>
                <c:pt idx="577">
                  <c:v>3.93</c:v>
                </c:pt>
                <c:pt idx="578">
                  <c:v>4.43</c:v>
                </c:pt>
                <c:pt idx="579">
                  <c:v>4.55</c:v>
                </c:pt>
                <c:pt idx="580">
                  <c:v>3.79</c:v>
                </c:pt>
                <c:pt idx="581">
                  <c:v>4.91</c:v>
                </c:pt>
                <c:pt idx="582">
                  <c:v>3.85</c:v>
                </c:pt>
                <c:pt idx="583">
                  <c:v>3.88</c:v>
                </c:pt>
                <c:pt idx="584">
                  <c:v>3.67</c:v>
                </c:pt>
                <c:pt idx="585">
                  <c:v>4.5</c:v>
                </c:pt>
                <c:pt idx="586">
                  <c:v>4.32</c:v>
                </c:pt>
                <c:pt idx="587">
                  <c:v>4.58</c:v>
                </c:pt>
                <c:pt idx="588">
                  <c:v>4.3499999999999996</c:v>
                </c:pt>
                <c:pt idx="589">
                  <c:v>4.21</c:v>
                </c:pt>
                <c:pt idx="590">
                  <c:v>4.26</c:v>
                </c:pt>
                <c:pt idx="591">
                  <c:v>4.53</c:v>
                </c:pt>
                <c:pt idx="592">
                  <c:v>3.98</c:v>
                </c:pt>
                <c:pt idx="593">
                  <c:v>3.9</c:v>
                </c:pt>
                <c:pt idx="594">
                  <c:v>4.2</c:v>
                </c:pt>
                <c:pt idx="595">
                  <c:v>3.92</c:v>
                </c:pt>
                <c:pt idx="596">
                  <c:v>4.16</c:v>
                </c:pt>
                <c:pt idx="597">
                  <c:v>4.26</c:v>
                </c:pt>
                <c:pt idx="598">
                  <c:v>3.94</c:v>
                </c:pt>
                <c:pt idx="599">
                  <c:v>4.03</c:v>
                </c:pt>
                <c:pt idx="600">
                  <c:v>3.93</c:v>
                </c:pt>
                <c:pt idx="601">
                  <c:v>3.8</c:v>
                </c:pt>
                <c:pt idx="602">
                  <c:v>3.88</c:v>
                </c:pt>
                <c:pt idx="603">
                  <c:v>3.71</c:v>
                </c:pt>
                <c:pt idx="604">
                  <c:v>3.98</c:v>
                </c:pt>
                <c:pt idx="605">
                  <c:v>3.52</c:v>
                </c:pt>
                <c:pt idx="606">
                  <c:v>3.85</c:v>
                </c:pt>
                <c:pt idx="607">
                  <c:v>3.96</c:v>
                </c:pt>
                <c:pt idx="608">
                  <c:v>3.9</c:v>
                </c:pt>
                <c:pt idx="609">
                  <c:v>4.03</c:v>
                </c:pt>
                <c:pt idx="610">
                  <c:v>4.21</c:v>
                </c:pt>
                <c:pt idx="611">
                  <c:v>3.92</c:v>
                </c:pt>
                <c:pt idx="612">
                  <c:v>4.32</c:v>
                </c:pt>
                <c:pt idx="613">
                  <c:v>3.76</c:v>
                </c:pt>
                <c:pt idx="614">
                  <c:v>3.76</c:v>
                </c:pt>
                <c:pt idx="615">
                  <c:v>3.89</c:v>
                </c:pt>
                <c:pt idx="616">
                  <c:v>3.69</c:v>
                </c:pt>
                <c:pt idx="617">
                  <c:v>3.88</c:v>
                </c:pt>
                <c:pt idx="618">
                  <c:v>3.75</c:v>
                </c:pt>
                <c:pt idx="619">
                  <c:v>3.79</c:v>
                </c:pt>
                <c:pt idx="620">
                  <c:v>3.92</c:v>
                </c:pt>
                <c:pt idx="621">
                  <c:v>4.41</c:v>
                </c:pt>
                <c:pt idx="622">
                  <c:v>4.09</c:v>
                </c:pt>
                <c:pt idx="623">
                  <c:v>3.76</c:v>
                </c:pt>
                <c:pt idx="624">
                  <c:v>4.24</c:v>
                </c:pt>
                <c:pt idx="625">
                  <c:v>3.96</c:v>
                </c:pt>
                <c:pt idx="626">
                  <c:v>3.8</c:v>
                </c:pt>
                <c:pt idx="627">
                  <c:v>4.1500000000000004</c:v>
                </c:pt>
                <c:pt idx="628">
                  <c:v>4.41</c:v>
                </c:pt>
                <c:pt idx="629">
                  <c:v>4.16</c:v>
                </c:pt>
                <c:pt idx="630">
                  <c:v>4.0599999999999996</c:v>
                </c:pt>
                <c:pt idx="631">
                  <c:v>4.07</c:v>
                </c:pt>
                <c:pt idx="632">
                  <c:v>4.21</c:v>
                </c:pt>
                <c:pt idx="633">
                  <c:v>4.1500000000000004</c:v>
                </c:pt>
                <c:pt idx="634">
                  <c:v>3.98</c:v>
                </c:pt>
                <c:pt idx="635">
                  <c:v>4.18</c:v>
                </c:pt>
                <c:pt idx="636">
                  <c:v>3.9</c:v>
                </c:pt>
                <c:pt idx="637">
                  <c:v>3.92</c:v>
                </c:pt>
                <c:pt idx="638">
                  <c:v>4.0599999999999996</c:v>
                </c:pt>
                <c:pt idx="639">
                  <c:v>4.16</c:v>
                </c:pt>
                <c:pt idx="640">
                  <c:v>3.9</c:v>
                </c:pt>
                <c:pt idx="641">
                  <c:v>4.04</c:v>
                </c:pt>
                <c:pt idx="642">
                  <c:v>3.97</c:v>
                </c:pt>
                <c:pt idx="643">
                  <c:v>3.92</c:v>
                </c:pt>
                <c:pt idx="644">
                  <c:v>4.0599999999999996</c:v>
                </c:pt>
                <c:pt idx="645">
                  <c:v>3.81</c:v>
                </c:pt>
                <c:pt idx="646">
                  <c:v>4.0999999999999996</c:v>
                </c:pt>
                <c:pt idx="647">
                  <c:v>3.81</c:v>
                </c:pt>
                <c:pt idx="648">
                  <c:v>4.12</c:v>
                </c:pt>
                <c:pt idx="649">
                  <c:v>4.12</c:v>
                </c:pt>
                <c:pt idx="650">
                  <c:v>4.0999999999999996</c:v>
                </c:pt>
                <c:pt idx="651">
                  <c:v>3.77</c:v>
                </c:pt>
                <c:pt idx="652">
                  <c:v>3.86</c:v>
                </c:pt>
                <c:pt idx="653">
                  <c:v>3.71</c:v>
                </c:pt>
                <c:pt idx="654">
                  <c:v>4.41</c:v>
                </c:pt>
                <c:pt idx="655">
                  <c:v>3.92</c:v>
                </c:pt>
                <c:pt idx="656">
                  <c:v>3.88</c:v>
                </c:pt>
                <c:pt idx="657">
                  <c:v>4.03</c:v>
                </c:pt>
                <c:pt idx="658">
                  <c:v>4.12</c:v>
                </c:pt>
                <c:pt idx="659">
                  <c:v>4.18</c:v>
                </c:pt>
                <c:pt idx="660">
                  <c:v>3.96</c:v>
                </c:pt>
                <c:pt idx="661">
                  <c:v>3.85</c:v>
                </c:pt>
                <c:pt idx="662">
                  <c:v>3.94</c:v>
                </c:pt>
                <c:pt idx="663">
                  <c:v>3.73</c:v>
                </c:pt>
                <c:pt idx="664">
                  <c:v>4.18</c:v>
                </c:pt>
                <c:pt idx="665">
                  <c:v>3.89</c:v>
                </c:pt>
                <c:pt idx="666">
                  <c:v>3.72</c:v>
                </c:pt>
                <c:pt idx="667">
                  <c:v>4.12</c:v>
                </c:pt>
                <c:pt idx="668">
                  <c:v>3.92</c:v>
                </c:pt>
                <c:pt idx="669">
                  <c:v>4.3600000000000003</c:v>
                </c:pt>
                <c:pt idx="670">
                  <c:v>4.12</c:v>
                </c:pt>
                <c:pt idx="671">
                  <c:v>4.18</c:v>
                </c:pt>
                <c:pt idx="672">
                  <c:v>3.86</c:v>
                </c:pt>
                <c:pt idx="673">
                  <c:v>3.84</c:v>
                </c:pt>
                <c:pt idx="674">
                  <c:v>4.6100000000000003</c:v>
                </c:pt>
                <c:pt idx="675">
                  <c:v>3.89</c:v>
                </c:pt>
                <c:pt idx="676">
                  <c:v>3.94</c:v>
                </c:pt>
                <c:pt idx="677">
                  <c:v>4.18</c:v>
                </c:pt>
                <c:pt idx="678">
                  <c:v>3.69</c:v>
                </c:pt>
                <c:pt idx="679">
                  <c:v>4.3499999999999996</c:v>
                </c:pt>
                <c:pt idx="680">
                  <c:v>4.16</c:v>
                </c:pt>
                <c:pt idx="681">
                  <c:v>3.92</c:v>
                </c:pt>
                <c:pt idx="682">
                  <c:v>4.07</c:v>
                </c:pt>
                <c:pt idx="683">
                  <c:v>3.86</c:v>
                </c:pt>
                <c:pt idx="684">
                  <c:v>4.0599999999999996</c:v>
                </c:pt>
                <c:pt idx="685">
                  <c:v>3.89</c:v>
                </c:pt>
                <c:pt idx="686">
                  <c:v>3.93</c:v>
                </c:pt>
                <c:pt idx="687">
                  <c:v>3.96</c:v>
                </c:pt>
                <c:pt idx="688">
                  <c:v>3.85</c:v>
                </c:pt>
                <c:pt idx="689">
                  <c:v>3.85</c:v>
                </c:pt>
                <c:pt idx="690">
                  <c:v>3.9</c:v>
                </c:pt>
                <c:pt idx="691">
                  <c:v>4.07</c:v>
                </c:pt>
                <c:pt idx="692">
                  <c:v>3.76</c:v>
                </c:pt>
                <c:pt idx="693">
                  <c:v>3.9</c:v>
                </c:pt>
                <c:pt idx="694">
                  <c:v>4.0999999999999996</c:v>
                </c:pt>
                <c:pt idx="695">
                  <c:v>4.2</c:v>
                </c:pt>
                <c:pt idx="696">
                  <c:v>3.89</c:v>
                </c:pt>
                <c:pt idx="697">
                  <c:v>3.96</c:v>
                </c:pt>
                <c:pt idx="698">
                  <c:v>3.96</c:v>
                </c:pt>
                <c:pt idx="699">
                  <c:v>3.72</c:v>
                </c:pt>
                <c:pt idx="700">
                  <c:v>3.81</c:v>
                </c:pt>
                <c:pt idx="701">
                  <c:v>4.5599999999999996</c:v>
                </c:pt>
                <c:pt idx="702">
                  <c:v>4.12</c:v>
                </c:pt>
                <c:pt idx="703">
                  <c:v>3.8</c:v>
                </c:pt>
                <c:pt idx="704">
                  <c:v>4.04</c:v>
                </c:pt>
                <c:pt idx="705">
                  <c:v>3.93</c:v>
                </c:pt>
                <c:pt idx="706">
                  <c:v>3.97</c:v>
                </c:pt>
                <c:pt idx="707">
                  <c:v>4.13</c:v>
                </c:pt>
                <c:pt idx="708">
                  <c:v>4.16</c:v>
                </c:pt>
                <c:pt idx="709">
                  <c:v>4</c:v>
                </c:pt>
                <c:pt idx="710">
                  <c:v>4.09</c:v>
                </c:pt>
                <c:pt idx="711">
                  <c:v>4.0999999999999996</c:v>
                </c:pt>
                <c:pt idx="712">
                  <c:v>3.8</c:v>
                </c:pt>
                <c:pt idx="713">
                  <c:v>3.97</c:v>
                </c:pt>
                <c:pt idx="714">
                  <c:v>4.12</c:v>
                </c:pt>
                <c:pt idx="715">
                  <c:v>3.84</c:v>
                </c:pt>
                <c:pt idx="716">
                  <c:v>3.86</c:v>
                </c:pt>
                <c:pt idx="717">
                  <c:v>4.16</c:v>
                </c:pt>
                <c:pt idx="718">
                  <c:v>4.2300000000000004</c:v>
                </c:pt>
                <c:pt idx="719">
                  <c:v>4.41</c:v>
                </c:pt>
                <c:pt idx="720">
                  <c:v>3.98</c:v>
                </c:pt>
                <c:pt idx="721">
                  <c:v>4.0999999999999996</c:v>
                </c:pt>
                <c:pt idx="722">
                  <c:v>4.3499999999999996</c:v>
                </c:pt>
                <c:pt idx="723">
                  <c:v>3.96</c:v>
                </c:pt>
                <c:pt idx="724">
                  <c:v>3.86</c:v>
                </c:pt>
                <c:pt idx="725">
                  <c:v>4.09</c:v>
                </c:pt>
                <c:pt idx="726">
                  <c:v>3.92</c:v>
                </c:pt>
                <c:pt idx="727">
                  <c:v>4.5999999999999996</c:v>
                </c:pt>
                <c:pt idx="728">
                  <c:v>4.12</c:v>
                </c:pt>
                <c:pt idx="729">
                  <c:v>4.12</c:v>
                </c:pt>
                <c:pt idx="730">
                  <c:v>4.1500000000000004</c:v>
                </c:pt>
                <c:pt idx="731">
                  <c:v>4.2300000000000004</c:v>
                </c:pt>
                <c:pt idx="732">
                  <c:v>4.26</c:v>
                </c:pt>
                <c:pt idx="733">
                  <c:v>3.94</c:v>
                </c:pt>
                <c:pt idx="734">
                  <c:v>4.0999999999999996</c:v>
                </c:pt>
                <c:pt idx="735">
                  <c:v>3.77</c:v>
                </c:pt>
                <c:pt idx="736">
                  <c:v>3.94</c:v>
                </c:pt>
                <c:pt idx="737">
                  <c:v>4.04</c:v>
                </c:pt>
                <c:pt idx="738">
                  <c:v>3.86</c:v>
                </c:pt>
                <c:pt idx="739">
                  <c:v>3.8</c:v>
                </c:pt>
                <c:pt idx="740">
                  <c:v>3.94</c:v>
                </c:pt>
                <c:pt idx="741">
                  <c:v>3.97</c:v>
                </c:pt>
                <c:pt idx="742">
                  <c:v>3.93</c:v>
                </c:pt>
                <c:pt idx="743">
                  <c:v>4.04</c:v>
                </c:pt>
                <c:pt idx="744">
                  <c:v>3.79</c:v>
                </c:pt>
                <c:pt idx="745">
                  <c:v>4</c:v>
                </c:pt>
                <c:pt idx="746">
                  <c:v>3.86</c:v>
                </c:pt>
                <c:pt idx="747">
                  <c:v>3.77</c:v>
                </c:pt>
                <c:pt idx="748">
                  <c:v>3.76</c:v>
                </c:pt>
                <c:pt idx="749">
                  <c:v>4.75</c:v>
                </c:pt>
                <c:pt idx="750">
                  <c:v>4.13</c:v>
                </c:pt>
                <c:pt idx="751">
                  <c:v>4.18</c:v>
                </c:pt>
                <c:pt idx="752">
                  <c:v>3.81</c:v>
                </c:pt>
                <c:pt idx="753">
                  <c:v>3.72</c:v>
                </c:pt>
                <c:pt idx="754">
                  <c:v>4.1500000000000004</c:v>
                </c:pt>
                <c:pt idx="755">
                  <c:v>4.16</c:v>
                </c:pt>
                <c:pt idx="756">
                  <c:v>3.9</c:v>
                </c:pt>
                <c:pt idx="757">
                  <c:v>4.0599999999999996</c:v>
                </c:pt>
                <c:pt idx="758">
                  <c:v>4.16</c:v>
                </c:pt>
                <c:pt idx="759">
                  <c:v>3.84</c:v>
                </c:pt>
                <c:pt idx="760">
                  <c:v>3.75</c:v>
                </c:pt>
                <c:pt idx="761">
                  <c:v>4.18</c:v>
                </c:pt>
                <c:pt idx="762">
                  <c:v>3.85</c:v>
                </c:pt>
                <c:pt idx="763">
                  <c:v>4.1500000000000004</c:v>
                </c:pt>
                <c:pt idx="764">
                  <c:v>4.16</c:v>
                </c:pt>
                <c:pt idx="765">
                  <c:v>3.92</c:v>
                </c:pt>
                <c:pt idx="766">
                  <c:v>4.03</c:v>
                </c:pt>
                <c:pt idx="767">
                  <c:v>3.97</c:v>
                </c:pt>
                <c:pt idx="768">
                  <c:v>4.09</c:v>
                </c:pt>
                <c:pt idx="769">
                  <c:v>3.86</c:v>
                </c:pt>
                <c:pt idx="770">
                  <c:v>3.86</c:v>
                </c:pt>
                <c:pt idx="771">
                  <c:v>3.77</c:v>
                </c:pt>
                <c:pt idx="772">
                  <c:v>3.79</c:v>
                </c:pt>
                <c:pt idx="773">
                  <c:v>3.85</c:v>
                </c:pt>
                <c:pt idx="774">
                  <c:v>4.0599999999999996</c:v>
                </c:pt>
                <c:pt idx="775">
                  <c:v>4.1500000000000004</c:v>
                </c:pt>
                <c:pt idx="776">
                  <c:v>4.0599999999999996</c:v>
                </c:pt>
                <c:pt idx="777">
                  <c:v>4.0599999999999996</c:v>
                </c:pt>
                <c:pt idx="778">
                  <c:v>3.8</c:v>
                </c:pt>
                <c:pt idx="779">
                  <c:v>3.98</c:v>
                </c:pt>
                <c:pt idx="780">
                  <c:v>4.13</c:v>
                </c:pt>
                <c:pt idx="781">
                  <c:v>3.98</c:v>
                </c:pt>
                <c:pt idx="782">
                  <c:v>4.24</c:v>
                </c:pt>
                <c:pt idx="783">
                  <c:v>4.16</c:v>
                </c:pt>
                <c:pt idx="784">
                  <c:v>4.16</c:v>
                </c:pt>
                <c:pt idx="785">
                  <c:v>3.9</c:v>
                </c:pt>
                <c:pt idx="786">
                  <c:v>4.0999999999999996</c:v>
                </c:pt>
                <c:pt idx="787">
                  <c:v>4.29</c:v>
                </c:pt>
                <c:pt idx="788">
                  <c:v>3.84</c:v>
                </c:pt>
                <c:pt idx="789">
                  <c:v>4.04</c:v>
                </c:pt>
                <c:pt idx="790">
                  <c:v>4.1500000000000004</c:v>
                </c:pt>
                <c:pt idx="791">
                  <c:v>3.77</c:v>
                </c:pt>
                <c:pt idx="792">
                  <c:v>4.2300000000000004</c:v>
                </c:pt>
                <c:pt idx="793">
                  <c:v>3.84</c:v>
                </c:pt>
                <c:pt idx="794">
                  <c:v>4.07</c:v>
                </c:pt>
                <c:pt idx="795">
                  <c:v>4.01</c:v>
                </c:pt>
                <c:pt idx="796">
                  <c:v>4.2699999999999996</c:v>
                </c:pt>
                <c:pt idx="797">
                  <c:v>3.92</c:v>
                </c:pt>
                <c:pt idx="798">
                  <c:v>3.86</c:v>
                </c:pt>
                <c:pt idx="799">
                  <c:v>3.55</c:v>
                </c:pt>
                <c:pt idx="800">
                  <c:v>3.88</c:v>
                </c:pt>
                <c:pt idx="801">
                  <c:v>4.1500000000000004</c:v>
                </c:pt>
                <c:pt idx="802">
                  <c:v>3.97</c:v>
                </c:pt>
                <c:pt idx="803">
                  <c:v>4.21</c:v>
                </c:pt>
                <c:pt idx="804">
                  <c:v>4.13</c:v>
                </c:pt>
                <c:pt idx="805">
                  <c:v>4.04</c:v>
                </c:pt>
                <c:pt idx="806">
                  <c:v>4.0599999999999996</c:v>
                </c:pt>
                <c:pt idx="807">
                  <c:v>3.98</c:v>
                </c:pt>
                <c:pt idx="808">
                  <c:v>4.24</c:v>
                </c:pt>
                <c:pt idx="809">
                  <c:v>4</c:v>
                </c:pt>
                <c:pt idx="810">
                  <c:v>4.03</c:v>
                </c:pt>
                <c:pt idx="811">
                  <c:v>4.0999999999999996</c:v>
                </c:pt>
                <c:pt idx="812">
                  <c:v>4.01</c:v>
                </c:pt>
                <c:pt idx="813">
                  <c:v>4.03</c:v>
                </c:pt>
                <c:pt idx="814">
                  <c:v>4.07</c:v>
                </c:pt>
                <c:pt idx="815">
                  <c:v>4.2</c:v>
                </c:pt>
                <c:pt idx="816">
                  <c:v>4.13</c:v>
                </c:pt>
                <c:pt idx="817">
                  <c:v>4.2699999999999996</c:v>
                </c:pt>
                <c:pt idx="818">
                  <c:v>3.97</c:v>
                </c:pt>
                <c:pt idx="819">
                  <c:v>3.92</c:v>
                </c:pt>
                <c:pt idx="820">
                  <c:v>4.07</c:v>
                </c:pt>
                <c:pt idx="821">
                  <c:v>4.04</c:v>
                </c:pt>
                <c:pt idx="822">
                  <c:v>3.97</c:v>
                </c:pt>
                <c:pt idx="823">
                  <c:v>4</c:v>
                </c:pt>
                <c:pt idx="824">
                  <c:v>3.92</c:v>
                </c:pt>
                <c:pt idx="825">
                  <c:v>4</c:v>
                </c:pt>
                <c:pt idx="826">
                  <c:v>3.75</c:v>
                </c:pt>
                <c:pt idx="827">
                  <c:v>3.88</c:v>
                </c:pt>
                <c:pt idx="828">
                  <c:v>4.13</c:v>
                </c:pt>
                <c:pt idx="829">
                  <c:v>4.12</c:v>
                </c:pt>
                <c:pt idx="830">
                  <c:v>3.88</c:v>
                </c:pt>
                <c:pt idx="831">
                  <c:v>3.81</c:v>
                </c:pt>
                <c:pt idx="832">
                  <c:v>3.88</c:v>
                </c:pt>
                <c:pt idx="833">
                  <c:v>3.67</c:v>
                </c:pt>
                <c:pt idx="834">
                  <c:v>4.2</c:v>
                </c:pt>
                <c:pt idx="835">
                  <c:v>4.0599999999999996</c:v>
                </c:pt>
                <c:pt idx="836">
                  <c:v>3.96</c:v>
                </c:pt>
                <c:pt idx="837">
                  <c:v>3.89</c:v>
                </c:pt>
                <c:pt idx="838">
                  <c:v>4.0999999999999996</c:v>
                </c:pt>
                <c:pt idx="839">
                  <c:v>3.84</c:v>
                </c:pt>
                <c:pt idx="840">
                  <c:v>3.81</c:v>
                </c:pt>
                <c:pt idx="841">
                  <c:v>3.96</c:v>
                </c:pt>
                <c:pt idx="842">
                  <c:v>3.88</c:v>
                </c:pt>
                <c:pt idx="843">
                  <c:v>3.89</c:v>
                </c:pt>
                <c:pt idx="844">
                  <c:v>3.92</c:v>
                </c:pt>
                <c:pt idx="845">
                  <c:v>3.84</c:v>
                </c:pt>
                <c:pt idx="846">
                  <c:v>3.97</c:v>
                </c:pt>
                <c:pt idx="847">
                  <c:v>4.0599999999999996</c:v>
                </c:pt>
                <c:pt idx="848">
                  <c:v>3.76</c:v>
                </c:pt>
                <c:pt idx="849">
                  <c:v>3.67</c:v>
                </c:pt>
                <c:pt idx="850">
                  <c:v>3.86</c:v>
                </c:pt>
                <c:pt idx="851">
                  <c:v>3.86</c:v>
                </c:pt>
                <c:pt idx="852">
                  <c:v>4.04</c:v>
                </c:pt>
                <c:pt idx="853">
                  <c:v>3.94</c:v>
                </c:pt>
                <c:pt idx="854">
                  <c:v>4.21</c:v>
                </c:pt>
                <c:pt idx="855">
                  <c:v>4.07</c:v>
                </c:pt>
                <c:pt idx="856">
                  <c:v>4</c:v>
                </c:pt>
                <c:pt idx="857">
                  <c:v>4.07</c:v>
                </c:pt>
                <c:pt idx="858">
                  <c:v>3.94</c:v>
                </c:pt>
                <c:pt idx="859">
                  <c:v>3.94</c:v>
                </c:pt>
                <c:pt idx="860">
                  <c:v>4.09</c:v>
                </c:pt>
                <c:pt idx="861">
                  <c:v>3.71</c:v>
                </c:pt>
                <c:pt idx="862">
                  <c:v>4.07</c:v>
                </c:pt>
                <c:pt idx="863">
                  <c:v>3.73</c:v>
                </c:pt>
                <c:pt idx="864">
                  <c:v>3.85</c:v>
                </c:pt>
                <c:pt idx="865">
                  <c:v>4.29</c:v>
                </c:pt>
                <c:pt idx="866">
                  <c:v>3.93</c:v>
                </c:pt>
                <c:pt idx="867">
                  <c:v>4.01</c:v>
                </c:pt>
                <c:pt idx="868">
                  <c:v>4.4400000000000004</c:v>
                </c:pt>
                <c:pt idx="869">
                  <c:v>4</c:v>
                </c:pt>
                <c:pt idx="870">
                  <c:v>4.0599999999999996</c:v>
                </c:pt>
                <c:pt idx="871">
                  <c:v>4.29</c:v>
                </c:pt>
                <c:pt idx="872">
                  <c:v>4.0999999999999996</c:v>
                </c:pt>
                <c:pt idx="873">
                  <c:v>4.0599999999999996</c:v>
                </c:pt>
                <c:pt idx="874">
                  <c:v>4.13</c:v>
                </c:pt>
                <c:pt idx="875">
                  <c:v>3.81</c:v>
                </c:pt>
                <c:pt idx="876">
                  <c:v>4.01</c:v>
                </c:pt>
                <c:pt idx="877">
                  <c:v>4.1500000000000004</c:v>
                </c:pt>
                <c:pt idx="878">
                  <c:v>3.96</c:v>
                </c:pt>
                <c:pt idx="879">
                  <c:v>4.13</c:v>
                </c:pt>
                <c:pt idx="880">
                  <c:v>3.92</c:v>
                </c:pt>
                <c:pt idx="881">
                  <c:v>4.09</c:v>
                </c:pt>
                <c:pt idx="882">
                  <c:v>3.93</c:v>
                </c:pt>
                <c:pt idx="883">
                  <c:v>3.79</c:v>
                </c:pt>
                <c:pt idx="884">
                  <c:v>4.1100000000000003</c:v>
                </c:pt>
                <c:pt idx="885">
                  <c:v>3.6</c:v>
                </c:pt>
                <c:pt idx="886">
                  <c:v>4.01</c:v>
                </c:pt>
                <c:pt idx="887">
                  <c:v>3.96</c:v>
                </c:pt>
                <c:pt idx="888">
                  <c:v>4.09</c:v>
                </c:pt>
                <c:pt idx="889">
                  <c:v>4.01</c:v>
                </c:pt>
                <c:pt idx="890">
                  <c:v>3.86</c:v>
                </c:pt>
                <c:pt idx="891">
                  <c:v>3.85</c:v>
                </c:pt>
                <c:pt idx="892">
                  <c:v>3.75</c:v>
                </c:pt>
                <c:pt idx="893">
                  <c:v>3.94</c:v>
                </c:pt>
                <c:pt idx="894">
                  <c:v>3.92</c:v>
                </c:pt>
                <c:pt idx="895">
                  <c:v>3.8</c:v>
                </c:pt>
                <c:pt idx="896">
                  <c:v>4.03</c:v>
                </c:pt>
                <c:pt idx="897">
                  <c:v>3.81</c:v>
                </c:pt>
                <c:pt idx="898">
                  <c:v>3.81</c:v>
                </c:pt>
                <c:pt idx="899">
                  <c:v>3.9</c:v>
                </c:pt>
                <c:pt idx="900">
                  <c:v>4.04</c:v>
                </c:pt>
                <c:pt idx="901">
                  <c:v>4.07</c:v>
                </c:pt>
                <c:pt idx="902">
                  <c:v>3.89</c:v>
                </c:pt>
                <c:pt idx="903">
                  <c:v>4</c:v>
                </c:pt>
                <c:pt idx="904">
                  <c:v>4.1500000000000004</c:v>
                </c:pt>
                <c:pt idx="905">
                  <c:v>4.55</c:v>
                </c:pt>
                <c:pt idx="906">
                  <c:v>4.13</c:v>
                </c:pt>
                <c:pt idx="907">
                  <c:v>4.32</c:v>
                </c:pt>
                <c:pt idx="908">
                  <c:v>3.92</c:v>
                </c:pt>
                <c:pt idx="909">
                  <c:v>3.96</c:v>
                </c:pt>
                <c:pt idx="910">
                  <c:v>4.07</c:v>
                </c:pt>
                <c:pt idx="911">
                  <c:v>3.96</c:v>
                </c:pt>
                <c:pt idx="912">
                  <c:v>4.5</c:v>
                </c:pt>
                <c:pt idx="913">
                  <c:v>3.76</c:v>
                </c:pt>
                <c:pt idx="914">
                  <c:v>3.76</c:v>
                </c:pt>
                <c:pt idx="915">
                  <c:v>4.03</c:v>
                </c:pt>
                <c:pt idx="916">
                  <c:v>3.85</c:v>
                </c:pt>
                <c:pt idx="917">
                  <c:v>4.0599999999999996</c:v>
                </c:pt>
                <c:pt idx="918">
                  <c:v>4.09</c:v>
                </c:pt>
                <c:pt idx="919">
                  <c:v>4.01</c:v>
                </c:pt>
                <c:pt idx="920">
                  <c:v>3.96</c:v>
                </c:pt>
                <c:pt idx="921">
                  <c:v>4.16</c:v>
                </c:pt>
                <c:pt idx="922">
                  <c:v>3.92</c:v>
                </c:pt>
                <c:pt idx="923">
                  <c:v>4.09</c:v>
                </c:pt>
                <c:pt idx="924">
                  <c:v>3.86</c:v>
                </c:pt>
                <c:pt idx="925">
                  <c:v>4.24</c:v>
                </c:pt>
                <c:pt idx="926">
                  <c:v>4.07</c:v>
                </c:pt>
                <c:pt idx="927">
                  <c:v>4.16</c:v>
                </c:pt>
                <c:pt idx="928">
                  <c:v>3.88</c:v>
                </c:pt>
                <c:pt idx="929">
                  <c:v>3.77</c:v>
                </c:pt>
                <c:pt idx="930">
                  <c:v>3.96</c:v>
                </c:pt>
                <c:pt idx="931">
                  <c:v>4.24</c:v>
                </c:pt>
                <c:pt idx="932">
                  <c:v>3.76</c:v>
                </c:pt>
                <c:pt idx="933">
                  <c:v>3.79</c:v>
                </c:pt>
                <c:pt idx="934">
                  <c:v>4.1500000000000004</c:v>
                </c:pt>
                <c:pt idx="935">
                  <c:v>4.13</c:v>
                </c:pt>
                <c:pt idx="936">
                  <c:v>3.88</c:v>
                </c:pt>
                <c:pt idx="937">
                  <c:v>4.2699999999999996</c:v>
                </c:pt>
                <c:pt idx="938">
                  <c:v>4.01</c:v>
                </c:pt>
                <c:pt idx="939">
                  <c:v>3.92</c:v>
                </c:pt>
                <c:pt idx="940">
                  <c:v>4.2</c:v>
                </c:pt>
                <c:pt idx="941">
                  <c:v>3.94</c:v>
                </c:pt>
                <c:pt idx="942">
                  <c:v>3.85</c:v>
                </c:pt>
                <c:pt idx="943">
                  <c:v>4.12</c:v>
                </c:pt>
                <c:pt idx="944">
                  <c:v>4.1500000000000004</c:v>
                </c:pt>
                <c:pt idx="945">
                  <c:v>3.93</c:v>
                </c:pt>
                <c:pt idx="946">
                  <c:v>3.84</c:v>
                </c:pt>
                <c:pt idx="947">
                  <c:v>4.03</c:v>
                </c:pt>
                <c:pt idx="948">
                  <c:v>3.89</c:v>
                </c:pt>
                <c:pt idx="949">
                  <c:v>3.76</c:v>
                </c:pt>
                <c:pt idx="950">
                  <c:v>4</c:v>
                </c:pt>
                <c:pt idx="951">
                  <c:v>3.89</c:v>
                </c:pt>
                <c:pt idx="952">
                  <c:v>4.09</c:v>
                </c:pt>
                <c:pt idx="953">
                  <c:v>4.2</c:v>
                </c:pt>
                <c:pt idx="954">
                  <c:v>4.04</c:v>
                </c:pt>
                <c:pt idx="955">
                  <c:v>3.72</c:v>
                </c:pt>
                <c:pt idx="956">
                  <c:v>4.0999999999999996</c:v>
                </c:pt>
                <c:pt idx="957">
                  <c:v>4.07</c:v>
                </c:pt>
                <c:pt idx="958">
                  <c:v>4.3600000000000003</c:v>
                </c:pt>
                <c:pt idx="959">
                  <c:v>4.0599999999999996</c:v>
                </c:pt>
                <c:pt idx="960">
                  <c:v>3.88</c:v>
                </c:pt>
                <c:pt idx="961">
                  <c:v>4.4400000000000004</c:v>
                </c:pt>
                <c:pt idx="962">
                  <c:v>4.03</c:v>
                </c:pt>
                <c:pt idx="963">
                  <c:v>3.89</c:v>
                </c:pt>
                <c:pt idx="964">
                  <c:v>3.98</c:v>
                </c:pt>
                <c:pt idx="965">
                  <c:v>3.84</c:v>
                </c:pt>
                <c:pt idx="966">
                  <c:v>3.88</c:v>
                </c:pt>
                <c:pt idx="967">
                  <c:v>3.94</c:v>
                </c:pt>
                <c:pt idx="968">
                  <c:v>3.9</c:v>
                </c:pt>
                <c:pt idx="969">
                  <c:v>4.29</c:v>
                </c:pt>
                <c:pt idx="970">
                  <c:v>4.0999999999999996</c:v>
                </c:pt>
                <c:pt idx="971">
                  <c:v>4.04</c:v>
                </c:pt>
                <c:pt idx="972">
                  <c:v>3.81</c:v>
                </c:pt>
                <c:pt idx="973">
                  <c:v>4.1500000000000004</c:v>
                </c:pt>
                <c:pt idx="974">
                  <c:v>3.93</c:v>
                </c:pt>
                <c:pt idx="975">
                  <c:v>4.2300000000000004</c:v>
                </c:pt>
                <c:pt idx="976">
                  <c:v>3.97</c:v>
                </c:pt>
                <c:pt idx="977">
                  <c:v>4.2300000000000004</c:v>
                </c:pt>
                <c:pt idx="978">
                  <c:v>4.3</c:v>
                </c:pt>
                <c:pt idx="979">
                  <c:v>3.85</c:v>
                </c:pt>
                <c:pt idx="980">
                  <c:v>4.16</c:v>
                </c:pt>
                <c:pt idx="981">
                  <c:v>4.0599999999999996</c:v>
                </c:pt>
                <c:pt idx="982">
                  <c:v>4.16</c:v>
                </c:pt>
                <c:pt idx="983">
                  <c:v>3.88</c:v>
                </c:pt>
                <c:pt idx="984">
                  <c:v>3.94</c:v>
                </c:pt>
                <c:pt idx="985">
                  <c:v>3.76</c:v>
                </c:pt>
                <c:pt idx="986">
                  <c:v>3.9</c:v>
                </c:pt>
                <c:pt idx="987">
                  <c:v>4.41</c:v>
                </c:pt>
                <c:pt idx="988">
                  <c:v>3.94</c:v>
                </c:pt>
                <c:pt idx="989">
                  <c:v>4.12</c:v>
                </c:pt>
                <c:pt idx="990">
                  <c:v>3.94</c:v>
                </c:pt>
                <c:pt idx="991">
                  <c:v>4.09</c:v>
                </c:pt>
                <c:pt idx="992">
                  <c:v>4.4000000000000004</c:v>
                </c:pt>
                <c:pt idx="993">
                  <c:v>4.26</c:v>
                </c:pt>
                <c:pt idx="994">
                  <c:v>4.09</c:v>
                </c:pt>
                <c:pt idx="995">
                  <c:v>3.92</c:v>
                </c:pt>
                <c:pt idx="996">
                  <c:v>4.04</c:v>
                </c:pt>
                <c:pt idx="997">
                  <c:v>4.13</c:v>
                </c:pt>
                <c:pt idx="998">
                  <c:v>4.46</c:v>
                </c:pt>
                <c:pt idx="999">
                  <c:v>4.0599999999999996</c:v>
                </c:pt>
                <c:pt idx="1000">
                  <c:v>3.85</c:v>
                </c:pt>
                <c:pt idx="1001">
                  <c:v>3.93</c:v>
                </c:pt>
                <c:pt idx="1002">
                  <c:v>4.09</c:v>
                </c:pt>
                <c:pt idx="1003">
                  <c:v>3.93</c:v>
                </c:pt>
                <c:pt idx="1004">
                  <c:v>3.98</c:v>
                </c:pt>
                <c:pt idx="1005">
                  <c:v>4.09</c:v>
                </c:pt>
                <c:pt idx="1006">
                  <c:v>4.04</c:v>
                </c:pt>
                <c:pt idx="1007">
                  <c:v>3.98</c:v>
                </c:pt>
                <c:pt idx="1008">
                  <c:v>4.09</c:v>
                </c:pt>
                <c:pt idx="1009">
                  <c:v>4.09</c:v>
                </c:pt>
                <c:pt idx="1010">
                  <c:v>4.21</c:v>
                </c:pt>
                <c:pt idx="1011">
                  <c:v>4.0599999999999996</c:v>
                </c:pt>
                <c:pt idx="1012">
                  <c:v>3.97</c:v>
                </c:pt>
                <c:pt idx="1013">
                  <c:v>3.96</c:v>
                </c:pt>
                <c:pt idx="1014">
                  <c:v>4.01</c:v>
                </c:pt>
                <c:pt idx="1015">
                  <c:v>4.0599999999999996</c:v>
                </c:pt>
                <c:pt idx="1016">
                  <c:v>4.0599999999999996</c:v>
                </c:pt>
                <c:pt idx="1017">
                  <c:v>4.26</c:v>
                </c:pt>
                <c:pt idx="1018">
                  <c:v>3.96</c:v>
                </c:pt>
                <c:pt idx="1019">
                  <c:v>3.98</c:v>
                </c:pt>
                <c:pt idx="1020">
                  <c:v>3.86</c:v>
                </c:pt>
                <c:pt idx="1021">
                  <c:v>4.07</c:v>
                </c:pt>
                <c:pt idx="1022">
                  <c:v>3.93</c:v>
                </c:pt>
                <c:pt idx="1023">
                  <c:v>3.96</c:v>
                </c:pt>
                <c:pt idx="1024">
                  <c:v>4.09</c:v>
                </c:pt>
                <c:pt idx="1025">
                  <c:v>3.98</c:v>
                </c:pt>
                <c:pt idx="1026">
                  <c:v>3.97</c:v>
                </c:pt>
                <c:pt idx="1027">
                  <c:v>3.84</c:v>
                </c:pt>
                <c:pt idx="1028">
                  <c:v>3.97</c:v>
                </c:pt>
                <c:pt idx="1029">
                  <c:v>4.18</c:v>
                </c:pt>
                <c:pt idx="1030">
                  <c:v>4.16</c:v>
                </c:pt>
                <c:pt idx="1031">
                  <c:v>4.04</c:v>
                </c:pt>
                <c:pt idx="1032">
                  <c:v>3.93</c:v>
                </c:pt>
                <c:pt idx="1033">
                  <c:v>4</c:v>
                </c:pt>
                <c:pt idx="1034">
                  <c:v>4.0599999999999996</c:v>
                </c:pt>
                <c:pt idx="1035">
                  <c:v>4.2699999999999996</c:v>
                </c:pt>
                <c:pt idx="1036">
                  <c:v>3.88</c:v>
                </c:pt>
                <c:pt idx="1037">
                  <c:v>4.09</c:v>
                </c:pt>
                <c:pt idx="1038">
                  <c:v>3.88</c:v>
                </c:pt>
                <c:pt idx="1039">
                  <c:v>4.09</c:v>
                </c:pt>
                <c:pt idx="1040">
                  <c:v>4.09</c:v>
                </c:pt>
                <c:pt idx="1041">
                  <c:v>4.18</c:v>
                </c:pt>
                <c:pt idx="1042">
                  <c:v>3.94</c:v>
                </c:pt>
                <c:pt idx="1043">
                  <c:v>4</c:v>
                </c:pt>
                <c:pt idx="1044">
                  <c:v>4.04</c:v>
                </c:pt>
                <c:pt idx="1045">
                  <c:v>4.1500000000000004</c:v>
                </c:pt>
                <c:pt idx="1046">
                  <c:v>3.88</c:v>
                </c:pt>
                <c:pt idx="1047">
                  <c:v>3.79</c:v>
                </c:pt>
                <c:pt idx="1048">
                  <c:v>3.8</c:v>
                </c:pt>
                <c:pt idx="1049">
                  <c:v>4.0999999999999996</c:v>
                </c:pt>
                <c:pt idx="1050">
                  <c:v>3.96</c:v>
                </c:pt>
                <c:pt idx="1051">
                  <c:v>3.88</c:v>
                </c:pt>
                <c:pt idx="1052">
                  <c:v>3.92</c:v>
                </c:pt>
                <c:pt idx="1053">
                  <c:v>4.04</c:v>
                </c:pt>
                <c:pt idx="1054">
                  <c:v>3.94</c:v>
                </c:pt>
                <c:pt idx="1055">
                  <c:v>3.97</c:v>
                </c:pt>
                <c:pt idx="1056">
                  <c:v>3.93</c:v>
                </c:pt>
                <c:pt idx="1057">
                  <c:v>4.04</c:v>
                </c:pt>
                <c:pt idx="1058">
                  <c:v>3.98</c:v>
                </c:pt>
                <c:pt idx="1059">
                  <c:v>4.4000000000000004</c:v>
                </c:pt>
                <c:pt idx="1060">
                  <c:v>3.92</c:v>
                </c:pt>
                <c:pt idx="1061">
                  <c:v>3.72</c:v>
                </c:pt>
                <c:pt idx="1062">
                  <c:v>3.85</c:v>
                </c:pt>
                <c:pt idx="1063">
                  <c:v>3.81</c:v>
                </c:pt>
                <c:pt idx="1064">
                  <c:v>3.92</c:v>
                </c:pt>
                <c:pt idx="1065">
                  <c:v>3.89</c:v>
                </c:pt>
                <c:pt idx="1066">
                  <c:v>4</c:v>
                </c:pt>
                <c:pt idx="1067">
                  <c:v>3.94</c:v>
                </c:pt>
                <c:pt idx="1068">
                  <c:v>3.92</c:v>
                </c:pt>
                <c:pt idx="1069">
                  <c:v>4.01</c:v>
                </c:pt>
                <c:pt idx="1070">
                  <c:v>4</c:v>
                </c:pt>
                <c:pt idx="1071">
                  <c:v>4</c:v>
                </c:pt>
                <c:pt idx="1072">
                  <c:v>4.09</c:v>
                </c:pt>
                <c:pt idx="1073">
                  <c:v>4.09</c:v>
                </c:pt>
                <c:pt idx="1074">
                  <c:v>4.0599999999999996</c:v>
                </c:pt>
                <c:pt idx="1075">
                  <c:v>3.94</c:v>
                </c:pt>
                <c:pt idx="1076">
                  <c:v>3.84</c:v>
                </c:pt>
                <c:pt idx="1077">
                  <c:v>4.12</c:v>
                </c:pt>
                <c:pt idx="1078">
                  <c:v>4</c:v>
                </c:pt>
                <c:pt idx="1079">
                  <c:v>4.03</c:v>
                </c:pt>
                <c:pt idx="1080">
                  <c:v>4.2300000000000004</c:v>
                </c:pt>
                <c:pt idx="1081">
                  <c:v>4.29</c:v>
                </c:pt>
                <c:pt idx="1082">
                  <c:v>3.81</c:v>
                </c:pt>
                <c:pt idx="1083">
                  <c:v>3.9</c:v>
                </c:pt>
                <c:pt idx="1084">
                  <c:v>4.0999999999999996</c:v>
                </c:pt>
                <c:pt idx="1085">
                  <c:v>3.94</c:v>
                </c:pt>
                <c:pt idx="1086">
                  <c:v>3.9</c:v>
                </c:pt>
                <c:pt idx="1087">
                  <c:v>3.76</c:v>
                </c:pt>
                <c:pt idx="1088">
                  <c:v>3.88</c:v>
                </c:pt>
                <c:pt idx="1089">
                  <c:v>4.13</c:v>
                </c:pt>
                <c:pt idx="1090">
                  <c:v>3.88</c:v>
                </c:pt>
                <c:pt idx="1091">
                  <c:v>4.12</c:v>
                </c:pt>
                <c:pt idx="1092">
                  <c:v>4.13</c:v>
                </c:pt>
                <c:pt idx="1093">
                  <c:v>4.0599999999999996</c:v>
                </c:pt>
                <c:pt idx="1094">
                  <c:v>4.09</c:v>
                </c:pt>
                <c:pt idx="1095">
                  <c:v>4.16</c:v>
                </c:pt>
                <c:pt idx="1096">
                  <c:v>4.07</c:v>
                </c:pt>
                <c:pt idx="1097">
                  <c:v>3.85</c:v>
                </c:pt>
                <c:pt idx="1098">
                  <c:v>3.89</c:v>
                </c:pt>
                <c:pt idx="1099">
                  <c:v>3.79</c:v>
                </c:pt>
                <c:pt idx="1100">
                  <c:v>3.81</c:v>
                </c:pt>
                <c:pt idx="1101">
                  <c:v>3.88</c:v>
                </c:pt>
                <c:pt idx="1102">
                  <c:v>4.1500000000000004</c:v>
                </c:pt>
                <c:pt idx="1103">
                  <c:v>3.9</c:v>
                </c:pt>
                <c:pt idx="1104">
                  <c:v>3.85</c:v>
                </c:pt>
                <c:pt idx="1105">
                  <c:v>4.13</c:v>
                </c:pt>
                <c:pt idx="1106">
                  <c:v>3.96</c:v>
                </c:pt>
                <c:pt idx="1107">
                  <c:v>3.93</c:v>
                </c:pt>
                <c:pt idx="1108">
                  <c:v>3.89</c:v>
                </c:pt>
                <c:pt idx="1109">
                  <c:v>4.0599999999999996</c:v>
                </c:pt>
                <c:pt idx="1110">
                  <c:v>4.1500000000000004</c:v>
                </c:pt>
                <c:pt idx="1111">
                  <c:v>4.01</c:v>
                </c:pt>
                <c:pt idx="1112">
                  <c:v>4.04</c:v>
                </c:pt>
                <c:pt idx="1113">
                  <c:v>3.73</c:v>
                </c:pt>
                <c:pt idx="1114">
                  <c:v>3.94</c:v>
                </c:pt>
                <c:pt idx="1115">
                  <c:v>4.09</c:v>
                </c:pt>
                <c:pt idx="1116">
                  <c:v>4.09</c:v>
                </c:pt>
                <c:pt idx="1117">
                  <c:v>4.13</c:v>
                </c:pt>
                <c:pt idx="1118">
                  <c:v>4.13</c:v>
                </c:pt>
                <c:pt idx="1119">
                  <c:v>4.07</c:v>
                </c:pt>
                <c:pt idx="1120">
                  <c:v>3.92</c:v>
                </c:pt>
                <c:pt idx="1121">
                  <c:v>4.3600000000000003</c:v>
                </c:pt>
                <c:pt idx="1122">
                  <c:v>3.96</c:v>
                </c:pt>
                <c:pt idx="1123">
                  <c:v>3.94</c:v>
                </c:pt>
                <c:pt idx="1124">
                  <c:v>3.9</c:v>
                </c:pt>
                <c:pt idx="1125">
                  <c:v>3.97</c:v>
                </c:pt>
                <c:pt idx="1126">
                  <c:v>4.0599999999999996</c:v>
                </c:pt>
                <c:pt idx="1127">
                  <c:v>3.88</c:v>
                </c:pt>
                <c:pt idx="1128">
                  <c:v>3.88</c:v>
                </c:pt>
                <c:pt idx="1129">
                  <c:v>4.18</c:v>
                </c:pt>
                <c:pt idx="1130">
                  <c:v>3.98</c:v>
                </c:pt>
                <c:pt idx="1131">
                  <c:v>4.24</c:v>
                </c:pt>
                <c:pt idx="1132">
                  <c:v>4.03</c:v>
                </c:pt>
                <c:pt idx="1133">
                  <c:v>4.21</c:v>
                </c:pt>
                <c:pt idx="1134">
                  <c:v>4.29</c:v>
                </c:pt>
                <c:pt idx="1135">
                  <c:v>4.2</c:v>
                </c:pt>
                <c:pt idx="1136">
                  <c:v>3.97</c:v>
                </c:pt>
                <c:pt idx="1137">
                  <c:v>3.9</c:v>
                </c:pt>
                <c:pt idx="1138">
                  <c:v>4</c:v>
                </c:pt>
                <c:pt idx="1139">
                  <c:v>3.9</c:v>
                </c:pt>
                <c:pt idx="1140">
                  <c:v>3.8</c:v>
                </c:pt>
                <c:pt idx="1141">
                  <c:v>3.85</c:v>
                </c:pt>
                <c:pt idx="1142">
                  <c:v>4.04</c:v>
                </c:pt>
                <c:pt idx="1143">
                  <c:v>3.89</c:v>
                </c:pt>
                <c:pt idx="1144">
                  <c:v>3.89</c:v>
                </c:pt>
                <c:pt idx="1145">
                  <c:v>3.88</c:v>
                </c:pt>
                <c:pt idx="1146">
                  <c:v>4.03</c:v>
                </c:pt>
                <c:pt idx="1147">
                  <c:v>4.09</c:v>
                </c:pt>
                <c:pt idx="1148">
                  <c:v>3.89</c:v>
                </c:pt>
                <c:pt idx="1149">
                  <c:v>4.07</c:v>
                </c:pt>
                <c:pt idx="1150">
                  <c:v>3.86</c:v>
                </c:pt>
                <c:pt idx="1151">
                  <c:v>3.96</c:v>
                </c:pt>
                <c:pt idx="1152">
                  <c:v>4.03</c:v>
                </c:pt>
                <c:pt idx="1153">
                  <c:v>3.89</c:v>
                </c:pt>
                <c:pt idx="1154">
                  <c:v>3.92</c:v>
                </c:pt>
                <c:pt idx="1155">
                  <c:v>3.81</c:v>
                </c:pt>
                <c:pt idx="1156">
                  <c:v>4.01</c:v>
                </c:pt>
                <c:pt idx="1157">
                  <c:v>3.86</c:v>
                </c:pt>
                <c:pt idx="1158">
                  <c:v>4.07</c:v>
                </c:pt>
                <c:pt idx="1159">
                  <c:v>4.07</c:v>
                </c:pt>
                <c:pt idx="1160">
                  <c:v>3.93</c:v>
                </c:pt>
                <c:pt idx="1161">
                  <c:v>4.12</c:v>
                </c:pt>
                <c:pt idx="1162">
                  <c:v>3.85</c:v>
                </c:pt>
                <c:pt idx="1163">
                  <c:v>3.86</c:v>
                </c:pt>
                <c:pt idx="1164">
                  <c:v>3.96</c:v>
                </c:pt>
                <c:pt idx="1165">
                  <c:v>3.96</c:v>
                </c:pt>
                <c:pt idx="1166">
                  <c:v>4.2</c:v>
                </c:pt>
                <c:pt idx="1167">
                  <c:v>3.96</c:v>
                </c:pt>
                <c:pt idx="1168">
                  <c:v>4.1500000000000004</c:v>
                </c:pt>
                <c:pt idx="1169">
                  <c:v>4.2300000000000004</c:v>
                </c:pt>
                <c:pt idx="1170">
                  <c:v>3.79</c:v>
                </c:pt>
                <c:pt idx="1171">
                  <c:v>3.86</c:v>
                </c:pt>
                <c:pt idx="1172">
                  <c:v>3.97</c:v>
                </c:pt>
                <c:pt idx="1173">
                  <c:v>4.1500000000000004</c:v>
                </c:pt>
                <c:pt idx="1174">
                  <c:v>4.16</c:v>
                </c:pt>
                <c:pt idx="1175">
                  <c:v>3.89</c:v>
                </c:pt>
                <c:pt idx="1176">
                  <c:v>3.79</c:v>
                </c:pt>
                <c:pt idx="1177">
                  <c:v>4</c:v>
                </c:pt>
                <c:pt idx="1178">
                  <c:v>4.07</c:v>
                </c:pt>
                <c:pt idx="1179">
                  <c:v>3.93</c:v>
                </c:pt>
                <c:pt idx="1180">
                  <c:v>3.81</c:v>
                </c:pt>
                <c:pt idx="1181">
                  <c:v>3.65</c:v>
                </c:pt>
                <c:pt idx="1182">
                  <c:v>3.87</c:v>
                </c:pt>
                <c:pt idx="1183">
                  <c:v>4.04</c:v>
                </c:pt>
                <c:pt idx="1184">
                  <c:v>4.01</c:v>
                </c:pt>
                <c:pt idx="1185">
                  <c:v>3.92</c:v>
                </c:pt>
                <c:pt idx="1186">
                  <c:v>4.09</c:v>
                </c:pt>
                <c:pt idx="1187">
                  <c:v>3.76</c:v>
                </c:pt>
                <c:pt idx="1188">
                  <c:v>3.9</c:v>
                </c:pt>
                <c:pt idx="1189">
                  <c:v>4.03</c:v>
                </c:pt>
                <c:pt idx="1190">
                  <c:v>3.89</c:v>
                </c:pt>
                <c:pt idx="1191">
                  <c:v>4.07</c:v>
                </c:pt>
                <c:pt idx="1192">
                  <c:v>3.9</c:v>
                </c:pt>
                <c:pt idx="1193">
                  <c:v>4.03</c:v>
                </c:pt>
                <c:pt idx="1194">
                  <c:v>3.81</c:v>
                </c:pt>
                <c:pt idx="1195">
                  <c:v>3.81</c:v>
                </c:pt>
                <c:pt idx="1196">
                  <c:v>4.13</c:v>
                </c:pt>
                <c:pt idx="1197">
                  <c:v>4</c:v>
                </c:pt>
                <c:pt idx="1198">
                  <c:v>4.12</c:v>
                </c:pt>
                <c:pt idx="1199">
                  <c:v>3.92</c:v>
                </c:pt>
                <c:pt idx="1200">
                  <c:v>4.09</c:v>
                </c:pt>
                <c:pt idx="1201">
                  <c:v>4.24</c:v>
                </c:pt>
                <c:pt idx="1202">
                  <c:v>4.13</c:v>
                </c:pt>
                <c:pt idx="1203">
                  <c:v>3.93</c:v>
                </c:pt>
                <c:pt idx="1204">
                  <c:v>3.92</c:v>
                </c:pt>
                <c:pt idx="1205">
                  <c:v>3.94</c:v>
                </c:pt>
                <c:pt idx="1206">
                  <c:v>3.9</c:v>
                </c:pt>
                <c:pt idx="1207">
                  <c:v>4.04</c:v>
                </c:pt>
                <c:pt idx="1208">
                  <c:v>3.9</c:v>
                </c:pt>
                <c:pt idx="1209">
                  <c:v>4.01</c:v>
                </c:pt>
                <c:pt idx="1210">
                  <c:v>3.94</c:v>
                </c:pt>
                <c:pt idx="1211">
                  <c:v>4.0599999999999996</c:v>
                </c:pt>
                <c:pt idx="1212">
                  <c:v>3.94</c:v>
                </c:pt>
                <c:pt idx="1213">
                  <c:v>4.01</c:v>
                </c:pt>
                <c:pt idx="1214">
                  <c:v>3.98</c:v>
                </c:pt>
                <c:pt idx="1215">
                  <c:v>3.85</c:v>
                </c:pt>
                <c:pt idx="1216">
                  <c:v>3.89</c:v>
                </c:pt>
                <c:pt idx="1217">
                  <c:v>4.18</c:v>
                </c:pt>
                <c:pt idx="1218">
                  <c:v>4.01</c:v>
                </c:pt>
                <c:pt idx="1219">
                  <c:v>4.01</c:v>
                </c:pt>
                <c:pt idx="1220">
                  <c:v>3.92</c:v>
                </c:pt>
                <c:pt idx="1221">
                  <c:v>4.07</c:v>
                </c:pt>
                <c:pt idx="1222">
                  <c:v>3.92</c:v>
                </c:pt>
                <c:pt idx="1223">
                  <c:v>3.98</c:v>
                </c:pt>
                <c:pt idx="1224">
                  <c:v>3.89</c:v>
                </c:pt>
                <c:pt idx="1225">
                  <c:v>3.97</c:v>
                </c:pt>
                <c:pt idx="1226">
                  <c:v>4.01</c:v>
                </c:pt>
                <c:pt idx="1227">
                  <c:v>4.2300000000000004</c:v>
                </c:pt>
                <c:pt idx="1228">
                  <c:v>4.13</c:v>
                </c:pt>
                <c:pt idx="1229">
                  <c:v>3.98</c:v>
                </c:pt>
                <c:pt idx="1230">
                  <c:v>3.89</c:v>
                </c:pt>
                <c:pt idx="1231">
                  <c:v>4.04</c:v>
                </c:pt>
                <c:pt idx="1232">
                  <c:v>4.04</c:v>
                </c:pt>
                <c:pt idx="1233">
                  <c:v>4.03</c:v>
                </c:pt>
                <c:pt idx="1234">
                  <c:v>4.12</c:v>
                </c:pt>
                <c:pt idx="1235">
                  <c:v>4.04</c:v>
                </c:pt>
                <c:pt idx="1236">
                  <c:v>4.09</c:v>
                </c:pt>
                <c:pt idx="1237">
                  <c:v>3.93</c:v>
                </c:pt>
                <c:pt idx="1238">
                  <c:v>3.97</c:v>
                </c:pt>
                <c:pt idx="1239">
                  <c:v>3.86</c:v>
                </c:pt>
                <c:pt idx="1240">
                  <c:v>3.96</c:v>
                </c:pt>
                <c:pt idx="1241">
                  <c:v>4.03</c:v>
                </c:pt>
                <c:pt idx="1242">
                  <c:v>4</c:v>
                </c:pt>
                <c:pt idx="1243">
                  <c:v>4.04</c:v>
                </c:pt>
                <c:pt idx="1244">
                  <c:v>3.92</c:v>
                </c:pt>
                <c:pt idx="1245">
                  <c:v>3.96</c:v>
                </c:pt>
                <c:pt idx="1246">
                  <c:v>3.94</c:v>
                </c:pt>
                <c:pt idx="1247">
                  <c:v>3.84</c:v>
                </c:pt>
                <c:pt idx="1248">
                  <c:v>3.96</c:v>
                </c:pt>
                <c:pt idx="1249">
                  <c:v>3.81</c:v>
                </c:pt>
                <c:pt idx="1250">
                  <c:v>3.94</c:v>
                </c:pt>
                <c:pt idx="1251">
                  <c:v>3.97</c:v>
                </c:pt>
                <c:pt idx="1252">
                  <c:v>3.92</c:v>
                </c:pt>
                <c:pt idx="1253">
                  <c:v>3.97</c:v>
                </c:pt>
                <c:pt idx="1254">
                  <c:v>3.94</c:v>
                </c:pt>
                <c:pt idx="1255">
                  <c:v>3.76</c:v>
                </c:pt>
                <c:pt idx="1256">
                  <c:v>3.84</c:v>
                </c:pt>
                <c:pt idx="1257">
                  <c:v>3.81</c:v>
                </c:pt>
                <c:pt idx="1258">
                  <c:v>3.86</c:v>
                </c:pt>
                <c:pt idx="1259">
                  <c:v>3.96</c:v>
                </c:pt>
                <c:pt idx="1260">
                  <c:v>3.79</c:v>
                </c:pt>
                <c:pt idx="1261">
                  <c:v>3.88</c:v>
                </c:pt>
                <c:pt idx="1262">
                  <c:v>3.92</c:v>
                </c:pt>
                <c:pt idx="1263">
                  <c:v>3.85</c:v>
                </c:pt>
                <c:pt idx="1264">
                  <c:v>4.13</c:v>
                </c:pt>
                <c:pt idx="1265">
                  <c:v>3.8</c:v>
                </c:pt>
                <c:pt idx="1266">
                  <c:v>4.01</c:v>
                </c:pt>
                <c:pt idx="1267">
                  <c:v>4.13</c:v>
                </c:pt>
                <c:pt idx="1268">
                  <c:v>3.93</c:v>
                </c:pt>
                <c:pt idx="1269">
                  <c:v>4.0999999999999996</c:v>
                </c:pt>
                <c:pt idx="1270">
                  <c:v>4.07</c:v>
                </c:pt>
                <c:pt idx="1271">
                  <c:v>3.88</c:v>
                </c:pt>
                <c:pt idx="1272">
                  <c:v>3.92</c:v>
                </c:pt>
                <c:pt idx="1273">
                  <c:v>3.94</c:v>
                </c:pt>
                <c:pt idx="1274">
                  <c:v>4.09</c:v>
                </c:pt>
                <c:pt idx="1275">
                  <c:v>3.9</c:v>
                </c:pt>
                <c:pt idx="1276">
                  <c:v>3.98</c:v>
                </c:pt>
                <c:pt idx="1277">
                  <c:v>3.81</c:v>
                </c:pt>
                <c:pt idx="1278">
                  <c:v>3.97</c:v>
                </c:pt>
                <c:pt idx="1279">
                  <c:v>4.01</c:v>
                </c:pt>
                <c:pt idx="1280">
                  <c:v>3.93</c:v>
                </c:pt>
                <c:pt idx="1281">
                  <c:v>4.18</c:v>
                </c:pt>
                <c:pt idx="1282">
                  <c:v>3.88</c:v>
                </c:pt>
                <c:pt idx="1283">
                  <c:v>3.96</c:v>
                </c:pt>
                <c:pt idx="1284">
                  <c:v>3.94</c:v>
                </c:pt>
                <c:pt idx="1285">
                  <c:v>4.3</c:v>
                </c:pt>
                <c:pt idx="1286">
                  <c:v>3.94</c:v>
                </c:pt>
                <c:pt idx="1287">
                  <c:v>4.63</c:v>
                </c:pt>
                <c:pt idx="1288">
                  <c:v>4.04</c:v>
                </c:pt>
                <c:pt idx="1289">
                  <c:v>3.96</c:v>
                </c:pt>
                <c:pt idx="1290">
                  <c:v>4.0999999999999996</c:v>
                </c:pt>
                <c:pt idx="1291">
                  <c:v>4</c:v>
                </c:pt>
                <c:pt idx="1292">
                  <c:v>3.97</c:v>
                </c:pt>
                <c:pt idx="1293">
                  <c:v>4</c:v>
                </c:pt>
                <c:pt idx="1294">
                  <c:v>4.09</c:v>
                </c:pt>
                <c:pt idx="1295">
                  <c:v>4.03</c:v>
                </c:pt>
                <c:pt idx="1296">
                  <c:v>4</c:v>
                </c:pt>
                <c:pt idx="1297">
                  <c:v>4.12</c:v>
                </c:pt>
                <c:pt idx="1298">
                  <c:v>4</c:v>
                </c:pt>
                <c:pt idx="1299">
                  <c:v>3.96</c:v>
                </c:pt>
                <c:pt idx="1300">
                  <c:v>4.01</c:v>
                </c:pt>
                <c:pt idx="1301">
                  <c:v>3.94</c:v>
                </c:pt>
                <c:pt idx="1302">
                  <c:v>3.86</c:v>
                </c:pt>
                <c:pt idx="1303">
                  <c:v>4.0599999999999996</c:v>
                </c:pt>
                <c:pt idx="1304">
                  <c:v>4.18</c:v>
                </c:pt>
                <c:pt idx="1305">
                  <c:v>4.0599999999999996</c:v>
                </c:pt>
                <c:pt idx="1306">
                  <c:v>4</c:v>
                </c:pt>
                <c:pt idx="1307">
                  <c:v>4.03</c:v>
                </c:pt>
                <c:pt idx="1308">
                  <c:v>3.98</c:v>
                </c:pt>
                <c:pt idx="1309">
                  <c:v>4.03</c:v>
                </c:pt>
                <c:pt idx="1310">
                  <c:v>4</c:v>
                </c:pt>
                <c:pt idx="1311">
                  <c:v>4.09</c:v>
                </c:pt>
                <c:pt idx="1312">
                  <c:v>4.09</c:v>
                </c:pt>
                <c:pt idx="1313">
                  <c:v>3.94</c:v>
                </c:pt>
                <c:pt idx="1314">
                  <c:v>4.03</c:v>
                </c:pt>
                <c:pt idx="1315">
                  <c:v>4.21</c:v>
                </c:pt>
                <c:pt idx="1316">
                  <c:v>4.01</c:v>
                </c:pt>
                <c:pt idx="1317">
                  <c:v>4.09</c:v>
                </c:pt>
                <c:pt idx="1318">
                  <c:v>3.96</c:v>
                </c:pt>
                <c:pt idx="1319">
                  <c:v>3.92</c:v>
                </c:pt>
                <c:pt idx="1320">
                  <c:v>3.97</c:v>
                </c:pt>
                <c:pt idx="1321">
                  <c:v>3.98</c:v>
                </c:pt>
                <c:pt idx="1322">
                  <c:v>4.09</c:v>
                </c:pt>
                <c:pt idx="1323">
                  <c:v>3.97</c:v>
                </c:pt>
                <c:pt idx="1324">
                  <c:v>4</c:v>
                </c:pt>
                <c:pt idx="1325">
                  <c:v>4.01</c:v>
                </c:pt>
                <c:pt idx="1326">
                  <c:v>3.96</c:v>
                </c:pt>
                <c:pt idx="1327">
                  <c:v>3.93</c:v>
                </c:pt>
                <c:pt idx="1328">
                  <c:v>4.09</c:v>
                </c:pt>
                <c:pt idx="1329">
                  <c:v>4.09</c:v>
                </c:pt>
                <c:pt idx="1330">
                  <c:v>4.07</c:v>
                </c:pt>
                <c:pt idx="1331">
                  <c:v>3.93</c:v>
                </c:pt>
                <c:pt idx="1332">
                  <c:v>3.94</c:v>
                </c:pt>
                <c:pt idx="1333">
                  <c:v>4.0199999999999996</c:v>
                </c:pt>
                <c:pt idx="1334">
                  <c:v>4</c:v>
                </c:pt>
                <c:pt idx="1335">
                  <c:v>3.97</c:v>
                </c:pt>
                <c:pt idx="1336">
                  <c:v>3.96</c:v>
                </c:pt>
                <c:pt idx="1337">
                  <c:v>3.92</c:v>
                </c:pt>
                <c:pt idx="1338">
                  <c:v>4.01</c:v>
                </c:pt>
                <c:pt idx="1339">
                  <c:v>4.12</c:v>
                </c:pt>
                <c:pt idx="1340">
                  <c:v>3.9</c:v>
                </c:pt>
                <c:pt idx="1341">
                  <c:v>3.97</c:v>
                </c:pt>
                <c:pt idx="1342">
                  <c:v>3.97</c:v>
                </c:pt>
                <c:pt idx="1343">
                  <c:v>3.97</c:v>
                </c:pt>
                <c:pt idx="1344">
                  <c:v>4.0999999999999996</c:v>
                </c:pt>
                <c:pt idx="1345">
                  <c:v>3.94</c:v>
                </c:pt>
                <c:pt idx="1346">
                  <c:v>3.9</c:v>
                </c:pt>
                <c:pt idx="1347">
                  <c:v>4.01</c:v>
                </c:pt>
                <c:pt idx="1348">
                  <c:v>4.0599999999999996</c:v>
                </c:pt>
                <c:pt idx="1349">
                  <c:v>4.03</c:v>
                </c:pt>
                <c:pt idx="1350">
                  <c:v>4.12</c:v>
                </c:pt>
                <c:pt idx="1351">
                  <c:v>3.92</c:v>
                </c:pt>
                <c:pt idx="1352">
                  <c:v>4.04</c:v>
                </c:pt>
                <c:pt idx="1353">
                  <c:v>3.97</c:v>
                </c:pt>
                <c:pt idx="1354">
                  <c:v>3.98</c:v>
                </c:pt>
                <c:pt idx="1355">
                  <c:v>3.97</c:v>
                </c:pt>
                <c:pt idx="1356">
                  <c:v>3.94</c:v>
                </c:pt>
                <c:pt idx="1357">
                  <c:v>3.94</c:v>
                </c:pt>
                <c:pt idx="1358">
                  <c:v>3.92</c:v>
                </c:pt>
                <c:pt idx="1359">
                  <c:v>4.13</c:v>
                </c:pt>
                <c:pt idx="1360">
                  <c:v>3.84</c:v>
                </c:pt>
                <c:pt idx="1361">
                  <c:v>4.0599999999999996</c:v>
                </c:pt>
                <c:pt idx="1362">
                  <c:v>3.92</c:v>
                </c:pt>
                <c:pt idx="1363">
                  <c:v>4.18</c:v>
                </c:pt>
                <c:pt idx="1364">
                  <c:v>3.9</c:v>
                </c:pt>
                <c:pt idx="1365">
                  <c:v>3.92</c:v>
                </c:pt>
                <c:pt idx="1366">
                  <c:v>4.0599999999999996</c:v>
                </c:pt>
                <c:pt idx="1367">
                  <c:v>4.01</c:v>
                </c:pt>
                <c:pt idx="1368">
                  <c:v>4.01</c:v>
                </c:pt>
                <c:pt idx="1369">
                  <c:v>3.88</c:v>
                </c:pt>
                <c:pt idx="1370">
                  <c:v>4</c:v>
                </c:pt>
                <c:pt idx="1371">
                  <c:v>4.01</c:v>
                </c:pt>
                <c:pt idx="1372">
                  <c:v>4.03</c:v>
                </c:pt>
                <c:pt idx="1373">
                  <c:v>4.18</c:v>
                </c:pt>
                <c:pt idx="1374">
                  <c:v>3.88</c:v>
                </c:pt>
                <c:pt idx="1375">
                  <c:v>4.01</c:v>
                </c:pt>
                <c:pt idx="1376">
                  <c:v>3.96</c:v>
                </c:pt>
                <c:pt idx="1377">
                  <c:v>4.0599999999999996</c:v>
                </c:pt>
                <c:pt idx="1378">
                  <c:v>4.01</c:v>
                </c:pt>
                <c:pt idx="1379">
                  <c:v>4</c:v>
                </c:pt>
                <c:pt idx="1380">
                  <c:v>4.01</c:v>
                </c:pt>
                <c:pt idx="1381">
                  <c:v>3.96</c:v>
                </c:pt>
                <c:pt idx="1382">
                  <c:v>3.94</c:v>
                </c:pt>
                <c:pt idx="1383">
                  <c:v>3.88</c:v>
                </c:pt>
                <c:pt idx="1384">
                  <c:v>4.07</c:v>
                </c:pt>
                <c:pt idx="1385">
                  <c:v>4.21</c:v>
                </c:pt>
                <c:pt idx="1386">
                  <c:v>3.98</c:v>
                </c:pt>
                <c:pt idx="1387">
                  <c:v>3.98</c:v>
                </c:pt>
                <c:pt idx="1388">
                  <c:v>4</c:v>
                </c:pt>
                <c:pt idx="1389">
                  <c:v>4</c:v>
                </c:pt>
                <c:pt idx="1390">
                  <c:v>3.94</c:v>
                </c:pt>
                <c:pt idx="1391">
                  <c:v>3.96</c:v>
                </c:pt>
                <c:pt idx="1392">
                  <c:v>3.96</c:v>
                </c:pt>
                <c:pt idx="1393">
                  <c:v>4.03</c:v>
                </c:pt>
                <c:pt idx="1394">
                  <c:v>4.0599999999999996</c:v>
                </c:pt>
                <c:pt idx="1395">
                  <c:v>3.94</c:v>
                </c:pt>
                <c:pt idx="1396">
                  <c:v>4.09</c:v>
                </c:pt>
                <c:pt idx="1397">
                  <c:v>3.93</c:v>
                </c:pt>
                <c:pt idx="1398">
                  <c:v>4.09</c:v>
                </c:pt>
                <c:pt idx="1399">
                  <c:v>4.09</c:v>
                </c:pt>
                <c:pt idx="1400">
                  <c:v>3.9</c:v>
                </c:pt>
                <c:pt idx="1401">
                  <c:v>3.98</c:v>
                </c:pt>
                <c:pt idx="1402">
                  <c:v>4.18</c:v>
                </c:pt>
                <c:pt idx="1403">
                  <c:v>4.09</c:v>
                </c:pt>
                <c:pt idx="1404">
                  <c:v>3.9</c:v>
                </c:pt>
                <c:pt idx="1405">
                  <c:v>4.07</c:v>
                </c:pt>
                <c:pt idx="1406">
                  <c:v>4.09</c:v>
                </c:pt>
                <c:pt idx="1407">
                  <c:v>4.07</c:v>
                </c:pt>
                <c:pt idx="1408">
                  <c:v>4.04</c:v>
                </c:pt>
                <c:pt idx="1409">
                  <c:v>3.93</c:v>
                </c:pt>
                <c:pt idx="1410">
                  <c:v>4.26</c:v>
                </c:pt>
                <c:pt idx="1411">
                  <c:v>4.12</c:v>
                </c:pt>
                <c:pt idx="1412">
                  <c:v>3.96</c:v>
                </c:pt>
                <c:pt idx="1413">
                  <c:v>4.07</c:v>
                </c:pt>
                <c:pt idx="1414">
                  <c:v>3.92</c:v>
                </c:pt>
                <c:pt idx="1415">
                  <c:v>3.9</c:v>
                </c:pt>
                <c:pt idx="1416">
                  <c:v>3.99</c:v>
                </c:pt>
                <c:pt idx="1417">
                  <c:v>3.97</c:v>
                </c:pt>
                <c:pt idx="1418">
                  <c:v>4.03</c:v>
                </c:pt>
                <c:pt idx="1419">
                  <c:v>4.16</c:v>
                </c:pt>
                <c:pt idx="1420">
                  <c:v>4.13</c:v>
                </c:pt>
                <c:pt idx="1421">
                  <c:v>4.07</c:v>
                </c:pt>
                <c:pt idx="1422">
                  <c:v>4.01</c:v>
                </c:pt>
                <c:pt idx="1423">
                  <c:v>4.12</c:v>
                </c:pt>
                <c:pt idx="1424">
                  <c:v>3.92</c:v>
                </c:pt>
                <c:pt idx="1425">
                  <c:v>3.94</c:v>
                </c:pt>
                <c:pt idx="1426">
                  <c:v>3.9</c:v>
                </c:pt>
                <c:pt idx="1427">
                  <c:v>3.94</c:v>
                </c:pt>
                <c:pt idx="1428">
                  <c:v>3.92</c:v>
                </c:pt>
                <c:pt idx="1429">
                  <c:v>4.04</c:v>
                </c:pt>
                <c:pt idx="1430">
                  <c:v>4.0999999999999996</c:v>
                </c:pt>
                <c:pt idx="1431">
                  <c:v>4</c:v>
                </c:pt>
                <c:pt idx="1432">
                  <c:v>4.18</c:v>
                </c:pt>
                <c:pt idx="1433">
                  <c:v>4.03</c:v>
                </c:pt>
                <c:pt idx="1434">
                  <c:v>3.9</c:v>
                </c:pt>
                <c:pt idx="1435">
                  <c:v>4.0999999999999996</c:v>
                </c:pt>
                <c:pt idx="1436">
                  <c:v>4.0599999999999996</c:v>
                </c:pt>
                <c:pt idx="1437">
                  <c:v>3.96</c:v>
                </c:pt>
                <c:pt idx="1438">
                  <c:v>3.92</c:v>
                </c:pt>
                <c:pt idx="1439">
                  <c:v>4.12</c:v>
                </c:pt>
                <c:pt idx="1440">
                  <c:v>3.9</c:v>
                </c:pt>
                <c:pt idx="1441">
                  <c:v>4.09</c:v>
                </c:pt>
                <c:pt idx="1442">
                  <c:v>4</c:v>
                </c:pt>
                <c:pt idx="1443">
                  <c:v>3.97</c:v>
                </c:pt>
                <c:pt idx="1444">
                  <c:v>3.88</c:v>
                </c:pt>
                <c:pt idx="1445">
                  <c:v>4.03</c:v>
                </c:pt>
                <c:pt idx="1446">
                  <c:v>4.01</c:v>
                </c:pt>
                <c:pt idx="1447">
                  <c:v>3.96</c:v>
                </c:pt>
                <c:pt idx="1448">
                  <c:v>3.93</c:v>
                </c:pt>
                <c:pt idx="1449">
                  <c:v>3.98</c:v>
                </c:pt>
                <c:pt idx="1450">
                  <c:v>4.04</c:v>
                </c:pt>
                <c:pt idx="1451">
                  <c:v>3.88</c:v>
                </c:pt>
                <c:pt idx="1452">
                  <c:v>4.16</c:v>
                </c:pt>
                <c:pt idx="1453">
                  <c:v>4.0599999999999996</c:v>
                </c:pt>
                <c:pt idx="1454">
                  <c:v>3.89</c:v>
                </c:pt>
                <c:pt idx="1455">
                  <c:v>4.03</c:v>
                </c:pt>
                <c:pt idx="1456">
                  <c:v>4.13</c:v>
                </c:pt>
                <c:pt idx="1457">
                  <c:v>3.9</c:v>
                </c:pt>
                <c:pt idx="1458">
                  <c:v>4.03</c:v>
                </c:pt>
                <c:pt idx="1459">
                  <c:v>3.97</c:v>
                </c:pt>
                <c:pt idx="1460">
                  <c:v>3.96</c:v>
                </c:pt>
                <c:pt idx="1461">
                  <c:v>3.93</c:v>
                </c:pt>
                <c:pt idx="1462">
                  <c:v>4</c:v>
                </c:pt>
                <c:pt idx="1463">
                  <c:v>4.1500000000000004</c:v>
                </c:pt>
                <c:pt idx="1464">
                  <c:v>3.94</c:v>
                </c:pt>
                <c:pt idx="1465">
                  <c:v>4</c:v>
                </c:pt>
                <c:pt idx="1466">
                  <c:v>4.04</c:v>
                </c:pt>
                <c:pt idx="1467">
                  <c:v>3.98</c:v>
                </c:pt>
                <c:pt idx="1468">
                  <c:v>3.96</c:v>
                </c:pt>
                <c:pt idx="1469">
                  <c:v>3.96</c:v>
                </c:pt>
                <c:pt idx="1470">
                  <c:v>3.85</c:v>
                </c:pt>
                <c:pt idx="1471">
                  <c:v>3.9</c:v>
                </c:pt>
                <c:pt idx="1472">
                  <c:v>3.96</c:v>
                </c:pt>
                <c:pt idx="1473">
                  <c:v>4.0999999999999996</c:v>
                </c:pt>
                <c:pt idx="1474">
                  <c:v>3.96</c:v>
                </c:pt>
                <c:pt idx="1475">
                  <c:v>4.03</c:v>
                </c:pt>
                <c:pt idx="1476">
                  <c:v>4.0599999999999996</c:v>
                </c:pt>
                <c:pt idx="1477">
                  <c:v>3.92</c:v>
                </c:pt>
                <c:pt idx="1478">
                  <c:v>4.13</c:v>
                </c:pt>
                <c:pt idx="1479">
                  <c:v>4.03</c:v>
                </c:pt>
                <c:pt idx="1480">
                  <c:v>3.95</c:v>
                </c:pt>
                <c:pt idx="1481">
                  <c:v>3.98</c:v>
                </c:pt>
                <c:pt idx="1482">
                  <c:v>3.98</c:v>
                </c:pt>
                <c:pt idx="1483">
                  <c:v>3.98</c:v>
                </c:pt>
                <c:pt idx="1484">
                  <c:v>4.03</c:v>
                </c:pt>
                <c:pt idx="1485">
                  <c:v>4.01</c:v>
                </c:pt>
                <c:pt idx="1486">
                  <c:v>3.97</c:v>
                </c:pt>
                <c:pt idx="1487">
                  <c:v>4.07</c:v>
                </c:pt>
                <c:pt idx="1488">
                  <c:v>3.93</c:v>
                </c:pt>
                <c:pt idx="1489">
                  <c:v>3.97</c:v>
                </c:pt>
                <c:pt idx="1490">
                  <c:v>3.97</c:v>
                </c:pt>
                <c:pt idx="1491">
                  <c:v>3.98</c:v>
                </c:pt>
                <c:pt idx="1492">
                  <c:v>3.94</c:v>
                </c:pt>
                <c:pt idx="1493">
                  <c:v>3.93</c:v>
                </c:pt>
                <c:pt idx="1494">
                  <c:v>3.96</c:v>
                </c:pt>
                <c:pt idx="1495">
                  <c:v>3.94</c:v>
                </c:pt>
                <c:pt idx="1496">
                  <c:v>4</c:v>
                </c:pt>
                <c:pt idx="1497">
                  <c:v>4.07</c:v>
                </c:pt>
                <c:pt idx="1498">
                  <c:v>3.98</c:v>
                </c:pt>
                <c:pt idx="1499">
                  <c:v>4</c:v>
                </c:pt>
                <c:pt idx="1500">
                  <c:v>3.98</c:v>
                </c:pt>
                <c:pt idx="1501">
                  <c:v>3.96</c:v>
                </c:pt>
                <c:pt idx="1502">
                  <c:v>4</c:v>
                </c:pt>
                <c:pt idx="1503">
                  <c:v>4.12</c:v>
                </c:pt>
                <c:pt idx="1504">
                  <c:v>3.97</c:v>
                </c:pt>
                <c:pt idx="1505">
                  <c:v>4.01</c:v>
                </c:pt>
                <c:pt idx="1506">
                  <c:v>3.98</c:v>
                </c:pt>
                <c:pt idx="1507">
                  <c:v>3.8</c:v>
                </c:pt>
                <c:pt idx="1508">
                  <c:v>4.04</c:v>
                </c:pt>
                <c:pt idx="1509">
                  <c:v>3.9</c:v>
                </c:pt>
                <c:pt idx="1510">
                  <c:v>3.89</c:v>
                </c:pt>
                <c:pt idx="1511">
                  <c:v>4.04</c:v>
                </c:pt>
                <c:pt idx="1512">
                  <c:v>4.16</c:v>
                </c:pt>
                <c:pt idx="1513">
                  <c:v>4.1500000000000004</c:v>
                </c:pt>
                <c:pt idx="1514">
                  <c:v>3.93</c:v>
                </c:pt>
                <c:pt idx="1515">
                  <c:v>4.12</c:v>
                </c:pt>
                <c:pt idx="1516">
                  <c:v>4</c:v>
                </c:pt>
                <c:pt idx="1517">
                  <c:v>3.98</c:v>
                </c:pt>
                <c:pt idx="1518">
                  <c:v>4.24</c:v>
                </c:pt>
                <c:pt idx="1519">
                  <c:v>4.0999999999999996</c:v>
                </c:pt>
                <c:pt idx="1520">
                  <c:v>4.04</c:v>
                </c:pt>
                <c:pt idx="1521">
                  <c:v>4.03</c:v>
                </c:pt>
                <c:pt idx="1522">
                  <c:v>3.89</c:v>
                </c:pt>
                <c:pt idx="1523">
                  <c:v>3.97</c:v>
                </c:pt>
                <c:pt idx="1524">
                  <c:v>3.98</c:v>
                </c:pt>
                <c:pt idx="1525">
                  <c:v>3.89</c:v>
                </c:pt>
                <c:pt idx="1526">
                  <c:v>3.89</c:v>
                </c:pt>
                <c:pt idx="1527">
                  <c:v>3.98</c:v>
                </c:pt>
                <c:pt idx="1528">
                  <c:v>4.0999999999999996</c:v>
                </c:pt>
                <c:pt idx="1529">
                  <c:v>4.1500000000000004</c:v>
                </c:pt>
                <c:pt idx="1530">
                  <c:v>4.04</c:v>
                </c:pt>
                <c:pt idx="1531">
                  <c:v>3.86</c:v>
                </c:pt>
                <c:pt idx="1532">
                  <c:v>3.98</c:v>
                </c:pt>
                <c:pt idx="1533">
                  <c:v>3.94</c:v>
                </c:pt>
                <c:pt idx="1534">
                  <c:v>4</c:v>
                </c:pt>
                <c:pt idx="1535">
                  <c:v>4.01</c:v>
                </c:pt>
                <c:pt idx="1536">
                  <c:v>4.21</c:v>
                </c:pt>
                <c:pt idx="1537">
                  <c:v>4.0999999999999996</c:v>
                </c:pt>
                <c:pt idx="1538">
                  <c:v>4.04</c:v>
                </c:pt>
                <c:pt idx="1539">
                  <c:v>3.93</c:v>
                </c:pt>
                <c:pt idx="1540">
                  <c:v>3.94</c:v>
                </c:pt>
                <c:pt idx="1541">
                  <c:v>3.92</c:v>
                </c:pt>
                <c:pt idx="1542">
                  <c:v>4.03</c:v>
                </c:pt>
                <c:pt idx="1543">
                  <c:v>4.07</c:v>
                </c:pt>
                <c:pt idx="1544">
                  <c:v>4.12</c:v>
                </c:pt>
                <c:pt idx="1545">
                  <c:v>4.2</c:v>
                </c:pt>
                <c:pt idx="1546">
                  <c:v>3.98</c:v>
                </c:pt>
                <c:pt idx="1547">
                  <c:v>4</c:v>
                </c:pt>
                <c:pt idx="1548">
                  <c:v>3.96</c:v>
                </c:pt>
                <c:pt idx="1549">
                  <c:v>4.01</c:v>
                </c:pt>
                <c:pt idx="1550">
                  <c:v>4.0999999999999996</c:v>
                </c:pt>
                <c:pt idx="1551">
                  <c:v>3.96</c:v>
                </c:pt>
                <c:pt idx="1552">
                  <c:v>4.2</c:v>
                </c:pt>
                <c:pt idx="1553">
                  <c:v>4.04</c:v>
                </c:pt>
                <c:pt idx="1554">
                  <c:v>4.04</c:v>
                </c:pt>
                <c:pt idx="1555">
                  <c:v>4.26</c:v>
                </c:pt>
                <c:pt idx="1556">
                  <c:v>4.01</c:v>
                </c:pt>
                <c:pt idx="1557">
                  <c:v>4.03</c:v>
                </c:pt>
                <c:pt idx="1558">
                  <c:v>3.86</c:v>
                </c:pt>
                <c:pt idx="1559">
                  <c:v>3.89</c:v>
                </c:pt>
                <c:pt idx="1560">
                  <c:v>3.98</c:v>
                </c:pt>
                <c:pt idx="1561">
                  <c:v>4.18</c:v>
                </c:pt>
                <c:pt idx="1562">
                  <c:v>4.1500000000000004</c:v>
                </c:pt>
                <c:pt idx="1563">
                  <c:v>4.26</c:v>
                </c:pt>
                <c:pt idx="1564">
                  <c:v>3.94</c:v>
                </c:pt>
                <c:pt idx="1565">
                  <c:v>4.16</c:v>
                </c:pt>
                <c:pt idx="1566">
                  <c:v>4.0599999999999996</c:v>
                </c:pt>
                <c:pt idx="1567">
                  <c:v>4.0599999999999996</c:v>
                </c:pt>
                <c:pt idx="1568">
                  <c:v>4.1500000000000004</c:v>
                </c:pt>
                <c:pt idx="1569">
                  <c:v>3.98</c:v>
                </c:pt>
                <c:pt idx="1570">
                  <c:v>4.21</c:v>
                </c:pt>
                <c:pt idx="1571">
                  <c:v>4.0999999999999996</c:v>
                </c:pt>
                <c:pt idx="1572">
                  <c:v>3.97</c:v>
                </c:pt>
                <c:pt idx="1573">
                  <c:v>4.12</c:v>
                </c:pt>
                <c:pt idx="1574">
                  <c:v>3.92</c:v>
                </c:pt>
                <c:pt idx="1575">
                  <c:v>4.29</c:v>
                </c:pt>
                <c:pt idx="1576">
                  <c:v>4.13</c:v>
                </c:pt>
                <c:pt idx="1577">
                  <c:v>3.93</c:v>
                </c:pt>
                <c:pt idx="1578">
                  <c:v>4.38</c:v>
                </c:pt>
                <c:pt idx="1579">
                  <c:v>3.92</c:v>
                </c:pt>
                <c:pt idx="1580">
                  <c:v>4</c:v>
                </c:pt>
                <c:pt idx="1581">
                  <c:v>4.13</c:v>
                </c:pt>
                <c:pt idx="1582">
                  <c:v>4.2300000000000004</c:v>
                </c:pt>
                <c:pt idx="1583">
                  <c:v>4.29</c:v>
                </c:pt>
                <c:pt idx="1584">
                  <c:v>4.2</c:v>
                </c:pt>
                <c:pt idx="1585">
                  <c:v>4.1500000000000004</c:v>
                </c:pt>
                <c:pt idx="1586">
                  <c:v>4.07</c:v>
                </c:pt>
                <c:pt idx="1587">
                  <c:v>4</c:v>
                </c:pt>
                <c:pt idx="1588">
                  <c:v>4.13</c:v>
                </c:pt>
                <c:pt idx="1589">
                  <c:v>4.0599999999999996</c:v>
                </c:pt>
                <c:pt idx="1590">
                  <c:v>3.97</c:v>
                </c:pt>
                <c:pt idx="1591">
                  <c:v>4.01</c:v>
                </c:pt>
                <c:pt idx="1592">
                  <c:v>4.2300000000000004</c:v>
                </c:pt>
                <c:pt idx="1593">
                  <c:v>4.09</c:v>
                </c:pt>
                <c:pt idx="1594">
                  <c:v>4.21</c:v>
                </c:pt>
                <c:pt idx="1595">
                  <c:v>4.0999999999999996</c:v>
                </c:pt>
                <c:pt idx="1596">
                  <c:v>4.2</c:v>
                </c:pt>
                <c:pt idx="1597">
                  <c:v>4.13</c:v>
                </c:pt>
                <c:pt idx="1598">
                  <c:v>3.98</c:v>
                </c:pt>
                <c:pt idx="1599">
                  <c:v>4.01</c:v>
                </c:pt>
                <c:pt idx="1600">
                  <c:v>4.26</c:v>
                </c:pt>
                <c:pt idx="1601">
                  <c:v>4.04</c:v>
                </c:pt>
                <c:pt idx="1602">
                  <c:v>4.09</c:v>
                </c:pt>
                <c:pt idx="1603">
                  <c:v>3.94</c:v>
                </c:pt>
                <c:pt idx="1604">
                  <c:v>4.0999999999999996</c:v>
                </c:pt>
                <c:pt idx="1605">
                  <c:v>3.84</c:v>
                </c:pt>
                <c:pt idx="1606">
                  <c:v>4.0599999999999996</c:v>
                </c:pt>
                <c:pt idx="1607">
                  <c:v>3.97</c:v>
                </c:pt>
                <c:pt idx="1608">
                  <c:v>3.98</c:v>
                </c:pt>
                <c:pt idx="1609">
                  <c:v>4.16</c:v>
                </c:pt>
                <c:pt idx="1610">
                  <c:v>4</c:v>
                </c:pt>
                <c:pt idx="1611">
                  <c:v>4.0999999999999996</c:v>
                </c:pt>
                <c:pt idx="1612">
                  <c:v>4.01</c:v>
                </c:pt>
                <c:pt idx="1613">
                  <c:v>4.12</c:v>
                </c:pt>
                <c:pt idx="1614">
                  <c:v>3.97</c:v>
                </c:pt>
                <c:pt idx="1615">
                  <c:v>3.96</c:v>
                </c:pt>
                <c:pt idx="1616">
                  <c:v>3.96</c:v>
                </c:pt>
                <c:pt idx="1617">
                  <c:v>3.96</c:v>
                </c:pt>
                <c:pt idx="1618">
                  <c:v>3.97</c:v>
                </c:pt>
                <c:pt idx="1619">
                  <c:v>3.96</c:v>
                </c:pt>
                <c:pt idx="1620">
                  <c:v>3.86</c:v>
                </c:pt>
                <c:pt idx="1621">
                  <c:v>4.09</c:v>
                </c:pt>
                <c:pt idx="1622">
                  <c:v>4.01</c:v>
                </c:pt>
                <c:pt idx="1623">
                  <c:v>4</c:v>
                </c:pt>
                <c:pt idx="1624">
                  <c:v>4.1500000000000004</c:v>
                </c:pt>
                <c:pt idx="1625">
                  <c:v>4.26</c:v>
                </c:pt>
                <c:pt idx="1626">
                  <c:v>4.01</c:v>
                </c:pt>
                <c:pt idx="1627">
                  <c:v>4.03</c:v>
                </c:pt>
                <c:pt idx="1628">
                  <c:v>3.97</c:v>
                </c:pt>
                <c:pt idx="1629">
                  <c:v>4.01</c:v>
                </c:pt>
                <c:pt idx="1630">
                  <c:v>4.01</c:v>
                </c:pt>
                <c:pt idx="1631">
                  <c:v>4.13</c:v>
                </c:pt>
                <c:pt idx="1632">
                  <c:v>4.09</c:v>
                </c:pt>
                <c:pt idx="1633">
                  <c:v>4.21</c:v>
                </c:pt>
                <c:pt idx="1634">
                  <c:v>4.09</c:v>
                </c:pt>
                <c:pt idx="1635">
                  <c:v>4.1500000000000004</c:v>
                </c:pt>
                <c:pt idx="1636">
                  <c:v>4.16</c:v>
                </c:pt>
                <c:pt idx="1637">
                  <c:v>4.0999999999999996</c:v>
                </c:pt>
                <c:pt idx="1638">
                  <c:v>4.03</c:v>
                </c:pt>
                <c:pt idx="1639">
                  <c:v>4.0999999999999996</c:v>
                </c:pt>
                <c:pt idx="1640">
                  <c:v>4.18</c:v>
                </c:pt>
                <c:pt idx="1641">
                  <c:v>4.16</c:v>
                </c:pt>
                <c:pt idx="1642">
                  <c:v>4.09</c:v>
                </c:pt>
                <c:pt idx="1643">
                  <c:v>4.07</c:v>
                </c:pt>
                <c:pt idx="1644">
                  <c:v>4</c:v>
                </c:pt>
                <c:pt idx="1645">
                  <c:v>4.03</c:v>
                </c:pt>
                <c:pt idx="1646">
                  <c:v>4.1500000000000004</c:v>
                </c:pt>
                <c:pt idx="1647">
                  <c:v>4</c:v>
                </c:pt>
                <c:pt idx="1648">
                  <c:v>4.16</c:v>
                </c:pt>
                <c:pt idx="1649">
                  <c:v>3.97</c:v>
                </c:pt>
                <c:pt idx="1650">
                  <c:v>4.01</c:v>
                </c:pt>
                <c:pt idx="1651">
                  <c:v>4.04</c:v>
                </c:pt>
                <c:pt idx="1652">
                  <c:v>3.89</c:v>
                </c:pt>
                <c:pt idx="1653">
                  <c:v>3.98</c:v>
                </c:pt>
                <c:pt idx="1654">
                  <c:v>4.18</c:v>
                </c:pt>
                <c:pt idx="1655">
                  <c:v>4.1100000000000003</c:v>
                </c:pt>
                <c:pt idx="1656">
                  <c:v>3.9</c:v>
                </c:pt>
                <c:pt idx="1657">
                  <c:v>4.09</c:v>
                </c:pt>
                <c:pt idx="1658">
                  <c:v>4.0999999999999996</c:v>
                </c:pt>
                <c:pt idx="1659">
                  <c:v>4.0999999999999996</c:v>
                </c:pt>
                <c:pt idx="1660">
                  <c:v>4.04</c:v>
                </c:pt>
                <c:pt idx="1661">
                  <c:v>3.97</c:v>
                </c:pt>
                <c:pt idx="1662">
                  <c:v>4.01</c:v>
                </c:pt>
                <c:pt idx="1663">
                  <c:v>3.98</c:v>
                </c:pt>
                <c:pt idx="1664">
                  <c:v>4.09</c:v>
                </c:pt>
                <c:pt idx="1665">
                  <c:v>4</c:v>
                </c:pt>
                <c:pt idx="1666">
                  <c:v>4.0599999999999996</c:v>
                </c:pt>
                <c:pt idx="1667">
                  <c:v>4.09</c:v>
                </c:pt>
                <c:pt idx="1668">
                  <c:v>4.2</c:v>
                </c:pt>
                <c:pt idx="1669">
                  <c:v>3.96</c:v>
                </c:pt>
                <c:pt idx="1670">
                  <c:v>4</c:v>
                </c:pt>
                <c:pt idx="1671">
                  <c:v>3.96</c:v>
                </c:pt>
                <c:pt idx="1672">
                  <c:v>4</c:v>
                </c:pt>
                <c:pt idx="1673">
                  <c:v>4.2</c:v>
                </c:pt>
                <c:pt idx="1674">
                  <c:v>3.98</c:v>
                </c:pt>
                <c:pt idx="1675">
                  <c:v>4.3</c:v>
                </c:pt>
                <c:pt idx="1676">
                  <c:v>4.18</c:v>
                </c:pt>
                <c:pt idx="1677">
                  <c:v>4.12</c:v>
                </c:pt>
                <c:pt idx="1678">
                  <c:v>4.04</c:v>
                </c:pt>
                <c:pt idx="1679">
                  <c:v>4.2</c:v>
                </c:pt>
                <c:pt idx="1680">
                  <c:v>4.04</c:v>
                </c:pt>
                <c:pt idx="1681">
                  <c:v>4.24</c:v>
                </c:pt>
                <c:pt idx="1682">
                  <c:v>4.24</c:v>
                </c:pt>
                <c:pt idx="1683">
                  <c:v>4.12</c:v>
                </c:pt>
                <c:pt idx="1684">
                  <c:v>4.2</c:v>
                </c:pt>
                <c:pt idx="1685">
                  <c:v>4.13</c:v>
                </c:pt>
                <c:pt idx="1686">
                  <c:v>4.18</c:v>
                </c:pt>
                <c:pt idx="1687">
                  <c:v>4.0999999999999996</c:v>
                </c:pt>
                <c:pt idx="1688">
                  <c:v>4.18</c:v>
                </c:pt>
                <c:pt idx="1689">
                  <c:v>4.09</c:v>
                </c:pt>
                <c:pt idx="1690">
                  <c:v>3.99</c:v>
                </c:pt>
                <c:pt idx="1691">
                  <c:v>4.16</c:v>
                </c:pt>
                <c:pt idx="1692">
                  <c:v>4.18</c:v>
                </c:pt>
                <c:pt idx="1693">
                  <c:v>4.09</c:v>
                </c:pt>
                <c:pt idx="1694">
                  <c:v>4.0999999999999996</c:v>
                </c:pt>
                <c:pt idx="1695">
                  <c:v>4</c:v>
                </c:pt>
                <c:pt idx="1696">
                  <c:v>4.24</c:v>
                </c:pt>
                <c:pt idx="1697">
                  <c:v>4.0999999999999996</c:v>
                </c:pt>
                <c:pt idx="1698">
                  <c:v>4.2300000000000004</c:v>
                </c:pt>
                <c:pt idx="1699">
                  <c:v>4.0599999999999996</c:v>
                </c:pt>
                <c:pt idx="1700">
                  <c:v>4.26</c:v>
                </c:pt>
                <c:pt idx="1701">
                  <c:v>4.18</c:v>
                </c:pt>
                <c:pt idx="1702">
                  <c:v>4.24</c:v>
                </c:pt>
                <c:pt idx="1703">
                  <c:v>4.01</c:v>
                </c:pt>
                <c:pt idx="1704">
                  <c:v>4.24</c:v>
                </c:pt>
                <c:pt idx="1705">
                  <c:v>4.12</c:v>
                </c:pt>
                <c:pt idx="1706">
                  <c:v>4.13</c:v>
                </c:pt>
                <c:pt idx="1707">
                  <c:v>4</c:v>
                </c:pt>
                <c:pt idx="1708">
                  <c:v>4.04</c:v>
                </c:pt>
                <c:pt idx="1709">
                  <c:v>4.0599999999999996</c:v>
                </c:pt>
                <c:pt idx="1710">
                  <c:v>4.1500000000000004</c:v>
                </c:pt>
                <c:pt idx="1711">
                  <c:v>4.26</c:v>
                </c:pt>
                <c:pt idx="1712">
                  <c:v>4.13</c:v>
                </c:pt>
                <c:pt idx="1713">
                  <c:v>4.2</c:v>
                </c:pt>
                <c:pt idx="1714">
                  <c:v>4.0999999999999996</c:v>
                </c:pt>
                <c:pt idx="1715">
                  <c:v>4.24</c:v>
                </c:pt>
                <c:pt idx="1716">
                  <c:v>4.0999999999999996</c:v>
                </c:pt>
                <c:pt idx="1717">
                  <c:v>4.2300000000000004</c:v>
                </c:pt>
                <c:pt idx="1718">
                  <c:v>4.04</c:v>
                </c:pt>
                <c:pt idx="1719">
                  <c:v>4.04</c:v>
                </c:pt>
                <c:pt idx="1720">
                  <c:v>4</c:v>
                </c:pt>
                <c:pt idx="1721">
                  <c:v>4.33</c:v>
                </c:pt>
                <c:pt idx="1722">
                  <c:v>4.09</c:v>
                </c:pt>
                <c:pt idx="1723">
                  <c:v>3.97</c:v>
                </c:pt>
                <c:pt idx="1724">
                  <c:v>4.24</c:v>
                </c:pt>
                <c:pt idx="1725">
                  <c:v>4.0999999999999996</c:v>
                </c:pt>
                <c:pt idx="1726">
                  <c:v>4.2300000000000004</c:v>
                </c:pt>
                <c:pt idx="1727">
                  <c:v>4.21</c:v>
                </c:pt>
                <c:pt idx="1728">
                  <c:v>4.0999999999999996</c:v>
                </c:pt>
                <c:pt idx="1729">
                  <c:v>4.26</c:v>
                </c:pt>
                <c:pt idx="1730">
                  <c:v>4.0999999999999996</c:v>
                </c:pt>
                <c:pt idx="1731">
                  <c:v>4.09</c:v>
                </c:pt>
                <c:pt idx="1732">
                  <c:v>4.04</c:v>
                </c:pt>
                <c:pt idx="1733">
                  <c:v>4.07</c:v>
                </c:pt>
                <c:pt idx="1734">
                  <c:v>4.03</c:v>
                </c:pt>
                <c:pt idx="1735">
                  <c:v>4.04</c:v>
                </c:pt>
                <c:pt idx="1736">
                  <c:v>4.03</c:v>
                </c:pt>
                <c:pt idx="1737">
                  <c:v>4.07</c:v>
                </c:pt>
                <c:pt idx="1738">
                  <c:v>4.0599999999999996</c:v>
                </c:pt>
                <c:pt idx="1739">
                  <c:v>4.16</c:v>
                </c:pt>
                <c:pt idx="1740">
                  <c:v>4.0999999999999996</c:v>
                </c:pt>
                <c:pt idx="1741">
                  <c:v>3.94</c:v>
                </c:pt>
                <c:pt idx="1742">
                  <c:v>3.93</c:v>
                </c:pt>
                <c:pt idx="1743">
                  <c:v>4.16</c:v>
                </c:pt>
                <c:pt idx="1744">
                  <c:v>4.03</c:v>
                </c:pt>
                <c:pt idx="1745">
                  <c:v>4.04</c:v>
                </c:pt>
                <c:pt idx="1746">
                  <c:v>4.07</c:v>
                </c:pt>
                <c:pt idx="1747">
                  <c:v>4.0999999999999996</c:v>
                </c:pt>
                <c:pt idx="1748">
                  <c:v>4.16</c:v>
                </c:pt>
                <c:pt idx="1749">
                  <c:v>4.0999999999999996</c:v>
                </c:pt>
                <c:pt idx="1750">
                  <c:v>3.98</c:v>
                </c:pt>
                <c:pt idx="1751">
                  <c:v>4.0599999999999996</c:v>
                </c:pt>
                <c:pt idx="1752">
                  <c:v>3.94</c:v>
                </c:pt>
                <c:pt idx="1753">
                  <c:v>4.01</c:v>
                </c:pt>
                <c:pt idx="1754">
                  <c:v>4.1500000000000004</c:v>
                </c:pt>
                <c:pt idx="1755">
                  <c:v>3.98</c:v>
                </c:pt>
                <c:pt idx="1756">
                  <c:v>4.07</c:v>
                </c:pt>
                <c:pt idx="1757">
                  <c:v>3.97</c:v>
                </c:pt>
                <c:pt idx="1758">
                  <c:v>4.04</c:v>
                </c:pt>
                <c:pt idx="1759">
                  <c:v>4.09</c:v>
                </c:pt>
                <c:pt idx="1760">
                  <c:v>4.0599999999999996</c:v>
                </c:pt>
                <c:pt idx="1761">
                  <c:v>4.13</c:v>
                </c:pt>
                <c:pt idx="1762">
                  <c:v>4.09</c:v>
                </c:pt>
                <c:pt idx="1763">
                  <c:v>4.01</c:v>
                </c:pt>
                <c:pt idx="1764">
                  <c:v>4.0999999999999996</c:v>
                </c:pt>
                <c:pt idx="1765">
                  <c:v>4.13</c:v>
                </c:pt>
                <c:pt idx="1766">
                  <c:v>4.0599999999999996</c:v>
                </c:pt>
                <c:pt idx="1767">
                  <c:v>4.09</c:v>
                </c:pt>
                <c:pt idx="1768">
                  <c:v>4.09</c:v>
                </c:pt>
                <c:pt idx="1769">
                  <c:v>4.07</c:v>
                </c:pt>
                <c:pt idx="1770">
                  <c:v>4</c:v>
                </c:pt>
                <c:pt idx="1771">
                  <c:v>4.0599999999999996</c:v>
                </c:pt>
                <c:pt idx="1772">
                  <c:v>4.18</c:v>
                </c:pt>
                <c:pt idx="1773">
                  <c:v>4.04</c:v>
                </c:pt>
                <c:pt idx="1774">
                  <c:v>4</c:v>
                </c:pt>
                <c:pt idx="1775">
                  <c:v>4.04</c:v>
                </c:pt>
                <c:pt idx="1776">
                  <c:v>4.13</c:v>
                </c:pt>
                <c:pt idx="1777">
                  <c:v>4.16</c:v>
                </c:pt>
                <c:pt idx="1778">
                  <c:v>4.0599999999999996</c:v>
                </c:pt>
                <c:pt idx="1779">
                  <c:v>4.03</c:v>
                </c:pt>
                <c:pt idx="1780">
                  <c:v>3.98</c:v>
                </c:pt>
                <c:pt idx="1781">
                  <c:v>4.09</c:v>
                </c:pt>
                <c:pt idx="1782">
                  <c:v>3.98</c:v>
                </c:pt>
                <c:pt idx="1783">
                  <c:v>4.09</c:v>
                </c:pt>
                <c:pt idx="1784">
                  <c:v>4.07</c:v>
                </c:pt>
                <c:pt idx="1785">
                  <c:v>4.09</c:v>
                </c:pt>
                <c:pt idx="1786">
                  <c:v>4.0599999999999996</c:v>
                </c:pt>
                <c:pt idx="1787">
                  <c:v>4.09</c:v>
                </c:pt>
                <c:pt idx="1788">
                  <c:v>4.09</c:v>
                </c:pt>
                <c:pt idx="1789">
                  <c:v>3.94</c:v>
                </c:pt>
                <c:pt idx="1790">
                  <c:v>3.97</c:v>
                </c:pt>
                <c:pt idx="1791">
                  <c:v>4.0599999999999996</c:v>
                </c:pt>
                <c:pt idx="1792">
                  <c:v>4.24</c:v>
                </c:pt>
                <c:pt idx="1793">
                  <c:v>3.98</c:v>
                </c:pt>
                <c:pt idx="1794">
                  <c:v>4.09</c:v>
                </c:pt>
                <c:pt idx="1795">
                  <c:v>3.97</c:v>
                </c:pt>
                <c:pt idx="1796">
                  <c:v>4.12</c:v>
                </c:pt>
                <c:pt idx="1797">
                  <c:v>4.03</c:v>
                </c:pt>
                <c:pt idx="1798">
                  <c:v>4.12</c:v>
                </c:pt>
                <c:pt idx="1799">
                  <c:v>4.07</c:v>
                </c:pt>
                <c:pt idx="1800">
                  <c:v>4.04</c:v>
                </c:pt>
                <c:pt idx="1801">
                  <c:v>4.0999999999999996</c:v>
                </c:pt>
                <c:pt idx="1802">
                  <c:v>4.13</c:v>
                </c:pt>
                <c:pt idx="1803">
                  <c:v>4.2300000000000004</c:v>
                </c:pt>
                <c:pt idx="1804">
                  <c:v>4.1500000000000004</c:v>
                </c:pt>
                <c:pt idx="1805">
                  <c:v>3.96</c:v>
                </c:pt>
                <c:pt idx="1806">
                  <c:v>4.16</c:v>
                </c:pt>
                <c:pt idx="1807">
                  <c:v>4.01</c:v>
                </c:pt>
                <c:pt idx="1808">
                  <c:v>4</c:v>
                </c:pt>
                <c:pt idx="1809">
                  <c:v>4.03</c:v>
                </c:pt>
                <c:pt idx="1810">
                  <c:v>3.98</c:v>
                </c:pt>
                <c:pt idx="1811">
                  <c:v>4.03</c:v>
                </c:pt>
                <c:pt idx="1812">
                  <c:v>4.03</c:v>
                </c:pt>
                <c:pt idx="1813">
                  <c:v>4.03</c:v>
                </c:pt>
                <c:pt idx="1814">
                  <c:v>4</c:v>
                </c:pt>
                <c:pt idx="1815">
                  <c:v>4.09</c:v>
                </c:pt>
                <c:pt idx="1816">
                  <c:v>4</c:v>
                </c:pt>
                <c:pt idx="1817">
                  <c:v>3.96</c:v>
                </c:pt>
                <c:pt idx="1818">
                  <c:v>3.97</c:v>
                </c:pt>
                <c:pt idx="1819">
                  <c:v>4</c:v>
                </c:pt>
                <c:pt idx="1820">
                  <c:v>4.12</c:v>
                </c:pt>
                <c:pt idx="1821">
                  <c:v>3.97</c:v>
                </c:pt>
                <c:pt idx="1822">
                  <c:v>4.13</c:v>
                </c:pt>
                <c:pt idx="1823">
                  <c:v>4.04</c:v>
                </c:pt>
                <c:pt idx="1824">
                  <c:v>4.0999999999999996</c:v>
                </c:pt>
                <c:pt idx="1825">
                  <c:v>4.0599999999999996</c:v>
                </c:pt>
                <c:pt idx="1826">
                  <c:v>4.03</c:v>
                </c:pt>
                <c:pt idx="1827">
                  <c:v>3.97</c:v>
                </c:pt>
                <c:pt idx="1828">
                  <c:v>4.2</c:v>
                </c:pt>
                <c:pt idx="1829">
                  <c:v>4.04</c:v>
                </c:pt>
                <c:pt idx="1830">
                  <c:v>4.0999999999999996</c:v>
                </c:pt>
                <c:pt idx="1831">
                  <c:v>4.13</c:v>
                </c:pt>
                <c:pt idx="1832">
                  <c:v>4.1500000000000004</c:v>
                </c:pt>
                <c:pt idx="1833">
                  <c:v>4.16</c:v>
                </c:pt>
                <c:pt idx="1834">
                  <c:v>4.01</c:v>
                </c:pt>
                <c:pt idx="1835">
                  <c:v>4.0999999999999996</c:v>
                </c:pt>
                <c:pt idx="1836">
                  <c:v>4.07</c:v>
                </c:pt>
                <c:pt idx="1837">
                  <c:v>4.03</c:v>
                </c:pt>
                <c:pt idx="1838">
                  <c:v>4.18</c:v>
                </c:pt>
                <c:pt idx="1839">
                  <c:v>3.97</c:v>
                </c:pt>
                <c:pt idx="1840">
                  <c:v>4.2</c:v>
                </c:pt>
                <c:pt idx="1841">
                  <c:v>4.09</c:v>
                </c:pt>
                <c:pt idx="1842">
                  <c:v>4.07</c:v>
                </c:pt>
                <c:pt idx="1843">
                  <c:v>4.01</c:v>
                </c:pt>
                <c:pt idx="1844">
                  <c:v>4.18</c:v>
                </c:pt>
                <c:pt idx="1845">
                  <c:v>3.98</c:v>
                </c:pt>
                <c:pt idx="1846">
                  <c:v>4.12</c:v>
                </c:pt>
                <c:pt idx="1847">
                  <c:v>4.0999999999999996</c:v>
                </c:pt>
                <c:pt idx="1848">
                  <c:v>4.07</c:v>
                </c:pt>
                <c:pt idx="1849">
                  <c:v>4.0999999999999996</c:v>
                </c:pt>
                <c:pt idx="1850">
                  <c:v>4.04</c:v>
                </c:pt>
                <c:pt idx="1851">
                  <c:v>4.0999999999999996</c:v>
                </c:pt>
                <c:pt idx="1852">
                  <c:v>4.04</c:v>
                </c:pt>
                <c:pt idx="1853">
                  <c:v>4.03</c:v>
                </c:pt>
                <c:pt idx="1854">
                  <c:v>4.09</c:v>
                </c:pt>
                <c:pt idx="1855">
                  <c:v>4.09</c:v>
                </c:pt>
                <c:pt idx="1856">
                  <c:v>4.04</c:v>
                </c:pt>
                <c:pt idx="1857">
                  <c:v>4.07</c:v>
                </c:pt>
                <c:pt idx="1858">
                  <c:v>4.2300000000000004</c:v>
                </c:pt>
                <c:pt idx="1859">
                  <c:v>4.07</c:v>
                </c:pt>
                <c:pt idx="1860">
                  <c:v>4.07</c:v>
                </c:pt>
                <c:pt idx="1861">
                  <c:v>4.09</c:v>
                </c:pt>
                <c:pt idx="1862">
                  <c:v>4.0999999999999996</c:v>
                </c:pt>
                <c:pt idx="1863">
                  <c:v>4.2300000000000004</c:v>
                </c:pt>
                <c:pt idx="1864">
                  <c:v>4.16</c:v>
                </c:pt>
                <c:pt idx="1865">
                  <c:v>4.0599999999999996</c:v>
                </c:pt>
                <c:pt idx="1866">
                  <c:v>4.2</c:v>
                </c:pt>
                <c:pt idx="1867">
                  <c:v>4.13</c:v>
                </c:pt>
                <c:pt idx="1868">
                  <c:v>4.24</c:v>
                </c:pt>
                <c:pt idx="1869">
                  <c:v>4.09</c:v>
                </c:pt>
                <c:pt idx="1870">
                  <c:v>4.12</c:v>
                </c:pt>
                <c:pt idx="1871">
                  <c:v>4.2</c:v>
                </c:pt>
                <c:pt idx="1872">
                  <c:v>4.1500000000000004</c:v>
                </c:pt>
                <c:pt idx="1873">
                  <c:v>4.04</c:v>
                </c:pt>
                <c:pt idx="1874">
                  <c:v>4.0599999999999996</c:v>
                </c:pt>
                <c:pt idx="1875">
                  <c:v>4.0999999999999996</c:v>
                </c:pt>
                <c:pt idx="1876">
                  <c:v>4.03</c:v>
                </c:pt>
                <c:pt idx="1877">
                  <c:v>4.0999999999999996</c:v>
                </c:pt>
                <c:pt idx="1878">
                  <c:v>4.0599999999999996</c:v>
                </c:pt>
                <c:pt idx="1879">
                  <c:v>4.07</c:v>
                </c:pt>
                <c:pt idx="1880">
                  <c:v>4.04</c:v>
                </c:pt>
                <c:pt idx="1881">
                  <c:v>4.04</c:v>
                </c:pt>
                <c:pt idx="1882">
                  <c:v>4</c:v>
                </c:pt>
                <c:pt idx="1883">
                  <c:v>4.09</c:v>
                </c:pt>
                <c:pt idx="1884">
                  <c:v>4.0599999999999996</c:v>
                </c:pt>
                <c:pt idx="1885">
                  <c:v>4.09</c:v>
                </c:pt>
                <c:pt idx="1886">
                  <c:v>4.03</c:v>
                </c:pt>
                <c:pt idx="1887">
                  <c:v>4.21</c:v>
                </c:pt>
                <c:pt idx="1888">
                  <c:v>4.04</c:v>
                </c:pt>
                <c:pt idx="1889">
                  <c:v>4.2</c:v>
                </c:pt>
                <c:pt idx="1890">
                  <c:v>4.07</c:v>
                </c:pt>
                <c:pt idx="1891">
                  <c:v>4.07</c:v>
                </c:pt>
                <c:pt idx="1892">
                  <c:v>4.09</c:v>
                </c:pt>
                <c:pt idx="1893">
                  <c:v>4.0999999999999996</c:v>
                </c:pt>
                <c:pt idx="1894">
                  <c:v>4.09</c:v>
                </c:pt>
                <c:pt idx="1895">
                  <c:v>4.03</c:v>
                </c:pt>
                <c:pt idx="1896">
                  <c:v>4.0999999999999996</c:v>
                </c:pt>
                <c:pt idx="1897">
                  <c:v>4.0999999999999996</c:v>
                </c:pt>
                <c:pt idx="1898">
                  <c:v>4.0599999999999996</c:v>
                </c:pt>
                <c:pt idx="1899">
                  <c:v>4.0999999999999996</c:v>
                </c:pt>
                <c:pt idx="1900">
                  <c:v>4.12</c:v>
                </c:pt>
                <c:pt idx="1901">
                  <c:v>4.07</c:v>
                </c:pt>
                <c:pt idx="1902">
                  <c:v>4.0599999999999996</c:v>
                </c:pt>
                <c:pt idx="1903">
                  <c:v>4</c:v>
                </c:pt>
                <c:pt idx="1904">
                  <c:v>4.13</c:v>
                </c:pt>
                <c:pt idx="1905">
                  <c:v>4.13</c:v>
                </c:pt>
                <c:pt idx="1906">
                  <c:v>4.09</c:v>
                </c:pt>
                <c:pt idx="1907">
                  <c:v>4.04</c:v>
                </c:pt>
                <c:pt idx="1908">
                  <c:v>4.13</c:v>
                </c:pt>
                <c:pt idx="1909">
                  <c:v>4.0599999999999996</c:v>
                </c:pt>
                <c:pt idx="1910">
                  <c:v>4.07</c:v>
                </c:pt>
                <c:pt idx="1911">
                  <c:v>4</c:v>
                </c:pt>
                <c:pt idx="1912">
                  <c:v>4.0999999999999996</c:v>
                </c:pt>
                <c:pt idx="1913">
                  <c:v>4.12</c:v>
                </c:pt>
                <c:pt idx="1914">
                  <c:v>4.09</c:v>
                </c:pt>
                <c:pt idx="1915">
                  <c:v>4.07</c:v>
                </c:pt>
                <c:pt idx="1916">
                  <c:v>4.07</c:v>
                </c:pt>
                <c:pt idx="1917">
                  <c:v>4.0999999999999996</c:v>
                </c:pt>
                <c:pt idx="1918">
                  <c:v>4.18</c:v>
                </c:pt>
                <c:pt idx="1919">
                  <c:v>4.0599999999999996</c:v>
                </c:pt>
                <c:pt idx="1920">
                  <c:v>4.1500000000000004</c:v>
                </c:pt>
                <c:pt idx="1921">
                  <c:v>4.04</c:v>
                </c:pt>
                <c:pt idx="1922">
                  <c:v>4.03</c:v>
                </c:pt>
                <c:pt idx="1923">
                  <c:v>4.01</c:v>
                </c:pt>
                <c:pt idx="1924">
                  <c:v>4.12</c:v>
                </c:pt>
                <c:pt idx="1925">
                  <c:v>4.18</c:v>
                </c:pt>
                <c:pt idx="1926">
                  <c:v>4.09</c:v>
                </c:pt>
                <c:pt idx="1927">
                  <c:v>4.07</c:v>
                </c:pt>
                <c:pt idx="1928">
                  <c:v>4</c:v>
                </c:pt>
                <c:pt idx="1929">
                  <c:v>4.03</c:v>
                </c:pt>
                <c:pt idx="1930">
                  <c:v>4.13</c:v>
                </c:pt>
                <c:pt idx="1931">
                  <c:v>4.13</c:v>
                </c:pt>
                <c:pt idx="1932">
                  <c:v>4.13</c:v>
                </c:pt>
                <c:pt idx="1933">
                  <c:v>4.2</c:v>
                </c:pt>
                <c:pt idx="1934">
                  <c:v>4.2699999999999996</c:v>
                </c:pt>
                <c:pt idx="1935">
                  <c:v>4.2</c:v>
                </c:pt>
                <c:pt idx="1936">
                  <c:v>4.07</c:v>
                </c:pt>
                <c:pt idx="1937">
                  <c:v>4.18</c:v>
                </c:pt>
                <c:pt idx="1938">
                  <c:v>4.17</c:v>
                </c:pt>
                <c:pt idx="1939">
                  <c:v>4.26</c:v>
                </c:pt>
                <c:pt idx="1940">
                  <c:v>4.29</c:v>
                </c:pt>
                <c:pt idx="1941">
                  <c:v>4.2</c:v>
                </c:pt>
                <c:pt idx="1942">
                  <c:v>4.2699999999999996</c:v>
                </c:pt>
                <c:pt idx="1943">
                  <c:v>4.2699999999999996</c:v>
                </c:pt>
                <c:pt idx="1944">
                  <c:v>4.32</c:v>
                </c:pt>
                <c:pt idx="1945">
                  <c:v>4.29</c:v>
                </c:pt>
                <c:pt idx="1946">
                  <c:v>4.3</c:v>
                </c:pt>
                <c:pt idx="1947">
                  <c:v>4.24</c:v>
                </c:pt>
                <c:pt idx="1948">
                  <c:v>4.26</c:v>
                </c:pt>
                <c:pt idx="1949">
                  <c:v>4.29</c:v>
                </c:pt>
                <c:pt idx="1950">
                  <c:v>4.24</c:v>
                </c:pt>
                <c:pt idx="1951">
                  <c:v>4.3</c:v>
                </c:pt>
                <c:pt idx="1952">
                  <c:v>4.3</c:v>
                </c:pt>
                <c:pt idx="1953">
                  <c:v>4.29</c:v>
                </c:pt>
                <c:pt idx="1954">
                  <c:v>4.3</c:v>
                </c:pt>
                <c:pt idx="1955">
                  <c:v>4.2300000000000004</c:v>
                </c:pt>
                <c:pt idx="1956">
                  <c:v>4.26</c:v>
                </c:pt>
                <c:pt idx="1957">
                  <c:v>4.26</c:v>
                </c:pt>
                <c:pt idx="1958">
                  <c:v>4.29</c:v>
                </c:pt>
                <c:pt idx="1959">
                  <c:v>4.33</c:v>
                </c:pt>
                <c:pt idx="1960">
                  <c:v>4.32</c:v>
                </c:pt>
                <c:pt idx="1961">
                  <c:v>4.29</c:v>
                </c:pt>
                <c:pt idx="1962">
                  <c:v>4.33</c:v>
                </c:pt>
                <c:pt idx="1963">
                  <c:v>4.29</c:v>
                </c:pt>
                <c:pt idx="1964">
                  <c:v>4.3</c:v>
                </c:pt>
                <c:pt idx="1965">
                  <c:v>4.26</c:v>
                </c:pt>
                <c:pt idx="1966">
                  <c:v>4.32</c:v>
                </c:pt>
                <c:pt idx="1967">
                  <c:v>4.2699999999999996</c:v>
                </c:pt>
                <c:pt idx="1968">
                  <c:v>4.32</c:v>
                </c:pt>
                <c:pt idx="1969">
                  <c:v>4.32</c:v>
                </c:pt>
                <c:pt idx="1970">
                  <c:v>4.2699999999999996</c:v>
                </c:pt>
                <c:pt idx="1971">
                  <c:v>4.2300000000000004</c:v>
                </c:pt>
                <c:pt idx="1972">
                  <c:v>4.26</c:v>
                </c:pt>
                <c:pt idx="1973">
                  <c:v>4.3</c:v>
                </c:pt>
                <c:pt idx="1974">
                  <c:v>4.26</c:v>
                </c:pt>
                <c:pt idx="1975">
                  <c:v>4.2</c:v>
                </c:pt>
                <c:pt idx="1976">
                  <c:v>4.3499999999999996</c:v>
                </c:pt>
                <c:pt idx="1977">
                  <c:v>4.26</c:v>
                </c:pt>
                <c:pt idx="1978">
                  <c:v>4.2300000000000004</c:v>
                </c:pt>
                <c:pt idx="1979">
                  <c:v>4.29</c:v>
                </c:pt>
                <c:pt idx="1980">
                  <c:v>4.2</c:v>
                </c:pt>
                <c:pt idx="1981">
                  <c:v>4.2300000000000004</c:v>
                </c:pt>
                <c:pt idx="1982">
                  <c:v>4.24</c:v>
                </c:pt>
                <c:pt idx="1983">
                  <c:v>4.24</c:v>
                </c:pt>
                <c:pt idx="1984">
                  <c:v>4.26</c:v>
                </c:pt>
                <c:pt idx="1985">
                  <c:v>4.2699999999999996</c:v>
                </c:pt>
                <c:pt idx="1986">
                  <c:v>4.29</c:v>
                </c:pt>
                <c:pt idx="1987">
                  <c:v>4.21</c:v>
                </c:pt>
                <c:pt idx="1988">
                  <c:v>4.2699999999999996</c:v>
                </c:pt>
                <c:pt idx="1989">
                  <c:v>4.3</c:v>
                </c:pt>
                <c:pt idx="1990">
                  <c:v>4.24</c:v>
                </c:pt>
                <c:pt idx="1991">
                  <c:v>4.29</c:v>
                </c:pt>
                <c:pt idx="1992">
                  <c:v>4.2300000000000004</c:v>
                </c:pt>
                <c:pt idx="1993">
                  <c:v>4.2300000000000004</c:v>
                </c:pt>
                <c:pt idx="1994">
                  <c:v>4.2699999999999996</c:v>
                </c:pt>
                <c:pt idx="1995">
                  <c:v>4.2300000000000004</c:v>
                </c:pt>
                <c:pt idx="1996">
                  <c:v>4.3600000000000003</c:v>
                </c:pt>
                <c:pt idx="1997">
                  <c:v>4.3</c:v>
                </c:pt>
                <c:pt idx="1998">
                  <c:v>4.26</c:v>
                </c:pt>
                <c:pt idx="1999">
                  <c:v>4.26</c:v>
                </c:pt>
                <c:pt idx="2000">
                  <c:v>4.24</c:v>
                </c:pt>
                <c:pt idx="2001">
                  <c:v>4.21</c:v>
                </c:pt>
                <c:pt idx="2002">
                  <c:v>4.24</c:v>
                </c:pt>
                <c:pt idx="2003">
                  <c:v>4.29</c:v>
                </c:pt>
                <c:pt idx="2004">
                  <c:v>4.29</c:v>
                </c:pt>
                <c:pt idx="2005">
                  <c:v>4.21</c:v>
                </c:pt>
                <c:pt idx="2006">
                  <c:v>4.29</c:v>
                </c:pt>
                <c:pt idx="2007">
                  <c:v>4.29</c:v>
                </c:pt>
                <c:pt idx="2008">
                  <c:v>4.24</c:v>
                </c:pt>
                <c:pt idx="2009">
                  <c:v>4.26</c:v>
                </c:pt>
                <c:pt idx="2010">
                  <c:v>4.3</c:v>
                </c:pt>
                <c:pt idx="2011">
                  <c:v>4.26</c:v>
                </c:pt>
                <c:pt idx="2012">
                  <c:v>4.21</c:v>
                </c:pt>
                <c:pt idx="2013">
                  <c:v>4.26</c:v>
                </c:pt>
                <c:pt idx="2014">
                  <c:v>4.2300000000000004</c:v>
                </c:pt>
                <c:pt idx="2015">
                  <c:v>4.3</c:v>
                </c:pt>
                <c:pt idx="2016">
                  <c:v>4.2</c:v>
                </c:pt>
                <c:pt idx="2017">
                  <c:v>4.2300000000000004</c:v>
                </c:pt>
                <c:pt idx="2018">
                  <c:v>4.26</c:v>
                </c:pt>
                <c:pt idx="2019">
                  <c:v>4.26</c:v>
                </c:pt>
                <c:pt idx="2020">
                  <c:v>4.26</c:v>
                </c:pt>
                <c:pt idx="2021">
                  <c:v>4.29</c:v>
                </c:pt>
                <c:pt idx="2022">
                  <c:v>4.21</c:v>
                </c:pt>
                <c:pt idx="2023">
                  <c:v>4.29</c:v>
                </c:pt>
                <c:pt idx="2024">
                  <c:v>4.26</c:v>
                </c:pt>
                <c:pt idx="2025">
                  <c:v>4.26</c:v>
                </c:pt>
                <c:pt idx="2026">
                  <c:v>4.24</c:v>
                </c:pt>
                <c:pt idx="2027">
                  <c:v>4.24</c:v>
                </c:pt>
                <c:pt idx="2028">
                  <c:v>4.2699999999999996</c:v>
                </c:pt>
                <c:pt idx="2029">
                  <c:v>4.2</c:v>
                </c:pt>
                <c:pt idx="2030">
                  <c:v>4.29</c:v>
                </c:pt>
                <c:pt idx="2031">
                  <c:v>4.21</c:v>
                </c:pt>
                <c:pt idx="2032">
                  <c:v>4.26</c:v>
                </c:pt>
                <c:pt idx="2033">
                  <c:v>4.26</c:v>
                </c:pt>
                <c:pt idx="2034">
                  <c:v>4.2699999999999996</c:v>
                </c:pt>
                <c:pt idx="2035">
                  <c:v>4.22</c:v>
                </c:pt>
                <c:pt idx="2036">
                  <c:v>4.2699999999999996</c:v>
                </c:pt>
                <c:pt idx="2037">
                  <c:v>4.2300000000000004</c:v>
                </c:pt>
                <c:pt idx="2038">
                  <c:v>4.2699999999999996</c:v>
                </c:pt>
                <c:pt idx="2039">
                  <c:v>4.29</c:v>
                </c:pt>
                <c:pt idx="2040">
                  <c:v>4.29</c:v>
                </c:pt>
                <c:pt idx="2041">
                  <c:v>4.46</c:v>
                </c:pt>
                <c:pt idx="2042">
                  <c:v>4.2</c:v>
                </c:pt>
                <c:pt idx="2043">
                  <c:v>4.32</c:v>
                </c:pt>
                <c:pt idx="2044">
                  <c:v>4.26</c:v>
                </c:pt>
                <c:pt idx="2045">
                  <c:v>4.3</c:v>
                </c:pt>
                <c:pt idx="2046">
                  <c:v>4.38</c:v>
                </c:pt>
                <c:pt idx="2047">
                  <c:v>4.33</c:v>
                </c:pt>
                <c:pt idx="2048">
                  <c:v>4.4400000000000004</c:v>
                </c:pt>
                <c:pt idx="2049">
                  <c:v>4.24</c:v>
                </c:pt>
                <c:pt idx="2050">
                  <c:v>4.3</c:v>
                </c:pt>
                <c:pt idx="2051">
                  <c:v>4.47</c:v>
                </c:pt>
                <c:pt idx="2052">
                  <c:v>4.53</c:v>
                </c:pt>
                <c:pt idx="2053">
                  <c:v>4.24</c:v>
                </c:pt>
                <c:pt idx="2054">
                  <c:v>4.2300000000000004</c:v>
                </c:pt>
                <c:pt idx="2055">
                  <c:v>4.33</c:v>
                </c:pt>
                <c:pt idx="2056">
                  <c:v>4.29</c:v>
                </c:pt>
                <c:pt idx="2057">
                  <c:v>4.3</c:v>
                </c:pt>
                <c:pt idx="2058">
                  <c:v>4.2699999999999996</c:v>
                </c:pt>
                <c:pt idx="2059">
                  <c:v>4.33</c:v>
                </c:pt>
                <c:pt idx="2060">
                  <c:v>4.2</c:v>
                </c:pt>
                <c:pt idx="2061">
                  <c:v>4.32</c:v>
                </c:pt>
                <c:pt idx="2062">
                  <c:v>4.3</c:v>
                </c:pt>
                <c:pt idx="2063">
                  <c:v>4.24</c:v>
                </c:pt>
                <c:pt idx="2064">
                  <c:v>4.2699999999999996</c:v>
                </c:pt>
                <c:pt idx="2065">
                  <c:v>4.29</c:v>
                </c:pt>
                <c:pt idx="2066">
                  <c:v>4.29</c:v>
                </c:pt>
                <c:pt idx="2067">
                  <c:v>4.24</c:v>
                </c:pt>
                <c:pt idx="2068">
                  <c:v>4.55</c:v>
                </c:pt>
                <c:pt idx="2069">
                  <c:v>4.26</c:v>
                </c:pt>
                <c:pt idx="2070">
                  <c:v>4.2300000000000004</c:v>
                </c:pt>
                <c:pt idx="2071">
                  <c:v>4.2699999999999996</c:v>
                </c:pt>
                <c:pt idx="2072">
                  <c:v>4.32</c:v>
                </c:pt>
                <c:pt idx="2073">
                  <c:v>4.2699999999999996</c:v>
                </c:pt>
                <c:pt idx="2074">
                  <c:v>4.2699999999999996</c:v>
                </c:pt>
                <c:pt idx="2075">
                  <c:v>4.2699999999999996</c:v>
                </c:pt>
                <c:pt idx="2076">
                  <c:v>4.2699999999999996</c:v>
                </c:pt>
                <c:pt idx="2077">
                  <c:v>4.26</c:v>
                </c:pt>
                <c:pt idx="2078">
                  <c:v>4.2699999999999996</c:v>
                </c:pt>
                <c:pt idx="2079">
                  <c:v>4.2699999999999996</c:v>
                </c:pt>
                <c:pt idx="2080">
                  <c:v>4.29</c:v>
                </c:pt>
                <c:pt idx="2081">
                  <c:v>4.2699999999999996</c:v>
                </c:pt>
                <c:pt idx="2082">
                  <c:v>4.24</c:v>
                </c:pt>
                <c:pt idx="2083">
                  <c:v>4.32</c:v>
                </c:pt>
                <c:pt idx="2084">
                  <c:v>4.2699999999999996</c:v>
                </c:pt>
                <c:pt idx="2085">
                  <c:v>4.24</c:v>
                </c:pt>
                <c:pt idx="2086">
                  <c:v>4.2699999999999996</c:v>
                </c:pt>
                <c:pt idx="2087">
                  <c:v>4.26</c:v>
                </c:pt>
                <c:pt idx="2088">
                  <c:v>4.3499999999999996</c:v>
                </c:pt>
                <c:pt idx="2089">
                  <c:v>4.26</c:v>
                </c:pt>
                <c:pt idx="2090">
                  <c:v>4.24</c:v>
                </c:pt>
                <c:pt idx="2091">
                  <c:v>4.2699999999999996</c:v>
                </c:pt>
                <c:pt idx="2092">
                  <c:v>4.29</c:v>
                </c:pt>
                <c:pt idx="2093">
                  <c:v>4.2300000000000004</c:v>
                </c:pt>
                <c:pt idx="2094">
                  <c:v>4.32</c:v>
                </c:pt>
                <c:pt idx="2095">
                  <c:v>4.29</c:v>
                </c:pt>
                <c:pt idx="2096">
                  <c:v>4.4000000000000004</c:v>
                </c:pt>
                <c:pt idx="2097">
                  <c:v>4.2699999999999996</c:v>
                </c:pt>
                <c:pt idx="2098">
                  <c:v>4.24</c:v>
                </c:pt>
                <c:pt idx="2099">
                  <c:v>4.24</c:v>
                </c:pt>
                <c:pt idx="2100">
                  <c:v>4.32</c:v>
                </c:pt>
                <c:pt idx="2101">
                  <c:v>4.32</c:v>
                </c:pt>
                <c:pt idx="2102">
                  <c:v>4.29</c:v>
                </c:pt>
                <c:pt idx="2103">
                  <c:v>4.26</c:v>
                </c:pt>
                <c:pt idx="2104">
                  <c:v>4.3</c:v>
                </c:pt>
                <c:pt idx="2105">
                  <c:v>4.29</c:v>
                </c:pt>
                <c:pt idx="2106">
                  <c:v>4.24</c:v>
                </c:pt>
                <c:pt idx="2107">
                  <c:v>4.26</c:v>
                </c:pt>
                <c:pt idx="2108">
                  <c:v>4.32</c:v>
                </c:pt>
                <c:pt idx="2109">
                  <c:v>4.2300000000000004</c:v>
                </c:pt>
                <c:pt idx="2110">
                  <c:v>4.29</c:v>
                </c:pt>
                <c:pt idx="2111">
                  <c:v>4.2699999999999996</c:v>
                </c:pt>
                <c:pt idx="2112">
                  <c:v>4.26</c:v>
                </c:pt>
                <c:pt idx="2113">
                  <c:v>4.29</c:v>
                </c:pt>
                <c:pt idx="2114">
                  <c:v>4.26</c:v>
                </c:pt>
                <c:pt idx="2115">
                  <c:v>4.24</c:v>
                </c:pt>
                <c:pt idx="2116">
                  <c:v>4.29</c:v>
                </c:pt>
                <c:pt idx="2117">
                  <c:v>4.24</c:v>
                </c:pt>
                <c:pt idx="2118">
                  <c:v>4.2699999999999996</c:v>
                </c:pt>
                <c:pt idx="2119">
                  <c:v>4.26</c:v>
                </c:pt>
                <c:pt idx="2120">
                  <c:v>4.26</c:v>
                </c:pt>
                <c:pt idx="2121">
                  <c:v>4.2699999999999996</c:v>
                </c:pt>
                <c:pt idx="2122">
                  <c:v>4.29</c:v>
                </c:pt>
                <c:pt idx="2123">
                  <c:v>4.26</c:v>
                </c:pt>
                <c:pt idx="2124">
                  <c:v>4.24</c:v>
                </c:pt>
                <c:pt idx="2125">
                  <c:v>4.32</c:v>
                </c:pt>
                <c:pt idx="2126">
                  <c:v>4.2699999999999996</c:v>
                </c:pt>
                <c:pt idx="2127">
                  <c:v>4.33</c:v>
                </c:pt>
                <c:pt idx="2128">
                  <c:v>4.2699999999999996</c:v>
                </c:pt>
                <c:pt idx="2129">
                  <c:v>4.26</c:v>
                </c:pt>
                <c:pt idx="2130">
                  <c:v>4.2</c:v>
                </c:pt>
                <c:pt idx="2131">
                  <c:v>4.21</c:v>
                </c:pt>
                <c:pt idx="2132">
                  <c:v>4.24</c:v>
                </c:pt>
                <c:pt idx="2133">
                  <c:v>4.24</c:v>
                </c:pt>
                <c:pt idx="2134">
                  <c:v>4.29</c:v>
                </c:pt>
                <c:pt idx="2135">
                  <c:v>4.21</c:v>
                </c:pt>
                <c:pt idx="2136">
                  <c:v>4.29</c:v>
                </c:pt>
                <c:pt idx="2137">
                  <c:v>4.2699999999999996</c:v>
                </c:pt>
                <c:pt idx="2138">
                  <c:v>4.2699999999999996</c:v>
                </c:pt>
                <c:pt idx="2139">
                  <c:v>4.26</c:v>
                </c:pt>
                <c:pt idx="2140">
                  <c:v>4.26</c:v>
                </c:pt>
                <c:pt idx="2141">
                  <c:v>4.3</c:v>
                </c:pt>
                <c:pt idx="2142">
                  <c:v>4.26</c:v>
                </c:pt>
                <c:pt idx="2143">
                  <c:v>4.24</c:v>
                </c:pt>
                <c:pt idx="2144">
                  <c:v>4.26</c:v>
                </c:pt>
                <c:pt idx="2145">
                  <c:v>4.26</c:v>
                </c:pt>
                <c:pt idx="2146">
                  <c:v>4.3</c:v>
                </c:pt>
                <c:pt idx="2147">
                  <c:v>4.21</c:v>
                </c:pt>
                <c:pt idx="2148">
                  <c:v>4.29</c:v>
                </c:pt>
                <c:pt idx="2149">
                  <c:v>4.24</c:v>
                </c:pt>
                <c:pt idx="2150">
                  <c:v>4.2300000000000004</c:v>
                </c:pt>
                <c:pt idx="2151">
                  <c:v>4.24</c:v>
                </c:pt>
                <c:pt idx="2152">
                  <c:v>4.24</c:v>
                </c:pt>
                <c:pt idx="2153">
                  <c:v>4.26</c:v>
                </c:pt>
                <c:pt idx="2154">
                  <c:v>4.33</c:v>
                </c:pt>
                <c:pt idx="2155">
                  <c:v>4.29</c:v>
                </c:pt>
                <c:pt idx="2156">
                  <c:v>4.26</c:v>
                </c:pt>
                <c:pt idx="2157">
                  <c:v>4.5199999999999996</c:v>
                </c:pt>
                <c:pt idx="2158">
                  <c:v>4.4400000000000004</c:v>
                </c:pt>
                <c:pt idx="2159">
                  <c:v>4.24</c:v>
                </c:pt>
                <c:pt idx="2160">
                  <c:v>4.2699999999999996</c:v>
                </c:pt>
                <c:pt idx="2161">
                  <c:v>4.2699999999999996</c:v>
                </c:pt>
                <c:pt idx="2162">
                  <c:v>4.49</c:v>
                </c:pt>
                <c:pt idx="2163">
                  <c:v>4.3600000000000003</c:v>
                </c:pt>
                <c:pt idx="2164">
                  <c:v>4.29</c:v>
                </c:pt>
                <c:pt idx="2165">
                  <c:v>4.21</c:v>
                </c:pt>
                <c:pt idx="2166">
                  <c:v>4.24</c:v>
                </c:pt>
                <c:pt idx="2167">
                  <c:v>4.29</c:v>
                </c:pt>
                <c:pt idx="2168">
                  <c:v>4.5599999999999996</c:v>
                </c:pt>
                <c:pt idx="2169">
                  <c:v>4.3499999999999996</c:v>
                </c:pt>
                <c:pt idx="2170">
                  <c:v>4.32</c:v>
                </c:pt>
                <c:pt idx="2171">
                  <c:v>4.33</c:v>
                </c:pt>
                <c:pt idx="2172">
                  <c:v>4.29</c:v>
                </c:pt>
                <c:pt idx="2173">
                  <c:v>4.2699999999999996</c:v>
                </c:pt>
                <c:pt idx="2174">
                  <c:v>4.3</c:v>
                </c:pt>
                <c:pt idx="2175">
                  <c:v>4.32</c:v>
                </c:pt>
                <c:pt idx="2176">
                  <c:v>4.38</c:v>
                </c:pt>
                <c:pt idx="2177">
                  <c:v>4.4000000000000004</c:v>
                </c:pt>
                <c:pt idx="2178">
                  <c:v>4.47</c:v>
                </c:pt>
                <c:pt idx="2179">
                  <c:v>4.2300000000000004</c:v>
                </c:pt>
                <c:pt idx="2180">
                  <c:v>4.4000000000000004</c:v>
                </c:pt>
                <c:pt idx="2181">
                  <c:v>4.32</c:v>
                </c:pt>
                <c:pt idx="2182">
                  <c:v>4.3499999999999996</c:v>
                </c:pt>
                <c:pt idx="2183">
                  <c:v>4.43</c:v>
                </c:pt>
                <c:pt idx="2184">
                  <c:v>4.32</c:v>
                </c:pt>
                <c:pt idx="2185">
                  <c:v>4.24</c:v>
                </c:pt>
                <c:pt idx="2186">
                  <c:v>4.3</c:v>
                </c:pt>
                <c:pt idx="2187">
                  <c:v>4.2699999999999996</c:v>
                </c:pt>
                <c:pt idx="2188">
                  <c:v>4.3</c:v>
                </c:pt>
                <c:pt idx="2189">
                  <c:v>4.32</c:v>
                </c:pt>
                <c:pt idx="2190">
                  <c:v>4.26</c:v>
                </c:pt>
                <c:pt idx="2191">
                  <c:v>4.2699999999999996</c:v>
                </c:pt>
                <c:pt idx="2192">
                  <c:v>4.3499999999999996</c:v>
                </c:pt>
                <c:pt idx="2193">
                  <c:v>4.26</c:v>
                </c:pt>
                <c:pt idx="2194">
                  <c:v>4.3499999999999996</c:v>
                </c:pt>
                <c:pt idx="2195">
                  <c:v>4.3600000000000003</c:v>
                </c:pt>
                <c:pt idx="2196">
                  <c:v>4.29</c:v>
                </c:pt>
                <c:pt idx="2197">
                  <c:v>4.2699999999999996</c:v>
                </c:pt>
                <c:pt idx="2198">
                  <c:v>4.2699999999999996</c:v>
                </c:pt>
                <c:pt idx="2199">
                  <c:v>4.33</c:v>
                </c:pt>
                <c:pt idx="2200">
                  <c:v>4.3600000000000003</c:v>
                </c:pt>
                <c:pt idx="2201">
                  <c:v>4.55</c:v>
                </c:pt>
                <c:pt idx="2202">
                  <c:v>4.26</c:v>
                </c:pt>
                <c:pt idx="2203">
                  <c:v>4.2699999999999996</c:v>
                </c:pt>
                <c:pt idx="2204">
                  <c:v>4.41</c:v>
                </c:pt>
                <c:pt idx="2205">
                  <c:v>4.3499999999999996</c:v>
                </c:pt>
                <c:pt idx="2206">
                  <c:v>4.3</c:v>
                </c:pt>
                <c:pt idx="2207">
                  <c:v>4.3499999999999996</c:v>
                </c:pt>
                <c:pt idx="2208">
                  <c:v>4.32</c:v>
                </c:pt>
                <c:pt idx="2209">
                  <c:v>4.41</c:v>
                </c:pt>
                <c:pt idx="2210">
                  <c:v>4.26</c:v>
                </c:pt>
                <c:pt idx="2211">
                  <c:v>4.32</c:v>
                </c:pt>
                <c:pt idx="2212">
                  <c:v>4.29</c:v>
                </c:pt>
                <c:pt idx="2213">
                  <c:v>4.3</c:v>
                </c:pt>
                <c:pt idx="2214">
                  <c:v>4.38</c:v>
                </c:pt>
                <c:pt idx="2215">
                  <c:v>4.46</c:v>
                </c:pt>
                <c:pt idx="2216">
                  <c:v>4.2699999999999996</c:v>
                </c:pt>
                <c:pt idx="2217">
                  <c:v>4.33</c:v>
                </c:pt>
                <c:pt idx="2218">
                  <c:v>4.2300000000000004</c:v>
                </c:pt>
                <c:pt idx="2219">
                  <c:v>4.33</c:v>
                </c:pt>
                <c:pt idx="2220">
                  <c:v>4.32</c:v>
                </c:pt>
                <c:pt idx="2221">
                  <c:v>4.33</c:v>
                </c:pt>
                <c:pt idx="2222">
                  <c:v>4.38</c:v>
                </c:pt>
                <c:pt idx="2223">
                  <c:v>4.32</c:v>
                </c:pt>
                <c:pt idx="2224">
                  <c:v>4.32</c:v>
                </c:pt>
                <c:pt idx="2225">
                  <c:v>4.29</c:v>
                </c:pt>
                <c:pt idx="2226">
                  <c:v>4.38</c:v>
                </c:pt>
                <c:pt idx="2227">
                  <c:v>4.29</c:v>
                </c:pt>
                <c:pt idx="2228">
                  <c:v>4.29</c:v>
                </c:pt>
                <c:pt idx="2229">
                  <c:v>4.33</c:v>
                </c:pt>
                <c:pt idx="2230">
                  <c:v>4.33</c:v>
                </c:pt>
                <c:pt idx="2231">
                  <c:v>4.2699999999999996</c:v>
                </c:pt>
                <c:pt idx="2232">
                  <c:v>4.3</c:v>
                </c:pt>
                <c:pt idx="2233">
                  <c:v>4.29</c:v>
                </c:pt>
                <c:pt idx="2234">
                  <c:v>4.33</c:v>
                </c:pt>
                <c:pt idx="2235">
                  <c:v>4.3099999999999996</c:v>
                </c:pt>
                <c:pt idx="2236">
                  <c:v>4.29</c:v>
                </c:pt>
                <c:pt idx="2237">
                  <c:v>4.2699999999999996</c:v>
                </c:pt>
                <c:pt idx="2238">
                  <c:v>4.3600000000000003</c:v>
                </c:pt>
                <c:pt idx="2239">
                  <c:v>4.2699999999999996</c:v>
                </c:pt>
                <c:pt idx="2240">
                  <c:v>4.26</c:v>
                </c:pt>
                <c:pt idx="2241">
                  <c:v>4.3600000000000003</c:v>
                </c:pt>
                <c:pt idx="2242">
                  <c:v>4.26</c:v>
                </c:pt>
                <c:pt idx="2243">
                  <c:v>4.38</c:v>
                </c:pt>
                <c:pt idx="2244">
                  <c:v>4.4000000000000004</c:v>
                </c:pt>
                <c:pt idx="2245">
                  <c:v>4.55</c:v>
                </c:pt>
                <c:pt idx="2246">
                  <c:v>4.3499999999999996</c:v>
                </c:pt>
                <c:pt idx="2247">
                  <c:v>4.3600000000000003</c:v>
                </c:pt>
                <c:pt idx="2248">
                  <c:v>4.49</c:v>
                </c:pt>
                <c:pt idx="2249">
                  <c:v>4.49</c:v>
                </c:pt>
                <c:pt idx="2250">
                  <c:v>4.4400000000000004</c:v>
                </c:pt>
                <c:pt idx="2251">
                  <c:v>4.49</c:v>
                </c:pt>
                <c:pt idx="2252">
                  <c:v>4.43</c:v>
                </c:pt>
                <c:pt idx="2253">
                  <c:v>4.43</c:v>
                </c:pt>
                <c:pt idx="2254">
                  <c:v>4.2699999999999996</c:v>
                </c:pt>
                <c:pt idx="2255">
                  <c:v>4.32</c:v>
                </c:pt>
                <c:pt idx="2256">
                  <c:v>4.3499999999999996</c:v>
                </c:pt>
                <c:pt idx="2257">
                  <c:v>4.29</c:v>
                </c:pt>
                <c:pt idx="2258">
                  <c:v>4.3</c:v>
                </c:pt>
                <c:pt idx="2259">
                  <c:v>4.2300000000000004</c:v>
                </c:pt>
                <c:pt idx="2260">
                  <c:v>4.32</c:v>
                </c:pt>
                <c:pt idx="2261">
                  <c:v>4.33</c:v>
                </c:pt>
                <c:pt idx="2262">
                  <c:v>4.2300000000000004</c:v>
                </c:pt>
                <c:pt idx="2263">
                  <c:v>4.24</c:v>
                </c:pt>
                <c:pt idx="2264">
                  <c:v>4.29</c:v>
                </c:pt>
                <c:pt idx="2265">
                  <c:v>4.2699999999999996</c:v>
                </c:pt>
                <c:pt idx="2266">
                  <c:v>4.24</c:v>
                </c:pt>
                <c:pt idx="2267">
                  <c:v>4.29</c:v>
                </c:pt>
                <c:pt idx="2268">
                  <c:v>4.3499999999999996</c:v>
                </c:pt>
                <c:pt idx="2269">
                  <c:v>4.43</c:v>
                </c:pt>
                <c:pt idx="2270">
                  <c:v>4.32</c:v>
                </c:pt>
                <c:pt idx="2271">
                  <c:v>4.3600000000000003</c:v>
                </c:pt>
                <c:pt idx="2272">
                  <c:v>4.3499999999999996</c:v>
                </c:pt>
                <c:pt idx="2273">
                  <c:v>4.24</c:v>
                </c:pt>
                <c:pt idx="2274">
                  <c:v>4.38</c:v>
                </c:pt>
                <c:pt idx="2275">
                  <c:v>4.29</c:v>
                </c:pt>
                <c:pt idx="2276">
                  <c:v>4.2300000000000004</c:v>
                </c:pt>
                <c:pt idx="2277">
                  <c:v>4.24</c:v>
                </c:pt>
                <c:pt idx="2278">
                  <c:v>4.3499999999999996</c:v>
                </c:pt>
                <c:pt idx="2279">
                  <c:v>4.29</c:v>
                </c:pt>
                <c:pt idx="2280">
                  <c:v>4.29</c:v>
                </c:pt>
                <c:pt idx="2281">
                  <c:v>4.6900000000000004</c:v>
                </c:pt>
                <c:pt idx="2282">
                  <c:v>4.4400000000000004</c:v>
                </c:pt>
                <c:pt idx="2283">
                  <c:v>4.3</c:v>
                </c:pt>
                <c:pt idx="2284">
                  <c:v>4.5999999999999996</c:v>
                </c:pt>
                <c:pt idx="2285">
                  <c:v>4.32</c:v>
                </c:pt>
                <c:pt idx="2286">
                  <c:v>4.2300000000000004</c:v>
                </c:pt>
                <c:pt idx="2287">
                  <c:v>4.41</c:v>
                </c:pt>
                <c:pt idx="2288">
                  <c:v>4.29</c:v>
                </c:pt>
                <c:pt idx="2289">
                  <c:v>4.33</c:v>
                </c:pt>
                <c:pt idx="2290">
                  <c:v>4.9000000000000004</c:v>
                </c:pt>
                <c:pt idx="2291">
                  <c:v>4.33</c:v>
                </c:pt>
                <c:pt idx="2292">
                  <c:v>4.38</c:v>
                </c:pt>
                <c:pt idx="2293">
                  <c:v>4.3499999999999996</c:v>
                </c:pt>
                <c:pt idx="2294">
                  <c:v>4.3499999999999996</c:v>
                </c:pt>
                <c:pt idx="2295">
                  <c:v>4.4000000000000004</c:v>
                </c:pt>
                <c:pt idx="2296">
                  <c:v>4.3</c:v>
                </c:pt>
                <c:pt idx="2297">
                  <c:v>4.3</c:v>
                </c:pt>
                <c:pt idx="2298">
                  <c:v>4.4400000000000004</c:v>
                </c:pt>
                <c:pt idx="2299">
                  <c:v>4.32</c:v>
                </c:pt>
                <c:pt idx="2300">
                  <c:v>4.3499999999999996</c:v>
                </c:pt>
                <c:pt idx="2301">
                  <c:v>4.29</c:v>
                </c:pt>
                <c:pt idx="2302">
                  <c:v>4.29</c:v>
                </c:pt>
                <c:pt idx="2303">
                  <c:v>4.3600000000000003</c:v>
                </c:pt>
                <c:pt idx="2304">
                  <c:v>4.47</c:v>
                </c:pt>
                <c:pt idx="2305">
                  <c:v>4.3</c:v>
                </c:pt>
                <c:pt idx="2306">
                  <c:v>4.3499999999999996</c:v>
                </c:pt>
                <c:pt idx="2307">
                  <c:v>4.32</c:v>
                </c:pt>
                <c:pt idx="2308">
                  <c:v>4.72</c:v>
                </c:pt>
                <c:pt idx="2309">
                  <c:v>4.2699999999999996</c:v>
                </c:pt>
                <c:pt idx="2310">
                  <c:v>4.2699999999999996</c:v>
                </c:pt>
                <c:pt idx="2311">
                  <c:v>4.32</c:v>
                </c:pt>
                <c:pt idx="2312">
                  <c:v>4.29</c:v>
                </c:pt>
                <c:pt idx="2313">
                  <c:v>4.32</c:v>
                </c:pt>
                <c:pt idx="2314">
                  <c:v>4.3499999999999996</c:v>
                </c:pt>
                <c:pt idx="2315">
                  <c:v>4.3499999999999996</c:v>
                </c:pt>
                <c:pt idx="2316">
                  <c:v>4.24</c:v>
                </c:pt>
                <c:pt idx="2317">
                  <c:v>4.33</c:v>
                </c:pt>
                <c:pt idx="2318">
                  <c:v>4.32</c:v>
                </c:pt>
                <c:pt idx="2319">
                  <c:v>4.33</c:v>
                </c:pt>
                <c:pt idx="2320">
                  <c:v>4.3600000000000003</c:v>
                </c:pt>
                <c:pt idx="2321">
                  <c:v>4.33</c:v>
                </c:pt>
                <c:pt idx="2322">
                  <c:v>4.29</c:v>
                </c:pt>
                <c:pt idx="2323">
                  <c:v>4.3</c:v>
                </c:pt>
                <c:pt idx="2324">
                  <c:v>4.38</c:v>
                </c:pt>
                <c:pt idx="2325">
                  <c:v>4.5999999999999996</c:v>
                </c:pt>
                <c:pt idx="2326">
                  <c:v>4.3499999999999996</c:v>
                </c:pt>
                <c:pt idx="2327">
                  <c:v>4.29</c:v>
                </c:pt>
                <c:pt idx="2328">
                  <c:v>4.32</c:v>
                </c:pt>
                <c:pt idx="2329">
                  <c:v>4.32</c:v>
                </c:pt>
                <c:pt idx="2330">
                  <c:v>4.4000000000000004</c:v>
                </c:pt>
                <c:pt idx="2331">
                  <c:v>4.49</c:v>
                </c:pt>
                <c:pt idx="2332">
                  <c:v>4.46</c:v>
                </c:pt>
                <c:pt idx="2333">
                  <c:v>4.4400000000000004</c:v>
                </c:pt>
                <c:pt idx="2334">
                  <c:v>4.3499999999999996</c:v>
                </c:pt>
                <c:pt idx="2335">
                  <c:v>4.3600000000000003</c:v>
                </c:pt>
                <c:pt idx="2336">
                  <c:v>4.33</c:v>
                </c:pt>
                <c:pt idx="2337">
                  <c:v>4.29</c:v>
                </c:pt>
                <c:pt idx="2338">
                  <c:v>4.33</c:v>
                </c:pt>
                <c:pt idx="2339">
                  <c:v>4.43</c:v>
                </c:pt>
                <c:pt idx="2340">
                  <c:v>4.24</c:v>
                </c:pt>
                <c:pt idx="2341">
                  <c:v>4.3499999999999996</c:v>
                </c:pt>
                <c:pt idx="2342">
                  <c:v>4.3</c:v>
                </c:pt>
                <c:pt idx="2343">
                  <c:v>4.3</c:v>
                </c:pt>
                <c:pt idx="2344">
                  <c:v>4.33</c:v>
                </c:pt>
                <c:pt idx="2345">
                  <c:v>4.29</c:v>
                </c:pt>
                <c:pt idx="2346">
                  <c:v>4.3499999999999996</c:v>
                </c:pt>
                <c:pt idx="2347">
                  <c:v>4.3</c:v>
                </c:pt>
                <c:pt idx="2348">
                  <c:v>4.3</c:v>
                </c:pt>
                <c:pt idx="2349">
                  <c:v>4.3</c:v>
                </c:pt>
                <c:pt idx="2350">
                  <c:v>4.3600000000000003</c:v>
                </c:pt>
                <c:pt idx="2351">
                  <c:v>4.24</c:v>
                </c:pt>
                <c:pt idx="2352">
                  <c:v>4.21</c:v>
                </c:pt>
                <c:pt idx="2353">
                  <c:v>4.26</c:v>
                </c:pt>
                <c:pt idx="2354">
                  <c:v>4.4000000000000004</c:v>
                </c:pt>
                <c:pt idx="2355">
                  <c:v>4.3499999999999996</c:v>
                </c:pt>
                <c:pt idx="2356">
                  <c:v>4.4000000000000004</c:v>
                </c:pt>
                <c:pt idx="2357">
                  <c:v>4.29</c:v>
                </c:pt>
                <c:pt idx="2358">
                  <c:v>4.4000000000000004</c:v>
                </c:pt>
                <c:pt idx="2359">
                  <c:v>4.43</c:v>
                </c:pt>
                <c:pt idx="2360">
                  <c:v>4.3</c:v>
                </c:pt>
                <c:pt idx="2361">
                  <c:v>4.5999999999999996</c:v>
                </c:pt>
                <c:pt idx="2362">
                  <c:v>4.6399999999999997</c:v>
                </c:pt>
                <c:pt idx="2363">
                  <c:v>4.2300000000000004</c:v>
                </c:pt>
                <c:pt idx="2364">
                  <c:v>4.29</c:v>
                </c:pt>
                <c:pt idx="2365">
                  <c:v>4.5999999999999996</c:v>
                </c:pt>
                <c:pt idx="2366">
                  <c:v>4.4400000000000004</c:v>
                </c:pt>
                <c:pt idx="2367">
                  <c:v>4.4400000000000004</c:v>
                </c:pt>
                <c:pt idx="2368">
                  <c:v>4.33</c:v>
                </c:pt>
                <c:pt idx="2369">
                  <c:v>4.2300000000000004</c:v>
                </c:pt>
                <c:pt idx="2370">
                  <c:v>4.3</c:v>
                </c:pt>
                <c:pt idx="2371">
                  <c:v>4.3499999999999996</c:v>
                </c:pt>
                <c:pt idx="2372">
                  <c:v>4.26</c:v>
                </c:pt>
                <c:pt idx="2373">
                  <c:v>4.33</c:v>
                </c:pt>
                <c:pt idx="2374">
                  <c:v>4.38</c:v>
                </c:pt>
                <c:pt idx="2375">
                  <c:v>4.24</c:v>
                </c:pt>
                <c:pt idx="2376">
                  <c:v>4.29</c:v>
                </c:pt>
                <c:pt idx="2377">
                  <c:v>4.26</c:v>
                </c:pt>
                <c:pt idx="2378">
                  <c:v>4.29</c:v>
                </c:pt>
                <c:pt idx="2379">
                  <c:v>4.2699999999999996</c:v>
                </c:pt>
                <c:pt idx="2380">
                  <c:v>4.32</c:v>
                </c:pt>
                <c:pt idx="2381">
                  <c:v>4.24</c:v>
                </c:pt>
                <c:pt idx="2382">
                  <c:v>4.29</c:v>
                </c:pt>
                <c:pt idx="2383">
                  <c:v>4.3</c:v>
                </c:pt>
                <c:pt idx="2384">
                  <c:v>4.3600000000000003</c:v>
                </c:pt>
                <c:pt idx="2385">
                  <c:v>4.2300000000000004</c:v>
                </c:pt>
                <c:pt idx="2386">
                  <c:v>4.2699999999999996</c:v>
                </c:pt>
                <c:pt idx="2387">
                  <c:v>4.43</c:v>
                </c:pt>
                <c:pt idx="2388">
                  <c:v>4.26</c:v>
                </c:pt>
                <c:pt idx="2389">
                  <c:v>4.29</c:v>
                </c:pt>
                <c:pt idx="2390">
                  <c:v>4.33</c:v>
                </c:pt>
                <c:pt idx="2391">
                  <c:v>4.26</c:v>
                </c:pt>
                <c:pt idx="2392">
                  <c:v>4.26</c:v>
                </c:pt>
                <c:pt idx="2393">
                  <c:v>4.26</c:v>
                </c:pt>
                <c:pt idx="2394">
                  <c:v>4.41</c:v>
                </c:pt>
                <c:pt idx="2395">
                  <c:v>4.24</c:v>
                </c:pt>
                <c:pt idx="2396">
                  <c:v>4.2300000000000004</c:v>
                </c:pt>
                <c:pt idx="2397">
                  <c:v>4.29</c:v>
                </c:pt>
                <c:pt idx="2398">
                  <c:v>4.3600000000000003</c:v>
                </c:pt>
                <c:pt idx="2399">
                  <c:v>4.26</c:v>
                </c:pt>
                <c:pt idx="2400">
                  <c:v>4.2699999999999996</c:v>
                </c:pt>
                <c:pt idx="2401">
                  <c:v>4.26</c:v>
                </c:pt>
                <c:pt idx="2402">
                  <c:v>4.26</c:v>
                </c:pt>
                <c:pt idx="2403">
                  <c:v>4.29</c:v>
                </c:pt>
                <c:pt idx="2404">
                  <c:v>4.21</c:v>
                </c:pt>
                <c:pt idx="2405">
                  <c:v>4.3</c:v>
                </c:pt>
                <c:pt idx="2406">
                  <c:v>4.3499999999999996</c:v>
                </c:pt>
                <c:pt idx="2407">
                  <c:v>4.32</c:v>
                </c:pt>
                <c:pt idx="2408">
                  <c:v>4.29</c:v>
                </c:pt>
                <c:pt idx="2409">
                  <c:v>4.3</c:v>
                </c:pt>
                <c:pt idx="2410">
                  <c:v>4.33</c:v>
                </c:pt>
                <c:pt idx="2411">
                  <c:v>4.32</c:v>
                </c:pt>
                <c:pt idx="2412">
                  <c:v>4.2699999999999996</c:v>
                </c:pt>
                <c:pt idx="2413">
                  <c:v>4.21</c:v>
                </c:pt>
                <c:pt idx="2414">
                  <c:v>4.26</c:v>
                </c:pt>
                <c:pt idx="2415">
                  <c:v>4.29</c:v>
                </c:pt>
                <c:pt idx="2416">
                  <c:v>4.29</c:v>
                </c:pt>
                <c:pt idx="2417">
                  <c:v>4.2699999999999996</c:v>
                </c:pt>
                <c:pt idx="2418">
                  <c:v>4.2300000000000004</c:v>
                </c:pt>
                <c:pt idx="2419">
                  <c:v>4.43</c:v>
                </c:pt>
                <c:pt idx="2420">
                  <c:v>4.2699999999999996</c:v>
                </c:pt>
                <c:pt idx="2421">
                  <c:v>4.2300000000000004</c:v>
                </c:pt>
                <c:pt idx="2422">
                  <c:v>4.33</c:v>
                </c:pt>
                <c:pt idx="2423">
                  <c:v>4.26</c:v>
                </c:pt>
                <c:pt idx="2424">
                  <c:v>4.3</c:v>
                </c:pt>
                <c:pt idx="2425">
                  <c:v>4.26</c:v>
                </c:pt>
                <c:pt idx="2426">
                  <c:v>4.4400000000000004</c:v>
                </c:pt>
                <c:pt idx="2427">
                  <c:v>4.38</c:v>
                </c:pt>
                <c:pt idx="2428">
                  <c:v>4.32</c:v>
                </c:pt>
                <c:pt idx="2429">
                  <c:v>4.41</c:v>
                </c:pt>
                <c:pt idx="2430">
                  <c:v>4.33</c:v>
                </c:pt>
                <c:pt idx="2431">
                  <c:v>4.32</c:v>
                </c:pt>
                <c:pt idx="2432">
                  <c:v>4.2699999999999996</c:v>
                </c:pt>
                <c:pt idx="2433">
                  <c:v>4.3</c:v>
                </c:pt>
                <c:pt idx="2434">
                  <c:v>4.6399999999999997</c:v>
                </c:pt>
                <c:pt idx="2435">
                  <c:v>4.33</c:v>
                </c:pt>
                <c:pt idx="2436">
                  <c:v>4.38</c:v>
                </c:pt>
                <c:pt idx="2437">
                  <c:v>4.29</c:v>
                </c:pt>
                <c:pt idx="2438">
                  <c:v>4.3499999999999996</c:v>
                </c:pt>
                <c:pt idx="2439">
                  <c:v>4.3</c:v>
                </c:pt>
                <c:pt idx="2440">
                  <c:v>4.32</c:v>
                </c:pt>
                <c:pt idx="2441">
                  <c:v>4.29</c:v>
                </c:pt>
                <c:pt idx="2442">
                  <c:v>4.2699999999999996</c:v>
                </c:pt>
                <c:pt idx="2443">
                  <c:v>4.2699999999999996</c:v>
                </c:pt>
                <c:pt idx="2444">
                  <c:v>4.2</c:v>
                </c:pt>
                <c:pt idx="2445">
                  <c:v>4.29</c:v>
                </c:pt>
                <c:pt idx="2446">
                  <c:v>4.26</c:v>
                </c:pt>
                <c:pt idx="2447">
                  <c:v>4.41</c:v>
                </c:pt>
                <c:pt idx="2448">
                  <c:v>4.29</c:v>
                </c:pt>
                <c:pt idx="2449">
                  <c:v>4.24</c:v>
                </c:pt>
                <c:pt idx="2450">
                  <c:v>4.3</c:v>
                </c:pt>
                <c:pt idx="2451">
                  <c:v>4.3600000000000003</c:v>
                </c:pt>
                <c:pt idx="2452">
                  <c:v>4.2</c:v>
                </c:pt>
                <c:pt idx="2453">
                  <c:v>4.38</c:v>
                </c:pt>
                <c:pt idx="2454">
                  <c:v>4.3499999999999996</c:v>
                </c:pt>
                <c:pt idx="2455">
                  <c:v>4.21</c:v>
                </c:pt>
                <c:pt idx="2456">
                  <c:v>4.3</c:v>
                </c:pt>
                <c:pt idx="2457">
                  <c:v>4.2300000000000004</c:v>
                </c:pt>
                <c:pt idx="2458">
                  <c:v>4.29</c:v>
                </c:pt>
                <c:pt idx="2459">
                  <c:v>4.26</c:v>
                </c:pt>
                <c:pt idx="2460">
                  <c:v>4.2699999999999996</c:v>
                </c:pt>
                <c:pt idx="2461">
                  <c:v>4.6100000000000003</c:v>
                </c:pt>
                <c:pt idx="2462">
                  <c:v>4.63</c:v>
                </c:pt>
                <c:pt idx="2463">
                  <c:v>4.21</c:v>
                </c:pt>
                <c:pt idx="2464">
                  <c:v>4.2300000000000004</c:v>
                </c:pt>
                <c:pt idx="2465">
                  <c:v>4.2699999999999996</c:v>
                </c:pt>
                <c:pt idx="2466">
                  <c:v>4.2699999999999996</c:v>
                </c:pt>
                <c:pt idx="2467">
                  <c:v>4.32</c:v>
                </c:pt>
                <c:pt idx="2468">
                  <c:v>4.2300000000000004</c:v>
                </c:pt>
                <c:pt idx="2469">
                  <c:v>4.29</c:v>
                </c:pt>
                <c:pt idx="2470">
                  <c:v>4.32</c:v>
                </c:pt>
                <c:pt idx="2471">
                  <c:v>4.26</c:v>
                </c:pt>
                <c:pt idx="2472">
                  <c:v>4.3</c:v>
                </c:pt>
                <c:pt idx="2473">
                  <c:v>4.3600000000000003</c:v>
                </c:pt>
                <c:pt idx="2474">
                  <c:v>4.24</c:v>
                </c:pt>
                <c:pt idx="2475">
                  <c:v>4.26</c:v>
                </c:pt>
                <c:pt idx="2476">
                  <c:v>4.33</c:v>
                </c:pt>
                <c:pt idx="2477">
                  <c:v>4.33</c:v>
                </c:pt>
                <c:pt idx="2478">
                  <c:v>4.32</c:v>
                </c:pt>
                <c:pt idx="2479">
                  <c:v>4.29</c:v>
                </c:pt>
                <c:pt idx="2480">
                  <c:v>4.26</c:v>
                </c:pt>
                <c:pt idx="2481">
                  <c:v>4.5</c:v>
                </c:pt>
                <c:pt idx="2482">
                  <c:v>4.24</c:v>
                </c:pt>
                <c:pt idx="2483">
                  <c:v>4.47</c:v>
                </c:pt>
                <c:pt idx="2484">
                  <c:v>4.21</c:v>
                </c:pt>
                <c:pt idx="2485">
                  <c:v>4.24</c:v>
                </c:pt>
                <c:pt idx="2486">
                  <c:v>4.2699999999999996</c:v>
                </c:pt>
                <c:pt idx="2487">
                  <c:v>4.2300000000000004</c:v>
                </c:pt>
                <c:pt idx="2488">
                  <c:v>4.2699999999999996</c:v>
                </c:pt>
                <c:pt idx="2489">
                  <c:v>4.29</c:v>
                </c:pt>
                <c:pt idx="2490">
                  <c:v>4.63</c:v>
                </c:pt>
                <c:pt idx="2491">
                  <c:v>4.5199999999999996</c:v>
                </c:pt>
                <c:pt idx="2492">
                  <c:v>4.33</c:v>
                </c:pt>
                <c:pt idx="2493">
                  <c:v>4.3499999999999996</c:v>
                </c:pt>
                <c:pt idx="2494">
                  <c:v>4.2300000000000004</c:v>
                </c:pt>
                <c:pt idx="2495">
                  <c:v>4.32</c:v>
                </c:pt>
                <c:pt idx="2496">
                  <c:v>4.26</c:v>
                </c:pt>
                <c:pt idx="2497">
                  <c:v>4.26</c:v>
                </c:pt>
                <c:pt idx="2498">
                  <c:v>4.41</c:v>
                </c:pt>
                <c:pt idx="2499">
                  <c:v>4.24</c:v>
                </c:pt>
                <c:pt idx="2500">
                  <c:v>4.24</c:v>
                </c:pt>
                <c:pt idx="2501">
                  <c:v>4.43</c:v>
                </c:pt>
                <c:pt idx="2502">
                  <c:v>4.5599999999999996</c:v>
                </c:pt>
                <c:pt idx="2503">
                  <c:v>4.55</c:v>
                </c:pt>
                <c:pt idx="2504">
                  <c:v>4.41</c:v>
                </c:pt>
                <c:pt idx="2505">
                  <c:v>5</c:v>
                </c:pt>
                <c:pt idx="2506">
                  <c:v>4.32</c:v>
                </c:pt>
                <c:pt idx="2507">
                  <c:v>4.8499999999999996</c:v>
                </c:pt>
                <c:pt idx="2508">
                  <c:v>4.38</c:v>
                </c:pt>
                <c:pt idx="2509">
                  <c:v>4.3</c:v>
                </c:pt>
                <c:pt idx="2510">
                  <c:v>4.24</c:v>
                </c:pt>
                <c:pt idx="2511">
                  <c:v>4.41</c:v>
                </c:pt>
                <c:pt idx="2512">
                  <c:v>4.5</c:v>
                </c:pt>
                <c:pt idx="2513">
                  <c:v>5</c:v>
                </c:pt>
                <c:pt idx="2514">
                  <c:v>4.5</c:v>
                </c:pt>
                <c:pt idx="2515">
                  <c:v>4.5999999999999996</c:v>
                </c:pt>
                <c:pt idx="2516">
                  <c:v>4.6900000000000004</c:v>
                </c:pt>
                <c:pt idx="2517">
                  <c:v>4.72</c:v>
                </c:pt>
                <c:pt idx="2518">
                  <c:v>4.32</c:v>
                </c:pt>
                <c:pt idx="2519">
                  <c:v>4.3499999999999996</c:v>
                </c:pt>
                <c:pt idx="2520">
                  <c:v>4.41</c:v>
                </c:pt>
                <c:pt idx="2521">
                  <c:v>4.9400000000000004</c:v>
                </c:pt>
                <c:pt idx="2522">
                  <c:v>4.88</c:v>
                </c:pt>
                <c:pt idx="2523">
                  <c:v>4.7</c:v>
                </c:pt>
                <c:pt idx="2524">
                  <c:v>4.33</c:v>
                </c:pt>
                <c:pt idx="2525">
                  <c:v>4.32</c:v>
                </c:pt>
                <c:pt idx="2526">
                  <c:v>4.88</c:v>
                </c:pt>
                <c:pt idx="2527">
                  <c:v>4.53</c:v>
                </c:pt>
                <c:pt idx="2528">
                  <c:v>4.9000000000000004</c:v>
                </c:pt>
                <c:pt idx="2529">
                  <c:v>4.66</c:v>
                </c:pt>
                <c:pt idx="2530">
                  <c:v>4.43</c:v>
                </c:pt>
                <c:pt idx="2531">
                  <c:v>4.7300000000000004</c:v>
                </c:pt>
                <c:pt idx="2532">
                  <c:v>4.32</c:v>
                </c:pt>
                <c:pt idx="2533">
                  <c:v>4.6900000000000004</c:v>
                </c:pt>
                <c:pt idx="2534">
                  <c:v>4.75</c:v>
                </c:pt>
                <c:pt idx="2535">
                  <c:v>4.38</c:v>
                </c:pt>
                <c:pt idx="2536">
                  <c:v>4.26</c:v>
                </c:pt>
                <c:pt idx="2537">
                  <c:v>4.3</c:v>
                </c:pt>
                <c:pt idx="2538">
                  <c:v>4.63</c:v>
                </c:pt>
                <c:pt idx="2539">
                  <c:v>4.96</c:v>
                </c:pt>
                <c:pt idx="2540">
                  <c:v>4.3</c:v>
                </c:pt>
                <c:pt idx="2541">
                  <c:v>4.33</c:v>
                </c:pt>
                <c:pt idx="2542">
                  <c:v>4.38</c:v>
                </c:pt>
                <c:pt idx="2543">
                  <c:v>4.5599999999999996</c:v>
                </c:pt>
                <c:pt idx="2544">
                  <c:v>4.38</c:v>
                </c:pt>
                <c:pt idx="2545">
                  <c:v>4.9400000000000004</c:v>
                </c:pt>
                <c:pt idx="2546">
                  <c:v>4.6900000000000004</c:v>
                </c:pt>
                <c:pt idx="2547">
                  <c:v>4.26</c:v>
                </c:pt>
                <c:pt idx="2548">
                  <c:v>4.76</c:v>
                </c:pt>
                <c:pt idx="2549">
                  <c:v>4.5599999999999996</c:v>
                </c:pt>
                <c:pt idx="2550">
                  <c:v>4.5599999999999996</c:v>
                </c:pt>
                <c:pt idx="2551">
                  <c:v>4.63</c:v>
                </c:pt>
                <c:pt idx="2552">
                  <c:v>4.46</c:v>
                </c:pt>
                <c:pt idx="2553">
                  <c:v>4.3499999999999996</c:v>
                </c:pt>
                <c:pt idx="2554">
                  <c:v>4.55</c:v>
                </c:pt>
                <c:pt idx="2555">
                  <c:v>4.4400000000000004</c:v>
                </c:pt>
                <c:pt idx="2556">
                  <c:v>4.41</c:v>
                </c:pt>
                <c:pt idx="2557">
                  <c:v>4.41</c:v>
                </c:pt>
                <c:pt idx="2558">
                  <c:v>4.38</c:v>
                </c:pt>
                <c:pt idx="2559">
                  <c:v>4.4400000000000004</c:v>
                </c:pt>
                <c:pt idx="2560">
                  <c:v>4.87</c:v>
                </c:pt>
                <c:pt idx="2561">
                  <c:v>4.29</c:v>
                </c:pt>
                <c:pt idx="2562">
                  <c:v>4.33</c:v>
                </c:pt>
                <c:pt idx="2563">
                  <c:v>4.9000000000000004</c:v>
                </c:pt>
                <c:pt idx="2564">
                  <c:v>4.87</c:v>
                </c:pt>
                <c:pt idx="2565">
                  <c:v>4.38</c:v>
                </c:pt>
                <c:pt idx="2566">
                  <c:v>4.63</c:v>
                </c:pt>
                <c:pt idx="2567">
                  <c:v>4.38</c:v>
                </c:pt>
                <c:pt idx="2568">
                  <c:v>4.4400000000000004</c:v>
                </c:pt>
                <c:pt idx="2569">
                  <c:v>4.58</c:v>
                </c:pt>
                <c:pt idx="2570">
                  <c:v>4.29</c:v>
                </c:pt>
                <c:pt idx="2571">
                  <c:v>4.8099999999999996</c:v>
                </c:pt>
                <c:pt idx="2572">
                  <c:v>4.5</c:v>
                </c:pt>
                <c:pt idx="2573">
                  <c:v>4.3</c:v>
                </c:pt>
                <c:pt idx="2574">
                  <c:v>4.4000000000000004</c:v>
                </c:pt>
                <c:pt idx="2575">
                  <c:v>4.3</c:v>
                </c:pt>
                <c:pt idx="2576">
                  <c:v>4.4000000000000004</c:v>
                </c:pt>
                <c:pt idx="2577">
                  <c:v>5.1100000000000003</c:v>
                </c:pt>
                <c:pt idx="2578">
                  <c:v>5.03</c:v>
                </c:pt>
                <c:pt idx="2579">
                  <c:v>4.58</c:v>
                </c:pt>
                <c:pt idx="2580">
                  <c:v>4.29</c:v>
                </c:pt>
                <c:pt idx="2581">
                  <c:v>4.3</c:v>
                </c:pt>
                <c:pt idx="2582">
                  <c:v>4.53</c:v>
                </c:pt>
                <c:pt idx="2583">
                  <c:v>4.4400000000000004</c:v>
                </c:pt>
                <c:pt idx="2584">
                  <c:v>4.46</c:v>
                </c:pt>
                <c:pt idx="2585">
                  <c:v>4.72</c:v>
                </c:pt>
                <c:pt idx="2586">
                  <c:v>4.5</c:v>
                </c:pt>
                <c:pt idx="2587">
                  <c:v>4.84</c:v>
                </c:pt>
                <c:pt idx="2588">
                  <c:v>4.3499999999999996</c:v>
                </c:pt>
                <c:pt idx="2589">
                  <c:v>4.38</c:v>
                </c:pt>
                <c:pt idx="2590">
                  <c:v>4.41</c:v>
                </c:pt>
                <c:pt idx="2591">
                  <c:v>4.41</c:v>
                </c:pt>
                <c:pt idx="2592">
                  <c:v>4.4000000000000004</c:v>
                </c:pt>
                <c:pt idx="2593">
                  <c:v>4.8499999999999996</c:v>
                </c:pt>
                <c:pt idx="2594">
                  <c:v>4.96</c:v>
                </c:pt>
                <c:pt idx="2595">
                  <c:v>4.38</c:v>
                </c:pt>
                <c:pt idx="2596">
                  <c:v>4.43</c:v>
                </c:pt>
                <c:pt idx="2597">
                  <c:v>4.38</c:v>
                </c:pt>
                <c:pt idx="2598">
                  <c:v>4.47</c:v>
                </c:pt>
                <c:pt idx="2599">
                  <c:v>4.5599999999999996</c:v>
                </c:pt>
                <c:pt idx="2600">
                  <c:v>4.2699999999999996</c:v>
                </c:pt>
                <c:pt idx="2601">
                  <c:v>4.3499999999999996</c:v>
                </c:pt>
                <c:pt idx="2602">
                  <c:v>4.33</c:v>
                </c:pt>
                <c:pt idx="2603">
                  <c:v>4.32</c:v>
                </c:pt>
                <c:pt idx="2604">
                  <c:v>4.2699999999999996</c:v>
                </c:pt>
                <c:pt idx="2605">
                  <c:v>4.46</c:v>
                </c:pt>
                <c:pt idx="2606">
                  <c:v>4.21</c:v>
                </c:pt>
                <c:pt idx="2607">
                  <c:v>4.38</c:v>
                </c:pt>
                <c:pt idx="2608">
                  <c:v>4.26</c:v>
                </c:pt>
                <c:pt idx="2609">
                  <c:v>4.3899999999999997</c:v>
                </c:pt>
                <c:pt idx="2610">
                  <c:v>4.21</c:v>
                </c:pt>
                <c:pt idx="2611">
                  <c:v>4.26</c:v>
                </c:pt>
                <c:pt idx="2612">
                  <c:v>4.3</c:v>
                </c:pt>
                <c:pt idx="2613">
                  <c:v>4.2699999999999996</c:v>
                </c:pt>
                <c:pt idx="2614">
                  <c:v>4.29</c:v>
                </c:pt>
                <c:pt idx="2615">
                  <c:v>4.26</c:v>
                </c:pt>
                <c:pt idx="2616">
                  <c:v>4.3</c:v>
                </c:pt>
                <c:pt idx="2617">
                  <c:v>4.26</c:v>
                </c:pt>
                <c:pt idx="2618">
                  <c:v>4.29</c:v>
                </c:pt>
                <c:pt idx="2619">
                  <c:v>4.2300000000000004</c:v>
                </c:pt>
                <c:pt idx="2620">
                  <c:v>4.2699999999999996</c:v>
                </c:pt>
                <c:pt idx="2621">
                  <c:v>4.32</c:v>
                </c:pt>
                <c:pt idx="2622">
                  <c:v>4.3</c:v>
                </c:pt>
                <c:pt idx="2623">
                  <c:v>4.38</c:v>
                </c:pt>
                <c:pt idx="2624">
                  <c:v>4.29</c:v>
                </c:pt>
                <c:pt idx="2625">
                  <c:v>4.49</c:v>
                </c:pt>
                <c:pt idx="2626">
                  <c:v>4.24</c:v>
                </c:pt>
                <c:pt idx="2627">
                  <c:v>4.47</c:v>
                </c:pt>
                <c:pt idx="2628">
                  <c:v>4.2300000000000004</c:v>
                </c:pt>
                <c:pt idx="2629">
                  <c:v>4.66</c:v>
                </c:pt>
                <c:pt idx="2630">
                  <c:v>4.5199999999999996</c:v>
                </c:pt>
                <c:pt idx="2631">
                  <c:v>4.16</c:v>
                </c:pt>
                <c:pt idx="2632">
                  <c:v>4.18</c:v>
                </c:pt>
                <c:pt idx="2633">
                  <c:v>4.26</c:v>
                </c:pt>
                <c:pt idx="2634">
                  <c:v>4.46</c:v>
                </c:pt>
                <c:pt idx="2635">
                  <c:v>4.87</c:v>
                </c:pt>
                <c:pt idx="2636">
                  <c:v>4.4000000000000004</c:v>
                </c:pt>
                <c:pt idx="2637">
                  <c:v>4.24</c:v>
                </c:pt>
                <c:pt idx="2638">
                  <c:v>4.24</c:v>
                </c:pt>
                <c:pt idx="2639">
                  <c:v>4.6100000000000003</c:v>
                </c:pt>
                <c:pt idx="2640">
                  <c:v>4.5199999999999996</c:v>
                </c:pt>
                <c:pt idx="2641">
                  <c:v>4.4000000000000004</c:v>
                </c:pt>
                <c:pt idx="2642">
                  <c:v>4.24</c:v>
                </c:pt>
                <c:pt idx="2643">
                  <c:v>4.2</c:v>
                </c:pt>
                <c:pt idx="2644">
                  <c:v>4.3</c:v>
                </c:pt>
                <c:pt idx="2645">
                  <c:v>4.6100000000000003</c:v>
                </c:pt>
                <c:pt idx="2646">
                  <c:v>4.24</c:v>
                </c:pt>
                <c:pt idx="2647">
                  <c:v>4.21</c:v>
                </c:pt>
                <c:pt idx="2648">
                  <c:v>4.24</c:v>
                </c:pt>
                <c:pt idx="2649">
                  <c:v>4.21</c:v>
                </c:pt>
                <c:pt idx="2650">
                  <c:v>4.41</c:v>
                </c:pt>
                <c:pt idx="2651">
                  <c:v>4.2699999999999996</c:v>
                </c:pt>
                <c:pt idx="2652">
                  <c:v>4.26</c:v>
                </c:pt>
                <c:pt idx="2653">
                  <c:v>4.88</c:v>
                </c:pt>
                <c:pt idx="2654">
                  <c:v>4.2300000000000004</c:v>
                </c:pt>
                <c:pt idx="2655">
                  <c:v>4.4400000000000004</c:v>
                </c:pt>
                <c:pt idx="2656">
                  <c:v>4.6100000000000003</c:v>
                </c:pt>
                <c:pt idx="2657">
                  <c:v>4.2300000000000004</c:v>
                </c:pt>
                <c:pt idx="2658">
                  <c:v>4.3499999999999996</c:v>
                </c:pt>
                <c:pt idx="2659">
                  <c:v>4.29</c:v>
                </c:pt>
                <c:pt idx="2660">
                  <c:v>4.24</c:v>
                </c:pt>
                <c:pt idx="2661">
                  <c:v>4.18</c:v>
                </c:pt>
                <c:pt idx="2662">
                  <c:v>4.26</c:v>
                </c:pt>
                <c:pt idx="2663">
                  <c:v>4.24</c:v>
                </c:pt>
                <c:pt idx="2664">
                  <c:v>4.49</c:v>
                </c:pt>
                <c:pt idx="2665">
                  <c:v>4.1500000000000004</c:v>
                </c:pt>
                <c:pt idx="2666">
                  <c:v>4.26</c:v>
                </c:pt>
                <c:pt idx="2667">
                  <c:v>4.53</c:v>
                </c:pt>
                <c:pt idx="2668">
                  <c:v>4.21</c:v>
                </c:pt>
                <c:pt idx="2669">
                  <c:v>4.3</c:v>
                </c:pt>
                <c:pt idx="2670">
                  <c:v>4.26</c:v>
                </c:pt>
                <c:pt idx="2671">
                  <c:v>4.3499999999999996</c:v>
                </c:pt>
                <c:pt idx="2672">
                  <c:v>4.2300000000000004</c:v>
                </c:pt>
                <c:pt idx="2673">
                  <c:v>4.29</c:v>
                </c:pt>
                <c:pt idx="2674">
                  <c:v>4.32</c:v>
                </c:pt>
                <c:pt idx="2675">
                  <c:v>4.24</c:v>
                </c:pt>
                <c:pt idx="2676">
                  <c:v>4.38</c:v>
                </c:pt>
                <c:pt idx="2677">
                  <c:v>4.33</c:v>
                </c:pt>
                <c:pt idx="2678">
                  <c:v>4.21</c:v>
                </c:pt>
                <c:pt idx="2679">
                  <c:v>4.43</c:v>
                </c:pt>
                <c:pt idx="2680">
                  <c:v>4.29</c:v>
                </c:pt>
                <c:pt idx="2681">
                  <c:v>4.29</c:v>
                </c:pt>
                <c:pt idx="2682">
                  <c:v>4.82</c:v>
                </c:pt>
                <c:pt idx="2683">
                  <c:v>4.24</c:v>
                </c:pt>
                <c:pt idx="2684">
                  <c:v>4.32</c:v>
                </c:pt>
                <c:pt idx="2685">
                  <c:v>4.29</c:v>
                </c:pt>
                <c:pt idx="2686">
                  <c:v>4.2300000000000004</c:v>
                </c:pt>
                <c:pt idx="2687">
                  <c:v>4.3</c:v>
                </c:pt>
                <c:pt idx="2688">
                  <c:v>4.32</c:v>
                </c:pt>
                <c:pt idx="2689">
                  <c:v>4.2300000000000004</c:v>
                </c:pt>
                <c:pt idx="2690">
                  <c:v>4.32</c:v>
                </c:pt>
                <c:pt idx="2691">
                  <c:v>4.46</c:v>
                </c:pt>
                <c:pt idx="2692">
                  <c:v>4.3</c:v>
                </c:pt>
                <c:pt idx="2693">
                  <c:v>4.33</c:v>
                </c:pt>
                <c:pt idx="2694">
                  <c:v>4.33</c:v>
                </c:pt>
                <c:pt idx="2695">
                  <c:v>4.3600000000000003</c:v>
                </c:pt>
                <c:pt idx="2696">
                  <c:v>4.3499999999999996</c:v>
                </c:pt>
                <c:pt idx="2697">
                  <c:v>4.2</c:v>
                </c:pt>
                <c:pt idx="2698">
                  <c:v>4.26</c:v>
                </c:pt>
                <c:pt idx="2699">
                  <c:v>4.2699999999999996</c:v>
                </c:pt>
                <c:pt idx="2700">
                  <c:v>4.67</c:v>
                </c:pt>
                <c:pt idx="2701">
                  <c:v>4.29</c:v>
                </c:pt>
                <c:pt idx="2702">
                  <c:v>4.5</c:v>
                </c:pt>
                <c:pt idx="2703">
                  <c:v>4.3600000000000003</c:v>
                </c:pt>
                <c:pt idx="2704">
                  <c:v>4.55</c:v>
                </c:pt>
                <c:pt idx="2705">
                  <c:v>4.6100000000000003</c:v>
                </c:pt>
                <c:pt idx="2706">
                  <c:v>4.63</c:v>
                </c:pt>
                <c:pt idx="2707">
                  <c:v>4.3</c:v>
                </c:pt>
                <c:pt idx="2708">
                  <c:v>4.2</c:v>
                </c:pt>
                <c:pt idx="2709">
                  <c:v>4.32</c:v>
                </c:pt>
                <c:pt idx="2710">
                  <c:v>4.16</c:v>
                </c:pt>
                <c:pt idx="2711">
                  <c:v>4.2</c:v>
                </c:pt>
                <c:pt idx="2712">
                  <c:v>4.26</c:v>
                </c:pt>
                <c:pt idx="2713">
                  <c:v>4.33</c:v>
                </c:pt>
                <c:pt idx="2714">
                  <c:v>4.32</c:v>
                </c:pt>
                <c:pt idx="2715">
                  <c:v>4.24</c:v>
                </c:pt>
                <c:pt idx="2716">
                  <c:v>4.32</c:v>
                </c:pt>
                <c:pt idx="2717">
                  <c:v>4.33</c:v>
                </c:pt>
                <c:pt idx="2718">
                  <c:v>4.2300000000000004</c:v>
                </c:pt>
                <c:pt idx="2719">
                  <c:v>4.32</c:v>
                </c:pt>
                <c:pt idx="2720">
                  <c:v>4.32</c:v>
                </c:pt>
                <c:pt idx="2721">
                  <c:v>4.4400000000000004</c:v>
                </c:pt>
                <c:pt idx="2722">
                  <c:v>4.4000000000000004</c:v>
                </c:pt>
                <c:pt idx="2723">
                  <c:v>4.3</c:v>
                </c:pt>
                <c:pt idx="2724">
                  <c:v>4.33</c:v>
                </c:pt>
                <c:pt idx="2725">
                  <c:v>4.29</c:v>
                </c:pt>
                <c:pt idx="2726">
                  <c:v>4.53</c:v>
                </c:pt>
                <c:pt idx="2727">
                  <c:v>4.2300000000000004</c:v>
                </c:pt>
                <c:pt idx="2728">
                  <c:v>4.32</c:v>
                </c:pt>
                <c:pt idx="2729">
                  <c:v>4.58</c:v>
                </c:pt>
                <c:pt idx="2730">
                  <c:v>4.2</c:v>
                </c:pt>
                <c:pt idx="2731">
                  <c:v>4.2699999999999996</c:v>
                </c:pt>
                <c:pt idx="2732">
                  <c:v>4.47</c:v>
                </c:pt>
                <c:pt idx="2733">
                  <c:v>4.2699999999999996</c:v>
                </c:pt>
                <c:pt idx="2734">
                  <c:v>4.33</c:v>
                </c:pt>
                <c:pt idx="2735">
                  <c:v>4.2699999999999996</c:v>
                </c:pt>
                <c:pt idx="2736">
                  <c:v>4.46</c:v>
                </c:pt>
                <c:pt idx="2737">
                  <c:v>4.5999999999999996</c:v>
                </c:pt>
                <c:pt idx="2738">
                  <c:v>4.24</c:v>
                </c:pt>
                <c:pt idx="2739">
                  <c:v>4.21</c:v>
                </c:pt>
                <c:pt idx="2740">
                  <c:v>4.47</c:v>
                </c:pt>
                <c:pt idx="2741">
                  <c:v>4.26</c:v>
                </c:pt>
                <c:pt idx="2742">
                  <c:v>4.38</c:v>
                </c:pt>
                <c:pt idx="2743">
                  <c:v>4.24</c:v>
                </c:pt>
                <c:pt idx="2744">
                  <c:v>4.38</c:v>
                </c:pt>
                <c:pt idx="2745">
                  <c:v>4.53</c:v>
                </c:pt>
                <c:pt idx="2746">
                  <c:v>4.29</c:v>
                </c:pt>
                <c:pt idx="2747">
                  <c:v>4.2699999999999996</c:v>
                </c:pt>
                <c:pt idx="2748">
                  <c:v>4.63</c:v>
                </c:pt>
                <c:pt idx="2749">
                  <c:v>4.33</c:v>
                </c:pt>
                <c:pt idx="2750">
                  <c:v>4.26</c:v>
                </c:pt>
                <c:pt idx="2751">
                  <c:v>4.3600000000000003</c:v>
                </c:pt>
                <c:pt idx="2752">
                  <c:v>4.2699999999999996</c:v>
                </c:pt>
                <c:pt idx="2753">
                  <c:v>4.21</c:v>
                </c:pt>
                <c:pt idx="2754">
                  <c:v>4.26</c:v>
                </c:pt>
                <c:pt idx="2755">
                  <c:v>4.4400000000000004</c:v>
                </c:pt>
                <c:pt idx="2756">
                  <c:v>4.5199999999999996</c:v>
                </c:pt>
                <c:pt idx="2757">
                  <c:v>4.43</c:v>
                </c:pt>
                <c:pt idx="2758">
                  <c:v>4.41</c:v>
                </c:pt>
                <c:pt idx="2759">
                  <c:v>4.24</c:v>
                </c:pt>
                <c:pt idx="2760">
                  <c:v>4.21</c:v>
                </c:pt>
                <c:pt idx="2761">
                  <c:v>4.29</c:v>
                </c:pt>
                <c:pt idx="2762">
                  <c:v>4.33</c:v>
                </c:pt>
                <c:pt idx="2763">
                  <c:v>4.43</c:v>
                </c:pt>
                <c:pt idx="2764">
                  <c:v>4.21</c:v>
                </c:pt>
                <c:pt idx="2765">
                  <c:v>4.3</c:v>
                </c:pt>
                <c:pt idx="2766">
                  <c:v>4.46</c:v>
                </c:pt>
                <c:pt idx="2767">
                  <c:v>4.2300000000000004</c:v>
                </c:pt>
                <c:pt idx="2768">
                  <c:v>4.9400000000000004</c:v>
                </c:pt>
                <c:pt idx="2769">
                  <c:v>4.76</c:v>
                </c:pt>
                <c:pt idx="2770">
                  <c:v>4.3</c:v>
                </c:pt>
                <c:pt idx="2771">
                  <c:v>4.4000000000000004</c:v>
                </c:pt>
                <c:pt idx="2772">
                  <c:v>4.3600000000000003</c:v>
                </c:pt>
                <c:pt idx="2773">
                  <c:v>5</c:v>
                </c:pt>
                <c:pt idx="2774">
                  <c:v>4.38</c:v>
                </c:pt>
                <c:pt idx="2775">
                  <c:v>4.33</c:v>
                </c:pt>
                <c:pt idx="2776">
                  <c:v>5.0199999999999996</c:v>
                </c:pt>
                <c:pt idx="2777">
                  <c:v>4.4400000000000004</c:v>
                </c:pt>
                <c:pt idx="2778">
                  <c:v>4.5599999999999996</c:v>
                </c:pt>
                <c:pt idx="2779">
                  <c:v>4.2699999999999996</c:v>
                </c:pt>
                <c:pt idx="2780">
                  <c:v>4.26</c:v>
                </c:pt>
                <c:pt idx="2781">
                  <c:v>4.29</c:v>
                </c:pt>
                <c:pt idx="2782">
                  <c:v>4.29</c:v>
                </c:pt>
                <c:pt idx="2783">
                  <c:v>4.29</c:v>
                </c:pt>
                <c:pt idx="2784">
                  <c:v>4.46</c:v>
                </c:pt>
                <c:pt idx="2785">
                  <c:v>4.26</c:v>
                </c:pt>
                <c:pt idx="2786">
                  <c:v>4.4400000000000004</c:v>
                </c:pt>
                <c:pt idx="2787">
                  <c:v>4.26</c:v>
                </c:pt>
                <c:pt idx="2788">
                  <c:v>4.32</c:v>
                </c:pt>
                <c:pt idx="2789">
                  <c:v>4.5999999999999996</c:v>
                </c:pt>
                <c:pt idx="2790">
                  <c:v>4.6900000000000004</c:v>
                </c:pt>
                <c:pt idx="2791">
                  <c:v>4.4000000000000004</c:v>
                </c:pt>
                <c:pt idx="2792">
                  <c:v>4.4400000000000004</c:v>
                </c:pt>
                <c:pt idx="2793">
                  <c:v>4.58</c:v>
                </c:pt>
                <c:pt idx="2794">
                  <c:v>4.38</c:v>
                </c:pt>
                <c:pt idx="2795">
                  <c:v>4.66</c:v>
                </c:pt>
                <c:pt idx="2796">
                  <c:v>4.33</c:v>
                </c:pt>
                <c:pt idx="2797">
                  <c:v>4.58</c:v>
                </c:pt>
                <c:pt idx="2798">
                  <c:v>4.5199999999999996</c:v>
                </c:pt>
                <c:pt idx="2799">
                  <c:v>4.26</c:v>
                </c:pt>
                <c:pt idx="2800">
                  <c:v>4.49</c:v>
                </c:pt>
                <c:pt idx="2801">
                  <c:v>4.6900000000000004</c:v>
                </c:pt>
                <c:pt idx="2802">
                  <c:v>4.5199999999999996</c:v>
                </c:pt>
                <c:pt idx="2803">
                  <c:v>4.2699999999999996</c:v>
                </c:pt>
                <c:pt idx="2804">
                  <c:v>4.3499999999999996</c:v>
                </c:pt>
                <c:pt idx="2805">
                  <c:v>4.6399999999999997</c:v>
                </c:pt>
                <c:pt idx="2806">
                  <c:v>4.4400000000000004</c:v>
                </c:pt>
                <c:pt idx="2807">
                  <c:v>4.46</c:v>
                </c:pt>
                <c:pt idx="2808">
                  <c:v>4.5199999999999996</c:v>
                </c:pt>
                <c:pt idx="2809">
                  <c:v>4.3</c:v>
                </c:pt>
                <c:pt idx="2810">
                  <c:v>4.32</c:v>
                </c:pt>
                <c:pt idx="2811">
                  <c:v>4.2699999999999996</c:v>
                </c:pt>
                <c:pt idx="2812">
                  <c:v>4.24</c:v>
                </c:pt>
                <c:pt idx="2813">
                  <c:v>4.72</c:v>
                </c:pt>
                <c:pt idx="2814">
                  <c:v>4.3499999999999996</c:v>
                </c:pt>
                <c:pt idx="2815">
                  <c:v>4.76</c:v>
                </c:pt>
                <c:pt idx="2816">
                  <c:v>4.87</c:v>
                </c:pt>
                <c:pt idx="2817">
                  <c:v>4.4000000000000004</c:v>
                </c:pt>
                <c:pt idx="2818">
                  <c:v>4.2699999999999996</c:v>
                </c:pt>
                <c:pt idx="2819">
                  <c:v>4.3499999999999996</c:v>
                </c:pt>
                <c:pt idx="2820">
                  <c:v>4.49</c:v>
                </c:pt>
                <c:pt idx="2821">
                  <c:v>4.29</c:v>
                </c:pt>
                <c:pt idx="2822">
                  <c:v>4.47</c:v>
                </c:pt>
                <c:pt idx="2823">
                  <c:v>4.29</c:v>
                </c:pt>
                <c:pt idx="2824">
                  <c:v>4.4400000000000004</c:v>
                </c:pt>
                <c:pt idx="2825">
                  <c:v>4.26</c:v>
                </c:pt>
                <c:pt idx="2826">
                  <c:v>4.29</c:v>
                </c:pt>
                <c:pt idx="2827">
                  <c:v>4.55</c:v>
                </c:pt>
                <c:pt idx="2828">
                  <c:v>4.41</c:v>
                </c:pt>
                <c:pt idx="2829">
                  <c:v>4.5199999999999996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02-4A6D-B30A-D0C28E9F1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125"/>
      </c:valAx>
      <c:valAx>
        <c:axId val="754092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Air</a:t>
                </a:r>
                <a:r>
                  <a:rPr lang="en-US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Velocity</a:t>
                </a: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  <c:majorUnit val="2"/>
        <c:minorUnit val="1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66268142497461979"/>
          <c:y val="0.15259392772414812"/>
          <c:w val="0.19817901932333865"/>
          <c:h val="9.574230493915533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Outtake Air Information</a:t>
            </a:r>
          </a:p>
          <a:p>
            <a:pPr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Relative Humidity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Tower'!$V$5:$V$11403</c:f>
              <c:numCache>
                <c:formatCode>General</c:formatCode>
                <c:ptCount val="11399"/>
                <c:pt idx="0">
                  <c:v>30</c:v>
                </c:pt>
                <c:pt idx="1">
                  <c:v>29</c:v>
                </c:pt>
                <c:pt idx="2">
                  <c:v>28.5</c:v>
                </c:pt>
                <c:pt idx="3">
                  <c:v>28.7</c:v>
                </c:pt>
                <c:pt idx="4">
                  <c:v>27</c:v>
                </c:pt>
                <c:pt idx="5">
                  <c:v>27</c:v>
                </c:pt>
                <c:pt idx="6">
                  <c:v>28.3</c:v>
                </c:pt>
                <c:pt idx="7">
                  <c:v>26.6</c:v>
                </c:pt>
                <c:pt idx="8">
                  <c:v>27.2</c:v>
                </c:pt>
                <c:pt idx="9">
                  <c:v>26</c:v>
                </c:pt>
                <c:pt idx="10">
                  <c:v>29.9</c:v>
                </c:pt>
                <c:pt idx="11">
                  <c:v>26.5</c:v>
                </c:pt>
                <c:pt idx="12">
                  <c:v>26.9</c:v>
                </c:pt>
                <c:pt idx="13">
                  <c:v>25.8</c:v>
                </c:pt>
                <c:pt idx="14">
                  <c:v>30</c:v>
                </c:pt>
                <c:pt idx="15">
                  <c:v>28.8</c:v>
                </c:pt>
                <c:pt idx="16">
                  <c:v>24.7</c:v>
                </c:pt>
                <c:pt idx="17">
                  <c:v>24.2</c:v>
                </c:pt>
                <c:pt idx="18">
                  <c:v>25.8</c:v>
                </c:pt>
                <c:pt idx="19">
                  <c:v>27.3</c:v>
                </c:pt>
                <c:pt idx="20">
                  <c:v>24.7</c:v>
                </c:pt>
                <c:pt idx="21">
                  <c:v>25.8</c:v>
                </c:pt>
                <c:pt idx="22">
                  <c:v>24.8</c:v>
                </c:pt>
                <c:pt idx="23">
                  <c:v>24.4</c:v>
                </c:pt>
                <c:pt idx="24">
                  <c:v>24</c:v>
                </c:pt>
                <c:pt idx="25">
                  <c:v>25.7</c:v>
                </c:pt>
                <c:pt idx="26">
                  <c:v>23.6</c:v>
                </c:pt>
                <c:pt idx="27">
                  <c:v>25.3</c:v>
                </c:pt>
                <c:pt idx="28">
                  <c:v>24.5</c:v>
                </c:pt>
                <c:pt idx="29">
                  <c:v>25.4</c:v>
                </c:pt>
                <c:pt idx="30">
                  <c:v>23.4</c:v>
                </c:pt>
                <c:pt idx="31">
                  <c:v>23.5</c:v>
                </c:pt>
                <c:pt idx="32">
                  <c:v>25.1</c:v>
                </c:pt>
                <c:pt idx="33">
                  <c:v>23</c:v>
                </c:pt>
                <c:pt idx="34">
                  <c:v>23.7</c:v>
                </c:pt>
                <c:pt idx="35">
                  <c:v>23.3</c:v>
                </c:pt>
                <c:pt idx="36">
                  <c:v>23.3</c:v>
                </c:pt>
                <c:pt idx="37">
                  <c:v>24.2</c:v>
                </c:pt>
                <c:pt idx="38">
                  <c:v>28.4</c:v>
                </c:pt>
                <c:pt idx="39">
                  <c:v>24.3</c:v>
                </c:pt>
                <c:pt idx="40">
                  <c:v>25.3</c:v>
                </c:pt>
                <c:pt idx="41">
                  <c:v>23.8</c:v>
                </c:pt>
                <c:pt idx="42">
                  <c:v>24.4</c:v>
                </c:pt>
                <c:pt idx="43">
                  <c:v>24.4</c:v>
                </c:pt>
                <c:pt idx="44">
                  <c:v>24.3</c:v>
                </c:pt>
                <c:pt idx="45">
                  <c:v>22.5</c:v>
                </c:pt>
                <c:pt idx="46">
                  <c:v>22.5</c:v>
                </c:pt>
                <c:pt idx="47">
                  <c:v>23.5</c:v>
                </c:pt>
                <c:pt idx="48">
                  <c:v>24.2</c:v>
                </c:pt>
                <c:pt idx="49">
                  <c:v>23.8</c:v>
                </c:pt>
                <c:pt idx="50">
                  <c:v>23.2</c:v>
                </c:pt>
                <c:pt idx="51">
                  <c:v>23</c:v>
                </c:pt>
                <c:pt idx="52">
                  <c:v>22.9</c:v>
                </c:pt>
                <c:pt idx="53">
                  <c:v>22.8</c:v>
                </c:pt>
                <c:pt idx="54">
                  <c:v>23</c:v>
                </c:pt>
                <c:pt idx="55">
                  <c:v>22.5</c:v>
                </c:pt>
                <c:pt idx="56">
                  <c:v>22.7</c:v>
                </c:pt>
                <c:pt idx="57">
                  <c:v>22.3</c:v>
                </c:pt>
                <c:pt idx="58">
                  <c:v>22.5</c:v>
                </c:pt>
                <c:pt idx="59">
                  <c:v>22.1</c:v>
                </c:pt>
                <c:pt idx="60">
                  <c:v>22.8</c:v>
                </c:pt>
                <c:pt idx="61">
                  <c:v>23.5</c:v>
                </c:pt>
                <c:pt idx="62">
                  <c:v>23.2</c:v>
                </c:pt>
                <c:pt idx="63">
                  <c:v>22.6</c:v>
                </c:pt>
                <c:pt idx="64">
                  <c:v>23.2</c:v>
                </c:pt>
                <c:pt idx="65">
                  <c:v>23.2</c:v>
                </c:pt>
                <c:pt idx="66">
                  <c:v>24.8</c:v>
                </c:pt>
                <c:pt idx="67">
                  <c:v>23.8</c:v>
                </c:pt>
                <c:pt idx="68">
                  <c:v>22.3</c:v>
                </c:pt>
                <c:pt idx="69">
                  <c:v>22</c:v>
                </c:pt>
                <c:pt idx="70">
                  <c:v>21.6</c:v>
                </c:pt>
                <c:pt idx="71">
                  <c:v>22.8</c:v>
                </c:pt>
                <c:pt idx="72">
                  <c:v>23.1</c:v>
                </c:pt>
                <c:pt idx="73">
                  <c:v>22.5</c:v>
                </c:pt>
                <c:pt idx="74">
                  <c:v>22.1</c:v>
                </c:pt>
                <c:pt idx="75">
                  <c:v>23.2</c:v>
                </c:pt>
                <c:pt idx="76">
                  <c:v>22.6</c:v>
                </c:pt>
                <c:pt idx="77">
                  <c:v>22.7</c:v>
                </c:pt>
                <c:pt idx="78">
                  <c:v>22.8</c:v>
                </c:pt>
                <c:pt idx="79">
                  <c:v>23.8</c:v>
                </c:pt>
                <c:pt idx="80">
                  <c:v>24.1</c:v>
                </c:pt>
                <c:pt idx="81">
                  <c:v>22.8</c:v>
                </c:pt>
                <c:pt idx="82">
                  <c:v>23.8</c:v>
                </c:pt>
                <c:pt idx="83">
                  <c:v>22.6</c:v>
                </c:pt>
                <c:pt idx="84">
                  <c:v>22.8</c:v>
                </c:pt>
                <c:pt idx="85">
                  <c:v>22.8</c:v>
                </c:pt>
                <c:pt idx="86">
                  <c:v>23.6</c:v>
                </c:pt>
                <c:pt idx="87">
                  <c:v>22.1</c:v>
                </c:pt>
                <c:pt idx="88">
                  <c:v>21.9</c:v>
                </c:pt>
                <c:pt idx="89">
                  <c:v>23.4</c:v>
                </c:pt>
                <c:pt idx="90">
                  <c:v>24.3</c:v>
                </c:pt>
                <c:pt idx="91">
                  <c:v>23.5</c:v>
                </c:pt>
                <c:pt idx="92">
                  <c:v>23.8</c:v>
                </c:pt>
                <c:pt idx="93">
                  <c:v>25.2</c:v>
                </c:pt>
                <c:pt idx="94">
                  <c:v>22.1</c:v>
                </c:pt>
                <c:pt idx="95">
                  <c:v>22.5</c:v>
                </c:pt>
                <c:pt idx="96">
                  <c:v>25.2</c:v>
                </c:pt>
                <c:pt idx="97">
                  <c:v>22.7</c:v>
                </c:pt>
                <c:pt idx="98">
                  <c:v>24.6</c:v>
                </c:pt>
                <c:pt idx="99">
                  <c:v>23.9</c:v>
                </c:pt>
                <c:pt idx="100">
                  <c:v>23.4</c:v>
                </c:pt>
                <c:pt idx="101">
                  <c:v>22.1</c:v>
                </c:pt>
                <c:pt idx="102">
                  <c:v>23.9</c:v>
                </c:pt>
                <c:pt idx="103">
                  <c:v>21.8</c:v>
                </c:pt>
                <c:pt idx="104">
                  <c:v>23.4</c:v>
                </c:pt>
                <c:pt idx="105">
                  <c:v>24.8</c:v>
                </c:pt>
                <c:pt idx="106">
                  <c:v>23.3</c:v>
                </c:pt>
                <c:pt idx="107">
                  <c:v>24.2</c:v>
                </c:pt>
                <c:pt idx="108">
                  <c:v>25.4</c:v>
                </c:pt>
                <c:pt idx="109">
                  <c:v>23.6</c:v>
                </c:pt>
                <c:pt idx="110">
                  <c:v>24.4</c:v>
                </c:pt>
                <c:pt idx="111">
                  <c:v>26.1</c:v>
                </c:pt>
                <c:pt idx="112">
                  <c:v>24.7</c:v>
                </c:pt>
                <c:pt idx="113">
                  <c:v>23.8</c:v>
                </c:pt>
                <c:pt idx="114">
                  <c:v>22.5</c:v>
                </c:pt>
                <c:pt idx="115">
                  <c:v>22</c:v>
                </c:pt>
                <c:pt idx="116">
                  <c:v>22.5</c:v>
                </c:pt>
                <c:pt idx="117">
                  <c:v>24.5</c:v>
                </c:pt>
                <c:pt idx="118">
                  <c:v>26.4</c:v>
                </c:pt>
                <c:pt idx="119">
                  <c:v>23.5</c:v>
                </c:pt>
                <c:pt idx="120">
                  <c:v>22.5</c:v>
                </c:pt>
                <c:pt idx="121">
                  <c:v>24.6</c:v>
                </c:pt>
                <c:pt idx="122">
                  <c:v>21.8</c:v>
                </c:pt>
                <c:pt idx="123">
                  <c:v>21.8</c:v>
                </c:pt>
                <c:pt idx="124">
                  <c:v>22.1</c:v>
                </c:pt>
                <c:pt idx="125">
                  <c:v>21.8</c:v>
                </c:pt>
                <c:pt idx="126">
                  <c:v>21.6</c:v>
                </c:pt>
                <c:pt idx="127">
                  <c:v>22.5</c:v>
                </c:pt>
                <c:pt idx="128">
                  <c:v>23.3</c:v>
                </c:pt>
                <c:pt idx="129">
                  <c:v>23.3</c:v>
                </c:pt>
                <c:pt idx="130">
                  <c:v>22.1</c:v>
                </c:pt>
                <c:pt idx="131">
                  <c:v>22.5</c:v>
                </c:pt>
                <c:pt idx="132">
                  <c:v>22.5</c:v>
                </c:pt>
                <c:pt idx="133">
                  <c:v>22.3</c:v>
                </c:pt>
                <c:pt idx="134">
                  <c:v>23.2</c:v>
                </c:pt>
                <c:pt idx="135">
                  <c:v>21.9</c:v>
                </c:pt>
                <c:pt idx="136">
                  <c:v>22.3</c:v>
                </c:pt>
                <c:pt idx="137">
                  <c:v>22</c:v>
                </c:pt>
                <c:pt idx="138">
                  <c:v>22.1</c:v>
                </c:pt>
                <c:pt idx="139">
                  <c:v>21.4</c:v>
                </c:pt>
                <c:pt idx="140">
                  <c:v>21.9</c:v>
                </c:pt>
                <c:pt idx="141">
                  <c:v>21.2</c:v>
                </c:pt>
                <c:pt idx="142">
                  <c:v>22.5</c:v>
                </c:pt>
                <c:pt idx="143">
                  <c:v>22.6</c:v>
                </c:pt>
                <c:pt idx="144">
                  <c:v>23.1</c:v>
                </c:pt>
                <c:pt idx="145">
                  <c:v>21.9</c:v>
                </c:pt>
                <c:pt idx="146">
                  <c:v>22.5</c:v>
                </c:pt>
                <c:pt idx="147">
                  <c:v>22.6</c:v>
                </c:pt>
                <c:pt idx="148">
                  <c:v>22.2</c:v>
                </c:pt>
                <c:pt idx="149">
                  <c:v>25.3</c:v>
                </c:pt>
                <c:pt idx="150">
                  <c:v>23.5</c:v>
                </c:pt>
                <c:pt idx="151">
                  <c:v>21.8</c:v>
                </c:pt>
                <c:pt idx="152">
                  <c:v>22.1</c:v>
                </c:pt>
                <c:pt idx="153">
                  <c:v>21.7</c:v>
                </c:pt>
                <c:pt idx="154">
                  <c:v>21.8</c:v>
                </c:pt>
                <c:pt idx="155">
                  <c:v>23.9</c:v>
                </c:pt>
                <c:pt idx="156">
                  <c:v>24.2</c:v>
                </c:pt>
                <c:pt idx="157">
                  <c:v>24.1</c:v>
                </c:pt>
                <c:pt idx="158">
                  <c:v>26</c:v>
                </c:pt>
                <c:pt idx="159">
                  <c:v>22</c:v>
                </c:pt>
                <c:pt idx="160">
                  <c:v>26.3</c:v>
                </c:pt>
                <c:pt idx="161">
                  <c:v>23.8</c:v>
                </c:pt>
                <c:pt idx="162">
                  <c:v>22.6</c:v>
                </c:pt>
                <c:pt idx="163">
                  <c:v>21.6</c:v>
                </c:pt>
                <c:pt idx="164">
                  <c:v>22.5</c:v>
                </c:pt>
                <c:pt idx="165">
                  <c:v>22.6</c:v>
                </c:pt>
                <c:pt idx="166">
                  <c:v>23.1</c:v>
                </c:pt>
                <c:pt idx="167">
                  <c:v>22.5</c:v>
                </c:pt>
                <c:pt idx="168">
                  <c:v>24.8</c:v>
                </c:pt>
                <c:pt idx="169">
                  <c:v>22.8</c:v>
                </c:pt>
                <c:pt idx="170">
                  <c:v>22.5</c:v>
                </c:pt>
                <c:pt idx="171">
                  <c:v>22</c:v>
                </c:pt>
                <c:pt idx="172">
                  <c:v>23.1</c:v>
                </c:pt>
                <c:pt idx="173">
                  <c:v>24.2</c:v>
                </c:pt>
                <c:pt idx="174">
                  <c:v>21.6</c:v>
                </c:pt>
                <c:pt idx="175">
                  <c:v>21</c:v>
                </c:pt>
                <c:pt idx="176">
                  <c:v>21.3</c:v>
                </c:pt>
                <c:pt idx="177">
                  <c:v>21.1</c:v>
                </c:pt>
                <c:pt idx="178">
                  <c:v>22.1</c:v>
                </c:pt>
                <c:pt idx="179">
                  <c:v>21.5</c:v>
                </c:pt>
                <c:pt idx="180">
                  <c:v>22.3</c:v>
                </c:pt>
                <c:pt idx="181">
                  <c:v>21.2</c:v>
                </c:pt>
                <c:pt idx="182">
                  <c:v>22.6</c:v>
                </c:pt>
                <c:pt idx="183">
                  <c:v>21.7</c:v>
                </c:pt>
                <c:pt idx="184">
                  <c:v>20.100000000000001</c:v>
                </c:pt>
                <c:pt idx="185">
                  <c:v>21.9</c:v>
                </c:pt>
                <c:pt idx="186">
                  <c:v>22.1</c:v>
                </c:pt>
                <c:pt idx="187">
                  <c:v>23.4</c:v>
                </c:pt>
                <c:pt idx="188">
                  <c:v>25.4</c:v>
                </c:pt>
                <c:pt idx="189">
                  <c:v>22.5</c:v>
                </c:pt>
                <c:pt idx="190">
                  <c:v>22.5</c:v>
                </c:pt>
                <c:pt idx="191">
                  <c:v>25.1</c:v>
                </c:pt>
                <c:pt idx="192">
                  <c:v>22.5</c:v>
                </c:pt>
                <c:pt idx="193">
                  <c:v>20.7</c:v>
                </c:pt>
                <c:pt idx="194">
                  <c:v>21.9</c:v>
                </c:pt>
                <c:pt idx="195">
                  <c:v>20.9</c:v>
                </c:pt>
                <c:pt idx="196">
                  <c:v>21.6</c:v>
                </c:pt>
                <c:pt idx="197">
                  <c:v>21.3</c:v>
                </c:pt>
                <c:pt idx="198">
                  <c:v>20</c:v>
                </c:pt>
                <c:pt idx="199">
                  <c:v>20.100000000000001</c:v>
                </c:pt>
                <c:pt idx="200">
                  <c:v>21.3</c:v>
                </c:pt>
                <c:pt idx="201">
                  <c:v>20.7</c:v>
                </c:pt>
                <c:pt idx="202">
                  <c:v>20.9</c:v>
                </c:pt>
                <c:pt idx="203">
                  <c:v>22.3</c:v>
                </c:pt>
                <c:pt idx="204">
                  <c:v>23.2</c:v>
                </c:pt>
                <c:pt idx="205">
                  <c:v>20.9</c:v>
                </c:pt>
                <c:pt idx="206">
                  <c:v>20.6</c:v>
                </c:pt>
                <c:pt idx="207">
                  <c:v>21</c:v>
                </c:pt>
                <c:pt idx="208">
                  <c:v>21.4</c:v>
                </c:pt>
                <c:pt idx="209">
                  <c:v>20.9</c:v>
                </c:pt>
                <c:pt idx="210">
                  <c:v>21.9</c:v>
                </c:pt>
                <c:pt idx="211">
                  <c:v>21.2</c:v>
                </c:pt>
                <c:pt idx="212">
                  <c:v>20.7</c:v>
                </c:pt>
                <c:pt idx="213">
                  <c:v>21.2</c:v>
                </c:pt>
                <c:pt idx="214">
                  <c:v>23.8</c:v>
                </c:pt>
                <c:pt idx="215">
                  <c:v>21</c:v>
                </c:pt>
                <c:pt idx="216">
                  <c:v>21.6</c:v>
                </c:pt>
                <c:pt idx="217">
                  <c:v>21.2</c:v>
                </c:pt>
                <c:pt idx="218">
                  <c:v>21.5</c:v>
                </c:pt>
                <c:pt idx="219">
                  <c:v>21.7</c:v>
                </c:pt>
                <c:pt idx="220">
                  <c:v>20.5</c:v>
                </c:pt>
                <c:pt idx="221">
                  <c:v>20.9</c:v>
                </c:pt>
                <c:pt idx="222">
                  <c:v>20.7</c:v>
                </c:pt>
                <c:pt idx="223">
                  <c:v>22.7</c:v>
                </c:pt>
                <c:pt idx="224">
                  <c:v>21.4</c:v>
                </c:pt>
                <c:pt idx="225">
                  <c:v>21.7</c:v>
                </c:pt>
                <c:pt idx="226">
                  <c:v>21.8</c:v>
                </c:pt>
                <c:pt idx="227">
                  <c:v>22.8</c:v>
                </c:pt>
                <c:pt idx="228">
                  <c:v>22.1</c:v>
                </c:pt>
                <c:pt idx="229">
                  <c:v>21.6</c:v>
                </c:pt>
                <c:pt idx="230">
                  <c:v>21.1</c:v>
                </c:pt>
                <c:pt idx="231">
                  <c:v>20.399999999999999</c:v>
                </c:pt>
                <c:pt idx="232">
                  <c:v>22.2</c:v>
                </c:pt>
                <c:pt idx="233">
                  <c:v>22</c:v>
                </c:pt>
                <c:pt idx="234">
                  <c:v>23.2</c:v>
                </c:pt>
                <c:pt idx="235">
                  <c:v>22.9</c:v>
                </c:pt>
                <c:pt idx="236">
                  <c:v>22.9</c:v>
                </c:pt>
                <c:pt idx="237">
                  <c:v>22.7</c:v>
                </c:pt>
                <c:pt idx="238">
                  <c:v>21.4</c:v>
                </c:pt>
                <c:pt idx="239">
                  <c:v>20.5</c:v>
                </c:pt>
                <c:pt idx="240">
                  <c:v>20.6</c:v>
                </c:pt>
                <c:pt idx="241">
                  <c:v>22.1</c:v>
                </c:pt>
                <c:pt idx="242">
                  <c:v>22.9</c:v>
                </c:pt>
                <c:pt idx="243">
                  <c:v>23.3</c:v>
                </c:pt>
                <c:pt idx="244">
                  <c:v>20.6</c:v>
                </c:pt>
                <c:pt idx="245">
                  <c:v>21.4</c:v>
                </c:pt>
                <c:pt idx="246">
                  <c:v>21.3</c:v>
                </c:pt>
                <c:pt idx="247">
                  <c:v>22.2</c:v>
                </c:pt>
                <c:pt idx="248">
                  <c:v>20.5</c:v>
                </c:pt>
                <c:pt idx="249">
                  <c:v>20.8</c:v>
                </c:pt>
                <c:pt idx="250">
                  <c:v>20.6</c:v>
                </c:pt>
                <c:pt idx="251">
                  <c:v>20.8</c:v>
                </c:pt>
                <c:pt idx="252">
                  <c:v>22.1</c:v>
                </c:pt>
                <c:pt idx="253">
                  <c:v>21.6</c:v>
                </c:pt>
                <c:pt idx="254">
                  <c:v>21.1</c:v>
                </c:pt>
                <c:pt idx="255">
                  <c:v>21.4</c:v>
                </c:pt>
                <c:pt idx="256">
                  <c:v>22.5</c:v>
                </c:pt>
                <c:pt idx="257">
                  <c:v>22.1</c:v>
                </c:pt>
                <c:pt idx="258">
                  <c:v>21.9</c:v>
                </c:pt>
                <c:pt idx="259">
                  <c:v>21.3</c:v>
                </c:pt>
                <c:pt idx="260">
                  <c:v>22.5</c:v>
                </c:pt>
                <c:pt idx="261">
                  <c:v>20.9</c:v>
                </c:pt>
                <c:pt idx="262">
                  <c:v>21.1</c:v>
                </c:pt>
                <c:pt idx="263">
                  <c:v>22.9</c:v>
                </c:pt>
                <c:pt idx="264">
                  <c:v>22.5</c:v>
                </c:pt>
                <c:pt idx="265">
                  <c:v>21.7</c:v>
                </c:pt>
                <c:pt idx="266">
                  <c:v>22.6</c:v>
                </c:pt>
                <c:pt idx="267">
                  <c:v>20</c:v>
                </c:pt>
                <c:pt idx="268">
                  <c:v>21</c:v>
                </c:pt>
                <c:pt idx="269">
                  <c:v>22.5</c:v>
                </c:pt>
                <c:pt idx="270">
                  <c:v>19</c:v>
                </c:pt>
                <c:pt idx="271">
                  <c:v>19.8</c:v>
                </c:pt>
                <c:pt idx="272">
                  <c:v>20.2</c:v>
                </c:pt>
                <c:pt idx="273">
                  <c:v>21.1</c:v>
                </c:pt>
                <c:pt idx="274">
                  <c:v>19.8</c:v>
                </c:pt>
                <c:pt idx="275">
                  <c:v>19.399999999999999</c:v>
                </c:pt>
                <c:pt idx="276">
                  <c:v>19.100000000000001</c:v>
                </c:pt>
                <c:pt idx="277">
                  <c:v>18.8</c:v>
                </c:pt>
                <c:pt idx="278">
                  <c:v>20.5</c:v>
                </c:pt>
                <c:pt idx="279">
                  <c:v>21.7</c:v>
                </c:pt>
                <c:pt idx="280">
                  <c:v>20.100000000000001</c:v>
                </c:pt>
                <c:pt idx="281">
                  <c:v>19.600000000000001</c:v>
                </c:pt>
                <c:pt idx="282">
                  <c:v>21</c:v>
                </c:pt>
                <c:pt idx="283">
                  <c:v>19</c:v>
                </c:pt>
                <c:pt idx="284">
                  <c:v>21.1</c:v>
                </c:pt>
                <c:pt idx="285">
                  <c:v>23.2</c:v>
                </c:pt>
                <c:pt idx="286">
                  <c:v>19.600000000000001</c:v>
                </c:pt>
                <c:pt idx="287">
                  <c:v>20.3</c:v>
                </c:pt>
                <c:pt idx="288">
                  <c:v>23.6</c:v>
                </c:pt>
                <c:pt idx="289">
                  <c:v>21.9</c:v>
                </c:pt>
                <c:pt idx="290">
                  <c:v>20.9</c:v>
                </c:pt>
                <c:pt idx="291">
                  <c:v>20.3</c:v>
                </c:pt>
                <c:pt idx="292">
                  <c:v>19.8</c:v>
                </c:pt>
                <c:pt idx="293">
                  <c:v>19</c:v>
                </c:pt>
                <c:pt idx="294">
                  <c:v>19.100000000000001</c:v>
                </c:pt>
                <c:pt idx="295">
                  <c:v>20.100000000000001</c:v>
                </c:pt>
                <c:pt idx="296">
                  <c:v>20.3</c:v>
                </c:pt>
                <c:pt idx="297">
                  <c:v>20.100000000000001</c:v>
                </c:pt>
                <c:pt idx="298">
                  <c:v>20.7</c:v>
                </c:pt>
                <c:pt idx="299">
                  <c:v>23.4</c:v>
                </c:pt>
                <c:pt idx="300">
                  <c:v>19.600000000000001</c:v>
                </c:pt>
                <c:pt idx="301">
                  <c:v>19.7</c:v>
                </c:pt>
                <c:pt idx="302">
                  <c:v>19.8</c:v>
                </c:pt>
                <c:pt idx="303">
                  <c:v>22.1</c:v>
                </c:pt>
                <c:pt idx="304">
                  <c:v>20.100000000000001</c:v>
                </c:pt>
                <c:pt idx="305">
                  <c:v>20.399999999999999</c:v>
                </c:pt>
                <c:pt idx="306">
                  <c:v>20</c:v>
                </c:pt>
                <c:pt idx="307">
                  <c:v>19.7</c:v>
                </c:pt>
                <c:pt idx="308">
                  <c:v>22.5</c:v>
                </c:pt>
                <c:pt idx="309">
                  <c:v>20.100000000000001</c:v>
                </c:pt>
                <c:pt idx="310">
                  <c:v>20.100000000000001</c:v>
                </c:pt>
                <c:pt idx="311">
                  <c:v>20.9</c:v>
                </c:pt>
                <c:pt idx="312">
                  <c:v>22.1</c:v>
                </c:pt>
                <c:pt idx="313">
                  <c:v>21</c:v>
                </c:pt>
                <c:pt idx="314">
                  <c:v>20</c:v>
                </c:pt>
                <c:pt idx="315">
                  <c:v>21.8</c:v>
                </c:pt>
                <c:pt idx="316">
                  <c:v>23</c:v>
                </c:pt>
                <c:pt idx="317">
                  <c:v>21.4</c:v>
                </c:pt>
                <c:pt idx="318">
                  <c:v>19.8</c:v>
                </c:pt>
                <c:pt idx="319">
                  <c:v>20.2</c:v>
                </c:pt>
                <c:pt idx="320">
                  <c:v>19.8</c:v>
                </c:pt>
                <c:pt idx="321">
                  <c:v>20</c:v>
                </c:pt>
                <c:pt idx="322">
                  <c:v>19.5</c:v>
                </c:pt>
                <c:pt idx="323">
                  <c:v>20</c:v>
                </c:pt>
                <c:pt idx="324">
                  <c:v>19.100000000000001</c:v>
                </c:pt>
                <c:pt idx="325">
                  <c:v>20.399999999999999</c:v>
                </c:pt>
                <c:pt idx="326">
                  <c:v>20.7</c:v>
                </c:pt>
                <c:pt idx="327">
                  <c:v>20</c:v>
                </c:pt>
                <c:pt idx="328">
                  <c:v>20.9</c:v>
                </c:pt>
                <c:pt idx="329">
                  <c:v>21.9</c:v>
                </c:pt>
                <c:pt idx="330">
                  <c:v>21.3</c:v>
                </c:pt>
                <c:pt idx="331">
                  <c:v>20.3</c:v>
                </c:pt>
                <c:pt idx="332">
                  <c:v>20.6</c:v>
                </c:pt>
                <c:pt idx="333">
                  <c:v>19.7</c:v>
                </c:pt>
                <c:pt idx="334">
                  <c:v>21.4</c:v>
                </c:pt>
                <c:pt idx="335">
                  <c:v>21</c:v>
                </c:pt>
                <c:pt idx="336">
                  <c:v>20.9</c:v>
                </c:pt>
                <c:pt idx="337">
                  <c:v>20</c:v>
                </c:pt>
                <c:pt idx="338">
                  <c:v>20.100000000000001</c:v>
                </c:pt>
                <c:pt idx="339">
                  <c:v>20.5</c:v>
                </c:pt>
                <c:pt idx="340">
                  <c:v>19.7</c:v>
                </c:pt>
                <c:pt idx="341">
                  <c:v>20.100000000000001</c:v>
                </c:pt>
                <c:pt idx="342">
                  <c:v>22.3</c:v>
                </c:pt>
                <c:pt idx="343">
                  <c:v>21.1</c:v>
                </c:pt>
                <c:pt idx="344">
                  <c:v>23.6</c:v>
                </c:pt>
                <c:pt idx="345">
                  <c:v>21.7</c:v>
                </c:pt>
                <c:pt idx="346">
                  <c:v>21.3</c:v>
                </c:pt>
                <c:pt idx="347">
                  <c:v>19.5</c:v>
                </c:pt>
                <c:pt idx="348">
                  <c:v>19.7</c:v>
                </c:pt>
                <c:pt idx="349">
                  <c:v>18.899999999999999</c:v>
                </c:pt>
                <c:pt idx="350">
                  <c:v>19.3</c:v>
                </c:pt>
                <c:pt idx="351">
                  <c:v>20.5</c:v>
                </c:pt>
                <c:pt idx="352">
                  <c:v>19.5</c:v>
                </c:pt>
                <c:pt idx="353">
                  <c:v>19.5</c:v>
                </c:pt>
                <c:pt idx="354">
                  <c:v>18.7</c:v>
                </c:pt>
                <c:pt idx="355">
                  <c:v>19.8</c:v>
                </c:pt>
                <c:pt idx="356">
                  <c:v>20.399999999999999</c:v>
                </c:pt>
                <c:pt idx="357">
                  <c:v>20.100000000000001</c:v>
                </c:pt>
                <c:pt idx="358">
                  <c:v>19.8</c:v>
                </c:pt>
                <c:pt idx="359">
                  <c:v>20.8</c:v>
                </c:pt>
                <c:pt idx="360">
                  <c:v>20.5</c:v>
                </c:pt>
                <c:pt idx="361">
                  <c:v>21.4</c:v>
                </c:pt>
                <c:pt idx="362">
                  <c:v>21.5</c:v>
                </c:pt>
                <c:pt idx="363">
                  <c:v>19.5</c:v>
                </c:pt>
                <c:pt idx="364">
                  <c:v>21.1</c:v>
                </c:pt>
                <c:pt idx="365">
                  <c:v>21.2</c:v>
                </c:pt>
                <c:pt idx="366">
                  <c:v>21</c:v>
                </c:pt>
                <c:pt idx="367">
                  <c:v>20.100000000000001</c:v>
                </c:pt>
                <c:pt idx="368">
                  <c:v>18.399999999999999</c:v>
                </c:pt>
                <c:pt idx="369">
                  <c:v>19</c:v>
                </c:pt>
                <c:pt idx="370">
                  <c:v>19</c:v>
                </c:pt>
                <c:pt idx="371">
                  <c:v>19.2</c:v>
                </c:pt>
                <c:pt idx="372">
                  <c:v>19.600000000000001</c:v>
                </c:pt>
                <c:pt idx="373">
                  <c:v>19.3</c:v>
                </c:pt>
                <c:pt idx="374">
                  <c:v>20.3</c:v>
                </c:pt>
                <c:pt idx="375">
                  <c:v>21</c:v>
                </c:pt>
                <c:pt idx="376">
                  <c:v>19.100000000000001</c:v>
                </c:pt>
                <c:pt idx="377">
                  <c:v>18.399999999999999</c:v>
                </c:pt>
                <c:pt idx="378">
                  <c:v>19.100000000000001</c:v>
                </c:pt>
                <c:pt idx="379">
                  <c:v>19.8</c:v>
                </c:pt>
                <c:pt idx="380">
                  <c:v>20.7</c:v>
                </c:pt>
                <c:pt idx="381">
                  <c:v>21.6</c:v>
                </c:pt>
                <c:pt idx="382">
                  <c:v>20.399999999999999</c:v>
                </c:pt>
                <c:pt idx="383">
                  <c:v>19.100000000000001</c:v>
                </c:pt>
                <c:pt idx="384">
                  <c:v>18.8</c:v>
                </c:pt>
                <c:pt idx="385">
                  <c:v>18.3</c:v>
                </c:pt>
                <c:pt idx="386">
                  <c:v>17.600000000000001</c:v>
                </c:pt>
                <c:pt idx="387">
                  <c:v>18</c:v>
                </c:pt>
                <c:pt idx="388">
                  <c:v>18.3</c:v>
                </c:pt>
                <c:pt idx="389">
                  <c:v>19.600000000000001</c:v>
                </c:pt>
                <c:pt idx="390">
                  <c:v>17.899999999999999</c:v>
                </c:pt>
                <c:pt idx="391">
                  <c:v>18.600000000000001</c:v>
                </c:pt>
                <c:pt idx="392">
                  <c:v>18.600000000000001</c:v>
                </c:pt>
                <c:pt idx="393">
                  <c:v>18.7</c:v>
                </c:pt>
                <c:pt idx="394">
                  <c:v>18.3</c:v>
                </c:pt>
                <c:pt idx="395">
                  <c:v>18.7</c:v>
                </c:pt>
                <c:pt idx="396">
                  <c:v>18.600000000000001</c:v>
                </c:pt>
                <c:pt idx="397">
                  <c:v>18.7</c:v>
                </c:pt>
                <c:pt idx="398">
                  <c:v>19.5</c:v>
                </c:pt>
                <c:pt idx="399">
                  <c:v>19.5</c:v>
                </c:pt>
                <c:pt idx="400">
                  <c:v>20</c:v>
                </c:pt>
                <c:pt idx="401">
                  <c:v>19.8</c:v>
                </c:pt>
                <c:pt idx="402">
                  <c:v>18.2</c:v>
                </c:pt>
                <c:pt idx="403">
                  <c:v>18</c:v>
                </c:pt>
                <c:pt idx="404">
                  <c:v>18.100000000000001</c:v>
                </c:pt>
                <c:pt idx="405">
                  <c:v>20.5</c:v>
                </c:pt>
                <c:pt idx="406">
                  <c:v>18</c:v>
                </c:pt>
                <c:pt idx="407">
                  <c:v>19.8</c:v>
                </c:pt>
                <c:pt idx="408">
                  <c:v>18.7</c:v>
                </c:pt>
                <c:pt idx="409">
                  <c:v>18.5</c:v>
                </c:pt>
                <c:pt idx="410">
                  <c:v>18.5</c:v>
                </c:pt>
                <c:pt idx="411">
                  <c:v>17.5</c:v>
                </c:pt>
                <c:pt idx="412">
                  <c:v>18.100000000000001</c:v>
                </c:pt>
                <c:pt idx="413">
                  <c:v>18.899999999999999</c:v>
                </c:pt>
                <c:pt idx="414">
                  <c:v>18.8</c:v>
                </c:pt>
                <c:pt idx="415">
                  <c:v>17.2</c:v>
                </c:pt>
                <c:pt idx="416">
                  <c:v>16.600000000000001</c:v>
                </c:pt>
                <c:pt idx="417">
                  <c:v>17.3</c:v>
                </c:pt>
                <c:pt idx="418">
                  <c:v>17.399999999999999</c:v>
                </c:pt>
                <c:pt idx="419">
                  <c:v>18.399999999999999</c:v>
                </c:pt>
                <c:pt idx="420">
                  <c:v>18</c:v>
                </c:pt>
                <c:pt idx="421">
                  <c:v>18.100000000000001</c:v>
                </c:pt>
                <c:pt idx="422">
                  <c:v>20</c:v>
                </c:pt>
                <c:pt idx="423">
                  <c:v>20</c:v>
                </c:pt>
                <c:pt idx="424">
                  <c:v>16.600000000000001</c:v>
                </c:pt>
                <c:pt idx="425">
                  <c:v>17.899999999999999</c:v>
                </c:pt>
                <c:pt idx="426">
                  <c:v>17.8</c:v>
                </c:pt>
                <c:pt idx="427">
                  <c:v>18.600000000000001</c:v>
                </c:pt>
                <c:pt idx="428">
                  <c:v>17.8</c:v>
                </c:pt>
                <c:pt idx="429">
                  <c:v>17.100000000000001</c:v>
                </c:pt>
                <c:pt idx="430">
                  <c:v>16.399999999999999</c:v>
                </c:pt>
                <c:pt idx="431">
                  <c:v>16.7</c:v>
                </c:pt>
                <c:pt idx="432">
                  <c:v>16.7</c:v>
                </c:pt>
                <c:pt idx="433">
                  <c:v>17.2</c:v>
                </c:pt>
                <c:pt idx="434">
                  <c:v>17.399999999999999</c:v>
                </c:pt>
                <c:pt idx="435">
                  <c:v>16.899999999999999</c:v>
                </c:pt>
                <c:pt idx="436">
                  <c:v>17.2</c:v>
                </c:pt>
                <c:pt idx="437">
                  <c:v>16.899999999999999</c:v>
                </c:pt>
                <c:pt idx="438">
                  <c:v>17.600000000000001</c:v>
                </c:pt>
                <c:pt idx="439">
                  <c:v>18.100000000000001</c:v>
                </c:pt>
                <c:pt idx="440">
                  <c:v>18.2</c:v>
                </c:pt>
                <c:pt idx="441">
                  <c:v>17.3</c:v>
                </c:pt>
                <c:pt idx="442">
                  <c:v>16.600000000000001</c:v>
                </c:pt>
                <c:pt idx="443">
                  <c:v>18.8</c:v>
                </c:pt>
                <c:pt idx="444">
                  <c:v>16.600000000000001</c:v>
                </c:pt>
                <c:pt idx="445">
                  <c:v>16.399999999999999</c:v>
                </c:pt>
                <c:pt idx="446">
                  <c:v>16.5</c:v>
                </c:pt>
                <c:pt idx="447">
                  <c:v>16.3</c:v>
                </c:pt>
                <c:pt idx="448">
                  <c:v>18</c:v>
                </c:pt>
                <c:pt idx="449">
                  <c:v>19.7</c:v>
                </c:pt>
                <c:pt idx="450">
                  <c:v>17.2</c:v>
                </c:pt>
                <c:pt idx="451">
                  <c:v>16.8</c:v>
                </c:pt>
                <c:pt idx="452">
                  <c:v>17.5</c:v>
                </c:pt>
                <c:pt idx="453">
                  <c:v>17.7</c:v>
                </c:pt>
                <c:pt idx="454">
                  <c:v>19.100000000000001</c:v>
                </c:pt>
                <c:pt idx="455">
                  <c:v>17.899999999999999</c:v>
                </c:pt>
                <c:pt idx="456">
                  <c:v>18</c:v>
                </c:pt>
                <c:pt idx="457">
                  <c:v>17</c:v>
                </c:pt>
                <c:pt idx="458">
                  <c:v>18.5</c:v>
                </c:pt>
                <c:pt idx="459">
                  <c:v>18.100000000000001</c:v>
                </c:pt>
                <c:pt idx="460">
                  <c:v>18.8</c:v>
                </c:pt>
                <c:pt idx="461">
                  <c:v>18.5</c:v>
                </c:pt>
                <c:pt idx="462">
                  <c:v>18.899999999999999</c:v>
                </c:pt>
                <c:pt idx="463">
                  <c:v>17</c:v>
                </c:pt>
                <c:pt idx="464">
                  <c:v>17.100000000000001</c:v>
                </c:pt>
                <c:pt idx="465">
                  <c:v>18</c:v>
                </c:pt>
                <c:pt idx="466">
                  <c:v>15.9</c:v>
                </c:pt>
                <c:pt idx="467">
                  <c:v>18.2</c:v>
                </c:pt>
                <c:pt idx="468">
                  <c:v>16.399999999999999</c:v>
                </c:pt>
                <c:pt idx="469">
                  <c:v>15.8</c:v>
                </c:pt>
                <c:pt idx="470">
                  <c:v>16.399999999999999</c:v>
                </c:pt>
                <c:pt idx="471">
                  <c:v>16.5</c:v>
                </c:pt>
                <c:pt idx="472">
                  <c:v>17.600000000000001</c:v>
                </c:pt>
                <c:pt idx="473">
                  <c:v>16.399999999999999</c:v>
                </c:pt>
                <c:pt idx="474">
                  <c:v>16.3</c:v>
                </c:pt>
                <c:pt idx="475">
                  <c:v>17.8</c:v>
                </c:pt>
                <c:pt idx="476">
                  <c:v>16.600000000000001</c:v>
                </c:pt>
                <c:pt idx="477">
                  <c:v>16.899999999999999</c:v>
                </c:pt>
                <c:pt idx="478">
                  <c:v>16.7</c:v>
                </c:pt>
                <c:pt idx="479">
                  <c:v>16.100000000000001</c:v>
                </c:pt>
                <c:pt idx="480">
                  <c:v>16.8</c:v>
                </c:pt>
                <c:pt idx="481">
                  <c:v>15.7</c:v>
                </c:pt>
                <c:pt idx="482">
                  <c:v>15.8</c:v>
                </c:pt>
                <c:pt idx="483">
                  <c:v>16.100000000000001</c:v>
                </c:pt>
                <c:pt idx="484">
                  <c:v>16.3</c:v>
                </c:pt>
                <c:pt idx="485">
                  <c:v>16.600000000000001</c:v>
                </c:pt>
                <c:pt idx="486">
                  <c:v>15.6</c:v>
                </c:pt>
                <c:pt idx="487">
                  <c:v>16.100000000000001</c:v>
                </c:pt>
                <c:pt idx="488">
                  <c:v>16.5</c:v>
                </c:pt>
                <c:pt idx="489">
                  <c:v>17</c:v>
                </c:pt>
                <c:pt idx="490">
                  <c:v>16.100000000000001</c:v>
                </c:pt>
                <c:pt idx="491">
                  <c:v>16.5</c:v>
                </c:pt>
                <c:pt idx="492">
                  <c:v>16.899999999999999</c:v>
                </c:pt>
                <c:pt idx="493">
                  <c:v>16.600000000000001</c:v>
                </c:pt>
                <c:pt idx="494">
                  <c:v>16.399999999999999</c:v>
                </c:pt>
                <c:pt idx="495">
                  <c:v>16.5</c:v>
                </c:pt>
                <c:pt idx="496">
                  <c:v>16.399999999999999</c:v>
                </c:pt>
                <c:pt idx="497">
                  <c:v>16.600000000000001</c:v>
                </c:pt>
                <c:pt idx="498">
                  <c:v>16.5</c:v>
                </c:pt>
                <c:pt idx="499">
                  <c:v>16.600000000000001</c:v>
                </c:pt>
                <c:pt idx="500">
                  <c:v>16.3</c:v>
                </c:pt>
                <c:pt idx="501">
                  <c:v>17</c:v>
                </c:pt>
                <c:pt idx="502">
                  <c:v>16.5</c:v>
                </c:pt>
                <c:pt idx="503">
                  <c:v>17</c:v>
                </c:pt>
                <c:pt idx="504">
                  <c:v>17.7</c:v>
                </c:pt>
                <c:pt idx="505">
                  <c:v>16.7</c:v>
                </c:pt>
                <c:pt idx="506">
                  <c:v>17.3</c:v>
                </c:pt>
                <c:pt idx="507">
                  <c:v>17</c:v>
                </c:pt>
                <c:pt idx="508">
                  <c:v>16.7</c:v>
                </c:pt>
                <c:pt idx="509">
                  <c:v>17.8</c:v>
                </c:pt>
                <c:pt idx="510">
                  <c:v>16.899999999999999</c:v>
                </c:pt>
                <c:pt idx="511">
                  <c:v>17.899999999999999</c:v>
                </c:pt>
                <c:pt idx="512">
                  <c:v>16.899999999999999</c:v>
                </c:pt>
                <c:pt idx="513">
                  <c:v>16.7</c:v>
                </c:pt>
                <c:pt idx="514">
                  <c:v>16</c:v>
                </c:pt>
                <c:pt idx="515">
                  <c:v>17.3</c:v>
                </c:pt>
                <c:pt idx="516">
                  <c:v>17.600000000000001</c:v>
                </c:pt>
                <c:pt idx="517">
                  <c:v>17.2</c:v>
                </c:pt>
                <c:pt idx="518">
                  <c:v>17</c:v>
                </c:pt>
                <c:pt idx="519">
                  <c:v>16.2</c:v>
                </c:pt>
                <c:pt idx="520">
                  <c:v>16</c:v>
                </c:pt>
                <c:pt idx="521">
                  <c:v>15.5</c:v>
                </c:pt>
                <c:pt idx="522">
                  <c:v>15.8</c:v>
                </c:pt>
                <c:pt idx="523">
                  <c:v>19.2</c:v>
                </c:pt>
                <c:pt idx="524">
                  <c:v>17.2</c:v>
                </c:pt>
                <c:pt idx="525">
                  <c:v>17.7</c:v>
                </c:pt>
                <c:pt idx="526">
                  <c:v>20.7</c:v>
                </c:pt>
                <c:pt idx="527">
                  <c:v>17.600000000000001</c:v>
                </c:pt>
                <c:pt idx="528">
                  <c:v>17.2</c:v>
                </c:pt>
                <c:pt idx="529">
                  <c:v>17</c:v>
                </c:pt>
                <c:pt idx="530">
                  <c:v>17.2</c:v>
                </c:pt>
                <c:pt idx="531">
                  <c:v>17.2</c:v>
                </c:pt>
                <c:pt idx="532">
                  <c:v>17</c:v>
                </c:pt>
                <c:pt idx="533">
                  <c:v>16.2</c:v>
                </c:pt>
                <c:pt idx="534">
                  <c:v>16.5</c:v>
                </c:pt>
                <c:pt idx="535">
                  <c:v>15.8</c:v>
                </c:pt>
                <c:pt idx="536">
                  <c:v>15.7</c:v>
                </c:pt>
                <c:pt idx="537">
                  <c:v>15.7</c:v>
                </c:pt>
                <c:pt idx="538">
                  <c:v>16.7</c:v>
                </c:pt>
                <c:pt idx="539">
                  <c:v>17.399999999999999</c:v>
                </c:pt>
                <c:pt idx="540">
                  <c:v>17.5</c:v>
                </c:pt>
                <c:pt idx="541">
                  <c:v>17.899999999999999</c:v>
                </c:pt>
                <c:pt idx="542">
                  <c:v>17.2</c:v>
                </c:pt>
                <c:pt idx="543">
                  <c:v>16.2</c:v>
                </c:pt>
                <c:pt idx="544">
                  <c:v>16.2</c:v>
                </c:pt>
                <c:pt idx="545">
                  <c:v>16.600000000000001</c:v>
                </c:pt>
                <c:pt idx="546">
                  <c:v>15.9</c:v>
                </c:pt>
                <c:pt idx="547">
                  <c:v>17.399999999999999</c:v>
                </c:pt>
                <c:pt idx="548">
                  <c:v>15.8</c:v>
                </c:pt>
                <c:pt idx="549">
                  <c:v>16.7</c:v>
                </c:pt>
                <c:pt idx="550">
                  <c:v>16.600000000000001</c:v>
                </c:pt>
                <c:pt idx="551">
                  <c:v>15.7</c:v>
                </c:pt>
                <c:pt idx="552">
                  <c:v>16.600000000000001</c:v>
                </c:pt>
                <c:pt idx="553">
                  <c:v>16.399999999999999</c:v>
                </c:pt>
                <c:pt idx="554">
                  <c:v>17.7</c:v>
                </c:pt>
                <c:pt idx="555">
                  <c:v>17.3</c:v>
                </c:pt>
                <c:pt idx="556">
                  <c:v>17.600000000000001</c:v>
                </c:pt>
                <c:pt idx="557">
                  <c:v>16.7</c:v>
                </c:pt>
                <c:pt idx="558">
                  <c:v>15.8</c:v>
                </c:pt>
                <c:pt idx="559">
                  <c:v>18.899999999999999</c:v>
                </c:pt>
                <c:pt idx="560">
                  <c:v>17</c:v>
                </c:pt>
                <c:pt idx="561">
                  <c:v>17.7</c:v>
                </c:pt>
                <c:pt idx="562">
                  <c:v>16.100000000000001</c:v>
                </c:pt>
                <c:pt idx="563">
                  <c:v>15.9</c:v>
                </c:pt>
                <c:pt idx="564">
                  <c:v>16.7</c:v>
                </c:pt>
                <c:pt idx="565">
                  <c:v>16.3</c:v>
                </c:pt>
                <c:pt idx="566">
                  <c:v>15.6</c:v>
                </c:pt>
                <c:pt idx="567">
                  <c:v>16.899999999999999</c:v>
                </c:pt>
                <c:pt idx="568">
                  <c:v>15.7</c:v>
                </c:pt>
                <c:pt idx="569">
                  <c:v>16.3</c:v>
                </c:pt>
                <c:pt idx="570">
                  <c:v>16.100000000000001</c:v>
                </c:pt>
                <c:pt idx="571">
                  <c:v>16.100000000000001</c:v>
                </c:pt>
                <c:pt idx="572">
                  <c:v>15.6</c:v>
                </c:pt>
                <c:pt idx="573">
                  <c:v>15.5</c:v>
                </c:pt>
                <c:pt idx="574">
                  <c:v>16.399999999999999</c:v>
                </c:pt>
                <c:pt idx="575">
                  <c:v>16.8</c:v>
                </c:pt>
                <c:pt idx="576">
                  <c:v>15.7</c:v>
                </c:pt>
                <c:pt idx="577">
                  <c:v>15.9</c:v>
                </c:pt>
                <c:pt idx="578">
                  <c:v>17.3</c:v>
                </c:pt>
                <c:pt idx="579">
                  <c:v>18.7</c:v>
                </c:pt>
                <c:pt idx="580">
                  <c:v>15.4</c:v>
                </c:pt>
                <c:pt idx="581">
                  <c:v>16.8</c:v>
                </c:pt>
                <c:pt idx="582">
                  <c:v>17.2</c:v>
                </c:pt>
                <c:pt idx="583">
                  <c:v>15</c:v>
                </c:pt>
                <c:pt idx="584">
                  <c:v>16</c:v>
                </c:pt>
                <c:pt idx="585">
                  <c:v>15.8</c:v>
                </c:pt>
                <c:pt idx="586">
                  <c:v>16.600000000000001</c:v>
                </c:pt>
                <c:pt idx="587">
                  <c:v>16.600000000000001</c:v>
                </c:pt>
                <c:pt idx="588">
                  <c:v>16</c:v>
                </c:pt>
                <c:pt idx="589">
                  <c:v>16.100000000000001</c:v>
                </c:pt>
                <c:pt idx="590">
                  <c:v>15.6</c:v>
                </c:pt>
                <c:pt idx="591">
                  <c:v>15.6</c:v>
                </c:pt>
                <c:pt idx="592">
                  <c:v>16</c:v>
                </c:pt>
                <c:pt idx="593">
                  <c:v>15.9</c:v>
                </c:pt>
                <c:pt idx="594">
                  <c:v>15.9</c:v>
                </c:pt>
                <c:pt idx="595">
                  <c:v>15.9</c:v>
                </c:pt>
                <c:pt idx="596">
                  <c:v>15.7</c:v>
                </c:pt>
                <c:pt idx="597">
                  <c:v>16.100000000000001</c:v>
                </c:pt>
                <c:pt idx="598">
                  <c:v>16.3</c:v>
                </c:pt>
                <c:pt idx="599">
                  <c:v>17.3</c:v>
                </c:pt>
                <c:pt idx="600">
                  <c:v>18.2</c:v>
                </c:pt>
                <c:pt idx="601">
                  <c:v>16.5</c:v>
                </c:pt>
                <c:pt idx="602">
                  <c:v>15.5</c:v>
                </c:pt>
                <c:pt idx="603">
                  <c:v>15.9</c:v>
                </c:pt>
                <c:pt idx="604">
                  <c:v>16</c:v>
                </c:pt>
                <c:pt idx="605">
                  <c:v>15.8</c:v>
                </c:pt>
                <c:pt idx="606">
                  <c:v>17</c:v>
                </c:pt>
                <c:pt idx="607">
                  <c:v>17.2</c:v>
                </c:pt>
                <c:pt idx="608">
                  <c:v>17.899999999999999</c:v>
                </c:pt>
                <c:pt idx="609">
                  <c:v>18.600000000000001</c:v>
                </c:pt>
                <c:pt idx="610">
                  <c:v>17.399999999999999</c:v>
                </c:pt>
                <c:pt idx="611">
                  <c:v>16.899999999999999</c:v>
                </c:pt>
                <c:pt idx="612">
                  <c:v>17</c:v>
                </c:pt>
                <c:pt idx="613">
                  <c:v>15.6</c:v>
                </c:pt>
                <c:pt idx="614">
                  <c:v>16.2</c:v>
                </c:pt>
                <c:pt idx="615">
                  <c:v>18.100000000000001</c:v>
                </c:pt>
                <c:pt idx="616">
                  <c:v>15.9</c:v>
                </c:pt>
                <c:pt idx="617">
                  <c:v>15.7</c:v>
                </c:pt>
                <c:pt idx="618">
                  <c:v>15.7</c:v>
                </c:pt>
                <c:pt idx="619">
                  <c:v>17.600000000000001</c:v>
                </c:pt>
                <c:pt idx="620">
                  <c:v>16.100000000000001</c:v>
                </c:pt>
                <c:pt idx="621">
                  <c:v>17.7</c:v>
                </c:pt>
                <c:pt idx="622">
                  <c:v>16.100000000000001</c:v>
                </c:pt>
                <c:pt idx="623">
                  <c:v>17.100000000000001</c:v>
                </c:pt>
                <c:pt idx="624">
                  <c:v>15.1</c:v>
                </c:pt>
                <c:pt idx="625">
                  <c:v>15.7</c:v>
                </c:pt>
                <c:pt idx="626">
                  <c:v>15.5</c:v>
                </c:pt>
                <c:pt idx="627">
                  <c:v>16.7</c:v>
                </c:pt>
                <c:pt idx="628">
                  <c:v>19.3</c:v>
                </c:pt>
                <c:pt idx="629">
                  <c:v>15.8</c:v>
                </c:pt>
                <c:pt idx="630">
                  <c:v>16.2</c:v>
                </c:pt>
                <c:pt idx="631">
                  <c:v>16.3</c:v>
                </c:pt>
                <c:pt idx="632">
                  <c:v>16</c:v>
                </c:pt>
                <c:pt idx="633">
                  <c:v>16.3</c:v>
                </c:pt>
                <c:pt idx="634">
                  <c:v>17.3</c:v>
                </c:pt>
                <c:pt idx="635">
                  <c:v>15.8</c:v>
                </c:pt>
                <c:pt idx="636">
                  <c:v>16.7</c:v>
                </c:pt>
                <c:pt idx="637">
                  <c:v>16.100000000000001</c:v>
                </c:pt>
                <c:pt idx="638">
                  <c:v>16</c:v>
                </c:pt>
                <c:pt idx="639">
                  <c:v>15.2</c:v>
                </c:pt>
                <c:pt idx="640">
                  <c:v>16.600000000000001</c:v>
                </c:pt>
                <c:pt idx="641">
                  <c:v>15.5</c:v>
                </c:pt>
                <c:pt idx="642">
                  <c:v>16.3</c:v>
                </c:pt>
                <c:pt idx="643">
                  <c:v>16.2</c:v>
                </c:pt>
                <c:pt idx="644">
                  <c:v>16.7</c:v>
                </c:pt>
                <c:pt idx="645">
                  <c:v>16</c:v>
                </c:pt>
                <c:pt idx="646">
                  <c:v>15.2</c:v>
                </c:pt>
                <c:pt idx="647">
                  <c:v>16.2</c:v>
                </c:pt>
                <c:pt idx="648">
                  <c:v>17.600000000000001</c:v>
                </c:pt>
                <c:pt idx="649">
                  <c:v>15</c:v>
                </c:pt>
                <c:pt idx="650">
                  <c:v>15.6</c:v>
                </c:pt>
                <c:pt idx="651">
                  <c:v>16.3</c:v>
                </c:pt>
                <c:pt idx="652">
                  <c:v>16</c:v>
                </c:pt>
                <c:pt idx="653">
                  <c:v>16</c:v>
                </c:pt>
                <c:pt idx="654">
                  <c:v>18.3</c:v>
                </c:pt>
                <c:pt idx="655">
                  <c:v>15.7</c:v>
                </c:pt>
                <c:pt idx="656">
                  <c:v>15.9</c:v>
                </c:pt>
                <c:pt idx="657">
                  <c:v>17.100000000000001</c:v>
                </c:pt>
                <c:pt idx="658">
                  <c:v>17</c:v>
                </c:pt>
                <c:pt idx="659">
                  <c:v>19</c:v>
                </c:pt>
                <c:pt idx="660">
                  <c:v>17.2</c:v>
                </c:pt>
                <c:pt idx="661">
                  <c:v>15.9</c:v>
                </c:pt>
                <c:pt idx="662">
                  <c:v>17.399999999999999</c:v>
                </c:pt>
                <c:pt idx="663">
                  <c:v>18.8</c:v>
                </c:pt>
                <c:pt idx="664">
                  <c:v>18.8</c:v>
                </c:pt>
                <c:pt idx="665">
                  <c:v>18.3</c:v>
                </c:pt>
                <c:pt idx="666">
                  <c:v>16.600000000000001</c:v>
                </c:pt>
                <c:pt idx="667">
                  <c:v>17</c:v>
                </c:pt>
                <c:pt idx="668">
                  <c:v>18</c:v>
                </c:pt>
                <c:pt idx="669">
                  <c:v>16.8</c:v>
                </c:pt>
                <c:pt idx="670">
                  <c:v>16.399999999999999</c:v>
                </c:pt>
                <c:pt idx="671">
                  <c:v>17.2</c:v>
                </c:pt>
                <c:pt idx="672">
                  <c:v>16.3</c:v>
                </c:pt>
                <c:pt idx="673">
                  <c:v>16.5</c:v>
                </c:pt>
                <c:pt idx="674">
                  <c:v>16.8</c:v>
                </c:pt>
                <c:pt idx="675">
                  <c:v>15.6</c:v>
                </c:pt>
                <c:pt idx="676">
                  <c:v>16.600000000000001</c:v>
                </c:pt>
                <c:pt idx="677">
                  <c:v>16.5</c:v>
                </c:pt>
                <c:pt idx="678">
                  <c:v>16.2</c:v>
                </c:pt>
                <c:pt idx="679">
                  <c:v>15.9</c:v>
                </c:pt>
                <c:pt idx="680">
                  <c:v>16.2</c:v>
                </c:pt>
                <c:pt idx="681">
                  <c:v>15.8</c:v>
                </c:pt>
                <c:pt idx="682">
                  <c:v>16.899999999999999</c:v>
                </c:pt>
                <c:pt idx="683">
                  <c:v>18.3</c:v>
                </c:pt>
                <c:pt idx="684">
                  <c:v>20</c:v>
                </c:pt>
                <c:pt idx="685">
                  <c:v>17.600000000000001</c:v>
                </c:pt>
                <c:pt idx="686">
                  <c:v>19.100000000000001</c:v>
                </c:pt>
                <c:pt idx="687">
                  <c:v>18.7</c:v>
                </c:pt>
                <c:pt idx="688">
                  <c:v>17.8</c:v>
                </c:pt>
                <c:pt idx="689">
                  <c:v>16.899999999999999</c:v>
                </c:pt>
                <c:pt idx="690">
                  <c:v>17.399999999999999</c:v>
                </c:pt>
                <c:pt idx="691">
                  <c:v>17.899999999999999</c:v>
                </c:pt>
                <c:pt idx="692">
                  <c:v>17.5</c:v>
                </c:pt>
                <c:pt idx="693">
                  <c:v>17.2</c:v>
                </c:pt>
                <c:pt idx="694">
                  <c:v>17.399999999999999</c:v>
                </c:pt>
                <c:pt idx="695">
                  <c:v>17.100000000000001</c:v>
                </c:pt>
                <c:pt idx="696">
                  <c:v>17.399999999999999</c:v>
                </c:pt>
                <c:pt idx="697">
                  <c:v>15.9</c:v>
                </c:pt>
                <c:pt idx="698">
                  <c:v>16.100000000000001</c:v>
                </c:pt>
                <c:pt idx="699">
                  <c:v>16.899999999999999</c:v>
                </c:pt>
                <c:pt idx="700">
                  <c:v>16.8</c:v>
                </c:pt>
                <c:pt idx="701">
                  <c:v>16.100000000000001</c:v>
                </c:pt>
                <c:pt idx="702">
                  <c:v>17</c:v>
                </c:pt>
                <c:pt idx="703">
                  <c:v>16.600000000000001</c:v>
                </c:pt>
                <c:pt idx="704">
                  <c:v>17</c:v>
                </c:pt>
                <c:pt idx="705">
                  <c:v>16.3</c:v>
                </c:pt>
                <c:pt idx="706">
                  <c:v>17.399999999999999</c:v>
                </c:pt>
                <c:pt idx="707">
                  <c:v>16.2</c:v>
                </c:pt>
                <c:pt idx="708">
                  <c:v>16.399999999999999</c:v>
                </c:pt>
                <c:pt idx="709">
                  <c:v>18.2</c:v>
                </c:pt>
                <c:pt idx="710">
                  <c:v>17.7</c:v>
                </c:pt>
                <c:pt idx="711">
                  <c:v>16.5</c:v>
                </c:pt>
                <c:pt idx="712">
                  <c:v>16.3</c:v>
                </c:pt>
                <c:pt idx="713">
                  <c:v>16.2</c:v>
                </c:pt>
                <c:pt idx="714">
                  <c:v>15.6</c:v>
                </c:pt>
                <c:pt idx="715">
                  <c:v>16.100000000000001</c:v>
                </c:pt>
                <c:pt idx="716">
                  <c:v>16.3</c:v>
                </c:pt>
                <c:pt idx="717">
                  <c:v>16.8</c:v>
                </c:pt>
                <c:pt idx="718">
                  <c:v>15.8</c:v>
                </c:pt>
                <c:pt idx="719">
                  <c:v>16</c:v>
                </c:pt>
                <c:pt idx="720">
                  <c:v>15.6</c:v>
                </c:pt>
                <c:pt idx="721">
                  <c:v>16</c:v>
                </c:pt>
                <c:pt idx="722">
                  <c:v>17.5</c:v>
                </c:pt>
                <c:pt idx="723">
                  <c:v>16.8</c:v>
                </c:pt>
                <c:pt idx="724">
                  <c:v>16.2</c:v>
                </c:pt>
                <c:pt idx="725">
                  <c:v>16.3</c:v>
                </c:pt>
                <c:pt idx="726">
                  <c:v>16.2</c:v>
                </c:pt>
                <c:pt idx="727">
                  <c:v>16.8</c:v>
                </c:pt>
                <c:pt idx="728">
                  <c:v>16.600000000000001</c:v>
                </c:pt>
                <c:pt idx="729">
                  <c:v>16.8</c:v>
                </c:pt>
                <c:pt idx="730">
                  <c:v>17</c:v>
                </c:pt>
                <c:pt idx="731">
                  <c:v>16.5</c:v>
                </c:pt>
                <c:pt idx="732">
                  <c:v>17.600000000000001</c:v>
                </c:pt>
                <c:pt idx="733">
                  <c:v>16.5</c:v>
                </c:pt>
                <c:pt idx="734">
                  <c:v>16</c:v>
                </c:pt>
                <c:pt idx="735">
                  <c:v>18.899999999999999</c:v>
                </c:pt>
                <c:pt idx="736">
                  <c:v>18</c:v>
                </c:pt>
                <c:pt idx="737">
                  <c:v>15.7</c:v>
                </c:pt>
                <c:pt idx="738">
                  <c:v>17.7</c:v>
                </c:pt>
                <c:pt idx="739">
                  <c:v>15.8</c:v>
                </c:pt>
                <c:pt idx="740">
                  <c:v>16.3</c:v>
                </c:pt>
                <c:pt idx="741">
                  <c:v>16.3</c:v>
                </c:pt>
                <c:pt idx="742">
                  <c:v>16.399999999999999</c:v>
                </c:pt>
                <c:pt idx="743">
                  <c:v>16.399999999999999</c:v>
                </c:pt>
                <c:pt idx="744">
                  <c:v>15.2</c:v>
                </c:pt>
                <c:pt idx="745">
                  <c:v>16.7</c:v>
                </c:pt>
                <c:pt idx="746">
                  <c:v>16.3</c:v>
                </c:pt>
                <c:pt idx="747">
                  <c:v>15.2</c:v>
                </c:pt>
                <c:pt idx="748">
                  <c:v>17.600000000000001</c:v>
                </c:pt>
                <c:pt idx="749">
                  <c:v>15.8</c:v>
                </c:pt>
                <c:pt idx="750">
                  <c:v>16</c:v>
                </c:pt>
                <c:pt idx="751">
                  <c:v>16</c:v>
                </c:pt>
                <c:pt idx="752">
                  <c:v>16.5</c:v>
                </c:pt>
                <c:pt idx="753">
                  <c:v>17.2</c:v>
                </c:pt>
                <c:pt idx="754">
                  <c:v>16.5</c:v>
                </c:pt>
                <c:pt idx="755">
                  <c:v>17</c:v>
                </c:pt>
                <c:pt idx="756">
                  <c:v>16.5</c:v>
                </c:pt>
                <c:pt idx="757">
                  <c:v>16.3</c:v>
                </c:pt>
                <c:pt idx="758">
                  <c:v>16.600000000000001</c:v>
                </c:pt>
                <c:pt idx="759">
                  <c:v>18.399999999999999</c:v>
                </c:pt>
                <c:pt idx="760">
                  <c:v>17.899999999999999</c:v>
                </c:pt>
                <c:pt idx="761">
                  <c:v>17.399999999999999</c:v>
                </c:pt>
                <c:pt idx="762">
                  <c:v>16.899999999999999</c:v>
                </c:pt>
                <c:pt idx="763">
                  <c:v>16.600000000000001</c:v>
                </c:pt>
                <c:pt idx="764">
                  <c:v>17.600000000000001</c:v>
                </c:pt>
                <c:pt idx="765">
                  <c:v>18.2</c:v>
                </c:pt>
                <c:pt idx="766">
                  <c:v>20.100000000000001</c:v>
                </c:pt>
                <c:pt idx="767">
                  <c:v>16.899999999999999</c:v>
                </c:pt>
                <c:pt idx="768">
                  <c:v>17.3</c:v>
                </c:pt>
                <c:pt idx="769">
                  <c:v>16.399999999999999</c:v>
                </c:pt>
                <c:pt idx="770">
                  <c:v>16.399999999999999</c:v>
                </c:pt>
                <c:pt idx="771">
                  <c:v>17.2</c:v>
                </c:pt>
                <c:pt idx="772">
                  <c:v>16.5</c:v>
                </c:pt>
                <c:pt idx="773">
                  <c:v>17.399999999999999</c:v>
                </c:pt>
                <c:pt idx="774">
                  <c:v>18</c:v>
                </c:pt>
                <c:pt idx="775">
                  <c:v>16.600000000000001</c:v>
                </c:pt>
                <c:pt idx="776">
                  <c:v>16.100000000000001</c:v>
                </c:pt>
                <c:pt idx="777">
                  <c:v>16.100000000000001</c:v>
                </c:pt>
                <c:pt idx="778">
                  <c:v>17.7</c:v>
                </c:pt>
                <c:pt idx="779">
                  <c:v>16.8</c:v>
                </c:pt>
                <c:pt idx="780">
                  <c:v>16.2</c:v>
                </c:pt>
                <c:pt idx="781">
                  <c:v>17.2</c:v>
                </c:pt>
                <c:pt idx="782">
                  <c:v>17.3</c:v>
                </c:pt>
                <c:pt idx="783">
                  <c:v>16.100000000000001</c:v>
                </c:pt>
                <c:pt idx="784">
                  <c:v>16</c:v>
                </c:pt>
                <c:pt idx="785">
                  <c:v>17.5</c:v>
                </c:pt>
                <c:pt idx="786">
                  <c:v>16.8</c:v>
                </c:pt>
                <c:pt idx="787">
                  <c:v>17.7</c:v>
                </c:pt>
                <c:pt idx="788">
                  <c:v>16.5</c:v>
                </c:pt>
                <c:pt idx="789">
                  <c:v>16.600000000000001</c:v>
                </c:pt>
                <c:pt idx="790">
                  <c:v>16.899999999999999</c:v>
                </c:pt>
                <c:pt idx="791">
                  <c:v>15.8</c:v>
                </c:pt>
                <c:pt idx="792">
                  <c:v>16.2</c:v>
                </c:pt>
                <c:pt idx="793">
                  <c:v>15.7</c:v>
                </c:pt>
                <c:pt idx="794">
                  <c:v>16.600000000000001</c:v>
                </c:pt>
                <c:pt idx="795">
                  <c:v>16.399999999999999</c:v>
                </c:pt>
                <c:pt idx="796">
                  <c:v>16.100000000000001</c:v>
                </c:pt>
                <c:pt idx="797">
                  <c:v>16.5</c:v>
                </c:pt>
                <c:pt idx="798">
                  <c:v>16.3</c:v>
                </c:pt>
                <c:pt idx="799">
                  <c:v>15.9</c:v>
                </c:pt>
                <c:pt idx="800">
                  <c:v>16.8</c:v>
                </c:pt>
                <c:pt idx="801">
                  <c:v>16.3</c:v>
                </c:pt>
                <c:pt idx="802">
                  <c:v>16.7</c:v>
                </c:pt>
                <c:pt idx="803">
                  <c:v>16.7</c:v>
                </c:pt>
                <c:pt idx="804">
                  <c:v>17.399999999999999</c:v>
                </c:pt>
                <c:pt idx="805">
                  <c:v>17.399999999999999</c:v>
                </c:pt>
                <c:pt idx="806">
                  <c:v>16.399999999999999</c:v>
                </c:pt>
                <c:pt idx="807">
                  <c:v>17</c:v>
                </c:pt>
                <c:pt idx="808">
                  <c:v>17.3</c:v>
                </c:pt>
                <c:pt idx="809">
                  <c:v>16.600000000000001</c:v>
                </c:pt>
                <c:pt idx="810">
                  <c:v>17.2</c:v>
                </c:pt>
                <c:pt idx="811">
                  <c:v>16.600000000000001</c:v>
                </c:pt>
                <c:pt idx="812">
                  <c:v>16.100000000000001</c:v>
                </c:pt>
                <c:pt idx="813">
                  <c:v>16.5</c:v>
                </c:pt>
                <c:pt idx="814">
                  <c:v>16</c:v>
                </c:pt>
                <c:pt idx="815">
                  <c:v>16.100000000000001</c:v>
                </c:pt>
                <c:pt idx="816">
                  <c:v>16.7</c:v>
                </c:pt>
                <c:pt idx="817">
                  <c:v>17</c:v>
                </c:pt>
                <c:pt idx="818">
                  <c:v>16.100000000000001</c:v>
                </c:pt>
                <c:pt idx="819">
                  <c:v>17.8</c:v>
                </c:pt>
                <c:pt idx="820">
                  <c:v>18.2</c:v>
                </c:pt>
                <c:pt idx="821">
                  <c:v>17.7</c:v>
                </c:pt>
                <c:pt idx="822">
                  <c:v>16.7</c:v>
                </c:pt>
                <c:pt idx="823">
                  <c:v>16.8</c:v>
                </c:pt>
                <c:pt idx="824">
                  <c:v>16.2</c:v>
                </c:pt>
                <c:pt idx="825">
                  <c:v>18</c:v>
                </c:pt>
                <c:pt idx="826">
                  <c:v>16.899999999999999</c:v>
                </c:pt>
                <c:pt idx="827">
                  <c:v>17.2</c:v>
                </c:pt>
                <c:pt idx="828">
                  <c:v>19</c:v>
                </c:pt>
                <c:pt idx="829">
                  <c:v>16.8</c:v>
                </c:pt>
                <c:pt idx="830">
                  <c:v>18.5</c:v>
                </c:pt>
                <c:pt idx="831">
                  <c:v>19.7</c:v>
                </c:pt>
                <c:pt idx="832">
                  <c:v>18.899999999999999</c:v>
                </c:pt>
                <c:pt idx="833">
                  <c:v>18.3</c:v>
                </c:pt>
                <c:pt idx="834">
                  <c:v>16.3</c:v>
                </c:pt>
                <c:pt idx="835">
                  <c:v>20.399999999999999</c:v>
                </c:pt>
                <c:pt idx="836">
                  <c:v>18.5</c:v>
                </c:pt>
                <c:pt idx="837">
                  <c:v>17.8</c:v>
                </c:pt>
                <c:pt idx="838">
                  <c:v>17.100000000000001</c:v>
                </c:pt>
                <c:pt idx="839">
                  <c:v>18.100000000000001</c:v>
                </c:pt>
                <c:pt idx="840">
                  <c:v>17</c:v>
                </c:pt>
                <c:pt idx="841">
                  <c:v>18.399999999999999</c:v>
                </c:pt>
                <c:pt idx="842">
                  <c:v>17.100000000000001</c:v>
                </c:pt>
                <c:pt idx="843">
                  <c:v>17.399999999999999</c:v>
                </c:pt>
                <c:pt idx="844">
                  <c:v>16.8</c:v>
                </c:pt>
                <c:pt idx="845">
                  <c:v>18</c:v>
                </c:pt>
                <c:pt idx="846">
                  <c:v>18.600000000000001</c:v>
                </c:pt>
                <c:pt idx="847">
                  <c:v>18.2</c:v>
                </c:pt>
                <c:pt idx="848">
                  <c:v>17</c:v>
                </c:pt>
                <c:pt idx="849">
                  <c:v>16.8</c:v>
                </c:pt>
                <c:pt idx="850">
                  <c:v>17.899999999999999</c:v>
                </c:pt>
                <c:pt idx="851">
                  <c:v>17.600000000000001</c:v>
                </c:pt>
                <c:pt idx="852">
                  <c:v>20.9</c:v>
                </c:pt>
                <c:pt idx="853">
                  <c:v>21.2</c:v>
                </c:pt>
                <c:pt idx="854">
                  <c:v>19.2</c:v>
                </c:pt>
                <c:pt idx="855">
                  <c:v>20.6</c:v>
                </c:pt>
                <c:pt idx="856">
                  <c:v>17.3</c:v>
                </c:pt>
                <c:pt idx="857">
                  <c:v>17</c:v>
                </c:pt>
                <c:pt idx="858">
                  <c:v>17.2</c:v>
                </c:pt>
                <c:pt idx="859">
                  <c:v>19.100000000000001</c:v>
                </c:pt>
                <c:pt idx="860">
                  <c:v>20.2</c:v>
                </c:pt>
                <c:pt idx="861">
                  <c:v>17.5</c:v>
                </c:pt>
                <c:pt idx="862">
                  <c:v>17</c:v>
                </c:pt>
                <c:pt idx="863">
                  <c:v>17.8</c:v>
                </c:pt>
                <c:pt idx="864">
                  <c:v>18</c:v>
                </c:pt>
                <c:pt idx="865">
                  <c:v>17.899999999999999</c:v>
                </c:pt>
                <c:pt idx="866">
                  <c:v>17.5</c:v>
                </c:pt>
                <c:pt idx="867">
                  <c:v>17.600000000000001</c:v>
                </c:pt>
                <c:pt idx="868">
                  <c:v>18.8</c:v>
                </c:pt>
                <c:pt idx="869">
                  <c:v>17.899999999999999</c:v>
                </c:pt>
                <c:pt idx="870">
                  <c:v>18.2</c:v>
                </c:pt>
                <c:pt idx="871">
                  <c:v>16.399999999999999</c:v>
                </c:pt>
                <c:pt idx="872">
                  <c:v>17.600000000000001</c:v>
                </c:pt>
                <c:pt idx="873">
                  <c:v>16.7</c:v>
                </c:pt>
                <c:pt idx="874">
                  <c:v>17.2</c:v>
                </c:pt>
                <c:pt idx="875">
                  <c:v>17</c:v>
                </c:pt>
                <c:pt idx="876">
                  <c:v>18.399999999999999</c:v>
                </c:pt>
                <c:pt idx="877">
                  <c:v>17.8</c:v>
                </c:pt>
                <c:pt idx="878">
                  <c:v>17.3</c:v>
                </c:pt>
                <c:pt idx="879">
                  <c:v>17.3</c:v>
                </c:pt>
                <c:pt idx="880">
                  <c:v>17.5</c:v>
                </c:pt>
                <c:pt idx="881">
                  <c:v>17.100000000000001</c:v>
                </c:pt>
                <c:pt idx="882">
                  <c:v>16.7</c:v>
                </c:pt>
                <c:pt idx="883">
                  <c:v>16.899999999999999</c:v>
                </c:pt>
                <c:pt idx="884">
                  <c:v>16.399999999999999</c:v>
                </c:pt>
                <c:pt idx="885">
                  <c:v>17.399999999999999</c:v>
                </c:pt>
                <c:pt idx="886">
                  <c:v>18.3</c:v>
                </c:pt>
                <c:pt idx="887">
                  <c:v>18</c:v>
                </c:pt>
                <c:pt idx="888">
                  <c:v>18.600000000000001</c:v>
                </c:pt>
                <c:pt idx="889">
                  <c:v>17.3</c:v>
                </c:pt>
                <c:pt idx="890">
                  <c:v>17.100000000000001</c:v>
                </c:pt>
                <c:pt idx="891">
                  <c:v>17.7</c:v>
                </c:pt>
                <c:pt idx="892">
                  <c:v>19.7</c:v>
                </c:pt>
                <c:pt idx="893">
                  <c:v>16.5</c:v>
                </c:pt>
                <c:pt idx="894">
                  <c:v>18</c:v>
                </c:pt>
                <c:pt idx="895">
                  <c:v>17.3</c:v>
                </c:pt>
                <c:pt idx="896">
                  <c:v>18.5</c:v>
                </c:pt>
                <c:pt idx="897">
                  <c:v>17</c:v>
                </c:pt>
                <c:pt idx="898">
                  <c:v>16.399999999999999</c:v>
                </c:pt>
                <c:pt idx="899">
                  <c:v>16.899999999999999</c:v>
                </c:pt>
                <c:pt idx="900">
                  <c:v>17.899999999999999</c:v>
                </c:pt>
                <c:pt idx="901">
                  <c:v>17.7</c:v>
                </c:pt>
                <c:pt idx="902">
                  <c:v>16.600000000000001</c:v>
                </c:pt>
                <c:pt idx="903">
                  <c:v>16.399999999999999</c:v>
                </c:pt>
                <c:pt idx="904">
                  <c:v>16.2</c:v>
                </c:pt>
                <c:pt idx="905">
                  <c:v>17.899999999999999</c:v>
                </c:pt>
                <c:pt idx="906">
                  <c:v>16.600000000000001</c:v>
                </c:pt>
                <c:pt idx="907">
                  <c:v>17.3</c:v>
                </c:pt>
                <c:pt idx="908">
                  <c:v>17.100000000000001</c:v>
                </c:pt>
                <c:pt idx="909">
                  <c:v>17</c:v>
                </c:pt>
                <c:pt idx="910">
                  <c:v>17.7</c:v>
                </c:pt>
                <c:pt idx="911">
                  <c:v>17.2</c:v>
                </c:pt>
                <c:pt idx="912">
                  <c:v>17.7</c:v>
                </c:pt>
                <c:pt idx="913">
                  <c:v>16.8</c:v>
                </c:pt>
                <c:pt idx="914">
                  <c:v>17</c:v>
                </c:pt>
                <c:pt idx="915">
                  <c:v>16.600000000000001</c:v>
                </c:pt>
                <c:pt idx="916">
                  <c:v>16.5</c:v>
                </c:pt>
                <c:pt idx="917">
                  <c:v>16.600000000000001</c:v>
                </c:pt>
                <c:pt idx="918">
                  <c:v>19.5</c:v>
                </c:pt>
                <c:pt idx="919">
                  <c:v>17.3</c:v>
                </c:pt>
                <c:pt idx="920">
                  <c:v>17.7</c:v>
                </c:pt>
                <c:pt idx="921">
                  <c:v>17.899999999999999</c:v>
                </c:pt>
                <c:pt idx="922">
                  <c:v>17.3</c:v>
                </c:pt>
                <c:pt idx="923">
                  <c:v>18.7</c:v>
                </c:pt>
                <c:pt idx="924">
                  <c:v>18.7</c:v>
                </c:pt>
                <c:pt idx="925">
                  <c:v>20</c:v>
                </c:pt>
                <c:pt idx="926">
                  <c:v>16.5</c:v>
                </c:pt>
                <c:pt idx="927">
                  <c:v>16.3</c:v>
                </c:pt>
                <c:pt idx="928">
                  <c:v>16.7</c:v>
                </c:pt>
                <c:pt idx="929">
                  <c:v>17.5</c:v>
                </c:pt>
                <c:pt idx="930">
                  <c:v>17.8</c:v>
                </c:pt>
                <c:pt idx="931">
                  <c:v>17.100000000000001</c:v>
                </c:pt>
                <c:pt idx="932">
                  <c:v>17.2</c:v>
                </c:pt>
                <c:pt idx="933">
                  <c:v>18.8</c:v>
                </c:pt>
                <c:pt idx="934">
                  <c:v>18.899999999999999</c:v>
                </c:pt>
                <c:pt idx="935">
                  <c:v>17.100000000000001</c:v>
                </c:pt>
                <c:pt idx="936">
                  <c:v>17</c:v>
                </c:pt>
                <c:pt idx="937">
                  <c:v>17.8</c:v>
                </c:pt>
                <c:pt idx="938">
                  <c:v>17.7</c:v>
                </c:pt>
                <c:pt idx="939">
                  <c:v>18.7</c:v>
                </c:pt>
                <c:pt idx="940">
                  <c:v>18.2</c:v>
                </c:pt>
                <c:pt idx="941">
                  <c:v>19.100000000000001</c:v>
                </c:pt>
                <c:pt idx="942">
                  <c:v>17.899999999999999</c:v>
                </c:pt>
                <c:pt idx="943">
                  <c:v>18</c:v>
                </c:pt>
                <c:pt idx="944">
                  <c:v>17.399999999999999</c:v>
                </c:pt>
                <c:pt idx="945">
                  <c:v>16.399999999999999</c:v>
                </c:pt>
                <c:pt idx="946">
                  <c:v>17.399999999999999</c:v>
                </c:pt>
                <c:pt idx="947">
                  <c:v>18.3</c:v>
                </c:pt>
                <c:pt idx="948">
                  <c:v>18</c:v>
                </c:pt>
                <c:pt idx="949">
                  <c:v>17.5</c:v>
                </c:pt>
                <c:pt idx="950">
                  <c:v>17.600000000000001</c:v>
                </c:pt>
                <c:pt idx="951">
                  <c:v>17</c:v>
                </c:pt>
                <c:pt idx="952">
                  <c:v>16.8</c:v>
                </c:pt>
                <c:pt idx="953">
                  <c:v>18.7</c:v>
                </c:pt>
                <c:pt idx="954">
                  <c:v>18</c:v>
                </c:pt>
                <c:pt idx="955">
                  <c:v>18.2</c:v>
                </c:pt>
                <c:pt idx="956">
                  <c:v>18.7</c:v>
                </c:pt>
                <c:pt idx="957">
                  <c:v>17.600000000000001</c:v>
                </c:pt>
                <c:pt idx="958">
                  <c:v>19</c:v>
                </c:pt>
                <c:pt idx="959">
                  <c:v>17.3</c:v>
                </c:pt>
                <c:pt idx="960">
                  <c:v>17.100000000000001</c:v>
                </c:pt>
                <c:pt idx="961">
                  <c:v>17</c:v>
                </c:pt>
                <c:pt idx="962">
                  <c:v>17</c:v>
                </c:pt>
                <c:pt idx="963">
                  <c:v>16.100000000000001</c:v>
                </c:pt>
                <c:pt idx="964">
                  <c:v>20.5</c:v>
                </c:pt>
                <c:pt idx="965">
                  <c:v>17.5</c:v>
                </c:pt>
                <c:pt idx="966">
                  <c:v>17.899999999999999</c:v>
                </c:pt>
                <c:pt idx="967">
                  <c:v>17.600000000000001</c:v>
                </c:pt>
                <c:pt idx="968">
                  <c:v>17.600000000000001</c:v>
                </c:pt>
                <c:pt idx="969">
                  <c:v>17.899999999999999</c:v>
                </c:pt>
                <c:pt idx="970">
                  <c:v>17.100000000000001</c:v>
                </c:pt>
                <c:pt idx="971">
                  <c:v>18.7</c:v>
                </c:pt>
                <c:pt idx="972">
                  <c:v>19.600000000000001</c:v>
                </c:pt>
                <c:pt idx="973">
                  <c:v>19.399999999999999</c:v>
                </c:pt>
                <c:pt idx="974">
                  <c:v>18.100000000000001</c:v>
                </c:pt>
                <c:pt idx="975">
                  <c:v>17.8</c:v>
                </c:pt>
                <c:pt idx="976">
                  <c:v>17.8</c:v>
                </c:pt>
                <c:pt idx="977">
                  <c:v>18.5</c:v>
                </c:pt>
                <c:pt idx="978">
                  <c:v>17.3</c:v>
                </c:pt>
                <c:pt idx="979">
                  <c:v>17.100000000000001</c:v>
                </c:pt>
                <c:pt idx="980">
                  <c:v>17</c:v>
                </c:pt>
                <c:pt idx="981">
                  <c:v>18.5</c:v>
                </c:pt>
                <c:pt idx="982">
                  <c:v>17.2</c:v>
                </c:pt>
                <c:pt idx="983">
                  <c:v>17.600000000000001</c:v>
                </c:pt>
                <c:pt idx="984">
                  <c:v>17.2</c:v>
                </c:pt>
                <c:pt idx="985">
                  <c:v>17.2</c:v>
                </c:pt>
                <c:pt idx="986">
                  <c:v>17.899999999999999</c:v>
                </c:pt>
                <c:pt idx="987">
                  <c:v>16.899999999999999</c:v>
                </c:pt>
                <c:pt idx="988">
                  <c:v>17.600000000000001</c:v>
                </c:pt>
                <c:pt idx="989">
                  <c:v>17.2</c:v>
                </c:pt>
                <c:pt idx="990">
                  <c:v>17.8</c:v>
                </c:pt>
                <c:pt idx="991">
                  <c:v>17.5</c:v>
                </c:pt>
                <c:pt idx="992">
                  <c:v>17</c:v>
                </c:pt>
                <c:pt idx="993">
                  <c:v>18.100000000000001</c:v>
                </c:pt>
                <c:pt idx="994">
                  <c:v>17.8</c:v>
                </c:pt>
                <c:pt idx="995">
                  <c:v>17.399999999999999</c:v>
                </c:pt>
                <c:pt idx="996">
                  <c:v>20.100000000000001</c:v>
                </c:pt>
                <c:pt idx="997">
                  <c:v>18.7</c:v>
                </c:pt>
                <c:pt idx="998">
                  <c:v>18.5</c:v>
                </c:pt>
                <c:pt idx="999">
                  <c:v>18.7</c:v>
                </c:pt>
                <c:pt idx="1000">
                  <c:v>17.2</c:v>
                </c:pt>
                <c:pt idx="1001">
                  <c:v>18.399999999999999</c:v>
                </c:pt>
                <c:pt idx="1002">
                  <c:v>17.600000000000001</c:v>
                </c:pt>
                <c:pt idx="1003">
                  <c:v>18.399999999999999</c:v>
                </c:pt>
                <c:pt idx="1004">
                  <c:v>18.399999999999999</c:v>
                </c:pt>
                <c:pt idx="1005">
                  <c:v>17</c:v>
                </c:pt>
                <c:pt idx="1006">
                  <c:v>17.600000000000001</c:v>
                </c:pt>
                <c:pt idx="1007">
                  <c:v>16.399999999999999</c:v>
                </c:pt>
                <c:pt idx="1008">
                  <c:v>16.3</c:v>
                </c:pt>
                <c:pt idx="1009">
                  <c:v>17.600000000000001</c:v>
                </c:pt>
                <c:pt idx="1010">
                  <c:v>18.600000000000001</c:v>
                </c:pt>
                <c:pt idx="1011">
                  <c:v>17.600000000000001</c:v>
                </c:pt>
                <c:pt idx="1012">
                  <c:v>18.2</c:v>
                </c:pt>
                <c:pt idx="1013">
                  <c:v>20</c:v>
                </c:pt>
                <c:pt idx="1014">
                  <c:v>19.3</c:v>
                </c:pt>
                <c:pt idx="1015">
                  <c:v>19.100000000000001</c:v>
                </c:pt>
                <c:pt idx="1016">
                  <c:v>17.399999999999999</c:v>
                </c:pt>
                <c:pt idx="1017">
                  <c:v>17.7</c:v>
                </c:pt>
                <c:pt idx="1018">
                  <c:v>17.600000000000001</c:v>
                </c:pt>
                <c:pt idx="1019">
                  <c:v>19.100000000000001</c:v>
                </c:pt>
                <c:pt idx="1020">
                  <c:v>16.8</c:v>
                </c:pt>
                <c:pt idx="1021">
                  <c:v>17.600000000000001</c:v>
                </c:pt>
                <c:pt idx="1022">
                  <c:v>19.7</c:v>
                </c:pt>
                <c:pt idx="1023">
                  <c:v>17.2</c:v>
                </c:pt>
                <c:pt idx="1024">
                  <c:v>17.899999999999999</c:v>
                </c:pt>
                <c:pt idx="1025">
                  <c:v>17.2</c:v>
                </c:pt>
                <c:pt idx="1026">
                  <c:v>17.100000000000001</c:v>
                </c:pt>
                <c:pt idx="1027">
                  <c:v>18.100000000000001</c:v>
                </c:pt>
                <c:pt idx="1028">
                  <c:v>17.8</c:v>
                </c:pt>
                <c:pt idx="1029">
                  <c:v>17.3</c:v>
                </c:pt>
                <c:pt idx="1030">
                  <c:v>18.100000000000001</c:v>
                </c:pt>
                <c:pt idx="1031">
                  <c:v>17.899999999999999</c:v>
                </c:pt>
                <c:pt idx="1032">
                  <c:v>17.5</c:v>
                </c:pt>
                <c:pt idx="1033">
                  <c:v>17.899999999999999</c:v>
                </c:pt>
                <c:pt idx="1034">
                  <c:v>17.7</c:v>
                </c:pt>
                <c:pt idx="1035">
                  <c:v>17.8</c:v>
                </c:pt>
                <c:pt idx="1036">
                  <c:v>17.8</c:v>
                </c:pt>
                <c:pt idx="1037">
                  <c:v>17.3</c:v>
                </c:pt>
                <c:pt idx="1038">
                  <c:v>16.7</c:v>
                </c:pt>
                <c:pt idx="1039">
                  <c:v>17.7</c:v>
                </c:pt>
                <c:pt idx="1040">
                  <c:v>19.5</c:v>
                </c:pt>
                <c:pt idx="1041">
                  <c:v>17.3</c:v>
                </c:pt>
                <c:pt idx="1042">
                  <c:v>17.3</c:v>
                </c:pt>
                <c:pt idx="1043">
                  <c:v>16.399999999999999</c:v>
                </c:pt>
                <c:pt idx="1044">
                  <c:v>20</c:v>
                </c:pt>
                <c:pt idx="1045">
                  <c:v>18.2</c:v>
                </c:pt>
                <c:pt idx="1046">
                  <c:v>17.2</c:v>
                </c:pt>
                <c:pt idx="1047">
                  <c:v>17.3</c:v>
                </c:pt>
                <c:pt idx="1048">
                  <c:v>16.8</c:v>
                </c:pt>
                <c:pt idx="1049">
                  <c:v>17.3</c:v>
                </c:pt>
                <c:pt idx="1050">
                  <c:v>16.5</c:v>
                </c:pt>
                <c:pt idx="1051">
                  <c:v>18.2</c:v>
                </c:pt>
                <c:pt idx="1052">
                  <c:v>16.8</c:v>
                </c:pt>
                <c:pt idx="1053">
                  <c:v>16.8</c:v>
                </c:pt>
                <c:pt idx="1054">
                  <c:v>17.399999999999999</c:v>
                </c:pt>
                <c:pt idx="1055">
                  <c:v>16.8</c:v>
                </c:pt>
                <c:pt idx="1056">
                  <c:v>16.7</c:v>
                </c:pt>
                <c:pt idx="1057">
                  <c:v>18.100000000000001</c:v>
                </c:pt>
                <c:pt idx="1058">
                  <c:v>17.8</c:v>
                </c:pt>
                <c:pt idx="1059">
                  <c:v>17.899999999999999</c:v>
                </c:pt>
                <c:pt idx="1060">
                  <c:v>17.5</c:v>
                </c:pt>
                <c:pt idx="1061">
                  <c:v>18.5</c:v>
                </c:pt>
                <c:pt idx="1062">
                  <c:v>16.899999999999999</c:v>
                </c:pt>
                <c:pt idx="1063">
                  <c:v>17.3</c:v>
                </c:pt>
                <c:pt idx="1064">
                  <c:v>18.7</c:v>
                </c:pt>
                <c:pt idx="1065">
                  <c:v>17</c:v>
                </c:pt>
                <c:pt idx="1066">
                  <c:v>17.600000000000001</c:v>
                </c:pt>
                <c:pt idx="1067">
                  <c:v>16</c:v>
                </c:pt>
                <c:pt idx="1068">
                  <c:v>17.7</c:v>
                </c:pt>
                <c:pt idx="1069">
                  <c:v>17.600000000000001</c:v>
                </c:pt>
                <c:pt idx="1070">
                  <c:v>16.2</c:v>
                </c:pt>
                <c:pt idx="1071">
                  <c:v>18</c:v>
                </c:pt>
                <c:pt idx="1072">
                  <c:v>16.7</c:v>
                </c:pt>
                <c:pt idx="1073">
                  <c:v>17.399999999999999</c:v>
                </c:pt>
                <c:pt idx="1074">
                  <c:v>17.5</c:v>
                </c:pt>
                <c:pt idx="1075">
                  <c:v>16.3</c:v>
                </c:pt>
                <c:pt idx="1076">
                  <c:v>17.3</c:v>
                </c:pt>
                <c:pt idx="1077">
                  <c:v>17.3</c:v>
                </c:pt>
                <c:pt idx="1078">
                  <c:v>19.600000000000001</c:v>
                </c:pt>
                <c:pt idx="1079">
                  <c:v>17.100000000000001</c:v>
                </c:pt>
                <c:pt idx="1080">
                  <c:v>17.7</c:v>
                </c:pt>
                <c:pt idx="1081">
                  <c:v>17.3</c:v>
                </c:pt>
                <c:pt idx="1082">
                  <c:v>16.899999999999999</c:v>
                </c:pt>
                <c:pt idx="1083">
                  <c:v>19.600000000000001</c:v>
                </c:pt>
                <c:pt idx="1084">
                  <c:v>16.899999999999999</c:v>
                </c:pt>
                <c:pt idx="1085">
                  <c:v>18.2</c:v>
                </c:pt>
                <c:pt idx="1086">
                  <c:v>19.7</c:v>
                </c:pt>
                <c:pt idx="1087">
                  <c:v>18.7</c:v>
                </c:pt>
                <c:pt idx="1088">
                  <c:v>17</c:v>
                </c:pt>
                <c:pt idx="1089">
                  <c:v>17.5</c:v>
                </c:pt>
                <c:pt idx="1090">
                  <c:v>18.5</c:v>
                </c:pt>
                <c:pt idx="1091">
                  <c:v>18</c:v>
                </c:pt>
                <c:pt idx="1092">
                  <c:v>17.8</c:v>
                </c:pt>
                <c:pt idx="1093">
                  <c:v>18.2</c:v>
                </c:pt>
                <c:pt idx="1094">
                  <c:v>18.100000000000001</c:v>
                </c:pt>
                <c:pt idx="1095">
                  <c:v>17.600000000000001</c:v>
                </c:pt>
                <c:pt idx="1096">
                  <c:v>18.600000000000001</c:v>
                </c:pt>
                <c:pt idx="1097">
                  <c:v>17.100000000000001</c:v>
                </c:pt>
                <c:pt idx="1098">
                  <c:v>18.3</c:v>
                </c:pt>
                <c:pt idx="1099">
                  <c:v>18.8</c:v>
                </c:pt>
                <c:pt idx="1100">
                  <c:v>18.2</c:v>
                </c:pt>
                <c:pt idx="1101">
                  <c:v>18.399999999999999</c:v>
                </c:pt>
                <c:pt idx="1102">
                  <c:v>17.600000000000001</c:v>
                </c:pt>
                <c:pt idx="1103">
                  <c:v>18.2</c:v>
                </c:pt>
                <c:pt idx="1104">
                  <c:v>16.399999999999999</c:v>
                </c:pt>
                <c:pt idx="1105">
                  <c:v>17.899999999999999</c:v>
                </c:pt>
                <c:pt idx="1106">
                  <c:v>17.7</c:v>
                </c:pt>
                <c:pt idx="1107">
                  <c:v>18.5</c:v>
                </c:pt>
                <c:pt idx="1108">
                  <c:v>17.8</c:v>
                </c:pt>
                <c:pt idx="1109">
                  <c:v>17.600000000000001</c:v>
                </c:pt>
                <c:pt idx="1110">
                  <c:v>17.3</c:v>
                </c:pt>
                <c:pt idx="1111">
                  <c:v>16.7</c:v>
                </c:pt>
                <c:pt idx="1112">
                  <c:v>17.100000000000001</c:v>
                </c:pt>
                <c:pt idx="1113">
                  <c:v>17.600000000000001</c:v>
                </c:pt>
                <c:pt idx="1114">
                  <c:v>16.5</c:v>
                </c:pt>
                <c:pt idx="1115">
                  <c:v>17.100000000000001</c:v>
                </c:pt>
                <c:pt idx="1116">
                  <c:v>17.8</c:v>
                </c:pt>
                <c:pt idx="1117">
                  <c:v>18.399999999999999</c:v>
                </c:pt>
                <c:pt idx="1118">
                  <c:v>19.600000000000001</c:v>
                </c:pt>
                <c:pt idx="1119">
                  <c:v>21.2</c:v>
                </c:pt>
                <c:pt idx="1120">
                  <c:v>18.399999999999999</c:v>
                </c:pt>
                <c:pt idx="1121">
                  <c:v>18.5</c:v>
                </c:pt>
                <c:pt idx="1122">
                  <c:v>17.899999999999999</c:v>
                </c:pt>
                <c:pt idx="1123">
                  <c:v>18.8</c:v>
                </c:pt>
                <c:pt idx="1124">
                  <c:v>17.100000000000001</c:v>
                </c:pt>
                <c:pt idx="1125">
                  <c:v>17.100000000000001</c:v>
                </c:pt>
                <c:pt idx="1126">
                  <c:v>17.100000000000001</c:v>
                </c:pt>
                <c:pt idx="1127">
                  <c:v>19.600000000000001</c:v>
                </c:pt>
                <c:pt idx="1128">
                  <c:v>18</c:v>
                </c:pt>
                <c:pt idx="1129">
                  <c:v>17.899999999999999</c:v>
                </c:pt>
                <c:pt idx="1130">
                  <c:v>17.7</c:v>
                </c:pt>
                <c:pt idx="1131">
                  <c:v>17.100000000000001</c:v>
                </c:pt>
                <c:pt idx="1132">
                  <c:v>18.399999999999999</c:v>
                </c:pt>
                <c:pt idx="1133">
                  <c:v>18</c:v>
                </c:pt>
                <c:pt idx="1134">
                  <c:v>18.5</c:v>
                </c:pt>
                <c:pt idx="1135">
                  <c:v>18.5</c:v>
                </c:pt>
                <c:pt idx="1136">
                  <c:v>19.3</c:v>
                </c:pt>
                <c:pt idx="1137">
                  <c:v>17.899999999999999</c:v>
                </c:pt>
                <c:pt idx="1138">
                  <c:v>17.100000000000001</c:v>
                </c:pt>
                <c:pt idx="1139">
                  <c:v>17.2</c:v>
                </c:pt>
                <c:pt idx="1140">
                  <c:v>20.100000000000001</c:v>
                </c:pt>
                <c:pt idx="1141">
                  <c:v>18.899999999999999</c:v>
                </c:pt>
                <c:pt idx="1142">
                  <c:v>18</c:v>
                </c:pt>
                <c:pt idx="1143">
                  <c:v>17.2</c:v>
                </c:pt>
                <c:pt idx="1144">
                  <c:v>17.8</c:v>
                </c:pt>
                <c:pt idx="1145">
                  <c:v>17.3</c:v>
                </c:pt>
                <c:pt idx="1146">
                  <c:v>18.8</c:v>
                </c:pt>
                <c:pt idx="1147">
                  <c:v>18.600000000000001</c:v>
                </c:pt>
                <c:pt idx="1148">
                  <c:v>18.899999999999999</c:v>
                </c:pt>
                <c:pt idx="1149">
                  <c:v>18.600000000000001</c:v>
                </c:pt>
                <c:pt idx="1150">
                  <c:v>18.5</c:v>
                </c:pt>
                <c:pt idx="1151">
                  <c:v>19.7</c:v>
                </c:pt>
                <c:pt idx="1152">
                  <c:v>17.3</c:v>
                </c:pt>
                <c:pt idx="1153">
                  <c:v>18.7</c:v>
                </c:pt>
                <c:pt idx="1154">
                  <c:v>18.399999999999999</c:v>
                </c:pt>
                <c:pt idx="1155">
                  <c:v>17</c:v>
                </c:pt>
                <c:pt idx="1156">
                  <c:v>19.100000000000001</c:v>
                </c:pt>
                <c:pt idx="1157">
                  <c:v>17.8</c:v>
                </c:pt>
                <c:pt idx="1158">
                  <c:v>18.399999999999999</c:v>
                </c:pt>
                <c:pt idx="1159">
                  <c:v>18.399999999999999</c:v>
                </c:pt>
                <c:pt idx="1160">
                  <c:v>20.2</c:v>
                </c:pt>
                <c:pt idx="1161">
                  <c:v>18.7</c:v>
                </c:pt>
                <c:pt idx="1162">
                  <c:v>19</c:v>
                </c:pt>
                <c:pt idx="1163">
                  <c:v>18.100000000000001</c:v>
                </c:pt>
                <c:pt idx="1164">
                  <c:v>18.100000000000001</c:v>
                </c:pt>
                <c:pt idx="1165">
                  <c:v>17.5</c:v>
                </c:pt>
                <c:pt idx="1166">
                  <c:v>18.2</c:v>
                </c:pt>
                <c:pt idx="1167">
                  <c:v>19.5</c:v>
                </c:pt>
                <c:pt idx="1168">
                  <c:v>17.600000000000001</c:v>
                </c:pt>
                <c:pt idx="1169">
                  <c:v>19.3</c:v>
                </c:pt>
                <c:pt idx="1170">
                  <c:v>18.399999999999999</c:v>
                </c:pt>
                <c:pt idx="1171">
                  <c:v>18.100000000000001</c:v>
                </c:pt>
                <c:pt idx="1172">
                  <c:v>18.5</c:v>
                </c:pt>
                <c:pt idx="1173">
                  <c:v>17.2</c:v>
                </c:pt>
                <c:pt idx="1174">
                  <c:v>18</c:v>
                </c:pt>
                <c:pt idx="1175">
                  <c:v>17.5</c:v>
                </c:pt>
                <c:pt idx="1176">
                  <c:v>17.600000000000001</c:v>
                </c:pt>
                <c:pt idx="1177">
                  <c:v>19.7</c:v>
                </c:pt>
                <c:pt idx="1178">
                  <c:v>18.5</c:v>
                </c:pt>
                <c:pt idx="1179">
                  <c:v>18</c:v>
                </c:pt>
                <c:pt idx="1180">
                  <c:v>17.600000000000001</c:v>
                </c:pt>
                <c:pt idx="1181">
                  <c:v>19</c:v>
                </c:pt>
                <c:pt idx="1182">
                  <c:v>18.8</c:v>
                </c:pt>
                <c:pt idx="1183">
                  <c:v>18.600000000000001</c:v>
                </c:pt>
                <c:pt idx="1184">
                  <c:v>19.5</c:v>
                </c:pt>
                <c:pt idx="1185">
                  <c:v>18.7</c:v>
                </c:pt>
                <c:pt idx="1186">
                  <c:v>18.100000000000001</c:v>
                </c:pt>
                <c:pt idx="1187">
                  <c:v>18.3</c:v>
                </c:pt>
                <c:pt idx="1188">
                  <c:v>18.2</c:v>
                </c:pt>
                <c:pt idx="1189">
                  <c:v>17.899999999999999</c:v>
                </c:pt>
                <c:pt idx="1190">
                  <c:v>20.3</c:v>
                </c:pt>
                <c:pt idx="1191">
                  <c:v>18.3</c:v>
                </c:pt>
                <c:pt idx="1192">
                  <c:v>18.3</c:v>
                </c:pt>
                <c:pt idx="1193">
                  <c:v>18.100000000000001</c:v>
                </c:pt>
                <c:pt idx="1194">
                  <c:v>18</c:v>
                </c:pt>
                <c:pt idx="1195">
                  <c:v>18.8</c:v>
                </c:pt>
                <c:pt idx="1196">
                  <c:v>18.5</c:v>
                </c:pt>
                <c:pt idx="1197">
                  <c:v>19</c:v>
                </c:pt>
                <c:pt idx="1198">
                  <c:v>17.8</c:v>
                </c:pt>
                <c:pt idx="1199">
                  <c:v>18.100000000000001</c:v>
                </c:pt>
                <c:pt idx="1200">
                  <c:v>17.3</c:v>
                </c:pt>
                <c:pt idx="1201">
                  <c:v>19</c:v>
                </c:pt>
                <c:pt idx="1202">
                  <c:v>17.899999999999999</c:v>
                </c:pt>
                <c:pt idx="1203">
                  <c:v>18.2</c:v>
                </c:pt>
                <c:pt idx="1204">
                  <c:v>17.600000000000001</c:v>
                </c:pt>
                <c:pt idx="1205">
                  <c:v>18.399999999999999</c:v>
                </c:pt>
                <c:pt idx="1206">
                  <c:v>18.5</c:v>
                </c:pt>
                <c:pt idx="1207">
                  <c:v>21.4</c:v>
                </c:pt>
                <c:pt idx="1208">
                  <c:v>17.399999999999999</c:v>
                </c:pt>
                <c:pt idx="1209">
                  <c:v>18.3</c:v>
                </c:pt>
                <c:pt idx="1210">
                  <c:v>19</c:v>
                </c:pt>
                <c:pt idx="1211">
                  <c:v>18.7</c:v>
                </c:pt>
                <c:pt idx="1212">
                  <c:v>18</c:v>
                </c:pt>
                <c:pt idx="1213">
                  <c:v>19</c:v>
                </c:pt>
                <c:pt idx="1214">
                  <c:v>18</c:v>
                </c:pt>
                <c:pt idx="1215">
                  <c:v>17.100000000000001</c:v>
                </c:pt>
                <c:pt idx="1216">
                  <c:v>19.7</c:v>
                </c:pt>
                <c:pt idx="1217">
                  <c:v>18.2</c:v>
                </c:pt>
                <c:pt idx="1218">
                  <c:v>18.2</c:v>
                </c:pt>
                <c:pt idx="1219">
                  <c:v>17.7</c:v>
                </c:pt>
                <c:pt idx="1220">
                  <c:v>17.399999999999999</c:v>
                </c:pt>
                <c:pt idx="1221">
                  <c:v>17.399999999999999</c:v>
                </c:pt>
                <c:pt idx="1222">
                  <c:v>17.8</c:v>
                </c:pt>
                <c:pt idx="1223">
                  <c:v>17.7</c:v>
                </c:pt>
                <c:pt idx="1224">
                  <c:v>18.399999999999999</c:v>
                </c:pt>
                <c:pt idx="1225">
                  <c:v>18.399999999999999</c:v>
                </c:pt>
                <c:pt idx="1226">
                  <c:v>18.5</c:v>
                </c:pt>
                <c:pt idx="1227">
                  <c:v>18.100000000000001</c:v>
                </c:pt>
                <c:pt idx="1228">
                  <c:v>18.8</c:v>
                </c:pt>
                <c:pt idx="1229">
                  <c:v>18.5</c:v>
                </c:pt>
                <c:pt idx="1230">
                  <c:v>19.600000000000001</c:v>
                </c:pt>
                <c:pt idx="1231">
                  <c:v>17.8</c:v>
                </c:pt>
                <c:pt idx="1232">
                  <c:v>18.5</c:v>
                </c:pt>
                <c:pt idx="1233">
                  <c:v>18.600000000000001</c:v>
                </c:pt>
                <c:pt idx="1234">
                  <c:v>17.399999999999999</c:v>
                </c:pt>
                <c:pt idx="1235">
                  <c:v>17.600000000000001</c:v>
                </c:pt>
                <c:pt idx="1236">
                  <c:v>18.2</c:v>
                </c:pt>
                <c:pt idx="1237">
                  <c:v>18.2</c:v>
                </c:pt>
                <c:pt idx="1238">
                  <c:v>18.100000000000001</c:v>
                </c:pt>
                <c:pt idx="1239">
                  <c:v>18.7</c:v>
                </c:pt>
                <c:pt idx="1240">
                  <c:v>18</c:v>
                </c:pt>
                <c:pt idx="1241">
                  <c:v>18.2</c:v>
                </c:pt>
                <c:pt idx="1242">
                  <c:v>17.8</c:v>
                </c:pt>
                <c:pt idx="1243">
                  <c:v>19.2</c:v>
                </c:pt>
                <c:pt idx="1244">
                  <c:v>18.100000000000001</c:v>
                </c:pt>
                <c:pt idx="1245">
                  <c:v>18.8</c:v>
                </c:pt>
                <c:pt idx="1246">
                  <c:v>18.5</c:v>
                </c:pt>
                <c:pt idx="1247">
                  <c:v>19.3</c:v>
                </c:pt>
                <c:pt idx="1248">
                  <c:v>18.100000000000001</c:v>
                </c:pt>
                <c:pt idx="1249">
                  <c:v>17.399999999999999</c:v>
                </c:pt>
                <c:pt idx="1250">
                  <c:v>18.8</c:v>
                </c:pt>
                <c:pt idx="1251">
                  <c:v>19</c:v>
                </c:pt>
                <c:pt idx="1252">
                  <c:v>18.8</c:v>
                </c:pt>
                <c:pt idx="1253">
                  <c:v>19</c:v>
                </c:pt>
                <c:pt idx="1254">
                  <c:v>21.1</c:v>
                </c:pt>
                <c:pt idx="1255">
                  <c:v>18.5</c:v>
                </c:pt>
                <c:pt idx="1256">
                  <c:v>17.899999999999999</c:v>
                </c:pt>
                <c:pt idx="1257">
                  <c:v>17.7</c:v>
                </c:pt>
                <c:pt idx="1258">
                  <c:v>20.6</c:v>
                </c:pt>
                <c:pt idx="1259">
                  <c:v>18.5</c:v>
                </c:pt>
                <c:pt idx="1260">
                  <c:v>20.2</c:v>
                </c:pt>
                <c:pt idx="1261">
                  <c:v>19.600000000000001</c:v>
                </c:pt>
                <c:pt idx="1262">
                  <c:v>19</c:v>
                </c:pt>
                <c:pt idx="1263">
                  <c:v>18.5</c:v>
                </c:pt>
                <c:pt idx="1264">
                  <c:v>18.399999999999999</c:v>
                </c:pt>
                <c:pt idx="1265">
                  <c:v>20.6</c:v>
                </c:pt>
                <c:pt idx="1266">
                  <c:v>17.8</c:v>
                </c:pt>
                <c:pt idx="1267">
                  <c:v>19</c:v>
                </c:pt>
                <c:pt idx="1268">
                  <c:v>20</c:v>
                </c:pt>
                <c:pt idx="1269">
                  <c:v>18.8</c:v>
                </c:pt>
                <c:pt idx="1270">
                  <c:v>18.399999999999999</c:v>
                </c:pt>
                <c:pt idx="1271">
                  <c:v>18.3</c:v>
                </c:pt>
                <c:pt idx="1272">
                  <c:v>19.100000000000001</c:v>
                </c:pt>
                <c:pt idx="1273">
                  <c:v>19.5</c:v>
                </c:pt>
                <c:pt idx="1274">
                  <c:v>19.2</c:v>
                </c:pt>
                <c:pt idx="1275">
                  <c:v>18.600000000000001</c:v>
                </c:pt>
                <c:pt idx="1276">
                  <c:v>18.7</c:v>
                </c:pt>
                <c:pt idx="1277">
                  <c:v>18</c:v>
                </c:pt>
                <c:pt idx="1278">
                  <c:v>18.399999999999999</c:v>
                </c:pt>
                <c:pt idx="1279">
                  <c:v>19.3</c:v>
                </c:pt>
                <c:pt idx="1280">
                  <c:v>20</c:v>
                </c:pt>
                <c:pt idx="1281">
                  <c:v>20.2</c:v>
                </c:pt>
                <c:pt idx="1282">
                  <c:v>19.7</c:v>
                </c:pt>
                <c:pt idx="1283">
                  <c:v>19.3</c:v>
                </c:pt>
                <c:pt idx="1284">
                  <c:v>19.7</c:v>
                </c:pt>
                <c:pt idx="1285">
                  <c:v>19.7</c:v>
                </c:pt>
                <c:pt idx="1286">
                  <c:v>18.3</c:v>
                </c:pt>
                <c:pt idx="1287">
                  <c:v>19.2</c:v>
                </c:pt>
                <c:pt idx="1288">
                  <c:v>18.600000000000001</c:v>
                </c:pt>
                <c:pt idx="1289">
                  <c:v>17.600000000000001</c:v>
                </c:pt>
                <c:pt idx="1290">
                  <c:v>19.5</c:v>
                </c:pt>
                <c:pt idx="1291">
                  <c:v>19.5</c:v>
                </c:pt>
                <c:pt idx="1292">
                  <c:v>19.2</c:v>
                </c:pt>
                <c:pt idx="1293">
                  <c:v>21</c:v>
                </c:pt>
                <c:pt idx="1294">
                  <c:v>19.8</c:v>
                </c:pt>
                <c:pt idx="1295">
                  <c:v>19.5</c:v>
                </c:pt>
                <c:pt idx="1296">
                  <c:v>17.7</c:v>
                </c:pt>
                <c:pt idx="1297">
                  <c:v>18.7</c:v>
                </c:pt>
                <c:pt idx="1298">
                  <c:v>19.100000000000001</c:v>
                </c:pt>
                <c:pt idx="1299">
                  <c:v>18.899999999999999</c:v>
                </c:pt>
                <c:pt idx="1300">
                  <c:v>17.600000000000001</c:v>
                </c:pt>
                <c:pt idx="1301">
                  <c:v>18.399999999999999</c:v>
                </c:pt>
                <c:pt idx="1302">
                  <c:v>18.7</c:v>
                </c:pt>
                <c:pt idx="1303">
                  <c:v>18.8</c:v>
                </c:pt>
                <c:pt idx="1304">
                  <c:v>19.3</c:v>
                </c:pt>
                <c:pt idx="1305">
                  <c:v>18.399999999999999</c:v>
                </c:pt>
                <c:pt idx="1306">
                  <c:v>18.7</c:v>
                </c:pt>
                <c:pt idx="1307">
                  <c:v>19</c:v>
                </c:pt>
                <c:pt idx="1308">
                  <c:v>18.8</c:v>
                </c:pt>
                <c:pt idx="1309">
                  <c:v>18.5</c:v>
                </c:pt>
                <c:pt idx="1310">
                  <c:v>19.600000000000001</c:v>
                </c:pt>
                <c:pt idx="1311">
                  <c:v>20.2</c:v>
                </c:pt>
                <c:pt idx="1312">
                  <c:v>20.2</c:v>
                </c:pt>
                <c:pt idx="1313">
                  <c:v>17.600000000000001</c:v>
                </c:pt>
                <c:pt idx="1314">
                  <c:v>18.8</c:v>
                </c:pt>
                <c:pt idx="1315">
                  <c:v>20.6</c:v>
                </c:pt>
                <c:pt idx="1316">
                  <c:v>18.100000000000001</c:v>
                </c:pt>
                <c:pt idx="1317">
                  <c:v>20.2</c:v>
                </c:pt>
                <c:pt idx="1318">
                  <c:v>19.100000000000001</c:v>
                </c:pt>
                <c:pt idx="1319">
                  <c:v>19</c:v>
                </c:pt>
                <c:pt idx="1320">
                  <c:v>18.899999999999999</c:v>
                </c:pt>
                <c:pt idx="1321">
                  <c:v>20</c:v>
                </c:pt>
                <c:pt idx="1322">
                  <c:v>18.8</c:v>
                </c:pt>
                <c:pt idx="1323">
                  <c:v>18</c:v>
                </c:pt>
                <c:pt idx="1324">
                  <c:v>19.5</c:v>
                </c:pt>
                <c:pt idx="1325">
                  <c:v>18.600000000000001</c:v>
                </c:pt>
                <c:pt idx="1326">
                  <c:v>18.7</c:v>
                </c:pt>
                <c:pt idx="1327">
                  <c:v>17.8</c:v>
                </c:pt>
                <c:pt idx="1328">
                  <c:v>18.7</c:v>
                </c:pt>
                <c:pt idx="1329">
                  <c:v>18.8</c:v>
                </c:pt>
                <c:pt idx="1330">
                  <c:v>17.7</c:v>
                </c:pt>
                <c:pt idx="1331">
                  <c:v>17.600000000000001</c:v>
                </c:pt>
                <c:pt idx="1332">
                  <c:v>18.8</c:v>
                </c:pt>
                <c:pt idx="1333">
                  <c:v>18.8</c:v>
                </c:pt>
                <c:pt idx="1334">
                  <c:v>17.899999999999999</c:v>
                </c:pt>
                <c:pt idx="1335">
                  <c:v>18.2</c:v>
                </c:pt>
                <c:pt idx="1336">
                  <c:v>17.600000000000001</c:v>
                </c:pt>
                <c:pt idx="1337">
                  <c:v>18.399999999999999</c:v>
                </c:pt>
                <c:pt idx="1338">
                  <c:v>17.7</c:v>
                </c:pt>
                <c:pt idx="1339">
                  <c:v>18.2</c:v>
                </c:pt>
                <c:pt idx="1340">
                  <c:v>17.8</c:v>
                </c:pt>
                <c:pt idx="1341">
                  <c:v>17.899999999999999</c:v>
                </c:pt>
                <c:pt idx="1342">
                  <c:v>17.8</c:v>
                </c:pt>
                <c:pt idx="1343">
                  <c:v>17.3</c:v>
                </c:pt>
                <c:pt idx="1344">
                  <c:v>17</c:v>
                </c:pt>
                <c:pt idx="1345">
                  <c:v>17.7</c:v>
                </c:pt>
                <c:pt idx="1346">
                  <c:v>17.899999999999999</c:v>
                </c:pt>
                <c:pt idx="1347">
                  <c:v>18</c:v>
                </c:pt>
                <c:pt idx="1348">
                  <c:v>18</c:v>
                </c:pt>
                <c:pt idx="1349">
                  <c:v>17.7</c:v>
                </c:pt>
                <c:pt idx="1350">
                  <c:v>17.3</c:v>
                </c:pt>
                <c:pt idx="1351">
                  <c:v>16.899999999999999</c:v>
                </c:pt>
                <c:pt idx="1352">
                  <c:v>17.899999999999999</c:v>
                </c:pt>
                <c:pt idx="1353">
                  <c:v>17.600000000000001</c:v>
                </c:pt>
                <c:pt idx="1354">
                  <c:v>17.100000000000001</c:v>
                </c:pt>
                <c:pt idx="1355">
                  <c:v>18.399999999999999</c:v>
                </c:pt>
                <c:pt idx="1356">
                  <c:v>17.600000000000001</c:v>
                </c:pt>
                <c:pt idx="1357">
                  <c:v>17.3</c:v>
                </c:pt>
                <c:pt idx="1358">
                  <c:v>16.899999999999999</c:v>
                </c:pt>
                <c:pt idx="1359">
                  <c:v>18.5</c:v>
                </c:pt>
                <c:pt idx="1360">
                  <c:v>17.7</c:v>
                </c:pt>
                <c:pt idx="1361">
                  <c:v>18.7</c:v>
                </c:pt>
                <c:pt idx="1362">
                  <c:v>18.399999999999999</c:v>
                </c:pt>
                <c:pt idx="1363">
                  <c:v>18.2</c:v>
                </c:pt>
                <c:pt idx="1364">
                  <c:v>17.8</c:v>
                </c:pt>
                <c:pt idx="1365">
                  <c:v>19</c:v>
                </c:pt>
                <c:pt idx="1366">
                  <c:v>17.3</c:v>
                </c:pt>
                <c:pt idx="1367">
                  <c:v>17.399999999999999</c:v>
                </c:pt>
                <c:pt idx="1368">
                  <c:v>17</c:v>
                </c:pt>
                <c:pt idx="1369">
                  <c:v>17.8</c:v>
                </c:pt>
                <c:pt idx="1370">
                  <c:v>18.100000000000001</c:v>
                </c:pt>
                <c:pt idx="1371">
                  <c:v>17.2</c:v>
                </c:pt>
                <c:pt idx="1372">
                  <c:v>18.7</c:v>
                </c:pt>
                <c:pt idx="1373">
                  <c:v>18.7</c:v>
                </c:pt>
                <c:pt idx="1374">
                  <c:v>18.899999999999999</c:v>
                </c:pt>
                <c:pt idx="1375">
                  <c:v>18</c:v>
                </c:pt>
                <c:pt idx="1376">
                  <c:v>17.2</c:v>
                </c:pt>
                <c:pt idx="1377">
                  <c:v>18.8</c:v>
                </c:pt>
                <c:pt idx="1378">
                  <c:v>19.7</c:v>
                </c:pt>
                <c:pt idx="1379">
                  <c:v>18.600000000000001</c:v>
                </c:pt>
                <c:pt idx="1380">
                  <c:v>18.399999999999999</c:v>
                </c:pt>
                <c:pt idx="1381">
                  <c:v>18.899999999999999</c:v>
                </c:pt>
                <c:pt idx="1382">
                  <c:v>18</c:v>
                </c:pt>
                <c:pt idx="1383">
                  <c:v>21</c:v>
                </c:pt>
                <c:pt idx="1384">
                  <c:v>19.600000000000001</c:v>
                </c:pt>
                <c:pt idx="1385">
                  <c:v>18.600000000000001</c:v>
                </c:pt>
                <c:pt idx="1386">
                  <c:v>20.2</c:v>
                </c:pt>
                <c:pt idx="1387">
                  <c:v>18.100000000000001</c:v>
                </c:pt>
                <c:pt idx="1388">
                  <c:v>19.100000000000001</c:v>
                </c:pt>
                <c:pt idx="1389">
                  <c:v>18.399999999999999</c:v>
                </c:pt>
                <c:pt idx="1390">
                  <c:v>18.399999999999999</c:v>
                </c:pt>
                <c:pt idx="1391">
                  <c:v>19.5</c:v>
                </c:pt>
                <c:pt idx="1392">
                  <c:v>18.899999999999999</c:v>
                </c:pt>
                <c:pt idx="1393">
                  <c:v>18.7</c:v>
                </c:pt>
                <c:pt idx="1394">
                  <c:v>19.5</c:v>
                </c:pt>
                <c:pt idx="1395">
                  <c:v>19.100000000000001</c:v>
                </c:pt>
                <c:pt idx="1396">
                  <c:v>17.7</c:v>
                </c:pt>
                <c:pt idx="1397">
                  <c:v>18</c:v>
                </c:pt>
                <c:pt idx="1398">
                  <c:v>18.2</c:v>
                </c:pt>
                <c:pt idx="1399">
                  <c:v>19.5</c:v>
                </c:pt>
                <c:pt idx="1400">
                  <c:v>19.100000000000001</c:v>
                </c:pt>
                <c:pt idx="1401">
                  <c:v>18.899999999999999</c:v>
                </c:pt>
                <c:pt idx="1402">
                  <c:v>19.5</c:v>
                </c:pt>
                <c:pt idx="1403">
                  <c:v>18.600000000000001</c:v>
                </c:pt>
                <c:pt idx="1404">
                  <c:v>19.7</c:v>
                </c:pt>
                <c:pt idx="1405">
                  <c:v>18.899999999999999</c:v>
                </c:pt>
                <c:pt idx="1406">
                  <c:v>19</c:v>
                </c:pt>
                <c:pt idx="1407">
                  <c:v>19.399999999999999</c:v>
                </c:pt>
                <c:pt idx="1408">
                  <c:v>18.600000000000001</c:v>
                </c:pt>
                <c:pt idx="1409">
                  <c:v>20.3</c:v>
                </c:pt>
                <c:pt idx="1410">
                  <c:v>19.5</c:v>
                </c:pt>
                <c:pt idx="1411">
                  <c:v>17.2</c:v>
                </c:pt>
                <c:pt idx="1412">
                  <c:v>18.899999999999999</c:v>
                </c:pt>
                <c:pt idx="1413">
                  <c:v>18</c:v>
                </c:pt>
                <c:pt idx="1414">
                  <c:v>18.7</c:v>
                </c:pt>
                <c:pt idx="1415">
                  <c:v>19.399999999999999</c:v>
                </c:pt>
                <c:pt idx="1416">
                  <c:v>19.5</c:v>
                </c:pt>
                <c:pt idx="1417">
                  <c:v>21.7</c:v>
                </c:pt>
                <c:pt idx="1418">
                  <c:v>17.600000000000001</c:v>
                </c:pt>
                <c:pt idx="1419">
                  <c:v>18.3</c:v>
                </c:pt>
                <c:pt idx="1420">
                  <c:v>19.399999999999999</c:v>
                </c:pt>
                <c:pt idx="1421">
                  <c:v>18.100000000000001</c:v>
                </c:pt>
                <c:pt idx="1422">
                  <c:v>19.3</c:v>
                </c:pt>
                <c:pt idx="1423">
                  <c:v>17.8</c:v>
                </c:pt>
                <c:pt idx="1424">
                  <c:v>17.5</c:v>
                </c:pt>
                <c:pt idx="1425">
                  <c:v>18.7</c:v>
                </c:pt>
                <c:pt idx="1426">
                  <c:v>17.399999999999999</c:v>
                </c:pt>
                <c:pt idx="1427">
                  <c:v>18.2</c:v>
                </c:pt>
                <c:pt idx="1428">
                  <c:v>19.3</c:v>
                </c:pt>
                <c:pt idx="1429">
                  <c:v>17.899999999999999</c:v>
                </c:pt>
                <c:pt idx="1430">
                  <c:v>18.100000000000001</c:v>
                </c:pt>
                <c:pt idx="1431">
                  <c:v>16.899999999999999</c:v>
                </c:pt>
                <c:pt idx="1432">
                  <c:v>17.399999999999999</c:v>
                </c:pt>
                <c:pt idx="1433">
                  <c:v>17.600000000000001</c:v>
                </c:pt>
                <c:pt idx="1434">
                  <c:v>17</c:v>
                </c:pt>
                <c:pt idx="1435">
                  <c:v>18.3</c:v>
                </c:pt>
                <c:pt idx="1436">
                  <c:v>18.100000000000001</c:v>
                </c:pt>
                <c:pt idx="1437">
                  <c:v>17.8</c:v>
                </c:pt>
                <c:pt idx="1438">
                  <c:v>18.3</c:v>
                </c:pt>
                <c:pt idx="1439">
                  <c:v>19.399999999999999</c:v>
                </c:pt>
                <c:pt idx="1440">
                  <c:v>17.8</c:v>
                </c:pt>
                <c:pt idx="1441">
                  <c:v>19</c:v>
                </c:pt>
                <c:pt idx="1442">
                  <c:v>19.2</c:v>
                </c:pt>
                <c:pt idx="1443">
                  <c:v>18.3</c:v>
                </c:pt>
                <c:pt idx="1444">
                  <c:v>19.100000000000001</c:v>
                </c:pt>
                <c:pt idx="1445">
                  <c:v>17.5</c:v>
                </c:pt>
                <c:pt idx="1446">
                  <c:v>17.8</c:v>
                </c:pt>
                <c:pt idx="1447">
                  <c:v>17.7</c:v>
                </c:pt>
                <c:pt idx="1448">
                  <c:v>17.5</c:v>
                </c:pt>
                <c:pt idx="1449">
                  <c:v>18.5</c:v>
                </c:pt>
                <c:pt idx="1450">
                  <c:v>18.7</c:v>
                </c:pt>
                <c:pt idx="1451">
                  <c:v>18.100000000000001</c:v>
                </c:pt>
                <c:pt idx="1452">
                  <c:v>20.100000000000001</c:v>
                </c:pt>
                <c:pt idx="1453">
                  <c:v>17.7</c:v>
                </c:pt>
                <c:pt idx="1454">
                  <c:v>19.5</c:v>
                </c:pt>
                <c:pt idx="1455">
                  <c:v>17.7</c:v>
                </c:pt>
                <c:pt idx="1456">
                  <c:v>19.3</c:v>
                </c:pt>
                <c:pt idx="1457">
                  <c:v>17.3</c:v>
                </c:pt>
                <c:pt idx="1458">
                  <c:v>17.3</c:v>
                </c:pt>
                <c:pt idx="1459">
                  <c:v>19.399999999999999</c:v>
                </c:pt>
                <c:pt idx="1460">
                  <c:v>18</c:v>
                </c:pt>
                <c:pt idx="1461">
                  <c:v>20.9</c:v>
                </c:pt>
                <c:pt idx="1462">
                  <c:v>19.100000000000001</c:v>
                </c:pt>
                <c:pt idx="1463">
                  <c:v>17.600000000000001</c:v>
                </c:pt>
                <c:pt idx="1464">
                  <c:v>17.8</c:v>
                </c:pt>
                <c:pt idx="1465">
                  <c:v>18.7</c:v>
                </c:pt>
                <c:pt idx="1466">
                  <c:v>18.600000000000001</c:v>
                </c:pt>
                <c:pt idx="1467">
                  <c:v>17.5</c:v>
                </c:pt>
                <c:pt idx="1468">
                  <c:v>18.8</c:v>
                </c:pt>
                <c:pt idx="1469">
                  <c:v>18.600000000000001</c:v>
                </c:pt>
                <c:pt idx="1470">
                  <c:v>18.7</c:v>
                </c:pt>
                <c:pt idx="1471">
                  <c:v>19</c:v>
                </c:pt>
                <c:pt idx="1472">
                  <c:v>18.600000000000001</c:v>
                </c:pt>
                <c:pt idx="1473">
                  <c:v>19</c:v>
                </c:pt>
                <c:pt idx="1474">
                  <c:v>18.5</c:v>
                </c:pt>
                <c:pt idx="1475">
                  <c:v>19</c:v>
                </c:pt>
                <c:pt idx="1476">
                  <c:v>19</c:v>
                </c:pt>
                <c:pt idx="1477">
                  <c:v>18.7</c:v>
                </c:pt>
                <c:pt idx="1478">
                  <c:v>18.2</c:v>
                </c:pt>
                <c:pt idx="1479">
                  <c:v>20.3</c:v>
                </c:pt>
                <c:pt idx="1480">
                  <c:v>19.600000000000001</c:v>
                </c:pt>
                <c:pt idx="1481">
                  <c:v>18.100000000000001</c:v>
                </c:pt>
                <c:pt idx="1482">
                  <c:v>18.3</c:v>
                </c:pt>
                <c:pt idx="1483">
                  <c:v>20.3</c:v>
                </c:pt>
                <c:pt idx="1484">
                  <c:v>19.600000000000001</c:v>
                </c:pt>
                <c:pt idx="1485">
                  <c:v>18.3</c:v>
                </c:pt>
                <c:pt idx="1486">
                  <c:v>19.100000000000001</c:v>
                </c:pt>
                <c:pt idx="1487">
                  <c:v>18.600000000000001</c:v>
                </c:pt>
                <c:pt idx="1488">
                  <c:v>18.7</c:v>
                </c:pt>
                <c:pt idx="1489">
                  <c:v>18.3</c:v>
                </c:pt>
                <c:pt idx="1490">
                  <c:v>18.2</c:v>
                </c:pt>
                <c:pt idx="1491">
                  <c:v>18.600000000000001</c:v>
                </c:pt>
                <c:pt idx="1492">
                  <c:v>18.8</c:v>
                </c:pt>
                <c:pt idx="1493">
                  <c:v>18.100000000000001</c:v>
                </c:pt>
                <c:pt idx="1494">
                  <c:v>18.399999999999999</c:v>
                </c:pt>
                <c:pt idx="1495">
                  <c:v>18.8</c:v>
                </c:pt>
                <c:pt idx="1496">
                  <c:v>18.600000000000001</c:v>
                </c:pt>
                <c:pt idx="1497">
                  <c:v>19.2</c:v>
                </c:pt>
                <c:pt idx="1498">
                  <c:v>18</c:v>
                </c:pt>
                <c:pt idx="1499">
                  <c:v>18.2</c:v>
                </c:pt>
                <c:pt idx="1500">
                  <c:v>18.7</c:v>
                </c:pt>
                <c:pt idx="1501">
                  <c:v>18.399999999999999</c:v>
                </c:pt>
                <c:pt idx="1502">
                  <c:v>19.600000000000001</c:v>
                </c:pt>
                <c:pt idx="1503">
                  <c:v>20.6</c:v>
                </c:pt>
                <c:pt idx="1504">
                  <c:v>18.8</c:v>
                </c:pt>
                <c:pt idx="1505">
                  <c:v>18.899999999999999</c:v>
                </c:pt>
                <c:pt idx="1506">
                  <c:v>18.2</c:v>
                </c:pt>
                <c:pt idx="1507">
                  <c:v>18.3</c:v>
                </c:pt>
                <c:pt idx="1508">
                  <c:v>18.600000000000001</c:v>
                </c:pt>
                <c:pt idx="1509">
                  <c:v>19.399999999999999</c:v>
                </c:pt>
                <c:pt idx="1510">
                  <c:v>18.600000000000001</c:v>
                </c:pt>
                <c:pt idx="1511">
                  <c:v>18.8</c:v>
                </c:pt>
                <c:pt idx="1512">
                  <c:v>18.899999999999999</c:v>
                </c:pt>
                <c:pt idx="1513">
                  <c:v>19.600000000000001</c:v>
                </c:pt>
                <c:pt idx="1514">
                  <c:v>20.2</c:v>
                </c:pt>
                <c:pt idx="1515">
                  <c:v>19.7</c:v>
                </c:pt>
                <c:pt idx="1516">
                  <c:v>19.399999999999999</c:v>
                </c:pt>
                <c:pt idx="1517">
                  <c:v>18.7</c:v>
                </c:pt>
                <c:pt idx="1518">
                  <c:v>18.7</c:v>
                </c:pt>
                <c:pt idx="1519">
                  <c:v>18.7</c:v>
                </c:pt>
                <c:pt idx="1520">
                  <c:v>19.600000000000001</c:v>
                </c:pt>
                <c:pt idx="1521">
                  <c:v>17.7</c:v>
                </c:pt>
                <c:pt idx="1522">
                  <c:v>19.8</c:v>
                </c:pt>
                <c:pt idx="1523">
                  <c:v>18.3</c:v>
                </c:pt>
                <c:pt idx="1524">
                  <c:v>20.2</c:v>
                </c:pt>
                <c:pt idx="1525">
                  <c:v>17.8</c:v>
                </c:pt>
                <c:pt idx="1526">
                  <c:v>18.399999999999999</c:v>
                </c:pt>
                <c:pt idx="1527">
                  <c:v>19</c:v>
                </c:pt>
                <c:pt idx="1528">
                  <c:v>18.899999999999999</c:v>
                </c:pt>
                <c:pt idx="1529">
                  <c:v>19.2</c:v>
                </c:pt>
                <c:pt idx="1530">
                  <c:v>19.7</c:v>
                </c:pt>
                <c:pt idx="1531">
                  <c:v>19.600000000000001</c:v>
                </c:pt>
                <c:pt idx="1532">
                  <c:v>19.3</c:v>
                </c:pt>
                <c:pt idx="1533">
                  <c:v>18.600000000000001</c:v>
                </c:pt>
                <c:pt idx="1534">
                  <c:v>18.8</c:v>
                </c:pt>
                <c:pt idx="1535">
                  <c:v>18.5</c:v>
                </c:pt>
                <c:pt idx="1536">
                  <c:v>18.7</c:v>
                </c:pt>
                <c:pt idx="1537">
                  <c:v>20.5</c:v>
                </c:pt>
                <c:pt idx="1538">
                  <c:v>18.899999999999999</c:v>
                </c:pt>
                <c:pt idx="1539">
                  <c:v>19.5</c:v>
                </c:pt>
                <c:pt idx="1540">
                  <c:v>20.2</c:v>
                </c:pt>
                <c:pt idx="1541">
                  <c:v>18.8</c:v>
                </c:pt>
                <c:pt idx="1542">
                  <c:v>19.3</c:v>
                </c:pt>
                <c:pt idx="1543">
                  <c:v>19.7</c:v>
                </c:pt>
                <c:pt idx="1544">
                  <c:v>20.399999999999999</c:v>
                </c:pt>
                <c:pt idx="1545">
                  <c:v>19.100000000000001</c:v>
                </c:pt>
                <c:pt idx="1546">
                  <c:v>20.100000000000001</c:v>
                </c:pt>
                <c:pt idx="1547">
                  <c:v>18.8</c:v>
                </c:pt>
                <c:pt idx="1548">
                  <c:v>19</c:v>
                </c:pt>
                <c:pt idx="1549">
                  <c:v>19.100000000000001</c:v>
                </c:pt>
                <c:pt idx="1550">
                  <c:v>19.2</c:v>
                </c:pt>
                <c:pt idx="1551">
                  <c:v>20.5</c:v>
                </c:pt>
                <c:pt idx="1552">
                  <c:v>19.600000000000001</c:v>
                </c:pt>
                <c:pt idx="1553">
                  <c:v>19</c:v>
                </c:pt>
                <c:pt idx="1554">
                  <c:v>19</c:v>
                </c:pt>
                <c:pt idx="1555">
                  <c:v>18.899999999999999</c:v>
                </c:pt>
                <c:pt idx="1556">
                  <c:v>19.5</c:v>
                </c:pt>
                <c:pt idx="1557">
                  <c:v>20.399999999999999</c:v>
                </c:pt>
                <c:pt idx="1558">
                  <c:v>19.8</c:v>
                </c:pt>
                <c:pt idx="1559">
                  <c:v>18.7</c:v>
                </c:pt>
                <c:pt idx="1560">
                  <c:v>18.399999999999999</c:v>
                </c:pt>
                <c:pt idx="1561">
                  <c:v>19.600000000000001</c:v>
                </c:pt>
                <c:pt idx="1562">
                  <c:v>20.9</c:v>
                </c:pt>
                <c:pt idx="1563">
                  <c:v>19.600000000000001</c:v>
                </c:pt>
                <c:pt idx="1564">
                  <c:v>20.7</c:v>
                </c:pt>
                <c:pt idx="1565">
                  <c:v>19.600000000000001</c:v>
                </c:pt>
                <c:pt idx="1566">
                  <c:v>20.9</c:v>
                </c:pt>
                <c:pt idx="1567">
                  <c:v>19.7</c:v>
                </c:pt>
                <c:pt idx="1568">
                  <c:v>19.8</c:v>
                </c:pt>
                <c:pt idx="1569">
                  <c:v>19.600000000000001</c:v>
                </c:pt>
                <c:pt idx="1570">
                  <c:v>20.2</c:v>
                </c:pt>
                <c:pt idx="1571">
                  <c:v>20.6</c:v>
                </c:pt>
                <c:pt idx="1572">
                  <c:v>20.3</c:v>
                </c:pt>
                <c:pt idx="1573">
                  <c:v>21.2</c:v>
                </c:pt>
                <c:pt idx="1574">
                  <c:v>21.5</c:v>
                </c:pt>
                <c:pt idx="1575">
                  <c:v>22.3</c:v>
                </c:pt>
                <c:pt idx="1576">
                  <c:v>21.4</c:v>
                </c:pt>
                <c:pt idx="1577">
                  <c:v>20.9</c:v>
                </c:pt>
                <c:pt idx="1578">
                  <c:v>21.2</c:v>
                </c:pt>
                <c:pt idx="1579">
                  <c:v>20.9</c:v>
                </c:pt>
                <c:pt idx="1580">
                  <c:v>20.399999999999999</c:v>
                </c:pt>
                <c:pt idx="1581">
                  <c:v>22.1</c:v>
                </c:pt>
                <c:pt idx="1582">
                  <c:v>21.7</c:v>
                </c:pt>
                <c:pt idx="1583">
                  <c:v>21.6</c:v>
                </c:pt>
                <c:pt idx="1584">
                  <c:v>20.9</c:v>
                </c:pt>
                <c:pt idx="1585">
                  <c:v>20.6</c:v>
                </c:pt>
                <c:pt idx="1586">
                  <c:v>20.3</c:v>
                </c:pt>
                <c:pt idx="1587">
                  <c:v>20.2</c:v>
                </c:pt>
                <c:pt idx="1588">
                  <c:v>20.9</c:v>
                </c:pt>
                <c:pt idx="1589">
                  <c:v>20.7</c:v>
                </c:pt>
                <c:pt idx="1590">
                  <c:v>21.3</c:v>
                </c:pt>
                <c:pt idx="1591">
                  <c:v>20</c:v>
                </c:pt>
                <c:pt idx="1592">
                  <c:v>20.5</c:v>
                </c:pt>
                <c:pt idx="1593">
                  <c:v>20.9</c:v>
                </c:pt>
                <c:pt idx="1594">
                  <c:v>20</c:v>
                </c:pt>
                <c:pt idx="1595">
                  <c:v>21</c:v>
                </c:pt>
                <c:pt idx="1596">
                  <c:v>19.600000000000001</c:v>
                </c:pt>
                <c:pt idx="1597">
                  <c:v>20.100000000000001</c:v>
                </c:pt>
                <c:pt idx="1598">
                  <c:v>19.600000000000001</c:v>
                </c:pt>
                <c:pt idx="1599">
                  <c:v>20.5</c:v>
                </c:pt>
                <c:pt idx="1600">
                  <c:v>20.7</c:v>
                </c:pt>
                <c:pt idx="1601">
                  <c:v>19.7</c:v>
                </c:pt>
                <c:pt idx="1602">
                  <c:v>21.1</c:v>
                </c:pt>
                <c:pt idx="1603">
                  <c:v>20</c:v>
                </c:pt>
                <c:pt idx="1604">
                  <c:v>20.100000000000001</c:v>
                </c:pt>
                <c:pt idx="1605">
                  <c:v>19.600000000000001</c:v>
                </c:pt>
                <c:pt idx="1606">
                  <c:v>19.3</c:v>
                </c:pt>
                <c:pt idx="1607">
                  <c:v>22.2</c:v>
                </c:pt>
                <c:pt idx="1608">
                  <c:v>20.2</c:v>
                </c:pt>
                <c:pt idx="1609">
                  <c:v>20.2</c:v>
                </c:pt>
                <c:pt idx="1610">
                  <c:v>21.1</c:v>
                </c:pt>
                <c:pt idx="1611">
                  <c:v>21.2</c:v>
                </c:pt>
                <c:pt idx="1612">
                  <c:v>19.8</c:v>
                </c:pt>
                <c:pt idx="1613">
                  <c:v>20.7</c:v>
                </c:pt>
                <c:pt idx="1614">
                  <c:v>20.5</c:v>
                </c:pt>
                <c:pt idx="1615">
                  <c:v>21.7</c:v>
                </c:pt>
                <c:pt idx="1616">
                  <c:v>21.8</c:v>
                </c:pt>
                <c:pt idx="1617">
                  <c:v>21.1</c:v>
                </c:pt>
                <c:pt idx="1618">
                  <c:v>21.4</c:v>
                </c:pt>
                <c:pt idx="1619">
                  <c:v>21.8</c:v>
                </c:pt>
                <c:pt idx="1620">
                  <c:v>21.3</c:v>
                </c:pt>
                <c:pt idx="1621">
                  <c:v>21.5</c:v>
                </c:pt>
                <c:pt idx="1622">
                  <c:v>22.2</c:v>
                </c:pt>
                <c:pt idx="1623">
                  <c:v>21.1</c:v>
                </c:pt>
                <c:pt idx="1624">
                  <c:v>22.5</c:v>
                </c:pt>
                <c:pt idx="1625">
                  <c:v>20.7</c:v>
                </c:pt>
                <c:pt idx="1626">
                  <c:v>22.5</c:v>
                </c:pt>
                <c:pt idx="1627">
                  <c:v>20.2</c:v>
                </c:pt>
                <c:pt idx="1628">
                  <c:v>21.5</c:v>
                </c:pt>
                <c:pt idx="1629">
                  <c:v>20.2</c:v>
                </c:pt>
                <c:pt idx="1630">
                  <c:v>21.5</c:v>
                </c:pt>
                <c:pt idx="1631">
                  <c:v>20.3</c:v>
                </c:pt>
                <c:pt idx="1632">
                  <c:v>20.3</c:v>
                </c:pt>
                <c:pt idx="1633">
                  <c:v>21.4</c:v>
                </c:pt>
                <c:pt idx="1634">
                  <c:v>20.5</c:v>
                </c:pt>
                <c:pt idx="1635">
                  <c:v>19.399999999999999</c:v>
                </c:pt>
                <c:pt idx="1636">
                  <c:v>19.2</c:v>
                </c:pt>
                <c:pt idx="1637">
                  <c:v>19.3</c:v>
                </c:pt>
                <c:pt idx="1638">
                  <c:v>19.399999999999999</c:v>
                </c:pt>
                <c:pt idx="1639">
                  <c:v>20.100000000000001</c:v>
                </c:pt>
                <c:pt idx="1640">
                  <c:v>19.8</c:v>
                </c:pt>
                <c:pt idx="1641">
                  <c:v>20.5</c:v>
                </c:pt>
                <c:pt idx="1642">
                  <c:v>20.3</c:v>
                </c:pt>
                <c:pt idx="1643">
                  <c:v>20</c:v>
                </c:pt>
                <c:pt idx="1644">
                  <c:v>20</c:v>
                </c:pt>
                <c:pt idx="1645">
                  <c:v>21</c:v>
                </c:pt>
                <c:pt idx="1646">
                  <c:v>19.5</c:v>
                </c:pt>
                <c:pt idx="1647">
                  <c:v>20</c:v>
                </c:pt>
                <c:pt idx="1648">
                  <c:v>19.399999999999999</c:v>
                </c:pt>
                <c:pt idx="1649">
                  <c:v>20</c:v>
                </c:pt>
                <c:pt idx="1650">
                  <c:v>19.8</c:v>
                </c:pt>
                <c:pt idx="1651">
                  <c:v>20.100000000000001</c:v>
                </c:pt>
                <c:pt idx="1652">
                  <c:v>21.6</c:v>
                </c:pt>
                <c:pt idx="1653">
                  <c:v>21.4</c:v>
                </c:pt>
                <c:pt idx="1654">
                  <c:v>22</c:v>
                </c:pt>
                <c:pt idx="1655">
                  <c:v>22.6</c:v>
                </c:pt>
                <c:pt idx="1656">
                  <c:v>21.5</c:v>
                </c:pt>
                <c:pt idx="1657">
                  <c:v>22.2</c:v>
                </c:pt>
                <c:pt idx="1658">
                  <c:v>22.2</c:v>
                </c:pt>
                <c:pt idx="1659">
                  <c:v>22.1</c:v>
                </c:pt>
                <c:pt idx="1660">
                  <c:v>23.1</c:v>
                </c:pt>
                <c:pt idx="1661">
                  <c:v>23</c:v>
                </c:pt>
                <c:pt idx="1662">
                  <c:v>23</c:v>
                </c:pt>
                <c:pt idx="1663">
                  <c:v>23</c:v>
                </c:pt>
                <c:pt idx="1664">
                  <c:v>22.7</c:v>
                </c:pt>
                <c:pt idx="1665">
                  <c:v>23.7</c:v>
                </c:pt>
                <c:pt idx="1666">
                  <c:v>22.6</c:v>
                </c:pt>
                <c:pt idx="1667">
                  <c:v>21.7</c:v>
                </c:pt>
                <c:pt idx="1668">
                  <c:v>23</c:v>
                </c:pt>
                <c:pt idx="1669">
                  <c:v>21.7</c:v>
                </c:pt>
                <c:pt idx="1670">
                  <c:v>22.8</c:v>
                </c:pt>
                <c:pt idx="1671">
                  <c:v>24.5</c:v>
                </c:pt>
                <c:pt idx="1672">
                  <c:v>23.3</c:v>
                </c:pt>
                <c:pt idx="1673">
                  <c:v>22.9</c:v>
                </c:pt>
                <c:pt idx="1674">
                  <c:v>23.7</c:v>
                </c:pt>
                <c:pt idx="1675">
                  <c:v>23</c:v>
                </c:pt>
                <c:pt idx="1676">
                  <c:v>22.5</c:v>
                </c:pt>
                <c:pt idx="1677">
                  <c:v>23</c:v>
                </c:pt>
                <c:pt idx="1678">
                  <c:v>22.5</c:v>
                </c:pt>
                <c:pt idx="1679">
                  <c:v>22.8</c:v>
                </c:pt>
                <c:pt idx="1680">
                  <c:v>23</c:v>
                </c:pt>
                <c:pt idx="1681">
                  <c:v>24</c:v>
                </c:pt>
                <c:pt idx="1682">
                  <c:v>22.8</c:v>
                </c:pt>
                <c:pt idx="1683">
                  <c:v>22.8</c:v>
                </c:pt>
                <c:pt idx="1684">
                  <c:v>22.5</c:v>
                </c:pt>
                <c:pt idx="1685">
                  <c:v>21.6</c:v>
                </c:pt>
                <c:pt idx="1686">
                  <c:v>21.6</c:v>
                </c:pt>
                <c:pt idx="1687">
                  <c:v>21.3</c:v>
                </c:pt>
                <c:pt idx="1688">
                  <c:v>21.8</c:v>
                </c:pt>
                <c:pt idx="1689">
                  <c:v>22.3</c:v>
                </c:pt>
                <c:pt idx="1690">
                  <c:v>21.3</c:v>
                </c:pt>
                <c:pt idx="1691">
                  <c:v>22</c:v>
                </c:pt>
                <c:pt idx="1692">
                  <c:v>22.9</c:v>
                </c:pt>
                <c:pt idx="1693">
                  <c:v>22.8</c:v>
                </c:pt>
                <c:pt idx="1694">
                  <c:v>21</c:v>
                </c:pt>
                <c:pt idx="1695">
                  <c:v>22.1</c:v>
                </c:pt>
                <c:pt idx="1696">
                  <c:v>22.3</c:v>
                </c:pt>
                <c:pt idx="1697">
                  <c:v>22.5</c:v>
                </c:pt>
                <c:pt idx="1698">
                  <c:v>21.9</c:v>
                </c:pt>
                <c:pt idx="1699">
                  <c:v>22.5</c:v>
                </c:pt>
                <c:pt idx="1700">
                  <c:v>22.1</c:v>
                </c:pt>
                <c:pt idx="1701">
                  <c:v>21.8</c:v>
                </c:pt>
                <c:pt idx="1702">
                  <c:v>22.2</c:v>
                </c:pt>
                <c:pt idx="1703">
                  <c:v>23.4</c:v>
                </c:pt>
                <c:pt idx="1704">
                  <c:v>24</c:v>
                </c:pt>
                <c:pt idx="1705">
                  <c:v>24.3</c:v>
                </c:pt>
                <c:pt idx="1706">
                  <c:v>22.8</c:v>
                </c:pt>
                <c:pt idx="1707">
                  <c:v>25.5</c:v>
                </c:pt>
                <c:pt idx="1708">
                  <c:v>24</c:v>
                </c:pt>
                <c:pt idx="1709">
                  <c:v>23.2</c:v>
                </c:pt>
                <c:pt idx="1710">
                  <c:v>23.8</c:v>
                </c:pt>
                <c:pt idx="1711">
                  <c:v>23.8</c:v>
                </c:pt>
                <c:pt idx="1712">
                  <c:v>23.5</c:v>
                </c:pt>
                <c:pt idx="1713">
                  <c:v>23.3</c:v>
                </c:pt>
                <c:pt idx="1714">
                  <c:v>23.5</c:v>
                </c:pt>
                <c:pt idx="1715">
                  <c:v>24.2</c:v>
                </c:pt>
                <c:pt idx="1716">
                  <c:v>23.9</c:v>
                </c:pt>
                <c:pt idx="1717">
                  <c:v>23.8</c:v>
                </c:pt>
                <c:pt idx="1718">
                  <c:v>23.6</c:v>
                </c:pt>
                <c:pt idx="1719">
                  <c:v>23.6</c:v>
                </c:pt>
                <c:pt idx="1720">
                  <c:v>22.6</c:v>
                </c:pt>
                <c:pt idx="1721">
                  <c:v>24</c:v>
                </c:pt>
                <c:pt idx="1722">
                  <c:v>23.5</c:v>
                </c:pt>
                <c:pt idx="1723">
                  <c:v>22.7</c:v>
                </c:pt>
                <c:pt idx="1724">
                  <c:v>24.1</c:v>
                </c:pt>
                <c:pt idx="1725">
                  <c:v>22.9</c:v>
                </c:pt>
                <c:pt idx="1726">
                  <c:v>22.8</c:v>
                </c:pt>
                <c:pt idx="1727">
                  <c:v>22.3</c:v>
                </c:pt>
                <c:pt idx="1728">
                  <c:v>21.9</c:v>
                </c:pt>
                <c:pt idx="1729">
                  <c:v>21.3</c:v>
                </c:pt>
                <c:pt idx="1730">
                  <c:v>20.7</c:v>
                </c:pt>
                <c:pt idx="1731">
                  <c:v>20.9</c:v>
                </c:pt>
                <c:pt idx="1732">
                  <c:v>22</c:v>
                </c:pt>
                <c:pt idx="1733">
                  <c:v>20.8</c:v>
                </c:pt>
                <c:pt idx="1734">
                  <c:v>20.8</c:v>
                </c:pt>
                <c:pt idx="1735">
                  <c:v>20.100000000000001</c:v>
                </c:pt>
                <c:pt idx="1736">
                  <c:v>20</c:v>
                </c:pt>
                <c:pt idx="1737">
                  <c:v>20.399999999999999</c:v>
                </c:pt>
                <c:pt idx="1738">
                  <c:v>19.600000000000001</c:v>
                </c:pt>
                <c:pt idx="1739">
                  <c:v>20.9</c:v>
                </c:pt>
                <c:pt idx="1740">
                  <c:v>19.3</c:v>
                </c:pt>
                <c:pt idx="1741">
                  <c:v>19.8</c:v>
                </c:pt>
                <c:pt idx="1742">
                  <c:v>20.2</c:v>
                </c:pt>
                <c:pt idx="1743">
                  <c:v>20.100000000000001</c:v>
                </c:pt>
                <c:pt idx="1744">
                  <c:v>20.3</c:v>
                </c:pt>
                <c:pt idx="1745">
                  <c:v>19.5</c:v>
                </c:pt>
                <c:pt idx="1746">
                  <c:v>20</c:v>
                </c:pt>
                <c:pt idx="1747">
                  <c:v>19.3</c:v>
                </c:pt>
                <c:pt idx="1748">
                  <c:v>19.5</c:v>
                </c:pt>
                <c:pt idx="1749">
                  <c:v>20</c:v>
                </c:pt>
                <c:pt idx="1750">
                  <c:v>20.3</c:v>
                </c:pt>
                <c:pt idx="1751">
                  <c:v>20.2</c:v>
                </c:pt>
                <c:pt idx="1752">
                  <c:v>19.399999999999999</c:v>
                </c:pt>
                <c:pt idx="1753">
                  <c:v>19.3</c:v>
                </c:pt>
                <c:pt idx="1754">
                  <c:v>20.100000000000001</c:v>
                </c:pt>
                <c:pt idx="1755">
                  <c:v>20</c:v>
                </c:pt>
                <c:pt idx="1756">
                  <c:v>20.2</c:v>
                </c:pt>
                <c:pt idx="1757">
                  <c:v>19.5</c:v>
                </c:pt>
                <c:pt idx="1758">
                  <c:v>20.5</c:v>
                </c:pt>
                <c:pt idx="1759">
                  <c:v>20.100000000000001</c:v>
                </c:pt>
                <c:pt idx="1760">
                  <c:v>20.399999999999999</c:v>
                </c:pt>
                <c:pt idx="1761">
                  <c:v>19.7</c:v>
                </c:pt>
                <c:pt idx="1762">
                  <c:v>19.600000000000001</c:v>
                </c:pt>
                <c:pt idx="1763">
                  <c:v>20.2</c:v>
                </c:pt>
                <c:pt idx="1764">
                  <c:v>20.2</c:v>
                </c:pt>
                <c:pt idx="1765">
                  <c:v>20.2</c:v>
                </c:pt>
                <c:pt idx="1766">
                  <c:v>20.2</c:v>
                </c:pt>
                <c:pt idx="1767">
                  <c:v>21.1</c:v>
                </c:pt>
                <c:pt idx="1768">
                  <c:v>20.2</c:v>
                </c:pt>
                <c:pt idx="1769">
                  <c:v>19.8</c:v>
                </c:pt>
                <c:pt idx="1770">
                  <c:v>20.6</c:v>
                </c:pt>
                <c:pt idx="1771">
                  <c:v>20.2</c:v>
                </c:pt>
                <c:pt idx="1772">
                  <c:v>21.7</c:v>
                </c:pt>
                <c:pt idx="1773">
                  <c:v>20.2</c:v>
                </c:pt>
                <c:pt idx="1774">
                  <c:v>20.3</c:v>
                </c:pt>
                <c:pt idx="1775">
                  <c:v>19.8</c:v>
                </c:pt>
                <c:pt idx="1776">
                  <c:v>20.6</c:v>
                </c:pt>
                <c:pt idx="1777">
                  <c:v>21.3</c:v>
                </c:pt>
                <c:pt idx="1778">
                  <c:v>20.8</c:v>
                </c:pt>
                <c:pt idx="1779">
                  <c:v>21</c:v>
                </c:pt>
                <c:pt idx="1780">
                  <c:v>21.2</c:v>
                </c:pt>
                <c:pt idx="1781">
                  <c:v>20</c:v>
                </c:pt>
                <c:pt idx="1782">
                  <c:v>20.100000000000001</c:v>
                </c:pt>
                <c:pt idx="1783">
                  <c:v>21.4</c:v>
                </c:pt>
                <c:pt idx="1784">
                  <c:v>23.1</c:v>
                </c:pt>
                <c:pt idx="1785">
                  <c:v>21.1</c:v>
                </c:pt>
                <c:pt idx="1786">
                  <c:v>20.8</c:v>
                </c:pt>
                <c:pt idx="1787">
                  <c:v>20.100000000000001</c:v>
                </c:pt>
                <c:pt idx="1788">
                  <c:v>20.100000000000001</c:v>
                </c:pt>
                <c:pt idx="1789">
                  <c:v>21.1</c:v>
                </c:pt>
                <c:pt idx="1790">
                  <c:v>20</c:v>
                </c:pt>
                <c:pt idx="1791">
                  <c:v>21.1</c:v>
                </c:pt>
                <c:pt idx="1792">
                  <c:v>21</c:v>
                </c:pt>
                <c:pt idx="1793">
                  <c:v>20</c:v>
                </c:pt>
                <c:pt idx="1794">
                  <c:v>20.5</c:v>
                </c:pt>
                <c:pt idx="1795">
                  <c:v>20.100000000000001</c:v>
                </c:pt>
                <c:pt idx="1796">
                  <c:v>20.5</c:v>
                </c:pt>
                <c:pt idx="1797">
                  <c:v>20.9</c:v>
                </c:pt>
                <c:pt idx="1798">
                  <c:v>20.5</c:v>
                </c:pt>
                <c:pt idx="1799">
                  <c:v>20.6</c:v>
                </c:pt>
                <c:pt idx="1800">
                  <c:v>20.7</c:v>
                </c:pt>
                <c:pt idx="1801">
                  <c:v>22</c:v>
                </c:pt>
                <c:pt idx="1802">
                  <c:v>21.6</c:v>
                </c:pt>
                <c:pt idx="1803">
                  <c:v>22</c:v>
                </c:pt>
                <c:pt idx="1804">
                  <c:v>22.1</c:v>
                </c:pt>
                <c:pt idx="1805">
                  <c:v>23.4</c:v>
                </c:pt>
                <c:pt idx="1806">
                  <c:v>22.8</c:v>
                </c:pt>
                <c:pt idx="1807">
                  <c:v>23.8</c:v>
                </c:pt>
                <c:pt idx="1808">
                  <c:v>24.1</c:v>
                </c:pt>
                <c:pt idx="1809">
                  <c:v>24.5</c:v>
                </c:pt>
                <c:pt idx="1810">
                  <c:v>24.6</c:v>
                </c:pt>
                <c:pt idx="1811">
                  <c:v>25.7</c:v>
                </c:pt>
                <c:pt idx="1812">
                  <c:v>24.4</c:v>
                </c:pt>
                <c:pt idx="1813">
                  <c:v>24.5</c:v>
                </c:pt>
                <c:pt idx="1814">
                  <c:v>26.1</c:v>
                </c:pt>
                <c:pt idx="1815">
                  <c:v>24.4</c:v>
                </c:pt>
                <c:pt idx="1816">
                  <c:v>24.8</c:v>
                </c:pt>
                <c:pt idx="1817">
                  <c:v>25.2</c:v>
                </c:pt>
                <c:pt idx="1818">
                  <c:v>25.6</c:v>
                </c:pt>
                <c:pt idx="1819">
                  <c:v>25.6</c:v>
                </c:pt>
                <c:pt idx="1820">
                  <c:v>25.8</c:v>
                </c:pt>
                <c:pt idx="1821">
                  <c:v>25.5</c:v>
                </c:pt>
                <c:pt idx="1822">
                  <c:v>25.5</c:v>
                </c:pt>
                <c:pt idx="1823">
                  <c:v>25.8</c:v>
                </c:pt>
                <c:pt idx="1824">
                  <c:v>26</c:v>
                </c:pt>
                <c:pt idx="1825">
                  <c:v>26.4</c:v>
                </c:pt>
                <c:pt idx="1826">
                  <c:v>24.3</c:v>
                </c:pt>
                <c:pt idx="1827">
                  <c:v>24.5</c:v>
                </c:pt>
                <c:pt idx="1828">
                  <c:v>24.7</c:v>
                </c:pt>
                <c:pt idx="1829">
                  <c:v>23.6</c:v>
                </c:pt>
                <c:pt idx="1830">
                  <c:v>24.3</c:v>
                </c:pt>
                <c:pt idx="1831">
                  <c:v>22.5</c:v>
                </c:pt>
                <c:pt idx="1832">
                  <c:v>23.6</c:v>
                </c:pt>
                <c:pt idx="1833">
                  <c:v>21.7</c:v>
                </c:pt>
                <c:pt idx="1834">
                  <c:v>21.6</c:v>
                </c:pt>
                <c:pt idx="1835">
                  <c:v>21.3</c:v>
                </c:pt>
                <c:pt idx="1836">
                  <c:v>21.7</c:v>
                </c:pt>
                <c:pt idx="1837">
                  <c:v>21.5</c:v>
                </c:pt>
                <c:pt idx="1838">
                  <c:v>21</c:v>
                </c:pt>
                <c:pt idx="1839">
                  <c:v>21.5</c:v>
                </c:pt>
                <c:pt idx="1840">
                  <c:v>20.9</c:v>
                </c:pt>
                <c:pt idx="1841">
                  <c:v>21.2</c:v>
                </c:pt>
                <c:pt idx="1842">
                  <c:v>21.8</c:v>
                </c:pt>
                <c:pt idx="1843">
                  <c:v>21.1</c:v>
                </c:pt>
                <c:pt idx="1844">
                  <c:v>22.3</c:v>
                </c:pt>
                <c:pt idx="1845">
                  <c:v>21.2</c:v>
                </c:pt>
                <c:pt idx="1846">
                  <c:v>21.6</c:v>
                </c:pt>
                <c:pt idx="1847">
                  <c:v>22.9</c:v>
                </c:pt>
                <c:pt idx="1848">
                  <c:v>21.5</c:v>
                </c:pt>
                <c:pt idx="1849">
                  <c:v>22.9</c:v>
                </c:pt>
                <c:pt idx="1850">
                  <c:v>22.9</c:v>
                </c:pt>
                <c:pt idx="1851">
                  <c:v>23.2</c:v>
                </c:pt>
                <c:pt idx="1852">
                  <c:v>22.6</c:v>
                </c:pt>
                <c:pt idx="1853">
                  <c:v>22</c:v>
                </c:pt>
                <c:pt idx="1854">
                  <c:v>22.8</c:v>
                </c:pt>
                <c:pt idx="1855">
                  <c:v>22.2</c:v>
                </c:pt>
                <c:pt idx="1856">
                  <c:v>21.9</c:v>
                </c:pt>
                <c:pt idx="1857">
                  <c:v>21.5</c:v>
                </c:pt>
                <c:pt idx="1858">
                  <c:v>23.5</c:v>
                </c:pt>
                <c:pt idx="1859">
                  <c:v>22.5</c:v>
                </c:pt>
                <c:pt idx="1860">
                  <c:v>21.4</c:v>
                </c:pt>
                <c:pt idx="1861">
                  <c:v>22.6</c:v>
                </c:pt>
                <c:pt idx="1862">
                  <c:v>22.9</c:v>
                </c:pt>
                <c:pt idx="1863">
                  <c:v>24.3</c:v>
                </c:pt>
                <c:pt idx="1864">
                  <c:v>22.1</c:v>
                </c:pt>
                <c:pt idx="1865">
                  <c:v>22.5</c:v>
                </c:pt>
                <c:pt idx="1866">
                  <c:v>21.5</c:v>
                </c:pt>
                <c:pt idx="1867">
                  <c:v>23.3</c:v>
                </c:pt>
                <c:pt idx="1868">
                  <c:v>22.3</c:v>
                </c:pt>
                <c:pt idx="1869">
                  <c:v>22.5</c:v>
                </c:pt>
                <c:pt idx="1870">
                  <c:v>21.8</c:v>
                </c:pt>
                <c:pt idx="1871">
                  <c:v>21.2</c:v>
                </c:pt>
                <c:pt idx="1872">
                  <c:v>23</c:v>
                </c:pt>
                <c:pt idx="1873">
                  <c:v>21.1</c:v>
                </c:pt>
                <c:pt idx="1874">
                  <c:v>21.5</c:v>
                </c:pt>
                <c:pt idx="1875">
                  <c:v>21.3</c:v>
                </c:pt>
                <c:pt idx="1876">
                  <c:v>21</c:v>
                </c:pt>
                <c:pt idx="1877">
                  <c:v>21.6</c:v>
                </c:pt>
                <c:pt idx="1878">
                  <c:v>22.6</c:v>
                </c:pt>
                <c:pt idx="1879">
                  <c:v>21.5</c:v>
                </c:pt>
                <c:pt idx="1880">
                  <c:v>20.6</c:v>
                </c:pt>
                <c:pt idx="1881">
                  <c:v>20.7</c:v>
                </c:pt>
                <c:pt idx="1882">
                  <c:v>20.7</c:v>
                </c:pt>
                <c:pt idx="1883">
                  <c:v>23.6</c:v>
                </c:pt>
                <c:pt idx="1884">
                  <c:v>21.1</c:v>
                </c:pt>
                <c:pt idx="1885">
                  <c:v>21</c:v>
                </c:pt>
                <c:pt idx="1886">
                  <c:v>21.1</c:v>
                </c:pt>
                <c:pt idx="1887">
                  <c:v>22.3</c:v>
                </c:pt>
                <c:pt idx="1888">
                  <c:v>22.2</c:v>
                </c:pt>
                <c:pt idx="1889">
                  <c:v>21.6</c:v>
                </c:pt>
                <c:pt idx="1890">
                  <c:v>21.6</c:v>
                </c:pt>
                <c:pt idx="1891">
                  <c:v>21.6</c:v>
                </c:pt>
                <c:pt idx="1892">
                  <c:v>21.4</c:v>
                </c:pt>
                <c:pt idx="1893">
                  <c:v>22.5</c:v>
                </c:pt>
                <c:pt idx="1894">
                  <c:v>21.5</c:v>
                </c:pt>
                <c:pt idx="1895">
                  <c:v>22.2</c:v>
                </c:pt>
                <c:pt idx="1896">
                  <c:v>22.5</c:v>
                </c:pt>
                <c:pt idx="1897">
                  <c:v>22.5</c:v>
                </c:pt>
                <c:pt idx="1898">
                  <c:v>21.7</c:v>
                </c:pt>
                <c:pt idx="1899">
                  <c:v>22.6</c:v>
                </c:pt>
                <c:pt idx="1900">
                  <c:v>21.3</c:v>
                </c:pt>
                <c:pt idx="1901">
                  <c:v>21.6</c:v>
                </c:pt>
                <c:pt idx="1902">
                  <c:v>23.1</c:v>
                </c:pt>
                <c:pt idx="1903">
                  <c:v>21.7</c:v>
                </c:pt>
                <c:pt idx="1904">
                  <c:v>23.3</c:v>
                </c:pt>
                <c:pt idx="1905">
                  <c:v>25.6</c:v>
                </c:pt>
                <c:pt idx="1906">
                  <c:v>23.7</c:v>
                </c:pt>
                <c:pt idx="1907">
                  <c:v>23.2</c:v>
                </c:pt>
                <c:pt idx="1908">
                  <c:v>24.5</c:v>
                </c:pt>
                <c:pt idx="1909">
                  <c:v>24.3</c:v>
                </c:pt>
                <c:pt idx="1910">
                  <c:v>24</c:v>
                </c:pt>
                <c:pt idx="1911">
                  <c:v>26.3</c:v>
                </c:pt>
                <c:pt idx="1912">
                  <c:v>25.9</c:v>
                </c:pt>
                <c:pt idx="1913">
                  <c:v>24.4</c:v>
                </c:pt>
                <c:pt idx="1914">
                  <c:v>26.3</c:v>
                </c:pt>
                <c:pt idx="1915">
                  <c:v>26</c:v>
                </c:pt>
                <c:pt idx="1916">
                  <c:v>25.3</c:v>
                </c:pt>
                <c:pt idx="1917">
                  <c:v>25.2</c:v>
                </c:pt>
                <c:pt idx="1918">
                  <c:v>25.9</c:v>
                </c:pt>
                <c:pt idx="1919">
                  <c:v>26.3</c:v>
                </c:pt>
                <c:pt idx="1920">
                  <c:v>25.6</c:v>
                </c:pt>
                <c:pt idx="1921">
                  <c:v>25.9</c:v>
                </c:pt>
                <c:pt idx="1922">
                  <c:v>25</c:v>
                </c:pt>
                <c:pt idx="1923">
                  <c:v>25.7</c:v>
                </c:pt>
                <c:pt idx="1924">
                  <c:v>26.4</c:v>
                </c:pt>
                <c:pt idx="1925">
                  <c:v>26.5</c:v>
                </c:pt>
                <c:pt idx="1926">
                  <c:v>26.6</c:v>
                </c:pt>
                <c:pt idx="1927">
                  <c:v>27.6</c:v>
                </c:pt>
                <c:pt idx="1928">
                  <c:v>27.5</c:v>
                </c:pt>
                <c:pt idx="1929">
                  <c:v>28.8</c:v>
                </c:pt>
                <c:pt idx="1930">
                  <c:v>26.8</c:v>
                </c:pt>
                <c:pt idx="1931">
                  <c:v>26.3</c:v>
                </c:pt>
                <c:pt idx="1932">
                  <c:v>26.4</c:v>
                </c:pt>
                <c:pt idx="1933">
                  <c:v>26.5</c:v>
                </c:pt>
                <c:pt idx="1934">
                  <c:v>27.4</c:v>
                </c:pt>
                <c:pt idx="1935">
                  <c:v>26.7</c:v>
                </c:pt>
                <c:pt idx="1936">
                  <c:v>26.7</c:v>
                </c:pt>
                <c:pt idx="1937">
                  <c:v>28.2</c:v>
                </c:pt>
                <c:pt idx="1938">
                  <c:v>26.9</c:v>
                </c:pt>
                <c:pt idx="1939">
                  <c:v>26.4</c:v>
                </c:pt>
                <c:pt idx="1940">
                  <c:v>27.3</c:v>
                </c:pt>
                <c:pt idx="1941">
                  <c:v>27.3</c:v>
                </c:pt>
                <c:pt idx="1942">
                  <c:v>26.4</c:v>
                </c:pt>
                <c:pt idx="1943">
                  <c:v>26.2</c:v>
                </c:pt>
                <c:pt idx="1944">
                  <c:v>24.6</c:v>
                </c:pt>
                <c:pt idx="1945">
                  <c:v>23.5</c:v>
                </c:pt>
                <c:pt idx="1946">
                  <c:v>23.9</c:v>
                </c:pt>
                <c:pt idx="1947">
                  <c:v>23.6</c:v>
                </c:pt>
                <c:pt idx="1948">
                  <c:v>22.9</c:v>
                </c:pt>
                <c:pt idx="1949">
                  <c:v>23</c:v>
                </c:pt>
                <c:pt idx="1950">
                  <c:v>23.3</c:v>
                </c:pt>
                <c:pt idx="1951">
                  <c:v>22.5</c:v>
                </c:pt>
                <c:pt idx="1952">
                  <c:v>22.1</c:v>
                </c:pt>
                <c:pt idx="1953">
                  <c:v>22.8</c:v>
                </c:pt>
                <c:pt idx="1954">
                  <c:v>22.3</c:v>
                </c:pt>
                <c:pt idx="1955">
                  <c:v>23.3</c:v>
                </c:pt>
                <c:pt idx="1956">
                  <c:v>23.5</c:v>
                </c:pt>
                <c:pt idx="1957">
                  <c:v>21.6</c:v>
                </c:pt>
                <c:pt idx="1958">
                  <c:v>22.5</c:v>
                </c:pt>
                <c:pt idx="1959">
                  <c:v>23.7</c:v>
                </c:pt>
                <c:pt idx="1960">
                  <c:v>21.9</c:v>
                </c:pt>
                <c:pt idx="1961">
                  <c:v>22.5</c:v>
                </c:pt>
                <c:pt idx="1962">
                  <c:v>21.8</c:v>
                </c:pt>
                <c:pt idx="1963">
                  <c:v>22.3</c:v>
                </c:pt>
                <c:pt idx="1964">
                  <c:v>22.8</c:v>
                </c:pt>
                <c:pt idx="1965">
                  <c:v>21.3</c:v>
                </c:pt>
                <c:pt idx="1966">
                  <c:v>21.1</c:v>
                </c:pt>
                <c:pt idx="1967">
                  <c:v>21.7</c:v>
                </c:pt>
                <c:pt idx="1968">
                  <c:v>21.4</c:v>
                </c:pt>
                <c:pt idx="1969">
                  <c:v>22.5</c:v>
                </c:pt>
                <c:pt idx="1970">
                  <c:v>24.3</c:v>
                </c:pt>
                <c:pt idx="1971">
                  <c:v>22.3</c:v>
                </c:pt>
                <c:pt idx="1972">
                  <c:v>22.1</c:v>
                </c:pt>
                <c:pt idx="1973">
                  <c:v>22</c:v>
                </c:pt>
                <c:pt idx="1974">
                  <c:v>22.3</c:v>
                </c:pt>
                <c:pt idx="1975">
                  <c:v>21.4</c:v>
                </c:pt>
                <c:pt idx="1976">
                  <c:v>21.6</c:v>
                </c:pt>
                <c:pt idx="1977">
                  <c:v>21.5</c:v>
                </c:pt>
                <c:pt idx="1978">
                  <c:v>21.6</c:v>
                </c:pt>
                <c:pt idx="1979">
                  <c:v>20.7</c:v>
                </c:pt>
                <c:pt idx="1980">
                  <c:v>22.2</c:v>
                </c:pt>
                <c:pt idx="1981">
                  <c:v>21.8</c:v>
                </c:pt>
                <c:pt idx="1982">
                  <c:v>21.2</c:v>
                </c:pt>
                <c:pt idx="1983">
                  <c:v>21.2</c:v>
                </c:pt>
                <c:pt idx="1984">
                  <c:v>20.399999999999999</c:v>
                </c:pt>
                <c:pt idx="1985">
                  <c:v>21.3</c:v>
                </c:pt>
                <c:pt idx="1986">
                  <c:v>22.1</c:v>
                </c:pt>
                <c:pt idx="1987">
                  <c:v>21.3</c:v>
                </c:pt>
                <c:pt idx="1988">
                  <c:v>21.5</c:v>
                </c:pt>
                <c:pt idx="1989">
                  <c:v>21.4</c:v>
                </c:pt>
                <c:pt idx="1990">
                  <c:v>20</c:v>
                </c:pt>
                <c:pt idx="1991">
                  <c:v>21.3</c:v>
                </c:pt>
                <c:pt idx="1992">
                  <c:v>21.8</c:v>
                </c:pt>
                <c:pt idx="1993">
                  <c:v>20.6</c:v>
                </c:pt>
                <c:pt idx="1994">
                  <c:v>22</c:v>
                </c:pt>
                <c:pt idx="1995">
                  <c:v>22</c:v>
                </c:pt>
                <c:pt idx="1996">
                  <c:v>21.8</c:v>
                </c:pt>
                <c:pt idx="1997">
                  <c:v>21.4</c:v>
                </c:pt>
                <c:pt idx="1998">
                  <c:v>22.1</c:v>
                </c:pt>
                <c:pt idx="1999">
                  <c:v>22.7</c:v>
                </c:pt>
                <c:pt idx="2000">
                  <c:v>21.8</c:v>
                </c:pt>
                <c:pt idx="2001">
                  <c:v>21.1</c:v>
                </c:pt>
                <c:pt idx="2002">
                  <c:v>20.7</c:v>
                </c:pt>
                <c:pt idx="2003">
                  <c:v>21.1</c:v>
                </c:pt>
                <c:pt idx="2004">
                  <c:v>22</c:v>
                </c:pt>
                <c:pt idx="2005">
                  <c:v>20.8</c:v>
                </c:pt>
                <c:pt idx="2006">
                  <c:v>21.4</c:v>
                </c:pt>
                <c:pt idx="2007">
                  <c:v>21.7</c:v>
                </c:pt>
                <c:pt idx="2008">
                  <c:v>22.5</c:v>
                </c:pt>
                <c:pt idx="2009">
                  <c:v>22.5</c:v>
                </c:pt>
                <c:pt idx="2010">
                  <c:v>22</c:v>
                </c:pt>
                <c:pt idx="2011">
                  <c:v>22.3</c:v>
                </c:pt>
                <c:pt idx="2012">
                  <c:v>21.5</c:v>
                </c:pt>
                <c:pt idx="2013">
                  <c:v>22.2</c:v>
                </c:pt>
                <c:pt idx="2014">
                  <c:v>22.3</c:v>
                </c:pt>
                <c:pt idx="2015">
                  <c:v>21.1</c:v>
                </c:pt>
                <c:pt idx="2016">
                  <c:v>22</c:v>
                </c:pt>
                <c:pt idx="2017">
                  <c:v>22</c:v>
                </c:pt>
                <c:pt idx="2018">
                  <c:v>22.5</c:v>
                </c:pt>
                <c:pt idx="2019">
                  <c:v>21.6</c:v>
                </c:pt>
                <c:pt idx="2020">
                  <c:v>21.8</c:v>
                </c:pt>
                <c:pt idx="2021">
                  <c:v>22.5</c:v>
                </c:pt>
                <c:pt idx="2022">
                  <c:v>21.4</c:v>
                </c:pt>
                <c:pt idx="2023">
                  <c:v>21.7</c:v>
                </c:pt>
                <c:pt idx="2024">
                  <c:v>22.1</c:v>
                </c:pt>
                <c:pt idx="2025">
                  <c:v>21.4</c:v>
                </c:pt>
                <c:pt idx="2026">
                  <c:v>20.9</c:v>
                </c:pt>
                <c:pt idx="2027">
                  <c:v>21</c:v>
                </c:pt>
                <c:pt idx="2028">
                  <c:v>21.2</c:v>
                </c:pt>
                <c:pt idx="2029">
                  <c:v>20.7</c:v>
                </c:pt>
                <c:pt idx="2030">
                  <c:v>21</c:v>
                </c:pt>
                <c:pt idx="2031">
                  <c:v>20.6</c:v>
                </c:pt>
                <c:pt idx="2032">
                  <c:v>21.1</c:v>
                </c:pt>
                <c:pt idx="2033">
                  <c:v>20</c:v>
                </c:pt>
                <c:pt idx="2034">
                  <c:v>20.5</c:v>
                </c:pt>
                <c:pt idx="2035">
                  <c:v>19.8</c:v>
                </c:pt>
                <c:pt idx="2036">
                  <c:v>20.399999999999999</c:v>
                </c:pt>
                <c:pt idx="2037">
                  <c:v>20</c:v>
                </c:pt>
                <c:pt idx="2038">
                  <c:v>20.399999999999999</c:v>
                </c:pt>
                <c:pt idx="2039">
                  <c:v>20.3</c:v>
                </c:pt>
                <c:pt idx="2040">
                  <c:v>20</c:v>
                </c:pt>
                <c:pt idx="2041">
                  <c:v>19.600000000000001</c:v>
                </c:pt>
                <c:pt idx="2042">
                  <c:v>20.100000000000001</c:v>
                </c:pt>
                <c:pt idx="2043">
                  <c:v>19.7</c:v>
                </c:pt>
                <c:pt idx="2044">
                  <c:v>20.3</c:v>
                </c:pt>
                <c:pt idx="2045">
                  <c:v>20.100000000000001</c:v>
                </c:pt>
                <c:pt idx="2046">
                  <c:v>20</c:v>
                </c:pt>
                <c:pt idx="2047">
                  <c:v>19.600000000000001</c:v>
                </c:pt>
                <c:pt idx="2048">
                  <c:v>19.5</c:v>
                </c:pt>
                <c:pt idx="2049">
                  <c:v>20</c:v>
                </c:pt>
                <c:pt idx="2050">
                  <c:v>19.600000000000001</c:v>
                </c:pt>
                <c:pt idx="2051">
                  <c:v>20.100000000000001</c:v>
                </c:pt>
                <c:pt idx="2052">
                  <c:v>19.5</c:v>
                </c:pt>
                <c:pt idx="2053">
                  <c:v>20</c:v>
                </c:pt>
                <c:pt idx="2054">
                  <c:v>19.5</c:v>
                </c:pt>
                <c:pt idx="2055">
                  <c:v>19.399999999999999</c:v>
                </c:pt>
                <c:pt idx="2056">
                  <c:v>19.100000000000001</c:v>
                </c:pt>
                <c:pt idx="2057">
                  <c:v>19.7</c:v>
                </c:pt>
                <c:pt idx="2058">
                  <c:v>20.100000000000001</c:v>
                </c:pt>
                <c:pt idx="2059">
                  <c:v>19.2</c:v>
                </c:pt>
                <c:pt idx="2060">
                  <c:v>20</c:v>
                </c:pt>
                <c:pt idx="2061">
                  <c:v>20.2</c:v>
                </c:pt>
                <c:pt idx="2062">
                  <c:v>20.5</c:v>
                </c:pt>
                <c:pt idx="2063">
                  <c:v>19.7</c:v>
                </c:pt>
                <c:pt idx="2064">
                  <c:v>20.8</c:v>
                </c:pt>
                <c:pt idx="2065">
                  <c:v>20.8</c:v>
                </c:pt>
                <c:pt idx="2066">
                  <c:v>20.2</c:v>
                </c:pt>
                <c:pt idx="2067">
                  <c:v>19.8</c:v>
                </c:pt>
                <c:pt idx="2068">
                  <c:v>21.1</c:v>
                </c:pt>
                <c:pt idx="2069">
                  <c:v>20.9</c:v>
                </c:pt>
                <c:pt idx="2070">
                  <c:v>21.5</c:v>
                </c:pt>
                <c:pt idx="2071">
                  <c:v>20.5</c:v>
                </c:pt>
                <c:pt idx="2072">
                  <c:v>20.5</c:v>
                </c:pt>
                <c:pt idx="2073">
                  <c:v>20</c:v>
                </c:pt>
                <c:pt idx="2074">
                  <c:v>22.3</c:v>
                </c:pt>
                <c:pt idx="2075">
                  <c:v>24.4</c:v>
                </c:pt>
                <c:pt idx="2076">
                  <c:v>20.3</c:v>
                </c:pt>
                <c:pt idx="2077">
                  <c:v>20</c:v>
                </c:pt>
                <c:pt idx="2078">
                  <c:v>19.7</c:v>
                </c:pt>
                <c:pt idx="2079">
                  <c:v>20.100000000000001</c:v>
                </c:pt>
                <c:pt idx="2080">
                  <c:v>20.7</c:v>
                </c:pt>
                <c:pt idx="2081">
                  <c:v>21.1</c:v>
                </c:pt>
                <c:pt idx="2082">
                  <c:v>20.9</c:v>
                </c:pt>
                <c:pt idx="2083">
                  <c:v>21.6</c:v>
                </c:pt>
                <c:pt idx="2084">
                  <c:v>21.1</c:v>
                </c:pt>
                <c:pt idx="2085">
                  <c:v>22</c:v>
                </c:pt>
                <c:pt idx="2086">
                  <c:v>21.5</c:v>
                </c:pt>
                <c:pt idx="2087">
                  <c:v>20</c:v>
                </c:pt>
                <c:pt idx="2088">
                  <c:v>20.399999999999999</c:v>
                </c:pt>
                <c:pt idx="2089">
                  <c:v>21.2</c:v>
                </c:pt>
                <c:pt idx="2090">
                  <c:v>20.7</c:v>
                </c:pt>
                <c:pt idx="2091">
                  <c:v>21.4</c:v>
                </c:pt>
                <c:pt idx="2092">
                  <c:v>20.7</c:v>
                </c:pt>
                <c:pt idx="2093">
                  <c:v>21</c:v>
                </c:pt>
                <c:pt idx="2094">
                  <c:v>21.6</c:v>
                </c:pt>
                <c:pt idx="2095">
                  <c:v>22.9</c:v>
                </c:pt>
                <c:pt idx="2096">
                  <c:v>22.5</c:v>
                </c:pt>
                <c:pt idx="2097">
                  <c:v>22.8</c:v>
                </c:pt>
                <c:pt idx="2098">
                  <c:v>22.3</c:v>
                </c:pt>
                <c:pt idx="2099">
                  <c:v>21.7</c:v>
                </c:pt>
                <c:pt idx="2100">
                  <c:v>22.5</c:v>
                </c:pt>
                <c:pt idx="2101">
                  <c:v>22.9</c:v>
                </c:pt>
                <c:pt idx="2102">
                  <c:v>24.2</c:v>
                </c:pt>
                <c:pt idx="2103">
                  <c:v>24.2</c:v>
                </c:pt>
                <c:pt idx="2104">
                  <c:v>23.9</c:v>
                </c:pt>
                <c:pt idx="2105">
                  <c:v>23.2</c:v>
                </c:pt>
                <c:pt idx="2106">
                  <c:v>21.5</c:v>
                </c:pt>
                <c:pt idx="2107">
                  <c:v>21.6</c:v>
                </c:pt>
                <c:pt idx="2108">
                  <c:v>21.2</c:v>
                </c:pt>
                <c:pt idx="2109">
                  <c:v>23.9</c:v>
                </c:pt>
                <c:pt idx="2110">
                  <c:v>22</c:v>
                </c:pt>
                <c:pt idx="2111">
                  <c:v>21.4</c:v>
                </c:pt>
                <c:pt idx="2112">
                  <c:v>21.8</c:v>
                </c:pt>
                <c:pt idx="2113">
                  <c:v>21.6</c:v>
                </c:pt>
                <c:pt idx="2114">
                  <c:v>22.8</c:v>
                </c:pt>
                <c:pt idx="2115">
                  <c:v>21.9</c:v>
                </c:pt>
                <c:pt idx="2116">
                  <c:v>21.9</c:v>
                </c:pt>
                <c:pt idx="2117">
                  <c:v>22.5</c:v>
                </c:pt>
                <c:pt idx="2118">
                  <c:v>22.5</c:v>
                </c:pt>
                <c:pt idx="2119">
                  <c:v>23</c:v>
                </c:pt>
                <c:pt idx="2120">
                  <c:v>23.2</c:v>
                </c:pt>
                <c:pt idx="2121">
                  <c:v>22.1</c:v>
                </c:pt>
                <c:pt idx="2122">
                  <c:v>22.5</c:v>
                </c:pt>
                <c:pt idx="2123">
                  <c:v>22.3</c:v>
                </c:pt>
                <c:pt idx="2124">
                  <c:v>22.7</c:v>
                </c:pt>
                <c:pt idx="2125">
                  <c:v>22</c:v>
                </c:pt>
                <c:pt idx="2126">
                  <c:v>21.8</c:v>
                </c:pt>
                <c:pt idx="2127">
                  <c:v>22.1</c:v>
                </c:pt>
                <c:pt idx="2128">
                  <c:v>21</c:v>
                </c:pt>
                <c:pt idx="2129">
                  <c:v>21.2</c:v>
                </c:pt>
                <c:pt idx="2130">
                  <c:v>22.8</c:v>
                </c:pt>
                <c:pt idx="2131">
                  <c:v>22.3</c:v>
                </c:pt>
                <c:pt idx="2132">
                  <c:v>22.2</c:v>
                </c:pt>
                <c:pt idx="2133">
                  <c:v>21.4</c:v>
                </c:pt>
                <c:pt idx="2134">
                  <c:v>21.3</c:v>
                </c:pt>
                <c:pt idx="2135">
                  <c:v>21</c:v>
                </c:pt>
                <c:pt idx="2136">
                  <c:v>22.1</c:v>
                </c:pt>
                <c:pt idx="2137">
                  <c:v>22.7</c:v>
                </c:pt>
                <c:pt idx="2138">
                  <c:v>21.2</c:v>
                </c:pt>
                <c:pt idx="2139">
                  <c:v>21.4</c:v>
                </c:pt>
                <c:pt idx="2140">
                  <c:v>20.6</c:v>
                </c:pt>
                <c:pt idx="2141">
                  <c:v>22.6</c:v>
                </c:pt>
                <c:pt idx="2142">
                  <c:v>22.7</c:v>
                </c:pt>
                <c:pt idx="2143">
                  <c:v>21.7</c:v>
                </c:pt>
                <c:pt idx="2144">
                  <c:v>22</c:v>
                </c:pt>
                <c:pt idx="2145">
                  <c:v>21.8</c:v>
                </c:pt>
                <c:pt idx="2146">
                  <c:v>22.2</c:v>
                </c:pt>
                <c:pt idx="2147">
                  <c:v>21.3</c:v>
                </c:pt>
                <c:pt idx="2148">
                  <c:v>21.2</c:v>
                </c:pt>
                <c:pt idx="2149">
                  <c:v>20.8</c:v>
                </c:pt>
                <c:pt idx="2150">
                  <c:v>20</c:v>
                </c:pt>
                <c:pt idx="2151">
                  <c:v>20.9</c:v>
                </c:pt>
                <c:pt idx="2152">
                  <c:v>20.8</c:v>
                </c:pt>
                <c:pt idx="2153">
                  <c:v>19.5</c:v>
                </c:pt>
                <c:pt idx="2154">
                  <c:v>20</c:v>
                </c:pt>
                <c:pt idx="2155">
                  <c:v>20</c:v>
                </c:pt>
                <c:pt idx="2156">
                  <c:v>20.399999999999999</c:v>
                </c:pt>
                <c:pt idx="2157">
                  <c:v>19.399999999999999</c:v>
                </c:pt>
                <c:pt idx="2158">
                  <c:v>19.5</c:v>
                </c:pt>
                <c:pt idx="2159">
                  <c:v>19.3</c:v>
                </c:pt>
                <c:pt idx="2160">
                  <c:v>19.399999999999999</c:v>
                </c:pt>
                <c:pt idx="2161">
                  <c:v>19.5</c:v>
                </c:pt>
                <c:pt idx="2162">
                  <c:v>19.3</c:v>
                </c:pt>
                <c:pt idx="2163">
                  <c:v>19.100000000000001</c:v>
                </c:pt>
                <c:pt idx="2164">
                  <c:v>19</c:v>
                </c:pt>
                <c:pt idx="2165">
                  <c:v>19.100000000000001</c:v>
                </c:pt>
                <c:pt idx="2166">
                  <c:v>20.100000000000001</c:v>
                </c:pt>
                <c:pt idx="2167">
                  <c:v>19.2</c:v>
                </c:pt>
                <c:pt idx="2168">
                  <c:v>19.7</c:v>
                </c:pt>
                <c:pt idx="2169">
                  <c:v>19.7</c:v>
                </c:pt>
                <c:pt idx="2170">
                  <c:v>20</c:v>
                </c:pt>
                <c:pt idx="2171">
                  <c:v>20</c:v>
                </c:pt>
                <c:pt idx="2172">
                  <c:v>19.5</c:v>
                </c:pt>
                <c:pt idx="2173">
                  <c:v>19.600000000000001</c:v>
                </c:pt>
                <c:pt idx="2174">
                  <c:v>19.7</c:v>
                </c:pt>
                <c:pt idx="2175">
                  <c:v>19.7</c:v>
                </c:pt>
                <c:pt idx="2176">
                  <c:v>20.399999999999999</c:v>
                </c:pt>
                <c:pt idx="2177">
                  <c:v>19.8</c:v>
                </c:pt>
                <c:pt idx="2178">
                  <c:v>20</c:v>
                </c:pt>
                <c:pt idx="2179">
                  <c:v>20</c:v>
                </c:pt>
                <c:pt idx="2180">
                  <c:v>19.7</c:v>
                </c:pt>
                <c:pt idx="2181">
                  <c:v>19.600000000000001</c:v>
                </c:pt>
                <c:pt idx="2182">
                  <c:v>19.8</c:v>
                </c:pt>
                <c:pt idx="2183">
                  <c:v>20</c:v>
                </c:pt>
                <c:pt idx="2184">
                  <c:v>19.600000000000001</c:v>
                </c:pt>
                <c:pt idx="2185">
                  <c:v>20.2</c:v>
                </c:pt>
                <c:pt idx="2186">
                  <c:v>19.7</c:v>
                </c:pt>
                <c:pt idx="2187">
                  <c:v>20.9</c:v>
                </c:pt>
                <c:pt idx="2188">
                  <c:v>20.2</c:v>
                </c:pt>
                <c:pt idx="2189">
                  <c:v>20.7</c:v>
                </c:pt>
                <c:pt idx="2190">
                  <c:v>20.3</c:v>
                </c:pt>
                <c:pt idx="2191">
                  <c:v>20.3</c:v>
                </c:pt>
                <c:pt idx="2192">
                  <c:v>20.8</c:v>
                </c:pt>
                <c:pt idx="2193">
                  <c:v>21.4</c:v>
                </c:pt>
                <c:pt idx="2194">
                  <c:v>21.1</c:v>
                </c:pt>
                <c:pt idx="2195">
                  <c:v>20.8</c:v>
                </c:pt>
                <c:pt idx="2196">
                  <c:v>21.8</c:v>
                </c:pt>
                <c:pt idx="2197">
                  <c:v>21.4</c:v>
                </c:pt>
                <c:pt idx="2198">
                  <c:v>21.2</c:v>
                </c:pt>
                <c:pt idx="2199">
                  <c:v>22</c:v>
                </c:pt>
                <c:pt idx="2200">
                  <c:v>21.7</c:v>
                </c:pt>
                <c:pt idx="2201">
                  <c:v>20.2</c:v>
                </c:pt>
                <c:pt idx="2202">
                  <c:v>20.8</c:v>
                </c:pt>
                <c:pt idx="2203">
                  <c:v>20.100000000000001</c:v>
                </c:pt>
                <c:pt idx="2204">
                  <c:v>20.9</c:v>
                </c:pt>
                <c:pt idx="2205">
                  <c:v>20.100000000000001</c:v>
                </c:pt>
                <c:pt idx="2206">
                  <c:v>20</c:v>
                </c:pt>
                <c:pt idx="2207">
                  <c:v>20</c:v>
                </c:pt>
                <c:pt idx="2208">
                  <c:v>19.8</c:v>
                </c:pt>
                <c:pt idx="2209">
                  <c:v>20.7</c:v>
                </c:pt>
                <c:pt idx="2210">
                  <c:v>20.6</c:v>
                </c:pt>
                <c:pt idx="2211">
                  <c:v>20.3</c:v>
                </c:pt>
                <c:pt idx="2212">
                  <c:v>20.2</c:v>
                </c:pt>
                <c:pt idx="2213">
                  <c:v>20</c:v>
                </c:pt>
                <c:pt idx="2214">
                  <c:v>20.3</c:v>
                </c:pt>
                <c:pt idx="2215">
                  <c:v>20</c:v>
                </c:pt>
                <c:pt idx="2216">
                  <c:v>20</c:v>
                </c:pt>
                <c:pt idx="2217">
                  <c:v>20.7</c:v>
                </c:pt>
                <c:pt idx="2218">
                  <c:v>19.7</c:v>
                </c:pt>
                <c:pt idx="2219">
                  <c:v>21.4</c:v>
                </c:pt>
                <c:pt idx="2220">
                  <c:v>21</c:v>
                </c:pt>
                <c:pt idx="2221">
                  <c:v>20.7</c:v>
                </c:pt>
                <c:pt idx="2222">
                  <c:v>22.9</c:v>
                </c:pt>
                <c:pt idx="2223">
                  <c:v>20.9</c:v>
                </c:pt>
                <c:pt idx="2224">
                  <c:v>20.9</c:v>
                </c:pt>
                <c:pt idx="2225">
                  <c:v>20.6</c:v>
                </c:pt>
                <c:pt idx="2226">
                  <c:v>20.7</c:v>
                </c:pt>
                <c:pt idx="2227">
                  <c:v>21.4</c:v>
                </c:pt>
                <c:pt idx="2228">
                  <c:v>20.9</c:v>
                </c:pt>
                <c:pt idx="2229">
                  <c:v>20.7</c:v>
                </c:pt>
                <c:pt idx="2230">
                  <c:v>20.7</c:v>
                </c:pt>
                <c:pt idx="2231">
                  <c:v>20.5</c:v>
                </c:pt>
                <c:pt idx="2232">
                  <c:v>20.7</c:v>
                </c:pt>
                <c:pt idx="2233">
                  <c:v>21.3</c:v>
                </c:pt>
                <c:pt idx="2234">
                  <c:v>21.8</c:v>
                </c:pt>
                <c:pt idx="2235">
                  <c:v>20.8</c:v>
                </c:pt>
                <c:pt idx="2236">
                  <c:v>21.6</c:v>
                </c:pt>
                <c:pt idx="2237">
                  <c:v>21.2</c:v>
                </c:pt>
                <c:pt idx="2238">
                  <c:v>21.1</c:v>
                </c:pt>
                <c:pt idx="2239">
                  <c:v>21.3</c:v>
                </c:pt>
                <c:pt idx="2240">
                  <c:v>21.1</c:v>
                </c:pt>
                <c:pt idx="2241">
                  <c:v>21.7</c:v>
                </c:pt>
                <c:pt idx="2242">
                  <c:v>21.6</c:v>
                </c:pt>
                <c:pt idx="2243">
                  <c:v>21.3</c:v>
                </c:pt>
                <c:pt idx="2244">
                  <c:v>20.5</c:v>
                </c:pt>
                <c:pt idx="2245">
                  <c:v>20.399999999999999</c:v>
                </c:pt>
                <c:pt idx="2246">
                  <c:v>20.100000000000001</c:v>
                </c:pt>
                <c:pt idx="2247">
                  <c:v>21.7</c:v>
                </c:pt>
                <c:pt idx="2248">
                  <c:v>21.1</c:v>
                </c:pt>
                <c:pt idx="2249">
                  <c:v>20.2</c:v>
                </c:pt>
                <c:pt idx="2250">
                  <c:v>20.2</c:v>
                </c:pt>
                <c:pt idx="2251">
                  <c:v>20.2</c:v>
                </c:pt>
                <c:pt idx="2252">
                  <c:v>20.7</c:v>
                </c:pt>
                <c:pt idx="2253">
                  <c:v>20.399999999999999</c:v>
                </c:pt>
                <c:pt idx="2254">
                  <c:v>20.5</c:v>
                </c:pt>
                <c:pt idx="2255">
                  <c:v>20.5</c:v>
                </c:pt>
                <c:pt idx="2256">
                  <c:v>20.399999999999999</c:v>
                </c:pt>
                <c:pt idx="2257">
                  <c:v>20.399999999999999</c:v>
                </c:pt>
                <c:pt idx="2258">
                  <c:v>20.8</c:v>
                </c:pt>
                <c:pt idx="2259">
                  <c:v>21.1</c:v>
                </c:pt>
                <c:pt idx="2260">
                  <c:v>20.8</c:v>
                </c:pt>
                <c:pt idx="2261">
                  <c:v>20.399999999999999</c:v>
                </c:pt>
                <c:pt idx="2262">
                  <c:v>20.9</c:v>
                </c:pt>
                <c:pt idx="2263">
                  <c:v>22.5</c:v>
                </c:pt>
                <c:pt idx="2264">
                  <c:v>21.7</c:v>
                </c:pt>
                <c:pt idx="2265">
                  <c:v>22</c:v>
                </c:pt>
                <c:pt idx="2266">
                  <c:v>21.6</c:v>
                </c:pt>
                <c:pt idx="2267">
                  <c:v>22</c:v>
                </c:pt>
                <c:pt idx="2268">
                  <c:v>21.4</c:v>
                </c:pt>
                <c:pt idx="2269">
                  <c:v>22.9</c:v>
                </c:pt>
                <c:pt idx="2270">
                  <c:v>22.3</c:v>
                </c:pt>
                <c:pt idx="2271">
                  <c:v>22</c:v>
                </c:pt>
                <c:pt idx="2272">
                  <c:v>21.3</c:v>
                </c:pt>
                <c:pt idx="2273">
                  <c:v>21.4</c:v>
                </c:pt>
                <c:pt idx="2274">
                  <c:v>22.9</c:v>
                </c:pt>
                <c:pt idx="2275">
                  <c:v>22.9</c:v>
                </c:pt>
                <c:pt idx="2276">
                  <c:v>21.1</c:v>
                </c:pt>
                <c:pt idx="2277">
                  <c:v>21.2</c:v>
                </c:pt>
                <c:pt idx="2278">
                  <c:v>20.7</c:v>
                </c:pt>
                <c:pt idx="2279">
                  <c:v>21.2</c:v>
                </c:pt>
                <c:pt idx="2280">
                  <c:v>21.2</c:v>
                </c:pt>
                <c:pt idx="2281">
                  <c:v>20.5</c:v>
                </c:pt>
                <c:pt idx="2282">
                  <c:v>20.7</c:v>
                </c:pt>
                <c:pt idx="2283">
                  <c:v>20.399999999999999</c:v>
                </c:pt>
                <c:pt idx="2284">
                  <c:v>20.7</c:v>
                </c:pt>
                <c:pt idx="2285">
                  <c:v>21.2</c:v>
                </c:pt>
                <c:pt idx="2286">
                  <c:v>20.7</c:v>
                </c:pt>
                <c:pt idx="2287">
                  <c:v>20.5</c:v>
                </c:pt>
                <c:pt idx="2288">
                  <c:v>20.100000000000001</c:v>
                </c:pt>
                <c:pt idx="2289">
                  <c:v>20.2</c:v>
                </c:pt>
                <c:pt idx="2290">
                  <c:v>20</c:v>
                </c:pt>
                <c:pt idx="2291">
                  <c:v>20.3</c:v>
                </c:pt>
                <c:pt idx="2292">
                  <c:v>21.6</c:v>
                </c:pt>
                <c:pt idx="2293">
                  <c:v>20.3</c:v>
                </c:pt>
                <c:pt idx="2294">
                  <c:v>20.5</c:v>
                </c:pt>
                <c:pt idx="2295">
                  <c:v>20.5</c:v>
                </c:pt>
                <c:pt idx="2296">
                  <c:v>20.2</c:v>
                </c:pt>
                <c:pt idx="2297">
                  <c:v>20.399999999999999</c:v>
                </c:pt>
                <c:pt idx="2298">
                  <c:v>20</c:v>
                </c:pt>
                <c:pt idx="2299">
                  <c:v>20.6</c:v>
                </c:pt>
                <c:pt idx="2300">
                  <c:v>20.7</c:v>
                </c:pt>
                <c:pt idx="2301">
                  <c:v>20.5</c:v>
                </c:pt>
                <c:pt idx="2302">
                  <c:v>21.5</c:v>
                </c:pt>
                <c:pt idx="2303">
                  <c:v>20.9</c:v>
                </c:pt>
                <c:pt idx="2304">
                  <c:v>20.7</c:v>
                </c:pt>
                <c:pt idx="2305">
                  <c:v>20.7</c:v>
                </c:pt>
                <c:pt idx="2306">
                  <c:v>20.7</c:v>
                </c:pt>
                <c:pt idx="2307">
                  <c:v>20.9</c:v>
                </c:pt>
                <c:pt idx="2308">
                  <c:v>20.7</c:v>
                </c:pt>
                <c:pt idx="2309">
                  <c:v>22</c:v>
                </c:pt>
                <c:pt idx="2310">
                  <c:v>20.399999999999999</c:v>
                </c:pt>
                <c:pt idx="2311">
                  <c:v>21.3</c:v>
                </c:pt>
                <c:pt idx="2312">
                  <c:v>20.6</c:v>
                </c:pt>
                <c:pt idx="2313">
                  <c:v>20.399999999999999</c:v>
                </c:pt>
                <c:pt idx="2314">
                  <c:v>20.5</c:v>
                </c:pt>
                <c:pt idx="2315">
                  <c:v>20.3</c:v>
                </c:pt>
                <c:pt idx="2316">
                  <c:v>20.8</c:v>
                </c:pt>
                <c:pt idx="2317">
                  <c:v>21</c:v>
                </c:pt>
                <c:pt idx="2318">
                  <c:v>21.2</c:v>
                </c:pt>
                <c:pt idx="2319">
                  <c:v>20.5</c:v>
                </c:pt>
                <c:pt idx="2320">
                  <c:v>20.7</c:v>
                </c:pt>
                <c:pt idx="2321">
                  <c:v>20.9</c:v>
                </c:pt>
                <c:pt idx="2322">
                  <c:v>21</c:v>
                </c:pt>
                <c:pt idx="2323">
                  <c:v>21.4</c:v>
                </c:pt>
                <c:pt idx="2324">
                  <c:v>21.2</c:v>
                </c:pt>
                <c:pt idx="2325">
                  <c:v>20.8</c:v>
                </c:pt>
                <c:pt idx="2326">
                  <c:v>21.7</c:v>
                </c:pt>
                <c:pt idx="2327">
                  <c:v>20.7</c:v>
                </c:pt>
                <c:pt idx="2328">
                  <c:v>21.1</c:v>
                </c:pt>
                <c:pt idx="2329">
                  <c:v>21.1</c:v>
                </c:pt>
                <c:pt idx="2330">
                  <c:v>21.5</c:v>
                </c:pt>
                <c:pt idx="2331">
                  <c:v>21.3</c:v>
                </c:pt>
                <c:pt idx="2332">
                  <c:v>20.7</c:v>
                </c:pt>
                <c:pt idx="2333">
                  <c:v>20.7</c:v>
                </c:pt>
                <c:pt idx="2334">
                  <c:v>21.2</c:v>
                </c:pt>
                <c:pt idx="2335">
                  <c:v>21</c:v>
                </c:pt>
                <c:pt idx="2336">
                  <c:v>20.6</c:v>
                </c:pt>
                <c:pt idx="2337">
                  <c:v>20.6</c:v>
                </c:pt>
                <c:pt idx="2338">
                  <c:v>20.399999999999999</c:v>
                </c:pt>
                <c:pt idx="2339">
                  <c:v>20.9</c:v>
                </c:pt>
                <c:pt idx="2340">
                  <c:v>21.3</c:v>
                </c:pt>
                <c:pt idx="2341">
                  <c:v>21.7</c:v>
                </c:pt>
                <c:pt idx="2342">
                  <c:v>21.5</c:v>
                </c:pt>
                <c:pt idx="2343">
                  <c:v>21.7</c:v>
                </c:pt>
                <c:pt idx="2344">
                  <c:v>22.1</c:v>
                </c:pt>
                <c:pt idx="2345">
                  <c:v>22.8</c:v>
                </c:pt>
                <c:pt idx="2346">
                  <c:v>23.4</c:v>
                </c:pt>
                <c:pt idx="2347">
                  <c:v>23</c:v>
                </c:pt>
                <c:pt idx="2348">
                  <c:v>23</c:v>
                </c:pt>
                <c:pt idx="2349">
                  <c:v>22.9</c:v>
                </c:pt>
                <c:pt idx="2350">
                  <c:v>22.1</c:v>
                </c:pt>
                <c:pt idx="2351">
                  <c:v>22</c:v>
                </c:pt>
                <c:pt idx="2352">
                  <c:v>21.9</c:v>
                </c:pt>
                <c:pt idx="2353">
                  <c:v>21.7</c:v>
                </c:pt>
                <c:pt idx="2354">
                  <c:v>22</c:v>
                </c:pt>
                <c:pt idx="2355">
                  <c:v>21.3</c:v>
                </c:pt>
                <c:pt idx="2356">
                  <c:v>21.1</c:v>
                </c:pt>
                <c:pt idx="2357">
                  <c:v>21.5</c:v>
                </c:pt>
                <c:pt idx="2358">
                  <c:v>21.4</c:v>
                </c:pt>
                <c:pt idx="2359">
                  <c:v>21.2</c:v>
                </c:pt>
                <c:pt idx="2360">
                  <c:v>21.2</c:v>
                </c:pt>
                <c:pt idx="2361">
                  <c:v>20.8</c:v>
                </c:pt>
                <c:pt idx="2362">
                  <c:v>20.7</c:v>
                </c:pt>
                <c:pt idx="2363">
                  <c:v>21.6</c:v>
                </c:pt>
                <c:pt idx="2364">
                  <c:v>20.9</c:v>
                </c:pt>
                <c:pt idx="2365">
                  <c:v>21.9</c:v>
                </c:pt>
                <c:pt idx="2366">
                  <c:v>21.1</c:v>
                </c:pt>
                <c:pt idx="2367">
                  <c:v>21</c:v>
                </c:pt>
                <c:pt idx="2368">
                  <c:v>21.5</c:v>
                </c:pt>
                <c:pt idx="2369">
                  <c:v>21.7</c:v>
                </c:pt>
                <c:pt idx="2370">
                  <c:v>21.4</c:v>
                </c:pt>
                <c:pt idx="2371">
                  <c:v>21</c:v>
                </c:pt>
                <c:pt idx="2372">
                  <c:v>21.2</c:v>
                </c:pt>
                <c:pt idx="2373">
                  <c:v>21.5</c:v>
                </c:pt>
                <c:pt idx="2374">
                  <c:v>22.5</c:v>
                </c:pt>
                <c:pt idx="2375">
                  <c:v>22</c:v>
                </c:pt>
                <c:pt idx="2376">
                  <c:v>21.2</c:v>
                </c:pt>
                <c:pt idx="2377">
                  <c:v>21.6</c:v>
                </c:pt>
                <c:pt idx="2378">
                  <c:v>22.2</c:v>
                </c:pt>
                <c:pt idx="2379">
                  <c:v>22.8</c:v>
                </c:pt>
                <c:pt idx="2380">
                  <c:v>22</c:v>
                </c:pt>
                <c:pt idx="2381">
                  <c:v>22.1</c:v>
                </c:pt>
                <c:pt idx="2382">
                  <c:v>22.3</c:v>
                </c:pt>
                <c:pt idx="2383">
                  <c:v>22.2</c:v>
                </c:pt>
                <c:pt idx="2384">
                  <c:v>21.8</c:v>
                </c:pt>
                <c:pt idx="2385">
                  <c:v>21.8</c:v>
                </c:pt>
                <c:pt idx="2386">
                  <c:v>22</c:v>
                </c:pt>
                <c:pt idx="2387">
                  <c:v>23</c:v>
                </c:pt>
                <c:pt idx="2388">
                  <c:v>22.3</c:v>
                </c:pt>
                <c:pt idx="2389">
                  <c:v>21.8</c:v>
                </c:pt>
                <c:pt idx="2390">
                  <c:v>21.9</c:v>
                </c:pt>
                <c:pt idx="2391">
                  <c:v>21.3</c:v>
                </c:pt>
                <c:pt idx="2392">
                  <c:v>22.1</c:v>
                </c:pt>
                <c:pt idx="2393">
                  <c:v>21.6</c:v>
                </c:pt>
                <c:pt idx="2394">
                  <c:v>22.3</c:v>
                </c:pt>
                <c:pt idx="2395">
                  <c:v>22</c:v>
                </c:pt>
                <c:pt idx="2396">
                  <c:v>20.7</c:v>
                </c:pt>
                <c:pt idx="2397">
                  <c:v>21.2</c:v>
                </c:pt>
                <c:pt idx="2398">
                  <c:v>21.7</c:v>
                </c:pt>
                <c:pt idx="2399">
                  <c:v>21.6</c:v>
                </c:pt>
                <c:pt idx="2400">
                  <c:v>21.8</c:v>
                </c:pt>
                <c:pt idx="2401">
                  <c:v>21.3</c:v>
                </c:pt>
                <c:pt idx="2402">
                  <c:v>21.9</c:v>
                </c:pt>
                <c:pt idx="2403">
                  <c:v>20.7</c:v>
                </c:pt>
                <c:pt idx="2404">
                  <c:v>21.6</c:v>
                </c:pt>
                <c:pt idx="2405">
                  <c:v>21.7</c:v>
                </c:pt>
                <c:pt idx="2406">
                  <c:v>22.3</c:v>
                </c:pt>
                <c:pt idx="2407">
                  <c:v>22.2</c:v>
                </c:pt>
                <c:pt idx="2408">
                  <c:v>22.1</c:v>
                </c:pt>
                <c:pt idx="2409">
                  <c:v>20.9</c:v>
                </c:pt>
                <c:pt idx="2410">
                  <c:v>21</c:v>
                </c:pt>
                <c:pt idx="2411">
                  <c:v>20.8</c:v>
                </c:pt>
                <c:pt idx="2412">
                  <c:v>21.3</c:v>
                </c:pt>
                <c:pt idx="2413">
                  <c:v>20.9</c:v>
                </c:pt>
                <c:pt idx="2414">
                  <c:v>21.2</c:v>
                </c:pt>
                <c:pt idx="2415">
                  <c:v>21.1</c:v>
                </c:pt>
                <c:pt idx="2416">
                  <c:v>21.1</c:v>
                </c:pt>
                <c:pt idx="2417">
                  <c:v>21.7</c:v>
                </c:pt>
                <c:pt idx="2418">
                  <c:v>20.8</c:v>
                </c:pt>
                <c:pt idx="2419">
                  <c:v>20.7</c:v>
                </c:pt>
                <c:pt idx="2420">
                  <c:v>20.6</c:v>
                </c:pt>
                <c:pt idx="2421">
                  <c:v>20.3</c:v>
                </c:pt>
                <c:pt idx="2422">
                  <c:v>20.8</c:v>
                </c:pt>
                <c:pt idx="2423">
                  <c:v>20.5</c:v>
                </c:pt>
                <c:pt idx="2424">
                  <c:v>20.399999999999999</c:v>
                </c:pt>
                <c:pt idx="2425">
                  <c:v>20.6</c:v>
                </c:pt>
                <c:pt idx="2426">
                  <c:v>21.4</c:v>
                </c:pt>
                <c:pt idx="2427">
                  <c:v>21.5</c:v>
                </c:pt>
                <c:pt idx="2428">
                  <c:v>21.9</c:v>
                </c:pt>
                <c:pt idx="2429">
                  <c:v>21.9</c:v>
                </c:pt>
                <c:pt idx="2430">
                  <c:v>22.7</c:v>
                </c:pt>
                <c:pt idx="2431">
                  <c:v>21.5</c:v>
                </c:pt>
                <c:pt idx="2432">
                  <c:v>20.5</c:v>
                </c:pt>
                <c:pt idx="2433">
                  <c:v>21.2</c:v>
                </c:pt>
                <c:pt idx="2434">
                  <c:v>20.399999999999999</c:v>
                </c:pt>
                <c:pt idx="2435">
                  <c:v>21.4</c:v>
                </c:pt>
                <c:pt idx="2436">
                  <c:v>21.8</c:v>
                </c:pt>
                <c:pt idx="2437">
                  <c:v>21.9</c:v>
                </c:pt>
                <c:pt idx="2438">
                  <c:v>21.9</c:v>
                </c:pt>
                <c:pt idx="2439">
                  <c:v>21</c:v>
                </c:pt>
                <c:pt idx="2440">
                  <c:v>21.3</c:v>
                </c:pt>
                <c:pt idx="2441">
                  <c:v>21.4</c:v>
                </c:pt>
                <c:pt idx="2442">
                  <c:v>21.1</c:v>
                </c:pt>
                <c:pt idx="2443">
                  <c:v>21.3</c:v>
                </c:pt>
                <c:pt idx="2444">
                  <c:v>21.4</c:v>
                </c:pt>
                <c:pt idx="2445">
                  <c:v>20.5</c:v>
                </c:pt>
                <c:pt idx="2446">
                  <c:v>20.7</c:v>
                </c:pt>
                <c:pt idx="2447">
                  <c:v>21.3</c:v>
                </c:pt>
                <c:pt idx="2448">
                  <c:v>21.1</c:v>
                </c:pt>
                <c:pt idx="2449">
                  <c:v>20.5</c:v>
                </c:pt>
                <c:pt idx="2450">
                  <c:v>20.5</c:v>
                </c:pt>
                <c:pt idx="2451">
                  <c:v>19.7</c:v>
                </c:pt>
                <c:pt idx="2452">
                  <c:v>19.7</c:v>
                </c:pt>
                <c:pt idx="2453">
                  <c:v>19.600000000000001</c:v>
                </c:pt>
                <c:pt idx="2454">
                  <c:v>20.399999999999999</c:v>
                </c:pt>
                <c:pt idx="2455">
                  <c:v>20.399999999999999</c:v>
                </c:pt>
                <c:pt idx="2456">
                  <c:v>21.5</c:v>
                </c:pt>
                <c:pt idx="2457">
                  <c:v>20.3</c:v>
                </c:pt>
                <c:pt idx="2458">
                  <c:v>21.1</c:v>
                </c:pt>
                <c:pt idx="2459">
                  <c:v>21.3</c:v>
                </c:pt>
                <c:pt idx="2460">
                  <c:v>21.5</c:v>
                </c:pt>
                <c:pt idx="2461">
                  <c:v>20.8</c:v>
                </c:pt>
                <c:pt idx="2462">
                  <c:v>20.9</c:v>
                </c:pt>
                <c:pt idx="2463">
                  <c:v>21.3</c:v>
                </c:pt>
                <c:pt idx="2464">
                  <c:v>20.7</c:v>
                </c:pt>
                <c:pt idx="2465">
                  <c:v>20</c:v>
                </c:pt>
                <c:pt idx="2466">
                  <c:v>20</c:v>
                </c:pt>
                <c:pt idx="2467">
                  <c:v>20.399999999999999</c:v>
                </c:pt>
                <c:pt idx="2468">
                  <c:v>20.7</c:v>
                </c:pt>
                <c:pt idx="2469">
                  <c:v>20.9</c:v>
                </c:pt>
                <c:pt idx="2470">
                  <c:v>20.7</c:v>
                </c:pt>
                <c:pt idx="2471">
                  <c:v>20.399999999999999</c:v>
                </c:pt>
                <c:pt idx="2472">
                  <c:v>21.6</c:v>
                </c:pt>
                <c:pt idx="2473">
                  <c:v>20.3</c:v>
                </c:pt>
                <c:pt idx="2474">
                  <c:v>21</c:v>
                </c:pt>
                <c:pt idx="2475">
                  <c:v>22</c:v>
                </c:pt>
                <c:pt idx="2476">
                  <c:v>20.6</c:v>
                </c:pt>
                <c:pt idx="2477">
                  <c:v>20.6</c:v>
                </c:pt>
                <c:pt idx="2478">
                  <c:v>21.3</c:v>
                </c:pt>
                <c:pt idx="2479">
                  <c:v>21</c:v>
                </c:pt>
                <c:pt idx="2480">
                  <c:v>21</c:v>
                </c:pt>
                <c:pt idx="2481">
                  <c:v>20</c:v>
                </c:pt>
                <c:pt idx="2482">
                  <c:v>20.399999999999999</c:v>
                </c:pt>
                <c:pt idx="2483">
                  <c:v>20.2</c:v>
                </c:pt>
                <c:pt idx="2484">
                  <c:v>20.2</c:v>
                </c:pt>
                <c:pt idx="2485">
                  <c:v>20.399999999999999</c:v>
                </c:pt>
                <c:pt idx="2486">
                  <c:v>20.100000000000001</c:v>
                </c:pt>
                <c:pt idx="2487">
                  <c:v>21.4</c:v>
                </c:pt>
                <c:pt idx="2488">
                  <c:v>20.399999999999999</c:v>
                </c:pt>
                <c:pt idx="2489">
                  <c:v>20.5</c:v>
                </c:pt>
                <c:pt idx="2490">
                  <c:v>19.8</c:v>
                </c:pt>
                <c:pt idx="2491">
                  <c:v>20</c:v>
                </c:pt>
                <c:pt idx="2492">
                  <c:v>20.3</c:v>
                </c:pt>
                <c:pt idx="2493">
                  <c:v>21.2</c:v>
                </c:pt>
                <c:pt idx="2494">
                  <c:v>21</c:v>
                </c:pt>
                <c:pt idx="2495">
                  <c:v>20.2</c:v>
                </c:pt>
                <c:pt idx="2496">
                  <c:v>21.3</c:v>
                </c:pt>
                <c:pt idx="2497">
                  <c:v>20.3</c:v>
                </c:pt>
                <c:pt idx="2498">
                  <c:v>20</c:v>
                </c:pt>
                <c:pt idx="2499">
                  <c:v>20</c:v>
                </c:pt>
                <c:pt idx="2500">
                  <c:v>20.5</c:v>
                </c:pt>
                <c:pt idx="2501">
                  <c:v>20.7</c:v>
                </c:pt>
                <c:pt idx="2502">
                  <c:v>20.100000000000001</c:v>
                </c:pt>
                <c:pt idx="2503">
                  <c:v>20.100000000000001</c:v>
                </c:pt>
                <c:pt idx="2504">
                  <c:v>20</c:v>
                </c:pt>
                <c:pt idx="2505">
                  <c:v>20.2</c:v>
                </c:pt>
                <c:pt idx="2506">
                  <c:v>19.7</c:v>
                </c:pt>
                <c:pt idx="2507">
                  <c:v>19.600000000000001</c:v>
                </c:pt>
                <c:pt idx="2508">
                  <c:v>19.600000000000001</c:v>
                </c:pt>
                <c:pt idx="2509">
                  <c:v>19.7</c:v>
                </c:pt>
                <c:pt idx="2510">
                  <c:v>19.5</c:v>
                </c:pt>
                <c:pt idx="2511">
                  <c:v>19.7</c:v>
                </c:pt>
                <c:pt idx="2512">
                  <c:v>19.7</c:v>
                </c:pt>
                <c:pt idx="2513">
                  <c:v>19.8</c:v>
                </c:pt>
                <c:pt idx="2514">
                  <c:v>19.8</c:v>
                </c:pt>
                <c:pt idx="2515">
                  <c:v>20</c:v>
                </c:pt>
                <c:pt idx="2516">
                  <c:v>19.600000000000001</c:v>
                </c:pt>
                <c:pt idx="2517">
                  <c:v>19.8</c:v>
                </c:pt>
                <c:pt idx="2518">
                  <c:v>19.7</c:v>
                </c:pt>
                <c:pt idx="2519">
                  <c:v>19.600000000000001</c:v>
                </c:pt>
                <c:pt idx="2520">
                  <c:v>19.600000000000001</c:v>
                </c:pt>
                <c:pt idx="2521">
                  <c:v>19.600000000000001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19.7</c:v>
                </c:pt>
                <c:pt idx="2526">
                  <c:v>19.600000000000001</c:v>
                </c:pt>
                <c:pt idx="2527">
                  <c:v>19.8</c:v>
                </c:pt>
                <c:pt idx="2528">
                  <c:v>19.7</c:v>
                </c:pt>
                <c:pt idx="2529">
                  <c:v>19.8</c:v>
                </c:pt>
                <c:pt idx="2530">
                  <c:v>20</c:v>
                </c:pt>
                <c:pt idx="2531">
                  <c:v>19.7</c:v>
                </c:pt>
                <c:pt idx="2532">
                  <c:v>19.5</c:v>
                </c:pt>
                <c:pt idx="2533">
                  <c:v>19.5</c:v>
                </c:pt>
                <c:pt idx="2534">
                  <c:v>21.1</c:v>
                </c:pt>
                <c:pt idx="2535">
                  <c:v>20</c:v>
                </c:pt>
                <c:pt idx="2536">
                  <c:v>19.5</c:v>
                </c:pt>
                <c:pt idx="2537">
                  <c:v>19.2</c:v>
                </c:pt>
                <c:pt idx="2538">
                  <c:v>19.399999999999999</c:v>
                </c:pt>
                <c:pt idx="2539">
                  <c:v>20</c:v>
                </c:pt>
                <c:pt idx="2540">
                  <c:v>20</c:v>
                </c:pt>
                <c:pt idx="2541">
                  <c:v>19.5</c:v>
                </c:pt>
                <c:pt idx="2542">
                  <c:v>19.3</c:v>
                </c:pt>
                <c:pt idx="2543">
                  <c:v>19.3</c:v>
                </c:pt>
                <c:pt idx="2544">
                  <c:v>19.2</c:v>
                </c:pt>
                <c:pt idx="2545">
                  <c:v>18.8</c:v>
                </c:pt>
                <c:pt idx="2546">
                  <c:v>19.399999999999999</c:v>
                </c:pt>
                <c:pt idx="2547">
                  <c:v>18.7</c:v>
                </c:pt>
                <c:pt idx="2548">
                  <c:v>19.3</c:v>
                </c:pt>
                <c:pt idx="2549">
                  <c:v>19.100000000000001</c:v>
                </c:pt>
                <c:pt idx="2550">
                  <c:v>19.100000000000001</c:v>
                </c:pt>
                <c:pt idx="2551">
                  <c:v>18.899999999999999</c:v>
                </c:pt>
                <c:pt idx="2552">
                  <c:v>18.5</c:v>
                </c:pt>
                <c:pt idx="2553">
                  <c:v>18.7</c:v>
                </c:pt>
                <c:pt idx="2554">
                  <c:v>18.2</c:v>
                </c:pt>
                <c:pt idx="2555">
                  <c:v>18.7</c:v>
                </c:pt>
                <c:pt idx="2556">
                  <c:v>18.399999999999999</c:v>
                </c:pt>
                <c:pt idx="2557">
                  <c:v>18.399999999999999</c:v>
                </c:pt>
                <c:pt idx="2558">
                  <c:v>18.3</c:v>
                </c:pt>
                <c:pt idx="2559">
                  <c:v>18.8</c:v>
                </c:pt>
                <c:pt idx="2560">
                  <c:v>18.5</c:v>
                </c:pt>
                <c:pt idx="2561">
                  <c:v>18.3</c:v>
                </c:pt>
                <c:pt idx="2562">
                  <c:v>18.3</c:v>
                </c:pt>
                <c:pt idx="2563">
                  <c:v>18.7</c:v>
                </c:pt>
                <c:pt idx="2564">
                  <c:v>18.600000000000001</c:v>
                </c:pt>
                <c:pt idx="2565">
                  <c:v>18.100000000000001</c:v>
                </c:pt>
                <c:pt idx="2566">
                  <c:v>18.3</c:v>
                </c:pt>
                <c:pt idx="2567">
                  <c:v>18.399999999999999</c:v>
                </c:pt>
                <c:pt idx="2568">
                  <c:v>18.2</c:v>
                </c:pt>
                <c:pt idx="2569">
                  <c:v>18.899999999999999</c:v>
                </c:pt>
                <c:pt idx="2570">
                  <c:v>18.7</c:v>
                </c:pt>
                <c:pt idx="2571">
                  <c:v>18.3</c:v>
                </c:pt>
                <c:pt idx="2572">
                  <c:v>18.3</c:v>
                </c:pt>
                <c:pt idx="2573">
                  <c:v>18.7</c:v>
                </c:pt>
                <c:pt idx="2574">
                  <c:v>18.399999999999999</c:v>
                </c:pt>
                <c:pt idx="2575">
                  <c:v>18.2</c:v>
                </c:pt>
                <c:pt idx="2576">
                  <c:v>18.399999999999999</c:v>
                </c:pt>
                <c:pt idx="2577">
                  <c:v>18.5</c:v>
                </c:pt>
                <c:pt idx="2578">
                  <c:v>18.600000000000001</c:v>
                </c:pt>
                <c:pt idx="2579">
                  <c:v>18.3</c:v>
                </c:pt>
                <c:pt idx="2580">
                  <c:v>18.3</c:v>
                </c:pt>
                <c:pt idx="2581">
                  <c:v>18.3</c:v>
                </c:pt>
                <c:pt idx="2582">
                  <c:v>18</c:v>
                </c:pt>
                <c:pt idx="2583">
                  <c:v>17.899999999999999</c:v>
                </c:pt>
                <c:pt idx="2584">
                  <c:v>18.3</c:v>
                </c:pt>
                <c:pt idx="2585">
                  <c:v>18.100000000000001</c:v>
                </c:pt>
                <c:pt idx="2586">
                  <c:v>18</c:v>
                </c:pt>
                <c:pt idx="2587">
                  <c:v>18.100000000000001</c:v>
                </c:pt>
                <c:pt idx="2588">
                  <c:v>18.3</c:v>
                </c:pt>
                <c:pt idx="2589">
                  <c:v>17.899999999999999</c:v>
                </c:pt>
                <c:pt idx="2590">
                  <c:v>17.8</c:v>
                </c:pt>
                <c:pt idx="2591">
                  <c:v>17.8</c:v>
                </c:pt>
                <c:pt idx="2592">
                  <c:v>17.7</c:v>
                </c:pt>
                <c:pt idx="2593">
                  <c:v>18</c:v>
                </c:pt>
                <c:pt idx="2594">
                  <c:v>17.600000000000001</c:v>
                </c:pt>
                <c:pt idx="2595">
                  <c:v>17.399999999999999</c:v>
                </c:pt>
                <c:pt idx="2596">
                  <c:v>17.399999999999999</c:v>
                </c:pt>
                <c:pt idx="2597">
                  <c:v>17.7</c:v>
                </c:pt>
                <c:pt idx="2598">
                  <c:v>17.8</c:v>
                </c:pt>
                <c:pt idx="2599">
                  <c:v>17.399999999999999</c:v>
                </c:pt>
                <c:pt idx="2600">
                  <c:v>17.7</c:v>
                </c:pt>
                <c:pt idx="2601">
                  <c:v>17.7</c:v>
                </c:pt>
                <c:pt idx="2602">
                  <c:v>17.399999999999999</c:v>
                </c:pt>
                <c:pt idx="2603">
                  <c:v>17.399999999999999</c:v>
                </c:pt>
                <c:pt idx="2604">
                  <c:v>17.100000000000001</c:v>
                </c:pt>
                <c:pt idx="2605">
                  <c:v>17.3</c:v>
                </c:pt>
                <c:pt idx="2606">
                  <c:v>17.3</c:v>
                </c:pt>
                <c:pt idx="2607">
                  <c:v>17.600000000000001</c:v>
                </c:pt>
                <c:pt idx="2608">
                  <c:v>17.5</c:v>
                </c:pt>
                <c:pt idx="2609">
                  <c:v>17.3</c:v>
                </c:pt>
                <c:pt idx="2610">
                  <c:v>17.3</c:v>
                </c:pt>
                <c:pt idx="2611">
                  <c:v>17.3</c:v>
                </c:pt>
                <c:pt idx="2612">
                  <c:v>17.399999999999999</c:v>
                </c:pt>
                <c:pt idx="2613">
                  <c:v>17.399999999999999</c:v>
                </c:pt>
                <c:pt idx="2614">
                  <c:v>17.600000000000001</c:v>
                </c:pt>
                <c:pt idx="2615">
                  <c:v>17.2</c:v>
                </c:pt>
                <c:pt idx="2616">
                  <c:v>17.5</c:v>
                </c:pt>
                <c:pt idx="2617">
                  <c:v>17.2</c:v>
                </c:pt>
                <c:pt idx="2618">
                  <c:v>17.2</c:v>
                </c:pt>
                <c:pt idx="2619">
                  <c:v>17.3</c:v>
                </c:pt>
                <c:pt idx="2620">
                  <c:v>17</c:v>
                </c:pt>
                <c:pt idx="2621">
                  <c:v>17.100000000000001</c:v>
                </c:pt>
                <c:pt idx="2622">
                  <c:v>17.2</c:v>
                </c:pt>
                <c:pt idx="2623">
                  <c:v>17.2</c:v>
                </c:pt>
                <c:pt idx="2624">
                  <c:v>17.3</c:v>
                </c:pt>
                <c:pt idx="2625">
                  <c:v>17.100000000000001</c:v>
                </c:pt>
                <c:pt idx="2626">
                  <c:v>17.100000000000001</c:v>
                </c:pt>
                <c:pt idx="2627">
                  <c:v>17.100000000000001</c:v>
                </c:pt>
                <c:pt idx="2628">
                  <c:v>16.899999999999999</c:v>
                </c:pt>
                <c:pt idx="2629">
                  <c:v>16.899999999999999</c:v>
                </c:pt>
                <c:pt idx="2630">
                  <c:v>17.100000000000001</c:v>
                </c:pt>
                <c:pt idx="2631">
                  <c:v>16.600000000000001</c:v>
                </c:pt>
                <c:pt idx="2632">
                  <c:v>16.5</c:v>
                </c:pt>
                <c:pt idx="2633">
                  <c:v>16.600000000000001</c:v>
                </c:pt>
                <c:pt idx="2634">
                  <c:v>16.7</c:v>
                </c:pt>
                <c:pt idx="2635">
                  <c:v>16.899999999999999</c:v>
                </c:pt>
                <c:pt idx="2636">
                  <c:v>16.8</c:v>
                </c:pt>
                <c:pt idx="2637">
                  <c:v>16.5</c:v>
                </c:pt>
                <c:pt idx="2638">
                  <c:v>16.100000000000001</c:v>
                </c:pt>
                <c:pt idx="2639">
                  <c:v>16.100000000000001</c:v>
                </c:pt>
                <c:pt idx="2640">
                  <c:v>16.600000000000001</c:v>
                </c:pt>
                <c:pt idx="2641">
                  <c:v>16.2</c:v>
                </c:pt>
                <c:pt idx="2642">
                  <c:v>16.100000000000001</c:v>
                </c:pt>
                <c:pt idx="2643">
                  <c:v>16.3</c:v>
                </c:pt>
                <c:pt idx="2644">
                  <c:v>15.9</c:v>
                </c:pt>
                <c:pt idx="2645">
                  <c:v>16</c:v>
                </c:pt>
                <c:pt idx="2646">
                  <c:v>15.9</c:v>
                </c:pt>
                <c:pt idx="2647">
                  <c:v>15.8</c:v>
                </c:pt>
                <c:pt idx="2648">
                  <c:v>16</c:v>
                </c:pt>
                <c:pt idx="2649">
                  <c:v>15.9</c:v>
                </c:pt>
                <c:pt idx="2650">
                  <c:v>15.7</c:v>
                </c:pt>
                <c:pt idx="2651">
                  <c:v>15.6</c:v>
                </c:pt>
                <c:pt idx="2652">
                  <c:v>15.8</c:v>
                </c:pt>
                <c:pt idx="2653">
                  <c:v>15.9</c:v>
                </c:pt>
                <c:pt idx="2654">
                  <c:v>15.9</c:v>
                </c:pt>
                <c:pt idx="2655">
                  <c:v>15.8</c:v>
                </c:pt>
                <c:pt idx="2656">
                  <c:v>15.6</c:v>
                </c:pt>
                <c:pt idx="2657">
                  <c:v>15.6</c:v>
                </c:pt>
                <c:pt idx="2658">
                  <c:v>15.8</c:v>
                </c:pt>
                <c:pt idx="2659">
                  <c:v>15.6</c:v>
                </c:pt>
                <c:pt idx="2660">
                  <c:v>15.5</c:v>
                </c:pt>
                <c:pt idx="2661">
                  <c:v>15.6</c:v>
                </c:pt>
                <c:pt idx="2662">
                  <c:v>15.8</c:v>
                </c:pt>
                <c:pt idx="2663">
                  <c:v>15.9</c:v>
                </c:pt>
                <c:pt idx="2664">
                  <c:v>16</c:v>
                </c:pt>
                <c:pt idx="2665">
                  <c:v>15.8</c:v>
                </c:pt>
                <c:pt idx="2666">
                  <c:v>15.5</c:v>
                </c:pt>
                <c:pt idx="2667">
                  <c:v>15.6</c:v>
                </c:pt>
                <c:pt idx="2668">
                  <c:v>15.6</c:v>
                </c:pt>
                <c:pt idx="2669">
                  <c:v>15.9</c:v>
                </c:pt>
                <c:pt idx="2670">
                  <c:v>15.6</c:v>
                </c:pt>
                <c:pt idx="2671">
                  <c:v>16.5</c:v>
                </c:pt>
                <c:pt idx="2672">
                  <c:v>16.399999999999999</c:v>
                </c:pt>
                <c:pt idx="2673">
                  <c:v>16.600000000000001</c:v>
                </c:pt>
                <c:pt idx="2674">
                  <c:v>15.8</c:v>
                </c:pt>
                <c:pt idx="2675">
                  <c:v>15.7</c:v>
                </c:pt>
                <c:pt idx="2676">
                  <c:v>15.8</c:v>
                </c:pt>
                <c:pt idx="2677">
                  <c:v>15.7</c:v>
                </c:pt>
                <c:pt idx="2678">
                  <c:v>15.8</c:v>
                </c:pt>
                <c:pt idx="2679">
                  <c:v>16</c:v>
                </c:pt>
                <c:pt idx="2680">
                  <c:v>16.100000000000001</c:v>
                </c:pt>
                <c:pt idx="2681">
                  <c:v>16.600000000000001</c:v>
                </c:pt>
                <c:pt idx="2682">
                  <c:v>16.100000000000001</c:v>
                </c:pt>
                <c:pt idx="2683">
                  <c:v>15.8</c:v>
                </c:pt>
                <c:pt idx="2684">
                  <c:v>15.8</c:v>
                </c:pt>
                <c:pt idx="2685">
                  <c:v>15.9</c:v>
                </c:pt>
                <c:pt idx="2686">
                  <c:v>15.8</c:v>
                </c:pt>
                <c:pt idx="2687">
                  <c:v>15.7</c:v>
                </c:pt>
                <c:pt idx="2688">
                  <c:v>16.2</c:v>
                </c:pt>
                <c:pt idx="2689">
                  <c:v>15.9</c:v>
                </c:pt>
                <c:pt idx="2690">
                  <c:v>15.8</c:v>
                </c:pt>
                <c:pt idx="2691">
                  <c:v>15.7</c:v>
                </c:pt>
                <c:pt idx="2692">
                  <c:v>15.7</c:v>
                </c:pt>
                <c:pt idx="2693">
                  <c:v>15.5</c:v>
                </c:pt>
                <c:pt idx="2694">
                  <c:v>15.6</c:v>
                </c:pt>
                <c:pt idx="2695">
                  <c:v>15.7</c:v>
                </c:pt>
                <c:pt idx="2696">
                  <c:v>15.7</c:v>
                </c:pt>
                <c:pt idx="2697">
                  <c:v>15.5</c:v>
                </c:pt>
                <c:pt idx="2698">
                  <c:v>15.8</c:v>
                </c:pt>
                <c:pt idx="2699">
                  <c:v>15.5</c:v>
                </c:pt>
                <c:pt idx="2700">
                  <c:v>15.7</c:v>
                </c:pt>
                <c:pt idx="2701">
                  <c:v>15.7</c:v>
                </c:pt>
                <c:pt idx="2702">
                  <c:v>15.4</c:v>
                </c:pt>
                <c:pt idx="2703">
                  <c:v>15.5</c:v>
                </c:pt>
                <c:pt idx="2704">
                  <c:v>15.4</c:v>
                </c:pt>
                <c:pt idx="2705">
                  <c:v>15.6</c:v>
                </c:pt>
                <c:pt idx="2706">
                  <c:v>15.8</c:v>
                </c:pt>
                <c:pt idx="2707">
                  <c:v>15.4</c:v>
                </c:pt>
                <c:pt idx="2708">
                  <c:v>15.4</c:v>
                </c:pt>
                <c:pt idx="2709">
                  <c:v>16</c:v>
                </c:pt>
                <c:pt idx="2710">
                  <c:v>15.5</c:v>
                </c:pt>
                <c:pt idx="2711">
                  <c:v>16.7</c:v>
                </c:pt>
                <c:pt idx="2712">
                  <c:v>17.399999999999999</c:v>
                </c:pt>
                <c:pt idx="2713">
                  <c:v>15.8</c:v>
                </c:pt>
                <c:pt idx="2714">
                  <c:v>15.5</c:v>
                </c:pt>
                <c:pt idx="2715">
                  <c:v>15.2</c:v>
                </c:pt>
                <c:pt idx="2716">
                  <c:v>15.6</c:v>
                </c:pt>
                <c:pt idx="2717">
                  <c:v>15.5</c:v>
                </c:pt>
                <c:pt idx="2718">
                  <c:v>15.4</c:v>
                </c:pt>
                <c:pt idx="2719">
                  <c:v>15.5</c:v>
                </c:pt>
                <c:pt idx="2720">
                  <c:v>15.8</c:v>
                </c:pt>
                <c:pt idx="2721">
                  <c:v>15.6</c:v>
                </c:pt>
                <c:pt idx="2722">
                  <c:v>15.5</c:v>
                </c:pt>
                <c:pt idx="2723">
                  <c:v>15.7</c:v>
                </c:pt>
                <c:pt idx="2724">
                  <c:v>15.8</c:v>
                </c:pt>
                <c:pt idx="2725">
                  <c:v>16.3</c:v>
                </c:pt>
                <c:pt idx="2726">
                  <c:v>16</c:v>
                </c:pt>
                <c:pt idx="2727">
                  <c:v>15.5</c:v>
                </c:pt>
                <c:pt idx="2728">
                  <c:v>16.7</c:v>
                </c:pt>
                <c:pt idx="2729">
                  <c:v>16.2</c:v>
                </c:pt>
                <c:pt idx="2730">
                  <c:v>15.4</c:v>
                </c:pt>
                <c:pt idx="2731">
                  <c:v>16.100000000000001</c:v>
                </c:pt>
                <c:pt idx="2732">
                  <c:v>15.4</c:v>
                </c:pt>
                <c:pt idx="2733">
                  <c:v>15.4</c:v>
                </c:pt>
                <c:pt idx="2734">
                  <c:v>15.5</c:v>
                </c:pt>
                <c:pt idx="2735">
                  <c:v>15.5</c:v>
                </c:pt>
                <c:pt idx="2736">
                  <c:v>15.8</c:v>
                </c:pt>
                <c:pt idx="2737">
                  <c:v>15.4</c:v>
                </c:pt>
                <c:pt idx="2738">
                  <c:v>15.2</c:v>
                </c:pt>
                <c:pt idx="2739">
                  <c:v>15.3</c:v>
                </c:pt>
                <c:pt idx="2740">
                  <c:v>15.3</c:v>
                </c:pt>
                <c:pt idx="2741">
                  <c:v>15.3</c:v>
                </c:pt>
                <c:pt idx="2742">
                  <c:v>15.5</c:v>
                </c:pt>
                <c:pt idx="2743">
                  <c:v>15.5</c:v>
                </c:pt>
                <c:pt idx="2744">
                  <c:v>15.4</c:v>
                </c:pt>
                <c:pt idx="2745">
                  <c:v>15.4</c:v>
                </c:pt>
                <c:pt idx="2746">
                  <c:v>15.4</c:v>
                </c:pt>
                <c:pt idx="2747">
                  <c:v>15.3</c:v>
                </c:pt>
                <c:pt idx="2748">
                  <c:v>15.3</c:v>
                </c:pt>
                <c:pt idx="2749">
                  <c:v>15.4</c:v>
                </c:pt>
                <c:pt idx="2750">
                  <c:v>15.3</c:v>
                </c:pt>
                <c:pt idx="2751">
                  <c:v>15.2</c:v>
                </c:pt>
                <c:pt idx="2752">
                  <c:v>15.3</c:v>
                </c:pt>
                <c:pt idx="2753">
                  <c:v>15.3</c:v>
                </c:pt>
                <c:pt idx="2754">
                  <c:v>15.7</c:v>
                </c:pt>
                <c:pt idx="2755">
                  <c:v>15.4</c:v>
                </c:pt>
                <c:pt idx="2756">
                  <c:v>15.6</c:v>
                </c:pt>
                <c:pt idx="2757">
                  <c:v>15.3</c:v>
                </c:pt>
                <c:pt idx="2758">
                  <c:v>15.4</c:v>
                </c:pt>
                <c:pt idx="2759">
                  <c:v>15.2</c:v>
                </c:pt>
                <c:pt idx="2760">
                  <c:v>15</c:v>
                </c:pt>
                <c:pt idx="2761">
                  <c:v>15.1</c:v>
                </c:pt>
                <c:pt idx="2762">
                  <c:v>15.2</c:v>
                </c:pt>
                <c:pt idx="2763">
                  <c:v>15.4</c:v>
                </c:pt>
                <c:pt idx="2764">
                  <c:v>15.1</c:v>
                </c:pt>
                <c:pt idx="2765">
                  <c:v>15.3</c:v>
                </c:pt>
                <c:pt idx="2766">
                  <c:v>15.3</c:v>
                </c:pt>
                <c:pt idx="2767">
                  <c:v>15.2</c:v>
                </c:pt>
                <c:pt idx="2768">
                  <c:v>15.3</c:v>
                </c:pt>
                <c:pt idx="2769">
                  <c:v>15.2</c:v>
                </c:pt>
                <c:pt idx="2770">
                  <c:v>15.4</c:v>
                </c:pt>
                <c:pt idx="2771">
                  <c:v>15</c:v>
                </c:pt>
                <c:pt idx="2772">
                  <c:v>14.8</c:v>
                </c:pt>
                <c:pt idx="2773">
                  <c:v>15</c:v>
                </c:pt>
                <c:pt idx="2774">
                  <c:v>15</c:v>
                </c:pt>
                <c:pt idx="2775">
                  <c:v>14.8</c:v>
                </c:pt>
                <c:pt idx="2776">
                  <c:v>15</c:v>
                </c:pt>
                <c:pt idx="2777">
                  <c:v>15</c:v>
                </c:pt>
                <c:pt idx="2778">
                  <c:v>15.1</c:v>
                </c:pt>
                <c:pt idx="2779">
                  <c:v>14.8</c:v>
                </c:pt>
                <c:pt idx="2780">
                  <c:v>15.2</c:v>
                </c:pt>
                <c:pt idx="2781">
                  <c:v>15.1</c:v>
                </c:pt>
                <c:pt idx="2782">
                  <c:v>15.2</c:v>
                </c:pt>
                <c:pt idx="2783">
                  <c:v>15</c:v>
                </c:pt>
                <c:pt idx="2784">
                  <c:v>14.8</c:v>
                </c:pt>
                <c:pt idx="2785">
                  <c:v>14.8</c:v>
                </c:pt>
                <c:pt idx="2786">
                  <c:v>15</c:v>
                </c:pt>
                <c:pt idx="2787">
                  <c:v>15</c:v>
                </c:pt>
                <c:pt idx="2788">
                  <c:v>14.7</c:v>
                </c:pt>
                <c:pt idx="2789">
                  <c:v>15</c:v>
                </c:pt>
                <c:pt idx="2790">
                  <c:v>15</c:v>
                </c:pt>
                <c:pt idx="2791">
                  <c:v>15</c:v>
                </c:pt>
                <c:pt idx="2792">
                  <c:v>14.7</c:v>
                </c:pt>
                <c:pt idx="2793">
                  <c:v>14.8</c:v>
                </c:pt>
                <c:pt idx="2794">
                  <c:v>14.8</c:v>
                </c:pt>
                <c:pt idx="2795">
                  <c:v>15</c:v>
                </c:pt>
                <c:pt idx="2796">
                  <c:v>14.5</c:v>
                </c:pt>
                <c:pt idx="2797">
                  <c:v>14.5</c:v>
                </c:pt>
                <c:pt idx="2798">
                  <c:v>14.6</c:v>
                </c:pt>
                <c:pt idx="2799">
                  <c:v>14.5</c:v>
                </c:pt>
                <c:pt idx="2800">
                  <c:v>14.6</c:v>
                </c:pt>
                <c:pt idx="2801">
                  <c:v>14.8</c:v>
                </c:pt>
                <c:pt idx="2802">
                  <c:v>14.6</c:v>
                </c:pt>
                <c:pt idx="2803">
                  <c:v>14.6</c:v>
                </c:pt>
                <c:pt idx="2804">
                  <c:v>14.6</c:v>
                </c:pt>
                <c:pt idx="2805">
                  <c:v>15</c:v>
                </c:pt>
                <c:pt idx="2806">
                  <c:v>14.7</c:v>
                </c:pt>
                <c:pt idx="2807">
                  <c:v>14.6</c:v>
                </c:pt>
                <c:pt idx="2808">
                  <c:v>14.7</c:v>
                </c:pt>
                <c:pt idx="2809">
                  <c:v>14.6</c:v>
                </c:pt>
                <c:pt idx="2810">
                  <c:v>14.6</c:v>
                </c:pt>
                <c:pt idx="2811">
                  <c:v>14.6</c:v>
                </c:pt>
                <c:pt idx="2812">
                  <c:v>14.8</c:v>
                </c:pt>
                <c:pt idx="2813">
                  <c:v>14.7</c:v>
                </c:pt>
                <c:pt idx="2814">
                  <c:v>14.6</c:v>
                </c:pt>
                <c:pt idx="2815">
                  <c:v>14.8</c:v>
                </c:pt>
                <c:pt idx="2816">
                  <c:v>14.7</c:v>
                </c:pt>
                <c:pt idx="2817">
                  <c:v>14.7</c:v>
                </c:pt>
                <c:pt idx="2818">
                  <c:v>14.6</c:v>
                </c:pt>
                <c:pt idx="2819">
                  <c:v>14.5</c:v>
                </c:pt>
                <c:pt idx="2820">
                  <c:v>14.6</c:v>
                </c:pt>
                <c:pt idx="2821">
                  <c:v>14.6</c:v>
                </c:pt>
                <c:pt idx="2822">
                  <c:v>14.8</c:v>
                </c:pt>
                <c:pt idx="2823">
                  <c:v>15</c:v>
                </c:pt>
                <c:pt idx="2824">
                  <c:v>14.4</c:v>
                </c:pt>
                <c:pt idx="2825">
                  <c:v>14.4</c:v>
                </c:pt>
                <c:pt idx="2826">
                  <c:v>14.3</c:v>
                </c:pt>
                <c:pt idx="2827">
                  <c:v>14.7</c:v>
                </c:pt>
                <c:pt idx="2828">
                  <c:v>14.6</c:v>
                </c:pt>
                <c:pt idx="2829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15-4C13-B81F-480AB3498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Tower'!$T$5:$T$11403</c:f>
              <c:numCache>
                <c:formatCode>General</c:formatCode>
                <c:ptCount val="11399"/>
                <c:pt idx="0">
                  <c:v>29.3</c:v>
                </c:pt>
                <c:pt idx="1">
                  <c:v>29.4</c:v>
                </c:pt>
                <c:pt idx="2">
                  <c:v>29.4</c:v>
                </c:pt>
                <c:pt idx="3">
                  <c:v>29.5</c:v>
                </c:pt>
                <c:pt idx="4">
                  <c:v>29.6</c:v>
                </c:pt>
                <c:pt idx="5">
                  <c:v>29.6</c:v>
                </c:pt>
                <c:pt idx="6">
                  <c:v>29.6</c:v>
                </c:pt>
                <c:pt idx="7">
                  <c:v>29.7</c:v>
                </c:pt>
                <c:pt idx="8">
                  <c:v>29.7</c:v>
                </c:pt>
                <c:pt idx="9">
                  <c:v>29.7</c:v>
                </c:pt>
                <c:pt idx="10">
                  <c:v>29.8</c:v>
                </c:pt>
                <c:pt idx="11">
                  <c:v>29.9</c:v>
                </c:pt>
                <c:pt idx="12">
                  <c:v>29.9</c:v>
                </c:pt>
                <c:pt idx="13">
                  <c:v>30</c:v>
                </c:pt>
                <c:pt idx="14">
                  <c:v>30</c:v>
                </c:pt>
                <c:pt idx="15">
                  <c:v>30.1</c:v>
                </c:pt>
                <c:pt idx="16">
                  <c:v>30.1</c:v>
                </c:pt>
                <c:pt idx="17">
                  <c:v>30</c:v>
                </c:pt>
                <c:pt idx="18">
                  <c:v>30</c:v>
                </c:pt>
                <c:pt idx="19">
                  <c:v>30.1</c:v>
                </c:pt>
                <c:pt idx="20">
                  <c:v>30.1</c:v>
                </c:pt>
                <c:pt idx="21">
                  <c:v>30.2</c:v>
                </c:pt>
                <c:pt idx="22">
                  <c:v>30.3</c:v>
                </c:pt>
                <c:pt idx="23">
                  <c:v>30.3</c:v>
                </c:pt>
                <c:pt idx="24">
                  <c:v>30.3</c:v>
                </c:pt>
                <c:pt idx="25">
                  <c:v>30.4</c:v>
                </c:pt>
                <c:pt idx="26">
                  <c:v>30.4</c:v>
                </c:pt>
                <c:pt idx="27">
                  <c:v>30.4</c:v>
                </c:pt>
                <c:pt idx="28">
                  <c:v>30.4</c:v>
                </c:pt>
                <c:pt idx="29">
                  <c:v>30.4</c:v>
                </c:pt>
                <c:pt idx="30">
                  <c:v>30.4</c:v>
                </c:pt>
                <c:pt idx="31">
                  <c:v>30.4</c:v>
                </c:pt>
                <c:pt idx="32">
                  <c:v>30.4</c:v>
                </c:pt>
                <c:pt idx="33">
                  <c:v>30.4</c:v>
                </c:pt>
                <c:pt idx="34">
                  <c:v>30.4</c:v>
                </c:pt>
                <c:pt idx="35">
                  <c:v>30.4</c:v>
                </c:pt>
                <c:pt idx="36">
                  <c:v>30.4</c:v>
                </c:pt>
                <c:pt idx="37">
                  <c:v>30.3</c:v>
                </c:pt>
                <c:pt idx="38">
                  <c:v>30.3</c:v>
                </c:pt>
                <c:pt idx="39">
                  <c:v>30.4</c:v>
                </c:pt>
                <c:pt idx="40">
                  <c:v>30.4</c:v>
                </c:pt>
                <c:pt idx="41">
                  <c:v>30.4</c:v>
                </c:pt>
                <c:pt idx="42">
                  <c:v>30.5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30.5</c:v>
                </c:pt>
                <c:pt idx="47">
                  <c:v>30.5</c:v>
                </c:pt>
                <c:pt idx="48">
                  <c:v>30.5</c:v>
                </c:pt>
                <c:pt idx="49">
                  <c:v>30.6</c:v>
                </c:pt>
                <c:pt idx="50">
                  <c:v>30.6</c:v>
                </c:pt>
                <c:pt idx="51">
                  <c:v>30.7</c:v>
                </c:pt>
                <c:pt idx="52">
                  <c:v>30.7</c:v>
                </c:pt>
                <c:pt idx="53">
                  <c:v>30.7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30.7</c:v>
                </c:pt>
                <c:pt idx="58">
                  <c:v>30.7</c:v>
                </c:pt>
                <c:pt idx="59">
                  <c:v>30.7</c:v>
                </c:pt>
                <c:pt idx="60">
                  <c:v>30.7</c:v>
                </c:pt>
                <c:pt idx="61">
                  <c:v>30.7</c:v>
                </c:pt>
                <c:pt idx="62">
                  <c:v>30.7</c:v>
                </c:pt>
                <c:pt idx="63">
                  <c:v>30.8</c:v>
                </c:pt>
                <c:pt idx="64">
                  <c:v>30.8</c:v>
                </c:pt>
                <c:pt idx="65">
                  <c:v>30.8</c:v>
                </c:pt>
                <c:pt idx="66">
                  <c:v>30.9</c:v>
                </c:pt>
                <c:pt idx="67">
                  <c:v>30.9</c:v>
                </c:pt>
                <c:pt idx="68">
                  <c:v>30.9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30.7</c:v>
                </c:pt>
                <c:pt idx="73">
                  <c:v>30.7</c:v>
                </c:pt>
                <c:pt idx="74">
                  <c:v>30.7</c:v>
                </c:pt>
                <c:pt idx="75">
                  <c:v>30.7</c:v>
                </c:pt>
                <c:pt idx="76">
                  <c:v>30.7</c:v>
                </c:pt>
                <c:pt idx="77">
                  <c:v>30.7</c:v>
                </c:pt>
                <c:pt idx="78">
                  <c:v>30.7</c:v>
                </c:pt>
                <c:pt idx="79">
                  <c:v>30.8</c:v>
                </c:pt>
                <c:pt idx="80">
                  <c:v>30.8</c:v>
                </c:pt>
                <c:pt idx="81">
                  <c:v>30.8</c:v>
                </c:pt>
                <c:pt idx="82">
                  <c:v>30.7</c:v>
                </c:pt>
                <c:pt idx="83">
                  <c:v>30.7</c:v>
                </c:pt>
                <c:pt idx="84">
                  <c:v>30.7</c:v>
                </c:pt>
                <c:pt idx="85">
                  <c:v>30.7</c:v>
                </c:pt>
                <c:pt idx="86">
                  <c:v>30.8</c:v>
                </c:pt>
                <c:pt idx="87">
                  <c:v>30.7</c:v>
                </c:pt>
                <c:pt idx="88">
                  <c:v>30.7</c:v>
                </c:pt>
                <c:pt idx="89">
                  <c:v>30.7</c:v>
                </c:pt>
                <c:pt idx="90">
                  <c:v>30.7</c:v>
                </c:pt>
                <c:pt idx="91">
                  <c:v>30.7</c:v>
                </c:pt>
                <c:pt idx="92">
                  <c:v>30.7</c:v>
                </c:pt>
                <c:pt idx="93">
                  <c:v>30.7</c:v>
                </c:pt>
                <c:pt idx="94">
                  <c:v>30.7</c:v>
                </c:pt>
                <c:pt idx="95">
                  <c:v>30.7</c:v>
                </c:pt>
                <c:pt idx="96">
                  <c:v>30.7</c:v>
                </c:pt>
                <c:pt idx="97">
                  <c:v>30.7</c:v>
                </c:pt>
                <c:pt idx="98">
                  <c:v>30.7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30.7</c:v>
                </c:pt>
                <c:pt idx="109">
                  <c:v>30.8</c:v>
                </c:pt>
                <c:pt idx="110">
                  <c:v>30.8</c:v>
                </c:pt>
                <c:pt idx="111">
                  <c:v>30.8</c:v>
                </c:pt>
                <c:pt idx="112">
                  <c:v>30.8</c:v>
                </c:pt>
                <c:pt idx="113">
                  <c:v>30.8</c:v>
                </c:pt>
                <c:pt idx="114">
                  <c:v>30.8</c:v>
                </c:pt>
                <c:pt idx="115">
                  <c:v>30.7</c:v>
                </c:pt>
                <c:pt idx="116">
                  <c:v>30.7</c:v>
                </c:pt>
                <c:pt idx="117">
                  <c:v>30.7</c:v>
                </c:pt>
                <c:pt idx="118">
                  <c:v>30.8</c:v>
                </c:pt>
                <c:pt idx="119">
                  <c:v>30.8</c:v>
                </c:pt>
                <c:pt idx="120">
                  <c:v>30.8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30.9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</c:v>
                </c:pt>
                <c:pt idx="135">
                  <c:v>31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31</c:v>
                </c:pt>
                <c:pt idx="149">
                  <c:v>31</c:v>
                </c:pt>
                <c:pt idx="150">
                  <c:v>31</c:v>
                </c:pt>
                <c:pt idx="151">
                  <c:v>30.9</c:v>
                </c:pt>
                <c:pt idx="152">
                  <c:v>30.9</c:v>
                </c:pt>
                <c:pt idx="153">
                  <c:v>30.9</c:v>
                </c:pt>
                <c:pt idx="154">
                  <c:v>30.9</c:v>
                </c:pt>
                <c:pt idx="155">
                  <c:v>30.9</c:v>
                </c:pt>
                <c:pt idx="156">
                  <c:v>30.9</c:v>
                </c:pt>
                <c:pt idx="157">
                  <c:v>30.9</c:v>
                </c:pt>
                <c:pt idx="158">
                  <c:v>30.9</c:v>
                </c:pt>
                <c:pt idx="159">
                  <c:v>30.9</c:v>
                </c:pt>
                <c:pt idx="160">
                  <c:v>30.9</c:v>
                </c:pt>
                <c:pt idx="161">
                  <c:v>30.8</c:v>
                </c:pt>
                <c:pt idx="162">
                  <c:v>30.8</c:v>
                </c:pt>
                <c:pt idx="163">
                  <c:v>30.7</c:v>
                </c:pt>
                <c:pt idx="164">
                  <c:v>30.7</c:v>
                </c:pt>
                <c:pt idx="165">
                  <c:v>30.7</c:v>
                </c:pt>
                <c:pt idx="166">
                  <c:v>30.7</c:v>
                </c:pt>
                <c:pt idx="167">
                  <c:v>30.7</c:v>
                </c:pt>
                <c:pt idx="168">
                  <c:v>30.8</c:v>
                </c:pt>
                <c:pt idx="169">
                  <c:v>30.8</c:v>
                </c:pt>
                <c:pt idx="170">
                  <c:v>30.8</c:v>
                </c:pt>
                <c:pt idx="171">
                  <c:v>30.8</c:v>
                </c:pt>
                <c:pt idx="172">
                  <c:v>30.8</c:v>
                </c:pt>
                <c:pt idx="173">
                  <c:v>30.9</c:v>
                </c:pt>
                <c:pt idx="174">
                  <c:v>30.9</c:v>
                </c:pt>
                <c:pt idx="175">
                  <c:v>30.9</c:v>
                </c:pt>
                <c:pt idx="176">
                  <c:v>31</c:v>
                </c:pt>
                <c:pt idx="177">
                  <c:v>31</c:v>
                </c:pt>
                <c:pt idx="178">
                  <c:v>31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31.1</c:v>
                </c:pt>
                <c:pt idx="183">
                  <c:v>31</c:v>
                </c:pt>
                <c:pt idx="184">
                  <c:v>31</c:v>
                </c:pt>
                <c:pt idx="185">
                  <c:v>31</c:v>
                </c:pt>
                <c:pt idx="186">
                  <c:v>31</c:v>
                </c:pt>
                <c:pt idx="187">
                  <c:v>31</c:v>
                </c:pt>
                <c:pt idx="188">
                  <c:v>31.1</c:v>
                </c:pt>
                <c:pt idx="189">
                  <c:v>31.1</c:v>
                </c:pt>
                <c:pt idx="190">
                  <c:v>31.1</c:v>
                </c:pt>
                <c:pt idx="191">
                  <c:v>31.1</c:v>
                </c:pt>
                <c:pt idx="192">
                  <c:v>31.1</c:v>
                </c:pt>
                <c:pt idx="193">
                  <c:v>31</c:v>
                </c:pt>
                <c:pt idx="194">
                  <c:v>31</c:v>
                </c:pt>
                <c:pt idx="195">
                  <c:v>31</c:v>
                </c:pt>
                <c:pt idx="196">
                  <c:v>30.9</c:v>
                </c:pt>
                <c:pt idx="197">
                  <c:v>30.9</c:v>
                </c:pt>
                <c:pt idx="198">
                  <c:v>30.9</c:v>
                </c:pt>
                <c:pt idx="199">
                  <c:v>30.9</c:v>
                </c:pt>
                <c:pt idx="200">
                  <c:v>30.9</c:v>
                </c:pt>
                <c:pt idx="201">
                  <c:v>31</c:v>
                </c:pt>
                <c:pt idx="202">
                  <c:v>31</c:v>
                </c:pt>
                <c:pt idx="203">
                  <c:v>31</c:v>
                </c:pt>
                <c:pt idx="204">
                  <c:v>31.1</c:v>
                </c:pt>
                <c:pt idx="205">
                  <c:v>31.1</c:v>
                </c:pt>
                <c:pt idx="206">
                  <c:v>31.1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31</c:v>
                </c:pt>
                <c:pt idx="211">
                  <c:v>31</c:v>
                </c:pt>
                <c:pt idx="212">
                  <c:v>30.9</c:v>
                </c:pt>
                <c:pt idx="213">
                  <c:v>30.9</c:v>
                </c:pt>
                <c:pt idx="214">
                  <c:v>30.9</c:v>
                </c:pt>
                <c:pt idx="215">
                  <c:v>30.9</c:v>
                </c:pt>
                <c:pt idx="216">
                  <c:v>30.9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30.9</c:v>
                </c:pt>
                <c:pt idx="226">
                  <c:v>30.9</c:v>
                </c:pt>
                <c:pt idx="227">
                  <c:v>31</c:v>
                </c:pt>
                <c:pt idx="228">
                  <c:v>31</c:v>
                </c:pt>
                <c:pt idx="229">
                  <c:v>31</c:v>
                </c:pt>
                <c:pt idx="230">
                  <c:v>31.1</c:v>
                </c:pt>
                <c:pt idx="231">
                  <c:v>31.1</c:v>
                </c:pt>
                <c:pt idx="232">
                  <c:v>31.1</c:v>
                </c:pt>
                <c:pt idx="233">
                  <c:v>31.1</c:v>
                </c:pt>
                <c:pt idx="234">
                  <c:v>31.1</c:v>
                </c:pt>
                <c:pt idx="235">
                  <c:v>31.1</c:v>
                </c:pt>
                <c:pt idx="236">
                  <c:v>31.1</c:v>
                </c:pt>
                <c:pt idx="237">
                  <c:v>31</c:v>
                </c:pt>
                <c:pt idx="238">
                  <c:v>30.9</c:v>
                </c:pt>
                <c:pt idx="239">
                  <c:v>30.9</c:v>
                </c:pt>
                <c:pt idx="240">
                  <c:v>30.9</c:v>
                </c:pt>
                <c:pt idx="241">
                  <c:v>30.9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31.1</c:v>
                </c:pt>
                <c:pt idx="246">
                  <c:v>31.1</c:v>
                </c:pt>
                <c:pt idx="247">
                  <c:v>31.1</c:v>
                </c:pt>
                <c:pt idx="248">
                  <c:v>31.1</c:v>
                </c:pt>
                <c:pt idx="249">
                  <c:v>31.1</c:v>
                </c:pt>
                <c:pt idx="250">
                  <c:v>31.1</c:v>
                </c:pt>
                <c:pt idx="251">
                  <c:v>31.1</c:v>
                </c:pt>
                <c:pt idx="252">
                  <c:v>31.1</c:v>
                </c:pt>
                <c:pt idx="253">
                  <c:v>31.1</c:v>
                </c:pt>
                <c:pt idx="254">
                  <c:v>31</c:v>
                </c:pt>
                <c:pt idx="255">
                  <c:v>31</c:v>
                </c:pt>
                <c:pt idx="256">
                  <c:v>30.9</c:v>
                </c:pt>
                <c:pt idx="257">
                  <c:v>31</c:v>
                </c:pt>
                <c:pt idx="258">
                  <c:v>30.9</c:v>
                </c:pt>
                <c:pt idx="259">
                  <c:v>30.9</c:v>
                </c:pt>
                <c:pt idx="260">
                  <c:v>30.9</c:v>
                </c:pt>
                <c:pt idx="261">
                  <c:v>30.8</c:v>
                </c:pt>
                <c:pt idx="262">
                  <c:v>30.8</c:v>
                </c:pt>
                <c:pt idx="263">
                  <c:v>30.7</c:v>
                </c:pt>
                <c:pt idx="264">
                  <c:v>30.8</c:v>
                </c:pt>
                <c:pt idx="265">
                  <c:v>30.8</c:v>
                </c:pt>
                <c:pt idx="266">
                  <c:v>30.9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31.1</c:v>
                </c:pt>
                <c:pt idx="271">
                  <c:v>31.1</c:v>
                </c:pt>
                <c:pt idx="272">
                  <c:v>31.1</c:v>
                </c:pt>
                <c:pt idx="273">
                  <c:v>31.2</c:v>
                </c:pt>
                <c:pt idx="274">
                  <c:v>31.2</c:v>
                </c:pt>
                <c:pt idx="275">
                  <c:v>31.2</c:v>
                </c:pt>
                <c:pt idx="276">
                  <c:v>31.2</c:v>
                </c:pt>
                <c:pt idx="277">
                  <c:v>31.2</c:v>
                </c:pt>
                <c:pt idx="278">
                  <c:v>31.2</c:v>
                </c:pt>
                <c:pt idx="279">
                  <c:v>31.2</c:v>
                </c:pt>
                <c:pt idx="280">
                  <c:v>31.2</c:v>
                </c:pt>
                <c:pt idx="281">
                  <c:v>31.2</c:v>
                </c:pt>
                <c:pt idx="282">
                  <c:v>31.2</c:v>
                </c:pt>
                <c:pt idx="283">
                  <c:v>31.2</c:v>
                </c:pt>
                <c:pt idx="284">
                  <c:v>31.2</c:v>
                </c:pt>
                <c:pt idx="285">
                  <c:v>31.2</c:v>
                </c:pt>
                <c:pt idx="286">
                  <c:v>31.2</c:v>
                </c:pt>
                <c:pt idx="287">
                  <c:v>31.2</c:v>
                </c:pt>
                <c:pt idx="288">
                  <c:v>31.2</c:v>
                </c:pt>
                <c:pt idx="289">
                  <c:v>31.2</c:v>
                </c:pt>
                <c:pt idx="290">
                  <c:v>31.2</c:v>
                </c:pt>
                <c:pt idx="291">
                  <c:v>31.2</c:v>
                </c:pt>
                <c:pt idx="292">
                  <c:v>31.2</c:v>
                </c:pt>
                <c:pt idx="293">
                  <c:v>31.2</c:v>
                </c:pt>
                <c:pt idx="294">
                  <c:v>31.2</c:v>
                </c:pt>
                <c:pt idx="295">
                  <c:v>31.3</c:v>
                </c:pt>
                <c:pt idx="296">
                  <c:v>31.3</c:v>
                </c:pt>
                <c:pt idx="297">
                  <c:v>31.3</c:v>
                </c:pt>
                <c:pt idx="298">
                  <c:v>31.3</c:v>
                </c:pt>
                <c:pt idx="299">
                  <c:v>31.3</c:v>
                </c:pt>
                <c:pt idx="300">
                  <c:v>31.3</c:v>
                </c:pt>
                <c:pt idx="301">
                  <c:v>31.3</c:v>
                </c:pt>
                <c:pt idx="302">
                  <c:v>31.2</c:v>
                </c:pt>
                <c:pt idx="303">
                  <c:v>31.2</c:v>
                </c:pt>
                <c:pt idx="304">
                  <c:v>31.2</c:v>
                </c:pt>
                <c:pt idx="305">
                  <c:v>31.2</c:v>
                </c:pt>
                <c:pt idx="306">
                  <c:v>31.1</c:v>
                </c:pt>
                <c:pt idx="307">
                  <c:v>31.1</c:v>
                </c:pt>
                <c:pt idx="308">
                  <c:v>31.1</c:v>
                </c:pt>
                <c:pt idx="309">
                  <c:v>31.1</c:v>
                </c:pt>
                <c:pt idx="310">
                  <c:v>31.1</c:v>
                </c:pt>
                <c:pt idx="311">
                  <c:v>31.1</c:v>
                </c:pt>
                <c:pt idx="312">
                  <c:v>31.1</c:v>
                </c:pt>
                <c:pt idx="313">
                  <c:v>31.1</c:v>
                </c:pt>
                <c:pt idx="314">
                  <c:v>31.1</c:v>
                </c:pt>
                <c:pt idx="315">
                  <c:v>31.2</c:v>
                </c:pt>
                <c:pt idx="316">
                  <c:v>31.2</c:v>
                </c:pt>
                <c:pt idx="317">
                  <c:v>31.2</c:v>
                </c:pt>
                <c:pt idx="318">
                  <c:v>31.2</c:v>
                </c:pt>
                <c:pt idx="319">
                  <c:v>31.2</c:v>
                </c:pt>
                <c:pt idx="320">
                  <c:v>31.2</c:v>
                </c:pt>
                <c:pt idx="321">
                  <c:v>31.2</c:v>
                </c:pt>
                <c:pt idx="322">
                  <c:v>31.1</c:v>
                </c:pt>
                <c:pt idx="323">
                  <c:v>31.1</c:v>
                </c:pt>
                <c:pt idx="324">
                  <c:v>31.1</c:v>
                </c:pt>
                <c:pt idx="325">
                  <c:v>31.1</c:v>
                </c:pt>
                <c:pt idx="326">
                  <c:v>31.2</c:v>
                </c:pt>
                <c:pt idx="327">
                  <c:v>31.2</c:v>
                </c:pt>
                <c:pt idx="328">
                  <c:v>31.2</c:v>
                </c:pt>
                <c:pt idx="329">
                  <c:v>31.2</c:v>
                </c:pt>
                <c:pt idx="330">
                  <c:v>31.2</c:v>
                </c:pt>
                <c:pt idx="331">
                  <c:v>31.2</c:v>
                </c:pt>
                <c:pt idx="332">
                  <c:v>31.2</c:v>
                </c:pt>
                <c:pt idx="333">
                  <c:v>31.2</c:v>
                </c:pt>
                <c:pt idx="334">
                  <c:v>31.2</c:v>
                </c:pt>
                <c:pt idx="335">
                  <c:v>31.2</c:v>
                </c:pt>
                <c:pt idx="336">
                  <c:v>31.2</c:v>
                </c:pt>
                <c:pt idx="337">
                  <c:v>31.3</c:v>
                </c:pt>
                <c:pt idx="338">
                  <c:v>31.3</c:v>
                </c:pt>
                <c:pt idx="339">
                  <c:v>31.3</c:v>
                </c:pt>
                <c:pt idx="340">
                  <c:v>31.3</c:v>
                </c:pt>
                <c:pt idx="341">
                  <c:v>31.4</c:v>
                </c:pt>
                <c:pt idx="342">
                  <c:v>31.4</c:v>
                </c:pt>
                <c:pt idx="343">
                  <c:v>31.4</c:v>
                </c:pt>
                <c:pt idx="344">
                  <c:v>31.4</c:v>
                </c:pt>
                <c:pt idx="345">
                  <c:v>31.3</c:v>
                </c:pt>
                <c:pt idx="346">
                  <c:v>31.3</c:v>
                </c:pt>
                <c:pt idx="347">
                  <c:v>31.3</c:v>
                </c:pt>
                <c:pt idx="348">
                  <c:v>31.3</c:v>
                </c:pt>
                <c:pt idx="349">
                  <c:v>31.3</c:v>
                </c:pt>
                <c:pt idx="350">
                  <c:v>31.3</c:v>
                </c:pt>
                <c:pt idx="351">
                  <c:v>31.3</c:v>
                </c:pt>
                <c:pt idx="352">
                  <c:v>31.3</c:v>
                </c:pt>
                <c:pt idx="353">
                  <c:v>31.3</c:v>
                </c:pt>
                <c:pt idx="354">
                  <c:v>31.4</c:v>
                </c:pt>
                <c:pt idx="355">
                  <c:v>31.3</c:v>
                </c:pt>
                <c:pt idx="356">
                  <c:v>31.3</c:v>
                </c:pt>
                <c:pt idx="357">
                  <c:v>31.3</c:v>
                </c:pt>
                <c:pt idx="358">
                  <c:v>31.3</c:v>
                </c:pt>
                <c:pt idx="359">
                  <c:v>31.3</c:v>
                </c:pt>
                <c:pt idx="360">
                  <c:v>31.2</c:v>
                </c:pt>
                <c:pt idx="361">
                  <c:v>31.2</c:v>
                </c:pt>
                <c:pt idx="362">
                  <c:v>31.3</c:v>
                </c:pt>
                <c:pt idx="363">
                  <c:v>31.3</c:v>
                </c:pt>
                <c:pt idx="364">
                  <c:v>31.3</c:v>
                </c:pt>
                <c:pt idx="365">
                  <c:v>31.3</c:v>
                </c:pt>
                <c:pt idx="366">
                  <c:v>31.3</c:v>
                </c:pt>
                <c:pt idx="367">
                  <c:v>31.3</c:v>
                </c:pt>
                <c:pt idx="368">
                  <c:v>31.2</c:v>
                </c:pt>
                <c:pt idx="369">
                  <c:v>31.2</c:v>
                </c:pt>
                <c:pt idx="370">
                  <c:v>31.2</c:v>
                </c:pt>
                <c:pt idx="371">
                  <c:v>31.2</c:v>
                </c:pt>
                <c:pt idx="372">
                  <c:v>31.2</c:v>
                </c:pt>
                <c:pt idx="373">
                  <c:v>31.2</c:v>
                </c:pt>
                <c:pt idx="374">
                  <c:v>31.3</c:v>
                </c:pt>
                <c:pt idx="375">
                  <c:v>31.3</c:v>
                </c:pt>
                <c:pt idx="376">
                  <c:v>31.3</c:v>
                </c:pt>
                <c:pt idx="377">
                  <c:v>31.3</c:v>
                </c:pt>
                <c:pt idx="378">
                  <c:v>31.3</c:v>
                </c:pt>
                <c:pt idx="379">
                  <c:v>31.3</c:v>
                </c:pt>
                <c:pt idx="380">
                  <c:v>31.4</c:v>
                </c:pt>
                <c:pt idx="381">
                  <c:v>31.4</c:v>
                </c:pt>
                <c:pt idx="382">
                  <c:v>31.4</c:v>
                </c:pt>
                <c:pt idx="383">
                  <c:v>31.4</c:v>
                </c:pt>
                <c:pt idx="384">
                  <c:v>31.5</c:v>
                </c:pt>
                <c:pt idx="385">
                  <c:v>31.5</c:v>
                </c:pt>
                <c:pt idx="386">
                  <c:v>31.5</c:v>
                </c:pt>
                <c:pt idx="387">
                  <c:v>31.5</c:v>
                </c:pt>
                <c:pt idx="388">
                  <c:v>31.5</c:v>
                </c:pt>
                <c:pt idx="389">
                  <c:v>31.5</c:v>
                </c:pt>
                <c:pt idx="390">
                  <c:v>31.5</c:v>
                </c:pt>
                <c:pt idx="391">
                  <c:v>31.5</c:v>
                </c:pt>
                <c:pt idx="392">
                  <c:v>31.5</c:v>
                </c:pt>
                <c:pt idx="393">
                  <c:v>31.5</c:v>
                </c:pt>
                <c:pt idx="394">
                  <c:v>31.5</c:v>
                </c:pt>
                <c:pt idx="395">
                  <c:v>31.5</c:v>
                </c:pt>
                <c:pt idx="396">
                  <c:v>31.5</c:v>
                </c:pt>
                <c:pt idx="397">
                  <c:v>31.5</c:v>
                </c:pt>
                <c:pt idx="398">
                  <c:v>31.4</c:v>
                </c:pt>
                <c:pt idx="399">
                  <c:v>31.4</c:v>
                </c:pt>
                <c:pt idx="400">
                  <c:v>31.4</c:v>
                </c:pt>
                <c:pt idx="401">
                  <c:v>31.4</c:v>
                </c:pt>
                <c:pt idx="402">
                  <c:v>31.4</c:v>
                </c:pt>
                <c:pt idx="403">
                  <c:v>31.4</c:v>
                </c:pt>
                <c:pt idx="404">
                  <c:v>31.4</c:v>
                </c:pt>
                <c:pt idx="405">
                  <c:v>31.4</c:v>
                </c:pt>
                <c:pt idx="406">
                  <c:v>31.4</c:v>
                </c:pt>
                <c:pt idx="407">
                  <c:v>31.4</c:v>
                </c:pt>
                <c:pt idx="408">
                  <c:v>31.4</c:v>
                </c:pt>
                <c:pt idx="409">
                  <c:v>31.4</c:v>
                </c:pt>
                <c:pt idx="410">
                  <c:v>31.4</c:v>
                </c:pt>
                <c:pt idx="411">
                  <c:v>31.4</c:v>
                </c:pt>
                <c:pt idx="412">
                  <c:v>31.4</c:v>
                </c:pt>
                <c:pt idx="413">
                  <c:v>31.4</c:v>
                </c:pt>
                <c:pt idx="414">
                  <c:v>31.4</c:v>
                </c:pt>
                <c:pt idx="415">
                  <c:v>31.4</c:v>
                </c:pt>
                <c:pt idx="416">
                  <c:v>31.3</c:v>
                </c:pt>
                <c:pt idx="417">
                  <c:v>31.4</c:v>
                </c:pt>
                <c:pt idx="418">
                  <c:v>31.4</c:v>
                </c:pt>
                <c:pt idx="419">
                  <c:v>31.4</c:v>
                </c:pt>
                <c:pt idx="420">
                  <c:v>31.4</c:v>
                </c:pt>
                <c:pt idx="421">
                  <c:v>31.4</c:v>
                </c:pt>
                <c:pt idx="422">
                  <c:v>31.4</c:v>
                </c:pt>
                <c:pt idx="423">
                  <c:v>31.4</c:v>
                </c:pt>
                <c:pt idx="424">
                  <c:v>31.4</c:v>
                </c:pt>
                <c:pt idx="425">
                  <c:v>31.4</c:v>
                </c:pt>
                <c:pt idx="426">
                  <c:v>31.4</c:v>
                </c:pt>
                <c:pt idx="427">
                  <c:v>31.4</c:v>
                </c:pt>
                <c:pt idx="428">
                  <c:v>31.4</c:v>
                </c:pt>
                <c:pt idx="429">
                  <c:v>31.4</c:v>
                </c:pt>
                <c:pt idx="430">
                  <c:v>31.4</c:v>
                </c:pt>
                <c:pt idx="431">
                  <c:v>31.4</c:v>
                </c:pt>
                <c:pt idx="432">
                  <c:v>31.4</c:v>
                </c:pt>
                <c:pt idx="433">
                  <c:v>31.4</c:v>
                </c:pt>
                <c:pt idx="434">
                  <c:v>31.4</c:v>
                </c:pt>
                <c:pt idx="435">
                  <c:v>31.4</c:v>
                </c:pt>
                <c:pt idx="436">
                  <c:v>31.4</c:v>
                </c:pt>
                <c:pt idx="437">
                  <c:v>31.5</c:v>
                </c:pt>
                <c:pt idx="438">
                  <c:v>31.5</c:v>
                </c:pt>
                <c:pt idx="439">
                  <c:v>31.5</c:v>
                </c:pt>
                <c:pt idx="440">
                  <c:v>31.5</c:v>
                </c:pt>
                <c:pt idx="441">
                  <c:v>31.5</c:v>
                </c:pt>
                <c:pt idx="442">
                  <c:v>31.5</c:v>
                </c:pt>
                <c:pt idx="443">
                  <c:v>31.5</c:v>
                </c:pt>
                <c:pt idx="444">
                  <c:v>31.5</c:v>
                </c:pt>
                <c:pt idx="445">
                  <c:v>31.5</c:v>
                </c:pt>
                <c:pt idx="446">
                  <c:v>31.5</c:v>
                </c:pt>
                <c:pt idx="447">
                  <c:v>31.5</c:v>
                </c:pt>
                <c:pt idx="448">
                  <c:v>31.5</c:v>
                </c:pt>
                <c:pt idx="449">
                  <c:v>31.5</c:v>
                </c:pt>
                <c:pt idx="450">
                  <c:v>31.4</c:v>
                </c:pt>
                <c:pt idx="451">
                  <c:v>31.4</c:v>
                </c:pt>
                <c:pt idx="452">
                  <c:v>31.4</c:v>
                </c:pt>
                <c:pt idx="453">
                  <c:v>31.4</c:v>
                </c:pt>
                <c:pt idx="454">
                  <c:v>31.4</c:v>
                </c:pt>
                <c:pt idx="455">
                  <c:v>31.4</c:v>
                </c:pt>
                <c:pt idx="456">
                  <c:v>31.4</c:v>
                </c:pt>
                <c:pt idx="457">
                  <c:v>31.4</c:v>
                </c:pt>
                <c:pt idx="458">
                  <c:v>31.4</c:v>
                </c:pt>
                <c:pt idx="459">
                  <c:v>31.4</c:v>
                </c:pt>
                <c:pt idx="460">
                  <c:v>31.5</c:v>
                </c:pt>
                <c:pt idx="461">
                  <c:v>31.5</c:v>
                </c:pt>
                <c:pt idx="462">
                  <c:v>31.5</c:v>
                </c:pt>
                <c:pt idx="463">
                  <c:v>31.5</c:v>
                </c:pt>
                <c:pt idx="464">
                  <c:v>31.6</c:v>
                </c:pt>
                <c:pt idx="465">
                  <c:v>31.6</c:v>
                </c:pt>
                <c:pt idx="466">
                  <c:v>31.6</c:v>
                </c:pt>
                <c:pt idx="467">
                  <c:v>31.6</c:v>
                </c:pt>
                <c:pt idx="468">
                  <c:v>31.6</c:v>
                </c:pt>
                <c:pt idx="469">
                  <c:v>31.6</c:v>
                </c:pt>
                <c:pt idx="470">
                  <c:v>31.7</c:v>
                </c:pt>
                <c:pt idx="471">
                  <c:v>31.7</c:v>
                </c:pt>
                <c:pt idx="472">
                  <c:v>31.7</c:v>
                </c:pt>
                <c:pt idx="473">
                  <c:v>31.7</c:v>
                </c:pt>
                <c:pt idx="474">
                  <c:v>31.6</c:v>
                </c:pt>
                <c:pt idx="475">
                  <c:v>31.6</c:v>
                </c:pt>
                <c:pt idx="476">
                  <c:v>31.7</c:v>
                </c:pt>
                <c:pt idx="477">
                  <c:v>31.7</c:v>
                </c:pt>
                <c:pt idx="478">
                  <c:v>31.7</c:v>
                </c:pt>
                <c:pt idx="479">
                  <c:v>31.7</c:v>
                </c:pt>
                <c:pt idx="480">
                  <c:v>31.7</c:v>
                </c:pt>
                <c:pt idx="481">
                  <c:v>31.7</c:v>
                </c:pt>
                <c:pt idx="482">
                  <c:v>31.7</c:v>
                </c:pt>
                <c:pt idx="483">
                  <c:v>31.7</c:v>
                </c:pt>
                <c:pt idx="484">
                  <c:v>31.7</c:v>
                </c:pt>
                <c:pt idx="485">
                  <c:v>31.7</c:v>
                </c:pt>
                <c:pt idx="486">
                  <c:v>31.7</c:v>
                </c:pt>
                <c:pt idx="487">
                  <c:v>31.6</c:v>
                </c:pt>
                <c:pt idx="488">
                  <c:v>31.6</c:v>
                </c:pt>
                <c:pt idx="489">
                  <c:v>31.6</c:v>
                </c:pt>
                <c:pt idx="490">
                  <c:v>31.7</c:v>
                </c:pt>
                <c:pt idx="491">
                  <c:v>31.7</c:v>
                </c:pt>
                <c:pt idx="492">
                  <c:v>31.7</c:v>
                </c:pt>
                <c:pt idx="493">
                  <c:v>31.7</c:v>
                </c:pt>
                <c:pt idx="494">
                  <c:v>31.7</c:v>
                </c:pt>
                <c:pt idx="495">
                  <c:v>31.7</c:v>
                </c:pt>
                <c:pt idx="496">
                  <c:v>31.7</c:v>
                </c:pt>
                <c:pt idx="497">
                  <c:v>31.7</c:v>
                </c:pt>
                <c:pt idx="498">
                  <c:v>31.7</c:v>
                </c:pt>
                <c:pt idx="499">
                  <c:v>31.7</c:v>
                </c:pt>
                <c:pt idx="500">
                  <c:v>31.7</c:v>
                </c:pt>
                <c:pt idx="501">
                  <c:v>31.7</c:v>
                </c:pt>
                <c:pt idx="502">
                  <c:v>31.7</c:v>
                </c:pt>
                <c:pt idx="503">
                  <c:v>31.6</c:v>
                </c:pt>
                <c:pt idx="504">
                  <c:v>31.6</c:v>
                </c:pt>
                <c:pt idx="505">
                  <c:v>31.6</c:v>
                </c:pt>
                <c:pt idx="506">
                  <c:v>31.6</c:v>
                </c:pt>
                <c:pt idx="507">
                  <c:v>31.6</c:v>
                </c:pt>
                <c:pt idx="508">
                  <c:v>31.6</c:v>
                </c:pt>
                <c:pt idx="509">
                  <c:v>31.6</c:v>
                </c:pt>
                <c:pt idx="510">
                  <c:v>31.6</c:v>
                </c:pt>
                <c:pt idx="511">
                  <c:v>31.6</c:v>
                </c:pt>
                <c:pt idx="512">
                  <c:v>31.6</c:v>
                </c:pt>
                <c:pt idx="513">
                  <c:v>31.6</c:v>
                </c:pt>
                <c:pt idx="514">
                  <c:v>31.6</c:v>
                </c:pt>
                <c:pt idx="515">
                  <c:v>31.6</c:v>
                </c:pt>
                <c:pt idx="516">
                  <c:v>31.6</c:v>
                </c:pt>
                <c:pt idx="517">
                  <c:v>31.7</c:v>
                </c:pt>
                <c:pt idx="518">
                  <c:v>31.7</c:v>
                </c:pt>
                <c:pt idx="519">
                  <c:v>31.7</c:v>
                </c:pt>
                <c:pt idx="520">
                  <c:v>31.7</c:v>
                </c:pt>
                <c:pt idx="521">
                  <c:v>31.7</c:v>
                </c:pt>
                <c:pt idx="522">
                  <c:v>31.7</c:v>
                </c:pt>
                <c:pt idx="523">
                  <c:v>31.7</c:v>
                </c:pt>
                <c:pt idx="524">
                  <c:v>31.7</c:v>
                </c:pt>
                <c:pt idx="525">
                  <c:v>31.7</c:v>
                </c:pt>
                <c:pt idx="526">
                  <c:v>31.7</c:v>
                </c:pt>
                <c:pt idx="527">
                  <c:v>31.7</c:v>
                </c:pt>
                <c:pt idx="528">
                  <c:v>31.7</c:v>
                </c:pt>
                <c:pt idx="529">
                  <c:v>31.6</c:v>
                </c:pt>
                <c:pt idx="530">
                  <c:v>31.7</c:v>
                </c:pt>
                <c:pt idx="531">
                  <c:v>31.7</c:v>
                </c:pt>
                <c:pt idx="532">
                  <c:v>31.7</c:v>
                </c:pt>
                <c:pt idx="533">
                  <c:v>31.7</c:v>
                </c:pt>
                <c:pt idx="534">
                  <c:v>31.7</c:v>
                </c:pt>
                <c:pt idx="535">
                  <c:v>31.7</c:v>
                </c:pt>
                <c:pt idx="536">
                  <c:v>31.7</c:v>
                </c:pt>
                <c:pt idx="537">
                  <c:v>31.7</c:v>
                </c:pt>
                <c:pt idx="538">
                  <c:v>31.7</c:v>
                </c:pt>
                <c:pt idx="539">
                  <c:v>31.7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31.7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31.7</c:v>
                </c:pt>
                <c:pt idx="548">
                  <c:v>31.7</c:v>
                </c:pt>
                <c:pt idx="549">
                  <c:v>31.7</c:v>
                </c:pt>
                <c:pt idx="550">
                  <c:v>31.7</c:v>
                </c:pt>
                <c:pt idx="551">
                  <c:v>31.7</c:v>
                </c:pt>
                <c:pt idx="552">
                  <c:v>31.7</c:v>
                </c:pt>
                <c:pt idx="553">
                  <c:v>31.7</c:v>
                </c:pt>
                <c:pt idx="554">
                  <c:v>31.6</c:v>
                </c:pt>
                <c:pt idx="555">
                  <c:v>31.6</c:v>
                </c:pt>
                <c:pt idx="556">
                  <c:v>31.6</c:v>
                </c:pt>
                <c:pt idx="557">
                  <c:v>31.6</c:v>
                </c:pt>
                <c:pt idx="558">
                  <c:v>31.6</c:v>
                </c:pt>
                <c:pt idx="559">
                  <c:v>31.6</c:v>
                </c:pt>
                <c:pt idx="560">
                  <c:v>31.6</c:v>
                </c:pt>
                <c:pt idx="561">
                  <c:v>31.6</c:v>
                </c:pt>
                <c:pt idx="562">
                  <c:v>31.6</c:v>
                </c:pt>
                <c:pt idx="563">
                  <c:v>31.6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31.7</c:v>
                </c:pt>
                <c:pt idx="568">
                  <c:v>31.7</c:v>
                </c:pt>
                <c:pt idx="569">
                  <c:v>31.7</c:v>
                </c:pt>
                <c:pt idx="570">
                  <c:v>31.7</c:v>
                </c:pt>
                <c:pt idx="571">
                  <c:v>31.7</c:v>
                </c:pt>
                <c:pt idx="572">
                  <c:v>31.7</c:v>
                </c:pt>
                <c:pt idx="573">
                  <c:v>31.7</c:v>
                </c:pt>
                <c:pt idx="574">
                  <c:v>31.7</c:v>
                </c:pt>
                <c:pt idx="575">
                  <c:v>31.7</c:v>
                </c:pt>
                <c:pt idx="576">
                  <c:v>31.7</c:v>
                </c:pt>
                <c:pt idx="577">
                  <c:v>31.7</c:v>
                </c:pt>
                <c:pt idx="578">
                  <c:v>31.7</c:v>
                </c:pt>
                <c:pt idx="579">
                  <c:v>31.7</c:v>
                </c:pt>
                <c:pt idx="580">
                  <c:v>31.7</c:v>
                </c:pt>
                <c:pt idx="581">
                  <c:v>31.7</c:v>
                </c:pt>
                <c:pt idx="582">
                  <c:v>31.7</c:v>
                </c:pt>
                <c:pt idx="583">
                  <c:v>31.7</c:v>
                </c:pt>
                <c:pt idx="584">
                  <c:v>31.7</c:v>
                </c:pt>
                <c:pt idx="585">
                  <c:v>31.7</c:v>
                </c:pt>
                <c:pt idx="586">
                  <c:v>31.7</c:v>
                </c:pt>
                <c:pt idx="587">
                  <c:v>31.7</c:v>
                </c:pt>
                <c:pt idx="588">
                  <c:v>31.7</c:v>
                </c:pt>
                <c:pt idx="589">
                  <c:v>31.7</c:v>
                </c:pt>
                <c:pt idx="590">
                  <c:v>31.7</c:v>
                </c:pt>
                <c:pt idx="591">
                  <c:v>31.7</c:v>
                </c:pt>
                <c:pt idx="592">
                  <c:v>31.7</c:v>
                </c:pt>
                <c:pt idx="593">
                  <c:v>31.7</c:v>
                </c:pt>
                <c:pt idx="594">
                  <c:v>31.7</c:v>
                </c:pt>
                <c:pt idx="595">
                  <c:v>31.7</c:v>
                </c:pt>
                <c:pt idx="596">
                  <c:v>31.7</c:v>
                </c:pt>
                <c:pt idx="597">
                  <c:v>31.7</c:v>
                </c:pt>
                <c:pt idx="598">
                  <c:v>31.7</c:v>
                </c:pt>
                <c:pt idx="599">
                  <c:v>31.7</c:v>
                </c:pt>
                <c:pt idx="600">
                  <c:v>31.7</c:v>
                </c:pt>
                <c:pt idx="601">
                  <c:v>31.6</c:v>
                </c:pt>
                <c:pt idx="602">
                  <c:v>31.6</c:v>
                </c:pt>
                <c:pt idx="603">
                  <c:v>31.6</c:v>
                </c:pt>
                <c:pt idx="604">
                  <c:v>31.6</c:v>
                </c:pt>
                <c:pt idx="605">
                  <c:v>31.5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31.6</c:v>
                </c:pt>
                <c:pt idx="612">
                  <c:v>31.6</c:v>
                </c:pt>
                <c:pt idx="613">
                  <c:v>31.6</c:v>
                </c:pt>
                <c:pt idx="614">
                  <c:v>31.6</c:v>
                </c:pt>
                <c:pt idx="615">
                  <c:v>31.6</c:v>
                </c:pt>
                <c:pt idx="616">
                  <c:v>31.5</c:v>
                </c:pt>
                <c:pt idx="617">
                  <c:v>31.5</c:v>
                </c:pt>
                <c:pt idx="618">
                  <c:v>31.5</c:v>
                </c:pt>
                <c:pt idx="619">
                  <c:v>31.5</c:v>
                </c:pt>
                <c:pt idx="620">
                  <c:v>31.5</c:v>
                </c:pt>
                <c:pt idx="621">
                  <c:v>31.5</c:v>
                </c:pt>
                <c:pt idx="622">
                  <c:v>31.6</c:v>
                </c:pt>
                <c:pt idx="623">
                  <c:v>31.6</c:v>
                </c:pt>
                <c:pt idx="624">
                  <c:v>31.6</c:v>
                </c:pt>
                <c:pt idx="625">
                  <c:v>31.6</c:v>
                </c:pt>
                <c:pt idx="626">
                  <c:v>31.6</c:v>
                </c:pt>
                <c:pt idx="627">
                  <c:v>31.6</c:v>
                </c:pt>
                <c:pt idx="628">
                  <c:v>31.6</c:v>
                </c:pt>
                <c:pt idx="629">
                  <c:v>31.6</c:v>
                </c:pt>
                <c:pt idx="630">
                  <c:v>31.6</c:v>
                </c:pt>
                <c:pt idx="631">
                  <c:v>31.6</c:v>
                </c:pt>
                <c:pt idx="632">
                  <c:v>31.7</c:v>
                </c:pt>
                <c:pt idx="633">
                  <c:v>31.7</c:v>
                </c:pt>
                <c:pt idx="634">
                  <c:v>31.7</c:v>
                </c:pt>
                <c:pt idx="635">
                  <c:v>31.7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31.7</c:v>
                </c:pt>
                <c:pt idx="640">
                  <c:v>31.7</c:v>
                </c:pt>
                <c:pt idx="641">
                  <c:v>31.7</c:v>
                </c:pt>
                <c:pt idx="642">
                  <c:v>31.7</c:v>
                </c:pt>
                <c:pt idx="643">
                  <c:v>31.7</c:v>
                </c:pt>
                <c:pt idx="644">
                  <c:v>31.7</c:v>
                </c:pt>
                <c:pt idx="645">
                  <c:v>31.7</c:v>
                </c:pt>
                <c:pt idx="646">
                  <c:v>31.7</c:v>
                </c:pt>
                <c:pt idx="647">
                  <c:v>31.7</c:v>
                </c:pt>
                <c:pt idx="648">
                  <c:v>31.7</c:v>
                </c:pt>
                <c:pt idx="649">
                  <c:v>31.7</c:v>
                </c:pt>
                <c:pt idx="650">
                  <c:v>31.7</c:v>
                </c:pt>
                <c:pt idx="651">
                  <c:v>31.7</c:v>
                </c:pt>
                <c:pt idx="652">
                  <c:v>31.7</c:v>
                </c:pt>
                <c:pt idx="653">
                  <c:v>31.6</c:v>
                </c:pt>
                <c:pt idx="654">
                  <c:v>31.6</c:v>
                </c:pt>
                <c:pt idx="655">
                  <c:v>31.6</c:v>
                </c:pt>
                <c:pt idx="656">
                  <c:v>31.6</c:v>
                </c:pt>
                <c:pt idx="657">
                  <c:v>31.6</c:v>
                </c:pt>
                <c:pt idx="658">
                  <c:v>31.6</c:v>
                </c:pt>
                <c:pt idx="659">
                  <c:v>31.7</c:v>
                </c:pt>
                <c:pt idx="660">
                  <c:v>31.7</c:v>
                </c:pt>
                <c:pt idx="661">
                  <c:v>31.7</c:v>
                </c:pt>
                <c:pt idx="662">
                  <c:v>31.7</c:v>
                </c:pt>
                <c:pt idx="663">
                  <c:v>31.7</c:v>
                </c:pt>
                <c:pt idx="664">
                  <c:v>31.6</c:v>
                </c:pt>
                <c:pt idx="665">
                  <c:v>31.6</c:v>
                </c:pt>
                <c:pt idx="666">
                  <c:v>31.7</c:v>
                </c:pt>
                <c:pt idx="667">
                  <c:v>31.7</c:v>
                </c:pt>
                <c:pt idx="668">
                  <c:v>31.7</c:v>
                </c:pt>
                <c:pt idx="669">
                  <c:v>31.7</c:v>
                </c:pt>
                <c:pt idx="670">
                  <c:v>31.7</c:v>
                </c:pt>
                <c:pt idx="671">
                  <c:v>31.7</c:v>
                </c:pt>
                <c:pt idx="672">
                  <c:v>31.7</c:v>
                </c:pt>
                <c:pt idx="673">
                  <c:v>31.7</c:v>
                </c:pt>
                <c:pt idx="674">
                  <c:v>31.7</c:v>
                </c:pt>
                <c:pt idx="675">
                  <c:v>31.7</c:v>
                </c:pt>
                <c:pt idx="676">
                  <c:v>31.7</c:v>
                </c:pt>
                <c:pt idx="677">
                  <c:v>31.7</c:v>
                </c:pt>
                <c:pt idx="678">
                  <c:v>31.7</c:v>
                </c:pt>
                <c:pt idx="679">
                  <c:v>31.7</c:v>
                </c:pt>
                <c:pt idx="680">
                  <c:v>31.7</c:v>
                </c:pt>
                <c:pt idx="681">
                  <c:v>31.6</c:v>
                </c:pt>
                <c:pt idx="682">
                  <c:v>31.6</c:v>
                </c:pt>
                <c:pt idx="683">
                  <c:v>31.6</c:v>
                </c:pt>
                <c:pt idx="684">
                  <c:v>31.6</c:v>
                </c:pt>
                <c:pt idx="685">
                  <c:v>31.6</c:v>
                </c:pt>
                <c:pt idx="686">
                  <c:v>31.6</c:v>
                </c:pt>
                <c:pt idx="687">
                  <c:v>31.6</c:v>
                </c:pt>
                <c:pt idx="688">
                  <c:v>31.6</c:v>
                </c:pt>
                <c:pt idx="689">
                  <c:v>31.6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31.6</c:v>
                </c:pt>
                <c:pt idx="694">
                  <c:v>31.6</c:v>
                </c:pt>
                <c:pt idx="695">
                  <c:v>31.6</c:v>
                </c:pt>
                <c:pt idx="696">
                  <c:v>31.6</c:v>
                </c:pt>
                <c:pt idx="697">
                  <c:v>31.6</c:v>
                </c:pt>
                <c:pt idx="698">
                  <c:v>31.6</c:v>
                </c:pt>
                <c:pt idx="699">
                  <c:v>31.6</c:v>
                </c:pt>
                <c:pt idx="700">
                  <c:v>31.6</c:v>
                </c:pt>
                <c:pt idx="701">
                  <c:v>31.6</c:v>
                </c:pt>
                <c:pt idx="702">
                  <c:v>31.6</c:v>
                </c:pt>
                <c:pt idx="703">
                  <c:v>31.6</c:v>
                </c:pt>
                <c:pt idx="704">
                  <c:v>31.6</c:v>
                </c:pt>
                <c:pt idx="705">
                  <c:v>31.5</c:v>
                </c:pt>
                <c:pt idx="706">
                  <c:v>31.5</c:v>
                </c:pt>
                <c:pt idx="707">
                  <c:v>31.5</c:v>
                </c:pt>
                <c:pt idx="708">
                  <c:v>31.6</c:v>
                </c:pt>
                <c:pt idx="709">
                  <c:v>31.6</c:v>
                </c:pt>
                <c:pt idx="710">
                  <c:v>31.6</c:v>
                </c:pt>
                <c:pt idx="711">
                  <c:v>31.6</c:v>
                </c:pt>
                <c:pt idx="712">
                  <c:v>31.6</c:v>
                </c:pt>
                <c:pt idx="713">
                  <c:v>31.6</c:v>
                </c:pt>
                <c:pt idx="714">
                  <c:v>31.6</c:v>
                </c:pt>
                <c:pt idx="715">
                  <c:v>31.6</c:v>
                </c:pt>
                <c:pt idx="716">
                  <c:v>31.6</c:v>
                </c:pt>
                <c:pt idx="717">
                  <c:v>31.6</c:v>
                </c:pt>
                <c:pt idx="718">
                  <c:v>31.6</c:v>
                </c:pt>
                <c:pt idx="719">
                  <c:v>31.6</c:v>
                </c:pt>
                <c:pt idx="720">
                  <c:v>31.6</c:v>
                </c:pt>
                <c:pt idx="721">
                  <c:v>31.6</c:v>
                </c:pt>
                <c:pt idx="722">
                  <c:v>31.6</c:v>
                </c:pt>
                <c:pt idx="723">
                  <c:v>31.6</c:v>
                </c:pt>
                <c:pt idx="724">
                  <c:v>31.6</c:v>
                </c:pt>
                <c:pt idx="725">
                  <c:v>31.6</c:v>
                </c:pt>
                <c:pt idx="726">
                  <c:v>31.6</c:v>
                </c:pt>
                <c:pt idx="727">
                  <c:v>31.6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31.6</c:v>
                </c:pt>
                <c:pt idx="732">
                  <c:v>31.6</c:v>
                </c:pt>
                <c:pt idx="733">
                  <c:v>31.6</c:v>
                </c:pt>
                <c:pt idx="734">
                  <c:v>31.6</c:v>
                </c:pt>
                <c:pt idx="735">
                  <c:v>31.6</c:v>
                </c:pt>
                <c:pt idx="736">
                  <c:v>31.6</c:v>
                </c:pt>
                <c:pt idx="737">
                  <c:v>31.5</c:v>
                </c:pt>
                <c:pt idx="738">
                  <c:v>31.5</c:v>
                </c:pt>
                <c:pt idx="739">
                  <c:v>31.6</c:v>
                </c:pt>
                <c:pt idx="740">
                  <c:v>31.6</c:v>
                </c:pt>
                <c:pt idx="741">
                  <c:v>31.6</c:v>
                </c:pt>
                <c:pt idx="742">
                  <c:v>31.6</c:v>
                </c:pt>
                <c:pt idx="743">
                  <c:v>31.6</c:v>
                </c:pt>
                <c:pt idx="744">
                  <c:v>31.6</c:v>
                </c:pt>
                <c:pt idx="745">
                  <c:v>31.6</c:v>
                </c:pt>
                <c:pt idx="746">
                  <c:v>31.6</c:v>
                </c:pt>
                <c:pt idx="747">
                  <c:v>31.5</c:v>
                </c:pt>
                <c:pt idx="748">
                  <c:v>31.5</c:v>
                </c:pt>
                <c:pt idx="749">
                  <c:v>31.5</c:v>
                </c:pt>
                <c:pt idx="750">
                  <c:v>31.5</c:v>
                </c:pt>
                <c:pt idx="751">
                  <c:v>31.6</c:v>
                </c:pt>
                <c:pt idx="752">
                  <c:v>31.6</c:v>
                </c:pt>
                <c:pt idx="753">
                  <c:v>31.6</c:v>
                </c:pt>
                <c:pt idx="754">
                  <c:v>31.5</c:v>
                </c:pt>
                <c:pt idx="755">
                  <c:v>31.5</c:v>
                </c:pt>
                <c:pt idx="756">
                  <c:v>31.5</c:v>
                </c:pt>
                <c:pt idx="757">
                  <c:v>31.5</c:v>
                </c:pt>
                <c:pt idx="758">
                  <c:v>31.5</c:v>
                </c:pt>
                <c:pt idx="759">
                  <c:v>31.5</c:v>
                </c:pt>
                <c:pt idx="760">
                  <c:v>31.5</c:v>
                </c:pt>
                <c:pt idx="761">
                  <c:v>31.5</c:v>
                </c:pt>
                <c:pt idx="762">
                  <c:v>31.5</c:v>
                </c:pt>
                <c:pt idx="763">
                  <c:v>31.5</c:v>
                </c:pt>
                <c:pt idx="764">
                  <c:v>31.5</c:v>
                </c:pt>
                <c:pt idx="765">
                  <c:v>31.5</c:v>
                </c:pt>
                <c:pt idx="766">
                  <c:v>31.5</c:v>
                </c:pt>
                <c:pt idx="767">
                  <c:v>31.5</c:v>
                </c:pt>
                <c:pt idx="768">
                  <c:v>31.5</c:v>
                </c:pt>
                <c:pt idx="769">
                  <c:v>31.5</c:v>
                </c:pt>
                <c:pt idx="770">
                  <c:v>31.5</c:v>
                </c:pt>
                <c:pt idx="771">
                  <c:v>31.5</c:v>
                </c:pt>
                <c:pt idx="772">
                  <c:v>31.4</c:v>
                </c:pt>
                <c:pt idx="773">
                  <c:v>31.4</c:v>
                </c:pt>
                <c:pt idx="774">
                  <c:v>31.4</c:v>
                </c:pt>
                <c:pt idx="775">
                  <c:v>31.4</c:v>
                </c:pt>
                <c:pt idx="776">
                  <c:v>31.4</c:v>
                </c:pt>
                <c:pt idx="777">
                  <c:v>31.4</c:v>
                </c:pt>
                <c:pt idx="778">
                  <c:v>31.4</c:v>
                </c:pt>
                <c:pt idx="779">
                  <c:v>31.4</c:v>
                </c:pt>
                <c:pt idx="780">
                  <c:v>31.4</c:v>
                </c:pt>
                <c:pt idx="781">
                  <c:v>31.4</c:v>
                </c:pt>
                <c:pt idx="782">
                  <c:v>31.4</c:v>
                </c:pt>
                <c:pt idx="783">
                  <c:v>31.4</c:v>
                </c:pt>
                <c:pt idx="784">
                  <c:v>31.4</c:v>
                </c:pt>
                <c:pt idx="785">
                  <c:v>31.4</c:v>
                </c:pt>
                <c:pt idx="786">
                  <c:v>31.4</c:v>
                </c:pt>
                <c:pt idx="787">
                  <c:v>31.4</c:v>
                </c:pt>
                <c:pt idx="788">
                  <c:v>31.4</c:v>
                </c:pt>
                <c:pt idx="789">
                  <c:v>31.4</c:v>
                </c:pt>
                <c:pt idx="790">
                  <c:v>31.4</c:v>
                </c:pt>
                <c:pt idx="791">
                  <c:v>31.4</c:v>
                </c:pt>
                <c:pt idx="792">
                  <c:v>31.4</c:v>
                </c:pt>
                <c:pt idx="793">
                  <c:v>31.4</c:v>
                </c:pt>
                <c:pt idx="794">
                  <c:v>31.4</c:v>
                </c:pt>
                <c:pt idx="795">
                  <c:v>31.4</c:v>
                </c:pt>
                <c:pt idx="796">
                  <c:v>31.4</c:v>
                </c:pt>
                <c:pt idx="797">
                  <c:v>31.4</c:v>
                </c:pt>
                <c:pt idx="798">
                  <c:v>31.4</c:v>
                </c:pt>
                <c:pt idx="799">
                  <c:v>31.3</c:v>
                </c:pt>
                <c:pt idx="800">
                  <c:v>31.3</c:v>
                </c:pt>
                <c:pt idx="801">
                  <c:v>31.3</c:v>
                </c:pt>
                <c:pt idx="802">
                  <c:v>31.3</c:v>
                </c:pt>
                <c:pt idx="803">
                  <c:v>31.2</c:v>
                </c:pt>
                <c:pt idx="804">
                  <c:v>31.2</c:v>
                </c:pt>
                <c:pt idx="805">
                  <c:v>31.2</c:v>
                </c:pt>
                <c:pt idx="806">
                  <c:v>31.2</c:v>
                </c:pt>
                <c:pt idx="807">
                  <c:v>31.2</c:v>
                </c:pt>
                <c:pt idx="808">
                  <c:v>31.1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31.1</c:v>
                </c:pt>
                <c:pt idx="813">
                  <c:v>31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</c:v>
                </c:pt>
                <c:pt idx="819">
                  <c:v>30.9</c:v>
                </c:pt>
                <c:pt idx="820">
                  <c:v>30.9</c:v>
                </c:pt>
                <c:pt idx="821">
                  <c:v>30.9</c:v>
                </c:pt>
                <c:pt idx="822">
                  <c:v>30.9</c:v>
                </c:pt>
                <c:pt idx="823">
                  <c:v>30.9</c:v>
                </c:pt>
                <c:pt idx="824">
                  <c:v>30.9</c:v>
                </c:pt>
                <c:pt idx="825">
                  <c:v>30.9</c:v>
                </c:pt>
                <c:pt idx="826">
                  <c:v>30.9</c:v>
                </c:pt>
                <c:pt idx="827">
                  <c:v>30.9</c:v>
                </c:pt>
                <c:pt idx="828">
                  <c:v>30.9</c:v>
                </c:pt>
                <c:pt idx="829">
                  <c:v>30.9</c:v>
                </c:pt>
                <c:pt idx="830">
                  <c:v>30.9</c:v>
                </c:pt>
                <c:pt idx="831">
                  <c:v>30.9</c:v>
                </c:pt>
                <c:pt idx="832">
                  <c:v>30.8</c:v>
                </c:pt>
                <c:pt idx="833">
                  <c:v>30.8</c:v>
                </c:pt>
                <c:pt idx="834">
                  <c:v>30.8</c:v>
                </c:pt>
                <c:pt idx="835">
                  <c:v>30.9</c:v>
                </c:pt>
                <c:pt idx="836">
                  <c:v>30.8</c:v>
                </c:pt>
                <c:pt idx="837">
                  <c:v>30.8</c:v>
                </c:pt>
                <c:pt idx="838">
                  <c:v>30.8</c:v>
                </c:pt>
                <c:pt idx="839">
                  <c:v>30.8</c:v>
                </c:pt>
                <c:pt idx="840">
                  <c:v>30.8</c:v>
                </c:pt>
                <c:pt idx="841">
                  <c:v>30.8</c:v>
                </c:pt>
                <c:pt idx="842">
                  <c:v>30.8</c:v>
                </c:pt>
                <c:pt idx="843">
                  <c:v>30.8</c:v>
                </c:pt>
                <c:pt idx="844">
                  <c:v>30.7</c:v>
                </c:pt>
                <c:pt idx="845">
                  <c:v>30.7</c:v>
                </c:pt>
                <c:pt idx="846">
                  <c:v>30.7</c:v>
                </c:pt>
                <c:pt idx="847">
                  <c:v>30.7</c:v>
                </c:pt>
                <c:pt idx="848">
                  <c:v>30.6</c:v>
                </c:pt>
                <c:pt idx="849">
                  <c:v>30.6</c:v>
                </c:pt>
                <c:pt idx="850">
                  <c:v>30.6</c:v>
                </c:pt>
                <c:pt idx="851">
                  <c:v>30.6</c:v>
                </c:pt>
                <c:pt idx="852">
                  <c:v>30.7</c:v>
                </c:pt>
                <c:pt idx="853">
                  <c:v>30.7</c:v>
                </c:pt>
                <c:pt idx="854">
                  <c:v>30.7</c:v>
                </c:pt>
                <c:pt idx="855">
                  <c:v>30.7</c:v>
                </c:pt>
                <c:pt idx="856">
                  <c:v>30.7</c:v>
                </c:pt>
                <c:pt idx="857">
                  <c:v>30.7</c:v>
                </c:pt>
                <c:pt idx="858">
                  <c:v>30.8</c:v>
                </c:pt>
                <c:pt idx="859">
                  <c:v>30.8</c:v>
                </c:pt>
                <c:pt idx="860">
                  <c:v>30.8</c:v>
                </c:pt>
                <c:pt idx="861">
                  <c:v>30.8</c:v>
                </c:pt>
                <c:pt idx="862">
                  <c:v>30.8</c:v>
                </c:pt>
                <c:pt idx="863">
                  <c:v>30.8</c:v>
                </c:pt>
                <c:pt idx="864">
                  <c:v>30.8</c:v>
                </c:pt>
                <c:pt idx="865">
                  <c:v>30.8</c:v>
                </c:pt>
                <c:pt idx="866">
                  <c:v>30.8</c:v>
                </c:pt>
                <c:pt idx="867">
                  <c:v>30.8</c:v>
                </c:pt>
                <c:pt idx="868">
                  <c:v>30.8</c:v>
                </c:pt>
                <c:pt idx="869">
                  <c:v>30.8</c:v>
                </c:pt>
                <c:pt idx="870">
                  <c:v>30.8</c:v>
                </c:pt>
                <c:pt idx="871">
                  <c:v>30.8</c:v>
                </c:pt>
                <c:pt idx="872">
                  <c:v>30.9</c:v>
                </c:pt>
                <c:pt idx="873">
                  <c:v>30.9</c:v>
                </c:pt>
                <c:pt idx="874">
                  <c:v>30.9</c:v>
                </c:pt>
                <c:pt idx="875">
                  <c:v>30.9</c:v>
                </c:pt>
                <c:pt idx="876">
                  <c:v>30.9</c:v>
                </c:pt>
                <c:pt idx="877">
                  <c:v>30.9</c:v>
                </c:pt>
                <c:pt idx="878">
                  <c:v>30.8</c:v>
                </c:pt>
                <c:pt idx="879">
                  <c:v>30.8</c:v>
                </c:pt>
                <c:pt idx="880">
                  <c:v>30.8</c:v>
                </c:pt>
                <c:pt idx="881">
                  <c:v>30.8</c:v>
                </c:pt>
                <c:pt idx="882">
                  <c:v>30.8</c:v>
                </c:pt>
                <c:pt idx="883">
                  <c:v>30.8</c:v>
                </c:pt>
                <c:pt idx="884">
                  <c:v>30.8</c:v>
                </c:pt>
                <c:pt idx="885">
                  <c:v>30.8</c:v>
                </c:pt>
                <c:pt idx="886">
                  <c:v>30.8</c:v>
                </c:pt>
                <c:pt idx="887">
                  <c:v>30.8</c:v>
                </c:pt>
                <c:pt idx="888">
                  <c:v>30.8</c:v>
                </c:pt>
                <c:pt idx="889">
                  <c:v>30.8</c:v>
                </c:pt>
                <c:pt idx="890">
                  <c:v>30.8</c:v>
                </c:pt>
                <c:pt idx="891">
                  <c:v>30.7</c:v>
                </c:pt>
                <c:pt idx="892">
                  <c:v>30.7</c:v>
                </c:pt>
                <c:pt idx="893">
                  <c:v>30.7</c:v>
                </c:pt>
                <c:pt idx="894">
                  <c:v>30.7</c:v>
                </c:pt>
                <c:pt idx="895">
                  <c:v>30.7</c:v>
                </c:pt>
                <c:pt idx="896">
                  <c:v>30.7</c:v>
                </c:pt>
                <c:pt idx="897">
                  <c:v>30.7</c:v>
                </c:pt>
                <c:pt idx="898">
                  <c:v>30.7</c:v>
                </c:pt>
                <c:pt idx="899">
                  <c:v>30.7</c:v>
                </c:pt>
                <c:pt idx="900">
                  <c:v>30.7</c:v>
                </c:pt>
                <c:pt idx="901">
                  <c:v>30.7</c:v>
                </c:pt>
                <c:pt idx="902">
                  <c:v>30.7</c:v>
                </c:pt>
                <c:pt idx="903">
                  <c:v>30.8</c:v>
                </c:pt>
                <c:pt idx="904">
                  <c:v>30.8</c:v>
                </c:pt>
                <c:pt idx="905">
                  <c:v>30.8</c:v>
                </c:pt>
                <c:pt idx="906">
                  <c:v>30.8</c:v>
                </c:pt>
                <c:pt idx="907">
                  <c:v>30.8</c:v>
                </c:pt>
                <c:pt idx="908">
                  <c:v>30.8</c:v>
                </c:pt>
                <c:pt idx="909">
                  <c:v>30.8</c:v>
                </c:pt>
                <c:pt idx="910">
                  <c:v>30.8</c:v>
                </c:pt>
                <c:pt idx="911">
                  <c:v>30.8</c:v>
                </c:pt>
                <c:pt idx="912">
                  <c:v>30.8</c:v>
                </c:pt>
                <c:pt idx="913">
                  <c:v>30.8</c:v>
                </c:pt>
                <c:pt idx="914">
                  <c:v>30.8</c:v>
                </c:pt>
                <c:pt idx="915">
                  <c:v>30.8</c:v>
                </c:pt>
                <c:pt idx="916">
                  <c:v>30.8</c:v>
                </c:pt>
                <c:pt idx="917">
                  <c:v>30.8</c:v>
                </c:pt>
                <c:pt idx="918">
                  <c:v>30.8</c:v>
                </c:pt>
                <c:pt idx="919">
                  <c:v>30.7</c:v>
                </c:pt>
                <c:pt idx="920">
                  <c:v>30.7</c:v>
                </c:pt>
                <c:pt idx="921">
                  <c:v>30.7</c:v>
                </c:pt>
                <c:pt idx="922">
                  <c:v>30.8</c:v>
                </c:pt>
                <c:pt idx="923">
                  <c:v>30.8</c:v>
                </c:pt>
                <c:pt idx="924">
                  <c:v>30.7</c:v>
                </c:pt>
                <c:pt idx="925">
                  <c:v>30.7</c:v>
                </c:pt>
                <c:pt idx="926">
                  <c:v>30.7</c:v>
                </c:pt>
                <c:pt idx="927">
                  <c:v>30.7</c:v>
                </c:pt>
                <c:pt idx="928">
                  <c:v>30.8</c:v>
                </c:pt>
                <c:pt idx="929">
                  <c:v>30.8</c:v>
                </c:pt>
                <c:pt idx="930">
                  <c:v>30.7</c:v>
                </c:pt>
                <c:pt idx="931">
                  <c:v>30.7</c:v>
                </c:pt>
                <c:pt idx="932">
                  <c:v>30.7</c:v>
                </c:pt>
                <c:pt idx="933">
                  <c:v>30.7</c:v>
                </c:pt>
                <c:pt idx="934">
                  <c:v>30.7</c:v>
                </c:pt>
                <c:pt idx="935">
                  <c:v>30.7</c:v>
                </c:pt>
                <c:pt idx="936">
                  <c:v>30.7</c:v>
                </c:pt>
                <c:pt idx="937">
                  <c:v>30.7</c:v>
                </c:pt>
                <c:pt idx="938">
                  <c:v>30.8</c:v>
                </c:pt>
                <c:pt idx="939">
                  <c:v>30.8</c:v>
                </c:pt>
                <c:pt idx="940">
                  <c:v>30.7</c:v>
                </c:pt>
                <c:pt idx="941">
                  <c:v>30.7</c:v>
                </c:pt>
                <c:pt idx="942">
                  <c:v>30.7</c:v>
                </c:pt>
                <c:pt idx="943">
                  <c:v>30.7</c:v>
                </c:pt>
                <c:pt idx="944">
                  <c:v>30.8</c:v>
                </c:pt>
                <c:pt idx="945">
                  <c:v>30.8</c:v>
                </c:pt>
                <c:pt idx="946">
                  <c:v>30.8</c:v>
                </c:pt>
                <c:pt idx="947">
                  <c:v>30.8</c:v>
                </c:pt>
                <c:pt idx="948">
                  <c:v>30.8</c:v>
                </c:pt>
                <c:pt idx="949">
                  <c:v>30.8</c:v>
                </c:pt>
                <c:pt idx="950">
                  <c:v>30.8</c:v>
                </c:pt>
                <c:pt idx="951">
                  <c:v>30.7</c:v>
                </c:pt>
                <c:pt idx="952">
                  <c:v>30.7</c:v>
                </c:pt>
                <c:pt idx="953">
                  <c:v>30.7</c:v>
                </c:pt>
                <c:pt idx="954">
                  <c:v>30.8</c:v>
                </c:pt>
                <c:pt idx="955">
                  <c:v>30.7</c:v>
                </c:pt>
                <c:pt idx="956">
                  <c:v>30.7</c:v>
                </c:pt>
                <c:pt idx="957">
                  <c:v>30.7</c:v>
                </c:pt>
                <c:pt idx="958">
                  <c:v>30.7</c:v>
                </c:pt>
                <c:pt idx="959">
                  <c:v>30.7</c:v>
                </c:pt>
                <c:pt idx="960">
                  <c:v>30.7</c:v>
                </c:pt>
                <c:pt idx="961">
                  <c:v>30.7</c:v>
                </c:pt>
                <c:pt idx="962">
                  <c:v>30.7</c:v>
                </c:pt>
                <c:pt idx="963">
                  <c:v>30.7</c:v>
                </c:pt>
                <c:pt idx="964">
                  <c:v>30.7</c:v>
                </c:pt>
                <c:pt idx="965">
                  <c:v>30.7</c:v>
                </c:pt>
                <c:pt idx="966">
                  <c:v>30.7</c:v>
                </c:pt>
                <c:pt idx="967">
                  <c:v>30.7</c:v>
                </c:pt>
                <c:pt idx="968">
                  <c:v>30.7</c:v>
                </c:pt>
                <c:pt idx="969">
                  <c:v>30.7</c:v>
                </c:pt>
                <c:pt idx="970">
                  <c:v>30.7</c:v>
                </c:pt>
                <c:pt idx="971">
                  <c:v>30.7</c:v>
                </c:pt>
                <c:pt idx="972">
                  <c:v>30.7</c:v>
                </c:pt>
                <c:pt idx="973">
                  <c:v>30.7</c:v>
                </c:pt>
                <c:pt idx="974">
                  <c:v>30.7</c:v>
                </c:pt>
                <c:pt idx="975">
                  <c:v>30.7</c:v>
                </c:pt>
                <c:pt idx="976">
                  <c:v>30.7</c:v>
                </c:pt>
                <c:pt idx="977">
                  <c:v>30.7</c:v>
                </c:pt>
                <c:pt idx="978">
                  <c:v>30.7</c:v>
                </c:pt>
                <c:pt idx="979">
                  <c:v>30.7</c:v>
                </c:pt>
                <c:pt idx="980">
                  <c:v>30.7</c:v>
                </c:pt>
                <c:pt idx="981">
                  <c:v>30.7</c:v>
                </c:pt>
                <c:pt idx="982">
                  <c:v>30.7</c:v>
                </c:pt>
                <c:pt idx="983">
                  <c:v>30.7</c:v>
                </c:pt>
                <c:pt idx="984">
                  <c:v>30.7</c:v>
                </c:pt>
                <c:pt idx="985">
                  <c:v>30.7</c:v>
                </c:pt>
                <c:pt idx="986">
                  <c:v>30.7</c:v>
                </c:pt>
                <c:pt idx="987">
                  <c:v>30.7</c:v>
                </c:pt>
                <c:pt idx="988">
                  <c:v>30.7</c:v>
                </c:pt>
                <c:pt idx="989">
                  <c:v>30.7</c:v>
                </c:pt>
                <c:pt idx="990">
                  <c:v>30.7</c:v>
                </c:pt>
                <c:pt idx="991">
                  <c:v>30.7</c:v>
                </c:pt>
                <c:pt idx="992">
                  <c:v>30.7</c:v>
                </c:pt>
                <c:pt idx="993">
                  <c:v>30.7</c:v>
                </c:pt>
                <c:pt idx="994">
                  <c:v>30.7</c:v>
                </c:pt>
                <c:pt idx="995">
                  <c:v>30.7</c:v>
                </c:pt>
                <c:pt idx="996">
                  <c:v>30.7</c:v>
                </c:pt>
                <c:pt idx="997">
                  <c:v>30.7</c:v>
                </c:pt>
                <c:pt idx="998">
                  <c:v>30.7</c:v>
                </c:pt>
                <c:pt idx="999">
                  <c:v>30.7</c:v>
                </c:pt>
                <c:pt idx="1000">
                  <c:v>30.7</c:v>
                </c:pt>
                <c:pt idx="1001">
                  <c:v>30.7</c:v>
                </c:pt>
                <c:pt idx="1002">
                  <c:v>30.7</c:v>
                </c:pt>
                <c:pt idx="1003">
                  <c:v>30.7</c:v>
                </c:pt>
                <c:pt idx="1004">
                  <c:v>30.7</c:v>
                </c:pt>
                <c:pt idx="1005">
                  <c:v>30.7</c:v>
                </c:pt>
                <c:pt idx="1006">
                  <c:v>30.7</c:v>
                </c:pt>
                <c:pt idx="1007">
                  <c:v>30.7</c:v>
                </c:pt>
                <c:pt idx="1008">
                  <c:v>30.7</c:v>
                </c:pt>
                <c:pt idx="1009">
                  <c:v>30.7</c:v>
                </c:pt>
                <c:pt idx="1010">
                  <c:v>30.7</c:v>
                </c:pt>
                <c:pt idx="1011">
                  <c:v>30.7</c:v>
                </c:pt>
                <c:pt idx="1012">
                  <c:v>30.6</c:v>
                </c:pt>
                <c:pt idx="1013">
                  <c:v>30.6</c:v>
                </c:pt>
                <c:pt idx="1014">
                  <c:v>30.6</c:v>
                </c:pt>
                <c:pt idx="1015">
                  <c:v>30.6</c:v>
                </c:pt>
                <c:pt idx="1016">
                  <c:v>30.6</c:v>
                </c:pt>
                <c:pt idx="1017">
                  <c:v>30.6</c:v>
                </c:pt>
                <c:pt idx="1018">
                  <c:v>30.6</c:v>
                </c:pt>
                <c:pt idx="1019">
                  <c:v>30.6</c:v>
                </c:pt>
                <c:pt idx="1020">
                  <c:v>30.6</c:v>
                </c:pt>
                <c:pt idx="1021">
                  <c:v>30.6</c:v>
                </c:pt>
                <c:pt idx="1022">
                  <c:v>30.6</c:v>
                </c:pt>
                <c:pt idx="1023">
                  <c:v>30.6</c:v>
                </c:pt>
                <c:pt idx="1024">
                  <c:v>30.6</c:v>
                </c:pt>
                <c:pt idx="1025">
                  <c:v>30.6</c:v>
                </c:pt>
                <c:pt idx="1026">
                  <c:v>30.6</c:v>
                </c:pt>
                <c:pt idx="1027">
                  <c:v>30.6</c:v>
                </c:pt>
                <c:pt idx="1028">
                  <c:v>30.6</c:v>
                </c:pt>
                <c:pt idx="1029">
                  <c:v>30.6</c:v>
                </c:pt>
                <c:pt idx="1030">
                  <c:v>30.6</c:v>
                </c:pt>
                <c:pt idx="1031">
                  <c:v>30.6</c:v>
                </c:pt>
                <c:pt idx="1032">
                  <c:v>30.6</c:v>
                </c:pt>
                <c:pt idx="1033">
                  <c:v>30.6</c:v>
                </c:pt>
                <c:pt idx="1034">
                  <c:v>30.6</c:v>
                </c:pt>
                <c:pt idx="1035">
                  <c:v>30.6</c:v>
                </c:pt>
                <c:pt idx="1036">
                  <c:v>30.6</c:v>
                </c:pt>
                <c:pt idx="1037">
                  <c:v>30.6</c:v>
                </c:pt>
                <c:pt idx="1038">
                  <c:v>30.6</c:v>
                </c:pt>
                <c:pt idx="1039">
                  <c:v>30.6</c:v>
                </c:pt>
                <c:pt idx="1040">
                  <c:v>30.6</c:v>
                </c:pt>
                <c:pt idx="1041">
                  <c:v>30.6</c:v>
                </c:pt>
                <c:pt idx="1042">
                  <c:v>30.6</c:v>
                </c:pt>
                <c:pt idx="1043">
                  <c:v>30.6</c:v>
                </c:pt>
                <c:pt idx="1044">
                  <c:v>30.6</c:v>
                </c:pt>
                <c:pt idx="1045">
                  <c:v>30.6</c:v>
                </c:pt>
                <c:pt idx="1046">
                  <c:v>30.6</c:v>
                </c:pt>
                <c:pt idx="1047">
                  <c:v>30.6</c:v>
                </c:pt>
                <c:pt idx="1048">
                  <c:v>30.6</c:v>
                </c:pt>
                <c:pt idx="1049">
                  <c:v>30.6</c:v>
                </c:pt>
                <c:pt idx="1050">
                  <c:v>30.6</c:v>
                </c:pt>
                <c:pt idx="1051">
                  <c:v>30.6</c:v>
                </c:pt>
                <c:pt idx="1052">
                  <c:v>30.6</c:v>
                </c:pt>
                <c:pt idx="1053">
                  <c:v>30.6</c:v>
                </c:pt>
                <c:pt idx="1054">
                  <c:v>30.6</c:v>
                </c:pt>
                <c:pt idx="1055">
                  <c:v>30.6</c:v>
                </c:pt>
                <c:pt idx="1056">
                  <c:v>30.6</c:v>
                </c:pt>
                <c:pt idx="1057">
                  <c:v>30.6</c:v>
                </c:pt>
                <c:pt idx="1058">
                  <c:v>30.6</c:v>
                </c:pt>
                <c:pt idx="1059">
                  <c:v>30.6</c:v>
                </c:pt>
                <c:pt idx="1060">
                  <c:v>30.6</c:v>
                </c:pt>
                <c:pt idx="1061">
                  <c:v>30.6</c:v>
                </c:pt>
                <c:pt idx="1062">
                  <c:v>30.5</c:v>
                </c:pt>
                <c:pt idx="1063">
                  <c:v>30.5</c:v>
                </c:pt>
                <c:pt idx="1064">
                  <c:v>30.5</c:v>
                </c:pt>
                <c:pt idx="1065">
                  <c:v>30.5</c:v>
                </c:pt>
                <c:pt idx="1066">
                  <c:v>30.5</c:v>
                </c:pt>
                <c:pt idx="1067">
                  <c:v>30.6</c:v>
                </c:pt>
                <c:pt idx="1068">
                  <c:v>30.6</c:v>
                </c:pt>
                <c:pt idx="1069">
                  <c:v>30.6</c:v>
                </c:pt>
                <c:pt idx="1070">
                  <c:v>30.6</c:v>
                </c:pt>
                <c:pt idx="1071">
                  <c:v>30.6</c:v>
                </c:pt>
                <c:pt idx="1072">
                  <c:v>30.5</c:v>
                </c:pt>
                <c:pt idx="1073">
                  <c:v>30.6</c:v>
                </c:pt>
                <c:pt idx="1074">
                  <c:v>30.6</c:v>
                </c:pt>
                <c:pt idx="1075">
                  <c:v>30.5</c:v>
                </c:pt>
                <c:pt idx="1076">
                  <c:v>30.5</c:v>
                </c:pt>
                <c:pt idx="1077">
                  <c:v>30.5</c:v>
                </c:pt>
                <c:pt idx="1078">
                  <c:v>30.5</c:v>
                </c:pt>
                <c:pt idx="1079">
                  <c:v>30.5</c:v>
                </c:pt>
                <c:pt idx="1080">
                  <c:v>30.5</c:v>
                </c:pt>
                <c:pt idx="1081">
                  <c:v>30.5</c:v>
                </c:pt>
                <c:pt idx="1082">
                  <c:v>30.5</c:v>
                </c:pt>
                <c:pt idx="1083">
                  <c:v>30.5</c:v>
                </c:pt>
                <c:pt idx="1084">
                  <c:v>30.5</c:v>
                </c:pt>
                <c:pt idx="1085">
                  <c:v>30.5</c:v>
                </c:pt>
                <c:pt idx="1086">
                  <c:v>30.5</c:v>
                </c:pt>
                <c:pt idx="1087">
                  <c:v>30.5</c:v>
                </c:pt>
                <c:pt idx="1088">
                  <c:v>30.5</c:v>
                </c:pt>
                <c:pt idx="1089">
                  <c:v>30.5</c:v>
                </c:pt>
                <c:pt idx="1090">
                  <c:v>30.5</c:v>
                </c:pt>
                <c:pt idx="1091">
                  <c:v>30.5</c:v>
                </c:pt>
                <c:pt idx="1092">
                  <c:v>30.5</c:v>
                </c:pt>
                <c:pt idx="1093">
                  <c:v>30.5</c:v>
                </c:pt>
                <c:pt idx="1094">
                  <c:v>30.5</c:v>
                </c:pt>
                <c:pt idx="1095">
                  <c:v>30.5</c:v>
                </c:pt>
                <c:pt idx="1096">
                  <c:v>30.5</c:v>
                </c:pt>
                <c:pt idx="1097">
                  <c:v>30.5</c:v>
                </c:pt>
                <c:pt idx="1098">
                  <c:v>30.5</c:v>
                </c:pt>
                <c:pt idx="1099">
                  <c:v>30.5</c:v>
                </c:pt>
                <c:pt idx="1100">
                  <c:v>30.5</c:v>
                </c:pt>
                <c:pt idx="1101">
                  <c:v>30.5</c:v>
                </c:pt>
                <c:pt idx="1102">
                  <c:v>30.5</c:v>
                </c:pt>
                <c:pt idx="1103">
                  <c:v>30.5</c:v>
                </c:pt>
                <c:pt idx="1104">
                  <c:v>30.5</c:v>
                </c:pt>
                <c:pt idx="1105">
                  <c:v>30.5</c:v>
                </c:pt>
                <c:pt idx="1106">
                  <c:v>30.5</c:v>
                </c:pt>
                <c:pt idx="1107">
                  <c:v>30.5</c:v>
                </c:pt>
                <c:pt idx="1108">
                  <c:v>30.5</c:v>
                </c:pt>
                <c:pt idx="1109">
                  <c:v>30.5</c:v>
                </c:pt>
                <c:pt idx="1110">
                  <c:v>30.5</c:v>
                </c:pt>
                <c:pt idx="1111">
                  <c:v>30.5</c:v>
                </c:pt>
                <c:pt idx="1112">
                  <c:v>30.5</c:v>
                </c:pt>
                <c:pt idx="1113">
                  <c:v>30.5</c:v>
                </c:pt>
                <c:pt idx="1114">
                  <c:v>30.5</c:v>
                </c:pt>
                <c:pt idx="1115">
                  <c:v>30.5</c:v>
                </c:pt>
                <c:pt idx="1116">
                  <c:v>30.5</c:v>
                </c:pt>
                <c:pt idx="1117">
                  <c:v>30.5</c:v>
                </c:pt>
                <c:pt idx="1118">
                  <c:v>30.5</c:v>
                </c:pt>
                <c:pt idx="1119">
                  <c:v>30.5</c:v>
                </c:pt>
                <c:pt idx="1120">
                  <c:v>30.5</c:v>
                </c:pt>
                <c:pt idx="1121">
                  <c:v>30.5</c:v>
                </c:pt>
                <c:pt idx="1122">
                  <c:v>30.5</c:v>
                </c:pt>
                <c:pt idx="1123">
                  <c:v>30.5</c:v>
                </c:pt>
                <c:pt idx="1124">
                  <c:v>30.5</c:v>
                </c:pt>
                <c:pt idx="1125">
                  <c:v>30.5</c:v>
                </c:pt>
                <c:pt idx="1126">
                  <c:v>30.5</c:v>
                </c:pt>
                <c:pt idx="1127">
                  <c:v>30.5</c:v>
                </c:pt>
                <c:pt idx="1128">
                  <c:v>30.5</c:v>
                </c:pt>
                <c:pt idx="1129">
                  <c:v>30.5</c:v>
                </c:pt>
                <c:pt idx="1130">
                  <c:v>30.5</c:v>
                </c:pt>
                <c:pt idx="1131">
                  <c:v>30.5</c:v>
                </c:pt>
                <c:pt idx="1132">
                  <c:v>30.5</c:v>
                </c:pt>
                <c:pt idx="1133">
                  <c:v>30.5</c:v>
                </c:pt>
                <c:pt idx="1134">
                  <c:v>30.5</c:v>
                </c:pt>
                <c:pt idx="1135">
                  <c:v>30.5</c:v>
                </c:pt>
                <c:pt idx="1136">
                  <c:v>30.5</c:v>
                </c:pt>
                <c:pt idx="1137">
                  <c:v>30.5</c:v>
                </c:pt>
                <c:pt idx="1138">
                  <c:v>30.5</c:v>
                </c:pt>
                <c:pt idx="1139">
                  <c:v>30.5</c:v>
                </c:pt>
                <c:pt idx="1140">
                  <c:v>30.5</c:v>
                </c:pt>
                <c:pt idx="1141">
                  <c:v>30.5</c:v>
                </c:pt>
                <c:pt idx="1142">
                  <c:v>30.4</c:v>
                </c:pt>
                <c:pt idx="1143">
                  <c:v>30.4</c:v>
                </c:pt>
                <c:pt idx="1144">
                  <c:v>30.4</c:v>
                </c:pt>
                <c:pt idx="1145">
                  <c:v>30.4</c:v>
                </c:pt>
                <c:pt idx="1146">
                  <c:v>30.4</c:v>
                </c:pt>
                <c:pt idx="1147">
                  <c:v>30.4</c:v>
                </c:pt>
                <c:pt idx="1148">
                  <c:v>30.4</c:v>
                </c:pt>
                <c:pt idx="1149">
                  <c:v>30.4</c:v>
                </c:pt>
                <c:pt idx="1150">
                  <c:v>30.4</c:v>
                </c:pt>
                <c:pt idx="1151">
                  <c:v>30.4</c:v>
                </c:pt>
                <c:pt idx="1152">
                  <c:v>30.4</c:v>
                </c:pt>
                <c:pt idx="1153">
                  <c:v>30.4</c:v>
                </c:pt>
                <c:pt idx="1154">
                  <c:v>30.4</c:v>
                </c:pt>
                <c:pt idx="1155">
                  <c:v>30.4</c:v>
                </c:pt>
                <c:pt idx="1156">
                  <c:v>30.4</c:v>
                </c:pt>
                <c:pt idx="1157">
                  <c:v>30.4</c:v>
                </c:pt>
                <c:pt idx="1158">
                  <c:v>30.4</c:v>
                </c:pt>
                <c:pt idx="1159">
                  <c:v>30.4</c:v>
                </c:pt>
                <c:pt idx="1160">
                  <c:v>30.4</c:v>
                </c:pt>
                <c:pt idx="1161">
                  <c:v>30.4</c:v>
                </c:pt>
                <c:pt idx="1162">
                  <c:v>30.4</c:v>
                </c:pt>
                <c:pt idx="1163">
                  <c:v>30.4</c:v>
                </c:pt>
                <c:pt idx="1164">
                  <c:v>30.4</c:v>
                </c:pt>
                <c:pt idx="1165">
                  <c:v>30.4</c:v>
                </c:pt>
                <c:pt idx="1166">
                  <c:v>30.4</c:v>
                </c:pt>
                <c:pt idx="1167">
                  <c:v>30.4</c:v>
                </c:pt>
                <c:pt idx="1168">
                  <c:v>30.4</c:v>
                </c:pt>
                <c:pt idx="1169">
                  <c:v>30.4</c:v>
                </c:pt>
                <c:pt idx="1170">
                  <c:v>30.4</c:v>
                </c:pt>
                <c:pt idx="1171">
                  <c:v>30.4</c:v>
                </c:pt>
                <c:pt idx="1172">
                  <c:v>30.4</c:v>
                </c:pt>
                <c:pt idx="1173">
                  <c:v>30.4</c:v>
                </c:pt>
                <c:pt idx="1174">
                  <c:v>30.4</c:v>
                </c:pt>
                <c:pt idx="1175">
                  <c:v>30.4</c:v>
                </c:pt>
                <c:pt idx="1176">
                  <c:v>30.4</c:v>
                </c:pt>
                <c:pt idx="1177">
                  <c:v>30.4</c:v>
                </c:pt>
                <c:pt idx="1178">
                  <c:v>30.4</c:v>
                </c:pt>
                <c:pt idx="1179">
                  <c:v>30.4</c:v>
                </c:pt>
                <c:pt idx="1180">
                  <c:v>30.3</c:v>
                </c:pt>
                <c:pt idx="1181">
                  <c:v>30.4</c:v>
                </c:pt>
                <c:pt idx="1182">
                  <c:v>30.3</c:v>
                </c:pt>
                <c:pt idx="1183">
                  <c:v>30.3</c:v>
                </c:pt>
                <c:pt idx="1184">
                  <c:v>30.3</c:v>
                </c:pt>
                <c:pt idx="1185">
                  <c:v>30.3</c:v>
                </c:pt>
                <c:pt idx="1186">
                  <c:v>30.3</c:v>
                </c:pt>
                <c:pt idx="1187">
                  <c:v>30.3</c:v>
                </c:pt>
                <c:pt idx="1188">
                  <c:v>30.3</c:v>
                </c:pt>
                <c:pt idx="1189">
                  <c:v>30.3</c:v>
                </c:pt>
                <c:pt idx="1190">
                  <c:v>30.4</c:v>
                </c:pt>
                <c:pt idx="1191">
                  <c:v>30.3</c:v>
                </c:pt>
                <c:pt idx="1192">
                  <c:v>30.3</c:v>
                </c:pt>
                <c:pt idx="1193">
                  <c:v>30.3</c:v>
                </c:pt>
                <c:pt idx="1194">
                  <c:v>30.3</c:v>
                </c:pt>
                <c:pt idx="1195">
                  <c:v>30.3</c:v>
                </c:pt>
                <c:pt idx="1196">
                  <c:v>30.3</c:v>
                </c:pt>
                <c:pt idx="1197">
                  <c:v>30.3</c:v>
                </c:pt>
                <c:pt idx="1198">
                  <c:v>30.3</c:v>
                </c:pt>
                <c:pt idx="1199">
                  <c:v>30.3</c:v>
                </c:pt>
                <c:pt idx="1200">
                  <c:v>30.3</c:v>
                </c:pt>
                <c:pt idx="1201">
                  <c:v>30.3</c:v>
                </c:pt>
                <c:pt idx="1202">
                  <c:v>30.3</c:v>
                </c:pt>
                <c:pt idx="1203">
                  <c:v>30.3</c:v>
                </c:pt>
                <c:pt idx="1204">
                  <c:v>30.3</c:v>
                </c:pt>
                <c:pt idx="1205">
                  <c:v>30.3</c:v>
                </c:pt>
                <c:pt idx="1206">
                  <c:v>30.3</c:v>
                </c:pt>
                <c:pt idx="1207">
                  <c:v>30.3</c:v>
                </c:pt>
                <c:pt idx="1208">
                  <c:v>30.3</c:v>
                </c:pt>
                <c:pt idx="1209">
                  <c:v>30.3</c:v>
                </c:pt>
                <c:pt idx="1210">
                  <c:v>30.3</c:v>
                </c:pt>
                <c:pt idx="1211">
                  <c:v>30.3</c:v>
                </c:pt>
                <c:pt idx="1212">
                  <c:v>30.3</c:v>
                </c:pt>
                <c:pt idx="1213">
                  <c:v>30.3</c:v>
                </c:pt>
                <c:pt idx="1214">
                  <c:v>30.3</c:v>
                </c:pt>
                <c:pt idx="1215">
                  <c:v>30.3</c:v>
                </c:pt>
                <c:pt idx="1216">
                  <c:v>30.3</c:v>
                </c:pt>
                <c:pt idx="1217">
                  <c:v>30.3</c:v>
                </c:pt>
                <c:pt idx="1218">
                  <c:v>30.3</c:v>
                </c:pt>
                <c:pt idx="1219">
                  <c:v>30.3</c:v>
                </c:pt>
                <c:pt idx="1220">
                  <c:v>30.3</c:v>
                </c:pt>
                <c:pt idx="1221">
                  <c:v>30.3</c:v>
                </c:pt>
                <c:pt idx="1222">
                  <c:v>30.3</c:v>
                </c:pt>
                <c:pt idx="1223">
                  <c:v>30.3</c:v>
                </c:pt>
                <c:pt idx="1224">
                  <c:v>30.3</c:v>
                </c:pt>
                <c:pt idx="1225">
                  <c:v>30.3</c:v>
                </c:pt>
                <c:pt idx="1226">
                  <c:v>30.3</c:v>
                </c:pt>
                <c:pt idx="1227">
                  <c:v>30.3</c:v>
                </c:pt>
                <c:pt idx="1228">
                  <c:v>30.3</c:v>
                </c:pt>
                <c:pt idx="1229">
                  <c:v>30.3</c:v>
                </c:pt>
                <c:pt idx="1230">
                  <c:v>30.3</c:v>
                </c:pt>
                <c:pt idx="1231">
                  <c:v>30.3</c:v>
                </c:pt>
                <c:pt idx="1232">
                  <c:v>30.3</c:v>
                </c:pt>
                <c:pt idx="1233">
                  <c:v>30.3</c:v>
                </c:pt>
                <c:pt idx="1234">
                  <c:v>30.3</c:v>
                </c:pt>
                <c:pt idx="1235">
                  <c:v>30.3</c:v>
                </c:pt>
                <c:pt idx="1236">
                  <c:v>30.3</c:v>
                </c:pt>
                <c:pt idx="1237">
                  <c:v>30.3</c:v>
                </c:pt>
                <c:pt idx="1238">
                  <c:v>30.3</c:v>
                </c:pt>
                <c:pt idx="1239">
                  <c:v>30.3</c:v>
                </c:pt>
                <c:pt idx="1240">
                  <c:v>30.2</c:v>
                </c:pt>
                <c:pt idx="1241">
                  <c:v>30.2</c:v>
                </c:pt>
                <c:pt idx="1242">
                  <c:v>30.2</c:v>
                </c:pt>
                <c:pt idx="1243">
                  <c:v>30.2</c:v>
                </c:pt>
                <c:pt idx="1244">
                  <c:v>30.2</c:v>
                </c:pt>
                <c:pt idx="1245">
                  <c:v>30.2</c:v>
                </c:pt>
                <c:pt idx="1246">
                  <c:v>30.2</c:v>
                </c:pt>
                <c:pt idx="1247">
                  <c:v>30.2</c:v>
                </c:pt>
                <c:pt idx="1248">
                  <c:v>30.2</c:v>
                </c:pt>
                <c:pt idx="1249">
                  <c:v>30.2</c:v>
                </c:pt>
                <c:pt idx="1250">
                  <c:v>30.2</c:v>
                </c:pt>
                <c:pt idx="1251">
                  <c:v>30.2</c:v>
                </c:pt>
                <c:pt idx="1252">
                  <c:v>30.2</c:v>
                </c:pt>
                <c:pt idx="1253">
                  <c:v>30.2</c:v>
                </c:pt>
                <c:pt idx="1254">
                  <c:v>30.2</c:v>
                </c:pt>
                <c:pt idx="1255">
                  <c:v>30.1</c:v>
                </c:pt>
                <c:pt idx="1256">
                  <c:v>30.1</c:v>
                </c:pt>
                <c:pt idx="1257">
                  <c:v>30.1</c:v>
                </c:pt>
                <c:pt idx="1258">
                  <c:v>30.1</c:v>
                </c:pt>
                <c:pt idx="1259">
                  <c:v>30.1</c:v>
                </c:pt>
                <c:pt idx="1260">
                  <c:v>30.1</c:v>
                </c:pt>
                <c:pt idx="1261">
                  <c:v>30.1</c:v>
                </c:pt>
                <c:pt idx="1262">
                  <c:v>30.1</c:v>
                </c:pt>
                <c:pt idx="1263">
                  <c:v>30.1</c:v>
                </c:pt>
                <c:pt idx="1264">
                  <c:v>30.1</c:v>
                </c:pt>
                <c:pt idx="1265">
                  <c:v>30.1</c:v>
                </c:pt>
                <c:pt idx="1266">
                  <c:v>30.1</c:v>
                </c:pt>
                <c:pt idx="1267">
                  <c:v>30.1</c:v>
                </c:pt>
                <c:pt idx="1268">
                  <c:v>30.1</c:v>
                </c:pt>
                <c:pt idx="1269">
                  <c:v>30.1</c:v>
                </c:pt>
                <c:pt idx="1270">
                  <c:v>30.1</c:v>
                </c:pt>
                <c:pt idx="1271">
                  <c:v>30.1</c:v>
                </c:pt>
                <c:pt idx="1272">
                  <c:v>30.1</c:v>
                </c:pt>
                <c:pt idx="1273">
                  <c:v>30.1</c:v>
                </c:pt>
                <c:pt idx="1274">
                  <c:v>30.1</c:v>
                </c:pt>
                <c:pt idx="1275">
                  <c:v>30.1</c:v>
                </c:pt>
                <c:pt idx="1276">
                  <c:v>30.1</c:v>
                </c:pt>
                <c:pt idx="1277">
                  <c:v>30.1</c:v>
                </c:pt>
                <c:pt idx="1278">
                  <c:v>30.1</c:v>
                </c:pt>
                <c:pt idx="1279">
                  <c:v>30.1</c:v>
                </c:pt>
                <c:pt idx="1280">
                  <c:v>30.1</c:v>
                </c:pt>
                <c:pt idx="1281">
                  <c:v>30.1</c:v>
                </c:pt>
                <c:pt idx="1282">
                  <c:v>30.1</c:v>
                </c:pt>
                <c:pt idx="1283">
                  <c:v>30.1</c:v>
                </c:pt>
                <c:pt idx="1284">
                  <c:v>30.1</c:v>
                </c:pt>
                <c:pt idx="1285">
                  <c:v>30.1</c:v>
                </c:pt>
                <c:pt idx="1286">
                  <c:v>30.1</c:v>
                </c:pt>
                <c:pt idx="1287">
                  <c:v>30.1</c:v>
                </c:pt>
                <c:pt idx="1288">
                  <c:v>30.1</c:v>
                </c:pt>
                <c:pt idx="1289">
                  <c:v>30.1</c:v>
                </c:pt>
                <c:pt idx="1290">
                  <c:v>30.1</c:v>
                </c:pt>
                <c:pt idx="1291">
                  <c:v>30.1</c:v>
                </c:pt>
                <c:pt idx="1292">
                  <c:v>30.1</c:v>
                </c:pt>
                <c:pt idx="1293">
                  <c:v>30.1</c:v>
                </c:pt>
                <c:pt idx="1294">
                  <c:v>30.1</c:v>
                </c:pt>
                <c:pt idx="1295">
                  <c:v>30.1</c:v>
                </c:pt>
                <c:pt idx="1296">
                  <c:v>30.1</c:v>
                </c:pt>
                <c:pt idx="1297">
                  <c:v>30.1</c:v>
                </c:pt>
                <c:pt idx="1298">
                  <c:v>30.1</c:v>
                </c:pt>
                <c:pt idx="1299">
                  <c:v>30.1</c:v>
                </c:pt>
                <c:pt idx="1300">
                  <c:v>30.1</c:v>
                </c:pt>
                <c:pt idx="1301">
                  <c:v>30.1</c:v>
                </c:pt>
                <c:pt idx="1302">
                  <c:v>30.1</c:v>
                </c:pt>
                <c:pt idx="1303">
                  <c:v>30.1</c:v>
                </c:pt>
                <c:pt idx="1304">
                  <c:v>30.1</c:v>
                </c:pt>
                <c:pt idx="1305">
                  <c:v>30.1</c:v>
                </c:pt>
                <c:pt idx="1306">
                  <c:v>30.1</c:v>
                </c:pt>
                <c:pt idx="1307">
                  <c:v>30.1</c:v>
                </c:pt>
                <c:pt idx="1308">
                  <c:v>30.1</c:v>
                </c:pt>
                <c:pt idx="1309">
                  <c:v>30.1</c:v>
                </c:pt>
                <c:pt idx="1310">
                  <c:v>30.1</c:v>
                </c:pt>
                <c:pt idx="1311">
                  <c:v>30.1</c:v>
                </c:pt>
                <c:pt idx="1312">
                  <c:v>30.1</c:v>
                </c:pt>
                <c:pt idx="1313">
                  <c:v>30.1</c:v>
                </c:pt>
                <c:pt idx="1314">
                  <c:v>30.1</c:v>
                </c:pt>
                <c:pt idx="1315">
                  <c:v>30.1</c:v>
                </c:pt>
                <c:pt idx="1316">
                  <c:v>30.1</c:v>
                </c:pt>
                <c:pt idx="1317">
                  <c:v>30.1</c:v>
                </c:pt>
                <c:pt idx="1318">
                  <c:v>30.1</c:v>
                </c:pt>
                <c:pt idx="1319">
                  <c:v>30.1</c:v>
                </c:pt>
                <c:pt idx="1320">
                  <c:v>30.1</c:v>
                </c:pt>
                <c:pt idx="1321">
                  <c:v>30.1</c:v>
                </c:pt>
                <c:pt idx="1322">
                  <c:v>30.1</c:v>
                </c:pt>
                <c:pt idx="1323">
                  <c:v>30.1</c:v>
                </c:pt>
                <c:pt idx="1324">
                  <c:v>30.1</c:v>
                </c:pt>
                <c:pt idx="1325">
                  <c:v>30.1</c:v>
                </c:pt>
                <c:pt idx="1326">
                  <c:v>30.1</c:v>
                </c:pt>
                <c:pt idx="1327">
                  <c:v>30.1</c:v>
                </c:pt>
                <c:pt idx="1328">
                  <c:v>30.1</c:v>
                </c:pt>
                <c:pt idx="1329">
                  <c:v>30.1</c:v>
                </c:pt>
                <c:pt idx="1330">
                  <c:v>30.1</c:v>
                </c:pt>
                <c:pt idx="1331">
                  <c:v>30.1</c:v>
                </c:pt>
                <c:pt idx="1332">
                  <c:v>30.1</c:v>
                </c:pt>
                <c:pt idx="1333">
                  <c:v>30.1</c:v>
                </c:pt>
                <c:pt idx="1334">
                  <c:v>30.1</c:v>
                </c:pt>
                <c:pt idx="1335">
                  <c:v>30.1</c:v>
                </c:pt>
                <c:pt idx="1336">
                  <c:v>30.1</c:v>
                </c:pt>
                <c:pt idx="1337">
                  <c:v>30.1</c:v>
                </c:pt>
                <c:pt idx="1338">
                  <c:v>30.1</c:v>
                </c:pt>
                <c:pt idx="1339">
                  <c:v>30.1</c:v>
                </c:pt>
                <c:pt idx="1340">
                  <c:v>30.1</c:v>
                </c:pt>
                <c:pt idx="1341">
                  <c:v>30.1</c:v>
                </c:pt>
                <c:pt idx="1342">
                  <c:v>30.1</c:v>
                </c:pt>
                <c:pt idx="1343">
                  <c:v>30.1</c:v>
                </c:pt>
                <c:pt idx="1344">
                  <c:v>30.1</c:v>
                </c:pt>
                <c:pt idx="1345">
                  <c:v>30.1</c:v>
                </c:pt>
                <c:pt idx="1346">
                  <c:v>30.1</c:v>
                </c:pt>
                <c:pt idx="1347">
                  <c:v>30.1</c:v>
                </c:pt>
                <c:pt idx="1348">
                  <c:v>30.1</c:v>
                </c:pt>
                <c:pt idx="1349">
                  <c:v>30.1</c:v>
                </c:pt>
                <c:pt idx="1350">
                  <c:v>30.1</c:v>
                </c:pt>
                <c:pt idx="1351">
                  <c:v>30.1</c:v>
                </c:pt>
                <c:pt idx="1352">
                  <c:v>30.1</c:v>
                </c:pt>
                <c:pt idx="1353">
                  <c:v>30.1</c:v>
                </c:pt>
                <c:pt idx="1354">
                  <c:v>30.1</c:v>
                </c:pt>
                <c:pt idx="1355">
                  <c:v>30.1</c:v>
                </c:pt>
                <c:pt idx="1356">
                  <c:v>30.1</c:v>
                </c:pt>
                <c:pt idx="1357">
                  <c:v>30.1</c:v>
                </c:pt>
                <c:pt idx="1358">
                  <c:v>30.1</c:v>
                </c:pt>
                <c:pt idx="1359">
                  <c:v>30.1</c:v>
                </c:pt>
                <c:pt idx="1360">
                  <c:v>30.1</c:v>
                </c:pt>
                <c:pt idx="1361">
                  <c:v>30.1</c:v>
                </c:pt>
                <c:pt idx="1362">
                  <c:v>30.1</c:v>
                </c:pt>
                <c:pt idx="1363">
                  <c:v>30.1</c:v>
                </c:pt>
                <c:pt idx="1364">
                  <c:v>30.1</c:v>
                </c:pt>
                <c:pt idx="1365">
                  <c:v>30</c:v>
                </c:pt>
                <c:pt idx="1366">
                  <c:v>30</c:v>
                </c:pt>
                <c:pt idx="1367">
                  <c:v>30</c:v>
                </c:pt>
                <c:pt idx="1368">
                  <c:v>30</c:v>
                </c:pt>
                <c:pt idx="1369">
                  <c:v>30</c:v>
                </c:pt>
                <c:pt idx="1370">
                  <c:v>30</c:v>
                </c:pt>
                <c:pt idx="1371">
                  <c:v>30</c:v>
                </c:pt>
                <c:pt idx="1372">
                  <c:v>30</c:v>
                </c:pt>
                <c:pt idx="1373">
                  <c:v>30</c:v>
                </c:pt>
                <c:pt idx="1374">
                  <c:v>30</c:v>
                </c:pt>
                <c:pt idx="1375">
                  <c:v>30</c:v>
                </c:pt>
                <c:pt idx="1376">
                  <c:v>30</c:v>
                </c:pt>
                <c:pt idx="1377">
                  <c:v>30</c:v>
                </c:pt>
                <c:pt idx="1378">
                  <c:v>30</c:v>
                </c:pt>
                <c:pt idx="1379">
                  <c:v>30</c:v>
                </c:pt>
                <c:pt idx="1380">
                  <c:v>30</c:v>
                </c:pt>
                <c:pt idx="1381">
                  <c:v>30</c:v>
                </c:pt>
                <c:pt idx="1382">
                  <c:v>30</c:v>
                </c:pt>
                <c:pt idx="1383">
                  <c:v>30</c:v>
                </c:pt>
                <c:pt idx="1384">
                  <c:v>30</c:v>
                </c:pt>
                <c:pt idx="1385">
                  <c:v>30</c:v>
                </c:pt>
                <c:pt idx="1386">
                  <c:v>30</c:v>
                </c:pt>
                <c:pt idx="1387">
                  <c:v>30</c:v>
                </c:pt>
                <c:pt idx="1388">
                  <c:v>30</c:v>
                </c:pt>
                <c:pt idx="1389">
                  <c:v>30</c:v>
                </c:pt>
                <c:pt idx="1390">
                  <c:v>30</c:v>
                </c:pt>
                <c:pt idx="1391">
                  <c:v>30</c:v>
                </c:pt>
                <c:pt idx="1392">
                  <c:v>30</c:v>
                </c:pt>
                <c:pt idx="1393">
                  <c:v>30</c:v>
                </c:pt>
                <c:pt idx="1394">
                  <c:v>30</c:v>
                </c:pt>
                <c:pt idx="1395">
                  <c:v>30</c:v>
                </c:pt>
                <c:pt idx="1396">
                  <c:v>30</c:v>
                </c:pt>
                <c:pt idx="1397">
                  <c:v>30</c:v>
                </c:pt>
                <c:pt idx="1398">
                  <c:v>30</c:v>
                </c:pt>
                <c:pt idx="1399">
                  <c:v>30</c:v>
                </c:pt>
                <c:pt idx="1400">
                  <c:v>30</c:v>
                </c:pt>
                <c:pt idx="1401">
                  <c:v>30</c:v>
                </c:pt>
                <c:pt idx="1402">
                  <c:v>30</c:v>
                </c:pt>
                <c:pt idx="1403">
                  <c:v>30</c:v>
                </c:pt>
                <c:pt idx="1404">
                  <c:v>30</c:v>
                </c:pt>
                <c:pt idx="1405">
                  <c:v>30</c:v>
                </c:pt>
                <c:pt idx="1406">
                  <c:v>30</c:v>
                </c:pt>
                <c:pt idx="1407">
                  <c:v>30</c:v>
                </c:pt>
                <c:pt idx="1408">
                  <c:v>30</c:v>
                </c:pt>
                <c:pt idx="1409">
                  <c:v>30</c:v>
                </c:pt>
                <c:pt idx="1410">
                  <c:v>30</c:v>
                </c:pt>
                <c:pt idx="1411">
                  <c:v>30</c:v>
                </c:pt>
                <c:pt idx="1412">
                  <c:v>30</c:v>
                </c:pt>
                <c:pt idx="1413">
                  <c:v>30</c:v>
                </c:pt>
                <c:pt idx="1414">
                  <c:v>30</c:v>
                </c:pt>
                <c:pt idx="1415">
                  <c:v>29.9</c:v>
                </c:pt>
                <c:pt idx="1416">
                  <c:v>29.9</c:v>
                </c:pt>
                <c:pt idx="1417">
                  <c:v>29.9</c:v>
                </c:pt>
                <c:pt idx="1418">
                  <c:v>29.9</c:v>
                </c:pt>
                <c:pt idx="1419">
                  <c:v>29.9</c:v>
                </c:pt>
                <c:pt idx="1420">
                  <c:v>29.9</c:v>
                </c:pt>
                <c:pt idx="1421">
                  <c:v>29.9</c:v>
                </c:pt>
                <c:pt idx="1422">
                  <c:v>29.9</c:v>
                </c:pt>
                <c:pt idx="1423">
                  <c:v>29.9</c:v>
                </c:pt>
                <c:pt idx="1424">
                  <c:v>29.9</c:v>
                </c:pt>
                <c:pt idx="1425">
                  <c:v>29.9</c:v>
                </c:pt>
                <c:pt idx="1426">
                  <c:v>29.9</c:v>
                </c:pt>
                <c:pt idx="1427">
                  <c:v>29.9</c:v>
                </c:pt>
                <c:pt idx="1428">
                  <c:v>29.9</c:v>
                </c:pt>
                <c:pt idx="1429">
                  <c:v>29.9</c:v>
                </c:pt>
                <c:pt idx="1430">
                  <c:v>29.9</c:v>
                </c:pt>
                <c:pt idx="1431">
                  <c:v>29.9</c:v>
                </c:pt>
                <c:pt idx="1432">
                  <c:v>29.9</c:v>
                </c:pt>
                <c:pt idx="1433">
                  <c:v>29.9</c:v>
                </c:pt>
                <c:pt idx="1434">
                  <c:v>29.9</c:v>
                </c:pt>
                <c:pt idx="1435">
                  <c:v>29.9</c:v>
                </c:pt>
                <c:pt idx="1436">
                  <c:v>29.9</c:v>
                </c:pt>
                <c:pt idx="1437">
                  <c:v>29.9</c:v>
                </c:pt>
                <c:pt idx="1438">
                  <c:v>30</c:v>
                </c:pt>
                <c:pt idx="1439">
                  <c:v>30</c:v>
                </c:pt>
                <c:pt idx="1440">
                  <c:v>29.9</c:v>
                </c:pt>
                <c:pt idx="1441">
                  <c:v>29.9</c:v>
                </c:pt>
                <c:pt idx="1442">
                  <c:v>29.9</c:v>
                </c:pt>
                <c:pt idx="1443">
                  <c:v>29.9</c:v>
                </c:pt>
                <c:pt idx="1444">
                  <c:v>29.9</c:v>
                </c:pt>
                <c:pt idx="1445">
                  <c:v>29.9</c:v>
                </c:pt>
                <c:pt idx="1446">
                  <c:v>29.9</c:v>
                </c:pt>
                <c:pt idx="1447">
                  <c:v>29.9</c:v>
                </c:pt>
                <c:pt idx="1448">
                  <c:v>29.9</c:v>
                </c:pt>
                <c:pt idx="1449">
                  <c:v>29.9</c:v>
                </c:pt>
                <c:pt idx="1450">
                  <c:v>29.9</c:v>
                </c:pt>
                <c:pt idx="1451">
                  <c:v>29.9</c:v>
                </c:pt>
                <c:pt idx="1452">
                  <c:v>29.9</c:v>
                </c:pt>
                <c:pt idx="1453">
                  <c:v>29.9</c:v>
                </c:pt>
                <c:pt idx="1454">
                  <c:v>29.9</c:v>
                </c:pt>
                <c:pt idx="1455">
                  <c:v>29.9</c:v>
                </c:pt>
                <c:pt idx="1456">
                  <c:v>29.9</c:v>
                </c:pt>
                <c:pt idx="1457">
                  <c:v>29.9</c:v>
                </c:pt>
                <c:pt idx="1458">
                  <c:v>29.9</c:v>
                </c:pt>
                <c:pt idx="1459">
                  <c:v>29.9</c:v>
                </c:pt>
                <c:pt idx="1460">
                  <c:v>29.9</c:v>
                </c:pt>
                <c:pt idx="1461">
                  <c:v>29.9</c:v>
                </c:pt>
                <c:pt idx="1462">
                  <c:v>29.9</c:v>
                </c:pt>
                <c:pt idx="1463">
                  <c:v>29.9</c:v>
                </c:pt>
                <c:pt idx="1464">
                  <c:v>29.9</c:v>
                </c:pt>
                <c:pt idx="1465">
                  <c:v>29.9</c:v>
                </c:pt>
                <c:pt idx="1466">
                  <c:v>29.9</c:v>
                </c:pt>
                <c:pt idx="1467">
                  <c:v>29.9</c:v>
                </c:pt>
                <c:pt idx="1468">
                  <c:v>29.9</c:v>
                </c:pt>
                <c:pt idx="1469">
                  <c:v>29.9</c:v>
                </c:pt>
                <c:pt idx="1470">
                  <c:v>29.9</c:v>
                </c:pt>
                <c:pt idx="1471">
                  <c:v>29.8</c:v>
                </c:pt>
                <c:pt idx="1472">
                  <c:v>29.8</c:v>
                </c:pt>
                <c:pt idx="1473">
                  <c:v>29.8</c:v>
                </c:pt>
                <c:pt idx="1474">
                  <c:v>29.8</c:v>
                </c:pt>
                <c:pt idx="1475">
                  <c:v>29.8</c:v>
                </c:pt>
                <c:pt idx="1476">
                  <c:v>29.8</c:v>
                </c:pt>
                <c:pt idx="1477">
                  <c:v>29.8</c:v>
                </c:pt>
                <c:pt idx="1478">
                  <c:v>29.8</c:v>
                </c:pt>
                <c:pt idx="1479">
                  <c:v>29.8</c:v>
                </c:pt>
                <c:pt idx="1480">
                  <c:v>29.8</c:v>
                </c:pt>
                <c:pt idx="1481">
                  <c:v>29.8</c:v>
                </c:pt>
                <c:pt idx="1482">
                  <c:v>29.8</c:v>
                </c:pt>
                <c:pt idx="1483">
                  <c:v>29.8</c:v>
                </c:pt>
                <c:pt idx="1484">
                  <c:v>29.8</c:v>
                </c:pt>
                <c:pt idx="1485">
                  <c:v>29.8</c:v>
                </c:pt>
                <c:pt idx="1486">
                  <c:v>29.8</c:v>
                </c:pt>
                <c:pt idx="1487">
                  <c:v>29.8</c:v>
                </c:pt>
                <c:pt idx="1488">
                  <c:v>29.8</c:v>
                </c:pt>
                <c:pt idx="1489">
                  <c:v>29.8</c:v>
                </c:pt>
                <c:pt idx="1490">
                  <c:v>29.8</c:v>
                </c:pt>
                <c:pt idx="1491">
                  <c:v>29.8</c:v>
                </c:pt>
                <c:pt idx="1492">
                  <c:v>29.8</c:v>
                </c:pt>
                <c:pt idx="1493">
                  <c:v>29.8</c:v>
                </c:pt>
                <c:pt idx="1494">
                  <c:v>29.8</c:v>
                </c:pt>
                <c:pt idx="1495">
                  <c:v>29.8</c:v>
                </c:pt>
                <c:pt idx="1496">
                  <c:v>29.8</c:v>
                </c:pt>
                <c:pt idx="1497">
                  <c:v>29.8</c:v>
                </c:pt>
                <c:pt idx="1498">
                  <c:v>29.8</c:v>
                </c:pt>
                <c:pt idx="1499">
                  <c:v>29.8</c:v>
                </c:pt>
                <c:pt idx="1500">
                  <c:v>29.8</c:v>
                </c:pt>
                <c:pt idx="1501">
                  <c:v>29.8</c:v>
                </c:pt>
                <c:pt idx="1502">
                  <c:v>29.8</c:v>
                </c:pt>
                <c:pt idx="1503">
                  <c:v>29.8</c:v>
                </c:pt>
                <c:pt idx="1504">
                  <c:v>29.8</c:v>
                </c:pt>
                <c:pt idx="1505">
                  <c:v>29.8</c:v>
                </c:pt>
                <c:pt idx="1506">
                  <c:v>29.8</c:v>
                </c:pt>
                <c:pt idx="1507">
                  <c:v>29.8</c:v>
                </c:pt>
                <c:pt idx="1508">
                  <c:v>29.8</c:v>
                </c:pt>
                <c:pt idx="1509">
                  <c:v>29.8</c:v>
                </c:pt>
                <c:pt idx="1510">
                  <c:v>29.8</c:v>
                </c:pt>
                <c:pt idx="1511">
                  <c:v>29.8</c:v>
                </c:pt>
                <c:pt idx="1512">
                  <c:v>29.8</c:v>
                </c:pt>
                <c:pt idx="1513">
                  <c:v>29.8</c:v>
                </c:pt>
                <c:pt idx="1514">
                  <c:v>29.8</c:v>
                </c:pt>
                <c:pt idx="1515">
                  <c:v>29.8</c:v>
                </c:pt>
                <c:pt idx="1516">
                  <c:v>29.8</c:v>
                </c:pt>
                <c:pt idx="1517">
                  <c:v>29.8</c:v>
                </c:pt>
                <c:pt idx="1518">
                  <c:v>29.8</c:v>
                </c:pt>
                <c:pt idx="1519">
                  <c:v>29.8</c:v>
                </c:pt>
                <c:pt idx="1520">
                  <c:v>29.8</c:v>
                </c:pt>
                <c:pt idx="1521">
                  <c:v>29.8</c:v>
                </c:pt>
                <c:pt idx="1522">
                  <c:v>29.8</c:v>
                </c:pt>
                <c:pt idx="1523">
                  <c:v>29.8</c:v>
                </c:pt>
                <c:pt idx="1524">
                  <c:v>29.8</c:v>
                </c:pt>
                <c:pt idx="1525">
                  <c:v>29.8</c:v>
                </c:pt>
                <c:pt idx="1526">
                  <c:v>29.8</c:v>
                </c:pt>
                <c:pt idx="1527">
                  <c:v>29.8</c:v>
                </c:pt>
                <c:pt idx="1528">
                  <c:v>29.8</c:v>
                </c:pt>
                <c:pt idx="1529">
                  <c:v>29.8</c:v>
                </c:pt>
                <c:pt idx="1530">
                  <c:v>29.8</c:v>
                </c:pt>
                <c:pt idx="1531">
                  <c:v>29.8</c:v>
                </c:pt>
                <c:pt idx="1532">
                  <c:v>29.8</c:v>
                </c:pt>
                <c:pt idx="1533">
                  <c:v>29.8</c:v>
                </c:pt>
                <c:pt idx="1534">
                  <c:v>29.8</c:v>
                </c:pt>
                <c:pt idx="1535">
                  <c:v>29.8</c:v>
                </c:pt>
                <c:pt idx="1536">
                  <c:v>29.8</c:v>
                </c:pt>
                <c:pt idx="1537">
                  <c:v>29.8</c:v>
                </c:pt>
                <c:pt idx="1538">
                  <c:v>29.8</c:v>
                </c:pt>
                <c:pt idx="1539">
                  <c:v>29.8</c:v>
                </c:pt>
                <c:pt idx="1540">
                  <c:v>29.8</c:v>
                </c:pt>
                <c:pt idx="1541">
                  <c:v>29.8</c:v>
                </c:pt>
                <c:pt idx="1542">
                  <c:v>29.8</c:v>
                </c:pt>
                <c:pt idx="1543">
                  <c:v>29.8</c:v>
                </c:pt>
                <c:pt idx="1544">
                  <c:v>29.7</c:v>
                </c:pt>
                <c:pt idx="1545">
                  <c:v>29.7</c:v>
                </c:pt>
                <c:pt idx="1546">
                  <c:v>29.8</c:v>
                </c:pt>
                <c:pt idx="1547">
                  <c:v>29.8</c:v>
                </c:pt>
                <c:pt idx="1548">
                  <c:v>29.8</c:v>
                </c:pt>
                <c:pt idx="1549">
                  <c:v>29.8</c:v>
                </c:pt>
                <c:pt idx="1550">
                  <c:v>29.8</c:v>
                </c:pt>
                <c:pt idx="1551">
                  <c:v>29.8</c:v>
                </c:pt>
                <c:pt idx="1552">
                  <c:v>29.8</c:v>
                </c:pt>
                <c:pt idx="1553">
                  <c:v>29.8</c:v>
                </c:pt>
                <c:pt idx="1554">
                  <c:v>29.8</c:v>
                </c:pt>
                <c:pt idx="1555">
                  <c:v>29.8</c:v>
                </c:pt>
                <c:pt idx="1556">
                  <c:v>29.8</c:v>
                </c:pt>
                <c:pt idx="1557">
                  <c:v>29.8</c:v>
                </c:pt>
                <c:pt idx="1558">
                  <c:v>29.8</c:v>
                </c:pt>
                <c:pt idx="1559">
                  <c:v>29.7</c:v>
                </c:pt>
                <c:pt idx="1560">
                  <c:v>29.7</c:v>
                </c:pt>
                <c:pt idx="1561">
                  <c:v>29.8</c:v>
                </c:pt>
                <c:pt idx="1562">
                  <c:v>29.7</c:v>
                </c:pt>
                <c:pt idx="1563">
                  <c:v>29.7</c:v>
                </c:pt>
                <c:pt idx="1564">
                  <c:v>29.7</c:v>
                </c:pt>
                <c:pt idx="1565">
                  <c:v>29.7</c:v>
                </c:pt>
                <c:pt idx="1566">
                  <c:v>29.7</c:v>
                </c:pt>
                <c:pt idx="1567">
                  <c:v>29.7</c:v>
                </c:pt>
                <c:pt idx="1568">
                  <c:v>29.7</c:v>
                </c:pt>
                <c:pt idx="1569">
                  <c:v>29.7</c:v>
                </c:pt>
                <c:pt idx="1570">
                  <c:v>29.7</c:v>
                </c:pt>
                <c:pt idx="1571">
                  <c:v>29.7</c:v>
                </c:pt>
                <c:pt idx="1572">
                  <c:v>29.7</c:v>
                </c:pt>
                <c:pt idx="1573">
                  <c:v>29.7</c:v>
                </c:pt>
                <c:pt idx="1574">
                  <c:v>29.7</c:v>
                </c:pt>
                <c:pt idx="1575">
                  <c:v>29.7</c:v>
                </c:pt>
                <c:pt idx="1576">
                  <c:v>29.7</c:v>
                </c:pt>
                <c:pt idx="1577">
                  <c:v>29.7</c:v>
                </c:pt>
                <c:pt idx="1578">
                  <c:v>29.7</c:v>
                </c:pt>
                <c:pt idx="1579">
                  <c:v>29.7</c:v>
                </c:pt>
                <c:pt idx="1580">
                  <c:v>29.7</c:v>
                </c:pt>
                <c:pt idx="1581">
                  <c:v>29.7</c:v>
                </c:pt>
                <c:pt idx="1582">
                  <c:v>29.7</c:v>
                </c:pt>
                <c:pt idx="1583">
                  <c:v>29.7</c:v>
                </c:pt>
                <c:pt idx="1584">
                  <c:v>29.7</c:v>
                </c:pt>
                <c:pt idx="1585">
                  <c:v>29.7</c:v>
                </c:pt>
                <c:pt idx="1586">
                  <c:v>29.7</c:v>
                </c:pt>
                <c:pt idx="1587">
                  <c:v>29.7</c:v>
                </c:pt>
                <c:pt idx="1588">
                  <c:v>29.7</c:v>
                </c:pt>
                <c:pt idx="1589">
                  <c:v>29.7</c:v>
                </c:pt>
                <c:pt idx="1590">
                  <c:v>29.7</c:v>
                </c:pt>
                <c:pt idx="1591">
                  <c:v>29.7</c:v>
                </c:pt>
                <c:pt idx="1592">
                  <c:v>29.7</c:v>
                </c:pt>
                <c:pt idx="1593">
                  <c:v>29.7</c:v>
                </c:pt>
                <c:pt idx="1594">
                  <c:v>29.7</c:v>
                </c:pt>
                <c:pt idx="1595">
                  <c:v>29.7</c:v>
                </c:pt>
                <c:pt idx="1596">
                  <c:v>29.7</c:v>
                </c:pt>
                <c:pt idx="1597">
                  <c:v>29.7</c:v>
                </c:pt>
                <c:pt idx="1598">
                  <c:v>29.7</c:v>
                </c:pt>
                <c:pt idx="1599">
                  <c:v>29.7</c:v>
                </c:pt>
                <c:pt idx="1600">
                  <c:v>29.7</c:v>
                </c:pt>
                <c:pt idx="1601">
                  <c:v>29.7</c:v>
                </c:pt>
                <c:pt idx="1602">
                  <c:v>29.7</c:v>
                </c:pt>
                <c:pt idx="1603">
                  <c:v>29.7</c:v>
                </c:pt>
                <c:pt idx="1604">
                  <c:v>29.7</c:v>
                </c:pt>
                <c:pt idx="1605">
                  <c:v>29.7</c:v>
                </c:pt>
                <c:pt idx="1606">
                  <c:v>29.7</c:v>
                </c:pt>
                <c:pt idx="1607">
                  <c:v>29.7</c:v>
                </c:pt>
                <c:pt idx="1608">
                  <c:v>29.7</c:v>
                </c:pt>
                <c:pt idx="1609">
                  <c:v>29.7</c:v>
                </c:pt>
                <c:pt idx="1610">
                  <c:v>29.7</c:v>
                </c:pt>
                <c:pt idx="1611">
                  <c:v>29.7</c:v>
                </c:pt>
                <c:pt idx="1612">
                  <c:v>29.7</c:v>
                </c:pt>
                <c:pt idx="1613">
                  <c:v>29.7</c:v>
                </c:pt>
                <c:pt idx="1614">
                  <c:v>29.7</c:v>
                </c:pt>
                <c:pt idx="1615">
                  <c:v>29.7</c:v>
                </c:pt>
                <c:pt idx="1616">
                  <c:v>29.7</c:v>
                </c:pt>
                <c:pt idx="1617">
                  <c:v>29.7</c:v>
                </c:pt>
                <c:pt idx="1618">
                  <c:v>29.6</c:v>
                </c:pt>
                <c:pt idx="1619">
                  <c:v>29.6</c:v>
                </c:pt>
                <c:pt idx="1620">
                  <c:v>29.6</c:v>
                </c:pt>
                <c:pt idx="1621">
                  <c:v>29.6</c:v>
                </c:pt>
                <c:pt idx="1622">
                  <c:v>29.6</c:v>
                </c:pt>
                <c:pt idx="1623">
                  <c:v>29.6</c:v>
                </c:pt>
                <c:pt idx="1624">
                  <c:v>29.6</c:v>
                </c:pt>
                <c:pt idx="1625">
                  <c:v>29.6</c:v>
                </c:pt>
                <c:pt idx="1626">
                  <c:v>29.6</c:v>
                </c:pt>
                <c:pt idx="1627">
                  <c:v>29.6</c:v>
                </c:pt>
                <c:pt idx="1628">
                  <c:v>29.6</c:v>
                </c:pt>
                <c:pt idx="1629">
                  <c:v>29.6</c:v>
                </c:pt>
                <c:pt idx="1630">
                  <c:v>29.6</c:v>
                </c:pt>
                <c:pt idx="1631">
                  <c:v>29.6</c:v>
                </c:pt>
                <c:pt idx="1632">
                  <c:v>29.6</c:v>
                </c:pt>
                <c:pt idx="1633">
                  <c:v>29.6</c:v>
                </c:pt>
                <c:pt idx="1634">
                  <c:v>29.6</c:v>
                </c:pt>
                <c:pt idx="1635">
                  <c:v>29.6</c:v>
                </c:pt>
                <c:pt idx="1636">
                  <c:v>29.6</c:v>
                </c:pt>
                <c:pt idx="1637">
                  <c:v>29.6</c:v>
                </c:pt>
                <c:pt idx="1638">
                  <c:v>29.6</c:v>
                </c:pt>
                <c:pt idx="1639">
                  <c:v>29.6</c:v>
                </c:pt>
                <c:pt idx="1640">
                  <c:v>29.6</c:v>
                </c:pt>
                <c:pt idx="1641">
                  <c:v>29.6</c:v>
                </c:pt>
                <c:pt idx="1642">
                  <c:v>29.6</c:v>
                </c:pt>
                <c:pt idx="1643">
                  <c:v>29.6</c:v>
                </c:pt>
                <c:pt idx="1644">
                  <c:v>29.6</c:v>
                </c:pt>
                <c:pt idx="1645">
                  <c:v>29.6</c:v>
                </c:pt>
                <c:pt idx="1646">
                  <c:v>29.6</c:v>
                </c:pt>
                <c:pt idx="1647">
                  <c:v>29.6</c:v>
                </c:pt>
                <c:pt idx="1648">
                  <c:v>29.6</c:v>
                </c:pt>
                <c:pt idx="1649">
                  <c:v>29.6</c:v>
                </c:pt>
                <c:pt idx="1650">
                  <c:v>29.6</c:v>
                </c:pt>
                <c:pt idx="1651">
                  <c:v>29.6</c:v>
                </c:pt>
                <c:pt idx="1652">
                  <c:v>29.6</c:v>
                </c:pt>
                <c:pt idx="1653">
                  <c:v>29.6</c:v>
                </c:pt>
                <c:pt idx="1654">
                  <c:v>29.6</c:v>
                </c:pt>
                <c:pt idx="1655">
                  <c:v>29.6</c:v>
                </c:pt>
                <c:pt idx="1656">
                  <c:v>29.6</c:v>
                </c:pt>
                <c:pt idx="1657">
                  <c:v>29.6</c:v>
                </c:pt>
                <c:pt idx="1658">
                  <c:v>29.6</c:v>
                </c:pt>
                <c:pt idx="1659">
                  <c:v>29.6</c:v>
                </c:pt>
                <c:pt idx="1660">
                  <c:v>29.6</c:v>
                </c:pt>
                <c:pt idx="1661">
                  <c:v>29.6</c:v>
                </c:pt>
                <c:pt idx="1662">
                  <c:v>29.6</c:v>
                </c:pt>
                <c:pt idx="1663">
                  <c:v>29.6</c:v>
                </c:pt>
                <c:pt idx="1664">
                  <c:v>29.5</c:v>
                </c:pt>
                <c:pt idx="1665">
                  <c:v>29.5</c:v>
                </c:pt>
                <c:pt idx="1666">
                  <c:v>29.5</c:v>
                </c:pt>
                <c:pt idx="1667">
                  <c:v>29.5</c:v>
                </c:pt>
                <c:pt idx="1668">
                  <c:v>29.5</c:v>
                </c:pt>
                <c:pt idx="1669">
                  <c:v>29.5</c:v>
                </c:pt>
                <c:pt idx="1670">
                  <c:v>29.5</c:v>
                </c:pt>
                <c:pt idx="1671">
                  <c:v>29.5</c:v>
                </c:pt>
                <c:pt idx="1672">
                  <c:v>29.5</c:v>
                </c:pt>
                <c:pt idx="1673">
                  <c:v>29.5</c:v>
                </c:pt>
                <c:pt idx="1674">
                  <c:v>29.5</c:v>
                </c:pt>
                <c:pt idx="1675">
                  <c:v>29.5</c:v>
                </c:pt>
                <c:pt idx="1676">
                  <c:v>29.5</c:v>
                </c:pt>
                <c:pt idx="1677">
                  <c:v>29.5</c:v>
                </c:pt>
                <c:pt idx="1678">
                  <c:v>29.5</c:v>
                </c:pt>
                <c:pt idx="1679">
                  <c:v>29.5</c:v>
                </c:pt>
                <c:pt idx="1680">
                  <c:v>29.5</c:v>
                </c:pt>
                <c:pt idx="1681">
                  <c:v>29.5</c:v>
                </c:pt>
                <c:pt idx="1682">
                  <c:v>29.5</c:v>
                </c:pt>
                <c:pt idx="1683">
                  <c:v>29.5</c:v>
                </c:pt>
                <c:pt idx="1684">
                  <c:v>29.5</c:v>
                </c:pt>
                <c:pt idx="1685">
                  <c:v>29.5</c:v>
                </c:pt>
                <c:pt idx="1686">
                  <c:v>29.5</c:v>
                </c:pt>
                <c:pt idx="1687">
                  <c:v>29.5</c:v>
                </c:pt>
                <c:pt idx="1688">
                  <c:v>29.5</c:v>
                </c:pt>
                <c:pt idx="1689">
                  <c:v>29.5</c:v>
                </c:pt>
                <c:pt idx="1690">
                  <c:v>29.5</c:v>
                </c:pt>
                <c:pt idx="1691">
                  <c:v>29.5</c:v>
                </c:pt>
                <c:pt idx="1692">
                  <c:v>29.5</c:v>
                </c:pt>
                <c:pt idx="1693">
                  <c:v>29.5</c:v>
                </c:pt>
                <c:pt idx="1694">
                  <c:v>29.5</c:v>
                </c:pt>
                <c:pt idx="1695">
                  <c:v>29.5</c:v>
                </c:pt>
                <c:pt idx="1696">
                  <c:v>29.5</c:v>
                </c:pt>
                <c:pt idx="1697">
                  <c:v>29.6</c:v>
                </c:pt>
                <c:pt idx="1698">
                  <c:v>29.6</c:v>
                </c:pt>
                <c:pt idx="1699">
                  <c:v>29.6</c:v>
                </c:pt>
                <c:pt idx="1700">
                  <c:v>29.6</c:v>
                </c:pt>
                <c:pt idx="1701">
                  <c:v>29.6</c:v>
                </c:pt>
                <c:pt idx="1702">
                  <c:v>29.5</c:v>
                </c:pt>
                <c:pt idx="1703">
                  <c:v>29.5</c:v>
                </c:pt>
                <c:pt idx="1704">
                  <c:v>29.5</c:v>
                </c:pt>
                <c:pt idx="1705">
                  <c:v>29.5</c:v>
                </c:pt>
                <c:pt idx="1706">
                  <c:v>29.5</c:v>
                </c:pt>
                <c:pt idx="1707">
                  <c:v>29.5</c:v>
                </c:pt>
                <c:pt idx="1708">
                  <c:v>29.5</c:v>
                </c:pt>
                <c:pt idx="1709">
                  <c:v>29.5</c:v>
                </c:pt>
                <c:pt idx="1710">
                  <c:v>29.5</c:v>
                </c:pt>
                <c:pt idx="1711">
                  <c:v>29.5</c:v>
                </c:pt>
                <c:pt idx="1712">
                  <c:v>29.5</c:v>
                </c:pt>
                <c:pt idx="1713">
                  <c:v>29.5</c:v>
                </c:pt>
                <c:pt idx="1714">
                  <c:v>29.5</c:v>
                </c:pt>
                <c:pt idx="1715">
                  <c:v>29.5</c:v>
                </c:pt>
                <c:pt idx="1716">
                  <c:v>29.5</c:v>
                </c:pt>
                <c:pt idx="1717">
                  <c:v>29.5</c:v>
                </c:pt>
                <c:pt idx="1718">
                  <c:v>29.5</c:v>
                </c:pt>
                <c:pt idx="1719">
                  <c:v>29.5</c:v>
                </c:pt>
                <c:pt idx="1720">
                  <c:v>29.5</c:v>
                </c:pt>
                <c:pt idx="1721">
                  <c:v>29.5</c:v>
                </c:pt>
                <c:pt idx="1722">
                  <c:v>29.5</c:v>
                </c:pt>
                <c:pt idx="1723">
                  <c:v>29.5</c:v>
                </c:pt>
                <c:pt idx="1724">
                  <c:v>29.5</c:v>
                </c:pt>
                <c:pt idx="1725">
                  <c:v>29.5</c:v>
                </c:pt>
                <c:pt idx="1726">
                  <c:v>29.5</c:v>
                </c:pt>
                <c:pt idx="1727">
                  <c:v>29.5</c:v>
                </c:pt>
                <c:pt idx="1728">
                  <c:v>29.5</c:v>
                </c:pt>
                <c:pt idx="1729">
                  <c:v>29.5</c:v>
                </c:pt>
                <c:pt idx="1730">
                  <c:v>29.5</c:v>
                </c:pt>
                <c:pt idx="1731">
                  <c:v>29.5</c:v>
                </c:pt>
                <c:pt idx="1732">
                  <c:v>29.5</c:v>
                </c:pt>
                <c:pt idx="1733">
                  <c:v>29.5</c:v>
                </c:pt>
                <c:pt idx="1734">
                  <c:v>29.5</c:v>
                </c:pt>
                <c:pt idx="1735">
                  <c:v>29.5</c:v>
                </c:pt>
                <c:pt idx="1736">
                  <c:v>29.5</c:v>
                </c:pt>
                <c:pt idx="1737">
                  <c:v>29.5</c:v>
                </c:pt>
                <c:pt idx="1738">
                  <c:v>29.5</c:v>
                </c:pt>
                <c:pt idx="1739">
                  <c:v>29.5</c:v>
                </c:pt>
                <c:pt idx="1740">
                  <c:v>29.5</c:v>
                </c:pt>
                <c:pt idx="1741">
                  <c:v>29.5</c:v>
                </c:pt>
                <c:pt idx="1742">
                  <c:v>29.5</c:v>
                </c:pt>
                <c:pt idx="1743">
                  <c:v>29.5</c:v>
                </c:pt>
                <c:pt idx="1744">
                  <c:v>29.5</c:v>
                </c:pt>
                <c:pt idx="1745">
                  <c:v>29.5</c:v>
                </c:pt>
                <c:pt idx="1746">
                  <c:v>29.5</c:v>
                </c:pt>
                <c:pt idx="1747">
                  <c:v>29.5</c:v>
                </c:pt>
                <c:pt idx="1748">
                  <c:v>29.4</c:v>
                </c:pt>
                <c:pt idx="1749">
                  <c:v>29.4</c:v>
                </c:pt>
                <c:pt idx="1750">
                  <c:v>29.4</c:v>
                </c:pt>
                <c:pt idx="1751">
                  <c:v>29.4</c:v>
                </c:pt>
                <c:pt idx="1752">
                  <c:v>29.4</c:v>
                </c:pt>
                <c:pt idx="1753">
                  <c:v>29.4</c:v>
                </c:pt>
                <c:pt idx="1754">
                  <c:v>29.4</c:v>
                </c:pt>
                <c:pt idx="1755">
                  <c:v>29.4</c:v>
                </c:pt>
                <c:pt idx="1756">
                  <c:v>29.4</c:v>
                </c:pt>
                <c:pt idx="1757">
                  <c:v>29.4</c:v>
                </c:pt>
                <c:pt idx="1758">
                  <c:v>29.4</c:v>
                </c:pt>
                <c:pt idx="1759">
                  <c:v>29.4</c:v>
                </c:pt>
                <c:pt idx="1760">
                  <c:v>29.4</c:v>
                </c:pt>
                <c:pt idx="1761">
                  <c:v>29.4</c:v>
                </c:pt>
                <c:pt idx="1762">
                  <c:v>29.4</c:v>
                </c:pt>
                <c:pt idx="1763">
                  <c:v>29.4</c:v>
                </c:pt>
                <c:pt idx="1764">
                  <c:v>29.4</c:v>
                </c:pt>
                <c:pt idx="1765">
                  <c:v>29.4</c:v>
                </c:pt>
                <c:pt idx="1766">
                  <c:v>29.4</c:v>
                </c:pt>
                <c:pt idx="1767">
                  <c:v>29.4</c:v>
                </c:pt>
                <c:pt idx="1768">
                  <c:v>29.3</c:v>
                </c:pt>
                <c:pt idx="1769">
                  <c:v>29.3</c:v>
                </c:pt>
                <c:pt idx="1770">
                  <c:v>29.3</c:v>
                </c:pt>
                <c:pt idx="1771">
                  <c:v>29.3</c:v>
                </c:pt>
                <c:pt idx="1772">
                  <c:v>29.3</c:v>
                </c:pt>
                <c:pt idx="1773">
                  <c:v>29.3</c:v>
                </c:pt>
                <c:pt idx="1774">
                  <c:v>29.3</c:v>
                </c:pt>
                <c:pt idx="1775">
                  <c:v>29.3</c:v>
                </c:pt>
                <c:pt idx="1776">
                  <c:v>29.3</c:v>
                </c:pt>
                <c:pt idx="1777">
                  <c:v>29.3</c:v>
                </c:pt>
                <c:pt idx="1778">
                  <c:v>29.3</c:v>
                </c:pt>
                <c:pt idx="1779">
                  <c:v>29.3</c:v>
                </c:pt>
                <c:pt idx="1780">
                  <c:v>29.3</c:v>
                </c:pt>
                <c:pt idx="1781">
                  <c:v>29.3</c:v>
                </c:pt>
                <c:pt idx="1782">
                  <c:v>29.3</c:v>
                </c:pt>
                <c:pt idx="1783">
                  <c:v>29.3</c:v>
                </c:pt>
                <c:pt idx="1784">
                  <c:v>29.3</c:v>
                </c:pt>
                <c:pt idx="1785">
                  <c:v>29.3</c:v>
                </c:pt>
                <c:pt idx="1786">
                  <c:v>29.3</c:v>
                </c:pt>
                <c:pt idx="1787">
                  <c:v>29.3</c:v>
                </c:pt>
                <c:pt idx="1788">
                  <c:v>29.3</c:v>
                </c:pt>
                <c:pt idx="1789">
                  <c:v>29.3</c:v>
                </c:pt>
                <c:pt idx="1790">
                  <c:v>29.3</c:v>
                </c:pt>
                <c:pt idx="1791">
                  <c:v>29.3</c:v>
                </c:pt>
                <c:pt idx="1792">
                  <c:v>29.3</c:v>
                </c:pt>
                <c:pt idx="1793">
                  <c:v>29.3</c:v>
                </c:pt>
                <c:pt idx="1794">
                  <c:v>29.3</c:v>
                </c:pt>
                <c:pt idx="1795">
                  <c:v>29.3</c:v>
                </c:pt>
                <c:pt idx="1796">
                  <c:v>29.3</c:v>
                </c:pt>
                <c:pt idx="1797">
                  <c:v>29.3</c:v>
                </c:pt>
                <c:pt idx="1798">
                  <c:v>29.3</c:v>
                </c:pt>
                <c:pt idx="1799">
                  <c:v>29.3</c:v>
                </c:pt>
                <c:pt idx="1800">
                  <c:v>29.3</c:v>
                </c:pt>
                <c:pt idx="1801">
                  <c:v>29.3</c:v>
                </c:pt>
                <c:pt idx="1802">
                  <c:v>29.3</c:v>
                </c:pt>
                <c:pt idx="1803">
                  <c:v>29.3</c:v>
                </c:pt>
                <c:pt idx="1804">
                  <c:v>29.3</c:v>
                </c:pt>
                <c:pt idx="1805">
                  <c:v>29.3</c:v>
                </c:pt>
                <c:pt idx="1806">
                  <c:v>29.2</c:v>
                </c:pt>
                <c:pt idx="1807">
                  <c:v>29.3</c:v>
                </c:pt>
                <c:pt idx="1808">
                  <c:v>29.2</c:v>
                </c:pt>
                <c:pt idx="1809">
                  <c:v>29.2</c:v>
                </c:pt>
                <c:pt idx="1810">
                  <c:v>29.2</c:v>
                </c:pt>
                <c:pt idx="1811">
                  <c:v>29.2</c:v>
                </c:pt>
                <c:pt idx="1812">
                  <c:v>29.2</c:v>
                </c:pt>
                <c:pt idx="1813">
                  <c:v>29.2</c:v>
                </c:pt>
                <c:pt idx="1814">
                  <c:v>29.2</c:v>
                </c:pt>
                <c:pt idx="1815">
                  <c:v>29.2</c:v>
                </c:pt>
                <c:pt idx="1816">
                  <c:v>29.2</c:v>
                </c:pt>
                <c:pt idx="1817">
                  <c:v>29.2</c:v>
                </c:pt>
                <c:pt idx="1818">
                  <c:v>29.2</c:v>
                </c:pt>
                <c:pt idx="1819">
                  <c:v>29.2</c:v>
                </c:pt>
                <c:pt idx="1820">
                  <c:v>29.2</c:v>
                </c:pt>
                <c:pt idx="1821">
                  <c:v>29.2</c:v>
                </c:pt>
                <c:pt idx="1822">
                  <c:v>29.2</c:v>
                </c:pt>
                <c:pt idx="1823">
                  <c:v>29.2</c:v>
                </c:pt>
                <c:pt idx="1824">
                  <c:v>29.2</c:v>
                </c:pt>
                <c:pt idx="1825">
                  <c:v>29.2</c:v>
                </c:pt>
                <c:pt idx="1826">
                  <c:v>29.2</c:v>
                </c:pt>
                <c:pt idx="1827">
                  <c:v>29.2</c:v>
                </c:pt>
                <c:pt idx="1828">
                  <c:v>29.2</c:v>
                </c:pt>
                <c:pt idx="1829">
                  <c:v>29.2</c:v>
                </c:pt>
                <c:pt idx="1830">
                  <c:v>29.2</c:v>
                </c:pt>
                <c:pt idx="1831">
                  <c:v>29.2</c:v>
                </c:pt>
                <c:pt idx="1832">
                  <c:v>29.2</c:v>
                </c:pt>
                <c:pt idx="1833">
                  <c:v>29.2</c:v>
                </c:pt>
                <c:pt idx="1834">
                  <c:v>29.2</c:v>
                </c:pt>
                <c:pt idx="1835">
                  <c:v>29.2</c:v>
                </c:pt>
                <c:pt idx="1836">
                  <c:v>29.2</c:v>
                </c:pt>
                <c:pt idx="1837">
                  <c:v>29.2</c:v>
                </c:pt>
                <c:pt idx="1838">
                  <c:v>29.2</c:v>
                </c:pt>
                <c:pt idx="1839">
                  <c:v>29.2</c:v>
                </c:pt>
                <c:pt idx="1840">
                  <c:v>29.2</c:v>
                </c:pt>
                <c:pt idx="1841">
                  <c:v>29.2</c:v>
                </c:pt>
                <c:pt idx="1842">
                  <c:v>29.2</c:v>
                </c:pt>
                <c:pt idx="1843">
                  <c:v>29.2</c:v>
                </c:pt>
                <c:pt idx="1844">
                  <c:v>29.2</c:v>
                </c:pt>
                <c:pt idx="1845">
                  <c:v>29.2</c:v>
                </c:pt>
                <c:pt idx="1846">
                  <c:v>29.2</c:v>
                </c:pt>
                <c:pt idx="1847">
                  <c:v>29.2</c:v>
                </c:pt>
                <c:pt idx="1848">
                  <c:v>29.2</c:v>
                </c:pt>
                <c:pt idx="1849">
                  <c:v>29.2</c:v>
                </c:pt>
                <c:pt idx="1850">
                  <c:v>29.1</c:v>
                </c:pt>
                <c:pt idx="1851">
                  <c:v>29.2</c:v>
                </c:pt>
                <c:pt idx="1852">
                  <c:v>29.2</c:v>
                </c:pt>
                <c:pt idx="1853">
                  <c:v>29.1</c:v>
                </c:pt>
                <c:pt idx="1854">
                  <c:v>29.1</c:v>
                </c:pt>
                <c:pt idx="1855">
                  <c:v>29.1</c:v>
                </c:pt>
                <c:pt idx="1856">
                  <c:v>29.1</c:v>
                </c:pt>
                <c:pt idx="1857">
                  <c:v>29.1</c:v>
                </c:pt>
                <c:pt idx="1858">
                  <c:v>29.1</c:v>
                </c:pt>
                <c:pt idx="1859">
                  <c:v>29.1</c:v>
                </c:pt>
                <c:pt idx="1860">
                  <c:v>29.1</c:v>
                </c:pt>
                <c:pt idx="1861">
                  <c:v>29.1</c:v>
                </c:pt>
                <c:pt idx="1862">
                  <c:v>29.1</c:v>
                </c:pt>
                <c:pt idx="1863">
                  <c:v>29.1</c:v>
                </c:pt>
                <c:pt idx="1864">
                  <c:v>29.1</c:v>
                </c:pt>
                <c:pt idx="1865">
                  <c:v>29.1</c:v>
                </c:pt>
                <c:pt idx="1866">
                  <c:v>29.1</c:v>
                </c:pt>
                <c:pt idx="1867">
                  <c:v>29.1</c:v>
                </c:pt>
                <c:pt idx="1868">
                  <c:v>29.1</c:v>
                </c:pt>
                <c:pt idx="1869">
                  <c:v>29.1</c:v>
                </c:pt>
                <c:pt idx="1870">
                  <c:v>29.2</c:v>
                </c:pt>
                <c:pt idx="1871">
                  <c:v>29.2</c:v>
                </c:pt>
                <c:pt idx="1872">
                  <c:v>29.2</c:v>
                </c:pt>
                <c:pt idx="1873">
                  <c:v>29.2</c:v>
                </c:pt>
                <c:pt idx="1874">
                  <c:v>29.2</c:v>
                </c:pt>
                <c:pt idx="1875">
                  <c:v>29.2</c:v>
                </c:pt>
                <c:pt idx="1876">
                  <c:v>29.1</c:v>
                </c:pt>
                <c:pt idx="1877">
                  <c:v>29.2</c:v>
                </c:pt>
                <c:pt idx="1878">
                  <c:v>29.2</c:v>
                </c:pt>
                <c:pt idx="1879">
                  <c:v>29.2</c:v>
                </c:pt>
                <c:pt idx="1880">
                  <c:v>29.1</c:v>
                </c:pt>
                <c:pt idx="1881">
                  <c:v>29.1</c:v>
                </c:pt>
                <c:pt idx="1882">
                  <c:v>29.1</c:v>
                </c:pt>
                <c:pt idx="1883">
                  <c:v>29.2</c:v>
                </c:pt>
                <c:pt idx="1884">
                  <c:v>29.1</c:v>
                </c:pt>
                <c:pt idx="1885">
                  <c:v>29.1</c:v>
                </c:pt>
                <c:pt idx="1886">
                  <c:v>29.1</c:v>
                </c:pt>
                <c:pt idx="1887">
                  <c:v>29.1</c:v>
                </c:pt>
                <c:pt idx="1888">
                  <c:v>29.1</c:v>
                </c:pt>
                <c:pt idx="1889">
                  <c:v>29.1</c:v>
                </c:pt>
                <c:pt idx="1890">
                  <c:v>29.2</c:v>
                </c:pt>
                <c:pt idx="1891">
                  <c:v>29.2</c:v>
                </c:pt>
                <c:pt idx="1892">
                  <c:v>29.2</c:v>
                </c:pt>
                <c:pt idx="1893">
                  <c:v>29.1</c:v>
                </c:pt>
                <c:pt idx="1894">
                  <c:v>29.1</c:v>
                </c:pt>
                <c:pt idx="1895">
                  <c:v>29.1</c:v>
                </c:pt>
                <c:pt idx="1896">
                  <c:v>29.1</c:v>
                </c:pt>
                <c:pt idx="1897">
                  <c:v>29.1</c:v>
                </c:pt>
                <c:pt idx="1898">
                  <c:v>29.1</c:v>
                </c:pt>
                <c:pt idx="1899">
                  <c:v>29.1</c:v>
                </c:pt>
                <c:pt idx="1900">
                  <c:v>29.1</c:v>
                </c:pt>
                <c:pt idx="1901">
                  <c:v>29.1</c:v>
                </c:pt>
                <c:pt idx="1902">
                  <c:v>29.1</c:v>
                </c:pt>
                <c:pt idx="1903">
                  <c:v>29.1</c:v>
                </c:pt>
                <c:pt idx="1904">
                  <c:v>29.1</c:v>
                </c:pt>
                <c:pt idx="1905">
                  <c:v>29.1</c:v>
                </c:pt>
                <c:pt idx="1906">
                  <c:v>29.1</c:v>
                </c:pt>
                <c:pt idx="1907">
                  <c:v>29.1</c:v>
                </c:pt>
                <c:pt idx="1908">
                  <c:v>29.1</c:v>
                </c:pt>
                <c:pt idx="1909">
                  <c:v>29.1</c:v>
                </c:pt>
                <c:pt idx="1910">
                  <c:v>29.1</c:v>
                </c:pt>
                <c:pt idx="1911">
                  <c:v>29.1</c:v>
                </c:pt>
                <c:pt idx="1912">
                  <c:v>29.1</c:v>
                </c:pt>
                <c:pt idx="1913">
                  <c:v>29.1</c:v>
                </c:pt>
                <c:pt idx="1914">
                  <c:v>29.1</c:v>
                </c:pt>
                <c:pt idx="1915">
                  <c:v>29.1</c:v>
                </c:pt>
                <c:pt idx="1916">
                  <c:v>29.1</c:v>
                </c:pt>
                <c:pt idx="1917">
                  <c:v>29.1</c:v>
                </c:pt>
                <c:pt idx="1918">
                  <c:v>29.1</c:v>
                </c:pt>
                <c:pt idx="1919">
                  <c:v>29.1</c:v>
                </c:pt>
                <c:pt idx="1920">
                  <c:v>29.1</c:v>
                </c:pt>
                <c:pt idx="1921">
                  <c:v>29.1</c:v>
                </c:pt>
                <c:pt idx="1922">
                  <c:v>29.1</c:v>
                </c:pt>
                <c:pt idx="1923">
                  <c:v>29.1</c:v>
                </c:pt>
                <c:pt idx="1924">
                  <c:v>29.1</c:v>
                </c:pt>
                <c:pt idx="1925">
                  <c:v>29.1</c:v>
                </c:pt>
                <c:pt idx="1926">
                  <c:v>29.1</c:v>
                </c:pt>
                <c:pt idx="1927">
                  <c:v>29.1</c:v>
                </c:pt>
                <c:pt idx="1928">
                  <c:v>29.1</c:v>
                </c:pt>
                <c:pt idx="1929">
                  <c:v>29.1</c:v>
                </c:pt>
                <c:pt idx="1930">
                  <c:v>29.1</c:v>
                </c:pt>
                <c:pt idx="1931">
                  <c:v>29.1</c:v>
                </c:pt>
                <c:pt idx="1932">
                  <c:v>29.1</c:v>
                </c:pt>
                <c:pt idx="1933">
                  <c:v>29.1</c:v>
                </c:pt>
                <c:pt idx="1934">
                  <c:v>29.1</c:v>
                </c:pt>
                <c:pt idx="1935">
                  <c:v>29.1</c:v>
                </c:pt>
                <c:pt idx="1936">
                  <c:v>29.1</c:v>
                </c:pt>
                <c:pt idx="1937">
                  <c:v>29.1</c:v>
                </c:pt>
                <c:pt idx="1938">
                  <c:v>29.1</c:v>
                </c:pt>
                <c:pt idx="1939">
                  <c:v>29.1</c:v>
                </c:pt>
                <c:pt idx="1940">
                  <c:v>29.1</c:v>
                </c:pt>
                <c:pt idx="1941">
                  <c:v>29.1</c:v>
                </c:pt>
                <c:pt idx="1942">
                  <c:v>29.1</c:v>
                </c:pt>
                <c:pt idx="1943">
                  <c:v>29.1</c:v>
                </c:pt>
                <c:pt idx="1944">
                  <c:v>29.2</c:v>
                </c:pt>
                <c:pt idx="1945">
                  <c:v>29.2</c:v>
                </c:pt>
                <c:pt idx="1946">
                  <c:v>29.2</c:v>
                </c:pt>
                <c:pt idx="1947">
                  <c:v>29.2</c:v>
                </c:pt>
                <c:pt idx="1948">
                  <c:v>29.2</c:v>
                </c:pt>
                <c:pt idx="1949">
                  <c:v>29.2</c:v>
                </c:pt>
                <c:pt idx="1950">
                  <c:v>29.3</c:v>
                </c:pt>
                <c:pt idx="1951">
                  <c:v>29.3</c:v>
                </c:pt>
                <c:pt idx="1952">
                  <c:v>29.3</c:v>
                </c:pt>
                <c:pt idx="1953">
                  <c:v>29.3</c:v>
                </c:pt>
                <c:pt idx="1954">
                  <c:v>29.3</c:v>
                </c:pt>
                <c:pt idx="1955">
                  <c:v>29.3</c:v>
                </c:pt>
                <c:pt idx="1956">
                  <c:v>29.3</c:v>
                </c:pt>
                <c:pt idx="1957">
                  <c:v>29.3</c:v>
                </c:pt>
                <c:pt idx="1958">
                  <c:v>29.3</c:v>
                </c:pt>
                <c:pt idx="1959">
                  <c:v>29.3</c:v>
                </c:pt>
                <c:pt idx="1960">
                  <c:v>29.3</c:v>
                </c:pt>
                <c:pt idx="1961">
                  <c:v>29.3</c:v>
                </c:pt>
                <c:pt idx="1962">
                  <c:v>29.3</c:v>
                </c:pt>
                <c:pt idx="1963">
                  <c:v>29.3</c:v>
                </c:pt>
                <c:pt idx="1964">
                  <c:v>29.3</c:v>
                </c:pt>
                <c:pt idx="1965">
                  <c:v>29.3</c:v>
                </c:pt>
                <c:pt idx="1966">
                  <c:v>29.3</c:v>
                </c:pt>
                <c:pt idx="1967">
                  <c:v>29.3</c:v>
                </c:pt>
                <c:pt idx="1968">
                  <c:v>29.3</c:v>
                </c:pt>
                <c:pt idx="1969">
                  <c:v>29.3</c:v>
                </c:pt>
                <c:pt idx="1970">
                  <c:v>29.4</c:v>
                </c:pt>
                <c:pt idx="1971">
                  <c:v>29.4</c:v>
                </c:pt>
                <c:pt idx="1972">
                  <c:v>29.4</c:v>
                </c:pt>
                <c:pt idx="1973">
                  <c:v>29.4</c:v>
                </c:pt>
                <c:pt idx="1974">
                  <c:v>29.3</c:v>
                </c:pt>
                <c:pt idx="1975">
                  <c:v>29.3</c:v>
                </c:pt>
                <c:pt idx="1976">
                  <c:v>29.4</c:v>
                </c:pt>
                <c:pt idx="1977">
                  <c:v>29.4</c:v>
                </c:pt>
                <c:pt idx="1978">
                  <c:v>29.4</c:v>
                </c:pt>
                <c:pt idx="1979">
                  <c:v>29.4</c:v>
                </c:pt>
                <c:pt idx="1980">
                  <c:v>29.4</c:v>
                </c:pt>
                <c:pt idx="1981">
                  <c:v>29.4</c:v>
                </c:pt>
                <c:pt idx="1982">
                  <c:v>29.4</c:v>
                </c:pt>
                <c:pt idx="1983">
                  <c:v>29.3</c:v>
                </c:pt>
                <c:pt idx="1984">
                  <c:v>29.3</c:v>
                </c:pt>
                <c:pt idx="1985">
                  <c:v>29.4</c:v>
                </c:pt>
                <c:pt idx="1986">
                  <c:v>29.4</c:v>
                </c:pt>
                <c:pt idx="1987">
                  <c:v>29.4</c:v>
                </c:pt>
                <c:pt idx="1988">
                  <c:v>29.4</c:v>
                </c:pt>
                <c:pt idx="1989">
                  <c:v>29.4</c:v>
                </c:pt>
                <c:pt idx="1990">
                  <c:v>29.4</c:v>
                </c:pt>
                <c:pt idx="1991">
                  <c:v>29.4</c:v>
                </c:pt>
                <c:pt idx="1992">
                  <c:v>29.4</c:v>
                </c:pt>
                <c:pt idx="1993">
                  <c:v>29.4</c:v>
                </c:pt>
                <c:pt idx="1994">
                  <c:v>29.4</c:v>
                </c:pt>
                <c:pt idx="1995">
                  <c:v>29.4</c:v>
                </c:pt>
                <c:pt idx="1996">
                  <c:v>29.3</c:v>
                </c:pt>
                <c:pt idx="1997">
                  <c:v>29.3</c:v>
                </c:pt>
                <c:pt idx="1998">
                  <c:v>29.3</c:v>
                </c:pt>
                <c:pt idx="1999">
                  <c:v>29.4</c:v>
                </c:pt>
                <c:pt idx="2000">
                  <c:v>29.3</c:v>
                </c:pt>
                <c:pt idx="2001">
                  <c:v>29.3</c:v>
                </c:pt>
                <c:pt idx="2002">
                  <c:v>29.3</c:v>
                </c:pt>
                <c:pt idx="2003">
                  <c:v>29.3</c:v>
                </c:pt>
                <c:pt idx="2004">
                  <c:v>29.3</c:v>
                </c:pt>
                <c:pt idx="2005">
                  <c:v>29.3</c:v>
                </c:pt>
                <c:pt idx="2006">
                  <c:v>29.3</c:v>
                </c:pt>
                <c:pt idx="2007">
                  <c:v>29.3</c:v>
                </c:pt>
                <c:pt idx="2008">
                  <c:v>29.3</c:v>
                </c:pt>
                <c:pt idx="2009">
                  <c:v>29.3</c:v>
                </c:pt>
                <c:pt idx="2010">
                  <c:v>29.3</c:v>
                </c:pt>
                <c:pt idx="2011">
                  <c:v>29.3</c:v>
                </c:pt>
                <c:pt idx="2012">
                  <c:v>29.3</c:v>
                </c:pt>
                <c:pt idx="2013">
                  <c:v>29.3</c:v>
                </c:pt>
                <c:pt idx="2014">
                  <c:v>29.4</c:v>
                </c:pt>
                <c:pt idx="2015">
                  <c:v>29.4</c:v>
                </c:pt>
                <c:pt idx="2016">
                  <c:v>29.4</c:v>
                </c:pt>
                <c:pt idx="2017">
                  <c:v>29.3</c:v>
                </c:pt>
                <c:pt idx="2018">
                  <c:v>29.3</c:v>
                </c:pt>
                <c:pt idx="2019">
                  <c:v>29.3</c:v>
                </c:pt>
                <c:pt idx="2020">
                  <c:v>29.3</c:v>
                </c:pt>
                <c:pt idx="2021">
                  <c:v>29.3</c:v>
                </c:pt>
                <c:pt idx="2022">
                  <c:v>29.3</c:v>
                </c:pt>
                <c:pt idx="2023">
                  <c:v>29.3</c:v>
                </c:pt>
                <c:pt idx="2024">
                  <c:v>29.3</c:v>
                </c:pt>
                <c:pt idx="2025">
                  <c:v>29.3</c:v>
                </c:pt>
                <c:pt idx="2026">
                  <c:v>29.3</c:v>
                </c:pt>
                <c:pt idx="2027">
                  <c:v>29.3</c:v>
                </c:pt>
                <c:pt idx="2028">
                  <c:v>29.3</c:v>
                </c:pt>
                <c:pt idx="2029">
                  <c:v>29.3</c:v>
                </c:pt>
                <c:pt idx="2030">
                  <c:v>29.3</c:v>
                </c:pt>
                <c:pt idx="2031">
                  <c:v>29.3</c:v>
                </c:pt>
                <c:pt idx="2032">
                  <c:v>29.3</c:v>
                </c:pt>
                <c:pt idx="2033">
                  <c:v>29.3</c:v>
                </c:pt>
                <c:pt idx="2034">
                  <c:v>29.3</c:v>
                </c:pt>
                <c:pt idx="2035">
                  <c:v>29.3</c:v>
                </c:pt>
                <c:pt idx="2036">
                  <c:v>29.4</c:v>
                </c:pt>
                <c:pt idx="2037">
                  <c:v>29.4</c:v>
                </c:pt>
                <c:pt idx="2038">
                  <c:v>29.4</c:v>
                </c:pt>
                <c:pt idx="2039">
                  <c:v>29.3</c:v>
                </c:pt>
                <c:pt idx="2040">
                  <c:v>29.3</c:v>
                </c:pt>
                <c:pt idx="2041">
                  <c:v>29.3</c:v>
                </c:pt>
                <c:pt idx="2042">
                  <c:v>29.3</c:v>
                </c:pt>
                <c:pt idx="2043">
                  <c:v>29.4</c:v>
                </c:pt>
                <c:pt idx="2044">
                  <c:v>29.4</c:v>
                </c:pt>
                <c:pt idx="2045">
                  <c:v>29.4</c:v>
                </c:pt>
                <c:pt idx="2046">
                  <c:v>29.4</c:v>
                </c:pt>
                <c:pt idx="2047">
                  <c:v>29.4</c:v>
                </c:pt>
                <c:pt idx="2048">
                  <c:v>29.4</c:v>
                </c:pt>
                <c:pt idx="2049">
                  <c:v>29.4</c:v>
                </c:pt>
                <c:pt idx="2050">
                  <c:v>29.4</c:v>
                </c:pt>
                <c:pt idx="2051">
                  <c:v>29.4</c:v>
                </c:pt>
                <c:pt idx="2052">
                  <c:v>29.4</c:v>
                </c:pt>
                <c:pt idx="2053">
                  <c:v>29.4</c:v>
                </c:pt>
                <c:pt idx="2054">
                  <c:v>29.5</c:v>
                </c:pt>
                <c:pt idx="2055">
                  <c:v>29.5</c:v>
                </c:pt>
                <c:pt idx="2056">
                  <c:v>29.5</c:v>
                </c:pt>
                <c:pt idx="2057">
                  <c:v>29.5</c:v>
                </c:pt>
                <c:pt idx="2058">
                  <c:v>29.5</c:v>
                </c:pt>
                <c:pt idx="2059">
                  <c:v>29.5</c:v>
                </c:pt>
                <c:pt idx="2060">
                  <c:v>29.5</c:v>
                </c:pt>
                <c:pt idx="2061">
                  <c:v>29.5</c:v>
                </c:pt>
                <c:pt idx="2062">
                  <c:v>29.4</c:v>
                </c:pt>
                <c:pt idx="2063">
                  <c:v>29.4</c:v>
                </c:pt>
                <c:pt idx="2064">
                  <c:v>29.4</c:v>
                </c:pt>
                <c:pt idx="2065">
                  <c:v>29.4</c:v>
                </c:pt>
                <c:pt idx="2066">
                  <c:v>29.4</c:v>
                </c:pt>
                <c:pt idx="2067">
                  <c:v>29.3</c:v>
                </c:pt>
                <c:pt idx="2068">
                  <c:v>29.3</c:v>
                </c:pt>
                <c:pt idx="2069">
                  <c:v>29.3</c:v>
                </c:pt>
                <c:pt idx="2070">
                  <c:v>29.3</c:v>
                </c:pt>
                <c:pt idx="2071">
                  <c:v>29.3</c:v>
                </c:pt>
                <c:pt idx="2072">
                  <c:v>29.4</c:v>
                </c:pt>
                <c:pt idx="2073">
                  <c:v>29.4</c:v>
                </c:pt>
                <c:pt idx="2074">
                  <c:v>29.4</c:v>
                </c:pt>
                <c:pt idx="2075">
                  <c:v>29.4</c:v>
                </c:pt>
                <c:pt idx="2076">
                  <c:v>29.4</c:v>
                </c:pt>
                <c:pt idx="2077">
                  <c:v>29.4</c:v>
                </c:pt>
                <c:pt idx="2078">
                  <c:v>29.4</c:v>
                </c:pt>
                <c:pt idx="2079">
                  <c:v>29.4</c:v>
                </c:pt>
                <c:pt idx="2080">
                  <c:v>29.4</c:v>
                </c:pt>
                <c:pt idx="2081">
                  <c:v>29.4</c:v>
                </c:pt>
                <c:pt idx="2082">
                  <c:v>29.3</c:v>
                </c:pt>
                <c:pt idx="2083">
                  <c:v>29.3</c:v>
                </c:pt>
                <c:pt idx="2084">
                  <c:v>29.3</c:v>
                </c:pt>
                <c:pt idx="2085">
                  <c:v>29.3</c:v>
                </c:pt>
                <c:pt idx="2086">
                  <c:v>29.3</c:v>
                </c:pt>
                <c:pt idx="2087">
                  <c:v>29.3</c:v>
                </c:pt>
                <c:pt idx="2088">
                  <c:v>29.3</c:v>
                </c:pt>
                <c:pt idx="2089">
                  <c:v>29.3</c:v>
                </c:pt>
                <c:pt idx="2090">
                  <c:v>29.3</c:v>
                </c:pt>
                <c:pt idx="2091">
                  <c:v>29.3</c:v>
                </c:pt>
                <c:pt idx="2092">
                  <c:v>29.2</c:v>
                </c:pt>
                <c:pt idx="2093">
                  <c:v>29.2</c:v>
                </c:pt>
                <c:pt idx="2094">
                  <c:v>29.2</c:v>
                </c:pt>
                <c:pt idx="2095">
                  <c:v>29.2</c:v>
                </c:pt>
                <c:pt idx="2096">
                  <c:v>29.3</c:v>
                </c:pt>
                <c:pt idx="2097">
                  <c:v>29.2</c:v>
                </c:pt>
                <c:pt idx="2098">
                  <c:v>29.2</c:v>
                </c:pt>
                <c:pt idx="2099">
                  <c:v>29.2</c:v>
                </c:pt>
                <c:pt idx="2100">
                  <c:v>29.2</c:v>
                </c:pt>
                <c:pt idx="2101">
                  <c:v>29.2</c:v>
                </c:pt>
                <c:pt idx="2102">
                  <c:v>29.2</c:v>
                </c:pt>
                <c:pt idx="2103">
                  <c:v>29.2</c:v>
                </c:pt>
                <c:pt idx="2104">
                  <c:v>29.2</c:v>
                </c:pt>
                <c:pt idx="2105">
                  <c:v>29.2</c:v>
                </c:pt>
                <c:pt idx="2106">
                  <c:v>29.2</c:v>
                </c:pt>
                <c:pt idx="2107">
                  <c:v>29.2</c:v>
                </c:pt>
                <c:pt idx="2108">
                  <c:v>29.2</c:v>
                </c:pt>
                <c:pt idx="2109">
                  <c:v>29.2</c:v>
                </c:pt>
                <c:pt idx="2110">
                  <c:v>29.2</c:v>
                </c:pt>
                <c:pt idx="2111">
                  <c:v>29.2</c:v>
                </c:pt>
                <c:pt idx="2112">
                  <c:v>29.2</c:v>
                </c:pt>
                <c:pt idx="2113">
                  <c:v>29.2</c:v>
                </c:pt>
                <c:pt idx="2114">
                  <c:v>29.2</c:v>
                </c:pt>
                <c:pt idx="2115">
                  <c:v>29.2</c:v>
                </c:pt>
                <c:pt idx="2116">
                  <c:v>29.2</c:v>
                </c:pt>
                <c:pt idx="2117">
                  <c:v>29.2</c:v>
                </c:pt>
                <c:pt idx="2118">
                  <c:v>29.2</c:v>
                </c:pt>
                <c:pt idx="2119">
                  <c:v>29.2</c:v>
                </c:pt>
                <c:pt idx="2120">
                  <c:v>29.2</c:v>
                </c:pt>
                <c:pt idx="2121">
                  <c:v>29.2</c:v>
                </c:pt>
                <c:pt idx="2122">
                  <c:v>29.2</c:v>
                </c:pt>
                <c:pt idx="2123">
                  <c:v>29.2</c:v>
                </c:pt>
                <c:pt idx="2124">
                  <c:v>29.2</c:v>
                </c:pt>
                <c:pt idx="2125">
                  <c:v>29.1</c:v>
                </c:pt>
                <c:pt idx="2126">
                  <c:v>29.1</c:v>
                </c:pt>
                <c:pt idx="2127">
                  <c:v>29.2</c:v>
                </c:pt>
                <c:pt idx="2128">
                  <c:v>29.2</c:v>
                </c:pt>
                <c:pt idx="2129">
                  <c:v>29.2</c:v>
                </c:pt>
                <c:pt idx="2130">
                  <c:v>29.2</c:v>
                </c:pt>
                <c:pt idx="2131">
                  <c:v>29.2</c:v>
                </c:pt>
                <c:pt idx="2132">
                  <c:v>29.2</c:v>
                </c:pt>
                <c:pt idx="2133">
                  <c:v>29.2</c:v>
                </c:pt>
                <c:pt idx="2134">
                  <c:v>29.2</c:v>
                </c:pt>
                <c:pt idx="2135">
                  <c:v>29.2</c:v>
                </c:pt>
                <c:pt idx="2136">
                  <c:v>29.2</c:v>
                </c:pt>
                <c:pt idx="2137">
                  <c:v>29.2</c:v>
                </c:pt>
                <c:pt idx="2138">
                  <c:v>29.2</c:v>
                </c:pt>
                <c:pt idx="2139">
                  <c:v>29.2</c:v>
                </c:pt>
                <c:pt idx="2140">
                  <c:v>29.2</c:v>
                </c:pt>
                <c:pt idx="2141">
                  <c:v>29.2</c:v>
                </c:pt>
                <c:pt idx="2142">
                  <c:v>29.2</c:v>
                </c:pt>
                <c:pt idx="2143">
                  <c:v>29.2</c:v>
                </c:pt>
                <c:pt idx="2144">
                  <c:v>29.2</c:v>
                </c:pt>
                <c:pt idx="2145">
                  <c:v>29.2</c:v>
                </c:pt>
                <c:pt idx="2146">
                  <c:v>29.2</c:v>
                </c:pt>
                <c:pt idx="2147">
                  <c:v>29.2</c:v>
                </c:pt>
                <c:pt idx="2148">
                  <c:v>29.2</c:v>
                </c:pt>
                <c:pt idx="2149">
                  <c:v>29.2</c:v>
                </c:pt>
                <c:pt idx="2150">
                  <c:v>29.2</c:v>
                </c:pt>
                <c:pt idx="2151">
                  <c:v>29.2</c:v>
                </c:pt>
                <c:pt idx="2152">
                  <c:v>29.2</c:v>
                </c:pt>
                <c:pt idx="2153">
                  <c:v>29.2</c:v>
                </c:pt>
                <c:pt idx="2154">
                  <c:v>29.2</c:v>
                </c:pt>
                <c:pt idx="2155">
                  <c:v>29.2</c:v>
                </c:pt>
                <c:pt idx="2156">
                  <c:v>29.2</c:v>
                </c:pt>
                <c:pt idx="2157">
                  <c:v>29.2</c:v>
                </c:pt>
                <c:pt idx="2158">
                  <c:v>29.3</c:v>
                </c:pt>
                <c:pt idx="2159">
                  <c:v>29.3</c:v>
                </c:pt>
                <c:pt idx="2160">
                  <c:v>29.3</c:v>
                </c:pt>
                <c:pt idx="2161">
                  <c:v>29.3</c:v>
                </c:pt>
                <c:pt idx="2162">
                  <c:v>29.3</c:v>
                </c:pt>
                <c:pt idx="2163">
                  <c:v>29.3</c:v>
                </c:pt>
                <c:pt idx="2164">
                  <c:v>29.3</c:v>
                </c:pt>
                <c:pt idx="2165">
                  <c:v>29.3</c:v>
                </c:pt>
                <c:pt idx="2166">
                  <c:v>29.3</c:v>
                </c:pt>
                <c:pt idx="2167">
                  <c:v>29.3</c:v>
                </c:pt>
                <c:pt idx="2168">
                  <c:v>29.3</c:v>
                </c:pt>
                <c:pt idx="2169">
                  <c:v>29.3</c:v>
                </c:pt>
                <c:pt idx="2170">
                  <c:v>29.3</c:v>
                </c:pt>
                <c:pt idx="2171">
                  <c:v>29.3</c:v>
                </c:pt>
                <c:pt idx="2172">
                  <c:v>29.3</c:v>
                </c:pt>
                <c:pt idx="2173">
                  <c:v>29.3</c:v>
                </c:pt>
                <c:pt idx="2174">
                  <c:v>29.3</c:v>
                </c:pt>
                <c:pt idx="2175">
                  <c:v>29.3</c:v>
                </c:pt>
                <c:pt idx="2176">
                  <c:v>29.3</c:v>
                </c:pt>
                <c:pt idx="2177">
                  <c:v>29.3</c:v>
                </c:pt>
                <c:pt idx="2178">
                  <c:v>29.3</c:v>
                </c:pt>
                <c:pt idx="2179">
                  <c:v>29.3</c:v>
                </c:pt>
                <c:pt idx="2180">
                  <c:v>29.3</c:v>
                </c:pt>
                <c:pt idx="2181">
                  <c:v>29.3</c:v>
                </c:pt>
                <c:pt idx="2182">
                  <c:v>29.3</c:v>
                </c:pt>
                <c:pt idx="2183">
                  <c:v>29.3</c:v>
                </c:pt>
                <c:pt idx="2184">
                  <c:v>29.3</c:v>
                </c:pt>
                <c:pt idx="2185">
                  <c:v>29.3</c:v>
                </c:pt>
                <c:pt idx="2186">
                  <c:v>29.3</c:v>
                </c:pt>
                <c:pt idx="2187">
                  <c:v>29.3</c:v>
                </c:pt>
                <c:pt idx="2188">
                  <c:v>29.3</c:v>
                </c:pt>
                <c:pt idx="2189">
                  <c:v>29.3</c:v>
                </c:pt>
                <c:pt idx="2190">
                  <c:v>29.2</c:v>
                </c:pt>
                <c:pt idx="2191">
                  <c:v>29.2</c:v>
                </c:pt>
                <c:pt idx="2192">
                  <c:v>29.2</c:v>
                </c:pt>
                <c:pt idx="2193">
                  <c:v>29.2</c:v>
                </c:pt>
                <c:pt idx="2194">
                  <c:v>29.2</c:v>
                </c:pt>
                <c:pt idx="2195">
                  <c:v>29.2</c:v>
                </c:pt>
                <c:pt idx="2196">
                  <c:v>29.2</c:v>
                </c:pt>
                <c:pt idx="2197">
                  <c:v>29.2</c:v>
                </c:pt>
                <c:pt idx="2198">
                  <c:v>29.2</c:v>
                </c:pt>
                <c:pt idx="2199">
                  <c:v>29.1</c:v>
                </c:pt>
                <c:pt idx="2200">
                  <c:v>29.1</c:v>
                </c:pt>
                <c:pt idx="2201">
                  <c:v>29.2</c:v>
                </c:pt>
                <c:pt idx="2202">
                  <c:v>29.2</c:v>
                </c:pt>
                <c:pt idx="2203">
                  <c:v>29.2</c:v>
                </c:pt>
                <c:pt idx="2204">
                  <c:v>29.2</c:v>
                </c:pt>
                <c:pt idx="2205">
                  <c:v>29.2</c:v>
                </c:pt>
                <c:pt idx="2206">
                  <c:v>29.2</c:v>
                </c:pt>
                <c:pt idx="2207">
                  <c:v>29.2</c:v>
                </c:pt>
                <c:pt idx="2208">
                  <c:v>29.2</c:v>
                </c:pt>
                <c:pt idx="2209">
                  <c:v>29.2</c:v>
                </c:pt>
                <c:pt idx="2210">
                  <c:v>29.2</c:v>
                </c:pt>
                <c:pt idx="2211">
                  <c:v>29.2</c:v>
                </c:pt>
                <c:pt idx="2212">
                  <c:v>29.2</c:v>
                </c:pt>
                <c:pt idx="2213">
                  <c:v>29.2</c:v>
                </c:pt>
                <c:pt idx="2214">
                  <c:v>29.2</c:v>
                </c:pt>
                <c:pt idx="2215">
                  <c:v>29.2</c:v>
                </c:pt>
                <c:pt idx="2216">
                  <c:v>29.2</c:v>
                </c:pt>
                <c:pt idx="2217">
                  <c:v>29.2</c:v>
                </c:pt>
                <c:pt idx="2218">
                  <c:v>29.2</c:v>
                </c:pt>
                <c:pt idx="2219">
                  <c:v>29.2</c:v>
                </c:pt>
                <c:pt idx="2220">
                  <c:v>29.2</c:v>
                </c:pt>
                <c:pt idx="2221">
                  <c:v>29.2</c:v>
                </c:pt>
                <c:pt idx="2222">
                  <c:v>29.2</c:v>
                </c:pt>
                <c:pt idx="2223">
                  <c:v>29.2</c:v>
                </c:pt>
                <c:pt idx="2224">
                  <c:v>29.2</c:v>
                </c:pt>
                <c:pt idx="2225">
                  <c:v>29.2</c:v>
                </c:pt>
                <c:pt idx="2226">
                  <c:v>29.2</c:v>
                </c:pt>
                <c:pt idx="2227">
                  <c:v>29.2</c:v>
                </c:pt>
                <c:pt idx="2228">
                  <c:v>29.2</c:v>
                </c:pt>
                <c:pt idx="2229">
                  <c:v>29.2</c:v>
                </c:pt>
                <c:pt idx="2230">
                  <c:v>29.2</c:v>
                </c:pt>
                <c:pt idx="2231">
                  <c:v>29.2</c:v>
                </c:pt>
                <c:pt idx="2232">
                  <c:v>29.2</c:v>
                </c:pt>
                <c:pt idx="2233">
                  <c:v>29.2</c:v>
                </c:pt>
                <c:pt idx="2234">
                  <c:v>29.2</c:v>
                </c:pt>
                <c:pt idx="2235">
                  <c:v>29.2</c:v>
                </c:pt>
                <c:pt idx="2236">
                  <c:v>29.2</c:v>
                </c:pt>
                <c:pt idx="2237">
                  <c:v>29.1</c:v>
                </c:pt>
                <c:pt idx="2238">
                  <c:v>29.1</c:v>
                </c:pt>
                <c:pt idx="2239">
                  <c:v>29.1</c:v>
                </c:pt>
                <c:pt idx="2240">
                  <c:v>29.1</c:v>
                </c:pt>
                <c:pt idx="2241">
                  <c:v>29.1</c:v>
                </c:pt>
                <c:pt idx="2242">
                  <c:v>29.1</c:v>
                </c:pt>
                <c:pt idx="2243">
                  <c:v>29.1</c:v>
                </c:pt>
                <c:pt idx="2244">
                  <c:v>29.1</c:v>
                </c:pt>
                <c:pt idx="2245">
                  <c:v>29.1</c:v>
                </c:pt>
                <c:pt idx="2246">
                  <c:v>29.2</c:v>
                </c:pt>
                <c:pt idx="2247">
                  <c:v>29.2</c:v>
                </c:pt>
                <c:pt idx="2248">
                  <c:v>29.2</c:v>
                </c:pt>
                <c:pt idx="2249">
                  <c:v>29.1</c:v>
                </c:pt>
                <c:pt idx="2250">
                  <c:v>29.2</c:v>
                </c:pt>
                <c:pt idx="2251">
                  <c:v>29.2</c:v>
                </c:pt>
                <c:pt idx="2252">
                  <c:v>29.2</c:v>
                </c:pt>
                <c:pt idx="2253">
                  <c:v>29.2</c:v>
                </c:pt>
                <c:pt idx="2254">
                  <c:v>29.2</c:v>
                </c:pt>
                <c:pt idx="2255">
                  <c:v>29.2</c:v>
                </c:pt>
                <c:pt idx="2256">
                  <c:v>29.2</c:v>
                </c:pt>
                <c:pt idx="2257">
                  <c:v>29.2</c:v>
                </c:pt>
                <c:pt idx="2258">
                  <c:v>29.2</c:v>
                </c:pt>
                <c:pt idx="2259">
                  <c:v>29.2</c:v>
                </c:pt>
                <c:pt idx="2260">
                  <c:v>29.1</c:v>
                </c:pt>
                <c:pt idx="2261">
                  <c:v>29.1</c:v>
                </c:pt>
                <c:pt idx="2262">
                  <c:v>29.1</c:v>
                </c:pt>
                <c:pt idx="2263">
                  <c:v>29.1</c:v>
                </c:pt>
                <c:pt idx="2264">
                  <c:v>29.1</c:v>
                </c:pt>
                <c:pt idx="2265">
                  <c:v>29.1</c:v>
                </c:pt>
                <c:pt idx="2266">
                  <c:v>29.1</c:v>
                </c:pt>
                <c:pt idx="2267">
                  <c:v>29.1</c:v>
                </c:pt>
                <c:pt idx="2268">
                  <c:v>29.1</c:v>
                </c:pt>
                <c:pt idx="2269">
                  <c:v>29.1</c:v>
                </c:pt>
                <c:pt idx="2270">
                  <c:v>29.1</c:v>
                </c:pt>
                <c:pt idx="2271">
                  <c:v>29.1</c:v>
                </c:pt>
                <c:pt idx="2272">
                  <c:v>29.1</c:v>
                </c:pt>
                <c:pt idx="2273">
                  <c:v>29.1</c:v>
                </c:pt>
                <c:pt idx="2274">
                  <c:v>29.1</c:v>
                </c:pt>
                <c:pt idx="2275">
                  <c:v>29</c:v>
                </c:pt>
                <c:pt idx="2276">
                  <c:v>29</c:v>
                </c:pt>
                <c:pt idx="2277">
                  <c:v>29</c:v>
                </c:pt>
                <c:pt idx="2278">
                  <c:v>29</c:v>
                </c:pt>
                <c:pt idx="2279">
                  <c:v>29.1</c:v>
                </c:pt>
                <c:pt idx="2280">
                  <c:v>29.1</c:v>
                </c:pt>
                <c:pt idx="2281">
                  <c:v>29.1</c:v>
                </c:pt>
                <c:pt idx="2282">
                  <c:v>29.1</c:v>
                </c:pt>
                <c:pt idx="2283">
                  <c:v>29.1</c:v>
                </c:pt>
                <c:pt idx="2284">
                  <c:v>29.1</c:v>
                </c:pt>
                <c:pt idx="2285">
                  <c:v>29.1</c:v>
                </c:pt>
                <c:pt idx="2286">
                  <c:v>29.1</c:v>
                </c:pt>
                <c:pt idx="2287">
                  <c:v>29.1</c:v>
                </c:pt>
                <c:pt idx="2288">
                  <c:v>29.1</c:v>
                </c:pt>
                <c:pt idx="2289">
                  <c:v>29.1</c:v>
                </c:pt>
                <c:pt idx="2290">
                  <c:v>29.1</c:v>
                </c:pt>
                <c:pt idx="2291">
                  <c:v>29.2</c:v>
                </c:pt>
                <c:pt idx="2292">
                  <c:v>29.1</c:v>
                </c:pt>
                <c:pt idx="2293">
                  <c:v>29.1</c:v>
                </c:pt>
                <c:pt idx="2294">
                  <c:v>29.1</c:v>
                </c:pt>
                <c:pt idx="2295">
                  <c:v>29.1</c:v>
                </c:pt>
                <c:pt idx="2296">
                  <c:v>29.2</c:v>
                </c:pt>
                <c:pt idx="2297">
                  <c:v>29.2</c:v>
                </c:pt>
                <c:pt idx="2298">
                  <c:v>29.2</c:v>
                </c:pt>
                <c:pt idx="2299">
                  <c:v>29.2</c:v>
                </c:pt>
                <c:pt idx="2300">
                  <c:v>29.2</c:v>
                </c:pt>
                <c:pt idx="2301">
                  <c:v>29.2</c:v>
                </c:pt>
                <c:pt idx="2302">
                  <c:v>29.1</c:v>
                </c:pt>
                <c:pt idx="2303">
                  <c:v>29.1</c:v>
                </c:pt>
                <c:pt idx="2304">
                  <c:v>29.1</c:v>
                </c:pt>
                <c:pt idx="2305">
                  <c:v>29.1</c:v>
                </c:pt>
                <c:pt idx="2306">
                  <c:v>29.1</c:v>
                </c:pt>
                <c:pt idx="2307">
                  <c:v>29.1</c:v>
                </c:pt>
                <c:pt idx="2308">
                  <c:v>29.1</c:v>
                </c:pt>
                <c:pt idx="2309">
                  <c:v>29.1</c:v>
                </c:pt>
                <c:pt idx="2310">
                  <c:v>29.1</c:v>
                </c:pt>
                <c:pt idx="2311">
                  <c:v>29.1</c:v>
                </c:pt>
                <c:pt idx="2312">
                  <c:v>29</c:v>
                </c:pt>
                <c:pt idx="2313">
                  <c:v>29</c:v>
                </c:pt>
                <c:pt idx="2314">
                  <c:v>29.1</c:v>
                </c:pt>
                <c:pt idx="2315">
                  <c:v>29.1</c:v>
                </c:pt>
                <c:pt idx="2316">
                  <c:v>29.1</c:v>
                </c:pt>
                <c:pt idx="2317">
                  <c:v>29.1</c:v>
                </c:pt>
                <c:pt idx="2318">
                  <c:v>29.1</c:v>
                </c:pt>
                <c:pt idx="2319">
                  <c:v>29.1</c:v>
                </c:pt>
                <c:pt idx="2320">
                  <c:v>29.1</c:v>
                </c:pt>
                <c:pt idx="2321">
                  <c:v>29.1</c:v>
                </c:pt>
                <c:pt idx="2322">
                  <c:v>29.1</c:v>
                </c:pt>
                <c:pt idx="2323">
                  <c:v>29.1</c:v>
                </c:pt>
                <c:pt idx="2324">
                  <c:v>29.1</c:v>
                </c:pt>
                <c:pt idx="2325">
                  <c:v>29.1</c:v>
                </c:pt>
                <c:pt idx="2326">
                  <c:v>29.1</c:v>
                </c:pt>
                <c:pt idx="2327">
                  <c:v>29.1</c:v>
                </c:pt>
                <c:pt idx="2328">
                  <c:v>29.1</c:v>
                </c:pt>
                <c:pt idx="2329">
                  <c:v>29.1</c:v>
                </c:pt>
                <c:pt idx="2330">
                  <c:v>29.1</c:v>
                </c:pt>
                <c:pt idx="2331">
                  <c:v>29.1</c:v>
                </c:pt>
                <c:pt idx="2332">
                  <c:v>29.1</c:v>
                </c:pt>
                <c:pt idx="2333">
                  <c:v>29.1</c:v>
                </c:pt>
                <c:pt idx="2334">
                  <c:v>29.1</c:v>
                </c:pt>
                <c:pt idx="2335">
                  <c:v>29.1</c:v>
                </c:pt>
                <c:pt idx="2336">
                  <c:v>29.1</c:v>
                </c:pt>
                <c:pt idx="2337">
                  <c:v>29.1</c:v>
                </c:pt>
                <c:pt idx="2338">
                  <c:v>29.1</c:v>
                </c:pt>
                <c:pt idx="2339">
                  <c:v>29.1</c:v>
                </c:pt>
                <c:pt idx="2340">
                  <c:v>29.1</c:v>
                </c:pt>
                <c:pt idx="2341">
                  <c:v>29.1</c:v>
                </c:pt>
                <c:pt idx="2342">
                  <c:v>29.1</c:v>
                </c:pt>
                <c:pt idx="2343">
                  <c:v>29.1</c:v>
                </c:pt>
                <c:pt idx="2344">
                  <c:v>29</c:v>
                </c:pt>
                <c:pt idx="2345">
                  <c:v>29</c:v>
                </c:pt>
                <c:pt idx="2346">
                  <c:v>29</c:v>
                </c:pt>
                <c:pt idx="2347">
                  <c:v>29</c:v>
                </c:pt>
                <c:pt idx="2348">
                  <c:v>29</c:v>
                </c:pt>
                <c:pt idx="2349">
                  <c:v>28.9</c:v>
                </c:pt>
                <c:pt idx="2350">
                  <c:v>28.9</c:v>
                </c:pt>
                <c:pt idx="2351">
                  <c:v>28.9</c:v>
                </c:pt>
                <c:pt idx="2352">
                  <c:v>28.9</c:v>
                </c:pt>
                <c:pt idx="2353">
                  <c:v>28.9</c:v>
                </c:pt>
                <c:pt idx="2354">
                  <c:v>29</c:v>
                </c:pt>
                <c:pt idx="2355">
                  <c:v>29</c:v>
                </c:pt>
                <c:pt idx="2356">
                  <c:v>29</c:v>
                </c:pt>
                <c:pt idx="2357">
                  <c:v>29</c:v>
                </c:pt>
                <c:pt idx="2358">
                  <c:v>29</c:v>
                </c:pt>
                <c:pt idx="2359">
                  <c:v>29.1</c:v>
                </c:pt>
                <c:pt idx="2360">
                  <c:v>29.1</c:v>
                </c:pt>
                <c:pt idx="2361">
                  <c:v>29.1</c:v>
                </c:pt>
                <c:pt idx="2362">
                  <c:v>29.1</c:v>
                </c:pt>
                <c:pt idx="2363">
                  <c:v>29.1</c:v>
                </c:pt>
                <c:pt idx="2364">
                  <c:v>29.1</c:v>
                </c:pt>
                <c:pt idx="2365">
                  <c:v>29.1</c:v>
                </c:pt>
                <c:pt idx="2366">
                  <c:v>29.1</c:v>
                </c:pt>
                <c:pt idx="2367">
                  <c:v>29.1</c:v>
                </c:pt>
                <c:pt idx="2368">
                  <c:v>29.1</c:v>
                </c:pt>
                <c:pt idx="2369">
                  <c:v>29.2</c:v>
                </c:pt>
                <c:pt idx="2370">
                  <c:v>29.1</c:v>
                </c:pt>
                <c:pt idx="2371">
                  <c:v>29.2</c:v>
                </c:pt>
                <c:pt idx="2372">
                  <c:v>29.2</c:v>
                </c:pt>
                <c:pt idx="2373">
                  <c:v>29.2</c:v>
                </c:pt>
                <c:pt idx="2374">
                  <c:v>29.2</c:v>
                </c:pt>
                <c:pt idx="2375">
                  <c:v>29.1</c:v>
                </c:pt>
                <c:pt idx="2376">
                  <c:v>29.1</c:v>
                </c:pt>
                <c:pt idx="2377">
                  <c:v>29.1</c:v>
                </c:pt>
                <c:pt idx="2378">
                  <c:v>29.1</c:v>
                </c:pt>
                <c:pt idx="2379">
                  <c:v>29.1</c:v>
                </c:pt>
                <c:pt idx="2380">
                  <c:v>29.1</c:v>
                </c:pt>
                <c:pt idx="2381">
                  <c:v>29.1</c:v>
                </c:pt>
                <c:pt idx="2382">
                  <c:v>29.1</c:v>
                </c:pt>
                <c:pt idx="2383">
                  <c:v>29.1</c:v>
                </c:pt>
                <c:pt idx="2384">
                  <c:v>29.1</c:v>
                </c:pt>
                <c:pt idx="2385">
                  <c:v>29.1</c:v>
                </c:pt>
                <c:pt idx="2386">
                  <c:v>29.1</c:v>
                </c:pt>
                <c:pt idx="2387">
                  <c:v>29.1</c:v>
                </c:pt>
                <c:pt idx="2388">
                  <c:v>29.1</c:v>
                </c:pt>
                <c:pt idx="2389">
                  <c:v>29.1</c:v>
                </c:pt>
                <c:pt idx="2390">
                  <c:v>29.1</c:v>
                </c:pt>
                <c:pt idx="2391">
                  <c:v>29.1</c:v>
                </c:pt>
                <c:pt idx="2392">
                  <c:v>29.1</c:v>
                </c:pt>
                <c:pt idx="2393">
                  <c:v>29.2</c:v>
                </c:pt>
                <c:pt idx="2394">
                  <c:v>29.2</c:v>
                </c:pt>
                <c:pt idx="2395">
                  <c:v>29.2</c:v>
                </c:pt>
                <c:pt idx="2396">
                  <c:v>29.2</c:v>
                </c:pt>
                <c:pt idx="2397">
                  <c:v>29.2</c:v>
                </c:pt>
                <c:pt idx="2398">
                  <c:v>29.2</c:v>
                </c:pt>
                <c:pt idx="2399">
                  <c:v>29.2</c:v>
                </c:pt>
                <c:pt idx="2400">
                  <c:v>29.2</c:v>
                </c:pt>
                <c:pt idx="2401">
                  <c:v>29.2</c:v>
                </c:pt>
                <c:pt idx="2402">
                  <c:v>29.2</c:v>
                </c:pt>
                <c:pt idx="2403">
                  <c:v>29.2</c:v>
                </c:pt>
                <c:pt idx="2404">
                  <c:v>29.2</c:v>
                </c:pt>
                <c:pt idx="2405">
                  <c:v>29.2</c:v>
                </c:pt>
                <c:pt idx="2406">
                  <c:v>29.2</c:v>
                </c:pt>
                <c:pt idx="2407">
                  <c:v>29.2</c:v>
                </c:pt>
                <c:pt idx="2408">
                  <c:v>29.2</c:v>
                </c:pt>
                <c:pt idx="2409">
                  <c:v>29.2</c:v>
                </c:pt>
                <c:pt idx="2410">
                  <c:v>29.3</c:v>
                </c:pt>
                <c:pt idx="2411">
                  <c:v>29.3</c:v>
                </c:pt>
                <c:pt idx="2412">
                  <c:v>29.3</c:v>
                </c:pt>
                <c:pt idx="2413">
                  <c:v>29.3</c:v>
                </c:pt>
                <c:pt idx="2414">
                  <c:v>29.3</c:v>
                </c:pt>
                <c:pt idx="2415">
                  <c:v>29.3</c:v>
                </c:pt>
                <c:pt idx="2416">
                  <c:v>29.3</c:v>
                </c:pt>
                <c:pt idx="2417">
                  <c:v>29.3</c:v>
                </c:pt>
                <c:pt idx="2418">
                  <c:v>29.3</c:v>
                </c:pt>
                <c:pt idx="2419">
                  <c:v>29.3</c:v>
                </c:pt>
                <c:pt idx="2420">
                  <c:v>29.4</c:v>
                </c:pt>
                <c:pt idx="2421">
                  <c:v>29.4</c:v>
                </c:pt>
                <c:pt idx="2422">
                  <c:v>29.4</c:v>
                </c:pt>
                <c:pt idx="2423">
                  <c:v>29.4</c:v>
                </c:pt>
                <c:pt idx="2424">
                  <c:v>29.4</c:v>
                </c:pt>
                <c:pt idx="2425">
                  <c:v>29.4</c:v>
                </c:pt>
                <c:pt idx="2426">
                  <c:v>29.4</c:v>
                </c:pt>
                <c:pt idx="2427">
                  <c:v>29.4</c:v>
                </c:pt>
                <c:pt idx="2428">
                  <c:v>29.4</c:v>
                </c:pt>
                <c:pt idx="2429">
                  <c:v>29.4</c:v>
                </c:pt>
                <c:pt idx="2430">
                  <c:v>29.4</c:v>
                </c:pt>
                <c:pt idx="2431">
                  <c:v>29.4</c:v>
                </c:pt>
                <c:pt idx="2432">
                  <c:v>29.4</c:v>
                </c:pt>
                <c:pt idx="2433">
                  <c:v>29.4</c:v>
                </c:pt>
                <c:pt idx="2434">
                  <c:v>29.4</c:v>
                </c:pt>
                <c:pt idx="2435">
                  <c:v>29.5</c:v>
                </c:pt>
                <c:pt idx="2436">
                  <c:v>29.5</c:v>
                </c:pt>
                <c:pt idx="2437">
                  <c:v>29.5</c:v>
                </c:pt>
                <c:pt idx="2438">
                  <c:v>29.5</c:v>
                </c:pt>
                <c:pt idx="2439">
                  <c:v>29.5</c:v>
                </c:pt>
                <c:pt idx="2440">
                  <c:v>29.5</c:v>
                </c:pt>
                <c:pt idx="2441">
                  <c:v>29.5</c:v>
                </c:pt>
                <c:pt idx="2442">
                  <c:v>29.5</c:v>
                </c:pt>
                <c:pt idx="2443">
                  <c:v>29.5</c:v>
                </c:pt>
                <c:pt idx="2444">
                  <c:v>29.5</c:v>
                </c:pt>
                <c:pt idx="2445">
                  <c:v>29.5</c:v>
                </c:pt>
                <c:pt idx="2446">
                  <c:v>29.6</c:v>
                </c:pt>
                <c:pt idx="2447">
                  <c:v>29.6</c:v>
                </c:pt>
                <c:pt idx="2448">
                  <c:v>29.6</c:v>
                </c:pt>
                <c:pt idx="2449">
                  <c:v>29.6</c:v>
                </c:pt>
                <c:pt idx="2450">
                  <c:v>29.6</c:v>
                </c:pt>
                <c:pt idx="2451">
                  <c:v>29.6</c:v>
                </c:pt>
                <c:pt idx="2452">
                  <c:v>29.7</c:v>
                </c:pt>
                <c:pt idx="2453">
                  <c:v>29.7</c:v>
                </c:pt>
                <c:pt idx="2454">
                  <c:v>29.7</c:v>
                </c:pt>
                <c:pt idx="2455">
                  <c:v>29.7</c:v>
                </c:pt>
                <c:pt idx="2456">
                  <c:v>29.6</c:v>
                </c:pt>
                <c:pt idx="2457">
                  <c:v>29.6</c:v>
                </c:pt>
                <c:pt idx="2458">
                  <c:v>29.6</c:v>
                </c:pt>
                <c:pt idx="2459">
                  <c:v>29.6</c:v>
                </c:pt>
                <c:pt idx="2460">
                  <c:v>29.6</c:v>
                </c:pt>
                <c:pt idx="2461">
                  <c:v>29.6</c:v>
                </c:pt>
                <c:pt idx="2462">
                  <c:v>29.6</c:v>
                </c:pt>
                <c:pt idx="2463">
                  <c:v>29.7</c:v>
                </c:pt>
                <c:pt idx="2464">
                  <c:v>29.7</c:v>
                </c:pt>
                <c:pt idx="2465">
                  <c:v>29.7</c:v>
                </c:pt>
                <c:pt idx="2466">
                  <c:v>29.7</c:v>
                </c:pt>
                <c:pt idx="2467">
                  <c:v>29.7</c:v>
                </c:pt>
                <c:pt idx="2468">
                  <c:v>29.7</c:v>
                </c:pt>
                <c:pt idx="2469">
                  <c:v>29.7</c:v>
                </c:pt>
                <c:pt idx="2470">
                  <c:v>29.7</c:v>
                </c:pt>
                <c:pt idx="2471">
                  <c:v>29.7</c:v>
                </c:pt>
                <c:pt idx="2472">
                  <c:v>29.7</c:v>
                </c:pt>
                <c:pt idx="2473">
                  <c:v>29.7</c:v>
                </c:pt>
                <c:pt idx="2474">
                  <c:v>29.6</c:v>
                </c:pt>
                <c:pt idx="2475">
                  <c:v>29.6</c:v>
                </c:pt>
                <c:pt idx="2476">
                  <c:v>29.6</c:v>
                </c:pt>
                <c:pt idx="2477">
                  <c:v>29.6</c:v>
                </c:pt>
                <c:pt idx="2478">
                  <c:v>29.6</c:v>
                </c:pt>
                <c:pt idx="2479">
                  <c:v>29.6</c:v>
                </c:pt>
                <c:pt idx="2480">
                  <c:v>29.6</c:v>
                </c:pt>
                <c:pt idx="2481">
                  <c:v>29.5</c:v>
                </c:pt>
                <c:pt idx="2482">
                  <c:v>29.6</c:v>
                </c:pt>
                <c:pt idx="2483">
                  <c:v>29.6</c:v>
                </c:pt>
                <c:pt idx="2484">
                  <c:v>29.6</c:v>
                </c:pt>
                <c:pt idx="2485">
                  <c:v>29.5</c:v>
                </c:pt>
                <c:pt idx="2486">
                  <c:v>29.5</c:v>
                </c:pt>
                <c:pt idx="2487">
                  <c:v>29.6</c:v>
                </c:pt>
                <c:pt idx="2488">
                  <c:v>29.6</c:v>
                </c:pt>
                <c:pt idx="2489">
                  <c:v>29.6</c:v>
                </c:pt>
                <c:pt idx="2490">
                  <c:v>29.6</c:v>
                </c:pt>
                <c:pt idx="2491">
                  <c:v>29.6</c:v>
                </c:pt>
                <c:pt idx="2492">
                  <c:v>29.6</c:v>
                </c:pt>
                <c:pt idx="2493">
                  <c:v>29.6</c:v>
                </c:pt>
                <c:pt idx="2494">
                  <c:v>29.6</c:v>
                </c:pt>
                <c:pt idx="2495">
                  <c:v>29.6</c:v>
                </c:pt>
                <c:pt idx="2496">
                  <c:v>29.6</c:v>
                </c:pt>
                <c:pt idx="2497">
                  <c:v>29.6</c:v>
                </c:pt>
                <c:pt idx="2498">
                  <c:v>29.6</c:v>
                </c:pt>
                <c:pt idx="2499">
                  <c:v>29.6</c:v>
                </c:pt>
                <c:pt idx="2500">
                  <c:v>29.6</c:v>
                </c:pt>
                <c:pt idx="2501">
                  <c:v>29.6</c:v>
                </c:pt>
                <c:pt idx="2502">
                  <c:v>29.6</c:v>
                </c:pt>
                <c:pt idx="2503">
                  <c:v>29.6</c:v>
                </c:pt>
                <c:pt idx="2504">
                  <c:v>29.6</c:v>
                </c:pt>
                <c:pt idx="2505">
                  <c:v>29.6</c:v>
                </c:pt>
                <c:pt idx="2506">
                  <c:v>29.6</c:v>
                </c:pt>
                <c:pt idx="2507">
                  <c:v>29.6</c:v>
                </c:pt>
                <c:pt idx="2508">
                  <c:v>29.6</c:v>
                </c:pt>
                <c:pt idx="2509">
                  <c:v>29.6</c:v>
                </c:pt>
                <c:pt idx="2510">
                  <c:v>29.7</c:v>
                </c:pt>
                <c:pt idx="2511">
                  <c:v>29.7</c:v>
                </c:pt>
                <c:pt idx="2512">
                  <c:v>29.7</c:v>
                </c:pt>
                <c:pt idx="2513">
                  <c:v>29.7</c:v>
                </c:pt>
                <c:pt idx="2514">
                  <c:v>29.7</c:v>
                </c:pt>
                <c:pt idx="2515">
                  <c:v>29.7</c:v>
                </c:pt>
                <c:pt idx="2516">
                  <c:v>29.7</c:v>
                </c:pt>
                <c:pt idx="2517">
                  <c:v>29.7</c:v>
                </c:pt>
                <c:pt idx="2518">
                  <c:v>29.7</c:v>
                </c:pt>
                <c:pt idx="2519">
                  <c:v>29.7</c:v>
                </c:pt>
                <c:pt idx="2520">
                  <c:v>29.6</c:v>
                </c:pt>
                <c:pt idx="2521">
                  <c:v>29.7</c:v>
                </c:pt>
                <c:pt idx="2522">
                  <c:v>29.7</c:v>
                </c:pt>
                <c:pt idx="2523">
                  <c:v>29.7</c:v>
                </c:pt>
                <c:pt idx="2524">
                  <c:v>29.7</c:v>
                </c:pt>
                <c:pt idx="2525">
                  <c:v>29.7</c:v>
                </c:pt>
                <c:pt idx="2526">
                  <c:v>29.7</c:v>
                </c:pt>
                <c:pt idx="2527">
                  <c:v>29.7</c:v>
                </c:pt>
                <c:pt idx="2528">
                  <c:v>29.7</c:v>
                </c:pt>
                <c:pt idx="2529">
                  <c:v>29.7</c:v>
                </c:pt>
                <c:pt idx="2530">
                  <c:v>29.7</c:v>
                </c:pt>
                <c:pt idx="2531">
                  <c:v>29.7</c:v>
                </c:pt>
                <c:pt idx="2532">
                  <c:v>29.7</c:v>
                </c:pt>
                <c:pt idx="2533">
                  <c:v>29.7</c:v>
                </c:pt>
                <c:pt idx="2534">
                  <c:v>29.7</c:v>
                </c:pt>
                <c:pt idx="2535">
                  <c:v>29.7</c:v>
                </c:pt>
                <c:pt idx="2536">
                  <c:v>29.7</c:v>
                </c:pt>
                <c:pt idx="2537">
                  <c:v>29.7</c:v>
                </c:pt>
                <c:pt idx="2538">
                  <c:v>29.7</c:v>
                </c:pt>
                <c:pt idx="2539">
                  <c:v>29.7</c:v>
                </c:pt>
                <c:pt idx="2540">
                  <c:v>29.7</c:v>
                </c:pt>
                <c:pt idx="2541">
                  <c:v>29.7</c:v>
                </c:pt>
                <c:pt idx="2542">
                  <c:v>29.7</c:v>
                </c:pt>
                <c:pt idx="2543">
                  <c:v>29.7</c:v>
                </c:pt>
                <c:pt idx="2544">
                  <c:v>29.7</c:v>
                </c:pt>
                <c:pt idx="2545">
                  <c:v>29.8</c:v>
                </c:pt>
                <c:pt idx="2546">
                  <c:v>29.8</c:v>
                </c:pt>
                <c:pt idx="2547">
                  <c:v>29.8</c:v>
                </c:pt>
                <c:pt idx="2548">
                  <c:v>29.8</c:v>
                </c:pt>
                <c:pt idx="2549">
                  <c:v>29.8</c:v>
                </c:pt>
                <c:pt idx="2550">
                  <c:v>29.8</c:v>
                </c:pt>
                <c:pt idx="2551">
                  <c:v>29.8</c:v>
                </c:pt>
                <c:pt idx="2552">
                  <c:v>29.8</c:v>
                </c:pt>
                <c:pt idx="2553">
                  <c:v>29.8</c:v>
                </c:pt>
                <c:pt idx="2554">
                  <c:v>29.8</c:v>
                </c:pt>
                <c:pt idx="2555">
                  <c:v>29.8</c:v>
                </c:pt>
                <c:pt idx="2556">
                  <c:v>29.9</c:v>
                </c:pt>
                <c:pt idx="2557">
                  <c:v>29.9</c:v>
                </c:pt>
                <c:pt idx="2558">
                  <c:v>29.9</c:v>
                </c:pt>
                <c:pt idx="2559">
                  <c:v>29.9</c:v>
                </c:pt>
                <c:pt idx="2560">
                  <c:v>29.9</c:v>
                </c:pt>
                <c:pt idx="2561">
                  <c:v>29.9</c:v>
                </c:pt>
                <c:pt idx="2562">
                  <c:v>29.9</c:v>
                </c:pt>
                <c:pt idx="2563">
                  <c:v>29.9</c:v>
                </c:pt>
                <c:pt idx="2564">
                  <c:v>29.9</c:v>
                </c:pt>
                <c:pt idx="2565">
                  <c:v>29.9</c:v>
                </c:pt>
                <c:pt idx="2566">
                  <c:v>29.9</c:v>
                </c:pt>
                <c:pt idx="2567">
                  <c:v>29.9</c:v>
                </c:pt>
                <c:pt idx="2568">
                  <c:v>29.9</c:v>
                </c:pt>
                <c:pt idx="2569">
                  <c:v>29.9</c:v>
                </c:pt>
                <c:pt idx="2570">
                  <c:v>29.9</c:v>
                </c:pt>
                <c:pt idx="2571">
                  <c:v>29.9</c:v>
                </c:pt>
                <c:pt idx="2572">
                  <c:v>29.9</c:v>
                </c:pt>
                <c:pt idx="2573">
                  <c:v>29.9</c:v>
                </c:pt>
                <c:pt idx="2574">
                  <c:v>29.9</c:v>
                </c:pt>
                <c:pt idx="2575">
                  <c:v>29.9</c:v>
                </c:pt>
                <c:pt idx="2576">
                  <c:v>29.9</c:v>
                </c:pt>
                <c:pt idx="2577">
                  <c:v>29.9</c:v>
                </c:pt>
                <c:pt idx="2578">
                  <c:v>30</c:v>
                </c:pt>
                <c:pt idx="2579">
                  <c:v>30</c:v>
                </c:pt>
                <c:pt idx="2580">
                  <c:v>30</c:v>
                </c:pt>
                <c:pt idx="2581">
                  <c:v>30</c:v>
                </c:pt>
                <c:pt idx="2582">
                  <c:v>30</c:v>
                </c:pt>
                <c:pt idx="2583">
                  <c:v>30</c:v>
                </c:pt>
                <c:pt idx="2584">
                  <c:v>30</c:v>
                </c:pt>
                <c:pt idx="2585">
                  <c:v>30</c:v>
                </c:pt>
                <c:pt idx="2586">
                  <c:v>30</c:v>
                </c:pt>
                <c:pt idx="2587">
                  <c:v>30</c:v>
                </c:pt>
                <c:pt idx="2588">
                  <c:v>30</c:v>
                </c:pt>
                <c:pt idx="2589">
                  <c:v>30</c:v>
                </c:pt>
                <c:pt idx="2590">
                  <c:v>30</c:v>
                </c:pt>
                <c:pt idx="2591">
                  <c:v>30</c:v>
                </c:pt>
                <c:pt idx="2592">
                  <c:v>30</c:v>
                </c:pt>
                <c:pt idx="2593">
                  <c:v>30</c:v>
                </c:pt>
                <c:pt idx="2594">
                  <c:v>30</c:v>
                </c:pt>
                <c:pt idx="2595">
                  <c:v>30</c:v>
                </c:pt>
                <c:pt idx="2596">
                  <c:v>30</c:v>
                </c:pt>
                <c:pt idx="2597">
                  <c:v>30</c:v>
                </c:pt>
                <c:pt idx="2598">
                  <c:v>30</c:v>
                </c:pt>
                <c:pt idx="2599">
                  <c:v>30</c:v>
                </c:pt>
                <c:pt idx="2600">
                  <c:v>30.1</c:v>
                </c:pt>
                <c:pt idx="2601">
                  <c:v>30.1</c:v>
                </c:pt>
                <c:pt idx="2602">
                  <c:v>30.1</c:v>
                </c:pt>
                <c:pt idx="2603">
                  <c:v>30.1</c:v>
                </c:pt>
                <c:pt idx="2604">
                  <c:v>30.1</c:v>
                </c:pt>
                <c:pt idx="2605">
                  <c:v>30.1</c:v>
                </c:pt>
                <c:pt idx="2606">
                  <c:v>30.1</c:v>
                </c:pt>
                <c:pt idx="2607">
                  <c:v>30.1</c:v>
                </c:pt>
                <c:pt idx="2608">
                  <c:v>30.1</c:v>
                </c:pt>
                <c:pt idx="2609">
                  <c:v>30.1</c:v>
                </c:pt>
                <c:pt idx="2610">
                  <c:v>30.1</c:v>
                </c:pt>
                <c:pt idx="2611">
                  <c:v>30.1</c:v>
                </c:pt>
                <c:pt idx="2612">
                  <c:v>30.1</c:v>
                </c:pt>
                <c:pt idx="2613">
                  <c:v>30.1</c:v>
                </c:pt>
                <c:pt idx="2614">
                  <c:v>30.1</c:v>
                </c:pt>
                <c:pt idx="2615">
                  <c:v>30</c:v>
                </c:pt>
                <c:pt idx="2616">
                  <c:v>30</c:v>
                </c:pt>
                <c:pt idx="2617">
                  <c:v>30</c:v>
                </c:pt>
                <c:pt idx="2618">
                  <c:v>30</c:v>
                </c:pt>
                <c:pt idx="2619">
                  <c:v>30</c:v>
                </c:pt>
                <c:pt idx="2620">
                  <c:v>30.1</c:v>
                </c:pt>
                <c:pt idx="2621">
                  <c:v>30.1</c:v>
                </c:pt>
                <c:pt idx="2622">
                  <c:v>30.1</c:v>
                </c:pt>
                <c:pt idx="2623">
                  <c:v>30.1</c:v>
                </c:pt>
                <c:pt idx="2624">
                  <c:v>30.1</c:v>
                </c:pt>
                <c:pt idx="2625">
                  <c:v>30.1</c:v>
                </c:pt>
                <c:pt idx="2626">
                  <c:v>30.2</c:v>
                </c:pt>
                <c:pt idx="2627">
                  <c:v>30.2</c:v>
                </c:pt>
                <c:pt idx="2628">
                  <c:v>30.2</c:v>
                </c:pt>
                <c:pt idx="2629">
                  <c:v>30.3</c:v>
                </c:pt>
                <c:pt idx="2630">
                  <c:v>30.3</c:v>
                </c:pt>
                <c:pt idx="2631">
                  <c:v>30.4</c:v>
                </c:pt>
                <c:pt idx="2632">
                  <c:v>30.4</c:v>
                </c:pt>
                <c:pt idx="2633">
                  <c:v>30.4</c:v>
                </c:pt>
                <c:pt idx="2634">
                  <c:v>30.5</c:v>
                </c:pt>
                <c:pt idx="2635">
                  <c:v>30.5</c:v>
                </c:pt>
                <c:pt idx="2636">
                  <c:v>30.5</c:v>
                </c:pt>
                <c:pt idx="2637">
                  <c:v>30.6</c:v>
                </c:pt>
                <c:pt idx="2638">
                  <c:v>30.6</c:v>
                </c:pt>
                <c:pt idx="2639">
                  <c:v>30.6</c:v>
                </c:pt>
                <c:pt idx="2640">
                  <c:v>30.6</c:v>
                </c:pt>
                <c:pt idx="2641">
                  <c:v>30.7</c:v>
                </c:pt>
                <c:pt idx="2642">
                  <c:v>30.7</c:v>
                </c:pt>
                <c:pt idx="2643">
                  <c:v>30.7</c:v>
                </c:pt>
                <c:pt idx="2644">
                  <c:v>30.7</c:v>
                </c:pt>
                <c:pt idx="2645">
                  <c:v>30.7</c:v>
                </c:pt>
                <c:pt idx="2646">
                  <c:v>30.7</c:v>
                </c:pt>
                <c:pt idx="2647">
                  <c:v>30.7</c:v>
                </c:pt>
                <c:pt idx="2648">
                  <c:v>30.7</c:v>
                </c:pt>
                <c:pt idx="2649">
                  <c:v>30.7</c:v>
                </c:pt>
                <c:pt idx="2650">
                  <c:v>30.7</c:v>
                </c:pt>
                <c:pt idx="2651">
                  <c:v>30.7</c:v>
                </c:pt>
                <c:pt idx="2652">
                  <c:v>30.7</c:v>
                </c:pt>
                <c:pt idx="2653">
                  <c:v>30.7</c:v>
                </c:pt>
                <c:pt idx="2654">
                  <c:v>30.8</c:v>
                </c:pt>
                <c:pt idx="2655">
                  <c:v>30.8</c:v>
                </c:pt>
                <c:pt idx="2656">
                  <c:v>30.8</c:v>
                </c:pt>
                <c:pt idx="2657">
                  <c:v>30.8</c:v>
                </c:pt>
                <c:pt idx="2658">
                  <c:v>30.9</c:v>
                </c:pt>
                <c:pt idx="2659">
                  <c:v>30.9</c:v>
                </c:pt>
                <c:pt idx="2660">
                  <c:v>30.9</c:v>
                </c:pt>
                <c:pt idx="2661">
                  <c:v>30.9</c:v>
                </c:pt>
                <c:pt idx="2662">
                  <c:v>30.9</c:v>
                </c:pt>
                <c:pt idx="2663">
                  <c:v>30.9</c:v>
                </c:pt>
                <c:pt idx="2664">
                  <c:v>30.9</c:v>
                </c:pt>
                <c:pt idx="2665">
                  <c:v>30.9</c:v>
                </c:pt>
                <c:pt idx="2666">
                  <c:v>30.9</c:v>
                </c:pt>
                <c:pt idx="2667">
                  <c:v>30.9</c:v>
                </c:pt>
                <c:pt idx="2668">
                  <c:v>30.9</c:v>
                </c:pt>
                <c:pt idx="2669">
                  <c:v>30.9</c:v>
                </c:pt>
                <c:pt idx="2670">
                  <c:v>30.9</c:v>
                </c:pt>
                <c:pt idx="2671">
                  <c:v>30.9</c:v>
                </c:pt>
                <c:pt idx="2672">
                  <c:v>30.9</c:v>
                </c:pt>
                <c:pt idx="2673">
                  <c:v>30.9</c:v>
                </c:pt>
                <c:pt idx="2674">
                  <c:v>30.9</c:v>
                </c:pt>
                <c:pt idx="2675">
                  <c:v>30.9</c:v>
                </c:pt>
                <c:pt idx="2676">
                  <c:v>30.8</c:v>
                </c:pt>
                <c:pt idx="2677">
                  <c:v>30.9</c:v>
                </c:pt>
                <c:pt idx="2678">
                  <c:v>30.8</c:v>
                </c:pt>
                <c:pt idx="2679">
                  <c:v>30.9</c:v>
                </c:pt>
                <c:pt idx="2680">
                  <c:v>30.9</c:v>
                </c:pt>
                <c:pt idx="2681">
                  <c:v>30.9</c:v>
                </c:pt>
                <c:pt idx="2682">
                  <c:v>30.9</c:v>
                </c:pt>
                <c:pt idx="2683">
                  <c:v>30.9</c:v>
                </c:pt>
                <c:pt idx="2684">
                  <c:v>30.9</c:v>
                </c:pt>
                <c:pt idx="2685">
                  <c:v>30.9</c:v>
                </c:pt>
                <c:pt idx="2686">
                  <c:v>30.9</c:v>
                </c:pt>
                <c:pt idx="2687">
                  <c:v>30.9</c:v>
                </c:pt>
                <c:pt idx="2688">
                  <c:v>30.9</c:v>
                </c:pt>
                <c:pt idx="2689">
                  <c:v>30.9</c:v>
                </c:pt>
                <c:pt idx="2690">
                  <c:v>30.9</c:v>
                </c:pt>
                <c:pt idx="2691">
                  <c:v>30.9</c:v>
                </c:pt>
                <c:pt idx="2692">
                  <c:v>30.9</c:v>
                </c:pt>
                <c:pt idx="2693">
                  <c:v>30.9</c:v>
                </c:pt>
                <c:pt idx="2694">
                  <c:v>30.9</c:v>
                </c:pt>
                <c:pt idx="2695">
                  <c:v>30.9</c:v>
                </c:pt>
                <c:pt idx="2696">
                  <c:v>30.9</c:v>
                </c:pt>
                <c:pt idx="2697">
                  <c:v>30.9</c:v>
                </c:pt>
                <c:pt idx="2698">
                  <c:v>30.9</c:v>
                </c:pt>
                <c:pt idx="2699">
                  <c:v>30.9</c:v>
                </c:pt>
                <c:pt idx="2700">
                  <c:v>30.9</c:v>
                </c:pt>
                <c:pt idx="2701">
                  <c:v>31</c:v>
                </c:pt>
                <c:pt idx="2702">
                  <c:v>31</c:v>
                </c:pt>
                <c:pt idx="2703">
                  <c:v>31</c:v>
                </c:pt>
                <c:pt idx="2704">
                  <c:v>31</c:v>
                </c:pt>
                <c:pt idx="2705">
                  <c:v>31.1</c:v>
                </c:pt>
                <c:pt idx="2706">
                  <c:v>31.1</c:v>
                </c:pt>
                <c:pt idx="2707">
                  <c:v>31.1</c:v>
                </c:pt>
                <c:pt idx="2708">
                  <c:v>31.1</c:v>
                </c:pt>
                <c:pt idx="2709">
                  <c:v>31.1</c:v>
                </c:pt>
                <c:pt idx="2710">
                  <c:v>31.1</c:v>
                </c:pt>
                <c:pt idx="2711">
                  <c:v>31.1</c:v>
                </c:pt>
                <c:pt idx="2712">
                  <c:v>31.1</c:v>
                </c:pt>
                <c:pt idx="2713">
                  <c:v>31.1</c:v>
                </c:pt>
                <c:pt idx="2714">
                  <c:v>31.1</c:v>
                </c:pt>
                <c:pt idx="2715">
                  <c:v>31</c:v>
                </c:pt>
                <c:pt idx="2716">
                  <c:v>31</c:v>
                </c:pt>
                <c:pt idx="2717">
                  <c:v>31</c:v>
                </c:pt>
                <c:pt idx="2718">
                  <c:v>31</c:v>
                </c:pt>
                <c:pt idx="2719">
                  <c:v>31</c:v>
                </c:pt>
                <c:pt idx="2720">
                  <c:v>31</c:v>
                </c:pt>
                <c:pt idx="2721">
                  <c:v>31</c:v>
                </c:pt>
                <c:pt idx="2722">
                  <c:v>31</c:v>
                </c:pt>
                <c:pt idx="2723">
                  <c:v>31</c:v>
                </c:pt>
                <c:pt idx="2724">
                  <c:v>31</c:v>
                </c:pt>
                <c:pt idx="2725">
                  <c:v>31</c:v>
                </c:pt>
                <c:pt idx="2726">
                  <c:v>31</c:v>
                </c:pt>
                <c:pt idx="2727">
                  <c:v>31</c:v>
                </c:pt>
                <c:pt idx="2728">
                  <c:v>31</c:v>
                </c:pt>
                <c:pt idx="2729">
                  <c:v>31</c:v>
                </c:pt>
                <c:pt idx="2730">
                  <c:v>31.1</c:v>
                </c:pt>
                <c:pt idx="2731">
                  <c:v>31.1</c:v>
                </c:pt>
                <c:pt idx="2732">
                  <c:v>31.1</c:v>
                </c:pt>
                <c:pt idx="2733">
                  <c:v>31.1</c:v>
                </c:pt>
                <c:pt idx="2734">
                  <c:v>31</c:v>
                </c:pt>
                <c:pt idx="2735">
                  <c:v>31</c:v>
                </c:pt>
                <c:pt idx="2736">
                  <c:v>31.1</c:v>
                </c:pt>
                <c:pt idx="2737">
                  <c:v>31.1</c:v>
                </c:pt>
                <c:pt idx="2738">
                  <c:v>31.1</c:v>
                </c:pt>
                <c:pt idx="2739">
                  <c:v>31.1</c:v>
                </c:pt>
                <c:pt idx="2740">
                  <c:v>31.1</c:v>
                </c:pt>
                <c:pt idx="2741">
                  <c:v>31.1</c:v>
                </c:pt>
                <c:pt idx="2742">
                  <c:v>31</c:v>
                </c:pt>
                <c:pt idx="2743">
                  <c:v>31</c:v>
                </c:pt>
                <c:pt idx="2744">
                  <c:v>31</c:v>
                </c:pt>
                <c:pt idx="2745">
                  <c:v>31</c:v>
                </c:pt>
                <c:pt idx="2746">
                  <c:v>31.1</c:v>
                </c:pt>
                <c:pt idx="2747">
                  <c:v>31.1</c:v>
                </c:pt>
                <c:pt idx="2748">
                  <c:v>31.1</c:v>
                </c:pt>
                <c:pt idx="2749">
                  <c:v>31.1</c:v>
                </c:pt>
                <c:pt idx="2750">
                  <c:v>31.1</c:v>
                </c:pt>
                <c:pt idx="2751">
                  <c:v>31.1</c:v>
                </c:pt>
                <c:pt idx="2752">
                  <c:v>31</c:v>
                </c:pt>
                <c:pt idx="2753">
                  <c:v>31.1</c:v>
                </c:pt>
                <c:pt idx="2754">
                  <c:v>31.1</c:v>
                </c:pt>
                <c:pt idx="2755">
                  <c:v>31.1</c:v>
                </c:pt>
                <c:pt idx="2756">
                  <c:v>31.2</c:v>
                </c:pt>
                <c:pt idx="2757">
                  <c:v>31.2</c:v>
                </c:pt>
                <c:pt idx="2758">
                  <c:v>31.2</c:v>
                </c:pt>
                <c:pt idx="2759">
                  <c:v>31.2</c:v>
                </c:pt>
                <c:pt idx="2760">
                  <c:v>31.2</c:v>
                </c:pt>
                <c:pt idx="2761">
                  <c:v>31.2</c:v>
                </c:pt>
                <c:pt idx="2762">
                  <c:v>31.2</c:v>
                </c:pt>
                <c:pt idx="2763">
                  <c:v>31.2</c:v>
                </c:pt>
                <c:pt idx="2764">
                  <c:v>31.2</c:v>
                </c:pt>
                <c:pt idx="2765">
                  <c:v>31.2</c:v>
                </c:pt>
                <c:pt idx="2766">
                  <c:v>31.2</c:v>
                </c:pt>
                <c:pt idx="2767">
                  <c:v>31.3</c:v>
                </c:pt>
                <c:pt idx="2768">
                  <c:v>31.3</c:v>
                </c:pt>
                <c:pt idx="2769">
                  <c:v>31.3</c:v>
                </c:pt>
                <c:pt idx="2770">
                  <c:v>31.4</c:v>
                </c:pt>
                <c:pt idx="2771">
                  <c:v>31.4</c:v>
                </c:pt>
                <c:pt idx="2772">
                  <c:v>31.3</c:v>
                </c:pt>
                <c:pt idx="2773">
                  <c:v>31.3</c:v>
                </c:pt>
                <c:pt idx="2774">
                  <c:v>31.3</c:v>
                </c:pt>
                <c:pt idx="2775">
                  <c:v>31.3</c:v>
                </c:pt>
                <c:pt idx="2776">
                  <c:v>31.3</c:v>
                </c:pt>
                <c:pt idx="2777">
                  <c:v>31.3</c:v>
                </c:pt>
                <c:pt idx="2778">
                  <c:v>31.3</c:v>
                </c:pt>
                <c:pt idx="2779">
                  <c:v>31.3</c:v>
                </c:pt>
                <c:pt idx="2780">
                  <c:v>31.3</c:v>
                </c:pt>
                <c:pt idx="2781">
                  <c:v>31.3</c:v>
                </c:pt>
                <c:pt idx="2782">
                  <c:v>31.2</c:v>
                </c:pt>
                <c:pt idx="2783">
                  <c:v>31.3</c:v>
                </c:pt>
                <c:pt idx="2784">
                  <c:v>31.3</c:v>
                </c:pt>
                <c:pt idx="2785">
                  <c:v>31.3</c:v>
                </c:pt>
                <c:pt idx="2786">
                  <c:v>31.3</c:v>
                </c:pt>
                <c:pt idx="2787">
                  <c:v>31.3</c:v>
                </c:pt>
                <c:pt idx="2788">
                  <c:v>31.3</c:v>
                </c:pt>
                <c:pt idx="2789">
                  <c:v>31.3</c:v>
                </c:pt>
                <c:pt idx="2790">
                  <c:v>31.4</c:v>
                </c:pt>
                <c:pt idx="2791">
                  <c:v>31.4</c:v>
                </c:pt>
                <c:pt idx="2792">
                  <c:v>31.4</c:v>
                </c:pt>
                <c:pt idx="2793">
                  <c:v>31.4</c:v>
                </c:pt>
                <c:pt idx="2794">
                  <c:v>31.4</c:v>
                </c:pt>
                <c:pt idx="2795">
                  <c:v>31.4</c:v>
                </c:pt>
                <c:pt idx="2796">
                  <c:v>31.4</c:v>
                </c:pt>
                <c:pt idx="2797">
                  <c:v>31.4</c:v>
                </c:pt>
                <c:pt idx="2798">
                  <c:v>31.4</c:v>
                </c:pt>
                <c:pt idx="2799">
                  <c:v>31.3</c:v>
                </c:pt>
                <c:pt idx="2800">
                  <c:v>31.3</c:v>
                </c:pt>
                <c:pt idx="2801">
                  <c:v>31.3</c:v>
                </c:pt>
                <c:pt idx="2802">
                  <c:v>31.3</c:v>
                </c:pt>
                <c:pt idx="2803">
                  <c:v>31.3</c:v>
                </c:pt>
                <c:pt idx="2804">
                  <c:v>31.3</c:v>
                </c:pt>
                <c:pt idx="2805">
                  <c:v>31.3</c:v>
                </c:pt>
                <c:pt idx="2806">
                  <c:v>31.4</c:v>
                </c:pt>
                <c:pt idx="2807">
                  <c:v>31.4</c:v>
                </c:pt>
                <c:pt idx="2808">
                  <c:v>31.4</c:v>
                </c:pt>
                <c:pt idx="2809">
                  <c:v>31.5</c:v>
                </c:pt>
                <c:pt idx="2810">
                  <c:v>31.5</c:v>
                </c:pt>
                <c:pt idx="2811">
                  <c:v>31.5</c:v>
                </c:pt>
                <c:pt idx="2812">
                  <c:v>31.4</c:v>
                </c:pt>
                <c:pt idx="2813">
                  <c:v>31.4</c:v>
                </c:pt>
                <c:pt idx="2814">
                  <c:v>31.4</c:v>
                </c:pt>
                <c:pt idx="2815">
                  <c:v>31.5</c:v>
                </c:pt>
                <c:pt idx="2816">
                  <c:v>31.5</c:v>
                </c:pt>
                <c:pt idx="2817">
                  <c:v>31.5</c:v>
                </c:pt>
                <c:pt idx="2818">
                  <c:v>31.5</c:v>
                </c:pt>
                <c:pt idx="2819">
                  <c:v>31.5</c:v>
                </c:pt>
                <c:pt idx="2820">
                  <c:v>31.5</c:v>
                </c:pt>
                <c:pt idx="2821">
                  <c:v>31.5</c:v>
                </c:pt>
                <c:pt idx="2822">
                  <c:v>31.5</c:v>
                </c:pt>
                <c:pt idx="2823">
                  <c:v>31.5</c:v>
                </c:pt>
                <c:pt idx="2824">
                  <c:v>31.6</c:v>
                </c:pt>
                <c:pt idx="2825">
                  <c:v>31.6</c:v>
                </c:pt>
                <c:pt idx="2826">
                  <c:v>31.5</c:v>
                </c:pt>
                <c:pt idx="2827">
                  <c:v>31.5</c:v>
                </c:pt>
                <c:pt idx="2828">
                  <c:v>31.5</c:v>
                </c:pt>
                <c:pt idx="2829">
                  <c:v>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15-4C13-B81F-480AB3498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932496"/>
        <c:axId val="435925776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25"/>
      </c:valAx>
      <c:valAx>
        <c:axId val="754092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rgbClr val="00B05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00B05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rgbClr val="00B050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  <c:majorUnit val="10"/>
        <c:minorUnit val="5"/>
      </c:valAx>
      <c:valAx>
        <c:axId val="435925776"/>
        <c:scaling>
          <c:orientation val="minMax"/>
          <c:max val="50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accent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accent2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932496"/>
        <c:crosses val="max"/>
        <c:crossBetween val="midCat"/>
        <c:minorUnit val="2.5"/>
      </c:valAx>
      <c:valAx>
        <c:axId val="435932496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435925776"/>
        <c:crosses val="max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Intake Air Information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 b="1" i="1" u="none" strike="noStrike" kern="1200" spc="0" baseline="0">
                <a:solidFill>
                  <a:srgbClr val="7030A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Cooling Tower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Relative Humidity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Tower'!$S$5:$S$11403</c:f>
              <c:numCache>
                <c:formatCode>General</c:formatCode>
                <c:ptCount val="11399"/>
                <c:pt idx="0">
                  <c:v>33.700000000000003</c:v>
                </c:pt>
                <c:pt idx="1">
                  <c:v>33.4</c:v>
                </c:pt>
                <c:pt idx="2">
                  <c:v>33.200000000000003</c:v>
                </c:pt>
                <c:pt idx="3">
                  <c:v>34</c:v>
                </c:pt>
                <c:pt idx="4">
                  <c:v>32</c:v>
                </c:pt>
                <c:pt idx="5">
                  <c:v>33.9</c:v>
                </c:pt>
                <c:pt idx="6">
                  <c:v>32.200000000000003</c:v>
                </c:pt>
                <c:pt idx="7">
                  <c:v>33.1</c:v>
                </c:pt>
                <c:pt idx="8">
                  <c:v>33.1</c:v>
                </c:pt>
                <c:pt idx="9">
                  <c:v>31.6</c:v>
                </c:pt>
                <c:pt idx="10">
                  <c:v>38</c:v>
                </c:pt>
                <c:pt idx="11">
                  <c:v>33</c:v>
                </c:pt>
                <c:pt idx="12">
                  <c:v>34.5</c:v>
                </c:pt>
                <c:pt idx="13">
                  <c:v>32.5</c:v>
                </c:pt>
                <c:pt idx="14">
                  <c:v>39.299999999999997</c:v>
                </c:pt>
                <c:pt idx="15">
                  <c:v>38</c:v>
                </c:pt>
                <c:pt idx="16">
                  <c:v>31.1</c:v>
                </c:pt>
                <c:pt idx="17">
                  <c:v>31.1</c:v>
                </c:pt>
                <c:pt idx="18">
                  <c:v>33.6</c:v>
                </c:pt>
                <c:pt idx="19">
                  <c:v>35.4</c:v>
                </c:pt>
                <c:pt idx="20">
                  <c:v>32.1</c:v>
                </c:pt>
                <c:pt idx="21">
                  <c:v>33.4</c:v>
                </c:pt>
                <c:pt idx="22">
                  <c:v>33</c:v>
                </c:pt>
                <c:pt idx="23">
                  <c:v>32.4</c:v>
                </c:pt>
                <c:pt idx="24">
                  <c:v>31.9</c:v>
                </c:pt>
                <c:pt idx="25">
                  <c:v>34.1</c:v>
                </c:pt>
                <c:pt idx="26">
                  <c:v>31.8</c:v>
                </c:pt>
                <c:pt idx="27">
                  <c:v>34.700000000000003</c:v>
                </c:pt>
                <c:pt idx="28">
                  <c:v>33.299999999999997</c:v>
                </c:pt>
                <c:pt idx="29">
                  <c:v>34.700000000000003</c:v>
                </c:pt>
                <c:pt idx="30">
                  <c:v>32.200000000000003</c:v>
                </c:pt>
                <c:pt idx="31">
                  <c:v>32.1</c:v>
                </c:pt>
                <c:pt idx="32">
                  <c:v>34.6</c:v>
                </c:pt>
                <c:pt idx="33">
                  <c:v>31.6</c:v>
                </c:pt>
                <c:pt idx="34">
                  <c:v>32.299999999999997</c:v>
                </c:pt>
                <c:pt idx="35">
                  <c:v>31.8</c:v>
                </c:pt>
                <c:pt idx="36">
                  <c:v>31.8</c:v>
                </c:pt>
                <c:pt idx="37">
                  <c:v>33</c:v>
                </c:pt>
                <c:pt idx="38">
                  <c:v>40</c:v>
                </c:pt>
                <c:pt idx="39">
                  <c:v>33.200000000000003</c:v>
                </c:pt>
                <c:pt idx="40">
                  <c:v>34.6</c:v>
                </c:pt>
                <c:pt idx="41">
                  <c:v>32.799999999999997</c:v>
                </c:pt>
                <c:pt idx="42">
                  <c:v>33.200000000000003</c:v>
                </c:pt>
                <c:pt idx="43">
                  <c:v>33.5</c:v>
                </c:pt>
                <c:pt idx="44">
                  <c:v>33.4</c:v>
                </c:pt>
                <c:pt idx="45">
                  <c:v>31.3</c:v>
                </c:pt>
                <c:pt idx="46">
                  <c:v>31.3</c:v>
                </c:pt>
                <c:pt idx="47">
                  <c:v>32.4</c:v>
                </c:pt>
                <c:pt idx="48">
                  <c:v>33.5</c:v>
                </c:pt>
                <c:pt idx="49">
                  <c:v>33</c:v>
                </c:pt>
                <c:pt idx="50">
                  <c:v>32.4</c:v>
                </c:pt>
                <c:pt idx="51">
                  <c:v>32.299999999999997</c:v>
                </c:pt>
                <c:pt idx="52">
                  <c:v>32.700000000000003</c:v>
                </c:pt>
                <c:pt idx="53">
                  <c:v>32.4</c:v>
                </c:pt>
                <c:pt idx="54">
                  <c:v>32.5</c:v>
                </c:pt>
                <c:pt idx="55">
                  <c:v>32</c:v>
                </c:pt>
                <c:pt idx="56">
                  <c:v>32</c:v>
                </c:pt>
                <c:pt idx="57">
                  <c:v>31.1</c:v>
                </c:pt>
                <c:pt idx="58">
                  <c:v>31.6</c:v>
                </c:pt>
                <c:pt idx="59">
                  <c:v>30.8</c:v>
                </c:pt>
                <c:pt idx="60">
                  <c:v>31.8</c:v>
                </c:pt>
                <c:pt idx="61">
                  <c:v>33.200000000000003</c:v>
                </c:pt>
                <c:pt idx="62">
                  <c:v>32.9</c:v>
                </c:pt>
                <c:pt idx="63">
                  <c:v>32</c:v>
                </c:pt>
                <c:pt idx="64">
                  <c:v>32.700000000000003</c:v>
                </c:pt>
                <c:pt idx="65">
                  <c:v>32.5</c:v>
                </c:pt>
                <c:pt idx="66">
                  <c:v>35.299999999999997</c:v>
                </c:pt>
                <c:pt idx="67">
                  <c:v>34.299999999999997</c:v>
                </c:pt>
                <c:pt idx="68">
                  <c:v>32</c:v>
                </c:pt>
                <c:pt idx="69">
                  <c:v>31.3</c:v>
                </c:pt>
                <c:pt idx="70">
                  <c:v>30.7</c:v>
                </c:pt>
                <c:pt idx="71">
                  <c:v>32.700000000000003</c:v>
                </c:pt>
                <c:pt idx="72">
                  <c:v>32.5</c:v>
                </c:pt>
                <c:pt idx="73">
                  <c:v>31.5</c:v>
                </c:pt>
                <c:pt idx="74">
                  <c:v>31.3</c:v>
                </c:pt>
                <c:pt idx="75">
                  <c:v>32.5</c:v>
                </c:pt>
                <c:pt idx="76">
                  <c:v>31.7</c:v>
                </c:pt>
                <c:pt idx="77">
                  <c:v>31.9</c:v>
                </c:pt>
                <c:pt idx="78">
                  <c:v>32.299999999999997</c:v>
                </c:pt>
                <c:pt idx="79">
                  <c:v>33.6</c:v>
                </c:pt>
                <c:pt idx="80">
                  <c:v>33.9</c:v>
                </c:pt>
                <c:pt idx="81">
                  <c:v>33</c:v>
                </c:pt>
                <c:pt idx="82">
                  <c:v>34</c:v>
                </c:pt>
                <c:pt idx="83">
                  <c:v>32.1</c:v>
                </c:pt>
                <c:pt idx="84">
                  <c:v>32.4</c:v>
                </c:pt>
                <c:pt idx="85">
                  <c:v>32</c:v>
                </c:pt>
                <c:pt idx="86">
                  <c:v>33.9</c:v>
                </c:pt>
                <c:pt idx="87">
                  <c:v>31.4</c:v>
                </c:pt>
                <c:pt idx="88">
                  <c:v>30.8</c:v>
                </c:pt>
                <c:pt idx="89">
                  <c:v>32.5</c:v>
                </c:pt>
                <c:pt idx="90">
                  <c:v>33.299999999999997</c:v>
                </c:pt>
                <c:pt idx="91">
                  <c:v>33.700000000000003</c:v>
                </c:pt>
                <c:pt idx="92">
                  <c:v>33.299999999999997</c:v>
                </c:pt>
                <c:pt idx="93">
                  <c:v>36.200000000000003</c:v>
                </c:pt>
                <c:pt idx="94">
                  <c:v>31.2</c:v>
                </c:pt>
                <c:pt idx="95">
                  <c:v>32.299999999999997</c:v>
                </c:pt>
                <c:pt idx="96">
                  <c:v>33.200000000000003</c:v>
                </c:pt>
                <c:pt idx="97">
                  <c:v>32.4</c:v>
                </c:pt>
                <c:pt idx="98">
                  <c:v>35</c:v>
                </c:pt>
                <c:pt idx="99">
                  <c:v>34.1</c:v>
                </c:pt>
                <c:pt idx="100">
                  <c:v>32.4</c:v>
                </c:pt>
                <c:pt idx="101">
                  <c:v>31.4</c:v>
                </c:pt>
                <c:pt idx="102">
                  <c:v>33.5</c:v>
                </c:pt>
                <c:pt idx="103">
                  <c:v>30.3</c:v>
                </c:pt>
                <c:pt idx="104">
                  <c:v>33</c:v>
                </c:pt>
                <c:pt idx="105">
                  <c:v>33.5</c:v>
                </c:pt>
                <c:pt idx="106">
                  <c:v>32.9</c:v>
                </c:pt>
                <c:pt idx="107">
                  <c:v>33.5</c:v>
                </c:pt>
                <c:pt idx="108">
                  <c:v>36.4</c:v>
                </c:pt>
                <c:pt idx="109">
                  <c:v>32.299999999999997</c:v>
                </c:pt>
                <c:pt idx="110">
                  <c:v>34.1</c:v>
                </c:pt>
                <c:pt idx="111">
                  <c:v>37.799999999999997</c:v>
                </c:pt>
                <c:pt idx="112">
                  <c:v>35.1</c:v>
                </c:pt>
                <c:pt idx="113">
                  <c:v>33.6</c:v>
                </c:pt>
                <c:pt idx="114">
                  <c:v>31.7</c:v>
                </c:pt>
                <c:pt idx="115">
                  <c:v>30.8</c:v>
                </c:pt>
                <c:pt idx="116">
                  <c:v>31.9</c:v>
                </c:pt>
                <c:pt idx="117">
                  <c:v>33.1</c:v>
                </c:pt>
                <c:pt idx="118">
                  <c:v>37.4</c:v>
                </c:pt>
                <c:pt idx="119">
                  <c:v>33.6</c:v>
                </c:pt>
                <c:pt idx="120">
                  <c:v>32.299999999999997</c:v>
                </c:pt>
                <c:pt idx="121">
                  <c:v>34.700000000000003</c:v>
                </c:pt>
                <c:pt idx="122">
                  <c:v>31.5</c:v>
                </c:pt>
                <c:pt idx="123">
                  <c:v>30.7</c:v>
                </c:pt>
                <c:pt idx="124">
                  <c:v>31.5</c:v>
                </c:pt>
                <c:pt idx="125">
                  <c:v>31.2</c:v>
                </c:pt>
                <c:pt idx="126">
                  <c:v>30.9</c:v>
                </c:pt>
                <c:pt idx="127">
                  <c:v>32.200000000000003</c:v>
                </c:pt>
                <c:pt idx="128">
                  <c:v>32.9</c:v>
                </c:pt>
                <c:pt idx="129">
                  <c:v>33.1</c:v>
                </c:pt>
                <c:pt idx="130">
                  <c:v>32</c:v>
                </c:pt>
                <c:pt idx="131">
                  <c:v>32.200000000000003</c:v>
                </c:pt>
                <c:pt idx="132">
                  <c:v>32.4</c:v>
                </c:pt>
                <c:pt idx="133">
                  <c:v>31.2</c:v>
                </c:pt>
                <c:pt idx="134">
                  <c:v>32.700000000000003</c:v>
                </c:pt>
                <c:pt idx="135">
                  <c:v>31.5</c:v>
                </c:pt>
                <c:pt idx="136">
                  <c:v>31.9</c:v>
                </c:pt>
                <c:pt idx="137">
                  <c:v>31.7</c:v>
                </c:pt>
                <c:pt idx="138">
                  <c:v>31.6</c:v>
                </c:pt>
                <c:pt idx="139">
                  <c:v>31</c:v>
                </c:pt>
                <c:pt idx="140">
                  <c:v>31.6</c:v>
                </c:pt>
                <c:pt idx="141">
                  <c:v>30.8</c:v>
                </c:pt>
                <c:pt idx="142">
                  <c:v>31.5</c:v>
                </c:pt>
                <c:pt idx="143">
                  <c:v>33</c:v>
                </c:pt>
                <c:pt idx="144">
                  <c:v>33.6</c:v>
                </c:pt>
                <c:pt idx="145">
                  <c:v>32.200000000000003</c:v>
                </c:pt>
                <c:pt idx="146">
                  <c:v>32.200000000000003</c:v>
                </c:pt>
                <c:pt idx="147">
                  <c:v>31.5</c:v>
                </c:pt>
                <c:pt idx="148">
                  <c:v>32.4</c:v>
                </c:pt>
                <c:pt idx="149">
                  <c:v>37</c:v>
                </c:pt>
                <c:pt idx="150">
                  <c:v>34</c:v>
                </c:pt>
                <c:pt idx="151">
                  <c:v>32.200000000000003</c:v>
                </c:pt>
                <c:pt idx="152">
                  <c:v>31.8</c:v>
                </c:pt>
                <c:pt idx="153">
                  <c:v>30.9</c:v>
                </c:pt>
                <c:pt idx="154">
                  <c:v>30.2</c:v>
                </c:pt>
                <c:pt idx="155">
                  <c:v>34.6</c:v>
                </c:pt>
                <c:pt idx="156">
                  <c:v>36.4</c:v>
                </c:pt>
                <c:pt idx="157">
                  <c:v>35.4</c:v>
                </c:pt>
                <c:pt idx="158">
                  <c:v>38</c:v>
                </c:pt>
                <c:pt idx="159">
                  <c:v>32.9</c:v>
                </c:pt>
                <c:pt idx="160">
                  <c:v>38.200000000000003</c:v>
                </c:pt>
                <c:pt idx="161">
                  <c:v>33</c:v>
                </c:pt>
                <c:pt idx="162">
                  <c:v>31.7</c:v>
                </c:pt>
                <c:pt idx="163">
                  <c:v>30.4</c:v>
                </c:pt>
                <c:pt idx="164">
                  <c:v>31.3</c:v>
                </c:pt>
                <c:pt idx="165">
                  <c:v>32.799999999999997</c:v>
                </c:pt>
                <c:pt idx="166">
                  <c:v>32.799999999999997</c:v>
                </c:pt>
                <c:pt idx="167">
                  <c:v>31.8</c:v>
                </c:pt>
                <c:pt idx="168">
                  <c:v>36.700000000000003</c:v>
                </c:pt>
                <c:pt idx="169">
                  <c:v>32.700000000000003</c:v>
                </c:pt>
                <c:pt idx="170">
                  <c:v>32.1</c:v>
                </c:pt>
                <c:pt idx="171">
                  <c:v>31.1</c:v>
                </c:pt>
                <c:pt idx="172">
                  <c:v>33</c:v>
                </c:pt>
                <c:pt idx="173">
                  <c:v>35.200000000000003</c:v>
                </c:pt>
                <c:pt idx="174">
                  <c:v>31.5</c:v>
                </c:pt>
                <c:pt idx="175">
                  <c:v>30.2</c:v>
                </c:pt>
                <c:pt idx="176">
                  <c:v>30</c:v>
                </c:pt>
                <c:pt idx="177">
                  <c:v>30.7</c:v>
                </c:pt>
                <c:pt idx="178">
                  <c:v>32</c:v>
                </c:pt>
                <c:pt idx="179">
                  <c:v>29.9</c:v>
                </c:pt>
                <c:pt idx="180">
                  <c:v>31.8</c:v>
                </c:pt>
                <c:pt idx="181">
                  <c:v>30.2</c:v>
                </c:pt>
                <c:pt idx="182">
                  <c:v>31.8</c:v>
                </c:pt>
                <c:pt idx="183">
                  <c:v>31.5</c:v>
                </c:pt>
                <c:pt idx="184">
                  <c:v>29.1</c:v>
                </c:pt>
                <c:pt idx="185">
                  <c:v>30.3</c:v>
                </c:pt>
                <c:pt idx="186">
                  <c:v>31.5</c:v>
                </c:pt>
                <c:pt idx="187">
                  <c:v>32</c:v>
                </c:pt>
                <c:pt idx="188">
                  <c:v>35.6</c:v>
                </c:pt>
                <c:pt idx="189">
                  <c:v>34</c:v>
                </c:pt>
                <c:pt idx="190">
                  <c:v>32.9</c:v>
                </c:pt>
                <c:pt idx="191">
                  <c:v>34.1</c:v>
                </c:pt>
                <c:pt idx="192">
                  <c:v>32.9</c:v>
                </c:pt>
                <c:pt idx="193">
                  <c:v>30.9</c:v>
                </c:pt>
                <c:pt idx="194">
                  <c:v>30.5</c:v>
                </c:pt>
                <c:pt idx="195">
                  <c:v>30.2</c:v>
                </c:pt>
                <c:pt idx="196">
                  <c:v>31.3</c:v>
                </c:pt>
                <c:pt idx="197">
                  <c:v>29.6</c:v>
                </c:pt>
                <c:pt idx="198">
                  <c:v>28.8</c:v>
                </c:pt>
                <c:pt idx="199">
                  <c:v>28.7</c:v>
                </c:pt>
                <c:pt idx="200">
                  <c:v>29.8</c:v>
                </c:pt>
                <c:pt idx="201">
                  <c:v>30.1</c:v>
                </c:pt>
                <c:pt idx="202">
                  <c:v>30.1</c:v>
                </c:pt>
                <c:pt idx="203">
                  <c:v>31.4</c:v>
                </c:pt>
                <c:pt idx="204">
                  <c:v>32.6</c:v>
                </c:pt>
                <c:pt idx="205">
                  <c:v>31</c:v>
                </c:pt>
                <c:pt idx="206">
                  <c:v>29.6</c:v>
                </c:pt>
                <c:pt idx="207">
                  <c:v>30.7</c:v>
                </c:pt>
                <c:pt idx="208">
                  <c:v>30.1</c:v>
                </c:pt>
                <c:pt idx="209">
                  <c:v>30.3</c:v>
                </c:pt>
                <c:pt idx="210">
                  <c:v>30.5</c:v>
                </c:pt>
                <c:pt idx="211">
                  <c:v>30.7</c:v>
                </c:pt>
                <c:pt idx="212">
                  <c:v>29.6</c:v>
                </c:pt>
                <c:pt idx="213">
                  <c:v>31.3</c:v>
                </c:pt>
                <c:pt idx="214">
                  <c:v>30.3</c:v>
                </c:pt>
                <c:pt idx="215">
                  <c:v>30</c:v>
                </c:pt>
                <c:pt idx="216">
                  <c:v>29.7</c:v>
                </c:pt>
                <c:pt idx="217">
                  <c:v>30</c:v>
                </c:pt>
                <c:pt idx="218">
                  <c:v>30.7</c:v>
                </c:pt>
                <c:pt idx="219">
                  <c:v>29.3</c:v>
                </c:pt>
                <c:pt idx="220">
                  <c:v>29.8</c:v>
                </c:pt>
                <c:pt idx="221">
                  <c:v>30.4</c:v>
                </c:pt>
                <c:pt idx="222">
                  <c:v>30</c:v>
                </c:pt>
                <c:pt idx="223">
                  <c:v>32.6</c:v>
                </c:pt>
                <c:pt idx="224">
                  <c:v>31.5</c:v>
                </c:pt>
                <c:pt idx="225">
                  <c:v>30.4</c:v>
                </c:pt>
                <c:pt idx="226">
                  <c:v>29.8</c:v>
                </c:pt>
                <c:pt idx="227">
                  <c:v>33.200000000000003</c:v>
                </c:pt>
                <c:pt idx="228">
                  <c:v>31.1</c:v>
                </c:pt>
                <c:pt idx="229">
                  <c:v>31.4</c:v>
                </c:pt>
                <c:pt idx="230">
                  <c:v>29.5</c:v>
                </c:pt>
                <c:pt idx="231">
                  <c:v>29.7</c:v>
                </c:pt>
                <c:pt idx="232">
                  <c:v>29.4</c:v>
                </c:pt>
                <c:pt idx="233">
                  <c:v>31.7</c:v>
                </c:pt>
                <c:pt idx="234">
                  <c:v>31.8</c:v>
                </c:pt>
                <c:pt idx="235">
                  <c:v>32.200000000000003</c:v>
                </c:pt>
                <c:pt idx="236">
                  <c:v>32.6</c:v>
                </c:pt>
                <c:pt idx="237">
                  <c:v>29.1</c:v>
                </c:pt>
                <c:pt idx="238">
                  <c:v>31</c:v>
                </c:pt>
                <c:pt idx="239">
                  <c:v>29.6</c:v>
                </c:pt>
                <c:pt idx="240">
                  <c:v>30.1</c:v>
                </c:pt>
                <c:pt idx="241">
                  <c:v>31.8</c:v>
                </c:pt>
                <c:pt idx="242">
                  <c:v>31.5</c:v>
                </c:pt>
                <c:pt idx="243">
                  <c:v>33.1</c:v>
                </c:pt>
                <c:pt idx="244">
                  <c:v>29.8</c:v>
                </c:pt>
                <c:pt idx="245">
                  <c:v>29.7</c:v>
                </c:pt>
                <c:pt idx="246">
                  <c:v>29.7</c:v>
                </c:pt>
                <c:pt idx="247">
                  <c:v>31.7</c:v>
                </c:pt>
                <c:pt idx="248">
                  <c:v>29.3</c:v>
                </c:pt>
                <c:pt idx="249">
                  <c:v>29.1</c:v>
                </c:pt>
                <c:pt idx="250">
                  <c:v>29.7</c:v>
                </c:pt>
                <c:pt idx="251">
                  <c:v>30.2</c:v>
                </c:pt>
                <c:pt idx="252">
                  <c:v>30.2</c:v>
                </c:pt>
                <c:pt idx="253">
                  <c:v>30.9</c:v>
                </c:pt>
                <c:pt idx="254">
                  <c:v>30.4</c:v>
                </c:pt>
                <c:pt idx="255">
                  <c:v>28.6</c:v>
                </c:pt>
                <c:pt idx="256">
                  <c:v>29.7</c:v>
                </c:pt>
                <c:pt idx="257">
                  <c:v>31.6</c:v>
                </c:pt>
                <c:pt idx="258">
                  <c:v>29.6</c:v>
                </c:pt>
                <c:pt idx="259">
                  <c:v>28.8</c:v>
                </c:pt>
                <c:pt idx="260">
                  <c:v>30.2</c:v>
                </c:pt>
                <c:pt idx="261">
                  <c:v>28.9</c:v>
                </c:pt>
                <c:pt idx="262">
                  <c:v>29.1</c:v>
                </c:pt>
                <c:pt idx="263">
                  <c:v>29.1</c:v>
                </c:pt>
                <c:pt idx="264">
                  <c:v>29.4</c:v>
                </c:pt>
                <c:pt idx="265">
                  <c:v>30.7</c:v>
                </c:pt>
                <c:pt idx="266">
                  <c:v>31</c:v>
                </c:pt>
                <c:pt idx="267">
                  <c:v>28.6</c:v>
                </c:pt>
                <c:pt idx="268">
                  <c:v>27.7</c:v>
                </c:pt>
                <c:pt idx="269">
                  <c:v>29.5</c:v>
                </c:pt>
                <c:pt idx="270">
                  <c:v>27.4</c:v>
                </c:pt>
                <c:pt idx="271">
                  <c:v>28.2</c:v>
                </c:pt>
                <c:pt idx="272">
                  <c:v>27.3</c:v>
                </c:pt>
                <c:pt idx="273">
                  <c:v>29.4</c:v>
                </c:pt>
                <c:pt idx="274">
                  <c:v>28.5</c:v>
                </c:pt>
                <c:pt idx="275">
                  <c:v>27.6</c:v>
                </c:pt>
                <c:pt idx="276">
                  <c:v>26.1</c:v>
                </c:pt>
                <c:pt idx="277">
                  <c:v>27.5</c:v>
                </c:pt>
                <c:pt idx="278">
                  <c:v>27.9</c:v>
                </c:pt>
                <c:pt idx="279">
                  <c:v>27.8</c:v>
                </c:pt>
                <c:pt idx="280">
                  <c:v>29.8</c:v>
                </c:pt>
                <c:pt idx="281">
                  <c:v>27.8</c:v>
                </c:pt>
                <c:pt idx="282">
                  <c:v>27.4</c:v>
                </c:pt>
                <c:pt idx="283">
                  <c:v>27.3</c:v>
                </c:pt>
                <c:pt idx="284">
                  <c:v>28.7</c:v>
                </c:pt>
                <c:pt idx="285">
                  <c:v>31.5</c:v>
                </c:pt>
                <c:pt idx="286">
                  <c:v>28.7</c:v>
                </c:pt>
                <c:pt idx="287">
                  <c:v>28.5</c:v>
                </c:pt>
                <c:pt idx="288">
                  <c:v>34.299999999999997</c:v>
                </c:pt>
                <c:pt idx="289">
                  <c:v>33.1</c:v>
                </c:pt>
                <c:pt idx="290">
                  <c:v>29.6</c:v>
                </c:pt>
                <c:pt idx="291">
                  <c:v>27.7</c:v>
                </c:pt>
                <c:pt idx="292">
                  <c:v>29.1</c:v>
                </c:pt>
                <c:pt idx="293">
                  <c:v>28</c:v>
                </c:pt>
                <c:pt idx="294">
                  <c:v>27.2</c:v>
                </c:pt>
                <c:pt idx="295">
                  <c:v>28.4</c:v>
                </c:pt>
                <c:pt idx="296">
                  <c:v>28.4</c:v>
                </c:pt>
                <c:pt idx="297">
                  <c:v>27.8</c:v>
                </c:pt>
                <c:pt idx="298">
                  <c:v>30.7</c:v>
                </c:pt>
                <c:pt idx="299">
                  <c:v>31.9</c:v>
                </c:pt>
                <c:pt idx="300">
                  <c:v>27.4</c:v>
                </c:pt>
                <c:pt idx="301">
                  <c:v>29.2</c:v>
                </c:pt>
                <c:pt idx="302">
                  <c:v>27.4</c:v>
                </c:pt>
                <c:pt idx="303">
                  <c:v>30.5</c:v>
                </c:pt>
                <c:pt idx="304">
                  <c:v>28.9</c:v>
                </c:pt>
                <c:pt idx="305">
                  <c:v>29.8</c:v>
                </c:pt>
                <c:pt idx="306">
                  <c:v>27.9</c:v>
                </c:pt>
                <c:pt idx="307">
                  <c:v>27.7</c:v>
                </c:pt>
                <c:pt idx="308">
                  <c:v>28.4</c:v>
                </c:pt>
                <c:pt idx="309">
                  <c:v>28.4</c:v>
                </c:pt>
                <c:pt idx="310">
                  <c:v>27.5</c:v>
                </c:pt>
                <c:pt idx="311">
                  <c:v>27.2</c:v>
                </c:pt>
                <c:pt idx="312">
                  <c:v>30.3</c:v>
                </c:pt>
                <c:pt idx="313">
                  <c:v>28.5</c:v>
                </c:pt>
                <c:pt idx="314">
                  <c:v>28.6</c:v>
                </c:pt>
                <c:pt idx="315">
                  <c:v>30.1</c:v>
                </c:pt>
                <c:pt idx="316">
                  <c:v>30.7</c:v>
                </c:pt>
                <c:pt idx="317">
                  <c:v>29.4</c:v>
                </c:pt>
                <c:pt idx="318">
                  <c:v>27.9</c:v>
                </c:pt>
                <c:pt idx="319">
                  <c:v>28</c:v>
                </c:pt>
                <c:pt idx="320">
                  <c:v>28.4</c:v>
                </c:pt>
                <c:pt idx="321">
                  <c:v>27.8</c:v>
                </c:pt>
                <c:pt idx="322">
                  <c:v>27.6</c:v>
                </c:pt>
                <c:pt idx="323">
                  <c:v>27.1</c:v>
                </c:pt>
                <c:pt idx="324">
                  <c:v>27</c:v>
                </c:pt>
                <c:pt idx="325">
                  <c:v>27.1</c:v>
                </c:pt>
                <c:pt idx="326">
                  <c:v>26.8</c:v>
                </c:pt>
                <c:pt idx="327">
                  <c:v>27.3</c:v>
                </c:pt>
                <c:pt idx="328">
                  <c:v>29</c:v>
                </c:pt>
                <c:pt idx="329">
                  <c:v>29.1</c:v>
                </c:pt>
                <c:pt idx="330">
                  <c:v>29.1</c:v>
                </c:pt>
                <c:pt idx="331">
                  <c:v>28.4</c:v>
                </c:pt>
                <c:pt idx="332">
                  <c:v>26.3</c:v>
                </c:pt>
                <c:pt idx="333">
                  <c:v>30</c:v>
                </c:pt>
                <c:pt idx="334">
                  <c:v>32.9</c:v>
                </c:pt>
                <c:pt idx="335">
                  <c:v>28.9</c:v>
                </c:pt>
                <c:pt idx="336">
                  <c:v>28.3</c:v>
                </c:pt>
                <c:pt idx="337">
                  <c:v>27.7</c:v>
                </c:pt>
                <c:pt idx="338">
                  <c:v>30.1</c:v>
                </c:pt>
                <c:pt idx="339">
                  <c:v>27.9</c:v>
                </c:pt>
                <c:pt idx="340">
                  <c:v>29</c:v>
                </c:pt>
                <c:pt idx="341">
                  <c:v>28.8</c:v>
                </c:pt>
                <c:pt idx="342">
                  <c:v>29.6</c:v>
                </c:pt>
                <c:pt idx="343">
                  <c:v>28.7</c:v>
                </c:pt>
                <c:pt idx="344">
                  <c:v>29.1</c:v>
                </c:pt>
                <c:pt idx="345">
                  <c:v>30.4</c:v>
                </c:pt>
                <c:pt idx="346">
                  <c:v>28.7</c:v>
                </c:pt>
                <c:pt idx="347">
                  <c:v>28</c:v>
                </c:pt>
                <c:pt idx="348">
                  <c:v>29.2</c:v>
                </c:pt>
                <c:pt idx="349">
                  <c:v>26.7</c:v>
                </c:pt>
                <c:pt idx="350">
                  <c:v>27.6</c:v>
                </c:pt>
                <c:pt idx="351">
                  <c:v>29</c:v>
                </c:pt>
                <c:pt idx="352">
                  <c:v>27</c:v>
                </c:pt>
                <c:pt idx="353">
                  <c:v>27.5</c:v>
                </c:pt>
                <c:pt idx="354">
                  <c:v>27.5</c:v>
                </c:pt>
                <c:pt idx="355">
                  <c:v>27.2</c:v>
                </c:pt>
                <c:pt idx="356">
                  <c:v>27.5</c:v>
                </c:pt>
                <c:pt idx="357">
                  <c:v>27.7</c:v>
                </c:pt>
                <c:pt idx="358">
                  <c:v>28.6</c:v>
                </c:pt>
                <c:pt idx="359">
                  <c:v>29.7</c:v>
                </c:pt>
                <c:pt idx="360">
                  <c:v>27.9</c:v>
                </c:pt>
                <c:pt idx="361">
                  <c:v>29</c:v>
                </c:pt>
                <c:pt idx="362">
                  <c:v>29.9</c:v>
                </c:pt>
                <c:pt idx="363">
                  <c:v>27.5</c:v>
                </c:pt>
                <c:pt idx="364">
                  <c:v>27.6</c:v>
                </c:pt>
                <c:pt idx="365">
                  <c:v>28.8</c:v>
                </c:pt>
                <c:pt idx="366">
                  <c:v>30.6</c:v>
                </c:pt>
                <c:pt idx="367">
                  <c:v>29.5</c:v>
                </c:pt>
                <c:pt idx="368">
                  <c:v>25.3</c:v>
                </c:pt>
                <c:pt idx="369">
                  <c:v>26.9</c:v>
                </c:pt>
                <c:pt idx="370">
                  <c:v>27.2</c:v>
                </c:pt>
                <c:pt idx="371">
                  <c:v>26.3</c:v>
                </c:pt>
                <c:pt idx="372">
                  <c:v>26.3</c:v>
                </c:pt>
                <c:pt idx="373">
                  <c:v>27</c:v>
                </c:pt>
                <c:pt idx="374">
                  <c:v>29.2</c:v>
                </c:pt>
                <c:pt idx="375">
                  <c:v>28.4</c:v>
                </c:pt>
                <c:pt idx="376">
                  <c:v>28.1</c:v>
                </c:pt>
                <c:pt idx="377">
                  <c:v>25.8</c:v>
                </c:pt>
                <c:pt idx="378">
                  <c:v>26.8</c:v>
                </c:pt>
                <c:pt idx="379">
                  <c:v>26.2</c:v>
                </c:pt>
                <c:pt idx="380">
                  <c:v>28.1</c:v>
                </c:pt>
                <c:pt idx="381">
                  <c:v>29.6</c:v>
                </c:pt>
                <c:pt idx="382">
                  <c:v>28.2</c:v>
                </c:pt>
                <c:pt idx="383">
                  <c:v>27.7</c:v>
                </c:pt>
                <c:pt idx="384">
                  <c:v>26.8</c:v>
                </c:pt>
                <c:pt idx="385">
                  <c:v>23.9</c:v>
                </c:pt>
                <c:pt idx="386">
                  <c:v>25.2</c:v>
                </c:pt>
                <c:pt idx="387">
                  <c:v>24.7</c:v>
                </c:pt>
                <c:pt idx="388">
                  <c:v>25.4</c:v>
                </c:pt>
                <c:pt idx="389">
                  <c:v>27.1</c:v>
                </c:pt>
                <c:pt idx="390">
                  <c:v>24.6</c:v>
                </c:pt>
                <c:pt idx="391">
                  <c:v>25</c:v>
                </c:pt>
                <c:pt idx="392">
                  <c:v>26.7</c:v>
                </c:pt>
                <c:pt idx="393">
                  <c:v>25.1</c:v>
                </c:pt>
                <c:pt idx="394">
                  <c:v>25.8</c:v>
                </c:pt>
                <c:pt idx="395">
                  <c:v>27</c:v>
                </c:pt>
                <c:pt idx="396">
                  <c:v>25.8</c:v>
                </c:pt>
                <c:pt idx="397">
                  <c:v>25.7</c:v>
                </c:pt>
                <c:pt idx="398">
                  <c:v>25.3</c:v>
                </c:pt>
                <c:pt idx="399">
                  <c:v>26.1</c:v>
                </c:pt>
                <c:pt idx="400">
                  <c:v>25.6</c:v>
                </c:pt>
                <c:pt idx="401">
                  <c:v>25.8</c:v>
                </c:pt>
                <c:pt idx="402">
                  <c:v>25.6</c:v>
                </c:pt>
                <c:pt idx="403">
                  <c:v>26.6</c:v>
                </c:pt>
                <c:pt idx="404">
                  <c:v>28.7</c:v>
                </c:pt>
                <c:pt idx="405">
                  <c:v>25.4</c:v>
                </c:pt>
                <c:pt idx="406">
                  <c:v>25.6</c:v>
                </c:pt>
                <c:pt idx="407">
                  <c:v>27.3</c:v>
                </c:pt>
                <c:pt idx="408">
                  <c:v>25.3</c:v>
                </c:pt>
                <c:pt idx="409">
                  <c:v>27.5</c:v>
                </c:pt>
                <c:pt idx="410">
                  <c:v>26.2</c:v>
                </c:pt>
                <c:pt idx="411">
                  <c:v>26.2</c:v>
                </c:pt>
                <c:pt idx="412">
                  <c:v>24.7</c:v>
                </c:pt>
                <c:pt idx="413">
                  <c:v>27.4</c:v>
                </c:pt>
                <c:pt idx="414">
                  <c:v>23.2</c:v>
                </c:pt>
                <c:pt idx="415">
                  <c:v>23.3</c:v>
                </c:pt>
                <c:pt idx="416">
                  <c:v>22.5</c:v>
                </c:pt>
                <c:pt idx="417">
                  <c:v>23.4</c:v>
                </c:pt>
                <c:pt idx="418">
                  <c:v>24.8</c:v>
                </c:pt>
                <c:pt idx="419">
                  <c:v>24.4</c:v>
                </c:pt>
                <c:pt idx="420">
                  <c:v>23.4</c:v>
                </c:pt>
                <c:pt idx="421">
                  <c:v>25.2</c:v>
                </c:pt>
                <c:pt idx="422">
                  <c:v>29.5</c:v>
                </c:pt>
                <c:pt idx="423">
                  <c:v>22.7</c:v>
                </c:pt>
                <c:pt idx="424">
                  <c:v>23.8</c:v>
                </c:pt>
                <c:pt idx="425">
                  <c:v>24.8</c:v>
                </c:pt>
                <c:pt idx="426">
                  <c:v>23.5</c:v>
                </c:pt>
                <c:pt idx="427">
                  <c:v>23.8</c:v>
                </c:pt>
                <c:pt idx="428">
                  <c:v>22.5</c:v>
                </c:pt>
                <c:pt idx="429">
                  <c:v>22</c:v>
                </c:pt>
                <c:pt idx="430">
                  <c:v>23</c:v>
                </c:pt>
                <c:pt idx="431">
                  <c:v>23.2</c:v>
                </c:pt>
                <c:pt idx="432">
                  <c:v>22.7</c:v>
                </c:pt>
                <c:pt idx="433">
                  <c:v>23.1</c:v>
                </c:pt>
                <c:pt idx="434">
                  <c:v>22.5</c:v>
                </c:pt>
                <c:pt idx="435">
                  <c:v>22.9</c:v>
                </c:pt>
                <c:pt idx="436">
                  <c:v>23.1</c:v>
                </c:pt>
                <c:pt idx="437">
                  <c:v>24</c:v>
                </c:pt>
                <c:pt idx="438">
                  <c:v>22.9</c:v>
                </c:pt>
                <c:pt idx="439">
                  <c:v>24</c:v>
                </c:pt>
                <c:pt idx="440">
                  <c:v>23.8</c:v>
                </c:pt>
                <c:pt idx="441">
                  <c:v>24.6</c:v>
                </c:pt>
                <c:pt idx="442">
                  <c:v>23.6</c:v>
                </c:pt>
                <c:pt idx="443">
                  <c:v>23.7</c:v>
                </c:pt>
                <c:pt idx="444">
                  <c:v>22.2</c:v>
                </c:pt>
                <c:pt idx="445">
                  <c:v>22.5</c:v>
                </c:pt>
                <c:pt idx="446">
                  <c:v>23.8</c:v>
                </c:pt>
                <c:pt idx="447">
                  <c:v>24.2</c:v>
                </c:pt>
                <c:pt idx="448">
                  <c:v>25.9</c:v>
                </c:pt>
                <c:pt idx="449">
                  <c:v>22.1</c:v>
                </c:pt>
                <c:pt idx="450">
                  <c:v>22.3</c:v>
                </c:pt>
                <c:pt idx="451">
                  <c:v>23.7</c:v>
                </c:pt>
                <c:pt idx="452">
                  <c:v>24.1</c:v>
                </c:pt>
                <c:pt idx="453">
                  <c:v>25.5</c:v>
                </c:pt>
                <c:pt idx="454">
                  <c:v>24.1</c:v>
                </c:pt>
                <c:pt idx="455">
                  <c:v>23.9</c:v>
                </c:pt>
                <c:pt idx="456">
                  <c:v>22.3</c:v>
                </c:pt>
                <c:pt idx="457">
                  <c:v>22.5</c:v>
                </c:pt>
                <c:pt idx="458">
                  <c:v>23.7</c:v>
                </c:pt>
                <c:pt idx="459">
                  <c:v>25.8</c:v>
                </c:pt>
                <c:pt idx="460">
                  <c:v>26.1</c:v>
                </c:pt>
                <c:pt idx="461">
                  <c:v>24.6</c:v>
                </c:pt>
                <c:pt idx="462">
                  <c:v>24.1</c:v>
                </c:pt>
                <c:pt idx="463">
                  <c:v>23.3</c:v>
                </c:pt>
                <c:pt idx="464">
                  <c:v>23.3</c:v>
                </c:pt>
                <c:pt idx="465">
                  <c:v>22.3</c:v>
                </c:pt>
                <c:pt idx="466">
                  <c:v>24.4</c:v>
                </c:pt>
                <c:pt idx="467">
                  <c:v>23.5</c:v>
                </c:pt>
                <c:pt idx="468">
                  <c:v>22.2</c:v>
                </c:pt>
                <c:pt idx="469">
                  <c:v>21.5</c:v>
                </c:pt>
                <c:pt idx="470">
                  <c:v>23.1</c:v>
                </c:pt>
                <c:pt idx="471">
                  <c:v>22.5</c:v>
                </c:pt>
                <c:pt idx="472">
                  <c:v>21.7</c:v>
                </c:pt>
                <c:pt idx="473">
                  <c:v>21.6</c:v>
                </c:pt>
                <c:pt idx="474">
                  <c:v>23.6</c:v>
                </c:pt>
                <c:pt idx="475">
                  <c:v>22.1</c:v>
                </c:pt>
                <c:pt idx="476">
                  <c:v>23.2</c:v>
                </c:pt>
                <c:pt idx="477">
                  <c:v>22.3</c:v>
                </c:pt>
                <c:pt idx="478">
                  <c:v>21</c:v>
                </c:pt>
                <c:pt idx="479">
                  <c:v>22.8</c:v>
                </c:pt>
                <c:pt idx="480">
                  <c:v>22.2</c:v>
                </c:pt>
                <c:pt idx="481">
                  <c:v>22.7</c:v>
                </c:pt>
                <c:pt idx="482">
                  <c:v>21.5</c:v>
                </c:pt>
                <c:pt idx="483">
                  <c:v>21.7</c:v>
                </c:pt>
                <c:pt idx="484">
                  <c:v>23</c:v>
                </c:pt>
                <c:pt idx="485">
                  <c:v>21.8</c:v>
                </c:pt>
                <c:pt idx="486">
                  <c:v>22.3</c:v>
                </c:pt>
                <c:pt idx="487">
                  <c:v>20.8</c:v>
                </c:pt>
                <c:pt idx="488">
                  <c:v>22</c:v>
                </c:pt>
                <c:pt idx="489">
                  <c:v>22.5</c:v>
                </c:pt>
                <c:pt idx="490">
                  <c:v>21.7</c:v>
                </c:pt>
                <c:pt idx="491">
                  <c:v>23.1</c:v>
                </c:pt>
                <c:pt idx="492">
                  <c:v>22.1</c:v>
                </c:pt>
                <c:pt idx="493">
                  <c:v>20.9</c:v>
                </c:pt>
                <c:pt idx="494">
                  <c:v>22.3</c:v>
                </c:pt>
                <c:pt idx="495">
                  <c:v>22.3</c:v>
                </c:pt>
                <c:pt idx="496">
                  <c:v>22.3</c:v>
                </c:pt>
                <c:pt idx="497">
                  <c:v>21.9</c:v>
                </c:pt>
                <c:pt idx="498">
                  <c:v>22.1</c:v>
                </c:pt>
                <c:pt idx="499">
                  <c:v>21.6</c:v>
                </c:pt>
                <c:pt idx="500">
                  <c:v>23</c:v>
                </c:pt>
                <c:pt idx="501">
                  <c:v>23.7</c:v>
                </c:pt>
                <c:pt idx="502">
                  <c:v>22.5</c:v>
                </c:pt>
                <c:pt idx="503">
                  <c:v>23.9</c:v>
                </c:pt>
                <c:pt idx="504">
                  <c:v>21.6</c:v>
                </c:pt>
                <c:pt idx="505">
                  <c:v>23.6</c:v>
                </c:pt>
                <c:pt idx="506">
                  <c:v>22.1</c:v>
                </c:pt>
                <c:pt idx="507">
                  <c:v>23.2</c:v>
                </c:pt>
                <c:pt idx="508">
                  <c:v>22.6</c:v>
                </c:pt>
                <c:pt idx="509">
                  <c:v>23.4</c:v>
                </c:pt>
                <c:pt idx="510">
                  <c:v>22.5</c:v>
                </c:pt>
                <c:pt idx="511">
                  <c:v>22.1</c:v>
                </c:pt>
                <c:pt idx="512">
                  <c:v>22.7</c:v>
                </c:pt>
                <c:pt idx="513">
                  <c:v>20.9</c:v>
                </c:pt>
                <c:pt idx="514">
                  <c:v>21.1</c:v>
                </c:pt>
                <c:pt idx="515">
                  <c:v>24.3</c:v>
                </c:pt>
                <c:pt idx="516">
                  <c:v>23.2</c:v>
                </c:pt>
                <c:pt idx="517">
                  <c:v>23.6</c:v>
                </c:pt>
                <c:pt idx="518">
                  <c:v>21.3</c:v>
                </c:pt>
                <c:pt idx="519">
                  <c:v>21.4</c:v>
                </c:pt>
                <c:pt idx="520">
                  <c:v>20.5</c:v>
                </c:pt>
                <c:pt idx="521">
                  <c:v>21.5</c:v>
                </c:pt>
                <c:pt idx="522">
                  <c:v>21.5</c:v>
                </c:pt>
                <c:pt idx="523">
                  <c:v>22.5</c:v>
                </c:pt>
                <c:pt idx="524">
                  <c:v>24.5</c:v>
                </c:pt>
                <c:pt idx="525">
                  <c:v>26.3</c:v>
                </c:pt>
                <c:pt idx="526">
                  <c:v>29.7</c:v>
                </c:pt>
                <c:pt idx="527">
                  <c:v>26.1</c:v>
                </c:pt>
                <c:pt idx="528">
                  <c:v>25.1</c:v>
                </c:pt>
                <c:pt idx="529">
                  <c:v>23.2</c:v>
                </c:pt>
                <c:pt idx="530">
                  <c:v>22.6</c:v>
                </c:pt>
                <c:pt idx="531">
                  <c:v>22.5</c:v>
                </c:pt>
                <c:pt idx="532">
                  <c:v>22.1</c:v>
                </c:pt>
                <c:pt idx="533">
                  <c:v>22</c:v>
                </c:pt>
                <c:pt idx="534">
                  <c:v>21.6</c:v>
                </c:pt>
                <c:pt idx="535">
                  <c:v>21.6</c:v>
                </c:pt>
                <c:pt idx="536">
                  <c:v>21.7</c:v>
                </c:pt>
                <c:pt idx="537">
                  <c:v>21</c:v>
                </c:pt>
                <c:pt idx="538">
                  <c:v>21.3</c:v>
                </c:pt>
                <c:pt idx="539">
                  <c:v>24.4</c:v>
                </c:pt>
                <c:pt idx="540">
                  <c:v>23.1</c:v>
                </c:pt>
                <c:pt idx="541">
                  <c:v>22.5</c:v>
                </c:pt>
                <c:pt idx="542">
                  <c:v>23.3</c:v>
                </c:pt>
                <c:pt idx="543">
                  <c:v>21.7</c:v>
                </c:pt>
                <c:pt idx="544">
                  <c:v>21.5</c:v>
                </c:pt>
                <c:pt idx="545">
                  <c:v>22</c:v>
                </c:pt>
                <c:pt idx="546">
                  <c:v>20.9</c:v>
                </c:pt>
                <c:pt idx="547">
                  <c:v>22.2</c:v>
                </c:pt>
                <c:pt idx="548">
                  <c:v>20.9</c:v>
                </c:pt>
                <c:pt idx="549">
                  <c:v>20.6</c:v>
                </c:pt>
                <c:pt idx="550">
                  <c:v>22.3</c:v>
                </c:pt>
                <c:pt idx="551">
                  <c:v>21.7</c:v>
                </c:pt>
                <c:pt idx="552">
                  <c:v>21.6</c:v>
                </c:pt>
                <c:pt idx="553">
                  <c:v>22.1</c:v>
                </c:pt>
                <c:pt idx="554">
                  <c:v>22.5</c:v>
                </c:pt>
                <c:pt idx="555">
                  <c:v>23.7</c:v>
                </c:pt>
                <c:pt idx="556">
                  <c:v>22.1</c:v>
                </c:pt>
                <c:pt idx="557">
                  <c:v>21.8</c:v>
                </c:pt>
                <c:pt idx="558">
                  <c:v>22</c:v>
                </c:pt>
                <c:pt idx="559">
                  <c:v>23.5</c:v>
                </c:pt>
                <c:pt idx="560">
                  <c:v>24.4</c:v>
                </c:pt>
                <c:pt idx="561">
                  <c:v>23.5</c:v>
                </c:pt>
                <c:pt idx="562">
                  <c:v>20.7</c:v>
                </c:pt>
                <c:pt idx="563">
                  <c:v>21.7</c:v>
                </c:pt>
                <c:pt idx="564">
                  <c:v>21.1</c:v>
                </c:pt>
                <c:pt idx="565">
                  <c:v>20.2</c:v>
                </c:pt>
                <c:pt idx="566">
                  <c:v>21.6</c:v>
                </c:pt>
                <c:pt idx="567">
                  <c:v>22.1</c:v>
                </c:pt>
                <c:pt idx="568">
                  <c:v>21.9</c:v>
                </c:pt>
                <c:pt idx="569">
                  <c:v>21.8</c:v>
                </c:pt>
                <c:pt idx="570">
                  <c:v>21.1</c:v>
                </c:pt>
                <c:pt idx="571">
                  <c:v>21.4</c:v>
                </c:pt>
                <c:pt idx="572">
                  <c:v>21.8</c:v>
                </c:pt>
                <c:pt idx="573">
                  <c:v>21.4</c:v>
                </c:pt>
                <c:pt idx="574">
                  <c:v>22.3</c:v>
                </c:pt>
                <c:pt idx="575">
                  <c:v>22.2</c:v>
                </c:pt>
                <c:pt idx="576">
                  <c:v>20.7</c:v>
                </c:pt>
                <c:pt idx="577">
                  <c:v>20.9</c:v>
                </c:pt>
                <c:pt idx="578">
                  <c:v>22.5</c:v>
                </c:pt>
                <c:pt idx="579">
                  <c:v>25.2</c:v>
                </c:pt>
                <c:pt idx="580">
                  <c:v>20.9</c:v>
                </c:pt>
                <c:pt idx="581">
                  <c:v>21.6</c:v>
                </c:pt>
                <c:pt idx="582">
                  <c:v>25</c:v>
                </c:pt>
                <c:pt idx="583">
                  <c:v>20.9</c:v>
                </c:pt>
                <c:pt idx="584">
                  <c:v>22.3</c:v>
                </c:pt>
                <c:pt idx="585">
                  <c:v>21.3</c:v>
                </c:pt>
                <c:pt idx="586">
                  <c:v>22.6</c:v>
                </c:pt>
                <c:pt idx="587">
                  <c:v>21.1</c:v>
                </c:pt>
                <c:pt idx="588">
                  <c:v>22</c:v>
                </c:pt>
                <c:pt idx="589">
                  <c:v>21.4</c:v>
                </c:pt>
                <c:pt idx="590">
                  <c:v>20.9</c:v>
                </c:pt>
                <c:pt idx="591">
                  <c:v>20.9</c:v>
                </c:pt>
                <c:pt idx="592">
                  <c:v>21.5</c:v>
                </c:pt>
                <c:pt idx="593">
                  <c:v>21.2</c:v>
                </c:pt>
                <c:pt idx="594">
                  <c:v>20.8</c:v>
                </c:pt>
                <c:pt idx="595">
                  <c:v>21.4</c:v>
                </c:pt>
                <c:pt idx="596">
                  <c:v>21.5</c:v>
                </c:pt>
                <c:pt idx="597">
                  <c:v>21.4</c:v>
                </c:pt>
                <c:pt idx="598">
                  <c:v>21.5</c:v>
                </c:pt>
                <c:pt idx="599">
                  <c:v>23.1</c:v>
                </c:pt>
                <c:pt idx="600">
                  <c:v>22.5</c:v>
                </c:pt>
                <c:pt idx="601">
                  <c:v>21.4</c:v>
                </c:pt>
                <c:pt idx="602">
                  <c:v>20.7</c:v>
                </c:pt>
                <c:pt idx="603">
                  <c:v>20.6</c:v>
                </c:pt>
                <c:pt idx="604">
                  <c:v>21.1</c:v>
                </c:pt>
                <c:pt idx="605">
                  <c:v>21.6</c:v>
                </c:pt>
                <c:pt idx="606">
                  <c:v>21.4</c:v>
                </c:pt>
                <c:pt idx="607">
                  <c:v>21</c:v>
                </c:pt>
                <c:pt idx="608">
                  <c:v>22.5</c:v>
                </c:pt>
                <c:pt idx="609">
                  <c:v>21.7</c:v>
                </c:pt>
                <c:pt idx="610">
                  <c:v>21.7</c:v>
                </c:pt>
                <c:pt idx="611">
                  <c:v>20.9</c:v>
                </c:pt>
                <c:pt idx="612">
                  <c:v>21.7</c:v>
                </c:pt>
                <c:pt idx="613">
                  <c:v>21.2</c:v>
                </c:pt>
                <c:pt idx="614">
                  <c:v>22</c:v>
                </c:pt>
                <c:pt idx="615">
                  <c:v>24</c:v>
                </c:pt>
                <c:pt idx="616">
                  <c:v>20.6</c:v>
                </c:pt>
                <c:pt idx="617">
                  <c:v>20.7</c:v>
                </c:pt>
                <c:pt idx="618">
                  <c:v>20.3</c:v>
                </c:pt>
                <c:pt idx="619">
                  <c:v>20</c:v>
                </c:pt>
                <c:pt idx="620">
                  <c:v>22.2</c:v>
                </c:pt>
                <c:pt idx="621">
                  <c:v>21.6</c:v>
                </c:pt>
                <c:pt idx="622">
                  <c:v>20.6</c:v>
                </c:pt>
                <c:pt idx="623">
                  <c:v>22.8</c:v>
                </c:pt>
                <c:pt idx="624">
                  <c:v>20.3</c:v>
                </c:pt>
                <c:pt idx="625">
                  <c:v>21.4</c:v>
                </c:pt>
                <c:pt idx="626">
                  <c:v>21</c:v>
                </c:pt>
                <c:pt idx="627">
                  <c:v>22.6</c:v>
                </c:pt>
                <c:pt idx="628">
                  <c:v>22.3</c:v>
                </c:pt>
                <c:pt idx="629">
                  <c:v>21.5</c:v>
                </c:pt>
                <c:pt idx="630">
                  <c:v>20.6</c:v>
                </c:pt>
                <c:pt idx="631">
                  <c:v>21.4</c:v>
                </c:pt>
                <c:pt idx="632">
                  <c:v>21.5</c:v>
                </c:pt>
                <c:pt idx="633">
                  <c:v>21.5</c:v>
                </c:pt>
                <c:pt idx="634">
                  <c:v>22.7</c:v>
                </c:pt>
                <c:pt idx="635">
                  <c:v>20.7</c:v>
                </c:pt>
                <c:pt idx="636">
                  <c:v>20.6</c:v>
                </c:pt>
                <c:pt idx="637">
                  <c:v>21.6</c:v>
                </c:pt>
                <c:pt idx="638">
                  <c:v>20.2</c:v>
                </c:pt>
                <c:pt idx="639">
                  <c:v>20.6</c:v>
                </c:pt>
                <c:pt idx="640">
                  <c:v>20.7</c:v>
                </c:pt>
                <c:pt idx="641">
                  <c:v>20.9</c:v>
                </c:pt>
                <c:pt idx="642">
                  <c:v>21.7</c:v>
                </c:pt>
                <c:pt idx="643">
                  <c:v>20.399999999999999</c:v>
                </c:pt>
                <c:pt idx="644">
                  <c:v>21.7</c:v>
                </c:pt>
                <c:pt idx="645">
                  <c:v>20.8</c:v>
                </c:pt>
                <c:pt idx="646">
                  <c:v>20.399999999999999</c:v>
                </c:pt>
                <c:pt idx="647">
                  <c:v>20.7</c:v>
                </c:pt>
                <c:pt idx="648">
                  <c:v>22.7</c:v>
                </c:pt>
                <c:pt idx="649">
                  <c:v>20.3</c:v>
                </c:pt>
                <c:pt idx="650">
                  <c:v>20.9</c:v>
                </c:pt>
                <c:pt idx="651">
                  <c:v>20.5</c:v>
                </c:pt>
                <c:pt idx="652">
                  <c:v>21</c:v>
                </c:pt>
                <c:pt idx="653">
                  <c:v>21.7</c:v>
                </c:pt>
                <c:pt idx="654">
                  <c:v>22.5</c:v>
                </c:pt>
                <c:pt idx="655">
                  <c:v>21.9</c:v>
                </c:pt>
                <c:pt idx="656">
                  <c:v>20.2</c:v>
                </c:pt>
                <c:pt idx="657">
                  <c:v>24</c:v>
                </c:pt>
                <c:pt idx="658">
                  <c:v>22.6</c:v>
                </c:pt>
                <c:pt idx="659">
                  <c:v>21.4</c:v>
                </c:pt>
                <c:pt idx="660">
                  <c:v>22</c:v>
                </c:pt>
                <c:pt idx="661">
                  <c:v>21.8</c:v>
                </c:pt>
                <c:pt idx="662">
                  <c:v>22.9</c:v>
                </c:pt>
                <c:pt idx="663">
                  <c:v>22.7</c:v>
                </c:pt>
                <c:pt idx="664">
                  <c:v>23.3</c:v>
                </c:pt>
                <c:pt idx="665">
                  <c:v>25.1</c:v>
                </c:pt>
                <c:pt idx="666">
                  <c:v>21.7</c:v>
                </c:pt>
                <c:pt idx="667">
                  <c:v>22.3</c:v>
                </c:pt>
                <c:pt idx="668">
                  <c:v>23.4</c:v>
                </c:pt>
                <c:pt idx="669">
                  <c:v>22</c:v>
                </c:pt>
                <c:pt idx="670">
                  <c:v>21.9</c:v>
                </c:pt>
                <c:pt idx="671">
                  <c:v>21.4</c:v>
                </c:pt>
                <c:pt idx="672">
                  <c:v>22.3</c:v>
                </c:pt>
                <c:pt idx="673">
                  <c:v>21.6</c:v>
                </c:pt>
                <c:pt idx="674">
                  <c:v>21.5</c:v>
                </c:pt>
                <c:pt idx="675">
                  <c:v>20.100000000000001</c:v>
                </c:pt>
                <c:pt idx="676">
                  <c:v>20.6</c:v>
                </c:pt>
                <c:pt idx="677">
                  <c:v>21.3</c:v>
                </c:pt>
                <c:pt idx="678">
                  <c:v>21.9</c:v>
                </c:pt>
                <c:pt idx="679">
                  <c:v>20.9</c:v>
                </c:pt>
                <c:pt idx="680">
                  <c:v>21.7</c:v>
                </c:pt>
                <c:pt idx="681">
                  <c:v>20.7</c:v>
                </c:pt>
                <c:pt idx="682">
                  <c:v>22.8</c:v>
                </c:pt>
                <c:pt idx="683">
                  <c:v>21.2</c:v>
                </c:pt>
                <c:pt idx="684">
                  <c:v>25</c:v>
                </c:pt>
                <c:pt idx="685">
                  <c:v>20.6</c:v>
                </c:pt>
                <c:pt idx="686">
                  <c:v>21.3</c:v>
                </c:pt>
                <c:pt idx="687">
                  <c:v>22.7</c:v>
                </c:pt>
                <c:pt idx="688">
                  <c:v>25.9</c:v>
                </c:pt>
                <c:pt idx="689">
                  <c:v>23.4</c:v>
                </c:pt>
                <c:pt idx="690">
                  <c:v>24.6</c:v>
                </c:pt>
                <c:pt idx="691">
                  <c:v>22.2</c:v>
                </c:pt>
                <c:pt idx="692">
                  <c:v>21.6</c:v>
                </c:pt>
                <c:pt idx="693">
                  <c:v>20.9</c:v>
                </c:pt>
                <c:pt idx="694">
                  <c:v>21.4</c:v>
                </c:pt>
                <c:pt idx="695">
                  <c:v>21.1</c:v>
                </c:pt>
                <c:pt idx="696">
                  <c:v>22.1</c:v>
                </c:pt>
                <c:pt idx="697">
                  <c:v>21.5</c:v>
                </c:pt>
                <c:pt idx="698">
                  <c:v>21</c:v>
                </c:pt>
                <c:pt idx="699">
                  <c:v>21.3</c:v>
                </c:pt>
                <c:pt idx="700">
                  <c:v>22.7</c:v>
                </c:pt>
                <c:pt idx="701">
                  <c:v>20.7</c:v>
                </c:pt>
                <c:pt idx="702">
                  <c:v>22.8</c:v>
                </c:pt>
                <c:pt idx="703">
                  <c:v>21.1</c:v>
                </c:pt>
                <c:pt idx="704">
                  <c:v>22.3</c:v>
                </c:pt>
                <c:pt idx="705">
                  <c:v>21.4</c:v>
                </c:pt>
                <c:pt idx="706">
                  <c:v>24.7</c:v>
                </c:pt>
                <c:pt idx="707">
                  <c:v>20.8</c:v>
                </c:pt>
                <c:pt idx="708">
                  <c:v>21.7</c:v>
                </c:pt>
                <c:pt idx="709">
                  <c:v>23.2</c:v>
                </c:pt>
                <c:pt idx="710">
                  <c:v>21.9</c:v>
                </c:pt>
                <c:pt idx="711">
                  <c:v>21.4</c:v>
                </c:pt>
                <c:pt idx="712">
                  <c:v>21.3</c:v>
                </c:pt>
                <c:pt idx="713">
                  <c:v>21</c:v>
                </c:pt>
                <c:pt idx="714">
                  <c:v>20.9</c:v>
                </c:pt>
                <c:pt idx="715">
                  <c:v>20.8</c:v>
                </c:pt>
                <c:pt idx="716">
                  <c:v>20</c:v>
                </c:pt>
                <c:pt idx="717">
                  <c:v>21</c:v>
                </c:pt>
                <c:pt idx="718">
                  <c:v>20.5</c:v>
                </c:pt>
                <c:pt idx="719">
                  <c:v>20.9</c:v>
                </c:pt>
                <c:pt idx="720">
                  <c:v>20.9</c:v>
                </c:pt>
                <c:pt idx="721">
                  <c:v>20.9</c:v>
                </c:pt>
                <c:pt idx="722">
                  <c:v>21.8</c:v>
                </c:pt>
                <c:pt idx="723">
                  <c:v>20.9</c:v>
                </c:pt>
                <c:pt idx="724">
                  <c:v>21</c:v>
                </c:pt>
                <c:pt idx="725">
                  <c:v>22.7</c:v>
                </c:pt>
                <c:pt idx="726">
                  <c:v>20.7</c:v>
                </c:pt>
                <c:pt idx="727">
                  <c:v>21.3</c:v>
                </c:pt>
                <c:pt idx="728">
                  <c:v>21.4</c:v>
                </c:pt>
                <c:pt idx="729">
                  <c:v>20.8</c:v>
                </c:pt>
                <c:pt idx="730">
                  <c:v>21.7</c:v>
                </c:pt>
                <c:pt idx="731">
                  <c:v>21.1</c:v>
                </c:pt>
                <c:pt idx="732">
                  <c:v>23.3</c:v>
                </c:pt>
                <c:pt idx="733">
                  <c:v>21.9</c:v>
                </c:pt>
                <c:pt idx="734">
                  <c:v>20.3</c:v>
                </c:pt>
                <c:pt idx="735">
                  <c:v>21.5</c:v>
                </c:pt>
                <c:pt idx="736">
                  <c:v>23.7</c:v>
                </c:pt>
                <c:pt idx="737">
                  <c:v>21.8</c:v>
                </c:pt>
                <c:pt idx="738">
                  <c:v>21.8</c:v>
                </c:pt>
                <c:pt idx="739">
                  <c:v>20.8</c:v>
                </c:pt>
                <c:pt idx="740">
                  <c:v>20.3</c:v>
                </c:pt>
                <c:pt idx="741">
                  <c:v>20</c:v>
                </c:pt>
                <c:pt idx="742">
                  <c:v>20.9</c:v>
                </c:pt>
                <c:pt idx="743">
                  <c:v>19.5</c:v>
                </c:pt>
                <c:pt idx="744">
                  <c:v>19.399999999999999</c:v>
                </c:pt>
                <c:pt idx="745">
                  <c:v>20</c:v>
                </c:pt>
                <c:pt idx="746">
                  <c:v>20.399999999999999</c:v>
                </c:pt>
                <c:pt idx="747">
                  <c:v>20.100000000000001</c:v>
                </c:pt>
                <c:pt idx="748">
                  <c:v>19.600000000000001</c:v>
                </c:pt>
                <c:pt idx="749">
                  <c:v>20.399999999999999</c:v>
                </c:pt>
                <c:pt idx="750">
                  <c:v>20.7</c:v>
                </c:pt>
                <c:pt idx="751">
                  <c:v>20.7</c:v>
                </c:pt>
                <c:pt idx="752">
                  <c:v>21.3</c:v>
                </c:pt>
                <c:pt idx="753">
                  <c:v>21.4</c:v>
                </c:pt>
                <c:pt idx="754">
                  <c:v>20</c:v>
                </c:pt>
                <c:pt idx="755">
                  <c:v>22.1</c:v>
                </c:pt>
                <c:pt idx="756">
                  <c:v>21.4</c:v>
                </c:pt>
                <c:pt idx="757">
                  <c:v>20.100000000000001</c:v>
                </c:pt>
                <c:pt idx="758">
                  <c:v>21</c:v>
                </c:pt>
                <c:pt idx="759">
                  <c:v>23.8</c:v>
                </c:pt>
                <c:pt idx="760">
                  <c:v>22</c:v>
                </c:pt>
                <c:pt idx="761">
                  <c:v>21.4</c:v>
                </c:pt>
                <c:pt idx="762">
                  <c:v>23.5</c:v>
                </c:pt>
                <c:pt idx="763">
                  <c:v>22.2</c:v>
                </c:pt>
                <c:pt idx="764">
                  <c:v>21.9</c:v>
                </c:pt>
                <c:pt idx="765">
                  <c:v>22.9</c:v>
                </c:pt>
                <c:pt idx="766">
                  <c:v>25.7</c:v>
                </c:pt>
                <c:pt idx="767">
                  <c:v>24.3</c:v>
                </c:pt>
                <c:pt idx="768">
                  <c:v>21.8</c:v>
                </c:pt>
                <c:pt idx="769">
                  <c:v>20.7</c:v>
                </c:pt>
                <c:pt idx="770">
                  <c:v>20.7</c:v>
                </c:pt>
                <c:pt idx="771">
                  <c:v>21</c:v>
                </c:pt>
                <c:pt idx="772">
                  <c:v>21</c:v>
                </c:pt>
                <c:pt idx="773">
                  <c:v>20.9</c:v>
                </c:pt>
                <c:pt idx="774">
                  <c:v>23</c:v>
                </c:pt>
                <c:pt idx="775">
                  <c:v>21.3</c:v>
                </c:pt>
                <c:pt idx="776">
                  <c:v>20.5</c:v>
                </c:pt>
                <c:pt idx="777">
                  <c:v>23.6</c:v>
                </c:pt>
                <c:pt idx="778">
                  <c:v>21.7</c:v>
                </c:pt>
                <c:pt idx="779">
                  <c:v>20.399999999999999</c:v>
                </c:pt>
                <c:pt idx="780">
                  <c:v>22.1</c:v>
                </c:pt>
                <c:pt idx="781">
                  <c:v>21.3</c:v>
                </c:pt>
                <c:pt idx="782">
                  <c:v>20.8</c:v>
                </c:pt>
                <c:pt idx="783">
                  <c:v>20.5</c:v>
                </c:pt>
                <c:pt idx="784">
                  <c:v>20.3</c:v>
                </c:pt>
                <c:pt idx="785">
                  <c:v>21.1</c:v>
                </c:pt>
                <c:pt idx="786">
                  <c:v>21.1</c:v>
                </c:pt>
                <c:pt idx="787">
                  <c:v>21.3</c:v>
                </c:pt>
                <c:pt idx="788">
                  <c:v>20.8</c:v>
                </c:pt>
                <c:pt idx="789">
                  <c:v>20.399999999999999</c:v>
                </c:pt>
                <c:pt idx="790">
                  <c:v>20</c:v>
                </c:pt>
                <c:pt idx="791">
                  <c:v>20.100000000000001</c:v>
                </c:pt>
                <c:pt idx="792">
                  <c:v>20.8</c:v>
                </c:pt>
                <c:pt idx="793">
                  <c:v>20.100000000000001</c:v>
                </c:pt>
                <c:pt idx="794">
                  <c:v>20.2</c:v>
                </c:pt>
                <c:pt idx="795">
                  <c:v>20.6</c:v>
                </c:pt>
                <c:pt idx="796">
                  <c:v>21.4</c:v>
                </c:pt>
                <c:pt idx="797">
                  <c:v>20.399999999999999</c:v>
                </c:pt>
                <c:pt idx="798">
                  <c:v>19.8</c:v>
                </c:pt>
                <c:pt idx="799">
                  <c:v>21.4</c:v>
                </c:pt>
                <c:pt idx="800">
                  <c:v>20.2</c:v>
                </c:pt>
                <c:pt idx="801">
                  <c:v>21.3</c:v>
                </c:pt>
                <c:pt idx="802">
                  <c:v>21.8</c:v>
                </c:pt>
                <c:pt idx="803">
                  <c:v>23.4</c:v>
                </c:pt>
                <c:pt idx="804">
                  <c:v>22.7</c:v>
                </c:pt>
                <c:pt idx="805">
                  <c:v>22.6</c:v>
                </c:pt>
                <c:pt idx="806">
                  <c:v>22</c:v>
                </c:pt>
                <c:pt idx="807">
                  <c:v>21.7</c:v>
                </c:pt>
                <c:pt idx="808">
                  <c:v>22</c:v>
                </c:pt>
                <c:pt idx="809">
                  <c:v>20.7</c:v>
                </c:pt>
                <c:pt idx="810">
                  <c:v>21.5</c:v>
                </c:pt>
                <c:pt idx="811">
                  <c:v>20.3</c:v>
                </c:pt>
                <c:pt idx="812">
                  <c:v>20.9</c:v>
                </c:pt>
                <c:pt idx="813">
                  <c:v>20</c:v>
                </c:pt>
                <c:pt idx="814">
                  <c:v>21.1</c:v>
                </c:pt>
                <c:pt idx="815">
                  <c:v>21.3</c:v>
                </c:pt>
                <c:pt idx="816">
                  <c:v>22.7</c:v>
                </c:pt>
                <c:pt idx="817">
                  <c:v>21.3</c:v>
                </c:pt>
                <c:pt idx="818">
                  <c:v>23.4</c:v>
                </c:pt>
                <c:pt idx="819">
                  <c:v>22.7</c:v>
                </c:pt>
                <c:pt idx="820">
                  <c:v>24.1</c:v>
                </c:pt>
                <c:pt idx="821">
                  <c:v>23</c:v>
                </c:pt>
                <c:pt idx="822">
                  <c:v>21.5</c:v>
                </c:pt>
                <c:pt idx="823">
                  <c:v>22.5</c:v>
                </c:pt>
                <c:pt idx="824">
                  <c:v>21.9</c:v>
                </c:pt>
                <c:pt idx="825">
                  <c:v>23.3</c:v>
                </c:pt>
                <c:pt idx="826">
                  <c:v>22.2</c:v>
                </c:pt>
                <c:pt idx="827">
                  <c:v>21.7</c:v>
                </c:pt>
                <c:pt idx="828">
                  <c:v>23.5</c:v>
                </c:pt>
                <c:pt idx="829">
                  <c:v>22.7</c:v>
                </c:pt>
                <c:pt idx="830">
                  <c:v>21.6</c:v>
                </c:pt>
                <c:pt idx="831">
                  <c:v>27.3</c:v>
                </c:pt>
                <c:pt idx="832">
                  <c:v>22.6</c:v>
                </c:pt>
                <c:pt idx="833">
                  <c:v>21.8</c:v>
                </c:pt>
                <c:pt idx="834">
                  <c:v>23.9</c:v>
                </c:pt>
                <c:pt idx="835">
                  <c:v>24.8</c:v>
                </c:pt>
                <c:pt idx="836">
                  <c:v>21.6</c:v>
                </c:pt>
                <c:pt idx="837">
                  <c:v>23.5</c:v>
                </c:pt>
                <c:pt idx="838">
                  <c:v>22.5</c:v>
                </c:pt>
                <c:pt idx="839">
                  <c:v>21.3</c:v>
                </c:pt>
                <c:pt idx="840">
                  <c:v>22.1</c:v>
                </c:pt>
                <c:pt idx="841">
                  <c:v>24</c:v>
                </c:pt>
                <c:pt idx="842">
                  <c:v>22.7</c:v>
                </c:pt>
                <c:pt idx="843">
                  <c:v>21.5</c:v>
                </c:pt>
                <c:pt idx="844">
                  <c:v>21.7</c:v>
                </c:pt>
                <c:pt idx="845">
                  <c:v>23.3</c:v>
                </c:pt>
                <c:pt idx="846">
                  <c:v>23</c:v>
                </c:pt>
                <c:pt idx="847">
                  <c:v>22.5</c:v>
                </c:pt>
                <c:pt idx="848">
                  <c:v>21.3</c:v>
                </c:pt>
                <c:pt idx="849">
                  <c:v>21</c:v>
                </c:pt>
                <c:pt idx="850">
                  <c:v>23.1</c:v>
                </c:pt>
                <c:pt idx="851">
                  <c:v>26.2</c:v>
                </c:pt>
                <c:pt idx="852">
                  <c:v>26.6</c:v>
                </c:pt>
                <c:pt idx="853">
                  <c:v>24.8</c:v>
                </c:pt>
                <c:pt idx="854">
                  <c:v>25.7</c:v>
                </c:pt>
                <c:pt idx="855">
                  <c:v>24.2</c:v>
                </c:pt>
                <c:pt idx="856">
                  <c:v>22.7</c:v>
                </c:pt>
                <c:pt idx="857">
                  <c:v>21.8</c:v>
                </c:pt>
                <c:pt idx="858">
                  <c:v>24</c:v>
                </c:pt>
                <c:pt idx="859">
                  <c:v>25.2</c:v>
                </c:pt>
                <c:pt idx="860">
                  <c:v>22.9</c:v>
                </c:pt>
                <c:pt idx="861">
                  <c:v>23.1</c:v>
                </c:pt>
                <c:pt idx="862">
                  <c:v>22.1</c:v>
                </c:pt>
                <c:pt idx="863">
                  <c:v>21.7</c:v>
                </c:pt>
                <c:pt idx="864">
                  <c:v>22.8</c:v>
                </c:pt>
                <c:pt idx="865">
                  <c:v>23.4</c:v>
                </c:pt>
                <c:pt idx="866">
                  <c:v>23.3</c:v>
                </c:pt>
                <c:pt idx="867">
                  <c:v>22</c:v>
                </c:pt>
                <c:pt idx="868">
                  <c:v>24</c:v>
                </c:pt>
                <c:pt idx="869">
                  <c:v>22.1</c:v>
                </c:pt>
                <c:pt idx="870">
                  <c:v>22.8</c:v>
                </c:pt>
                <c:pt idx="871">
                  <c:v>21.6</c:v>
                </c:pt>
                <c:pt idx="872">
                  <c:v>22.3</c:v>
                </c:pt>
                <c:pt idx="873">
                  <c:v>22.8</c:v>
                </c:pt>
                <c:pt idx="874">
                  <c:v>22.7</c:v>
                </c:pt>
                <c:pt idx="875">
                  <c:v>23</c:v>
                </c:pt>
                <c:pt idx="876">
                  <c:v>22.9</c:v>
                </c:pt>
                <c:pt idx="877">
                  <c:v>22.6</c:v>
                </c:pt>
                <c:pt idx="878">
                  <c:v>21.6</c:v>
                </c:pt>
                <c:pt idx="879">
                  <c:v>22.5</c:v>
                </c:pt>
                <c:pt idx="880">
                  <c:v>22.6</c:v>
                </c:pt>
                <c:pt idx="881">
                  <c:v>21.9</c:v>
                </c:pt>
                <c:pt idx="882">
                  <c:v>22.5</c:v>
                </c:pt>
                <c:pt idx="883">
                  <c:v>21.8</c:v>
                </c:pt>
                <c:pt idx="884">
                  <c:v>23</c:v>
                </c:pt>
                <c:pt idx="885">
                  <c:v>21.7</c:v>
                </c:pt>
                <c:pt idx="886">
                  <c:v>22</c:v>
                </c:pt>
                <c:pt idx="887">
                  <c:v>21.7</c:v>
                </c:pt>
                <c:pt idx="888">
                  <c:v>22</c:v>
                </c:pt>
                <c:pt idx="889">
                  <c:v>22.5</c:v>
                </c:pt>
                <c:pt idx="890">
                  <c:v>20.8</c:v>
                </c:pt>
                <c:pt idx="891">
                  <c:v>23.1</c:v>
                </c:pt>
                <c:pt idx="892">
                  <c:v>21.7</c:v>
                </c:pt>
                <c:pt idx="893">
                  <c:v>23.9</c:v>
                </c:pt>
                <c:pt idx="894">
                  <c:v>24.1</c:v>
                </c:pt>
                <c:pt idx="895">
                  <c:v>21.8</c:v>
                </c:pt>
                <c:pt idx="896">
                  <c:v>22.2</c:v>
                </c:pt>
                <c:pt idx="897">
                  <c:v>22.1</c:v>
                </c:pt>
                <c:pt idx="898">
                  <c:v>20.3</c:v>
                </c:pt>
                <c:pt idx="899">
                  <c:v>21.3</c:v>
                </c:pt>
                <c:pt idx="900">
                  <c:v>22.8</c:v>
                </c:pt>
                <c:pt idx="901">
                  <c:v>21.7</c:v>
                </c:pt>
                <c:pt idx="902">
                  <c:v>21.3</c:v>
                </c:pt>
                <c:pt idx="903">
                  <c:v>20.9</c:v>
                </c:pt>
                <c:pt idx="904">
                  <c:v>22.6</c:v>
                </c:pt>
                <c:pt idx="905">
                  <c:v>21.8</c:v>
                </c:pt>
                <c:pt idx="906">
                  <c:v>21.8</c:v>
                </c:pt>
                <c:pt idx="907">
                  <c:v>23.1</c:v>
                </c:pt>
                <c:pt idx="908">
                  <c:v>22.1</c:v>
                </c:pt>
                <c:pt idx="909">
                  <c:v>21.5</c:v>
                </c:pt>
                <c:pt idx="910">
                  <c:v>22.5</c:v>
                </c:pt>
                <c:pt idx="911">
                  <c:v>22.6</c:v>
                </c:pt>
                <c:pt idx="912">
                  <c:v>23.6</c:v>
                </c:pt>
                <c:pt idx="913">
                  <c:v>20.9</c:v>
                </c:pt>
                <c:pt idx="914">
                  <c:v>23.7</c:v>
                </c:pt>
                <c:pt idx="915">
                  <c:v>21.2</c:v>
                </c:pt>
                <c:pt idx="916">
                  <c:v>21.9</c:v>
                </c:pt>
                <c:pt idx="917">
                  <c:v>27.6</c:v>
                </c:pt>
                <c:pt idx="918">
                  <c:v>23.5</c:v>
                </c:pt>
                <c:pt idx="919">
                  <c:v>22.1</c:v>
                </c:pt>
                <c:pt idx="920">
                  <c:v>22.5</c:v>
                </c:pt>
                <c:pt idx="921">
                  <c:v>22</c:v>
                </c:pt>
                <c:pt idx="922">
                  <c:v>22</c:v>
                </c:pt>
                <c:pt idx="923">
                  <c:v>24.4</c:v>
                </c:pt>
                <c:pt idx="924">
                  <c:v>21.3</c:v>
                </c:pt>
                <c:pt idx="925">
                  <c:v>23.1</c:v>
                </c:pt>
                <c:pt idx="926">
                  <c:v>22.3</c:v>
                </c:pt>
                <c:pt idx="927">
                  <c:v>23.5</c:v>
                </c:pt>
                <c:pt idx="928">
                  <c:v>22.6</c:v>
                </c:pt>
                <c:pt idx="929">
                  <c:v>21.8</c:v>
                </c:pt>
                <c:pt idx="930">
                  <c:v>22.3</c:v>
                </c:pt>
                <c:pt idx="931">
                  <c:v>24.6</c:v>
                </c:pt>
                <c:pt idx="932">
                  <c:v>26</c:v>
                </c:pt>
                <c:pt idx="933">
                  <c:v>22.5</c:v>
                </c:pt>
                <c:pt idx="934">
                  <c:v>22.9</c:v>
                </c:pt>
                <c:pt idx="935">
                  <c:v>21.7</c:v>
                </c:pt>
                <c:pt idx="936">
                  <c:v>22.1</c:v>
                </c:pt>
                <c:pt idx="937">
                  <c:v>22.3</c:v>
                </c:pt>
                <c:pt idx="938">
                  <c:v>22.9</c:v>
                </c:pt>
                <c:pt idx="939">
                  <c:v>25</c:v>
                </c:pt>
                <c:pt idx="940">
                  <c:v>22.7</c:v>
                </c:pt>
                <c:pt idx="941">
                  <c:v>25.8</c:v>
                </c:pt>
                <c:pt idx="942">
                  <c:v>22.2</c:v>
                </c:pt>
                <c:pt idx="943">
                  <c:v>22.5</c:v>
                </c:pt>
                <c:pt idx="944">
                  <c:v>22</c:v>
                </c:pt>
                <c:pt idx="945">
                  <c:v>22.6</c:v>
                </c:pt>
                <c:pt idx="946">
                  <c:v>22.6</c:v>
                </c:pt>
                <c:pt idx="947">
                  <c:v>21.8</c:v>
                </c:pt>
                <c:pt idx="948">
                  <c:v>22.2</c:v>
                </c:pt>
                <c:pt idx="949">
                  <c:v>21.5</c:v>
                </c:pt>
                <c:pt idx="950">
                  <c:v>21.7</c:v>
                </c:pt>
                <c:pt idx="951">
                  <c:v>21.6</c:v>
                </c:pt>
                <c:pt idx="952">
                  <c:v>24.4</c:v>
                </c:pt>
                <c:pt idx="953">
                  <c:v>24.2</c:v>
                </c:pt>
                <c:pt idx="954">
                  <c:v>25</c:v>
                </c:pt>
                <c:pt idx="955">
                  <c:v>21.7</c:v>
                </c:pt>
                <c:pt idx="956">
                  <c:v>22.2</c:v>
                </c:pt>
                <c:pt idx="957">
                  <c:v>21.8</c:v>
                </c:pt>
                <c:pt idx="958">
                  <c:v>25.8</c:v>
                </c:pt>
                <c:pt idx="959">
                  <c:v>23.3</c:v>
                </c:pt>
                <c:pt idx="960">
                  <c:v>20.9</c:v>
                </c:pt>
                <c:pt idx="961">
                  <c:v>22.3</c:v>
                </c:pt>
                <c:pt idx="962">
                  <c:v>21.5</c:v>
                </c:pt>
                <c:pt idx="963">
                  <c:v>20.9</c:v>
                </c:pt>
                <c:pt idx="964">
                  <c:v>23.8</c:v>
                </c:pt>
                <c:pt idx="965">
                  <c:v>23.9</c:v>
                </c:pt>
                <c:pt idx="966">
                  <c:v>22.3</c:v>
                </c:pt>
                <c:pt idx="967">
                  <c:v>22.7</c:v>
                </c:pt>
                <c:pt idx="968">
                  <c:v>23.5</c:v>
                </c:pt>
                <c:pt idx="969">
                  <c:v>23</c:v>
                </c:pt>
                <c:pt idx="970">
                  <c:v>22.8</c:v>
                </c:pt>
                <c:pt idx="971">
                  <c:v>23.2</c:v>
                </c:pt>
                <c:pt idx="972">
                  <c:v>26.6</c:v>
                </c:pt>
                <c:pt idx="973">
                  <c:v>28.7</c:v>
                </c:pt>
                <c:pt idx="974">
                  <c:v>24.2</c:v>
                </c:pt>
                <c:pt idx="975">
                  <c:v>23.2</c:v>
                </c:pt>
                <c:pt idx="976">
                  <c:v>22.2</c:v>
                </c:pt>
                <c:pt idx="977">
                  <c:v>23.6</c:v>
                </c:pt>
                <c:pt idx="978">
                  <c:v>22.7</c:v>
                </c:pt>
                <c:pt idx="979">
                  <c:v>22.5</c:v>
                </c:pt>
                <c:pt idx="980">
                  <c:v>22.2</c:v>
                </c:pt>
                <c:pt idx="981">
                  <c:v>23.4</c:v>
                </c:pt>
                <c:pt idx="982">
                  <c:v>22.5</c:v>
                </c:pt>
                <c:pt idx="983">
                  <c:v>21.7</c:v>
                </c:pt>
                <c:pt idx="984">
                  <c:v>22.7</c:v>
                </c:pt>
                <c:pt idx="985">
                  <c:v>21.3</c:v>
                </c:pt>
                <c:pt idx="986">
                  <c:v>22.7</c:v>
                </c:pt>
                <c:pt idx="987">
                  <c:v>21.5</c:v>
                </c:pt>
                <c:pt idx="988">
                  <c:v>22.5</c:v>
                </c:pt>
                <c:pt idx="989">
                  <c:v>21.6</c:v>
                </c:pt>
                <c:pt idx="990">
                  <c:v>21.5</c:v>
                </c:pt>
                <c:pt idx="991">
                  <c:v>21.9</c:v>
                </c:pt>
                <c:pt idx="992">
                  <c:v>21.1</c:v>
                </c:pt>
                <c:pt idx="993">
                  <c:v>21.1</c:v>
                </c:pt>
                <c:pt idx="994">
                  <c:v>21.8</c:v>
                </c:pt>
                <c:pt idx="995">
                  <c:v>24.7</c:v>
                </c:pt>
                <c:pt idx="996">
                  <c:v>24</c:v>
                </c:pt>
                <c:pt idx="997">
                  <c:v>23.7</c:v>
                </c:pt>
                <c:pt idx="998">
                  <c:v>22.7</c:v>
                </c:pt>
                <c:pt idx="999">
                  <c:v>23</c:v>
                </c:pt>
                <c:pt idx="1000">
                  <c:v>23</c:v>
                </c:pt>
                <c:pt idx="1001">
                  <c:v>22.5</c:v>
                </c:pt>
                <c:pt idx="1002">
                  <c:v>21.9</c:v>
                </c:pt>
                <c:pt idx="1003">
                  <c:v>22.9</c:v>
                </c:pt>
                <c:pt idx="1004">
                  <c:v>22.3</c:v>
                </c:pt>
                <c:pt idx="1005">
                  <c:v>22</c:v>
                </c:pt>
                <c:pt idx="1006">
                  <c:v>22.3</c:v>
                </c:pt>
                <c:pt idx="1007">
                  <c:v>22.7</c:v>
                </c:pt>
                <c:pt idx="1008">
                  <c:v>21.9</c:v>
                </c:pt>
                <c:pt idx="1009">
                  <c:v>21.3</c:v>
                </c:pt>
                <c:pt idx="1010">
                  <c:v>22.1</c:v>
                </c:pt>
                <c:pt idx="1011">
                  <c:v>23.5</c:v>
                </c:pt>
                <c:pt idx="1012">
                  <c:v>22.7</c:v>
                </c:pt>
                <c:pt idx="1013">
                  <c:v>23.1</c:v>
                </c:pt>
                <c:pt idx="1014">
                  <c:v>24</c:v>
                </c:pt>
                <c:pt idx="1015">
                  <c:v>21.5</c:v>
                </c:pt>
                <c:pt idx="1016">
                  <c:v>25.4</c:v>
                </c:pt>
                <c:pt idx="1017">
                  <c:v>24</c:v>
                </c:pt>
                <c:pt idx="1018">
                  <c:v>22.2</c:v>
                </c:pt>
                <c:pt idx="1019">
                  <c:v>23.8</c:v>
                </c:pt>
                <c:pt idx="1020">
                  <c:v>23.1</c:v>
                </c:pt>
                <c:pt idx="1021">
                  <c:v>21.7</c:v>
                </c:pt>
                <c:pt idx="1022">
                  <c:v>22.5</c:v>
                </c:pt>
                <c:pt idx="1023">
                  <c:v>23.1</c:v>
                </c:pt>
                <c:pt idx="1024">
                  <c:v>24.1</c:v>
                </c:pt>
                <c:pt idx="1025">
                  <c:v>21.7</c:v>
                </c:pt>
                <c:pt idx="1026">
                  <c:v>23.2</c:v>
                </c:pt>
                <c:pt idx="1027">
                  <c:v>21.4</c:v>
                </c:pt>
                <c:pt idx="1028">
                  <c:v>21.6</c:v>
                </c:pt>
                <c:pt idx="1029">
                  <c:v>22</c:v>
                </c:pt>
                <c:pt idx="1030">
                  <c:v>22.1</c:v>
                </c:pt>
                <c:pt idx="1031">
                  <c:v>23</c:v>
                </c:pt>
                <c:pt idx="1032">
                  <c:v>22.2</c:v>
                </c:pt>
                <c:pt idx="1033">
                  <c:v>22</c:v>
                </c:pt>
                <c:pt idx="1034">
                  <c:v>23.2</c:v>
                </c:pt>
                <c:pt idx="1035">
                  <c:v>23.2</c:v>
                </c:pt>
                <c:pt idx="1036">
                  <c:v>22.2</c:v>
                </c:pt>
                <c:pt idx="1037">
                  <c:v>21.9</c:v>
                </c:pt>
                <c:pt idx="1038">
                  <c:v>22.9</c:v>
                </c:pt>
                <c:pt idx="1039">
                  <c:v>22.3</c:v>
                </c:pt>
                <c:pt idx="1040">
                  <c:v>22.1</c:v>
                </c:pt>
                <c:pt idx="1041">
                  <c:v>25.4</c:v>
                </c:pt>
                <c:pt idx="1042">
                  <c:v>22</c:v>
                </c:pt>
                <c:pt idx="1043">
                  <c:v>22</c:v>
                </c:pt>
                <c:pt idx="1044">
                  <c:v>23</c:v>
                </c:pt>
                <c:pt idx="1045">
                  <c:v>26</c:v>
                </c:pt>
                <c:pt idx="1046">
                  <c:v>23.6</c:v>
                </c:pt>
                <c:pt idx="1047">
                  <c:v>22</c:v>
                </c:pt>
                <c:pt idx="1048">
                  <c:v>22.5</c:v>
                </c:pt>
                <c:pt idx="1049">
                  <c:v>21.6</c:v>
                </c:pt>
                <c:pt idx="1050">
                  <c:v>21.8</c:v>
                </c:pt>
                <c:pt idx="1051">
                  <c:v>21</c:v>
                </c:pt>
                <c:pt idx="1052">
                  <c:v>21.5</c:v>
                </c:pt>
                <c:pt idx="1053">
                  <c:v>20.8</c:v>
                </c:pt>
                <c:pt idx="1054">
                  <c:v>21.5</c:v>
                </c:pt>
                <c:pt idx="1055">
                  <c:v>23.1</c:v>
                </c:pt>
                <c:pt idx="1056">
                  <c:v>22.3</c:v>
                </c:pt>
                <c:pt idx="1057">
                  <c:v>22.5</c:v>
                </c:pt>
                <c:pt idx="1058">
                  <c:v>21.9</c:v>
                </c:pt>
                <c:pt idx="1059">
                  <c:v>21.9</c:v>
                </c:pt>
                <c:pt idx="1060">
                  <c:v>23.2</c:v>
                </c:pt>
                <c:pt idx="1061">
                  <c:v>22.3</c:v>
                </c:pt>
                <c:pt idx="1062">
                  <c:v>22.7</c:v>
                </c:pt>
                <c:pt idx="1063">
                  <c:v>21.5</c:v>
                </c:pt>
                <c:pt idx="1064">
                  <c:v>21.2</c:v>
                </c:pt>
                <c:pt idx="1065">
                  <c:v>21.4</c:v>
                </c:pt>
                <c:pt idx="1066">
                  <c:v>21.8</c:v>
                </c:pt>
                <c:pt idx="1067">
                  <c:v>22.1</c:v>
                </c:pt>
                <c:pt idx="1068">
                  <c:v>22.7</c:v>
                </c:pt>
                <c:pt idx="1069">
                  <c:v>23.2</c:v>
                </c:pt>
                <c:pt idx="1070">
                  <c:v>22.1</c:v>
                </c:pt>
                <c:pt idx="1071">
                  <c:v>21.4</c:v>
                </c:pt>
                <c:pt idx="1072">
                  <c:v>21.4</c:v>
                </c:pt>
                <c:pt idx="1073">
                  <c:v>22.2</c:v>
                </c:pt>
                <c:pt idx="1074">
                  <c:v>23.1</c:v>
                </c:pt>
                <c:pt idx="1075">
                  <c:v>21.7</c:v>
                </c:pt>
                <c:pt idx="1076">
                  <c:v>22</c:v>
                </c:pt>
                <c:pt idx="1077">
                  <c:v>21.8</c:v>
                </c:pt>
                <c:pt idx="1078">
                  <c:v>21.8</c:v>
                </c:pt>
                <c:pt idx="1079">
                  <c:v>24.1</c:v>
                </c:pt>
                <c:pt idx="1080">
                  <c:v>24</c:v>
                </c:pt>
                <c:pt idx="1081">
                  <c:v>23</c:v>
                </c:pt>
                <c:pt idx="1082">
                  <c:v>22.7</c:v>
                </c:pt>
                <c:pt idx="1083">
                  <c:v>22.8</c:v>
                </c:pt>
                <c:pt idx="1084">
                  <c:v>22.3</c:v>
                </c:pt>
                <c:pt idx="1085">
                  <c:v>22.5</c:v>
                </c:pt>
                <c:pt idx="1086">
                  <c:v>24.5</c:v>
                </c:pt>
                <c:pt idx="1087">
                  <c:v>25</c:v>
                </c:pt>
                <c:pt idx="1088">
                  <c:v>22.1</c:v>
                </c:pt>
                <c:pt idx="1089">
                  <c:v>21.3</c:v>
                </c:pt>
                <c:pt idx="1090">
                  <c:v>23.4</c:v>
                </c:pt>
                <c:pt idx="1091">
                  <c:v>23.9</c:v>
                </c:pt>
                <c:pt idx="1092">
                  <c:v>23.2</c:v>
                </c:pt>
                <c:pt idx="1093">
                  <c:v>23.7</c:v>
                </c:pt>
                <c:pt idx="1094">
                  <c:v>22.2</c:v>
                </c:pt>
                <c:pt idx="1095">
                  <c:v>22.5</c:v>
                </c:pt>
                <c:pt idx="1096">
                  <c:v>21.9</c:v>
                </c:pt>
                <c:pt idx="1097">
                  <c:v>21.9</c:v>
                </c:pt>
                <c:pt idx="1098">
                  <c:v>25.1</c:v>
                </c:pt>
                <c:pt idx="1099">
                  <c:v>24.5</c:v>
                </c:pt>
                <c:pt idx="1100">
                  <c:v>21.9</c:v>
                </c:pt>
                <c:pt idx="1101">
                  <c:v>22.2</c:v>
                </c:pt>
                <c:pt idx="1102">
                  <c:v>22.2</c:v>
                </c:pt>
                <c:pt idx="1103">
                  <c:v>23</c:v>
                </c:pt>
                <c:pt idx="1104">
                  <c:v>22.5</c:v>
                </c:pt>
                <c:pt idx="1105">
                  <c:v>21.2</c:v>
                </c:pt>
                <c:pt idx="1106">
                  <c:v>22.9</c:v>
                </c:pt>
                <c:pt idx="1107">
                  <c:v>22</c:v>
                </c:pt>
                <c:pt idx="1108">
                  <c:v>21.8</c:v>
                </c:pt>
                <c:pt idx="1109">
                  <c:v>20.9</c:v>
                </c:pt>
                <c:pt idx="1110">
                  <c:v>21.9</c:v>
                </c:pt>
                <c:pt idx="1111">
                  <c:v>22.1</c:v>
                </c:pt>
                <c:pt idx="1112">
                  <c:v>22.8</c:v>
                </c:pt>
                <c:pt idx="1113">
                  <c:v>21.2</c:v>
                </c:pt>
                <c:pt idx="1114">
                  <c:v>21.4</c:v>
                </c:pt>
                <c:pt idx="1115">
                  <c:v>22.5</c:v>
                </c:pt>
                <c:pt idx="1116">
                  <c:v>23.4</c:v>
                </c:pt>
                <c:pt idx="1117">
                  <c:v>22.6</c:v>
                </c:pt>
                <c:pt idx="1118">
                  <c:v>23.6</c:v>
                </c:pt>
                <c:pt idx="1119">
                  <c:v>26.5</c:v>
                </c:pt>
                <c:pt idx="1120">
                  <c:v>23.7</c:v>
                </c:pt>
                <c:pt idx="1121">
                  <c:v>22.5</c:v>
                </c:pt>
                <c:pt idx="1122">
                  <c:v>24.7</c:v>
                </c:pt>
                <c:pt idx="1123">
                  <c:v>23.4</c:v>
                </c:pt>
                <c:pt idx="1124">
                  <c:v>22.2</c:v>
                </c:pt>
                <c:pt idx="1125">
                  <c:v>23</c:v>
                </c:pt>
                <c:pt idx="1126">
                  <c:v>21.8</c:v>
                </c:pt>
                <c:pt idx="1127">
                  <c:v>23.5</c:v>
                </c:pt>
                <c:pt idx="1128">
                  <c:v>24.1</c:v>
                </c:pt>
                <c:pt idx="1129">
                  <c:v>23.4</c:v>
                </c:pt>
                <c:pt idx="1130">
                  <c:v>22.5</c:v>
                </c:pt>
                <c:pt idx="1131">
                  <c:v>23.2</c:v>
                </c:pt>
                <c:pt idx="1132">
                  <c:v>23.7</c:v>
                </c:pt>
                <c:pt idx="1133">
                  <c:v>22.6</c:v>
                </c:pt>
                <c:pt idx="1134">
                  <c:v>22.2</c:v>
                </c:pt>
                <c:pt idx="1135">
                  <c:v>23.2</c:v>
                </c:pt>
                <c:pt idx="1136">
                  <c:v>22.8</c:v>
                </c:pt>
                <c:pt idx="1137">
                  <c:v>23.5</c:v>
                </c:pt>
                <c:pt idx="1138">
                  <c:v>23.2</c:v>
                </c:pt>
                <c:pt idx="1139">
                  <c:v>22.5</c:v>
                </c:pt>
                <c:pt idx="1140">
                  <c:v>22</c:v>
                </c:pt>
                <c:pt idx="1141">
                  <c:v>22.3</c:v>
                </c:pt>
                <c:pt idx="1142">
                  <c:v>21.9</c:v>
                </c:pt>
                <c:pt idx="1143">
                  <c:v>22.7</c:v>
                </c:pt>
                <c:pt idx="1144">
                  <c:v>22.1</c:v>
                </c:pt>
                <c:pt idx="1145">
                  <c:v>23</c:v>
                </c:pt>
                <c:pt idx="1146">
                  <c:v>22.7</c:v>
                </c:pt>
                <c:pt idx="1147">
                  <c:v>22.6</c:v>
                </c:pt>
                <c:pt idx="1148">
                  <c:v>23.4</c:v>
                </c:pt>
                <c:pt idx="1149">
                  <c:v>24.3</c:v>
                </c:pt>
                <c:pt idx="1150">
                  <c:v>23.7</c:v>
                </c:pt>
                <c:pt idx="1151">
                  <c:v>23.1</c:v>
                </c:pt>
                <c:pt idx="1152">
                  <c:v>23.2</c:v>
                </c:pt>
                <c:pt idx="1153">
                  <c:v>24</c:v>
                </c:pt>
                <c:pt idx="1154">
                  <c:v>22.5</c:v>
                </c:pt>
                <c:pt idx="1155">
                  <c:v>22.7</c:v>
                </c:pt>
                <c:pt idx="1156">
                  <c:v>22</c:v>
                </c:pt>
                <c:pt idx="1157">
                  <c:v>24.6</c:v>
                </c:pt>
                <c:pt idx="1158">
                  <c:v>22.3</c:v>
                </c:pt>
                <c:pt idx="1159">
                  <c:v>23.9</c:v>
                </c:pt>
                <c:pt idx="1160">
                  <c:v>24.8</c:v>
                </c:pt>
                <c:pt idx="1161">
                  <c:v>25.7</c:v>
                </c:pt>
                <c:pt idx="1162">
                  <c:v>23.2</c:v>
                </c:pt>
                <c:pt idx="1163">
                  <c:v>22.7</c:v>
                </c:pt>
                <c:pt idx="1164">
                  <c:v>22.2</c:v>
                </c:pt>
                <c:pt idx="1165">
                  <c:v>24</c:v>
                </c:pt>
                <c:pt idx="1166">
                  <c:v>24.1</c:v>
                </c:pt>
                <c:pt idx="1167">
                  <c:v>24.2</c:v>
                </c:pt>
                <c:pt idx="1168">
                  <c:v>22.5</c:v>
                </c:pt>
                <c:pt idx="1169">
                  <c:v>25.9</c:v>
                </c:pt>
                <c:pt idx="1170">
                  <c:v>22.3</c:v>
                </c:pt>
                <c:pt idx="1171">
                  <c:v>23.1</c:v>
                </c:pt>
                <c:pt idx="1172">
                  <c:v>24.4</c:v>
                </c:pt>
                <c:pt idx="1173">
                  <c:v>24</c:v>
                </c:pt>
                <c:pt idx="1174">
                  <c:v>23.6</c:v>
                </c:pt>
                <c:pt idx="1175">
                  <c:v>23.4</c:v>
                </c:pt>
                <c:pt idx="1176">
                  <c:v>21.3</c:v>
                </c:pt>
                <c:pt idx="1177">
                  <c:v>23.4</c:v>
                </c:pt>
                <c:pt idx="1178">
                  <c:v>24.3</c:v>
                </c:pt>
                <c:pt idx="1179">
                  <c:v>23</c:v>
                </c:pt>
                <c:pt idx="1180">
                  <c:v>23.3</c:v>
                </c:pt>
                <c:pt idx="1181">
                  <c:v>24.1</c:v>
                </c:pt>
                <c:pt idx="1182">
                  <c:v>23.3</c:v>
                </c:pt>
                <c:pt idx="1183">
                  <c:v>24.8</c:v>
                </c:pt>
                <c:pt idx="1184">
                  <c:v>23.5</c:v>
                </c:pt>
                <c:pt idx="1185">
                  <c:v>23.6</c:v>
                </c:pt>
                <c:pt idx="1186">
                  <c:v>23</c:v>
                </c:pt>
                <c:pt idx="1187">
                  <c:v>22.3</c:v>
                </c:pt>
                <c:pt idx="1188">
                  <c:v>23.8</c:v>
                </c:pt>
                <c:pt idx="1189">
                  <c:v>23.9</c:v>
                </c:pt>
                <c:pt idx="1190">
                  <c:v>25.3</c:v>
                </c:pt>
                <c:pt idx="1191">
                  <c:v>23.6</c:v>
                </c:pt>
                <c:pt idx="1192">
                  <c:v>26</c:v>
                </c:pt>
                <c:pt idx="1193">
                  <c:v>23.8</c:v>
                </c:pt>
                <c:pt idx="1194">
                  <c:v>24</c:v>
                </c:pt>
                <c:pt idx="1195">
                  <c:v>23.4</c:v>
                </c:pt>
                <c:pt idx="1196">
                  <c:v>22.7</c:v>
                </c:pt>
                <c:pt idx="1197">
                  <c:v>23.6</c:v>
                </c:pt>
                <c:pt idx="1198">
                  <c:v>24.1</c:v>
                </c:pt>
                <c:pt idx="1199">
                  <c:v>22.6</c:v>
                </c:pt>
                <c:pt idx="1200">
                  <c:v>23.6</c:v>
                </c:pt>
                <c:pt idx="1201">
                  <c:v>24.6</c:v>
                </c:pt>
                <c:pt idx="1202">
                  <c:v>23.4</c:v>
                </c:pt>
                <c:pt idx="1203">
                  <c:v>24.3</c:v>
                </c:pt>
                <c:pt idx="1204">
                  <c:v>22.8</c:v>
                </c:pt>
                <c:pt idx="1205">
                  <c:v>23.3</c:v>
                </c:pt>
                <c:pt idx="1206">
                  <c:v>26.4</c:v>
                </c:pt>
                <c:pt idx="1207">
                  <c:v>25.9</c:v>
                </c:pt>
                <c:pt idx="1208">
                  <c:v>23.4</c:v>
                </c:pt>
                <c:pt idx="1209">
                  <c:v>23.7</c:v>
                </c:pt>
                <c:pt idx="1210">
                  <c:v>23.1</c:v>
                </c:pt>
                <c:pt idx="1211">
                  <c:v>22.6</c:v>
                </c:pt>
                <c:pt idx="1212">
                  <c:v>22.6</c:v>
                </c:pt>
                <c:pt idx="1213">
                  <c:v>24.7</c:v>
                </c:pt>
                <c:pt idx="1214">
                  <c:v>23.1</c:v>
                </c:pt>
                <c:pt idx="1215">
                  <c:v>24.4</c:v>
                </c:pt>
                <c:pt idx="1216">
                  <c:v>23.6</c:v>
                </c:pt>
                <c:pt idx="1217">
                  <c:v>23.5</c:v>
                </c:pt>
                <c:pt idx="1218">
                  <c:v>23.4</c:v>
                </c:pt>
                <c:pt idx="1219">
                  <c:v>23.2</c:v>
                </c:pt>
                <c:pt idx="1220">
                  <c:v>27.2</c:v>
                </c:pt>
                <c:pt idx="1221">
                  <c:v>22.6</c:v>
                </c:pt>
                <c:pt idx="1222">
                  <c:v>23.3</c:v>
                </c:pt>
                <c:pt idx="1223">
                  <c:v>22.9</c:v>
                </c:pt>
                <c:pt idx="1224">
                  <c:v>25.4</c:v>
                </c:pt>
                <c:pt idx="1225">
                  <c:v>23.1</c:v>
                </c:pt>
                <c:pt idx="1226">
                  <c:v>24.5</c:v>
                </c:pt>
                <c:pt idx="1227">
                  <c:v>24</c:v>
                </c:pt>
                <c:pt idx="1228">
                  <c:v>25.5</c:v>
                </c:pt>
                <c:pt idx="1229">
                  <c:v>25.4</c:v>
                </c:pt>
                <c:pt idx="1230">
                  <c:v>23.5</c:v>
                </c:pt>
                <c:pt idx="1231">
                  <c:v>24.3</c:v>
                </c:pt>
                <c:pt idx="1232">
                  <c:v>26.1</c:v>
                </c:pt>
                <c:pt idx="1233">
                  <c:v>23.6</c:v>
                </c:pt>
                <c:pt idx="1234">
                  <c:v>23</c:v>
                </c:pt>
                <c:pt idx="1235">
                  <c:v>23.6</c:v>
                </c:pt>
                <c:pt idx="1236">
                  <c:v>25.1</c:v>
                </c:pt>
                <c:pt idx="1237">
                  <c:v>23.1</c:v>
                </c:pt>
                <c:pt idx="1238">
                  <c:v>23.3</c:v>
                </c:pt>
                <c:pt idx="1239">
                  <c:v>23.6</c:v>
                </c:pt>
                <c:pt idx="1240">
                  <c:v>23</c:v>
                </c:pt>
                <c:pt idx="1241">
                  <c:v>23</c:v>
                </c:pt>
                <c:pt idx="1242">
                  <c:v>23.5</c:v>
                </c:pt>
                <c:pt idx="1243">
                  <c:v>24.8</c:v>
                </c:pt>
                <c:pt idx="1244">
                  <c:v>22.7</c:v>
                </c:pt>
                <c:pt idx="1245">
                  <c:v>23.5</c:v>
                </c:pt>
                <c:pt idx="1246">
                  <c:v>23.7</c:v>
                </c:pt>
                <c:pt idx="1247">
                  <c:v>25.8</c:v>
                </c:pt>
                <c:pt idx="1248">
                  <c:v>24.2</c:v>
                </c:pt>
                <c:pt idx="1249">
                  <c:v>23.1</c:v>
                </c:pt>
                <c:pt idx="1250">
                  <c:v>23.3</c:v>
                </c:pt>
                <c:pt idx="1251">
                  <c:v>22.9</c:v>
                </c:pt>
                <c:pt idx="1252">
                  <c:v>24</c:v>
                </c:pt>
                <c:pt idx="1253">
                  <c:v>24</c:v>
                </c:pt>
                <c:pt idx="1254">
                  <c:v>24.8</c:v>
                </c:pt>
                <c:pt idx="1255">
                  <c:v>23.3</c:v>
                </c:pt>
                <c:pt idx="1256">
                  <c:v>23.1</c:v>
                </c:pt>
                <c:pt idx="1257">
                  <c:v>24.2</c:v>
                </c:pt>
                <c:pt idx="1258">
                  <c:v>25.7</c:v>
                </c:pt>
                <c:pt idx="1259">
                  <c:v>25.2</c:v>
                </c:pt>
                <c:pt idx="1260">
                  <c:v>23.2</c:v>
                </c:pt>
                <c:pt idx="1261">
                  <c:v>24</c:v>
                </c:pt>
                <c:pt idx="1262">
                  <c:v>24.5</c:v>
                </c:pt>
                <c:pt idx="1263">
                  <c:v>23.3</c:v>
                </c:pt>
                <c:pt idx="1264">
                  <c:v>24.2</c:v>
                </c:pt>
                <c:pt idx="1265">
                  <c:v>23.9</c:v>
                </c:pt>
                <c:pt idx="1266">
                  <c:v>25.4</c:v>
                </c:pt>
                <c:pt idx="1267">
                  <c:v>23.6</c:v>
                </c:pt>
                <c:pt idx="1268">
                  <c:v>24.4</c:v>
                </c:pt>
                <c:pt idx="1269">
                  <c:v>24.4</c:v>
                </c:pt>
                <c:pt idx="1270">
                  <c:v>23.8</c:v>
                </c:pt>
                <c:pt idx="1271">
                  <c:v>24.8</c:v>
                </c:pt>
                <c:pt idx="1272">
                  <c:v>24.8</c:v>
                </c:pt>
                <c:pt idx="1273">
                  <c:v>22.9</c:v>
                </c:pt>
                <c:pt idx="1274">
                  <c:v>24.5</c:v>
                </c:pt>
                <c:pt idx="1275">
                  <c:v>25.6</c:v>
                </c:pt>
                <c:pt idx="1276">
                  <c:v>23.9</c:v>
                </c:pt>
                <c:pt idx="1277">
                  <c:v>23.2</c:v>
                </c:pt>
                <c:pt idx="1278">
                  <c:v>24</c:v>
                </c:pt>
                <c:pt idx="1279">
                  <c:v>23.6</c:v>
                </c:pt>
                <c:pt idx="1280">
                  <c:v>27.6</c:v>
                </c:pt>
                <c:pt idx="1281">
                  <c:v>27.1</c:v>
                </c:pt>
                <c:pt idx="1282">
                  <c:v>24.4</c:v>
                </c:pt>
                <c:pt idx="1283">
                  <c:v>25.6</c:v>
                </c:pt>
                <c:pt idx="1284">
                  <c:v>24.1</c:v>
                </c:pt>
                <c:pt idx="1285">
                  <c:v>25.7</c:v>
                </c:pt>
                <c:pt idx="1286">
                  <c:v>24.2</c:v>
                </c:pt>
                <c:pt idx="1287">
                  <c:v>25</c:v>
                </c:pt>
                <c:pt idx="1288">
                  <c:v>23.8</c:v>
                </c:pt>
                <c:pt idx="1289">
                  <c:v>26.5</c:v>
                </c:pt>
                <c:pt idx="1290">
                  <c:v>25.1</c:v>
                </c:pt>
                <c:pt idx="1291">
                  <c:v>24</c:v>
                </c:pt>
                <c:pt idx="1292">
                  <c:v>23.5</c:v>
                </c:pt>
                <c:pt idx="1293">
                  <c:v>25</c:v>
                </c:pt>
                <c:pt idx="1294">
                  <c:v>25.9</c:v>
                </c:pt>
                <c:pt idx="1295">
                  <c:v>24.2</c:v>
                </c:pt>
                <c:pt idx="1296">
                  <c:v>23.4</c:v>
                </c:pt>
                <c:pt idx="1297">
                  <c:v>23.8</c:v>
                </c:pt>
                <c:pt idx="1298">
                  <c:v>23.4</c:v>
                </c:pt>
                <c:pt idx="1299">
                  <c:v>24</c:v>
                </c:pt>
                <c:pt idx="1300">
                  <c:v>25</c:v>
                </c:pt>
                <c:pt idx="1301">
                  <c:v>24.4</c:v>
                </c:pt>
                <c:pt idx="1302">
                  <c:v>24.3</c:v>
                </c:pt>
                <c:pt idx="1303">
                  <c:v>24.6</c:v>
                </c:pt>
                <c:pt idx="1304">
                  <c:v>24.7</c:v>
                </c:pt>
                <c:pt idx="1305">
                  <c:v>26.1</c:v>
                </c:pt>
                <c:pt idx="1306">
                  <c:v>25.2</c:v>
                </c:pt>
                <c:pt idx="1307">
                  <c:v>24.4</c:v>
                </c:pt>
                <c:pt idx="1308">
                  <c:v>24.1</c:v>
                </c:pt>
                <c:pt idx="1309">
                  <c:v>25</c:v>
                </c:pt>
                <c:pt idx="1310">
                  <c:v>25.8</c:v>
                </c:pt>
                <c:pt idx="1311">
                  <c:v>27</c:v>
                </c:pt>
                <c:pt idx="1312">
                  <c:v>24.5</c:v>
                </c:pt>
                <c:pt idx="1313">
                  <c:v>23.2</c:v>
                </c:pt>
                <c:pt idx="1314">
                  <c:v>27</c:v>
                </c:pt>
                <c:pt idx="1315">
                  <c:v>24.7</c:v>
                </c:pt>
                <c:pt idx="1316">
                  <c:v>23.7</c:v>
                </c:pt>
                <c:pt idx="1317">
                  <c:v>25</c:v>
                </c:pt>
                <c:pt idx="1318">
                  <c:v>24.2</c:v>
                </c:pt>
                <c:pt idx="1319">
                  <c:v>25</c:v>
                </c:pt>
                <c:pt idx="1320">
                  <c:v>26.3</c:v>
                </c:pt>
                <c:pt idx="1321">
                  <c:v>24.7</c:v>
                </c:pt>
                <c:pt idx="1322">
                  <c:v>24.3</c:v>
                </c:pt>
                <c:pt idx="1323">
                  <c:v>23</c:v>
                </c:pt>
                <c:pt idx="1324">
                  <c:v>24.4</c:v>
                </c:pt>
                <c:pt idx="1325">
                  <c:v>24</c:v>
                </c:pt>
                <c:pt idx="1326">
                  <c:v>23</c:v>
                </c:pt>
                <c:pt idx="1327">
                  <c:v>23.1</c:v>
                </c:pt>
                <c:pt idx="1328">
                  <c:v>24.2</c:v>
                </c:pt>
                <c:pt idx="1329">
                  <c:v>23.8</c:v>
                </c:pt>
                <c:pt idx="1330">
                  <c:v>24.3</c:v>
                </c:pt>
                <c:pt idx="1331">
                  <c:v>23.3</c:v>
                </c:pt>
                <c:pt idx="1332">
                  <c:v>25.5</c:v>
                </c:pt>
                <c:pt idx="1333">
                  <c:v>22.8</c:v>
                </c:pt>
                <c:pt idx="1334">
                  <c:v>25.1</c:v>
                </c:pt>
                <c:pt idx="1335">
                  <c:v>23.6</c:v>
                </c:pt>
                <c:pt idx="1336">
                  <c:v>22.2</c:v>
                </c:pt>
                <c:pt idx="1337">
                  <c:v>23.6</c:v>
                </c:pt>
                <c:pt idx="1338">
                  <c:v>26.2</c:v>
                </c:pt>
                <c:pt idx="1339">
                  <c:v>23.1</c:v>
                </c:pt>
                <c:pt idx="1340">
                  <c:v>23</c:v>
                </c:pt>
                <c:pt idx="1341">
                  <c:v>22.2</c:v>
                </c:pt>
                <c:pt idx="1342">
                  <c:v>23.1</c:v>
                </c:pt>
                <c:pt idx="1343">
                  <c:v>22.5</c:v>
                </c:pt>
                <c:pt idx="1344">
                  <c:v>22.9</c:v>
                </c:pt>
                <c:pt idx="1345">
                  <c:v>22</c:v>
                </c:pt>
                <c:pt idx="1346">
                  <c:v>23.1</c:v>
                </c:pt>
                <c:pt idx="1347">
                  <c:v>22.7</c:v>
                </c:pt>
                <c:pt idx="1348">
                  <c:v>22.6</c:v>
                </c:pt>
                <c:pt idx="1349">
                  <c:v>22.8</c:v>
                </c:pt>
                <c:pt idx="1350">
                  <c:v>23.7</c:v>
                </c:pt>
                <c:pt idx="1351">
                  <c:v>23.1</c:v>
                </c:pt>
                <c:pt idx="1352">
                  <c:v>22.8</c:v>
                </c:pt>
                <c:pt idx="1353">
                  <c:v>23</c:v>
                </c:pt>
                <c:pt idx="1354">
                  <c:v>23.2</c:v>
                </c:pt>
                <c:pt idx="1355">
                  <c:v>23.8</c:v>
                </c:pt>
                <c:pt idx="1356">
                  <c:v>23.8</c:v>
                </c:pt>
                <c:pt idx="1357">
                  <c:v>23.4</c:v>
                </c:pt>
                <c:pt idx="1358">
                  <c:v>23.2</c:v>
                </c:pt>
                <c:pt idx="1359">
                  <c:v>23.8</c:v>
                </c:pt>
                <c:pt idx="1360">
                  <c:v>22.5</c:v>
                </c:pt>
                <c:pt idx="1361">
                  <c:v>27.6</c:v>
                </c:pt>
                <c:pt idx="1362">
                  <c:v>25.8</c:v>
                </c:pt>
                <c:pt idx="1363">
                  <c:v>23.5</c:v>
                </c:pt>
                <c:pt idx="1364">
                  <c:v>25.9</c:v>
                </c:pt>
                <c:pt idx="1365">
                  <c:v>24.1</c:v>
                </c:pt>
                <c:pt idx="1366">
                  <c:v>22.9</c:v>
                </c:pt>
                <c:pt idx="1367">
                  <c:v>22.8</c:v>
                </c:pt>
                <c:pt idx="1368">
                  <c:v>22.5</c:v>
                </c:pt>
                <c:pt idx="1369">
                  <c:v>22.2</c:v>
                </c:pt>
                <c:pt idx="1370">
                  <c:v>23.3</c:v>
                </c:pt>
                <c:pt idx="1371">
                  <c:v>23</c:v>
                </c:pt>
                <c:pt idx="1372">
                  <c:v>24</c:v>
                </c:pt>
                <c:pt idx="1373">
                  <c:v>25.4</c:v>
                </c:pt>
                <c:pt idx="1374">
                  <c:v>23.4</c:v>
                </c:pt>
                <c:pt idx="1375">
                  <c:v>22.6</c:v>
                </c:pt>
                <c:pt idx="1376">
                  <c:v>23.6</c:v>
                </c:pt>
                <c:pt idx="1377">
                  <c:v>25.8</c:v>
                </c:pt>
                <c:pt idx="1378">
                  <c:v>25.4</c:v>
                </c:pt>
                <c:pt idx="1379">
                  <c:v>24.1</c:v>
                </c:pt>
                <c:pt idx="1380">
                  <c:v>24</c:v>
                </c:pt>
                <c:pt idx="1381">
                  <c:v>23.4</c:v>
                </c:pt>
                <c:pt idx="1382">
                  <c:v>25.4</c:v>
                </c:pt>
                <c:pt idx="1383">
                  <c:v>24.4</c:v>
                </c:pt>
                <c:pt idx="1384">
                  <c:v>24.7</c:v>
                </c:pt>
                <c:pt idx="1385">
                  <c:v>25.4</c:v>
                </c:pt>
                <c:pt idx="1386">
                  <c:v>24.7</c:v>
                </c:pt>
                <c:pt idx="1387">
                  <c:v>23.6</c:v>
                </c:pt>
                <c:pt idx="1388">
                  <c:v>25.5</c:v>
                </c:pt>
                <c:pt idx="1389">
                  <c:v>26.7</c:v>
                </c:pt>
                <c:pt idx="1390">
                  <c:v>23.9</c:v>
                </c:pt>
                <c:pt idx="1391">
                  <c:v>24.7</c:v>
                </c:pt>
                <c:pt idx="1392">
                  <c:v>23.4</c:v>
                </c:pt>
                <c:pt idx="1393">
                  <c:v>25</c:v>
                </c:pt>
                <c:pt idx="1394">
                  <c:v>26.3</c:v>
                </c:pt>
                <c:pt idx="1395">
                  <c:v>24.4</c:v>
                </c:pt>
                <c:pt idx="1396">
                  <c:v>23.9</c:v>
                </c:pt>
                <c:pt idx="1397">
                  <c:v>23.4</c:v>
                </c:pt>
                <c:pt idx="1398">
                  <c:v>26</c:v>
                </c:pt>
                <c:pt idx="1399">
                  <c:v>25.5</c:v>
                </c:pt>
                <c:pt idx="1400">
                  <c:v>24.7</c:v>
                </c:pt>
                <c:pt idx="1401">
                  <c:v>24.7</c:v>
                </c:pt>
                <c:pt idx="1402">
                  <c:v>24.3</c:v>
                </c:pt>
                <c:pt idx="1403">
                  <c:v>24.1</c:v>
                </c:pt>
                <c:pt idx="1404">
                  <c:v>25.1</c:v>
                </c:pt>
                <c:pt idx="1405">
                  <c:v>25.5</c:v>
                </c:pt>
                <c:pt idx="1406">
                  <c:v>23.9</c:v>
                </c:pt>
                <c:pt idx="1407">
                  <c:v>25</c:v>
                </c:pt>
                <c:pt idx="1408">
                  <c:v>25.4</c:v>
                </c:pt>
                <c:pt idx="1409">
                  <c:v>24.4</c:v>
                </c:pt>
                <c:pt idx="1410">
                  <c:v>25.2</c:v>
                </c:pt>
                <c:pt idx="1411">
                  <c:v>23.8</c:v>
                </c:pt>
                <c:pt idx="1412">
                  <c:v>24.3</c:v>
                </c:pt>
                <c:pt idx="1413">
                  <c:v>24.8</c:v>
                </c:pt>
                <c:pt idx="1414">
                  <c:v>24.2</c:v>
                </c:pt>
                <c:pt idx="1415">
                  <c:v>24.6</c:v>
                </c:pt>
                <c:pt idx="1416">
                  <c:v>26.4</c:v>
                </c:pt>
                <c:pt idx="1417">
                  <c:v>26.6</c:v>
                </c:pt>
                <c:pt idx="1418">
                  <c:v>23.2</c:v>
                </c:pt>
                <c:pt idx="1419">
                  <c:v>24.7</c:v>
                </c:pt>
                <c:pt idx="1420">
                  <c:v>27.4</c:v>
                </c:pt>
                <c:pt idx="1421">
                  <c:v>25.1</c:v>
                </c:pt>
                <c:pt idx="1422">
                  <c:v>24.8</c:v>
                </c:pt>
                <c:pt idx="1423">
                  <c:v>24.8</c:v>
                </c:pt>
                <c:pt idx="1424">
                  <c:v>24.8</c:v>
                </c:pt>
                <c:pt idx="1425">
                  <c:v>23.3</c:v>
                </c:pt>
                <c:pt idx="1426">
                  <c:v>23.9</c:v>
                </c:pt>
                <c:pt idx="1427">
                  <c:v>23.4</c:v>
                </c:pt>
                <c:pt idx="1428">
                  <c:v>24.1</c:v>
                </c:pt>
                <c:pt idx="1429">
                  <c:v>23.8</c:v>
                </c:pt>
                <c:pt idx="1430">
                  <c:v>23.5</c:v>
                </c:pt>
                <c:pt idx="1431">
                  <c:v>24.1</c:v>
                </c:pt>
                <c:pt idx="1432">
                  <c:v>24.1</c:v>
                </c:pt>
                <c:pt idx="1433">
                  <c:v>24.2</c:v>
                </c:pt>
                <c:pt idx="1434">
                  <c:v>23.7</c:v>
                </c:pt>
                <c:pt idx="1435">
                  <c:v>23.1</c:v>
                </c:pt>
                <c:pt idx="1436">
                  <c:v>24</c:v>
                </c:pt>
                <c:pt idx="1437">
                  <c:v>23.5</c:v>
                </c:pt>
                <c:pt idx="1438">
                  <c:v>22.5</c:v>
                </c:pt>
                <c:pt idx="1439">
                  <c:v>23.4</c:v>
                </c:pt>
                <c:pt idx="1440">
                  <c:v>23.3</c:v>
                </c:pt>
                <c:pt idx="1441">
                  <c:v>24.4</c:v>
                </c:pt>
                <c:pt idx="1442">
                  <c:v>25.9</c:v>
                </c:pt>
                <c:pt idx="1443">
                  <c:v>24.4</c:v>
                </c:pt>
                <c:pt idx="1444">
                  <c:v>23.1</c:v>
                </c:pt>
                <c:pt idx="1445">
                  <c:v>23.5</c:v>
                </c:pt>
                <c:pt idx="1446">
                  <c:v>24.2</c:v>
                </c:pt>
                <c:pt idx="1447">
                  <c:v>24.2</c:v>
                </c:pt>
                <c:pt idx="1448">
                  <c:v>23.4</c:v>
                </c:pt>
                <c:pt idx="1449">
                  <c:v>22.3</c:v>
                </c:pt>
                <c:pt idx="1450">
                  <c:v>24.5</c:v>
                </c:pt>
                <c:pt idx="1451">
                  <c:v>23.9</c:v>
                </c:pt>
                <c:pt idx="1452">
                  <c:v>23.1</c:v>
                </c:pt>
                <c:pt idx="1453">
                  <c:v>25.3</c:v>
                </c:pt>
                <c:pt idx="1454">
                  <c:v>25.2</c:v>
                </c:pt>
                <c:pt idx="1455">
                  <c:v>23.3</c:v>
                </c:pt>
                <c:pt idx="1456">
                  <c:v>23.9</c:v>
                </c:pt>
                <c:pt idx="1457">
                  <c:v>24.1</c:v>
                </c:pt>
                <c:pt idx="1458">
                  <c:v>23.5</c:v>
                </c:pt>
                <c:pt idx="1459">
                  <c:v>24.1</c:v>
                </c:pt>
                <c:pt idx="1460">
                  <c:v>24.7</c:v>
                </c:pt>
                <c:pt idx="1461">
                  <c:v>23.3</c:v>
                </c:pt>
                <c:pt idx="1462">
                  <c:v>24.3</c:v>
                </c:pt>
                <c:pt idx="1463">
                  <c:v>25.2</c:v>
                </c:pt>
                <c:pt idx="1464">
                  <c:v>25.1</c:v>
                </c:pt>
                <c:pt idx="1465">
                  <c:v>23.5</c:v>
                </c:pt>
                <c:pt idx="1466">
                  <c:v>24.6</c:v>
                </c:pt>
                <c:pt idx="1467">
                  <c:v>25.9</c:v>
                </c:pt>
                <c:pt idx="1468">
                  <c:v>24.3</c:v>
                </c:pt>
                <c:pt idx="1469">
                  <c:v>24.8</c:v>
                </c:pt>
                <c:pt idx="1470">
                  <c:v>24.5</c:v>
                </c:pt>
                <c:pt idx="1471">
                  <c:v>23.6</c:v>
                </c:pt>
                <c:pt idx="1472">
                  <c:v>24.4</c:v>
                </c:pt>
                <c:pt idx="1473">
                  <c:v>26.5</c:v>
                </c:pt>
                <c:pt idx="1474">
                  <c:v>25.1</c:v>
                </c:pt>
                <c:pt idx="1475">
                  <c:v>24.8</c:v>
                </c:pt>
                <c:pt idx="1476">
                  <c:v>26.2</c:v>
                </c:pt>
                <c:pt idx="1477">
                  <c:v>24.4</c:v>
                </c:pt>
                <c:pt idx="1478">
                  <c:v>24.7</c:v>
                </c:pt>
                <c:pt idx="1479">
                  <c:v>26.1</c:v>
                </c:pt>
                <c:pt idx="1480">
                  <c:v>24.4</c:v>
                </c:pt>
                <c:pt idx="1481">
                  <c:v>24.8</c:v>
                </c:pt>
                <c:pt idx="1482">
                  <c:v>24.3</c:v>
                </c:pt>
                <c:pt idx="1483">
                  <c:v>24.1</c:v>
                </c:pt>
                <c:pt idx="1484">
                  <c:v>24.8</c:v>
                </c:pt>
                <c:pt idx="1485">
                  <c:v>24.4</c:v>
                </c:pt>
                <c:pt idx="1486">
                  <c:v>25.2</c:v>
                </c:pt>
                <c:pt idx="1487">
                  <c:v>24.3</c:v>
                </c:pt>
                <c:pt idx="1488">
                  <c:v>24.7</c:v>
                </c:pt>
                <c:pt idx="1489">
                  <c:v>24.2</c:v>
                </c:pt>
                <c:pt idx="1490">
                  <c:v>23.8</c:v>
                </c:pt>
                <c:pt idx="1491">
                  <c:v>24.4</c:v>
                </c:pt>
                <c:pt idx="1492">
                  <c:v>24.8</c:v>
                </c:pt>
                <c:pt idx="1493">
                  <c:v>24.1</c:v>
                </c:pt>
                <c:pt idx="1494">
                  <c:v>23.7</c:v>
                </c:pt>
                <c:pt idx="1495">
                  <c:v>25</c:v>
                </c:pt>
                <c:pt idx="1496">
                  <c:v>25.2</c:v>
                </c:pt>
                <c:pt idx="1497">
                  <c:v>26.2</c:v>
                </c:pt>
                <c:pt idx="1498">
                  <c:v>24.5</c:v>
                </c:pt>
                <c:pt idx="1499">
                  <c:v>23.7</c:v>
                </c:pt>
                <c:pt idx="1500">
                  <c:v>23.6</c:v>
                </c:pt>
                <c:pt idx="1501">
                  <c:v>23.4</c:v>
                </c:pt>
                <c:pt idx="1502">
                  <c:v>23.8</c:v>
                </c:pt>
                <c:pt idx="1503">
                  <c:v>25.3</c:v>
                </c:pt>
                <c:pt idx="1504">
                  <c:v>25.2</c:v>
                </c:pt>
                <c:pt idx="1505">
                  <c:v>24.4</c:v>
                </c:pt>
                <c:pt idx="1506">
                  <c:v>23.8</c:v>
                </c:pt>
                <c:pt idx="1507">
                  <c:v>24.3</c:v>
                </c:pt>
                <c:pt idx="1508">
                  <c:v>23.3</c:v>
                </c:pt>
                <c:pt idx="1509">
                  <c:v>23.8</c:v>
                </c:pt>
                <c:pt idx="1510">
                  <c:v>25</c:v>
                </c:pt>
                <c:pt idx="1511">
                  <c:v>23.8</c:v>
                </c:pt>
                <c:pt idx="1512">
                  <c:v>24.2</c:v>
                </c:pt>
                <c:pt idx="1513">
                  <c:v>25.5</c:v>
                </c:pt>
                <c:pt idx="1514">
                  <c:v>26.1</c:v>
                </c:pt>
                <c:pt idx="1515">
                  <c:v>27.5</c:v>
                </c:pt>
                <c:pt idx="1516">
                  <c:v>28</c:v>
                </c:pt>
                <c:pt idx="1517">
                  <c:v>25.6</c:v>
                </c:pt>
                <c:pt idx="1518">
                  <c:v>25.2</c:v>
                </c:pt>
                <c:pt idx="1519">
                  <c:v>24.5</c:v>
                </c:pt>
                <c:pt idx="1520">
                  <c:v>25.2</c:v>
                </c:pt>
                <c:pt idx="1521">
                  <c:v>24.7</c:v>
                </c:pt>
                <c:pt idx="1522">
                  <c:v>23.7</c:v>
                </c:pt>
                <c:pt idx="1523">
                  <c:v>25.5</c:v>
                </c:pt>
                <c:pt idx="1524">
                  <c:v>23.8</c:v>
                </c:pt>
                <c:pt idx="1525">
                  <c:v>25.3</c:v>
                </c:pt>
                <c:pt idx="1526">
                  <c:v>24.3</c:v>
                </c:pt>
                <c:pt idx="1527">
                  <c:v>25.4</c:v>
                </c:pt>
                <c:pt idx="1528">
                  <c:v>23.8</c:v>
                </c:pt>
                <c:pt idx="1529">
                  <c:v>26.3</c:v>
                </c:pt>
                <c:pt idx="1530">
                  <c:v>24.7</c:v>
                </c:pt>
                <c:pt idx="1531">
                  <c:v>24.4</c:v>
                </c:pt>
                <c:pt idx="1532">
                  <c:v>24.8</c:v>
                </c:pt>
                <c:pt idx="1533">
                  <c:v>25.1</c:v>
                </c:pt>
                <c:pt idx="1534">
                  <c:v>23.9</c:v>
                </c:pt>
                <c:pt idx="1535">
                  <c:v>25</c:v>
                </c:pt>
                <c:pt idx="1536">
                  <c:v>25.1</c:v>
                </c:pt>
                <c:pt idx="1537">
                  <c:v>24</c:v>
                </c:pt>
                <c:pt idx="1538">
                  <c:v>27.7</c:v>
                </c:pt>
                <c:pt idx="1539">
                  <c:v>24.2</c:v>
                </c:pt>
                <c:pt idx="1540">
                  <c:v>26.1</c:v>
                </c:pt>
                <c:pt idx="1541">
                  <c:v>25.5</c:v>
                </c:pt>
                <c:pt idx="1542">
                  <c:v>25</c:v>
                </c:pt>
                <c:pt idx="1543">
                  <c:v>25.2</c:v>
                </c:pt>
                <c:pt idx="1544">
                  <c:v>25.7</c:v>
                </c:pt>
                <c:pt idx="1545">
                  <c:v>25.6</c:v>
                </c:pt>
                <c:pt idx="1546">
                  <c:v>27.1</c:v>
                </c:pt>
                <c:pt idx="1547">
                  <c:v>26</c:v>
                </c:pt>
                <c:pt idx="1548">
                  <c:v>24.3</c:v>
                </c:pt>
                <c:pt idx="1549">
                  <c:v>24.2</c:v>
                </c:pt>
                <c:pt idx="1550">
                  <c:v>25.1</c:v>
                </c:pt>
                <c:pt idx="1551">
                  <c:v>25</c:v>
                </c:pt>
                <c:pt idx="1552">
                  <c:v>26.3</c:v>
                </c:pt>
                <c:pt idx="1553">
                  <c:v>25.9</c:v>
                </c:pt>
                <c:pt idx="1554">
                  <c:v>24.1</c:v>
                </c:pt>
                <c:pt idx="1555">
                  <c:v>25.1</c:v>
                </c:pt>
                <c:pt idx="1556">
                  <c:v>25.5</c:v>
                </c:pt>
                <c:pt idx="1557">
                  <c:v>25.5</c:v>
                </c:pt>
                <c:pt idx="1558">
                  <c:v>25.6</c:v>
                </c:pt>
                <c:pt idx="1559">
                  <c:v>24.2</c:v>
                </c:pt>
                <c:pt idx="1560">
                  <c:v>24.3</c:v>
                </c:pt>
                <c:pt idx="1561">
                  <c:v>27.6</c:v>
                </c:pt>
                <c:pt idx="1562">
                  <c:v>26.4</c:v>
                </c:pt>
                <c:pt idx="1563">
                  <c:v>26</c:v>
                </c:pt>
                <c:pt idx="1564">
                  <c:v>25.9</c:v>
                </c:pt>
                <c:pt idx="1565">
                  <c:v>25.5</c:v>
                </c:pt>
                <c:pt idx="1566">
                  <c:v>26.6</c:v>
                </c:pt>
                <c:pt idx="1567">
                  <c:v>26.5</c:v>
                </c:pt>
                <c:pt idx="1568">
                  <c:v>26.6</c:v>
                </c:pt>
                <c:pt idx="1569">
                  <c:v>26.1</c:v>
                </c:pt>
                <c:pt idx="1570">
                  <c:v>25.7</c:v>
                </c:pt>
                <c:pt idx="1571">
                  <c:v>26.7</c:v>
                </c:pt>
                <c:pt idx="1572">
                  <c:v>26.4</c:v>
                </c:pt>
                <c:pt idx="1573">
                  <c:v>28.1</c:v>
                </c:pt>
                <c:pt idx="1574">
                  <c:v>28.4</c:v>
                </c:pt>
                <c:pt idx="1575">
                  <c:v>28.6</c:v>
                </c:pt>
                <c:pt idx="1576">
                  <c:v>27.2</c:v>
                </c:pt>
                <c:pt idx="1577">
                  <c:v>27</c:v>
                </c:pt>
                <c:pt idx="1578">
                  <c:v>27.1</c:v>
                </c:pt>
                <c:pt idx="1579">
                  <c:v>27.3</c:v>
                </c:pt>
                <c:pt idx="1580">
                  <c:v>26.6</c:v>
                </c:pt>
                <c:pt idx="1581">
                  <c:v>28.7</c:v>
                </c:pt>
                <c:pt idx="1582">
                  <c:v>27.9</c:v>
                </c:pt>
                <c:pt idx="1583">
                  <c:v>27.5</c:v>
                </c:pt>
                <c:pt idx="1584">
                  <c:v>28.1</c:v>
                </c:pt>
                <c:pt idx="1585">
                  <c:v>27.5</c:v>
                </c:pt>
                <c:pt idx="1586">
                  <c:v>28.3</c:v>
                </c:pt>
                <c:pt idx="1587">
                  <c:v>27.5</c:v>
                </c:pt>
                <c:pt idx="1588">
                  <c:v>27.5</c:v>
                </c:pt>
                <c:pt idx="1589">
                  <c:v>26.7</c:v>
                </c:pt>
                <c:pt idx="1590">
                  <c:v>27.9</c:v>
                </c:pt>
                <c:pt idx="1591">
                  <c:v>26.3</c:v>
                </c:pt>
                <c:pt idx="1592">
                  <c:v>26.3</c:v>
                </c:pt>
                <c:pt idx="1593">
                  <c:v>27.2</c:v>
                </c:pt>
                <c:pt idx="1594">
                  <c:v>27.1</c:v>
                </c:pt>
                <c:pt idx="1595">
                  <c:v>27.8</c:v>
                </c:pt>
                <c:pt idx="1596">
                  <c:v>26.5</c:v>
                </c:pt>
                <c:pt idx="1597">
                  <c:v>25.9</c:v>
                </c:pt>
                <c:pt idx="1598">
                  <c:v>25.8</c:v>
                </c:pt>
                <c:pt idx="1599">
                  <c:v>26.3</c:v>
                </c:pt>
                <c:pt idx="1600">
                  <c:v>27.2</c:v>
                </c:pt>
                <c:pt idx="1601">
                  <c:v>26.2</c:v>
                </c:pt>
                <c:pt idx="1602">
                  <c:v>28.1</c:v>
                </c:pt>
                <c:pt idx="1603">
                  <c:v>26.2</c:v>
                </c:pt>
                <c:pt idx="1604">
                  <c:v>27.5</c:v>
                </c:pt>
                <c:pt idx="1605">
                  <c:v>25.4</c:v>
                </c:pt>
                <c:pt idx="1606">
                  <c:v>26.5</c:v>
                </c:pt>
                <c:pt idx="1607">
                  <c:v>27.6</c:v>
                </c:pt>
                <c:pt idx="1608">
                  <c:v>26.5</c:v>
                </c:pt>
                <c:pt idx="1609">
                  <c:v>26.2</c:v>
                </c:pt>
                <c:pt idx="1610">
                  <c:v>26.7</c:v>
                </c:pt>
                <c:pt idx="1611">
                  <c:v>28</c:v>
                </c:pt>
                <c:pt idx="1612">
                  <c:v>25.5</c:v>
                </c:pt>
                <c:pt idx="1613">
                  <c:v>27</c:v>
                </c:pt>
                <c:pt idx="1614">
                  <c:v>26.9</c:v>
                </c:pt>
                <c:pt idx="1615">
                  <c:v>28.1</c:v>
                </c:pt>
                <c:pt idx="1616">
                  <c:v>27.9</c:v>
                </c:pt>
                <c:pt idx="1617">
                  <c:v>27.5</c:v>
                </c:pt>
                <c:pt idx="1618">
                  <c:v>27</c:v>
                </c:pt>
                <c:pt idx="1619">
                  <c:v>27.4</c:v>
                </c:pt>
                <c:pt idx="1620">
                  <c:v>27.4</c:v>
                </c:pt>
                <c:pt idx="1621">
                  <c:v>28.2</c:v>
                </c:pt>
                <c:pt idx="1622">
                  <c:v>29.1</c:v>
                </c:pt>
                <c:pt idx="1623">
                  <c:v>28.1</c:v>
                </c:pt>
                <c:pt idx="1624">
                  <c:v>29.6</c:v>
                </c:pt>
                <c:pt idx="1625">
                  <c:v>29.1</c:v>
                </c:pt>
                <c:pt idx="1626">
                  <c:v>28.6</c:v>
                </c:pt>
                <c:pt idx="1627">
                  <c:v>26.8</c:v>
                </c:pt>
                <c:pt idx="1628">
                  <c:v>27.8</c:v>
                </c:pt>
                <c:pt idx="1629">
                  <c:v>26.3</c:v>
                </c:pt>
                <c:pt idx="1630">
                  <c:v>26.6</c:v>
                </c:pt>
                <c:pt idx="1631">
                  <c:v>26.5</c:v>
                </c:pt>
                <c:pt idx="1632">
                  <c:v>27</c:v>
                </c:pt>
                <c:pt idx="1633">
                  <c:v>27.1</c:v>
                </c:pt>
                <c:pt idx="1634">
                  <c:v>26.7</c:v>
                </c:pt>
                <c:pt idx="1635">
                  <c:v>26.6</c:v>
                </c:pt>
                <c:pt idx="1636">
                  <c:v>25.3</c:v>
                </c:pt>
                <c:pt idx="1637">
                  <c:v>26.8</c:v>
                </c:pt>
                <c:pt idx="1638">
                  <c:v>26</c:v>
                </c:pt>
                <c:pt idx="1639">
                  <c:v>27.4</c:v>
                </c:pt>
                <c:pt idx="1640">
                  <c:v>26.5</c:v>
                </c:pt>
                <c:pt idx="1641">
                  <c:v>27.1</c:v>
                </c:pt>
                <c:pt idx="1642">
                  <c:v>26.6</c:v>
                </c:pt>
                <c:pt idx="1643">
                  <c:v>26.4</c:v>
                </c:pt>
                <c:pt idx="1644">
                  <c:v>26.5</c:v>
                </c:pt>
                <c:pt idx="1645">
                  <c:v>26.2</c:v>
                </c:pt>
                <c:pt idx="1646">
                  <c:v>25.9</c:v>
                </c:pt>
                <c:pt idx="1647">
                  <c:v>25.3</c:v>
                </c:pt>
                <c:pt idx="1648">
                  <c:v>25.7</c:v>
                </c:pt>
                <c:pt idx="1649">
                  <c:v>25.8</c:v>
                </c:pt>
                <c:pt idx="1650">
                  <c:v>26.5</c:v>
                </c:pt>
                <c:pt idx="1651">
                  <c:v>26.1</c:v>
                </c:pt>
                <c:pt idx="1652">
                  <c:v>28.1</c:v>
                </c:pt>
                <c:pt idx="1653">
                  <c:v>28.9</c:v>
                </c:pt>
                <c:pt idx="1654">
                  <c:v>30</c:v>
                </c:pt>
                <c:pt idx="1655">
                  <c:v>29.6</c:v>
                </c:pt>
                <c:pt idx="1656">
                  <c:v>28</c:v>
                </c:pt>
                <c:pt idx="1657">
                  <c:v>30.2</c:v>
                </c:pt>
                <c:pt idx="1658">
                  <c:v>29.3</c:v>
                </c:pt>
                <c:pt idx="1659">
                  <c:v>28.7</c:v>
                </c:pt>
                <c:pt idx="1660">
                  <c:v>30.7</c:v>
                </c:pt>
                <c:pt idx="1661">
                  <c:v>30</c:v>
                </c:pt>
                <c:pt idx="1662">
                  <c:v>30.5</c:v>
                </c:pt>
                <c:pt idx="1663">
                  <c:v>29.8</c:v>
                </c:pt>
                <c:pt idx="1664">
                  <c:v>30.6</c:v>
                </c:pt>
                <c:pt idx="1665">
                  <c:v>31.1</c:v>
                </c:pt>
                <c:pt idx="1666">
                  <c:v>29.5</c:v>
                </c:pt>
                <c:pt idx="1667">
                  <c:v>29.4</c:v>
                </c:pt>
                <c:pt idx="1668">
                  <c:v>30.4</c:v>
                </c:pt>
                <c:pt idx="1669">
                  <c:v>28.3</c:v>
                </c:pt>
                <c:pt idx="1670">
                  <c:v>29.5</c:v>
                </c:pt>
                <c:pt idx="1671">
                  <c:v>31.5</c:v>
                </c:pt>
                <c:pt idx="1672">
                  <c:v>30.6</c:v>
                </c:pt>
                <c:pt idx="1673">
                  <c:v>30.2</c:v>
                </c:pt>
                <c:pt idx="1674">
                  <c:v>30.6</c:v>
                </c:pt>
                <c:pt idx="1675">
                  <c:v>30.1</c:v>
                </c:pt>
                <c:pt idx="1676">
                  <c:v>30.1</c:v>
                </c:pt>
                <c:pt idx="1677">
                  <c:v>30</c:v>
                </c:pt>
                <c:pt idx="1678">
                  <c:v>29.1</c:v>
                </c:pt>
                <c:pt idx="1679">
                  <c:v>30.1</c:v>
                </c:pt>
                <c:pt idx="1680">
                  <c:v>30.6</c:v>
                </c:pt>
                <c:pt idx="1681">
                  <c:v>30.6</c:v>
                </c:pt>
                <c:pt idx="1682">
                  <c:v>30</c:v>
                </c:pt>
                <c:pt idx="1683">
                  <c:v>29.6</c:v>
                </c:pt>
                <c:pt idx="1684">
                  <c:v>28.8</c:v>
                </c:pt>
                <c:pt idx="1685">
                  <c:v>28</c:v>
                </c:pt>
                <c:pt idx="1686">
                  <c:v>27.8</c:v>
                </c:pt>
                <c:pt idx="1687">
                  <c:v>28</c:v>
                </c:pt>
                <c:pt idx="1688">
                  <c:v>28.7</c:v>
                </c:pt>
                <c:pt idx="1689">
                  <c:v>28.8</c:v>
                </c:pt>
                <c:pt idx="1690">
                  <c:v>28.4</c:v>
                </c:pt>
                <c:pt idx="1691">
                  <c:v>28.5</c:v>
                </c:pt>
                <c:pt idx="1692">
                  <c:v>29.5</c:v>
                </c:pt>
                <c:pt idx="1693">
                  <c:v>30.1</c:v>
                </c:pt>
                <c:pt idx="1694">
                  <c:v>27.5</c:v>
                </c:pt>
                <c:pt idx="1695">
                  <c:v>29.5</c:v>
                </c:pt>
                <c:pt idx="1696">
                  <c:v>29.4</c:v>
                </c:pt>
                <c:pt idx="1697">
                  <c:v>29</c:v>
                </c:pt>
                <c:pt idx="1698">
                  <c:v>28.7</c:v>
                </c:pt>
                <c:pt idx="1699">
                  <c:v>29.5</c:v>
                </c:pt>
                <c:pt idx="1700">
                  <c:v>30</c:v>
                </c:pt>
                <c:pt idx="1701">
                  <c:v>28.9</c:v>
                </c:pt>
                <c:pt idx="1702">
                  <c:v>29.1</c:v>
                </c:pt>
                <c:pt idx="1703">
                  <c:v>30.1</c:v>
                </c:pt>
                <c:pt idx="1704">
                  <c:v>32</c:v>
                </c:pt>
                <c:pt idx="1705">
                  <c:v>31.4</c:v>
                </c:pt>
                <c:pt idx="1706">
                  <c:v>30.4</c:v>
                </c:pt>
                <c:pt idx="1707">
                  <c:v>32.5</c:v>
                </c:pt>
                <c:pt idx="1708">
                  <c:v>31.6</c:v>
                </c:pt>
                <c:pt idx="1709">
                  <c:v>30</c:v>
                </c:pt>
                <c:pt idx="1710">
                  <c:v>31</c:v>
                </c:pt>
                <c:pt idx="1711">
                  <c:v>31</c:v>
                </c:pt>
                <c:pt idx="1712">
                  <c:v>31.2</c:v>
                </c:pt>
                <c:pt idx="1713">
                  <c:v>31</c:v>
                </c:pt>
                <c:pt idx="1714">
                  <c:v>31.2</c:v>
                </c:pt>
                <c:pt idx="1715">
                  <c:v>31.4</c:v>
                </c:pt>
                <c:pt idx="1716">
                  <c:v>31.2</c:v>
                </c:pt>
                <c:pt idx="1717">
                  <c:v>31.4</c:v>
                </c:pt>
                <c:pt idx="1718">
                  <c:v>31.8</c:v>
                </c:pt>
                <c:pt idx="1719">
                  <c:v>31.7</c:v>
                </c:pt>
                <c:pt idx="1720">
                  <c:v>29.6</c:v>
                </c:pt>
                <c:pt idx="1721">
                  <c:v>31.3</c:v>
                </c:pt>
                <c:pt idx="1722">
                  <c:v>30.8</c:v>
                </c:pt>
                <c:pt idx="1723">
                  <c:v>30.8</c:v>
                </c:pt>
                <c:pt idx="1724">
                  <c:v>32.1</c:v>
                </c:pt>
                <c:pt idx="1725">
                  <c:v>30.5</c:v>
                </c:pt>
                <c:pt idx="1726">
                  <c:v>30</c:v>
                </c:pt>
                <c:pt idx="1727">
                  <c:v>29.6</c:v>
                </c:pt>
                <c:pt idx="1728">
                  <c:v>29</c:v>
                </c:pt>
                <c:pt idx="1729">
                  <c:v>28.9</c:v>
                </c:pt>
                <c:pt idx="1730">
                  <c:v>27.3</c:v>
                </c:pt>
                <c:pt idx="1731">
                  <c:v>28</c:v>
                </c:pt>
                <c:pt idx="1732">
                  <c:v>28.3</c:v>
                </c:pt>
                <c:pt idx="1733">
                  <c:v>27.2</c:v>
                </c:pt>
                <c:pt idx="1734">
                  <c:v>27.2</c:v>
                </c:pt>
                <c:pt idx="1735">
                  <c:v>26.4</c:v>
                </c:pt>
                <c:pt idx="1736">
                  <c:v>26</c:v>
                </c:pt>
                <c:pt idx="1737">
                  <c:v>26.4</c:v>
                </c:pt>
                <c:pt idx="1738">
                  <c:v>26.1</c:v>
                </c:pt>
                <c:pt idx="1739">
                  <c:v>27</c:v>
                </c:pt>
                <c:pt idx="1740">
                  <c:v>25.5</c:v>
                </c:pt>
                <c:pt idx="1741">
                  <c:v>26.3</c:v>
                </c:pt>
                <c:pt idx="1742">
                  <c:v>26.4</c:v>
                </c:pt>
                <c:pt idx="1743">
                  <c:v>27.2</c:v>
                </c:pt>
                <c:pt idx="1744">
                  <c:v>26.6</c:v>
                </c:pt>
                <c:pt idx="1745">
                  <c:v>25.6</c:v>
                </c:pt>
                <c:pt idx="1746">
                  <c:v>26.1</c:v>
                </c:pt>
                <c:pt idx="1747">
                  <c:v>25.7</c:v>
                </c:pt>
                <c:pt idx="1748">
                  <c:v>26.5</c:v>
                </c:pt>
                <c:pt idx="1749">
                  <c:v>25.9</c:v>
                </c:pt>
                <c:pt idx="1750">
                  <c:v>27</c:v>
                </c:pt>
                <c:pt idx="1751">
                  <c:v>26.1</c:v>
                </c:pt>
                <c:pt idx="1752">
                  <c:v>25.6</c:v>
                </c:pt>
                <c:pt idx="1753">
                  <c:v>25.3</c:v>
                </c:pt>
                <c:pt idx="1754">
                  <c:v>26.7</c:v>
                </c:pt>
                <c:pt idx="1755">
                  <c:v>25.9</c:v>
                </c:pt>
                <c:pt idx="1756">
                  <c:v>26.1</c:v>
                </c:pt>
                <c:pt idx="1757">
                  <c:v>25.6</c:v>
                </c:pt>
                <c:pt idx="1758">
                  <c:v>26.9</c:v>
                </c:pt>
                <c:pt idx="1759">
                  <c:v>26.1</c:v>
                </c:pt>
                <c:pt idx="1760">
                  <c:v>26.6</c:v>
                </c:pt>
                <c:pt idx="1761">
                  <c:v>25.9</c:v>
                </c:pt>
                <c:pt idx="1762">
                  <c:v>25.8</c:v>
                </c:pt>
                <c:pt idx="1763">
                  <c:v>26.4</c:v>
                </c:pt>
                <c:pt idx="1764">
                  <c:v>26.3</c:v>
                </c:pt>
                <c:pt idx="1765">
                  <c:v>26.8</c:v>
                </c:pt>
                <c:pt idx="1766">
                  <c:v>26.1</c:v>
                </c:pt>
                <c:pt idx="1767">
                  <c:v>27.9</c:v>
                </c:pt>
                <c:pt idx="1768">
                  <c:v>26.5</c:v>
                </c:pt>
                <c:pt idx="1769">
                  <c:v>25.9</c:v>
                </c:pt>
                <c:pt idx="1770">
                  <c:v>26.7</c:v>
                </c:pt>
                <c:pt idx="1771">
                  <c:v>26.1</c:v>
                </c:pt>
                <c:pt idx="1772">
                  <c:v>27.7</c:v>
                </c:pt>
                <c:pt idx="1773">
                  <c:v>28.3</c:v>
                </c:pt>
                <c:pt idx="1774">
                  <c:v>26.4</c:v>
                </c:pt>
                <c:pt idx="1775">
                  <c:v>26.1</c:v>
                </c:pt>
                <c:pt idx="1776">
                  <c:v>27.9</c:v>
                </c:pt>
                <c:pt idx="1777">
                  <c:v>28.2</c:v>
                </c:pt>
                <c:pt idx="1778">
                  <c:v>27.6</c:v>
                </c:pt>
                <c:pt idx="1779">
                  <c:v>27.5</c:v>
                </c:pt>
                <c:pt idx="1780">
                  <c:v>27.5</c:v>
                </c:pt>
                <c:pt idx="1781">
                  <c:v>26.2</c:v>
                </c:pt>
                <c:pt idx="1782">
                  <c:v>26.4</c:v>
                </c:pt>
                <c:pt idx="1783">
                  <c:v>28.1</c:v>
                </c:pt>
                <c:pt idx="1784">
                  <c:v>29.8</c:v>
                </c:pt>
                <c:pt idx="1785">
                  <c:v>28.1</c:v>
                </c:pt>
                <c:pt idx="1786">
                  <c:v>27.3</c:v>
                </c:pt>
                <c:pt idx="1787">
                  <c:v>26.5</c:v>
                </c:pt>
                <c:pt idx="1788">
                  <c:v>26.6</c:v>
                </c:pt>
                <c:pt idx="1789">
                  <c:v>27.6</c:v>
                </c:pt>
                <c:pt idx="1790">
                  <c:v>26.2</c:v>
                </c:pt>
                <c:pt idx="1791">
                  <c:v>27.8</c:v>
                </c:pt>
                <c:pt idx="1792">
                  <c:v>27.4</c:v>
                </c:pt>
                <c:pt idx="1793">
                  <c:v>26.3</c:v>
                </c:pt>
                <c:pt idx="1794">
                  <c:v>26.6</c:v>
                </c:pt>
                <c:pt idx="1795">
                  <c:v>26.2</c:v>
                </c:pt>
                <c:pt idx="1796">
                  <c:v>27.2</c:v>
                </c:pt>
                <c:pt idx="1797">
                  <c:v>27.2</c:v>
                </c:pt>
                <c:pt idx="1798">
                  <c:v>26.7</c:v>
                </c:pt>
                <c:pt idx="1799">
                  <c:v>26.7</c:v>
                </c:pt>
                <c:pt idx="1800">
                  <c:v>26.8</c:v>
                </c:pt>
                <c:pt idx="1801">
                  <c:v>28.4</c:v>
                </c:pt>
                <c:pt idx="1802">
                  <c:v>28</c:v>
                </c:pt>
                <c:pt idx="1803">
                  <c:v>28.3</c:v>
                </c:pt>
                <c:pt idx="1804">
                  <c:v>28.9</c:v>
                </c:pt>
                <c:pt idx="1805">
                  <c:v>30.4</c:v>
                </c:pt>
                <c:pt idx="1806">
                  <c:v>29.9</c:v>
                </c:pt>
                <c:pt idx="1807">
                  <c:v>31.3</c:v>
                </c:pt>
                <c:pt idx="1808">
                  <c:v>31.7</c:v>
                </c:pt>
                <c:pt idx="1809">
                  <c:v>31.8</c:v>
                </c:pt>
                <c:pt idx="1810">
                  <c:v>32.1</c:v>
                </c:pt>
                <c:pt idx="1811">
                  <c:v>33.5</c:v>
                </c:pt>
                <c:pt idx="1812">
                  <c:v>32.1</c:v>
                </c:pt>
                <c:pt idx="1813">
                  <c:v>31.7</c:v>
                </c:pt>
                <c:pt idx="1814">
                  <c:v>33.9</c:v>
                </c:pt>
                <c:pt idx="1815">
                  <c:v>31.7</c:v>
                </c:pt>
                <c:pt idx="1816">
                  <c:v>32.6</c:v>
                </c:pt>
                <c:pt idx="1817">
                  <c:v>32.6</c:v>
                </c:pt>
                <c:pt idx="1818">
                  <c:v>33</c:v>
                </c:pt>
                <c:pt idx="1819">
                  <c:v>33.299999999999997</c:v>
                </c:pt>
                <c:pt idx="1820">
                  <c:v>33.6</c:v>
                </c:pt>
                <c:pt idx="1821">
                  <c:v>33</c:v>
                </c:pt>
                <c:pt idx="1822">
                  <c:v>33.799999999999997</c:v>
                </c:pt>
                <c:pt idx="1823">
                  <c:v>33.6</c:v>
                </c:pt>
                <c:pt idx="1824">
                  <c:v>33.9</c:v>
                </c:pt>
                <c:pt idx="1825">
                  <c:v>34</c:v>
                </c:pt>
                <c:pt idx="1826">
                  <c:v>31.8</c:v>
                </c:pt>
                <c:pt idx="1827">
                  <c:v>32.200000000000003</c:v>
                </c:pt>
                <c:pt idx="1828">
                  <c:v>32.700000000000003</c:v>
                </c:pt>
                <c:pt idx="1829">
                  <c:v>31</c:v>
                </c:pt>
                <c:pt idx="1830">
                  <c:v>32</c:v>
                </c:pt>
                <c:pt idx="1831">
                  <c:v>29.9</c:v>
                </c:pt>
                <c:pt idx="1832">
                  <c:v>30.7</c:v>
                </c:pt>
                <c:pt idx="1833">
                  <c:v>28.7</c:v>
                </c:pt>
                <c:pt idx="1834">
                  <c:v>28.4</c:v>
                </c:pt>
                <c:pt idx="1835">
                  <c:v>28</c:v>
                </c:pt>
                <c:pt idx="1836">
                  <c:v>28.4</c:v>
                </c:pt>
                <c:pt idx="1837">
                  <c:v>28.5</c:v>
                </c:pt>
                <c:pt idx="1838">
                  <c:v>27.5</c:v>
                </c:pt>
                <c:pt idx="1839">
                  <c:v>28</c:v>
                </c:pt>
                <c:pt idx="1840">
                  <c:v>27.4</c:v>
                </c:pt>
                <c:pt idx="1841">
                  <c:v>27.8</c:v>
                </c:pt>
                <c:pt idx="1842">
                  <c:v>28.5</c:v>
                </c:pt>
                <c:pt idx="1843">
                  <c:v>27.8</c:v>
                </c:pt>
                <c:pt idx="1844">
                  <c:v>28.8</c:v>
                </c:pt>
                <c:pt idx="1845">
                  <c:v>27.6</c:v>
                </c:pt>
                <c:pt idx="1846">
                  <c:v>28.4</c:v>
                </c:pt>
                <c:pt idx="1847">
                  <c:v>29.6</c:v>
                </c:pt>
                <c:pt idx="1848">
                  <c:v>28.1</c:v>
                </c:pt>
                <c:pt idx="1849">
                  <c:v>29.3</c:v>
                </c:pt>
                <c:pt idx="1850">
                  <c:v>29.6</c:v>
                </c:pt>
                <c:pt idx="1851">
                  <c:v>30.2</c:v>
                </c:pt>
                <c:pt idx="1852">
                  <c:v>29.1</c:v>
                </c:pt>
                <c:pt idx="1853">
                  <c:v>28.6</c:v>
                </c:pt>
                <c:pt idx="1854">
                  <c:v>29.5</c:v>
                </c:pt>
                <c:pt idx="1855">
                  <c:v>29.2</c:v>
                </c:pt>
                <c:pt idx="1856">
                  <c:v>28.3</c:v>
                </c:pt>
                <c:pt idx="1857">
                  <c:v>28.1</c:v>
                </c:pt>
                <c:pt idx="1858">
                  <c:v>29.9</c:v>
                </c:pt>
                <c:pt idx="1859">
                  <c:v>29.1</c:v>
                </c:pt>
                <c:pt idx="1860">
                  <c:v>28.1</c:v>
                </c:pt>
                <c:pt idx="1861">
                  <c:v>29.6</c:v>
                </c:pt>
                <c:pt idx="1862">
                  <c:v>29.8</c:v>
                </c:pt>
                <c:pt idx="1863">
                  <c:v>31.3</c:v>
                </c:pt>
                <c:pt idx="1864">
                  <c:v>28.9</c:v>
                </c:pt>
                <c:pt idx="1865">
                  <c:v>29.2</c:v>
                </c:pt>
                <c:pt idx="1866">
                  <c:v>28.2</c:v>
                </c:pt>
                <c:pt idx="1867">
                  <c:v>30.1</c:v>
                </c:pt>
                <c:pt idx="1868">
                  <c:v>28.7</c:v>
                </c:pt>
                <c:pt idx="1869">
                  <c:v>29.2</c:v>
                </c:pt>
                <c:pt idx="1870">
                  <c:v>28</c:v>
                </c:pt>
                <c:pt idx="1871">
                  <c:v>27.6</c:v>
                </c:pt>
                <c:pt idx="1872">
                  <c:v>30</c:v>
                </c:pt>
                <c:pt idx="1873">
                  <c:v>27.7</c:v>
                </c:pt>
                <c:pt idx="1874">
                  <c:v>28.1</c:v>
                </c:pt>
                <c:pt idx="1875">
                  <c:v>27.7</c:v>
                </c:pt>
                <c:pt idx="1876">
                  <c:v>27.3</c:v>
                </c:pt>
                <c:pt idx="1877">
                  <c:v>28.7</c:v>
                </c:pt>
                <c:pt idx="1878">
                  <c:v>29.5</c:v>
                </c:pt>
                <c:pt idx="1879">
                  <c:v>28.4</c:v>
                </c:pt>
                <c:pt idx="1880">
                  <c:v>27</c:v>
                </c:pt>
                <c:pt idx="1881">
                  <c:v>27</c:v>
                </c:pt>
                <c:pt idx="1882">
                  <c:v>27.1</c:v>
                </c:pt>
                <c:pt idx="1883">
                  <c:v>30.2</c:v>
                </c:pt>
                <c:pt idx="1884">
                  <c:v>27.9</c:v>
                </c:pt>
                <c:pt idx="1885">
                  <c:v>27.1</c:v>
                </c:pt>
                <c:pt idx="1886">
                  <c:v>27.6</c:v>
                </c:pt>
                <c:pt idx="1887">
                  <c:v>28.9</c:v>
                </c:pt>
                <c:pt idx="1888">
                  <c:v>28.8</c:v>
                </c:pt>
                <c:pt idx="1889">
                  <c:v>28.3</c:v>
                </c:pt>
                <c:pt idx="1890">
                  <c:v>28.4</c:v>
                </c:pt>
                <c:pt idx="1891">
                  <c:v>28.3</c:v>
                </c:pt>
                <c:pt idx="1892">
                  <c:v>28.3</c:v>
                </c:pt>
                <c:pt idx="1893">
                  <c:v>29.2</c:v>
                </c:pt>
                <c:pt idx="1894">
                  <c:v>28.4</c:v>
                </c:pt>
                <c:pt idx="1895">
                  <c:v>28.7</c:v>
                </c:pt>
                <c:pt idx="1896">
                  <c:v>29.1</c:v>
                </c:pt>
                <c:pt idx="1897">
                  <c:v>28.6</c:v>
                </c:pt>
                <c:pt idx="1898">
                  <c:v>28.5</c:v>
                </c:pt>
                <c:pt idx="1899">
                  <c:v>28.6</c:v>
                </c:pt>
                <c:pt idx="1900">
                  <c:v>28.1</c:v>
                </c:pt>
                <c:pt idx="1901">
                  <c:v>30.2</c:v>
                </c:pt>
                <c:pt idx="1902">
                  <c:v>28.6</c:v>
                </c:pt>
                <c:pt idx="1903">
                  <c:v>30.1</c:v>
                </c:pt>
                <c:pt idx="1904">
                  <c:v>32.4</c:v>
                </c:pt>
                <c:pt idx="1905">
                  <c:v>31.2</c:v>
                </c:pt>
                <c:pt idx="1906">
                  <c:v>29.9</c:v>
                </c:pt>
                <c:pt idx="1907">
                  <c:v>31.1</c:v>
                </c:pt>
                <c:pt idx="1908">
                  <c:v>31.5</c:v>
                </c:pt>
                <c:pt idx="1909">
                  <c:v>31</c:v>
                </c:pt>
                <c:pt idx="1910">
                  <c:v>33.700000000000003</c:v>
                </c:pt>
                <c:pt idx="1911">
                  <c:v>33.200000000000003</c:v>
                </c:pt>
                <c:pt idx="1912">
                  <c:v>31.7</c:v>
                </c:pt>
                <c:pt idx="1913">
                  <c:v>33.6</c:v>
                </c:pt>
                <c:pt idx="1914">
                  <c:v>33.9</c:v>
                </c:pt>
                <c:pt idx="1915">
                  <c:v>33</c:v>
                </c:pt>
                <c:pt idx="1916">
                  <c:v>32.700000000000003</c:v>
                </c:pt>
                <c:pt idx="1917">
                  <c:v>33.700000000000003</c:v>
                </c:pt>
                <c:pt idx="1918">
                  <c:v>34.1</c:v>
                </c:pt>
                <c:pt idx="1919">
                  <c:v>33</c:v>
                </c:pt>
                <c:pt idx="1920">
                  <c:v>33.799999999999997</c:v>
                </c:pt>
                <c:pt idx="1921">
                  <c:v>32.700000000000003</c:v>
                </c:pt>
                <c:pt idx="1922">
                  <c:v>33.5</c:v>
                </c:pt>
                <c:pt idx="1923">
                  <c:v>34.5</c:v>
                </c:pt>
                <c:pt idx="1924">
                  <c:v>34.200000000000003</c:v>
                </c:pt>
                <c:pt idx="1925">
                  <c:v>34.4</c:v>
                </c:pt>
                <c:pt idx="1926">
                  <c:v>35.799999999999997</c:v>
                </c:pt>
                <c:pt idx="1927">
                  <c:v>35.5</c:v>
                </c:pt>
                <c:pt idx="1928">
                  <c:v>37.6</c:v>
                </c:pt>
                <c:pt idx="1929">
                  <c:v>35</c:v>
                </c:pt>
                <c:pt idx="1930">
                  <c:v>34.299999999999997</c:v>
                </c:pt>
                <c:pt idx="1931">
                  <c:v>34.299999999999997</c:v>
                </c:pt>
                <c:pt idx="1932">
                  <c:v>34.5</c:v>
                </c:pt>
                <c:pt idx="1933">
                  <c:v>35.4</c:v>
                </c:pt>
                <c:pt idx="1934">
                  <c:v>34.799999999999997</c:v>
                </c:pt>
                <c:pt idx="1935">
                  <c:v>34.799999999999997</c:v>
                </c:pt>
                <c:pt idx="1936">
                  <c:v>36.700000000000003</c:v>
                </c:pt>
                <c:pt idx="1937">
                  <c:v>35.1</c:v>
                </c:pt>
                <c:pt idx="1938">
                  <c:v>34.200000000000003</c:v>
                </c:pt>
                <c:pt idx="1939">
                  <c:v>34.200000000000003</c:v>
                </c:pt>
                <c:pt idx="1940">
                  <c:v>35.200000000000003</c:v>
                </c:pt>
                <c:pt idx="1941">
                  <c:v>35.700000000000003</c:v>
                </c:pt>
                <c:pt idx="1942">
                  <c:v>34.200000000000003</c:v>
                </c:pt>
                <c:pt idx="1943">
                  <c:v>34.299999999999997</c:v>
                </c:pt>
                <c:pt idx="1944">
                  <c:v>32.700000000000003</c:v>
                </c:pt>
                <c:pt idx="1945">
                  <c:v>33.1</c:v>
                </c:pt>
                <c:pt idx="1946">
                  <c:v>33.4</c:v>
                </c:pt>
                <c:pt idx="1947">
                  <c:v>31.5</c:v>
                </c:pt>
                <c:pt idx="1948">
                  <c:v>31.8</c:v>
                </c:pt>
                <c:pt idx="1949">
                  <c:v>31.8</c:v>
                </c:pt>
                <c:pt idx="1950">
                  <c:v>32.700000000000003</c:v>
                </c:pt>
                <c:pt idx="1951">
                  <c:v>31.2</c:v>
                </c:pt>
                <c:pt idx="1952">
                  <c:v>30.2</c:v>
                </c:pt>
                <c:pt idx="1953">
                  <c:v>31.7</c:v>
                </c:pt>
                <c:pt idx="1954">
                  <c:v>30.1</c:v>
                </c:pt>
                <c:pt idx="1955">
                  <c:v>30.6</c:v>
                </c:pt>
                <c:pt idx="1956">
                  <c:v>30.8</c:v>
                </c:pt>
                <c:pt idx="1957">
                  <c:v>29.5</c:v>
                </c:pt>
                <c:pt idx="1958">
                  <c:v>30.7</c:v>
                </c:pt>
                <c:pt idx="1959">
                  <c:v>32.799999999999997</c:v>
                </c:pt>
                <c:pt idx="1960">
                  <c:v>29.5</c:v>
                </c:pt>
                <c:pt idx="1961">
                  <c:v>29.9</c:v>
                </c:pt>
                <c:pt idx="1962">
                  <c:v>29.8</c:v>
                </c:pt>
                <c:pt idx="1963">
                  <c:v>29.1</c:v>
                </c:pt>
                <c:pt idx="1964">
                  <c:v>31</c:v>
                </c:pt>
                <c:pt idx="1965">
                  <c:v>30.2</c:v>
                </c:pt>
                <c:pt idx="1966">
                  <c:v>28.2</c:v>
                </c:pt>
                <c:pt idx="1967">
                  <c:v>28.6</c:v>
                </c:pt>
                <c:pt idx="1968">
                  <c:v>28.8</c:v>
                </c:pt>
                <c:pt idx="1969">
                  <c:v>31.2</c:v>
                </c:pt>
                <c:pt idx="1970">
                  <c:v>30.6</c:v>
                </c:pt>
                <c:pt idx="1971">
                  <c:v>30.6</c:v>
                </c:pt>
                <c:pt idx="1972">
                  <c:v>29.5</c:v>
                </c:pt>
                <c:pt idx="1973">
                  <c:v>30.2</c:v>
                </c:pt>
                <c:pt idx="1974">
                  <c:v>29.5</c:v>
                </c:pt>
                <c:pt idx="1975">
                  <c:v>28.7</c:v>
                </c:pt>
                <c:pt idx="1976">
                  <c:v>29.3</c:v>
                </c:pt>
                <c:pt idx="1977">
                  <c:v>30.3</c:v>
                </c:pt>
                <c:pt idx="1978">
                  <c:v>29.1</c:v>
                </c:pt>
                <c:pt idx="1979">
                  <c:v>28.5</c:v>
                </c:pt>
                <c:pt idx="1980">
                  <c:v>31.9</c:v>
                </c:pt>
                <c:pt idx="1981">
                  <c:v>30.7</c:v>
                </c:pt>
                <c:pt idx="1982">
                  <c:v>30.9</c:v>
                </c:pt>
                <c:pt idx="1983">
                  <c:v>29.6</c:v>
                </c:pt>
                <c:pt idx="1984">
                  <c:v>30.1</c:v>
                </c:pt>
                <c:pt idx="1985">
                  <c:v>28.8</c:v>
                </c:pt>
                <c:pt idx="1986">
                  <c:v>29.5</c:v>
                </c:pt>
                <c:pt idx="1987">
                  <c:v>29.6</c:v>
                </c:pt>
                <c:pt idx="1988">
                  <c:v>29.6</c:v>
                </c:pt>
                <c:pt idx="1989">
                  <c:v>28</c:v>
                </c:pt>
                <c:pt idx="1990">
                  <c:v>27</c:v>
                </c:pt>
                <c:pt idx="1991">
                  <c:v>27.4</c:v>
                </c:pt>
                <c:pt idx="1992">
                  <c:v>27.2</c:v>
                </c:pt>
                <c:pt idx="1993">
                  <c:v>28.2</c:v>
                </c:pt>
                <c:pt idx="1994">
                  <c:v>28.8</c:v>
                </c:pt>
                <c:pt idx="1995">
                  <c:v>28.4</c:v>
                </c:pt>
                <c:pt idx="1996">
                  <c:v>29.5</c:v>
                </c:pt>
                <c:pt idx="1997">
                  <c:v>29.1</c:v>
                </c:pt>
                <c:pt idx="1998">
                  <c:v>29</c:v>
                </c:pt>
                <c:pt idx="1999">
                  <c:v>28.3</c:v>
                </c:pt>
                <c:pt idx="2000">
                  <c:v>28.5</c:v>
                </c:pt>
                <c:pt idx="2001">
                  <c:v>28.7</c:v>
                </c:pt>
                <c:pt idx="2002">
                  <c:v>27.6</c:v>
                </c:pt>
                <c:pt idx="2003">
                  <c:v>28</c:v>
                </c:pt>
                <c:pt idx="2004">
                  <c:v>28.1</c:v>
                </c:pt>
                <c:pt idx="2005">
                  <c:v>28.3</c:v>
                </c:pt>
                <c:pt idx="2006">
                  <c:v>28.8</c:v>
                </c:pt>
                <c:pt idx="2007">
                  <c:v>30.2</c:v>
                </c:pt>
                <c:pt idx="2008">
                  <c:v>32.700000000000003</c:v>
                </c:pt>
                <c:pt idx="2009">
                  <c:v>29.8</c:v>
                </c:pt>
                <c:pt idx="2010">
                  <c:v>31.7</c:v>
                </c:pt>
                <c:pt idx="2011">
                  <c:v>29.7</c:v>
                </c:pt>
                <c:pt idx="2012">
                  <c:v>29</c:v>
                </c:pt>
                <c:pt idx="2013">
                  <c:v>30.7</c:v>
                </c:pt>
                <c:pt idx="2014">
                  <c:v>29.4</c:v>
                </c:pt>
                <c:pt idx="2015">
                  <c:v>29.7</c:v>
                </c:pt>
                <c:pt idx="2016">
                  <c:v>28.6</c:v>
                </c:pt>
                <c:pt idx="2017">
                  <c:v>28.3</c:v>
                </c:pt>
                <c:pt idx="2018">
                  <c:v>28.4</c:v>
                </c:pt>
                <c:pt idx="2019">
                  <c:v>29.4</c:v>
                </c:pt>
                <c:pt idx="2020">
                  <c:v>30.6</c:v>
                </c:pt>
                <c:pt idx="2021">
                  <c:v>29.8</c:v>
                </c:pt>
                <c:pt idx="2022">
                  <c:v>29.9</c:v>
                </c:pt>
                <c:pt idx="2023">
                  <c:v>28.6</c:v>
                </c:pt>
                <c:pt idx="2024">
                  <c:v>29.2</c:v>
                </c:pt>
                <c:pt idx="2025">
                  <c:v>30</c:v>
                </c:pt>
                <c:pt idx="2026">
                  <c:v>29.8</c:v>
                </c:pt>
                <c:pt idx="2027">
                  <c:v>28.8</c:v>
                </c:pt>
                <c:pt idx="2028">
                  <c:v>29.2</c:v>
                </c:pt>
                <c:pt idx="2029">
                  <c:v>28</c:v>
                </c:pt>
                <c:pt idx="2030">
                  <c:v>28.1</c:v>
                </c:pt>
                <c:pt idx="2031">
                  <c:v>28.2</c:v>
                </c:pt>
                <c:pt idx="2032">
                  <c:v>28.1</c:v>
                </c:pt>
                <c:pt idx="2033">
                  <c:v>27.4</c:v>
                </c:pt>
                <c:pt idx="2034">
                  <c:v>27.1</c:v>
                </c:pt>
                <c:pt idx="2035">
                  <c:v>27</c:v>
                </c:pt>
                <c:pt idx="2036">
                  <c:v>27.2</c:v>
                </c:pt>
                <c:pt idx="2037">
                  <c:v>27.2</c:v>
                </c:pt>
                <c:pt idx="2038">
                  <c:v>27.7</c:v>
                </c:pt>
                <c:pt idx="2039">
                  <c:v>27.1</c:v>
                </c:pt>
                <c:pt idx="2040">
                  <c:v>28.3</c:v>
                </c:pt>
                <c:pt idx="2041">
                  <c:v>26.6</c:v>
                </c:pt>
                <c:pt idx="2042">
                  <c:v>26.6</c:v>
                </c:pt>
                <c:pt idx="2043">
                  <c:v>27.3</c:v>
                </c:pt>
                <c:pt idx="2044">
                  <c:v>26.6</c:v>
                </c:pt>
                <c:pt idx="2045">
                  <c:v>26.8</c:v>
                </c:pt>
                <c:pt idx="2046">
                  <c:v>26.6</c:v>
                </c:pt>
                <c:pt idx="2047">
                  <c:v>26.4</c:v>
                </c:pt>
                <c:pt idx="2048">
                  <c:v>26.6</c:v>
                </c:pt>
                <c:pt idx="2049">
                  <c:v>26.1</c:v>
                </c:pt>
                <c:pt idx="2050">
                  <c:v>26.8</c:v>
                </c:pt>
                <c:pt idx="2051">
                  <c:v>26.5</c:v>
                </c:pt>
                <c:pt idx="2052">
                  <c:v>26.1</c:v>
                </c:pt>
                <c:pt idx="2053">
                  <c:v>26.3</c:v>
                </c:pt>
                <c:pt idx="2054">
                  <c:v>26.1</c:v>
                </c:pt>
                <c:pt idx="2055">
                  <c:v>27</c:v>
                </c:pt>
                <c:pt idx="2056">
                  <c:v>25.9</c:v>
                </c:pt>
                <c:pt idx="2057">
                  <c:v>26.5</c:v>
                </c:pt>
                <c:pt idx="2058">
                  <c:v>27</c:v>
                </c:pt>
                <c:pt idx="2059">
                  <c:v>26.2</c:v>
                </c:pt>
                <c:pt idx="2060">
                  <c:v>25.8</c:v>
                </c:pt>
                <c:pt idx="2061">
                  <c:v>26.5</c:v>
                </c:pt>
                <c:pt idx="2062">
                  <c:v>26.8</c:v>
                </c:pt>
                <c:pt idx="2063">
                  <c:v>26.7</c:v>
                </c:pt>
                <c:pt idx="2064">
                  <c:v>26.5</c:v>
                </c:pt>
                <c:pt idx="2065">
                  <c:v>28.1</c:v>
                </c:pt>
                <c:pt idx="2066">
                  <c:v>27</c:v>
                </c:pt>
                <c:pt idx="2067">
                  <c:v>27.9</c:v>
                </c:pt>
                <c:pt idx="2068">
                  <c:v>26.8</c:v>
                </c:pt>
                <c:pt idx="2069">
                  <c:v>28</c:v>
                </c:pt>
                <c:pt idx="2070">
                  <c:v>28</c:v>
                </c:pt>
                <c:pt idx="2071">
                  <c:v>28</c:v>
                </c:pt>
                <c:pt idx="2072">
                  <c:v>29.1</c:v>
                </c:pt>
                <c:pt idx="2073">
                  <c:v>27</c:v>
                </c:pt>
                <c:pt idx="2074">
                  <c:v>28.7</c:v>
                </c:pt>
                <c:pt idx="2075">
                  <c:v>31.3</c:v>
                </c:pt>
                <c:pt idx="2076">
                  <c:v>29.4</c:v>
                </c:pt>
                <c:pt idx="2077">
                  <c:v>26.7</c:v>
                </c:pt>
                <c:pt idx="2078">
                  <c:v>28.1</c:v>
                </c:pt>
                <c:pt idx="2079">
                  <c:v>26.8</c:v>
                </c:pt>
                <c:pt idx="2080">
                  <c:v>27.7</c:v>
                </c:pt>
                <c:pt idx="2081">
                  <c:v>27.5</c:v>
                </c:pt>
                <c:pt idx="2082">
                  <c:v>26.8</c:v>
                </c:pt>
                <c:pt idx="2083">
                  <c:v>27.4</c:v>
                </c:pt>
                <c:pt idx="2084">
                  <c:v>26.7</c:v>
                </c:pt>
                <c:pt idx="2085">
                  <c:v>29.7</c:v>
                </c:pt>
                <c:pt idx="2086">
                  <c:v>27.1</c:v>
                </c:pt>
                <c:pt idx="2087">
                  <c:v>26.5</c:v>
                </c:pt>
                <c:pt idx="2088">
                  <c:v>27.5</c:v>
                </c:pt>
                <c:pt idx="2089">
                  <c:v>28.3</c:v>
                </c:pt>
                <c:pt idx="2090">
                  <c:v>28</c:v>
                </c:pt>
                <c:pt idx="2091">
                  <c:v>27.4</c:v>
                </c:pt>
                <c:pt idx="2092">
                  <c:v>26.5</c:v>
                </c:pt>
                <c:pt idx="2093">
                  <c:v>27.5</c:v>
                </c:pt>
                <c:pt idx="2094">
                  <c:v>27.3</c:v>
                </c:pt>
                <c:pt idx="2095">
                  <c:v>31.8</c:v>
                </c:pt>
                <c:pt idx="2096">
                  <c:v>30.4</c:v>
                </c:pt>
                <c:pt idx="2097">
                  <c:v>30.1</c:v>
                </c:pt>
                <c:pt idx="2098">
                  <c:v>29.4</c:v>
                </c:pt>
                <c:pt idx="2099">
                  <c:v>29.9</c:v>
                </c:pt>
                <c:pt idx="2100">
                  <c:v>29.2</c:v>
                </c:pt>
                <c:pt idx="2101">
                  <c:v>30.4</c:v>
                </c:pt>
                <c:pt idx="2102">
                  <c:v>32.4</c:v>
                </c:pt>
                <c:pt idx="2103">
                  <c:v>32.200000000000003</c:v>
                </c:pt>
                <c:pt idx="2104">
                  <c:v>31.7</c:v>
                </c:pt>
                <c:pt idx="2105">
                  <c:v>30.7</c:v>
                </c:pt>
                <c:pt idx="2106">
                  <c:v>29.6</c:v>
                </c:pt>
                <c:pt idx="2107">
                  <c:v>30.5</c:v>
                </c:pt>
                <c:pt idx="2108">
                  <c:v>30</c:v>
                </c:pt>
                <c:pt idx="2109">
                  <c:v>30.6</c:v>
                </c:pt>
                <c:pt idx="2110">
                  <c:v>31.1</c:v>
                </c:pt>
                <c:pt idx="2111">
                  <c:v>29.1</c:v>
                </c:pt>
                <c:pt idx="2112">
                  <c:v>28.7</c:v>
                </c:pt>
                <c:pt idx="2113">
                  <c:v>28.3</c:v>
                </c:pt>
                <c:pt idx="2114">
                  <c:v>28.2</c:v>
                </c:pt>
                <c:pt idx="2115">
                  <c:v>28</c:v>
                </c:pt>
                <c:pt idx="2116">
                  <c:v>31.4</c:v>
                </c:pt>
                <c:pt idx="2117">
                  <c:v>29.6</c:v>
                </c:pt>
                <c:pt idx="2118">
                  <c:v>29.6</c:v>
                </c:pt>
                <c:pt idx="2119">
                  <c:v>30.1</c:v>
                </c:pt>
                <c:pt idx="2120">
                  <c:v>31.3</c:v>
                </c:pt>
                <c:pt idx="2121">
                  <c:v>30.3</c:v>
                </c:pt>
                <c:pt idx="2122">
                  <c:v>31.6</c:v>
                </c:pt>
                <c:pt idx="2123">
                  <c:v>28.3</c:v>
                </c:pt>
                <c:pt idx="2124">
                  <c:v>27.2</c:v>
                </c:pt>
                <c:pt idx="2125">
                  <c:v>28.4</c:v>
                </c:pt>
                <c:pt idx="2126">
                  <c:v>28.8</c:v>
                </c:pt>
                <c:pt idx="2127">
                  <c:v>29.7</c:v>
                </c:pt>
                <c:pt idx="2128">
                  <c:v>28.6</c:v>
                </c:pt>
                <c:pt idx="2129">
                  <c:v>28.9</c:v>
                </c:pt>
                <c:pt idx="2130">
                  <c:v>31.7</c:v>
                </c:pt>
                <c:pt idx="2131">
                  <c:v>30.8</c:v>
                </c:pt>
                <c:pt idx="2132">
                  <c:v>30.5</c:v>
                </c:pt>
                <c:pt idx="2133">
                  <c:v>28.7</c:v>
                </c:pt>
                <c:pt idx="2134">
                  <c:v>28.7</c:v>
                </c:pt>
                <c:pt idx="2135">
                  <c:v>29.5</c:v>
                </c:pt>
                <c:pt idx="2136">
                  <c:v>28.2</c:v>
                </c:pt>
                <c:pt idx="2137">
                  <c:v>28.2</c:v>
                </c:pt>
                <c:pt idx="2138">
                  <c:v>28</c:v>
                </c:pt>
                <c:pt idx="2139">
                  <c:v>28.9</c:v>
                </c:pt>
                <c:pt idx="2140">
                  <c:v>27.4</c:v>
                </c:pt>
                <c:pt idx="2141">
                  <c:v>29.7</c:v>
                </c:pt>
                <c:pt idx="2142">
                  <c:v>28.7</c:v>
                </c:pt>
                <c:pt idx="2143">
                  <c:v>30</c:v>
                </c:pt>
                <c:pt idx="2144">
                  <c:v>29.6</c:v>
                </c:pt>
                <c:pt idx="2145">
                  <c:v>30.2</c:v>
                </c:pt>
                <c:pt idx="2146">
                  <c:v>27.7</c:v>
                </c:pt>
                <c:pt idx="2147">
                  <c:v>29.7</c:v>
                </c:pt>
                <c:pt idx="2148">
                  <c:v>29.3</c:v>
                </c:pt>
                <c:pt idx="2149">
                  <c:v>30.3</c:v>
                </c:pt>
                <c:pt idx="2150">
                  <c:v>27.9</c:v>
                </c:pt>
                <c:pt idx="2151">
                  <c:v>28.5</c:v>
                </c:pt>
                <c:pt idx="2152">
                  <c:v>28.7</c:v>
                </c:pt>
                <c:pt idx="2153">
                  <c:v>27.4</c:v>
                </c:pt>
                <c:pt idx="2154">
                  <c:v>27</c:v>
                </c:pt>
                <c:pt idx="2155">
                  <c:v>27.2</c:v>
                </c:pt>
                <c:pt idx="2156">
                  <c:v>26.8</c:v>
                </c:pt>
                <c:pt idx="2157">
                  <c:v>27</c:v>
                </c:pt>
                <c:pt idx="2158">
                  <c:v>26</c:v>
                </c:pt>
                <c:pt idx="2159">
                  <c:v>26</c:v>
                </c:pt>
                <c:pt idx="2160">
                  <c:v>26.2</c:v>
                </c:pt>
                <c:pt idx="2161">
                  <c:v>25.9</c:v>
                </c:pt>
                <c:pt idx="2162">
                  <c:v>26</c:v>
                </c:pt>
                <c:pt idx="2163">
                  <c:v>25.8</c:v>
                </c:pt>
                <c:pt idx="2164">
                  <c:v>25.5</c:v>
                </c:pt>
                <c:pt idx="2165">
                  <c:v>25.4</c:v>
                </c:pt>
                <c:pt idx="2166">
                  <c:v>26.3</c:v>
                </c:pt>
                <c:pt idx="2167">
                  <c:v>26.1</c:v>
                </c:pt>
                <c:pt idx="2168">
                  <c:v>26</c:v>
                </c:pt>
                <c:pt idx="2169">
                  <c:v>26.1</c:v>
                </c:pt>
                <c:pt idx="2170">
                  <c:v>26.8</c:v>
                </c:pt>
                <c:pt idx="2171">
                  <c:v>26.4</c:v>
                </c:pt>
                <c:pt idx="2172">
                  <c:v>26.9</c:v>
                </c:pt>
                <c:pt idx="2173">
                  <c:v>26.1</c:v>
                </c:pt>
                <c:pt idx="2174">
                  <c:v>26.3</c:v>
                </c:pt>
                <c:pt idx="2175">
                  <c:v>27.3</c:v>
                </c:pt>
                <c:pt idx="2176">
                  <c:v>27.2</c:v>
                </c:pt>
                <c:pt idx="2177">
                  <c:v>27.5</c:v>
                </c:pt>
                <c:pt idx="2178">
                  <c:v>26.3</c:v>
                </c:pt>
                <c:pt idx="2179">
                  <c:v>26.5</c:v>
                </c:pt>
                <c:pt idx="2180">
                  <c:v>27.1</c:v>
                </c:pt>
                <c:pt idx="2181">
                  <c:v>26.3</c:v>
                </c:pt>
                <c:pt idx="2182">
                  <c:v>26.3</c:v>
                </c:pt>
                <c:pt idx="2183">
                  <c:v>28.1</c:v>
                </c:pt>
                <c:pt idx="2184">
                  <c:v>26.6</c:v>
                </c:pt>
                <c:pt idx="2185">
                  <c:v>26.8</c:v>
                </c:pt>
                <c:pt idx="2186">
                  <c:v>27</c:v>
                </c:pt>
                <c:pt idx="2187">
                  <c:v>28</c:v>
                </c:pt>
                <c:pt idx="2188">
                  <c:v>27.7</c:v>
                </c:pt>
                <c:pt idx="2189">
                  <c:v>27.6</c:v>
                </c:pt>
                <c:pt idx="2190">
                  <c:v>28.3</c:v>
                </c:pt>
                <c:pt idx="2191">
                  <c:v>27.9</c:v>
                </c:pt>
                <c:pt idx="2192">
                  <c:v>28.1</c:v>
                </c:pt>
                <c:pt idx="2193">
                  <c:v>27.8</c:v>
                </c:pt>
                <c:pt idx="2194">
                  <c:v>28.4</c:v>
                </c:pt>
                <c:pt idx="2195">
                  <c:v>29.2</c:v>
                </c:pt>
                <c:pt idx="2196">
                  <c:v>28.9</c:v>
                </c:pt>
                <c:pt idx="2197">
                  <c:v>29.6</c:v>
                </c:pt>
                <c:pt idx="2198">
                  <c:v>29.7</c:v>
                </c:pt>
                <c:pt idx="2199">
                  <c:v>30.7</c:v>
                </c:pt>
                <c:pt idx="2200">
                  <c:v>29.9</c:v>
                </c:pt>
                <c:pt idx="2201">
                  <c:v>28</c:v>
                </c:pt>
                <c:pt idx="2202">
                  <c:v>26.9</c:v>
                </c:pt>
                <c:pt idx="2203">
                  <c:v>28.9</c:v>
                </c:pt>
                <c:pt idx="2204">
                  <c:v>27.7</c:v>
                </c:pt>
                <c:pt idx="2205">
                  <c:v>27.6</c:v>
                </c:pt>
                <c:pt idx="2206">
                  <c:v>26.8</c:v>
                </c:pt>
                <c:pt idx="2207">
                  <c:v>27.6</c:v>
                </c:pt>
                <c:pt idx="2208">
                  <c:v>26.6</c:v>
                </c:pt>
                <c:pt idx="2209">
                  <c:v>26.4</c:v>
                </c:pt>
                <c:pt idx="2210">
                  <c:v>27.5</c:v>
                </c:pt>
                <c:pt idx="2211">
                  <c:v>27.2</c:v>
                </c:pt>
                <c:pt idx="2212">
                  <c:v>27.2</c:v>
                </c:pt>
                <c:pt idx="2213">
                  <c:v>27.1</c:v>
                </c:pt>
                <c:pt idx="2214">
                  <c:v>29.3</c:v>
                </c:pt>
                <c:pt idx="2215">
                  <c:v>26.9</c:v>
                </c:pt>
                <c:pt idx="2216">
                  <c:v>26.9</c:v>
                </c:pt>
                <c:pt idx="2217">
                  <c:v>27.4</c:v>
                </c:pt>
                <c:pt idx="2218">
                  <c:v>27.2</c:v>
                </c:pt>
                <c:pt idx="2219">
                  <c:v>27.3</c:v>
                </c:pt>
                <c:pt idx="2220">
                  <c:v>29.1</c:v>
                </c:pt>
                <c:pt idx="2221">
                  <c:v>28</c:v>
                </c:pt>
                <c:pt idx="2222">
                  <c:v>27.5</c:v>
                </c:pt>
                <c:pt idx="2223">
                  <c:v>29.9</c:v>
                </c:pt>
                <c:pt idx="2224">
                  <c:v>28.4</c:v>
                </c:pt>
                <c:pt idx="2225">
                  <c:v>28.5</c:v>
                </c:pt>
                <c:pt idx="2226">
                  <c:v>28.3</c:v>
                </c:pt>
                <c:pt idx="2227">
                  <c:v>28.1</c:v>
                </c:pt>
                <c:pt idx="2228">
                  <c:v>30.2</c:v>
                </c:pt>
                <c:pt idx="2229">
                  <c:v>28.7</c:v>
                </c:pt>
                <c:pt idx="2230">
                  <c:v>28.1</c:v>
                </c:pt>
                <c:pt idx="2231">
                  <c:v>29.3</c:v>
                </c:pt>
                <c:pt idx="2232">
                  <c:v>29.7</c:v>
                </c:pt>
                <c:pt idx="2233">
                  <c:v>29</c:v>
                </c:pt>
                <c:pt idx="2234">
                  <c:v>28.9</c:v>
                </c:pt>
                <c:pt idx="2235">
                  <c:v>28.2</c:v>
                </c:pt>
                <c:pt idx="2236">
                  <c:v>29.3</c:v>
                </c:pt>
                <c:pt idx="2237">
                  <c:v>28.5</c:v>
                </c:pt>
                <c:pt idx="2238">
                  <c:v>28.8</c:v>
                </c:pt>
                <c:pt idx="2239">
                  <c:v>29.8</c:v>
                </c:pt>
                <c:pt idx="2240">
                  <c:v>29.1</c:v>
                </c:pt>
                <c:pt idx="2241">
                  <c:v>28.7</c:v>
                </c:pt>
                <c:pt idx="2242">
                  <c:v>30.2</c:v>
                </c:pt>
                <c:pt idx="2243">
                  <c:v>28</c:v>
                </c:pt>
                <c:pt idx="2244">
                  <c:v>27.5</c:v>
                </c:pt>
                <c:pt idx="2245">
                  <c:v>27.3</c:v>
                </c:pt>
                <c:pt idx="2246">
                  <c:v>27.3</c:v>
                </c:pt>
                <c:pt idx="2247">
                  <c:v>27.2</c:v>
                </c:pt>
                <c:pt idx="2248">
                  <c:v>28.3</c:v>
                </c:pt>
                <c:pt idx="2249">
                  <c:v>26.7</c:v>
                </c:pt>
                <c:pt idx="2250">
                  <c:v>27.4</c:v>
                </c:pt>
                <c:pt idx="2251">
                  <c:v>26.8</c:v>
                </c:pt>
                <c:pt idx="2252">
                  <c:v>28.1</c:v>
                </c:pt>
                <c:pt idx="2253">
                  <c:v>28.1</c:v>
                </c:pt>
                <c:pt idx="2254">
                  <c:v>27.2</c:v>
                </c:pt>
                <c:pt idx="2255">
                  <c:v>27.5</c:v>
                </c:pt>
                <c:pt idx="2256">
                  <c:v>27.1</c:v>
                </c:pt>
                <c:pt idx="2257">
                  <c:v>27.2</c:v>
                </c:pt>
                <c:pt idx="2258">
                  <c:v>27.8</c:v>
                </c:pt>
                <c:pt idx="2259">
                  <c:v>30.5</c:v>
                </c:pt>
                <c:pt idx="2260">
                  <c:v>27.8</c:v>
                </c:pt>
                <c:pt idx="2261">
                  <c:v>27.6</c:v>
                </c:pt>
                <c:pt idx="2262">
                  <c:v>29.9</c:v>
                </c:pt>
                <c:pt idx="2263">
                  <c:v>29.4</c:v>
                </c:pt>
                <c:pt idx="2264">
                  <c:v>30.1</c:v>
                </c:pt>
                <c:pt idx="2265">
                  <c:v>30.6</c:v>
                </c:pt>
                <c:pt idx="2266">
                  <c:v>32.9</c:v>
                </c:pt>
                <c:pt idx="2267">
                  <c:v>30.3</c:v>
                </c:pt>
                <c:pt idx="2268">
                  <c:v>29.5</c:v>
                </c:pt>
                <c:pt idx="2269">
                  <c:v>30.2</c:v>
                </c:pt>
                <c:pt idx="2270">
                  <c:v>29.7</c:v>
                </c:pt>
                <c:pt idx="2271">
                  <c:v>30</c:v>
                </c:pt>
                <c:pt idx="2272">
                  <c:v>29.4</c:v>
                </c:pt>
                <c:pt idx="2273">
                  <c:v>30.3</c:v>
                </c:pt>
                <c:pt idx="2274">
                  <c:v>31.5</c:v>
                </c:pt>
                <c:pt idx="2275">
                  <c:v>30.4</c:v>
                </c:pt>
                <c:pt idx="2276">
                  <c:v>30</c:v>
                </c:pt>
                <c:pt idx="2277">
                  <c:v>31.7</c:v>
                </c:pt>
                <c:pt idx="2278">
                  <c:v>28.6</c:v>
                </c:pt>
                <c:pt idx="2279">
                  <c:v>29.2</c:v>
                </c:pt>
                <c:pt idx="2280">
                  <c:v>30.9</c:v>
                </c:pt>
                <c:pt idx="2281">
                  <c:v>27.9</c:v>
                </c:pt>
                <c:pt idx="2282">
                  <c:v>27.8</c:v>
                </c:pt>
                <c:pt idx="2283">
                  <c:v>27.4</c:v>
                </c:pt>
                <c:pt idx="2284">
                  <c:v>27.5</c:v>
                </c:pt>
                <c:pt idx="2285">
                  <c:v>27.6</c:v>
                </c:pt>
                <c:pt idx="2286">
                  <c:v>27.9</c:v>
                </c:pt>
                <c:pt idx="2287">
                  <c:v>27.4</c:v>
                </c:pt>
                <c:pt idx="2288">
                  <c:v>27.9</c:v>
                </c:pt>
                <c:pt idx="2289">
                  <c:v>27.3</c:v>
                </c:pt>
                <c:pt idx="2290">
                  <c:v>27.2</c:v>
                </c:pt>
                <c:pt idx="2291">
                  <c:v>27.1</c:v>
                </c:pt>
                <c:pt idx="2292">
                  <c:v>27.9</c:v>
                </c:pt>
                <c:pt idx="2293">
                  <c:v>27.5</c:v>
                </c:pt>
                <c:pt idx="2294">
                  <c:v>27.6</c:v>
                </c:pt>
                <c:pt idx="2295">
                  <c:v>27</c:v>
                </c:pt>
                <c:pt idx="2296">
                  <c:v>27.2</c:v>
                </c:pt>
                <c:pt idx="2297">
                  <c:v>27.1</c:v>
                </c:pt>
                <c:pt idx="2298">
                  <c:v>26.8</c:v>
                </c:pt>
                <c:pt idx="2299">
                  <c:v>28.2</c:v>
                </c:pt>
                <c:pt idx="2300">
                  <c:v>27.5</c:v>
                </c:pt>
                <c:pt idx="2301">
                  <c:v>27.6</c:v>
                </c:pt>
                <c:pt idx="2302">
                  <c:v>28.8</c:v>
                </c:pt>
                <c:pt idx="2303">
                  <c:v>27.6</c:v>
                </c:pt>
                <c:pt idx="2304">
                  <c:v>28.4</c:v>
                </c:pt>
                <c:pt idx="2305">
                  <c:v>28.2</c:v>
                </c:pt>
                <c:pt idx="2306">
                  <c:v>28</c:v>
                </c:pt>
                <c:pt idx="2307">
                  <c:v>28.7</c:v>
                </c:pt>
                <c:pt idx="2308">
                  <c:v>28</c:v>
                </c:pt>
                <c:pt idx="2309">
                  <c:v>29</c:v>
                </c:pt>
                <c:pt idx="2310">
                  <c:v>28.6</c:v>
                </c:pt>
                <c:pt idx="2311">
                  <c:v>29.6</c:v>
                </c:pt>
                <c:pt idx="2312">
                  <c:v>27.9</c:v>
                </c:pt>
                <c:pt idx="2313">
                  <c:v>28.5</c:v>
                </c:pt>
                <c:pt idx="2314">
                  <c:v>27.4</c:v>
                </c:pt>
                <c:pt idx="2315">
                  <c:v>27.2</c:v>
                </c:pt>
                <c:pt idx="2316">
                  <c:v>28.6</c:v>
                </c:pt>
                <c:pt idx="2317">
                  <c:v>28.3</c:v>
                </c:pt>
                <c:pt idx="2318">
                  <c:v>28.1</c:v>
                </c:pt>
                <c:pt idx="2319">
                  <c:v>27.5</c:v>
                </c:pt>
                <c:pt idx="2320">
                  <c:v>27.9</c:v>
                </c:pt>
                <c:pt idx="2321">
                  <c:v>28</c:v>
                </c:pt>
                <c:pt idx="2322">
                  <c:v>28.3</c:v>
                </c:pt>
                <c:pt idx="2323">
                  <c:v>29.3</c:v>
                </c:pt>
                <c:pt idx="2324">
                  <c:v>28.1</c:v>
                </c:pt>
                <c:pt idx="2325">
                  <c:v>28</c:v>
                </c:pt>
                <c:pt idx="2326">
                  <c:v>28.4</c:v>
                </c:pt>
                <c:pt idx="2327">
                  <c:v>28.7</c:v>
                </c:pt>
                <c:pt idx="2328">
                  <c:v>29</c:v>
                </c:pt>
                <c:pt idx="2329">
                  <c:v>28.6</c:v>
                </c:pt>
                <c:pt idx="2330">
                  <c:v>28.5</c:v>
                </c:pt>
                <c:pt idx="2331">
                  <c:v>27.9</c:v>
                </c:pt>
                <c:pt idx="2332">
                  <c:v>27.8</c:v>
                </c:pt>
                <c:pt idx="2333">
                  <c:v>28</c:v>
                </c:pt>
                <c:pt idx="2334">
                  <c:v>28.1</c:v>
                </c:pt>
                <c:pt idx="2335">
                  <c:v>28</c:v>
                </c:pt>
                <c:pt idx="2336">
                  <c:v>27.6</c:v>
                </c:pt>
                <c:pt idx="2337">
                  <c:v>27.7</c:v>
                </c:pt>
                <c:pt idx="2338">
                  <c:v>27.3</c:v>
                </c:pt>
                <c:pt idx="2339">
                  <c:v>27.7</c:v>
                </c:pt>
                <c:pt idx="2340">
                  <c:v>28.3</c:v>
                </c:pt>
                <c:pt idx="2341">
                  <c:v>29.4</c:v>
                </c:pt>
                <c:pt idx="2342">
                  <c:v>28.7</c:v>
                </c:pt>
                <c:pt idx="2343">
                  <c:v>29</c:v>
                </c:pt>
                <c:pt idx="2344">
                  <c:v>29.4</c:v>
                </c:pt>
                <c:pt idx="2345">
                  <c:v>29.6</c:v>
                </c:pt>
                <c:pt idx="2346">
                  <c:v>30</c:v>
                </c:pt>
                <c:pt idx="2347">
                  <c:v>30.6</c:v>
                </c:pt>
                <c:pt idx="2348">
                  <c:v>31</c:v>
                </c:pt>
                <c:pt idx="2349">
                  <c:v>31.1</c:v>
                </c:pt>
                <c:pt idx="2350">
                  <c:v>30.3</c:v>
                </c:pt>
                <c:pt idx="2351">
                  <c:v>29.9</c:v>
                </c:pt>
                <c:pt idx="2352">
                  <c:v>30</c:v>
                </c:pt>
                <c:pt idx="2353">
                  <c:v>29.3</c:v>
                </c:pt>
                <c:pt idx="2354">
                  <c:v>29.5</c:v>
                </c:pt>
                <c:pt idx="2355">
                  <c:v>28.6</c:v>
                </c:pt>
                <c:pt idx="2356">
                  <c:v>28.4</c:v>
                </c:pt>
                <c:pt idx="2357">
                  <c:v>29</c:v>
                </c:pt>
                <c:pt idx="2358">
                  <c:v>28.7</c:v>
                </c:pt>
                <c:pt idx="2359">
                  <c:v>28.5</c:v>
                </c:pt>
                <c:pt idx="2360">
                  <c:v>28.4</c:v>
                </c:pt>
                <c:pt idx="2361">
                  <c:v>28</c:v>
                </c:pt>
                <c:pt idx="2362">
                  <c:v>27.9</c:v>
                </c:pt>
                <c:pt idx="2363">
                  <c:v>29.3</c:v>
                </c:pt>
                <c:pt idx="2364">
                  <c:v>29.4</c:v>
                </c:pt>
                <c:pt idx="2365">
                  <c:v>29</c:v>
                </c:pt>
                <c:pt idx="2366">
                  <c:v>29.1</c:v>
                </c:pt>
                <c:pt idx="2367">
                  <c:v>28.2</c:v>
                </c:pt>
                <c:pt idx="2368">
                  <c:v>28.3</c:v>
                </c:pt>
                <c:pt idx="2369">
                  <c:v>29.1</c:v>
                </c:pt>
                <c:pt idx="2370">
                  <c:v>29</c:v>
                </c:pt>
                <c:pt idx="2371">
                  <c:v>28.3</c:v>
                </c:pt>
                <c:pt idx="2372">
                  <c:v>29.4</c:v>
                </c:pt>
                <c:pt idx="2373">
                  <c:v>29.3</c:v>
                </c:pt>
                <c:pt idx="2374">
                  <c:v>30.6</c:v>
                </c:pt>
                <c:pt idx="2375">
                  <c:v>30</c:v>
                </c:pt>
                <c:pt idx="2376">
                  <c:v>29</c:v>
                </c:pt>
                <c:pt idx="2377">
                  <c:v>29.2</c:v>
                </c:pt>
                <c:pt idx="2378">
                  <c:v>31.8</c:v>
                </c:pt>
                <c:pt idx="2379">
                  <c:v>30.6</c:v>
                </c:pt>
                <c:pt idx="2380">
                  <c:v>30</c:v>
                </c:pt>
                <c:pt idx="2381">
                  <c:v>30.1</c:v>
                </c:pt>
                <c:pt idx="2382">
                  <c:v>30.8</c:v>
                </c:pt>
                <c:pt idx="2383">
                  <c:v>30.9</c:v>
                </c:pt>
                <c:pt idx="2384">
                  <c:v>30.4</c:v>
                </c:pt>
                <c:pt idx="2385">
                  <c:v>30.1</c:v>
                </c:pt>
                <c:pt idx="2386">
                  <c:v>30</c:v>
                </c:pt>
                <c:pt idx="2387">
                  <c:v>30.8</c:v>
                </c:pt>
                <c:pt idx="2388">
                  <c:v>31.6</c:v>
                </c:pt>
                <c:pt idx="2389">
                  <c:v>30.3</c:v>
                </c:pt>
                <c:pt idx="2390">
                  <c:v>30.1</c:v>
                </c:pt>
                <c:pt idx="2391">
                  <c:v>29.6</c:v>
                </c:pt>
                <c:pt idx="2392">
                  <c:v>31.7</c:v>
                </c:pt>
                <c:pt idx="2393">
                  <c:v>29.6</c:v>
                </c:pt>
                <c:pt idx="2394">
                  <c:v>30</c:v>
                </c:pt>
                <c:pt idx="2395">
                  <c:v>30</c:v>
                </c:pt>
                <c:pt idx="2396">
                  <c:v>29.2</c:v>
                </c:pt>
                <c:pt idx="2397">
                  <c:v>29</c:v>
                </c:pt>
                <c:pt idx="2398">
                  <c:v>29.6</c:v>
                </c:pt>
                <c:pt idx="2399">
                  <c:v>30.1</c:v>
                </c:pt>
                <c:pt idx="2400">
                  <c:v>29.3</c:v>
                </c:pt>
                <c:pt idx="2401">
                  <c:v>28.9</c:v>
                </c:pt>
                <c:pt idx="2402">
                  <c:v>29.9</c:v>
                </c:pt>
                <c:pt idx="2403">
                  <c:v>28.7</c:v>
                </c:pt>
                <c:pt idx="2404">
                  <c:v>29.5</c:v>
                </c:pt>
                <c:pt idx="2405">
                  <c:v>29.8</c:v>
                </c:pt>
                <c:pt idx="2406">
                  <c:v>29.7</c:v>
                </c:pt>
                <c:pt idx="2407">
                  <c:v>29.8</c:v>
                </c:pt>
                <c:pt idx="2408">
                  <c:v>30.8</c:v>
                </c:pt>
                <c:pt idx="2409">
                  <c:v>29.3</c:v>
                </c:pt>
                <c:pt idx="2410">
                  <c:v>29.5</c:v>
                </c:pt>
                <c:pt idx="2411">
                  <c:v>28.9</c:v>
                </c:pt>
                <c:pt idx="2412">
                  <c:v>29.2</c:v>
                </c:pt>
                <c:pt idx="2413">
                  <c:v>28.8</c:v>
                </c:pt>
                <c:pt idx="2414">
                  <c:v>30</c:v>
                </c:pt>
                <c:pt idx="2415">
                  <c:v>29.2</c:v>
                </c:pt>
                <c:pt idx="2416">
                  <c:v>29.9</c:v>
                </c:pt>
                <c:pt idx="2417">
                  <c:v>30.5</c:v>
                </c:pt>
                <c:pt idx="2418">
                  <c:v>29.5</c:v>
                </c:pt>
                <c:pt idx="2419">
                  <c:v>28.9</c:v>
                </c:pt>
                <c:pt idx="2420">
                  <c:v>28.6</c:v>
                </c:pt>
                <c:pt idx="2421">
                  <c:v>28.4</c:v>
                </c:pt>
                <c:pt idx="2422">
                  <c:v>28.9</c:v>
                </c:pt>
                <c:pt idx="2423">
                  <c:v>28.7</c:v>
                </c:pt>
                <c:pt idx="2424">
                  <c:v>28.2</c:v>
                </c:pt>
                <c:pt idx="2425">
                  <c:v>28.4</c:v>
                </c:pt>
                <c:pt idx="2426">
                  <c:v>29.4</c:v>
                </c:pt>
                <c:pt idx="2427">
                  <c:v>29.6</c:v>
                </c:pt>
                <c:pt idx="2428">
                  <c:v>29.9</c:v>
                </c:pt>
                <c:pt idx="2429">
                  <c:v>29.8</c:v>
                </c:pt>
                <c:pt idx="2430">
                  <c:v>30.6</c:v>
                </c:pt>
                <c:pt idx="2431">
                  <c:v>30.3</c:v>
                </c:pt>
                <c:pt idx="2432">
                  <c:v>29.1</c:v>
                </c:pt>
                <c:pt idx="2433">
                  <c:v>29.5</c:v>
                </c:pt>
                <c:pt idx="2434">
                  <c:v>28.7</c:v>
                </c:pt>
                <c:pt idx="2435">
                  <c:v>30.6</c:v>
                </c:pt>
                <c:pt idx="2436">
                  <c:v>29.9</c:v>
                </c:pt>
                <c:pt idx="2437">
                  <c:v>29.6</c:v>
                </c:pt>
                <c:pt idx="2438">
                  <c:v>30</c:v>
                </c:pt>
                <c:pt idx="2439">
                  <c:v>29.5</c:v>
                </c:pt>
                <c:pt idx="2440">
                  <c:v>30.6</c:v>
                </c:pt>
                <c:pt idx="2441">
                  <c:v>30.1</c:v>
                </c:pt>
                <c:pt idx="2442">
                  <c:v>29.9</c:v>
                </c:pt>
                <c:pt idx="2443">
                  <c:v>29.6</c:v>
                </c:pt>
                <c:pt idx="2444">
                  <c:v>29.8</c:v>
                </c:pt>
                <c:pt idx="2445">
                  <c:v>29</c:v>
                </c:pt>
                <c:pt idx="2446">
                  <c:v>29.1</c:v>
                </c:pt>
                <c:pt idx="2447">
                  <c:v>30.7</c:v>
                </c:pt>
                <c:pt idx="2448">
                  <c:v>29.3</c:v>
                </c:pt>
                <c:pt idx="2449">
                  <c:v>29.2</c:v>
                </c:pt>
                <c:pt idx="2450">
                  <c:v>28.6</c:v>
                </c:pt>
                <c:pt idx="2451">
                  <c:v>27.9</c:v>
                </c:pt>
                <c:pt idx="2452">
                  <c:v>28.8</c:v>
                </c:pt>
                <c:pt idx="2453">
                  <c:v>27.5</c:v>
                </c:pt>
                <c:pt idx="2454">
                  <c:v>28.5</c:v>
                </c:pt>
                <c:pt idx="2455">
                  <c:v>28.9</c:v>
                </c:pt>
                <c:pt idx="2456">
                  <c:v>29.7</c:v>
                </c:pt>
                <c:pt idx="2457">
                  <c:v>28.8</c:v>
                </c:pt>
                <c:pt idx="2458">
                  <c:v>30</c:v>
                </c:pt>
                <c:pt idx="2459">
                  <c:v>31.7</c:v>
                </c:pt>
                <c:pt idx="2460">
                  <c:v>30.7</c:v>
                </c:pt>
                <c:pt idx="2461">
                  <c:v>29.5</c:v>
                </c:pt>
                <c:pt idx="2462">
                  <c:v>30</c:v>
                </c:pt>
                <c:pt idx="2463">
                  <c:v>30</c:v>
                </c:pt>
                <c:pt idx="2464">
                  <c:v>30.2</c:v>
                </c:pt>
                <c:pt idx="2465">
                  <c:v>28.6</c:v>
                </c:pt>
                <c:pt idx="2466">
                  <c:v>28.3</c:v>
                </c:pt>
                <c:pt idx="2467">
                  <c:v>28.8</c:v>
                </c:pt>
                <c:pt idx="2468">
                  <c:v>28.9</c:v>
                </c:pt>
                <c:pt idx="2469">
                  <c:v>29.4</c:v>
                </c:pt>
                <c:pt idx="2470">
                  <c:v>29.4</c:v>
                </c:pt>
                <c:pt idx="2471">
                  <c:v>29</c:v>
                </c:pt>
                <c:pt idx="2472">
                  <c:v>29.3</c:v>
                </c:pt>
                <c:pt idx="2473">
                  <c:v>29.7</c:v>
                </c:pt>
                <c:pt idx="2474">
                  <c:v>29.3</c:v>
                </c:pt>
                <c:pt idx="2475">
                  <c:v>30</c:v>
                </c:pt>
                <c:pt idx="2476">
                  <c:v>29</c:v>
                </c:pt>
                <c:pt idx="2477">
                  <c:v>29.8</c:v>
                </c:pt>
                <c:pt idx="2478">
                  <c:v>29.3</c:v>
                </c:pt>
                <c:pt idx="2479">
                  <c:v>29.1</c:v>
                </c:pt>
                <c:pt idx="2480">
                  <c:v>30</c:v>
                </c:pt>
                <c:pt idx="2481">
                  <c:v>28.3</c:v>
                </c:pt>
                <c:pt idx="2482">
                  <c:v>29</c:v>
                </c:pt>
                <c:pt idx="2483">
                  <c:v>28.2</c:v>
                </c:pt>
                <c:pt idx="2484">
                  <c:v>28.4</c:v>
                </c:pt>
                <c:pt idx="2485">
                  <c:v>28.3</c:v>
                </c:pt>
                <c:pt idx="2486">
                  <c:v>27.7</c:v>
                </c:pt>
                <c:pt idx="2487">
                  <c:v>30</c:v>
                </c:pt>
                <c:pt idx="2488">
                  <c:v>27.8</c:v>
                </c:pt>
                <c:pt idx="2489">
                  <c:v>27.9</c:v>
                </c:pt>
                <c:pt idx="2490">
                  <c:v>27.5</c:v>
                </c:pt>
                <c:pt idx="2491">
                  <c:v>27.6</c:v>
                </c:pt>
                <c:pt idx="2492">
                  <c:v>27.8</c:v>
                </c:pt>
                <c:pt idx="2493">
                  <c:v>29.2</c:v>
                </c:pt>
                <c:pt idx="2494">
                  <c:v>29.1</c:v>
                </c:pt>
                <c:pt idx="2495">
                  <c:v>28.3</c:v>
                </c:pt>
                <c:pt idx="2496">
                  <c:v>28.8</c:v>
                </c:pt>
                <c:pt idx="2497">
                  <c:v>28.4</c:v>
                </c:pt>
                <c:pt idx="2498">
                  <c:v>27.5</c:v>
                </c:pt>
                <c:pt idx="2499">
                  <c:v>28</c:v>
                </c:pt>
                <c:pt idx="2500">
                  <c:v>29.1</c:v>
                </c:pt>
                <c:pt idx="2501">
                  <c:v>28.8</c:v>
                </c:pt>
                <c:pt idx="2502">
                  <c:v>27.9</c:v>
                </c:pt>
                <c:pt idx="2503">
                  <c:v>27.5</c:v>
                </c:pt>
                <c:pt idx="2504">
                  <c:v>27.4</c:v>
                </c:pt>
                <c:pt idx="2505">
                  <c:v>27.5</c:v>
                </c:pt>
                <c:pt idx="2506">
                  <c:v>26.9</c:v>
                </c:pt>
                <c:pt idx="2507">
                  <c:v>26.7</c:v>
                </c:pt>
                <c:pt idx="2508">
                  <c:v>26.7</c:v>
                </c:pt>
                <c:pt idx="2509">
                  <c:v>26.8</c:v>
                </c:pt>
                <c:pt idx="2510">
                  <c:v>26.6</c:v>
                </c:pt>
                <c:pt idx="2511">
                  <c:v>26.7</c:v>
                </c:pt>
                <c:pt idx="2512">
                  <c:v>27</c:v>
                </c:pt>
                <c:pt idx="2513">
                  <c:v>26.9</c:v>
                </c:pt>
                <c:pt idx="2514">
                  <c:v>27</c:v>
                </c:pt>
                <c:pt idx="2515">
                  <c:v>27.1</c:v>
                </c:pt>
                <c:pt idx="2516">
                  <c:v>26.6</c:v>
                </c:pt>
                <c:pt idx="2517">
                  <c:v>27.1</c:v>
                </c:pt>
                <c:pt idx="2518">
                  <c:v>26.7</c:v>
                </c:pt>
                <c:pt idx="2519">
                  <c:v>26.4</c:v>
                </c:pt>
                <c:pt idx="2520">
                  <c:v>26.5</c:v>
                </c:pt>
                <c:pt idx="2521">
                  <c:v>26.4</c:v>
                </c:pt>
                <c:pt idx="2522">
                  <c:v>27.1</c:v>
                </c:pt>
                <c:pt idx="2523">
                  <c:v>27.3</c:v>
                </c:pt>
                <c:pt idx="2524">
                  <c:v>27</c:v>
                </c:pt>
                <c:pt idx="2525">
                  <c:v>26.7</c:v>
                </c:pt>
                <c:pt idx="2526">
                  <c:v>26.6</c:v>
                </c:pt>
                <c:pt idx="2527">
                  <c:v>26.9</c:v>
                </c:pt>
                <c:pt idx="2528">
                  <c:v>26.8</c:v>
                </c:pt>
                <c:pt idx="2529">
                  <c:v>26.9</c:v>
                </c:pt>
                <c:pt idx="2530">
                  <c:v>26.9</c:v>
                </c:pt>
                <c:pt idx="2531">
                  <c:v>27.3</c:v>
                </c:pt>
                <c:pt idx="2532">
                  <c:v>26.9</c:v>
                </c:pt>
                <c:pt idx="2533">
                  <c:v>26.5</c:v>
                </c:pt>
                <c:pt idx="2534">
                  <c:v>26.6</c:v>
                </c:pt>
                <c:pt idx="2535">
                  <c:v>29.1</c:v>
                </c:pt>
                <c:pt idx="2536">
                  <c:v>27.3</c:v>
                </c:pt>
                <c:pt idx="2537">
                  <c:v>25.9</c:v>
                </c:pt>
                <c:pt idx="2538">
                  <c:v>26.3</c:v>
                </c:pt>
                <c:pt idx="2539">
                  <c:v>26.3</c:v>
                </c:pt>
                <c:pt idx="2540">
                  <c:v>27</c:v>
                </c:pt>
                <c:pt idx="2541">
                  <c:v>27.1</c:v>
                </c:pt>
                <c:pt idx="2542">
                  <c:v>26.3</c:v>
                </c:pt>
                <c:pt idx="2543">
                  <c:v>26.2</c:v>
                </c:pt>
                <c:pt idx="2544">
                  <c:v>26.3</c:v>
                </c:pt>
                <c:pt idx="2545">
                  <c:v>26.1</c:v>
                </c:pt>
                <c:pt idx="2546">
                  <c:v>25.7</c:v>
                </c:pt>
                <c:pt idx="2547">
                  <c:v>26.6</c:v>
                </c:pt>
                <c:pt idx="2548">
                  <c:v>25.7</c:v>
                </c:pt>
                <c:pt idx="2549">
                  <c:v>26.2</c:v>
                </c:pt>
                <c:pt idx="2550">
                  <c:v>26</c:v>
                </c:pt>
                <c:pt idx="2551">
                  <c:v>25.8</c:v>
                </c:pt>
                <c:pt idx="2552">
                  <c:v>25.2</c:v>
                </c:pt>
                <c:pt idx="2553">
                  <c:v>25.4</c:v>
                </c:pt>
                <c:pt idx="2554">
                  <c:v>24.5</c:v>
                </c:pt>
                <c:pt idx="2555">
                  <c:v>25.4</c:v>
                </c:pt>
                <c:pt idx="2556">
                  <c:v>25.4</c:v>
                </c:pt>
                <c:pt idx="2557">
                  <c:v>24.8</c:v>
                </c:pt>
                <c:pt idx="2558">
                  <c:v>24.8</c:v>
                </c:pt>
                <c:pt idx="2559">
                  <c:v>25.5</c:v>
                </c:pt>
                <c:pt idx="2560">
                  <c:v>25.3</c:v>
                </c:pt>
                <c:pt idx="2561">
                  <c:v>24.8</c:v>
                </c:pt>
                <c:pt idx="2562">
                  <c:v>24.8</c:v>
                </c:pt>
                <c:pt idx="2563">
                  <c:v>25.6</c:v>
                </c:pt>
                <c:pt idx="2564">
                  <c:v>25.5</c:v>
                </c:pt>
                <c:pt idx="2565">
                  <c:v>24.6</c:v>
                </c:pt>
                <c:pt idx="2566">
                  <c:v>24.6</c:v>
                </c:pt>
                <c:pt idx="2567">
                  <c:v>25</c:v>
                </c:pt>
                <c:pt idx="2568">
                  <c:v>24.8</c:v>
                </c:pt>
                <c:pt idx="2569">
                  <c:v>26</c:v>
                </c:pt>
                <c:pt idx="2570">
                  <c:v>25.3</c:v>
                </c:pt>
                <c:pt idx="2571">
                  <c:v>24.8</c:v>
                </c:pt>
                <c:pt idx="2572">
                  <c:v>25.1</c:v>
                </c:pt>
                <c:pt idx="2573">
                  <c:v>25.5</c:v>
                </c:pt>
                <c:pt idx="2574">
                  <c:v>25.1</c:v>
                </c:pt>
                <c:pt idx="2575">
                  <c:v>24.6</c:v>
                </c:pt>
                <c:pt idx="2576">
                  <c:v>25.1</c:v>
                </c:pt>
                <c:pt idx="2577">
                  <c:v>25.2</c:v>
                </c:pt>
                <c:pt idx="2578">
                  <c:v>25.6</c:v>
                </c:pt>
                <c:pt idx="2579">
                  <c:v>25</c:v>
                </c:pt>
                <c:pt idx="2580">
                  <c:v>24.8</c:v>
                </c:pt>
                <c:pt idx="2581">
                  <c:v>25</c:v>
                </c:pt>
                <c:pt idx="2582">
                  <c:v>24.3</c:v>
                </c:pt>
                <c:pt idx="2583">
                  <c:v>24</c:v>
                </c:pt>
                <c:pt idx="2584">
                  <c:v>25.1</c:v>
                </c:pt>
                <c:pt idx="2585">
                  <c:v>24.7</c:v>
                </c:pt>
                <c:pt idx="2586">
                  <c:v>24.4</c:v>
                </c:pt>
                <c:pt idx="2587">
                  <c:v>24.7</c:v>
                </c:pt>
                <c:pt idx="2588">
                  <c:v>25</c:v>
                </c:pt>
                <c:pt idx="2589">
                  <c:v>24.6</c:v>
                </c:pt>
                <c:pt idx="2590">
                  <c:v>24.2</c:v>
                </c:pt>
                <c:pt idx="2591">
                  <c:v>24.1</c:v>
                </c:pt>
                <c:pt idx="2592">
                  <c:v>24</c:v>
                </c:pt>
                <c:pt idx="2593">
                  <c:v>24.5</c:v>
                </c:pt>
                <c:pt idx="2594">
                  <c:v>23.9</c:v>
                </c:pt>
                <c:pt idx="2595">
                  <c:v>23.4</c:v>
                </c:pt>
                <c:pt idx="2596">
                  <c:v>23.3</c:v>
                </c:pt>
                <c:pt idx="2597">
                  <c:v>23.8</c:v>
                </c:pt>
                <c:pt idx="2598">
                  <c:v>24</c:v>
                </c:pt>
                <c:pt idx="2599">
                  <c:v>23.5</c:v>
                </c:pt>
                <c:pt idx="2600">
                  <c:v>24</c:v>
                </c:pt>
                <c:pt idx="2601">
                  <c:v>23.8</c:v>
                </c:pt>
                <c:pt idx="2602">
                  <c:v>23.4</c:v>
                </c:pt>
                <c:pt idx="2603">
                  <c:v>23.5</c:v>
                </c:pt>
                <c:pt idx="2604">
                  <c:v>23</c:v>
                </c:pt>
                <c:pt idx="2605">
                  <c:v>23.3</c:v>
                </c:pt>
                <c:pt idx="2606">
                  <c:v>23.2</c:v>
                </c:pt>
                <c:pt idx="2607">
                  <c:v>23.8</c:v>
                </c:pt>
                <c:pt idx="2608">
                  <c:v>23.6</c:v>
                </c:pt>
                <c:pt idx="2609">
                  <c:v>23.2</c:v>
                </c:pt>
                <c:pt idx="2610">
                  <c:v>23.2</c:v>
                </c:pt>
                <c:pt idx="2611">
                  <c:v>23.3</c:v>
                </c:pt>
                <c:pt idx="2612">
                  <c:v>23.4</c:v>
                </c:pt>
                <c:pt idx="2613">
                  <c:v>23.3</c:v>
                </c:pt>
                <c:pt idx="2614">
                  <c:v>23.5</c:v>
                </c:pt>
                <c:pt idx="2615">
                  <c:v>22.9</c:v>
                </c:pt>
                <c:pt idx="2616">
                  <c:v>23.3</c:v>
                </c:pt>
                <c:pt idx="2617">
                  <c:v>22.9</c:v>
                </c:pt>
                <c:pt idx="2618">
                  <c:v>22.8</c:v>
                </c:pt>
                <c:pt idx="2619">
                  <c:v>22.9</c:v>
                </c:pt>
                <c:pt idx="2620">
                  <c:v>22.8</c:v>
                </c:pt>
                <c:pt idx="2621">
                  <c:v>22.8</c:v>
                </c:pt>
                <c:pt idx="2622">
                  <c:v>22.9</c:v>
                </c:pt>
                <c:pt idx="2623">
                  <c:v>22.9</c:v>
                </c:pt>
                <c:pt idx="2624">
                  <c:v>23.1</c:v>
                </c:pt>
                <c:pt idx="2625">
                  <c:v>22.8</c:v>
                </c:pt>
                <c:pt idx="2626">
                  <c:v>23</c:v>
                </c:pt>
                <c:pt idx="2627">
                  <c:v>23</c:v>
                </c:pt>
                <c:pt idx="2628">
                  <c:v>23</c:v>
                </c:pt>
                <c:pt idx="2629">
                  <c:v>23.1</c:v>
                </c:pt>
                <c:pt idx="2630">
                  <c:v>23.2</c:v>
                </c:pt>
                <c:pt idx="2631">
                  <c:v>22.8</c:v>
                </c:pt>
                <c:pt idx="2632">
                  <c:v>22.7</c:v>
                </c:pt>
                <c:pt idx="2633">
                  <c:v>22.7</c:v>
                </c:pt>
                <c:pt idx="2634">
                  <c:v>23</c:v>
                </c:pt>
                <c:pt idx="2635">
                  <c:v>23.5</c:v>
                </c:pt>
                <c:pt idx="2636">
                  <c:v>23.5</c:v>
                </c:pt>
                <c:pt idx="2637">
                  <c:v>23.1</c:v>
                </c:pt>
                <c:pt idx="2638">
                  <c:v>22.6</c:v>
                </c:pt>
                <c:pt idx="2639">
                  <c:v>22.6</c:v>
                </c:pt>
                <c:pt idx="2640">
                  <c:v>23.1</c:v>
                </c:pt>
                <c:pt idx="2641">
                  <c:v>22.8</c:v>
                </c:pt>
                <c:pt idx="2642">
                  <c:v>22.6</c:v>
                </c:pt>
                <c:pt idx="2643">
                  <c:v>22.9</c:v>
                </c:pt>
                <c:pt idx="2644">
                  <c:v>22.5</c:v>
                </c:pt>
                <c:pt idx="2645">
                  <c:v>22.6</c:v>
                </c:pt>
                <c:pt idx="2646">
                  <c:v>22.5</c:v>
                </c:pt>
                <c:pt idx="2647">
                  <c:v>22.3</c:v>
                </c:pt>
                <c:pt idx="2648">
                  <c:v>22.6</c:v>
                </c:pt>
                <c:pt idx="2649">
                  <c:v>22.3</c:v>
                </c:pt>
                <c:pt idx="2650">
                  <c:v>22.2</c:v>
                </c:pt>
                <c:pt idx="2651">
                  <c:v>22.1</c:v>
                </c:pt>
                <c:pt idx="2652">
                  <c:v>22.1</c:v>
                </c:pt>
                <c:pt idx="2653">
                  <c:v>22.5</c:v>
                </c:pt>
                <c:pt idx="2654">
                  <c:v>22.7</c:v>
                </c:pt>
                <c:pt idx="2655">
                  <c:v>22.5</c:v>
                </c:pt>
                <c:pt idx="2656">
                  <c:v>22.3</c:v>
                </c:pt>
                <c:pt idx="2657">
                  <c:v>22</c:v>
                </c:pt>
                <c:pt idx="2658">
                  <c:v>22.5</c:v>
                </c:pt>
                <c:pt idx="2659">
                  <c:v>22.5</c:v>
                </c:pt>
                <c:pt idx="2660">
                  <c:v>22.2</c:v>
                </c:pt>
                <c:pt idx="2661">
                  <c:v>22.1</c:v>
                </c:pt>
                <c:pt idx="2662">
                  <c:v>22.5</c:v>
                </c:pt>
                <c:pt idx="2663">
                  <c:v>22.8</c:v>
                </c:pt>
                <c:pt idx="2664">
                  <c:v>22.7</c:v>
                </c:pt>
                <c:pt idx="2665">
                  <c:v>22.6</c:v>
                </c:pt>
                <c:pt idx="2666">
                  <c:v>22.3</c:v>
                </c:pt>
                <c:pt idx="2667">
                  <c:v>22.2</c:v>
                </c:pt>
                <c:pt idx="2668">
                  <c:v>22.3</c:v>
                </c:pt>
                <c:pt idx="2669">
                  <c:v>22.5</c:v>
                </c:pt>
                <c:pt idx="2670">
                  <c:v>22.1</c:v>
                </c:pt>
                <c:pt idx="2671">
                  <c:v>22.6</c:v>
                </c:pt>
                <c:pt idx="2672">
                  <c:v>23</c:v>
                </c:pt>
                <c:pt idx="2673">
                  <c:v>24.3</c:v>
                </c:pt>
                <c:pt idx="2674">
                  <c:v>22.9</c:v>
                </c:pt>
                <c:pt idx="2675">
                  <c:v>22.5</c:v>
                </c:pt>
                <c:pt idx="2676">
                  <c:v>22.7</c:v>
                </c:pt>
                <c:pt idx="2677">
                  <c:v>22.5</c:v>
                </c:pt>
                <c:pt idx="2678">
                  <c:v>22.6</c:v>
                </c:pt>
                <c:pt idx="2679">
                  <c:v>23.3</c:v>
                </c:pt>
                <c:pt idx="2680">
                  <c:v>23.1</c:v>
                </c:pt>
                <c:pt idx="2681">
                  <c:v>22.8</c:v>
                </c:pt>
                <c:pt idx="2682">
                  <c:v>23</c:v>
                </c:pt>
                <c:pt idx="2683">
                  <c:v>22.5</c:v>
                </c:pt>
                <c:pt idx="2684">
                  <c:v>22.6</c:v>
                </c:pt>
                <c:pt idx="2685">
                  <c:v>22.7</c:v>
                </c:pt>
                <c:pt idx="2686">
                  <c:v>22.5</c:v>
                </c:pt>
                <c:pt idx="2687">
                  <c:v>22.5</c:v>
                </c:pt>
                <c:pt idx="2688">
                  <c:v>22.6</c:v>
                </c:pt>
                <c:pt idx="2689">
                  <c:v>22.6</c:v>
                </c:pt>
                <c:pt idx="2690">
                  <c:v>22.6</c:v>
                </c:pt>
                <c:pt idx="2691">
                  <c:v>22.5</c:v>
                </c:pt>
                <c:pt idx="2692">
                  <c:v>22.5</c:v>
                </c:pt>
                <c:pt idx="2693">
                  <c:v>22.3</c:v>
                </c:pt>
                <c:pt idx="2694">
                  <c:v>22.3</c:v>
                </c:pt>
                <c:pt idx="2695">
                  <c:v>22.3</c:v>
                </c:pt>
                <c:pt idx="2696">
                  <c:v>22.5</c:v>
                </c:pt>
                <c:pt idx="2697">
                  <c:v>22.1</c:v>
                </c:pt>
                <c:pt idx="2698">
                  <c:v>22.5</c:v>
                </c:pt>
                <c:pt idx="2699">
                  <c:v>22.2</c:v>
                </c:pt>
                <c:pt idx="2700">
                  <c:v>22.5</c:v>
                </c:pt>
                <c:pt idx="2701">
                  <c:v>22.5</c:v>
                </c:pt>
                <c:pt idx="2702">
                  <c:v>22</c:v>
                </c:pt>
                <c:pt idx="2703">
                  <c:v>22.2</c:v>
                </c:pt>
                <c:pt idx="2704">
                  <c:v>22.1</c:v>
                </c:pt>
                <c:pt idx="2705">
                  <c:v>22.2</c:v>
                </c:pt>
                <c:pt idx="2706">
                  <c:v>22.6</c:v>
                </c:pt>
                <c:pt idx="2707">
                  <c:v>22.1</c:v>
                </c:pt>
                <c:pt idx="2708">
                  <c:v>22.2</c:v>
                </c:pt>
                <c:pt idx="2709">
                  <c:v>23</c:v>
                </c:pt>
                <c:pt idx="2710">
                  <c:v>22.8</c:v>
                </c:pt>
                <c:pt idx="2711">
                  <c:v>23.4</c:v>
                </c:pt>
                <c:pt idx="2712">
                  <c:v>23.3</c:v>
                </c:pt>
                <c:pt idx="2713">
                  <c:v>22.8</c:v>
                </c:pt>
                <c:pt idx="2714">
                  <c:v>22.2</c:v>
                </c:pt>
                <c:pt idx="2715">
                  <c:v>21.8</c:v>
                </c:pt>
                <c:pt idx="2716">
                  <c:v>22.2</c:v>
                </c:pt>
                <c:pt idx="2717">
                  <c:v>22.2</c:v>
                </c:pt>
                <c:pt idx="2718">
                  <c:v>21.9</c:v>
                </c:pt>
                <c:pt idx="2719">
                  <c:v>22</c:v>
                </c:pt>
                <c:pt idx="2720">
                  <c:v>22.3</c:v>
                </c:pt>
                <c:pt idx="2721">
                  <c:v>22.1</c:v>
                </c:pt>
                <c:pt idx="2722">
                  <c:v>22</c:v>
                </c:pt>
                <c:pt idx="2723">
                  <c:v>22.5</c:v>
                </c:pt>
                <c:pt idx="2724">
                  <c:v>22.2</c:v>
                </c:pt>
                <c:pt idx="2725">
                  <c:v>24.2</c:v>
                </c:pt>
                <c:pt idx="2726">
                  <c:v>23.1</c:v>
                </c:pt>
                <c:pt idx="2727">
                  <c:v>22.2</c:v>
                </c:pt>
                <c:pt idx="2728">
                  <c:v>22.7</c:v>
                </c:pt>
                <c:pt idx="2729">
                  <c:v>24.1</c:v>
                </c:pt>
                <c:pt idx="2730">
                  <c:v>22.5</c:v>
                </c:pt>
                <c:pt idx="2731">
                  <c:v>22.8</c:v>
                </c:pt>
                <c:pt idx="2732">
                  <c:v>22.2</c:v>
                </c:pt>
                <c:pt idx="2733">
                  <c:v>21.9</c:v>
                </c:pt>
                <c:pt idx="2734">
                  <c:v>22.1</c:v>
                </c:pt>
                <c:pt idx="2735">
                  <c:v>22.3</c:v>
                </c:pt>
                <c:pt idx="2736">
                  <c:v>22.5</c:v>
                </c:pt>
                <c:pt idx="2737">
                  <c:v>22.2</c:v>
                </c:pt>
                <c:pt idx="2738">
                  <c:v>21.9</c:v>
                </c:pt>
                <c:pt idx="2739">
                  <c:v>22</c:v>
                </c:pt>
                <c:pt idx="2740">
                  <c:v>21.8</c:v>
                </c:pt>
                <c:pt idx="2741">
                  <c:v>21.9</c:v>
                </c:pt>
                <c:pt idx="2742">
                  <c:v>22</c:v>
                </c:pt>
                <c:pt idx="2743">
                  <c:v>22.1</c:v>
                </c:pt>
                <c:pt idx="2744">
                  <c:v>21.9</c:v>
                </c:pt>
                <c:pt idx="2745">
                  <c:v>21.9</c:v>
                </c:pt>
                <c:pt idx="2746">
                  <c:v>22.1</c:v>
                </c:pt>
                <c:pt idx="2747">
                  <c:v>21.8</c:v>
                </c:pt>
                <c:pt idx="2748">
                  <c:v>22</c:v>
                </c:pt>
                <c:pt idx="2749">
                  <c:v>22</c:v>
                </c:pt>
                <c:pt idx="2750">
                  <c:v>21.9</c:v>
                </c:pt>
                <c:pt idx="2751">
                  <c:v>21.8</c:v>
                </c:pt>
                <c:pt idx="2752">
                  <c:v>21.8</c:v>
                </c:pt>
                <c:pt idx="2753">
                  <c:v>21.9</c:v>
                </c:pt>
                <c:pt idx="2754">
                  <c:v>22.5</c:v>
                </c:pt>
                <c:pt idx="2755">
                  <c:v>22.5</c:v>
                </c:pt>
                <c:pt idx="2756">
                  <c:v>22.1</c:v>
                </c:pt>
                <c:pt idx="2757">
                  <c:v>22.1</c:v>
                </c:pt>
                <c:pt idx="2758">
                  <c:v>22.3</c:v>
                </c:pt>
                <c:pt idx="2759">
                  <c:v>22</c:v>
                </c:pt>
                <c:pt idx="2760">
                  <c:v>21.7</c:v>
                </c:pt>
                <c:pt idx="2761">
                  <c:v>21.6</c:v>
                </c:pt>
                <c:pt idx="2762">
                  <c:v>21.7</c:v>
                </c:pt>
                <c:pt idx="2763">
                  <c:v>22.1</c:v>
                </c:pt>
                <c:pt idx="2764">
                  <c:v>21.8</c:v>
                </c:pt>
                <c:pt idx="2765">
                  <c:v>22</c:v>
                </c:pt>
                <c:pt idx="2766">
                  <c:v>22.1</c:v>
                </c:pt>
                <c:pt idx="2767">
                  <c:v>21.8</c:v>
                </c:pt>
                <c:pt idx="2768">
                  <c:v>22.2</c:v>
                </c:pt>
                <c:pt idx="2769">
                  <c:v>22.2</c:v>
                </c:pt>
                <c:pt idx="2770">
                  <c:v>22.7</c:v>
                </c:pt>
                <c:pt idx="2771">
                  <c:v>21.8</c:v>
                </c:pt>
                <c:pt idx="2772">
                  <c:v>21.6</c:v>
                </c:pt>
                <c:pt idx="2773">
                  <c:v>21.6</c:v>
                </c:pt>
                <c:pt idx="2774">
                  <c:v>22.1</c:v>
                </c:pt>
                <c:pt idx="2775">
                  <c:v>21.7</c:v>
                </c:pt>
                <c:pt idx="2776">
                  <c:v>21.5</c:v>
                </c:pt>
                <c:pt idx="2777">
                  <c:v>21.8</c:v>
                </c:pt>
                <c:pt idx="2778">
                  <c:v>22.3</c:v>
                </c:pt>
                <c:pt idx="2779">
                  <c:v>21.5</c:v>
                </c:pt>
                <c:pt idx="2780">
                  <c:v>21.4</c:v>
                </c:pt>
                <c:pt idx="2781">
                  <c:v>21.7</c:v>
                </c:pt>
                <c:pt idx="2782">
                  <c:v>22</c:v>
                </c:pt>
                <c:pt idx="2783">
                  <c:v>21.7</c:v>
                </c:pt>
                <c:pt idx="2784">
                  <c:v>21.5</c:v>
                </c:pt>
                <c:pt idx="2785">
                  <c:v>21.4</c:v>
                </c:pt>
                <c:pt idx="2786">
                  <c:v>21.4</c:v>
                </c:pt>
                <c:pt idx="2787">
                  <c:v>21.7</c:v>
                </c:pt>
                <c:pt idx="2788">
                  <c:v>21.3</c:v>
                </c:pt>
                <c:pt idx="2789">
                  <c:v>21.2</c:v>
                </c:pt>
                <c:pt idx="2790">
                  <c:v>21.3</c:v>
                </c:pt>
                <c:pt idx="2791">
                  <c:v>21.5</c:v>
                </c:pt>
                <c:pt idx="2792">
                  <c:v>21.2</c:v>
                </c:pt>
                <c:pt idx="2793">
                  <c:v>21.4</c:v>
                </c:pt>
                <c:pt idx="2794">
                  <c:v>21.2</c:v>
                </c:pt>
                <c:pt idx="2795">
                  <c:v>21.6</c:v>
                </c:pt>
                <c:pt idx="2796">
                  <c:v>21</c:v>
                </c:pt>
                <c:pt idx="2797">
                  <c:v>20.9</c:v>
                </c:pt>
                <c:pt idx="2798">
                  <c:v>20.9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21.4</c:v>
                </c:pt>
                <c:pt idx="2803">
                  <c:v>21</c:v>
                </c:pt>
                <c:pt idx="2804">
                  <c:v>21.1</c:v>
                </c:pt>
                <c:pt idx="2805">
                  <c:v>21.1</c:v>
                </c:pt>
                <c:pt idx="2806">
                  <c:v>21.3</c:v>
                </c:pt>
                <c:pt idx="2807">
                  <c:v>21.1</c:v>
                </c:pt>
                <c:pt idx="2808">
                  <c:v>21</c:v>
                </c:pt>
                <c:pt idx="2809">
                  <c:v>21.1</c:v>
                </c:pt>
                <c:pt idx="2810">
                  <c:v>21.1</c:v>
                </c:pt>
                <c:pt idx="2811">
                  <c:v>20.8</c:v>
                </c:pt>
                <c:pt idx="2812">
                  <c:v>21</c:v>
                </c:pt>
                <c:pt idx="2813">
                  <c:v>21.5</c:v>
                </c:pt>
                <c:pt idx="2814">
                  <c:v>21</c:v>
                </c:pt>
                <c:pt idx="2815">
                  <c:v>21.1</c:v>
                </c:pt>
                <c:pt idx="2816">
                  <c:v>21.1</c:v>
                </c:pt>
                <c:pt idx="2817">
                  <c:v>21</c:v>
                </c:pt>
                <c:pt idx="2818">
                  <c:v>21.4</c:v>
                </c:pt>
                <c:pt idx="2819">
                  <c:v>21</c:v>
                </c:pt>
                <c:pt idx="2820">
                  <c:v>21</c:v>
                </c:pt>
                <c:pt idx="2821">
                  <c:v>21.4</c:v>
                </c:pt>
                <c:pt idx="2822">
                  <c:v>21.3</c:v>
                </c:pt>
                <c:pt idx="2823">
                  <c:v>21.5</c:v>
                </c:pt>
                <c:pt idx="2824">
                  <c:v>21.1</c:v>
                </c:pt>
                <c:pt idx="2825">
                  <c:v>21.1</c:v>
                </c:pt>
                <c:pt idx="2826">
                  <c:v>20.6</c:v>
                </c:pt>
                <c:pt idx="2827">
                  <c:v>20.8</c:v>
                </c:pt>
                <c:pt idx="2828">
                  <c:v>21</c:v>
                </c:pt>
                <c:pt idx="2829">
                  <c:v>21.4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A9-4930-BE2D-0002D6273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03759"/>
        <c:axId val="754092239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'Data-Cooling Tower'!$A$5:$A$11403</c:f>
              <c:numCache>
                <c:formatCode>m/d/yyyy\ h:mm</c:formatCode>
                <c:ptCount val="11399"/>
                <c:pt idx="0">
                  <c:v>45796.42827546296</c:v>
                </c:pt>
                <c:pt idx="1">
                  <c:v>45796.428622685184</c:v>
                </c:pt>
                <c:pt idx="2">
                  <c:v>45796.428969907407</c:v>
                </c:pt>
                <c:pt idx="3">
                  <c:v>45796.42931712963</c:v>
                </c:pt>
                <c:pt idx="4">
                  <c:v>45796.429664351854</c:v>
                </c:pt>
                <c:pt idx="5">
                  <c:v>45796.430011574077</c:v>
                </c:pt>
                <c:pt idx="6">
                  <c:v>45796.430358796293</c:v>
                </c:pt>
                <c:pt idx="7">
                  <c:v>45796.430706018517</c:v>
                </c:pt>
                <c:pt idx="8">
                  <c:v>45796.43105324074</c:v>
                </c:pt>
                <c:pt idx="9">
                  <c:v>45796.431400462963</c:v>
                </c:pt>
                <c:pt idx="10">
                  <c:v>45796.431747685187</c:v>
                </c:pt>
                <c:pt idx="11">
                  <c:v>45796.43209490741</c:v>
                </c:pt>
                <c:pt idx="12">
                  <c:v>45796.432442129626</c:v>
                </c:pt>
                <c:pt idx="13">
                  <c:v>45796.432789351849</c:v>
                </c:pt>
                <c:pt idx="14">
                  <c:v>45796.433136574073</c:v>
                </c:pt>
                <c:pt idx="15">
                  <c:v>45796.433483796296</c:v>
                </c:pt>
                <c:pt idx="16">
                  <c:v>45796.433842592596</c:v>
                </c:pt>
                <c:pt idx="17">
                  <c:v>45796.434189814812</c:v>
                </c:pt>
                <c:pt idx="18">
                  <c:v>45796.434537037036</c:v>
                </c:pt>
                <c:pt idx="19">
                  <c:v>45796.434884259259</c:v>
                </c:pt>
                <c:pt idx="20">
                  <c:v>45796.435231481482</c:v>
                </c:pt>
                <c:pt idx="21">
                  <c:v>45796.435578703706</c:v>
                </c:pt>
                <c:pt idx="22">
                  <c:v>45796.435925925929</c:v>
                </c:pt>
                <c:pt idx="23">
                  <c:v>45796.436273148145</c:v>
                </c:pt>
                <c:pt idx="24">
                  <c:v>45796.436620370368</c:v>
                </c:pt>
                <c:pt idx="25">
                  <c:v>45796.436967592592</c:v>
                </c:pt>
                <c:pt idx="26">
                  <c:v>45796.437314814815</c:v>
                </c:pt>
                <c:pt idx="27">
                  <c:v>45796.437662037039</c:v>
                </c:pt>
                <c:pt idx="28">
                  <c:v>45796.438009259262</c:v>
                </c:pt>
                <c:pt idx="29">
                  <c:v>45796.438356481478</c:v>
                </c:pt>
                <c:pt idx="30">
                  <c:v>45796.438703703701</c:v>
                </c:pt>
                <c:pt idx="31">
                  <c:v>45796.439050925925</c:v>
                </c:pt>
                <c:pt idx="32">
                  <c:v>45796.439398148148</c:v>
                </c:pt>
                <c:pt idx="33">
                  <c:v>45796.439756944441</c:v>
                </c:pt>
                <c:pt idx="34">
                  <c:v>45796.440104166664</c:v>
                </c:pt>
                <c:pt idx="35">
                  <c:v>45796.440451388888</c:v>
                </c:pt>
                <c:pt idx="36">
                  <c:v>45796.440798611111</c:v>
                </c:pt>
                <c:pt idx="37">
                  <c:v>45796.441145833334</c:v>
                </c:pt>
                <c:pt idx="38">
                  <c:v>45796.441493055558</c:v>
                </c:pt>
                <c:pt idx="39">
                  <c:v>45796.441840277781</c:v>
                </c:pt>
                <c:pt idx="40">
                  <c:v>45796.442187499997</c:v>
                </c:pt>
                <c:pt idx="41">
                  <c:v>45796.44253472222</c:v>
                </c:pt>
                <c:pt idx="42">
                  <c:v>45796.442881944444</c:v>
                </c:pt>
                <c:pt idx="43">
                  <c:v>45796.443229166667</c:v>
                </c:pt>
                <c:pt idx="44">
                  <c:v>45796.443576388891</c:v>
                </c:pt>
                <c:pt idx="45">
                  <c:v>45796.443923611114</c:v>
                </c:pt>
                <c:pt idx="46">
                  <c:v>45796.44427083333</c:v>
                </c:pt>
                <c:pt idx="47">
                  <c:v>45796.444618055553</c:v>
                </c:pt>
                <c:pt idx="48">
                  <c:v>45796.444965277777</c:v>
                </c:pt>
                <c:pt idx="49">
                  <c:v>45796.4453125</c:v>
                </c:pt>
                <c:pt idx="50">
                  <c:v>45796.445671296293</c:v>
                </c:pt>
                <c:pt idx="51">
                  <c:v>45796.446018518516</c:v>
                </c:pt>
                <c:pt idx="52">
                  <c:v>45796.44636574074</c:v>
                </c:pt>
                <c:pt idx="53">
                  <c:v>45796.446712962963</c:v>
                </c:pt>
                <c:pt idx="54">
                  <c:v>45796.447060185186</c:v>
                </c:pt>
                <c:pt idx="55">
                  <c:v>45796.44740740741</c:v>
                </c:pt>
                <c:pt idx="56">
                  <c:v>45796.447754629633</c:v>
                </c:pt>
                <c:pt idx="57">
                  <c:v>45796.448101851849</c:v>
                </c:pt>
                <c:pt idx="58">
                  <c:v>45796.448449074072</c:v>
                </c:pt>
                <c:pt idx="59">
                  <c:v>45796.448796296296</c:v>
                </c:pt>
                <c:pt idx="60">
                  <c:v>45796.449143518519</c:v>
                </c:pt>
                <c:pt idx="61">
                  <c:v>45796.449490740742</c:v>
                </c:pt>
                <c:pt idx="62">
                  <c:v>45796.449837962966</c:v>
                </c:pt>
                <c:pt idx="63">
                  <c:v>45796.450185185182</c:v>
                </c:pt>
                <c:pt idx="64">
                  <c:v>45796.450532407405</c:v>
                </c:pt>
                <c:pt idx="65">
                  <c:v>45796.450879629629</c:v>
                </c:pt>
                <c:pt idx="66">
                  <c:v>45796.451226851852</c:v>
                </c:pt>
                <c:pt idx="67">
                  <c:v>45796.451585648145</c:v>
                </c:pt>
                <c:pt idx="68">
                  <c:v>45796.451932870368</c:v>
                </c:pt>
                <c:pt idx="69">
                  <c:v>45796.452280092592</c:v>
                </c:pt>
                <c:pt idx="70">
                  <c:v>45796.452627314815</c:v>
                </c:pt>
                <c:pt idx="71">
                  <c:v>45796.452974537038</c:v>
                </c:pt>
                <c:pt idx="72">
                  <c:v>45796.453321759262</c:v>
                </c:pt>
                <c:pt idx="73">
                  <c:v>45796.453668981485</c:v>
                </c:pt>
                <c:pt idx="74">
                  <c:v>45796.454016203701</c:v>
                </c:pt>
                <c:pt idx="75">
                  <c:v>45796.454363425924</c:v>
                </c:pt>
                <c:pt idx="76">
                  <c:v>45796.454710648148</c:v>
                </c:pt>
                <c:pt idx="77">
                  <c:v>45796.455057870371</c:v>
                </c:pt>
                <c:pt idx="78">
                  <c:v>45796.455405092594</c:v>
                </c:pt>
                <c:pt idx="79">
                  <c:v>45796.455752314818</c:v>
                </c:pt>
                <c:pt idx="80">
                  <c:v>45796.456099537034</c:v>
                </c:pt>
                <c:pt idx="81">
                  <c:v>45796.456446759257</c:v>
                </c:pt>
                <c:pt idx="82">
                  <c:v>45796.456793981481</c:v>
                </c:pt>
                <c:pt idx="83">
                  <c:v>45796.457152777781</c:v>
                </c:pt>
                <c:pt idx="84">
                  <c:v>45796.457499999997</c:v>
                </c:pt>
                <c:pt idx="85">
                  <c:v>45796.45784722222</c:v>
                </c:pt>
                <c:pt idx="86">
                  <c:v>45796.458194444444</c:v>
                </c:pt>
                <c:pt idx="87">
                  <c:v>45796.458541666667</c:v>
                </c:pt>
                <c:pt idx="88">
                  <c:v>45796.45888888889</c:v>
                </c:pt>
                <c:pt idx="89">
                  <c:v>45796.459236111114</c:v>
                </c:pt>
                <c:pt idx="90">
                  <c:v>45796.459583333337</c:v>
                </c:pt>
                <c:pt idx="91">
                  <c:v>45796.459930555553</c:v>
                </c:pt>
                <c:pt idx="92">
                  <c:v>45796.460277777776</c:v>
                </c:pt>
                <c:pt idx="93">
                  <c:v>45796.460625</c:v>
                </c:pt>
                <c:pt idx="94">
                  <c:v>45796.460972222223</c:v>
                </c:pt>
                <c:pt idx="95">
                  <c:v>45796.461319444446</c:v>
                </c:pt>
                <c:pt idx="96">
                  <c:v>45796.46166666667</c:v>
                </c:pt>
                <c:pt idx="97">
                  <c:v>45796.462013888886</c:v>
                </c:pt>
                <c:pt idx="98">
                  <c:v>45796.462361111109</c:v>
                </c:pt>
                <c:pt idx="99">
                  <c:v>45796.462708333333</c:v>
                </c:pt>
                <c:pt idx="100">
                  <c:v>45796.463067129633</c:v>
                </c:pt>
                <c:pt idx="101">
                  <c:v>45796.463414351849</c:v>
                </c:pt>
                <c:pt idx="102">
                  <c:v>45796.463761574072</c:v>
                </c:pt>
                <c:pt idx="103">
                  <c:v>45796.464108796295</c:v>
                </c:pt>
                <c:pt idx="104">
                  <c:v>45796.464456018519</c:v>
                </c:pt>
                <c:pt idx="105">
                  <c:v>45796.464803240742</c:v>
                </c:pt>
                <c:pt idx="106">
                  <c:v>45796.465150462966</c:v>
                </c:pt>
                <c:pt idx="107">
                  <c:v>45796.465497685182</c:v>
                </c:pt>
                <c:pt idx="108">
                  <c:v>45796.465844907405</c:v>
                </c:pt>
                <c:pt idx="109">
                  <c:v>45796.466192129628</c:v>
                </c:pt>
                <c:pt idx="110">
                  <c:v>45796.466539351852</c:v>
                </c:pt>
                <c:pt idx="111">
                  <c:v>45796.466886574075</c:v>
                </c:pt>
                <c:pt idx="112">
                  <c:v>45796.467233796298</c:v>
                </c:pt>
                <c:pt idx="113">
                  <c:v>45796.467581018522</c:v>
                </c:pt>
                <c:pt idx="114">
                  <c:v>45796.467928240738</c:v>
                </c:pt>
                <c:pt idx="115">
                  <c:v>45796.468275462961</c:v>
                </c:pt>
                <c:pt idx="116">
                  <c:v>45796.468622685185</c:v>
                </c:pt>
                <c:pt idx="117">
                  <c:v>45796.468981481485</c:v>
                </c:pt>
                <c:pt idx="118">
                  <c:v>45796.469328703701</c:v>
                </c:pt>
                <c:pt idx="119">
                  <c:v>45796.469675925924</c:v>
                </c:pt>
                <c:pt idx="120">
                  <c:v>45796.470023148147</c:v>
                </c:pt>
                <c:pt idx="121">
                  <c:v>45796.470370370371</c:v>
                </c:pt>
                <c:pt idx="122">
                  <c:v>45796.470717592594</c:v>
                </c:pt>
                <c:pt idx="123">
                  <c:v>45796.471064814818</c:v>
                </c:pt>
                <c:pt idx="124">
                  <c:v>45796.471412037034</c:v>
                </c:pt>
                <c:pt idx="125">
                  <c:v>45796.471759259257</c:v>
                </c:pt>
                <c:pt idx="126">
                  <c:v>45796.47210648148</c:v>
                </c:pt>
                <c:pt idx="127">
                  <c:v>45796.472453703704</c:v>
                </c:pt>
                <c:pt idx="128">
                  <c:v>45796.472800925927</c:v>
                </c:pt>
                <c:pt idx="129">
                  <c:v>45796.47314814815</c:v>
                </c:pt>
                <c:pt idx="130">
                  <c:v>45796.473495370374</c:v>
                </c:pt>
                <c:pt idx="131">
                  <c:v>45796.47384259259</c:v>
                </c:pt>
                <c:pt idx="132">
                  <c:v>45796.474189814813</c:v>
                </c:pt>
                <c:pt idx="133">
                  <c:v>45796.474537037036</c:v>
                </c:pt>
                <c:pt idx="134">
                  <c:v>45796.474895833337</c:v>
                </c:pt>
                <c:pt idx="135">
                  <c:v>45796.475243055553</c:v>
                </c:pt>
                <c:pt idx="136">
                  <c:v>45796.475590277776</c:v>
                </c:pt>
                <c:pt idx="137">
                  <c:v>45796.475937499999</c:v>
                </c:pt>
                <c:pt idx="138">
                  <c:v>45796.476284722223</c:v>
                </c:pt>
                <c:pt idx="139">
                  <c:v>45796.476631944446</c:v>
                </c:pt>
                <c:pt idx="140">
                  <c:v>45796.476979166669</c:v>
                </c:pt>
                <c:pt idx="141">
                  <c:v>45796.477326388886</c:v>
                </c:pt>
                <c:pt idx="142">
                  <c:v>45796.477673611109</c:v>
                </c:pt>
                <c:pt idx="143">
                  <c:v>45796.478020833332</c:v>
                </c:pt>
                <c:pt idx="144">
                  <c:v>45796.478379629632</c:v>
                </c:pt>
                <c:pt idx="145">
                  <c:v>45796.478726851848</c:v>
                </c:pt>
                <c:pt idx="146">
                  <c:v>45796.479074074072</c:v>
                </c:pt>
                <c:pt idx="147">
                  <c:v>45796.479421296295</c:v>
                </c:pt>
                <c:pt idx="148">
                  <c:v>45796.479768518519</c:v>
                </c:pt>
                <c:pt idx="149">
                  <c:v>45796.480115740742</c:v>
                </c:pt>
                <c:pt idx="150">
                  <c:v>45796.480462962965</c:v>
                </c:pt>
                <c:pt idx="151">
                  <c:v>45796.480821759258</c:v>
                </c:pt>
                <c:pt idx="152">
                  <c:v>45796.481168981481</c:v>
                </c:pt>
                <c:pt idx="153">
                  <c:v>45796.481516203705</c:v>
                </c:pt>
                <c:pt idx="154">
                  <c:v>45796.481863425928</c:v>
                </c:pt>
                <c:pt idx="155">
                  <c:v>45796.482210648152</c:v>
                </c:pt>
                <c:pt idx="156">
                  <c:v>45796.482557870368</c:v>
                </c:pt>
                <c:pt idx="157">
                  <c:v>45796.482905092591</c:v>
                </c:pt>
                <c:pt idx="158">
                  <c:v>45796.483252314814</c:v>
                </c:pt>
                <c:pt idx="159">
                  <c:v>45796.483599537038</c:v>
                </c:pt>
                <c:pt idx="160">
                  <c:v>45796.483946759261</c:v>
                </c:pt>
                <c:pt idx="161">
                  <c:v>45796.484293981484</c:v>
                </c:pt>
                <c:pt idx="162">
                  <c:v>45796.4846412037</c:v>
                </c:pt>
                <c:pt idx="163">
                  <c:v>45796.484988425924</c:v>
                </c:pt>
                <c:pt idx="164">
                  <c:v>45796.485335648147</c:v>
                </c:pt>
                <c:pt idx="165">
                  <c:v>45796.485682870371</c:v>
                </c:pt>
                <c:pt idx="166">
                  <c:v>45796.486030092594</c:v>
                </c:pt>
                <c:pt idx="167">
                  <c:v>45796.486377314817</c:v>
                </c:pt>
                <c:pt idx="168">
                  <c:v>45796.486724537041</c:v>
                </c:pt>
                <c:pt idx="169">
                  <c:v>45796.487083333333</c:v>
                </c:pt>
                <c:pt idx="170">
                  <c:v>45796.487430555557</c:v>
                </c:pt>
                <c:pt idx="171">
                  <c:v>45796.48777777778</c:v>
                </c:pt>
                <c:pt idx="172">
                  <c:v>45796.488125000003</c:v>
                </c:pt>
                <c:pt idx="173">
                  <c:v>45796.48847222222</c:v>
                </c:pt>
                <c:pt idx="174">
                  <c:v>45796.488819444443</c:v>
                </c:pt>
                <c:pt idx="175">
                  <c:v>45796.489166666666</c:v>
                </c:pt>
                <c:pt idx="176">
                  <c:v>45796.48951388889</c:v>
                </c:pt>
                <c:pt idx="177">
                  <c:v>45796.489861111113</c:v>
                </c:pt>
                <c:pt idx="178">
                  <c:v>45796.490208333336</c:v>
                </c:pt>
                <c:pt idx="179">
                  <c:v>45796.490555555552</c:v>
                </c:pt>
                <c:pt idx="180">
                  <c:v>45796.490902777776</c:v>
                </c:pt>
                <c:pt idx="181">
                  <c:v>45796.491249999999</c:v>
                </c:pt>
                <c:pt idx="182">
                  <c:v>45796.491597222222</c:v>
                </c:pt>
                <c:pt idx="183">
                  <c:v>45796.491944444446</c:v>
                </c:pt>
                <c:pt idx="184">
                  <c:v>45796.492291666669</c:v>
                </c:pt>
                <c:pt idx="185">
                  <c:v>45796.492638888885</c:v>
                </c:pt>
                <c:pt idx="186">
                  <c:v>45796.492997685185</c:v>
                </c:pt>
                <c:pt idx="187">
                  <c:v>45796.493344907409</c:v>
                </c:pt>
                <c:pt idx="188">
                  <c:v>45796.493692129632</c:v>
                </c:pt>
                <c:pt idx="189">
                  <c:v>45796.494039351855</c:v>
                </c:pt>
                <c:pt idx="190">
                  <c:v>45796.494386574072</c:v>
                </c:pt>
                <c:pt idx="191">
                  <c:v>45796.494733796295</c:v>
                </c:pt>
                <c:pt idx="192">
                  <c:v>45796.495081018518</c:v>
                </c:pt>
                <c:pt idx="193">
                  <c:v>45796.495428240742</c:v>
                </c:pt>
                <c:pt idx="194">
                  <c:v>45796.495775462965</c:v>
                </c:pt>
                <c:pt idx="195">
                  <c:v>45796.496122685188</c:v>
                </c:pt>
                <c:pt idx="196">
                  <c:v>45796.496469907404</c:v>
                </c:pt>
                <c:pt idx="197">
                  <c:v>45796.496817129628</c:v>
                </c:pt>
                <c:pt idx="198">
                  <c:v>45796.497164351851</c:v>
                </c:pt>
                <c:pt idx="199">
                  <c:v>45796.497511574074</c:v>
                </c:pt>
                <c:pt idx="200">
                  <c:v>45796.497858796298</c:v>
                </c:pt>
                <c:pt idx="201">
                  <c:v>45796.498206018521</c:v>
                </c:pt>
                <c:pt idx="202">
                  <c:v>45796.498553240737</c:v>
                </c:pt>
                <c:pt idx="203">
                  <c:v>45796.498900462961</c:v>
                </c:pt>
                <c:pt idx="204">
                  <c:v>45796.499259259261</c:v>
                </c:pt>
                <c:pt idx="205">
                  <c:v>45796.499606481484</c:v>
                </c:pt>
                <c:pt idx="206">
                  <c:v>45796.4999537037</c:v>
                </c:pt>
                <c:pt idx="207">
                  <c:v>45796.500300925924</c:v>
                </c:pt>
                <c:pt idx="208">
                  <c:v>45796.500648148147</c:v>
                </c:pt>
                <c:pt idx="209">
                  <c:v>45796.50099537037</c:v>
                </c:pt>
                <c:pt idx="210">
                  <c:v>45796.501342592594</c:v>
                </c:pt>
                <c:pt idx="211">
                  <c:v>45796.501689814817</c:v>
                </c:pt>
                <c:pt idx="212">
                  <c:v>45796.50203703704</c:v>
                </c:pt>
                <c:pt idx="213">
                  <c:v>45796.502384259256</c:v>
                </c:pt>
                <c:pt idx="214">
                  <c:v>45796.50273148148</c:v>
                </c:pt>
                <c:pt idx="215">
                  <c:v>45796.503078703703</c:v>
                </c:pt>
                <c:pt idx="216">
                  <c:v>45796.503425925926</c:v>
                </c:pt>
                <c:pt idx="217">
                  <c:v>45796.50377314815</c:v>
                </c:pt>
                <c:pt idx="218">
                  <c:v>45796.504120370373</c:v>
                </c:pt>
                <c:pt idx="219">
                  <c:v>45796.504467592589</c:v>
                </c:pt>
                <c:pt idx="220">
                  <c:v>45796.504814814813</c:v>
                </c:pt>
                <c:pt idx="221">
                  <c:v>45796.505173611113</c:v>
                </c:pt>
                <c:pt idx="222">
                  <c:v>45796.505520833336</c:v>
                </c:pt>
                <c:pt idx="223">
                  <c:v>45796.505868055552</c:v>
                </c:pt>
                <c:pt idx="224">
                  <c:v>45796.506215277775</c:v>
                </c:pt>
                <c:pt idx="225">
                  <c:v>45796.506562499999</c:v>
                </c:pt>
                <c:pt idx="226">
                  <c:v>45796.506909722222</c:v>
                </c:pt>
                <c:pt idx="227">
                  <c:v>45796.507256944446</c:v>
                </c:pt>
                <c:pt idx="228">
                  <c:v>45796.507604166669</c:v>
                </c:pt>
                <c:pt idx="229">
                  <c:v>45796.507951388892</c:v>
                </c:pt>
                <c:pt idx="230">
                  <c:v>45796.508298611108</c:v>
                </c:pt>
                <c:pt idx="231">
                  <c:v>45796.508645833332</c:v>
                </c:pt>
                <c:pt idx="232">
                  <c:v>45796.508993055555</c:v>
                </c:pt>
                <c:pt idx="233">
                  <c:v>45796.509340277778</c:v>
                </c:pt>
                <c:pt idx="234">
                  <c:v>45796.509687500002</c:v>
                </c:pt>
                <c:pt idx="235">
                  <c:v>45796.510034722225</c:v>
                </c:pt>
                <c:pt idx="236">
                  <c:v>45796.510381944441</c:v>
                </c:pt>
                <c:pt idx="237">
                  <c:v>45796.510729166665</c:v>
                </c:pt>
                <c:pt idx="238">
                  <c:v>45796.511076388888</c:v>
                </c:pt>
                <c:pt idx="239">
                  <c:v>45796.511435185188</c:v>
                </c:pt>
                <c:pt idx="240">
                  <c:v>45796.511782407404</c:v>
                </c:pt>
                <c:pt idx="241">
                  <c:v>45796.512129629627</c:v>
                </c:pt>
                <c:pt idx="242">
                  <c:v>45796.512476851851</c:v>
                </c:pt>
                <c:pt idx="243">
                  <c:v>45796.512824074074</c:v>
                </c:pt>
                <c:pt idx="244">
                  <c:v>45796.513171296298</c:v>
                </c:pt>
                <c:pt idx="245">
                  <c:v>45796.513518518521</c:v>
                </c:pt>
                <c:pt idx="246">
                  <c:v>45796.513865740744</c:v>
                </c:pt>
                <c:pt idx="247">
                  <c:v>45796.51421296296</c:v>
                </c:pt>
                <c:pt idx="248">
                  <c:v>45796.514560185184</c:v>
                </c:pt>
                <c:pt idx="249">
                  <c:v>45796.514907407407</c:v>
                </c:pt>
                <c:pt idx="250">
                  <c:v>45796.51525462963</c:v>
                </c:pt>
                <c:pt idx="251">
                  <c:v>45796.515601851854</c:v>
                </c:pt>
                <c:pt idx="252">
                  <c:v>45796.515949074077</c:v>
                </c:pt>
                <c:pt idx="253">
                  <c:v>45796.516296296293</c:v>
                </c:pt>
                <c:pt idx="254">
                  <c:v>45796.516643518517</c:v>
                </c:pt>
                <c:pt idx="255">
                  <c:v>45796.51699074074</c:v>
                </c:pt>
                <c:pt idx="256">
                  <c:v>45796.51734953704</c:v>
                </c:pt>
                <c:pt idx="257">
                  <c:v>45796.517696759256</c:v>
                </c:pt>
                <c:pt idx="258">
                  <c:v>45796.518043981479</c:v>
                </c:pt>
                <c:pt idx="259">
                  <c:v>45796.518391203703</c:v>
                </c:pt>
                <c:pt idx="260">
                  <c:v>45796.518738425926</c:v>
                </c:pt>
                <c:pt idx="261">
                  <c:v>45796.519085648149</c:v>
                </c:pt>
                <c:pt idx="262">
                  <c:v>45796.519432870373</c:v>
                </c:pt>
                <c:pt idx="263">
                  <c:v>45796.519780092596</c:v>
                </c:pt>
                <c:pt idx="264">
                  <c:v>45796.520127314812</c:v>
                </c:pt>
                <c:pt idx="265">
                  <c:v>45796.520474537036</c:v>
                </c:pt>
                <c:pt idx="266">
                  <c:v>45796.520821759259</c:v>
                </c:pt>
                <c:pt idx="267">
                  <c:v>45796.521168981482</c:v>
                </c:pt>
                <c:pt idx="268">
                  <c:v>45796.521516203706</c:v>
                </c:pt>
                <c:pt idx="269">
                  <c:v>45796.521863425929</c:v>
                </c:pt>
                <c:pt idx="270">
                  <c:v>45796.522210648145</c:v>
                </c:pt>
                <c:pt idx="271">
                  <c:v>45796.522557870368</c:v>
                </c:pt>
                <c:pt idx="272">
                  <c:v>45796.522905092592</c:v>
                </c:pt>
                <c:pt idx="273">
                  <c:v>45796.523263888892</c:v>
                </c:pt>
                <c:pt idx="274">
                  <c:v>45796.523611111108</c:v>
                </c:pt>
                <c:pt idx="275">
                  <c:v>45796.523958333331</c:v>
                </c:pt>
                <c:pt idx="276">
                  <c:v>45796.524305555555</c:v>
                </c:pt>
                <c:pt idx="277">
                  <c:v>45796.524652777778</c:v>
                </c:pt>
                <c:pt idx="278">
                  <c:v>45796.525000000001</c:v>
                </c:pt>
                <c:pt idx="279">
                  <c:v>45796.525347222225</c:v>
                </c:pt>
                <c:pt idx="280">
                  <c:v>45796.525694444441</c:v>
                </c:pt>
                <c:pt idx="281">
                  <c:v>45796.526041666664</c:v>
                </c:pt>
                <c:pt idx="282">
                  <c:v>45796.526388888888</c:v>
                </c:pt>
                <c:pt idx="283">
                  <c:v>45796.526736111111</c:v>
                </c:pt>
                <c:pt idx="284">
                  <c:v>45796.527083333334</c:v>
                </c:pt>
                <c:pt idx="285">
                  <c:v>45796.527430555558</c:v>
                </c:pt>
                <c:pt idx="286">
                  <c:v>45796.527777777781</c:v>
                </c:pt>
                <c:pt idx="287">
                  <c:v>45796.528136574074</c:v>
                </c:pt>
                <c:pt idx="288">
                  <c:v>45796.528483796297</c:v>
                </c:pt>
                <c:pt idx="289">
                  <c:v>45796.528831018521</c:v>
                </c:pt>
                <c:pt idx="290">
                  <c:v>45796.529178240744</c:v>
                </c:pt>
                <c:pt idx="291">
                  <c:v>45796.529537037037</c:v>
                </c:pt>
                <c:pt idx="292">
                  <c:v>45796.52988425926</c:v>
                </c:pt>
                <c:pt idx="293">
                  <c:v>45796.530231481483</c:v>
                </c:pt>
                <c:pt idx="294">
                  <c:v>45796.530578703707</c:v>
                </c:pt>
                <c:pt idx="295">
                  <c:v>45796.530925925923</c:v>
                </c:pt>
                <c:pt idx="296">
                  <c:v>45796.531273148146</c:v>
                </c:pt>
                <c:pt idx="297">
                  <c:v>45796.53162037037</c:v>
                </c:pt>
                <c:pt idx="298">
                  <c:v>45796.531967592593</c:v>
                </c:pt>
                <c:pt idx="299">
                  <c:v>45796.532314814816</c:v>
                </c:pt>
                <c:pt idx="300">
                  <c:v>45796.53266203704</c:v>
                </c:pt>
                <c:pt idx="301">
                  <c:v>45796.533009259256</c:v>
                </c:pt>
                <c:pt idx="302">
                  <c:v>45796.533356481479</c:v>
                </c:pt>
                <c:pt idx="303">
                  <c:v>45796.533703703702</c:v>
                </c:pt>
                <c:pt idx="304">
                  <c:v>45796.534050925926</c:v>
                </c:pt>
                <c:pt idx="305">
                  <c:v>45796.534398148149</c:v>
                </c:pt>
                <c:pt idx="306">
                  <c:v>45796.534745370373</c:v>
                </c:pt>
                <c:pt idx="307">
                  <c:v>45796.535092592596</c:v>
                </c:pt>
                <c:pt idx="308">
                  <c:v>45796.535451388889</c:v>
                </c:pt>
                <c:pt idx="309">
                  <c:v>45796.535798611112</c:v>
                </c:pt>
                <c:pt idx="310">
                  <c:v>45796.536145833335</c:v>
                </c:pt>
                <c:pt idx="311">
                  <c:v>45796.536493055559</c:v>
                </c:pt>
                <c:pt idx="312">
                  <c:v>45796.536840277775</c:v>
                </c:pt>
                <c:pt idx="313">
                  <c:v>45796.537187499998</c:v>
                </c:pt>
                <c:pt idx="314">
                  <c:v>45796.537534722222</c:v>
                </c:pt>
                <c:pt idx="315">
                  <c:v>45796.537881944445</c:v>
                </c:pt>
                <c:pt idx="316">
                  <c:v>45796.538229166668</c:v>
                </c:pt>
                <c:pt idx="317">
                  <c:v>45796.538576388892</c:v>
                </c:pt>
                <c:pt idx="318">
                  <c:v>45796.538923611108</c:v>
                </c:pt>
                <c:pt idx="319">
                  <c:v>45796.539270833331</c:v>
                </c:pt>
                <c:pt idx="320">
                  <c:v>45796.539618055554</c:v>
                </c:pt>
                <c:pt idx="321">
                  <c:v>45796.539965277778</c:v>
                </c:pt>
                <c:pt idx="322">
                  <c:v>45796.540312500001</c:v>
                </c:pt>
                <c:pt idx="323">
                  <c:v>45796.540659722225</c:v>
                </c:pt>
                <c:pt idx="324">
                  <c:v>45796.541006944448</c:v>
                </c:pt>
                <c:pt idx="325">
                  <c:v>45796.541365740741</c:v>
                </c:pt>
                <c:pt idx="326">
                  <c:v>45796.541712962964</c:v>
                </c:pt>
                <c:pt idx="327">
                  <c:v>45796.542060185187</c:v>
                </c:pt>
                <c:pt idx="328">
                  <c:v>45796.542407407411</c:v>
                </c:pt>
                <c:pt idx="329">
                  <c:v>45796.542754629627</c:v>
                </c:pt>
                <c:pt idx="330">
                  <c:v>45796.54310185185</c:v>
                </c:pt>
                <c:pt idx="331">
                  <c:v>45796.543449074074</c:v>
                </c:pt>
                <c:pt idx="332">
                  <c:v>45796.543796296297</c:v>
                </c:pt>
                <c:pt idx="333">
                  <c:v>45796.54414351852</c:v>
                </c:pt>
                <c:pt idx="334">
                  <c:v>45796.544490740744</c:v>
                </c:pt>
                <c:pt idx="335">
                  <c:v>45796.54483796296</c:v>
                </c:pt>
                <c:pt idx="336">
                  <c:v>45796.545185185183</c:v>
                </c:pt>
                <c:pt idx="337">
                  <c:v>45796.545532407406</c:v>
                </c:pt>
                <c:pt idx="338">
                  <c:v>45796.54587962963</c:v>
                </c:pt>
                <c:pt idx="339">
                  <c:v>45796.546226851853</c:v>
                </c:pt>
                <c:pt idx="340">
                  <c:v>45796.546574074076</c:v>
                </c:pt>
                <c:pt idx="341">
                  <c:v>45796.5469212963</c:v>
                </c:pt>
                <c:pt idx="342">
                  <c:v>45796.547268518516</c:v>
                </c:pt>
                <c:pt idx="343">
                  <c:v>45796.547627314816</c:v>
                </c:pt>
                <c:pt idx="344">
                  <c:v>45796.547974537039</c:v>
                </c:pt>
                <c:pt idx="345">
                  <c:v>45796.548321759263</c:v>
                </c:pt>
                <c:pt idx="346">
                  <c:v>45796.548668981479</c:v>
                </c:pt>
                <c:pt idx="347">
                  <c:v>45796.549016203702</c:v>
                </c:pt>
                <c:pt idx="348">
                  <c:v>45796.549363425926</c:v>
                </c:pt>
                <c:pt idx="349">
                  <c:v>45796.549710648149</c:v>
                </c:pt>
                <c:pt idx="350">
                  <c:v>45796.550057870372</c:v>
                </c:pt>
                <c:pt idx="351">
                  <c:v>45796.550405092596</c:v>
                </c:pt>
                <c:pt idx="352">
                  <c:v>45796.550752314812</c:v>
                </c:pt>
                <c:pt idx="353">
                  <c:v>45796.551099537035</c:v>
                </c:pt>
                <c:pt idx="354">
                  <c:v>45796.551446759258</c:v>
                </c:pt>
                <c:pt idx="355">
                  <c:v>45796.551793981482</c:v>
                </c:pt>
                <c:pt idx="356">
                  <c:v>45796.552141203705</c:v>
                </c:pt>
                <c:pt idx="357">
                  <c:v>45796.552488425928</c:v>
                </c:pt>
                <c:pt idx="358">
                  <c:v>45796.552835648145</c:v>
                </c:pt>
                <c:pt idx="359">
                  <c:v>45796.553182870368</c:v>
                </c:pt>
                <c:pt idx="360">
                  <c:v>45796.553530092591</c:v>
                </c:pt>
                <c:pt idx="361">
                  <c:v>45796.553888888891</c:v>
                </c:pt>
                <c:pt idx="362">
                  <c:v>45796.554236111115</c:v>
                </c:pt>
                <c:pt idx="363">
                  <c:v>45796.554583333331</c:v>
                </c:pt>
                <c:pt idx="364">
                  <c:v>45796.554930555554</c:v>
                </c:pt>
                <c:pt idx="365">
                  <c:v>45796.555277777778</c:v>
                </c:pt>
                <c:pt idx="366">
                  <c:v>45796.555625000001</c:v>
                </c:pt>
                <c:pt idx="367">
                  <c:v>45796.555972222224</c:v>
                </c:pt>
                <c:pt idx="368">
                  <c:v>45796.556319444448</c:v>
                </c:pt>
                <c:pt idx="369">
                  <c:v>45796.556666666664</c:v>
                </c:pt>
                <c:pt idx="370">
                  <c:v>45796.557013888887</c:v>
                </c:pt>
                <c:pt idx="371">
                  <c:v>45796.55736111111</c:v>
                </c:pt>
                <c:pt idx="372">
                  <c:v>45796.557708333334</c:v>
                </c:pt>
                <c:pt idx="373">
                  <c:v>45796.558055555557</c:v>
                </c:pt>
                <c:pt idx="374">
                  <c:v>45796.55840277778</c:v>
                </c:pt>
                <c:pt idx="375">
                  <c:v>45796.558749999997</c:v>
                </c:pt>
                <c:pt idx="376">
                  <c:v>45796.55909722222</c:v>
                </c:pt>
                <c:pt idx="377">
                  <c:v>45796.559444444443</c:v>
                </c:pt>
                <c:pt idx="378">
                  <c:v>45796.559791666667</c:v>
                </c:pt>
                <c:pt idx="379">
                  <c:v>45796.560150462959</c:v>
                </c:pt>
                <c:pt idx="380">
                  <c:v>45796.560497685183</c:v>
                </c:pt>
                <c:pt idx="381">
                  <c:v>45796.560844907406</c:v>
                </c:pt>
                <c:pt idx="382">
                  <c:v>45796.561192129629</c:v>
                </c:pt>
                <c:pt idx="383">
                  <c:v>45796.561539351853</c:v>
                </c:pt>
                <c:pt idx="384">
                  <c:v>45796.561886574076</c:v>
                </c:pt>
                <c:pt idx="385">
                  <c:v>45796.5622337963</c:v>
                </c:pt>
                <c:pt idx="386">
                  <c:v>45796.562581018516</c:v>
                </c:pt>
                <c:pt idx="387">
                  <c:v>45796.562928240739</c:v>
                </c:pt>
                <c:pt idx="388">
                  <c:v>45796.563275462962</c:v>
                </c:pt>
                <c:pt idx="389">
                  <c:v>45796.563622685186</c:v>
                </c:pt>
                <c:pt idx="390">
                  <c:v>45796.563969907409</c:v>
                </c:pt>
                <c:pt idx="391">
                  <c:v>45796.564317129632</c:v>
                </c:pt>
                <c:pt idx="392">
                  <c:v>45796.564664351848</c:v>
                </c:pt>
                <c:pt idx="393">
                  <c:v>45796.565011574072</c:v>
                </c:pt>
                <c:pt idx="394">
                  <c:v>45796.565358796295</c:v>
                </c:pt>
                <c:pt idx="395">
                  <c:v>45796.565706018519</c:v>
                </c:pt>
                <c:pt idx="396">
                  <c:v>45796.566064814811</c:v>
                </c:pt>
                <c:pt idx="397">
                  <c:v>45796.566412037035</c:v>
                </c:pt>
                <c:pt idx="398">
                  <c:v>45796.566759259258</c:v>
                </c:pt>
                <c:pt idx="399">
                  <c:v>45796.567106481481</c:v>
                </c:pt>
                <c:pt idx="400">
                  <c:v>45796.567453703705</c:v>
                </c:pt>
                <c:pt idx="401">
                  <c:v>45796.567800925928</c:v>
                </c:pt>
                <c:pt idx="402">
                  <c:v>45796.568148148152</c:v>
                </c:pt>
                <c:pt idx="403">
                  <c:v>45796.568495370368</c:v>
                </c:pt>
                <c:pt idx="404">
                  <c:v>45796.568842592591</c:v>
                </c:pt>
                <c:pt idx="405">
                  <c:v>45796.569189814814</c:v>
                </c:pt>
                <c:pt idx="406">
                  <c:v>45796.569537037038</c:v>
                </c:pt>
                <c:pt idx="407">
                  <c:v>45796.569884259261</c:v>
                </c:pt>
                <c:pt idx="408">
                  <c:v>45796.570231481484</c:v>
                </c:pt>
                <c:pt idx="409">
                  <c:v>45796.5705787037</c:v>
                </c:pt>
                <c:pt idx="410">
                  <c:v>45796.570925925924</c:v>
                </c:pt>
                <c:pt idx="411">
                  <c:v>45796.571273148147</c:v>
                </c:pt>
                <c:pt idx="412">
                  <c:v>45796.571620370371</c:v>
                </c:pt>
                <c:pt idx="413">
                  <c:v>45796.571979166663</c:v>
                </c:pt>
                <c:pt idx="414">
                  <c:v>45796.572326388887</c:v>
                </c:pt>
                <c:pt idx="415">
                  <c:v>45796.57267361111</c:v>
                </c:pt>
                <c:pt idx="416">
                  <c:v>45796.573020833333</c:v>
                </c:pt>
                <c:pt idx="417">
                  <c:v>45796.573368055557</c:v>
                </c:pt>
                <c:pt idx="418">
                  <c:v>45796.57371527778</c:v>
                </c:pt>
                <c:pt idx="419">
                  <c:v>45796.574062500003</c:v>
                </c:pt>
                <c:pt idx="420">
                  <c:v>45796.57440972222</c:v>
                </c:pt>
                <c:pt idx="421">
                  <c:v>45796.574756944443</c:v>
                </c:pt>
                <c:pt idx="422">
                  <c:v>45796.575104166666</c:v>
                </c:pt>
                <c:pt idx="423">
                  <c:v>45796.57545138889</c:v>
                </c:pt>
                <c:pt idx="424">
                  <c:v>45796.575798611113</c:v>
                </c:pt>
                <c:pt idx="425">
                  <c:v>45796.576145833336</c:v>
                </c:pt>
                <c:pt idx="426">
                  <c:v>45796.576493055552</c:v>
                </c:pt>
                <c:pt idx="427">
                  <c:v>45796.576840277776</c:v>
                </c:pt>
                <c:pt idx="428">
                  <c:v>45796.577187499999</c:v>
                </c:pt>
                <c:pt idx="429">
                  <c:v>45796.577546296299</c:v>
                </c:pt>
                <c:pt idx="430">
                  <c:v>45796.577893518515</c:v>
                </c:pt>
                <c:pt idx="431">
                  <c:v>45796.578240740739</c:v>
                </c:pt>
                <c:pt idx="432">
                  <c:v>45796.578587962962</c:v>
                </c:pt>
                <c:pt idx="433">
                  <c:v>45796.578935185185</c:v>
                </c:pt>
                <c:pt idx="434">
                  <c:v>45796.579282407409</c:v>
                </c:pt>
                <c:pt idx="435">
                  <c:v>45796.579629629632</c:v>
                </c:pt>
                <c:pt idx="436">
                  <c:v>45796.579976851855</c:v>
                </c:pt>
                <c:pt idx="437">
                  <c:v>45796.580324074072</c:v>
                </c:pt>
                <c:pt idx="438">
                  <c:v>45796.580671296295</c:v>
                </c:pt>
                <c:pt idx="439">
                  <c:v>45796.581018518518</c:v>
                </c:pt>
                <c:pt idx="440">
                  <c:v>45796.581365740742</c:v>
                </c:pt>
                <c:pt idx="441">
                  <c:v>45796.581712962965</c:v>
                </c:pt>
                <c:pt idx="442">
                  <c:v>45796.582060185188</c:v>
                </c:pt>
                <c:pt idx="443">
                  <c:v>45796.582407407404</c:v>
                </c:pt>
                <c:pt idx="444">
                  <c:v>45796.582754629628</c:v>
                </c:pt>
                <c:pt idx="445">
                  <c:v>45796.583101851851</c:v>
                </c:pt>
                <c:pt idx="446">
                  <c:v>45796.583449074074</c:v>
                </c:pt>
                <c:pt idx="447">
                  <c:v>45796.583807870367</c:v>
                </c:pt>
                <c:pt idx="448">
                  <c:v>45796.584155092591</c:v>
                </c:pt>
                <c:pt idx="449">
                  <c:v>45796.584502314814</c:v>
                </c:pt>
                <c:pt idx="450">
                  <c:v>45796.584861111114</c:v>
                </c:pt>
                <c:pt idx="451">
                  <c:v>45796.58520833333</c:v>
                </c:pt>
                <c:pt idx="452">
                  <c:v>45796.585555555554</c:v>
                </c:pt>
                <c:pt idx="453">
                  <c:v>45796.585902777777</c:v>
                </c:pt>
                <c:pt idx="454">
                  <c:v>45796.58625</c:v>
                </c:pt>
                <c:pt idx="455">
                  <c:v>45796.586597222224</c:v>
                </c:pt>
                <c:pt idx="456">
                  <c:v>45796.586944444447</c:v>
                </c:pt>
                <c:pt idx="457">
                  <c:v>45796.587291666663</c:v>
                </c:pt>
                <c:pt idx="458">
                  <c:v>45796.587638888886</c:v>
                </c:pt>
                <c:pt idx="459">
                  <c:v>45796.58798611111</c:v>
                </c:pt>
                <c:pt idx="460">
                  <c:v>45796.588333333333</c:v>
                </c:pt>
                <c:pt idx="461">
                  <c:v>45796.588680555556</c:v>
                </c:pt>
                <c:pt idx="462">
                  <c:v>45796.58902777778</c:v>
                </c:pt>
                <c:pt idx="463">
                  <c:v>45796.589386574073</c:v>
                </c:pt>
                <c:pt idx="464">
                  <c:v>45796.589733796296</c:v>
                </c:pt>
                <c:pt idx="465">
                  <c:v>45796.590081018519</c:v>
                </c:pt>
                <c:pt idx="466">
                  <c:v>45796.590428240743</c:v>
                </c:pt>
                <c:pt idx="467">
                  <c:v>45796.590775462966</c:v>
                </c:pt>
                <c:pt idx="468">
                  <c:v>45796.591122685182</c:v>
                </c:pt>
                <c:pt idx="469">
                  <c:v>45796.591469907406</c:v>
                </c:pt>
                <c:pt idx="470">
                  <c:v>45796.591817129629</c:v>
                </c:pt>
                <c:pt idx="471">
                  <c:v>45796.592164351852</c:v>
                </c:pt>
                <c:pt idx="472">
                  <c:v>45796.592511574076</c:v>
                </c:pt>
                <c:pt idx="473">
                  <c:v>45796.592858796299</c:v>
                </c:pt>
                <c:pt idx="474">
                  <c:v>45796.593206018515</c:v>
                </c:pt>
                <c:pt idx="475">
                  <c:v>45796.593553240738</c:v>
                </c:pt>
                <c:pt idx="476">
                  <c:v>45796.593900462962</c:v>
                </c:pt>
                <c:pt idx="477">
                  <c:v>45796.594247685185</c:v>
                </c:pt>
                <c:pt idx="478">
                  <c:v>45796.594594907408</c:v>
                </c:pt>
                <c:pt idx="479">
                  <c:v>45796.594942129632</c:v>
                </c:pt>
                <c:pt idx="480">
                  <c:v>45796.595300925925</c:v>
                </c:pt>
                <c:pt idx="481">
                  <c:v>45796.595648148148</c:v>
                </c:pt>
                <c:pt idx="482">
                  <c:v>45796.595995370371</c:v>
                </c:pt>
                <c:pt idx="483">
                  <c:v>45796.596342592595</c:v>
                </c:pt>
                <c:pt idx="484">
                  <c:v>45796.596689814818</c:v>
                </c:pt>
                <c:pt idx="485">
                  <c:v>45796.597037037034</c:v>
                </c:pt>
                <c:pt idx="486">
                  <c:v>45796.597384259258</c:v>
                </c:pt>
                <c:pt idx="487">
                  <c:v>45796.597731481481</c:v>
                </c:pt>
                <c:pt idx="488">
                  <c:v>45796.598078703704</c:v>
                </c:pt>
                <c:pt idx="489">
                  <c:v>45796.598425925928</c:v>
                </c:pt>
                <c:pt idx="490">
                  <c:v>45796.598773148151</c:v>
                </c:pt>
                <c:pt idx="491">
                  <c:v>45796.599120370367</c:v>
                </c:pt>
                <c:pt idx="492">
                  <c:v>45796.59946759259</c:v>
                </c:pt>
                <c:pt idx="493">
                  <c:v>45796.599814814814</c:v>
                </c:pt>
                <c:pt idx="494">
                  <c:v>45796.600162037037</c:v>
                </c:pt>
                <c:pt idx="495">
                  <c:v>45796.60050925926</c:v>
                </c:pt>
                <c:pt idx="496">
                  <c:v>45796.600856481484</c:v>
                </c:pt>
                <c:pt idx="497">
                  <c:v>45796.601215277777</c:v>
                </c:pt>
                <c:pt idx="498">
                  <c:v>45796.6015625</c:v>
                </c:pt>
                <c:pt idx="499">
                  <c:v>45796.601909722223</c:v>
                </c:pt>
                <c:pt idx="500">
                  <c:v>45796.602256944447</c:v>
                </c:pt>
                <c:pt idx="501">
                  <c:v>45796.60260416667</c:v>
                </c:pt>
                <c:pt idx="502">
                  <c:v>45796.602951388886</c:v>
                </c:pt>
                <c:pt idx="503">
                  <c:v>45796.603298611109</c:v>
                </c:pt>
                <c:pt idx="504">
                  <c:v>45796.603645833333</c:v>
                </c:pt>
                <c:pt idx="505">
                  <c:v>45796.603993055556</c:v>
                </c:pt>
                <c:pt idx="506">
                  <c:v>45796.60434027778</c:v>
                </c:pt>
                <c:pt idx="507">
                  <c:v>45796.604687500003</c:v>
                </c:pt>
                <c:pt idx="508">
                  <c:v>45796.605034722219</c:v>
                </c:pt>
                <c:pt idx="509">
                  <c:v>45796.605381944442</c:v>
                </c:pt>
                <c:pt idx="510">
                  <c:v>45796.605729166666</c:v>
                </c:pt>
                <c:pt idx="511">
                  <c:v>45796.606076388889</c:v>
                </c:pt>
                <c:pt idx="512">
                  <c:v>45796.606423611112</c:v>
                </c:pt>
                <c:pt idx="513">
                  <c:v>45796.606770833336</c:v>
                </c:pt>
                <c:pt idx="514">
                  <c:v>45796.607129629629</c:v>
                </c:pt>
                <c:pt idx="515">
                  <c:v>45796.607476851852</c:v>
                </c:pt>
                <c:pt idx="516">
                  <c:v>45796.607824074075</c:v>
                </c:pt>
                <c:pt idx="517">
                  <c:v>45796.608171296299</c:v>
                </c:pt>
                <c:pt idx="518">
                  <c:v>45796.608518518522</c:v>
                </c:pt>
                <c:pt idx="519">
                  <c:v>45796.608865740738</c:v>
                </c:pt>
                <c:pt idx="520">
                  <c:v>45796.609212962961</c:v>
                </c:pt>
                <c:pt idx="521">
                  <c:v>45796.609560185185</c:v>
                </c:pt>
                <c:pt idx="522">
                  <c:v>45796.609907407408</c:v>
                </c:pt>
                <c:pt idx="523">
                  <c:v>45796.610254629632</c:v>
                </c:pt>
                <c:pt idx="524">
                  <c:v>45796.610601851855</c:v>
                </c:pt>
                <c:pt idx="525">
                  <c:v>45796.610949074071</c:v>
                </c:pt>
                <c:pt idx="526">
                  <c:v>45796.611296296294</c:v>
                </c:pt>
                <c:pt idx="527">
                  <c:v>45796.611643518518</c:v>
                </c:pt>
                <c:pt idx="528">
                  <c:v>45796.611990740741</c:v>
                </c:pt>
                <c:pt idx="529">
                  <c:v>45796.612337962964</c:v>
                </c:pt>
                <c:pt idx="530">
                  <c:v>45796.612685185188</c:v>
                </c:pt>
                <c:pt idx="531">
                  <c:v>45796.613032407404</c:v>
                </c:pt>
                <c:pt idx="532">
                  <c:v>45796.613391203704</c:v>
                </c:pt>
                <c:pt idx="533">
                  <c:v>45796.613738425927</c:v>
                </c:pt>
                <c:pt idx="534">
                  <c:v>45796.614085648151</c:v>
                </c:pt>
                <c:pt idx="535">
                  <c:v>45796.614432870374</c:v>
                </c:pt>
                <c:pt idx="536">
                  <c:v>45796.61478009259</c:v>
                </c:pt>
                <c:pt idx="537">
                  <c:v>45796.615127314813</c:v>
                </c:pt>
                <c:pt idx="538">
                  <c:v>45796.615474537037</c:v>
                </c:pt>
                <c:pt idx="539">
                  <c:v>45796.61582175926</c:v>
                </c:pt>
                <c:pt idx="540">
                  <c:v>45796.616168981483</c:v>
                </c:pt>
                <c:pt idx="541">
                  <c:v>45796.616516203707</c:v>
                </c:pt>
                <c:pt idx="542">
                  <c:v>45796.616863425923</c:v>
                </c:pt>
                <c:pt idx="543">
                  <c:v>45796.617210648146</c:v>
                </c:pt>
                <c:pt idx="544">
                  <c:v>45796.61755787037</c:v>
                </c:pt>
                <c:pt idx="545">
                  <c:v>45796.617905092593</c:v>
                </c:pt>
                <c:pt idx="546">
                  <c:v>45796.618252314816</c:v>
                </c:pt>
                <c:pt idx="547">
                  <c:v>45796.61859953704</c:v>
                </c:pt>
                <c:pt idx="548">
                  <c:v>45796.618946759256</c:v>
                </c:pt>
                <c:pt idx="549">
                  <c:v>45796.619293981479</c:v>
                </c:pt>
                <c:pt idx="550">
                  <c:v>45796.619652777779</c:v>
                </c:pt>
                <c:pt idx="551">
                  <c:v>45796.62</c:v>
                </c:pt>
                <c:pt idx="552">
                  <c:v>45796.620347222219</c:v>
                </c:pt>
                <c:pt idx="553">
                  <c:v>45796.620694444442</c:v>
                </c:pt>
                <c:pt idx="554">
                  <c:v>45796.621041666665</c:v>
                </c:pt>
                <c:pt idx="555">
                  <c:v>45796.621388888889</c:v>
                </c:pt>
                <c:pt idx="556">
                  <c:v>45796.621736111112</c:v>
                </c:pt>
                <c:pt idx="557">
                  <c:v>45796.622083333335</c:v>
                </c:pt>
                <c:pt idx="558">
                  <c:v>45796.622430555559</c:v>
                </c:pt>
                <c:pt idx="559">
                  <c:v>45796.622777777775</c:v>
                </c:pt>
                <c:pt idx="560">
                  <c:v>45796.623124999998</c:v>
                </c:pt>
                <c:pt idx="561">
                  <c:v>45796.623472222222</c:v>
                </c:pt>
                <c:pt idx="562">
                  <c:v>45796.623819444445</c:v>
                </c:pt>
                <c:pt idx="563">
                  <c:v>45796.624166666668</c:v>
                </c:pt>
                <c:pt idx="564">
                  <c:v>45796.624513888892</c:v>
                </c:pt>
                <c:pt idx="565">
                  <c:v>45796.624861111108</c:v>
                </c:pt>
                <c:pt idx="566">
                  <c:v>45796.625208333331</c:v>
                </c:pt>
                <c:pt idx="567">
                  <c:v>45796.625567129631</c:v>
                </c:pt>
                <c:pt idx="568">
                  <c:v>45796.625914351855</c:v>
                </c:pt>
                <c:pt idx="569">
                  <c:v>45796.626261574071</c:v>
                </c:pt>
                <c:pt idx="570">
                  <c:v>45796.626608796294</c:v>
                </c:pt>
                <c:pt idx="571">
                  <c:v>45796.626956018517</c:v>
                </c:pt>
                <c:pt idx="572">
                  <c:v>45796.627303240741</c:v>
                </c:pt>
                <c:pt idx="573">
                  <c:v>45796.627650462964</c:v>
                </c:pt>
                <c:pt idx="574">
                  <c:v>45796.627997685187</c:v>
                </c:pt>
                <c:pt idx="575">
                  <c:v>45796.628344907411</c:v>
                </c:pt>
                <c:pt idx="576">
                  <c:v>45796.628692129627</c:v>
                </c:pt>
                <c:pt idx="577">
                  <c:v>45796.62903935185</c:v>
                </c:pt>
                <c:pt idx="578">
                  <c:v>45796.629386574074</c:v>
                </c:pt>
                <c:pt idx="579">
                  <c:v>45796.629733796297</c:v>
                </c:pt>
                <c:pt idx="580">
                  <c:v>45796.63008101852</c:v>
                </c:pt>
                <c:pt idx="581">
                  <c:v>45796.630428240744</c:v>
                </c:pt>
                <c:pt idx="582">
                  <c:v>45796.63077546296</c:v>
                </c:pt>
                <c:pt idx="583">
                  <c:v>45796.631122685183</c:v>
                </c:pt>
                <c:pt idx="584">
                  <c:v>45796.631481481483</c:v>
                </c:pt>
                <c:pt idx="585">
                  <c:v>45796.631828703707</c:v>
                </c:pt>
                <c:pt idx="586">
                  <c:v>45796.632175925923</c:v>
                </c:pt>
                <c:pt idx="587">
                  <c:v>45796.632523148146</c:v>
                </c:pt>
                <c:pt idx="588">
                  <c:v>45796.632870370369</c:v>
                </c:pt>
                <c:pt idx="589">
                  <c:v>45796.633217592593</c:v>
                </c:pt>
                <c:pt idx="590">
                  <c:v>45796.633564814816</c:v>
                </c:pt>
                <c:pt idx="591">
                  <c:v>45796.633912037039</c:v>
                </c:pt>
                <c:pt idx="592">
                  <c:v>45796.634259259263</c:v>
                </c:pt>
                <c:pt idx="593">
                  <c:v>45796.634606481479</c:v>
                </c:pt>
                <c:pt idx="594">
                  <c:v>45796.634953703702</c:v>
                </c:pt>
                <c:pt idx="595">
                  <c:v>45796.635300925926</c:v>
                </c:pt>
                <c:pt idx="596">
                  <c:v>45796.635648148149</c:v>
                </c:pt>
                <c:pt idx="597">
                  <c:v>45796.635995370372</c:v>
                </c:pt>
                <c:pt idx="598">
                  <c:v>45796.636342592596</c:v>
                </c:pt>
                <c:pt idx="599">
                  <c:v>45796.636689814812</c:v>
                </c:pt>
                <c:pt idx="600">
                  <c:v>45796.637037037035</c:v>
                </c:pt>
                <c:pt idx="601">
                  <c:v>45796.637395833335</c:v>
                </c:pt>
                <c:pt idx="602">
                  <c:v>45796.637743055559</c:v>
                </c:pt>
                <c:pt idx="603">
                  <c:v>45796.638090277775</c:v>
                </c:pt>
                <c:pt idx="604">
                  <c:v>45796.638437499998</c:v>
                </c:pt>
                <c:pt idx="605">
                  <c:v>45796.638784722221</c:v>
                </c:pt>
                <c:pt idx="606">
                  <c:v>45796.639131944445</c:v>
                </c:pt>
                <c:pt idx="607">
                  <c:v>45796.639479166668</c:v>
                </c:pt>
                <c:pt idx="608">
                  <c:v>45796.639826388891</c:v>
                </c:pt>
                <c:pt idx="609">
                  <c:v>45796.640173611115</c:v>
                </c:pt>
                <c:pt idx="610">
                  <c:v>45796.640520833331</c:v>
                </c:pt>
                <c:pt idx="611">
                  <c:v>45796.640868055554</c:v>
                </c:pt>
                <c:pt idx="612">
                  <c:v>45796.641215277778</c:v>
                </c:pt>
                <c:pt idx="613">
                  <c:v>45796.641574074078</c:v>
                </c:pt>
                <c:pt idx="614">
                  <c:v>45796.641921296294</c:v>
                </c:pt>
                <c:pt idx="615">
                  <c:v>45796.642268518517</c:v>
                </c:pt>
                <c:pt idx="616">
                  <c:v>45796.64261574074</c:v>
                </c:pt>
                <c:pt idx="617">
                  <c:v>45796.642962962964</c:v>
                </c:pt>
                <c:pt idx="618">
                  <c:v>45796.643321759257</c:v>
                </c:pt>
                <c:pt idx="619">
                  <c:v>45796.64366898148</c:v>
                </c:pt>
                <c:pt idx="620">
                  <c:v>45796.644016203703</c:v>
                </c:pt>
                <c:pt idx="621">
                  <c:v>45796.644363425927</c:v>
                </c:pt>
                <c:pt idx="622">
                  <c:v>45796.64471064815</c:v>
                </c:pt>
                <c:pt idx="623">
                  <c:v>45796.645057870373</c:v>
                </c:pt>
                <c:pt idx="624">
                  <c:v>45796.645405092589</c:v>
                </c:pt>
                <c:pt idx="625">
                  <c:v>45796.645752314813</c:v>
                </c:pt>
                <c:pt idx="626">
                  <c:v>45796.646099537036</c:v>
                </c:pt>
                <c:pt idx="627">
                  <c:v>45796.64644675926</c:v>
                </c:pt>
                <c:pt idx="628">
                  <c:v>45796.646793981483</c:v>
                </c:pt>
                <c:pt idx="629">
                  <c:v>45796.647141203706</c:v>
                </c:pt>
                <c:pt idx="630">
                  <c:v>45796.647488425922</c:v>
                </c:pt>
                <c:pt idx="631">
                  <c:v>45796.647835648146</c:v>
                </c:pt>
                <c:pt idx="632">
                  <c:v>45796.648182870369</c:v>
                </c:pt>
                <c:pt idx="633">
                  <c:v>45796.648530092592</c:v>
                </c:pt>
                <c:pt idx="634">
                  <c:v>45796.648877314816</c:v>
                </c:pt>
                <c:pt idx="635">
                  <c:v>45796.649236111109</c:v>
                </c:pt>
                <c:pt idx="636">
                  <c:v>45796.649583333332</c:v>
                </c:pt>
                <c:pt idx="637">
                  <c:v>45796.649930555555</c:v>
                </c:pt>
                <c:pt idx="638">
                  <c:v>45796.650277777779</c:v>
                </c:pt>
                <c:pt idx="639">
                  <c:v>45796.650625000002</c:v>
                </c:pt>
                <c:pt idx="640">
                  <c:v>45796.650972222225</c:v>
                </c:pt>
                <c:pt idx="641">
                  <c:v>45796.651319444441</c:v>
                </c:pt>
                <c:pt idx="642">
                  <c:v>45796.651666666665</c:v>
                </c:pt>
                <c:pt idx="643">
                  <c:v>45796.652013888888</c:v>
                </c:pt>
                <c:pt idx="644">
                  <c:v>45796.652361111112</c:v>
                </c:pt>
                <c:pt idx="645">
                  <c:v>45796.652708333335</c:v>
                </c:pt>
                <c:pt idx="646">
                  <c:v>45796.653055555558</c:v>
                </c:pt>
                <c:pt idx="647">
                  <c:v>45796.653402777774</c:v>
                </c:pt>
                <c:pt idx="648">
                  <c:v>45796.653749999998</c:v>
                </c:pt>
                <c:pt idx="649">
                  <c:v>45796.654097222221</c:v>
                </c:pt>
                <c:pt idx="650">
                  <c:v>45796.654444444444</c:v>
                </c:pt>
                <c:pt idx="651">
                  <c:v>45796.654791666668</c:v>
                </c:pt>
                <c:pt idx="652">
                  <c:v>45796.655150462961</c:v>
                </c:pt>
                <c:pt idx="653">
                  <c:v>45796.655497685184</c:v>
                </c:pt>
                <c:pt idx="654">
                  <c:v>45796.655844907407</c:v>
                </c:pt>
                <c:pt idx="655">
                  <c:v>45796.656192129631</c:v>
                </c:pt>
                <c:pt idx="656">
                  <c:v>45796.656539351854</c:v>
                </c:pt>
                <c:pt idx="657">
                  <c:v>45796.656886574077</c:v>
                </c:pt>
                <c:pt idx="658">
                  <c:v>45796.657233796293</c:v>
                </c:pt>
                <c:pt idx="659">
                  <c:v>45796.657581018517</c:v>
                </c:pt>
                <c:pt idx="660">
                  <c:v>45796.65792824074</c:v>
                </c:pt>
                <c:pt idx="661">
                  <c:v>45796.658275462964</c:v>
                </c:pt>
                <c:pt idx="662">
                  <c:v>45796.658622685187</c:v>
                </c:pt>
                <c:pt idx="663">
                  <c:v>45796.65896990741</c:v>
                </c:pt>
                <c:pt idx="664">
                  <c:v>45796.659317129626</c:v>
                </c:pt>
                <c:pt idx="665">
                  <c:v>45796.65966435185</c:v>
                </c:pt>
                <c:pt idx="666">
                  <c:v>45796.660011574073</c:v>
                </c:pt>
                <c:pt idx="667">
                  <c:v>45796.660358796296</c:v>
                </c:pt>
                <c:pt idx="668">
                  <c:v>45796.66070601852</c:v>
                </c:pt>
                <c:pt idx="669">
                  <c:v>45796.661053240743</c:v>
                </c:pt>
                <c:pt idx="670">
                  <c:v>45796.661400462966</c:v>
                </c:pt>
                <c:pt idx="671">
                  <c:v>45796.661759259259</c:v>
                </c:pt>
                <c:pt idx="672">
                  <c:v>45796.662106481483</c:v>
                </c:pt>
                <c:pt idx="673">
                  <c:v>45796.662453703706</c:v>
                </c:pt>
                <c:pt idx="674">
                  <c:v>45796.662800925929</c:v>
                </c:pt>
                <c:pt idx="675">
                  <c:v>45796.663148148145</c:v>
                </c:pt>
                <c:pt idx="676">
                  <c:v>45796.663495370369</c:v>
                </c:pt>
                <c:pt idx="677">
                  <c:v>45796.663842592592</c:v>
                </c:pt>
                <c:pt idx="678">
                  <c:v>45796.664189814815</c:v>
                </c:pt>
                <c:pt idx="679">
                  <c:v>45796.664537037039</c:v>
                </c:pt>
                <c:pt idx="680">
                  <c:v>45796.664884259262</c:v>
                </c:pt>
                <c:pt idx="681">
                  <c:v>45796.665231481478</c:v>
                </c:pt>
                <c:pt idx="682">
                  <c:v>45796.665578703702</c:v>
                </c:pt>
                <c:pt idx="683">
                  <c:v>45796.665925925925</c:v>
                </c:pt>
                <c:pt idx="684">
                  <c:v>45796.666273148148</c:v>
                </c:pt>
                <c:pt idx="685">
                  <c:v>45796.666620370372</c:v>
                </c:pt>
                <c:pt idx="686">
                  <c:v>45796.666967592595</c:v>
                </c:pt>
                <c:pt idx="687">
                  <c:v>45796.667314814818</c:v>
                </c:pt>
                <c:pt idx="688">
                  <c:v>45796.667673611111</c:v>
                </c:pt>
                <c:pt idx="689">
                  <c:v>45796.668020833335</c:v>
                </c:pt>
                <c:pt idx="690">
                  <c:v>45796.668368055558</c:v>
                </c:pt>
                <c:pt idx="691">
                  <c:v>45796.668715277781</c:v>
                </c:pt>
                <c:pt idx="692">
                  <c:v>45796.669062499997</c:v>
                </c:pt>
                <c:pt idx="693">
                  <c:v>45796.669409722221</c:v>
                </c:pt>
                <c:pt idx="694">
                  <c:v>45796.669756944444</c:v>
                </c:pt>
                <c:pt idx="695">
                  <c:v>45796.670104166667</c:v>
                </c:pt>
                <c:pt idx="696">
                  <c:v>45796.670451388891</c:v>
                </c:pt>
                <c:pt idx="697">
                  <c:v>45796.670798611114</c:v>
                </c:pt>
                <c:pt idx="698">
                  <c:v>45796.67114583333</c:v>
                </c:pt>
                <c:pt idx="699">
                  <c:v>45796.671493055554</c:v>
                </c:pt>
                <c:pt idx="700">
                  <c:v>45796.671840277777</c:v>
                </c:pt>
                <c:pt idx="701">
                  <c:v>45796.6721875</c:v>
                </c:pt>
                <c:pt idx="702">
                  <c:v>45796.672534722224</c:v>
                </c:pt>
                <c:pt idx="703">
                  <c:v>45796.672881944447</c:v>
                </c:pt>
                <c:pt idx="704">
                  <c:v>45796.673229166663</c:v>
                </c:pt>
                <c:pt idx="705">
                  <c:v>45796.673587962963</c:v>
                </c:pt>
                <c:pt idx="706">
                  <c:v>45796.673935185187</c:v>
                </c:pt>
                <c:pt idx="707">
                  <c:v>45796.67428240741</c:v>
                </c:pt>
                <c:pt idx="708">
                  <c:v>45796.674629629626</c:v>
                </c:pt>
                <c:pt idx="709">
                  <c:v>45796.674976851849</c:v>
                </c:pt>
                <c:pt idx="710">
                  <c:v>45796.675324074073</c:v>
                </c:pt>
                <c:pt idx="711">
                  <c:v>45796.675671296296</c:v>
                </c:pt>
                <c:pt idx="712">
                  <c:v>45796.676018518519</c:v>
                </c:pt>
                <c:pt idx="713">
                  <c:v>45796.676365740743</c:v>
                </c:pt>
                <c:pt idx="714">
                  <c:v>45796.676712962966</c:v>
                </c:pt>
                <c:pt idx="715">
                  <c:v>45796.677060185182</c:v>
                </c:pt>
                <c:pt idx="716">
                  <c:v>45796.677407407406</c:v>
                </c:pt>
                <c:pt idx="717">
                  <c:v>45796.677754629629</c:v>
                </c:pt>
                <c:pt idx="718">
                  <c:v>45796.678101851852</c:v>
                </c:pt>
                <c:pt idx="719">
                  <c:v>45796.678449074076</c:v>
                </c:pt>
                <c:pt idx="720">
                  <c:v>45796.678796296299</c:v>
                </c:pt>
                <c:pt idx="721">
                  <c:v>45796.679143518515</c:v>
                </c:pt>
                <c:pt idx="722">
                  <c:v>45796.679502314815</c:v>
                </c:pt>
                <c:pt idx="723">
                  <c:v>45796.679849537039</c:v>
                </c:pt>
                <c:pt idx="724">
                  <c:v>45796.680196759262</c:v>
                </c:pt>
                <c:pt idx="725">
                  <c:v>45796.680543981478</c:v>
                </c:pt>
                <c:pt idx="726">
                  <c:v>45796.680891203701</c:v>
                </c:pt>
                <c:pt idx="727">
                  <c:v>45796.681238425925</c:v>
                </c:pt>
                <c:pt idx="728">
                  <c:v>45796.681585648148</c:v>
                </c:pt>
                <c:pt idx="729">
                  <c:v>45796.681932870371</c:v>
                </c:pt>
                <c:pt idx="730">
                  <c:v>45796.682280092595</c:v>
                </c:pt>
                <c:pt idx="731">
                  <c:v>45796.682627314818</c:v>
                </c:pt>
                <c:pt idx="732">
                  <c:v>45796.682974537034</c:v>
                </c:pt>
                <c:pt idx="733">
                  <c:v>45796.683321759258</c:v>
                </c:pt>
                <c:pt idx="734">
                  <c:v>45796.683668981481</c:v>
                </c:pt>
                <c:pt idx="735">
                  <c:v>45796.684016203704</c:v>
                </c:pt>
                <c:pt idx="736">
                  <c:v>45796.684363425928</c:v>
                </c:pt>
                <c:pt idx="737">
                  <c:v>45796.684710648151</c:v>
                </c:pt>
                <c:pt idx="738">
                  <c:v>45796.685057870367</c:v>
                </c:pt>
                <c:pt idx="739">
                  <c:v>45796.685416666667</c:v>
                </c:pt>
                <c:pt idx="740">
                  <c:v>45796.685763888891</c:v>
                </c:pt>
                <c:pt idx="741">
                  <c:v>45796.686111111114</c:v>
                </c:pt>
                <c:pt idx="742">
                  <c:v>45796.68645833333</c:v>
                </c:pt>
                <c:pt idx="743">
                  <c:v>45796.686805555553</c:v>
                </c:pt>
                <c:pt idx="744">
                  <c:v>45796.687152777777</c:v>
                </c:pt>
                <c:pt idx="745">
                  <c:v>45796.6875</c:v>
                </c:pt>
                <c:pt idx="746">
                  <c:v>45796.687847222223</c:v>
                </c:pt>
                <c:pt idx="747">
                  <c:v>45796.688194444447</c:v>
                </c:pt>
                <c:pt idx="748">
                  <c:v>45796.68854166667</c:v>
                </c:pt>
                <c:pt idx="749">
                  <c:v>45796.688888888886</c:v>
                </c:pt>
                <c:pt idx="750">
                  <c:v>45796.689236111109</c:v>
                </c:pt>
                <c:pt idx="751">
                  <c:v>45796.689583333333</c:v>
                </c:pt>
                <c:pt idx="752">
                  <c:v>45796.689930555556</c:v>
                </c:pt>
                <c:pt idx="753">
                  <c:v>45796.69027777778</c:v>
                </c:pt>
                <c:pt idx="754">
                  <c:v>45796.690625000003</c:v>
                </c:pt>
                <c:pt idx="755">
                  <c:v>45796.690972222219</c:v>
                </c:pt>
                <c:pt idx="756">
                  <c:v>45796.691331018519</c:v>
                </c:pt>
                <c:pt idx="757">
                  <c:v>45796.691678240742</c:v>
                </c:pt>
                <c:pt idx="758">
                  <c:v>45796.692025462966</c:v>
                </c:pt>
                <c:pt idx="759">
                  <c:v>45796.692372685182</c:v>
                </c:pt>
                <c:pt idx="760">
                  <c:v>45796.692719907405</c:v>
                </c:pt>
                <c:pt idx="761">
                  <c:v>45796.693067129629</c:v>
                </c:pt>
                <c:pt idx="762">
                  <c:v>45796.693414351852</c:v>
                </c:pt>
                <c:pt idx="763">
                  <c:v>45796.693761574075</c:v>
                </c:pt>
                <c:pt idx="764">
                  <c:v>45796.694108796299</c:v>
                </c:pt>
                <c:pt idx="765">
                  <c:v>45796.694456018522</c:v>
                </c:pt>
                <c:pt idx="766">
                  <c:v>45796.694803240738</c:v>
                </c:pt>
                <c:pt idx="767">
                  <c:v>45796.695150462961</c:v>
                </c:pt>
                <c:pt idx="768">
                  <c:v>45796.695497685185</c:v>
                </c:pt>
                <c:pt idx="769">
                  <c:v>45796.695844907408</c:v>
                </c:pt>
                <c:pt idx="770">
                  <c:v>45796.696192129632</c:v>
                </c:pt>
                <c:pt idx="771">
                  <c:v>45796.696539351855</c:v>
                </c:pt>
                <c:pt idx="772">
                  <c:v>45796.696886574071</c:v>
                </c:pt>
                <c:pt idx="773">
                  <c:v>45796.697245370371</c:v>
                </c:pt>
                <c:pt idx="774">
                  <c:v>45796.697604166664</c:v>
                </c:pt>
                <c:pt idx="775">
                  <c:v>45796.697951388887</c:v>
                </c:pt>
                <c:pt idx="776">
                  <c:v>45796.698298611111</c:v>
                </c:pt>
                <c:pt idx="777">
                  <c:v>45796.698645833334</c:v>
                </c:pt>
                <c:pt idx="778">
                  <c:v>45796.698993055557</c:v>
                </c:pt>
                <c:pt idx="779">
                  <c:v>45796.699340277781</c:v>
                </c:pt>
                <c:pt idx="780">
                  <c:v>45796.699687499997</c:v>
                </c:pt>
                <c:pt idx="781">
                  <c:v>45796.70003472222</c:v>
                </c:pt>
                <c:pt idx="782">
                  <c:v>45796.700381944444</c:v>
                </c:pt>
                <c:pt idx="783">
                  <c:v>45796.700729166667</c:v>
                </c:pt>
                <c:pt idx="784">
                  <c:v>45796.70107638889</c:v>
                </c:pt>
                <c:pt idx="785">
                  <c:v>45796.701423611114</c:v>
                </c:pt>
                <c:pt idx="786">
                  <c:v>45796.701770833337</c:v>
                </c:pt>
                <c:pt idx="787">
                  <c:v>45796.702118055553</c:v>
                </c:pt>
                <c:pt idx="788">
                  <c:v>45796.702465277776</c:v>
                </c:pt>
                <c:pt idx="789">
                  <c:v>45796.7028125</c:v>
                </c:pt>
                <c:pt idx="790">
                  <c:v>45796.7031712963</c:v>
                </c:pt>
                <c:pt idx="791">
                  <c:v>45796.703518518516</c:v>
                </c:pt>
                <c:pt idx="792">
                  <c:v>45796.703865740739</c:v>
                </c:pt>
                <c:pt idx="793">
                  <c:v>45796.704212962963</c:v>
                </c:pt>
                <c:pt idx="794">
                  <c:v>45796.704560185186</c:v>
                </c:pt>
                <c:pt idx="795">
                  <c:v>45796.704907407409</c:v>
                </c:pt>
                <c:pt idx="796">
                  <c:v>45796.705254629633</c:v>
                </c:pt>
                <c:pt idx="797">
                  <c:v>45796.705601851849</c:v>
                </c:pt>
                <c:pt idx="798">
                  <c:v>45796.705949074072</c:v>
                </c:pt>
                <c:pt idx="799">
                  <c:v>45796.706296296295</c:v>
                </c:pt>
                <c:pt idx="800">
                  <c:v>45796.706643518519</c:v>
                </c:pt>
                <c:pt idx="801">
                  <c:v>45796.706990740742</c:v>
                </c:pt>
                <c:pt idx="802">
                  <c:v>45796.707337962966</c:v>
                </c:pt>
                <c:pt idx="803">
                  <c:v>45796.707685185182</c:v>
                </c:pt>
                <c:pt idx="804">
                  <c:v>45796.708032407405</c:v>
                </c:pt>
                <c:pt idx="805">
                  <c:v>45796.708379629628</c:v>
                </c:pt>
                <c:pt idx="806">
                  <c:v>45796.708726851852</c:v>
                </c:pt>
                <c:pt idx="807">
                  <c:v>45796.709074074075</c:v>
                </c:pt>
                <c:pt idx="808">
                  <c:v>45796.709432870368</c:v>
                </c:pt>
                <c:pt idx="809">
                  <c:v>45796.709780092591</c:v>
                </c:pt>
                <c:pt idx="810">
                  <c:v>45796.710127314815</c:v>
                </c:pt>
                <c:pt idx="811">
                  <c:v>45796.710474537038</c:v>
                </c:pt>
                <c:pt idx="812">
                  <c:v>45796.710821759261</c:v>
                </c:pt>
                <c:pt idx="813">
                  <c:v>45796.711168981485</c:v>
                </c:pt>
                <c:pt idx="814">
                  <c:v>45796.711516203701</c:v>
                </c:pt>
                <c:pt idx="815">
                  <c:v>45796.711863425924</c:v>
                </c:pt>
                <c:pt idx="816">
                  <c:v>45796.712210648147</c:v>
                </c:pt>
                <c:pt idx="817">
                  <c:v>45796.712557870371</c:v>
                </c:pt>
                <c:pt idx="818">
                  <c:v>45796.712905092594</c:v>
                </c:pt>
                <c:pt idx="819">
                  <c:v>45796.713252314818</c:v>
                </c:pt>
                <c:pt idx="820">
                  <c:v>45796.713599537034</c:v>
                </c:pt>
                <c:pt idx="821">
                  <c:v>45796.713946759257</c:v>
                </c:pt>
                <c:pt idx="822">
                  <c:v>45796.71429398148</c:v>
                </c:pt>
                <c:pt idx="823">
                  <c:v>45796.714641203704</c:v>
                </c:pt>
                <c:pt idx="824">
                  <c:v>45796.714988425927</c:v>
                </c:pt>
                <c:pt idx="825">
                  <c:v>45796.71534722222</c:v>
                </c:pt>
                <c:pt idx="826">
                  <c:v>45796.715694444443</c:v>
                </c:pt>
                <c:pt idx="827">
                  <c:v>45796.716041666667</c:v>
                </c:pt>
                <c:pt idx="828">
                  <c:v>45796.71638888889</c:v>
                </c:pt>
                <c:pt idx="829">
                  <c:v>45796.716736111113</c:v>
                </c:pt>
                <c:pt idx="830">
                  <c:v>45796.717083333337</c:v>
                </c:pt>
                <c:pt idx="831">
                  <c:v>45796.717430555553</c:v>
                </c:pt>
                <c:pt idx="832">
                  <c:v>45796.717777777776</c:v>
                </c:pt>
                <c:pt idx="833">
                  <c:v>45796.718124999999</c:v>
                </c:pt>
                <c:pt idx="834">
                  <c:v>45796.718472222223</c:v>
                </c:pt>
                <c:pt idx="835">
                  <c:v>45796.718819444446</c:v>
                </c:pt>
                <c:pt idx="836">
                  <c:v>45796.719166666669</c:v>
                </c:pt>
                <c:pt idx="837">
                  <c:v>45796.719513888886</c:v>
                </c:pt>
                <c:pt idx="838">
                  <c:v>45796.719861111109</c:v>
                </c:pt>
                <c:pt idx="839">
                  <c:v>45796.720208333332</c:v>
                </c:pt>
                <c:pt idx="840">
                  <c:v>45796.720555555556</c:v>
                </c:pt>
                <c:pt idx="841">
                  <c:v>45796.720902777779</c:v>
                </c:pt>
                <c:pt idx="842">
                  <c:v>45796.721250000002</c:v>
                </c:pt>
                <c:pt idx="843">
                  <c:v>45796.721608796295</c:v>
                </c:pt>
                <c:pt idx="844">
                  <c:v>45796.721956018519</c:v>
                </c:pt>
                <c:pt idx="845">
                  <c:v>45796.722303240742</c:v>
                </c:pt>
                <c:pt idx="846">
                  <c:v>45796.722650462965</c:v>
                </c:pt>
                <c:pt idx="847">
                  <c:v>45796.722997685189</c:v>
                </c:pt>
                <c:pt idx="848">
                  <c:v>45796.723344907405</c:v>
                </c:pt>
                <c:pt idx="849">
                  <c:v>45796.723692129628</c:v>
                </c:pt>
                <c:pt idx="850">
                  <c:v>45796.724039351851</c:v>
                </c:pt>
                <c:pt idx="851">
                  <c:v>45796.724386574075</c:v>
                </c:pt>
                <c:pt idx="852">
                  <c:v>45796.724733796298</c:v>
                </c:pt>
                <c:pt idx="853">
                  <c:v>45796.725081018521</c:v>
                </c:pt>
                <c:pt idx="854">
                  <c:v>45796.725428240738</c:v>
                </c:pt>
                <c:pt idx="855">
                  <c:v>45796.725775462961</c:v>
                </c:pt>
                <c:pt idx="856">
                  <c:v>45796.726122685184</c:v>
                </c:pt>
                <c:pt idx="857">
                  <c:v>45796.726469907408</c:v>
                </c:pt>
                <c:pt idx="858">
                  <c:v>45796.726817129631</c:v>
                </c:pt>
                <c:pt idx="859">
                  <c:v>45796.727164351854</c:v>
                </c:pt>
                <c:pt idx="860">
                  <c:v>45796.727523148147</c:v>
                </c:pt>
                <c:pt idx="861">
                  <c:v>45796.727870370371</c:v>
                </c:pt>
                <c:pt idx="862">
                  <c:v>45796.728217592594</c:v>
                </c:pt>
                <c:pt idx="863">
                  <c:v>45796.728564814817</c:v>
                </c:pt>
                <c:pt idx="864">
                  <c:v>45796.728912037041</c:v>
                </c:pt>
                <c:pt idx="865">
                  <c:v>45796.729259259257</c:v>
                </c:pt>
                <c:pt idx="866">
                  <c:v>45796.72960648148</c:v>
                </c:pt>
                <c:pt idx="867">
                  <c:v>45796.729953703703</c:v>
                </c:pt>
                <c:pt idx="868">
                  <c:v>45796.730300925927</c:v>
                </c:pt>
                <c:pt idx="869">
                  <c:v>45796.73064814815</c:v>
                </c:pt>
                <c:pt idx="870">
                  <c:v>45796.730995370373</c:v>
                </c:pt>
                <c:pt idx="871">
                  <c:v>45796.731342592589</c:v>
                </c:pt>
                <c:pt idx="872">
                  <c:v>45796.731689814813</c:v>
                </c:pt>
                <c:pt idx="873">
                  <c:v>45796.732037037036</c:v>
                </c:pt>
                <c:pt idx="874">
                  <c:v>45796.73238425926</c:v>
                </c:pt>
                <c:pt idx="875">
                  <c:v>45796.732731481483</c:v>
                </c:pt>
                <c:pt idx="876">
                  <c:v>45796.733078703706</c:v>
                </c:pt>
                <c:pt idx="877">
                  <c:v>45796.733425925922</c:v>
                </c:pt>
                <c:pt idx="878">
                  <c:v>45796.733784722222</c:v>
                </c:pt>
                <c:pt idx="879">
                  <c:v>45796.734131944446</c:v>
                </c:pt>
                <c:pt idx="880">
                  <c:v>45796.734479166669</c:v>
                </c:pt>
                <c:pt idx="881">
                  <c:v>45796.734826388885</c:v>
                </c:pt>
                <c:pt idx="882">
                  <c:v>45796.735173611109</c:v>
                </c:pt>
                <c:pt idx="883">
                  <c:v>45796.735520833332</c:v>
                </c:pt>
                <c:pt idx="884">
                  <c:v>45796.735868055555</c:v>
                </c:pt>
                <c:pt idx="885">
                  <c:v>45796.736215277779</c:v>
                </c:pt>
                <c:pt idx="886">
                  <c:v>45796.736562500002</c:v>
                </c:pt>
                <c:pt idx="887">
                  <c:v>45796.736909722225</c:v>
                </c:pt>
                <c:pt idx="888">
                  <c:v>45796.737256944441</c:v>
                </c:pt>
                <c:pt idx="889">
                  <c:v>45796.737604166665</c:v>
                </c:pt>
                <c:pt idx="890">
                  <c:v>45796.737951388888</c:v>
                </c:pt>
                <c:pt idx="891">
                  <c:v>45796.738298611112</c:v>
                </c:pt>
                <c:pt idx="892">
                  <c:v>45796.738645833335</c:v>
                </c:pt>
                <c:pt idx="893">
                  <c:v>45796.738993055558</c:v>
                </c:pt>
                <c:pt idx="894">
                  <c:v>45796.739351851851</c:v>
                </c:pt>
                <c:pt idx="895">
                  <c:v>45796.739699074074</c:v>
                </c:pt>
                <c:pt idx="896">
                  <c:v>45796.740046296298</c:v>
                </c:pt>
                <c:pt idx="897">
                  <c:v>45796.740393518521</c:v>
                </c:pt>
                <c:pt idx="898">
                  <c:v>45796.740740740737</c:v>
                </c:pt>
                <c:pt idx="899">
                  <c:v>45796.741087962961</c:v>
                </c:pt>
                <c:pt idx="900">
                  <c:v>45796.741435185184</c:v>
                </c:pt>
                <c:pt idx="901">
                  <c:v>45796.741782407407</c:v>
                </c:pt>
                <c:pt idx="902">
                  <c:v>45796.742129629631</c:v>
                </c:pt>
                <c:pt idx="903">
                  <c:v>45796.742476851854</c:v>
                </c:pt>
                <c:pt idx="904">
                  <c:v>45796.742824074077</c:v>
                </c:pt>
                <c:pt idx="905">
                  <c:v>45796.743171296293</c:v>
                </c:pt>
                <c:pt idx="906">
                  <c:v>45796.743518518517</c:v>
                </c:pt>
                <c:pt idx="907">
                  <c:v>45796.74386574074</c:v>
                </c:pt>
                <c:pt idx="908">
                  <c:v>45796.744212962964</c:v>
                </c:pt>
                <c:pt idx="909">
                  <c:v>45796.744560185187</c:v>
                </c:pt>
                <c:pt idx="910">
                  <c:v>45796.74490740741</c:v>
                </c:pt>
                <c:pt idx="911">
                  <c:v>45796.745254629626</c:v>
                </c:pt>
                <c:pt idx="912">
                  <c:v>45796.745613425926</c:v>
                </c:pt>
                <c:pt idx="913">
                  <c:v>45796.74596064815</c:v>
                </c:pt>
                <c:pt idx="914">
                  <c:v>45796.746307870373</c:v>
                </c:pt>
                <c:pt idx="915">
                  <c:v>45796.746655092589</c:v>
                </c:pt>
                <c:pt idx="916">
                  <c:v>45796.747002314813</c:v>
                </c:pt>
                <c:pt idx="917">
                  <c:v>45796.747349537036</c:v>
                </c:pt>
                <c:pt idx="918">
                  <c:v>45796.747696759259</c:v>
                </c:pt>
                <c:pt idx="919">
                  <c:v>45796.748043981483</c:v>
                </c:pt>
                <c:pt idx="920">
                  <c:v>45796.748391203706</c:v>
                </c:pt>
                <c:pt idx="921">
                  <c:v>45796.748738425929</c:v>
                </c:pt>
                <c:pt idx="922">
                  <c:v>45796.749085648145</c:v>
                </c:pt>
                <c:pt idx="923">
                  <c:v>45796.749432870369</c:v>
                </c:pt>
                <c:pt idx="924">
                  <c:v>45796.749780092592</c:v>
                </c:pt>
                <c:pt idx="925">
                  <c:v>45796.750127314815</c:v>
                </c:pt>
                <c:pt idx="926">
                  <c:v>45796.750486111108</c:v>
                </c:pt>
                <c:pt idx="927">
                  <c:v>45796.750833333332</c:v>
                </c:pt>
                <c:pt idx="928">
                  <c:v>45796.751180555555</c:v>
                </c:pt>
                <c:pt idx="929">
                  <c:v>45796.751539351855</c:v>
                </c:pt>
                <c:pt idx="930">
                  <c:v>45796.751886574071</c:v>
                </c:pt>
                <c:pt idx="931">
                  <c:v>45796.752233796295</c:v>
                </c:pt>
                <c:pt idx="932">
                  <c:v>45796.752581018518</c:v>
                </c:pt>
                <c:pt idx="933">
                  <c:v>45796.752928240741</c:v>
                </c:pt>
                <c:pt idx="934">
                  <c:v>45796.753275462965</c:v>
                </c:pt>
                <c:pt idx="935">
                  <c:v>45796.753622685188</c:v>
                </c:pt>
                <c:pt idx="936">
                  <c:v>45796.753969907404</c:v>
                </c:pt>
                <c:pt idx="937">
                  <c:v>45796.754317129627</c:v>
                </c:pt>
                <c:pt idx="938">
                  <c:v>45796.754664351851</c:v>
                </c:pt>
                <c:pt idx="939">
                  <c:v>45796.755011574074</c:v>
                </c:pt>
                <c:pt idx="940">
                  <c:v>45796.755358796298</c:v>
                </c:pt>
                <c:pt idx="941">
                  <c:v>45796.755706018521</c:v>
                </c:pt>
                <c:pt idx="942">
                  <c:v>45796.756053240744</c:v>
                </c:pt>
                <c:pt idx="943">
                  <c:v>45796.75640046296</c:v>
                </c:pt>
                <c:pt idx="944">
                  <c:v>45796.756747685184</c:v>
                </c:pt>
                <c:pt idx="945">
                  <c:v>45796.757094907407</c:v>
                </c:pt>
                <c:pt idx="946">
                  <c:v>45796.757453703707</c:v>
                </c:pt>
                <c:pt idx="947">
                  <c:v>45796.757800925923</c:v>
                </c:pt>
                <c:pt idx="948">
                  <c:v>45796.758148148147</c:v>
                </c:pt>
                <c:pt idx="949">
                  <c:v>45796.75849537037</c:v>
                </c:pt>
                <c:pt idx="950">
                  <c:v>45796.758842592593</c:v>
                </c:pt>
                <c:pt idx="951">
                  <c:v>45796.759189814817</c:v>
                </c:pt>
                <c:pt idx="952">
                  <c:v>45796.75953703704</c:v>
                </c:pt>
                <c:pt idx="953">
                  <c:v>45796.759884259256</c:v>
                </c:pt>
                <c:pt idx="954">
                  <c:v>45796.760231481479</c:v>
                </c:pt>
                <c:pt idx="955">
                  <c:v>45796.760578703703</c:v>
                </c:pt>
                <c:pt idx="956">
                  <c:v>45796.760925925926</c:v>
                </c:pt>
                <c:pt idx="957">
                  <c:v>45796.761273148149</c:v>
                </c:pt>
                <c:pt idx="958">
                  <c:v>45796.761620370373</c:v>
                </c:pt>
                <c:pt idx="959">
                  <c:v>45796.761967592596</c:v>
                </c:pt>
                <c:pt idx="960">
                  <c:v>45796.762314814812</c:v>
                </c:pt>
                <c:pt idx="961">
                  <c:v>45796.762662037036</c:v>
                </c:pt>
                <c:pt idx="962">
                  <c:v>45796.763009259259</c:v>
                </c:pt>
                <c:pt idx="963">
                  <c:v>45796.763368055559</c:v>
                </c:pt>
                <c:pt idx="964">
                  <c:v>45796.763715277775</c:v>
                </c:pt>
                <c:pt idx="965">
                  <c:v>45796.764062499999</c:v>
                </c:pt>
                <c:pt idx="966">
                  <c:v>45796.764409722222</c:v>
                </c:pt>
                <c:pt idx="967">
                  <c:v>45796.764756944445</c:v>
                </c:pt>
                <c:pt idx="968">
                  <c:v>45796.765104166669</c:v>
                </c:pt>
                <c:pt idx="969">
                  <c:v>45796.765451388892</c:v>
                </c:pt>
                <c:pt idx="970">
                  <c:v>45796.765798611108</c:v>
                </c:pt>
                <c:pt idx="971">
                  <c:v>45796.766145833331</c:v>
                </c:pt>
                <c:pt idx="972">
                  <c:v>45796.766493055555</c:v>
                </c:pt>
                <c:pt idx="973">
                  <c:v>45796.766840277778</c:v>
                </c:pt>
                <c:pt idx="974">
                  <c:v>45796.767187500001</c:v>
                </c:pt>
                <c:pt idx="975">
                  <c:v>45796.767534722225</c:v>
                </c:pt>
                <c:pt idx="976">
                  <c:v>45796.767881944441</c:v>
                </c:pt>
                <c:pt idx="977">
                  <c:v>45796.768229166664</c:v>
                </c:pt>
                <c:pt idx="978">
                  <c:v>45796.768576388888</c:v>
                </c:pt>
                <c:pt idx="979">
                  <c:v>45796.768923611111</c:v>
                </c:pt>
                <c:pt idx="980">
                  <c:v>45796.769282407404</c:v>
                </c:pt>
                <c:pt idx="981">
                  <c:v>45796.769629629627</c:v>
                </c:pt>
                <c:pt idx="982">
                  <c:v>45796.769976851851</c:v>
                </c:pt>
                <c:pt idx="983">
                  <c:v>45796.770324074074</c:v>
                </c:pt>
                <c:pt idx="984">
                  <c:v>45796.770671296297</c:v>
                </c:pt>
                <c:pt idx="985">
                  <c:v>45796.771018518521</c:v>
                </c:pt>
                <c:pt idx="986">
                  <c:v>45796.771365740744</c:v>
                </c:pt>
                <c:pt idx="987">
                  <c:v>45796.77171296296</c:v>
                </c:pt>
                <c:pt idx="988">
                  <c:v>45796.772060185183</c:v>
                </c:pt>
                <c:pt idx="989">
                  <c:v>45796.772407407407</c:v>
                </c:pt>
                <c:pt idx="990">
                  <c:v>45796.77275462963</c:v>
                </c:pt>
                <c:pt idx="991">
                  <c:v>45796.773101851853</c:v>
                </c:pt>
                <c:pt idx="992">
                  <c:v>45796.773449074077</c:v>
                </c:pt>
                <c:pt idx="993">
                  <c:v>45796.773796296293</c:v>
                </c:pt>
                <c:pt idx="994">
                  <c:v>45796.774143518516</c:v>
                </c:pt>
                <c:pt idx="995">
                  <c:v>45796.77449074074</c:v>
                </c:pt>
                <c:pt idx="996">
                  <c:v>45796.774837962963</c:v>
                </c:pt>
                <c:pt idx="997">
                  <c:v>45796.775196759256</c:v>
                </c:pt>
                <c:pt idx="998">
                  <c:v>45796.775543981479</c:v>
                </c:pt>
                <c:pt idx="999">
                  <c:v>45796.775891203702</c:v>
                </c:pt>
                <c:pt idx="1000">
                  <c:v>45796.776238425926</c:v>
                </c:pt>
                <c:pt idx="1001">
                  <c:v>45796.776585648149</c:v>
                </c:pt>
                <c:pt idx="1002">
                  <c:v>45796.776932870373</c:v>
                </c:pt>
                <c:pt idx="1003">
                  <c:v>45796.777280092596</c:v>
                </c:pt>
                <c:pt idx="1004">
                  <c:v>45796.777627314812</c:v>
                </c:pt>
                <c:pt idx="1005">
                  <c:v>45796.777974537035</c:v>
                </c:pt>
                <c:pt idx="1006">
                  <c:v>45796.778321759259</c:v>
                </c:pt>
                <c:pt idx="1007">
                  <c:v>45796.778668981482</c:v>
                </c:pt>
                <c:pt idx="1008">
                  <c:v>45796.779016203705</c:v>
                </c:pt>
                <c:pt idx="1009">
                  <c:v>45796.779363425929</c:v>
                </c:pt>
                <c:pt idx="1010">
                  <c:v>45796.779710648145</c:v>
                </c:pt>
                <c:pt idx="1011">
                  <c:v>45796.780057870368</c:v>
                </c:pt>
                <c:pt idx="1012">
                  <c:v>45796.780405092592</c:v>
                </c:pt>
                <c:pt idx="1013">
                  <c:v>45796.780752314815</c:v>
                </c:pt>
                <c:pt idx="1014">
                  <c:v>45796.781111111108</c:v>
                </c:pt>
                <c:pt idx="1015">
                  <c:v>45796.781458333331</c:v>
                </c:pt>
                <c:pt idx="1016">
                  <c:v>45796.781805555554</c:v>
                </c:pt>
                <c:pt idx="1017">
                  <c:v>45796.782152777778</c:v>
                </c:pt>
                <c:pt idx="1018">
                  <c:v>45796.782500000001</c:v>
                </c:pt>
                <c:pt idx="1019">
                  <c:v>45796.782847222225</c:v>
                </c:pt>
                <c:pt idx="1020">
                  <c:v>45796.783194444448</c:v>
                </c:pt>
                <c:pt idx="1021">
                  <c:v>45796.783541666664</c:v>
                </c:pt>
                <c:pt idx="1022">
                  <c:v>45796.783888888887</c:v>
                </c:pt>
                <c:pt idx="1023">
                  <c:v>45796.784236111111</c:v>
                </c:pt>
                <c:pt idx="1024">
                  <c:v>45796.784583333334</c:v>
                </c:pt>
                <c:pt idx="1025">
                  <c:v>45796.784930555557</c:v>
                </c:pt>
                <c:pt idx="1026">
                  <c:v>45796.785277777781</c:v>
                </c:pt>
                <c:pt idx="1027">
                  <c:v>45796.785624999997</c:v>
                </c:pt>
                <c:pt idx="1028">
                  <c:v>45796.78597222222</c:v>
                </c:pt>
                <c:pt idx="1029">
                  <c:v>45796.786319444444</c:v>
                </c:pt>
                <c:pt idx="1030">
                  <c:v>45796.786666666667</c:v>
                </c:pt>
                <c:pt idx="1031">
                  <c:v>45796.78702546296</c:v>
                </c:pt>
                <c:pt idx="1032">
                  <c:v>45796.787372685183</c:v>
                </c:pt>
                <c:pt idx="1033">
                  <c:v>45796.787719907406</c:v>
                </c:pt>
                <c:pt idx="1034">
                  <c:v>45796.78806712963</c:v>
                </c:pt>
                <c:pt idx="1035">
                  <c:v>45796.788414351853</c:v>
                </c:pt>
                <c:pt idx="1036">
                  <c:v>45796.788761574076</c:v>
                </c:pt>
                <c:pt idx="1037">
                  <c:v>45796.7891087963</c:v>
                </c:pt>
                <c:pt idx="1038">
                  <c:v>45796.789456018516</c:v>
                </c:pt>
                <c:pt idx="1039">
                  <c:v>45796.789803240739</c:v>
                </c:pt>
                <c:pt idx="1040">
                  <c:v>45796.790150462963</c:v>
                </c:pt>
                <c:pt idx="1041">
                  <c:v>45796.790497685186</c:v>
                </c:pt>
                <c:pt idx="1042">
                  <c:v>45796.790844907409</c:v>
                </c:pt>
                <c:pt idx="1043">
                  <c:v>45796.791192129633</c:v>
                </c:pt>
                <c:pt idx="1044">
                  <c:v>45796.791539351849</c:v>
                </c:pt>
                <c:pt idx="1045">
                  <c:v>45796.791886574072</c:v>
                </c:pt>
                <c:pt idx="1046">
                  <c:v>45796.792233796295</c:v>
                </c:pt>
                <c:pt idx="1047">
                  <c:v>45796.792581018519</c:v>
                </c:pt>
                <c:pt idx="1048">
                  <c:v>45796.792939814812</c:v>
                </c:pt>
                <c:pt idx="1049">
                  <c:v>45796.793287037035</c:v>
                </c:pt>
                <c:pt idx="1050">
                  <c:v>45796.793634259258</c:v>
                </c:pt>
                <c:pt idx="1051">
                  <c:v>45796.793981481482</c:v>
                </c:pt>
                <c:pt idx="1052">
                  <c:v>45796.794328703705</c:v>
                </c:pt>
                <c:pt idx="1053">
                  <c:v>45796.794675925928</c:v>
                </c:pt>
                <c:pt idx="1054">
                  <c:v>45796.795023148145</c:v>
                </c:pt>
                <c:pt idx="1055">
                  <c:v>45796.795370370368</c:v>
                </c:pt>
                <c:pt idx="1056">
                  <c:v>45796.795717592591</c:v>
                </c:pt>
                <c:pt idx="1057">
                  <c:v>45796.796064814815</c:v>
                </c:pt>
                <c:pt idx="1058">
                  <c:v>45796.796412037038</c:v>
                </c:pt>
                <c:pt idx="1059">
                  <c:v>45796.796759259261</c:v>
                </c:pt>
                <c:pt idx="1060">
                  <c:v>45796.797106481485</c:v>
                </c:pt>
                <c:pt idx="1061">
                  <c:v>45796.797453703701</c:v>
                </c:pt>
                <c:pt idx="1062">
                  <c:v>45796.797800925924</c:v>
                </c:pt>
                <c:pt idx="1063">
                  <c:v>45796.798148148147</c:v>
                </c:pt>
                <c:pt idx="1064">
                  <c:v>45796.798495370371</c:v>
                </c:pt>
                <c:pt idx="1065">
                  <c:v>45796.798842592594</c:v>
                </c:pt>
                <c:pt idx="1066">
                  <c:v>45796.799201388887</c:v>
                </c:pt>
                <c:pt idx="1067">
                  <c:v>45796.79954861111</c:v>
                </c:pt>
                <c:pt idx="1068">
                  <c:v>45796.799895833334</c:v>
                </c:pt>
                <c:pt idx="1069">
                  <c:v>45796.800243055557</c:v>
                </c:pt>
                <c:pt idx="1070">
                  <c:v>45796.80059027778</c:v>
                </c:pt>
                <c:pt idx="1071">
                  <c:v>45796.800937499997</c:v>
                </c:pt>
                <c:pt idx="1072">
                  <c:v>45796.80128472222</c:v>
                </c:pt>
                <c:pt idx="1073">
                  <c:v>45796.801631944443</c:v>
                </c:pt>
                <c:pt idx="1074">
                  <c:v>45796.801979166667</c:v>
                </c:pt>
                <c:pt idx="1075">
                  <c:v>45796.80232638889</c:v>
                </c:pt>
                <c:pt idx="1076">
                  <c:v>45796.802673611113</c:v>
                </c:pt>
                <c:pt idx="1077">
                  <c:v>45796.803020833337</c:v>
                </c:pt>
                <c:pt idx="1078">
                  <c:v>45796.803368055553</c:v>
                </c:pt>
                <c:pt idx="1079">
                  <c:v>45796.803715277776</c:v>
                </c:pt>
                <c:pt idx="1080">
                  <c:v>45796.804062499999</c:v>
                </c:pt>
                <c:pt idx="1081">
                  <c:v>45796.804409722223</c:v>
                </c:pt>
                <c:pt idx="1082">
                  <c:v>45796.804756944446</c:v>
                </c:pt>
                <c:pt idx="1083">
                  <c:v>45796.805115740739</c:v>
                </c:pt>
                <c:pt idx="1084">
                  <c:v>45796.805462962962</c:v>
                </c:pt>
                <c:pt idx="1085">
                  <c:v>45796.805810185186</c:v>
                </c:pt>
                <c:pt idx="1086">
                  <c:v>45796.806157407409</c:v>
                </c:pt>
                <c:pt idx="1087">
                  <c:v>45796.806504629632</c:v>
                </c:pt>
                <c:pt idx="1088">
                  <c:v>45796.806851851848</c:v>
                </c:pt>
                <c:pt idx="1089">
                  <c:v>45796.807199074072</c:v>
                </c:pt>
                <c:pt idx="1090">
                  <c:v>45796.807546296295</c:v>
                </c:pt>
                <c:pt idx="1091">
                  <c:v>45796.807893518519</c:v>
                </c:pt>
                <c:pt idx="1092">
                  <c:v>45796.808240740742</c:v>
                </c:pt>
                <c:pt idx="1093">
                  <c:v>45796.808587962965</c:v>
                </c:pt>
                <c:pt idx="1094">
                  <c:v>45796.808935185189</c:v>
                </c:pt>
                <c:pt idx="1095">
                  <c:v>45796.809282407405</c:v>
                </c:pt>
                <c:pt idx="1096">
                  <c:v>45796.809629629628</c:v>
                </c:pt>
                <c:pt idx="1097">
                  <c:v>45796.809976851851</c:v>
                </c:pt>
                <c:pt idx="1098">
                  <c:v>45796.810324074075</c:v>
                </c:pt>
                <c:pt idx="1099">
                  <c:v>45796.810671296298</c:v>
                </c:pt>
                <c:pt idx="1100">
                  <c:v>45796.811030092591</c:v>
                </c:pt>
                <c:pt idx="1101">
                  <c:v>45796.811377314814</c:v>
                </c:pt>
                <c:pt idx="1102">
                  <c:v>45796.811724537038</c:v>
                </c:pt>
                <c:pt idx="1103">
                  <c:v>45796.812071759261</c:v>
                </c:pt>
                <c:pt idx="1104">
                  <c:v>45796.812430555554</c:v>
                </c:pt>
                <c:pt idx="1105">
                  <c:v>45796.812777777777</c:v>
                </c:pt>
                <c:pt idx="1106">
                  <c:v>45796.813125000001</c:v>
                </c:pt>
                <c:pt idx="1107">
                  <c:v>45796.813472222224</c:v>
                </c:pt>
                <c:pt idx="1108">
                  <c:v>45796.813819444447</c:v>
                </c:pt>
                <c:pt idx="1109">
                  <c:v>45796.814166666663</c:v>
                </c:pt>
                <c:pt idx="1110">
                  <c:v>45796.814513888887</c:v>
                </c:pt>
                <c:pt idx="1111">
                  <c:v>45796.81486111111</c:v>
                </c:pt>
                <c:pt idx="1112">
                  <c:v>45796.815208333333</c:v>
                </c:pt>
                <c:pt idx="1113">
                  <c:v>45796.815555555557</c:v>
                </c:pt>
                <c:pt idx="1114">
                  <c:v>45796.81590277778</c:v>
                </c:pt>
                <c:pt idx="1115">
                  <c:v>45796.816250000003</c:v>
                </c:pt>
                <c:pt idx="1116">
                  <c:v>45796.81659722222</c:v>
                </c:pt>
                <c:pt idx="1117">
                  <c:v>45796.81695601852</c:v>
                </c:pt>
                <c:pt idx="1118">
                  <c:v>45796.817303240743</c:v>
                </c:pt>
                <c:pt idx="1119">
                  <c:v>45796.817650462966</c:v>
                </c:pt>
                <c:pt idx="1120">
                  <c:v>45796.817997685182</c:v>
                </c:pt>
                <c:pt idx="1121">
                  <c:v>45796.818344907406</c:v>
                </c:pt>
                <c:pt idx="1122">
                  <c:v>45796.818692129629</c:v>
                </c:pt>
                <c:pt idx="1123">
                  <c:v>45796.819039351853</c:v>
                </c:pt>
                <c:pt idx="1124">
                  <c:v>45796.819386574076</c:v>
                </c:pt>
                <c:pt idx="1125">
                  <c:v>45796.819733796299</c:v>
                </c:pt>
                <c:pt idx="1126">
                  <c:v>45796.820081018515</c:v>
                </c:pt>
                <c:pt idx="1127">
                  <c:v>45796.820428240739</c:v>
                </c:pt>
                <c:pt idx="1128">
                  <c:v>45796.820775462962</c:v>
                </c:pt>
                <c:pt idx="1129">
                  <c:v>45796.821122685185</c:v>
                </c:pt>
                <c:pt idx="1130">
                  <c:v>45796.821469907409</c:v>
                </c:pt>
                <c:pt idx="1131">
                  <c:v>45796.821817129632</c:v>
                </c:pt>
                <c:pt idx="1132">
                  <c:v>45796.822164351855</c:v>
                </c:pt>
                <c:pt idx="1133">
                  <c:v>45796.822511574072</c:v>
                </c:pt>
                <c:pt idx="1134">
                  <c:v>45796.822858796295</c:v>
                </c:pt>
                <c:pt idx="1135">
                  <c:v>45796.823217592595</c:v>
                </c:pt>
                <c:pt idx="1136">
                  <c:v>45796.823564814818</c:v>
                </c:pt>
                <c:pt idx="1137">
                  <c:v>45796.823912037034</c:v>
                </c:pt>
                <c:pt idx="1138">
                  <c:v>45796.824259259258</c:v>
                </c:pt>
                <c:pt idx="1139">
                  <c:v>45796.824606481481</c:v>
                </c:pt>
                <c:pt idx="1140">
                  <c:v>45796.824953703705</c:v>
                </c:pt>
                <c:pt idx="1141">
                  <c:v>45796.825300925928</c:v>
                </c:pt>
                <c:pt idx="1142">
                  <c:v>45796.825648148151</c:v>
                </c:pt>
                <c:pt idx="1143">
                  <c:v>45796.825995370367</c:v>
                </c:pt>
                <c:pt idx="1144">
                  <c:v>45796.826342592591</c:v>
                </c:pt>
                <c:pt idx="1145">
                  <c:v>45796.826689814814</c:v>
                </c:pt>
                <c:pt idx="1146">
                  <c:v>45796.827037037037</c:v>
                </c:pt>
                <c:pt idx="1147">
                  <c:v>45796.827384259261</c:v>
                </c:pt>
                <c:pt idx="1148">
                  <c:v>45796.827731481484</c:v>
                </c:pt>
                <c:pt idx="1149">
                  <c:v>45796.8280787037</c:v>
                </c:pt>
                <c:pt idx="1150">
                  <c:v>45796.828425925924</c:v>
                </c:pt>
                <c:pt idx="1151">
                  <c:v>45796.828784722224</c:v>
                </c:pt>
                <c:pt idx="1152">
                  <c:v>45796.829131944447</c:v>
                </c:pt>
                <c:pt idx="1153">
                  <c:v>45796.829479166663</c:v>
                </c:pt>
                <c:pt idx="1154">
                  <c:v>45796.829826388886</c:v>
                </c:pt>
                <c:pt idx="1155">
                  <c:v>45796.83017361111</c:v>
                </c:pt>
                <c:pt idx="1156">
                  <c:v>45796.830520833333</c:v>
                </c:pt>
                <c:pt idx="1157">
                  <c:v>45796.830868055556</c:v>
                </c:pt>
                <c:pt idx="1158">
                  <c:v>45796.83121527778</c:v>
                </c:pt>
                <c:pt idx="1159">
                  <c:v>45796.831562500003</c:v>
                </c:pt>
                <c:pt idx="1160">
                  <c:v>45796.831909722219</c:v>
                </c:pt>
                <c:pt idx="1161">
                  <c:v>45796.832256944443</c:v>
                </c:pt>
                <c:pt idx="1162">
                  <c:v>45796.832604166666</c:v>
                </c:pt>
                <c:pt idx="1163">
                  <c:v>45796.832951388889</c:v>
                </c:pt>
                <c:pt idx="1164">
                  <c:v>45796.833298611113</c:v>
                </c:pt>
                <c:pt idx="1165">
                  <c:v>45796.833645833336</c:v>
                </c:pt>
                <c:pt idx="1166">
                  <c:v>45796.833993055552</c:v>
                </c:pt>
                <c:pt idx="1167">
                  <c:v>45796.834340277775</c:v>
                </c:pt>
                <c:pt idx="1168">
                  <c:v>45796.834699074076</c:v>
                </c:pt>
                <c:pt idx="1169">
                  <c:v>45796.835046296299</c:v>
                </c:pt>
                <c:pt idx="1170">
                  <c:v>45796.835393518515</c:v>
                </c:pt>
                <c:pt idx="1171">
                  <c:v>45796.835740740738</c:v>
                </c:pt>
                <c:pt idx="1172">
                  <c:v>45796.836087962962</c:v>
                </c:pt>
                <c:pt idx="1173">
                  <c:v>45796.836435185185</c:v>
                </c:pt>
                <c:pt idx="1174">
                  <c:v>45796.836782407408</c:v>
                </c:pt>
                <c:pt idx="1175">
                  <c:v>45796.837129629632</c:v>
                </c:pt>
                <c:pt idx="1176">
                  <c:v>45796.837476851855</c:v>
                </c:pt>
                <c:pt idx="1177">
                  <c:v>45796.837824074071</c:v>
                </c:pt>
                <c:pt idx="1178">
                  <c:v>45796.838171296295</c:v>
                </c:pt>
                <c:pt idx="1179">
                  <c:v>45796.838518518518</c:v>
                </c:pt>
                <c:pt idx="1180">
                  <c:v>45796.838865740741</c:v>
                </c:pt>
                <c:pt idx="1181">
                  <c:v>45796.839212962965</c:v>
                </c:pt>
                <c:pt idx="1182">
                  <c:v>45796.839560185188</c:v>
                </c:pt>
                <c:pt idx="1183">
                  <c:v>45796.839907407404</c:v>
                </c:pt>
                <c:pt idx="1184">
                  <c:v>45796.840254629627</c:v>
                </c:pt>
                <c:pt idx="1185">
                  <c:v>45796.840601851851</c:v>
                </c:pt>
                <c:pt idx="1186">
                  <c:v>45796.840949074074</c:v>
                </c:pt>
                <c:pt idx="1187">
                  <c:v>45796.841307870367</c:v>
                </c:pt>
                <c:pt idx="1188">
                  <c:v>45796.84165509259</c:v>
                </c:pt>
                <c:pt idx="1189">
                  <c:v>45796.842002314814</c:v>
                </c:pt>
                <c:pt idx="1190">
                  <c:v>45796.842349537037</c:v>
                </c:pt>
                <c:pt idx="1191">
                  <c:v>45796.84269675926</c:v>
                </c:pt>
                <c:pt idx="1192">
                  <c:v>45796.843043981484</c:v>
                </c:pt>
                <c:pt idx="1193">
                  <c:v>45796.843391203707</c:v>
                </c:pt>
                <c:pt idx="1194">
                  <c:v>45796.843738425923</c:v>
                </c:pt>
                <c:pt idx="1195">
                  <c:v>45796.844085648147</c:v>
                </c:pt>
                <c:pt idx="1196">
                  <c:v>45796.84443287037</c:v>
                </c:pt>
                <c:pt idx="1197">
                  <c:v>45796.844780092593</c:v>
                </c:pt>
                <c:pt idx="1198">
                  <c:v>45796.845127314817</c:v>
                </c:pt>
                <c:pt idx="1199">
                  <c:v>45796.84547453704</c:v>
                </c:pt>
                <c:pt idx="1200">
                  <c:v>45796.845821759256</c:v>
                </c:pt>
                <c:pt idx="1201">
                  <c:v>45796.846168981479</c:v>
                </c:pt>
                <c:pt idx="1202">
                  <c:v>45796.846516203703</c:v>
                </c:pt>
                <c:pt idx="1203">
                  <c:v>45796.846863425926</c:v>
                </c:pt>
                <c:pt idx="1204">
                  <c:v>45796.847210648149</c:v>
                </c:pt>
                <c:pt idx="1205">
                  <c:v>45796.847569444442</c:v>
                </c:pt>
                <c:pt idx="1206">
                  <c:v>45796.847916666666</c:v>
                </c:pt>
                <c:pt idx="1207">
                  <c:v>45796.848263888889</c:v>
                </c:pt>
                <c:pt idx="1208">
                  <c:v>45796.848611111112</c:v>
                </c:pt>
                <c:pt idx="1209">
                  <c:v>45796.848958333336</c:v>
                </c:pt>
                <c:pt idx="1210">
                  <c:v>45796.849305555559</c:v>
                </c:pt>
                <c:pt idx="1211">
                  <c:v>45796.849652777775</c:v>
                </c:pt>
                <c:pt idx="1212">
                  <c:v>45796.85</c:v>
                </c:pt>
                <c:pt idx="1213">
                  <c:v>45796.850347222222</c:v>
                </c:pt>
                <c:pt idx="1214">
                  <c:v>45796.850694444445</c:v>
                </c:pt>
                <c:pt idx="1215">
                  <c:v>45796.851041666669</c:v>
                </c:pt>
                <c:pt idx="1216">
                  <c:v>45796.851388888892</c:v>
                </c:pt>
                <c:pt idx="1217">
                  <c:v>45796.851736111108</c:v>
                </c:pt>
                <c:pt idx="1218">
                  <c:v>45796.852083333331</c:v>
                </c:pt>
                <c:pt idx="1219">
                  <c:v>45796.852430555555</c:v>
                </c:pt>
                <c:pt idx="1220">
                  <c:v>45796.852777777778</c:v>
                </c:pt>
                <c:pt idx="1221">
                  <c:v>45796.853125000001</c:v>
                </c:pt>
                <c:pt idx="1222">
                  <c:v>45796.853483796294</c:v>
                </c:pt>
                <c:pt idx="1223">
                  <c:v>45796.853831018518</c:v>
                </c:pt>
                <c:pt idx="1224">
                  <c:v>45796.854178240741</c:v>
                </c:pt>
                <c:pt idx="1225">
                  <c:v>45796.854525462964</c:v>
                </c:pt>
                <c:pt idx="1226">
                  <c:v>45796.854872685188</c:v>
                </c:pt>
                <c:pt idx="1227">
                  <c:v>45796.855219907404</c:v>
                </c:pt>
                <c:pt idx="1228">
                  <c:v>45796.855567129627</c:v>
                </c:pt>
                <c:pt idx="1229">
                  <c:v>45796.855914351851</c:v>
                </c:pt>
                <c:pt idx="1230">
                  <c:v>45796.856261574074</c:v>
                </c:pt>
                <c:pt idx="1231">
                  <c:v>45796.856608796297</c:v>
                </c:pt>
                <c:pt idx="1232">
                  <c:v>45796.856956018521</c:v>
                </c:pt>
                <c:pt idx="1233">
                  <c:v>45796.857303240744</c:v>
                </c:pt>
                <c:pt idx="1234">
                  <c:v>45796.85765046296</c:v>
                </c:pt>
                <c:pt idx="1235">
                  <c:v>45796.857997685183</c:v>
                </c:pt>
                <c:pt idx="1236">
                  <c:v>45796.858344907407</c:v>
                </c:pt>
                <c:pt idx="1237">
                  <c:v>45796.85869212963</c:v>
                </c:pt>
                <c:pt idx="1238">
                  <c:v>45796.859039351853</c:v>
                </c:pt>
                <c:pt idx="1239">
                  <c:v>45796.859398148146</c:v>
                </c:pt>
                <c:pt idx="1240">
                  <c:v>45796.85974537037</c:v>
                </c:pt>
                <c:pt idx="1241">
                  <c:v>45796.860092592593</c:v>
                </c:pt>
                <c:pt idx="1242">
                  <c:v>45796.860439814816</c:v>
                </c:pt>
                <c:pt idx="1243">
                  <c:v>45796.86078703704</c:v>
                </c:pt>
                <c:pt idx="1244">
                  <c:v>45796.861134259256</c:v>
                </c:pt>
                <c:pt idx="1245">
                  <c:v>45796.861481481479</c:v>
                </c:pt>
                <c:pt idx="1246">
                  <c:v>45796.861828703702</c:v>
                </c:pt>
                <c:pt idx="1247">
                  <c:v>45796.862175925926</c:v>
                </c:pt>
                <c:pt idx="1248">
                  <c:v>45796.862523148149</c:v>
                </c:pt>
                <c:pt idx="1249">
                  <c:v>45796.862881944442</c:v>
                </c:pt>
                <c:pt idx="1250">
                  <c:v>45796.863229166665</c:v>
                </c:pt>
                <c:pt idx="1251">
                  <c:v>45796.863576388889</c:v>
                </c:pt>
                <c:pt idx="1252">
                  <c:v>45796.863923611112</c:v>
                </c:pt>
                <c:pt idx="1253">
                  <c:v>45796.864270833335</c:v>
                </c:pt>
                <c:pt idx="1254">
                  <c:v>45796.864618055559</c:v>
                </c:pt>
                <c:pt idx="1255">
                  <c:v>45796.864965277775</c:v>
                </c:pt>
                <c:pt idx="1256">
                  <c:v>45796.865312499998</c:v>
                </c:pt>
                <c:pt idx="1257">
                  <c:v>45796.865671296298</c:v>
                </c:pt>
                <c:pt idx="1258">
                  <c:v>45796.866018518522</c:v>
                </c:pt>
                <c:pt idx="1259">
                  <c:v>45796.866365740738</c:v>
                </c:pt>
                <c:pt idx="1260">
                  <c:v>45796.866712962961</c:v>
                </c:pt>
                <c:pt idx="1261">
                  <c:v>45796.867060185185</c:v>
                </c:pt>
                <c:pt idx="1262">
                  <c:v>45796.867407407408</c:v>
                </c:pt>
                <c:pt idx="1263">
                  <c:v>45796.867754629631</c:v>
                </c:pt>
                <c:pt idx="1264">
                  <c:v>45796.868101851855</c:v>
                </c:pt>
                <c:pt idx="1265">
                  <c:v>45796.868449074071</c:v>
                </c:pt>
                <c:pt idx="1266">
                  <c:v>45796.868796296294</c:v>
                </c:pt>
                <c:pt idx="1267">
                  <c:v>45796.869143518517</c:v>
                </c:pt>
                <c:pt idx="1268">
                  <c:v>45796.869490740741</c:v>
                </c:pt>
                <c:pt idx="1269">
                  <c:v>45796.869837962964</c:v>
                </c:pt>
                <c:pt idx="1270">
                  <c:v>45796.870185185187</c:v>
                </c:pt>
                <c:pt idx="1271">
                  <c:v>45796.870532407411</c:v>
                </c:pt>
                <c:pt idx="1272">
                  <c:v>45796.870879629627</c:v>
                </c:pt>
                <c:pt idx="1273">
                  <c:v>45796.87122685185</c:v>
                </c:pt>
                <c:pt idx="1274">
                  <c:v>45796.87158564815</c:v>
                </c:pt>
                <c:pt idx="1275">
                  <c:v>45796.871932870374</c:v>
                </c:pt>
                <c:pt idx="1276">
                  <c:v>45796.87228009259</c:v>
                </c:pt>
                <c:pt idx="1277">
                  <c:v>45796.872627314813</c:v>
                </c:pt>
                <c:pt idx="1278">
                  <c:v>45796.872974537036</c:v>
                </c:pt>
                <c:pt idx="1279">
                  <c:v>45796.87332175926</c:v>
                </c:pt>
                <c:pt idx="1280">
                  <c:v>45796.873668981483</c:v>
                </c:pt>
                <c:pt idx="1281">
                  <c:v>45796.874016203707</c:v>
                </c:pt>
                <c:pt idx="1282">
                  <c:v>45796.874363425923</c:v>
                </c:pt>
                <c:pt idx="1283">
                  <c:v>45796.874710648146</c:v>
                </c:pt>
                <c:pt idx="1284">
                  <c:v>45796.875057870369</c:v>
                </c:pt>
                <c:pt idx="1285">
                  <c:v>45796.875405092593</c:v>
                </c:pt>
                <c:pt idx="1286">
                  <c:v>45796.875752314816</c:v>
                </c:pt>
                <c:pt idx="1287">
                  <c:v>45796.876099537039</c:v>
                </c:pt>
                <c:pt idx="1288">
                  <c:v>45796.876446759263</c:v>
                </c:pt>
                <c:pt idx="1289">
                  <c:v>45796.876793981479</c:v>
                </c:pt>
                <c:pt idx="1290">
                  <c:v>45796.877141203702</c:v>
                </c:pt>
                <c:pt idx="1291">
                  <c:v>45796.877500000002</c:v>
                </c:pt>
                <c:pt idx="1292">
                  <c:v>45796.877847222226</c:v>
                </c:pt>
                <c:pt idx="1293">
                  <c:v>45796.878194444442</c:v>
                </c:pt>
                <c:pt idx="1294">
                  <c:v>45796.878541666665</c:v>
                </c:pt>
                <c:pt idx="1295">
                  <c:v>45796.878888888888</c:v>
                </c:pt>
                <c:pt idx="1296">
                  <c:v>45796.879236111112</c:v>
                </c:pt>
                <c:pt idx="1297">
                  <c:v>45796.879583333335</c:v>
                </c:pt>
                <c:pt idx="1298">
                  <c:v>45796.879930555559</c:v>
                </c:pt>
                <c:pt idx="1299">
                  <c:v>45796.880277777775</c:v>
                </c:pt>
                <c:pt idx="1300">
                  <c:v>45796.880624999998</c:v>
                </c:pt>
                <c:pt idx="1301">
                  <c:v>45796.880972222221</c:v>
                </c:pt>
                <c:pt idx="1302">
                  <c:v>45796.881319444445</c:v>
                </c:pt>
                <c:pt idx="1303">
                  <c:v>45796.881666666668</c:v>
                </c:pt>
                <c:pt idx="1304">
                  <c:v>45796.882013888891</c:v>
                </c:pt>
                <c:pt idx="1305">
                  <c:v>45796.882361111115</c:v>
                </c:pt>
                <c:pt idx="1306">
                  <c:v>45796.882708333331</c:v>
                </c:pt>
                <c:pt idx="1307">
                  <c:v>45796.883055555554</c:v>
                </c:pt>
                <c:pt idx="1308">
                  <c:v>45796.883414351854</c:v>
                </c:pt>
                <c:pt idx="1309">
                  <c:v>45796.883761574078</c:v>
                </c:pt>
                <c:pt idx="1310">
                  <c:v>45796.884108796294</c:v>
                </c:pt>
                <c:pt idx="1311">
                  <c:v>45796.884456018517</c:v>
                </c:pt>
                <c:pt idx="1312">
                  <c:v>45796.88480324074</c:v>
                </c:pt>
                <c:pt idx="1313">
                  <c:v>45796.885150462964</c:v>
                </c:pt>
                <c:pt idx="1314">
                  <c:v>45796.885497685187</c:v>
                </c:pt>
                <c:pt idx="1315">
                  <c:v>45796.885844907411</c:v>
                </c:pt>
                <c:pt idx="1316">
                  <c:v>45796.886192129627</c:v>
                </c:pt>
                <c:pt idx="1317">
                  <c:v>45796.88653935185</c:v>
                </c:pt>
                <c:pt idx="1318">
                  <c:v>45796.886886574073</c:v>
                </c:pt>
                <c:pt idx="1319">
                  <c:v>45796.887233796297</c:v>
                </c:pt>
                <c:pt idx="1320">
                  <c:v>45796.88758101852</c:v>
                </c:pt>
                <c:pt idx="1321">
                  <c:v>45796.887928240743</c:v>
                </c:pt>
                <c:pt idx="1322">
                  <c:v>45796.888275462959</c:v>
                </c:pt>
                <c:pt idx="1323">
                  <c:v>45796.888622685183</c:v>
                </c:pt>
                <c:pt idx="1324">
                  <c:v>45796.888981481483</c:v>
                </c:pt>
                <c:pt idx="1325">
                  <c:v>45796.889328703706</c:v>
                </c:pt>
                <c:pt idx="1326">
                  <c:v>45796.889675925922</c:v>
                </c:pt>
                <c:pt idx="1327">
                  <c:v>45796.890023148146</c:v>
                </c:pt>
                <c:pt idx="1328">
                  <c:v>45796.890370370369</c:v>
                </c:pt>
                <c:pt idx="1329">
                  <c:v>45796.890717592592</c:v>
                </c:pt>
                <c:pt idx="1330">
                  <c:v>45796.891064814816</c:v>
                </c:pt>
                <c:pt idx="1331">
                  <c:v>45796.891412037039</c:v>
                </c:pt>
                <c:pt idx="1332">
                  <c:v>45796.891759259262</c:v>
                </c:pt>
                <c:pt idx="1333">
                  <c:v>45796.892106481479</c:v>
                </c:pt>
                <c:pt idx="1334">
                  <c:v>45796.892453703702</c:v>
                </c:pt>
                <c:pt idx="1335">
                  <c:v>45796.892800925925</c:v>
                </c:pt>
                <c:pt idx="1336">
                  <c:v>45796.893148148149</c:v>
                </c:pt>
                <c:pt idx="1337">
                  <c:v>45796.893495370372</c:v>
                </c:pt>
                <c:pt idx="1338">
                  <c:v>45796.893842592595</c:v>
                </c:pt>
                <c:pt idx="1339">
                  <c:v>45796.894189814811</c:v>
                </c:pt>
                <c:pt idx="1340">
                  <c:v>45796.894537037035</c:v>
                </c:pt>
                <c:pt idx="1341">
                  <c:v>45796.894895833335</c:v>
                </c:pt>
                <c:pt idx="1342">
                  <c:v>45796.895243055558</c:v>
                </c:pt>
                <c:pt idx="1343">
                  <c:v>45796.895590277774</c:v>
                </c:pt>
                <c:pt idx="1344">
                  <c:v>45796.895937499998</c:v>
                </c:pt>
                <c:pt idx="1345">
                  <c:v>45796.896284722221</c:v>
                </c:pt>
                <c:pt idx="1346">
                  <c:v>45796.896631944444</c:v>
                </c:pt>
                <c:pt idx="1347">
                  <c:v>45796.896979166668</c:v>
                </c:pt>
                <c:pt idx="1348">
                  <c:v>45796.897326388891</c:v>
                </c:pt>
                <c:pt idx="1349">
                  <c:v>45796.897673611114</c:v>
                </c:pt>
                <c:pt idx="1350">
                  <c:v>45796.898020833331</c:v>
                </c:pt>
                <c:pt idx="1351">
                  <c:v>45796.898368055554</c:v>
                </c:pt>
                <c:pt idx="1352">
                  <c:v>45796.898715277777</c:v>
                </c:pt>
                <c:pt idx="1353">
                  <c:v>45796.899062500001</c:v>
                </c:pt>
                <c:pt idx="1354">
                  <c:v>45796.899409722224</c:v>
                </c:pt>
                <c:pt idx="1355">
                  <c:v>45796.899756944447</c:v>
                </c:pt>
                <c:pt idx="1356">
                  <c:v>45796.900104166663</c:v>
                </c:pt>
                <c:pt idx="1357">
                  <c:v>45796.900451388887</c:v>
                </c:pt>
                <c:pt idx="1358">
                  <c:v>45796.900810185187</c:v>
                </c:pt>
                <c:pt idx="1359">
                  <c:v>45796.90115740741</c:v>
                </c:pt>
                <c:pt idx="1360">
                  <c:v>45796.901504629626</c:v>
                </c:pt>
                <c:pt idx="1361">
                  <c:v>45796.90185185185</c:v>
                </c:pt>
                <c:pt idx="1362">
                  <c:v>45796.902199074073</c:v>
                </c:pt>
                <c:pt idx="1363">
                  <c:v>45796.902546296296</c:v>
                </c:pt>
                <c:pt idx="1364">
                  <c:v>45796.90289351852</c:v>
                </c:pt>
                <c:pt idx="1365">
                  <c:v>45796.903240740743</c:v>
                </c:pt>
                <c:pt idx="1366">
                  <c:v>45796.903587962966</c:v>
                </c:pt>
                <c:pt idx="1367">
                  <c:v>45796.903935185182</c:v>
                </c:pt>
                <c:pt idx="1368">
                  <c:v>45796.904282407406</c:v>
                </c:pt>
                <c:pt idx="1369">
                  <c:v>45796.904629629629</c:v>
                </c:pt>
                <c:pt idx="1370">
                  <c:v>45796.904976851853</c:v>
                </c:pt>
                <c:pt idx="1371">
                  <c:v>45796.905324074076</c:v>
                </c:pt>
                <c:pt idx="1372">
                  <c:v>45796.905671296299</c:v>
                </c:pt>
                <c:pt idx="1373">
                  <c:v>45796.906018518515</c:v>
                </c:pt>
                <c:pt idx="1374">
                  <c:v>45796.906365740739</c:v>
                </c:pt>
                <c:pt idx="1375">
                  <c:v>45796.906712962962</c:v>
                </c:pt>
                <c:pt idx="1376">
                  <c:v>45796.907060185185</c:v>
                </c:pt>
                <c:pt idx="1377">
                  <c:v>45796.907407407409</c:v>
                </c:pt>
                <c:pt idx="1378">
                  <c:v>45796.907766203702</c:v>
                </c:pt>
                <c:pt idx="1379">
                  <c:v>45796.908113425925</c:v>
                </c:pt>
                <c:pt idx="1380">
                  <c:v>45796.908460648148</c:v>
                </c:pt>
                <c:pt idx="1381">
                  <c:v>45796.908807870372</c:v>
                </c:pt>
                <c:pt idx="1382">
                  <c:v>45796.909155092595</c:v>
                </c:pt>
                <c:pt idx="1383">
                  <c:v>45796.909502314818</c:v>
                </c:pt>
                <c:pt idx="1384">
                  <c:v>45796.909849537034</c:v>
                </c:pt>
                <c:pt idx="1385">
                  <c:v>45796.910196759258</c:v>
                </c:pt>
                <c:pt idx="1386">
                  <c:v>45796.910543981481</c:v>
                </c:pt>
                <c:pt idx="1387">
                  <c:v>45796.910891203705</c:v>
                </c:pt>
                <c:pt idx="1388">
                  <c:v>45796.911238425928</c:v>
                </c:pt>
                <c:pt idx="1389">
                  <c:v>45796.911585648151</c:v>
                </c:pt>
                <c:pt idx="1390">
                  <c:v>45796.911932870367</c:v>
                </c:pt>
                <c:pt idx="1391">
                  <c:v>45796.912280092591</c:v>
                </c:pt>
                <c:pt idx="1392">
                  <c:v>45796.912627314814</c:v>
                </c:pt>
                <c:pt idx="1393">
                  <c:v>45796.912974537037</c:v>
                </c:pt>
                <c:pt idx="1394">
                  <c:v>45796.91333333333</c:v>
                </c:pt>
                <c:pt idx="1395">
                  <c:v>45796.913680555554</c:v>
                </c:pt>
                <c:pt idx="1396">
                  <c:v>45796.914027777777</c:v>
                </c:pt>
                <c:pt idx="1397">
                  <c:v>45796.914375</c:v>
                </c:pt>
                <c:pt idx="1398">
                  <c:v>45796.914722222224</c:v>
                </c:pt>
                <c:pt idx="1399">
                  <c:v>45796.915069444447</c:v>
                </c:pt>
                <c:pt idx="1400">
                  <c:v>45796.915416666663</c:v>
                </c:pt>
                <c:pt idx="1401">
                  <c:v>45796.915763888886</c:v>
                </c:pt>
                <c:pt idx="1402">
                  <c:v>45796.91611111111</c:v>
                </c:pt>
                <c:pt idx="1403">
                  <c:v>45796.916458333333</c:v>
                </c:pt>
                <c:pt idx="1404">
                  <c:v>45796.916805555556</c:v>
                </c:pt>
                <c:pt idx="1405">
                  <c:v>45796.91715277778</c:v>
                </c:pt>
                <c:pt idx="1406">
                  <c:v>45796.917511574073</c:v>
                </c:pt>
                <c:pt idx="1407">
                  <c:v>45796.917858796296</c:v>
                </c:pt>
                <c:pt idx="1408">
                  <c:v>45796.918206018519</c:v>
                </c:pt>
                <c:pt idx="1409">
                  <c:v>45796.918553240743</c:v>
                </c:pt>
                <c:pt idx="1410">
                  <c:v>45796.918900462966</c:v>
                </c:pt>
                <c:pt idx="1411">
                  <c:v>45796.919247685182</c:v>
                </c:pt>
                <c:pt idx="1412">
                  <c:v>45796.919606481482</c:v>
                </c:pt>
                <c:pt idx="1413">
                  <c:v>45796.919953703706</c:v>
                </c:pt>
                <c:pt idx="1414">
                  <c:v>45796.920300925929</c:v>
                </c:pt>
                <c:pt idx="1415">
                  <c:v>45796.920648148145</c:v>
                </c:pt>
                <c:pt idx="1416">
                  <c:v>45796.920995370368</c:v>
                </c:pt>
                <c:pt idx="1417">
                  <c:v>45796.921342592592</c:v>
                </c:pt>
                <c:pt idx="1418">
                  <c:v>45796.921689814815</c:v>
                </c:pt>
                <c:pt idx="1419">
                  <c:v>45796.922037037039</c:v>
                </c:pt>
                <c:pt idx="1420">
                  <c:v>45796.922384259262</c:v>
                </c:pt>
                <c:pt idx="1421">
                  <c:v>45796.922731481478</c:v>
                </c:pt>
                <c:pt idx="1422">
                  <c:v>45796.923078703701</c:v>
                </c:pt>
                <c:pt idx="1423">
                  <c:v>45796.923425925925</c:v>
                </c:pt>
                <c:pt idx="1424">
                  <c:v>45796.923773148148</c:v>
                </c:pt>
                <c:pt idx="1425">
                  <c:v>45796.924120370371</c:v>
                </c:pt>
                <c:pt idx="1426">
                  <c:v>45796.924467592595</c:v>
                </c:pt>
                <c:pt idx="1427">
                  <c:v>45796.924814814818</c:v>
                </c:pt>
                <c:pt idx="1428">
                  <c:v>45796.925162037034</c:v>
                </c:pt>
                <c:pt idx="1429">
                  <c:v>45796.925520833334</c:v>
                </c:pt>
                <c:pt idx="1430">
                  <c:v>45796.925868055558</c:v>
                </c:pt>
                <c:pt idx="1431">
                  <c:v>45796.926215277781</c:v>
                </c:pt>
                <c:pt idx="1432">
                  <c:v>45796.926562499997</c:v>
                </c:pt>
                <c:pt idx="1433">
                  <c:v>45796.92690972222</c:v>
                </c:pt>
                <c:pt idx="1434">
                  <c:v>45796.927256944444</c:v>
                </c:pt>
                <c:pt idx="1435">
                  <c:v>45796.927604166667</c:v>
                </c:pt>
                <c:pt idx="1436">
                  <c:v>45796.927951388891</c:v>
                </c:pt>
                <c:pt idx="1437">
                  <c:v>45796.928298611114</c:v>
                </c:pt>
                <c:pt idx="1438">
                  <c:v>45796.92864583333</c:v>
                </c:pt>
                <c:pt idx="1439">
                  <c:v>45796.928993055553</c:v>
                </c:pt>
                <c:pt idx="1440">
                  <c:v>45796.929340277777</c:v>
                </c:pt>
                <c:pt idx="1441">
                  <c:v>45796.9296875</c:v>
                </c:pt>
                <c:pt idx="1442">
                  <c:v>45796.930034722223</c:v>
                </c:pt>
                <c:pt idx="1443">
                  <c:v>45796.930381944447</c:v>
                </c:pt>
                <c:pt idx="1444">
                  <c:v>45796.93072916667</c:v>
                </c:pt>
                <c:pt idx="1445">
                  <c:v>45796.931076388886</c:v>
                </c:pt>
                <c:pt idx="1446">
                  <c:v>45796.931435185186</c:v>
                </c:pt>
                <c:pt idx="1447">
                  <c:v>45796.93178240741</c:v>
                </c:pt>
                <c:pt idx="1448">
                  <c:v>45796.932129629633</c:v>
                </c:pt>
                <c:pt idx="1449">
                  <c:v>45796.932476851849</c:v>
                </c:pt>
                <c:pt idx="1450">
                  <c:v>45796.932824074072</c:v>
                </c:pt>
                <c:pt idx="1451">
                  <c:v>45796.933171296296</c:v>
                </c:pt>
                <c:pt idx="1452">
                  <c:v>45796.933518518519</c:v>
                </c:pt>
                <c:pt idx="1453">
                  <c:v>45796.933865740742</c:v>
                </c:pt>
                <c:pt idx="1454">
                  <c:v>45796.934212962966</c:v>
                </c:pt>
                <c:pt idx="1455">
                  <c:v>45796.934560185182</c:v>
                </c:pt>
                <c:pt idx="1456">
                  <c:v>45796.934907407405</c:v>
                </c:pt>
                <c:pt idx="1457">
                  <c:v>45796.935254629629</c:v>
                </c:pt>
                <c:pt idx="1458">
                  <c:v>45796.935601851852</c:v>
                </c:pt>
                <c:pt idx="1459">
                  <c:v>45796.935949074075</c:v>
                </c:pt>
                <c:pt idx="1460">
                  <c:v>45796.936296296299</c:v>
                </c:pt>
                <c:pt idx="1461">
                  <c:v>45796.936643518522</c:v>
                </c:pt>
                <c:pt idx="1462">
                  <c:v>45796.936990740738</c:v>
                </c:pt>
                <c:pt idx="1463">
                  <c:v>45796.937349537038</c:v>
                </c:pt>
                <c:pt idx="1464">
                  <c:v>45796.937696759262</c:v>
                </c:pt>
                <c:pt idx="1465">
                  <c:v>45796.938043981485</c:v>
                </c:pt>
                <c:pt idx="1466">
                  <c:v>45796.938391203701</c:v>
                </c:pt>
                <c:pt idx="1467">
                  <c:v>45796.938738425924</c:v>
                </c:pt>
                <c:pt idx="1468">
                  <c:v>45796.939085648148</c:v>
                </c:pt>
                <c:pt idx="1469">
                  <c:v>45796.939432870371</c:v>
                </c:pt>
                <c:pt idx="1470">
                  <c:v>45796.939780092594</c:v>
                </c:pt>
                <c:pt idx="1471">
                  <c:v>45796.940127314818</c:v>
                </c:pt>
                <c:pt idx="1472">
                  <c:v>45796.940474537034</c:v>
                </c:pt>
                <c:pt idx="1473">
                  <c:v>45796.940821759257</c:v>
                </c:pt>
                <c:pt idx="1474">
                  <c:v>45796.941168981481</c:v>
                </c:pt>
                <c:pt idx="1475">
                  <c:v>45796.941516203704</c:v>
                </c:pt>
                <c:pt idx="1476">
                  <c:v>45796.941863425927</c:v>
                </c:pt>
                <c:pt idx="1477">
                  <c:v>45796.942210648151</c:v>
                </c:pt>
                <c:pt idx="1478">
                  <c:v>45796.942557870374</c:v>
                </c:pt>
                <c:pt idx="1479">
                  <c:v>45796.94290509259</c:v>
                </c:pt>
                <c:pt idx="1480">
                  <c:v>45796.94326388889</c:v>
                </c:pt>
                <c:pt idx="1481">
                  <c:v>45796.943611111114</c:v>
                </c:pt>
                <c:pt idx="1482">
                  <c:v>45796.943958333337</c:v>
                </c:pt>
                <c:pt idx="1483">
                  <c:v>45796.944305555553</c:v>
                </c:pt>
                <c:pt idx="1484">
                  <c:v>45796.944652777776</c:v>
                </c:pt>
                <c:pt idx="1485">
                  <c:v>45796.945</c:v>
                </c:pt>
                <c:pt idx="1486">
                  <c:v>45796.945347222223</c:v>
                </c:pt>
                <c:pt idx="1487">
                  <c:v>45796.945694444446</c:v>
                </c:pt>
                <c:pt idx="1488">
                  <c:v>45796.94604166667</c:v>
                </c:pt>
                <c:pt idx="1489">
                  <c:v>45796.946388888886</c:v>
                </c:pt>
                <c:pt idx="1490">
                  <c:v>45796.946736111109</c:v>
                </c:pt>
                <c:pt idx="1491">
                  <c:v>45796.947083333333</c:v>
                </c:pt>
                <c:pt idx="1492">
                  <c:v>45796.947430555556</c:v>
                </c:pt>
                <c:pt idx="1493">
                  <c:v>45796.947777777779</c:v>
                </c:pt>
                <c:pt idx="1494">
                  <c:v>45796.948125000003</c:v>
                </c:pt>
                <c:pt idx="1495">
                  <c:v>45796.948472222219</c:v>
                </c:pt>
                <c:pt idx="1496">
                  <c:v>45796.948819444442</c:v>
                </c:pt>
                <c:pt idx="1497">
                  <c:v>45796.949178240742</c:v>
                </c:pt>
                <c:pt idx="1498">
                  <c:v>45796.949525462966</c:v>
                </c:pt>
                <c:pt idx="1499">
                  <c:v>45796.949872685182</c:v>
                </c:pt>
                <c:pt idx="1500">
                  <c:v>45796.950219907405</c:v>
                </c:pt>
                <c:pt idx="1501">
                  <c:v>45796.950567129628</c:v>
                </c:pt>
                <c:pt idx="1502">
                  <c:v>45796.950914351852</c:v>
                </c:pt>
                <c:pt idx="1503">
                  <c:v>45796.951261574075</c:v>
                </c:pt>
                <c:pt idx="1504">
                  <c:v>45796.951608796298</c:v>
                </c:pt>
                <c:pt idx="1505">
                  <c:v>45796.951956018522</c:v>
                </c:pt>
                <c:pt idx="1506">
                  <c:v>45796.952303240738</c:v>
                </c:pt>
                <c:pt idx="1507">
                  <c:v>45796.952650462961</c:v>
                </c:pt>
                <c:pt idx="1508">
                  <c:v>45796.952997685185</c:v>
                </c:pt>
                <c:pt idx="1509">
                  <c:v>45796.953344907408</c:v>
                </c:pt>
                <c:pt idx="1510">
                  <c:v>45796.953692129631</c:v>
                </c:pt>
                <c:pt idx="1511">
                  <c:v>45796.954039351855</c:v>
                </c:pt>
                <c:pt idx="1512">
                  <c:v>45796.954386574071</c:v>
                </c:pt>
                <c:pt idx="1513">
                  <c:v>45796.954733796294</c:v>
                </c:pt>
                <c:pt idx="1514">
                  <c:v>45796.955092592594</c:v>
                </c:pt>
                <c:pt idx="1515">
                  <c:v>45796.955439814818</c:v>
                </c:pt>
                <c:pt idx="1516">
                  <c:v>45796.955787037034</c:v>
                </c:pt>
                <c:pt idx="1517">
                  <c:v>45796.956134259257</c:v>
                </c:pt>
                <c:pt idx="1518">
                  <c:v>45796.95648148148</c:v>
                </c:pt>
                <c:pt idx="1519">
                  <c:v>45796.956828703704</c:v>
                </c:pt>
                <c:pt idx="1520">
                  <c:v>45796.957175925927</c:v>
                </c:pt>
                <c:pt idx="1521">
                  <c:v>45796.95752314815</c:v>
                </c:pt>
                <c:pt idx="1522">
                  <c:v>45796.957870370374</c:v>
                </c:pt>
                <c:pt idx="1523">
                  <c:v>45796.95821759259</c:v>
                </c:pt>
                <c:pt idx="1524">
                  <c:v>45796.958564814813</c:v>
                </c:pt>
                <c:pt idx="1525">
                  <c:v>45796.958912037036</c:v>
                </c:pt>
                <c:pt idx="1526">
                  <c:v>45796.95925925926</c:v>
                </c:pt>
                <c:pt idx="1527">
                  <c:v>45796.959606481483</c:v>
                </c:pt>
                <c:pt idx="1528">
                  <c:v>45796.959953703707</c:v>
                </c:pt>
                <c:pt idx="1529">
                  <c:v>45796.960300925923</c:v>
                </c:pt>
                <c:pt idx="1530">
                  <c:v>45796.960648148146</c:v>
                </c:pt>
                <c:pt idx="1531">
                  <c:v>45796.961006944446</c:v>
                </c:pt>
                <c:pt idx="1532">
                  <c:v>45796.961354166669</c:v>
                </c:pt>
                <c:pt idx="1533">
                  <c:v>45796.961701388886</c:v>
                </c:pt>
                <c:pt idx="1534">
                  <c:v>45796.962048611109</c:v>
                </c:pt>
                <c:pt idx="1535">
                  <c:v>45796.962395833332</c:v>
                </c:pt>
                <c:pt idx="1536">
                  <c:v>45796.962743055556</c:v>
                </c:pt>
                <c:pt idx="1537">
                  <c:v>45796.963090277779</c:v>
                </c:pt>
                <c:pt idx="1538">
                  <c:v>45796.963437500002</c:v>
                </c:pt>
                <c:pt idx="1539">
                  <c:v>45796.963784722226</c:v>
                </c:pt>
                <c:pt idx="1540">
                  <c:v>45796.964131944442</c:v>
                </c:pt>
                <c:pt idx="1541">
                  <c:v>45796.964479166665</c:v>
                </c:pt>
                <c:pt idx="1542">
                  <c:v>45796.964826388888</c:v>
                </c:pt>
                <c:pt idx="1543">
                  <c:v>45796.965173611112</c:v>
                </c:pt>
                <c:pt idx="1544">
                  <c:v>45796.965520833335</c:v>
                </c:pt>
                <c:pt idx="1545">
                  <c:v>45796.965868055559</c:v>
                </c:pt>
                <c:pt idx="1546">
                  <c:v>45796.966215277775</c:v>
                </c:pt>
                <c:pt idx="1547">
                  <c:v>45796.966574074075</c:v>
                </c:pt>
                <c:pt idx="1548">
                  <c:v>45796.966921296298</c:v>
                </c:pt>
                <c:pt idx="1549">
                  <c:v>45796.967268518521</c:v>
                </c:pt>
                <c:pt idx="1550">
                  <c:v>45796.967615740738</c:v>
                </c:pt>
                <c:pt idx="1551">
                  <c:v>45796.967962962961</c:v>
                </c:pt>
                <c:pt idx="1552">
                  <c:v>45796.968310185184</c:v>
                </c:pt>
                <c:pt idx="1553">
                  <c:v>45796.968657407408</c:v>
                </c:pt>
                <c:pt idx="1554">
                  <c:v>45796.969004629631</c:v>
                </c:pt>
                <c:pt idx="1555">
                  <c:v>45796.969351851854</c:v>
                </c:pt>
                <c:pt idx="1556">
                  <c:v>45796.969699074078</c:v>
                </c:pt>
                <c:pt idx="1557">
                  <c:v>45796.970046296294</c:v>
                </c:pt>
                <c:pt idx="1558">
                  <c:v>45796.970393518517</c:v>
                </c:pt>
                <c:pt idx="1559">
                  <c:v>45796.97074074074</c:v>
                </c:pt>
                <c:pt idx="1560">
                  <c:v>45796.971087962964</c:v>
                </c:pt>
                <c:pt idx="1561">
                  <c:v>45796.971435185187</c:v>
                </c:pt>
                <c:pt idx="1562">
                  <c:v>45796.971782407411</c:v>
                </c:pt>
                <c:pt idx="1563">
                  <c:v>45796.972129629627</c:v>
                </c:pt>
                <c:pt idx="1564">
                  <c:v>45796.97247685185</c:v>
                </c:pt>
                <c:pt idx="1565">
                  <c:v>45796.97283564815</c:v>
                </c:pt>
                <c:pt idx="1566">
                  <c:v>45796.973182870373</c:v>
                </c:pt>
                <c:pt idx="1567">
                  <c:v>45796.973530092589</c:v>
                </c:pt>
                <c:pt idx="1568">
                  <c:v>45796.973877314813</c:v>
                </c:pt>
                <c:pt idx="1569">
                  <c:v>45796.974224537036</c:v>
                </c:pt>
                <c:pt idx="1570">
                  <c:v>45796.97457175926</c:v>
                </c:pt>
                <c:pt idx="1571">
                  <c:v>45796.974918981483</c:v>
                </c:pt>
                <c:pt idx="1572">
                  <c:v>45796.975266203706</c:v>
                </c:pt>
                <c:pt idx="1573">
                  <c:v>45796.975613425922</c:v>
                </c:pt>
                <c:pt idx="1574">
                  <c:v>45796.975960648146</c:v>
                </c:pt>
                <c:pt idx="1575">
                  <c:v>45796.976307870369</c:v>
                </c:pt>
                <c:pt idx="1576">
                  <c:v>45796.976655092592</c:v>
                </c:pt>
                <c:pt idx="1577">
                  <c:v>45796.977002314816</c:v>
                </c:pt>
                <c:pt idx="1578">
                  <c:v>45796.977349537039</c:v>
                </c:pt>
                <c:pt idx="1579">
                  <c:v>45796.977696759262</c:v>
                </c:pt>
                <c:pt idx="1580">
                  <c:v>45796.978043981479</c:v>
                </c:pt>
                <c:pt idx="1581">
                  <c:v>45796.978391203702</c:v>
                </c:pt>
                <c:pt idx="1582">
                  <c:v>45796.978750000002</c:v>
                </c:pt>
                <c:pt idx="1583">
                  <c:v>45796.979097222225</c:v>
                </c:pt>
                <c:pt idx="1584">
                  <c:v>45796.979444444441</c:v>
                </c:pt>
                <c:pt idx="1585">
                  <c:v>45796.979791666665</c:v>
                </c:pt>
                <c:pt idx="1586">
                  <c:v>45796.980138888888</c:v>
                </c:pt>
                <c:pt idx="1587">
                  <c:v>45796.980486111112</c:v>
                </c:pt>
                <c:pt idx="1588">
                  <c:v>45796.980833333335</c:v>
                </c:pt>
                <c:pt idx="1589">
                  <c:v>45796.981180555558</c:v>
                </c:pt>
                <c:pt idx="1590">
                  <c:v>45796.981527777774</c:v>
                </c:pt>
                <c:pt idx="1591">
                  <c:v>45796.981874999998</c:v>
                </c:pt>
                <c:pt idx="1592">
                  <c:v>45796.982222222221</c:v>
                </c:pt>
                <c:pt idx="1593">
                  <c:v>45796.982569444444</c:v>
                </c:pt>
                <c:pt idx="1594">
                  <c:v>45796.982928240737</c:v>
                </c:pt>
                <c:pt idx="1595">
                  <c:v>45796.983275462961</c:v>
                </c:pt>
                <c:pt idx="1596">
                  <c:v>45796.983622685184</c:v>
                </c:pt>
                <c:pt idx="1597">
                  <c:v>45796.983969907407</c:v>
                </c:pt>
                <c:pt idx="1598">
                  <c:v>45796.984317129631</c:v>
                </c:pt>
                <c:pt idx="1599">
                  <c:v>45796.984675925924</c:v>
                </c:pt>
                <c:pt idx="1600">
                  <c:v>45796.985023148147</c:v>
                </c:pt>
                <c:pt idx="1601">
                  <c:v>45796.98537037037</c:v>
                </c:pt>
                <c:pt idx="1602">
                  <c:v>45796.985717592594</c:v>
                </c:pt>
                <c:pt idx="1603">
                  <c:v>45796.986064814817</c:v>
                </c:pt>
                <c:pt idx="1604">
                  <c:v>45796.98641203704</c:v>
                </c:pt>
                <c:pt idx="1605">
                  <c:v>45796.986759259256</c:v>
                </c:pt>
                <c:pt idx="1606">
                  <c:v>45796.98710648148</c:v>
                </c:pt>
                <c:pt idx="1607">
                  <c:v>45796.987453703703</c:v>
                </c:pt>
                <c:pt idx="1608">
                  <c:v>45796.987800925926</c:v>
                </c:pt>
                <c:pt idx="1609">
                  <c:v>45796.98814814815</c:v>
                </c:pt>
                <c:pt idx="1610">
                  <c:v>45796.988495370373</c:v>
                </c:pt>
                <c:pt idx="1611">
                  <c:v>45796.988842592589</c:v>
                </c:pt>
                <c:pt idx="1612">
                  <c:v>45796.989189814813</c:v>
                </c:pt>
                <c:pt idx="1613">
                  <c:v>45796.989537037036</c:v>
                </c:pt>
                <c:pt idx="1614">
                  <c:v>45796.989884259259</c:v>
                </c:pt>
                <c:pt idx="1615">
                  <c:v>45796.990231481483</c:v>
                </c:pt>
                <c:pt idx="1616">
                  <c:v>45796.990590277775</c:v>
                </c:pt>
                <c:pt idx="1617">
                  <c:v>45796.990937499999</c:v>
                </c:pt>
                <c:pt idx="1618">
                  <c:v>45796.991284722222</c:v>
                </c:pt>
                <c:pt idx="1619">
                  <c:v>45796.991631944446</c:v>
                </c:pt>
                <c:pt idx="1620">
                  <c:v>45796.991979166669</c:v>
                </c:pt>
                <c:pt idx="1621">
                  <c:v>45796.992326388892</c:v>
                </c:pt>
                <c:pt idx="1622">
                  <c:v>45796.992673611108</c:v>
                </c:pt>
                <c:pt idx="1623">
                  <c:v>45796.993020833332</c:v>
                </c:pt>
                <c:pt idx="1624">
                  <c:v>45796.993368055555</c:v>
                </c:pt>
                <c:pt idx="1625">
                  <c:v>45796.993715277778</c:v>
                </c:pt>
                <c:pt idx="1626">
                  <c:v>45796.994062500002</c:v>
                </c:pt>
                <c:pt idx="1627">
                  <c:v>45796.994409722225</c:v>
                </c:pt>
                <c:pt idx="1628">
                  <c:v>45796.994756944441</c:v>
                </c:pt>
                <c:pt idx="1629">
                  <c:v>45796.995104166665</c:v>
                </c:pt>
                <c:pt idx="1630">
                  <c:v>45796.995451388888</c:v>
                </c:pt>
                <c:pt idx="1631">
                  <c:v>45796.995798611111</c:v>
                </c:pt>
                <c:pt idx="1632">
                  <c:v>45796.996145833335</c:v>
                </c:pt>
                <c:pt idx="1633">
                  <c:v>45796.996493055558</c:v>
                </c:pt>
                <c:pt idx="1634">
                  <c:v>45796.996851851851</c:v>
                </c:pt>
                <c:pt idx="1635">
                  <c:v>45796.997199074074</c:v>
                </c:pt>
                <c:pt idx="1636">
                  <c:v>45796.997546296298</c:v>
                </c:pt>
                <c:pt idx="1637">
                  <c:v>45796.997893518521</c:v>
                </c:pt>
                <c:pt idx="1638">
                  <c:v>45796.998240740744</c:v>
                </c:pt>
                <c:pt idx="1639">
                  <c:v>45796.99858796296</c:v>
                </c:pt>
                <c:pt idx="1640">
                  <c:v>45796.998935185184</c:v>
                </c:pt>
                <c:pt idx="1641">
                  <c:v>45796.999282407407</c:v>
                </c:pt>
                <c:pt idx="1642">
                  <c:v>45796.99962962963</c:v>
                </c:pt>
                <c:pt idx="1643">
                  <c:v>45796.999976851854</c:v>
                </c:pt>
                <c:pt idx="1644">
                  <c:v>45797.000324074077</c:v>
                </c:pt>
                <c:pt idx="1645">
                  <c:v>45797.000671296293</c:v>
                </c:pt>
                <c:pt idx="1646">
                  <c:v>45797.001018518517</c:v>
                </c:pt>
                <c:pt idx="1647">
                  <c:v>45797.00136574074</c:v>
                </c:pt>
                <c:pt idx="1648">
                  <c:v>45797.001712962963</c:v>
                </c:pt>
                <c:pt idx="1649">
                  <c:v>45797.002060185187</c:v>
                </c:pt>
                <c:pt idx="1650">
                  <c:v>45797.00240740741</c:v>
                </c:pt>
                <c:pt idx="1651">
                  <c:v>45797.002766203703</c:v>
                </c:pt>
                <c:pt idx="1652">
                  <c:v>45797.003113425926</c:v>
                </c:pt>
                <c:pt idx="1653">
                  <c:v>45797.003460648149</c:v>
                </c:pt>
                <c:pt idx="1654">
                  <c:v>45797.003807870373</c:v>
                </c:pt>
                <c:pt idx="1655">
                  <c:v>45797.004155092596</c:v>
                </c:pt>
                <c:pt idx="1656">
                  <c:v>45797.004502314812</c:v>
                </c:pt>
                <c:pt idx="1657">
                  <c:v>45797.004849537036</c:v>
                </c:pt>
                <c:pt idx="1658">
                  <c:v>45797.005196759259</c:v>
                </c:pt>
                <c:pt idx="1659">
                  <c:v>45797.005543981482</c:v>
                </c:pt>
                <c:pt idx="1660">
                  <c:v>45797.005891203706</c:v>
                </c:pt>
                <c:pt idx="1661">
                  <c:v>45797.006238425929</c:v>
                </c:pt>
                <c:pt idx="1662">
                  <c:v>45797.006585648145</c:v>
                </c:pt>
                <c:pt idx="1663">
                  <c:v>45797.006932870368</c:v>
                </c:pt>
                <c:pt idx="1664">
                  <c:v>45797.007280092592</c:v>
                </c:pt>
                <c:pt idx="1665">
                  <c:v>45797.007627314815</c:v>
                </c:pt>
                <c:pt idx="1666">
                  <c:v>45797.007974537039</c:v>
                </c:pt>
                <c:pt idx="1667">
                  <c:v>45797.008321759262</c:v>
                </c:pt>
                <c:pt idx="1668">
                  <c:v>45797.008680555555</c:v>
                </c:pt>
                <c:pt idx="1669">
                  <c:v>45797.009027777778</c:v>
                </c:pt>
                <c:pt idx="1670">
                  <c:v>45797.009375000001</c:v>
                </c:pt>
                <c:pt idx="1671">
                  <c:v>45797.009722222225</c:v>
                </c:pt>
                <c:pt idx="1672">
                  <c:v>45797.010069444441</c:v>
                </c:pt>
                <c:pt idx="1673">
                  <c:v>45797.010416666664</c:v>
                </c:pt>
                <c:pt idx="1674">
                  <c:v>45797.010763888888</c:v>
                </c:pt>
                <c:pt idx="1675">
                  <c:v>45797.011111111111</c:v>
                </c:pt>
                <c:pt idx="1676">
                  <c:v>45797.011458333334</c:v>
                </c:pt>
                <c:pt idx="1677">
                  <c:v>45797.011805555558</c:v>
                </c:pt>
                <c:pt idx="1678">
                  <c:v>45797.012152777781</c:v>
                </c:pt>
                <c:pt idx="1679">
                  <c:v>45797.012499999997</c:v>
                </c:pt>
                <c:pt idx="1680">
                  <c:v>45797.01284722222</c:v>
                </c:pt>
                <c:pt idx="1681">
                  <c:v>45797.013194444444</c:v>
                </c:pt>
                <c:pt idx="1682">
                  <c:v>45797.013541666667</c:v>
                </c:pt>
                <c:pt idx="1683">
                  <c:v>45797.013888888891</c:v>
                </c:pt>
                <c:pt idx="1684">
                  <c:v>45797.014236111114</c:v>
                </c:pt>
                <c:pt idx="1685">
                  <c:v>45797.01458333333</c:v>
                </c:pt>
                <c:pt idx="1686">
                  <c:v>45797.014930555553</c:v>
                </c:pt>
                <c:pt idx="1687">
                  <c:v>45797.015289351853</c:v>
                </c:pt>
                <c:pt idx="1688">
                  <c:v>45797.015636574077</c:v>
                </c:pt>
                <c:pt idx="1689">
                  <c:v>45797.015983796293</c:v>
                </c:pt>
                <c:pt idx="1690">
                  <c:v>45797.016331018516</c:v>
                </c:pt>
                <c:pt idx="1691">
                  <c:v>45797.01667824074</c:v>
                </c:pt>
                <c:pt idx="1692">
                  <c:v>45797.017025462963</c:v>
                </c:pt>
                <c:pt idx="1693">
                  <c:v>45797.017372685186</c:v>
                </c:pt>
                <c:pt idx="1694">
                  <c:v>45797.01771990741</c:v>
                </c:pt>
                <c:pt idx="1695">
                  <c:v>45797.018067129633</c:v>
                </c:pt>
                <c:pt idx="1696">
                  <c:v>45797.018414351849</c:v>
                </c:pt>
                <c:pt idx="1697">
                  <c:v>45797.018761574072</c:v>
                </c:pt>
                <c:pt idx="1698">
                  <c:v>45797.019108796296</c:v>
                </c:pt>
                <c:pt idx="1699">
                  <c:v>45797.019456018519</c:v>
                </c:pt>
                <c:pt idx="1700">
                  <c:v>45797.019803240742</c:v>
                </c:pt>
                <c:pt idx="1701">
                  <c:v>45797.020150462966</c:v>
                </c:pt>
                <c:pt idx="1702">
                  <c:v>45797.020497685182</c:v>
                </c:pt>
                <c:pt idx="1703">
                  <c:v>45797.020844907405</c:v>
                </c:pt>
                <c:pt idx="1704">
                  <c:v>45797.021192129629</c:v>
                </c:pt>
                <c:pt idx="1705">
                  <c:v>45797.021550925929</c:v>
                </c:pt>
                <c:pt idx="1706">
                  <c:v>45797.021898148145</c:v>
                </c:pt>
                <c:pt idx="1707">
                  <c:v>45797.022245370368</c:v>
                </c:pt>
                <c:pt idx="1708">
                  <c:v>45797.022592592592</c:v>
                </c:pt>
                <c:pt idx="1709">
                  <c:v>45797.022939814815</c:v>
                </c:pt>
                <c:pt idx="1710">
                  <c:v>45797.023287037038</c:v>
                </c:pt>
                <c:pt idx="1711">
                  <c:v>45797.023634259262</c:v>
                </c:pt>
                <c:pt idx="1712">
                  <c:v>45797.023981481485</c:v>
                </c:pt>
                <c:pt idx="1713">
                  <c:v>45797.024328703701</c:v>
                </c:pt>
                <c:pt idx="1714">
                  <c:v>45797.024675925924</c:v>
                </c:pt>
                <c:pt idx="1715">
                  <c:v>45797.025023148148</c:v>
                </c:pt>
                <c:pt idx="1716">
                  <c:v>45797.025370370371</c:v>
                </c:pt>
                <c:pt idx="1717">
                  <c:v>45797.025717592594</c:v>
                </c:pt>
                <c:pt idx="1718">
                  <c:v>45797.026064814818</c:v>
                </c:pt>
                <c:pt idx="1719">
                  <c:v>45797.026412037034</c:v>
                </c:pt>
                <c:pt idx="1720">
                  <c:v>45797.026759259257</c:v>
                </c:pt>
                <c:pt idx="1721">
                  <c:v>45797.027106481481</c:v>
                </c:pt>
                <c:pt idx="1722">
                  <c:v>45797.027465277781</c:v>
                </c:pt>
                <c:pt idx="1723">
                  <c:v>45797.027812499997</c:v>
                </c:pt>
                <c:pt idx="1724">
                  <c:v>45797.02815972222</c:v>
                </c:pt>
                <c:pt idx="1725">
                  <c:v>45797.028506944444</c:v>
                </c:pt>
                <c:pt idx="1726">
                  <c:v>45797.028854166667</c:v>
                </c:pt>
                <c:pt idx="1727">
                  <c:v>45797.02920138889</c:v>
                </c:pt>
                <c:pt idx="1728">
                  <c:v>45797.029548611114</c:v>
                </c:pt>
                <c:pt idx="1729">
                  <c:v>45797.029895833337</c:v>
                </c:pt>
                <c:pt idx="1730">
                  <c:v>45797.030243055553</c:v>
                </c:pt>
                <c:pt idx="1731">
                  <c:v>45797.030590277776</c:v>
                </c:pt>
                <c:pt idx="1732">
                  <c:v>45797.0309375</c:v>
                </c:pt>
                <c:pt idx="1733">
                  <c:v>45797.031284722223</c:v>
                </c:pt>
                <c:pt idx="1734">
                  <c:v>45797.031631944446</c:v>
                </c:pt>
                <c:pt idx="1735">
                  <c:v>45797.03197916667</c:v>
                </c:pt>
                <c:pt idx="1736">
                  <c:v>45797.032326388886</c:v>
                </c:pt>
                <c:pt idx="1737">
                  <c:v>45797.032673611109</c:v>
                </c:pt>
                <c:pt idx="1738">
                  <c:v>45797.033020833333</c:v>
                </c:pt>
                <c:pt idx="1739">
                  <c:v>45797.033379629633</c:v>
                </c:pt>
                <c:pt idx="1740">
                  <c:v>45797.033726851849</c:v>
                </c:pt>
                <c:pt idx="1741">
                  <c:v>45797.034074074072</c:v>
                </c:pt>
                <c:pt idx="1742">
                  <c:v>45797.034421296295</c:v>
                </c:pt>
                <c:pt idx="1743">
                  <c:v>45797.034768518519</c:v>
                </c:pt>
                <c:pt idx="1744">
                  <c:v>45797.035115740742</c:v>
                </c:pt>
                <c:pt idx="1745">
                  <c:v>45797.035462962966</c:v>
                </c:pt>
                <c:pt idx="1746">
                  <c:v>45797.035821759258</c:v>
                </c:pt>
                <c:pt idx="1747">
                  <c:v>45797.036168981482</c:v>
                </c:pt>
                <c:pt idx="1748">
                  <c:v>45797.036516203705</c:v>
                </c:pt>
                <c:pt idx="1749">
                  <c:v>45797.036863425928</c:v>
                </c:pt>
                <c:pt idx="1750">
                  <c:v>45797.037210648145</c:v>
                </c:pt>
                <c:pt idx="1751">
                  <c:v>45797.037557870368</c:v>
                </c:pt>
                <c:pt idx="1752">
                  <c:v>45797.037905092591</c:v>
                </c:pt>
                <c:pt idx="1753">
                  <c:v>45797.038252314815</c:v>
                </c:pt>
                <c:pt idx="1754">
                  <c:v>45797.038599537038</c:v>
                </c:pt>
                <c:pt idx="1755">
                  <c:v>45797.038946759261</c:v>
                </c:pt>
                <c:pt idx="1756">
                  <c:v>45797.039305555554</c:v>
                </c:pt>
                <c:pt idx="1757">
                  <c:v>45797.039652777778</c:v>
                </c:pt>
                <c:pt idx="1758">
                  <c:v>45797.04</c:v>
                </c:pt>
                <c:pt idx="1759">
                  <c:v>45797.040347222224</c:v>
                </c:pt>
                <c:pt idx="1760">
                  <c:v>45797.040694444448</c:v>
                </c:pt>
                <c:pt idx="1761">
                  <c:v>45797.041041666664</c:v>
                </c:pt>
                <c:pt idx="1762">
                  <c:v>45797.041388888887</c:v>
                </c:pt>
                <c:pt idx="1763">
                  <c:v>45797.04173611111</c:v>
                </c:pt>
                <c:pt idx="1764">
                  <c:v>45797.042083333334</c:v>
                </c:pt>
                <c:pt idx="1765">
                  <c:v>45797.042430555557</c:v>
                </c:pt>
                <c:pt idx="1766">
                  <c:v>45797.04277777778</c:v>
                </c:pt>
                <c:pt idx="1767">
                  <c:v>45797.043124999997</c:v>
                </c:pt>
                <c:pt idx="1768">
                  <c:v>45797.04347222222</c:v>
                </c:pt>
                <c:pt idx="1769">
                  <c:v>45797.043819444443</c:v>
                </c:pt>
                <c:pt idx="1770">
                  <c:v>45797.044166666667</c:v>
                </c:pt>
                <c:pt idx="1771">
                  <c:v>45797.04451388889</c:v>
                </c:pt>
                <c:pt idx="1772">
                  <c:v>45797.044861111113</c:v>
                </c:pt>
                <c:pt idx="1773">
                  <c:v>45797.045219907406</c:v>
                </c:pt>
                <c:pt idx="1774">
                  <c:v>45797.045567129629</c:v>
                </c:pt>
                <c:pt idx="1775">
                  <c:v>45797.045914351853</c:v>
                </c:pt>
                <c:pt idx="1776">
                  <c:v>45797.046261574076</c:v>
                </c:pt>
                <c:pt idx="1777">
                  <c:v>45797.0466087963</c:v>
                </c:pt>
                <c:pt idx="1778">
                  <c:v>45797.046956018516</c:v>
                </c:pt>
                <c:pt idx="1779">
                  <c:v>45797.047303240739</c:v>
                </c:pt>
                <c:pt idx="1780">
                  <c:v>45797.047650462962</c:v>
                </c:pt>
                <c:pt idx="1781">
                  <c:v>45797.047997685186</c:v>
                </c:pt>
                <c:pt idx="1782">
                  <c:v>45797.048344907409</c:v>
                </c:pt>
                <c:pt idx="1783">
                  <c:v>45797.048692129632</c:v>
                </c:pt>
                <c:pt idx="1784">
                  <c:v>45797.049039351848</c:v>
                </c:pt>
                <c:pt idx="1785">
                  <c:v>45797.049386574072</c:v>
                </c:pt>
                <c:pt idx="1786">
                  <c:v>45797.049733796295</c:v>
                </c:pt>
                <c:pt idx="1787">
                  <c:v>45797.050081018519</c:v>
                </c:pt>
                <c:pt idx="1788">
                  <c:v>45797.050428240742</c:v>
                </c:pt>
                <c:pt idx="1789">
                  <c:v>45797.050775462965</c:v>
                </c:pt>
                <c:pt idx="1790">
                  <c:v>45797.051134259258</c:v>
                </c:pt>
                <c:pt idx="1791">
                  <c:v>45797.051481481481</c:v>
                </c:pt>
                <c:pt idx="1792">
                  <c:v>45797.051828703705</c:v>
                </c:pt>
                <c:pt idx="1793">
                  <c:v>45797.052175925928</c:v>
                </c:pt>
                <c:pt idx="1794">
                  <c:v>45797.052523148152</c:v>
                </c:pt>
                <c:pt idx="1795">
                  <c:v>45797.052870370368</c:v>
                </c:pt>
                <c:pt idx="1796">
                  <c:v>45797.053217592591</c:v>
                </c:pt>
                <c:pt idx="1797">
                  <c:v>45797.053564814814</c:v>
                </c:pt>
                <c:pt idx="1798">
                  <c:v>45797.053912037038</c:v>
                </c:pt>
                <c:pt idx="1799">
                  <c:v>45797.054259259261</c:v>
                </c:pt>
                <c:pt idx="1800">
                  <c:v>45797.054606481484</c:v>
                </c:pt>
                <c:pt idx="1801">
                  <c:v>45797.0549537037</c:v>
                </c:pt>
                <c:pt idx="1802">
                  <c:v>45797.055300925924</c:v>
                </c:pt>
                <c:pt idx="1803">
                  <c:v>45797.055648148147</c:v>
                </c:pt>
                <c:pt idx="1804">
                  <c:v>45797.055995370371</c:v>
                </c:pt>
                <c:pt idx="1805">
                  <c:v>45797.056342592594</c:v>
                </c:pt>
                <c:pt idx="1806">
                  <c:v>45797.056689814817</c:v>
                </c:pt>
                <c:pt idx="1807">
                  <c:v>45797.05704861111</c:v>
                </c:pt>
                <c:pt idx="1808">
                  <c:v>45797.057395833333</c:v>
                </c:pt>
                <c:pt idx="1809">
                  <c:v>45797.057743055557</c:v>
                </c:pt>
                <c:pt idx="1810">
                  <c:v>45797.05809027778</c:v>
                </c:pt>
                <c:pt idx="1811">
                  <c:v>45797.058437500003</c:v>
                </c:pt>
                <c:pt idx="1812">
                  <c:v>45797.05878472222</c:v>
                </c:pt>
                <c:pt idx="1813">
                  <c:v>45797.059131944443</c:v>
                </c:pt>
                <c:pt idx="1814">
                  <c:v>45797.059479166666</c:v>
                </c:pt>
                <c:pt idx="1815">
                  <c:v>45797.05982638889</c:v>
                </c:pt>
                <c:pt idx="1816">
                  <c:v>45797.060173611113</c:v>
                </c:pt>
                <c:pt idx="1817">
                  <c:v>45797.060520833336</c:v>
                </c:pt>
                <c:pt idx="1818">
                  <c:v>45797.060868055552</c:v>
                </c:pt>
                <c:pt idx="1819">
                  <c:v>45797.061215277776</c:v>
                </c:pt>
                <c:pt idx="1820">
                  <c:v>45797.061562499999</c:v>
                </c:pt>
                <c:pt idx="1821">
                  <c:v>45797.061909722222</c:v>
                </c:pt>
                <c:pt idx="1822">
                  <c:v>45797.062256944446</c:v>
                </c:pt>
                <c:pt idx="1823">
                  <c:v>45797.062604166669</c:v>
                </c:pt>
                <c:pt idx="1824">
                  <c:v>45797.062962962962</c:v>
                </c:pt>
                <c:pt idx="1825">
                  <c:v>45797.063310185185</c:v>
                </c:pt>
                <c:pt idx="1826">
                  <c:v>45797.063657407409</c:v>
                </c:pt>
                <c:pt idx="1827">
                  <c:v>45797.064004629632</c:v>
                </c:pt>
                <c:pt idx="1828">
                  <c:v>45797.064351851855</c:v>
                </c:pt>
                <c:pt idx="1829">
                  <c:v>45797.064699074072</c:v>
                </c:pt>
                <c:pt idx="1830">
                  <c:v>45797.065046296295</c:v>
                </c:pt>
                <c:pt idx="1831">
                  <c:v>45797.065393518518</c:v>
                </c:pt>
                <c:pt idx="1832">
                  <c:v>45797.065740740742</c:v>
                </c:pt>
                <c:pt idx="1833">
                  <c:v>45797.066087962965</c:v>
                </c:pt>
                <c:pt idx="1834">
                  <c:v>45797.066435185188</c:v>
                </c:pt>
                <c:pt idx="1835">
                  <c:v>45797.066782407404</c:v>
                </c:pt>
                <c:pt idx="1836">
                  <c:v>45797.067129629628</c:v>
                </c:pt>
                <c:pt idx="1837">
                  <c:v>45797.067476851851</c:v>
                </c:pt>
                <c:pt idx="1838">
                  <c:v>45797.067824074074</c:v>
                </c:pt>
                <c:pt idx="1839">
                  <c:v>45797.068171296298</c:v>
                </c:pt>
                <c:pt idx="1840">
                  <c:v>45797.068518518521</c:v>
                </c:pt>
                <c:pt idx="1841">
                  <c:v>45797.068877314814</c:v>
                </c:pt>
                <c:pt idx="1842">
                  <c:v>45797.069224537037</c:v>
                </c:pt>
                <c:pt idx="1843">
                  <c:v>45797.069571759261</c:v>
                </c:pt>
                <c:pt idx="1844">
                  <c:v>45797.069918981484</c:v>
                </c:pt>
                <c:pt idx="1845">
                  <c:v>45797.0702662037</c:v>
                </c:pt>
                <c:pt idx="1846">
                  <c:v>45797.070613425924</c:v>
                </c:pt>
                <c:pt idx="1847">
                  <c:v>45797.070960648147</c:v>
                </c:pt>
                <c:pt idx="1848">
                  <c:v>45797.07130787037</c:v>
                </c:pt>
                <c:pt idx="1849">
                  <c:v>45797.071655092594</c:v>
                </c:pt>
                <c:pt idx="1850">
                  <c:v>45797.072002314817</c:v>
                </c:pt>
                <c:pt idx="1851">
                  <c:v>45797.07234953704</c:v>
                </c:pt>
                <c:pt idx="1852">
                  <c:v>45797.072696759256</c:v>
                </c:pt>
                <c:pt idx="1853">
                  <c:v>45797.07304398148</c:v>
                </c:pt>
                <c:pt idx="1854">
                  <c:v>45797.073391203703</c:v>
                </c:pt>
                <c:pt idx="1855">
                  <c:v>45797.073738425926</c:v>
                </c:pt>
                <c:pt idx="1856">
                  <c:v>45797.07408564815</c:v>
                </c:pt>
                <c:pt idx="1857">
                  <c:v>45797.074432870373</c:v>
                </c:pt>
                <c:pt idx="1858">
                  <c:v>45797.074791666666</c:v>
                </c:pt>
                <c:pt idx="1859">
                  <c:v>45797.075138888889</c:v>
                </c:pt>
                <c:pt idx="1860">
                  <c:v>45797.075486111113</c:v>
                </c:pt>
                <c:pt idx="1861">
                  <c:v>45797.075833333336</c:v>
                </c:pt>
                <c:pt idx="1862">
                  <c:v>45797.076180555552</c:v>
                </c:pt>
                <c:pt idx="1863">
                  <c:v>45797.076527777775</c:v>
                </c:pt>
                <c:pt idx="1864">
                  <c:v>45797.076874999999</c:v>
                </c:pt>
                <c:pt idx="1865">
                  <c:v>45797.077222222222</c:v>
                </c:pt>
                <c:pt idx="1866">
                  <c:v>45797.077569444446</c:v>
                </c:pt>
                <c:pt idx="1867">
                  <c:v>45797.077916666669</c:v>
                </c:pt>
                <c:pt idx="1868">
                  <c:v>45797.078263888892</c:v>
                </c:pt>
                <c:pt idx="1869">
                  <c:v>45797.078611111108</c:v>
                </c:pt>
                <c:pt idx="1870">
                  <c:v>45797.078958333332</c:v>
                </c:pt>
                <c:pt idx="1871">
                  <c:v>45797.079305555555</c:v>
                </c:pt>
                <c:pt idx="1872">
                  <c:v>45797.079652777778</c:v>
                </c:pt>
                <c:pt idx="1873">
                  <c:v>45797.08</c:v>
                </c:pt>
                <c:pt idx="1874">
                  <c:v>45797.080347222225</c:v>
                </c:pt>
                <c:pt idx="1875">
                  <c:v>45797.080694444441</c:v>
                </c:pt>
                <c:pt idx="1876">
                  <c:v>45797.081053240741</c:v>
                </c:pt>
                <c:pt idx="1877">
                  <c:v>45797.081400462965</c:v>
                </c:pt>
                <c:pt idx="1878">
                  <c:v>45797.081747685188</c:v>
                </c:pt>
                <c:pt idx="1879">
                  <c:v>45797.082094907404</c:v>
                </c:pt>
                <c:pt idx="1880">
                  <c:v>45797.082442129627</c:v>
                </c:pt>
                <c:pt idx="1881">
                  <c:v>45797.082789351851</c:v>
                </c:pt>
                <c:pt idx="1882">
                  <c:v>45797.083136574074</c:v>
                </c:pt>
                <c:pt idx="1883">
                  <c:v>45797.083483796298</c:v>
                </c:pt>
                <c:pt idx="1884">
                  <c:v>45797.083831018521</c:v>
                </c:pt>
                <c:pt idx="1885">
                  <c:v>45797.084178240744</c:v>
                </c:pt>
                <c:pt idx="1886">
                  <c:v>45797.08452546296</c:v>
                </c:pt>
                <c:pt idx="1887">
                  <c:v>45797.084872685184</c:v>
                </c:pt>
                <c:pt idx="1888">
                  <c:v>45797.085219907407</c:v>
                </c:pt>
                <c:pt idx="1889">
                  <c:v>45797.08556712963</c:v>
                </c:pt>
                <c:pt idx="1890">
                  <c:v>45797.085914351854</c:v>
                </c:pt>
                <c:pt idx="1891">
                  <c:v>45797.086261574077</c:v>
                </c:pt>
                <c:pt idx="1892">
                  <c:v>45797.086608796293</c:v>
                </c:pt>
                <c:pt idx="1893">
                  <c:v>45797.086967592593</c:v>
                </c:pt>
                <c:pt idx="1894">
                  <c:v>45797.087314814817</c:v>
                </c:pt>
                <c:pt idx="1895">
                  <c:v>45797.08766203704</c:v>
                </c:pt>
                <c:pt idx="1896">
                  <c:v>45797.088009259256</c:v>
                </c:pt>
                <c:pt idx="1897">
                  <c:v>45797.088356481479</c:v>
                </c:pt>
                <c:pt idx="1898">
                  <c:v>45797.088703703703</c:v>
                </c:pt>
                <c:pt idx="1899">
                  <c:v>45797.089050925926</c:v>
                </c:pt>
                <c:pt idx="1900">
                  <c:v>45797.089398148149</c:v>
                </c:pt>
                <c:pt idx="1901">
                  <c:v>45797.089745370373</c:v>
                </c:pt>
                <c:pt idx="1902">
                  <c:v>45797.090092592596</c:v>
                </c:pt>
                <c:pt idx="1903">
                  <c:v>45797.090439814812</c:v>
                </c:pt>
                <c:pt idx="1904">
                  <c:v>45797.090787037036</c:v>
                </c:pt>
                <c:pt idx="1905">
                  <c:v>45797.091134259259</c:v>
                </c:pt>
                <c:pt idx="1906">
                  <c:v>45797.091481481482</c:v>
                </c:pt>
                <c:pt idx="1907">
                  <c:v>45797.091828703706</c:v>
                </c:pt>
                <c:pt idx="1908">
                  <c:v>45797.092175925929</c:v>
                </c:pt>
                <c:pt idx="1909">
                  <c:v>45797.092523148145</c:v>
                </c:pt>
                <c:pt idx="1910">
                  <c:v>45797.092881944445</c:v>
                </c:pt>
                <c:pt idx="1911">
                  <c:v>45797.093229166669</c:v>
                </c:pt>
                <c:pt idx="1912">
                  <c:v>45797.093576388892</c:v>
                </c:pt>
                <c:pt idx="1913">
                  <c:v>45797.093923611108</c:v>
                </c:pt>
                <c:pt idx="1914">
                  <c:v>45797.094270833331</c:v>
                </c:pt>
                <c:pt idx="1915">
                  <c:v>45797.094618055555</c:v>
                </c:pt>
                <c:pt idx="1916">
                  <c:v>45797.094965277778</c:v>
                </c:pt>
                <c:pt idx="1917">
                  <c:v>45797.095324074071</c:v>
                </c:pt>
                <c:pt idx="1918">
                  <c:v>45797.095671296294</c:v>
                </c:pt>
                <c:pt idx="1919">
                  <c:v>45797.096018518518</c:v>
                </c:pt>
                <c:pt idx="1920">
                  <c:v>45797.096365740741</c:v>
                </c:pt>
                <c:pt idx="1921">
                  <c:v>45797.096712962964</c:v>
                </c:pt>
                <c:pt idx="1922">
                  <c:v>45797.097060185188</c:v>
                </c:pt>
                <c:pt idx="1923">
                  <c:v>45797.097407407404</c:v>
                </c:pt>
                <c:pt idx="1924">
                  <c:v>45797.097754629627</c:v>
                </c:pt>
                <c:pt idx="1925">
                  <c:v>45797.098101851851</c:v>
                </c:pt>
                <c:pt idx="1926">
                  <c:v>45797.098449074074</c:v>
                </c:pt>
                <c:pt idx="1927">
                  <c:v>45797.098807870374</c:v>
                </c:pt>
                <c:pt idx="1928">
                  <c:v>45797.09915509259</c:v>
                </c:pt>
                <c:pt idx="1929">
                  <c:v>45797.099502314813</c:v>
                </c:pt>
                <c:pt idx="1930">
                  <c:v>45797.099849537037</c:v>
                </c:pt>
                <c:pt idx="1931">
                  <c:v>45797.10019675926</c:v>
                </c:pt>
                <c:pt idx="1932">
                  <c:v>45797.100543981483</c:v>
                </c:pt>
                <c:pt idx="1933">
                  <c:v>45797.100891203707</c:v>
                </c:pt>
                <c:pt idx="1934">
                  <c:v>45797.101238425923</c:v>
                </c:pt>
                <c:pt idx="1935">
                  <c:v>45797.101585648146</c:v>
                </c:pt>
                <c:pt idx="1936">
                  <c:v>45797.10193287037</c:v>
                </c:pt>
                <c:pt idx="1937">
                  <c:v>45797.102280092593</c:v>
                </c:pt>
                <c:pt idx="1938">
                  <c:v>45797.102627314816</c:v>
                </c:pt>
                <c:pt idx="1939">
                  <c:v>45797.10297453704</c:v>
                </c:pt>
                <c:pt idx="1940">
                  <c:v>45797.103321759256</c:v>
                </c:pt>
                <c:pt idx="1941">
                  <c:v>45797.103668981479</c:v>
                </c:pt>
                <c:pt idx="1942">
                  <c:v>45797.104016203702</c:v>
                </c:pt>
                <c:pt idx="1943">
                  <c:v>45797.104363425926</c:v>
                </c:pt>
                <c:pt idx="1944">
                  <c:v>45797.104710648149</c:v>
                </c:pt>
                <c:pt idx="1945">
                  <c:v>45797.105069444442</c:v>
                </c:pt>
                <c:pt idx="1946">
                  <c:v>45797.105416666665</c:v>
                </c:pt>
                <c:pt idx="1947">
                  <c:v>45797.105763888889</c:v>
                </c:pt>
                <c:pt idx="1948">
                  <c:v>45797.106111111112</c:v>
                </c:pt>
                <c:pt idx="1949">
                  <c:v>45797.106458333335</c:v>
                </c:pt>
                <c:pt idx="1950">
                  <c:v>45797.106805555559</c:v>
                </c:pt>
                <c:pt idx="1951">
                  <c:v>45797.107152777775</c:v>
                </c:pt>
                <c:pt idx="1952">
                  <c:v>45797.107499999998</c:v>
                </c:pt>
                <c:pt idx="1953">
                  <c:v>45797.107847222222</c:v>
                </c:pt>
                <c:pt idx="1954">
                  <c:v>45797.108194444445</c:v>
                </c:pt>
                <c:pt idx="1955">
                  <c:v>45797.108541666668</c:v>
                </c:pt>
                <c:pt idx="1956">
                  <c:v>45797.108888888892</c:v>
                </c:pt>
                <c:pt idx="1957">
                  <c:v>45797.109236111108</c:v>
                </c:pt>
                <c:pt idx="1958">
                  <c:v>45797.109583333331</c:v>
                </c:pt>
                <c:pt idx="1959">
                  <c:v>45797.109930555554</c:v>
                </c:pt>
                <c:pt idx="1960">
                  <c:v>45797.110277777778</c:v>
                </c:pt>
                <c:pt idx="1961">
                  <c:v>45797.110625000001</c:v>
                </c:pt>
                <c:pt idx="1962">
                  <c:v>45797.110983796294</c:v>
                </c:pt>
                <c:pt idx="1963">
                  <c:v>45797.111331018517</c:v>
                </c:pt>
                <c:pt idx="1964">
                  <c:v>45797.111678240741</c:v>
                </c:pt>
                <c:pt idx="1965">
                  <c:v>45797.112025462964</c:v>
                </c:pt>
                <c:pt idx="1966">
                  <c:v>45797.112372685187</c:v>
                </c:pt>
                <c:pt idx="1967">
                  <c:v>45797.112719907411</c:v>
                </c:pt>
                <c:pt idx="1968">
                  <c:v>45797.113067129627</c:v>
                </c:pt>
                <c:pt idx="1969">
                  <c:v>45797.11341435185</c:v>
                </c:pt>
                <c:pt idx="1970">
                  <c:v>45797.113761574074</c:v>
                </c:pt>
                <c:pt idx="1971">
                  <c:v>45797.114108796297</c:v>
                </c:pt>
                <c:pt idx="1972">
                  <c:v>45797.11445601852</c:v>
                </c:pt>
                <c:pt idx="1973">
                  <c:v>45797.114803240744</c:v>
                </c:pt>
                <c:pt idx="1974">
                  <c:v>45797.11515046296</c:v>
                </c:pt>
                <c:pt idx="1975">
                  <c:v>45797.115497685183</c:v>
                </c:pt>
                <c:pt idx="1976">
                  <c:v>45797.115844907406</c:v>
                </c:pt>
                <c:pt idx="1977">
                  <c:v>45797.11619212963</c:v>
                </c:pt>
                <c:pt idx="1978">
                  <c:v>45797.116539351853</c:v>
                </c:pt>
                <c:pt idx="1979">
                  <c:v>45797.116898148146</c:v>
                </c:pt>
                <c:pt idx="1980">
                  <c:v>45797.117245370369</c:v>
                </c:pt>
                <c:pt idx="1981">
                  <c:v>45797.117592592593</c:v>
                </c:pt>
                <c:pt idx="1982">
                  <c:v>45797.117939814816</c:v>
                </c:pt>
                <c:pt idx="1983">
                  <c:v>45797.118287037039</c:v>
                </c:pt>
                <c:pt idx="1984">
                  <c:v>45797.118634259263</c:v>
                </c:pt>
                <c:pt idx="1985">
                  <c:v>45797.118981481479</c:v>
                </c:pt>
                <c:pt idx="1986">
                  <c:v>45797.119328703702</c:v>
                </c:pt>
                <c:pt idx="1987">
                  <c:v>45797.119675925926</c:v>
                </c:pt>
                <c:pt idx="1988">
                  <c:v>45797.120023148149</c:v>
                </c:pt>
                <c:pt idx="1989">
                  <c:v>45797.120370370372</c:v>
                </c:pt>
                <c:pt idx="1990">
                  <c:v>45797.120717592596</c:v>
                </c:pt>
                <c:pt idx="1991">
                  <c:v>45797.121064814812</c:v>
                </c:pt>
                <c:pt idx="1992">
                  <c:v>45797.121412037035</c:v>
                </c:pt>
                <c:pt idx="1993">
                  <c:v>45797.121759259258</c:v>
                </c:pt>
                <c:pt idx="1994">
                  <c:v>45797.122106481482</c:v>
                </c:pt>
                <c:pt idx="1995">
                  <c:v>45797.122453703705</c:v>
                </c:pt>
                <c:pt idx="1996">
                  <c:v>45797.122812499998</c:v>
                </c:pt>
                <c:pt idx="1997">
                  <c:v>45797.123159722221</c:v>
                </c:pt>
                <c:pt idx="1998">
                  <c:v>45797.123506944445</c:v>
                </c:pt>
                <c:pt idx="1999">
                  <c:v>45797.123854166668</c:v>
                </c:pt>
                <c:pt idx="2000">
                  <c:v>45797.124201388891</c:v>
                </c:pt>
                <c:pt idx="2001">
                  <c:v>45797.124548611115</c:v>
                </c:pt>
                <c:pt idx="2002">
                  <c:v>45797.124895833331</c:v>
                </c:pt>
                <c:pt idx="2003">
                  <c:v>45797.125243055554</c:v>
                </c:pt>
                <c:pt idx="2004">
                  <c:v>45797.125590277778</c:v>
                </c:pt>
                <c:pt idx="2005">
                  <c:v>45797.125937500001</c:v>
                </c:pt>
                <c:pt idx="2006">
                  <c:v>45797.126284722224</c:v>
                </c:pt>
                <c:pt idx="2007">
                  <c:v>45797.126631944448</c:v>
                </c:pt>
                <c:pt idx="2008">
                  <c:v>45797.126979166664</c:v>
                </c:pt>
                <c:pt idx="2009">
                  <c:v>45797.127326388887</c:v>
                </c:pt>
                <c:pt idx="2010">
                  <c:v>45797.12767361111</c:v>
                </c:pt>
                <c:pt idx="2011">
                  <c:v>45797.128020833334</c:v>
                </c:pt>
                <c:pt idx="2012">
                  <c:v>45797.128368055557</c:v>
                </c:pt>
                <c:pt idx="2013">
                  <c:v>45797.12872685185</c:v>
                </c:pt>
                <c:pt idx="2014">
                  <c:v>45797.129074074073</c:v>
                </c:pt>
                <c:pt idx="2015">
                  <c:v>45797.129421296297</c:v>
                </c:pt>
                <c:pt idx="2016">
                  <c:v>45797.12976851852</c:v>
                </c:pt>
                <c:pt idx="2017">
                  <c:v>45797.130115740743</c:v>
                </c:pt>
                <c:pt idx="2018">
                  <c:v>45797.130462962959</c:v>
                </c:pt>
                <c:pt idx="2019">
                  <c:v>45797.130810185183</c:v>
                </c:pt>
                <c:pt idx="2020">
                  <c:v>45797.131157407406</c:v>
                </c:pt>
                <c:pt idx="2021">
                  <c:v>45797.131504629629</c:v>
                </c:pt>
                <c:pt idx="2022">
                  <c:v>45797.131851851853</c:v>
                </c:pt>
                <c:pt idx="2023">
                  <c:v>45797.132199074076</c:v>
                </c:pt>
                <c:pt idx="2024">
                  <c:v>45797.1325462963</c:v>
                </c:pt>
                <c:pt idx="2025">
                  <c:v>45797.132893518516</c:v>
                </c:pt>
                <c:pt idx="2026">
                  <c:v>45797.133240740739</c:v>
                </c:pt>
                <c:pt idx="2027">
                  <c:v>45797.133587962962</c:v>
                </c:pt>
                <c:pt idx="2028">
                  <c:v>45797.133935185186</c:v>
                </c:pt>
                <c:pt idx="2029">
                  <c:v>45797.134282407409</c:v>
                </c:pt>
                <c:pt idx="2030">
                  <c:v>45797.134629629632</c:v>
                </c:pt>
                <c:pt idx="2031">
                  <c:v>45797.134976851848</c:v>
                </c:pt>
                <c:pt idx="2032">
                  <c:v>45797.135324074072</c:v>
                </c:pt>
                <c:pt idx="2033">
                  <c:v>45797.135682870372</c:v>
                </c:pt>
                <c:pt idx="2034">
                  <c:v>45797.136030092595</c:v>
                </c:pt>
                <c:pt idx="2035">
                  <c:v>45797.136377314811</c:v>
                </c:pt>
                <c:pt idx="2036">
                  <c:v>45797.136724537035</c:v>
                </c:pt>
                <c:pt idx="2037">
                  <c:v>45797.137071759258</c:v>
                </c:pt>
                <c:pt idx="2038">
                  <c:v>45797.137418981481</c:v>
                </c:pt>
                <c:pt idx="2039">
                  <c:v>45797.137766203705</c:v>
                </c:pt>
                <c:pt idx="2040">
                  <c:v>45797.138113425928</c:v>
                </c:pt>
                <c:pt idx="2041">
                  <c:v>45797.138460648152</c:v>
                </c:pt>
                <c:pt idx="2042">
                  <c:v>45797.138807870368</c:v>
                </c:pt>
                <c:pt idx="2043">
                  <c:v>45797.139155092591</c:v>
                </c:pt>
                <c:pt idx="2044">
                  <c:v>45797.139502314814</c:v>
                </c:pt>
                <c:pt idx="2045">
                  <c:v>45797.139849537038</c:v>
                </c:pt>
                <c:pt idx="2046">
                  <c:v>45797.140196759261</c:v>
                </c:pt>
                <c:pt idx="2047">
                  <c:v>45797.140543981484</c:v>
                </c:pt>
                <c:pt idx="2048">
                  <c:v>45797.1408912037</c:v>
                </c:pt>
                <c:pt idx="2049">
                  <c:v>45797.141238425924</c:v>
                </c:pt>
                <c:pt idx="2050">
                  <c:v>45797.141597222224</c:v>
                </c:pt>
                <c:pt idx="2051">
                  <c:v>45797.141944444447</c:v>
                </c:pt>
                <c:pt idx="2052">
                  <c:v>45797.142291666663</c:v>
                </c:pt>
                <c:pt idx="2053">
                  <c:v>45797.142638888887</c:v>
                </c:pt>
                <c:pt idx="2054">
                  <c:v>45797.14298611111</c:v>
                </c:pt>
                <c:pt idx="2055">
                  <c:v>45797.143333333333</c:v>
                </c:pt>
                <c:pt idx="2056">
                  <c:v>45797.143680555557</c:v>
                </c:pt>
                <c:pt idx="2057">
                  <c:v>45797.14402777778</c:v>
                </c:pt>
                <c:pt idx="2058">
                  <c:v>45797.144375000003</c:v>
                </c:pt>
                <c:pt idx="2059">
                  <c:v>45797.14472222222</c:v>
                </c:pt>
                <c:pt idx="2060">
                  <c:v>45797.145069444443</c:v>
                </c:pt>
                <c:pt idx="2061">
                  <c:v>45797.145416666666</c:v>
                </c:pt>
                <c:pt idx="2062">
                  <c:v>45797.14576388889</c:v>
                </c:pt>
                <c:pt idx="2063">
                  <c:v>45797.146111111113</c:v>
                </c:pt>
                <c:pt idx="2064">
                  <c:v>45797.146458333336</c:v>
                </c:pt>
                <c:pt idx="2065">
                  <c:v>45797.146805555552</c:v>
                </c:pt>
                <c:pt idx="2066">
                  <c:v>45797.147152777776</c:v>
                </c:pt>
                <c:pt idx="2067">
                  <c:v>45797.147511574076</c:v>
                </c:pt>
                <c:pt idx="2068">
                  <c:v>45797.147870370369</c:v>
                </c:pt>
                <c:pt idx="2069">
                  <c:v>45797.148217592592</c:v>
                </c:pt>
                <c:pt idx="2070">
                  <c:v>45797.148564814815</c:v>
                </c:pt>
                <c:pt idx="2071">
                  <c:v>45797.148912037039</c:v>
                </c:pt>
                <c:pt idx="2072">
                  <c:v>45797.149259259262</c:v>
                </c:pt>
                <c:pt idx="2073">
                  <c:v>45797.149606481478</c:v>
                </c:pt>
                <c:pt idx="2074">
                  <c:v>45797.149953703702</c:v>
                </c:pt>
                <c:pt idx="2075">
                  <c:v>45797.150300925925</c:v>
                </c:pt>
                <c:pt idx="2076">
                  <c:v>45797.150648148148</c:v>
                </c:pt>
                <c:pt idx="2077">
                  <c:v>45797.150995370372</c:v>
                </c:pt>
                <c:pt idx="2078">
                  <c:v>45797.151342592595</c:v>
                </c:pt>
                <c:pt idx="2079">
                  <c:v>45797.151689814818</c:v>
                </c:pt>
                <c:pt idx="2080">
                  <c:v>45797.152037037034</c:v>
                </c:pt>
                <c:pt idx="2081">
                  <c:v>45797.152384259258</c:v>
                </c:pt>
                <c:pt idx="2082">
                  <c:v>45797.152731481481</c:v>
                </c:pt>
                <c:pt idx="2083">
                  <c:v>45797.153078703705</c:v>
                </c:pt>
                <c:pt idx="2084">
                  <c:v>45797.153437499997</c:v>
                </c:pt>
                <c:pt idx="2085">
                  <c:v>45797.153784722221</c:v>
                </c:pt>
                <c:pt idx="2086">
                  <c:v>45797.154131944444</c:v>
                </c:pt>
                <c:pt idx="2087">
                  <c:v>45797.154479166667</c:v>
                </c:pt>
                <c:pt idx="2088">
                  <c:v>45797.154826388891</c:v>
                </c:pt>
                <c:pt idx="2089">
                  <c:v>45797.155173611114</c:v>
                </c:pt>
                <c:pt idx="2090">
                  <c:v>45797.15552083333</c:v>
                </c:pt>
                <c:pt idx="2091">
                  <c:v>45797.155868055554</c:v>
                </c:pt>
                <c:pt idx="2092">
                  <c:v>45797.156215277777</c:v>
                </c:pt>
                <c:pt idx="2093">
                  <c:v>45797.1565625</c:v>
                </c:pt>
                <c:pt idx="2094">
                  <c:v>45797.156909722224</c:v>
                </c:pt>
                <c:pt idx="2095">
                  <c:v>45797.157256944447</c:v>
                </c:pt>
                <c:pt idx="2096">
                  <c:v>45797.157604166663</c:v>
                </c:pt>
                <c:pt idx="2097">
                  <c:v>45797.157951388886</c:v>
                </c:pt>
                <c:pt idx="2098">
                  <c:v>45797.15829861111</c:v>
                </c:pt>
                <c:pt idx="2099">
                  <c:v>45797.158645833333</c:v>
                </c:pt>
                <c:pt idx="2100">
                  <c:v>45797.158993055556</c:v>
                </c:pt>
                <c:pt idx="2101">
                  <c:v>45797.15934027778</c:v>
                </c:pt>
                <c:pt idx="2102">
                  <c:v>45797.159687500003</c:v>
                </c:pt>
                <c:pt idx="2103">
                  <c:v>45797.160034722219</c:v>
                </c:pt>
                <c:pt idx="2104">
                  <c:v>45797.160393518519</c:v>
                </c:pt>
                <c:pt idx="2105">
                  <c:v>45797.160740740743</c:v>
                </c:pt>
                <c:pt idx="2106">
                  <c:v>45797.161087962966</c:v>
                </c:pt>
                <c:pt idx="2107">
                  <c:v>45797.161435185182</c:v>
                </c:pt>
                <c:pt idx="2108">
                  <c:v>45797.161782407406</c:v>
                </c:pt>
                <c:pt idx="2109">
                  <c:v>45797.162129629629</c:v>
                </c:pt>
                <c:pt idx="2110">
                  <c:v>45797.162476851852</c:v>
                </c:pt>
                <c:pt idx="2111">
                  <c:v>45797.162824074076</c:v>
                </c:pt>
                <c:pt idx="2112">
                  <c:v>45797.163171296299</c:v>
                </c:pt>
                <c:pt idx="2113">
                  <c:v>45797.163518518515</c:v>
                </c:pt>
                <c:pt idx="2114">
                  <c:v>45797.163865740738</c:v>
                </c:pt>
                <c:pt idx="2115">
                  <c:v>45797.164212962962</c:v>
                </c:pt>
                <c:pt idx="2116">
                  <c:v>45797.164560185185</c:v>
                </c:pt>
                <c:pt idx="2117">
                  <c:v>45797.164907407408</c:v>
                </c:pt>
                <c:pt idx="2118">
                  <c:v>45797.165254629632</c:v>
                </c:pt>
                <c:pt idx="2119">
                  <c:v>45797.165601851855</c:v>
                </c:pt>
                <c:pt idx="2120">
                  <c:v>45797.165949074071</c:v>
                </c:pt>
                <c:pt idx="2121">
                  <c:v>45797.166307870371</c:v>
                </c:pt>
                <c:pt idx="2122">
                  <c:v>45797.166655092595</c:v>
                </c:pt>
                <c:pt idx="2123">
                  <c:v>45797.167002314818</c:v>
                </c:pt>
                <c:pt idx="2124">
                  <c:v>45797.167349537034</c:v>
                </c:pt>
                <c:pt idx="2125">
                  <c:v>45797.167696759258</c:v>
                </c:pt>
                <c:pt idx="2126">
                  <c:v>45797.168043981481</c:v>
                </c:pt>
                <c:pt idx="2127">
                  <c:v>45797.168391203704</c:v>
                </c:pt>
                <c:pt idx="2128">
                  <c:v>45797.168738425928</c:v>
                </c:pt>
                <c:pt idx="2129">
                  <c:v>45797.169085648151</c:v>
                </c:pt>
                <c:pt idx="2130">
                  <c:v>45797.169432870367</c:v>
                </c:pt>
                <c:pt idx="2131">
                  <c:v>45797.16978009259</c:v>
                </c:pt>
                <c:pt idx="2132">
                  <c:v>45797.170127314814</c:v>
                </c:pt>
                <c:pt idx="2133">
                  <c:v>45797.170474537037</c:v>
                </c:pt>
                <c:pt idx="2134">
                  <c:v>45797.17082175926</c:v>
                </c:pt>
                <c:pt idx="2135">
                  <c:v>45797.171168981484</c:v>
                </c:pt>
                <c:pt idx="2136">
                  <c:v>45797.171516203707</c:v>
                </c:pt>
                <c:pt idx="2137">
                  <c:v>45797.171863425923</c:v>
                </c:pt>
                <c:pt idx="2138">
                  <c:v>45797.172222222223</c:v>
                </c:pt>
                <c:pt idx="2139">
                  <c:v>45797.172569444447</c:v>
                </c:pt>
                <c:pt idx="2140">
                  <c:v>45797.17291666667</c:v>
                </c:pt>
                <c:pt idx="2141">
                  <c:v>45797.173263888886</c:v>
                </c:pt>
                <c:pt idx="2142">
                  <c:v>45797.173611111109</c:v>
                </c:pt>
                <c:pt idx="2143">
                  <c:v>45797.173958333333</c:v>
                </c:pt>
                <c:pt idx="2144">
                  <c:v>45797.174305555556</c:v>
                </c:pt>
                <c:pt idx="2145">
                  <c:v>45797.17465277778</c:v>
                </c:pt>
                <c:pt idx="2146">
                  <c:v>45797.175000000003</c:v>
                </c:pt>
                <c:pt idx="2147">
                  <c:v>45797.175347222219</c:v>
                </c:pt>
                <c:pt idx="2148">
                  <c:v>45797.175694444442</c:v>
                </c:pt>
                <c:pt idx="2149">
                  <c:v>45797.176041666666</c:v>
                </c:pt>
                <c:pt idx="2150">
                  <c:v>45797.176388888889</c:v>
                </c:pt>
                <c:pt idx="2151">
                  <c:v>45797.176736111112</c:v>
                </c:pt>
                <c:pt idx="2152">
                  <c:v>45797.177083333336</c:v>
                </c:pt>
                <c:pt idx="2153">
                  <c:v>45797.177430555559</c:v>
                </c:pt>
                <c:pt idx="2154">
                  <c:v>45797.177777777775</c:v>
                </c:pt>
                <c:pt idx="2155">
                  <c:v>45797.178124999999</c:v>
                </c:pt>
                <c:pt idx="2156">
                  <c:v>45797.178483796299</c:v>
                </c:pt>
                <c:pt idx="2157">
                  <c:v>45797.178831018522</c:v>
                </c:pt>
                <c:pt idx="2158">
                  <c:v>45797.179178240738</c:v>
                </c:pt>
                <c:pt idx="2159">
                  <c:v>45797.179525462961</c:v>
                </c:pt>
                <c:pt idx="2160">
                  <c:v>45797.179872685185</c:v>
                </c:pt>
                <c:pt idx="2161">
                  <c:v>45797.180219907408</c:v>
                </c:pt>
                <c:pt idx="2162">
                  <c:v>45797.180567129632</c:v>
                </c:pt>
                <c:pt idx="2163">
                  <c:v>45797.180914351855</c:v>
                </c:pt>
                <c:pt idx="2164">
                  <c:v>45797.181261574071</c:v>
                </c:pt>
                <c:pt idx="2165">
                  <c:v>45797.181608796294</c:v>
                </c:pt>
                <c:pt idx="2166">
                  <c:v>45797.181956018518</c:v>
                </c:pt>
                <c:pt idx="2167">
                  <c:v>45797.182303240741</c:v>
                </c:pt>
                <c:pt idx="2168">
                  <c:v>45797.182650462964</c:v>
                </c:pt>
                <c:pt idx="2169">
                  <c:v>45797.182997685188</c:v>
                </c:pt>
                <c:pt idx="2170">
                  <c:v>45797.183344907404</c:v>
                </c:pt>
                <c:pt idx="2171">
                  <c:v>45797.183692129627</c:v>
                </c:pt>
                <c:pt idx="2172">
                  <c:v>45797.184039351851</c:v>
                </c:pt>
                <c:pt idx="2173">
                  <c:v>45797.184398148151</c:v>
                </c:pt>
                <c:pt idx="2174">
                  <c:v>45797.184745370374</c:v>
                </c:pt>
                <c:pt idx="2175">
                  <c:v>45797.18509259259</c:v>
                </c:pt>
                <c:pt idx="2176">
                  <c:v>45797.185439814813</c:v>
                </c:pt>
                <c:pt idx="2177">
                  <c:v>45797.185787037037</c:v>
                </c:pt>
                <c:pt idx="2178">
                  <c:v>45797.18613425926</c:v>
                </c:pt>
                <c:pt idx="2179">
                  <c:v>45797.186481481483</c:v>
                </c:pt>
                <c:pt idx="2180">
                  <c:v>45797.186828703707</c:v>
                </c:pt>
                <c:pt idx="2181">
                  <c:v>45797.187175925923</c:v>
                </c:pt>
                <c:pt idx="2182">
                  <c:v>45797.187523148146</c:v>
                </c:pt>
                <c:pt idx="2183">
                  <c:v>45797.18787037037</c:v>
                </c:pt>
                <c:pt idx="2184">
                  <c:v>45797.188217592593</c:v>
                </c:pt>
                <c:pt idx="2185">
                  <c:v>45797.188564814816</c:v>
                </c:pt>
                <c:pt idx="2186">
                  <c:v>45797.18891203704</c:v>
                </c:pt>
                <c:pt idx="2187">
                  <c:v>45797.189259259256</c:v>
                </c:pt>
                <c:pt idx="2188">
                  <c:v>45797.189606481479</c:v>
                </c:pt>
                <c:pt idx="2189">
                  <c:v>45797.189953703702</c:v>
                </c:pt>
                <c:pt idx="2190">
                  <c:v>45797.190300925926</c:v>
                </c:pt>
                <c:pt idx="2191">
                  <c:v>45797.190659722219</c:v>
                </c:pt>
                <c:pt idx="2192">
                  <c:v>45797.191006944442</c:v>
                </c:pt>
                <c:pt idx="2193">
                  <c:v>45797.191354166665</c:v>
                </c:pt>
                <c:pt idx="2194">
                  <c:v>45797.191701388889</c:v>
                </c:pt>
                <c:pt idx="2195">
                  <c:v>45797.192048611112</c:v>
                </c:pt>
                <c:pt idx="2196">
                  <c:v>45797.192395833335</c:v>
                </c:pt>
                <c:pt idx="2197">
                  <c:v>45797.192743055559</c:v>
                </c:pt>
                <c:pt idx="2198">
                  <c:v>45797.193090277775</c:v>
                </c:pt>
                <c:pt idx="2199">
                  <c:v>45797.193437499998</c:v>
                </c:pt>
                <c:pt idx="2200">
                  <c:v>45797.193784722222</c:v>
                </c:pt>
                <c:pt idx="2201">
                  <c:v>45797.194131944445</c:v>
                </c:pt>
                <c:pt idx="2202">
                  <c:v>45797.194479166668</c:v>
                </c:pt>
                <c:pt idx="2203">
                  <c:v>45797.194826388892</c:v>
                </c:pt>
                <c:pt idx="2204">
                  <c:v>45797.195173611108</c:v>
                </c:pt>
                <c:pt idx="2205">
                  <c:v>45797.195520833331</c:v>
                </c:pt>
                <c:pt idx="2206">
                  <c:v>45797.195879629631</c:v>
                </c:pt>
                <c:pt idx="2207">
                  <c:v>45797.196226851855</c:v>
                </c:pt>
                <c:pt idx="2208">
                  <c:v>45797.196585648147</c:v>
                </c:pt>
                <c:pt idx="2209">
                  <c:v>45797.196932870371</c:v>
                </c:pt>
                <c:pt idx="2210">
                  <c:v>45797.197280092594</c:v>
                </c:pt>
                <c:pt idx="2211">
                  <c:v>45797.197627314818</c:v>
                </c:pt>
                <c:pt idx="2212">
                  <c:v>45797.197974537034</c:v>
                </c:pt>
                <c:pt idx="2213">
                  <c:v>45797.198321759257</c:v>
                </c:pt>
                <c:pt idx="2214">
                  <c:v>45797.19866898148</c:v>
                </c:pt>
                <c:pt idx="2215">
                  <c:v>45797.199016203704</c:v>
                </c:pt>
                <c:pt idx="2216">
                  <c:v>45797.199363425927</c:v>
                </c:pt>
                <c:pt idx="2217">
                  <c:v>45797.19971064815</c:v>
                </c:pt>
                <c:pt idx="2218">
                  <c:v>45797.200057870374</c:v>
                </c:pt>
                <c:pt idx="2219">
                  <c:v>45797.20040509259</c:v>
                </c:pt>
                <c:pt idx="2220">
                  <c:v>45797.200752314813</c:v>
                </c:pt>
                <c:pt idx="2221">
                  <c:v>45797.201099537036</c:v>
                </c:pt>
                <c:pt idx="2222">
                  <c:v>45797.20144675926</c:v>
                </c:pt>
                <c:pt idx="2223">
                  <c:v>45797.201793981483</c:v>
                </c:pt>
                <c:pt idx="2224">
                  <c:v>45797.202141203707</c:v>
                </c:pt>
                <c:pt idx="2225">
                  <c:v>45797.202499999999</c:v>
                </c:pt>
                <c:pt idx="2226">
                  <c:v>45797.202847222223</c:v>
                </c:pt>
                <c:pt idx="2227">
                  <c:v>45797.203194444446</c:v>
                </c:pt>
                <c:pt idx="2228">
                  <c:v>45797.203541666669</c:v>
                </c:pt>
                <c:pt idx="2229">
                  <c:v>45797.203888888886</c:v>
                </c:pt>
                <c:pt idx="2230">
                  <c:v>45797.204236111109</c:v>
                </c:pt>
                <c:pt idx="2231">
                  <c:v>45797.204583333332</c:v>
                </c:pt>
                <c:pt idx="2232">
                  <c:v>45797.204930555556</c:v>
                </c:pt>
                <c:pt idx="2233">
                  <c:v>45797.205277777779</c:v>
                </c:pt>
                <c:pt idx="2234">
                  <c:v>45797.205625000002</c:v>
                </c:pt>
                <c:pt idx="2235">
                  <c:v>45797.205972222226</c:v>
                </c:pt>
                <c:pt idx="2236">
                  <c:v>45797.206319444442</c:v>
                </c:pt>
                <c:pt idx="2237">
                  <c:v>45797.206666666665</c:v>
                </c:pt>
                <c:pt idx="2238">
                  <c:v>45797.207013888888</c:v>
                </c:pt>
                <c:pt idx="2239">
                  <c:v>45797.207361111112</c:v>
                </c:pt>
                <c:pt idx="2240">
                  <c:v>45797.207708333335</c:v>
                </c:pt>
                <c:pt idx="2241">
                  <c:v>45797.208055555559</c:v>
                </c:pt>
                <c:pt idx="2242">
                  <c:v>45797.208414351851</c:v>
                </c:pt>
                <c:pt idx="2243">
                  <c:v>45797.208761574075</c:v>
                </c:pt>
                <c:pt idx="2244">
                  <c:v>45797.209108796298</c:v>
                </c:pt>
                <c:pt idx="2245">
                  <c:v>45797.209456018521</c:v>
                </c:pt>
                <c:pt idx="2246">
                  <c:v>45797.209803240738</c:v>
                </c:pt>
                <c:pt idx="2247">
                  <c:v>45797.210150462961</c:v>
                </c:pt>
                <c:pt idx="2248">
                  <c:v>45797.210497685184</c:v>
                </c:pt>
                <c:pt idx="2249">
                  <c:v>45797.210844907408</c:v>
                </c:pt>
                <c:pt idx="2250">
                  <c:v>45797.211192129631</c:v>
                </c:pt>
                <c:pt idx="2251">
                  <c:v>45797.211539351854</c:v>
                </c:pt>
                <c:pt idx="2252">
                  <c:v>45797.211886574078</c:v>
                </c:pt>
                <c:pt idx="2253">
                  <c:v>45797.212233796294</c:v>
                </c:pt>
                <c:pt idx="2254">
                  <c:v>45797.212581018517</c:v>
                </c:pt>
                <c:pt idx="2255">
                  <c:v>45797.21292824074</c:v>
                </c:pt>
                <c:pt idx="2256">
                  <c:v>45797.213275462964</c:v>
                </c:pt>
                <c:pt idx="2257">
                  <c:v>45797.213622685187</c:v>
                </c:pt>
                <c:pt idx="2258">
                  <c:v>45797.213969907411</c:v>
                </c:pt>
                <c:pt idx="2259">
                  <c:v>45797.214317129627</c:v>
                </c:pt>
                <c:pt idx="2260">
                  <c:v>45797.214675925927</c:v>
                </c:pt>
                <c:pt idx="2261">
                  <c:v>45797.21502314815</c:v>
                </c:pt>
                <c:pt idx="2262">
                  <c:v>45797.215370370373</c:v>
                </c:pt>
                <c:pt idx="2263">
                  <c:v>45797.215717592589</c:v>
                </c:pt>
                <c:pt idx="2264">
                  <c:v>45797.216064814813</c:v>
                </c:pt>
                <c:pt idx="2265">
                  <c:v>45797.216412037036</c:v>
                </c:pt>
                <c:pt idx="2266">
                  <c:v>45797.21675925926</c:v>
                </c:pt>
                <c:pt idx="2267">
                  <c:v>45797.217106481483</c:v>
                </c:pt>
                <c:pt idx="2268">
                  <c:v>45797.217453703706</c:v>
                </c:pt>
                <c:pt idx="2269">
                  <c:v>45797.217800925922</c:v>
                </c:pt>
                <c:pt idx="2270">
                  <c:v>45797.218148148146</c:v>
                </c:pt>
                <c:pt idx="2271">
                  <c:v>45797.218495370369</c:v>
                </c:pt>
                <c:pt idx="2272">
                  <c:v>45797.218842592592</c:v>
                </c:pt>
                <c:pt idx="2273">
                  <c:v>45797.219189814816</c:v>
                </c:pt>
                <c:pt idx="2274">
                  <c:v>45797.219537037039</c:v>
                </c:pt>
                <c:pt idx="2275">
                  <c:v>45797.219884259262</c:v>
                </c:pt>
                <c:pt idx="2276">
                  <c:v>45797.220231481479</c:v>
                </c:pt>
                <c:pt idx="2277">
                  <c:v>45797.220590277779</c:v>
                </c:pt>
                <c:pt idx="2278">
                  <c:v>45797.220937500002</c:v>
                </c:pt>
                <c:pt idx="2279">
                  <c:v>45797.221284722225</c:v>
                </c:pt>
                <c:pt idx="2280">
                  <c:v>45797.221631944441</c:v>
                </c:pt>
                <c:pt idx="2281">
                  <c:v>45797.221979166665</c:v>
                </c:pt>
                <c:pt idx="2282">
                  <c:v>45797.222326388888</c:v>
                </c:pt>
                <c:pt idx="2283">
                  <c:v>45797.222673611112</c:v>
                </c:pt>
                <c:pt idx="2284">
                  <c:v>45797.223020833335</c:v>
                </c:pt>
                <c:pt idx="2285">
                  <c:v>45797.223368055558</c:v>
                </c:pt>
                <c:pt idx="2286">
                  <c:v>45797.223715277774</c:v>
                </c:pt>
                <c:pt idx="2287">
                  <c:v>45797.224062499998</c:v>
                </c:pt>
                <c:pt idx="2288">
                  <c:v>45797.224409722221</c:v>
                </c:pt>
                <c:pt idx="2289">
                  <c:v>45797.224756944444</c:v>
                </c:pt>
                <c:pt idx="2290">
                  <c:v>45797.225104166668</c:v>
                </c:pt>
                <c:pt idx="2291">
                  <c:v>45797.225451388891</c:v>
                </c:pt>
                <c:pt idx="2292">
                  <c:v>45797.225798611114</c:v>
                </c:pt>
                <c:pt idx="2293">
                  <c:v>45797.226145833331</c:v>
                </c:pt>
                <c:pt idx="2294">
                  <c:v>45797.226504629631</c:v>
                </c:pt>
                <c:pt idx="2295">
                  <c:v>45797.226851851854</c:v>
                </c:pt>
                <c:pt idx="2296">
                  <c:v>45797.227199074077</c:v>
                </c:pt>
                <c:pt idx="2297">
                  <c:v>45797.227546296293</c:v>
                </c:pt>
                <c:pt idx="2298">
                  <c:v>45797.227893518517</c:v>
                </c:pt>
                <c:pt idx="2299">
                  <c:v>45797.22824074074</c:v>
                </c:pt>
                <c:pt idx="2300">
                  <c:v>45797.228587962964</c:v>
                </c:pt>
                <c:pt idx="2301">
                  <c:v>45797.228935185187</c:v>
                </c:pt>
                <c:pt idx="2302">
                  <c:v>45797.22928240741</c:v>
                </c:pt>
                <c:pt idx="2303">
                  <c:v>45797.229629629626</c:v>
                </c:pt>
                <c:pt idx="2304">
                  <c:v>45797.22997685185</c:v>
                </c:pt>
                <c:pt idx="2305">
                  <c:v>45797.230324074073</c:v>
                </c:pt>
                <c:pt idx="2306">
                  <c:v>45797.230671296296</c:v>
                </c:pt>
                <c:pt idx="2307">
                  <c:v>45797.23101851852</c:v>
                </c:pt>
                <c:pt idx="2308">
                  <c:v>45797.231365740743</c:v>
                </c:pt>
                <c:pt idx="2309">
                  <c:v>45797.231712962966</c:v>
                </c:pt>
                <c:pt idx="2310">
                  <c:v>45797.232060185182</c:v>
                </c:pt>
                <c:pt idx="2311">
                  <c:v>45797.232418981483</c:v>
                </c:pt>
                <c:pt idx="2312">
                  <c:v>45797.232766203706</c:v>
                </c:pt>
                <c:pt idx="2313">
                  <c:v>45797.233113425929</c:v>
                </c:pt>
                <c:pt idx="2314">
                  <c:v>45797.233460648145</c:v>
                </c:pt>
                <c:pt idx="2315">
                  <c:v>45797.233807870369</c:v>
                </c:pt>
                <c:pt idx="2316">
                  <c:v>45797.234155092592</c:v>
                </c:pt>
                <c:pt idx="2317">
                  <c:v>45797.234502314815</c:v>
                </c:pt>
                <c:pt idx="2318">
                  <c:v>45797.234849537039</c:v>
                </c:pt>
                <c:pt idx="2319">
                  <c:v>45797.235196759262</c:v>
                </c:pt>
                <c:pt idx="2320">
                  <c:v>45797.235543981478</c:v>
                </c:pt>
                <c:pt idx="2321">
                  <c:v>45797.235891203702</c:v>
                </c:pt>
                <c:pt idx="2322">
                  <c:v>45797.236238425925</c:v>
                </c:pt>
                <c:pt idx="2323">
                  <c:v>45797.236585648148</c:v>
                </c:pt>
                <c:pt idx="2324">
                  <c:v>45797.236932870372</c:v>
                </c:pt>
                <c:pt idx="2325">
                  <c:v>45797.237280092595</c:v>
                </c:pt>
                <c:pt idx="2326">
                  <c:v>45797.237627314818</c:v>
                </c:pt>
                <c:pt idx="2327">
                  <c:v>45797.237974537034</c:v>
                </c:pt>
                <c:pt idx="2328">
                  <c:v>45797.238333333335</c:v>
                </c:pt>
                <c:pt idx="2329">
                  <c:v>45797.238680555558</c:v>
                </c:pt>
                <c:pt idx="2330">
                  <c:v>45797.239027777781</c:v>
                </c:pt>
                <c:pt idx="2331">
                  <c:v>45797.239374999997</c:v>
                </c:pt>
                <c:pt idx="2332">
                  <c:v>45797.239722222221</c:v>
                </c:pt>
                <c:pt idx="2333">
                  <c:v>45797.240069444444</c:v>
                </c:pt>
                <c:pt idx="2334">
                  <c:v>45797.240416666667</c:v>
                </c:pt>
                <c:pt idx="2335">
                  <c:v>45797.240763888891</c:v>
                </c:pt>
                <c:pt idx="2336">
                  <c:v>45797.241111111114</c:v>
                </c:pt>
                <c:pt idx="2337">
                  <c:v>45797.24145833333</c:v>
                </c:pt>
                <c:pt idx="2338">
                  <c:v>45797.241805555554</c:v>
                </c:pt>
                <c:pt idx="2339">
                  <c:v>45797.242152777777</c:v>
                </c:pt>
                <c:pt idx="2340">
                  <c:v>45797.2425</c:v>
                </c:pt>
                <c:pt idx="2341">
                  <c:v>45797.242847222224</c:v>
                </c:pt>
                <c:pt idx="2342">
                  <c:v>45797.243194444447</c:v>
                </c:pt>
                <c:pt idx="2343">
                  <c:v>45797.243541666663</c:v>
                </c:pt>
                <c:pt idx="2344">
                  <c:v>45797.243888888886</c:v>
                </c:pt>
                <c:pt idx="2345">
                  <c:v>45797.244247685187</c:v>
                </c:pt>
                <c:pt idx="2346">
                  <c:v>45797.24459490741</c:v>
                </c:pt>
                <c:pt idx="2347">
                  <c:v>45797.244942129626</c:v>
                </c:pt>
                <c:pt idx="2348">
                  <c:v>45797.245289351849</c:v>
                </c:pt>
                <c:pt idx="2349">
                  <c:v>45797.245636574073</c:v>
                </c:pt>
                <c:pt idx="2350">
                  <c:v>45797.245983796296</c:v>
                </c:pt>
                <c:pt idx="2351">
                  <c:v>45797.246331018519</c:v>
                </c:pt>
                <c:pt idx="2352">
                  <c:v>45797.246678240743</c:v>
                </c:pt>
                <c:pt idx="2353">
                  <c:v>45797.247025462966</c:v>
                </c:pt>
                <c:pt idx="2354">
                  <c:v>45797.247372685182</c:v>
                </c:pt>
                <c:pt idx="2355">
                  <c:v>45797.247719907406</c:v>
                </c:pt>
                <c:pt idx="2356">
                  <c:v>45797.248067129629</c:v>
                </c:pt>
                <c:pt idx="2357">
                  <c:v>45797.248414351852</c:v>
                </c:pt>
                <c:pt idx="2358">
                  <c:v>45797.248761574076</c:v>
                </c:pt>
                <c:pt idx="2359">
                  <c:v>45797.249108796299</c:v>
                </c:pt>
                <c:pt idx="2360">
                  <c:v>45797.249456018515</c:v>
                </c:pt>
                <c:pt idx="2361">
                  <c:v>45797.249803240738</c:v>
                </c:pt>
                <c:pt idx="2362">
                  <c:v>45797.250150462962</c:v>
                </c:pt>
                <c:pt idx="2363">
                  <c:v>45797.250509259262</c:v>
                </c:pt>
                <c:pt idx="2364">
                  <c:v>45797.250868055555</c:v>
                </c:pt>
                <c:pt idx="2365">
                  <c:v>45797.251215277778</c:v>
                </c:pt>
                <c:pt idx="2366">
                  <c:v>45797.251562500001</c:v>
                </c:pt>
                <c:pt idx="2367">
                  <c:v>45797.251909722225</c:v>
                </c:pt>
                <c:pt idx="2368">
                  <c:v>45797.252256944441</c:v>
                </c:pt>
                <c:pt idx="2369">
                  <c:v>45797.252604166664</c:v>
                </c:pt>
                <c:pt idx="2370">
                  <c:v>45797.252951388888</c:v>
                </c:pt>
                <c:pt idx="2371">
                  <c:v>45797.253298611111</c:v>
                </c:pt>
                <c:pt idx="2372">
                  <c:v>45797.253645833334</c:v>
                </c:pt>
                <c:pt idx="2373">
                  <c:v>45797.253993055558</c:v>
                </c:pt>
                <c:pt idx="2374">
                  <c:v>45797.254340277781</c:v>
                </c:pt>
                <c:pt idx="2375">
                  <c:v>45797.254687499997</c:v>
                </c:pt>
                <c:pt idx="2376">
                  <c:v>45797.25503472222</c:v>
                </c:pt>
                <c:pt idx="2377">
                  <c:v>45797.255381944444</c:v>
                </c:pt>
                <c:pt idx="2378">
                  <c:v>45797.255729166667</c:v>
                </c:pt>
                <c:pt idx="2379">
                  <c:v>45797.256076388891</c:v>
                </c:pt>
                <c:pt idx="2380">
                  <c:v>45797.256423611114</c:v>
                </c:pt>
                <c:pt idx="2381">
                  <c:v>45797.25677083333</c:v>
                </c:pt>
                <c:pt idx="2382">
                  <c:v>45797.25712962963</c:v>
                </c:pt>
                <c:pt idx="2383">
                  <c:v>45797.257476851853</c:v>
                </c:pt>
                <c:pt idx="2384">
                  <c:v>45797.257824074077</c:v>
                </c:pt>
                <c:pt idx="2385">
                  <c:v>45797.258171296293</c:v>
                </c:pt>
                <c:pt idx="2386">
                  <c:v>45797.258518518516</c:v>
                </c:pt>
                <c:pt idx="2387">
                  <c:v>45797.25886574074</c:v>
                </c:pt>
                <c:pt idx="2388">
                  <c:v>45797.259212962963</c:v>
                </c:pt>
                <c:pt idx="2389">
                  <c:v>45797.259560185186</c:v>
                </c:pt>
                <c:pt idx="2390">
                  <c:v>45797.25990740741</c:v>
                </c:pt>
                <c:pt idx="2391">
                  <c:v>45797.260254629633</c:v>
                </c:pt>
                <c:pt idx="2392">
                  <c:v>45797.260601851849</c:v>
                </c:pt>
                <c:pt idx="2393">
                  <c:v>45797.260949074072</c:v>
                </c:pt>
                <c:pt idx="2394">
                  <c:v>45797.261296296296</c:v>
                </c:pt>
                <c:pt idx="2395">
                  <c:v>45797.261643518519</c:v>
                </c:pt>
                <c:pt idx="2396">
                  <c:v>45797.261990740742</c:v>
                </c:pt>
                <c:pt idx="2397">
                  <c:v>45797.262337962966</c:v>
                </c:pt>
                <c:pt idx="2398">
                  <c:v>45797.262685185182</c:v>
                </c:pt>
                <c:pt idx="2399">
                  <c:v>45797.263043981482</c:v>
                </c:pt>
                <c:pt idx="2400">
                  <c:v>45797.263391203705</c:v>
                </c:pt>
                <c:pt idx="2401">
                  <c:v>45797.263738425929</c:v>
                </c:pt>
                <c:pt idx="2402">
                  <c:v>45797.264085648145</c:v>
                </c:pt>
                <c:pt idx="2403">
                  <c:v>45797.264432870368</c:v>
                </c:pt>
                <c:pt idx="2404">
                  <c:v>45797.264780092592</c:v>
                </c:pt>
                <c:pt idx="2405">
                  <c:v>45797.265127314815</c:v>
                </c:pt>
                <c:pt idx="2406">
                  <c:v>45797.265474537038</c:v>
                </c:pt>
                <c:pt idx="2407">
                  <c:v>45797.265821759262</c:v>
                </c:pt>
                <c:pt idx="2408">
                  <c:v>45797.266168981485</c:v>
                </c:pt>
                <c:pt idx="2409">
                  <c:v>45797.266516203701</c:v>
                </c:pt>
                <c:pt idx="2410">
                  <c:v>45797.266863425924</c:v>
                </c:pt>
                <c:pt idx="2411">
                  <c:v>45797.267210648148</c:v>
                </c:pt>
                <c:pt idx="2412">
                  <c:v>45797.267557870371</c:v>
                </c:pt>
                <c:pt idx="2413">
                  <c:v>45797.267905092594</c:v>
                </c:pt>
                <c:pt idx="2414">
                  <c:v>45797.268252314818</c:v>
                </c:pt>
                <c:pt idx="2415">
                  <c:v>45797.268599537034</c:v>
                </c:pt>
                <c:pt idx="2416">
                  <c:v>45797.268958333334</c:v>
                </c:pt>
                <c:pt idx="2417">
                  <c:v>45797.269305555557</c:v>
                </c:pt>
                <c:pt idx="2418">
                  <c:v>45797.269652777781</c:v>
                </c:pt>
                <c:pt idx="2419">
                  <c:v>45797.27</c:v>
                </c:pt>
                <c:pt idx="2420">
                  <c:v>45797.27034722222</c:v>
                </c:pt>
                <c:pt idx="2421">
                  <c:v>45797.270694444444</c:v>
                </c:pt>
                <c:pt idx="2422">
                  <c:v>45797.271041666667</c:v>
                </c:pt>
                <c:pt idx="2423">
                  <c:v>45797.27138888889</c:v>
                </c:pt>
                <c:pt idx="2424">
                  <c:v>45797.271736111114</c:v>
                </c:pt>
                <c:pt idx="2425">
                  <c:v>45797.272083333337</c:v>
                </c:pt>
                <c:pt idx="2426">
                  <c:v>45797.272430555553</c:v>
                </c:pt>
                <c:pt idx="2427">
                  <c:v>45797.272777777776</c:v>
                </c:pt>
                <c:pt idx="2428">
                  <c:v>45797.273125</c:v>
                </c:pt>
                <c:pt idx="2429">
                  <c:v>45797.273472222223</c:v>
                </c:pt>
                <c:pt idx="2430">
                  <c:v>45797.273819444446</c:v>
                </c:pt>
                <c:pt idx="2431">
                  <c:v>45797.27416666667</c:v>
                </c:pt>
                <c:pt idx="2432">
                  <c:v>45797.274513888886</c:v>
                </c:pt>
                <c:pt idx="2433">
                  <c:v>45797.274872685186</c:v>
                </c:pt>
                <c:pt idx="2434">
                  <c:v>45797.275219907409</c:v>
                </c:pt>
                <c:pt idx="2435">
                  <c:v>45797.275567129633</c:v>
                </c:pt>
                <c:pt idx="2436">
                  <c:v>45797.275914351849</c:v>
                </c:pt>
                <c:pt idx="2437">
                  <c:v>45797.276261574072</c:v>
                </c:pt>
                <c:pt idx="2438">
                  <c:v>45797.276608796295</c:v>
                </c:pt>
                <c:pt idx="2439">
                  <c:v>45797.276956018519</c:v>
                </c:pt>
                <c:pt idx="2440">
                  <c:v>45797.277303240742</c:v>
                </c:pt>
                <c:pt idx="2441">
                  <c:v>45797.277650462966</c:v>
                </c:pt>
                <c:pt idx="2442">
                  <c:v>45797.277997685182</c:v>
                </c:pt>
                <c:pt idx="2443">
                  <c:v>45797.278344907405</c:v>
                </c:pt>
                <c:pt idx="2444">
                  <c:v>45797.278692129628</c:v>
                </c:pt>
                <c:pt idx="2445">
                  <c:v>45797.279039351852</c:v>
                </c:pt>
                <c:pt idx="2446">
                  <c:v>45797.279386574075</c:v>
                </c:pt>
                <c:pt idx="2447">
                  <c:v>45797.279733796298</c:v>
                </c:pt>
                <c:pt idx="2448">
                  <c:v>45797.280081018522</c:v>
                </c:pt>
                <c:pt idx="2449">
                  <c:v>45797.280428240738</c:v>
                </c:pt>
                <c:pt idx="2450">
                  <c:v>45797.280787037038</c:v>
                </c:pt>
                <c:pt idx="2451">
                  <c:v>45797.281134259261</c:v>
                </c:pt>
                <c:pt idx="2452">
                  <c:v>45797.281481481485</c:v>
                </c:pt>
                <c:pt idx="2453">
                  <c:v>45797.281828703701</c:v>
                </c:pt>
                <c:pt idx="2454">
                  <c:v>45797.282175925924</c:v>
                </c:pt>
                <c:pt idx="2455">
                  <c:v>45797.282523148147</c:v>
                </c:pt>
                <c:pt idx="2456">
                  <c:v>45797.282870370371</c:v>
                </c:pt>
                <c:pt idx="2457">
                  <c:v>45797.283217592594</c:v>
                </c:pt>
                <c:pt idx="2458">
                  <c:v>45797.283564814818</c:v>
                </c:pt>
                <c:pt idx="2459">
                  <c:v>45797.283912037034</c:v>
                </c:pt>
                <c:pt idx="2460">
                  <c:v>45797.284259259257</c:v>
                </c:pt>
                <c:pt idx="2461">
                  <c:v>45797.28460648148</c:v>
                </c:pt>
                <c:pt idx="2462">
                  <c:v>45797.284953703704</c:v>
                </c:pt>
                <c:pt idx="2463">
                  <c:v>45797.285300925927</c:v>
                </c:pt>
                <c:pt idx="2464">
                  <c:v>45797.28564814815</c:v>
                </c:pt>
                <c:pt idx="2465">
                  <c:v>45797.285995370374</c:v>
                </c:pt>
                <c:pt idx="2466">
                  <c:v>45797.28634259259</c:v>
                </c:pt>
                <c:pt idx="2467">
                  <c:v>45797.28670138889</c:v>
                </c:pt>
                <c:pt idx="2468">
                  <c:v>45797.287048611113</c:v>
                </c:pt>
                <c:pt idx="2469">
                  <c:v>45797.287395833337</c:v>
                </c:pt>
                <c:pt idx="2470">
                  <c:v>45797.287743055553</c:v>
                </c:pt>
                <c:pt idx="2471">
                  <c:v>45797.288090277776</c:v>
                </c:pt>
                <c:pt idx="2472">
                  <c:v>45797.288437499999</c:v>
                </c:pt>
                <c:pt idx="2473">
                  <c:v>45797.288784722223</c:v>
                </c:pt>
                <c:pt idx="2474">
                  <c:v>45797.289131944446</c:v>
                </c:pt>
                <c:pt idx="2475">
                  <c:v>45797.289479166669</c:v>
                </c:pt>
                <c:pt idx="2476">
                  <c:v>45797.289826388886</c:v>
                </c:pt>
                <c:pt idx="2477">
                  <c:v>45797.290173611109</c:v>
                </c:pt>
                <c:pt idx="2478">
                  <c:v>45797.290520833332</c:v>
                </c:pt>
                <c:pt idx="2479">
                  <c:v>45797.290868055556</c:v>
                </c:pt>
                <c:pt idx="2480">
                  <c:v>45797.291215277779</c:v>
                </c:pt>
                <c:pt idx="2481">
                  <c:v>45797.291562500002</c:v>
                </c:pt>
                <c:pt idx="2482">
                  <c:v>45797.291909722226</c:v>
                </c:pt>
                <c:pt idx="2483">
                  <c:v>45797.292256944442</c:v>
                </c:pt>
                <c:pt idx="2484">
                  <c:v>45797.292615740742</c:v>
                </c:pt>
                <c:pt idx="2485">
                  <c:v>45797.292962962965</c:v>
                </c:pt>
                <c:pt idx="2486">
                  <c:v>45797.293310185189</c:v>
                </c:pt>
                <c:pt idx="2487">
                  <c:v>45797.293657407405</c:v>
                </c:pt>
                <c:pt idx="2488">
                  <c:v>45797.294004629628</c:v>
                </c:pt>
                <c:pt idx="2489">
                  <c:v>45797.294351851851</c:v>
                </c:pt>
                <c:pt idx="2490">
                  <c:v>45797.294699074075</c:v>
                </c:pt>
                <c:pt idx="2491">
                  <c:v>45797.295046296298</c:v>
                </c:pt>
                <c:pt idx="2492">
                  <c:v>45797.295393518521</c:v>
                </c:pt>
                <c:pt idx="2493">
                  <c:v>45797.295740740738</c:v>
                </c:pt>
                <c:pt idx="2494">
                  <c:v>45797.296087962961</c:v>
                </c:pt>
                <c:pt idx="2495">
                  <c:v>45797.296435185184</c:v>
                </c:pt>
                <c:pt idx="2496">
                  <c:v>45797.296782407408</c:v>
                </c:pt>
                <c:pt idx="2497">
                  <c:v>45797.297129629631</c:v>
                </c:pt>
                <c:pt idx="2498">
                  <c:v>45797.297476851854</c:v>
                </c:pt>
                <c:pt idx="2499">
                  <c:v>45797.297824074078</c:v>
                </c:pt>
                <c:pt idx="2500">
                  <c:v>45797.298171296294</c:v>
                </c:pt>
                <c:pt idx="2501">
                  <c:v>45797.298530092594</c:v>
                </c:pt>
                <c:pt idx="2502">
                  <c:v>45797.298877314817</c:v>
                </c:pt>
                <c:pt idx="2503">
                  <c:v>45797.299224537041</c:v>
                </c:pt>
                <c:pt idx="2504">
                  <c:v>45797.299571759257</c:v>
                </c:pt>
                <c:pt idx="2505">
                  <c:v>45797.29991898148</c:v>
                </c:pt>
                <c:pt idx="2506">
                  <c:v>45797.300266203703</c:v>
                </c:pt>
                <c:pt idx="2507">
                  <c:v>45797.300613425927</c:v>
                </c:pt>
                <c:pt idx="2508">
                  <c:v>45797.30096064815</c:v>
                </c:pt>
                <c:pt idx="2509">
                  <c:v>45797.301307870373</c:v>
                </c:pt>
                <c:pt idx="2510">
                  <c:v>45797.301655092589</c:v>
                </c:pt>
                <c:pt idx="2511">
                  <c:v>45797.302002314813</c:v>
                </c:pt>
                <c:pt idx="2512">
                  <c:v>45797.302349537036</c:v>
                </c:pt>
                <c:pt idx="2513">
                  <c:v>45797.30269675926</c:v>
                </c:pt>
                <c:pt idx="2514">
                  <c:v>45797.303043981483</c:v>
                </c:pt>
                <c:pt idx="2515">
                  <c:v>45797.303391203706</c:v>
                </c:pt>
                <c:pt idx="2516">
                  <c:v>45797.303738425922</c:v>
                </c:pt>
                <c:pt idx="2517">
                  <c:v>45797.304085648146</c:v>
                </c:pt>
                <c:pt idx="2518">
                  <c:v>45797.304444444446</c:v>
                </c:pt>
                <c:pt idx="2519">
                  <c:v>45797.304791666669</c:v>
                </c:pt>
                <c:pt idx="2520">
                  <c:v>45797.305138888885</c:v>
                </c:pt>
                <c:pt idx="2521">
                  <c:v>45797.305486111109</c:v>
                </c:pt>
                <c:pt idx="2522">
                  <c:v>45797.305833333332</c:v>
                </c:pt>
                <c:pt idx="2523">
                  <c:v>45797.306180555555</c:v>
                </c:pt>
                <c:pt idx="2524">
                  <c:v>45797.306527777779</c:v>
                </c:pt>
                <c:pt idx="2525">
                  <c:v>45797.306886574072</c:v>
                </c:pt>
                <c:pt idx="2526">
                  <c:v>45797.307233796295</c:v>
                </c:pt>
                <c:pt idx="2527">
                  <c:v>45797.307581018518</c:v>
                </c:pt>
                <c:pt idx="2528">
                  <c:v>45797.307928240742</c:v>
                </c:pt>
                <c:pt idx="2529">
                  <c:v>45797.308275462965</c:v>
                </c:pt>
                <c:pt idx="2530">
                  <c:v>45797.308622685188</c:v>
                </c:pt>
                <c:pt idx="2531">
                  <c:v>45797.308969907404</c:v>
                </c:pt>
                <c:pt idx="2532">
                  <c:v>45797.309317129628</c:v>
                </c:pt>
                <c:pt idx="2533">
                  <c:v>45797.309664351851</c:v>
                </c:pt>
                <c:pt idx="2534">
                  <c:v>45797.310011574074</c:v>
                </c:pt>
                <c:pt idx="2535">
                  <c:v>45797.310358796298</c:v>
                </c:pt>
                <c:pt idx="2536">
                  <c:v>45797.310706018521</c:v>
                </c:pt>
                <c:pt idx="2537">
                  <c:v>45797.311064814814</c:v>
                </c:pt>
                <c:pt idx="2538">
                  <c:v>45797.311412037037</c:v>
                </c:pt>
                <c:pt idx="2539">
                  <c:v>45797.311759259261</c:v>
                </c:pt>
                <c:pt idx="2540">
                  <c:v>45797.312106481484</c:v>
                </c:pt>
                <c:pt idx="2541">
                  <c:v>45797.3124537037</c:v>
                </c:pt>
                <c:pt idx="2542">
                  <c:v>45797.312800925924</c:v>
                </c:pt>
                <c:pt idx="2543">
                  <c:v>45797.313148148147</c:v>
                </c:pt>
                <c:pt idx="2544">
                  <c:v>45797.31349537037</c:v>
                </c:pt>
                <c:pt idx="2545">
                  <c:v>45797.313842592594</c:v>
                </c:pt>
                <c:pt idx="2546">
                  <c:v>45797.314189814817</c:v>
                </c:pt>
                <c:pt idx="2547">
                  <c:v>45797.31453703704</c:v>
                </c:pt>
                <c:pt idx="2548">
                  <c:v>45797.314884259256</c:v>
                </c:pt>
                <c:pt idx="2549">
                  <c:v>45797.31523148148</c:v>
                </c:pt>
                <c:pt idx="2550">
                  <c:v>45797.315578703703</c:v>
                </c:pt>
                <c:pt idx="2551">
                  <c:v>45797.315925925926</c:v>
                </c:pt>
                <c:pt idx="2552">
                  <c:v>45797.31627314815</c:v>
                </c:pt>
                <c:pt idx="2553">
                  <c:v>45797.316620370373</c:v>
                </c:pt>
                <c:pt idx="2554">
                  <c:v>45797.316967592589</c:v>
                </c:pt>
                <c:pt idx="2555">
                  <c:v>45797.317314814813</c:v>
                </c:pt>
                <c:pt idx="2556">
                  <c:v>45797.317673611113</c:v>
                </c:pt>
                <c:pt idx="2557">
                  <c:v>45797.318020833336</c:v>
                </c:pt>
                <c:pt idx="2558">
                  <c:v>45797.318368055552</c:v>
                </c:pt>
                <c:pt idx="2559">
                  <c:v>45797.318715277775</c:v>
                </c:pt>
                <c:pt idx="2560">
                  <c:v>45797.319062499999</c:v>
                </c:pt>
                <c:pt idx="2561">
                  <c:v>45797.319409722222</c:v>
                </c:pt>
                <c:pt idx="2562">
                  <c:v>45797.319756944446</c:v>
                </c:pt>
                <c:pt idx="2563">
                  <c:v>45797.320104166669</c:v>
                </c:pt>
                <c:pt idx="2564">
                  <c:v>45797.320451388892</c:v>
                </c:pt>
                <c:pt idx="2565">
                  <c:v>45797.320798611108</c:v>
                </c:pt>
                <c:pt idx="2566">
                  <c:v>45797.321145833332</c:v>
                </c:pt>
                <c:pt idx="2567">
                  <c:v>45797.321493055555</c:v>
                </c:pt>
                <c:pt idx="2568">
                  <c:v>45797.321840277778</c:v>
                </c:pt>
                <c:pt idx="2569">
                  <c:v>45797.322187500002</c:v>
                </c:pt>
                <c:pt idx="2570">
                  <c:v>45797.322534722225</c:v>
                </c:pt>
                <c:pt idx="2571">
                  <c:v>45797.322881944441</c:v>
                </c:pt>
                <c:pt idx="2572">
                  <c:v>45797.323229166665</c:v>
                </c:pt>
                <c:pt idx="2573">
                  <c:v>45797.323576388888</c:v>
                </c:pt>
                <c:pt idx="2574">
                  <c:v>45797.323935185188</c:v>
                </c:pt>
                <c:pt idx="2575">
                  <c:v>45797.324282407404</c:v>
                </c:pt>
                <c:pt idx="2576">
                  <c:v>45797.324629629627</c:v>
                </c:pt>
                <c:pt idx="2577">
                  <c:v>45797.324976851851</c:v>
                </c:pt>
                <c:pt idx="2578">
                  <c:v>45797.325324074074</c:v>
                </c:pt>
                <c:pt idx="2579">
                  <c:v>45797.325671296298</c:v>
                </c:pt>
                <c:pt idx="2580">
                  <c:v>45797.326018518521</c:v>
                </c:pt>
                <c:pt idx="2581">
                  <c:v>45797.326365740744</c:v>
                </c:pt>
                <c:pt idx="2582">
                  <c:v>45797.32671296296</c:v>
                </c:pt>
                <c:pt idx="2583">
                  <c:v>45797.327060185184</c:v>
                </c:pt>
                <c:pt idx="2584">
                  <c:v>45797.327407407407</c:v>
                </c:pt>
                <c:pt idx="2585">
                  <c:v>45797.32775462963</c:v>
                </c:pt>
                <c:pt idx="2586">
                  <c:v>45797.328101851854</c:v>
                </c:pt>
                <c:pt idx="2587">
                  <c:v>45797.328449074077</c:v>
                </c:pt>
                <c:pt idx="2588">
                  <c:v>45797.328796296293</c:v>
                </c:pt>
                <c:pt idx="2589">
                  <c:v>45797.329143518517</c:v>
                </c:pt>
                <c:pt idx="2590">
                  <c:v>45797.32949074074</c:v>
                </c:pt>
                <c:pt idx="2591">
                  <c:v>45797.32984953704</c:v>
                </c:pt>
                <c:pt idx="2592">
                  <c:v>45797.330196759256</c:v>
                </c:pt>
                <c:pt idx="2593">
                  <c:v>45797.330543981479</c:v>
                </c:pt>
                <c:pt idx="2594">
                  <c:v>45797.330891203703</c:v>
                </c:pt>
                <c:pt idx="2595">
                  <c:v>45797.331238425926</c:v>
                </c:pt>
                <c:pt idx="2596">
                  <c:v>45797.331585648149</c:v>
                </c:pt>
                <c:pt idx="2597">
                  <c:v>45797.331932870373</c:v>
                </c:pt>
                <c:pt idx="2598">
                  <c:v>45797.332280092596</c:v>
                </c:pt>
                <c:pt idx="2599">
                  <c:v>45797.332627314812</c:v>
                </c:pt>
                <c:pt idx="2600">
                  <c:v>45797.332974537036</c:v>
                </c:pt>
                <c:pt idx="2601">
                  <c:v>45797.333321759259</c:v>
                </c:pt>
                <c:pt idx="2602">
                  <c:v>45797.333668981482</c:v>
                </c:pt>
                <c:pt idx="2603">
                  <c:v>45797.334016203706</c:v>
                </c:pt>
                <c:pt idx="2604">
                  <c:v>45797.334363425929</c:v>
                </c:pt>
                <c:pt idx="2605">
                  <c:v>45797.334710648145</c:v>
                </c:pt>
                <c:pt idx="2606">
                  <c:v>45797.335057870368</c:v>
                </c:pt>
                <c:pt idx="2607">
                  <c:v>45797.335405092592</c:v>
                </c:pt>
                <c:pt idx="2608">
                  <c:v>45797.335763888892</c:v>
                </c:pt>
                <c:pt idx="2609">
                  <c:v>45797.336111111108</c:v>
                </c:pt>
                <c:pt idx="2610">
                  <c:v>45797.336458333331</c:v>
                </c:pt>
                <c:pt idx="2611">
                  <c:v>45797.336805555555</c:v>
                </c:pt>
                <c:pt idx="2612">
                  <c:v>45797.337152777778</c:v>
                </c:pt>
                <c:pt idx="2613">
                  <c:v>45797.337500000001</c:v>
                </c:pt>
                <c:pt idx="2614">
                  <c:v>45797.337847222225</c:v>
                </c:pt>
                <c:pt idx="2615">
                  <c:v>45797.338194444441</c:v>
                </c:pt>
                <c:pt idx="2616">
                  <c:v>45797.338541666664</c:v>
                </c:pt>
                <c:pt idx="2617">
                  <c:v>45797.338888888888</c:v>
                </c:pt>
                <c:pt idx="2618">
                  <c:v>45797.339236111111</c:v>
                </c:pt>
                <c:pt idx="2619">
                  <c:v>45797.339583333334</c:v>
                </c:pt>
                <c:pt idx="2620">
                  <c:v>45797.339930555558</c:v>
                </c:pt>
                <c:pt idx="2621">
                  <c:v>45797.340277777781</c:v>
                </c:pt>
                <c:pt idx="2622">
                  <c:v>45797.340624999997</c:v>
                </c:pt>
                <c:pt idx="2623">
                  <c:v>45797.34097222222</c:v>
                </c:pt>
                <c:pt idx="2624">
                  <c:v>45797.341319444444</c:v>
                </c:pt>
                <c:pt idx="2625">
                  <c:v>45797.341678240744</c:v>
                </c:pt>
                <c:pt idx="2626">
                  <c:v>45797.34202546296</c:v>
                </c:pt>
                <c:pt idx="2627">
                  <c:v>45797.342372685183</c:v>
                </c:pt>
                <c:pt idx="2628">
                  <c:v>45797.342719907407</c:v>
                </c:pt>
                <c:pt idx="2629">
                  <c:v>45797.34306712963</c:v>
                </c:pt>
                <c:pt idx="2630">
                  <c:v>45797.343414351853</c:v>
                </c:pt>
                <c:pt idx="2631">
                  <c:v>45797.343761574077</c:v>
                </c:pt>
                <c:pt idx="2632">
                  <c:v>45797.344108796293</c:v>
                </c:pt>
                <c:pt idx="2633">
                  <c:v>45797.344456018516</c:v>
                </c:pt>
                <c:pt idx="2634">
                  <c:v>45797.34480324074</c:v>
                </c:pt>
                <c:pt idx="2635">
                  <c:v>45797.345150462963</c:v>
                </c:pt>
                <c:pt idx="2636">
                  <c:v>45797.345497685186</c:v>
                </c:pt>
                <c:pt idx="2637">
                  <c:v>45797.34584490741</c:v>
                </c:pt>
                <c:pt idx="2638">
                  <c:v>45797.346192129633</c:v>
                </c:pt>
                <c:pt idx="2639">
                  <c:v>45797.346539351849</c:v>
                </c:pt>
                <c:pt idx="2640">
                  <c:v>45797.346886574072</c:v>
                </c:pt>
                <c:pt idx="2641">
                  <c:v>45797.347233796296</c:v>
                </c:pt>
                <c:pt idx="2642">
                  <c:v>45797.347592592596</c:v>
                </c:pt>
                <c:pt idx="2643">
                  <c:v>45797.347939814812</c:v>
                </c:pt>
                <c:pt idx="2644">
                  <c:v>45797.348287037035</c:v>
                </c:pt>
                <c:pt idx="2645">
                  <c:v>45797.348634259259</c:v>
                </c:pt>
                <c:pt idx="2646">
                  <c:v>45797.348981481482</c:v>
                </c:pt>
                <c:pt idx="2647">
                  <c:v>45797.349328703705</c:v>
                </c:pt>
                <c:pt idx="2648">
                  <c:v>45797.349675925929</c:v>
                </c:pt>
                <c:pt idx="2649">
                  <c:v>45797.350023148145</c:v>
                </c:pt>
                <c:pt idx="2650">
                  <c:v>45797.350370370368</c:v>
                </c:pt>
                <c:pt idx="2651">
                  <c:v>45797.350717592592</c:v>
                </c:pt>
                <c:pt idx="2652">
                  <c:v>45797.351064814815</c:v>
                </c:pt>
                <c:pt idx="2653">
                  <c:v>45797.351412037038</c:v>
                </c:pt>
                <c:pt idx="2654">
                  <c:v>45797.351759259262</c:v>
                </c:pt>
                <c:pt idx="2655">
                  <c:v>45797.352106481485</c:v>
                </c:pt>
                <c:pt idx="2656">
                  <c:v>45797.352453703701</c:v>
                </c:pt>
                <c:pt idx="2657">
                  <c:v>45797.352800925924</c:v>
                </c:pt>
                <c:pt idx="2658">
                  <c:v>45797.353148148148</c:v>
                </c:pt>
                <c:pt idx="2659">
                  <c:v>45797.353506944448</c:v>
                </c:pt>
                <c:pt idx="2660">
                  <c:v>45797.353854166664</c:v>
                </c:pt>
                <c:pt idx="2661">
                  <c:v>45797.354201388887</c:v>
                </c:pt>
                <c:pt idx="2662">
                  <c:v>45797.354548611111</c:v>
                </c:pt>
                <c:pt idx="2663">
                  <c:v>45797.354895833334</c:v>
                </c:pt>
                <c:pt idx="2664">
                  <c:v>45797.355243055557</c:v>
                </c:pt>
                <c:pt idx="2665">
                  <c:v>45797.355590277781</c:v>
                </c:pt>
                <c:pt idx="2666">
                  <c:v>45797.355937499997</c:v>
                </c:pt>
                <c:pt idx="2667">
                  <c:v>45797.35628472222</c:v>
                </c:pt>
                <c:pt idx="2668">
                  <c:v>45797.356631944444</c:v>
                </c:pt>
                <c:pt idx="2669">
                  <c:v>45797.356979166667</c:v>
                </c:pt>
                <c:pt idx="2670">
                  <c:v>45797.35732638889</c:v>
                </c:pt>
                <c:pt idx="2671">
                  <c:v>45797.357673611114</c:v>
                </c:pt>
                <c:pt idx="2672">
                  <c:v>45797.358020833337</c:v>
                </c:pt>
                <c:pt idx="2673">
                  <c:v>45797.358368055553</c:v>
                </c:pt>
                <c:pt idx="2674">
                  <c:v>45797.358726851853</c:v>
                </c:pt>
                <c:pt idx="2675">
                  <c:v>45797.359074074076</c:v>
                </c:pt>
                <c:pt idx="2676">
                  <c:v>45797.3594212963</c:v>
                </c:pt>
                <c:pt idx="2677">
                  <c:v>45797.359780092593</c:v>
                </c:pt>
                <c:pt idx="2678">
                  <c:v>45797.360127314816</c:v>
                </c:pt>
                <c:pt idx="2679">
                  <c:v>45797.360474537039</c:v>
                </c:pt>
                <c:pt idx="2680">
                  <c:v>45797.360821759263</c:v>
                </c:pt>
                <c:pt idx="2681">
                  <c:v>45797.361168981479</c:v>
                </c:pt>
                <c:pt idx="2682">
                  <c:v>45797.361516203702</c:v>
                </c:pt>
                <c:pt idx="2683">
                  <c:v>45797.361863425926</c:v>
                </c:pt>
                <c:pt idx="2684">
                  <c:v>45797.362210648149</c:v>
                </c:pt>
                <c:pt idx="2685">
                  <c:v>45797.362557870372</c:v>
                </c:pt>
                <c:pt idx="2686">
                  <c:v>45797.362905092596</c:v>
                </c:pt>
                <c:pt idx="2687">
                  <c:v>45797.363252314812</c:v>
                </c:pt>
                <c:pt idx="2688">
                  <c:v>45797.363599537035</c:v>
                </c:pt>
                <c:pt idx="2689">
                  <c:v>45797.363946759258</c:v>
                </c:pt>
                <c:pt idx="2690">
                  <c:v>45797.364293981482</c:v>
                </c:pt>
                <c:pt idx="2691">
                  <c:v>45797.364641203705</c:v>
                </c:pt>
                <c:pt idx="2692">
                  <c:v>45797.364988425928</c:v>
                </c:pt>
                <c:pt idx="2693">
                  <c:v>45797.365335648145</c:v>
                </c:pt>
                <c:pt idx="2694">
                  <c:v>45797.365694444445</c:v>
                </c:pt>
                <c:pt idx="2695">
                  <c:v>45797.366041666668</c:v>
                </c:pt>
                <c:pt idx="2696">
                  <c:v>45797.366388888891</c:v>
                </c:pt>
                <c:pt idx="2697">
                  <c:v>45797.366736111115</c:v>
                </c:pt>
                <c:pt idx="2698">
                  <c:v>45797.367083333331</c:v>
                </c:pt>
                <c:pt idx="2699">
                  <c:v>45797.367430555554</c:v>
                </c:pt>
                <c:pt idx="2700">
                  <c:v>45797.367777777778</c:v>
                </c:pt>
                <c:pt idx="2701">
                  <c:v>45797.368125000001</c:v>
                </c:pt>
                <c:pt idx="2702">
                  <c:v>45797.368472222224</c:v>
                </c:pt>
                <c:pt idx="2703">
                  <c:v>45797.368819444448</c:v>
                </c:pt>
                <c:pt idx="2704">
                  <c:v>45797.369166666664</c:v>
                </c:pt>
                <c:pt idx="2705">
                  <c:v>45797.369513888887</c:v>
                </c:pt>
                <c:pt idx="2706">
                  <c:v>45797.36986111111</c:v>
                </c:pt>
                <c:pt idx="2707">
                  <c:v>45797.370208333334</c:v>
                </c:pt>
                <c:pt idx="2708">
                  <c:v>45797.370555555557</c:v>
                </c:pt>
                <c:pt idx="2709">
                  <c:v>45797.37090277778</c:v>
                </c:pt>
                <c:pt idx="2710">
                  <c:v>45797.371249999997</c:v>
                </c:pt>
                <c:pt idx="2711">
                  <c:v>45797.371608796297</c:v>
                </c:pt>
                <c:pt idx="2712">
                  <c:v>45797.37195601852</c:v>
                </c:pt>
                <c:pt idx="2713">
                  <c:v>45797.372303240743</c:v>
                </c:pt>
                <c:pt idx="2714">
                  <c:v>45797.372650462959</c:v>
                </c:pt>
                <c:pt idx="2715">
                  <c:v>45797.372997685183</c:v>
                </c:pt>
                <c:pt idx="2716">
                  <c:v>45797.373344907406</c:v>
                </c:pt>
                <c:pt idx="2717">
                  <c:v>45797.373692129629</c:v>
                </c:pt>
                <c:pt idx="2718">
                  <c:v>45797.374039351853</c:v>
                </c:pt>
                <c:pt idx="2719">
                  <c:v>45797.374386574076</c:v>
                </c:pt>
                <c:pt idx="2720">
                  <c:v>45797.3747337963</c:v>
                </c:pt>
                <c:pt idx="2721">
                  <c:v>45797.375081018516</c:v>
                </c:pt>
                <c:pt idx="2722">
                  <c:v>45797.375428240739</c:v>
                </c:pt>
                <c:pt idx="2723">
                  <c:v>45797.375775462962</c:v>
                </c:pt>
                <c:pt idx="2724">
                  <c:v>45797.376122685186</c:v>
                </c:pt>
                <c:pt idx="2725">
                  <c:v>45797.376469907409</c:v>
                </c:pt>
                <c:pt idx="2726">
                  <c:v>45797.376817129632</c:v>
                </c:pt>
                <c:pt idx="2727">
                  <c:v>45797.377164351848</c:v>
                </c:pt>
                <c:pt idx="2728">
                  <c:v>45797.377523148149</c:v>
                </c:pt>
                <c:pt idx="2729">
                  <c:v>45797.377870370372</c:v>
                </c:pt>
                <c:pt idx="2730">
                  <c:v>45797.378217592595</c:v>
                </c:pt>
                <c:pt idx="2731">
                  <c:v>45797.378564814811</c:v>
                </c:pt>
                <c:pt idx="2732">
                  <c:v>45797.378912037035</c:v>
                </c:pt>
                <c:pt idx="2733">
                  <c:v>45797.379259259258</c:v>
                </c:pt>
                <c:pt idx="2734">
                  <c:v>45797.379606481481</c:v>
                </c:pt>
                <c:pt idx="2735">
                  <c:v>45797.379953703705</c:v>
                </c:pt>
                <c:pt idx="2736">
                  <c:v>45797.380300925928</c:v>
                </c:pt>
                <c:pt idx="2737">
                  <c:v>45797.380648148152</c:v>
                </c:pt>
                <c:pt idx="2738">
                  <c:v>45797.380995370368</c:v>
                </c:pt>
                <c:pt idx="2739">
                  <c:v>45797.381342592591</c:v>
                </c:pt>
                <c:pt idx="2740">
                  <c:v>45797.381689814814</c:v>
                </c:pt>
                <c:pt idx="2741">
                  <c:v>45797.382037037038</c:v>
                </c:pt>
                <c:pt idx="2742">
                  <c:v>45797.382384259261</c:v>
                </c:pt>
                <c:pt idx="2743">
                  <c:v>45797.382731481484</c:v>
                </c:pt>
                <c:pt idx="2744">
                  <c:v>45797.3830787037</c:v>
                </c:pt>
                <c:pt idx="2745">
                  <c:v>45797.383425925924</c:v>
                </c:pt>
                <c:pt idx="2746">
                  <c:v>45797.383784722224</c:v>
                </c:pt>
                <c:pt idx="2747">
                  <c:v>45797.384131944447</c:v>
                </c:pt>
                <c:pt idx="2748">
                  <c:v>45797.384479166663</c:v>
                </c:pt>
                <c:pt idx="2749">
                  <c:v>45797.384826388887</c:v>
                </c:pt>
                <c:pt idx="2750">
                  <c:v>45797.38517361111</c:v>
                </c:pt>
                <c:pt idx="2751">
                  <c:v>45797.385520833333</c:v>
                </c:pt>
                <c:pt idx="2752">
                  <c:v>45797.385868055557</c:v>
                </c:pt>
                <c:pt idx="2753">
                  <c:v>45797.38621527778</c:v>
                </c:pt>
                <c:pt idx="2754">
                  <c:v>45797.386562500003</c:v>
                </c:pt>
                <c:pt idx="2755">
                  <c:v>45797.38690972222</c:v>
                </c:pt>
                <c:pt idx="2756">
                  <c:v>45797.387256944443</c:v>
                </c:pt>
                <c:pt idx="2757">
                  <c:v>45797.387604166666</c:v>
                </c:pt>
                <c:pt idx="2758">
                  <c:v>45797.38795138889</c:v>
                </c:pt>
                <c:pt idx="2759">
                  <c:v>45797.388298611113</c:v>
                </c:pt>
                <c:pt idx="2760">
                  <c:v>45797.388645833336</c:v>
                </c:pt>
                <c:pt idx="2761">
                  <c:v>45797.388993055552</c:v>
                </c:pt>
                <c:pt idx="2762">
                  <c:v>45797.389340277776</c:v>
                </c:pt>
                <c:pt idx="2763">
                  <c:v>45797.389699074076</c:v>
                </c:pt>
                <c:pt idx="2764">
                  <c:v>45797.390046296299</c:v>
                </c:pt>
                <c:pt idx="2765">
                  <c:v>45797.390393518515</c:v>
                </c:pt>
                <c:pt idx="2766">
                  <c:v>45797.390740740739</c:v>
                </c:pt>
                <c:pt idx="2767">
                  <c:v>45797.391087962962</c:v>
                </c:pt>
                <c:pt idx="2768">
                  <c:v>45797.391435185185</c:v>
                </c:pt>
                <c:pt idx="2769">
                  <c:v>45797.391782407409</c:v>
                </c:pt>
                <c:pt idx="2770">
                  <c:v>45797.392129629632</c:v>
                </c:pt>
                <c:pt idx="2771">
                  <c:v>45797.392476851855</c:v>
                </c:pt>
                <c:pt idx="2772">
                  <c:v>45797.392824074072</c:v>
                </c:pt>
                <c:pt idx="2773">
                  <c:v>45797.393171296295</c:v>
                </c:pt>
                <c:pt idx="2774">
                  <c:v>45797.393518518518</c:v>
                </c:pt>
                <c:pt idx="2775">
                  <c:v>45797.393865740742</c:v>
                </c:pt>
                <c:pt idx="2776">
                  <c:v>45797.394212962965</c:v>
                </c:pt>
                <c:pt idx="2777">
                  <c:v>45797.394560185188</c:v>
                </c:pt>
                <c:pt idx="2778">
                  <c:v>45797.394907407404</c:v>
                </c:pt>
                <c:pt idx="2779">
                  <c:v>45797.395254629628</c:v>
                </c:pt>
                <c:pt idx="2780">
                  <c:v>45797.395613425928</c:v>
                </c:pt>
                <c:pt idx="2781">
                  <c:v>45797.395960648151</c:v>
                </c:pt>
                <c:pt idx="2782">
                  <c:v>45797.396307870367</c:v>
                </c:pt>
                <c:pt idx="2783">
                  <c:v>45797.396655092591</c:v>
                </c:pt>
                <c:pt idx="2784">
                  <c:v>45797.397002314814</c:v>
                </c:pt>
                <c:pt idx="2785">
                  <c:v>45797.397349537037</c:v>
                </c:pt>
                <c:pt idx="2786">
                  <c:v>45797.397696759261</c:v>
                </c:pt>
                <c:pt idx="2787">
                  <c:v>45797.398043981484</c:v>
                </c:pt>
                <c:pt idx="2788">
                  <c:v>45797.3983912037</c:v>
                </c:pt>
                <c:pt idx="2789">
                  <c:v>45797.398738425924</c:v>
                </c:pt>
                <c:pt idx="2790">
                  <c:v>45797.399085648147</c:v>
                </c:pt>
                <c:pt idx="2791">
                  <c:v>45797.39943287037</c:v>
                </c:pt>
                <c:pt idx="2792">
                  <c:v>45797.399780092594</c:v>
                </c:pt>
                <c:pt idx="2793">
                  <c:v>45797.400127314817</c:v>
                </c:pt>
                <c:pt idx="2794">
                  <c:v>45797.40047453704</c:v>
                </c:pt>
                <c:pt idx="2795">
                  <c:v>45797.400821759256</c:v>
                </c:pt>
                <c:pt idx="2796">
                  <c:v>45797.40116898148</c:v>
                </c:pt>
                <c:pt idx="2797">
                  <c:v>45797.401516203703</c:v>
                </c:pt>
                <c:pt idx="2798">
                  <c:v>45797.401875000003</c:v>
                </c:pt>
                <c:pt idx="2799">
                  <c:v>45797.402222222219</c:v>
                </c:pt>
                <c:pt idx="2800">
                  <c:v>45797.402569444443</c:v>
                </c:pt>
                <c:pt idx="2801">
                  <c:v>45797.402916666666</c:v>
                </c:pt>
                <c:pt idx="2802">
                  <c:v>45797.403263888889</c:v>
                </c:pt>
                <c:pt idx="2803">
                  <c:v>45797.403611111113</c:v>
                </c:pt>
                <c:pt idx="2804">
                  <c:v>45797.403958333336</c:v>
                </c:pt>
                <c:pt idx="2805">
                  <c:v>45797.404305555552</c:v>
                </c:pt>
                <c:pt idx="2806">
                  <c:v>45797.404652777775</c:v>
                </c:pt>
                <c:pt idx="2807">
                  <c:v>45797.404999999999</c:v>
                </c:pt>
                <c:pt idx="2808">
                  <c:v>45797.405347222222</c:v>
                </c:pt>
                <c:pt idx="2809">
                  <c:v>45797.405694444446</c:v>
                </c:pt>
                <c:pt idx="2810">
                  <c:v>45797.406041666669</c:v>
                </c:pt>
                <c:pt idx="2811">
                  <c:v>45797.406388888892</c:v>
                </c:pt>
                <c:pt idx="2812">
                  <c:v>45797.406736111108</c:v>
                </c:pt>
                <c:pt idx="2813">
                  <c:v>45797.407083333332</c:v>
                </c:pt>
                <c:pt idx="2814">
                  <c:v>45797.407430555555</c:v>
                </c:pt>
                <c:pt idx="2815">
                  <c:v>45797.407789351855</c:v>
                </c:pt>
                <c:pt idx="2816">
                  <c:v>45797.408136574071</c:v>
                </c:pt>
                <c:pt idx="2817">
                  <c:v>45797.408483796295</c:v>
                </c:pt>
                <c:pt idx="2818">
                  <c:v>45797.408831018518</c:v>
                </c:pt>
                <c:pt idx="2819">
                  <c:v>45797.409178240741</c:v>
                </c:pt>
                <c:pt idx="2820">
                  <c:v>45797.409525462965</c:v>
                </c:pt>
                <c:pt idx="2821">
                  <c:v>45797.409872685188</c:v>
                </c:pt>
                <c:pt idx="2822">
                  <c:v>45797.410219907404</c:v>
                </c:pt>
                <c:pt idx="2823">
                  <c:v>45797.410567129627</c:v>
                </c:pt>
                <c:pt idx="2824">
                  <c:v>45797.410914351851</c:v>
                </c:pt>
                <c:pt idx="2825">
                  <c:v>45797.411261574074</c:v>
                </c:pt>
                <c:pt idx="2826">
                  <c:v>45797.411608796298</c:v>
                </c:pt>
                <c:pt idx="2827">
                  <c:v>45797.411956018521</c:v>
                </c:pt>
                <c:pt idx="2828">
                  <c:v>45797.412303240744</c:v>
                </c:pt>
                <c:pt idx="2829">
                  <c:v>45797.41265046296</c:v>
                </c:pt>
              </c:numCache>
            </c:numRef>
          </c:xVal>
          <c:yVal>
            <c:numRef>
              <c:f>'Data-Cooling Tower'!$Q$5:$Q$11403</c:f>
              <c:numCache>
                <c:formatCode>General</c:formatCode>
                <c:ptCount val="11399"/>
                <c:pt idx="0">
                  <c:v>28.7</c:v>
                </c:pt>
                <c:pt idx="1">
                  <c:v>28.7</c:v>
                </c:pt>
                <c:pt idx="2">
                  <c:v>28.6</c:v>
                </c:pt>
                <c:pt idx="3">
                  <c:v>28.6</c:v>
                </c:pt>
                <c:pt idx="4">
                  <c:v>28.6</c:v>
                </c:pt>
                <c:pt idx="5">
                  <c:v>28.6</c:v>
                </c:pt>
                <c:pt idx="6">
                  <c:v>28.6</c:v>
                </c:pt>
                <c:pt idx="7">
                  <c:v>28.6</c:v>
                </c:pt>
                <c:pt idx="8">
                  <c:v>28.6</c:v>
                </c:pt>
                <c:pt idx="9">
                  <c:v>28.6</c:v>
                </c:pt>
                <c:pt idx="10">
                  <c:v>28.6</c:v>
                </c:pt>
                <c:pt idx="11">
                  <c:v>28.6</c:v>
                </c:pt>
                <c:pt idx="12">
                  <c:v>28.6</c:v>
                </c:pt>
                <c:pt idx="13">
                  <c:v>28.6</c:v>
                </c:pt>
                <c:pt idx="14">
                  <c:v>28.6</c:v>
                </c:pt>
                <c:pt idx="15">
                  <c:v>28.6</c:v>
                </c:pt>
                <c:pt idx="16">
                  <c:v>28.6</c:v>
                </c:pt>
                <c:pt idx="17">
                  <c:v>28.6</c:v>
                </c:pt>
                <c:pt idx="18">
                  <c:v>28.6</c:v>
                </c:pt>
                <c:pt idx="19">
                  <c:v>28.6</c:v>
                </c:pt>
                <c:pt idx="20">
                  <c:v>28.6</c:v>
                </c:pt>
                <c:pt idx="21">
                  <c:v>28.6</c:v>
                </c:pt>
                <c:pt idx="22">
                  <c:v>28.7</c:v>
                </c:pt>
                <c:pt idx="23">
                  <c:v>28.7</c:v>
                </c:pt>
                <c:pt idx="24">
                  <c:v>28.7</c:v>
                </c:pt>
                <c:pt idx="25">
                  <c:v>28.7</c:v>
                </c:pt>
                <c:pt idx="26">
                  <c:v>28.7</c:v>
                </c:pt>
                <c:pt idx="27">
                  <c:v>28.7</c:v>
                </c:pt>
                <c:pt idx="28">
                  <c:v>28.7</c:v>
                </c:pt>
                <c:pt idx="29">
                  <c:v>28.7</c:v>
                </c:pt>
                <c:pt idx="30">
                  <c:v>28.7</c:v>
                </c:pt>
                <c:pt idx="31">
                  <c:v>28.7</c:v>
                </c:pt>
                <c:pt idx="32">
                  <c:v>28.7</c:v>
                </c:pt>
                <c:pt idx="33">
                  <c:v>28.7</c:v>
                </c:pt>
                <c:pt idx="34">
                  <c:v>28.7</c:v>
                </c:pt>
                <c:pt idx="35">
                  <c:v>28.7</c:v>
                </c:pt>
                <c:pt idx="36">
                  <c:v>28.7</c:v>
                </c:pt>
                <c:pt idx="37">
                  <c:v>28.7</c:v>
                </c:pt>
                <c:pt idx="38">
                  <c:v>28.7</c:v>
                </c:pt>
                <c:pt idx="39">
                  <c:v>28.6</c:v>
                </c:pt>
                <c:pt idx="40">
                  <c:v>28.7</c:v>
                </c:pt>
                <c:pt idx="41">
                  <c:v>28.7</c:v>
                </c:pt>
                <c:pt idx="42">
                  <c:v>28.7</c:v>
                </c:pt>
                <c:pt idx="43">
                  <c:v>28.7</c:v>
                </c:pt>
                <c:pt idx="44">
                  <c:v>28.7</c:v>
                </c:pt>
                <c:pt idx="45">
                  <c:v>28.7</c:v>
                </c:pt>
                <c:pt idx="46">
                  <c:v>28.7</c:v>
                </c:pt>
                <c:pt idx="47">
                  <c:v>28.7</c:v>
                </c:pt>
                <c:pt idx="48">
                  <c:v>28.7</c:v>
                </c:pt>
                <c:pt idx="49">
                  <c:v>28.7</c:v>
                </c:pt>
                <c:pt idx="50">
                  <c:v>28.7</c:v>
                </c:pt>
                <c:pt idx="51">
                  <c:v>28.7</c:v>
                </c:pt>
                <c:pt idx="52">
                  <c:v>28.7</c:v>
                </c:pt>
                <c:pt idx="53">
                  <c:v>28.8</c:v>
                </c:pt>
                <c:pt idx="54">
                  <c:v>28.8</c:v>
                </c:pt>
                <c:pt idx="55">
                  <c:v>28.8</c:v>
                </c:pt>
                <c:pt idx="56">
                  <c:v>28.8</c:v>
                </c:pt>
                <c:pt idx="57">
                  <c:v>28.8</c:v>
                </c:pt>
                <c:pt idx="58">
                  <c:v>28.8</c:v>
                </c:pt>
                <c:pt idx="59">
                  <c:v>28.8</c:v>
                </c:pt>
                <c:pt idx="60">
                  <c:v>28.8</c:v>
                </c:pt>
                <c:pt idx="61">
                  <c:v>28.8</c:v>
                </c:pt>
                <c:pt idx="62">
                  <c:v>28.8</c:v>
                </c:pt>
                <c:pt idx="63">
                  <c:v>28.8</c:v>
                </c:pt>
                <c:pt idx="64">
                  <c:v>28.8</c:v>
                </c:pt>
                <c:pt idx="65">
                  <c:v>28.9</c:v>
                </c:pt>
                <c:pt idx="66">
                  <c:v>28.9</c:v>
                </c:pt>
                <c:pt idx="67">
                  <c:v>28.9</c:v>
                </c:pt>
                <c:pt idx="68">
                  <c:v>28.8</c:v>
                </c:pt>
                <c:pt idx="69">
                  <c:v>28.8</c:v>
                </c:pt>
                <c:pt idx="70">
                  <c:v>28.8</c:v>
                </c:pt>
                <c:pt idx="71">
                  <c:v>28.8</c:v>
                </c:pt>
                <c:pt idx="72">
                  <c:v>28.8</c:v>
                </c:pt>
                <c:pt idx="73">
                  <c:v>28.8</c:v>
                </c:pt>
                <c:pt idx="74">
                  <c:v>28.8</c:v>
                </c:pt>
                <c:pt idx="75">
                  <c:v>28.8</c:v>
                </c:pt>
                <c:pt idx="76">
                  <c:v>28.8</c:v>
                </c:pt>
                <c:pt idx="77">
                  <c:v>28.8</c:v>
                </c:pt>
                <c:pt idx="78">
                  <c:v>28.8</c:v>
                </c:pt>
                <c:pt idx="79">
                  <c:v>28.8</c:v>
                </c:pt>
                <c:pt idx="80">
                  <c:v>28.8</c:v>
                </c:pt>
                <c:pt idx="81">
                  <c:v>28.8</c:v>
                </c:pt>
                <c:pt idx="82">
                  <c:v>28.8</c:v>
                </c:pt>
                <c:pt idx="83">
                  <c:v>28.8</c:v>
                </c:pt>
                <c:pt idx="84">
                  <c:v>28.8</c:v>
                </c:pt>
                <c:pt idx="85">
                  <c:v>28.8</c:v>
                </c:pt>
                <c:pt idx="86">
                  <c:v>28.8</c:v>
                </c:pt>
                <c:pt idx="87">
                  <c:v>28.8</c:v>
                </c:pt>
                <c:pt idx="88">
                  <c:v>28.8</c:v>
                </c:pt>
                <c:pt idx="89">
                  <c:v>28.8</c:v>
                </c:pt>
                <c:pt idx="90">
                  <c:v>28.8</c:v>
                </c:pt>
                <c:pt idx="91">
                  <c:v>28.8</c:v>
                </c:pt>
                <c:pt idx="92">
                  <c:v>28.8</c:v>
                </c:pt>
                <c:pt idx="93">
                  <c:v>28.8</c:v>
                </c:pt>
                <c:pt idx="94">
                  <c:v>28.8</c:v>
                </c:pt>
                <c:pt idx="95">
                  <c:v>28.8</c:v>
                </c:pt>
                <c:pt idx="96">
                  <c:v>28.8</c:v>
                </c:pt>
                <c:pt idx="97">
                  <c:v>28.8</c:v>
                </c:pt>
                <c:pt idx="98">
                  <c:v>28.8</c:v>
                </c:pt>
                <c:pt idx="99">
                  <c:v>28.8</c:v>
                </c:pt>
                <c:pt idx="100">
                  <c:v>28.8</c:v>
                </c:pt>
                <c:pt idx="101">
                  <c:v>28.8</c:v>
                </c:pt>
                <c:pt idx="102">
                  <c:v>28.8</c:v>
                </c:pt>
                <c:pt idx="103">
                  <c:v>28.8</c:v>
                </c:pt>
                <c:pt idx="104">
                  <c:v>28.8</c:v>
                </c:pt>
                <c:pt idx="105">
                  <c:v>28.8</c:v>
                </c:pt>
                <c:pt idx="106">
                  <c:v>28.8</c:v>
                </c:pt>
                <c:pt idx="107">
                  <c:v>28.8</c:v>
                </c:pt>
                <c:pt idx="108">
                  <c:v>28.8</c:v>
                </c:pt>
                <c:pt idx="109">
                  <c:v>28.8</c:v>
                </c:pt>
                <c:pt idx="110">
                  <c:v>28.8</c:v>
                </c:pt>
                <c:pt idx="111">
                  <c:v>28.9</c:v>
                </c:pt>
                <c:pt idx="112">
                  <c:v>28.9</c:v>
                </c:pt>
                <c:pt idx="113">
                  <c:v>28.9</c:v>
                </c:pt>
                <c:pt idx="114">
                  <c:v>28.9</c:v>
                </c:pt>
                <c:pt idx="115">
                  <c:v>28.8</c:v>
                </c:pt>
                <c:pt idx="116">
                  <c:v>28.8</c:v>
                </c:pt>
                <c:pt idx="117">
                  <c:v>28.8</c:v>
                </c:pt>
                <c:pt idx="118">
                  <c:v>28.8</c:v>
                </c:pt>
                <c:pt idx="119">
                  <c:v>28.9</c:v>
                </c:pt>
                <c:pt idx="120">
                  <c:v>28.9</c:v>
                </c:pt>
                <c:pt idx="121">
                  <c:v>28.9</c:v>
                </c:pt>
                <c:pt idx="122">
                  <c:v>28.9</c:v>
                </c:pt>
                <c:pt idx="123">
                  <c:v>28.9</c:v>
                </c:pt>
                <c:pt idx="124">
                  <c:v>28.9</c:v>
                </c:pt>
                <c:pt idx="125">
                  <c:v>28.9</c:v>
                </c:pt>
                <c:pt idx="126">
                  <c:v>28.9</c:v>
                </c:pt>
                <c:pt idx="127">
                  <c:v>28.9</c:v>
                </c:pt>
                <c:pt idx="128">
                  <c:v>28.9</c:v>
                </c:pt>
                <c:pt idx="129">
                  <c:v>28.9</c:v>
                </c:pt>
                <c:pt idx="130">
                  <c:v>28.9</c:v>
                </c:pt>
                <c:pt idx="131">
                  <c:v>28.9</c:v>
                </c:pt>
                <c:pt idx="132">
                  <c:v>28.9</c:v>
                </c:pt>
                <c:pt idx="133">
                  <c:v>28.9</c:v>
                </c:pt>
                <c:pt idx="134">
                  <c:v>28.9</c:v>
                </c:pt>
                <c:pt idx="135">
                  <c:v>28.9</c:v>
                </c:pt>
                <c:pt idx="136">
                  <c:v>29</c:v>
                </c:pt>
                <c:pt idx="137">
                  <c:v>29</c:v>
                </c:pt>
                <c:pt idx="138">
                  <c:v>28.9</c:v>
                </c:pt>
                <c:pt idx="139">
                  <c:v>28.9</c:v>
                </c:pt>
                <c:pt idx="140">
                  <c:v>28.9</c:v>
                </c:pt>
                <c:pt idx="141">
                  <c:v>28.9</c:v>
                </c:pt>
                <c:pt idx="142">
                  <c:v>28.9</c:v>
                </c:pt>
                <c:pt idx="143">
                  <c:v>28.9</c:v>
                </c:pt>
                <c:pt idx="144">
                  <c:v>28.9</c:v>
                </c:pt>
                <c:pt idx="145">
                  <c:v>28.9</c:v>
                </c:pt>
                <c:pt idx="146">
                  <c:v>28.9</c:v>
                </c:pt>
                <c:pt idx="147">
                  <c:v>28.9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28.9</c:v>
                </c:pt>
                <c:pt idx="152">
                  <c:v>28.9</c:v>
                </c:pt>
                <c:pt idx="153">
                  <c:v>28.9</c:v>
                </c:pt>
                <c:pt idx="154">
                  <c:v>28.9</c:v>
                </c:pt>
                <c:pt idx="155">
                  <c:v>28.9</c:v>
                </c:pt>
                <c:pt idx="156">
                  <c:v>28.9</c:v>
                </c:pt>
                <c:pt idx="157">
                  <c:v>28.9</c:v>
                </c:pt>
                <c:pt idx="158">
                  <c:v>28.9</c:v>
                </c:pt>
                <c:pt idx="159">
                  <c:v>28.9</c:v>
                </c:pt>
                <c:pt idx="160">
                  <c:v>28.9</c:v>
                </c:pt>
                <c:pt idx="161">
                  <c:v>28.9</c:v>
                </c:pt>
                <c:pt idx="162">
                  <c:v>28.9</c:v>
                </c:pt>
                <c:pt idx="163">
                  <c:v>28.9</c:v>
                </c:pt>
                <c:pt idx="164">
                  <c:v>28.9</c:v>
                </c:pt>
                <c:pt idx="165">
                  <c:v>28.9</c:v>
                </c:pt>
                <c:pt idx="166">
                  <c:v>28.9</c:v>
                </c:pt>
                <c:pt idx="167">
                  <c:v>28.9</c:v>
                </c:pt>
                <c:pt idx="168">
                  <c:v>28.9</c:v>
                </c:pt>
                <c:pt idx="169">
                  <c:v>28.9</c:v>
                </c:pt>
                <c:pt idx="170">
                  <c:v>28.9</c:v>
                </c:pt>
                <c:pt idx="171">
                  <c:v>28.9</c:v>
                </c:pt>
                <c:pt idx="172">
                  <c:v>29</c:v>
                </c:pt>
                <c:pt idx="173">
                  <c:v>29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</c:v>
                </c:pt>
                <c:pt idx="182">
                  <c:v>29</c:v>
                </c:pt>
                <c:pt idx="183">
                  <c:v>29</c:v>
                </c:pt>
                <c:pt idx="184">
                  <c:v>29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29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29</c:v>
                </c:pt>
                <c:pt idx="198">
                  <c:v>29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29</c:v>
                </c:pt>
                <c:pt idx="207">
                  <c:v>29</c:v>
                </c:pt>
                <c:pt idx="208">
                  <c:v>29</c:v>
                </c:pt>
                <c:pt idx="209">
                  <c:v>29</c:v>
                </c:pt>
                <c:pt idx="210">
                  <c:v>29</c:v>
                </c:pt>
                <c:pt idx="211">
                  <c:v>29</c:v>
                </c:pt>
                <c:pt idx="212">
                  <c:v>29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29.1</c:v>
                </c:pt>
                <c:pt idx="219">
                  <c:v>29.1</c:v>
                </c:pt>
                <c:pt idx="220">
                  <c:v>29.1</c:v>
                </c:pt>
                <c:pt idx="221">
                  <c:v>29.1</c:v>
                </c:pt>
                <c:pt idx="222">
                  <c:v>29.1</c:v>
                </c:pt>
                <c:pt idx="223">
                  <c:v>29</c:v>
                </c:pt>
                <c:pt idx="224">
                  <c:v>29.1</c:v>
                </c:pt>
                <c:pt idx="225">
                  <c:v>29</c:v>
                </c:pt>
                <c:pt idx="226">
                  <c:v>29.1</c:v>
                </c:pt>
                <c:pt idx="227">
                  <c:v>29.1</c:v>
                </c:pt>
                <c:pt idx="228">
                  <c:v>29.1</c:v>
                </c:pt>
                <c:pt idx="229">
                  <c:v>29.1</c:v>
                </c:pt>
                <c:pt idx="230">
                  <c:v>29.1</c:v>
                </c:pt>
                <c:pt idx="231">
                  <c:v>29.1</c:v>
                </c:pt>
                <c:pt idx="232">
                  <c:v>29.1</c:v>
                </c:pt>
                <c:pt idx="233">
                  <c:v>29.1</c:v>
                </c:pt>
                <c:pt idx="234">
                  <c:v>29.2</c:v>
                </c:pt>
                <c:pt idx="235">
                  <c:v>29.2</c:v>
                </c:pt>
                <c:pt idx="236">
                  <c:v>29.2</c:v>
                </c:pt>
                <c:pt idx="237">
                  <c:v>29.1</c:v>
                </c:pt>
                <c:pt idx="238">
                  <c:v>29.1</c:v>
                </c:pt>
                <c:pt idx="239">
                  <c:v>29.1</c:v>
                </c:pt>
                <c:pt idx="240">
                  <c:v>29.1</c:v>
                </c:pt>
                <c:pt idx="241">
                  <c:v>29.1</c:v>
                </c:pt>
                <c:pt idx="242">
                  <c:v>29.1</c:v>
                </c:pt>
                <c:pt idx="243">
                  <c:v>29.1</c:v>
                </c:pt>
                <c:pt idx="244">
                  <c:v>29.1</c:v>
                </c:pt>
                <c:pt idx="245">
                  <c:v>29.1</c:v>
                </c:pt>
                <c:pt idx="246">
                  <c:v>29.1</c:v>
                </c:pt>
                <c:pt idx="247">
                  <c:v>29.2</c:v>
                </c:pt>
                <c:pt idx="248">
                  <c:v>29.2</c:v>
                </c:pt>
                <c:pt idx="249">
                  <c:v>29.2</c:v>
                </c:pt>
                <c:pt idx="250">
                  <c:v>29.1</c:v>
                </c:pt>
                <c:pt idx="251">
                  <c:v>29.1</c:v>
                </c:pt>
                <c:pt idx="252">
                  <c:v>29.1</c:v>
                </c:pt>
                <c:pt idx="253">
                  <c:v>29.1</c:v>
                </c:pt>
                <c:pt idx="254">
                  <c:v>29.1</c:v>
                </c:pt>
                <c:pt idx="255">
                  <c:v>29.1</c:v>
                </c:pt>
                <c:pt idx="256">
                  <c:v>29.1</c:v>
                </c:pt>
                <c:pt idx="257">
                  <c:v>29.1</c:v>
                </c:pt>
                <c:pt idx="258">
                  <c:v>29.1</c:v>
                </c:pt>
                <c:pt idx="259">
                  <c:v>29.1</c:v>
                </c:pt>
                <c:pt idx="260">
                  <c:v>29.1</c:v>
                </c:pt>
                <c:pt idx="261">
                  <c:v>29.1</c:v>
                </c:pt>
                <c:pt idx="262">
                  <c:v>29.1</c:v>
                </c:pt>
                <c:pt idx="263">
                  <c:v>29.1</c:v>
                </c:pt>
                <c:pt idx="264">
                  <c:v>29.1</c:v>
                </c:pt>
                <c:pt idx="265">
                  <c:v>29.1</c:v>
                </c:pt>
                <c:pt idx="266">
                  <c:v>29.2</c:v>
                </c:pt>
                <c:pt idx="267">
                  <c:v>29.2</c:v>
                </c:pt>
                <c:pt idx="268">
                  <c:v>29.2</c:v>
                </c:pt>
                <c:pt idx="269">
                  <c:v>29.2</c:v>
                </c:pt>
                <c:pt idx="270">
                  <c:v>29.2</c:v>
                </c:pt>
                <c:pt idx="271">
                  <c:v>29.2</c:v>
                </c:pt>
                <c:pt idx="272">
                  <c:v>29.2</c:v>
                </c:pt>
                <c:pt idx="273">
                  <c:v>29.2</c:v>
                </c:pt>
                <c:pt idx="274">
                  <c:v>29.3</c:v>
                </c:pt>
                <c:pt idx="275">
                  <c:v>29.3</c:v>
                </c:pt>
                <c:pt idx="276">
                  <c:v>29.3</c:v>
                </c:pt>
                <c:pt idx="277">
                  <c:v>29.3</c:v>
                </c:pt>
                <c:pt idx="278">
                  <c:v>29.3</c:v>
                </c:pt>
                <c:pt idx="279">
                  <c:v>29.2</c:v>
                </c:pt>
                <c:pt idx="280">
                  <c:v>29.2</c:v>
                </c:pt>
                <c:pt idx="281">
                  <c:v>29.2</c:v>
                </c:pt>
                <c:pt idx="282">
                  <c:v>29.3</c:v>
                </c:pt>
                <c:pt idx="283">
                  <c:v>29.3</c:v>
                </c:pt>
                <c:pt idx="284">
                  <c:v>29.3</c:v>
                </c:pt>
                <c:pt idx="285">
                  <c:v>29.3</c:v>
                </c:pt>
                <c:pt idx="286">
                  <c:v>29.3</c:v>
                </c:pt>
                <c:pt idx="287">
                  <c:v>29.3</c:v>
                </c:pt>
                <c:pt idx="288">
                  <c:v>29.3</c:v>
                </c:pt>
                <c:pt idx="289">
                  <c:v>29.3</c:v>
                </c:pt>
                <c:pt idx="290">
                  <c:v>29.3</c:v>
                </c:pt>
                <c:pt idx="291">
                  <c:v>29.3</c:v>
                </c:pt>
                <c:pt idx="292">
                  <c:v>29.3</c:v>
                </c:pt>
                <c:pt idx="293">
                  <c:v>29.3</c:v>
                </c:pt>
                <c:pt idx="294">
                  <c:v>29.3</c:v>
                </c:pt>
                <c:pt idx="295">
                  <c:v>29.3</c:v>
                </c:pt>
                <c:pt idx="296">
                  <c:v>29.3</c:v>
                </c:pt>
                <c:pt idx="297">
                  <c:v>29.3</c:v>
                </c:pt>
                <c:pt idx="298">
                  <c:v>29.3</c:v>
                </c:pt>
                <c:pt idx="299">
                  <c:v>29.3</c:v>
                </c:pt>
                <c:pt idx="300">
                  <c:v>29.3</c:v>
                </c:pt>
                <c:pt idx="301">
                  <c:v>29.3</c:v>
                </c:pt>
                <c:pt idx="302">
                  <c:v>29.3</c:v>
                </c:pt>
                <c:pt idx="303">
                  <c:v>29.3</c:v>
                </c:pt>
                <c:pt idx="304">
                  <c:v>29.3</c:v>
                </c:pt>
                <c:pt idx="305">
                  <c:v>29.3</c:v>
                </c:pt>
                <c:pt idx="306">
                  <c:v>29.3</c:v>
                </c:pt>
                <c:pt idx="307">
                  <c:v>29.3</c:v>
                </c:pt>
                <c:pt idx="308">
                  <c:v>29.3</c:v>
                </c:pt>
                <c:pt idx="309">
                  <c:v>29.3</c:v>
                </c:pt>
                <c:pt idx="310">
                  <c:v>29.3</c:v>
                </c:pt>
                <c:pt idx="311">
                  <c:v>29.3</c:v>
                </c:pt>
                <c:pt idx="312">
                  <c:v>29.3</c:v>
                </c:pt>
                <c:pt idx="313">
                  <c:v>29.3</c:v>
                </c:pt>
                <c:pt idx="314">
                  <c:v>29.3</c:v>
                </c:pt>
                <c:pt idx="315">
                  <c:v>29.3</c:v>
                </c:pt>
                <c:pt idx="316">
                  <c:v>29.3</c:v>
                </c:pt>
                <c:pt idx="317">
                  <c:v>29.3</c:v>
                </c:pt>
                <c:pt idx="318">
                  <c:v>29.3</c:v>
                </c:pt>
                <c:pt idx="319">
                  <c:v>29.3</c:v>
                </c:pt>
                <c:pt idx="320">
                  <c:v>29.4</c:v>
                </c:pt>
                <c:pt idx="321">
                  <c:v>29.4</c:v>
                </c:pt>
                <c:pt idx="322">
                  <c:v>29.4</c:v>
                </c:pt>
                <c:pt idx="323">
                  <c:v>29.4</c:v>
                </c:pt>
                <c:pt idx="324">
                  <c:v>29.4</c:v>
                </c:pt>
                <c:pt idx="325">
                  <c:v>29.4</c:v>
                </c:pt>
                <c:pt idx="326">
                  <c:v>29.4</c:v>
                </c:pt>
                <c:pt idx="327">
                  <c:v>29.4</c:v>
                </c:pt>
                <c:pt idx="328">
                  <c:v>29.4</c:v>
                </c:pt>
                <c:pt idx="329">
                  <c:v>29.4</c:v>
                </c:pt>
                <c:pt idx="330">
                  <c:v>29.4</c:v>
                </c:pt>
                <c:pt idx="331">
                  <c:v>29.5</c:v>
                </c:pt>
                <c:pt idx="332">
                  <c:v>29.5</c:v>
                </c:pt>
                <c:pt idx="333">
                  <c:v>29.5</c:v>
                </c:pt>
                <c:pt idx="334">
                  <c:v>29.5</c:v>
                </c:pt>
                <c:pt idx="335">
                  <c:v>29.5</c:v>
                </c:pt>
                <c:pt idx="336">
                  <c:v>29.5</c:v>
                </c:pt>
                <c:pt idx="337">
                  <c:v>29.5</c:v>
                </c:pt>
                <c:pt idx="338">
                  <c:v>29.5</c:v>
                </c:pt>
                <c:pt idx="339">
                  <c:v>29.5</c:v>
                </c:pt>
                <c:pt idx="340">
                  <c:v>29.5</c:v>
                </c:pt>
                <c:pt idx="341">
                  <c:v>29.5</c:v>
                </c:pt>
                <c:pt idx="342">
                  <c:v>29.5</c:v>
                </c:pt>
                <c:pt idx="343">
                  <c:v>29.5</c:v>
                </c:pt>
                <c:pt idx="344">
                  <c:v>29.5</c:v>
                </c:pt>
                <c:pt idx="345">
                  <c:v>29.5</c:v>
                </c:pt>
                <c:pt idx="346">
                  <c:v>29.5</c:v>
                </c:pt>
                <c:pt idx="347">
                  <c:v>29.5</c:v>
                </c:pt>
                <c:pt idx="348">
                  <c:v>29.5</c:v>
                </c:pt>
                <c:pt idx="349">
                  <c:v>29.5</c:v>
                </c:pt>
                <c:pt idx="350">
                  <c:v>29.5</c:v>
                </c:pt>
                <c:pt idx="351">
                  <c:v>29.5</c:v>
                </c:pt>
                <c:pt idx="352">
                  <c:v>29.5</c:v>
                </c:pt>
                <c:pt idx="353">
                  <c:v>29.5</c:v>
                </c:pt>
                <c:pt idx="354">
                  <c:v>29.5</c:v>
                </c:pt>
                <c:pt idx="355">
                  <c:v>29.5</c:v>
                </c:pt>
                <c:pt idx="356">
                  <c:v>29.5</c:v>
                </c:pt>
                <c:pt idx="357">
                  <c:v>29.5</c:v>
                </c:pt>
                <c:pt idx="358">
                  <c:v>29.5</c:v>
                </c:pt>
                <c:pt idx="359">
                  <c:v>29.5</c:v>
                </c:pt>
                <c:pt idx="360">
                  <c:v>29.5</c:v>
                </c:pt>
                <c:pt idx="361">
                  <c:v>29.5</c:v>
                </c:pt>
                <c:pt idx="362">
                  <c:v>29.5</c:v>
                </c:pt>
                <c:pt idx="363">
                  <c:v>29.5</c:v>
                </c:pt>
                <c:pt idx="364">
                  <c:v>29.5</c:v>
                </c:pt>
                <c:pt idx="365">
                  <c:v>29.6</c:v>
                </c:pt>
                <c:pt idx="366">
                  <c:v>29.6</c:v>
                </c:pt>
                <c:pt idx="367">
                  <c:v>29.6</c:v>
                </c:pt>
                <c:pt idx="368">
                  <c:v>29.5</c:v>
                </c:pt>
                <c:pt idx="369">
                  <c:v>29.5</c:v>
                </c:pt>
                <c:pt idx="370">
                  <c:v>29.5</c:v>
                </c:pt>
                <c:pt idx="371">
                  <c:v>29.5</c:v>
                </c:pt>
                <c:pt idx="372">
                  <c:v>29.5</c:v>
                </c:pt>
                <c:pt idx="373">
                  <c:v>29.5</c:v>
                </c:pt>
                <c:pt idx="374">
                  <c:v>29.5</c:v>
                </c:pt>
                <c:pt idx="375">
                  <c:v>29.6</c:v>
                </c:pt>
                <c:pt idx="376">
                  <c:v>29.6</c:v>
                </c:pt>
                <c:pt idx="377">
                  <c:v>29.6</c:v>
                </c:pt>
                <c:pt idx="378">
                  <c:v>29.6</c:v>
                </c:pt>
                <c:pt idx="379">
                  <c:v>29.6</c:v>
                </c:pt>
                <c:pt idx="380">
                  <c:v>29.6</c:v>
                </c:pt>
                <c:pt idx="381">
                  <c:v>29.6</c:v>
                </c:pt>
                <c:pt idx="382">
                  <c:v>29.7</c:v>
                </c:pt>
                <c:pt idx="383">
                  <c:v>29.6</c:v>
                </c:pt>
                <c:pt idx="384">
                  <c:v>29.6</c:v>
                </c:pt>
                <c:pt idx="385">
                  <c:v>29.7</c:v>
                </c:pt>
                <c:pt idx="386">
                  <c:v>29.7</c:v>
                </c:pt>
                <c:pt idx="387">
                  <c:v>29.7</c:v>
                </c:pt>
                <c:pt idx="388">
                  <c:v>29.7</c:v>
                </c:pt>
                <c:pt idx="389">
                  <c:v>29.7</c:v>
                </c:pt>
                <c:pt idx="390">
                  <c:v>29.7</c:v>
                </c:pt>
                <c:pt idx="391">
                  <c:v>29.7</c:v>
                </c:pt>
                <c:pt idx="392">
                  <c:v>29.7</c:v>
                </c:pt>
                <c:pt idx="393">
                  <c:v>29.7</c:v>
                </c:pt>
                <c:pt idx="394">
                  <c:v>29.7</c:v>
                </c:pt>
                <c:pt idx="395">
                  <c:v>29.7</c:v>
                </c:pt>
                <c:pt idx="396">
                  <c:v>29.7</c:v>
                </c:pt>
                <c:pt idx="397">
                  <c:v>29.7</c:v>
                </c:pt>
                <c:pt idx="398">
                  <c:v>29.7</c:v>
                </c:pt>
                <c:pt idx="399">
                  <c:v>29.7</c:v>
                </c:pt>
                <c:pt idx="400">
                  <c:v>29.7</c:v>
                </c:pt>
                <c:pt idx="401">
                  <c:v>29.7</c:v>
                </c:pt>
                <c:pt idx="402">
                  <c:v>29.7</c:v>
                </c:pt>
                <c:pt idx="403">
                  <c:v>29.7</c:v>
                </c:pt>
                <c:pt idx="404">
                  <c:v>29.7</c:v>
                </c:pt>
                <c:pt idx="405">
                  <c:v>29.7</c:v>
                </c:pt>
                <c:pt idx="406">
                  <c:v>29.7</c:v>
                </c:pt>
                <c:pt idx="407">
                  <c:v>29.7</c:v>
                </c:pt>
                <c:pt idx="408">
                  <c:v>29.7</c:v>
                </c:pt>
                <c:pt idx="409">
                  <c:v>29.7</c:v>
                </c:pt>
                <c:pt idx="410">
                  <c:v>29.7</c:v>
                </c:pt>
                <c:pt idx="411">
                  <c:v>29.7</c:v>
                </c:pt>
                <c:pt idx="412">
                  <c:v>29.7</c:v>
                </c:pt>
                <c:pt idx="413">
                  <c:v>29.7</c:v>
                </c:pt>
                <c:pt idx="414">
                  <c:v>29.7</c:v>
                </c:pt>
                <c:pt idx="415">
                  <c:v>29.7</c:v>
                </c:pt>
                <c:pt idx="416">
                  <c:v>29.7</c:v>
                </c:pt>
                <c:pt idx="417">
                  <c:v>29.7</c:v>
                </c:pt>
                <c:pt idx="418">
                  <c:v>29.7</c:v>
                </c:pt>
                <c:pt idx="419">
                  <c:v>29.7</c:v>
                </c:pt>
                <c:pt idx="420">
                  <c:v>29.7</c:v>
                </c:pt>
                <c:pt idx="421">
                  <c:v>29.7</c:v>
                </c:pt>
                <c:pt idx="422">
                  <c:v>29.7</c:v>
                </c:pt>
                <c:pt idx="423">
                  <c:v>29.7</c:v>
                </c:pt>
                <c:pt idx="424">
                  <c:v>29.7</c:v>
                </c:pt>
                <c:pt idx="425">
                  <c:v>29.8</c:v>
                </c:pt>
                <c:pt idx="426">
                  <c:v>29.8</c:v>
                </c:pt>
                <c:pt idx="427">
                  <c:v>29.8</c:v>
                </c:pt>
                <c:pt idx="428">
                  <c:v>29.8</c:v>
                </c:pt>
                <c:pt idx="429">
                  <c:v>29.7</c:v>
                </c:pt>
                <c:pt idx="430">
                  <c:v>29.8</c:v>
                </c:pt>
                <c:pt idx="431">
                  <c:v>29.8</c:v>
                </c:pt>
                <c:pt idx="432">
                  <c:v>29.8</c:v>
                </c:pt>
                <c:pt idx="433">
                  <c:v>29.8</c:v>
                </c:pt>
                <c:pt idx="434">
                  <c:v>29.8</c:v>
                </c:pt>
                <c:pt idx="435">
                  <c:v>29.8</c:v>
                </c:pt>
                <c:pt idx="436">
                  <c:v>29.8</c:v>
                </c:pt>
                <c:pt idx="437">
                  <c:v>29.9</c:v>
                </c:pt>
                <c:pt idx="438">
                  <c:v>29.9</c:v>
                </c:pt>
                <c:pt idx="439">
                  <c:v>29.8</c:v>
                </c:pt>
                <c:pt idx="440">
                  <c:v>29.8</c:v>
                </c:pt>
                <c:pt idx="441">
                  <c:v>29.8</c:v>
                </c:pt>
                <c:pt idx="442">
                  <c:v>29.8</c:v>
                </c:pt>
                <c:pt idx="443">
                  <c:v>29.8</c:v>
                </c:pt>
                <c:pt idx="444">
                  <c:v>29.8</c:v>
                </c:pt>
                <c:pt idx="445">
                  <c:v>29.8</c:v>
                </c:pt>
                <c:pt idx="446">
                  <c:v>29.8</c:v>
                </c:pt>
                <c:pt idx="447">
                  <c:v>29.8</c:v>
                </c:pt>
                <c:pt idx="448">
                  <c:v>29.8</c:v>
                </c:pt>
                <c:pt idx="449">
                  <c:v>29.8</c:v>
                </c:pt>
                <c:pt idx="450">
                  <c:v>29.8</c:v>
                </c:pt>
                <c:pt idx="451">
                  <c:v>29.8</c:v>
                </c:pt>
                <c:pt idx="452">
                  <c:v>29.8</c:v>
                </c:pt>
                <c:pt idx="453">
                  <c:v>29.8</c:v>
                </c:pt>
                <c:pt idx="454">
                  <c:v>29.8</c:v>
                </c:pt>
                <c:pt idx="455">
                  <c:v>29.8</c:v>
                </c:pt>
                <c:pt idx="456">
                  <c:v>29.8</c:v>
                </c:pt>
                <c:pt idx="457">
                  <c:v>29.8</c:v>
                </c:pt>
                <c:pt idx="458">
                  <c:v>29.8</c:v>
                </c:pt>
                <c:pt idx="459">
                  <c:v>29.8</c:v>
                </c:pt>
                <c:pt idx="460">
                  <c:v>29.8</c:v>
                </c:pt>
                <c:pt idx="461">
                  <c:v>29.9</c:v>
                </c:pt>
                <c:pt idx="462">
                  <c:v>29.9</c:v>
                </c:pt>
                <c:pt idx="463">
                  <c:v>29.9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29.9</c:v>
                </c:pt>
                <c:pt idx="469">
                  <c:v>29.9</c:v>
                </c:pt>
                <c:pt idx="470">
                  <c:v>29.9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30.1</c:v>
                </c:pt>
                <c:pt idx="501">
                  <c:v>30.1</c:v>
                </c:pt>
                <c:pt idx="502">
                  <c:v>30.1</c:v>
                </c:pt>
                <c:pt idx="503">
                  <c:v>30.1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30.1</c:v>
                </c:pt>
                <c:pt idx="509">
                  <c:v>30.1</c:v>
                </c:pt>
                <c:pt idx="510">
                  <c:v>30.1</c:v>
                </c:pt>
                <c:pt idx="511">
                  <c:v>30.1</c:v>
                </c:pt>
                <c:pt idx="512">
                  <c:v>30</c:v>
                </c:pt>
                <c:pt idx="513">
                  <c:v>30</c:v>
                </c:pt>
                <c:pt idx="514">
                  <c:v>30.1</c:v>
                </c:pt>
                <c:pt idx="515">
                  <c:v>30.1</c:v>
                </c:pt>
                <c:pt idx="516">
                  <c:v>30.1</c:v>
                </c:pt>
                <c:pt idx="517">
                  <c:v>30.1</c:v>
                </c:pt>
                <c:pt idx="518">
                  <c:v>30.1</c:v>
                </c:pt>
                <c:pt idx="519">
                  <c:v>30.1</c:v>
                </c:pt>
                <c:pt idx="520">
                  <c:v>30.1</c:v>
                </c:pt>
                <c:pt idx="521">
                  <c:v>30.1</c:v>
                </c:pt>
                <c:pt idx="522">
                  <c:v>30.1</c:v>
                </c:pt>
                <c:pt idx="523">
                  <c:v>30.1</c:v>
                </c:pt>
                <c:pt idx="524">
                  <c:v>30.1</c:v>
                </c:pt>
                <c:pt idx="525">
                  <c:v>30.1</c:v>
                </c:pt>
                <c:pt idx="526">
                  <c:v>30.1</c:v>
                </c:pt>
                <c:pt idx="527">
                  <c:v>30.1</c:v>
                </c:pt>
                <c:pt idx="528">
                  <c:v>30.1</c:v>
                </c:pt>
                <c:pt idx="529">
                  <c:v>30.1</c:v>
                </c:pt>
                <c:pt idx="530">
                  <c:v>30.2</c:v>
                </c:pt>
                <c:pt idx="531">
                  <c:v>30.1</c:v>
                </c:pt>
                <c:pt idx="532">
                  <c:v>30.2</c:v>
                </c:pt>
                <c:pt idx="533">
                  <c:v>30.2</c:v>
                </c:pt>
                <c:pt idx="534">
                  <c:v>30.2</c:v>
                </c:pt>
                <c:pt idx="535">
                  <c:v>30.2</c:v>
                </c:pt>
                <c:pt idx="536">
                  <c:v>30.2</c:v>
                </c:pt>
                <c:pt idx="537">
                  <c:v>30.1</c:v>
                </c:pt>
                <c:pt idx="538">
                  <c:v>30.2</c:v>
                </c:pt>
                <c:pt idx="539">
                  <c:v>30.2</c:v>
                </c:pt>
                <c:pt idx="540">
                  <c:v>30.2</c:v>
                </c:pt>
                <c:pt idx="541">
                  <c:v>30.2</c:v>
                </c:pt>
                <c:pt idx="542">
                  <c:v>30.1</c:v>
                </c:pt>
                <c:pt idx="543">
                  <c:v>30.1</c:v>
                </c:pt>
                <c:pt idx="544">
                  <c:v>30.1</c:v>
                </c:pt>
                <c:pt idx="545">
                  <c:v>30.2</c:v>
                </c:pt>
                <c:pt idx="546">
                  <c:v>30.2</c:v>
                </c:pt>
                <c:pt idx="547">
                  <c:v>30.2</c:v>
                </c:pt>
                <c:pt idx="548">
                  <c:v>30.2</c:v>
                </c:pt>
                <c:pt idx="549">
                  <c:v>30.2</c:v>
                </c:pt>
                <c:pt idx="550">
                  <c:v>30.2</c:v>
                </c:pt>
                <c:pt idx="551">
                  <c:v>30.2</c:v>
                </c:pt>
                <c:pt idx="552">
                  <c:v>30.1</c:v>
                </c:pt>
                <c:pt idx="553">
                  <c:v>30.1</c:v>
                </c:pt>
                <c:pt idx="554">
                  <c:v>30.2</c:v>
                </c:pt>
                <c:pt idx="555">
                  <c:v>30.2</c:v>
                </c:pt>
                <c:pt idx="556">
                  <c:v>30.2</c:v>
                </c:pt>
                <c:pt idx="557">
                  <c:v>30.2</c:v>
                </c:pt>
                <c:pt idx="558">
                  <c:v>30.1</c:v>
                </c:pt>
                <c:pt idx="559">
                  <c:v>30.1</c:v>
                </c:pt>
                <c:pt idx="560">
                  <c:v>30.1</c:v>
                </c:pt>
                <c:pt idx="561">
                  <c:v>30.1</c:v>
                </c:pt>
                <c:pt idx="562">
                  <c:v>30.2</c:v>
                </c:pt>
                <c:pt idx="563">
                  <c:v>30.2</c:v>
                </c:pt>
                <c:pt idx="564">
                  <c:v>30.2</c:v>
                </c:pt>
                <c:pt idx="565">
                  <c:v>30.2</c:v>
                </c:pt>
                <c:pt idx="566">
                  <c:v>30.2</c:v>
                </c:pt>
                <c:pt idx="567">
                  <c:v>30.2</c:v>
                </c:pt>
                <c:pt idx="568">
                  <c:v>30.2</c:v>
                </c:pt>
                <c:pt idx="569">
                  <c:v>30.3</c:v>
                </c:pt>
                <c:pt idx="570">
                  <c:v>30.2</c:v>
                </c:pt>
                <c:pt idx="571">
                  <c:v>30.2</c:v>
                </c:pt>
                <c:pt idx="572">
                  <c:v>30.2</c:v>
                </c:pt>
                <c:pt idx="573">
                  <c:v>30.2</c:v>
                </c:pt>
                <c:pt idx="574">
                  <c:v>30.2</c:v>
                </c:pt>
                <c:pt idx="575">
                  <c:v>30.2</c:v>
                </c:pt>
                <c:pt idx="576">
                  <c:v>30.2</c:v>
                </c:pt>
                <c:pt idx="577">
                  <c:v>30.2</c:v>
                </c:pt>
                <c:pt idx="578">
                  <c:v>30.3</c:v>
                </c:pt>
                <c:pt idx="579">
                  <c:v>30.2</c:v>
                </c:pt>
                <c:pt idx="580">
                  <c:v>30.2</c:v>
                </c:pt>
                <c:pt idx="581">
                  <c:v>30.2</c:v>
                </c:pt>
                <c:pt idx="582">
                  <c:v>30.3</c:v>
                </c:pt>
                <c:pt idx="583">
                  <c:v>30.2</c:v>
                </c:pt>
                <c:pt idx="584">
                  <c:v>30.3</c:v>
                </c:pt>
                <c:pt idx="585">
                  <c:v>30.3</c:v>
                </c:pt>
                <c:pt idx="586">
                  <c:v>30.3</c:v>
                </c:pt>
                <c:pt idx="587">
                  <c:v>30.3</c:v>
                </c:pt>
                <c:pt idx="588">
                  <c:v>30.3</c:v>
                </c:pt>
                <c:pt idx="589">
                  <c:v>30.3</c:v>
                </c:pt>
                <c:pt idx="590">
                  <c:v>30.3</c:v>
                </c:pt>
                <c:pt idx="591">
                  <c:v>30.3</c:v>
                </c:pt>
                <c:pt idx="592">
                  <c:v>30.3</c:v>
                </c:pt>
                <c:pt idx="593">
                  <c:v>30.3</c:v>
                </c:pt>
                <c:pt idx="594">
                  <c:v>30.3</c:v>
                </c:pt>
                <c:pt idx="595">
                  <c:v>30.3</c:v>
                </c:pt>
                <c:pt idx="596">
                  <c:v>30.3</c:v>
                </c:pt>
                <c:pt idx="597">
                  <c:v>30.3</c:v>
                </c:pt>
                <c:pt idx="598">
                  <c:v>30.3</c:v>
                </c:pt>
                <c:pt idx="599">
                  <c:v>30.4</c:v>
                </c:pt>
                <c:pt idx="600">
                  <c:v>30.4</c:v>
                </c:pt>
                <c:pt idx="601">
                  <c:v>30.4</c:v>
                </c:pt>
                <c:pt idx="602">
                  <c:v>30.4</c:v>
                </c:pt>
                <c:pt idx="603">
                  <c:v>30.4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30.3</c:v>
                </c:pt>
                <c:pt idx="608">
                  <c:v>30.3</c:v>
                </c:pt>
                <c:pt idx="609">
                  <c:v>30.3</c:v>
                </c:pt>
                <c:pt idx="610">
                  <c:v>30.3</c:v>
                </c:pt>
                <c:pt idx="611">
                  <c:v>30.3</c:v>
                </c:pt>
                <c:pt idx="612">
                  <c:v>30.4</c:v>
                </c:pt>
                <c:pt idx="613">
                  <c:v>30.3</c:v>
                </c:pt>
                <c:pt idx="614">
                  <c:v>30.3</c:v>
                </c:pt>
                <c:pt idx="615">
                  <c:v>30.4</c:v>
                </c:pt>
                <c:pt idx="616">
                  <c:v>30.3</c:v>
                </c:pt>
                <c:pt idx="617">
                  <c:v>30.3</c:v>
                </c:pt>
                <c:pt idx="618">
                  <c:v>30.3</c:v>
                </c:pt>
                <c:pt idx="619">
                  <c:v>30.3</c:v>
                </c:pt>
                <c:pt idx="620">
                  <c:v>30.3</c:v>
                </c:pt>
                <c:pt idx="621">
                  <c:v>30.3</c:v>
                </c:pt>
                <c:pt idx="622">
                  <c:v>30.3</c:v>
                </c:pt>
                <c:pt idx="623">
                  <c:v>30.4</c:v>
                </c:pt>
                <c:pt idx="624">
                  <c:v>30.4</c:v>
                </c:pt>
                <c:pt idx="625">
                  <c:v>30.3</c:v>
                </c:pt>
                <c:pt idx="626">
                  <c:v>30.3</c:v>
                </c:pt>
                <c:pt idx="627">
                  <c:v>30.3</c:v>
                </c:pt>
                <c:pt idx="628">
                  <c:v>30.3</c:v>
                </c:pt>
                <c:pt idx="629">
                  <c:v>30.3</c:v>
                </c:pt>
                <c:pt idx="630">
                  <c:v>30.3</c:v>
                </c:pt>
                <c:pt idx="631">
                  <c:v>30.3</c:v>
                </c:pt>
                <c:pt idx="632">
                  <c:v>30.3</c:v>
                </c:pt>
                <c:pt idx="633">
                  <c:v>30.4</c:v>
                </c:pt>
                <c:pt idx="634">
                  <c:v>30.4</c:v>
                </c:pt>
                <c:pt idx="635">
                  <c:v>30.4</c:v>
                </c:pt>
                <c:pt idx="636">
                  <c:v>30.4</c:v>
                </c:pt>
                <c:pt idx="637">
                  <c:v>30.5</c:v>
                </c:pt>
                <c:pt idx="638">
                  <c:v>30.5</c:v>
                </c:pt>
                <c:pt idx="639">
                  <c:v>30.4</c:v>
                </c:pt>
                <c:pt idx="640">
                  <c:v>30.3</c:v>
                </c:pt>
                <c:pt idx="641">
                  <c:v>30.3</c:v>
                </c:pt>
                <c:pt idx="642">
                  <c:v>30.3</c:v>
                </c:pt>
                <c:pt idx="643">
                  <c:v>30.3</c:v>
                </c:pt>
                <c:pt idx="644">
                  <c:v>30.3</c:v>
                </c:pt>
                <c:pt idx="645">
                  <c:v>30.3</c:v>
                </c:pt>
                <c:pt idx="646">
                  <c:v>30.3</c:v>
                </c:pt>
                <c:pt idx="647">
                  <c:v>30.3</c:v>
                </c:pt>
                <c:pt idx="648">
                  <c:v>30.4</c:v>
                </c:pt>
                <c:pt idx="649">
                  <c:v>30.3</c:v>
                </c:pt>
                <c:pt idx="650">
                  <c:v>30.3</c:v>
                </c:pt>
                <c:pt idx="651">
                  <c:v>30.3</c:v>
                </c:pt>
                <c:pt idx="652">
                  <c:v>30.3</c:v>
                </c:pt>
                <c:pt idx="653">
                  <c:v>30.3</c:v>
                </c:pt>
                <c:pt idx="654">
                  <c:v>30.4</c:v>
                </c:pt>
                <c:pt idx="655">
                  <c:v>30.3</c:v>
                </c:pt>
                <c:pt idx="656">
                  <c:v>30.4</c:v>
                </c:pt>
                <c:pt idx="657">
                  <c:v>30.3</c:v>
                </c:pt>
                <c:pt idx="658">
                  <c:v>30.3</c:v>
                </c:pt>
                <c:pt idx="659">
                  <c:v>30.4</c:v>
                </c:pt>
                <c:pt idx="660">
                  <c:v>30.4</c:v>
                </c:pt>
                <c:pt idx="661">
                  <c:v>30.4</c:v>
                </c:pt>
                <c:pt idx="662">
                  <c:v>30.4</c:v>
                </c:pt>
                <c:pt idx="663">
                  <c:v>30.4</c:v>
                </c:pt>
                <c:pt idx="664">
                  <c:v>30.4</c:v>
                </c:pt>
                <c:pt idx="665">
                  <c:v>30.4</c:v>
                </c:pt>
                <c:pt idx="666">
                  <c:v>30.4</c:v>
                </c:pt>
                <c:pt idx="667">
                  <c:v>30.4</c:v>
                </c:pt>
                <c:pt idx="668">
                  <c:v>30.4</c:v>
                </c:pt>
                <c:pt idx="669">
                  <c:v>30.4</c:v>
                </c:pt>
                <c:pt idx="670">
                  <c:v>30.4</c:v>
                </c:pt>
                <c:pt idx="671">
                  <c:v>30.4</c:v>
                </c:pt>
                <c:pt idx="672">
                  <c:v>30.4</c:v>
                </c:pt>
                <c:pt idx="673">
                  <c:v>30.4</c:v>
                </c:pt>
                <c:pt idx="674">
                  <c:v>30.4</c:v>
                </c:pt>
                <c:pt idx="675">
                  <c:v>30.4</c:v>
                </c:pt>
                <c:pt idx="676">
                  <c:v>30.4</c:v>
                </c:pt>
                <c:pt idx="677">
                  <c:v>30.4</c:v>
                </c:pt>
                <c:pt idx="678">
                  <c:v>30.4</c:v>
                </c:pt>
                <c:pt idx="679">
                  <c:v>30.4</c:v>
                </c:pt>
                <c:pt idx="680">
                  <c:v>30.3</c:v>
                </c:pt>
                <c:pt idx="681">
                  <c:v>30.3</c:v>
                </c:pt>
                <c:pt idx="682">
                  <c:v>30.4</c:v>
                </c:pt>
                <c:pt idx="683">
                  <c:v>30.4</c:v>
                </c:pt>
                <c:pt idx="684">
                  <c:v>30.4</c:v>
                </c:pt>
                <c:pt idx="685">
                  <c:v>30.4</c:v>
                </c:pt>
                <c:pt idx="686">
                  <c:v>30.4</c:v>
                </c:pt>
                <c:pt idx="687">
                  <c:v>30.4</c:v>
                </c:pt>
                <c:pt idx="688">
                  <c:v>30.4</c:v>
                </c:pt>
                <c:pt idx="689">
                  <c:v>30.4</c:v>
                </c:pt>
                <c:pt idx="690">
                  <c:v>30.4</c:v>
                </c:pt>
                <c:pt idx="691">
                  <c:v>30.4</c:v>
                </c:pt>
                <c:pt idx="692">
                  <c:v>30.4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30.4</c:v>
                </c:pt>
                <c:pt idx="699">
                  <c:v>30.4</c:v>
                </c:pt>
                <c:pt idx="700">
                  <c:v>30.4</c:v>
                </c:pt>
                <c:pt idx="701">
                  <c:v>30.3</c:v>
                </c:pt>
                <c:pt idx="702">
                  <c:v>30.4</c:v>
                </c:pt>
                <c:pt idx="703">
                  <c:v>30.3</c:v>
                </c:pt>
                <c:pt idx="704">
                  <c:v>30.3</c:v>
                </c:pt>
                <c:pt idx="705">
                  <c:v>30.4</c:v>
                </c:pt>
                <c:pt idx="706">
                  <c:v>30.4</c:v>
                </c:pt>
                <c:pt idx="707">
                  <c:v>30.3</c:v>
                </c:pt>
                <c:pt idx="708">
                  <c:v>30.3</c:v>
                </c:pt>
                <c:pt idx="709">
                  <c:v>30.4</c:v>
                </c:pt>
                <c:pt idx="710">
                  <c:v>30.4</c:v>
                </c:pt>
                <c:pt idx="711">
                  <c:v>30.4</c:v>
                </c:pt>
                <c:pt idx="712">
                  <c:v>30.4</c:v>
                </c:pt>
                <c:pt idx="713">
                  <c:v>30.4</c:v>
                </c:pt>
                <c:pt idx="714">
                  <c:v>30.4</c:v>
                </c:pt>
                <c:pt idx="715">
                  <c:v>30.4</c:v>
                </c:pt>
                <c:pt idx="716">
                  <c:v>30.4</c:v>
                </c:pt>
                <c:pt idx="717">
                  <c:v>30.4</c:v>
                </c:pt>
                <c:pt idx="718">
                  <c:v>30.4</c:v>
                </c:pt>
                <c:pt idx="719">
                  <c:v>30.4</c:v>
                </c:pt>
                <c:pt idx="720">
                  <c:v>30.4</c:v>
                </c:pt>
                <c:pt idx="721">
                  <c:v>30.4</c:v>
                </c:pt>
                <c:pt idx="722">
                  <c:v>30.4</c:v>
                </c:pt>
                <c:pt idx="723">
                  <c:v>30.4</c:v>
                </c:pt>
                <c:pt idx="724">
                  <c:v>30.4</c:v>
                </c:pt>
                <c:pt idx="725">
                  <c:v>30.4</c:v>
                </c:pt>
                <c:pt idx="726">
                  <c:v>30.4</c:v>
                </c:pt>
                <c:pt idx="727">
                  <c:v>30.4</c:v>
                </c:pt>
                <c:pt idx="728">
                  <c:v>30.4</c:v>
                </c:pt>
                <c:pt idx="729">
                  <c:v>30.4</c:v>
                </c:pt>
                <c:pt idx="730">
                  <c:v>30.4</c:v>
                </c:pt>
                <c:pt idx="731">
                  <c:v>30.4</c:v>
                </c:pt>
                <c:pt idx="732">
                  <c:v>30.4</c:v>
                </c:pt>
                <c:pt idx="733">
                  <c:v>30.4</c:v>
                </c:pt>
                <c:pt idx="734">
                  <c:v>30.4</c:v>
                </c:pt>
                <c:pt idx="735">
                  <c:v>30.5</c:v>
                </c:pt>
                <c:pt idx="736">
                  <c:v>30.5</c:v>
                </c:pt>
                <c:pt idx="737">
                  <c:v>30.5</c:v>
                </c:pt>
                <c:pt idx="738">
                  <c:v>30.5</c:v>
                </c:pt>
                <c:pt idx="739">
                  <c:v>30.5</c:v>
                </c:pt>
                <c:pt idx="740">
                  <c:v>30.4</c:v>
                </c:pt>
                <c:pt idx="741">
                  <c:v>30.4</c:v>
                </c:pt>
                <c:pt idx="742">
                  <c:v>30.4</c:v>
                </c:pt>
                <c:pt idx="743">
                  <c:v>30.5</c:v>
                </c:pt>
                <c:pt idx="744">
                  <c:v>30.5</c:v>
                </c:pt>
                <c:pt idx="745">
                  <c:v>30.5</c:v>
                </c:pt>
                <c:pt idx="746">
                  <c:v>30.4</c:v>
                </c:pt>
                <c:pt idx="747">
                  <c:v>30.4</c:v>
                </c:pt>
                <c:pt idx="748">
                  <c:v>30.4</c:v>
                </c:pt>
                <c:pt idx="749">
                  <c:v>30.4</c:v>
                </c:pt>
                <c:pt idx="750">
                  <c:v>30.4</c:v>
                </c:pt>
                <c:pt idx="751">
                  <c:v>30.4</c:v>
                </c:pt>
                <c:pt idx="752">
                  <c:v>30.5</c:v>
                </c:pt>
                <c:pt idx="753">
                  <c:v>30.5</c:v>
                </c:pt>
                <c:pt idx="754">
                  <c:v>30.4</c:v>
                </c:pt>
                <c:pt idx="755">
                  <c:v>30.4</c:v>
                </c:pt>
                <c:pt idx="756">
                  <c:v>30.4</c:v>
                </c:pt>
                <c:pt idx="757">
                  <c:v>30.4</c:v>
                </c:pt>
                <c:pt idx="758">
                  <c:v>30.4</c:v>
                </c:pt>
                <c:pt idx="759">
                  <c:v>30.4</c:v>
                </c:pt>
                <c:pt idx="760">
                  <c:v>30.4</c:v>
                </c:pt>
                <c:pt idx="761">
                  <c:v>30.4</c:v>
                </c:pt>
                <c:pt idx="762">
                  <c:v>30.4</c:v>
                </c:pt>
                <c:pt idx="763">
                  <c:v>30.4</c:v>
                </c:pt>
                <c:pt idx="764">
                  <c:v>30.4</c:v>
                </c:pt>
                <c:pt idx="765">
                  <c:v>30.4</c:v>
                </c:pt>
                <c:pt idx="766">
                  <c:v>30.4</c:v>
                </c:pt>
                <c:pt idx="767">
                  <c:v>30.4</c:v>
                </c:pt>
                <c:pt idx="768">
                  <c:v>30.4</c:v>
                </c:pt>
                <c:pt idx="769">
                  <c:v>30.4</c:v>
                </c:pt>
                <c:pt idx="770">
                  <c:v>30.4</c:v>
                </c:pt>
                <c:pt idx="771">
                  <c:v>30.4</c:v>
                </c:pt>
                <c:pt idx="772">
                  <c:v>30.4</c:v>
                </c:pt>
                <c:pt idx="773">
                  <c:v>30.4</c:v>
                </c:pt>
                <c:pt idx="774">
                  <c:v>30.4</c:v>
                </c:pt>
                <c:pt idx="775">
                  <c:v>30.4</c:v>
                </c:pt>
                <c:pt idx="776">
                  <c:v>30.4</c:v>
                </c:pt>
                <c:pt idx="777">
                  <c:v>30.4</c:v>
                </c:pt>
                <c:pt idx="778">
                  <c:v>30.4</c:v>
                </c:pt>
                <c:pt idx="779">
                  <c:v>30.4</c:v>
                </c:pt>
                <c:pt idx="780">
                  <c:v>30.4</c:v>
                </c:pt>
                <c:pt idx="781">
                  <c:v>30.4</c:v>
                </c:pt>
                <c:pt idx="782">
                  <c:v>30.4</c:v>
                </c:pt>
                <c:pt idx="783">
                  <c:v>30.4</c:v>
                </c:pt>
                <c:pt idx="784">
                  <c:v>30.4</c:v>
                </c:pt>
                <c:pt idx="785">
                  <c:v>30.4</c:v>
                </c:pt>
                <c:pt idx="786">
                  <c:v>30.4</c:v>
                </c:pt>
                <c:pt idx="787">
                  <c:v>30.4</c:v>
                </c:pt>
                <c:pt idx="788">
                  <c:v>30.4</c:v>
                </c:pt>
                <c:pt idx="789">
                  <c:v>30.4</c:v>
                </c:pt>
                <c:pt idx="790">
                  <c:v>30.4</c:v>
                </c:pt>
                <c:pt idx="791">
                  <c:v>30.4</c:v>
                </c:pt>
                <c:pt idx="792">
                  <c:v>30.4</c:v>
                </c:pt>
                <c:pt idx="793">
                  <c:v>30.4</c:v>
                </c:pt>
                <c:pt idx="794">
                  <c:v>30.4</c:v>
                </c:pt>
                <c:pt idx="795">
                  <c:v>30.4</c:v>
                </c:pt>
                <c:pt idx="796">
                  <c:v>30.4</c:v>
                </c:pt>
                <c:pt idx="797">
                  <c:v>30.3</c:v>
                </c:pt>
                <c:pt idx="798">
                  <c:v>30.3</c:v>
                </c:pt>
                <c:pt idx="799">
                  <c:v>30.2</c:v>
                </c:pt>
                <c:pt idx="800">
                  <c:v>30.1</c:v>
                </c:pt>
                <c:pt idx="801">
                  <c:v>30</c:v>
                </c:pt>
                <c:pt idx="802">
                  <c:v>29.9</c:v>
                </c:pt>
                <c:pt idx="803">
                  <c:v>29.9</c:v>
                </c:pt>
                <c:pt idx="804">
                  <c:v>29.9</c:v>
                </c:pt>
                <c:pt idx="805">
                  <c:v>29.8</c:v>
                </c:pt>
                <c:pt idx="806">
                  <c:v>29.8</c:v>
                </c:pt>
                <c:pt idx="807">
                  <c:v>29.8</c:v>
                </c:pt>
                <c:pt idx="808">
                  <c:v>29.7</c:v>
                </c:pt>
                <c:pt idx="809">
                  <c:v>29.7</c:v>
                </c:pt>
                <c:pt idx="810">
                  <c:v>29.7</c:v>
                </c:pt>
                <c:pt idx="811">
                  <c:v>29.6</c:v>
                </c:pt>
                <c:pt idx="812">
                  <c:v>29.6</c:v>
                </c:pt>
                <c:pt idx="813">
                  <c:v>29.6</c:v>
                </c:pt>
                <c:pt idx="814">
                  <c:v>29.6</c:v>
                </c:pt>
                <c:pt idx="815">
                  <c:v>29.6</c:v>
                </c:pt>
                <c:pt idx="816">
                  <c:v>29.6</c:v>
                </c:pt>
                <c:pt idx="817">
                  <c:v>29.6</c:v>
                </c:pt>
                <c:pt idx="818">
                  <c:v>29.6</c:v>
                </c:pt>
                <c:pt idx="819">
                  <c:v>29.6</c:v>
                </c:pt>
                <c:pt idx="820">
                  <c:v>29.6</c:v>
                </c:pt>
                <c:pt idx="821">
                  <c:v>29.6</c:v>
                </c:pt>
                <c:pt idx="822">
                  <c:v>29.6</c:v>
                </c:pt>
                <c:pt idx="823">
                  <c:v>29.6</c:v>
                </c:pt>
                <c:pt idx="824">
                  <c:v>29.6</c:v>
                </c:pt>
                <c:pt idx="825">
                  <c:v>29.6</c:v>
                </c:pt>
                <c:pt idx="826">
                  <c:v>29.6</c:v>
                </c:pt>
                <c:pt idx="827">
                  <c:v>29.6</c:v>
                </c:pt>
                <c:pt idx="828">
                  <c:v>29.5</c:v>
                </c:pt>
                <c:pt idx="829">
                  <c:v>29.5</c:v>
                </c:pt>
                <c:pt idx="830">
                  <c:v>29.6</c:v>
                </c:pt>
                <c:pt idx="831">
                  <c:v>29.6</c:v>
                </c:pt>
                <c:pt idx="832">
                  <c:v>29.6</c:v>
                </c:pt>
                <c:pt idx="833">
                  <c:v>29.6</c:v>
                </c:pt>
                <c:pt idx="834">
                  <c:v>29.6</c:v>
                </c:pt>
                <c:pt idx="835">
                  <c:v>29.5</c:v>
                </c:pt>
                <c:pt idx="836">
                  <c:v>29.5</c:v>
                </c:pt>
                <c:pt idx="837">
                  <c:v>29.5</c:v>
                </c:pt>
                <c:pt idx="838">
                  <c:v>29.5</c:v>
                </c:pt>
                <c:pt idx="839">
                  <c:v>29.6</c:v>
                </c:pt>
                <c:pt idx="840">
                  <c:v>29.6</c:v>
                </c:pt>
                <c:pt idx="841">
                  <c:v>29.5</c:v>
                </c:pt>
                <c:pt idx="842">
                  <c:v>29.5</c:v>
                </c:pt>
                <c:pt idx="843">
                  <c:v>29.5</c:v>
                </c:pt>
                <c:pt idx="844">
                  <c:v>29.5</c:v>
                </c:pt>
                <c:pt idx="845">
                  <c:v>29.5</c:v>
                </c:pt>
                <c:pt idx="846">
                  <c:v>29.5</c:v>
                </c:pt>
                <c:pt idx="847">
                  <c:v>29.5</c:v>
                </c:pt>
                <c:pt idx="848">
                  <c:v>29.5</c:v>
                </c:pt>
                <c:pt idx="849">
                  <c:v>29.5</c:v>
                </c:pt>
                <c:pt idx="850">
                  <c:v>29.5</c:v>
                </c:pt>
                <c:pt idx="851">
                  <c:v>29.5</c:v>
                </c:pt>
                <c:pt idx="852">
                  <c:v>29.5</c:v>
                </c:pt>
                <c:pt idx="853">
                  <c:v>29.5</c:v>
                </c:pt>
                <c:pt idx="854">
                  <c:v>29.5</c:v>
                </c:pt>
                <c:pt idx="855">
                  <c:v>29.5</c:v>
                </c:pt>
                <c:pt idx="856">
                  <c:v>29.5</c:v>
                </c:pt>
                <c:pt idx="857">
                  <c:v>29.5</c:v>
                </c:pt>
                <c:pt idx="858">
                  <c:v>29.5</c:v>
                </c:pt>
                <c:pt idx="859">
                  <c:v>29.5</c:v>
                </c:pt>
                <c:pt idx="860">
                  <c:v>29.5</c:v>
                </c:pt>
                <c:pt idx="861">
                  <c:v>29.6</c:v>
                </c:pt>
                <c:pt idx="862">
                  <c:v>29.6</c:v>
                </c:pt>
                <c:pt idx="863">
                  <c:v>29.6</c:v>
                </c:pt>
                <c:pt idx="864">
                  <c:v>29.6</c:v>
                </c:pt>
                <c:pt idx="865">
                  <c:v>29.6</c:v>
                </c:pt>
                <c:pt idx="866">
                  <c:v>29.6</c:v>
                </c:pt>
                <c:pt idx="867">
                  <c:v>29.6</c:v>
                </c:pt>
                <c:pt idx="868">
                  <c:v>29.6</c:v>
                </c:pt>
                <c:pt idx="869">
                  <c:v>29.6</c:v>
                </c:pt>
                <c:pt idx="870">
                  <c:v>29.5</c:v>
                </c:pt>
                <c:pt idx="871">
                  <c:v>29.6</c:v>
                </c:pt>
                <c:pt idx="872">
                  <c:v>29.5</c:v>
                </c:pt>
                <c:pt idx="873">
                  <c:v>29.5</c:v>
                </c:pt>
                <c:pt idx="874">
                  <c:v>29.5</c:v>
                </c:pt>
                <c:pt idx="875">
                  <c:v>29.5</c:v>
                </c:pt>
                <c:pt idx="876">
                  <c:v>29.5</c:v>
                </c:pt>
                <c:pt idx="877">
                  <c:v>29.5</c:v>
                </c:pt>
                <c:pt idx="878">
                  <c:v>29.5</c:v>
                </c:pt>
                <c:pt idx="879">
                  <c:v>29.5</c:v>
                </c:pt>
                <c:pt idx="880">
                  <c:v>29.5</c:v>
                </c:pt>
                <c:pt idx="881">
                  <c:v>29.5</c:v>
                </c:pt>
                <c:pt idx="882">
                  <c:v>29.5</c:v>
                </c:pt>
                <c:pt idx="883">
                  <c:v>29.5</c:v>
                </c:pt>
                <c:pt idx="884">
                  <c:v>29.5</c:v>
                </c:pt>
                <c:pt idx="885">
                  <c:v>29.5</c:v>
                </c:pt>
                <c:pt idx="886">
                  <c:v>29.5</c:v>
                </c:pt>
                <c:pt idx="887">
                  <c:v>29.5</c:v>
                </c:pt>
                <c:pt idx="888">
                  <c:v>29.5</c:v>
                </c:pt>
                <c:pt idx="889">
                  <c:v>29.5</c:v>
                </c:pt>
                <c:pt idx="890">
                  <c:v>29.5</c:v>
                </c:pt>
                <c:pt idx="891">
                  <c:v>29.5</c:v>
                </c:pt>
                <c:pt idx="892">
                  <c:v>29.5</c:v>
                </c:pt>
                <c:pt idx="893">
                  <c:v>29.5</c:v>
                </c:pt>
                <c:pt idx="894">
                  <c:v>29.5</c:v>
                </c:pt>
                <c:pt idx="895">
                  <c:v>29.5</c:v>
                </c:pt>
                <c:pt idx="896">
                  <c:v>29.5</c:v>
                </c:pt>
                <c:pt idx="897">
                  <c:v>29.5</c:v>
                </c:pt>
                <c:pt idx="898">
                  <c:v>29.5</c:v>
                </c:pt>
                <c:pt idx="899">
                  <c:v>29.5</c:v>
                </c:pt>
                <c:pt idx="900">
                  <c:v>29.5</c:v>
                </c:pt>
                <c:pt idx="901">
                  <c:v>29.5</c:v>
                </c:pt>
                <c:pt idx="902">
                  <c:v>29.5</c:v>
                </c:pt>
                <c:pt idx="903">
                  <c:v>29.5</c:v>
                </c:pt>
                <c:pt idx="904">
                  <c:v>29.5</c:v>
                </c:pt>
                <c:pt idx="905">
                  <c:v>29.5</c:v>
                </c:pt>
                <c:pt idx="906">
                  <c:v>29.5</c:v>
                </c:pt>
                <c:pt idx="907">
                  <c:v>29.5</c:v>
                </c:pt>
                <c:pt idx="908">
                  <c:v>29.5</c:v>
                </c:pt>
                <c:pt idx="909">
                  <c:v>29.5</c:v>
                </c:pt>
                <c:pt idx="910">
                  <c:v>29.5</c:v>
                </c:pt>
                <c:pt idx="911">
                  <c:v>29.5</c:v>
                </c:pt>
                <c:pt idx="912">
                  <c:v>29.5</c:v>
                </c:pt>
                <c:pt idx="913">
                  <c:v>29.5</c:v>
                </c:pt>
                <c:pt idx="914">
                  <c:v>29.5</c:v>
                </c:pt>
                <c:pt idx="915">
                  <c:v>29.5</c:v>
                </c:pt>
                <c:pt idx="916">
                  <c:v>29.5</c:v>
                </c:pt>
                <c:pt idx="917">
                  <c:v>29.5</c:v>
                </c:pt>
                <c:pt idx="918">
                  <c:v>29.5</c:v>
                </c:pt>
                <c:pt idx="919">
                  <c:v>29.5</c:v>
                </c:pt>
                <c:pt idx="920">
                  <c:v>29.5</c:v>
                </c:pt>
                <c:pt idx="921">
                  <c:v>29.5</c:v>
                </c:pt>
                <c:pt idx="922">
                  <c:v>29.5</c:v>
                </c:pt>
                <c:pt idx="923">
                  <c:v>29.5</c:v>
                </c:pt>
                <c:pt idx="924">
                  <c:v>29.5</c:v>
                </c:pt>
                <c:pt idx="925">
                  <c:v>29.5</c:v>
                </c:pt>
                <c:pt idx="926">
                  <c:v>29.5</c:v>
                </c:pt>
                <c:pt idx="927">
                  <c:v>29.5</c:v>
                </c:pt>
                <c:pt idx="928">
                  <c:v>29.5</c:v>
                </c:pt>
                <c:pt idx="929">
                  <c:v>29.5</c:v>
                </c:pt>
                <c:pt idx="930">
                  <c:v>29.5</c:v>
                </c:pt>
                <c:pt idx="931">
                  <c:v>29.5</c:v>
                </c:pt>
                <c:pt idx="932">
                  <c:v>29.5</c:v>
                </c:pt>
                <c:pt idx="933">
                  <c:v>29.5</c:v>
                </c:pt>
                <c:pt idx="934">
                  <c:v>29.5</c:v>
                </c:pt>
                <c:pt idx="935">
                  <c:v>29.5</c:v>
                </c:pt>
                <c:pt idx="936">
                  <c:v>29.5</c:v>
                </c:pt>
                <c:pt idx="937">
                  <c:v>29.5</c:v>
                </c:pt>
                <c:pt idx="938">
                  <c:v>29.5</c:v>
                </c:pt>
                <c:pt idx="939">
                  <c:v>29.5</c:v>
                </c:pt>
                <c:pt idx="940">
                  <c:v>29.5</c:v>
                </c:pt>
                <c:pt idx="941">
                  <c:v>29.5</c:v>
                </c:pt>
                <c:pt idx="942">
                  <c:v>29.5</c:v>
                </c:pt>
                <c:pt idx="943">
                  <c:v>29.5</c:v>
                </c:pt>
                <c:pt idx="944">
                  <c:v>29.5</c:v>
                </c:pt>
                <c:pt idx="945">
                  <c:v>29.5</c:v>
                </c:pt>
                <c:pt idx="946">
                  <c:v>29.5</c:v>
                </c:pt>
                <c:pt idx="947">
                  <c:v>29.5</c:v>
                </c:pt>
                <c:pt idx="948">
                  <c:v>29.5</c:v>
                </c:pt>
                <c:pt idx="949">
                  <c:v>29.5</c:v>
                </c:pt>
                <c:pt idx="950">
                  <c:v>29.5</c:v>
                </c:pt>
                <c:pt idx="951">
                  <c:v>29.5</c:v>
                </c:pt>
                <c:pt idx="952">
                  <c:v>29.5</c:v>
                </c:pt>
                <c:pt idx="953">
                  <c:v>29.5</c:v>
                </c:pt>
                <c:pt idx="954">
                  <c:v>29.5</c:v>
                </c:pt>
                <c:pt idx="955">
                  <c:v>29.5</c:v>
                </c:pt>
                <c:pt idx="956">
                  <c:v>29.5</c:v>
                </c:pt>
                <c:pt idx="957">
                  <c:v>29.5</c:v>
                </c:pt>
                <c:pt idx="958">
                  <c:v>29.5</c:v>
                </c:pt>
                <c:pt idx="959">
                  <c:v>29.5</c:v>
                </c:pt>
                <c:pt idx="960">
                  <c:v>29.5</c:v>
                </c:pt>
                <c:pt idx="961">
                  <c:v>29.5</c:v>
                </c:pt>
                <c:pt idx="962">
                  <c:v>29.5</c:v>
                </c:pt>
                <c:pt idx="963">
                  <c:v>29.5</c:v>
                </c:pt>
                <c:pt idx="964">
                  <c:v>29.5</c:v>
                </c:pt>
                <c:pt idx="965">
                  <c:v>29.5</c:v>
                </c:pt>
                <c:pt idx="966">
                  <c:v>29.5</c:v>
                </c:pt>
                <c:pt idx="967">
                  <c:v>29.5</c:v>
                </c:pt>
                <c:pt idx="968">
                  <c:v>29.5</c:v>
                </c:pt>
                <c:pt idx="969">
                  <c:v>29.5</c:v>
                </c:pt>
                <c:pt idx="970">
                  <c:v>29.5</c:v>
                </c:pt>
                <c:pt idx="971">
                  <c:v>29.4</c:v>
                </c:pt>
                <c:pt idx="972">
                  <c:v>29.4</c:v>
                </c:pt>
                <c:pt idx="973">
                  <c:v>29.4</c:v>
                </c:pt>
                <c:pt idx="974">
                  <c:v>29.4</c:v>
                </c:pt>
                <c:pt idx="975">
                  <c:v>29.4</c:v>
                </c:pt>
                <c:pt idx="976">
                  <c:v>29.4</c:v>
                </c:pt>
                <c:pt idx="977">
                  <c:v>29.4</c:v>
                </c:pt>
                <c:pt idx="978">
                  <c:v>29.4</c:v>
                </c:pt>
                <c:pt idx="979">
                  <c:v>29.4</c:v>
                </c:pt>
                <c:pt idx="980">
                  <c:v>29.4</c:v>
                </c:pt>
                <c:pt idx="981">
                  <c:v>29.4</c:v>
                </c:pt>
                <c:pt idx="982">
                  <c:v>29.4</c:v>
                </c:pt>
                <c:pt idx="983">
                  <c:v>29.4</c:v>
                </c:pt>
                <c:pt idx="984">
                  <c:v>29.4</c:v>
                </c:pt>
                <c:pt idx="985">
                  <c:v>29.5</c:v>
                </c:pt>
                <c:pt idx="986">
                  <c:v>29.4</c:v>
                </c:pt>
                <c:pt idx="987">
                  <c:v>29.5</c:v>
                </c:pt>
                <c:pt idx="988">
                  <c:v>29.4</c:v>
                </c:pt>
                <c:pt idx="989">
                  <c:v>29.4</c:v>
                </c:pt>
                <c:pt idx="990">
                  <c:v>29.5</c:v>
                </c:pt>
                <c:pt idx="991">
                  <c:v>29.5</c:v>
                </c:pt>
                <c:pt idx="992">
                  <c:v>29.5</c:v>
                </c:pt>
                <c:pt idx="993">
                  <c:v>29.5</c:v>
                </c:pt>
                <c:pt idx="994">
                  <c:v>29.4</c:v>
                </c:pt>
                <c:pt idx="995">
                  <c:v>29.4</c:v>
                </c:pt>
                <c:pt idx="996">
                  <c:v>29.4</c:v>
                </c:pt>
                <c:pt idx="997">
                  <c:v>29.4</c:v>
                </c:pt>
                <c:pt idx="998">
                  <c:v>29.4</c:v>
                </c:pt>
                <c:pt idx="999">
                  <c:v>29.4</c:v>
                </c:pt>
                <c:pt idx="1000">
                  <c:v>29.4</c:v>
                </c:pt>
                <c:pt idx="1001">
                  <c:v>29.4</c:v>
                </c:pt>
                <c:pt idx="1002">
                  <c:v>29.4</c:v>
                </c:pt>
                <c:pt idx="1003">
                  <c:v>29.4</c:v>
                </c:pt>
                <c:pt idx="1004">
                  <c:v>29.4</c:v>
                </c:pt>
                <c:pt idx="1005">
                  <c:v>29.4</c:v>
                </c:pt>
                <c:pt idx="1006">
                  <c:v>29.4</c:v>
                </c:pt>
                <c:pt idx="1007">
                  <c:v>29.4</c:v>
                </c:pt>
                <c:pt idx="1008">
                  <c:v>29.4</c:v>
                </c:pt>
                <c:pt idx="1009">
                  <c:v>29.4</c:v>
                </c:pt>
                <c:pt idx="1010">
                  <c:v>29.4</c:v>
                </c:pt>
                <c:pt idx="1011">
                  <c:v>29.4</c:v>
                </c:pt>
                <c:pt idx="1012">
                  <c:v>29.4</c:v>
                </c:pt>
                <c:pt idx="1013">
                  <c:v>29.4</c:v>
                </c:pt>
                <c:pt idx="1014">
                  <c:v>29.4</c:v>
                </c:pt>
                <c:pt idx="1015">
                  <c:v>29.4</c:v>
                </c:pt>
                <c:pt idx="1016">
                  <c:v>29.4</c:v>
                </c:pt>
                <c:pt idx="1017">
                  <c:v>29.4</c:v>
                </c:pt>
                <c:pt idx="1018">
                  <c:v>29.4</c:v>
                </c:pt>
                <c:pt idx="1019">
                  <c:v>29.4</c:v>
                </c:pt>
                <c:pt idx="1020">
                  <c:v>29.3</c:v>
                </c:pt>
                <c:pt idx="1021">
                  <c:v>29.4</c:v>
                </c:pt>
                <c:pt idx="1022">
                  <c:v>29.4</c:v>
                </c:pt>
                <c:pt idx="1023">
                  <c:v>29.4</c:v>
                </c:pt>
                <c:pt idx="1024">
                  <c:v>29.4</c:v>
                </c:pt>
                <c:pt idx="1025">
                  <c:v>29.4</c:v>
                </c:pt>
                <c:pt idx="1026">
                  <c:v>29.4</c:v>
                </c:pt>
                <c:pt idx="1027">
                  <c:v>29.4</c:v>
                </c:pt>
                <c:pt idx="1028">
                  <c:v>29.4</c:v>
                </c:pt>
                <c:pt idx="1029">
                  <c:v>29.4</c:v>
                </c:pt>
                <c:pt idx="1030">
                  <c:v>29.4</c:v>
                </c:pt>
                <c:pt idx="1031">
                  <c:v>29.4</c:v>
                </c:pt>
                <c:pt idx="1032">
                  <c:v>29.3</c:v>
                </c:pt>
                <c:pt idx="1033">
                  <c:v>29.3</c:v>
                </c:pt>
                <c:pt idx="1034">
                  <c:v>29.3</c:v>
                </c:pt>
                <c:pt idx="1035">
                  <c:v>29.3</c:v>
                </c:pt>
                <c:pt idx="1036">
                  <c:v>29.3</c:v>
                </c:pt>
                <c:pt idx="1037">
                  <c:v>29.3</c:v>
                </c:pt>
                <c:pt idx="1038">
                  <c:v>29.3</c:v>
                </c:pt>
                <c:pt idx="1039">
                  <c:v>29.3</c:v>
                </c:pt>
                <c:pt idx="1040">
                  <c:v>29.3</c:v>
                </c:pt>
                <c:pt idx="1041">
                  <c:v>29.3</c:v>
                </c:pt>
                <c:pt idx="1042">
                  <c:v>29.3</c:v>
                </c:pt>
                <c:pt idx="1043">
                  <c:v>29.3</c:v>
                </c:pt>
                <c:pt idx="1044">
                  <c:v>29.3</c:v>
                </c:pt>
                <c:pt idx="1045">
                  <c:v>29.3</c:v>
                </c:pt>
                <c:pt idx="1046">
                  <c:v>29.3</c:v>
                </c:pt>
                <c:pt idx="1047">
                  <c:v>29.3</c:v>
                </c:pt>
                <c:pt idx="1048">
                  <c:v>29.3</c:v>
                </c:pt>
                <c:pt idx="1049">
                  <c:v>29.3</c:v>
                </c:pt>
                <c:pt idx="1050">
                  <c:v>29.4</c:v>
                </c:pt>
                <c:pt idx="1051">
                  <c:v>29.4</c:v>
                </c:pt>
                <c:pt idx="1052">
                  <c:v>29.4</c:v>
                </c:pt>
                <c:pt idx="1053">
                  <c:v>29.4</c:v>
                </c:pt>
                <c:pt idx="1054">
                  <c:v>29.4</c:v>
                </c:pt>
                <c:pt idx="1055">
                  <c:v>29.4</c:v>
                </c:pt>
                <c:pt idx="1056">
                  <c:v>29.4</c:v>
                </c:pt>
                <c:pt idx="1057">
                  <c:v>29.4</c:v>
                </c:pt>
                <c:pt idx="1058">
                  <c:v>29.4</c:v>
                </c:pt>
                <c:pt idx="1059">
                  <c:v>29.4</c:v>
                </c:pt>
                <c:pt idx="1060">
                  <c:v>29.3</c:v>
                </c:pt>
                <c:pt idx="1061">
                  <c:v>29.3</c:v>
                </c:pt>
                <c:pt idx="1062">
                  <c:v>29.3</c:v>
                </c:pt>
                <c:pt idx="1063">
                  <c:v>29.3</c:v>
                </c:pt>
                <c:pt idx="1064">
                  <c:v>29.4</c:v>
                </c:pt>
                <c:pt idx="1065">
                  <c:v>29.4</c:v>
                </c:pt>
                <c:pt idx="1066">
                  <c:v>29.3</c:v>
                </c:pt>
                <c:pt idx="1067">
                  <c:v>29.4</c:v>
                </c:pt>
                <c:pt idx="1068">
                  <c:v>29.4</c:v>
                </c:pt>
                <c:pt idx="1069">
                  <c:v>29.3</c:v>
                </c:pt>
                <c:pt idx="1070">
                  <c:v>29.3</c:v>
                </c:pt>
                <c:pt idx="1071">
                  <c:v>29.3</c:v>
                </c:pt>
                <c:pt idx="1072">
                  <c:v>29.3</c:v>
                </c:pt>
                <c:pt idx="1073">
                  <c:v>29.3</c:v>
                </c:pt>
                <c:pt idx="1074">
                  <c:v>29.3</c:v>
                </c:pt>
                <c:pt idx="1075">
                  <c:v>29.3</c:v>
                </c:pt>
                <c:pt idx="1076">
                  <c:v>29.3</c:v>
                </c:pt>
                <c:pt idx="1077">
                  <c:v>29.3</c:v>
                </c:pt>
                <c:pt idx="1078">
                  <c:v>29.3</c:v>
                </c:pt>
                <c:pt idx="1079">
                  <c:v>29.3</c:v>
                </c:pt>
                <c:pt idx="1080">
                  <c:v>29.3</c:v>
                </c:pt>
                <c:pt idx="1081">
                  <c:v>29.3</c:v>
                </c:pt>
                <c:pt idx="1082">
                  <c:v>29.3</c:v>
                </c:pt>
                <c:pt idx="1083">
                  <c:v>29.3</c:v>
                </c:pt>
                <c:pt idx="1084">
                  <c:v>29.3</c:v>
                </c:pt>
                <c:pt idx="1085">
                  <c:v>29.3</c:v>
                </c:pt>
                <c:pt idx="1086">
                  <c:v>29.3</c:v>
                </c:pt>
                <c:pt idx="1087">
                  <c:v>29.3</c:v>
                </c:pt>
                <c:pt idx="1088">
                  <c:v>29.3</c:v>
                </c:pt>
                <c:pt idx="1089">
                  <c:v>29.3</c:v>
                </c:pt>
                <c:pt idx="1090">
                  <c:v>29.3</c:v>
                </c:pt>
                <c:pt idx="1091">
                  <c:v>29.3</c:v>
                </c:pt>
                <c:pt idx="1092">
                  <c:v>29.3</c:v>
                </c:pt>
                <c:pt idx="1093">
                  <c:v>29.3</c:v>
                </c:pt>
                <c:pt idx="1094">
                  <c:v>29.3</c:v>
                </c:pt>
                <c:pt idx="1095">
                  <c:v>29.3</c:v>
                </c:pt>
                <c:pt idx="1096">
                  <c:v>29.3</c:v>
                </c:pt>
                <c:pt idx="1097">
                  <c:v>29.3</c:v>
                </c:pt>
                <c:pt idx="1098">
                  <c:v>29.3</c:v>
                </c:pt>
                <c:pt idx="1099">
                  <c:v>29.3</c:v>
                </c:pt>
                <c:pt idx="1100">
                  <c:v>29.3</c:v>
                </c:pt>
                <c:pt idx="1101">
                  <c:v>29.3</c:v>
                </c:pt>
                <c:pt idx="1102">
                  <c:v>29.3</c:v>
                </c:pt>
                <c:pt idx="1103">
                  <c:v>29.3</c:v>
                </c:pt>
                <c:pt idx="1104">
                  <c:v>29.3</c:v>
                </c:pt>
                <c:pt idx="1105">
                  <c:v>29.3</c:v>
                </c:pt>
                <c:pt idx="1106">
                  <c:v>29.3</c:v>
                </c:pt>
                <c:pt idx="1107">
                  <c:v>29.3</c:v>
                </c:pt>
                <c:pt idx="1108">
                  <c:v>29.3</c:v>
                </c:pt>
                <c:pt idx="1109">
                  <c:v>29.3</c:v>
                </c:pt>
                <c:pt idx="1110">
                  <c:v>29.3</c:v>
                </c:pt>
                <c:pt idx="1111">
                  <c:v>29.3</c:v>
                </c:pt>
                <c:pt idx="1112">
                  <c:v>29.3</c:v>
                </c:pt>
                <c:pt idx="1113">
                  <c:v>29.3</c:v>
                </c:pt>
                <c:pt idx="1114">
                  <c:v>29.3</c:v>
                </c:pt>
                <c:pt idx="1115">
                  <c:v>29.3</c:v>
                </c:pt>
                <c:pt idx="1116">
                  <c:v>29.3</c:v>
                </c:pt>
                <c:pt idx="1117">
                  <c:v>29.3</c:v>
                </c:pt>
                <c:pt idx="1118">
                  <c:v>29.3</c:v>
                </c:pt>
                <c:pt idx="1119">
                  <c:v>29.3</c:v>
                </c:pt>
                <c:pt idx="1120">
                  <c:v>29.3</c:v>
                </c:pt>
                <c:pt idx="1121">
                  <c:v>29.3</c:v>
                </c:pt>
                <c:pt idx="1122">
                  <c:v>29.3</c:v>
                </c:pt>
                <c:pt idx="1123">
                  <c:v>29.3</c:v>
                </c:pt>
                <c:pt idx="1124">
                  <c:v>29.3</c:v>
                </c:pt>
                <c:pt idx="1125">
                  <c:v>29.3</c:v>
                </c:pt>
                <c:pt idx="1126">
                  <c:v>29.3</c:v>
                </c:pt>
                <c:pt idx="1127">
                  <c:v>29.3</c:v>
                </c:pt>
                <c:pt idx="1128">
                  <c:v>29.3</c:v>
                </c:pt>
                <c:pt idx="1129">
                  <c:v>29.3</c:v>
                </c:pt>
                <c:pt idx="1130">
                  <c:v>29.3</c:v>
                </c:pt>
                <c:pt idx="1131">
                  <c:v>29.3</c:v>
                </c:pt>
                <c:pt idx="1132">
                  <c:v>29.3</c:v>
                </c:pt>
                <c:pt idx="1133">
                  <c:v>29.3</c:v>
                </c:pt>
                <c:pt idx="1134">
                  <c:v>29.3</c:v>
                </c:pt>
                <c:pt idx="1135">
                  <c:v>29.2</c:v>
                </c:pt>
                <c:pt idx="1136">
                  <c:v>29.2</c:v>
                </c:pt>
                <c:pt idx="1137">
                  <c:v>29.2</c:v>
                </c:pt>
                <c:pt idx="1138">
                  <c:v>29.2</c:v>
                </c:pt>
                <c:pt idx="1139">
                  <c:v>29.2</c:v>
                </c:pt>
                <c:pt idx="1140">
                  <c:v>29.2</c:v>
                </c:pt>
                <c:pt idx="1141">
                  <c:v>29.2</c:v>
                </c:pt>
                <c:pt idx="1142">
                  <c:v>29.2</c:v>
                </c:pt>
                <c:pt idx="1143">
                  <c:v>29.2</c:v>
                </c:pt>
                <c:pt idx="1144">
                  <c:v>29.2</c:v>
                </c:pt>
                <c:pt idx="1145">
                  <c:v>29.2</c:v>
                </c:pt>
                <c:pt idx="1146">
                  <c:v>29.2</c:v>
                </c:pt>
                <c:pt idx="1147">
                  <c:v>29.2</c:v>
                </c:pt>
                <c:pt idx="1148">
                  <c:v>29.2</c:v>
                </c:pt>
                <c:pt idx="1149">
                  <c:v>29.2</c:v>
                </c:pt>
                <c:pt idx="1150">
                  <c:v>29.2</c:v>
                </c:pt>
                <c:pt idx="1151">
                  <c:v>29.2</c:v>
                </c:pt>
                <c:pt idx="1152">
                  <c:v>29.2</c:v>
                </c:pt>
                <c:pt idx="1153">
                  <c:v>29.2</c:v>
                </c:pt>
                <c:pt idx="1154">
                  <c:v>29.2</c:v>
                </c:pt>
                <c:pt idx="1155">
                  <c:v>29.2</c:v>
                </c:pt>
                <c:pt idx="1156">
                  <c:v>29.2</c:v>
                </c:pt>
                <c:pt idx="1157">
                  <c:v>29.2</c:v>
                </c:pt>
                <c:pt idx="1158">
                  <c:v>29.2</c:v>
                </c:pt>
                <c:pt idx="1159">
                  <c:v>29.2</c:v>
                </c:pt>
                <c:pt idx="1160">
                  <c:v>29.2</c:v>
                </c:pt>
                <c:pt idx="1161">
                  <c:v>29.2</c:v>
                </c:pt>
                <c:pt idx="1162">
                  <c:v>29.2</c:v>
                </c:pt>
                <c:pt idx="1163">
                  <c:v>29.2</c:v>
                </c:pt>
                <c:pt idx="1164">
                  <c:v>29.2</c:v>
                </c:pt>
                <c:pt idx="1165">
                  <c:v>29.2</c:v>
                </c:pt>
                <c:pt idx="1166">
                  <c:v>29.2</c:v>
                </c:pt>
                <c:pt idx="1167">
                  <c:v>29.2</c:v>
                </c:pt>
                <c:pt idx="1168">
                  <c:v>29.2</c:v>
                </c:pt>
                <c:pt idx="1169">
                  <c:v>29.2</c:v>
                </c:pt>
                <c:pt idx="1170">
                  <c:v>29.2</c:v>
                </c:pt>
                <c:pt idx="1171">
                  <c:v>29.2</c:v>
                </c:pt>
                <c:pt idx="1172">
                  <c:v>29.2</c:v>
                </c:pt>
                <c:pt idx="1173">
                  <c:v>29.2</c:v>
                </c:pt>
                <c:pt idx="1174">
                  <c:v>29.2</c:v>
                </c:pt>
                <c:pt idx="1175">
                  <c:v>29.2</c:v>
                </c:pt>
                <c:pt idx="1176">
                  <c:v>29.2</c:v>
                </c:pt>
                <c:pt idx="1177">
                  <c:v>29.2</c:v>
                </c:pt>
                <c:pt idx="1178">
                  <c:v>29.2</c:v>
                </c:pt>
                <c:pt idx="1179">
                  <c:v>29.2</c:v>
                </c:pt>
                <c:pt idx="1180">
                  <c:v>29.2</c:v>
                </c:pt>
                <c:pt idx="1181">
                  <c:v>29.2</c:v>
                </c:pt>
                <c:pt idx="1182">
                  <c:v>29.2</c:v>
                </c:pt>
                <c:pt idx="1183">
                  <c:v>29.2</c:v>
                </c:pt>
                <c:pt idx="1184">
                  <c:v>29.2</c:v>
                </c:pt>
                <c:pt idx="1185">
                  <c:v>29.2</c:v>
                </c:pt>
                <c:pt idx="1186">
                  <c:v>29.2</c:v>
                </c:pt>
                <c:pt idx="1187">
                  <c:v>29.2</c:v>
                </c:pt>
                <c:pt idx="1188">
                  <c:v>29.2</c:v>
                </c:pt>
                <c:pt idx="1189">
                  <c:v>29.2</c:v>
                </c:pt>
                <c:pt idx="1190">
                  <c:v>29.2</c:v>
                </c:pt>
                <c:pt idx="1191">
                  <c:v>29.2</c:v>
                </c:pt>
                <c:pt idx="1192">
                  <c:v>29.2</c:v>
                </c:pt>
                <c:pt idx="1193">
                  <c:v>29.2</c:v>
                </c:pt>
                <c:pt idx="1194">
                  <c:v>29.2</c:v>
                </c:pt>
                <c:pt idx="1195">
                  <c:v>29.2</c:v>
                </c:pt>
                <c:pt idx="1196">
                  <c:v>29.2</c:v>
                </c:pt>
                <c:pt idx="1197">
                  <c:v>29.2</c:v>
                </c:pt>
                <c:pt idx="1198">
                  <c:v>29.2</c:v>
                </c:pt>
                <c:pt idx="1199">
                  <c:v>29.2</c:v>
                </c:pt>
                <c:pt idx="1200">
                  <c:v>29.2</c:v>
                </c:pt>
                <c:pt idx="1201">
                  <c:v>29.1</c:v>
                </c:pt>
                <c:pt idx="1202">
                  <c:v>29.1</c:v>
                </c:pt>
                <c:pt idx="1203">
                  <c:v>29.1</c:v>
                </c:pt>
                <c:pt idx="1204">
                  <c:v>29.1</c:v>
                </c:pt>
                <c:pt idx="1205">
                  <c:v>29.1</c:v>
                </c:pt>
                <c:pt idx="1206">
                  <c:v>29.1</c:v>
                </c:pt>
                <c:pt idx="1207">
                  <c:v>29.1</c:v>
                </c:pt>
                <c:pt idx="1208">
                  <c:v>29.1</c:v>
                </c:pt>
                <c:pt idx="1209">
                  <c:v>29.1</c:v>
                </c:pt>
                <c:pt idx="1210">
                  <c:v>29.1</c:v>
                </c:pt>
                <c:pt idx="1211">
                  <c:v>29.1</c:v>
                </c:pt>
                <c:pt idx="1212">
                  <c:v>29.1</c:v>
                </c:pt>
                <c:pt idx="1213">
                  <c:v>29.1</c:v>
                </c:pt>
                <c:pt idx="1214">
                  <c:v>29.1</c:v>
                </c:pt>
                <c:pt idx="1215">
                  <c:v>29.1</c:v>
                </c:pt>
                <c:pt idx="1216">
                  <c:v>29.1</c:v>
                </c:pt>
                <c:pt idx="1217">
                  <c:v>29.1</c:v>
                </c:pt>
                <c:pt idx="1218">
                  <c:v>29.1</c:v>
                </c:pt>
                <c:pt idx="1219">
                  <c:v>29.1</c:v>
                </c:pt>
                <c:pt idx="1220">
                  <c:v>29.1</c:v>
                </c:pt>
                <c:pt idx="1221">
                  <c:v>29.1</c:v>
                </c:pt>
                <c:pt idx="1222">
                  <c:v>29.1</c:v>
                </c:pt>
                <c:pt idx="1223">
                  <c:v>29.1</c:v>
                </c:pt>
                <c:pt idx="1224">
                  <c:v>29.1</c:v>
                </c:pt>
                <c:pt idx="1225">
                  <c:v>29.1</c:v>
                </c:pt>
                <c:pt idx="1226">
                  <c:v>29.1</c:v>
                </c:pt>
                <c:pt idx="1227">
                  <c:v>29.1</c:v>
                </c:pt>
                <c:pt idx="1228">
                  <c:v>29.1</c:v>
                </c:pt>
                <c:pt idx="1229">
                  <c:v>29.1</c:v>
                </c:pt>
                <c:pt idx="1230">
                  <c:v>29.1</c:v>
                </c:pt>
                <c:pt idx="1231">
                  <c:v>29.1</c:v>
                </c:pt>
                <c:pt idx="1232">
                  <c:v>29.1</c:v>
                </c:pt>
                <c:pt idx="1233">
                  <c:v>29</c:v>
                </c:pt>
                <c:pt idx="1234">
                  <c:v>29</c:v>
                </c:pt>
                <c:pt idx="1235">
                  <c:v>29</c:v>
                </c:pt>
                <c:pt idx="1236">
                  <c:v>29</c:v>
                </c:pt>
                <c:pt idx="1237">
                  <c:v>29</c:v>
                </c:pt>
                <c:pt idx="1238">
                  <c:v>29</c:v>
                </c:pt>
                <c:pt idx="1239">
                  <c:v>29</c:v>
                </c:pt>
                <c:pt idx="1240">
                  <c:v>29</c:v>
                </c:pt>
                <c:pt idx="1241">
                  <c:v>29</c:v>
                </c:pt>
                <c:pt idx="1242">
                  <c:v>29</c:v>
                </c:pt>
                <c:pt idx="1243">
                  <c:v>29</c:v>
                </c:pt>
                <c:pt idx="1244">
                  <c:v>29</c:v>
                </c:pt>
                <c:pt idx="1245">
                  <c:v>29</c:v>
                </c:pt>
                <c:pt idx="1246">
                  <c:v>29</c:v>
                </c:pt>
                <c:pt idx="1247">
                  <c:v>29</c:v>
                </c:pt>
                <c:pt idx="1248">
                  <c:v>29</c:v>
                </c:pt>
                <c:pt idx="1249">
                  <c:v>29</c:v>
                </c:pt>
                <c:pt idx="1250">
                  <c:v>29</c:v>
                </c:pt>
                <c:pt idx="1251">
                  <c:v>29</c:v>
                </c:pt>
                <c:pt idx="1252">
                  <c:v>29</c:v>
                </c:pt>
                <c:pt idx="1253">
                  <c:v>29</c:v>
                </c:pt>
                <c:pt idx="1254">
                  <c:v>29</c:v>
                </c:pt>
                <c:pt idx="1255">
                  <c:v>29</c:v>
                </c:pt>
                <c:pt idx="1256">
                  <c:v>29</c:v>
                </c:pt>
                <c:pt idx="1257">
                  <c:v>29</c:v>
                </c:pt>
                <c:pt idx="1258">
                  <c:v>29</c:v>
                </c:pt>
                <c:pt idx="1259">
                  <c:v>29</c:v>
                </c:pt>
                <c:pt idx="1260">
                  <c:v>29</c:v>
                </c:pt>
                <c:pt idx="1261">
                  <c:v>29</c:v>
                </c:pt>
                <c:pt idx="1262">
                  <c:v>29</c:v>
                </c:pt>
                <c:pt idx="1263">
                  <c:v>29</c:v>
                </c:pt>
                <c:pt idx="1264">
                  <c:v>29</c:v>
                </c:pt>
                <c:pt idx="1265">
                  <c:v>29</c:v>
                </c:pt>
                <c:pt idx="1266">
                  <c:v>29</c:v>
                </c:pt>
                <c:pt idx="1267">
                  <c:v>29</c:v>
                </c:pt>
                <c:pt idx="1268">
                  <c:v>29</c:v>
                </c:pt>
                <c:pt idx="1269">
                  <c:v>29</c:v>
                </c:pt>
                <c:pt idx="1270">
                  <c:v>29</c:v>
                </c:pt>
                <c:pt idx="1271">
                  <c:v>29</c:v>
                </c:pt>
                <c:pt idx="1272">
                  <c:v>29</c:v>
                </c:pt>
                <c:pt idx="1273">
                  <c:v>29</c:v>
                </c:pt>
                <c:pt idx="1274">
                  <c:v>29</c:v>
                </c:pt>
                <c:pt idx="1275">
                  <c:v>29</c:v>
                </c:pt>
                <c:pt idx="1276">
                  <c:v>29</c:v>
                </c:pt>
                <c:pt idx="1277">
                  <c:v>29</c:v>
                </c:pt>
                <c:pt idx="1278">
                  <c:v>29</c:v>
                </c:pt>
                <c:pt idx="1279">
                  <c:v>29</c:v>
                </c:pt>
                <c:pt idx="1280">
                  <c:v>29</c:v>
                </c:pt>
                <c:pt idx="1281">
                  <c:v>28.9</c:v>
                </c:pt>
                <c:pt idx="1282">
                  <c:v>28.9</c:v>
                </c:pt>
                <c:pt idx="1283">
                  <c:v>28.9</c:v>
                </c:pt>
                <c:pt idx="1284">
                  <c:v>28.9</c:v>
                </c:pt>
                <c:pt idx="1285">
                  <c:v>28.9</c:v>
                </c:pt>
                <c:pt idx="1286">
                  <c:v>28.9</c:v>
                </c:pt>
                <c:pt idx="1287">
                  <c:v>28.9</c:v>
                </c:pt>
                <c:pt idx="1288">
                  <c:v>28.9</c:v>
                </c:pt>
                <c:pt idx="1289">
                  <c:v>28.9</c:v>
                </c:pt>
                <c:pt idx="1290">
                  <c:v>28.9</c:v>
                </c:pt>
                <c:pt idx="1291">
                  <c:v>28.9</c:v>
                </c:pt>
                <c:pt idx="1292">
                  <c:v>28.9</c:v>
                </c:pt>
                <c:pt idx="1293">
                  <c:v>28.9</c:v>
                </c:pt>
                <c:pt idx="1294">
                  <c:v>28.9</c:v>
                </c:pt>
                <c:pt idx="1295">
                  <c:v>28.9</c:v>
                </c:pt>
                <c:pt idx="1296">
                  <c:v>28.9</c:v>
                </c:pt>
                <c:pt idx="1297">
                  <c:v>28.9</c:v>
                </c:pt>
                <c:pt idx="1298">
                  <c:v>28.9</c:v>
                </c:pt>
                <c:pt idx="1299">
                  <c:v>28.9</c:v>
                </c:pt>
                <c:pt idx="1300">
                  <c:v>28.9</c:v>
                </c:pt>
                <c:pt idx="1301">
                  <c:v>28.9</c:v>
                </c:pt>
                <c:pt idx="1302">
                  <c:v>28.9</c:v>
                </c:pt>
                <c:pt idx="1303">
                  <c:v>28.9</c:v>
                </c:pt>
                <c:pt idx="1304">
                  <c:v>28.9</c:v>
                </c:pt>
                <c:pt idx="1305">
                  <c:v>28.9</c:v>
                </c:pt>
                <c:pt idx="1306">
                  <c:v>28.9</c:v>
                </c:pt>
                <c:pt idx="1307">
                  <c:v>28.9</c:v>
                </c:pt>
                <c:pt idx="1308">
                  <c:v>28.9</c:v>
                </c:pt>
                <c:pt idx="1309">
                  <c:v>28.9</c:v>
                </c:pt>
                <c:pt idx="1310">
                  <c:v>28.9</c:v>
                </c:pt>
                <c:pt idx="1311">
                  <c:v>28.9</c:v>
                </c:pt>
                <c:pt idx="1312">
                  <c:v>28.9</c:v>
                </c:pt>
                <c:pt idx="1313">
                  <c:v>28.9</c:v>
                </c:pt>
                <c:pt idx="1314">
                  <c:v>28.9</c:v>
                </c:pt>
                <c:pt idx="1315">
                  <c:v>28.9</c:v>
                </c:pt>
                <c:pt idx="1316">
                  <c:v>28.9</c:v>
                </c:pt>
                <c:pt idx="1317">
                  <c:v>28.9</c:v>
                </c:pt>
                <c:pt idx="1318">
                  <c:v>28.9</c:v>
                </c:pt>
                <c:pt idx="1319">
                  <c:v>28.9</c:v>
                </c:pt>
                <c:pt idx="1320">
                  <c:v>28.9</c:v>
                </c:pt>
                <c:pt idx="1321">
                  <c:v>28.9</c:v>
                </c:pt>
                <c:pt idx="1322">
                  <c:v>28.9</c:v>
                </c:pt>
                <c:pt idx="1323">
                  <c:v>28.9</c:v>
                </c:pt>
                <c:pt idx="1324">
                  <c:v>28.9</c:v>
                </c:pt>
                <c:pt idx="1325">
                  <c:v>28.9</c:v>
                </c:pt>
                <c:pt idx="1326">
                  <c:v>28.9</c:v>
                </c:pt>
                <c:pt idx="1327">
                  <c:v>28.9</c:v>
                </c:pt>
                <c:pt idx="1328">
                  <c:v>28.9</c:v>
                </c:pt>
                <c:pt idx="1329">
                  <c:v>28.9</c:v>
                </c:pt>
                <c:pt idx="1330">
                  <c:v>28.9</c:v>
                </c:pt>
                <c:pt idx="1331">
                  <c:v>28.9</c:v>
                </c:pt>
                <c:pt idx="1332">
                  <c:v>28.9</c:v>
                </c:pt>
                <c:pt idx="1333">
                  <c:v>28.9</c:v>
                </c:pt>
                <c:pt idx="1334">
                  <c:v>28.9</c:v>
                </c:pt>
                <c:pt idx="1335">
                  <c:v>28.9</c:v>
                </c:pt>
                <c:pt idx="1336">
                  <c:v>28.9</c:v>
                </c:pt>
                <c:pt idx="1337">
                  <c:v>28.9</c:v>
                </c:pt>
                <c:pt idx="1338">
                  <c:v>28.9</c:v>
                </c:pt>
                <c:pt idx="1339">
                  <c:v>28.9</c:v>
                </c:pt>
                <c:pt idx="1340">
                  <c:v>28.9</c:v>
                </c:pt>
                <c:pt idx="1341">
                  <c:v>28.9</c:v>
                </c:pt>
                <c:pt idx="1342">
                  <c:v>28.9</c:v>
                </c:pt>
                <c:pt idx="1343">
                  <c:v>28.9</c:v>
                </c:pt>
                <c:pt idx="1344">
                  <c:v>28.9</c:v>
                </c:pt>
                <c:pt idx="1345">
                  <c:v>28.9</c:v>
                </c:pt>
                <c:pt idx="1346">
                  <c:v>28.9</c:v>
                </c:pt>
                <c:pt idx="1347">
                  <c:v>28.9</c:v>
                </c:pt>
                <c:pt idx="1348">
                  <c:v>28.9</c:v>
                </c:pt>
                <c:pt idx="1349">
                  <c:v>28.9</c:v>
                </c:pt>
                <c:pt idx="1350">
                  <c:v>28.9</c:v>
                </c:pt>
                <c:pt idx="1351">
                  <c:v>28.9</c:v>
                </c:pt>
                <c:pt idx="1352">
                  <c:v>28.9</c:v>
                </c:pt>
                <c:pt idx="1353">
                  <c:v>28.9</c:v>
                </c:pt>
                <c:pt idx="1354">
                  <c:v>28.9</c:v>
                </c:pt>
                <c:pt idx="1355">
                  <c:v>28.9</c:v>
                </c:pt>
                <c:pt idx="1356">
                  <c:v>28.9</c:v>
                </c:pt>
                <c:pt idx="1357">
                  <c:v>28.9</c:v>
                </c:pt>
                <c:pt idx="1358">
                  <c:v>28.9</c:v>
                </c:pt>
                <c:pt idx="1359">
                  <c:v>28.9</c:v>
                </c:pt>
                <c:pt idx="1360">
                  <c:v>28.9</c:v>
                </c:pt>
                <c:pt idx="1361">
                  <c:v>28.9</c:v>
                </c:pt>
                <c:pt idx="1362">
                  <c:v>28.9</c:v>
                </c:pt>
                <c:pt idx="1363">
                  <c:v>28.8</c:v>
                </c:pt>
                <c:pt idx="1364">
                  <c:v>28.8</c:v>
                </c:pt>
                <c:pt idx="1365">
                  <c:v>28.8</c:v>
                </c:pt>
                <c:pt idx="1366">
                  <c:v>28.8</c:v>
                </c:pt>
                <c:pt idx="1367">
                  <c:v>28.8</c:v>
                </c:pt>
                <c:pt idx="1368">
                  <c:v>28.8</c:v>
                </c:pt>
                <c:pt idx="1369">
                  <c:v>28.8</c:v>
                </c:pt>
                <c:pt idx="1370">
                  <c:v>28.8</c:v>
                </c:pt>
                <c:pt idx="1371">
                  <c:v>28.8</c:v>
                </c:pt>
                <c:pt idx="1372">
                  <c:v>28.8</c:v>
                </c:pt>
                <c:pt idx="1373">
                  <c:v>28.8</c:v>
                </c:pt>
                <c:pt idx="1374">
                  <c:v>28.8</c:v>
                </c:pt>
                <c:pt idx="1375">
                  <c:v>28.8</c:v>
                </c:pt>
                <c:pt idx="1376">
                  <c:v>28.8</c:v>
                </c:pt>
                <c:pt idx="1377">
                  <c:v>28.8</c:v>
                </c:pt>
                <c:pt idx="1378">
                  <c:v>28.8</c:v>
                </c:pt>
                <c:pt idx="1379">
                  <c:v>28.8</c:v>
                </c:pt>
                <c:pt idx="1380">
                  <c:v>28.8</c:v>
                </c:pt>
                <c:pt idx="1381">
                  <c:v>28.8</c:v>
                </c:pt>
                <c:pt idx="1382">
                  <c:v>28.8</c:v>
                </c:pt>
                <c:pt idx="1383">
                  <c:v>28.8</c:v>
                </c:pt>
                <c:pt idx="1384">
                  <c:v>28.8</c:v>
                </c:pt>
                <c:pt idx="1385">
                  <c:v>28.8</c:v>
                </c:pt>
                <c:pt idx="1386">
                  <c:v>28.8</c:v>
                </c:pt>
                <c:pt idx="1387">
                  <c:v>28.8</c:v>
                </c:pt>
                <c:pt idx="1388">
                  <c:v>28.7</c:v>
                </c:pt>
                <c:pt idx="1389">
                  <c:v>28.8</c:v>
                </c:pt>
                <c:pt idx="1390">
                  <c:v>28.8</c:v>
                </c:pt>
                <c:pt idx="1391">
                  <c:v>28.8</c:v>
                </c:pt>
                <c:pt idx="1392">
                  <c:v>28.8</c:v>
                </c:pt>
                <c:pt idx="1393">
                  <c:v>28.8</c:v>
                </c:pt>
                <c:pt idx="1394">
                  <c:v>28.7</c:v>
                </c:pt>
                <c:pt idx="1395">
                  <c:v>28.7</c:v>
                </c:pt>
                <c:pt idx="1396">
                  <c:v>28.7</c:v>
                </c:pt>
                <c:pt idx="1397">
                  <c:v>28.8</c:v>
                </c:pt>
                <c:pt idx="1398">
                  <c:v>28.8</c:v>
                </c:pt>
                <c:pt idx="1399">
                  <c:v>28.7</c:v>
                </c:pt>
                <c:pt idx="1400">
                  <c:v>28.7</c:v>
                </c:pt>
                <c:pt idx="1401">
                  <c:v>28.7</c:v>
                </c:pt>
                <c:pt idx="1402">
                  <c:v>28.7</c:v>
                </c:pt>
                <c:pt idx="1403">
                  <c:v>28.7</c:v>
                </c:pt>
                <c:pt idx="1404">
                  <c:v>28.7</c:v>
                </c:pt>
                <c:pt idx="1405">
                  <c:v>28.7</c:v>
                </c:pt>
                <c:pt idx="1406">
                  <c:v>28.7</c:v>
                </c:pt>
                <c:pt idx="1407">
                  <c:v>28.7</c:v>
                </c:pt>
                <c:pt idx="1408">
                  <c:v>28.7</c:v>
                </c:pt>
                <c:pt idx="1409">
                  <c:v>28.7</c:v>
                </c:pt>
                <c:pt idx="1410">
                  <c:v>28.7</c:v>
                </c:pt>
                <c:pt idx="1411">
                  <c:v>28.7</c:v>
                </c:pt>
                <c:pt idx="1412">
                  <c:v>28.7</c:v>
                </c:pt>
                <c:pt idx="1413">
                  <c:v>28.7</c:v>
                </c:pt>
                <c:pt idx="1414">
                  <c:v>28.7</c:v>
                </c:pt>
                <c:pt idx="1415">
                  <c:v>28.7</c:v>
                </c:pt>
                <c:pt idx="1416">
                  <c:v>28.7</c:v>
                </c:pt>
                <c:pt idx="1417">
                  <c:v>28.7</c:v>
                </c:pt>
                <c:pt idx="1418">
                  <c:v>28.7</c:v>
                </c:pt>
                <c:pt idx="1419">
                  <c:v>28.7</c:v>
                </c:pt>
                <c:pt idx="1420">
                  <c:v>28.7</c:v>
                </c:pt>
                <c:pt idx="1421">
                  <c:v>28.7</c:v>
                </c:pt>
                <c:pt idx="1422">
                  <c:v>28.7</c:v>
                </c:pt>
                <c:pt idx="1423">
                  <c:v>28.7</c:v>
                </c:pt>
                <c:pt idx="1424">
                  <c:v>28.7</c:v>
                </c:pt>
                <c:pt idx="1425">
                  <c:v>28.7</c:v>
                </c:pt>
                <c:pt idx="1426">
                  <c:v>28.7</c:v>
                </c:pt>
                <c:pt idx="1427">
                  <c:v>28.7</c:v>
                </c:pt>
                <c:pt idx="1428">
                  <c:v>28.7</c:v>
                </c:pt>
                <c:pt idx="1429">
                  <c:v>28.7</c:v>
                </c:pt>
                <c:pt idx="1430">
                  <c:v>28.7</c:v>
                </c:pt>
                <c:pt idx="1431">
                  <c:v>28.7</c:v>
                </c:pt>
                <c:pt idx="1432">
                  <c:v>28.7</c:v>
                </c:pt>
                <c:pt idx="1433">
                  <c:v>28.7</c:v>
                </c:pt>
                <c:pt idx="1434">
                  <c:v>28.7</c:v>
                </c:pt>
                <c:pt idx="1435">
                  <c:v>28.7</c:v>
                </c:pt>
                <c:pt idx="1436">
                  <c:v>28.7</c:v>
                </c:pt>
                <c:pt idx="1437">
                  <c:v>28.7</c:v>
                </c:pt>
                <c:pt idx="1438">
                  <c:v>28.7</c:v>
                </c:pt>
                <c:pt idx="1439">
                  <c:v>28.7</c:v>
                </c:pt>
                <c:pt idx="1440">
                  <c:v>28.7</c:v>
                </c:pt>
                <c:pt idx="1441">
                  <c:v>28.7</c:v>
                </c:pt>
                <c:pt idx="1442">
                  <c:v>28.7</c:v>
                </c:pt>
                <c:pt idx="1443">
                  <c:v>28.7</c:v>
                </c:pt>
                <c:pt idx="1444">
                  <c:v>28.7</c:v>
                </c:pt>
                <c:pt idx="1445">
                  <c:v>28.7</c:v>
                </c:pt>
                <c:pt idx="1446">
                  <c:v>28.7</c:v>
                </c:pt>
                <c:pt idx="1447">
                  <c:v>28.7</c:v>
                </c:pt>
                <c:pt idx="1448">
                  <c:v>28.7</c:v>
                </c:pt>
                <c:pt idx="1449">
                  <c:v>28.7</c:v>
                </c:pt>
                <c:pt idx="1450">
                  <c:v>28.7</c:v>
                </c:pt>
                <c:pt idx="1451">
                  <c:v>28.7</c:v>
                </c:pt>
                <c:pt idx="1452">
                  <c:v>28.7</c:v>
                </c:pt>
                <c:pt idx="1453">
                  <c:v>28.7</c:v>
                </c:pt>
                <c:pt idx="1454">
                  <c:v>28.7</c:v>
                </c:pt>
                <c:pt idx="1455">
                  <c:v>28.7</c:v>
                </c:pt>
                <c:pt idx="1456">
                  <c:v>28.7</c:v>
                </c:pt>
                <c:pt idx="1457">
                  <c:v>28.7</c:v>
                </c:pt>
                <c:pt idx="1458">
                  <c:v>28.7</c:v>
                </c:pt>
                <c:pt idx="1459">
                  <c:v>28.7</c:v>
                </c:pt>
                <c:pt idx="1460">
                  <c:v>28.7</c:v>
                </c:pt>
                <c:pt idx="1461">
                  <c:v>28.7</c:v>
                </c:pt>
                <c:pt idx="1462">
                  <c:v>28.7</c:v>
                </c:pt>
                <c:pt idx="1463">
                  <c:v>28.7</c:v>
                </c:pt>
                <c:pt idx="1464">
                  <c:v>28.7</c:v>
                </c:pt>
                <c:pt idx="1465">
                  <c:v>28.7</c:v>
                </c:pt>
                <c:pt idx="1466">
                  <c:v>28.7</c:v>
                </c:pt>
                <c:pt idx="1467">
                  <c:v>28.7</c:v>
                </c:pt>
                <c:pt idx="1468">
                  <c:v>28.7</c:v>
                </c:pt>
                <c:pt idx="1469">
                  <c:v>28.7</c:v>
                </c:pt>
                <c:pt idx="1470">
                  <c:v>28.7</c:v>
                </c:pt>
                <c:pt idx="1471">
                  <c:v>28.7</c:v>
                </c:pt>
                <c:pt idx="1472">
                  <c:v>28.7</c:v>
                </c:pt>
                <c:pt idx="1473">
                  <c:v>28.6</c:v>
                </c:pt>
                <c:pt idx="1474">
                  <c:v>28.6</c:v>
                </c:pt>
                <c:pt idx="1475">
                  <c:v>28.6</c:v>
                </c:pt>
                <c:pt idx="1476">
                  <c:v>28.6</c:v>
                </c:pt>
                <c:pt idx="1477">
                  <c:v>28.6</c:v>
                </c:pt>
                <c:pt idx="1478">
                  <c:v>28.6</c:v>
                </c:pt>
                <c:pt idx="1479">
                  <c:v>28.6</c:v>
                </c:pt>
                <c:pt idx="1480">
                  <c:v>28.6</c:v>
                </c:pt>
                <c:pt idx="1481">
                  <c:v>28.6</c:v>
                </c:pt>
                <c:pt idx="1482">
                  <c:v>28.6</c:v>
                </c:pt>
                <c:pt idx="1483">
                  <c:v>28.6</c:v>
                </c:pt>
                <c:pt idx="1484">
                  <c:v>28.6</c:v>
                </c:pt>
                <c:pt idx="1485">
                  <c:v>28.6</c:v>
                </c:pt>
                <c:pt idx="1486">
                  <c:v>28.6</c:v>
                </c:pt>
                <c:pt idx="1487">
                  <c:v>28.6</c:v>
                </c:pt>
                <c:pt idx="1488">
                  <c:v>28.6</c:v>
                </c:pt>
                <c:pt idx="1489">
                  <c:v>28.6</c:v>
                </c:pt>
                <c:pt idx="1490">
                  <c:v>28.6</c:v>
                </c:pt>
                <c:pt idx="1491">
                  <c:v>28.6</c:v>
                </c:pt>
                <c:pt idx="1492">
                  <c:v>28.6</c:v>
                </c:pt>
                <c:pt idx="1493">
                  <c:v>28.6</c:v>
                </c:pt>
                <c:pt idx="1494">
                  <c:v>28.6</c:v>
                </c:pt>
                <c:pt idx="1495">
                  <c:v>28.6</c:v>
                </c:pt>
                <c:pt idx="1496">
                  <c:v>28.6</c:v>
                </c:pt>
                <c:pt idx="1497">
                  <c:v>28.6</c:v>
                </c:pt>
                <c:pt idx="1498">
                  <c:v>28.6</c:v>
                </c:pt>
                <c:pt idx="1499">
                  <c:v>28.6</c:v>
                </c:pt>
                <c:pt idx="1500">
                  <c:v>28.6</c:v>
                </c:pt>
                <c:pt idx="1501">
                  <c:v>28.6</c:v>
                </c:pt>
                <c:pt idx="1502">
                  <c:v>28.6</c:v>
                </c:pt>
                <c:pt idx="1503">
                  <c:v>28.6</c:v>
                </c:pt>
                <c:pt idx="1504">
                  <c:v>28.6</c:v>
                </c:pt>
                <c:pt idx="1505">
                  <c:v>28.6</c:v>
                </c:pt>
                <c:pt idx="1506">
                  <c:v>28.6</c:v>
                </c:pt>
                <c:pt idx="1507">
                  <c:v>28.6</c:v>
                </c:pt>
                <c:pt idx="1508">
                  <c:v>28.6</c:v>
                </c:pt>
                <c:pt idx="1509">
                  <c:v>28.6</c:v>
                </c:pt>
                <c:pt idx="1510">
                  <c:v>28.6</c:v>
                </c:pt>
                <c:pt idx="1511">
                  <c:v>28.6</c:v>
                </c:pt>
                <c:pt idx="1512">
                  <c:v>28.6</c:v>
                </c:pt>
                <c:pt idx="1513">
                  <c:v>28.6</c:v>
                </c:pt>
                <c:pt idx="1514">
                  <c:v>28.6</c:v>
                </c:pt>
                <c:pt idx="1515">
                  <c:v>28.6</c:v>
                </c:pt>
                <c:pt idx="1516">
                  <c:v>28.6</c:v>
                </c:pt>
                <c:pt idx="1517">
                  <c:v>28.6</c:v>
                </c:pt>
                <c:pt idx="1518">
                  <c:v>28.6</c:v>
                </c:pt>
                <c:pt idx="1519">
                  <c:v>28.6</c:v>
                </c:pt>
                <c:pt idx="1520">
                  <c:v>28.6</c:v>
                </c:pt>
                <c:pt idx="1521">
                  <c:v>28.6</c:v>
                </c:pt>
                <c:pt idx="1522">
                  <c:v>28.6</c:v>
                </c:pt>
                <c:pt idx="1523">
                  <c:v>28.6</c:v>
                </c:pt>
                <c:pt idx="1524">
                  <c:v>28.6</c:v>
                </c:pt>
                <c:pt idx="1525">
                  <c:v>28.6</c:v>
                </c:pt>
                <c:pt idx="1526">
                  <c:v>28.6</c:v>
                </c:pt>
                <c:pt idx="1527">
                  <c:v>28.6</c:v>
                </c:pt>
                <c:pt idx="1528">
                  <c:v>28.6</c:v>
                </c:pt>
                <c:pt idx="1529">
                  <c:v>28.6</c:v>
                </c:pt>
                <c:pt idx="1530">
                  <c:v>28.6</c:v>
                </c:pt>
                <c:pt idx="1531">
                  <c:v>28.6</c:v>
                </c:pt>
                <c:pt idx="1532">
                  <c:v>28.6</c:v>
                </c:pt>
                <c:pt idx="1533">
                  <c:v>28.6</c:v>
                </c:pt>
                <c:pt idx="1534">
                  <c:v>28.6</c:v>
                </c:pt>
                <c:pt idx="1535">
                  <c:v>28.6</c:v>
                </c:pt>
                <c:pt idx="1536">
                  <c:v>28.6</c:v>
                </c:pt>
                <c:pt idx="1537">
                  <c:v>28.6</c:v>
                </c:pt>
                <c:pt idx="1538">
                  <c:v>28.6</c:v>
                </c:pt>
                <c:pt idx="1539">
                  <c:v>28.6</c:v>
                </c:pt>
                <c:pt idx="1540">
                  <c:v>28.6</c:v>
                </c:pt>
                <c:pt idx="1541">
                  <c:v>28.6</c:v>
                </c:pt>
                <c:pt idx="1542">
                  <c:v>28.6</c:v>
                </c:pt>
                <c:pt idx="1543">
                  <c:v>28.6</c:v>
                </c:pt>
                <c:pt idx="1544">
                  <c:v>28.6</c:v>
                </c:pt>
                <c:pt idx="1545">
                  <c:v>28.6</c:v>
                </c:pt>
                <c:pt idx="1546">
                  <c:v>28.6</c:v>
                </c:pt>
                <c:pt idx="1547">
                  <c:v>28.6</c:v>
                </c:pt>
                <c:pt idx="1548">
                  <c:v>28.6</c:v>
                </c:pt>
                <c:pt idx="1549">
                  <c:v>28.6</c:v>
                </c:pt>
                <c:pt idx="1550">
                  <c:v>28.6</c:v>
                </c:pt>
                <c:pt idx="1551">
                  <c:v>28.6</c:v>
                </c:pt>
                <c:pt idx="1552">
                  <c:v>28.6</c:v>
                </c:pt>
                <c:pt idx="1553">
                  <c:v>28.5</c:v>
                </c:pt>
                <c:pt idx="1554">
                  <c:v>28.5</c:v>
                </c:pt>
                <c:pt idx="1555">
                  <c:v>28.5</c:v>
                </c:pt>
                <c:pt idx="1556">
                  <c:v>28.5</c:v>
                </c:pt>
                <c:pt idx="1557">
                  <c:v>28.5</c:v>
                </c:pt>
                <c:pt idx="1558">
                  <c:v>28.5</c:v>
                </c:pt>
                <c:pt idx="1559">
                  <c:v>28.6</c:v>
                </c:pt>
                <c:pt idx="1560">
                  <c:v>28.6</c:v>
                </c:pt>
                <c:pt idx="1561">
                  <c:v>28.6</c:v>
                </c:pt>
                <c:pt idx="1562">
                  <c:v>28.5</c:v>
                </c:pt>
                <c:pt idx="1563">
                  <c:v>28.5</c:v>
                </c:pt>
                <c:pt idx="1564">
                  <c:v>28.5</c:v>
                </c:pt>
                <c:pt idx="1565">
                  <c:v>28.5</c:v>
                </c:pt>
                <c:pt idx="1566">
                  <c:v>28.5</c:v>
                </c:pt>
                <c:pt idx="1567">
                  <c:v>28.5</c:v>
                </c:pt>
                <c:pt idx="1568">
                  <c:v>28.5</c:v>
                </c:pt>
                <c:pt idx="1569">
                  <c:v>28.5</c:v>
                </c:pt>
                <c:pt idx="1570">
                  <c:v>28.5</c:v>
                </c:pt>
                <c:pt idx="1571">
                  <c:v>28.5</c:v>
                </c:pt>
                <c:pt idx="1572">
                  <c:v>28.5</c:v>
                </c:pt>
                <c:pt idx="1573">
                  <c:v>28.5</c:v>
                </c:pt>
                <c:pt idx="1574">
                  <c:v>28.5</c:v>
                </c:pt>
                <c:pt idx="1575">
                  <c:v>28.5</c:v>
                </c:pt>
                <c:pt idx="1576">
                  <c:v>28.5</c:v>
                </c:pt>
                <c:pt idx="1577">
                  <c:v>28.5</c:v>
                </c:pt>
                <c:pt idx="1578">
                  <c:v>28.5</c:v>
                </c:pt>
                <c:pt idx="1579">
                  <c:v>28.5</c:v>
                </c:pt>
                <c:pt idx="1580">
                  <c:v>28.5</c:v>
                </c:pt>
                <c:pt idx="1581">
                  <c:v>28.5</c:v>
                </c:pt>
                <c:pt idx="1582">
                  <c:v>28.5</c:v>
                </c:pt>
                <c:pt idx="1583">
                  <c:v>28.5</c:v>
                </c:pt>
                <c:pt idx="1584">
                  <c:v>28.5</c:v>
                </c:pt>
                <c:pt idx="1585">
                  <c:v>28.5</c:v>
                </c:pt>
                <c:pt idx="1586">
                  <c:v>28.5</c:v>
                </c:pt>
                <c:pt idx="1587">
                  <c:v>28.5</c:v>
                </c:pt>
                <c:pt idx="1588">
                  <c:v>28.5</c:v>
                </c:pt>
                <c:pt idx="1589">
                  <c:v>28.5</c:v>
                </c:pt>
                <c:pt idx="1590">
                  <c:v>28.5</c:v>
                </c:pt>
                <c:pt idx="1591">
                  <c:v>28.5</c:v>
                </c:pt>
                <c:pt idx="1592">
                  <c:v>28.5</c:v>
                </c:pt>
                <c:pt idx="1593">
                  <c:v>28.5</c:v>
                </c:pt>
                <c:pt idx="1594">
                  <c:v>28.5</c:v>
                </c:pt>
                <c:pt idx="1595">
                  <c:v>28.5</c:v>
                </c:pt>
                <c:pt idx="1596">
                  <c:v>28.5</c:v>
                </c:pt>
                <c:pt idx="1597">
                  <c:v>28.5</c:v>
                </c:pt>
                <c:pt idx="1598">
                  <c:v>28.5</c:v>
                </c:pt>
                <c:pt idx="1599">
                  <c:v>28.5</c:v>
                </c:pt>
                <c:pt idx="1600">
                  <c:v>28.5</c:v>
                </c:pt>
                <c:pt idx="1601">
                  <c:v>28.5</c:v>
                </c:pt>
                <c:pt idx="1602">
                  <c:v>28.5</c:v>
                </c:pt>
                <c:pt idx="1603">
                  <c:v>28.5</c:v>
                </c:pt>
                <c:pt idx="1604">
                  <c:v>28.5</c:v>
                </c:pt>
                <c:pt idx="1605">
                  <c:v>28.5</c:v>
                </c:pt>
                <c:pt idx="1606">
                  <c:v>28.5</c:v>
                </c:pt>
                <c:pt idx="1607">
                  <c:v>28.5</c:v>
                </c:pt>
                <c:pt idx="1608">
                  <c:v>28.5</c:v>
                </c:pt>
                <c:pt idx="1609">
                  <c:v>28.5</c:v>
                </c:pt>
                <c:pt idx="1610">
                  <c:v>28.5</c:v>
                </c:pt>
                <c:pt idx="1611">
                  <c:v>28.5</c:v>
                </c:pt>
                <c:pt idx="1612">
                  <c:v>28.5</c:v>
                </c:pt>
                <c:pt idx="1613">
                  <c:v>28.4</c:v>
                </c:pt>
                <c:pt idx="1614">
                  <c:v>28.4</c:v>
                </c:pt>
                <c:pt idx="1615">
                  <c:v>28.4</c:v>
                </c:pt>
                <c:pt idx="1616">
                  <c:v>28.4</c:v>
                </c:pt>
                <c:pt idx="1617">
                  <c:v>28.4</c:v>
                </c:pt>
                <c:pt idx="1618">
                  <c:v>28.4</c:v>
                </c:pt>
                <c:pt idx="1619">
                  <c:v>28.4</c:v>
                </c:pt>
                <c:pt idx="1620">
                  <c:v>28.4</c:v>
                </c:pt>
                <c:pt idx="1621">
                  <c:v>28.4</c:v>
                </c:pt>
                <c:pt idx="1622">
                  <c:v>28.4</c:v>
                </c:pt>
                <c:pt idx="1623">
                  <c:v>28.4</c:v>
                </c:pt>
                <c:pt idx="1624">
                  <c:v>28.4</c:v>
                </c:pt>
                <c:pt idx="1625">
                  <c:v>28.4</c:v>
                </c:pt>
                <c:pt idx="1626">
                  <c:v>28.4</c:v>
                </c:pt>
                <c:pt idx="1627">
                  <c:v>28.4</c:v>
                </c:pt>
                <c:pt idx="1628">
                  <c:v>28.4</c:v>
                </c:pt>
                <c:pt idx="1629">
                  <c:v>28.4</c:v>
                </c:pt>
                <c:pt idx="1630">
                  <c:v>28.4</c:v>
                </c:pt>
                <c:pt idx="1631">
                  <c:v>28.4</c:v>
                </c:pt>
                <c:pt idx="1632">
                  <c:v>28.4</c:v>
                </c:pt>
                <c:pt idx="1633">
                  <c:v>28.4</c:v>
                </c:pt>
                <c:pt idx="1634">
                  <c:v>28.4</c:v>
                </c:pt>
                <c:pt idx="1635">
                  <c:v>28.4</c:v>
                </c:pt>
                <c:pt idx="1636">
                  <c:v>28.4</c:v>
                </c:pt>
                <c:pt idx="1637">
                  <c:v>28.4</c:v>
                </c:pt>
                <c:pt idx="1638">
                  <c:v>28.4</c:v>
                </c:pt>
                <c:pt idx="1639">
                  <c:v>28.4</c:v>
                </c:pt>
                <c:pt idx="1640">
                  <c:v>28.4</c:v>
                </c:pt>
                <c:pt idx="1641">
                  <c:v>28.4</c:v>
                </c:pt>
                <c:pt idx="1642">
                  <c:v>28.4</c:v>
                </c:pt>
                <c:pt idx="1643">
                  <c:v>28.4</c:v>
                </c:pt>
                <c:pt idx="1644">
                  <c:v>28.4</c:v>
                </c:pt>
                <c:pt idx="1645">
                  <c:v>28.4</c:v>
                </c:pt>
                <c:pt idx="1646">
                  <c:v>28.4</c:v>
                </c:pt>
                <c:pt idx="1647">
                  <c:v>28.4</c:v>
                </c:pt>
                <c:pt idx="1648">
                  <c:v>28.4</c:v>
                </c:pt>
                <c:pt idx="1649">
                  <c:v>28.4</c:v>
                </c:pt>
                <c:pt idx="1650">
                  <c:v>28.4</c:v>
                </c:pt>
                <c:pt idx="1651">
                  <c:v>28.4</c:v>
                </c:pt>
                <c:pt idx="1652">
                  <c:v>28.4</c:v>
                </c:pt>
                <c:pt idx="1653">
                  <c:v>28.4</c:v>
                </c:pt>
                <c:pt idx="1654">
                  <c:v>28.4</c:v>
                </c:pt>
                <c:pt idx="1655">
                  <c:v>28.4</c:v>
                </c:pt>
                <c:pt idx="1656">
                  <c:v>28.4</c:v>
                </c:pt>
                <c:pt idx="1657">
                  <c:v>28.4</c:v>
                </c:pt>
                <c:pt idx="1658">
                  <c:v>28.4</c:v>
                </c:pt>
                <c:pt idx="1659">
                  <c:v>28.3</c:v>
                </c:pt>
                <c:pt idx="1660">
                  <c:v>28.3</c:v>
                </c:pt>
                <c:pt idx="1661">
                  <c:v>28.3</c:v>
                </c:pt>
                <c:pt idx="1662">
                  <c:v>28.3</c:v>
                </c:pt>
                <c:pt idx="1663">
                  <c:v>28.3</c:v>
                </c:pt>
                <c:pt idx="1664">
                  <c:v>28.3</c:v>
                </c:pt>
                <c:pt idx="1665">
                  <c:v>28.3</c:v>
                </c:pt>
                <c:pt idx="1666">
                  <c:v>28.3</c:v>
                </c:pt>
                <c:pt idx="1667">
                  <c:v>28.3</c:v>
                </c:pt>
                <c:pt idx="1668">
                  <c:v>28.3</c:v>
                </c:pt>
                <c:pt idx="1669">
                  <c:v>28.3</c:v>
                </c:pt>
                <c:pt idx="1670">
                  <c:v>28.3</c:v>
                </c:pt>
                <c:pt idx="1671">
                  <c:v>28.3</c:v>
                </c:pt>
                <c:pt idx="1672">
                  <c:v>28.3</c:v>
                </c:pt>
                <c:pt idx="1673">
                  <c:v>28.3</c:v>
                </c:pt>
                <c:pt idx="1674">
                  <c:v>28.3</c:v>
                </c:pt>
                <c:pt idx="1675">
                  <c:v>28.3</c:v>
                </c:pt>
                <c:pt idx="1676">
                  <c:v>28.3</c:v>
                </c:pt>
                <c:pt idx="1677">
                  <c:v>28.3</c:v>
                </c:pt>
                <c:pt idx="1678">
                  <c:v>28.3</c:v>
                </c:pt>
                <c:pt idx="1679">
                  <c:v>28.3</c:v>
                </c:pt>
                <c:pt idx="1680">
                  <c:v>28.3</c:v>
                </c:pt>
                <c:pt idx="1681">
                  <c:v>28.3</c:v>
                </c:pt>
                <c:pt idx="1682">
                  <c:v>28.3</c:v>
                </c:pt>
                <c:pt idx="1683">
                  <c:v>28.3</c:v>
                </c:pt>
                <c:pt idx="1684">
                  <c:v>28.3</c:v>
                </c:pt>
                <c:pt idx="1685">
                  <c:v>28.3</c:v>
                </c:pt>
                <c:pt idx="1686">
                  <c:v>28.3</c:v>
                </c:pt>
                <c:pt idx="1687">
                  <c:v>28.3</c:v>
                </c:pt>
                <c:pt idx="1688">
                  <c:v>28.3</c:v>
                </c:pt>
                <c:pt idx="1689">
                  <c:v>28.3</c:v>
                </c:pt>
                <c:pt idx="1690">
                  <c:v>28.3</c:v>
                </c:pt>
                <c:pt idx="1691">
                  <c:v>28.3</c:v>
                </c:pt>
                <c:pt idx="1692">
                  <c:v>28.3</c:v>
                </c:pt>
                <c:pt idx="1693">
                  <c:v>28.3</c:v>
                </c:pt>
                <c:pt idx="1694">
                  <c:v>28.3</c:v>
                </c:pt>
                <c:pt idx="1695">
                  <c:v>28.3</c:v>
                </c:pt>
                <c:pt idx="1696">
                  <c:v>28.3</c:v>
                </c:pt>
                <c:pt idx="1697">
                  <c:v>28.3</c:v>
                </c:pt>
                <c:pt idx="1698">
                  <c:v>28.3</c:v>
                </c:pt>
                <c:pt idx="1699">
                  <c:v>28.3</c:v>
                </c:pt>
                <c:pt idx="1700">
                  <c:v>28.3</c:v>
                </c:pt>
                <c:pt idx="1701">
                  <c:v>28.3</c:v>
                </c:pt>
                <c:pt idx="1702">
                  <c:v>28.3</c:v>
                </c:pt>
                <c:pt idx="1703">
                  <c:v>28.3</c:v>
                </c:pt>
                <c:pt idx="1704">
                  <c:v>28.3</c:v>
                </c:pt>
                <c:pt idx="1705">
                  <c:v>28.3</c:v>
                </c:pt>
                <c:pt idx="1706">
                  <c:v>28.3</c:v>
                </c:pt>
                <c:pt idx="1707">
                  <c:v>28.3</c:v>
                </c:pt>
                <c:pt idx="1708">
                  <c:v>28.3</c:v>
                </c:pt>
                <c:pt idx="1709">
                  <c:v>28.3</c:v>
                </c:pt>
                <c:pt idx="1710">
                  <c:v>28.3</c:v>
                </c:pt>
                <c:pt idx="1711">
                  <c:v>28.3</c:v>
                </c:pt>
                <c:pt idx="1712">
                  <c:v>28.3</c:v>
                </c:pt>
                <c:pt idx="1713">
                  <c:v>28.3</c:v>
                </c:pt>
                <c:pt idx="1714">
                  <c:v>28.3</c:v>
                </c:pt>
                <c:pt idx="1715">
                  <c:v>28.3</c:v>
                </c:pt>
                <c:pt idx="1716">
                  <c:v>28.3</c:v>
                </c:pt>
                <c:pt idx="1717">
                  <c:v>28.3</c:v>
                </c:pt>
                <c:pt idx="1718">
                  <c:v>28.3</c:v>
                </c:pt>
                <c:pt idx="1719">
                  <c:v>28.3</c:v>
                </c:pt>
                <c:pt idx="1720">
                  <c:v>28.3</c:v>
                </c:pt>
                <c:pt idx="1721">
                  <c:v>28.3</c:v>
                </c:pt>
                <c:pt idx="1722">
                  <c:v>28.3</c:v>
                </c:pt>
                <c:pt idx="1723">
                  <c:v>28.3</c:v>
                </c:pt>
                <c:pt idx="1724">
                  <c:v>28.3</c:v>
                </c:pt>
                <c:pt idx="1725">
                  <c:v>28.3</c:v>
                </c:pt>
                <c:pt idx="1726">
                  <c:v>28.3</c:v>
                </c:pt>
                <c:pt idx="1727">
                  <c:v>28.3</c:v>
                </c:pt>
                <c:pt idx="1728">
                  <c:v>28.3</c:v>
                </c:pt>
                <c:pt idx="1729">
                  <c:v>28.3</c:v>
                </c:pt>
                <c:pt idx="1730">
                  <c:v>28.3</c:v>
                </c:pt>
                <c:pt idx="1731">
                  <c:v>28.3</c:v>
                </c:pt>
                <c:pt idx="1732">
                  <c:v>28.3</c:v>
                </c:pt>
                <c:pt idx="1733">
                  <c:v>28.3</c:v>
                </c:pt>
                <c:pt idx="1734">
                  <c:v>28.3</c:v>
                </c:pt>
                <c:pt idx="1735">
                  <c:v>28.3</c:v>
                </c:pt>
                <c:pt idx="1736">
                  <c:v>28.3</c:v>
                </c:pt>
                <c:pt idx="1737">
                  <c:v>28.3</c:v>
                </c:pt>
                <c:pt idx="1738">
                  <c:v>28.3</c:v>
                </c:pt>
                <c:pt idx="1739">
                  <c:v>28.3</c:v>
                </c:pt>
                <c:pt idx="1740">
                  <c:v>28.3</c:v>
                </c:pt>
                <c:pt idx="1741">
                  <c:v>28.3</c:v>
                </c:pt>
                <c:pt idx="1742">
                  <c:v>28.3</c:v>
                </c:pt>
                <c:pt idx="1743">
                  <c:v>28.3</c:v>
                </c:pt>
                <c:pt idx="1744">
                  <c:v>28.3</c:v>
                </c:pt>
                <c:pt idx="1745">
                  <c:v>28.3</c:v>
                </c:pt>
                <c:pt idx="1746">
                  <c:v>28.3</c:v>
                </c:pt>
                <c:pt idx="1747">
                  <c:v>28.3</c:v>
                </c:pt>
                <c:pt idx="1748">
                  <c:v>28.3</c:v>
                </c:pt>
                <c:pt idx="1749">
                  <c:v>28.3</c:v>
                </c:pt>
                <c:pt idx="1750">
                  <c:v>28.3</c:v>
                </c:pt>
                <c:pt idx="1751">
                  <c:v>28.3</c:v>
                </c:pt>
                <c:pt idx="1752">
                  <c:v>28.3</c:v>
                </c:pt>
                <c:pt idx="1753">
                  <c:v>28.3</c:v>
                </c:pt>
                <c:pt idx="1754">
                  <c:v>28.2</c:v>
                </c:pt>
                <c:pt idx="1755">
                  <c:v>28.3</c:v>
                </c:pt>
                <c:pt idx="1756">
                  <c:v>28.2</c:v>
                </c:pt>
                <c:pt idx="1757">
                  <c:v>28.2</c:v>
                </c:pt>
                <c:pt idx="1758">
                  <c:v>28.2</c:v>
                </c:pt>
                <c:pt idx="1759">
                  <c:v>28.2</c:v>
                </c:pt>
                <c:pt idx="1760">
                  <c:v>28.2</c:v>
                </c:pt>
                <c:pt idx="1761">
                  <c:v>28.2</c:v>
                </c:pt>
                <c:pt idx="1762">
                  <c:v>28.2</c:v>
                </c:pt>
                <c:pt idx="1763">
                  <c:v>28.2</c:v>
                </c:pt>
                <c:pt idx="1764">
                  <c:v>28.2</c:v>
                </c:pt>
                <c:pt idx="1765">
                  <c:v>28.2</c:v>
                </c:pt>
                <c:pt idx="1766">
                  <c:v>28.2</c:v>
                </c:pt>
                <c:pt idx="1767">
                  <c:v>28.2</c:v>
                </c:pt>
                <c:pt idx="1768">
                  <c:v>28.2</c:v>
                </c:pt>
                <c:pt idx="1769">
                  <c:v>28.2</c:v>
                </c:pt>
                <c:pt idx="1770">
                  <c:v>28.2</c:v>
                </c:pt>
                <c:pt idx="1771">
                  <c:v>28.2</c:v>
                </c:pt>
                <c:pt idx="1772">
                  <c:v>28.2</c:v>
                </c:pt>
                <c:pt idx="1773">
                  <c:v>28.2</c:v>
                </c:pt>
                <c:pt idx="1774">
                  <c:v>28.2</c:v>
                </c:pt>
                <c:pt idx="1775">
                  <c:v>28.2</c:v>
                </c:pt>
                <c:pt idx="1776">
                  <c:v>28.2</c:v>
                </c:pt>
                <c:pt idx="1777">
                  <c:v>28.1</c:v>
                </c:pt>
                <c:pt idx="1778">
                  <c:v>28.1</c:v>
                </c:pt>
                <c:pt idx="1779">
                  <c:v>28.1</c:v>
                </c:pt>
                <c:pt idx="1780">
                  <c:v>28.1</c:v>
                </c:pt>
                <c:pt idx="1781">
                  <c:v>28.1</c:v>
                </c:pt>
                <c:pt idx="1782">
                  <c:v>28.1</c:v>
                </c:pt>
                <c:pt idx="1783">
                  <c:v>28.1</c:v>
                </c:pt>
                <c:pt idx="1784">
                  <c:v>28.1</c:v>
                </c:pt>
                <c:pt idx="1785">
                  <c:v>28.1</c:v>
                </c:pt>
                <c:pt idx="1786">
                  <c:v>28.1</c:v>
                </c:pt>
                <c:pt idx="1787">
                  <c:v>28.1</c:v>
                </c:pt>
                <c:pt idx="1788">
                  <c:v>28.1</c:v>
                </c:pt>
                <c:pt idx="1789">
                  <c:v>28.1</c:v>
                </c:pt>
                <c:pt idx="1790">
                  <c:v>28.1</c:v>
                </c:pt>
                <c:pt idx="1791">
                  <c:v>28.1</c:v>
                </c:pt>
                <c:pt idx="1792">
                  <c:v>28.1</c:v>
                </c:pt>
                <c:pt idx="1793">
                  <c:v>28.1</c:v>
                </c:pt>
                <c:pt idx="1794">
                  <c:v>28.1</c:v>
                </c:pt>
                <c:pt idx="1795">
                  <c:v>28.1</c:v>
                </c:pt>
                <c:pt idx="1796">
                  <c:v>28.1</c:v>
                </c:pt>
                <c:pt idx="1797">
                  <c:v>28.1</c:v>
                </c:pt>
                <c:pt idx="1798">
                  <c:v>28.1</c:v>
                </c:pt>
                <c:pt idx="1799">
                  <c:v>28.1</c:v>
                </c:pt>
                <c:pt idx="1800">
                  <c:v>28.1</c:v>
                </c:pt>
                <c:pt idx="1801">
                  <c:v>28.1</c:v>
                </c:pt>
                <c:pt idx="1802">
                  <c:v>28.1</c:v>
                </c:pt>
                <c:pt idx="1803">
                  <c:v>28.1</c:v>
                </c:pt>
                <c:pt idx="1804">
                  <c:v>28.1</c:v>
                </c:pt>
                <c:pt idx="1805">
                  <c:v>28.1</c:v>
                </c:pt>
                <c:pt idx="1806">
                  <c:v>28.1</c:v>
                </c:pt>
                <c:pt idx="1807">
                  <c:v>28.1</c:v>
                </c:pt>
                <c:pt idx="1808">
                  <c:v>28.1</c:v>
                </c:pt>
                <c:pt idx="1809">
                  <c:v>28.1</c:v>
                </c:pt>
                <c:pt idx="1810">
                  <c:v>28.1</c:v>
                </c:pt>
                <c:pt idx="1811">
                  <c:v>28.1</c:v>
                </c:pt>
                <c:pt idx="1812">
                  <c:v>28.1</c:v>
                </c:pt>
                <c:pt idx="1813">
                  <c:v>28.1</c:v>
                </c:pt>
                <c:pt idx="1814">
                  <c:v>28.1</c:v>
                </c:pt>
                <c:pt idx="1815">
                  <c:v>28.1</c:v>
                </c:pt>
                <c:pt idx="1816">
                  <c:v>28.1</c:v>
                </c:pt>
                <c:pt idx="1817">
                  <c:v>28</c:v>
                </c:pt>
                <c:pt idx="1818">
                  <c:v>28.1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28</c:v>
                </c:pt>
                <c:pt idx="1825">
                  <c:v>28</c:v>
                </c:pt>
                <c:pt idx="1826">
                  <c:v>28</c:v>
                </c:pt>
                <c:pt idx="1827">
                  <c:v>28</c:v>
                </c:pt>
                <c:pt idx="1828">
                  <c:v>28</c:v>
                </c:pt>
                <c:pt idx="1829">
                  <c:v>28</c:v>
                </c:pt>
                <c:pt idx="1830">
                  <c:v>28</c:v>
                </c:pt>
                <c:pt idx="1831">
                  <c:v>28</c:v>
                </c:pt>
                <c:pt idx="1832">
                  <c:v>28</c:v>
                </c:pt>
                <c:pt idx="1833">
                  <c:v>28</c:v>
                </c:pt>
                <c:pt idx="1834">
                  <c:v>28</c:v>
                </c:pt>
                <c:pt idx="1835">
                  <c:v>28</c:v>
                </c:pt>
                <c:pt idx="1836">
                  <c:v>28</c:v>
                </c:pt>
                <c:pt idx="1837">
                  <c:v>28</c:v>
                </c:pt>
                <c:pt idx="1838">
                  <c:v>28</c:v>
                </c:pt>
                <c:pt idx="1839">
                  <c:v>28</c:v>
                </c:pt>
                <c:pt idx="1840">
                  <c:v>28</c:v>
                </c:pt>
                <c:pt idx="1841">
                  <c:v>28</c:v>
                </c:pt>
                <c:pt idx="1842">
                  <c:v>28</c:v>
                </c:pt>
                <c:pt idx="1843">
                  <c:v>28</c:v>
                </c:pt>
                <c:pt idx="1844">
                  <c:v>28</c:v>
                </c:pt>
                <c:pt idx="1845">
                  <c:v>28</c:v>
                </c:pt>
                <c:pt idx="1846">
                  <c:v>28</c:v>
                </c:pt>
                <c:pt idx="1847">
                  <c:v>28</c:v>
                </c:pt>
                <c:pt idx="1848">
                  <c:v>28</c:v>
                </c:pt>
                <c:pt idx="1849">
                  <c:v>28</c:v>
                </c:pt>
                <c:pt idx="1850">
                  <c:v>28</c:v>
                </c:pt>
                <c:pt idx="1851">
                  <c:v>28</c:v>
                </c:pt>
                <c:pt idx="1852">
                  <c:v>28</c:v>
                </c:pt>
                <c:pt idx="1853">
                  <c:v>28</c:v>
                </c:pt>
                <c:pt idx="1854">
                  <c:v>28</c:v>
                </c:pt>
                <c:pt idx="1855">
                  <c:v>28</c:v>
                </c:pt>
                <c:pt idx="1856">
                  <c:v>28</c:v>
                </c:pt>
                <c:pt idx="1857">
                  <c:v>28</c:v>
                </c:pt>
                <c:pt idx="1858">
                  <c:v>28</c:v>
                </c:pt>
                <c:pt idx="1859">
                  <c:v>28</c:v>
                </c:pt>
                <c:pt idx="1860">
                  <c:v>28</c:v>
                </c:pt>
                <c:pt idx="1861">
                  <c:v>28</c:v>
                </c:pt>
                <c:pt idx="1862">
                  <c:v>28</c:v>
                </c:pt>
                <c:pt idx="1863">
                  <c:v>28</c:v>
                </c:pt>
                <c:pt idx="1864">
                  <c:v>28</c:v>
                </c:pt>
                <c:pt idx="1865">
                  <c:v>28</c:v>
                </c:pt>
                <c:pt idx="1866">
                  <c:v>28</c:v>
                </c:pt>
                <c:pt idx="1867">
                  <c:v>28</c:v>
                </c:pt>
                <c:pt idx="1868">
                  <c:v>28</c:v>
                </c:pt>
                <c:pt idx="1869">
                  <c:v>28</c:v>
                </c:pt>
                <c:pt idx="1870">
                  <c:v>28</c:v>
                </c:pt>
                <c:pt idx="1871">
                  <c:v>28</c:v>
                </c:pt>
                <c:pt idx="1872">
                  <c:v>28</c:v>
                </c:pt>
                <c:pt idx="1873">
                  <c:v>28</c:v>
                </c:pt>
                <c:pt idx="1874">
                  <c:v>28</c:v>
                </c:pt>
                <c:pt idx="1875">
                  <c:v>28</c:v>
                </c:pt>
                <c:pt idx="1876">
                  <c:v>28</c:v>
                </c:pt>
                <c:pt idx="1877">
                  <c:v>28</c:v>
                </c:pt>
                <c:pt idx="1878">
                  <c:v>28</c:v>
                </c:pt>
                <c:pt idx="1879">
                  <c:v>28</c:v>
                </c:pt>
                <c:pt idx="1880">
                  <c:v>28</c:v>
                </c:pt>
                <c:pt idx="1881">
                  <c:v>28</c:v>
                </c:pt>
                <c:pt idx="1882">
                  <c:v>28</c:v>
                </c:pt>
                <c:pt idx="1883">
                  <c:v>28</c:v>
                </c:pt>
                <c:pt idx="1884">
                  <c:v>28</c:v>
                </c:pt>
                <c:pt idx="1885">
                  <c:v>28</c:v>
                </c:pt>
                <c:pt idx="1886">
                  <c:v>28</c:v>
                </c:pt>
                <c:pt idx="1887">
                  <c:v>28</c:v>
                </c:pt>
                <c:pt idx="1888">
                  <c:v>28</c:v>
                </c:pt>
                <c:pt idx="1889">
                  <c:v>28</c:v>
                </c:pt>
                <c:pt idx="1890">
                  <c:v>28</c:v>
                </c:pt>
                <c:pt idx="1891">
                  <c:v>28</c:v>
                </c:pt>
                <c:pt idx="1892">
                  <c:v>28</c:v>
                </c:pt>
                <c:pt idx="1893">
                  <c:v>28</c:v>
                </c:pt>
                <c:pt idx="1894">
                  <c:v>28</c:v>
                </c:pt>
                <c:pt idx="1895">
                  <c:v>28</c:v>
                </c:pt>
                <c:pt idx="1896">
                  <c:v>28</c:v>
                </c:pt>
                <c:pt idx="1897">
                  <c:v>28</c:v>
                </c:pt>
                <c:pt idx="1898">
                  <c:v>28</c:v>
                </c:pt>
                <c:pt idx="1899">
                  <c:v>28</c:v>
                </c:pt>
                <c:pt idx="1900">
                  <c:v>28</c:v>
                </c:pt>
                <c:pt idx="1901">
                  <c:v>28</c:v>
                </c:pt>
                <c:pt idx="1902">
                  <c:v>28</c:v>
                </c:pt>
                <c:pt idx="1903">
                  <c:v>28</c:v>
                </c:pt>
                <c:pt idx="1904">
                  <c:v>28</c:v>
                </c:pt>
                <c:pt idx="1905">
                  <c:v>28</c:v>
                </c:pt>
                <c:pt idx="1906">
                  <c:v>28</c:v>
                </c:pt>
                <c:pt idx="1907">
                  <c:v>28</c:v>
                </c:pt>
                <c:pt idx="1908">
                  <c:v>28</c:v>
                </c:pt>
                <c:pt idx="1909">
                  <c:v>28</c:v>
                </c:pt>
                <c:pt idx="1910">
                  <c:v>28</c:v>
                </c:pt>
                <c:pt idx="1911">
                  <c:v>28</c:v>
                </c:pt>
                <c:pt idx="1912">
                  <c:v>28</c:v>
                </c:pt>
                <c:pt idx="1913">
                  <c:v>28</c:v>
                </c:pt>
                <c:pt idx="1914">
                  <c:v>28</c:v>
                </c:pt>
                <c:pt idx="1915">
                  <c:v>28</c:v>
                </c:pt>
                <c:pt idx="1916">
                  <c:v>28</c:v>
                </c:pt>
                <c:pt idx="1917">
                  <c:v>28</c:v>
                </c:pt>
                <c:pt idx="1918">
                  <c:v>28</c:v>
                </c:pt>
                <c:pt idx="1919">
                  <c:v>28</c:v>
                </c:pt>
                <c:pt idx="1920">
                  <c:v>28</c:v>
                </c:pt>
                <c:pt idx="1921">
                  <c:v>27.9</c:v>
                </c:pt>
                <c:pt idx="1922">
                  <c:v>28</c:v>
                </c:pt>
                <c:pt idx="1923">
                  <c:v>28</c:v>
                </c:pt>
                <c:pt idx="1924">
                  <c:v>28</c:v>
                </c:pt>
                <c:pt idx="1925">
                  <c:v>28</c:v>
                </c:pt>
                <c:pt idx="1926">
                  <c:v>28</c:v>
                </c:pt>
                <c:pt idx="1927">
                  <c:v>28</c:v>
                </c:pt>
                <c:pt idx="1928">
                  <c:v>28</c:v>
                </c:pt>
                <c:pt idx="1929">
                  <c:v>28</c:v>
                </c:pt>
                <c:pt idx="1930">
                  <c:v>28</c:v>
                </c:pt>
                <c:pt idx="1931">
                  <c:v>28</c:v>
                </c:pt>
                <c:pt idx="1932">
                  <c:v>28</c:v>
                </c:pt>
                <c:pt idx="1933">
                  <c:v>28</c:v>
                </c:pt>
                <c:pt idx="1934">
                  <c:v>28</c:v>
                </c:pt>
                <c:pt idx="1935">
                  <c:v>28</c:v>
                </c:pt>
                <c:pt idx="1936">
                  <c:v>28</c:v>
                </c:pt>
                <c:pt idx="1937">
                  <c:v>28</c:v>
                </c:pt>
                <c:pt idx="1938">
                  <c:v>28</c:v>
                </c:pt>
                <c:pt idx="1939">
                  <c:v>28</c:v>
                </c:pt>
                <c:pt idx="1940">
                  <c:v>27.9</c:v>
                </c:pt>
                <c:pt idx="1941">
                  <c:v>27.9</c:v>
                </c:pt>
                <c:pt idx="1942">
                  <c:v>27.9</c:v>
                </c:pt>
                <c:pt idx="1943">
                  <c:v>27.9</c:v>
                </c:pt>
                <c:pt idx="1944">
                  <c:v>28</c:v>
                </c:pt>
                <c:pt idx="1945">
                  <c:v>28</c:v>
                </c:pt>
                <c:pt idx="1946">
                  <c:v>28</c:v>
                </c:pt>
                <c:pt idx="1947">
                  <c:v>28</c:v>
                </c:pt>
                <c:pt idx="1948">
                  <c:v>28</c:v>
                </c:pt>
                <c:pt idx="1949">
                  <c:v>28</c:v>
                </c:pt>
                <c:pt idx="1950">
                  <c:v>28</c:v>
                </c:pt>
                <c:pt idx="1951">
                  <c:v>28</c:v>
                </c:pt>
                <c:pt idx="1952">
                  <c:v>28.1</c:v>
                </c:pt>
                <c:pt idx="1953">
                  <c:v>28.1</c:v>
                </c:pt>
                <c:pt idx="1954">
                  <c:v>28.1</c:v>
                </c:pt>
                <c:pt idx="1955">
                  <c:v>28.1</c:v>
                </c:pt>
                <c:pt idx="1956">
                  <c:v>28.1</c:v>
                </c:pt>
                <c:pt idx="1957">
                  <c:v>28.1</c:v>
                </c:pt>
                <c:pt idx="1958">
                  <c:v>28.1</c:v>
                </c:pt>
                <c:pt idx="1959">
                  <c:v>28.1</c:v>
                </c:pt>
                <c:pt idx="1960">
                  <c:v>28.1</c:v>
                </c:pt>
                <c:pt idx="1961">
                  <c:v>28.1</c:v>
                </c:pt>
                <c:pt idx="1962">
                  <c:v>28.1</c:v>
                </c:pt>
                <c:pt idx="1963">
                  <c:v>28.1</c:v>
                </c:pt>
                <c:pt idx="1964">
                  <c:v>28.1</c:v>
                </c:pt>
                <c:pt idx="1965">
                  <c:v>28.1</c:v>
                </c:pt>
                <c:pt idx="1966">
                  <c:v>28.1</c:v>
                </c:pt>
                <c:pt idx="1967">
                  <c:v>28.1</c:v>
                </c:pt>
                <c:pt idx="1968">
                  <c:v>28.1</c:v>
                </c:pt>
                <c:pt idx="1969">
                  <c:v>28.1</c:v>
                </c:pt>
                <c:pt idx="1970">
                  <c:v>28.1</c:v>
                </c:pt>
                <c:pt idx="1971">
                  <c:v>28.1</c:v>
                </c:pt>
                <c:pt idx="1972">
                  <c:v>28.1</c:v>
                </c:pt>
                <c:pt idx="1973">
                  <c:v>28.1</c:v>
                </c:pt>
                <c:pt idx="1974">
                  <c:v>28.1</c:v>
                </c:pt>
                <c:pt idx="1975">
                  <c:v>28.1</c:v>
                </c:pt>
                <c:pt idx="1976">
                  <c:v>28.1</c:v>
                </c:pt>
                <c:pt idx="1977">
                  <c:v>28.1</c:v>
                </c:pt>
                <c:pt idx="1978">
                  <c:v>28.1</c:v>
                </c:pt>
                <c:pt idx="1979">
                  <c:v>28.1</c:v>
                </c:pt>
                <c:pt idx="1980">
                  <c:v>28.1</c:v>
                </c:pt>
                <c:pt idx="1981">
                  <c:v>28.1</c:v>
                </c:pt>
                <c:pt idx="1982">
                  <c:v>28.1</c:v>
                </c:pt>
                <c:pt idx="1983">
                  <c:v>28.1</c:v>
                </c:pt>
                <c:pt idx="1984">
                  <c:v>28.1</c:v>
                </c:pt>
                <c:pt idx="1985">
                  <c:v>28.1</c:v>
                </c:pt>
                <c:pt idx="1986">
                  <c:v>28.1</c:v>
                </c:pt>
                <c:pt idx="1987">
                  <c:v>28.1</c:v>
                </c:pt>
                <c:pt idx="1988">
                  <c:v>28.1</c:v>
                </c:pt>
                <c:pt idx="1989">
                  <c:v>28.1</c:v>
                </c:pt>
                <c:pt idx="1990">
                  <c:v>28.1</c:v>
                </c:pt>
                <c:pt idx="1991">
                  <c:v>28.1</c:v>
                </c:pt>
                <c:pt idx="1992">
                  <c:v>28.1</c:v>
                </c:pt>
                <c:pt idx="1993">
                  <c:v>28.1</c:v>
                </c:pt>
                <c:pt idx="1994">
                  <c:v>28.1</c:v>
                </c:pt>
                <c:pt idx="1995">
                  <c:v>28</c:v>
                </c:pt>
                <c:pt idx="1996">
                  <c:v>28</c:v>
                </c:pt>
                <c:pt idx="1997">
                  <c:v>28</c:v>
                </c:pt>
                <c:pt idx="1998">
                  <c:v>28.1</c:v>
                </c:pt>
                <c:pt idx="1999">
                  <c:v>28.1</c:v>
                </c:pt>
                <c:pt idx="2000">
                  <c:v>28.1</c:v>
                </c:pt>
                <c:pt idx="2001">
                  <c:v>28</c:v>
                </c:pt>
                <c:pt idx="2002">
                  <c:v>28.1</c:v>
                </c:pt>
                <c:pt idx="2003">
                  <c:v>28</c:v>
                </c:pt>
                <c:pt idx="2004">
                  <c:v>28</c:v>
                </c:pt>
                <c:pt idx="2005">
                  <c:v>28</c:v>
                </c:pt>
                <c:pt idx="2006">
                  <c:v>28</c:v>
                </c:pt>
                <c:pt idx="2007">
                  <c:v>28</c:v>
                </c:pt>
                <c:pt idx="2008">
                  <c:v>28</c:v>
                </c:pt>
                <c:pt idx="2009">
                  <c:v>28</c:v>
                </c:pt>
                <c:pt idx="2010">
                  <c:v>28</c:v>
                </c:pt>
                <c:pt idx="2011">
                  <c:v>28.1</c:v>
                </c:pt>
                <c:pt idx="2012">
                  <c:v>28.1</c:v>
                </c:pt>
                <c:pt idx="2013">
                  <c:v>28.1</c:v>
                </c:pt>
                <c:pt idx="2014">
                  <c:v>28.1</c:v>
                </c:pt>
                <c:pt idx="2015">
                  <c:v>28.1</c:v>
                </c:pt>
                <c:pt idx="2016">
                  <c:v>28</c:v>
                </c:pt>
                <c:pt idx="2017">
                  <c:v>28</c:v>
                </c:pt>
                <c:pt idx="2018">
                  <c:v>28</c:v>
                </c:pt>
                <c:pt idx="2019">
                  <c:v>28.1</c:v>
                </c:pt>
                <c:pt idx="2020">
                  <c:v>28</c:v>
                </c:pt>
                <c:pt idx="2021">
                  <c:v>28</c:v>
                </c:pt>
                <c:pt idx="2022">
                  <c:v>28</c:v>
                </c:pt>
                <c:pt idx="2023">
                  <c:v>28</c:v>
                </c:pt>
                <c:pt idx="2024">
                  <c:v>28</c:v>
                </c:pt>
                <c:pt idx="2025">
                  <c:v>28</c:v>
                </c:pt>
                <c:pt idx="2026">
                  <c:v>28</c:v>
                </c:pt>
                <c:pt idx="2027">
                  <c:v>28</c:v>
                </c:pt>
                <c:pt idx="2028">
                  <c:v>28</c:v>
                </c:pt>
                <c:pt idx="2029">
                  <c:v>28</c:v>
                </c:pt>
                <c:pt idx="2030">
                  <c:v>28</c:v>
                </c:pt>
                <c:pt idx="2031">
                  <c:v>28</c:v>
                </c:pt>
                <c:pt idx="2032">
                  <c:v>28</c:v>
                </c:pt>
                <c:pt idx="2033">
                  <c:v>28</c:v>
                </c:pt>
                <c:pt idx="2034">
                  <c:v>28.1</c:v>
                </c:pt>
                <c:pt idx="2035">
                  <c:v>28.1</c:v>
                </c:pt>
                <c:pt idx="2036">
                  <c:v>28.1</c:v>
                </c:pt>
                <c:pt idx="2037">
                  <c:v>28.1</c:v>
                </c:pt>
                <c:pt idx="2038">
                  <c:v>28</c:v>
                </c:pt>
                <c:pt idx="2039">
                  <c:v>28</c:v>
                </c:pt>
                <c:pt idx="2040">
                  <c:v>28</c:v>
                </c:pt>
                <c:pt idx="2041">
                  <c:v>28.1</c:v>
                </c:pt>
                <c:pt idx="2042">
                  <c:v>28.1</c:v>
                </c:pt>
                <c:pt idx="2043">
                  <c:v>28.1</c:v>
                </c:pt>
                <c:pt idx="2044">
                  <c:v>28.1</c:v>
                </c:pt>
                <c:pt idx="2045">
                  <c:v>28.1</c:v>
                </c:pt>
                <c:pt idx="2046">
                  <c:v>28.1</c:v>
                </c:pt>
                <c:pt idx="2047">
                  <c:v>28.2</c:v>
                </c:pt>
                <c:pt idx="2048">
                  <c:v>28.2</c:v>
                </c:pt>
                <c:pt idx="2049">
                  <c:v>28.2</c:v>
                </c:pt>
                <c:pt idx="2050">
                  <c:v>28.2</c:v>
                </c:pt>
                <c:pt idx="2051">
                  <c:v>28.2</c:v>
                </c:pt>
                <c:pt idx="2052">
                  <c:v>28.2</c:v>
                </c:pt>
                <c:pt idx="2053">
                  <c:v>28.2</c:v>
                </c:pt>
                <c:pt idx="2054">
                  <c:v>28.2</c:v>
                </c:pt>
                <c:pt idx="2055">
                  <c:v>28.2</c:v>
                </c:pt>
                <c:pt idx="2056">
                  <c:v>28.2</c:v>
                </c:pt>
                <c:pt idx="2057">
                  <c:v>28.2</c:v>
                </c:pt>
                <c:pt idx="2058">
                  <c:v>28.1</c:v>
                </c:pt>
                <c:pt idx="2059">
                  <c:v>28.2</c:v>
                </c:pt>
                <c:pt idx="2060">
                  <c:v>28.2</c:v>
                </c:pt>
                <c:pt idx="2061">
                  <c:v>28.1</c:v>
                </c:pt>
                <c:pt idx="2062">
                  <c:v>28.1</c:v>
                </c:pt>
                <c:pt idx="2063">
                  <c:v>28.1</c:v>
                </c:pt>
                <c:pt idx="2064">
                  <c:v>28.1</c:v>
                </c:pt>
                <c:pt idx="2065">
                  <c:v>28</c:v>
                </c:pt>
                <c:pt idx="2066">
                  <c:v>28</c:v>
                </c:pt>
                <c:pt idx="2067">
                  <c:v>28</c:v>
                </c:pt>
                <c:pt idx="2068">
                  <c:v>28</c:v>
                </c:pt>
                <c:pt idx="2069">
                  <c:v>28</c:v>
                </c:pt>
                <c:pt idx="2070">
                  <c:v>28.1</c:v>
                </c:pt>
                <c:pt idx="2071">
                  <c:v>28.1</c:v>
                </c:pt>
                <c:pt idx="2072">
                  <c:v>28.1</c:v>
                </c:pt>
                <c:pt idx="2073">
                  <c:v>28.1</c:v>
                </c:pt>
                <c:pt idx="2074">
                  <c:v>28.1</c:v>
                </c:pt>
                <c:pt idx="2075">
                  <c:v>28.1</c:v>
                </c:pt>
                <c:pt idx="2076">
                  <c:v>28.1</c:v>
                </c:pt>
                <c:pt idx="2077">
                  <c:v>28.1</c:v>
                </c:pt>
                <c:pt idx="2078">
                  <c:v>28.1</c:v>
                </c:pt>
                <c:pt idx="2079">
                  <c:v>28.1</c:v>
                </c:pt>
                <c:pt idx="2080">
                  <c:v>28.1</c:v>
                </c:pt>
                <c:pt idx="2081">
                  <c:v>28</c:v>
                </c:pt>
                <c:pt idx="2082">
                  <c:v>28</c:v>
                </c:pt>
                <c:pt idx="2083">
                  <c:v>28</c:v>
                </c:pt>
                <c:pt idx="2084">
                  <c:v>28</c:v>
                </c:pt>
                <c:pt idx="2085">
                  <c:v>28</c:v>
                </c:pt>
                <c:pt idx="2086">
                  <c:v>28</c:v>
                </c:pt>
                <c:pt idx="2087">
                  <c:v>28</c:v>
                </c:pt>
                <c:pt idx="2088">
                  <c:v>28</c:v>
                </c:pt>
                <c:pt idx="2089">
                  <c:v>28</c:v>
                </c:pt>
                <c:pt idx="2090">
                  <c:v>28</c:v>
                </c:pt>
                <c:pt idx="2091">
                  <c:v>28</c:v>
                </c:pt>
                <c:pt idx="2092">
                  <c:v>28</c:v>
                </c:pt>
                <c:pt idx="2093">
                  <c:v>27.9</c:v>
                </c:pt>
                <c:pt idx="2094">
                  <c:v>28</c:v>
                </c:pt>
                <c:pt idx="2095">
                  <c:v>27.9</c:v>
                </c:pt>
                <c:pt idx="2096">
                  <c:v>27.9</c:v>
                </c:pt>
                <c:pt idx="2097">
                  <c:v>27.9</c:v>
                </c:pt>
                <c:pt idx="2098">
                  <c:v>27.9</c:v>
                </c:pt>
                <c:pt idx="2099">
                  <c:v>27.9</c:v>
                </c:pt>
                <c:pt idx="2100">
                  <c:v>27.9</c:v>
                </c:pt>
                <c:pt idx="2101">
                  <c:v>27.9</c:v>
                </c:pt>
                <c:pt idx="2102">
                  <c:v>27.9</c:v>
                </c:pt>
                <c:pt idx="2103">
                  <c:v>27.9</c:v>
                </c:pt>
                <c:pt idx="2104">
                  <c:v>27.9</c:v>
                </c:pt>
                <c:pt idx="2105">
                  <c:v>27.9</c:v>
                </c:pt>
                <c:pt idx="2106">
                  <c:v>27.9</c:v>
                </c:pt>
                <c:pt idx="2107">
                  <c:v>27.9</c:v>
                </c:pt>
                <c:pt idx="2108">
                  <c:v>27.9</c:v>
                </c:pt>
                <c:pt idx="2109">
                  <c:v>27.9</c:v>
                </c:pt>
                <c:pt idx="2110">
                  <c:v>27.9</c:v>
                </c:pt>
                <c:pt idx="2111">
                  <c:v>27.9</c:v>
                </c:pt>
                <c:pt idx="2112">
                  <c:v>27.9</c:v>
                </c:pt>
                <c:pt idx="2113">
                  <c:v>27.9</c:v>
                </c:pt>
                <c:pt idx="2114">
                  <c:v>27.9</c:v>
                </c:pt>
                <c:pt idx="2115">
                  <c:v>27.9</c:v>
                </c:pt>
                <c:pt idx="2116">
                  <c:v>27.9</c:v>
                </c:pt>
                <c:pt idx="2117">
                  <c:v>27.9</c:v>
                </c:pt>
                <c:pt idx="2118">
                  <c:v>27.9</c:v>
                </c:pt>
                <c:pt idx="2119">
                  <c:v>27.9</c:v>
                </c:pt>
                <c:pt idx="2120">
                  <c:v>27.9</c:v>
                </c:pt>
                <c:pt idx="2121">
                  <c:v>27.9</c:v>
                </c:pt>
                <c:pt idx="2122">
                  <c:v>27.9</c:v>
                </c:pt>
                <c:pt idx="2123">
                  <c:v>27.9</c:v>
                </c:pt>
                <c:pt idx="2124">
                  <c:v>27.9</c:v>
                </c:pt>
                <c:pt idx="2125">
                  <c:v>27.9</c:v>
                </c:pt>
                <c:pt idx="2126">
                  <c:v>27.9</c:v>
                </c:pt>
                <c:pt idx="2127">
                  <c:v>27.9</c:v>
                </c:pt>
                <c:pt idx="2128">
                  <c:v>27.9</c:v>
                </c:pt>
                <c:pt idx="2129">
                  <c:v>27.9</c:v>
                </c:pt>
                <c:pt idx="2130">
                  <c:v>27.9</c:v>
                </c:pt>
                <c:pt idx="2131">
                  <c:v>27.9</c:v>
                </c:pt>
                <c:pt idx="2132">
                  <c:v>27.9</c:v>
                </c:pt>
                <c:pt idx="2133">
                  <c:v>27.9</c:v>
                </c:pt>
                <c:pt idx="2134">
                  <c:v>27.9</c:v>
                </c:pt>
                <c:pt idx="2135">
                  <c:v>27.9</c:v>
                </c:pt>
                <c:pt idx="2136">
                  <c:v>27.9</c:v>
                </c:pt>
                <c:pt idx="2137">
                  <c:v>27.9</c:v>
                </c:pt>
                <c:pt idx="2138">
                  <c:v>27.9</c:v>
                </c:pt>
                <c:pt idx="2139">
                  <c:v>27.9</c:v>
                </c:pt>
                <c:pt idx="2140">
                  <c:v>27.9</c:v>
                </c:pt>
                <c:pt idx="2141">
                  <c:v>27.9</c:v>
                </c:pt>
                <c:pt idx="2142">
                  <c:v>27.9</c:v>
                </c:pt>
                <c:pt idx="2143">
                  <c:v>27.9</c:v>
                </c:pt>
                <c:pt idx="2144">
                  <c:v>27.9</c:v>
                </c:pt>
                <c:pt idx="2145">
                  <c:v>27.9</c:v>
                </c:pt>
                <c:pt idx="2146">
                  <c:v>27.9</c:v>
                </c:pt>
                <c:pt idx="2147">
                  <c:v>27.9</c:v>
                </c:pt>
                <c:pt idx="2148">
                  <c:v>27.9</c:v>
                </c:pt>
                <c:pt idx="2149">
                  <c:v>27.9</c:v>
                </c:pt>
                <c:pt idx="2150">
                  <c:v>27.9</c:v>
                </c:pt>
                <c:pt idx="2151">
                  <c:v>27.9</c:v>
                </c:pt>
                <c:pt idx="2152">
                  <c:v>27.9</c:v>
                </c:pt>
                <c:pt idx="2153">
                  <c:v>27.9</c:v>
                </c:pt>
                <c:pt idx="2154">
                  <c:v>27.9</c:v>
                </c:pt>
                <c:pt idx="2155">
                  <c:v>28</c:v>
                </c:pt>
                <c:pt idx="2156">
                  <c:v>28</c:v>
                </c:pt>
                <c:pt idx="2157">
                  <c:v>28</c:v>
                </c:pt>
                <c:pt idx="2158">
                  <c:v>28</c:v>
                </c:pt>
                <c:pt idx="2159">
                  <c:v>28</c:v>
                </c:pt>
                <c:pt idx="2160">
                  <c:v>28</c:v>
                </c:pt>
                <c:pt idx="2161">
                  <c:v>28</c:v>
                </c:pt>
                <c:pt idx="2162">
                  <c:v>28.1</c:v>
                </c:pt>
                <c:pt idx="2163">
                  <c:v>28.1</c:v>
                </c:pt>
                <c:pt idx="2164">
                  <c:v>28.1</c:v>
                </c:pt>
                <c:pt idx="2165">
                  <c:v>28.1</c:v>
                </c:pt>
                <c:pt idx="2166">
                  <c:v>28</c:v>
                </c:pt>
                <c:pt idx="2167">
                  <c:v>28</c:v>
                </c:pt>
                <c:pt idx="2168">
                  <c:v>28</c:v>
                </c:pt>
                <c:pt idx="2169">
                  <c:v>28</c:v>
                </c:pt>
                <c:pt idx="2170">
                  <c:v>28</c:v>
                </c:pt>
                <c:pt idx="2171">
                  <c:v>28</c:v>
                </c:pt>
                <c:pt idx="2172">
                  <c:v>28</c:v>
                </c:pt>
                <c:pt idx="2173">
                  <c:v>28</c:v>
                </c:pt>
                <c:pt idx="2174">
                  <c:v>28</c:v>
                </c:pt>
                <c:pt idx="2175">
                  <c:v>28</c:v>
                </c:pt>
                <c:pt idx="2176">
                  <c:v>28</c:v>
                </c:pt>
                <c:pt idx="2177">
                  <c:v>28</c:v>
                </c:pt>
                <c:pt idx="2178">
                  <c:v>28</c:v>
                </c:pt>
                <c:pt idx="2179">
                  <c:v>28</c:v>
                </c:pt>
                <c:pt idx="2180">
                  <c:v>28</c:v>
                </c:pt>
                <c:pt idx="2181">
                  <c:v>28</c:v>
                </c:pt>
                <c:pt idx="2182">
                  <c:v>28</c:v>
                </c:pt>
                <c:pt idx="2183">
                  <c:v>28</c:v>
                </c:pt>
                <c:pt idx="2184">
                  <c:v>28</c:v>
                </c:pt>
                <c:pt idx="2185">
                  <c:v>28</c:v>
                </c:pt>
                <c:pt idx="2186">
                  <c:v>28</c:v>
                </c:pt>
                <c:pt idx="2187">
                  <c:v>28</c:v>
                </c:pt>
                <c:pt idx="2188">
                  <c:v>27.9</c:v>
                </c:pt>
                <c:pt idx="2189">
                  <c:v>27.9</c:v>
                </c:pt>
                <c:pt idx="2190">
                  <c:v>27.9</c:v>
                </c:pt>
                <c:pt idx="2191">
                  <c:v>27.9</c:v>
                </c:pt>
                <c:pt idx="2192">
                  <c:v>27.9</c:v>
                </c:pt>
                <c:pt idx="2193">
                  <c:v>27.9</c:v>
                </c:pt>
                <c:pt idx="2194">
                  <c:v>27.9</c:v>
                </c:pt>
                <c:pt idx="2195">
                  <c:v>27.9</c:v>
                </c:pt>
                <c:pt idx="2196">
                  <c:v>27.9</c:v>
                </c:pt>
                <c:pt idx="2197">
                  <c:v>27.9</c:v>
                </c:pt>
                <c:pt idx="2198">
                  <c:v>27.9</c:v>
                </c:pt>
                <c:pt idx="2199">
                  <c:v>27.9</c:v>
                </c:pt>
                <c:pt idx="2200">
                  <c:v>27.9</c:v>
                </c:pt>
                <c:pt idx="2201">
                  <c:v>27.9</c:v>
                </c:pt>
                <c:pt idx="2202">
                  <c:v>27.9</c:v>
                </c:pt>
                <c:pt idx="2203">
                  <c:v>27.9</c:v>
                </c:pt>
                <c:pt idx="2204">
                  <c:v>27.9</c:v>
                </c:pt>
                <c:pt idx="2205">
                  <c:v>27.9</c:v>
                </c:pt>
                <c:pt idx="2206">
                  <c:v>27.9</c:v>
                </c:pt>
                <c:pt idx="2207">
                  <c:v>27.9</c:v>
                </c:pt>
                <c:pt idx="2208">
                  <c:v>28</c:v>
                </c:pt>
                <c:pt idx="2209">
                  <c:v>27.9</c:v>
                </c:pt>
                <c:pt idx="2210">
                  <c:v>27.9</c:v>
                </c:pt>
                <c:pt idx="2211">
                  <c:v>27.9</c:v>
                </c:pt>
                <c:pt idx="2212">
                  <c:v>27.9</c:v>
                </c:pt>
                <c:pt idx="2213">
                  <c:v>27.9</c:v>
                </c:pt>
                <c:pt idx="2214">
                  <c:v>27.9</c:v>
                </c:pt>
                <c:pt idx="2215">
                  <c:v>27.9</c:v>
                </c:pt>
                <c:pt idx="2216">
                  <c:v>27.9</c:v>
                </c:pt>
                <c:pt idx="2217">
                  <c:v>27.9</c:v>
                </c:pt>
                <c:pt idx="2218">
                  <c:v>27.9</c:v>
                </c:pt>
                <c:pt idx="2219">
                  <c:v>27.9</c:v>
                </c:pt>
                <c:pt idx="2220">
                  <c:v>27.9</c:v>
                </c:pt>
                <c:pt idx="2221">
                  <c:v>27.9</c:v>
                </c:pt>
                <c:pt idx="2222">
                  <c:v>27.9</c:v>
                </c:pt>
                <c:pt idx="2223">
                  <c:v>27.9</c:v>
                </c:pt>
                <c:pt idx="2224">
                  <c:v>27.9</c:v>
                </c:pt>
                <c:pt idx="2225">
                  <c:v>27.9</c:v>
                </c:pt>
                <c:pt idx="2226">
                  <c:v>27.9</c:v>
                </c:pt>
                <c:pt idx="2227">
                  <c:v>27.9</c:v>
                </c:pt>
                <c:pt idx="2228">
                  <c:v>27.9</c:v>
                </c:pt>
                <c:pt idx="2229">
                  <c:v>27.9</c:v>
                </c:pt>
                <c:pt idx="2230">
                  <c:v>27.9</c:v>
                </c:pt>
                <c:pt idx="2231">
                  <c:v>27.9</c:v>
                </c:pt>
                <c:pt idx="2232">
                  <c:v>27.9</c:v>
                </c:pt>
                <c:pt idx="2233">
                  <c:v>27.9</c:v>
                </c:pt>
                <c:pt idx="2234">
                  <c:v>27.9</c:v>
                </c:pt>
                <c:pt idx="2235">
                  <c:v>27.8</c:v>
                </c:pt>
                <c:pt idx="2236">
                  <c:v>27.8</c:v>
                </c:pt>
                <c:pt idx="2237">
                  <c:v>27.8</c:v>
                </c:pt>
                <c:pt idx="2238">
                  <c:v>27.8</c:v>
                </c:pt>
                <c:pt idx="2239">
                  <c:v>27.8</c:v>
                </c:pt>
                <c:pt idx="2240">
                  <c:v>27.8</c:v>
                </c:pt>
                <c:pt idx="2241">
                  <c:v>27.8</c:v>
                </c:pt>
                <c:pt idx="2242">
                  <c:v>27.8</c:v>
                </c:pt>
                <c:pt idx="2243">
                  <c:v>27.8</c:v>
                </c:pt>
                <c:pt idx="2244">
                  <c:v>27.9</c:v>
                </c:pt>
                <c:pt idx="2245">
                  <c:v>27.9</c:v>
                </c:pt>
                <c:pt idx="2246">
                  <c:v>27.9</c:v>
                </c:pt>
                <c:pt idx="2247">
                  <c:v>27.9</c:v>
                </c:pt>
                <c:pt idx="2248">
                  <c:v>27.8</c:v>
                </c:pt>
                <c:pt idx="2249">
                  <c:v>27.9</c:v>
                </c:pt>
                <c:pt idx="2250">
                  <c:v>27.9</c:v>
                </c:pt>
                <c:pt idx="2251">
                  <c:v>27.9</c:v>
                </c:pt>
                <c:pt idx="2252">
                  <c:v>27.9</c:v>
                </c:pt>
                <c:pt idx="2253">
                  <c:v>27.9</c:v>
                </c:pt>
                <c:pt idx="2254">
                  <c:v>27.9</c:v>
                </c:pt>
                <c:pt idx="2255">
                  <c:v>27.9</c:v>
                </c:pt>
                <c:pt idx="2256">
                  <c:v>27.9</c:v>
                </c:pt>
                <c:pt idx="2257">
                  <c:v>27.9</c:v>
                </c:pt>
                <c:pt idx="2258">
                  <c:v>27.9</c:v>
                </c:pt>
                <c:pt idx="2259">
                  <c:v>27.8</c:v>
                </c:pt>
                <c:pt idx="2260">
                  <c:v>27.8</c:v>
                </c:pt>
                <c:pt idx="2261">
                  <c:v>27.8</c:v>
                </c:pt>
                <c:pt idx="2262">
                  <c:v>27.8</c:v>
                </c:pt>
                <c:pt idx="2263">
                  <c:v>27.8</c:v>
                </c:pt>
                <c:pt idx="2264">
                  <c:v>27.8</c:v>
                </c:pt>
                <c:pt idx="2265">
                  <c:v>27.8</c:v>
                </c:pt>
                <c:pt idx="2266">
                  <c:v>27.7</c:v>
                </c:pt>
                <c:pt idx="2267">
                  <c:v>27.7</c:v>
                </c:pt>
                <c:pt idx="2268">
                  <c:v>27.8</c:v>
                </c:pt>
                <c:pt idx="2269">
                  <c:v>27.8</c:v>
                </c:pt>
                <c:pt idx="2270">
                  <c:v>27.8</c:v>
                </c:pt>
                <c:pt idx="2271">
                  <c:v>27.7</c:v>
                </c:pt>
                <c:pt idx="2272">
                  <c:v>27.8</c:v>
                </c:pt>
                <c:pt idx="2273">
                  <c:v>27.7</c:v>
                </c:pt>
                <c:pt idx="2274">
                  <c:v>27.7</c:v>
                </c:pt>
                <c:pt idx="2275">
                  <c:v>27.7</c:v>
                </c:pt>
                <c:pt idx="2276">
                  <c:v>27.7</c:v>
                </c:pt>
                <c:pt idx="2277">
                  <c:v>27.7</c:v>
                </c:pt>
                <c:pt idx="2278">
                  <c:v>27.7</c:v>
                </c:pt>
                <c:pt idx="2279">
                  <c:v>27.7</c:v>
                </c:pt>
                <c:pt idx="2280">
                  <c:v>27.7</c:v>
                </c:pt>
                <c:pt idx="2281">
                  <c:v>27.8</c:v>
                </c:pt>
                <c:pt idx="2282">
                  <c:v>27.8</c:v>
                </c:pt>
                <c:pt idx="2283">
                  <c:v>27.8</c:v>
                </c:pt>
                <c:pt idx="2284">
                  <c:v>27.8</c:v>
                </c:pt>
                <c:pt idx="2285">
                  <c:v>27.8</c:v>
                </c:pt>
                <c:pt idx="2286">
                  <c:v>27.8</c:v>
                </c:pt>
                <c:pt idx="2287">
                  <c:v>27.8</c:v>
                </c:pt>
                <c:pt idx="2288">
                  <c:v>27.8</c:v>
                </c:pt>
                <c:pt idx="2289">
                  <c:v>27.9</c:v>
                </c:pt>
                <c:pt idx="2290">
                  <c:v>27.9</c:v>
                </c:pt>
                <c:pt idx="2291">
                  <c:v>27.8</c:v>
                </c:pt>
                <c:pt idx="2292">
                  <c:v>27.8</c:v>
                </c:pt>
                <c:pt idx="2293">
                  <c:v>27.8</c:v>
                </c:pt>
                <c:pt idx="2294">
                  <c:v>27.9</c:v>
                </c:pt>
                <c:pt idx="2295">
                  <c:v>27.9</c:v>
                </c:pt>
                <c:pt idx="2296">
                  <c:v>27.9</c:v>
                </c:pt>
                <c:pt idx="2297">
                  <c:v>27.9</c:v>
                </c:pt>
                <c:pt idx="2298">
                  <c:v>27.9</c:v>
                </c:pt>
                <c:pt idx="2299">
                  <c:v>27.9</c:v>
                </c:pt>
                <c:pt idx="2300">
                  <c:v>27.8</c:v>
                </c:pt>
                <c:pt idx="2301">
                  <c:v>27.8</c:v>
                </c:pt>
                <c:pt idx="2302">
                  <c:v>27.8</c:v>
                </c:pt>
                <c:pt idx="2303">
                  <c:v>27.8</c:v>
                </c:pt>
                <c:pt idx="2304">
                  <c:v>27.8</c:v>
                </c:pt>
                <c:pt idx="2305">
                  <c:v>27.8</c:v>
                </c:pt>
                <c:pt idx="2306">
                  <c:v>27.8</c:v>
                </c:pt>
                <c:pt idx="2307">
                  <c:v>27.8</c:v>
                </c:pt>
                <c:pt idx="2308">
                  <c:v>27.8</c:v>
                </c:pt>
                <c:pt idx="2309">
                  <c:v>27.8</c:v>
                </c:pt>
                <c:pt idx="2310">
                  <c:v>27.8</c:v>
                </c:pt>
                <c:pt idx="2311">
                  <c:v>27.7</c:v>
                </c:pt>
                <c:pt idx="2312">
                  <c:v>27.8</c:v>
                </c:pt>
                <c:pt idx="2313">
                  <c:v>27.8</c:v>
                </c:pt>
                <c:pt idx="2314">
                  <c:v>27.8</c:v>
                </c:pt>
                <c:pt idx="2315">
                  <c:v>27.8</c:v>
                </c:pt>
                <c:pt idx="2316">
                  <c:v>27.8</c:v>
                </c:pt>
                <c:pt idx="2317">
                  <c:v>27.8</c:v>
                </c:pt>
                <c:pt idx="2318">
                  <c:v>27.8</c:v>
                </c:pt>
                <c:pt idx="2319">
                  <c:v>27.8</c:v>
                </c:pt>
                <c:pt idx="2320">
                  <c:v>27.8</c:v>
                </c:pt>
                <c:pt idx="2321">
                  <c:v>27.8</c:v>
                </c:pt>
                <c:pt idx="2322">
                  <c:v>27.8</c:v>
                </c:pt>
                <c:pt idx="2323">
                  <c:v>27.7</c:v>
                </c:pt>
                <c:pt idx="2324">
                  <c:v>27.8</c:v>
                </c:pt>
                <c:pt idx="2325">
                  <c:v>27.8</c:v>
                </c:pt>
                <c:pt idx="2326">
                  <c:v>27.8</c:v>
                </c:pt>
                <c:pt idx="2327">
                  <c:v>27.8</c:v>
                </c:pt>
                <c:pt idx="2328">
                  <c:v>27.8</c:v>
                </c:pt>
                <c:pt idx="2329">
                  <c:v>27.8</c:v>
                </c:pt>
                <c:pt idx="2330">
                  <c:v>27.8</c:v>
                </c:pt>
                <c:pt idx="2331">
                  <c:v>27.8</c:v>
                </c:pt>
                <c:pt idx="2332">
                  <c:v>27.9</c:v>
                </c:pt>
                <c:pt idx="2333">
                  <c:v>27.9</c:v>
                </c:pt>
                <c:pt idx="2334">
                  <c:v>27.8</c:v>
                </c:pt>
                <c:pt idx="2335">
                  <c:v>27.8</c:v>
                </c:pt>
                <c:pt idx="2336">
                  <c:v>27.8</c:v>
                </c:pt>
                <c:pt idx="2337">
                  <c:v>27.8</c:v>
                </c:pt>
                <c:pt idx="2338">
                  <c:v>27.8</c:v>
                </c:pt>
                <c:pt idx="2339">
                  <c:v>27.8</c:v>
                </c:pt>
                <c:pt idx="2340">
                  <c:v>27.8</c:v>
                </c:pt>
                <c:pt idx="2341">
                  <c:v>27.8</c:v>
                </c:pt>
                <c:pt idx="2342">
                  <c:v>27.7</c:v>
                </c:pt>
                <c:pt idx="2343">
                  <c:v>27.7</c:v>
                </c:pt>
                <c:pt idx="2344">
                  <c:v>27.7</c:v>
                </c:pt>
                <c:pt idx="2345">
                  <c:v>27.7</c:v>
                </c:pt>
                <c:pt idx="2346">
                  <c:v>27.6</c:v>
                </c:pt>
                <c:pt idx="2347">
                  <c:v>27.6</c:v>
                </c:pt>
                <c:pt idx="2348">
                  <c:v>27.6</c:v>
                </c:pt>
                <c:pt idx="2349">
                  <c:v>27.6</c:v>
                </c:pt>
                <c:pt idx="2350">
                  <c:v>27.6</c:v>
                </c:pt>
                <c:pt idx="2351">
                  <c:v>27.7</c:v>
                </c:pt>
                <c:pt idx="2352">
                  <c:v>27.7</c:v>
                </c:pt>
                <c:pt idx="2353">
                  <c:v>27.7</c:v>
                </c:pt>
                <c:pt idx="2354">
                  <c:v>27.7</c:v>
                </c:pt>
                <c:pt idx="2355">
                  <c:v>27.7</c:v>
                </c:pt>
                <c:pt idx="2356">
                  <c:v>27.7</c:v>
                </c:pt>
                <c:pt idx="2357">
                  <c:v>27.7</c:v>
                </c:pt>
                <c:pt idx="2358">
                  <c:v>27.7</c:v>
                </c:pt>
                <c:pt idx="2359">
                  <c:v>27.8</c:v>
                </c:pt>
                <c:pt idx="2360">
                  <c:v>27.7</c:v>
                </c:pt>
                <c:pt idx="2361">
                  <c:v>27.8</c:v>
                </c:pt>
                <c:pt idx="2362">
                  <c:v>27.8</c:v>
                </c:pt>
                <c:pt idx="2363">
                  <c:v>27.7</c:v>
                </c:pt>
                <c:pt idx="2364">
                  <c:v>27.7</c:v>
                </c:pt>
                <c:pt idx="2365">
                  <c:v>27.7</c:v>
                </c:pt>
                <c:pt idx="2366">
                  <c:v>27.7</c:v>
                </c:pt>
                <c:pt idx="2367">
                  <c:v>27.8</c:v>
                </c:pt>
                <c:pt idx="2368">
                  <c:v>27.7</c:v>
                </c:pt>
                <c:pt idx="2369">
                  <c:v>27.7</c:v>
                </c:pt>
                <c:pt idx="2370">
                  <c:v>27.7</c:v>
                </c:pt>
                <c:pt idx="2371">
                  <c:v>27.7</c:v>
                </c:pt>
                <c:pt idx="2372">
                  <c:v>27.7</c:v>
                </c:pt>
                <c:pt idx="2373">
                  <c:v>27.7</c:v>
                </c:pt>
                <c:pt idx="2374">
                  <c:v>27.6</c:v>
                </c:pt>
                <c:pt idx="2375">
                  <c:v>27.6</c:v>
                </c:pt>
                <c:pt idx="2376">
                  <c:v>27.7</c:v>
                </c:pt>
                <c:pt idx="2377">
                  <c:v>27.7</c:v>
                </c:pt>
                <c:pt idx="2378">
                  <c:v>27.6</c:v>
                </c:pt>
                <c:pt idx="2379">
                  <c:v>27.6</c:v>
                </c:pt>
                <c:pt idx="2380">
                  <c:v>27.6</c:v>
                </c:pt>
                <c:pt idx="2381">
                  <c:v>27.6</c:v>
                </c:pt>
                <c:pt idx="2382">
                  <c:v>27.5</c:v>
                </c:pt>
                <c:pt idx="2383">
                  <c:v>27.5</c:v>
                </c:pt>
                <c:pt idx="2384">
                  <c:v>27.6</c:v>
                </c:pt>
                <c:pt idx="2385">
                  <c:v>27.6</c:v>
                </c:pt>
                <c:pt idx="2386">
                  <c:v>27.6</c:v>
                </c:pt>
                <c:pt idx="2387">
                  <c:v>27.6</c:v>
                </c:pt>
                <c:pt idx="2388">
                  <c:v>27.6</c:v>
                </c:pt>
                <c:pt idx="2389">
                  <c:v>27.5</c:v>
                </c:pt>
                <c:pt idx="2390">
                  <c:v>27.6</c:v>
                </c:pt>
                <c:pt idx="2391">
                  <c:v>27.6</c:v>
                </c:pt>
                <c:pt idx="2392">
                  <c:v>27.6</c:v>
                </c:pt>
                <c:pt idx="2393">
                  <c:v>27.6</c:v>
                </c:pt>
                <c:pt idx="2394">
                  <c:v>27.6</c:v>
                </c:pt>
                <c:pt idx="2395">
                  <c:v>27.6</c:v>
                </c:pt>
                <c:pt idx="2396">
                  <c:v>27.7</c:v>
                </c:pt>
                <c:pt idx="2397">
                  <c:v>27.7</c:v>
                </c:pt>
                <c:pt idx="2398">
                  <c:v>27.6</c:v>
                </c:pt>
                <c:pt idx="2399">
                  <c:v>27.7</c:v>
                </c:pt>
                <c:pt idx="2400">
                  <c:v>27.7</c:v>
                </c:pt>
                <c:pt idx="2401">
                  <c:v>27.7</c:v>
                </c:pt>
                <c:pt idx="2402">
                  <c:v>27.7</c:v>
                </c:pt>
                <c:pt idx="2403">
                  <c:v>27.7</c:v>
                </c:pt>
                <c:pt idx="2404">
                  <c:v>27.7</c:v>
                </c:pt>
                <c:pt idx="2405">
                  <c:v>27.7</c:v>
                </c:pt>
                <c:pt idx="2406">
                  <c:v>27.7</c:v>
                </c:pt>
                <c:pt idx="2407">
                  <c:v>27.6</c:v>
                </c:pt>
                <c:pt idx="2408">
                  <c:v>27.6</c:v>
                </c:pt>
                <c:pt idx="2409">
                  <c:v>27.7</c:v>
                </c:pt>
                <c:pt idx="2410">
                  <c:v>27.7</c:v>
                </c:pt>
                <c:pt idx="2411">
                  <c:v>27.8</c:v>
                </c:pt>
                <c:pt idx="2412">
                  <c:v>27.8</c:v>
                </c:pt>
                <c:pt idx="2413">
                  <c:v>27.8</c:v>
                </c:pt>
                <c:pt idx="2414">
                  <c:v>27.8</c:v>
                </c:pt>
                <c:pt idx="2415">
                  <c:v>27.8</c:v>
                </c:pt>
                <c:pt idx="2416">
                  <c:v>27.8</c:v>
                </c:pt>
                <c:pt idx="2417">
                  <c:v>27.8</c:v>
                </c:pt>
                <c:pt idx="2418">
                  <c:v>27.8</c:v>
                </c:pt>
                <c:pt idx="2419">
                  <c:v>27.8</c:v>
                </c:pt>
                <c:pt idx="2420">
                  <c:v>27.8</c:v>
                </c:pt>
                <c:pt idx="2421">
                  <c:v>27.9</c:v>
                </c:pt>
                <c:pt idx="2422">
                  <c:v>27.9</c:v>
                </c:pt>
                <c:pt idx="2423">
                  <c:v>27.9</c:v>
                </c:pt>
                <c:pt idx="2424">
                  <c:v>27.9</c:v>
                </c:pt>
                <c:pt idx="2425">
                  <c:v>27.9</c:v>
                </c:pt>
                <c:pt idx="2426">
                  <c:v>27.8</c:v>
                </c:pt>
                <c:pt idx="2427">
                  <c:v>27.8</c:v>
                </c:pt>
                <c:pt idx="2428">
                  <c:v>27.8</c:v>
                </c:pt>
                <c:pt idx="2429">
                  <c:v>27.8</c:v>
                </c:pt>
                <c:pt idx="2430">
                  <c:v>27.7</c:v>
                </c:pt>
                <c:pt idx="2431">
                  <c:v>27.7</c:v>
                </c:pt>
                <c:pt idx="2432">
                  <c:v>27.8</c:v>
                </c:pt>
                <c:pt idx="2433">
                  <c:v>27.8</c:v>
                </c:pt>
                <c:pt idx="2434">
                  <c:v>27.9</c:v>
                </c:pt>
                <c:pt idx="2435">
                  <c:v>27.8</c:v>
                </c:pt>
                <c:pt idx="2436">
                  <c:v>27.8</c:v>
                </c:pt>
                <c:pt idx="2437">
                  <c:v>27.8</c:v>
                </c:pt>
                <c:pt idx="2438">
                  <c:v>27.8</c:v>
                </c:pt>
                <c:pt idx="2439">
                  <c:v>27.8</c:v>
                </c:pt>
                <c:pt idx="2440">
                  <c:v>27.8</c:v>
                </c:pt>
                <c:pt idx="2441">
                  <c:v>27.8</c:v>
                </c:pt>
                <c:pt idx="2442">
                  <c:v>27.8</c:v>
                </c:pt>
                <c:pt idx="2443">
                  <c:v>27.9</c:v>
                </c:pt>
                <c:pt idx="2444">
                  <c:v>27.9</c:v>
                </c:pt>
                <c:pt idx="2445">
                  <c:v>27.9</c:v>
                </c:pt>
                <c:pt idx="2446">
                  <c:v>27.9</c:v>
                </c:pt>
                <c:pt idx="2447">
                  <c:v>27.9</c:v>
                </c:pt>
                <c:pt idx="2448">
                  <c:v>27.9</c:v>
                </c:pt>
                <c:pt idx="2449">
                  <c:v>27.9</c:v>
                </c:pt>
                <c:pt idx="2450">
                  <c:v>28</c:v>
                </c:pt>
                <c:pt idx="2451">
                  <c:v>28</c:v>
                </c:pt>
                <c:pt idx="2452">
                  <c:v>28</c:v>
                </c:pt>
                <c:pt idx="2453">
                  <c:v>28</c:v>
                </c:pt>
                <c:pt idx="2454">
                  <c:v>27.9</c:v>
                </c:pt>
                <c:pt idx="2455">
                  <c:v>27.9</c:v>
                </c:pt>
                <c:pt idx="2456">
                  <c:v>27.9</c:v>
                </c:pt>
                <c:pt idx="2457">
                  <c:v>27.9</c:v>
                </c:pt>
                <c:pt idx="2458">
                  <c:v>27.9</c:v>
                </c:pt>
                <c:pt idx="2459">
                  <c:v>27.8</c:v>
                </c:pt>
                <c:pt idx="2460">
                  <c:v>27.8</c:v>
                </c:pt>
                <c:pt idx="2461">
                  <c:v>27.9</c:v>
                </c:pt>
                <c:pt idx="2462">
                  <c:v>27.9</c:v>
                </c:pt>
                <c:pt idx="2463">
                  <c:v>27.9</c:v>
                </c:pt>
                <c:pt idx="2464">
                  <c:v>28</c:v>
                </c:pt>
                <c:pt idx="2465">
                  <c:v>28</c:v>
                </c:pt>
                <c:pt idx="2466">
                  <c:v>28</c:v>
                </c:pt>
                <c:pt idx="2467">
                  <c:v>28</c:v>
                </c:pt>
                <c:pt idx="2468">
                  <c:v>28</c:v>
                </c:pt>
                <c:pt idx="2469">
                  <c:v>28</c:v>
                </c:pt>
                <c:pt idx="2470">
                  <c:v>28</c:v>
                </c:pt>
                <c:pt idx="2471">
                  <c:v>28</c:v>
                </c:pt>
                <c:pt idx="2472">
                  <c:v>27.9</c:v>
                </c:pt>
                <c:pt idx="2473">
                  <c:v>27.9</c:v>
                </c:pt>
                <c:pt idx="2474">
                  <c:v>28</c:v>
                </c:pt>
                <c:pt idx="2475">
                  <c:v>27.9</c:v>
                </c:pt>
                <c:pt idx="2476">
                  <c:v>28</c:v>
                </c:pt>
                <c:pt idx="2477">
                  <c:v>28</c:v>
                </c:pt>
                <c:pt idx="2478">
                  <c:v>28</c:v>
                </c:pt>
                <c:pt idx="2479">
                  <c:v>28</c:v>
                </c:pt>
                <c:pt idx="2480">
                  <c:v>28</c:v>
                </c:pt>
                <c:pt idx="2481">
                  <c:v>28</c:v>
                </c:pt>
                <c:pt idx="2482">
                  <c:v>28</c:v>
                </c:pt>
                <c:pt idx="2483">
                  <c:v>28</c:v>
                </c:pt>
                <c:pt idx="2484">
                  <c:v>28</c:v>
                </c:pt>
                <c:pt idx="2485">
                  <c:v>28.1</c:v>
                </c:pt>
                <c:pt idx="2486">
                  <c:v>28.1</c:v>
                </c:pt>
                <c:pt idx="2487">
                  <c:v>28</c:v>
                </c:pt>
                <c:pt idx="2488">
                  <c:v>28.1</c:v>
                </c:pt>
                <c:pt idx="2489">
                  <c:v>28.1</c:v>
                </c:pt>
                <c:pt idx="2490">
                  <c:v>28.1</c:v>
                </c:pt>
                <c:pt idx="2491">
                  <c:v>28.1</c:v>
                </c:pt>
                <c:pt idx="2492">
                  <c:v>28.1</c:v>
                </c:pt>
                <c:pt idx="2493">
                  <c:v>28.1</c:v>
                </c:pt>
                <c:pt idx="2494">
                  <c:v>28</c:v>
                </c:pt>
                <c:pt idx="2495">
                  <c:v>28.1</c:v>
                </c:pt>
                <c:pt idx="2496">
                  <c:v>28.1</c:v>
                </c:pt>
                <c:pt idx="2497">
                  <c:v>28.1</c:v>
                </c:pt>
                <c:pt idx="2498">
                  <c:v>28.1</c:v>
                </c:pt>
                <c:pt idx="2499">
                  <c:v>28.1</c:v>
                </c:pt>
                <c:pt idx="2500">
                  <c:v>28.1</c:v>
                </c:pt>
                <c:pt idx="2501">
                  <c:v>28.1</c:v>
                </c:pt>
                <c:pt idx="2502">
                  <c:v>28.1</c:v>
                </c:pt>
                <c:pt idx="2503">
                  <c:v>28.1</c:v>
                </c:pt>
                <c:pt idx="2504">
                  <c:v>28.1</c:v>
                </c:pt>
                <c:pt idx="2505">
                  <c:v>28.2</c:v>
                </c:pt>
                <c:pt idx="2506">
                  <c:v>28.2</c:v>
                </c:pt>
                <c:pt idx="2507">
                  <c:v>28.2</c:v>
                </c:pt>
                <c:pt idx="2508">
                  <c:v>28.2</c:v>
                </c:pt>
                <c:pt idx="2509">
                  <c:v>28.2</c:v>
                </c:pt>
                <c:pt idx="2510">
                  <c:v>28.2</c:v>
                </c:pt>
                <c:pt idx="2511">
                  <c:v>28.2</c:v>
                </c:pt>
                <c:pt idx="2512">
                  <c:v>28.2</c:v>
                </c:pt>
                <c:pt idx="2513">
                  <c:v>28.2</c:v>
                </c:pt>
                <c:pt idx="2514">
                  <c:v>28.2</c:v>
                </c:pt>
                <c:pt idx="2515">
                  <c:v>28.2</c:v>
                </c:pt>
                <c:pt idx="2516">
                  <c:v>28.3</c:v>
                </c:pt>
                <c:pt idx="2517">
                  <c:v>28.3</c:v>
                </c:pt>
                <c:pt idx="2518">
                  <c:v>28.3</c:v>
                </c:pt>
                <c:pt idx="2519">
                  <c:v>28.3</c:v>
                </c:pt>
                <c:pt idx="2520">
                  <c:v>28.3</c:v>
                </c:pt>
                <c:pt idx="2521">
                  <c:v>28.3</c:v>
                </c:pt>
                <c:pt idx="2522">
                  <c:v>28.3</c:v>
                </c:pt>
                <c:pt idx="2523">
                  <c:v>28.3</c:v>
                </c:pt>
                <c:pt idx="2524">
                  <c:v>28.3</c:v>
                </c:pt>
                <c:pt idx="2525">
                  <c:v>28.3</c:v>
                </c:pt>
                <c:pt idx="2526">
                  <c:v>28.3</c:v>
                </c:pt>
                <c:pt idx="2527">
                  <c:v>28.3</c:v>
                </c:pt>
                <c:pt idx="2528">
                  <c:v>28.3</c:v>
                </c:pt>
                <c:pt idx="2529">
                  <c:v>28.3</c:v>
                </c:pt>
                <c:pt idx="2530">
                  <c:v>28.3</c:v>
                </c:pt>
                <c:pt idx="2531">
                  <c:v>28.3</c:v>
                </c:pt>
                <c:pt idx="2532">
                  <c:v>28.3</c:v>
                </c:pt>
                <c:pt idx="2533">
                  <c:v>28.3</c:v>
                </c:pt>
                <c:pt idx="2534">
                  <c:v>28.3</c:v>
                </c:pt>
                <c:pt idx="2535">
                  <c:v>28.3</c:v>
                </c:pt>
                <c:pt idx="2536">
                  <c:v>28.3</c:v>
                </c:pt>
                <c:pt idx="2537">
                  <c:v>28.3</c:v>
                </c:pt>
                <c:pt idx="2538">
                  <c:v>28.4</c:v>
                </c:pt>
                <c:pt idx="2539">
                  <c:v>28.4</c:v>
                </c:pt>
                <c:pt idx="2540">
                  <c:v>28.4</c:v>
                </c:pt>
                <c:pt idx="2541">
                  <c:v>28.4</c:v>
                </c:pt>
                <c:pt idx="2542">
                  <c:v>28.4</c:v>
                </c:pt>
                <c:pt idx="2543">
                  <c:v>28.4</c:v>
                </c:pt>
                <c:pt idx="2544">
                  <c:v>28.4</c:v>
                </c:pt>
                <c:pt idx="2545">
                  <c:v>28.4</c:v>
                </c:pt>
                <c:pt idx="2546">
                  <c:v>28.4</c:v>
                </c:pt>
                <c:pt idx="2547">
                  <c:v>28.4</c:v>
                </c:pt>
                <c:pt idx="2548">
                  <c:v>28.4</c:v>
                </c:pt>
                <c:pt idx="2549">
                  <c:v>28.4</c:v>
                </c:pt>
                <c:pt idx="2550">
                  <c:v>28.4</c:v>
                </c:pt>
                <c:pt idx="2551">
                  <c:v>28.4</c:v>
                </c:pt>
                <c:pt idx="2552">
                  <c:v>28.4</c:v>
                </c:pt>
                <c:pt idx="2553">
                  <c:v>28.4</c:v>
                </c:pt>
                <c:pt idx="2554">
                  <c:v>28.5</c:v>
                </c:pt>
                <c:pt idx="2555">
                  <c:v>28.4</c:v>
                </c:pt>
                <c:pt idx="2556">
                  <c:v>28.4</c:v>
                </c:pt>
                <c:pt idx="2557">
                  <c:v>28.5</c:v>
                </c:pt>
                <c:pt idx="2558">
                  <c:v>28.5</c:v>
                </c:pt>
                <c:pt idx="2559">
                  <c:v>28.5</c:v>
                </c:pt>
                <c:pt idx="2560">
                  <c:v>28.5</c:v>
                </c:pt>
                <c:pt idx="2561">
                  <c:v>28.5</c:v>
                </c:pt>
                <c:pt idx="2562">
                  <c:v>28.5</c:v>
                </c:pt>
                <c:pt idx="2563">
                  <c:v>28.5</c:v>
                </c:pt>
                <c:pt idx="2564">
                  <c:v>28.5</c:v>
                </c:pt>
                <c:pt idx="2565">
                  <c:v>28.5</c:v>
                </c:pt>
                <c:pt idx="2566">
                  <c:v>28.5</c:v>
                </c:pt>
                <c:pt idx="2567">
                  <c:v>28.5</c:v>
                </c:pt>
                <c:pt idx="2568">
                  <c:v>28.5</c:v>
                </c:pt>
                <c:pt idx="2569">
                  <c:v>28.5</c:v>
                </c:pt>
                <c:pt idx="2570">
                  <c:v>28.5</c:v>
                </c:pt>
                <c:pt idx="2571">
                  <c:v>28.5</c:v>
                </c:pt>
                <c:pt idx="2572">
                  <c:v>28.5</c:v>
                </c:pt>
                <c:pt idx="2573">
                  <c:v>28.5</c:v>
                </c:pt>
                <c:pt idx="2574">
                  <c:v>28.5</c:v>
                </c:pt>
                <c:pt idx="2575">
                  <c:v>28.5</c:v>
                </c:pt>
                <c:pt idx="2576">
                  <c:v>28.5</c:v>
                </c:pt>
                <c:pt idx="2577">
                  <c:v>28.5</c:v>
                </c:pt>
                <c:pt idx="2578">
                  <c:v>28.5</c:v>
                </c:pt>
                <c:pt idx="2579">
                  <c:v>28.5</c:v>
                </c:pt>
                <c:pt idx="2580">
                  <c:v>28.5</c:v>
                </c:pt>
                <c:pt idx="2581">
                  <c:v>28.5</c:v>
                </c:pt>
                <c:pt idx="2582">
                  <c:v>28.6</c:v>
                </c:pt>
                <c:pt idx="2583">
                  <c:v>28.6</c:v>
                </c:pt>
                <c:pt idx="2584">
                  <c:v>28.6</c:v>
                </c:pt>
                <c:pt idx="2585">
                  <c:v>28.6</c:v>
                </c:pt>
                <c:pt idx="2586">
                  <c:v>28.6</c:v>
                </c:pt>
                <c:pt idx="2587">
                  <c:v>28.6</c:v>
                </c:pt>
                <c:pt idx="2588">
                  <c:v>28.6</c:v>
                </c:pt>
                <c:pt idx="2589">
                  <c:v>28.6</c:v>
                </c:pt>
                <c:pt idx="2590">
                  <c:v>28.6</c:v>
                </c:pt>
                <c:pt idx="2591">
                  <c:v>28.6</c:v>
                </c:pt>
                <c:pt idx="2592">
                  <c:v>28.6</c:v>
                </c:pt>
                <c:pt idx="2593">
                  <c:v>28.6</c:v>
                </c:pt>
                <c:pt idx="2594">
                  <c:v>28.6</c:v>
                </c:pt>
                <c:pt idx="2595">
                  <c:v>28.6</c:v>
                </c:pt>
                <c:pt idx="2596">
                  <c:v>28.6</c:v>
                </c:pt>
                <c:pt idx="2597">
                  <c:v>28.6</c:v>
                </c:pt>
                <c:pt idx="2598">
                  <c:v>28.7</c:v>
                </c:pt>
                <c:pt idx="2599">
                  <c:v>28.7</c:v>
                </c:pt>
                <c:pt idx="2600">
                  <c:v>28.7</c:v>
                </c:pt>
                <c:pt idx="2601">
                  <c:v>28.7</c:v>
                </c:pt>
                <c:pt idx="2602">
                  <c:v>28.7</c:v>
                </c:pt>
                <c:pt idx="2603">
                  <c:v>28.7</c:v>
                </c:pt>
                <c:pt idx="2604">
                  <c:v>28.7</c:v>
                </c:pt>
                <c:pt idx="2605">
                  <c:v>28.7</c:v>
                </c:pt>
                <c:pt idx="2606">
                  <c:v>28.7</c:v>
                </c:pt>
                <c:pt idx="2607">
                  <c:v>28.7</c:v>
                </c:pt>
                <c:pt idx="2608">
                  <c:v>28.7</c:v>
                </c:pt>
                <c:pt idx="2609">
                  <c:v>28.7</c:v>
                </c:pt>
                <c:pt idx="2610">
                  <c:v>28.7</c:v>
                </c:pt>
                <c:pt idx="2611">
                  <c:v>28.7</c:v>
                </c:pt>
                <c:pt idx="2612">
                  <c:v>28.7</c:v>
                </c:pt>
                <c:pt idx="2613">
                  <c:v>28.7</c:v>
                </c:pt>
                <c:pt idx="2614">
                  <c:v>28.7</c:v>
                </c:pt>
                <c:pt idx="2615">
                  <c:v>28.7</c:v>
                </c:pt>
                <c:pt idx="2616">
                  <c:v>28.7</c:v>
                </c:pt>
                <c:pt idx="2617">
                  <c:v>28.7</c:v>
                </c:pt>
                <c:pt idx="2618">
                  <c:v>28.7</c:v>
                </c:pt>
                <c:pt idx="2619">
                  <c:v>28.7</c:v>
                </c:pt>
                <c:pt idx="2620">
                  <c:v>28.7</c:v>
                </c:pt>
                <c:pt idx="2621">
                  <c:v>28.8</c:v>
                </c:pt>
                <c:pt idx="2622">
                  <c:v>28.8</c:v>
                </c:pt>
                <c:pt idx="2623">
                  <c:v>28.8</c:v>
                </c:pt>
                <c:pt idx="2624">
                  <c:v>28.8</c:v>
                </c:pt>
                <c:pt idx="2625">
                  <c:v>28.8</c:v>
                </c:pt>
                <c:pt idx="2626">
                  <c:v>28.8</c:v>
                </c:pt>
                <c:pt idx="2627">
                  <c:v>28.8</c:v>
                </c:pt>
                <c:pt idx="2628">
                  <c:v>28.8</c:v>
                </c:pt>
                <c:pt idx="2629">
                  <c:v>28.8</c:v>
                </c:pt>
                <c:pt idx="2630">
                  <c:v>28.8</c:v>
                </c:pt>
                <c:pt idx="2631">
                  <c:v>28.8</c:v>
                </c:pt>
                <c:pt idx="2632">
                  <c:v>28.8</c:v>
                </c:pt>
                <c:pt idx="2633">
                  <c:v>28.8</c:v>
                </c:pt>
                <c:pt idx="2634">
                  <c:v>28.8</c:v>
                </c:pt>
                <c:pt idx="2635">
                  <c:v>28.8</c:v>
                </c:pt>
                <c:pt idx="2636">
                  <c:v>28.8</c:v>
                </c:pt>
                <c:pt idx="2637">
                  <c:v>28.8</c:v>
                </c:pt>
                <c:pt idx="2638">
                  <c:v>28.8</c:v>
                </c:pt>
                <c:pt idx="2639">
                  <c:v>28.8</c:v>
                </c:pt>
                <c:pt idx="2640">
                  <c:v>28.8</c:v>
                </c:pt>
                <c:pt idx="2641">
                  <c:v>28.8</c:v>
                </c:pt>
                <c:pt idx="2642">
                  <c:v>28.8</c:v>
                </c:pt>
                <c:pt idx="2643">
                  <c:v>28.8</c:v>
                </c:pt>
                <c:pt idx="2644">
                  <c:v>28.8</c:v>
                </c:pt>
                <c:pt idx="2645">
                  <c:v>28.9</c:v>
                </c:pt>
                <c:pt idx="2646">
                  <c:v>28.9</c:v>
                </c:pt>
                <c:pt idx="2647">
                  <c:v>28.9</c:v>
                </c:pt>
                <c:pt idx="2648">
                  <c:v>28.9</c:v>
                </c:pt>
                <c:pt idx="2649">
                  <c:v>28.9</c:v>
                </c:pt>
                <c:pt idx="2650">
                  <c:v>28.9</c:v>
                </c:pt>
                <c:pt idx="2651">
                  <c:v>28.9</c:v>
                </c:pt>
                <c:pt idx="2652">
                  <c:v>28.8</c:v>
                </c:pt>
                <c:pt idx="2653">
                  <c:v>28.9</c:v>
                </c:pt>
                <c:pt idx="2654">
                  <c:v>28.9</c:v>
                </c:pt>
                <c:pt idx="2655">
                  <c:v>28.9</c:v>
                </c:pt>
                <c:pt idx="2656">
                  <c:v>28.9</c:v>
                </c:pt>
                <c:pt idx="2657">
                  <c:v>28.9</c:v>
                </c:pt>
                <c:pt idx="2658">
                  <c:v>28.9</c:v>
                </c:pt>
                <c:pt idx="2659">
                  <c:v>28.9</c:v>
                </c:pt>
                <c:pt idx="2660">
                  <c:v>28.9</c:v>
                </c:pt>
                <c:pt idx="2661">
                  <c:v>28.9</c:v>
                </c:pt>
                <c:pt idx="2662">
                  <c:v>28.9</c:v>
                </c:pt>
                <c:pt idx="2663">
                  <c:v>28.9</c:v>
                </c:pt>
                <c:pt idx="2664">
                  <c:v>28.9</c:v>
                </c:pt>
                <c:pt idx="2665">
                  <c:v>28.9</c:v>
                </c:pt>
                <c:pt idx="2666">
                  <c:v>29</c:v>
                </c:pt>
                <c:pt idx="2667">
                  <c:v>29</c:v>
                </c:pt>
                <c:pt idx="2668">
                  <c:v>29</c:v>
                </c:pt>
                <c:pt idx="2669">
                  <c:v>29</c:v>
                </c:pt>
                <c:pt idx="2670">
                  <c:v>29</c:v>
                </c:pt>
                <c:pt idx="2671">
                  <c:v>29</c:v>
                </c:pt>
                <c:pt idx="2672">
                  <c:v>29</c:v>
                </c:pt>
                <c:pt idx="2673">
                  <c:v>28.9</c:v>
                </c:pt>
                <c:pt idx="2674">
                  <c:v>28.9</c:v>
                </c:pt>
                <c:pt idx="2675">
                  <c:v>28.9</c:v>
                </c:pt>
                <c:pt idx="2676">
                  <c:v>28.9</c:v>
                </c:pt>
                <c:pt idx="2677">
                  <c:v>28.9</c:v>
                </c:pt>
                <c:pt idx="2678">
                  <c:v>29</c:v>
                </c:pt>
                <c:pt idx="2679">
                  <c:v>29</c:v>
                </c:pt>
                <c:pt idx="2680">
                  <c:v>29</c:v>
                </c:pt>
                <c:pt idx="2681">
                  <c:v>29</c:v>
                </c:pt>
                <c:pt idx="2682">
                  <c:v>29</c:v>
                </c:pt>
                <c:pt idx="2683">
                  <c:v>29</c:v>
                </c:pt>
                <c:pt idx="2684">
                  <c:v>29</c:v>
                </c:pt>
                <c:pt idx="2685">
                  <c:v>29</c:v>
                </c:pt>
                <c:pt idx="2686">
                  <c:v>29</c:v>
                </c:pt>
                <c:pt idx="2687">
                  <c:v>29</c:v>
                </c:pt>
                <c:pt idx="2688">
                  <c:v>29</c:v>
                </c:pt>
                <c:pt idx="2689">
                  <c:v>29</c:v>
                </c:pt>
                <c:pt idx="2690">
                  <c:v>29</c:v>
                </c:pt>
                <c:pt idx="2691">
                  <c:v>29</c:v>
                </c:pt>
                <c:pt idx="2692">
                  <c:v>29</c:v>
                </c:pt>
                <c:pt idx="2693">
                  <c:v>29</c:v>
                </c:pt>
                <c:pt idx="2694">
                  <c:v>29</c:v>
                </c:pt>
                <c:pt idx="2695">
                  <c:v>29</c:v>
                </c:pt>
                <c:pt idx="2696">
                  <c:v>29</c:v>
                </c:pt>
                <c:pt idx="2697">
                  <c:v>29</c:v>
                </c:pt>
                <c:pt idx="2698">
                  <c:v>29</c:v>
                </c:pt>
                <c:pt idx="2699">
                  <c:v>29</c:v>
                </c:pt>
                <c:pt idx="2700">
                  <c:v>29</c:v>
                </c:pt>
                <c:pt idx="2701">
                  <c:v>29</c:v>
                </c:pt>
                <c:pt idx="2702">
                  <c:v>29</c:v>
                </c:pt>
                <c:pt idx="2703">
                  <c:v>29.1</c:v>
                </c:pt>
                <c:pt idx="2704">
                  <c:v>29.1</c:v>
                </c:pt>
                <c:pt idx="2705">
                  <c:v>29.1</c:v>
                </c:pt>
                <c:pt idx="2706">
                  <c:v>29.1</c:v>
                </c:pt>
                <c:pt idx="2707">
                  <c:v>29.1</c:v>
                </c:pt>
                <c:pt idx="2708">
                  <c:v>29.1</c:v>
                </c:pt>
                <c:pt idx="2709">
                  <c:v>29.1</c:v>
                </c:pt>
                <c:pt idx="2710">
                  <c:v>29.1</c:v>
                </c:pt>
                <c:pt idx="2711">
                  <c:v>29.1</c:v>
                </c:pt>
                <c:pt idx="2712">
                  <c:v>29.1</c:v>
                </c:pt>
                <c:pt idx="2713">
                  <c:v>29.1</c:v>
                </c:pt>
                <c:pt idx="2714">
                  <c:v>29.1</c:v>
                </c:pt>
                <c:pt idx="2715">
                  <c:v>29.1</c:v>
                </c:pt>
                <c:pt idx="2716">
                  <c:v>29.1</c:v>
                </c:pt>
                <c:pt idx="2717">
                  <c:v>29.1</c:v>
                </c:pt>
                <c:pt idx="2718">
                  <c:v>29.1</c:v>
                </c:pt>
                <c:pt idx="2719">
                  <c:v>29.1</c:v>
                </c:pt>
                <c:pt idx="2720">
                  <c:v>29.1</c:v>
                </c:pt>
                <c:pt idx="2721">
                  <c:v>29.1</c:v>
                </c:pt>
                <c:pt idx="2722">
                  <c:v>29.1</c:v>
                </c:pt>
                <c:pt idx="2723">
                  <c:v>29.1</c:v>
                </c:pt>
                <c:pt idx="2724">
                  <c:v>29.1</c:v>
                </c:pt>
                <c:pt idx="2725">
                  <c:v>29.1</c:v>
                </c:pt>
                <c:pt idx="2726">
                  <c:v>29.1</c:v>
                </c:pt>
                <c:pt idx="2727">
                  <c:v>29.1</c:v>
                </c:pt>
                <c:pt idx="2728">
                  <c:v>29.1</c:v>
                </c:pt>
                <c:pt idx="2729">
                  <c:v>29.1</c:v>
                </c:pt>
                <c:pt idx="2730">
                  <c:v>29.1</c:v>
                </c:pt>
                <c:pt idx="2731">
                  <c:v>29.1</c:v>
                </c:pt>
                <c:pt idx="2732">
                  <c:v>29.1</c:v>
                </c:pt>
                <c:pt idx="2733">
                  <c:v>29.1</c:v>
                </c:pt>
                <c:pt idx="2734">
                  <c:v>29.1</c:v>
                </c:pt>
                <c:pt idx="2735">
                  <c:v>29.1</c:v>
                </c:pt>
                <c:pt idx="2736">
                  <c:v>29.1</c:v>
                </c:pt>
                <c:pt idx="2737">
                  <c:v>29.1</c:v>
                </c:pt>
                <c:pt idx="2738">
                  <c:v>29.1</c:v>
                </c:pt>
                <c:pt idx="2739">
                  <c:v>29.1</c:v>
                </c:pt>
                <c:pt idx="2740">
                  <c:v>29.1</c:v>
                </c:pt>
                <c:pt idx="2741">
                  <c:v>29.1</c:v>
                </c:pt>
                <c:pt idx="2742">
                  <c:v>29.1</c:v>
                </c:pt>
                <c:pt idx="2743">
                  <c:v>29.1</c:v>
                </c:pt>
                <c:pt idx="2744">
                  <c:v>29.1</c:v>
                </c:pt>
                <c:pt idx="2745">
                  <c:v>29.1</c:v>
                </c:pt>
                <c:pt idx="2746">
                  <c:v>29.1</c:v>
                </c:pt>
                <c:pt idx="2747">
                  <c:v>29.1</c:v>
                </c:pt>
                <c:pt idx="2748">
                  <c:v>29.1</c:v>
                </c:pt>
                <c:pt idx="2749">
                  <c:v>29.1</c:v>
                </c:pt>
                <c:pt idx="2750">
                  <c:v>29.1</c:v>
                </c:pt>
                <c:pt idx="2751">
                  <c:v>29.1</c:v>
                </c:pt>
                <c:pt idx="2752">
                  <c:v>29.1</c:v>
                </c:pt>
                <c:pt idx="2753">
                  <c:v>29.1</c:v>
                </c:pt>
                <c:pt idx="2754">
                  <c:v>29.1</c:v>
                </c:pt>
                <c:pt idx="2755">
                  <c:v>29.2</c:v>
                </c:pt>
                <c:pt idx="2756">
                  <c:v>29.2</c:v>
                </c:pt>
                <c:pt idx="2757">
                  <c:v>29.2</c:v>
                </c:pt>
                <c:pt idx="2758">
                  <c:v>29.2</c:v>
                </c:pt>
                <c:pt idx="2759">
                  <c:v>29.2</c:v>
                </c:pt>
                <c:pt idx="2760">
                  <c:v>29.2</c:v>
                </c:pt>
                <c:pt idx="2761">
                  <c:v>29.2</c:v>
                </c:pt>
                <c:pt idx="2762">
                  <c:v>29.2</c:v>
                </c:pt>
                <c:pt idx="2763">
                  <c:v>29.2</c:v>
                </c:pt>
                <c:pt idx="2764">
                  <c:v>29.2</c:v>
                </c:pt>
                <c:pt idx="2765">
                  <c:v>29.2</c:v>
                </c:pt>
                <c:pt idx="2766">
                  <c:v>29.2</c:v>
                </c:pt>
                <c:pt idx="2767">
                  <c:v>29.2</c:v>
                </c:pt>
                <c:pt idx="2768">
                  <c:v>29.2</c:v>
                </c:pt>
                <c:pt idx="2769">
                  <c:v>29.2</c:v>
                </c:pt>
                <c:pt idx="2770">
                  <c:v>29.3</c:v>
                </c:pt>
                <c:pt idx="2771">
                  <c:v>29.3</c:v>
                </c:pt>
                <c:pt idx="2772">
                  <c:v>29.2</c:v>
                </c:pt>
                <c:pt idx="2773">
                  <c:v>29.2</c:v>
                </c:pt>
                <c:pt idx="2774">
                  <c:v>29.2</c:v>
                </c:pt>
                <c:pt idx="2775">
                  <c:v>29.2</c:v>
                </c:pt>
                <c:pt idx="2776">
                  <c:v>29.2</c:v>
                </c:pt>
                <c:pt idx="2777">
                  <c:v>29.2</c:v>
                </c:pt>
                <c:pt idx="2778">
                  <c:v>29.2</c:v>
                </c:pt>
                <c:pt idx="2779">
                  <c:v>29.2</c:v>
                </c:pt>
                <c:pt idx="2780">
                  <c:v>29.2</c:v>
                </c:pt>
                <c:pt idx="2781">
                  <c:v>29.2</c:v>
                </c:pt>
                <c:pt idx="2782">
                  <c:v>29.2</c:v>
                </c:pt>
                <c:pt idx="2783">
                  <c:v>29.2</c:v>
                </c:pt>
                <c:pt idx="2784">
                  <c:v>29.2</c:v>
                </c:pt>
                <c:pt idx="2785">
                  <c:v>29.2</c:v>
                </c:pt>
                <c:pt idx="2786">
                  <c:v>29.2</c:v>
                </c:pt>
                <c:pt idx="2787">
                  <c:v>29.3</c:v>
                </c:pt>
                <c:pt idx="2788">
                  <c:v>29.3</c:v>
                </c:pt>
                <c:pt idx="2789">
                  <c:v>29.3</c:v>
                </c:pt>
                <c:pt idx="2790">
                  <c:v>29.3</c:v>
                </c:pt>
                <c:pt idx="2791">
                  <c:v>29.3</c:v>
                </c:pt>
                <c:pt idx="2792">
                  <c:v>29.4</c:v>
                </c:pt>
                <c:pt idx="2793">
                  <c:v>29.4</c:v>
                </c:pt>
                <c:pt idx="2794">
                  <c:v>29.4</c:v>
                </c:pt>
                <c:pt idx="2795">
                  <c:v>29.4</c:v>
                </c:pt>
                <c:pt idx="2796">
                  <c:v>29.4</c:v>
                </c:pt>
                <c:pt idx="2797">
                  <c:v>29.4</c:v>
                </c:pt>
                <c:pt idx="2798">
                  <c:v>29.4</c:v>
                </c:pt>
                <c:pt idx="2799">
                  <c:v>29.3</c:v>
                </c:pt>
                <c:pt idx="2800">
                  <c:v>29.3</c:v>
                </c:pt>
                <c:pt idx="2801">
                  <c:v>29.3</c:v>
                </c:pt>
                <c:pt idx="2802">
                  <c:v>29.3</c:v>
                </c:pt>
                <c:pt idx="2803">
                  <c:v>29.3</c:v>
                </c:pt>
                <c:pt idx="2804">
                  <c:v>29.3</c:v>
                </c:pt>
                <c:pt idx="2805">
                  <c:v>29.3</c:v>
                </c:pt>
                <c:pt idx="2806">
                  <c:v>29.3</c:v>
                </c:pt>
                <c:pt idx="2807">
                  <c:v>29.4</c:v>
                </c:pt>
                <c:pt idx="2808">
                  <c:v>29.4</c:v>
                </c:pt>
                <c:pt idx="2809">
                  <c:v>29.5</c:v>
                </c:pt>
                <c:pt idx="2810">
                  <c:v>29.5</c:v>
                </c:pt>
                <c:pt idx="2811">
                  <c:v>29.5</c:v>
                </c:pt>
                <c:pt idx="2812">
                  <c:v>29.4</c:v>
                </c:pt>
                <c:pt idx="2813">
                  <c:v>29.4</c:v>
                </c:pt>
                <c:pt idx="2814">
                  <c:v>29.4</c:v>
                </c:pt>
                <c:pt idx="2815">
                  <c:v>29.4</c:v>
                </c:pt>
                <c:pt idx="2816">
                  <c:v>29.4</c:v>
                </c:pt>
                <c:pt idx="2817">
                  <c:v>29.4</c:v>
                </c:pt>
                <c:pt idx="2818">
                  <c:v>29.5</c:v>
                </c:pt>
                <c:pt idx="2819">
                  <c:v>29.5</c:v>
                </c:pt>
                <c:pt idx="2820">
                  <c:v>29.4</c:v>
                </c:pt>
                <c:pt idx="2821">
                  <c:v>29.4</c:v>
                </c:pt>
                <c:pt idx="2822">
                  <c:v>29.4</c:v>
                </c:pt>
                <c:pt idx="2823">
                  <c:v>29.5</c:v>
                </c:pt>
                <c:pt idx="2824">
                  <c:v>29.4</c:v>
                </c:pt>
                <c:pt idx="2825">
                  <c:v>29.4</c:v>
                </c:pt>
                <c:pt idx="2826">
                  <c:v>29.4</c:v>
                </c:pt>
                <c:pt idx="2827">
                  <c:v>29.4</c:v>
                </c:pt>
                <c:pt idx="2828">
                  <c:v>29.4</c:v>
                </c:pt>
                <c:pt idx="2829">
                  <c:v>29.4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A9-4930-BE2D-0002D6273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932496"/>
        <c:axId val="435925776"/>
      </c:scatterChart>
      <c:valAx>
        <c:axId val="75410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Date &amp;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m/d/yyyy\ h:mm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tx1"/>
            </a:solidFill>
            <a:miter lim="800000"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092239"/>
        <c:crosses val="autoZero"/>
        <c:crossBetween val="midCat"/>
        <c:minorUnit val="0.25"/>
      </c:valAx>
      <c:valAx>
        <c:axId val="7540922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00B05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rgbClr val="00B05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00B05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rgbClr val="00B050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103759"/>
        <c:crosses val="autoZero"/>
        <c:crossBetween val="midCat"/>
        <c:majorUnit val="10"/>
        <c:minorUnit val="5"/>
      </c:valAx>
      <c:valAx>
        <c:axId val="435925776"/>
        <c:scaling>
          <c:orientation val="minMax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accent2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31750" cap="sq" cmpd="sng" algn="ctr">
            <a:solidFill>
              <a:schemeClr val="accent2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932496"/>
        <c:crosses val="max"/>
        <c:crossBetween val="midCat"/>
        <c:minorUnit val="2.5"/>
      </c:valAx>
      <c:valAx>
        <c:axId val="435932496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435925776"/>
        <c:crosses val="max"/>
        <c:crossBetween val="midCat"/>
      </c:valAx>
      <c:spPr>
        <a:noFill/>
        <a:ln w="31750" cap="sq">
          <a:solidFill>
            <a:schemeClr val="tx1"/>
          </a:solidFill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9CEF57-FF05-4F4D-B844-48E785BF5199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3A64DE-97FB-42D9-8696-696DD28BFD1F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DB3C42-0EBB-4D19-AC86-474B92DB93EC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9BC94B-C80E-48D0-8460-E41111A142E8}">
  <sheetPr>
    <tabColor theme="8" tint="0.39997558519241921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773DB0-3F52-483A-B6C4-E6FB0872C789}">
  <sheetPr>
    <tabColor theme="8" tint="0.39997558519241921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1C4E89-EF0A-404D-9461-F3E43EBBF107}">
  <sheetPr>
    <tabColor rgb="FF0070C0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895A18-ECAF-4C28-A2E1-FB4C94D233F8}">
  <sheetPr>
    <tabColor theme="8" tint="0.39997558519241921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236C30-6971-48BB-B892-F7D2357DD5BB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651DF0-5671-4839-87B6-B7D2F422FD3E}">
  <sheetPr>
    <tabColor rgb="FF0070C0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1FC31E-C702-4FBC-917A-5FB7FE761168}">
  <sheetPr>
    <tabColor rgb="FF00B050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E716AB-E2EC-4780-A1C7-680136E41355}">
  <sheetPr>
    <tabColor rgb="FF00B050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F4ADF3-0C8E-41DF-A31B-AF4D93A4F746}">
  <sheetPr>
    <tabColor rgb="FF0070C0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FEAFAD-F857-4D17-AB79-B8BC2D8D1F24}">
  <sheetPr>
    <tabColor rgb="FF00B050"/>
  </sheetPr>
  <sheetViews>
    <sheetView zoomScale="113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4D4B9C-981C-4EEF-A85F-F648F2955BCC}">
  <sheetPr>
    <tabColor theme="5"/>
  </sheetPr>
  <sheetViews>
    <sheetView zoomScale="130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B74D88-7CC8-4E91-8877-D7FAB87C5EC4}">
  <sheetPr>
    <tabColor theme="7" tint="-0.249977111117893"/>
  </sheetPr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4328160" cy="31394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04124-D1FD-BDAF-ED01-2590ACE2EC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40AA2-2084-AA0D-CF41-9ECE3AEDCF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E615B-B4EB-9EBA-EC75-4E4ED96893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466A1-F833-AFB8-F349-B05E5B5EEE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96C28-9ED6-11D6-4D98-58CFD7F429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3FB6E-1AD6-F0FF-A7FE-4D4E98153F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E7A1E-1E22-8779-3789-56494282AD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06C9C-C04F-FD2D-D911-F762266D98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61DD3-D9F3-F102-EB2B-3E945B7446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EBCC4-165D-8084-D699-A0625E5F48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3DF47-AF16-FD8C-A35A-EC65C34ADB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4CED5-2421-3F92-D547-3DA1E9E269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87948-32A1-408F-EB2C-CFE4B5E047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042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047C6-1BD4-D718-A1A9-E39E88CD57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9EBEB-6913-8E70-ABBA-BEAC4C1B10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36169-3B37-4652-BCC8-CB4D04176169}" name="Table1" displayName="Table1" ref="A4:AO11403" totalsRowShown="0" headerRowDxfId="20">
  <autoFilter ref="A4:AO11403" xr:uid="{95336169-3B37-4652-BCC8-CB4D04176169}"/>
  <tableColumns count="41">
    <tableColumn id="1" xr3:uid="{1715A92B-2EB6-4E23-BFFF-DA407689B1AD}" name="Date-Time" dataDxfId="19">
      <calculatedColumnFormula>D5+E5</calculatedColumnFormula>
    </tableColumn>
    <tableColumn id="27" xr3:uid="{19170CDD-E75C-47D0-A309-FAB1BDE8F861}" name="Index" dataDxfId="18"/>
    <tableColumn id="32" xr3:uid="{A3CDCB84-C87D-47A2-8B82-F16933D514EA}" name="Interval Filter" dataDxfId="17">
      <calculatedColumnFormula>IF(MOD(B5,30)=1,"Keep","Remove")</calculatedColumnFormula>
    </tableColumn>
    <tableColumn id="2" xr3:uid="{12B307A4-CF0E-4E1A-9108-8055531DC554}" name="Date" dataDxfId="16"/>
    <tableColumn id="3" xr3:uid="{6303A262-6BD3-4D3B-918F-E9904FA7D0CD}" name="Time" dataDxfId="15"/>
    <tableColumn id="4" xr3:uid="{90291020-C5BC-47E5-98A0-96F067DF3FF1}" name="ST"/>
    <tableColumn id="5" xr3:uid="{6860B0DC-1F41-468F-B8C0-231ACC59F5E3}" name="GS"/>
    <tableColumn id="6" xr3:uid="{E830720F-99A3-4996-8009-79647D0B30DC}" name="Check"/>
    <tableColumn id="7" xr3:uid="{407FE394-80C7-4F91-ABF0-D7ED14227177}" name="Weight"/>
    <tableColumn id="8" xr3:uid="{371456D6-47AA-44CA-AC64-8ED130D07B01}" name="Unit"/>
    <tableColumn id="9" xr3:uid="{3F6BD5DF-0E22-4660-B459-C5DA90912323}" name="Pump-Status"/>
    <tableColumn id="10" xr3:uid="{EE34EF84-E19E-48F5-9F31-A7C3436C9129}" name="Voltage (V)"/>
    <tableColumn id="11" xr3:uid="{4F234F81-1A67-4749-AB40-E130A79646FE}" name="Current (A)"/>
    <tableColumn id="12" xr3:uid="{F72FB15D-A469-487B-B354-FB7A12BF2975}" name="Power (W)"/>
    <tableColumn id="13" xr3:uid="{F6974F85-3AF2-4B79-888E-90FC81EAD822}" name="Energy (Wh)"/>
    <tableColumn id="14" xr3:uid="{B4B916E6-83B8-4A99-91B4-57D95B1B4C6E}" name="Operation Time" dataDxfId="14"/>
    <tableColumn id="15" xr3:uid="{6DDED3B2-05FA-4FBA-BEE0-B2D2AF3BF0CF}" name="Intake Air Temperature (°C)"/>
    <tableColumn id="16" xr3:uid="{C8CA7696-CC03-44EE-A018-C344C33FD99F}" name="Intake Air Velocity"/>
    <tableColumn id="17" xr3:uid="{6F07F09A-62F7-431C-8342-82E243A8804F}" name="Intake Air Relative Humidity (%)"/>
    <tableColumn id="18" xr3:uid="{AB6576F7-0EC6-4F67-809E-A8A25B57DAB3}" name="Outtake Air Temperature (°C)"/>
    <tableColumn id="19" xr3:uid="{4DC559BF-8368-49AA-AF7F-2D58379894C1}" name="Outtake Air Velocity"/>
    <tableColumn id="20" xr3:uid="{F2645D82-E528-4981-A667-1C718270B86C}" name="Outtake Air Relative Humidity (%)"/>
    <tableColumn id="21" xr3:uid="{65629FE6-C11A-4ACA-AB9A-4F808D990309}" name="Column1"/>
    <tableColumn id="22" xr3:uid="{EE44B3A6-0F30-4BE3-BC80-8C52423C4349}" name="Intake Air Velocity2">
      <calculatedColumnFormula>VALUE(LEFT(R5, FIND(" ", R5) - 1))</calculatedColumnFormula>
    </tableColumn>
    <tableColumn id="23" xr3:uid="{AF475D3A-93C1-4358-8C54-3DC687355655}" name="Intake Air Vec. Unit" dataDxfId="13">
      <calculatedColumnFormula>RIGHT(R5, LEN(R5) - FIND(" ", R5))</calculatedColumnFormula>
    </tableColumn>
    <tableColumn id="24" xr3:uid="{DD5645D5-6021-4767-B123-63D137F12534}" name="Column2"/>
    <tableColumn id="25" xr3:uid="{092558C7-D4AD-4F23-B02E-9A9AF5D24391}" name="Outtake Air Velocit">
      <calculatedColumnFormula>VALUE(LEFT(U5, FIND(" ", U5) - 1))</calculatedColumnFormula>
    </tableColumn>
    <tableColumn id="28" xr3:uid="{51C37A77-D1FB-4233-8CBC-047C6E24EAB2}" name="Outtake Air Vel. Unit" dataDxfId="12">
      <calculatedColumnFormula>RIGHT(U5, LEN(U5) - FIND(" ", U5))</calculatedColumnFormula>
    </tableColumn>
    <tableColumn id="30" xr3:uid="{CAAFF047-BD60-427F-B2E8-CE7D3019BF9F}" name="Operation time (decimal)" dataDxfId="11">
      <calculatedColumnFormula>P5*24</calculatedColumnFormula>
    </tableColumn>
    <tableColumn id="29" xr3:uid="{5951B74E-80F4-4E2F-AC3C-77A2213432E6}" name="Incremental Energy (kWh)" dataDxfId="10">
      <calculatedColumnFormula>(N5*AC5)/1000</calculatedColumnFormula>
    </tableColumn>
    <tableColumn id="31" xr3:uid="{00EB14FC-8E31-478B-9800-3D69FBE849EE}" name="Cumulative Energy (kWh)" dataDxfId="9">
      <calculatedColumnFormula>AD5+AE4</calculatedColumnFormula>
    </tableColumn>
    <tableColumn id="33" xr3:uid="{5207B63E-1E04-47E1-8C53-CF19EDAFB3C4}" name="Column4" dataDxfId="8"/>
    <tableColumn id="34" xr3:uid="{B53004BB-0F19-4809-B963-51AF8A9891DB}" name="Water" dataDxfId="7"/>
    <tableColumn id="26" xr3:uid="{9ED9112C-D11F-4B5D-9228-B7E9AA2F10F9}" name="Accumulate Water"/>
    <tableColumn id="37" xr3:uid="{366497E4-8DBF-4070-9A6B-763619D792D2}" name="Acuumulate Water" dataDxfId="6"/>
    <tableColumn id="35" xr3:uid="{9B2E702A-C5E6-46F2-8B09-007A376F3E36}" name="kW.h/L" dataDxfId="5"/>
    <tableColumn id="38" xr3:uid="{3FE62605-CA60-4D5E-B3B1-161BA5D20052}" name="Absolut Humidity (intake)" dataDxfId="4"/>
    <tableColumn id="39" xr3:uid="{90CC61EB-6B47-409E-84C7-65429D126BDA}" name="Absolute Humidity (outtake)" dataDxfId="3"/>
    <tableColumn id="40" xr3:uid="{8D7A7703-0AE7-466A-B977-F6BBBFEBB161}" name="Intake Water (L)" dataDxfId="2"/>
    <tableColumn id="41" xr3:uid="{82CCE5A5-2415-432E-9490-244F6C1BCE44}" name="Total Water Intake Air (L)" dataDxfId="1"/>
    <tableColumn id="42" xr3:uid="{86CBFB57-70CD-4386-90EC-B29D6509C421}" name="Harvesting Efficien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D121-689C-427A-AA7E-1CFD21B3C406}">
  <dimension ref="A1:AO11403"/>
  <sheetViews>
    <sheetView tabSelected="1" topLeftCell="V1" zoomScaleNormal="100" workbookViewId="0">
      <selection activeCell="AH7" sqref="AH7"/>
    </sheetView>
  </sheetViews>
  <sheetFormatPr defaultRowHeight="14.4" x14ac:dyDescent="0.3"/>
  <cols>
    <col min="1" max="1" width="16.6640625" customWidth="1"/>
    <col min="2" max="2" width="9.109375" style="9" customWidth="1"/>
    <col min="3" max="3" width="16.6640625" style="11" customWidth="1"/>
    <col min="4" max="7" width="12.6640625" customWidth="1"/>
    <col min="8" max="8" width="7.109375" customWidth="1"/>
    <col min="9" max="9" width="10.33203125" customWidth="1"/>
    <col min="10" max="10" width="7.88671875" customWidth="1"/>
    <col min="11" max="11" width="12.44140625" customWidth="1"/>
    <col min="12" max="15" width="12.6640625" customWidth="1"/>
    <col min="16" max="16" width="12.6640625" style="13" customWidth="1"/>
    <col min="17" max="18" width="12.6640625" customWidth="1"/>
    <col min="19" max="19" width="12" customWidth="1"/>
    <col min="20" max="22" width="12.6640625" customWidth="1"/>
    <col min="23" max="23" width="10.44140625" customWidth="1"/>
    <col min="24" max="24" width="12.6640625" style="7" customWidth="1"/>
    <col min="25" max="25" width="12.6640625" customWidth="1"/>
    <col min="26" max="26" width="9.33203125" customWidth="1"/>
    <col min="27" max="27" width="11.109375" style="7" customWidth="1"/>
    <col min="28" max="31" width="12.6640625" style="5" customWidth="1"/>
    <col min="32" max="32" width="9.6640625" customWidth="1"/>
    <col min="34" max="34" width="12.5546875" customWidth="1"/>
    <col min="35" max="35" width="11.5546875" customWidth="1"/>
    <col min="36" max="36" width="10.88671875" customWidth="1"/>
    <col min="37" max="37" width="12.33203125" customWidth="1"/>
    <col min="40" max="40" width="10.88671875" customWidth="1"/>
    <col min="41" max="41" width="11.88671875" customWidth="1"/>
  </cols>
  <sheetData>
    <row r="1" spans="1:41" s="5" customFormat="1" x14ac:dyDescent="0.3">
      <c r="B1" s="18"/>
      <c r="C1" s="19" t="s">
        <v>218</v>
      </c>
      <c r="D1" s="5">
        <v>19</v>
      </c>
      <c r="E1" s="5" t="s">
        <v>219</v>
      </c>
      <c r="F1" s="5">
        <v>12</v>
      </c>
      <c r="G1" s="5" t="s">
        <v>40</v>
      </c>
      <c r="H1" s="5" t="s">
        <v>220</v>
      </c>
      <c r="I1" s="5">
        <f>D1*F1</f>
        <v>228</v>
      </c>
      <c r="J1" s="5" t="s">
        <v>221</v>
      </c>
      <c r="K1" s="5" t="s">
        <v>222</v>
      </c>
      <c r="L1" s="5">
        <f>I1*2</f>
        <v>456</v>
      </c>
      <c r="M1" s="5" t="s">
        <v>223</v>
      </c>
      <c r="N1" s="5">
        <v>60</v>
      </c>
      <c r="O1" s="5" t="s">
        <v>224</v>
      </c>
      <c r="P1" s="5">
        <f>L1*(N1/100)</f>
        <v>273.59999999999997</v>
      </c>
      <c r="Q1" s="5" t="s">
        <v>225</v>
      </c>
      <c r="X1" s="20"/>
      <c r="AA1" s="20"/>
    </row>
    <row r="2" spans="1:41" s="5" customFormat="1" x14ac:dyDescent="0.3">
      <c r="B2" s="18"/>
      <c r="C2" s="19"/>
      <c r="P2" s="5">
        <f>CONVERT(P1, "in^2", "m^2")</f>
        <v>0.17651577599999999</v>
      </c>
      <c r="Q2" s="5" t="s">
        <v>226</v>
      </c>
      <c r="X2" s="20"/>
      <c r="AA2" s="20"/>
    </row>
    <row r="3" spans="1:41" x14ac:dyDescent="0.3">
      <c r="B3" s="16"/>
      <c r="C3" s="17"/>
    </row>
    <row r="4" spans="1:41" s="3" customFormat="1" ht="99.75" customHeight="1" x14ac:dyDescent="0.3">
      <c r="A4" s="3" t="s">
        <v>15</v>
      </c>
      <c r="B4" s="8" t="s">
        <v>20</v>
      </c>
      <c r="C4" s="12" t="s">
        <v>21</v>
      </c>
      <c r="D4" s="3" t="s">
        <v>0</v>
      </c>
      <c r="E4" s="3" t="s">
        <v>1</v>
      </c>
      <c r="F4" s="3" t="s">
        <v>2</v>
      </c>
      <c r="G4" s="3" t="s">
        <v>14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10</v>
      </c>
      <c r="P4" s="14" t="s">
        <v>11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  <c r="V4" s="3" t="s">
        <v>29</v>
      </c>
      <c r="W4" s="3" t="s">
        <v>16</v>
      </c>
      <c r="X4" s="3" t="s">
        <v>30</v>
      </c>
      <c r="Y4" s="3" t="s">
        <v>31</v>
      </c>
      <c r="Z4" s="3" t="s">
        <v>17</v>
      </c>
      <c r="AA4" s="3" t="s">
        <v>32</v>
      </c>
      <c r="AB4" s="3" t="s">
        <v>33</v>
      </c>
      <c r="AC4" s="6" t="s">
        <v>18</v>
      </c>
      <c r="AD4" s="6" t="s">
        <v>34</v>
      </c>
      <c r="AE4" s="6" t="s">
        <v>35</v>
      </c>
      <c r="AF4" s="6" t="s">
        <v>22</v>
      </c>
      <c r="AG4" s="6" t="s">
        <v>44</v>
      </c>
      <c r="AH4" s="3" t="s">
        <v>23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41</v>
      </c>
      <c r="AN4" s="3" t="s">
        <v>42</v>
      </c>
      <c r="AO4" s="3" t="s">
        <v>43</v>
      </c>
    </row>
    <row r="5" spans="1:41" x14ac:dyDescent="0.3">
      <c r="A5" s="4">
        <f t="shared" ref="A5:A6" si="0">D5+E5</f>
        <v>45796.42827546296</v>
      </c>
      <c r="B5" s="9">
        <v>1</v>
      </c>
      <c r="C5" s="10" t="str">
        <f>IF(MOD(B5,30)=1,"Keep","Remove")</f>
        <v>Keep</v>
      </c>
      <c r="D5" s="1">
        <v>45796</v>
      </c>
      <c r="E5" s="2">
        <v>0.42827546296296298</v>
      </c>
      <c r="F5" t="s">
        <v>2</v>
      </c>
      <c r="G5" t="s">
        <v>14</v>
      </c>
      <c r="H5" t="s">
        <v>12</v>
      </c>
      <c r="I5">
        <v>0</v>
      </c>
      <c r="J5" t="s">
        <v>13</v>
      </c>
      <c r="K5">
        <v>0</v>
      </c>
      <c r="L5">
        <v>112.8</v>
      </c>
      <c r="M5">
        <v>10.984</v>
      </c>
      <c r="N5">
        <v>1067.2</v>
      </c>
      <c r="O5">
        <v>50351</v>
      </c>
      <c r="P5" s="2">
        <v>1.1574074074074073E-5</v>
      </c>
      <c r="Q5">
        <v>28.7</v>
      </c>
      <c r="R5" t="s">
        <v>214</v>
      </c>
      <c r="S5">
        <v>33.700000000000003</v>
      </c>
      <c r="T5">
        <v>29.3</v>
      </c>
      <c r="U5" t="s">
        <v>252</v>
      </c>
      <c r="V5">
        <v>30</v>
      </c>
      <c r="X5">
        <f t="shared" ref="X5:X7" si="1">VALUE(LEFT(R5, FIND(" ", R5) - 1))</f>
        <v>2.96</v>
      </c>
      <c r="Y5" s="7" t="str">
        <f t="shared" ref="Y5:Y7" si="2">RIGHT(R5, LEN(R5) - FIND(" ", R5))</f>
        <v>m/s</v>
      </c>
      <c r="AA5">
        <f>VALUE(LEFT(U5, FIND(" ", U5) - 1))</f>
        <v>3.61</v>
      </c>
      <c r="AB5" s="7" t="str">
        <f t="shared" ref="AB5:AB6" si="3">RIGHT(U5, LEN(U5) - FIND(" ", U5))</f>
        <v>m/s</v>
      </c>
      <c r="AC5" s="5">
        <f t="shared" ref="AC5:AC7" si="4">P5*24</f>
        <v>2.7777777777777778E-4</v>
      </c>
      <c r="AD5" s="5">
        <f t="shared" ref="AD5:AD7" si="5">(N5*(1/120))/1000</f>
        <v>8.8933333333333347E-3</v>
      </c>
      <c r="AE5" s="5">
        <f>AD5</f>
        <v>8.8933333333333347E-3</v>
      </c>
      <c r="AF5" s="5"/>
      <c r="AG5" s="5">
        <f>I5</f>
        <v>0</v>
      </c>
      <c r="AH5">
        <f>I5</f>
        <v>0</v>
      </c>
      <c r="AI5" s="5">
        <f>AH5/1000</f>
        <v>0</v>
      </c>
      <c r="AJ5" s="15" t="str">
        <f>IF(AI5=0, "0", AE5/AI5)</f>
        <v>0</v>
      </c>
      <c r="AK5" s="5">
        <f>6.112*EXP((17.67*Q5)/(Q5+243.5))*S5*2.1674/(273.15+Q5)</f>
        <v>9.5298113432637663</v>
      </c>
      <c r="AL5" s="5">
        <f>6.112*EXP((17.67*T5)/(T5+243.5))*V5*2.1674/(273.15+T5)</f>
        <v>8.7662109000010471</v>
      </c>
      <c r="AM5" s="5">
        <f xml:space="preserve"> AK5 * (X5/3.6) * $P$2 * 30 / 1000</f>
        <v>4.1493330428281877E-2</v>
      </c>
      <c r="AN5" s="5">
        <f>AM5</f>
        <v>4.1493330428281877E-2</v>
      </c>
      <c r="AO5" s="15">
        <f>IF(AM5=0, "0", (AG5 / AM5) * 100)</f>
        <v>0</v>
      </c>
    </row>
    <row r="6" spans="1:41" x14ac:dyDescent="0.3">
      <c r="A6" s="4">
        <f t="shared" si="0"/>
        <v>45796.428622685184</v>
      </c>
      <c r="B6" s="9">
        <f>B5+1</f>
        <v>2</v>
      </c>
      <c r="C6" s="10" t="str">
        <f t="shared" ref="C6" si="6">IF(MOD(B6,30)=1,"Keep","Remove")</f>
        <v>Remove</v>
      </c>
      <c r="D6" s="1">
        <v>45796</v>
      </c>
      <c r="E6" s="2">
        <v>0.4286226851851852</v>
      </c>
      <c r="F6" t="s">
        <v>19</v>
      </c>
      <c r="G6" t="s">
        <v>14</v>
      </c>
      <c r="H6" t="s">
        <v>49</v>
      </c>
      <c r="I6">
        <v>2</v>
      </c>
      <c r="J6" t="s">
        <v>13</v>
      </c>
      <c r="K6">
        <v>0</v>
      </c>
      <c r="L6">
        <v>112.8</v>
      </c>
      <c r="M6">
        <v>11.016999999999999</v>
      </c>
      <c r="N6">
        <v>1070.9000000000001</v>
      </c>
      <c r="O6">
        <v>50360</v>
      </c>
      <c r="P6" s="2">
        <v>3.5879629629629629E-4</v>
      </c>
      <c r="Q6">
        <v>28.7</v>
      </c>
      <c r="R6" t="s">
        <v>127</v>
      </c>
      <c r="S6">
        <v>33.4</v>
      </c>
      <c r="T6">
        <v>29.4</v>
      </c>
      <c r="U6" t="s">
        <v>246</v>
      </c>
      <c r="V6">
        <v>29</v>
      </c>
      <c r="X6">
        <f t="shared" si="1"/>
        <v>2.67</v>
      </c>
      <c r="Y6" s="7" t="str">
        <f t="shared" si="2"/>
        <v>m/s</v>
      </c>
      <c r="AA6">
        <f t="shared" ref="AA6" si="7">VALUE(LEFT(U6, FIND(" ", U6) - 1))</f>
        <v>3.9</v>
      </c>
      <c r="AB6" s="7" t="str">
        <f t="shared" si="3"/>
        <v>m/s</v>
      </c>
      <c r="AC6" s="5">
        <f t="shared" si="4"/>
        <v>8.611111111111111E-3</v>
      </c>
      <c r="AD6" s="5">
        <f t="shared" si="5"/>
        <v>8.9241666666666688E-3</v>
      </c>
      <c r="AE6" s="5">
        <f>(AD6+AE5)</f>
        <v>1.7817500000000003E-2</v>
      </c>
      <c r="AF6" s="5"/>
      <c r="AG6" s="5">
        <f t="shared" ref="AG6:AG7" si="8">I6-I5</f>
        <v>2</v>
      </c>
      <c r="AH6">
        <f t="shared" ref="AH6:AH7" si="9">IF(AG6&gt;0, AH5 + AG6, IF(AND(AG6&lt;0, I6&lt;100), AH5 + AG6, AH5))</f>
        <v>2</v>
      </c>
      <c r="AI6" s="5">
        <f t="shared" ref="AI6:AI7" si="10">AH6/1000</f>
        <v>2E-3</v>
      </c>
      <c r="AJ6" s="15">
        <f t="shared" ref="AJ6:AJ7" si="11">IF(AI6=0, "0", AE6/AI6)</f>
        <v>8.9087500000000013</v>
      </c>
      <c r="AK6" s="5">
        <f t="shared" ref="AK6:AK7" si="12">6.112*EXP((17.67*Q6)/(Q6+243.5))*S6*2.1674/(273.15+Q6)</f>
        <v>9.4449762274483593</v>
      </c>
      <c r="AL6" s="5">
        <f t="shared" ref="AL6:AL7" si="13">6.112*EXP((17.67*T6)/(T6+243.5))*V6*2.1674/(273.15+T6)</f>
        <v>8.5203037792947267</v>
      </c>
      <c r="AM6" s="5">
        <f t="shared" ref="AM6:AM8" si="14" xml:space="preserve"> AK6 * (X6/3.6) * $P$2 * 30 / 1000</f>
        <v>3.7094917604993588E-2</v>
      </c>
      <c r="AN6" s="5">
        <f>AN5+AM6</f>
        <v>7.8588248033275465E-2</v>
      </c>
      <c r="AO6" s="15">
        <f t="shared" ref="AO6:AO7" si="15">IF(AN6=0, "0", (AI6 / AN6) * 100)</f>
        <v>2.5449097671106875</v>
      </c>
    </row>
    <row r="7" spans="1:41" x14ac:dyDescent="0.3">
      <c r="A7" s="4">
        <f t="shared" ref="A7" si="16">D7+E7</f>
        <v>45796.428969907407</v>
      </c>
      <c r="B7" s="9">
        <f t="shared" ref="B7:B70" si="17">B6+1</f>
        <v>3</v>
      </c>
      <c r="C7" s="10" t="str">
        <f t="shared" ref="C7" si="18">IF(MOD(B7,30)=1,"Keep","Remove")</f>
        <v>Remove</v>
      </c>
      <c r="D7" s="1">
        <v>45796</v>
      </c>
      <c r="E7" s="2">
        <v>0.42896990740740742</v>
      </c>
      <c r="F7" t="s">
        <v>19</v>
      </c>
      <c r="G7" t="s">
        <v>14</v>
      </c>
      <c r="H7" t="s">
        <v>49</v>
      </c>
      <c r="I7">
        <v>1.5</v>
      </c>
      <c r="J7" t="s">
        <v>13</v>
      </c>
      <c r="K7">
        <v>0</v>
      </c>
      <c r="L7">
        <v>112.8</v>
      </c>
      <c r="M7">
        <v>11.003</v>
      </c>
      <c r="N7">
        <v>1069.4000000000001</v>
      </c>
      <c r="O7">
        <v>50369</v>
      </c>
      <c r="P7" s="2">
        <v>7.0601851851851847E-4</v>
      </c>
      <c r="Q7">
        <v>28.6</v>
      </c>
      <c r="R7" t="s">
        <v>91</v>
      </c>
      <c r="S7">
        <v>33.200000000000003</v>
      </c>
      <c r="T7">
        <v>29.4</v>
      </c>
      <c r="U7" t="s">
        <v>58</v>
      </c>
      <c r="V7">
        <v>28.5</v>
      </c>
      <c r="X7">
        <f t="shared" si="1"/>
        <v>2.2599999999999998</v>
      </c>
      <c r="Y7" s="7" t="str">
        <f t="shared" si="2"/>
        <v>m/s</v>
      </c>
      <c r="AA7">
        <f t="shared" ref="AA7" si="19">VALUE(LEFT(U7, FIND(" ", U7) - 1))</f>
        <v>4.24</v>
      </c>
      <c r="AB7" s="7" t="str">
        <f t="shared" ref="AB7" si="20">RIGHT(U7, LEN(U7) - FIND(" ", U7))</f>
        <v>m/s</v>
      </c>
      <c r="AC7" s="5">
        <f t="shared" si="4"/>
        <v>1.6944444444444443E-2</v>
      </c>
      <c r="AD7" s="5">
        <f t="shared" si="5"/>
        <v>8.9116666666666667E-3</v>
      </c>
      <c r="AE7" s="5">
        <f t="shared" ref="AE7" si="21">(AD7+AE6)</f>
        <v>2.6729166666666672E-2</v>
      </c>
      <c r="AF7" s="5"/>
      <c r="AG7" s="5">
        <f t="shared" si="8"/>
        <v>-0.5</v>
      </c>
      <c r="AH7">
        <f t="shared" si="9"/>
        <v>1.5</v>
      </c>
      <c r="AI7" s="5">
        <f t="shared" si="10"/>
        <v>1.5E-3</v>
      </c>
      <c r="AJ7" s="15">
        <f t="shared" si="11"/>
        <v>17.819444444444446</v>
      </c>
      <c r="AK7" s="5">
        <f t="shared" si="12"/>
        <v>9.337131372043638</v>
      </c>
      <c r="AL7" s="5">
        <f t="shared" si="13"/>
        <v>8.3734019899965428</v>
      </c>
      <c r="AM7" s="5">
        <f t="shared" si="14"/>
        <v>3.1040176973629277E-2</v>
      </c>
      <c r="AN7" s="5">
        <f t="shared" ref="AN7" si="22">AN6+AM7</f>
        <v>0.10962842500690474</v>
      </c>
      <c r="AO7" s="15">
        <f t="shared" si="15"/>
        <v>1.3682582778193932</v>
      </c>
    </row>
    <row r="8" spans="1:41" x14ac:dyDescent="0.3">
      <c r="A8" s="4">
        <f t="shared" ref="A8:A71" si="23">D8+E8</f>
        <v>45796.42931712963</v>
      </c>
      <c r="B8" s="9">
        <f t="shared" si="17"/>
        <v>4</v>
      </c>
      <c r="C8" s="10" t="str">
        <f t="shared" ref="C8:C71" si="24">IF(MOD(B8,30)=1,"Keep","Remove")</f>
        <v>Remove</v>
      </c>
      <c r="D8" s="1">
        <v>45796</v>
      </c>
      <c r="E8" s="2">
        <v>0.42931712962962965</v>
      </c>
      <c r="F8" t="s">
        <v>2</v>
      </c>
      <c r="G8" t="s">
        <v>14</v>
      </c>
      <c r="H8" t="s">
        <v>12</v>
      </c>
      <c r="I8">
        <v>0</v>
      </c>
      <c r="J8" t="s">
        <v>13</v>
      </c>
      <c r="K8">
        <v>0</v>
      </c>
      <c r="L8">
        <v>112.8</v>
      </c>
      <c r="M8">
        <v>11.023</v>
      </c>
      <c r="N8">
        <v>1072.4000000000001</v>
      </c>
      <c r="O8">
        <v>50378</v>
      </c>
      <c r="P8" s="2">
        <v>1.0532407407407407E-3</v>
      </c>
      <c r="Q8">
        <v>28.6</v>
      </c>
      <c r="R8" t="s">
        <v>72</v>
      </c>
      <c r="S8">
        <v>34</v>
      </c>
      <c r="T8">
        <v>29.5</v>
      </c>
      <c r="U8" t="s">
        <v>98</v>
      </c>
      <c r="V8">
        <v>28.7</v>
      </c>
      <c r="X8">
        <f t="shared" ref="X8" si="25">VALUE(LEFT(R8, FIND(" ", R8) - 1))</f>
        <v>2.42</v>
      </c>
      <c r="Y8" s="7" t="str">
        <f t="shared" ref="Y8" si="26">RIGHT(R8, LEN(R8) - FIND(" ", R8))</f>
        <v>m/s</v>
      </c>
      <c r="AA8">
        <f t="shared" ref="AA8" si="27">VALUE(LEFT(U8, FIND(" ", U8) - 1))</f>
        <v>4.03</v>
      </c>
      <c r="AB8" s="7" t="str">
        <f t="shared" ref="AB8" si="28">RIGHT(U8, LEN(U8) - FIND(" ", U8))</f>
        <v>m/s</v>
      </c>
      <c r="AC8" s="5">
        <f t="shared" ref="AC8" si="29">P8*24</f>
        <v>2.5277777777777774E-2</v>
      </c>
      <c r="AD8" s="5">
        <f t="shared" ref="AD8" si="30">(N8*(1/120))/1000</f>
        <v>8.9366666666666674E-3</v>
      </c>
      <c r="AE8" s="5">
        <f t="shared" ref="AE8" si="31">(AD8+AE7)</f>
        <v>3.5665833333333341E-2</v>
      </c>
      <c r="AF8" s="5"/>
      <c r="AG8" s="5">
        <f t="shared" ref="AG8" si="32">I8-I7</f>
        <v>-1.5</v>
      </c>
      <c r="AH8">
        <f t="shared" ref="AH8" si="33">IF(AG8&gt;0, AH7 + AG8, IF(AND(AG8&lt;0, I8&lt;100), AH7 + AG8, AH7))</f>
        <v>0</v>
      </c>
      <c r="AI8" s="5">
        <f t="shared" ref="AI8" si="34">AH8/1000</f>
        <v>0</v>
      </c>
      <c r="AJ8" s="15" t="str">
        <f t="shared" ref="AJ8" si="35">IF(AI8=0, "0", AE8/AI8)</f>
        <v>0</v>
      </c>
      <c r="AK8" s="5">
        <f t="shared" ref="AK8" si="36">6.112*EXP((17.67*Q8)/(Q8+243.5))*S8*2.1674/(273.15+Q8)</f>
        <v>9.5621224894422792</v>
      </c>
      <c r="AL8" s="5">
        <f t="shared" ref="AL8" si="37">6.112*EXP((17.67*T8)/(T8+243.5))*V8*2.1674/(273.15+T8)</f>
        <v>8.478199034102607</v>
      </c>
      <c r="AM8" s="5">
        <f t="shared" si="14"/>
        <v>3.4038620340524267E-2</v>
      </c>
      <c r="AN8" s="5">
        <f t="shared" ref="AN8" si="38">AN7+AM8</f>
        <v>0.14366704534742902</v>
      </c>
      <c r="AO8" s="15">
        <f t="shared" ref="AO8" si="39">IF(AN8=0, "0", (AI8 / AN8) * 100)</f>
        <v>0</v>
      </c>
    </row>
    <row r="9" spans="1:41" x14ac:dyDescent="0.3">
      <c r="A9" s="4">
        <f t="shared" si="23"/>
        <v>45796.429664351854</v>
      </c>
      <c r="B9" s="9">
        <f t="shared" si="17"/>
        <v>5</v>
      </c>
      <c r="C9" s="10" t="str">
        <f t="shared" si="24"/>
        <v>Remove</v>
      </c>
      <c r="D9" s="1">
        <v>45796</v>
      </c>
      <c r="E9" s="2">
        <v>0.42966435185185187</v>
      </c>
      <c r="F9" t="s">
        <v>2</v>
      </c>
      <c r="G9" t="s">
        <v>14</v>
      </c>
      <c r="H9" t="s">
        <v>49</v>
      </c>
      <c r="I9">
        <v>0.5</v>
      </c>
      <c r="J9" t="s">
        <v>13</v>
      </c>
      <c r="K9">
        <v>0</v>
      </c>
      <c r="L9">
        <v>112.8</v>
      </c>
      <c r="M9">
        <v>10.994999999999999</v>
      </c>
      <c r="N9">
        <v>1069.7</v>
      </c>
      <c r="O9">
        <v>50387</v>
      </c>
      <c r="P9" s="2">
        <v>1.4004629629629629E-3</v>
      </c>
      <c r="Q9">
        <v>28.6</v>
      </c>
      <c r="R9" t="s">
        <v>119</v>
      </c>
      <c r="S9">
        <v>32</v>
      </c>
      <c r="T9">
        <v>29.6</v>
      </c>
      <c r="U9" t="s">
        <v>246</v>
      </c>
      <c r="V9">
        <v>27</v>
      </c>
      <c r="X9">
        <f t="shared" ref="X9:X72" si="40">VALUE(LEFT(R9, FIND(" ", R9) - 1))</f>
        <v>2.71</v>
      </c>
      <c r="Y9" s="7" t="str">
        <f t="shared" ref="Y9:Y72" si="41">RIGHT(R9, LEN(R9) - FIND(" ", R9))</f>
        <v>m/s</v>
      </c>
      <c r="AA9">
        <f t="shared" ref="AA9:AA72" si="42">VALUE(LEFT(U9, FIND(" ", U9) - 1))</f>
        <v>3.9</v>
      </c>
      <c r="AB9" s="7" t="str">
        <f t="shared" ref="AB9:AB72" si="43">RIGHT(U9, LEN(U9) - FIND(" ", U9))</f>
        <v>m/s</v>
      </c>
      <c r="AC9" s="5">
        <f t="shared" ref="AC9:AC72" si="44">P9*24</f>
        <v>3.3611111111111112E-2</v>
      </c>
      <c r="AD9" s="5">
        <f t="shared" ref="AD9:AD72" si="45">(N9*(1/120))/1000</f>
        <v>8.9141666666666657E-3</v>
      </c>
      <c r="AE9" s="5">
        <f t="shared" ref="AE9:AE72" si="46">(AD9+AE8)</f>
        <v>4.4580000000000009E-2</v>
      </c>
      <c r="AF9" s="5"/>
      <c r="AG9" s="5">
        <f t="shared" ref="AG9:AG72" si="47">I9-I8</f>
        <v>0.5</v>
      </c>
      <c r="AH9">
        <f t="shared" ref="AH9:AH72" si="48">IF(AG9&gt;0, AH8 + AG9, IF(AND(AG9&lt;0, I9&lt;100), AH8 + AG9, AH8))</f>
        <v>0.5</v>
      </c>
      <c r="AI9" s="5">
        <f t="shared" ref="AI9:AI72" si="49">AH9/1000</f>
        <v>5.0000000000000001E-4</v>
      </c>
      <c r="AJ9" s="15">
        <f t="shared" ref="AJ9:AJ72" si="50">IF(AI9=0, "0", AE9/AI9)</f>
        <v>89.160000000000011</v>
      </c>
      <c r="AK9" s="5">
        <f t="shared" ref="AK9:AK72" si="51">6.112*EXP((17.67*Q9)/(Q9+243.5))*S9*2.1674/(273.15+Q9)</f>
        <v>8.9996446959456726</v>
      </c>
      <c r="AL9" s="5">
        <f t="shared" ref="AL9:AL72" si="52">6.112*EXP((17.67*T9)/(T9+243.5))*V9*2.1674/(273.15+T9)</f>
        <v>8.0195189082852654</v>
      </c>
      <c r="AM9" s="5">
        <f t="shared" ref="AM9:AM72" si="53" xml:space="preserve"> AK9 * (X9/3.6) * $P$2 * 30 / 1000</f>
        <v>3.5875415118257953E-2</v>
      </c>
      <c r="AN9" s="5">
        <f t="shared" ref="AN9:AN72" si="54">AN8+AM9</f>
        <v>0.17954246046568698</v>
      </c>
      <c r="AO9" s="15">
        <f t="shared" ref="AO9:AO72" si="55">IF(AN9=0, "0", (AI9 / AN9) * 100)</f>
        <v>0.27848565665365649</v>
      </c>
    </row>
    <row r="10" spans="1:41" x14ac:dyDescent="0.3">
      <c r="A10" s="4">
        <f t="shared" si="23"/>
        <v>45796.430011574077</v>
      </c>
      <c r="B10" s="9">
        <f t="shared" si="17"/>
        <v>6</v>
      </c>
      <c r="C10" s="10" t="str">
        <f t="shared" si="24"/>
        <v>Remove</v>
      </c>
      <c r="D10" s="1">
        <v>45796</v>
      </c>
      <c r="E10" s="2">
        <v>0.43001157407407409</v>
      </c>
      <c r="F10" t="s">
        <v>2</v>
      </c>
      <c r="G10" t="s">
        <v>14</v>
      </c>
      <c r="H10" t="s">
        <v>12</v>
      </c>
      <c r="I10">
        <v>2</v>
      </c>
      <c r="J10" t="s">
        <v>13</v>
      </c>
      <c r="K10">
        <v>0</v>
      </c>
      <c r="L10">
        <v>112.7</v>
      </c>
      <c r="M10">
        <v>11.061</v>
      </c>
      <c r="N10">
        <v>1077.5999999999999</v>
      </c>
      <c r="O10">
        <v>50396</v>
      </c>
      <c r="P10" s="2">
        <v>1.7476851851851852E-3</v>
      </c>
      <c r="Q10">
        <v>28.6</v>
      </c>
      <c r="R10" t="s">
        <v>63</v>
      </c>
      <c r="S10">
        <v>33.9</v>
      </c>
      <c r="T10">
        <v>29.6</v>
      </c>
      <c r="U10" t="s">
        <v>246</v>
      </c>
      <c r="V10">
        <v>27</v>
      </c>
      <c r="X10">
        <f t="shared" si="40"/>
        <v>2.23</v>
      </c>
      <c r="Y10" s="7" t="str">
        <f t="shared" si="41"/>
        <v>m/s</v>
      </c>
      <c r="AA10">
        <f t="shared" si="42"/>
        <v>3.9</v>
      </c>
      <c r="AB10" s="7" t="str">
        <f t="shared" si="43"/>
        <v>m/s</v>
      </c>
      <c r="AC10" s="5">
        <f t="shared" si="44"/>
        <v>4.1944444444444444E-2</v>
      </c>
      <c r="AD10" s="5">
        <f t="shared" si="45"/>
        <v>8.9799999999999984E-3</v>
      </c>
      <c r="AE10" s="5">
        <f t="shared" si="46"/>
        <v>5.356000000000001E-2</v>
      </c>
      <c r="AF10" s="5"/>
      <c r="AG10" s="5">
        <f t="shared" si="47"/>
        <v>1.5</v>
      </c>
      <c r="AH10">
        <f t="shared" si="48"/>
        <v>2</v>
      </c>
      <c r="AI10" s="5">
        <f t="shared" si="49"/>
        <v>2E-3</v>
      </c>
      <c r="AJ10" s="15">
        <f t="shared" si="50"/>
        <v>26.780000000000005</v>
      </c>
      <c r="AK10" s="5">
        <f t="shared" si="51"/>
        <v>9.5339985997674468</v>
      </c>
      <c r="AL10" s="5">
        <f t="shared" si="52"/>
        <v>8.0195189082852654</v>
      </c>
      <c r="AM10" s="5">
        <f t="shared" si="53"/>
        <v>3.1273913246021058E-2</v>
      </c>
      <c r="AN10" s="5">
        <f t="shared" si="54"/>
        <v>0.21081637371170803</v>
      </c>
      <c r="AO10" s="15">
        <f t="shared" si="55"/>
        <v>0.94869291449581872</v>
      </c>
    </row>
    <row r="11" spans="1:41" x14ac:dyDescent="0.3">
      <c r="A11" s="4">
        <f t="shared" si="23"/>
        <v>45796.430358796293</v>
      </c>
      <c r="B11" s="9">
        <f t="shared" si="17"/>
        <v>7</v>
      </c>
      <c r="C11" s="10" t="str">
        <f t="shared" si="24"/>
        <v>Remove</v>
      </c>
      <c r="D11" s="1">
        <v>45796</v>
      </c>
      <c r="E11" s="2">
        <v>0.43035879629629631</v>
      </c>
      <c r="F11" t="s">
        <v>19</v>
      </c>
      <c r="G11" t="s">
        <v>14</v>
      </c>
      <c r="H11" t="s">
        <v>12</v>
      </c>
      <c r="I11">
        <v>0</v>
      </c>
      <c r="J11" t="s">
        <v>13</v>
      </c>
      <c r="K11">
        <v>0</v>
      </c>
      <c r="L11">
        <v>112.8</v>
      </c>
      <c r="M11">
        <v>11.019</v>
      </c>
      <c r="N11">
        <v>1072.9000000000001</v>
      </c>
      <c r="O11">
        <v>50405</v>
      </c>
      <c r="P11" s="2">
        <v>2.0949074074074073E-3</v>
      </c>
      <c r="Q11">
        <v>28.6</v>
      </c>
      <c r="R11" t="s">
        <v>126</v>
      </c>
      <c r="S11">
        <v>32.200000000000003</v>
      </c>
      <c r="T11">
        <v>29.6</v>
      </c>
      <c r="U11" t="s">
        <v>50</v>
      </c>
      <c r="V11">
        <v>28.3</v>
      </c>
      <c r="X11">
        <f t="shared" si="40"/>
        <v>2.33</v>
      </c>
      <c r="Y11" s="7" t="str">
        <f t="shared" si="41"/>
        <v>m/s</v>
      </c>
      <c r="AA11">
        <f t="shared" si="42"/>
        <v>4.26</v>
      </c>
      <c r="AB11" s="7" t="str">
        <f t="shared" si="43"/>
        <v>m/s</v>
      </c>
      <c r="AC11" s="5">
        <f t="shared" si="44"/>
        <v>5.0277777777777775E-2</v>
      </c>
      <c r="AD11" s="5">
        <f t="shared" si="45"/>
        <v>8.9408333333333336E-3</v>
      </c>
      <c r="AE11" s="5">
        <f t="shared" si="46"/>
        <v>6.2500833333333339E-2</v>
      </c>
      <c r="AF11" s="5"/>
      <c r="AG11" s="5">
        <f t="shared" si="47"/>
        <v>-2</v>
      </c>
      <c r="AH11">
        <f t="shared" si="48"/>
        <v>0</v>
      </c>
      <c r="AI11" s="5">
        <f t="shared" si="49"/>
        <v>0</v>
      </c>
      <c r="AJ11" s="15" t="str">
        <f t="shared" si="50"/>
        <v>0</v>
      </c>
      <c r="AK11" s="5">
        <f t="shared" si="51"/>
        <v>9.0558924752953356</v>
      </c>
      <c r="AL11" s="5">
        <f t="shared" si="52"/>
        <v>8.4056438927582597</v>
      </c>
      <c r="AM11" s="5">
        <f t="shared" si="53"/>
        <v>3.1037694818524239E-2</v>
      </c>
      <c r="AN11" s="5">
        <f t="shared" si="54"/>
        <v>0.24185406853023228</v>
      </c>
      <c r="AO11" s="15">
        <f t="shared" si="55"/>
        <v>0</v>
      </c>
    </row>
    <row r="12" spans="1:41" x14ac:dyDescent="0.3">
      <c r="A12" s="4">
        <f t="shared" si="23"/>
        <v>45796.430706018517</v>
      </c>
      <c r="B12" s="9">
        <f t="shared" si="17"/>
        <v>8</v>
      </c>
      <c r="C12" s="10" t="str">
        <f t="shared" si="24"/>
        <v>Remove</v>
      </c>
      <c r="D12" s="1">
        <v>45796</v>
      </c>
      <c r="E12" s="2">
        <v>0.43070601851851853</v>
      </c>
      <c r="F12" t="s">
        <v>2</v>
      </c>
      <c r="G12" t="s">
        <v>14</v>
      </c>
      <c r="H12" t="s">
        <v>12</v>
      </c>
      <c r="I12">
        <v>0</v>
      </c>
      <c r="J12" t="s">
        <v>13</v>
      </c>
      <c r="K12">
        <v>0</v>
      </c>
      <c r="L12">
        <v>112.7</v>
      </c>
      <c r="M12">
        <v>11.061</v>
      </c>
      <c r="N12">
        <v>1078.0999999999999</v>
      </c>
      <c r="O12">
        <v>50414</v>
      </c>
      <c r="P12" s="2">
        <v>2.4421296296296296E-3</v>
      </c>
      <c r="Q12">
        <v>28.6</v>
      </c>
      <c r="R12" t="s">
        <v>72</v>
      </c>
      <c r="S12">
        <v>33.1</v>
      </c>
      <c r="T12">
        <v>29.7</v>
      </c>
      <c r="U12" t="s">
        <v>253</v>
      </c>
      <c r="V12">
        <v>26.6</v>
      </c>
      <c r="X12">
        <f t="shared" si="40"/>
        <v>2.42</v>
      </c>
      <c r="Y12" s="7" t="str">
        <f t="shared" si="41"/>
        <v>m/s</v>
      </c>
      <c r="AA12">
        <f t="shared" si="42"/>
        <v>3.75</v>
      </c>
      <c r="AB12" s="7" t="str">
        <f t="shared" si="43"/>
        <v>m/s</v>
      </c>
      <c r="AC12" s="5">
        <f t="shared" si="44"/>
        <v>5.8611111111111114E-2</v>
      </c>
      <c r="AD12" s="5">
        <f t="shared" si="45"/>
        <v>8.9841666666666646E-3</v>
      </c>
      <c r="AE12" s="5">
        <f t="shared" si="46"/>
        <v>7.1485000000000007E-2</v>
      </c>
      <c r="AF12" s="5"/>
      <c r="AG12" s="5">
        <f t="shared" si="47"/>
        <v>0</v>
      </c>
      <c r="AH12">
        <f t="shared" si="48"/>
        <v>0</v>
      </c>
      <c r="AI12" s="5">
        <f t="shared" si="49"/>
        <v>0</v>
      </c>
      <c r="AJ12" s="15" t="str">
        <f t="shared" si="50"/>
        <v>0</v>
      </c>
      <c r="AK12" s="5">
        <f t="shared" si="51"/>
        <v>9.3090074823688056</v>
      </c>
      <c r="AL12" s="5">
        <f t="shared" si="52"/>
        <v>7.943780606641976</v>
      </c>
      <c r="AM12" s="5">
        <f t="shared" si="53"/>
        <v>3.3137598037392739E-2</v>
      </c>
      <c r="AN12" s="5">
        <f t="shared" si="54"/>
        <v>0.27499166656762503</v>
      </c>
      <c r="AO12" s="15">
        <f t="shared" si="55"/>
        <v>0</v>
      </c>
    </row>
    <row r="13" spans="1:41" x14ac:dyDescent="0.3">
      <c r="A13" s="4">
        <f t="shared" si="23"/>
        <v>45796.43105324074</v>
      </c>
      <c r="B13" s="9">
        <f t="shared" si="17"/>
        <v>9</v>
      </c>
      <c r="C13" s="10" t="str">
        <f t="shared" si="24"/>
        <v>Remove</v>
      </c>
      <c r="D13" s="1">
        <v>45796</v>
      </c>
      <c r="E13" s="2">
        <v>0.43105324074074075</v>
      </c>
      <c r="F13" t="s">
        <v>19</v>
      </c>
      <c r="G13" t="s">
        <v>14</v>
      </c>
      <c r="H13" t="s">
        <v>12</v>
      </c>
      <c r="I13">
        <v>0.5</v>
      </c>
      <c r="J13" t="s">
        <v>13</v>
      </c>
      <c r="K13">
        <v>0</v>
      </c>
      <c r="L13">
        <v>112.7</v>
      </c>
      <c r="M13">
        <v>11.055</v>
      </c>
      <c r="N13">
        <v>1077.3</v>
      </c>
      <c r="O13">
        <v>50423</v>
      </c>
      <c r="P13" s="2">
        <v>2.7893518518518519E-3</v>
      </c>
      <c r="Q13">
        <v>28.6</v>
      </c>
      <c r="R13" t="s">
        <v>72</v>
      </c>
      <c r="S13">
        <v>33.1</v>
      </c>
      <c r="T13">
        <v>29.7</v>
      </c>
      <c r="U13" t="s">
        <v>54</v>
      </c>
      <c r="V13">
        <v>27.2</v>
      </c>
      <c r="X13">
        <f t="shared" si="40"/>
        <v>2.42</v>
      </c>
      <c r="Y13" s="7" t="str">
        <f t="shared" si="41"/>
        <v>m/s</v>
      </c>
      <c r="AA13">
        <f t="shared" si="42"/>
        <v>4.0599999999999996</v>
      </c>
      <c r="AB13" s="7" t="str">
        <f t="shared" si="43"/>
        <v>m/s</v>
      </c>
      <c r="AC13" s="5">
        <f t="shared" si="44"/>
        <v>6.6944444444444445E-2</v>
      </c>
      <c r="AD13" s="5">
        <f t="shared" si="45"/>
        <v>8.9774999999999994E-3</v>
      </c>
      <c r="AE13" s="5">
        <f t="shared" si="46"/>
        <v>8.0462500000000006E-2</v>
      </c>
      <c r="AF13" s="5"/>
      <c r="AG13" s="5">
        <f t="shared" si="47"/>
        <v>0.5</v>
      </c>
      <c r="AH13">
        <f t="shared" si="48"/>
        <v>0.5</v>
      </c>
      <c r="AI13" s="5">
        <f t="shared" si="49"/>
        <v>5.0000000000000001E-4</v>
      </c>
      <c r="AJ13" s="15">
        <f t="shared" si="50"/>
        <v>160.92500000000001</v>
      </c>
      <c r="AK13" s="5">
        <f t="shared" si="51"/>
        <v>9.3090074823688056</v>
      </c>
      <c r="AL13" s="5">
        <f t="shared" si="52"/>
        <v>8.1229636278444257</v>
      </c>
      <c r="AM13" s="5">
        <f t="shared" si="53"/>
        <v>3.3137598037392739E-2</v>
      </c>
      <c r="AN13" s="5">
        <f t="shared" si="54"/>
        <v>0.30812926460501777</v>
      </c>
      <c r="AO13" s="15">
        <f t="shared" si="55"/>
        <v>0.16226955938149396</v>
      </c>
    </row>
    <row r="14" spans="1:41" x14ac:dyDescent="0.3">
      <c r="A14" s="4">
        <f t="shared" si="23"/>
        <v>45796.431400462963</v>
      </c>
      <c r="B14" s="9">
        <f t="shared" si="17"/>
        <v>10</v>
      </c>
      <c r="C14" s="10" t="str">
        <f t="shared" si="24"/>
        <v>Remove</v>
      </c>
      <c r="D14" s="1">
        <v>45796</v>
      </c>
      <c r="E14" s="2">
        <v>0.43140046296296297</v>
      </c>
      <c r="F14" t="s">
        <v>19</v>
      </c>
      <c r="G14" t="s">
        <v>14</v>
      </c>
      <c r="H14" t="s">
        <v>49</v>
      </c>
      <c r="I14">
        <v>3.5</v>
      </c>
      <c r="J14" t="s">
        <v>13</v>
      </c>
      <c r="K14">
        <v>0</v>
      </c>
      <c r="L14">
        <v>112.6</v>
      </c>
      <c r="M14">
        <v>11.157</v>
      </c>
      <c r="N14">
        <v>1089.9000000000001</v>
      </c>
      <c r="O14">
        <v>50432</v>
      </c>
      <c r="P14" s="2">
        <v>3.1365740740740742E-3</v>
      </c>
      <c r="Q14">
        <v>28.6</v>
      </c>
      <c r="R14" t="s">
        <v>135</v>
      </c>
      <c r="S14">
        <v>31.6</v>
      </c>
      <c r="T14">
        <v>29.7</v>
      </c>
      <c r="U14" t="s">
        <v>86</v>
      </c>
      <c r="V14">
        <v>26</v>
      </c>
      <c r="X14">
        <f t="shared" si="40"/>
        <v>2.2200000000000002</v>
      </c>
      <c r="Y14" s="7" t="str">
        <f t="shared" si="41"/>
        <v>m/s</v>
      </c>
      <c r="AA14">
        <f t="shared" si="42"/>
        <v>4.1500000000000004</v>
      </c>
      <c r="AB14" s="7" t="str">
        <f t="shared" si="43"/>
        <v>m/s</v>
      </c>
      <c r="AC14" s="5">
        <f t="shared" si="44"/>
        <v>7.5277777777777777E-2</v>
      </c>
      <c r="AD14" s="5">
        <f t="shared" si="45"/>
        <v>9.082500000000002E-3</v>
      </c>
      <c r="AE14" s="5">
        <f t="shared" si="46"/>
        <v>8.9545000000000013E-2</v>
      </c>
      <c r="AF14" s="5"/>
      <c r="AG14" s="5">
        <f t="shared" si="47"/>
        <v>3</v>
      </c>
      <c r="AH14">
        <f t="shared" si="48"/>
        <v>3.5</v>
      </c>
      <c r="AI14" s="5">
        <f t="shared" si="49"/>
        <v>3.5000000000000001E-3</v>
      </c>
      <c r="AJ14" s="15">
        <f t="shared" si="50"/>
        <v>25.584285714285716</v>
      </c>
      <c r="AK14" s="5">
        <f t="shared" si="51"/>
        <v>8.887149137246352</v>
      </c>
      <c r="AL14" s="5">
        <f t="shared" si="52"/>
        <v>7.7645975854395255</v>
      </c>
      <c r="AM14" s="5">
        <f t="shared" si="53"/>
        <v>2.9021357488192252E-2</v>
      </c>
      <c r="AN14" s="5">
        <f t="shared" si="54"/>
        <v>0.33715062209321001</v>
      </c>
      <c r="AO14" s="15">
        <f t="shared" si="55"/>
        <v>1.0381116838136446</v>
      </c>
    </row>
    <row r="15" spans="1:41" x14ac:dyDescent="0.3">
      <c r="A15" s="4">
        <f t="shared" si="23"/>
        <v>45796.431747685187</v>
      </c>
      <c r="B15" s="9">
        <f t="shared" si="17"/>
        <v>11</v>
      </c>
      <c r="C15" s="10" t="str">
        <f t="shared" si="24"/>
        <v>Remove</v>
      </c>
      <c r="D15" s="1">
        <v>45796</v>
      </c>
      <c r="E15" s="2">
        <v>0.43174768518518519</v>
      </c>
      <c r="F15" t="s">
        <v>2</v>
      </c>
      <c r="G15" t="s">
        <v>14</v>
      </c>
      <c r="H15" t="s">
        <v>12</v>
      </c>
      <c r="I15">
        <v>0</v>
      </c>
      <c r="J15" t="s">
        <v>13</v>
      </c>
      <c r="K15">
        <v>0</v>
      </c>
      <c r="L15">
        <v>112.7</v>
      </c>
      <c r="M15">
        <v>11.106999999999999</v>
      </c>
      <c r="N15">
        <v>1084.3</v>
      </c>
      <c r="O15">
        <v>50441</v>
      </c>
      <c r="P15" s="2">
        <v>3.4837962962962965E-3</v>
      </c>
      <c r="Q15">
        <v>28.6</v>
      </c>
      <c r="R15" t="s">
        <v>51</v>
      </c>
      <c r="S15">
        <v>38</v>
      </c>
      <c r="T15">
        <v>29.8</v>
      </c>
      <c r="U15" t="s">
        <v>152</v>
      </c>
      <c r="V15">
        <v>29.9</v>
      </c>
      <c r="X15">
        <f t="shared" si="40"/>
        <v>2.5099999999999998</v>
      </c>
      <c r="Y15" s="7" t="str">
        <f t="shared" si="41"/>
        <v>m/s</v>
      </c>
      <c r="AA15">
        <f t="shared" si="42"/>
        <v>3.96</v>
      </c>
      <c r="AB15" s="7" t="str">
        <f t="shared" si="43"/>
        <v>m/s</v>
      </c>
      <c r="AC15" s="5">
        <f t="shared" si="44"/>
        <v>8.3611111111111108E-2</v>
      </c>
      <c r="AD15" s="5">
        <f t="shared" si="45"/>
        <v>9.0358333333333332E-3</v>
      </c>
      <c r="AE15" s="5">
        <f t="shared" si="46"/>
        <v>9.858083333333334E-2</v>
      </c>
      <c r="AF15" s="5"/>
      <c r="AG15" s="5">
        <f t="shared" si="47"/>
        <v>-3.5</v>
      </c>
      <c r="AH15">
        <f t="shared" si="48"/>
        <v>0</v>
      </c>
      <c r="AI15" s="5">
        <f t="shared" si="49"/>
        <v>0</v>
      </c>
      <c r="AJ15" s="15" t="str">
        <f t="shared" si="50"/>
        <v>0</v>
      </c>
      <c r="AK15" s="5">
        <f t="shared" si="51"/>
        <v>10.687078076435487</v>
      </c>
      <c r="AL15" s="5">
        <f t="shared" si="52"/>
        <v>8.977926807566055</v>
      </c>
      <c r="AM15" s="5">
        <f t="shared" si="53"/>
        <v>3.9457992319873653E-2</v>
      </c>
      <c r="AN15" s="5">
        <f t="shared" si="54"/>
        <v>0.37660861441308369</v>
      </c>
      <c r="AO15" s="15">
        <f t="shared" si="55"/>
        <v>0</v>
      </c>
    </row>
    <row r="16" spans="1:41" x14ac:dyDescent="0.3">
      <c r="A16" s="4">
        <f t="shared" si="23"/>
        <v>45796.43209490741</v>
      </c>
      <c r="B16" s="9">
        <f t="shared" si="17"/>
        <v>12</v>
      </c>
      <c r="C16" s="10" t="str">
        <f t="shared" si="24"/>
        <v>Remove</v>
      </c>
      <c r="D16" s="1">
        <v>45796</v>
      </c>
      <c r="E16" s="2">
        <v>0.43209490740740741</v>
      </c>
      <c r="F16" t="s">
        <v>19</v>
      </c>
      <c r="G16" t="s">
        <v>14</v>
      </c>
      <c r="H16" t="s">
        <v>12</v>
      </c>
      <c r="I16">
        <v>0.5</v>
      </c>
      <c r="J16" t="s">
        <v>13</v>
      </c>
      <c r="K16">
        <v>0</v>
      </c>
      <c r="L16">
        <v>112.7</v>
      </c>
      <c r="M16">
        <v>11.145</v>
      </c>
      <c r="N16">
        <v>1088.5</v>
      </c>
      <c r="O16">
        <v>50450</v>
      </c>
      <c r="P16" s="2">
        <v>3.8310185185185183E-3</v>
      </c>
      <c r="Q16">
        <v>28.6</v>
      </c>
      <c r="R16" t="s">
        <v>67</v>
      </c>
      <c r="S16">
        <v>33</v>
      </c>
      <c r="T16">
        <v>29.9</v>
      </c>
      <c r="U16" t="s">
        <v>254</v>
      </c>
      <c r="V16">
        <v>26.5</v>
      </c>
      <c r="X16">
        <f t="shared" si="40"/>
        <v>2.48</v>
      </c>
      <c r="Y16" s="7" t="str">
        <f t="shared" si="41"/>
        <v>m/s</v>
      </c>
      <c r="AA16">
        <f t="shared" si="42"/>
        <v>3.94</v>
      </c>
      <c r="AB16" s="7" t="str">
        <f t="shared" si="43"/>
        <v>m/s</v>
      </c>
      <c r="AC16" s="5">
        <f t="shared" si="44"/>
        <v>9.194444444444444E-2</v>
      </c>
      <c r="AD16" s="5">
        <f t="shared" si="45"/>
        <v>9.0708333333333335E-3</v>
      </c>
      <c r="AE16" s="5">
        <f t="shared" si="46"/>
        <v>0.10765166666666667</v>
      </c>
      <c r="AF16" s="5"/>
      <c r="AG16" s="5">
        <f t="shared" si="47"/>
        <v>0.5</v>
      </c>
      <c r="AH16">
        <f t="shared" si="48"/>
        <v>0.5</v>
      </c>
      <c r="AI16" s="5">
        <f t="shared" si="49"/>
        <v>5.0000000000000001E-4</v>
      </c>
      <c r="AJ16" s="15">
        <f t="shared" si="50"/>
        <v>215.30333333333334</v>
      </c>
      <c r="AK16" s="5">
        <f t="shared" si="51"/>
        <v>9.2808835926939768</v>
      </c>
      <c r="AL16" s="5">
        <f t="shared" si="52"/>
        <v>8.0003360608988547</v>
      </c>
      <c r="AM16" s="5">
        <f t="shared" si="53"/>
        <v>3.3856595632820931E-2</v>
      </c>
      <c r="AN16" s="5">
        <f t="shared" si="54"/>
        <v>0.41046521004590464</v>
      </c>
      <c r="AO16" s="15">
        <f t="shared" si="55"/>
        <v>0.12181300333445608</v>
      </c>
    </row>
    <row r="17" spans="1:41" x14ac:dyDescent="0.3">
      <c r="A17" s="4">
        <f t="shared" si="23"/>
        <v>45796.432442129626</v>
      </c>
      <c r="B17" s="9">
        <f t="shared" si="17"/>
        <v>13</v>
      </c>
      <c r="C17" s="10" t="str">
        <f t="shared" si="24"/>
        <v>Remove</v>
      </c>
      <c r="D17" s="1">
        <v>45796</v>
      </c>
      <c r="E17" s="2">
        <v>0.43244212962962963</v>
      </c>
      <c r="F17" t="s">
        <v>2</v>
      </c>
      <c r="G17" t="s">
        <v>14</v>
      </c>
      <c r="H17" t="s">
        <v>12</v>
      </c>
      <c r="I17">
        <v>1.5</v>
      </c>
      <c r="J17" t="s">
        <v>13</v>
      </c>
      <c r="K17">
        <v>0</v>
      </c>
      <c r="L17">
        <v>112.6</v>
      </c>
      <c r="M17">
        <v>11.102</v>
      </c>
      <c r="N17">
        <v>1083.9000000000001</v>
      </c>
      <c r="O17">
        <v>50459</v>
      </c>
      <c r="P17" s="2">
        <v>4.178240740740741E-3</v>
      </c>
      <c r="Q17">
        <v>28.6</v>
      </c>
      <c r="R17" t="s">
        <v>57</v>
      </c>
      <c r="S17">
        <v>34.5</v>
      </c>
      <c r="T17">
        <v>29.9</v>
      </c>
      <c r="U17" t="s">
        <v>120</v>
      </c>
      <c r="V17">
        <v>26.9</v>
      </c>
      <c r="X17">
        <f t="shared" si="40"/>
        <v>2.34</v>
      </c>
      <c r="Y17" s="7" t="str">
        <f t="shared" si="41"/>
        <v>m/s</v>
      </c>
      <c r="AA17">
        <f t="shared" si="42"/>
        <v>3.88</v>
      </c>
      <c r="AB17" s="7" t="str">
        <f t="shared" si="43"/>
        <v>m/s</v>
      </c>
      <c r="AC17" s="5">
        <f t="shared" si="44"/>
        <v>0.10027777777777779</v>
      </c>
      <c r="AD17" s="5">
        <f t="shared" si="45"/>
        <v>9.0325000000000006E-3</v>
      </c>
      <c r="AE17" s="5">
        <f t="shared" si="46"/>
        <v>0.11668416666666667</v>
      </c>
      <c r="AF17" s="5"/>
      <c r="AG17" s="5">
        <f t="shared" si="47"/>
        <v>1</v>
      </c>
      <c r="AH17">
        <f t="shared" si="48"/>
        <v>1.5</v>
      </c>
      <c r="AI17" s="5">
        <f t="shared" si="49"/>
        <v>1.5E-3</v>
      </c>
      <c r="AJ17" s="15">
        <f t="shared" si="50"/>
        <v>77.789444444444442</v>
      </c>
      <c r="AK17" s="5">
        <f t="shared" si="51"/>
        <v>9.7027419378164286</v>
      </c>
      <c r="AL17" s="5">
        <f t="shared" si="52"/>
        <v>8.1210958504973281</v>
      </c>
      <c r="AM17" s="5">
        <f t="shared" si="53"/>
        <v>3.3397396938387502E-2</v>
      </c>
      <c r="AN17" s="5">
        <f t="shared" si="54"/>
        <v>0.44386260698429214</v>
      </c>
      <c r="AO17" s="15">
        <f t="shared" si="55"/>
        <v>0.337942411998018</v>
      </c>
    </row>
    <row r="18" spans="1:41" x14ac:dyDescent="0.3">
      <c r="A18" s="4">
        <f t="shared" si="23"/>
        <v>45796.432789351849</v>
      </c>
      <c r="B18" s="9">
        <f t="shared" si="17"/>
        <v>14</v>
      </c>
      <c r="C18" s="10" t="str">
        <f t="shared" si="24"/>
        <v>Remove</v>
      </c>
      <c r="D18" s="1">
        <v>45796</v>
      </c>
      <c r="E18" s="2">
        <v>0.43278935185185186</v>
      </c>
      <c r="F18" t="s">
        <v>19</v>
      </c>
      <c r="G18" t="s">
        <v>14</v>
      </c>
      <c r="H18" t="s">
        <v>12</v>
      </c>
      <c r="I18">
        <v>2</v>
      </c>
      <c r="J18" t="s">
        <v>13</v>
      </c>
      <c r="K18">
        <v>0</v>
      </c>
      <c r="L18">
        <v>112.5</v>
      </c>
      <c r="M18">
        <v>11.223000000000001</v>
      </c>
      <c r="N18">
        <v>1098.5</v>
      </c>
      <c r="O18">
        <v>50468</v>
      </c>
      <c r="P18" s="2">
        <v>4.5254629629629629E-3</v>
      </c>
      <c r="Q18">
        <v>28.6</v>
      </c>
      <c r="R18" t="s">
        <v>67</v>
      </c>
      <c r="S18">
        <v>32.5</v>
      </c>
      <c r="T18">
        <v>30</v>
      </c>
      <c r="U18" t="s">
        <v>255</v>
      </c>
      <c r="V18">
        <v>25.8</v>
      </c>
      <c r="X18">
        <f t="shared" si="40"/>
        <v>2.48</v>
      </c>
      <c r="Y18" s="7" t="str">
        <f t="shared" si="41"/>
        <v>m/s</v>
      </c>
      <c r="AA18">
        <f t="shared" si="42"/>
        <v>3.98</v>
      </c>
      <c r="AB18" s="7" t="str">
        <f t="shared" si="43"/>
        <v>m/s</v>
      </c>
      <c r="AC18" s="5">
        <f t="shared" si="44"/>
        <v>0.1086111111111111</v>
      </c>
      <c r="AD18" s="5">
        <f t="shared" si="45"/>
        <v>9.1541666666666664E-3</v>
      </c>
      <c r="AE18" s="5">
        <f t="shared" si="46"/>
        <v>0.12583833333333333</v>
      </c>
      <c r="AF18" s="5"/>
      <c r="AG18" s="5">
        <f t="shared" si="47"/>
        <v>0.5</v>
      </c>
      <c r="AH18">
        <f t="shared" si="48"/>
        <v>2</v>
      </c>
      <c r="AI18" s="5">
        <f t="shared" si="49"/>
        <v>2E-3</v>
      </c>
      <c r="AJ18" s="15">
        <f t="shared" si="50"/>
        <v>62.919166666666662</v>
      </c>
      <c r="AK18" s="5">
        <f t="shared" si="51"/>
        <v>9.1402641443198256</v>
      </c>
      <c r="AL18" s="5">
        <f t="shared" si="52"/>
        <v>7.831370395625977</v>
      </c>
      <c r="AM18" s="5">
        <f t="shared" si="53"/>
        <v>3.3343616911111526E-2</v>
      </c>
      <c r="AN18" s="5">
        <f t="shared" si="54"/>
        <v>0.47720622389540368</v>
      </c>
      <c r="AO18" s="15">
        <f t="shared" si="55"/>
        <v>0.41910601745176934</v>
      </c>
    </row>
    <row r="19" spans="1:41" x14ac:dyDescent="0.3">
      <c r="A19" s="4">
        <f t="shared" si="23"/>
        <v>45796.433136574073</v>
      </c>
      <c r="B19" s="9">
        <f t="shared" si="17"/>
        <v>15</v>
      </c>
      <c r="C19" s="10" t="str">
        <f t="shared" si="24"/>
        <v>Remove</v>
      </c>
      <c r="D19" s="1">
        <v>45796</v>
      </c>
      <c r="E19" s="2">
        <v>0.43313657407407408</v>
      </c>
      <c r="F19" t="s">
        <v>19</v>
      </c>
      <c r="G19" t="s">
        <v>14</v>
      </c>
      <c r="H19" t="s">
        <v>12</v>
      </c>
      <c r="I19">
        <v>0</v>
      </c>
      <c r="J19" t="s">
        <v>13</v>
      </c>
      <c r="K19">
        <v>0</v>
      </c>
      <c r="L19">
        <v>112.5</v>
      </c>
      <c r="M19">
        <v>11.183999999999999</v>
      </c>
      <c r="N19">
        <v>1093.9000000000001</v>
      </c>
      <c r="O19">
        <v>50478</v>
      </c>
      <c r="P19" s="2">
        <v>4.8726851851851848E-3</v>
      </c>
      <c r="Q19">
        <v>28.6</v>
      </c>
      <c r="R19" t="s">
        <v>57</v>
      </c>
      <c r="S19">
        <v>39.299999999999997</v>
      </c>
      <c r="T19">
        <v>30</v>
      </c>
      <c r="U19" t="s">
        <v>243</v>
      </c>
      <c r="V19">
        <v>30</v>
      </c>
      <c r="X19">
        <f t="shared" si="40"/>
        <v>2.34</v>
      </c>
      <c r="Y19" s="7" t="str">
        <f t="shared" si="41"/>
        <v>m/s</v>
      </c>
      <c r="AA19">
        <f t="shared" si="42"/>
        <v>3.92</v>
      </c>
      <c r="AB19" s="7" t="str">
        <f t="shared" si="43"/>
        <v>m/s</v>
      </c>
      <c r="AC19" s="5">
        <f t="shared" si="44"/>
        <v>0.11694444444444443</v>
      </c>
      <c r="AD19" s="5">
        <f t="shared" si="45"/>
        <v>9.1158333333333352E-3</v>
      </c>
      <c r="AE19" s="5">
        <f t="shared" si="46"/>
        <v>0.13495416666666665</v>
      </c>
      <c r="AF19" s="5"/>
      <c r="AG19" s="5">
        <f t="shared" si="47"/>
        <v>-2</v>
      </c>
      <c r="AH19">
        <f t="shared" si="48"/>
        <v>0</v>
      </c>
      <c r="AI19" s="5">
        <f t="shared" si="49"/>
        <v>0</v>
      </c>
      <c r="AJ19" s="15" t="str">
        <f t="shared" si="50"/>
        <v>0</v>
      </c>
      <c r="AK19" s="5">
        <f t="shared" si="51"/>
        <v>11.052688642208279</v>
      </c>
      <c r="AL19" s="5">
        <f t="shared" si="52"/>
        <v>9.1062446460767177</v>
      </c>
      <c r="AM19" s="5">
        <f t="shared" si="53"/>
        <v>3.8043991295032713E-2</v>
      </c>
      <c r="AN19" s="5">
        <f t="shared" si="54"/>
        <v>0.51525021519043634</v>
      </c>
      <c r="AO19" s="15">
        <f t="shared" si="55"/>
        <v>0</v>
      </c>
    </row>
    <row r="20" spans="1:41" x14ac:dyDescent="0.3">
      <c r="A20" s="4">
        <f t="shared" si="23"/>
        <v>45796.433483796296</v>
      </c>
      <c r="B20" s="9">
        <f t="shared" si="17"/>
        <v>16</v>
      </c>
      <c r="C20" s="10" t="str">
        <f t="shared" si="24"/>
        <v>Remove</v>
      </c>
      <c r="D20" s="1">
        <v>45796</v>
      </c>
      <c r="E20" s="2">
        <v>0.4334837962962963</v>
      </c>
      <c r="F20" t="s">
        <v>19</v>
      </c>
      <c r="G20" t="s">
        <v>14</v>
      </c>
      <c r="H20" t="s">
        <v>49</v>
      </c>
      <c r="I20">
        <v>5.5</v>
      </c>
      <c r="J20" t="s">
        <v>13</v>
      </c>
      <c r="K20">
        <v>0</v>
      </c>
      <c r="L20">
        <v>112.6</v>
      </c>
      <c r="M20">
        <v>11.111000000000001</v>
      </c>
      <c r="N20">
        <v>1084.9000000000001</v>
      </c>
      <c r="O20">
        <v>50487</v>
      </c>
      <c r="P20" s="2">
        <v>5.2199074074074075E-3</v>
      </c>
      <c r="Q20">
        <v>28.6</v>
      </c>
      <c r="R20" t="s">
        <v>103</v>
      </c>
      <c r="S20">
        <v>38</v>
      </c>
      <c r="T20">
        <v>30.1</v>
      </c>
      <c r="U20" t="s">
        <v>94</v>
      </c>
      <c r="V20">
        <v>28.8</v>
      </c>
      <c r="X20">
        <f t="shared" si="40"/>
        <v>2.27</v>
      </c>
      <c r="Y20" s="7" t="str">
        <f t="shared" si="41"/>
        <v>m/s</v>
      </c>
      <c r="AA20">
        <f t="shared" si="42"/>
        <v>4.16</v>
      </c>
      <c r="AB20" s="7" t="str">
        <f t="shared" si="43"/>
        <v>m/s</v>
      </c>
      <c r="AC20" s="5">
        <f t="shared" si="44"/>
        <v>0.12527777777777777</v>
      </c>
      <c r="AD20" s="5">
        <f t="shared" si="45"/>
        <v>9.040833333333333E-3</v>
      </c>
      <c r="AE20" s="5">
        <f t="shared" si="46"/>
        <v>0.14399499999999998</v>
      </c>
      <c r="AF20" s="5"/>
      <c r="AG20" s="5">
        <f t="shared" si="47"/>
        <v>5.5</v>
      </c>
      <c r="AH20">
        <f t="shared" si="48"/>
        <v>5.5</v>
      </c>
      <c r="AI20" s="5">
        <f t="shared" si="49"/>
        <v>5.4999999999999997E-3</v>
      </c>
      <c r="AJ20" s="15">
        <f t="shared" si="50"/>
        <v>26.18090909090909</v>
      </c>
      <c r="AK20" s="5">
        <f t="shared" si="51"/>
        <v>10.687078076435487</v>
      </c>
      <c r="AL20" s="5">
        <f t="shared" si="52"/>
        <v>8.7895060626849038</v>
      </c>
      <c r="AM20" s="5">
        <f t="shared" si="53"/>
        <v>3.5685116560204462E-2</v>
      </c>
      <c r="AN20" s="5">
        <f t="shared" si="54"/>
        <v>0.5509353317506408</v>
      </c>
      <c r="AO20" s="15">
        <f t="shared" si="55"/>
        <v>0.99830228395832099</v>
      </c>
    </row>
    <row r="21" spans="1:41" x14ac:dyDescent="0.3">
      <c r="A21" s="4">
        <f t="shared" si="23"/>
        <v>45796.433842592596</v>
      </c>
      <c r="B21" s="9">
        <f t="shared" si="17"/>
        <v>17</v>
      </c>
      <c r="C21" s="10" t="str">
        <f t="shared" si="24"/>
        <v>Remove</v>
      </c>
      <c r="D21" s="1">
        <v>45796</v>
      </c>
      <c r="E21" s="2">
        <v>0.43384259259259261</v>
      </c>
      <c r="F21" t="s">
        <v>19</v>
      </c>
      <c r="G21" t="s">
        <v>14</v>
      </c>
      <c r="H21" t="s">
        <v>49</v>
      </c>
      <c r="I21">
        <v>5</v>
      </c>
      <c r="J21" t="s">
        <v>13</v>
      </c>
      <c r="K21">
        <v>0</v>
      </c>
      <c r="L21">
        <v>112.6</v>
      </c>
      <c r="M21">
        <v>11.111000000000001</v>
      </c>
      <c r="N21">
        <v>1085.0999999999999</v>
      </c>
      <c r="O21">
        <v>50496</v>
      </c>
      <c r="P21" s="2">
        <v>5.5787037037037038E-3</v>
      </c>
      <c r="Q21">
        <v>28.6</v>
      </c>
      <c r="R21" t="s">
        <v>59</v>
      </c>
      <c r="S21">
        <v>31.1</v>
      </c>
      <c r="T21">
        <v>30.1</v>
      </c>
      <c r="U21" t="s">
        <v>256</v>
      </c>
      <c r="V21">
        <v>24.7</v>
      </c>
      <c r="X21">
        <f t="shared" si="40"/>
        <v>2.64</v>
      </c>
      <c r="Y21" s="7" t="str">
        <f t="shared" si="41"/>
        <v>m/s</v>
      </c>
      <c r="AA21">
        <f t="shared" si="42"/>
        <v>3.86</v>
      </c>
      <c r="AB21" s="7" t="str">
        <f t="shared" si="43"/>
        <v>m/s</v>
      </c>
      <c r="AC21" s="5">
        <f t="shared" si="44"/>
        <v>0.13388888888888889</v>
      </c>
      <c r="AD21" s="5">
        <f t="shared" si="45"/>
        <v>9.0424999999999985E-3</v>
      </c>
      <c r="AE21" s="5">
        <f t="shared" si="46"/>
        <v>0.15303749999999999</v>
      </c>
      <c r="AF21" s="5"/>
      <c r="AG21" s="5">
        <f t="shared" si="47"/>
        <v>-0.5</v>
      </c>
      <c r="AH21">
        <f t="shared" si="48"/>
        <v>5</v>
      </c>
      <c r="AI21" s="5">
        <f t="shared" si="49"/>
        <v>5.0000000000000001E-3</v>
      </c>
      <c r="AJ21" s="15">
        <f t="shared" si="50"/>
        <v>30.607499999999998</v>
      </c>
      <c r="AK21" s="5">
        <f t="shared" si="51"/>
        <v>8.7465296888722026</v>
      </c>
      <c r="AL21" s="5">
        <f t="shared" si="52"/>
        <v>7.5382222134832331</v>
      </c>
      <c r="AM21" s="5">
        <f t="shared" si="53"/>
        <v>3.3965810457442944E-2</v>
      </c>
      <c r="AN21" s="5">
        <f t="shared" si="54"/>
        <v>0.58490114220808376</v>
      </c>
      <c r="AO21" s="15">
        <f t="shared" si="55"/>
        <v>0.85484531302577027</v>
      </c>
    </row>
    <row r="22" spans="1:41" x14ac:dyDescent="0.3">
      <c r="A22" s="4">
        <f t="shared" si="23"/>
        <v>45796.434189814812</v>
      </c>
      <c r="B22" s="9">
        <f t="shared" si="17"/>
        <v>18</v>
      </c>
      <c r="C22" s="10" t="str">
        <f t="shared" si="24"/>
        <v>Remove</v>
      </c>
      <c r="D22" s="1">
        <v>45796</v>
      </c>
      <c r="E22" s="2">
        <v>0.43418981481481483</v>
      </c>
      <c r="F22" t="s">
        <v>2</v>
      </c>
      <c r="G22" t="s">
        <v>14</v>
      </c>
      <c r="H22" t="s">
        <v>49</v>
      </c>
      <c r="I22">
        <v>3</v>
      </c>
      <c r="J22" t="s">
        <v>13</v>
      </c>
      <c r="K22">
        <v>0</v>
      </c>
      <c r="L22">
        <v>112.5</v>
      </c>
      <c r="M22">
        <v>11.157999999999999</v>
      </c>
      <c r="N22">
        <v>1090.8</v>
      </c>
      <c r="O22">
        <v>50505</v>
      </c>
      <c r="P22" s="2">
        <v>5.9259259259259256E-3</v>
      </c>
      <c r="Q22">
        <v>28.6</v>
      </c>
      <c r="R22" t="s">
        <v>59</v>
      </c>
      <c r="S22">
        <v>31.1</v>
      </c>
      <c r="T22">
        <v>30</v>
      </c>
      <c r="U22" t="s">
        <v>251</v>
      </c>
      <c r="V22">
        <v>24.2</v>
      </c>
      <c r="X22">
        <f t="shared" si="40"/>
        <v>2.64</v>
      </c>
      <c r="Y22" s="7" t="str">
        <f t="shared" si="41"/>
        <v>m/s</v>
      </c>
      <c r="AA22">
        <f t="shared" si="42"/>
        <v>3.81</v>
      </c>
      <c r="AB22" s="7" t="str">
        <f t="shared" si="43"/>
        <v>m/s</v>
      </c>
      <c r="AC22" s="5">
        <f t="shared" si="44"/>
        <v>0.14222222222222222</v>
      </c>
      <c r="AD22" s="5">
        <f t="shared" si="45"/>
        <v>9.0899999999999991E-3</v>
      </c>
      <c r="AE22" s="5">
        <f t="shared" si="46"/>
        <v>0.16212749999999998</v>
      </c>
      <c r="AF22" s="5"/>
      <c r="AG22" s="5">
        <f t="shared" si="47"/>
        <v>-2</v>
      </c>
      <c r="AH22">
        <f t="shared" si="48"/>
        <v>3</v>
      </c>
      <c r="AI22" s="5">
        <f t="shared" si="49"/>
        <v>3.0000000000000001E-3</v>
      </c>
      <c r="AJ22" s="15">
        <f t="shared" si="50"/>
        <v>54.04249999999999</v>
      </c>
      <c r="AK22" s="5">
        <f t="shared" si="51"/>
        <v>8.7465296888722026</v>
      </c>
      <c r="AL22" s="5">
        <f t="shared" si="52"/>
        <v>7.3457040145018855</v>
      </c>
      <c r="AM22" s="5">
        <f t="shared" si="53"/>
        <v>3.3965810457442944E-2</v>
      </c>
      <c r="AN22" s="5">
        <f t="shared" si="54"/>
        <v>0.61886695266552672</v>
      </c>
      <c r="AO22" s="15">
        <f t="shared" si="55"/>
        <v>0.48475685881733971</v>
      </c>
    </row>
    <row r="23" spans="1:41" x14ac:dyDescent="0.3">
      <c r="A23" s="4">
        <f t="shared" si="23"/>
        <v>45796.434537037036</v>
      </c>
      <c r="B23" s="9">
        <f t="shared" si="17"/>
        <v>19</v>
      </c>
      <c r="C23" s="10" t="str">
        <f t="shared" si="24"/>
        <v>Remove</v>
      </c>
      <c r="D23" s="1">
        <v>45796</v>
      </c>
      <c r="E23" s="2">
        <v>0.43453703703703705</v>
      </c>
      <c r="F23" t="s">
        <v>2</v>
      </c>
      <c r="G23" t="s">
        <v>14</v>
      </c>
      <c r="H23" t="s">
        <v>12</v>
      </c>
      <c r="I23">
        <v>0</v>
      </c>
      <c r="J23" t="s">
        <v>13</v>
      </c>
      <c r="K23">
        <v>0</v>
      </c>
      <c r="L23">
        <v>112.5</v>
      </c>
      <c r="M23">
        <v>11.204000000000001</v>
      </c>
      <c r="N23">
        <v>1096.5</v>
      </c>
      <c r="O23">
        <v>50514</v>
      </c>
      <c r="P23" s="2">
        <v>6.2731481481481484E-3</v>
      </c>
      <c r="Q23">
        <v>28.6</v>
      </c>
      <c r="R23" t="s">
        <v>115</v>
      </c>
      <c r="S23">
        <v>33.6</v>
      </c>
      <c r="T23">
        <v>30</v>
      </c>
      <c r="U23" t="s">
        <v>100</v>
      </c>
      <c r="V23">
        <v>25.8</v>
      </c>
      <c r="X23">
        <f t="shared" si="40"/>
        <v>2.2999999999999998</v>
      </c>
      <c r="Y23" s="7" t="str">
        <f t="shared" si="41"/>
        <v>m/s</v>
      </c>
      <c r="AA23">
        <f t="shared" si="42"/>
        <v>4</v>
      </c>
      <c r="AB23" s="7" t="str">
        <f t="shared" si="43"/>
        <v>m/s</v>
      </c>
      <c r="AC23" s="5">
        <f t="shared" si="44"/>
        <v>0.15055555555555555</v>
      </c>
      <c r="AD23" s="5">
        <f t="shared" si="45"/>
        <v>9.1374999999999998E-3</v>
      </c>
      <c r="AE23" s="5">
        <f t="shared" si="46"/>
        <v>0.17126499999999997</v>
      </c>
      <c r="AF23" s="5"/>
      <c r="AG23" s="5">
        <f t="shared" si="47"/>
        <v>-3</v>
      </c>
      <c r="AH23">
        <f t="shared" si="48"/>
        <v>0</v>
      </c>
      <c r="AI23" s="5">
        <f t="shared" si="49"/>
        <v>0</v>
      </c>
      <c r="AJ23" s="15" t="str">
        <f t="shared" si="50"/>
        <v>0</v>
      </c>
      <c r="AK23" s="5">
        <f t="shared" si="51"/>
        <v>9.4496269307429568</v>
      </c>
      <c r="AL23" s="5">
        <f t="shared" si="52"/>
        <v>7.831370395625977</v>
      </c>
      <c r="AM23" s="5">
        <f t="shared" si="53"/>
        <v>3.1970157752986325E-2</v>
      </c>
      <c r="AN23" s="5">
        <f t="shared" si="54"/>
        <v>0.650837110418513</v>
      </c>
      <c r="AO23" s="15">
        <f t="shared" si="55"/>
        <v>0</v>
      </c>
    </row>
    <row r="24" spans="1:41" x14ac:dyDescent="0.3">
      <c r="A24" s="4">
        <f t="shared" si="23"/>
        <v>45796.434884259259</v>
      </c>
      <c r="B24" s="9">
        <f t="shared" si="17"/>
        <v>20</v>
      </c>
      <c r="C24" s="10" t="str">
        <f t="shared" si="24"/>
        <v>Remove</v>
      </c>
      <c r="D24" s="1">
        <v>45796</v>
      </c>
      <c r="E24" s="2">
        <v>0.43488425925925928</v>
      </c>
      <c r="F24" t="s">
        <v>19</v>
      </c>
      <c r="G24" t="s">
        <v>14</v>
      </c>
      <c r="H24" t="s">
        <v>12</v>
      </c>
      <c r="I24">
        <v>1.5</v>
      </c>
      <c r="J24" t="s">
        <v>13</v>
      </c>
      <c r="K24">
        <v>0</v>
      </c>
      <c r="L24">
        <v>112.6</v>
      </c>
      <c r="M24">
        <v>11.145</v>
      </c>
      <c r="N24">
        <v>1089.4000000000001</v>
      </c>
      <c r="O24">
        <v>50523</v>
      </c>
      <c r="P24" s="2">
        <v>6.6203703703703702E-3</v>
      </c>
      <c r="Q24">
        <v>28.6</v>
      </c>
      <c r="R24" t="s">
        <v>51</v>
      </c>
      <c r="S24">
        <v>35.4</v>
      </c>
      <c r="T24">
        <v>30.1</v>
      </c>
      <c r="U24" t="s">
        <v>246</v>
      </c>
      <c r="V24">
        <v>27.3</v>
      </c>
      <c r="X24">
        <f t="shared" si="40"/>
        <v>2.5099999999999998</v>
      </c>
      <c r="Y24" s="7" t="str">
        <f t="shared" si="41"/>
        <v>m/s</v>
      </c>
      <c r="AA24">
        <f t="shared" si="42"/>
        <v>3.9</v>
      </c>
      <c r="AB24" s="7" t="str">
        <f t="shared" si="43"/>
        <v>m/s</v>
      </c>
      <c r="AC24" s="5">
        <f t="shared" si="44"/>
        <v>0.15888888888888889</v>
      </c>
      <c r="AD24" s="5">
        <f t="shared" si="45"/>
        <v>9.0783333333333324E-3</v>
      </c>
      <c r="AE24" s="5">
        <f t="shared" si="46"/>
        <v>0.1803433333333333</v>
      </c>
      <c r="AF24" s="5"/>
      <c r="AG24" s="5">
        <f t="shared" si="47"/>
        <v>1.5</v>
      </c>
      <c r="AH24">
        <f t="shared" si="48"/>
        <v>1.5</v>
      </c>
      <c r="AI24" s="5">
        <f t="shared" si="49"/>
        <v>1.5E-3</v>
      </c>
      <c r="AJ24" s="15">
        <f t="shared" si="50"/>
        <v>120.22888888888886</v>
      </c>
      <c r="AK24" s="5">
        <f t="shared" si="51"/>
        <v>9.9558569448899004</v>
      </c>
      <c r="AL24" s="5">
        <f t="shared" si="52"/>
        <v>8.3317192885867311</v>
      </c>
      <c r="AM24" s="5">
        <f t="shared" si="53"/>
        <v>3.6758234950619133E-2</v>
      </c>
      <c r="AN24" s="5">
        <f t="shared" si="54"/>
        <v>0.68759534536913214</v>
      </c>
      <c r="AO24" s="15">
        <f t="shared" si="55"/>
        <v>0.21815156401251271</v>
      </c>
    </row>
    <row r="25" spans="1:41" x14ac:dyDescent="0.3">
      <c r="A25" s="4">
        <f t="shared" si="23"/>
        <v>45796.435231481482</v>
      </c>
      <c r="B25" s="9">
        <f t="shared" si="17"/>
        <v>21</v>
      </c>
      <c r="C25" s="10" t="str">
        <f t="shared" si="24"/>
        <v>Remove</v>
      </c>
      <c r="D25" s="1">
        <v>45796</v>
      </c>
      <c r="E25" s="2">
        <v>0.4352314814814815</v>
      </c>
      <c r="F25" t="s">
        <v>2</v>
      </c>
      <c r="G25" t="s">
        <v>14</v>
      </c>
      <c r="H25" t="s">
        <v>12</v>
      </c>
      <c r="I25">
        <v>3</v>
      </c>
      <c r="J25" t="s">
        <v>13</v>
      </c>
      <c r="K25">
        <v>0</v>
      </c>
      <c r="L25">
        <v>112.3</v>
      </c>
      <c r="M25">
        <v>11.215999999999999</v>
      </c>
      <c r="N25">
        <v>1098.0999999999999</v>
      </c>
      <c r="O25">
        <v>50532</v>
      </c>
      <c r="P25" s="2">
        <v>6.9675925925925929E-3</v>
      </c>
      <c r="Q25">
        <v>28.6</v>
      </c>
      <c r="R25" t="s">
        <v>66</v>
      </c>
      <c r="S25">
        <v>32.1</v>
      </c>
      <c r="T25">
        <v>30.1</v>
      </c>
      <c r="U25" t="s">
        <v>107</v>
      </c>
      <c r="V25">
        <v>24.7</v>
      </c>
      <c r="X25">
        <f t="shared" si="40"/>
        <v>2.2000000000000002</v>
      </c>
      <c r="Y25" s="7" t="str">
        <f t="shared" si="41"/>
        <v>m/s</v>
      </c>
      <c r="AA25">
        <f t="shared" si="42"/>
        <v>4.01</v>
      </c>
      <c r="AB25" s="7" t="str">
        <f t="shared" si="43"/>
        <v>m/s</v>
      </c>
      <c r="AC25" s="5">
        <f t="shared" si="44"/>
        <v>0.16722222222222222</v>
      </c>
      <c r="AD25" s="5">
        <f t="shared" si="45"/>
        <v>9.1508333333333337E-3</v>
      </c>
      <c r="AE25" s="5">
        <f t="shared" si="46"/>
        <v>0.18949416666666663</v>
      </c>
      <c r="AF25" s="5"/>
      <c r="AG25" s="5">
        <f t="shared" si="47"/>
        <v>1.5</v>
      </c>
      <c r="AH25">
        <f t="shared" si="48"/>
        <v>3</v>
      </c>
      <c r="AI25" s="5">
        <f t="shared" si="49"/>
        <v>3.0000000000000001E-3</v>
      </c>
      <c r="AJ25" s="15">
        <f t="shared" si="50"/>
        <v>63.16472222222221</v>
      </c>
      <c r="AK25" s="5">
        <f t="shared" si="51"/>
        <v>9.0277685856205032</v>
      </c>
      <c r="AL25" s="5">
        <f t="shared" si="52"/>
        <v>7.5382222134832331</v>
      </c>
      <c r="AM25" s="5">
        <f t="shared" si="53"/>
        <v>2.92149655863858E-2</v>
      </c>
      <c r="AN25" s="5">
        <f t="shared" si="54"/>
        <v>0.71681031095551795</v>
      </c>
      <c r="AO25" s="15">
        <f t="shared" si="55"/>
        <v>0.4185207654171379</v>
      </c>
    </row>
    <row r="26" spans="1:41" x14ac:dyDescent="0.3">
      <c r="A26" s="4">
        <f t="shared" si="23"/>
        <v>45796.435578703706</v>
      </c>
      <c r="B26" s="9">
        <f t="shared" si="17"/>
        <v>22</v>
      </c>
      <c r="C26" s="10" t="str">
        <f t="shared" si="24"/>
        <v>Remove</v>
      </c>
      <c r="D26" s="1">
        <v>45796</v>
      </c>
      <c r="E26" s="2">
        <v>0.43557870370370372</v>
      </c>
      <c r="F26" t="s">
        <v>19</v>
      </c>
      <c r="G26" t="s">
        <v>14</v>
      </c>
      <c r="H26" t="s">
        <v>12</v>
      </c>
      <c r="I26">
        <v>1.5</v>
      </c>
      <c r="J26" t="s">
        <v>13</v>
      </c>
      <c r="K26">
        <v>0</v>
      </c>
      <c r="L26">
        <v>112.5</v>
      </c>
      <c r="M26">
        <v>11.218999999999999</v>
      </c>
      <c r="N26">
        <v>1098.7</v>
      </c>
      <c r="O26">
        <v>50542</v>
      </c>
      <c r="P26" s="2">
        <v>7.3148148148148148E-3</v>
      </c>
      <c r="Q26">
        <v>28.6</v>
      </c>
      <c r="R26" t="s">
        <v>145</v>
      </c>
      <c r="S26">
        <v>33.4</v>
      </c>
      <c r="T26">
        <v>30.2</v>
      </c>
      <c r="U26" t="s">
        <v>62</v>
      </c>
      <c r="V26">
        <v>25.8</v>
      </c>
      <c r="X26">
        <f t="shared" si="40"/>
        <v>2.19</v>
      </c>
      <c r="Y26" s="7" t="str">
        <f t="shared" si="41"/>
        <v>m/s</v>
      </c>
      <c r="AA26">
        <f t="shared" si="42"/>
        <v>4.12</v>
      </c>
      <c r="AB26" s="7" t="str">
        <f t="shared" si="43"/>
        <v>m/s</v>
      </c>
      <c r="AC26" s="5">
        <f t="shared" si="44"/>
        <v>0.17555555555555555</v>
      </c>
      <c r="AD26" s="5">
        <f t="shared" si="45"/>
        <v>9.1558333333333335E-3</v>
      </c>
      <c r="AE26" s="5">
        <f t="shared" si="46"/>
        <v>0.19864999999999997</v>
      </c>
      <c r="AF26" s="5"/>
      <c r="AG26" s="5">
        <f t="shared" si="47"/>
        <v>-1.5</v>
      </c>
      <c r="AH26">
        <f t="shared" si="48"/>
        <v>1.5</v>
      </c>
      <c r="AI26" s="5">
        <f t="shared" si="49"/>
        <v>1.5E-3</v>
      </c>
      <c r="AJ26" s="15">
        <f t="shared" si="50"/>
        <v>132.43333333333331</v>
      </c>
      <c r="AK26" s="5">
        <f t="shared" si="51"/>
        <v>9.3933791513932956</v>
      </c>
      <c r="AL26" s="5">
        <f t="shared" si="52"/>
        <v>7.9166935488065695</v>
      </c>
      <c r="AM26" s="5">
        <f t="shared" si="53"/>
        <v>3.0259952885609964E-2</v>
      </c>
      <c r="AN26" s="5">
        <f t="shared" si="54"/>
        <v>0.74707026384112796</v>
      </c>
      <c r="AO26" s="15">
        <f t="shared" si="55"/>
        <v>0.20078432680316</v>
      </c>
    </row>
    <row r="27" spans="1:41" x14ac:dyDescent="0.3">
      <c r="A27" s="4">
        <f t="shared" si="23"/>
        <v>45796.435925925929</v>
      </c>
      <c r="B27" s="9">
        <f t="shared" si="17"/>
        <v>23</v>
      </c>
      <c r="C27" s="10" t="str">
        <f t="shared" si="24"/>
        <v>Remove</v>
      </c>
      <c r="D27" s="1">
        <v>45796</v>
      </c>
      <c r="E27" s="2">
        <v>0.43592592592592594</v>
      </c>
      <c r="F27" t="s">
        <v>2</v>
      </c>
      <c r="G27" t="s">
        <v>14</v>
      </c>
      <c r="H27" t="s">
        <v>12</v>
      </c>
      <c r="I27">
        <v>1.5</v>
      </c>
      <c r="J27" t="s">
        <v>13</v>
      </c>
      <c r="K27">
        <v>0</v>
      </c>
      <c r="L27">
        <v>112.4</v>
      </c>
      <c r="M27">
        <v>11.207000000000001</v>
      </c>
      <c r="N27">
        <v>1097.4000000000001</v>
      </c>
      <c r="O27">
        <v>50551</v>
      </c>
      <c r="P27" s="2">
        <v>7.6620370370370366E-3</v>
      </c>
      <c r="Q27">
        <v>28.7</v>
      </c>
      <c r="R27" t="s">
        <v>116</v>
      </c>
      <c r="S27">
        <v>33</v>
      </c>
      <c r="T27">
        <v>30.3</v>
      </c>
      <c r="U27" t="s">
        <v>257</v>
      </c>
      <c r="V27">
        <v>24.8</v>
      </c>
      <c r="X27">
        <f t="shared" si="40"/>
        <v>2.37</v>
      </c>
      <c r="Y27" s="7" t="str">
        <f t="shared" si="41"/>
        <v>m/s</v>
      </c>
      <c r="AA27">
        <f t="shared" si="42"/>
        <v>3.8</v>
      </c>
      <c r="AB27" s="7" t="str">
        <f t="shared" si="43"/>
        <v>m/s</v>
      </c>
      <c r="AC27" s="5">
        <f t="shared" si="44"/>
        <v>0.18388888888888888</v>
      </c>
      <c r="AD27" s="5">
        <f t="shared" si="45"/>
        <v>9.1450000000000021E-3</v>
      </c>
      <c r="AE27" s="5">
        <f t="shared" si="46"/>
        <v>0.20779499999999998</v>
      </c>
      <c r="AF27" s="5"/>
      <c r="AG27" s="5">
        <f t="shared" si="47"/>
        <v>0</v>
      </c>
      <c r="AH27">
        <f t="shared" si="48"/>
        <v>1.5</v>
      </c>
      <c r="AI27" s="5">
        <f t="shared" si="49"/>
        <v>1.5E-3</v>
      </c>
      <c r="AJ27" s="15">
        <f t="shared" si="50"/>
        <v>138.52999999999997</v>
      </c>
      <c r="AK27" s="5">
        <f t="shared" si="51"/>
        <v>9.331862739694488</v>
      </c>
      <c r="AL27" s="5">
        <f t="shared" si="52"/>
        <v>7.6511405327636774</v>
      </c>
      <c r="AM27" s="5">
        <f t="shared" si="53"/>
        <v>3.2532614612197502E-2</v>
      </c>
      <c r="AN27" s="5">
        <f t="shared" si="54"/>
        <v>0.77960287845332543</v>
      </c>
      <c r="AO27" s="15">
        <f t="shared" si="55"/>
        <v>0.19240565183339103</v>
      </c>
    </row>
    <row r="28" spans="1:41" x14ac:dyDescent="0.3">
      <c r="A28" s="4">
        <f t="shared" si="23"/>
        <v>45796.436273148145</v>
      </c>
      <c r="B28" s="9">
        <f t="shared" si="17"/>
        <v>24</v>
      </c>
      <c r="C28" s="10" t="str">
        <f t="shared" si="24"/>
        <v>Remove</v>
      </c>
      <c r="D28" s="1">
        <v>45796</v>
      </c>
      <c r="E28" s="2">
        <v>0.43627314814814816</v>
      </c>
      <c r="F28" t="s">
        <v>2</v>
      </c>
      <c r="G28" t="s">
        <v>14</v>
      </c>
      <c r="H28" t="s">
        <v>12</v>
      </c>
      <c r="I28">
        <v>1.5</v>
      </c>
      <c r="J28" t="s">
        <v>13</v>
      </c>
      <c r="K28">
        <v>0</v>
      </c>
      <c r="L28">
        <v>112.4</v>
      </c>
      <c r="M28">
        <v>11.238</v>
      </c>
      <c r="N28">
        <v>1100.4000000000001</v>
      </c>
      <c r="O28">
        <v>50560</v>
      </c>
      <c r="P28" s="2">
        <v>8.0092592592592594E-3</v>
      </c>
      <c r="Q28">
        <v>28.7</v>
      </c>
      <c r="R28" t="s">
        <v>72</v>
      </c>
      <c r="S28">
        <v>32.4</v>
      </c>
      <c r="T28">
        <v>30.3</v>
      </c>
      <c r="U28" t="s">
        <v>120</v>
      </c>
      <c r="V28">
        <v>24.4</v>
      </c>
      <c r="X28">
        <f t="shared" si="40"/>
        <v>2.42</v>
      </c>
      <c r="Y28" s="7" t="str">
        <f t="shared" si="41"/>
        <v>m/s</v>
      </c>
      <c r="AA28">
        <f t="shared" si="42"/>
        <v>3.88</v>
      </c>
      <c r="AB28" s="7" t="str">
        <f t="shared" si="43"/>
        <v>m/s</v>
      </c>
      <c r="AC28" s="5">
        <f t="shared" si="44"/>
        <v>0.19222222222222224</v>
      </c>
      <c r="AD28" s="5">
        <f t="shared" si="45"/>
        <v>9.1699999999999993E-3</v>
      </c>
      <c r="AE28" s="5">
        <f t="shared" si="46"/>
        <v>0.21696499999999999</v>
      </c>
      <c r="AF28" s="5"/>
      <c r="AG28" s="5">
        <f t="shared" si="47"/>
        <v>0</v>
      </c>
      <c r="AH28">
        <f t="shared" si="48"/>
        <v>1.5</v>
      </c>
      <c r="AI28" s="5">
        <f t="shared" si="49"/>
        <v>1.5E-3</v>
      </c>
      <c r="AJ28" s="15">
        <f t="shared" si="50"/>
        <v>144.64333333333332</v>
      </c>
      <c r="AK28" s="5">
        <f t="shared" si="51"/>
        <v>9.1621925080636775</v>
      </c>
      <c r="AL28" s="5">
        <f t="shared" si="52"/>
        <v>7.5277350402997456</v>
      </c>
      <c r="AM28" s="5">
        <f t="shared" si="53"/>
        <v>3.2614975661848629E-2</v>
      </c>
      <c r="AN28" s="5">
        <f t="shared" si="54"/>
        <v>0.81221785411517411</v>
      </c>
      <c r="AO28" s="15">
        <f t="shared" si="55"/>
        <v>0.18467951577278391</v>
      </c>
    </row>
    <row r="29" spans="1:41" x14ac:dyDescent="0.3">
      <c r="A29" s="4">
        <f t="shared" si="23"/>
        <v>45796.436620370368</v>
      </c>
      <c r="B29" s="9">
        <f t="shared" si="17"/>
        <v>25</v>
      </c>
      <c r="C29" s="10" t="str">
        <f t="shared" si="24"/>
        <v>Remove</v>
      </c>
      <c r="D29" s="1">
        <v>45796</v>
      </c>
      <c r="E29" s="2">
        <v>0.43662037037037038</v>
      </c>
      <c r="F29" t="s">
        <v>2</v>
      </c>
      <c r="G29" t="s">
        <v>14</v>
      </c>
      <c r="H29" t="s">
        <v>12</v>
      </c>
      <c r="I29">
        <v>1.5</v>
      </c>
      <c r="J29" t="s">
        <v>13</v>
      </c>
      <c r="K29">
        <v>0</v>
      </c>
      <c r="L29">
        <v>112.3</v>
      </c>
      <c r="M29">
        <v>11.254</v>
      </c>
      <c r="N29">
        <v>1103.4000000000001</v>
      </c>
      <c r="O29">
        <v>50569</v>
      </c>
      <c r="P29" s="2">
        <v>8.3564814814814821E-3</v>
      </c>
      <c r="Q29">
        <v>28.7</v>
      </c>
      <c r="R29" t="s">
        <v>65</v>
      </c>
      <c r="S29">
        <v>31.9</v>
      </c>
      <c r="T29">
        <v>30.3</v>
      </c>
      <c r="U29" t="s">
        <v>241</v>
      </c>
      <c r="V29">
        <v>24</v>
      </c>
      <c r="X29">
        <f t="shared" si="40"/>
        <v>2.38</v>
      </c>
      <c r="Y29" s="7" t="str">
        <f t="shared" si="41"/>
        <v>m/s</v>
      </c>
      <c r="AA29">
        <f t="shared" si="42"/>
        <v>3.84</v>
      </c>
      <c r="AB29" s="7" t="str">
        <f t="shared" si="43"/>
        <v>m/s</v>
      </c>
      <c r="AC29" s="5">
        <f t="shared" si="44"/>
        <v>0.20055555555555557</v>
      </c>
      <c r="AD29" s="5">
        <f t="shared" si="45"/>
        <v>9.195E-3</v>
      </c>
      <c r="AE29" s="5">
        <f t="shared" si="46"/>
        <v>0.22616</v>
      </c>
      <c r="AF29" s="5"/>
      <c r="AG29" s="5">
        <f t="shared" si="47"/>
        <v>0</v>
      </c>
      <c r="AH29">
        <f t="shared" si="48"/>
        <v>1.5</v>
      </c>
      <c r="AI29" s="5">
        <f t="shared" si="49"/>
        <v>1.5E-3</v>
      </c>
      <c r="AJ29" s="15">
        <f t="shared" si="50"/>
        <v>150.77333333333334</v>
      </c>
      <c r="AK29" s="5">
        <f t="shared" si="51"/>
        <v>9.0208006483713383</v>
      </c>
      <c r="AL29" s="5">
        <f t="shared" si="52"/>
        <v>7.4043295478358173</v>
      </c>
      <c r="AM29" s="5">
        <f t="shared" si="53"/>
        <v>3.1580886927339964E-2</v>
      </c>
      <c r="AN29" s="5">
        <f t="shared" si="54"/>
        <v>0.84379874104251407</v>
      </c>
      <c r="AO29" s="15">
        <f t="shared" si="55"/>
        <v>0.17776750865339627</v>
      </c>
    </row>
    <row r="30" spans="1:41" x14ac:dyDescent="0.3">
      <c r="A30" s="4">
        <f t="shared" si="23"/>
        <v>45796.436967592592</v>
      </c>
      <c r="B30" s="9">
        <f t="shared" si="17"/>
        <v>26</v>
      </c>
      <c r="C30" s="10" t="str">
        <f t="shared" si="24"/>
        <v>Remove</v>
      </c>
      <c r="D30" s="1">
        <v>45796</v>
      </c>
      <c r="E30" s="2">
        <v>0.4369675925925926</v>
      </c>
      <c r="F30" t="s">
        <v>2</v>
      </c>
      <c r="G30" t="s">
        <v>14</v>
      </c>
      <c r="H30" t="s">
        <v>12</v>
      </c>
      <c r="I30">
        <v>1</v>
      </c>
      <c r="J30" t="s">
        <v>13</v>
      </c>
      <c r="K30">
        <v>0</v>
      </c>
      <c r="L30">
        <v>112.4</v>
      </c>
      <c r="M30">
        <v>11.211</v>
      </c>
      <c r="N30">
        <v>1098.4000000000001</v>
      </c>
      <c r="O30">
        <v>50578</v>
      </c>
      <c r="P30" s="2">
        <v>8.7037037037037031E-3</v>
      </c>
      <c r="Q30">
        <v>28.7</v>
      </c>
      <c r="R30" t="s">
        <v>116</v>
      </c>
      <c r="S30">
        <v>34.1</v>
      </c>
      <c r="T30">
        <v>30.4</v>
      </c>
      <c r="U30" t="s">
        <v>258</v>
      </c>
      <c r="V30">
        <v>25.7</v>
      </c>
      <c r="X30">
        <f t="shared" si="40"/>
        <v>2.37</v>
      </c>
      <c r="Y30" s="7" t="str">
        <f t="shared" si="41"/>
        <v>m/s</v>
      </c>
      <c r="AA30">
        <f t="shared" si="42"/>
        <v>3.76</v>
      </c>
      <c r="AB30" s="7" t="str">
        <f t="shared" si="43"/>
        <v>m/s</v>
      </c>
      <c r="AC30" s="5">
        <f t="shared" si="44"/>
        <v>0.20888888888888887</v>
      </c>
      <c r="AD30" s="5">
        <f t="shared" si="45"/>
        <v>9.1533333333333345E-3</v>
      </c>
      <c r="AE30" s="5">
        <f t="shared" si="46"/>
        <v>0.23531333333333335</v>
      </c>
      <c r="AF30" s="5"/>
      <c r="AG30" s="5">
        <f t="shared" si="47"/>
        <v>-0.5</v>
      </c>
      <c r="AH30">
        <f t="shared" si="48"/>
        <v>1</v>
      </c>
      <c r="AI30" s="5">
        <f t="shared" si="49"/>
        <v>1E-3</v>
      </c>
      <c r="AJ30" s="15">
        <f t="shared" si="50"/>
        <v>235.31333333333333</v>
      </c>
      <c r="AK30" s="5">
        <f t="shared" si="51"/>
        <v>9.6429248310176359</v>
      </c>
      <c r="AL30" s="5">
        <f t="shared" si="52"/>
        <v>7.9717967629656528</v>
      </c>
      <c r="AM30" s="5">
        <f t="shared" si="53"/>
        <v>3.3617035099270741E-2</v>
      </c>
      <c r="AN30" s="5">
        <f t="shared" si="54"/>
        <v>0.87741577614178479</v>
      </c>
      <c r="AO30" s="15">
        <f t="shared" si="55"/>
        <v>0.1139710530846902</v>
      </c>
    </row>
    <row r="31" spans="1:41" x14ac:dyDescent="0.3">
      <c r="A31" s="4">
        <f t="shared" si="23"/>
        <v>45796.437314814815</v>
      </c>
      <c r="B31" s="9">
        <f t="shared" si="17"/>
        <v>27</v>
      </c>
      <c r="C31" s="10" t="str">
        <f t="shared" si="24"/>
        <v>Remove</v>
      </c>
      <c r="D31" s="1">
        <v>45796</v>
      </c>
      <c r="E31" s="2">
        <v>0.43731481481481482</v>
      </c>
      <c r="F31" t="s">
        <v>2</v>
      </c>
      <c r="G31" t="s">
        <v>14</v>
      </c>
      <c r="H31" t="s">
        <v>49</v>
      </c>
      <c r="I31">
        <v>2</v>
      </c>
      <c r="J31" t="s">
        <v>13</v>
      </c>
      <c r="K31">
        <v>0</v>
      </c>
      <c r="L31">
        <v>112.4</v>
      </c>
      <c r="M31">
        <v>11.25</v>
      </c>
      <c r="N31">
        <v>1102.9000000000001</v>
      </c>
      <c r="O31">
        <v>50588</v>
      </c>
      <c r="P31" s="2">
        <v>9.0509259259259258E-3</v>
      </c>
      <c r="Q31">
        <v>28.7</v>
      </c>
      <c r="R31" t="s">
        <v>127</v>
      </c>
      <c r="S31">
        <v>31.8</v>
      </c>
      <c r="T31">
        <v>30.4</v>
      </c>
      <c r="U31" t="s">
        <v>157</v>
      </c>
      <c r="V31">
        <v>23.6</v>
      </c>
      <c r="X31">
        <f t="shared" si="40"/>
        <v>2.67</v>
      </c>
      <c r="Y31" s="7" t="str">
        <f t="shared" si="41"/>
        <v>m/s</v>
      </c>
      <c r="AA31">
        <f t="shared" si="42"/>
        <v>3.89</v>
      </c>
      <c r="AB31" s="7" t="str">
        <f t="shared" si="43"/>
        <v>m/s</v>
      </c>
      <c r="AC31" s="5">
        <f t="shared" si="44"/>
        <v>0.21722222222222221</v>
      </c>
      <c r="AD31" s="5">
        <f t="shared" si="45"/>
        <v>9.1908333333333338E-3</v>
      </c>
      <c r="AE31" s="5">
        <f t="shared" si="46"/>
        <v>0.24450416666666669</v>
      </c>
      <c r="AF31" s="5"/>
      <c r="AG31" s="5">
        <f t="shared" si="47"/>
        <v>1</v>
      </c>
      <c r="AH31">
        <f t="shared" si="48"/>
        <v>2</v>
      </c>
      <c r="AI31" s="5">
        <f t="shared" si="49"/>
        <v>2E-3</v>
      </c>
      <c r="AJ31" s="15">
        <f t="shared" si="50"/>
        <v>122.25208333333335</v>
      </c>
      <c r="AK31" s="5">
        <f t="shared" si="51"/>
        <v>8.9925222764328687</v>
      </c>
      <c r="AL31" s="5">
        <f t="shared" si="52"/>
        <v>7.3204048095715724</v>
      </c>
      <c r="AM31" s="5">
        <f t="shared" si="53"/>
        <v>3.5317915564035809E-2</v>
      </c>
      <c r="AN31" s="5">
        <f t="shared" si="54"/>
        <v>0.91273369170582064</v>
      </c>
      <c r="AO31" s="15">
        <f t="shared" si="55"/>
        <v>0.21912196494709998</v>
      </c>
    </row>
    <row r="32" spans="1:41" x14ac:dyDescent="0.3">
      <c r="A32" s="4">
        <f t="shared" si="23"/>
        <v>45796.437662037039</v>
      </c>
      <c r="B32" s="9">
        <f t="shared" si="17"/>
        <v>28</v>
      </c>
      <c r="C32" s="10" t="str">
        <f t="shared" si="24"/>
        <v>Remove</v>
      </c>
      <c r="D32" s="1">
        <v>45796</v>
      </c>
      <c r="E32" s="2">
        <v>0.43766203703703704</v>
      </c>
      <c r="F32" t="s">
        <v>2</v>
      </c>
      <c r="G32" t="s">
        <v>14</v>
      </c>
      <c r="H32" t="s">
        <v>49</v>
      </c>
      <c r="I32">
        <v>3.5</v>
      </c>
      <c r="J32" t="s">
        <v>13</v>
      </c>
      <c r="K32">
        <v>0</v>
      </c>
      <c r="L32">
        <v>112.3</v>
      </c>
      <c r="M32">
        <v>11.233000000000001</v>
      </c>
      <c r="N32">
        <v>1100.5999999999999</v>
      </c>
      <c r="O32">
        <v>50597</v>
      </c>
      <c r="P32" s="2">
        <v>9.3981481481481485E-3</v>
      </c>
      <c r="Q32">
        <v>28.7</v>
      </c>
      <c r="R32" t="s">
        <v>231</v>
      </c>
      <c r="S32">
        <v>34.700000000000003</v>
      </c>
      <c r="T32">
        <v>30.4</v>
      </c>
      <c r="U32" t="s">
        <v>259</v>
      </c>
      <c r="V32">
        <v>25.3</v>
      </c>
      <c r="X32">
        <f t="shared" si="40"/>
        <v>3.02</v>
      </c>
      <c r="Y32" s="7" t="str">
        <f t="shared" si="41"/>
        <v>m/s</v>
      </c>
      <c r="AA32">
        <f t="shared" si="42"/>
        <v>3.79</v>
      </c>
      <c r="AB32" s="7" t="str">
        <f t="shared" si="43"/>
        <v>m/s</v>
      </c>
      <c r="AC32" s="5">
        <f t="shared" si="44"/>
        <v>0.22555555555555556</v>
      </c>
      <c r="AD32" s="5">
        <f t="shared" si="45"/>
        <v>9.1716666666666648E-3</v>
      </c>
      <c r="AE32" s="5">
        <f t="shared" si="46"/>
        <v>0.25367583333333338</v>
      </c>
      <c r="AF32" s="5"/>
      <c r="AG32" s="5">
        <f t="shared" si="47"/>
        <v>1.5</v>
      </c>
      <c r="AH32">
        <f t="shared" si="48"/>
        <v>3.5</v>
      </c>
      <c r="AI32" s="5">
        <f t="shared" si="49"/>
        <v>3.5000000000000001E-3</v>
      </c>
      <c r="AJ32" s="15">
        <f t="shared" si="50"/>
        <v>72.478809523809531</v>
      </c>
      <c r="AK32" s="5">
        <f t="shared" si="51"/>
        <v>9.8125950626484482</v>
      </c>
      <c r="AL32" s="5">
        <f t="shared" si="52"/>
        <v>7.8477221051763042</v>
      </c>
      <c r="AM32" s="5">
        <f t="shared" si="53"/>
        <v>4.3590625440105175E-2</v>
      </c>
      <c r="AN32" s="5">
        <f t="shared" si="54"/>
        <v>0.95632431714592581</v>
      </c>
      <c r="AO32" s="15">
        <f t="shared" si="55"/>
        <v>0.36598462856674741</v>
      </c>
    </row>
    <row r="33" spans="1:41" x14ac:dyDescent="0.3">
      <c r="A33" s="4">
        <f t="shared" si="23"/>
        <v>45796.438009259262</v>
      </c>
      <c r="B33" s="9">
        <f t="shared" si="17"/>
        <v>29</v>
      </c>
      <c r="C33" s="10" t="str">
        <f t="shared" si="24"/>
        <v>Remove</v>
      </c>
      <c r="D33" s="1">
        <v>45796</v>
      </c>
      <c r="E33" s="2">
        <v>0.43800925925925926</v>
      </c>
      <c r="F33" t="s">
        <v>2</v>
      </c>
      <c r="G33" t="s">
        <v>14</v>
      </c>
      <c r="H33" t="s">
        <v>12</v>
      </c>
      <c r="I33">
        <v>0</v>
      </c>
      <c r="J33" t="s">
        <v>13</v>
      </c>
      <c r="K33">
        <v>0</v>
      </c>
      <c r="L33">
        <v>112.3</v>
      </c>
      <c r="M33">
        <v>11.244</v>
      </c>
      <c r="N33">
        <v>1102.2</v>
      </c>
      <c r="O33">
        <v>50606</v>
      </c>
      <c r="P33" s="2">
        <v>9.7453703703703695E-3</v>
      </c>
      <c r="Q33">
        <v>28.7</v>
      </c>
      <c r="R33" t="s">
        <v>79</v>
      </c>
      <c r="S33">
        <v>33.299999999999997</v>
      </c>
      <c r="T33">
        <v>30.4</v>
      </c>
      <c r="U33" t="s">
        <v>251</v>
      </c>
      <c r="V33">
        <v>24.5</v>
      </c>
      <c r="X33">
        <f t="shared" si="40"/>
        <v>2.5</v>
      </c>
      <c r="Y33" s="7" t="str">
        <f t="shared" si="41"/>
        <v>m/s</v>
      </c>
      <c r="AA33">
        <f t="shared" si="42"/>
        <v>3.81</v>
      </c>
      <c r="AB33" s="7" t="str">
        <f t="shared" si="43"/>
        <v>m/s</v>
      </c>
      <c r="AC33" s="5">
        <f t="shared" si="44"/>
        <v>0.23388888888888887</v>
      </c>
      <c r="AD33" s="5">
        <f t="shared" si="45"/>
        <v>9.1850000000000005E-3</v>
      </c>
      <c r="AE33" s="5">
        <f t="shared" si="46"/>
        <v>0.26286083333333338</v>
      </c>
      <c r="AF33" s="5"/>
      <c r="AG33" s="5">
        <f t="shared" si="47"/>
        <v>-3.5</v>
      </c>
      <c r="AH33">
        <f t="shared" si="48"/>
        <v>0</v>
      </c>
      <c r="AI33" s="5">
        <f t="shared" si="49"/>
        <v>0</v>
      </c>
      <c r="AJ33" s="15" t="str">
        <f t="shared" si="50"/>
        <v>0</v>
      </c>
      <c r="AK33" s="5">
        <f t="shared" si="51"/>
        <v>9.4166978555098915</v>
      </c>
      <c r="AL33" s="5">
        <f t="shared" si="52"/>
        <v>7.5995727895976053</v>
      </c>
      <c r="AM33" s="5">
        <f t="shared" si="53"/>
        <v>3.4629077694226337E-2</v>
      </c>
      <c r="AN33" s="5">
        <f t="shared" si="54"/>
        <v>0.9909533948401521</v>
      </c>
      <c r="AO33" s="15">
        <f t="shared" si="55"/>
        <v>0</v>
      </c>
    </row>
    <row r="34" spans="1:41" x14ac:dyDescent="0.3">
      <c r="A34" s="4">
        <f t="shared" si="23"/>
        <v>45796.438356481478</v>
      </c>
      <c r="B34" s="9">
        <f t="shared" si="17"/>
        <v>30</v>
      </c>
      <c r="C34" s="10" t="str">
        <f t="shared" si="24"/>
        <v>Remove</v>
      </c>
      <c r="D34" s="1">
        <v>45796</v>
      </c>
      <c r="E34" s="2">
        <v>0.43835648148148149</v>
      </c>
      <c r="F34" t="s">
        <v>2</v>
      </c>
      <c r="G34" t="s">
        <v>14</v>
      </c>
      <c r="H34" t="s">
        <v>49</v>
      </c>
      <c r="I34">
        <v>2.5</v>
      </c>
      <c r="J34" t="s">
        <v>13</v>
      </c>
      <c r="K34">
        <v>0</v>
      </c>
      <c r="L34">
        <v>112.4</v>
      </c>
      <c r="M34">
        <v>11.209</v>
      </c>
      <c r="N34">
        <v>1097.5</v>
      </c>
      <c r="O34">
        <v>50615</v>
      </c>
      <c r="P34" s="2">
        <v>1.0092592592592592E-2</v>
      </c>
      <c r="Q34">
        <v>28.7</v>
      </c>
      <c r="R34" t="s">
        <v>119</v>
      </c>
      <c r="S34">
        <v>34.700000000000003</v>
      </c>
      <c r="T34">
        <v>30.4</v>
      </c>
      <c r="U34" t="s">
        <v>260</v>
      </c>
      <c r="V34">
        <v>25.4</v>
      </c>
      <c r="X34">
        <f t="shared" si="40"/>
        <v>2.71</v>
      </c>
      <c r="Y34" s="7" t="str">
        <f t="shared" si="41"/>
        <v>m/s</v>
      </c>
      <c r="AA34">
        <f t="shared" si="42"/>
        <v>3.73</v>
      </c>
      <c r="AB34" s="7" t="str">
        <f t="shared" si="43"/>
        <v>m/s</v>
      </c>
      <c r="AC34" s="5">
        <f t="shared" si="44"/>
        <v>0.24222222222222223</v>
      </c>
      <c r="AD34" s="5">
        <f t="shared" si="45"/>
        <v>9.1458333333333339E-3</v>
      </c>
      <c r="AE34" s="5">
        <f t="shared" si="46"/>
        <v>0.27200666666666673</v>
      </c>
      <c r="AF34" s="5"/>
      <c r="AG34" s="5">
        <f t="shared" si="47"/>
        <v>2.5</v>
      </c>
      <c r="AH34">
        <f t="shared" si="48"/>
        <v>2.5</v>
      </c>
      <c r="AI34" s="5">
        <f t="shared" si="49"/>
        <v>2.5000000000000001E-3</v>
      </c>
      <c r="AJ34" s="15">
        <f t="shared" si="50"/>
        <v>108.8026666666667</v>
      </c>
      <c r="AK34" s="5">
        <f t="shared" si="51"/>
        <v>9.8125950626484482</v>
      </c>
      <c r="AL34" s="5">
        <f t="shared" si="52"/>
        <v>7.87874076962364</v>
      </c>
      <c r="AM34" s="5">
        <f t="shared" si="53"/>
        <v>3.9116091040624183E-2</v>
      </c>
      <c r="AN34" s="5">
        <f t="shared" si="54"/>
        <v>1.0300694858807762</v>
      </c>
      <c r="AO34" s="15">
        <f t="shared" si="55"/>
        <v>0.24270207342976849</v>
      </c>
    </row>
    <row r="35" spans="1:41" x14ac:dyDescent="0.3">
      <c r="A35" s="4">
        <f t="shared" si="23"/>
        <v>45796.438703703701</v>
      </c>
      <c r="B35" s="9">
        <f t="shared" si="17"/>
        <v>31</v>
      </c>
      <c r="C35" s="10" t="str">
        <f t="shared" si="24"/>
        <v>Keep</v>
      </c>
      <c r="D35" s="1">
        <v>45796</v>
      </c>
      <c r="E35" s="2">
        <v>0.43870370370370371</v>
      </c>
      <c r="F35" t="s">
        <v>2</v>
      </c>
      <c r="G35" t="s">
        <v>14</v>
      </c>
      <c r="H35" t="s">
        <v>12</v>
      </c>
      <c r="I35">
        <v>0</v>
      </c>
      <c r="J35" t="s">
        <v>13</v>
      </c>
      <c r="K35">
        <v>0</v>
      </c>
      <c r="L35">
        <v>112.4</v>
      </c>
      <c r="M35">
        <v>11.247</v>
      </c>
      <c r="N35">
        <v>1102.5</v>
      </c>
      <c r="O35">
        <v>50624</v>
      </c>
      <c r="P35" s="2">
        <v>1.0439814814814815E-2</v>
      </c>
      <c r="Q35">
        <v>28.7</v>
      </c>
      <c r="R35" t="s">
        <v>67</v>
      </c>
      <c r="S35">
        <v>32.200000000000003</v>
      </c>
      <c r="T35">
        <v>30.4</v>
      </c>
      <c r="U35" t="s">
        <v>241</v>
      </c>
      <c r="V35">
        <v>23.4</v>
      </c>
      <c r="X35">
        <f t="shared" si="40"/>
        <v>2.48</v>
      </c>
      <c r="Y35" s="7" t="str">
        <f t="shared" si="41"/>
        <v>m/s</v>
      </c>
      <c r="AA35">
        <f t="shared" si="42"/>
        <v>3.84</v>
      </c>
      <c r="AB35" s="7" t="str">
        <f t="shared" si="43"/>
        <v>m/s</v>
      </c>
      <c r="AC35" s="5">
        <f t="shared" si="44"/>
        <v>0.25055555555555553</v>
      </c>
      <c r="AD35" s="5">
        <f t="shared" si="45"/>
        <v>9.1874999999999995E-3</v>
      </c>
      <c r="AE35" s="5">
        <f t="shared" si="46"/>
        <v>0.28119416666666674</v>
      </c>
      <c r="AF35" s="5"/>
      <c r="AG35" s="5">
        <f t="shared" si="47"/>
        <v>-2.5</v>
      </c>
      <c r="AH35">
        <f t="shared" si="48"/>
        <v>0</v>
      </c>
      <c r="AI35" s="5">
        <f t="shared" si="49"/>
        <v>0</v>
      </c>
      <c r="AJ35" s="15" t="str">
        <f t="shared" si="50"/>
        <v>0</v>
      </c>
      <c r="AK35" s="5">
        <f t="shared" si="51"/>
        <v>9.1056357641867418</v>
      </c>
      <c r="AL35" s="5">
        <f t="shared" si="52"/>
        <v>7.2583674806768963</v>
      </c>
      <c r="AM35" s="5">
        <f t="shared" si="53"/>
        <v>3.3217292833034699E-2</v>
      </c>
      <c r="AN35" s="5">
        <f t="shared" si="54"/>
        <v>1.0632867787138109</v>
      </c>
      <c r="AO35" s="15">
        <f t="shared" si="55"/>
        <v>0</v>
      </c>
    </row>
    <row r="36" spans="1:41" x14ac:dyDescent="0.3">
      <c r="A36" s="4">
        <f t="shared" si="23"/>
        <v>45796.439050925925</v>
      </c>
      <c r="B36" s="9">
        <f t="shared" si="17"/>
        <v>32</v>
      </c>
      <c r="C36" s="10" t="str">
        <f t="shared" si="24"/>
        <v>Remove</v>
      </c>
      <c r="D36" s="1">
        <v>45796</v>
      </c>
      <c r="E36" s="2">
        <v>0.43905092592592593</v>
      </c>
      <c r="F36" t="s">
        <v>2</v>
      </c>
      <c r="G36" t="s">
        <v>14</v>
      </c>
      <c r="H36" t="s">
        <v>12</v>
      </c>
      <c r="I36">
        <v>0</v>
      </c>
      <c r="J36" t="s">
        <v>13</v>
      </c>
      <c r="K36">
        <v>0</v>
      </c>
      <c r="L36">
        <v>112.4</v>
      </c>
      <c r="M36">
        <v>11.273</v>
      </c>
      <c r="N36">
        <v>1105.2</v>
      </c>
      <c r="O36">
        <v>50633</v>
      </c>
      <c r="P36" s="2">
        <v>1.0787037037037038E-2</v>
      </c>
      <c r="Q36">
        <v>28.7</v>
      </c>
      <c r="R36" t="s">
        <v>79</v>
      </c>
      <c r="S36">
        <v>32.1</v>
      </c>
      <c r="T36">
        <v>30.4</v>
      </c>
      <c r="U36" t="s">
        <v>241</v>
      </c>
      <c r="V36">
        <v>23.5</v>
      </c>
      <c r="X36">
        <f t="shared" si="40"/>
        <v>2.5</v>
      </c>
      <c r="Y36" s="7" t="str">
        <f t="shared" si="41"/>
        <v>m/s</v>
      </c>
      <c r="AA36">
        <f t="shared" si="42"/>
        <v>3.84</v>
      </c>
      <c r="AB36" s="7" t="str">
        <f t="shared" si="43"/>
        <v>m/s</v>
      </c>
      <c r="AC36" s="5">
        <f t="shared" si="44"/>
        <v>0.25888888888888889</v>
      </c>
      <c r="AD36" s="5">
        <f t="shared" si="45"/>
        <v>9.2100000000000012E-3</v>
      </c>
      <c r="AE36" s="5">
        <f t="shared" si="46"/>
        <v>0.29040416666666674</v>
      </c>
      <c r="AF36" s="5"/>
      <c r="AG36" s="5">
        <f t="shared" si="47"/>
        <v>0</v>
      </c>
      <c r="AH36">
        <f t="shared" si="48"/>
        <v>0</v>
      </c>
      <c r="AI36" s="5">
        <f t="shared" si="49"/>
        <v>0</v>
      </c>
      <c r="AJ36" s="15" t="str">
        <f t="shared" si="50"/>
        <v>0</v>
      </c>
      <c r="AK36" s="5">
        <f t="shared" si="51"/>
        <v>9.0773573922482758</v>
      </c>
      <c r="AL36" s="5">
        <f t="shared" si="52"/>
        <v>7.2893861451242357</v>
      </c>
      <c r="AM36" s="5">
        <f t="shared" si="53"/>
        <v>3.3381183002542517E-2</v>
      </c>
      <c r="AN36" s="5">
        <f t="shared" si="54"/>
        <v>1.0966679617163535</v>
      </c>
      <c r="AO36" s="15">
        <f t="shared" si="55"/>
        <v>0</v>
      </c>
    </row>
    <row r="37" spans="1:41" x14ac:dyDescent="0.3">
      <c r="A37" s="4">
        <f t="shared" si="23"/>
        <v>45796.439398148148</v>
      </c>
      <c r="B37" s="9">
        <f t="shared" si="17"/>
        <v>33</v>
      </c>
      <c r="C37" s="10" t="str">
        <f t="shared" si="24"/>
        <v>Remove</v>
      </c>
      <c r="D37" s="1">
        <v>45796</v>
      </c>
      <c r="E37" s="2">
        <v>0.43939814814814815</v>
      </c>
      <c r="F37" t="s">
        <v>2</v>
      </c>
      <c r="G37" t="s">
        <v>14</v>
      </c>
      <c r="H37" t="s">
        <v>49</v>
      </c>
      <c r="I37">
        <v>1</v>
      </c>
      <c r="J37" t="s">
        <v>13</v>
      </c>
      <c r="K37">
        <v>0</v>
      </c>
      <c r="L37">
        <v>112.4</v>
      </c>
      <c r="M37">
        <v>11.254</v>
      </c>
      <c r="N37">
        <v>1104.0999999999999</v>
      </c>
      <c r="O37">
        <v>50643</v>
      </c>
      <c r="P37" s="2">
        <v>1.1134259259259259E-2</v>
      </c>
      <c r="Q37">
        <v>28.7</v>
      </c>
      <c r="R37" t="s">
        <v>55</v>
      </c>
      <c r="S37">
        <v>34.6</v>
      </c>
      <c r="T37">
        <v>30.4</v>
      </c>
      <c r="U37" t="s">
        <v>257</v>
      </c>
      <c r="V37">
        <v>25.1</v>
      </c>
      <c r="X37">
        <f t="shared" si="40"/>
        <v>2.57</v>
      </c>
      <c r="Y37" s="7" t="str">
        <f t="shared" si="41"/>
        <v>m/s</v>
      </c>
      <c r="AA37">
        <f t="shared" si="42"/>
        <v>3.8</v>
      </c>
      <c r="AB37" s="7" t="str">
        <f t="shared" si="43"/>
        <v>m/s</v>
      </c>
      <c r="AC37" s="5">
        <f t="shared" si="44"/>
        <v>0.26722222222222219</v>
      </c>
      <c r="AD37" s="5">
        <f t="shared" si="45"/>
        <v>9.2008333333333317E-3</v>
      </c>
      <c r="AE37" s="5">
        <f t="shared" si="46"/>
        <v>0.29960500000000007</v>
      </c>
      <c r="AF37" s="5"/>
      <c r="AG37" s="5">
        <f t="shared" si="47"/>
        <v>1</v>
      </c>
      <c r="AH37">
        <f t="shared" si="48"/>
        <v>1</v>
      </c>
      <c r="AI37" s="5">
        <f t="shared" si="49"/>
        <v>1E-3</v>
      </c>
      <c r="AJ37" s="15">
        <f t="shared" si="50"/>
        <v>299.60500000000008</v>
      </c>
      <c r="AK37" s="5">
        <f t="shared" si="51"/>
        <v>9.7843166907099768</v>
      </c>
      <c r="AL37" s="5">
        <f t="shared" si="52"/>
        <v>7.7856847762816299</v>
      </c>
      <c r="AM37" s="5">
        <f t="shared" si="53"/>
        <v>3.6988430591303231E-2</v>
      </c>
      <c r="AN37" s="5">
        <f t="shared" si="54"/>
        <v>1.1336563923076568</v>
      </c>
      <c r="AO37" s="15">
        <f t="shared" si="55"/>
        <v>8.8210149634882967E-2</v>
      </c>
    </row>
    <row r="38" spans="1:41" x14ac:dyDescent="0.3">
      <c r="A38" s="4">
        <f t="shared" si="23"/>
        <v>45796.439756944441</v>
      </c>
      <c r="B38" s="9">
        <f t="shared" si="17"/>
        <v>34</v>
      </c>
      <c r="C38" s="10" t="str">
        <f t="shared" si="24"/>
        <v>Remove</v>
      </c>
      <c r="D38" s="1">
        <v>45796</v>
      </c>
      <c r="E38" s="2">
        <v>0.43975694444444446</v>
      </c>
      <c r="F38" t="s">
        <v>2</v>
      </c>
      <c r="G38" t="s">
        <v>14</v>
      </c>
      <c r="H38" t="s">
        <v>12</v>
      </c>
      <c r="I38">
        <v>0</v>
      </c>
      <c r="J38" t="s">
        <v>13</v>
      </c>
      <c r="K38">
        <v>0</v>
      </c>
      <c r="L38">
        <v>112.4</v>
      </c>
      <c r="M38">
        <v>11.246</v>
      </c>
      <c r="N38">
        <v>1102.5999999999999</v>
      </c>
      <c r="O38">
        <v>50652</v>
      </c>
      <c r="P38" s="2">
        <v>1.1493055555555555E-2</v>
      </c>
      <c r="Q38">
        <v>28.7</v>
      </c>
      <c r="R38" t="s">
        <v>105</v>
      </c>
      <c r="S38">
        <v>31.6</v>
      </c>
      <c r="T38">
        <v>30.4</v>
      </c>
      <c r="U38" t="s">
        <v>157</v>
      </c>
      <c r="V38">
        <v>23</v>
      </c>
      <c r="X38">
        <f t="shared" si="40"/>
        <v>2.84</v>
      </c>
      <c r="Y38" s="7" t="str">
        <f t="shared" si="41"/>
        <v>m/s</v>
      </c>
      <c r="AA38">
        <f t="shared" si="42"/>
        <v>3.89</v>
      </c>
      <c r="AB38" s="7" t="str">
        <f t="shared" si="43"/>
        <v>m/s</v>
      </c>
      <c r="AC38" s="5">
        <f t="shared" si="44"/>
        <v>0.27583333333333332</v>
      </c>
      <c r="AD38" s="5">
        <f t="shared" si="45"/>
        <v>9.1883333333333331E-3</v>
      </c>
      <c r="AE38" s="5">
        <f t="shared" si="46"/>
        <v>0.30879333333333342</v>
      </c>
      <c r="AF38" s="5"/>
      <c r="AG38" s="5">
        <f t="shared" si="47"/>
        <v>-1</v>
      </c>
      <c r="AH38">
        <f t="shared" si="48"/>
        <v>0</v>
      </c>
      <c r="AI38" s="5">
        <f t="shared" si="49"/>
        <v>0</v>
      </c>
      <c r="AJ38" s="15" t="str">
        <f t="shared" si="50"/>
        <v>0</v>
      </c>
      <c r="AK38" s="5">
        <f t="shared" si="51"/>
        <v>8.9359655325559348</v>
      </c>
      <c r="AL38" s="5">
        <f t="shared" si="52"/>
        <v>7.1342928228875495</v>
      </c>
      <c r="AM38" s="5">
        <f t="shared" si="53"/>
        <v>3.7330353736824612E-2</v>
      </c>
      <c r="AN38" s="5">
        <f t="shared" si="54"/>
        <v>1.1709867460444814</v>
      </c>
      <c r="AO38" s="15">
        <f t="shared" si="55"/>
        <v>0</v>
      </c>
    </row>
    <row r="39" spans="1:41" x14ac:dyDescent="0.3">
      <c r="A39" s="4">
        <f t="shared" si="23"/>
        <v>45796.440104166664</v>
      </c>
      <c r="B39" s="9">
        <f t="shared" si="17"/>
        <v>35</v>
      </c>
      <c r="C39" s="10" t="str">
        <f t="shared" si="24"/>
        <v>Remove</v>
      </c>
      <c r="D39" s="1">
        <v>45796</v>
      </c>
      <c r="E39" s="2">
        <v>0.44010416666666669</v>
      </c>
      <c r="F39" t="s">
        <v>2</v>
      </c>
      <c r="G39" t="s">
        <v>14</v>
      </c>
      <c r="H39" t="s">
        <v>49</v>
      </c>
      <c r="I39">
        <v>2</v>
      </c>
      <c r="J39" t="s">
        <v>13</v>
      </c>
      <c r="K39">
        <v>0</v>
      </c>
      <c r="L39">
        <v>112.3</v>
      </c>
      <c r="M39">
        <v>11.250999999999999</v>
      </c>
      <c r="N39">
        <v>1102.9000000000001</v>
      </c>
      <c r="O39">
        <v>50661</v>
      </c>
      <c r="P39" s="2">
        <v>1.1840277777777778E-2</v>
      </c>
      <c r="Q39">
        <v>28.7</v>
      </c>
      <c r="R39" t="s">
        <v>97</v>
      </c>
      <c r="S39">
        <v>32.299999999999997</v>
      </c>
      <c r="T39">
        <v>30.4</v>
      </c>
      <c r="U39" t="s">
        <v>120</v>
      </c>
      <c r="V39">
        <v>23.7</v>
      </c>
      <c r="X39">
        <f t="shared" si="40"/>
        <v>2.4500000000000002</v>
      </c>
      <c r="Y39" s="7" t="str">
        <f t="shared" si="41"/>
        <v>m/s</v>
      </c>
      <c r="AA39">
        <f t="shared" si="42"/>
        <v>3.88</v>
      </c>
      <c r="AB39" s="7" t="str">
        <f t="shared" si="43"/>
        <v>m/s</v>
      </c>
      <c r="AC39" s="5">
        <f t="shared" si="44"/>
        <v>0.28416666666666668</v>
      </c>
      <c r="AD39" s="5">
        <f t="shared" si="45"/>
        <v>9.1908333333333338E-3</v>
      </c>
      <c r="AE39" s="5">
        <f t="shared" si="46"/>
        <v>0.31798416666666673</v>
      </c>
      <c r="AF39" s="5"/>
      <c r="AG39" s="5">
        <f t="shared" si="47"/>
        <v>2</v>
      </c>
      <c r="AH39">
        <f t="shared" si="48"/>
        <v>2</v>
      </c>
      <c r="AI39" s="5">
        <f t="shared" si="49"/>
        <v>2E-3</v>
      </c>
      <c r="AJ39" s="15">
        <f t="shared" si="50"/>
        <v>158.99208333333337</v>
      </c>
      <c r="AK39" s="5">
        <f t="shared" si="51"/>
        <v>9.1339141361252096</v>
      </c>
      <c r="AL39" s="5">
        <f t="shared" si="52"/>
        <v>7.3514234740189082</v>
      </c>
      <c r="AM39" s="5">
        <f t="shared" si="53"/>
        <v>3.2917382142133349E-2</v>
      </c>
      <c r="AN39" s="5">
        <f t="shared" si="54"/>
        <v>1.2039041281866147</v>
      </c>
      <c r="AO39" s="15">
        <f t="shared" si="55"/>
        <v>0.16612618506529317</v>
      </c>
    </row>
    <row r="40" spans="1:41" x14ac:dyDescent="0.3">
      <c r="A40" s="4">
        <f t="shared" si="23"/>
        <v>45796.440451388888</v>
      </c>
      <c r="B40" s="9">
        <f t="shared" si="17"/>
        <v>36</v>
      </c>
      <c r="C40" s="10" t="str">
        <f t="shared" si="24"/>
        <v>Remove</v>
      </c>
      <c r="D40" s="1">
        <v>45796</v>
      </c>
      <c r="E40" s="2">
        <v>0.44045138888888891</v>
      </c>
      <c r="F40" t="s">
        <v>19</v>
      </c>
      <c r="G40" t="s">
        <v>14</v>
      </c>
      <c r="H40" t="s">
        <v>49</v>
      </c>
      <c r="I40">
        <v>5.5</v>
      </c>
      <c r="J40" t="s">
        <v>13</v>
      </c>
      <c r="K40">
        <v>0</v>
      </c>
      <c r="L40">
        <v>112.4</v>
      </c>
      <c r="M40">
        <v>11.253</v>
      </c>
      <c r="N40">
        <v>1103.8</v>
      </c>
      <c r="O40">
        <v>50670</v>
      </c>
      <c r="P40" s="2">
        <v>1.21875E-2</v>
      </c>
      <c r="Q40">
        <v>28.7</v>
      </c>
      <c r="R40" t="s">
        <v>212</v>
      </c>
      <c r="S40">
        <v>31.8</v>
      </c>
      <c r="T40">
        <v>30.4</v>
      </c>
      <c r="U40" t="s">
        <v>261</v>
      </c>
      <c r="V40">
        <v>23.3</v>
      </c>
      <c r="X40">
        <f t="shared" si="40"/>
        <v>2.93</v>
      </c>
      <c r="Y40" s="7" t="str">
        <f t="shared" si="41"/>
        <v>m/s</v>
      </c>
      <c r="AA40">
        <f t="shared" si="42"/>
        <v>3.77</v>
      </c>
      <c r="AB40" s="7" t="str">
        <f t="shared" si="43"/>
        <v>m/s</v>
      </c>
      <c r="AC40" s="5">
        <f t="shared" si="44"/>
        <v>0.29249999999999998</v>
      </c>
      <c r="AD40" s="5">
        <f t="shared" si="45"/>
        <v>9.1983333333333327E-3</v>
      </c>
      <c r="AE40" s="5">
        <f t="shared" si="46"/>
        <v>0.32718250000000004</v>
      </c>
      <c r="AF40" s="5"/>
      <c r="AG40" s="5">
        <f t="shared" si="47"/>
        <v>3.5</v>
      </c>
      <c r="AH40">
        <f t="shared" si="48"/>
        <v>5.5</v>
      </c>
      <c r="AI40" s="5">
        <f t="shared" si="49"/>
        <v>5.4999999999999997E-3</v>
      </c>
      <c r="AJ40" s="15">
        <f t="shared" si="50"/>
        <v>59.487727272727284</v>
      </c>
      <c r="AK40" s="5">
        <f t="shared" si="51"/>
        <v>8.9925222764328687</v>
      </c>
      <c r="AL40" s="5">
        <f t="shared" si="52"/>
        <v>7.2273488162295605</v>
      </c>
      <c r="AM40" s="5">
        <f t="shared" si="53"/>
        <v>3.8757113334316445E-2</v>
      </c>
      <c r="AN40" s="5">
        <f t="shared" si="54"/>
        <v>1.2426612415209313</v>
      </c>
      <c r="AO40" s="15">
        <f t="shared" si="55"/>
        <v>0.4425984987886466</v>
      </c>
    </row>
    <row r="41" spans="1:41" x14ac:dyDescent="0.3">
      <c r="A41" s="4">
        <f t="shared" si="23"/>
        <v>45796.440798611111</v>
      </c>
      <c r="B41" s="9">
        <f t="shared" si="17"/>
        <v>37</v>
      </c>
      <c r="C41" s="10" t="str">
        <f t="shared" si="24"/>
        <v>Remove</v>
      </c>
      <c r="D41" s="1">
        <v>45796</v>
      </c>
      <c r="E41" s="2">
        <v>0.44079861111111113</v>
      </c>
      <c r="F41" t="s">
        <v>19</v>
      </c>
      <c r="G41" t="s">
        <v>14</v>
      </c>
      <c r="H41" t="s">
        <v>49</v>
      </c>
      <c r="I41">
        <v>3.5</v>
      </c>
      <c r="J41" t="s">
        <v>13</v>
      </c>
      <c r="K41">
        <v>0</v>
      </c>
      <c r="L41">
        <v>113</v>
      </c>
      <c r="M41">
        <v>11.23</v>
      </c>
      <c r="N41">
        <v>1101.4000000000001</v>
      </c>
      <c r="O41">
        <v>50680</v>
      </c>
      <c r="P41" s="2">
        <v>1.2534722222222221E-2</v>
      </c>
      <c r="Q41">
        <v>28.7</v>
      </c>
      <c r="R41" t="s">
        <v>85</v>
      </c>
      <c r="S41">
        <v>31.8</v>
      </c>
      <c r="T41">
        <v>30.4</v>
      </c>
      <c r="U41" t="s">
        <v>157</v>
      </c>
      <c r="V41">
        <v>23.3</v>
      </c>
      <c r="X41">
        <f t="shared" si="40"/>
        <v>2.58</v>
      </c>
      <c r="Y41" s="7" t="str">
        <f t="shared" si="41"/>
        <v>m/s</v>
      </c>
      <c r="AA41">
        <f t="shared" si="42"/>
        <v>3.89</v>
      </c>
      <c r="AB41" s="7" t="str">
        <f t="shared" si="43"/>
        <v>m/s</v>
      </c>
      <c r="AC41" s="5">
        <f t="shared" si="44"/>
        <v>0.30083333333333329</v>
      </c>
      <c r="AD41" s="5">
        <f t="shared" si="45"/>
        <v>9.1783333333333352E-3</v>
      </c>
      <c r="AE41" s="5">
        <f t="shared" si="46"/>
        <v>0.33636083333333339</v>
      </c>
      <c r="AF41" s="5"/>
      <c r="AG41" s="5">
        <f t="shared" si="47"/>
        <v>-2</v>
      </c>
      <c r="AH41">
        <f t="shared" si="48"/>
        <v>3.5</v>
      </c>
      <c r="AI41" s="5">
        <f t="shared" si="49"/>
        <v>3.5000000000000001E-3</v>
      </c>
      <c r="AJ41" s="15">
        <f t="shared" si="50"/>
        <v>96.10309523809525</v>
      </c>
      <c r="AK41" s="5">
        <f t="shared" si="51"/>
        <v>8.9925222764328687</v>
      </c>
      <c r="AL41" s="5">
        <f t="shared" si="52"/>
        <v>7.2273488162295605</v>
      </c>
      <c r="AM41" s="5">
        <f t="shared" si="53"/>
        <v>3.4127424028169435E-2</v>
      </c>
      <c r="AN41" s="5">
        <f t="shared" si="54"/>
        <v>1.2767886655491008</v>
      </c>
      <c r="AO41" s="15">
        <f t="shared" si="55"/>
        <v>0.27412524049113296</v>
      </c>
    </row>
    <row r="42" spans="1:41" x14ac:dyDescent="0.3">
      <c r="A42" s="4">
        <f t="shared" si="23"/>
        <v>45796.441145833334</v>
      </c>
      <c r="B42" s="9">
        <f t="shared" si="17"/>
        <v>38</v>
      </c>
      <c r="C42" s="10" t="str">
        <f t="shared" si="24"/>
        <v>Remove</v>
      </c>
      <c r="D42" s="1">
        <v>45796</v>
      </c>
      <c r="E42" s="2">
        <v>0.44114583333333335</v>
      </c>
      <c r="F42" t="s">
        <v>19</v>
      </c>
      <c r="G42" t="s">
        <v>14</v>
      </c>
      <c r="H42" t="s">
        <v>49</v>
      </c>
      <c r="I42">
        <v>0.5</v>
      </c>
      <c r="J42" t="s">
        <v>13</v>
      </c>
      <c r="K42">
        <v>0</v>
      </c>
      <c r="L42">
        <v>112.7</v>
      </c>
      <c r="M42">
        <v>11.326000000000001</v>
      </c>
      <c r="N42">
        <v>1112.7</v>
      </c>
      <c r="O42">
        <v>50689</v>
      </c>
      <c r="P42" s="2">
        <v>1.2881944444444444E-2</v>
      </c>
      <c r="Q42">
        <v>28.7</v>
      </c>
      <c r="R42" t="s">
        <v>101</v>
      </c>
      <c r="S42">
        <v>33</v>
      </c>
      <c r="T42">
        <v>30.3</v>
      </c>
      <c r="U42" t="s">
        <v>258</v>
      </c>
      <c r="V42">
        <v>24.2</v>
      </c>
      <c r="X42">
        <f t="shared" si="40"/>
        <v>2.8</v>
      </c>
      <c r="Y42" s="7" t="str">
        <f t="shared" si="41"/>
        <v>m/s</v>
      </c>
      <c r="AA42">
        <f t="shared" si="42"/>
        <v>3.76</v>
      </c>
      <c r="AB42" s="7" t="str">
        <f t="shared" si="43"/>
        <v>m/s</v>
      </c>
      <c r="AC42" s="5">
        <f t="shared" si="44"/>
        <v>0.30916666666666665</v>
      </c>
      <c r="AD42" s="5">
        <f t="shared" si="45"/>
        <v>9.2725000000000012E-3</v>
      </c>
      <c r="AE42" s="5">
        <f t="shared" si="46"/>
        <v>0.3456333333333334</v>
      </c>
      <c r="AF42" s="5"/>
      <c r="AG42" s="5">
        <f t="shared" si="47"/>
        <v>-3</v>
      </c>
      <c r="AH42">
        <f t="shared" si="48"/>
        <v>0.5</v>
      </c>
      <c r="AI42" s="5">
        <f t="shared" si="49"/>
        <v>5.0000000000000001E-4</v>
      </c>
      <c r="AJ42" s="15">
        <f t="shared" si="50"/>
        <v>691.26666666666677</v>
      </c>
      <c r="AK42" s="5">
        <f t="shared" si="51"/>
        <v>9.331862739694488</v>
      </c>
      <c r="AL42" s="5">
        <f t="shared" si="52"/>
        <v>7.466032294067781</v>
      </c>
      <c r="AM42" s="5">
        <f t="shared" si="53"/>
        <v>3.8435156503862027E-2</v>
      </c>
      <c r="AN42" s="5">
        <f t="shared" si="54"/>
        <v>1.3152238220529628</v>
      </c>
      <c r="AO42" s="15">
        <f t="shared" si="55"/>
        <v>3.8016343044907641E-2</v>
      </c>
    </row>
    <row r="43" spans="1:41" x14ac:dyDescent="0.3">
      <c r="A43" s="4">
        <f t="shared" si="23"/>
        <v>45796.441493055558</v>
      </c>
      <c r="B43" s="9">
        <f t="shared" si="17"/>
        <v>39</v>
      </c>
      <c r="C43" s="10" t="str">
        <f t="shared" si="24"/>
        <v>Remove</v>
      </c>
      <c r="D43" s="1">
        <v>45796</v>
      </c>
      <c r="E43" s="2">
        <v>0.44149305555555557</v>
      </c>
      <c r="F43" t="s">
        <v>2</v>
      </c>
      <c r="G43" t="s">
        <v>14</v>
      </c>
      <c r="H43" t="s">
        <v>12</v>
      </c>
      <c r="I43">
        <v>0</v>
      </c>
      <c r="J43" t="s">
        <v>13</v>
      </c>
      <c r="K43">
        <v>0</v>
      </c>
      <c r="L43">
        <v>113</v>
      </c>
      <c r="M43">
        <v>11.21</v>
      </c>
      <c r="N43">
        <v>1098.9000000000001</v>
      </c>
      <c r="O43">
        <v>50698</v>
      </c>
      <c r="P43" s="2">
        <v>1.3229166666666667E-2</v>
      </c>
      <c r="Q43">
        <v>28.7</v>
      </c>
      <c r="R43" t="s">
        <v>116</v>
      </c>
      <c r="S43">
        <v>40</v>
      </c>
      <c r="T43">
        <v>30.3</v>
      </c>
      <c r="U43" t="s">
        <v>100</v>
      </c>
      <c r="V43">
        <v>28.4</v>
      </c>
      <c r="X43">
        <f t="shared" si="40"/>
        <v>2.37</v>
      </c>
      <c r="Y43" s="7" t="str">
        <f t="shared" si="41"/>
        <v>m/s</v>
      </c>
      <c r="AA43">
        <f t="shared" si="42"/>
        <v>4</v>
      </c>
      <c r="AB43" s="7" t="str">
        <f t="shared" si="43"/>
        <v>m/s</v>
      </c>
      <c r="AC43" s="5">
        <f t="shared" si="44"/>
        <v>0.3175</v>
      </c>
      <c r="AD43" s="5">
        <f t="shared" si="45"/>
        <v>9.1575000000000007E-3</v>
      </c>
      <c r="AE43" s="5">
        <f t="shared" si="46"/>
        <v>0.35479083333333339</v>
      </c>
      <c r="AF43" s="5"/>
      <c r="AG43" s="5">
        <f t="shared" si="47"/>
        <v>-0.5</v>
      </c>
      <c r="AH43">
        <f t="shared" si="48"/>
        <v>0</v>
      </c>
      <c r="AI43" s="5">
        <f t="shared" si="49"/>
        <v>0</v>
      </c>
      <c r="AJ43" s="15" t="str">
        <f t="shared" si="50"/>
        <v>0</v>
      </c>
      <c r="AK43" s="5">
        <f t="shared" si="51"/>
        <v>11.311348775387257</v>
      </c>
      <c r="AL43" s="5">
        <f t="shared" si="52"/>
        <v>8.761789964939048</v>
      </c>
      <c r="AM43" s="5">
        <f t="shared" si="53"/>
        <v>3.9433472257209091E-2</v>
      </c>
      <c r="AN43" s="5">
        <f t="shared" si="54"/>
        <v>1.354657294310172</v>
      </c>
      <c r="AO43" s="15">
        <f t="shared" si="55"/>
        <v>0</v>
      </c>
    </row>
    <row r="44" spans="1:41" x14ac:dyDescent="0.3">
      <c r="A44" s="4">
        <f t="shared" si="23"/>
        <v>45796.441840277781</v>
      </c>
      <c r="B44" s="9">
        <f t="shared" si="17"/>
        <v>40</v>
      </c>
      <c r="C44" s="10" t="str">
        <f t="shared" si="24"/>
        <v>Remove</v>
      </c>
      <c r="D44" s="1">
        <v>45796</v>
      </c>
      <c r="E44" s="2">
        <v>0.44184027777777779</v>
      </c>
      <c r="F44" t="s">
        <v>2</v>
      </c>
      <c r="G44" t="s">
        <v>14</v>
      </c>
      <c r="H44" t="s">
        <v>49</v>
      </c>
      <c r="I44">
        <v>1.5</v>
      </c>
      <c r="J44" t="s">
        <v>13</v>
      </c>
      <c r="K44">
        <v>0</v>
      </c>
      <c r="L44">
        <v>112.8</v>
      </c>
      <c r="M44">
        <v>11.291</v>
      </c>
      <c r="N44">
        <v>1108.7</v>
      </c>
      <c r="O44">
        <v>50707</v>
      </c>
      <c r="P44" s="2">
        <v>1.357638888888889E-2</v>
      </c>
      <c r="Q44">
        <v>28.6</v>
      </c>
      <c r="R44" t="s">
        <v>85</v>
      </c>
      <c r="S44">
        <v>33.200000000000003</v>
      </c>
      <c r="T44">
        <v>30.4</v>
      </c>
      <c r="U44" t="s">
        <v>243</v>
      </c>
      <c r="V44">
        <v>24.3</v>
      </c>
      <c r="X44">
        <f t="shared" si="40"/>
        <v>2.58</v>
      </c>
      <c r="Y44" s="7" t="str">
        <f t="shared" si="41"/>
        <v>m/s</v>
      </c>
      <c r="AA44">
        <f t="shared" si="42"/>
        <v>3.92</v>
      </c>
      <c r="AB44" s="7" t="str">
        <f t="shared" si="43"/>
        <v>m/s</v>
      </c>
      <c r="AC44" s="5">
        <f t="shared" si="44"/>
        <v>0.32583333333333336</v>
      </c>
      <c r="AD44" s="5">
        <f t="shared" si="45"/>
        <v>9.2391666666666681E-3</v>
      </c>
      <c r="AE44" s="5">
        <f t="shared" si="46"/>
        <v>0.36403000000000008</v>
      </c>
      <c r="AF44" s="5"/>
      <c r="AG44" s="5">
        <f t="shared" si="47"/>
        <v>1.5</v>
      </c>
      <c r="AH44">
        <f t="shared" si="48"/>
        <v>1.5</v>
      </c>
      <c r="AI44" s="5">
        <f t="shared" si="49"/>
        <v>1.5E-3</v>
      </c>
      <c r="AJ44" s="15">
        <f t="shared" si="50"/>
        <v>242.68666666666672</v>
      </c>
      <c r="AK44" s="5">
        <f t="shared" si="51"/>
        <v>9.337131372043638</v>
      </c>
      <c r="AL44" s="5">
        <f t="shared" si="52"/>
        <v>7.5375354607029319</v>
      </c>
      <c r="AM44" s="5">
        <f t="shared" si="53"/>
        <v>3.5435246279629885E-2</v>
      </c>
      <c r="AN44" s="5">
        <f t="shared" si="54"/>
        <v>1.3900925405898019</v>
      </c>
      <c r="AO44" s="15">
        <f t="shared" si="55"/>
        <v>0.10790648508649399</v>
      </c>
    </row>
    <row r="45" spans="1:41" x14ac:dyDescent="0.3">
      <c r="A45" s="4">
        <f t="shared" si="23"/>
        <v>45796.442187499997</v>
      </c>
      <c r="B45" s="9">
        <f t="shared" si="17"/>
        <v>41</v>
      </c>
      <c r="C45" s="10" t="str">
        <f t="shared" si="24"/>
        <v>Remove</v>
      </c>
      <c r="D45" s="1">
        <v>45796</v>
      </c>
      <c r="E45" s="2">
        <v>0.44218750000000001</v>
      </c>
      <c r="F45" t="s">
        <v>2</v>
      </c>
      <c r="G45" t="s">
        <v>14</v>
      </c>
      <c r="H45" t="s">
        <v>12</v>
      </c>
      <c r="I45">
        <v>0</v>
      </c>
      <c r="J45" t="s">
        <v>13</v>
      </c>
      <c r="K45">
        <v>0</v>
      </c>
      <c r="L45">
        <v>112.8</v>
      </c>
      <c r="M45">
        <v>11.298999999999999</v>
      </c>
      <c r="N45">
        <v>1111.2</v>
      </c>
      <c r="O45">
        <v>50717</v>
      </c>
      <c r="P45" s="2">
        <v>1.3923611111111111E-2</v>
      </c>
      <c r="Q45">
        <v>28.7</v>
      </c>
      <c r="R45" t="s">
        <v>66</v>
      </c>
      <c r="S45">
        <v>34.6</v>
      </c>
      <c r="T45">
        <v>30.4</v>
      </c>
      <c r="U45" t="s">
        <v>120</v>
      </c>
      <c r="V45">
        <v>25.3</v>
      </c>
      <c r="X45">
        <f t="shared" si="40"/>
        <v>2.2000000000000002</v>
      </c>
      <c r="Y45" s="7" t="str">
        <f t="shared" si="41"/>
        <v>m/s</v>
      </c>
      <c r="AA45">
        <f t="shared" si="42"/>
        <v>3.88</v>
      </c>
      <c r="AB45" s="7" t="str">
        <f t="shared" si="43"/>
        <v>m/s</v>
      </c>
      <c r="AC45" s="5">
        <f t="shared" si="44"/>
        <v>0.33416666666666667</v>
      </c>
      <c r="AD45" s="5">
        <f t="shared" si="45"/>
        <v>9.2599999999999991E-3</v>
      </c>
      <c r="AE45" s="5">
        <f t="shared" si="46"/>
        <v>0.37329000000000007</v>
      </c>
      <c r="AF45" s="5"/>
      <c r="AG45" s="5">
        <f t="shared" si="47"/>
        <v>-1.5</v>
      </c>
      <c r="AH45">
        <f t="shared" si="48"/>
        <v>0</v>
      </c>
      <c r="AI45" s="5">
        <f t="shared" si="49"/>
        <v>0</v>
      </c>
      <c r="AJ45" s="15" t="str">
        <f t="shared" si="50"/>
        <v>0</v>
      </c>
      <c r="AK45" s="5">
        <f t="shared" si="51"/>
        <v>9.7843166907099768</v>
      </c>
      <c r="AL45" s="5">
        <f t="shared" si="52"/>
        <v>7.8477221051763042</v>
      </c>
      <c r="AM45" s="5">
        <f t="shared" si="53"/>
        <v>3.1663247976991098E-2</v>
      </c>
      <c r="AN45" s="5">
        <f t="shared" si="54"/>
        <v>1.4217557885667931</v>
      </c>
      <c r="AO45" s="15">
        <f t="shared" si="55"/>
        <v>0</v>
      </c>
    </row>
    <row r="46" spans="1:41" x14ac:dyDescent="0.3">
      <c r="A46" s="4">
        <f t="shared" si="23"/>
        <v>45796.44253472222</v>
      </c>
      <c r="B46" s="9">
        <f t="shared" si="17"/>
        <v>42</v>
      </c>
      <c r="C46" s="10" t="str">
        <f t="shared" si="24"/>
        <v>Remove</v>
      </c>
      <c r="D46" s="1">
        <v>45796</v>
      </c>
      <c r="E46" s="2">
        <v>0.44253472222222223</v>
      </c>
      <c r="F46" t="s">
        <v>19</v>
      </c>
      <c r="G46" t="s">
        <v>14</v>
      </c>
      <c r="H46" t="s">
        <v>49</v>
      </c>
      <c r="I46">
        <v>6.5</v>
      </c>
      <c r="J46" t="s">
        <v>13</v>
      </c>
      <c r="K46">
        <v>0</v>
      </c>
      <c r="L46">
        <v>112.7</v>
      </c>
      <c r="M46">
        <v>11.337999999999999</v>
      </c>
      <c r="N46">
        <v>1115.7</v>
      </c>
      <c r="O46">
        <v>50726</v>
      </c>
      <c r="P46" s="2">
        <v>1.4270833333333333E-2</v>
      </c>
      <c r="Q46">
        <v>28.7</v>
      </c>
      <c r="R46" t="s">
        <v>56</v>
      </c>
      <c r="S46">
        <v>32.799999999999997</v>
      </c>
      <c r="T46">
        <v>30.4</v>
      </c>
      <c r="U46" t="s">
        <v>152</v>
      </c>
      <c r="V46">
        <v>23.8</v>
      </c>
      <c r="X46">
        <f t="shared" si="40"/>
        <v>2.25</v>
      </c>
      <c r="Y46" s="7" t="str">
        <f t="shared" si="41"/>
        <v>m/s</v>
      </c>
      <c r="AA46">
        <f t="shared" si="42"/>
        <v>3.96</v>
      </c>
      <c r="AB46" s="7" t="str">
        <f t="shared" si="43"/>
        <v>m/s</v>
      </c>
      <c r="AC46" s="5">
        <f t="shared" si="44"/>
        <v>0.34250000000000003</v>
      </c>
      <c r="AD46" s="5">
        <f t="shared" si="45"/>
        <v>9.2975000000000002E-3</v>
      </c>
      <c r="AE46" s="5">
        <f t="shared" si="46"/>
        <v>0.38258750000000008</v>
      </c>
      <c r="AF46" s="5"/>
      <c r="AG46" s="5">
        <f t="shared" si="47"/>
        <v>6.5</v>
      </c>
      <c r="AH46">
        <f t="shared" si="48"/>
        <v>6.5</v>
      </c>
      <c r="AI46" s="5">
        <f t="shared" si="49"/>
        <v>6.4999999999999997E-3</v>
      </c>
      <c r="AJ46" s="15">
        <f t="shared" si="50"/>
        <v>58.859615384615402</v>
      </c>
      <c r="AK46" s="5">
        <f t="shared" si="51"/>
        <v>9.2753059958175506</v>
      </c>
      <c r="AL46" s="5">
        <f t="shared" si="52"/>
        <v>7.3824421384662458</v>
      </c>
      <c r="AM46" s="5">
        <f t="shared" si="53"/>
        <v>3.0698209415422267E-2</v>
      </c>
      <c r="AN46" s="5">
        <f t="shared" si="54"/>
        <v>1.4524539979822153</v>
      </c>
      <c r="AO46" s="15">
        <f t="shared" si="55"/>
        <v>0.44751847624984742</v>
      </c>
    </row>
    <row r="47" spans="1:41" x14ac:dyDescent="0.3">
      <c r="A47" s="4">
        <f t="shared" si="23"/>
        <v>45796.442881944444</v>
      </c>
      <c r="B47" s="9">
        <f t="shared" si="17"/>
        <v>43</v>
      </c>
      <c r="C47" s="10" t="str">
        <f t="shared" si="24"/>
        <v>Remove</v>
      </c>
      <c r="D47" s="1">
        <v>45796</v>
      </c>
      <c r="E47" s="2">
        <v>0.44288194444444445</v>
      </c>
      <c r="F47" t="s">
        <v>2</v>
      </c>
      <c r="G47" t="s">
        <v>14</v>
      </c>
      <c r="H47" t="s">
        <v>49</v>
      </c>
      <c r="I47">
        <v>5.5</v>
      </c>
      <c r="J47" t="s">
        <v>13</v>
      </c>
      <c r="K47">
        <v>0</v>
      </c>
      <c r="L47">
        <v>112.9</v>
      </c>
      <c r="M47">
        <v>11.276</v>
      </c>
      <c r="N47">
        <v>1108.3</v>
      </c>
      <c r="O47">
        <v>50735</v>
      </c>
      <c r="P47" s="2">
        <v>1.4618055555555556E-2</v>
      </c>
      <c r="Q47">
        <v>28.7</v>
      </c>
      <c r="R47" t="s">
        <v>51</v>
      </c>
      <c r="S47">
        <v>33.200000000000003</v>
      </c>
      <c r="T47">
        <v>30.5</v>
      </c>
      <c r="U47" t="s">
        <v>112</v>
      </c>
      <c r="V47">
        <v>24.4</v>
      </c>
      <c r="X47">
        <f t="shared" si="40"/>
        <v>2.5099999999999998</v>
      </c>
      <c r="Y47" s="7" t="str">
        <f t="shared" si="41"/>
        <v>m/s</v>
      </c>
      <c r="AA47">
        <f t="shared" si="42"/>
        <v>3.97</v>
      </c>
      <c r="AB47" s="7" t="str">
        <f t="shared" si="43"/>
        <v>m/s</v>
      </c>
      <c r="AC47" s="5">
        <f t="shared" si="44"/>
        <v>0.35083333333333333</v>
      </c>
      <c r="AD47" s="5">
        <f t="shared" si="45"/>
        <v>9.235833333333332E-3</v>
      </c>
      <c r="AE47" s="5">
        <f t="shared" si="46"/>
        <v>0.39182333333333341</v>
      </c>
      <c r="AF47" s="5"/>
      <c r="AG47" s="5">
        <f t="shared" si="47"/>
        <v>-1</v>
      </c>
      <c r="AH47">
        <f t="shared" si="48"/>
        <v>5.5</v>
      </c>
      <c r="AI47" s="5">
        <f t="shared" si="49"/>
        <v>5.4999999999999997E-3</v>
      </c>
      <c r="AJ47" s="15">
        <f t="shared" si="50"/>
        <v>71.240606060606083</v>
      </c>
      <c r="AK47" s="5">
        <f t="shared" si="51"/>
        <v>9.3884194835714254</v>
      </c>
      <c r="AL47" s="5">
        <f t="shared" si="52"/>
        <v>7.6095635093650342</v>
      </c>
      <c r="AM47" s="5">
        <f t="shared" si="53"/>
        <v>3.4663186815799038E-2</v>
      </c>
      <c r="AN47" s="5">
        <f t="shared" si="54"/>
        <v>1.4871171847980142</v>
      </c>
      <c r="AO47" s="15">
        <f t="shared" si="55"/>
        <v>0.36984308003589039</v>
      </c>
    </row>
    <row r="48" spans="1:41" x14ac:dyDescent="0.3">
      <c r="A48" s="4">
        <f t="shared" si="23"/>
        <v>45796.443229166667</v>
      </c>
      <c r="B48" s="9">
        <f t="shared" si="17"/>
        <v>44</v>
      </c>
      <c r="C48" s="10" t="str">
        <f t="shared" si="24"/>
        <v>Remove</v>
      </c>
      <c r="D48" s="1">
        <v>45796</v>
      </c>
      <c r="E48" s="2">
        <v>0.44322916666666667</v>
      </c>
      <c r="F48" t="s">
        <v>19</v>
      </c>
      <c r="G48" t="s">
        <v>14</v>
      </c>
      <c r="H48" t="s">
        <v>12</v>
      </c>
      <c r="I48">
        <v>3.5</v>
      </c>
      <c r="J48" t="s">
        <v>13</v>
      </c>
      <c r="K48">
        <v>0</v>
      </c>
      <c r="L48">
        <v>112.7</v>
      </c>
      <c r="M48">
        <v>11.305</v>
      </c>
      <c r="N48">
        <v>1111.0999999999999</v>
      </c>
      <c r="O48">
        <v>50744</v>
      </c>
      <c r="P48" s="2">
        <v>1.4965277777777777E-2</v>
      </c>
      <c r="Q48">
        <v>28.7</v>
      </c>
      <c r="R48" t="s">
        <v>156</v>
      </c>
      <c r="S48">
        <v>33.5</v>
      </c>
      <c r="T48">
        <v>30.5</v>
      </c>
      <c r="U48" t="s">
        <v>112</v>
      </c>
      <c r="V48">
        <v>24.4</v>
      </c>
      <c r="X48">
        <f t="shared" si="40"/>
        <v>2.15</v>
      </c>
      <c r="Y48" s="7" t="str">
        <f t="shared" si="41"/>
        <v>m/s</v>
      </c>
      <c r="AA48">
        <f t="shared" si="42"/>
        <v>3.97</v>
      </c>
      <c r="AB48" s="7" t="str">
        <f t="shared" si="43"/>
        <v>m/s</v>
      </c>
      <c r="AC48" s="5">
        <f t="shared" si="44"/>
        <v>0.35916666666666663</v>
      </c>
      <c r="AD48" s="5">
        <f t="shared" si="45"/>
        <v>9.2591666666666655E-3</v>
      </c>
      <c r="AE48" s="5">
        <f t="shared" si="46"/>
        <v>0.40108250000000006</v>
      </c>
      <c r="AF48" s="5"/>
      <c r="AG48" s="5">
        <f t="shared" si="47"/>
        <v>-2</v>
      </c>
      <c r="AH48">
        <f t="shared" si="48"/>
        <v>3.5</v>
      </c>
      <c r="AI48" s="5">
        <f t="shared" si="49"/>
        <v>3.5000000000000001E-3</v>
      </c>
      <c r="AJ48" s="15">
        <f t="shared" si="50"/>
        <v>114.59500000000001</v>
      </c>
      <c r="AK48" s="5">
        <f t="shared" si="51"/>
        <v>9.4732545993868289</v>
      </c>
      <c r="AL48" s="5">
        <f t="shared" si="52"/>
        <v>7.6095635093650342</v>
      </c>
      <c r="AM48" s="5">
        <f t="shared" si="53"/>
        <v>2.9959871722842667E-2</v>
      </c>
      <c r="AN48" s="5">
        <f t="shared" si="54"/>
        <v>1.5170770565208569</v>
      </c>
      <c r="AO48" s="15">
        <f t="shared" si="55"/>
        <v>0.23070680457238077</v>
      </c>
    </row>
    <row r="49" spans="1:41" x14ac:dyDescent="0.3">
      <c r="A49" s="4">
        <f t="shared" si="23"/>
        <v>45796.443576388891</v>
      </c>
      <c r="B49" s="9">
        <f t="shared" si="17"/>
        <v>45</v>
      </c>
      <c r="C49" s="10" t="str">
        <f t="shared" si="24"/>
        <v>Remove</v>
      </c>
      <c r="D49" s="1">
        <v>45796</v>
      </c>
      <c r="E49" s="2">
        <v>0.4435763888888889</v>
      </c>
      <c r="F49" t="s">
        <v>2</v>
      </c>
      <c r="G49" t="s">
        <v>14</v>
      </c>
      <c r="H49" t="s">
        <v>49</v>
      </c>
      <c r="I49">
        <v>1</v>
      </c>
      <c r="J49" t="s">
        <v>13</v>
      </c>
      <c r="K49">
        <v>0</v>
      </c>
      <c r="L49">
        <v>112.8</v>
      </c>
      <c r="M49">
        <v>11.276999999999999</v>
      </c>
      <c r="N49">
        <v>1108.2</v>
      </c>
      <c r="O49">
        <v>50754</v>
      </c>
      <c r="P49" s="2">
        <v>1.53125E-2</v>
      </c>
      <c r="Q49">
        <v>28.7</v>
      </c>
      <c r="R49" t="s">
        <v>237</v>
      </c>
      <c r="S49">
        <v>33.4</v>
      </c>
      <c r="T49">
        <v>30.5</v>
      </c>
      <c r="U49" t="s">
        <v>259</v>
      </c>
      <c r="V49">
        <v>24.3</v>
      </c>
      <c r="X49">
        <f t="shared" si="40"/>
        <v>2.5299999999999998</v>
      </c>
      <c r="Y49" s="7" t="str">
        <f t="shared" si="41"/>
        <v>m/s</v>
      </c>
      <c r="AA49">
        <f t="shared" si="42"/>
        <v>3.79</v>
      </c>
      <c r="AB49" s="7" t="str">
        <f t="shared" si="43"/>
        <v>m/s</v>
      </c>
      <c r="AC49" s="5">
        <f t="shared" si="44"/>
        <v>0.36749999999999999</v>
      </c>
      <c r="AD49" s="5">
        <f t="shared" si="45"/>
        <v>9.2350000000000002E-3</v>
      </c>
      <c r="AE49" s="5">
        <f t="shared" si="46"/>
        <v>0.41031750000000006</v>
      </c>
      <c r="AF49" s="5"/>
      <c r="AG49" s="5">
        <f t="shared" si="47"/>
        <v>-2.5</v>
      </c>
      <c r="AH49">
        <f t="shared" si="48"/>
        <v>1</v>
      </c>
      <c r="AI49" s="5">
        <f t="shared" si="49"/>
        <v>1E-3</v>
      </c>
      <c r="AJ49" s="15">
        <f t="shared" si="50"/>
        <v>410.31750000000005</v>
      </c>
      <c r="AK49" s="5">
        <f t="shared" si="51"/>
        <v>9.4449762274483593</v>
      </c>
      <c r="AL49" s="5">
        <f t="shared" si="52"/>
        <v>7.5783767736709171</v>
      </c>
      <c r="AM49" s="5">
        <f t="shared" si="53"/>
        <v>3.5149865745555717E-2</v>
      </c>
      <c r="AN49" s="5">
        <f t="shared" si="54"/>
        <v>1.5522269222664127</v>
      </c>
      <c r="AO49" s="15">
        <f t="shared" si="55"/>
        <v>6.4423570140111741E-2</v>
      </c>
    </row>
    <row r="50" spans="1:41" x14ac:dyDescent="0.3">
      <c r="A50" s="4">
        <f t="shared" si="23"/>
        <v>45796.443923611114</v>
      </c>
      <c r="B50" s="9">
        <f t="shared" si="17"/>
        <v>46</v>
      </c>
      <c r="C50" s="10" t="str">
        <f t="shared" si="24"/>
        <v>Remove</v>
      </c>
      <c r="D50" s="1">
        <v>45796</v>
      </c>
      <c r="E50" s="2">
        <v>0.44392361111111112</v>
      </c>
      <c r="F50" t="s">
        <v>19</v>
      </c>
      <c r="G50" t="s">
        <v>14</v>
      </c>
      <c r="H50" t="s">
        <v>12</v>
      </c>
      <c r="I50">
        <v>0</v>
      </c>
      <c r="J50" t="s">
        <v>13</v>
      </c>
      <c r="K50">
        <v>0</v>
      </c>
      <c r="L50">
        <v>112.8</v>
      </c>
      <c r="M50">
        <v>11.282</v>
      </c>
      <c r="N50">
        <v>1108.7</v>
      </c>
      <c r="O50">
        <v>50763</v>
      </c>
      <c r="P50" s="2">
        <v>1.5659722222222221E-2</v>
      </c>
      <c r="Q50">
        <v>28.7</v>
      </c>
      <c r="R50" t="s">
        <v>61</v>
      </c>
      <c r="S50">
        <v>31.3</v>
      </c>
      <c r="T50">
        <v>30.5</v>
      </c>
      <c r="U50" t="s">
        <v>261</v>
      </c>
      <c r="V50">
        <v>22.5</v>
      </c>
      <c r="X50">
        <f t="shared" si="40"/>
        <v>2.62</v>
      </c>
      <c r="Y50" s="7" t="str">
        <f t="shared" si="41"/>
        <v>m/s</v>
      </c>
      <c r="AA50">
        <f t="shared" si="42"/>
        <v>3.77</v>
      </c>
      <c r="AB50" s="7" t="str">
        <f t="shared" si="43"/>
        <v>m/s</v>
      </c>
      <c r="AC50" s="5">
        <f t="shared" si="44"/>
        <v>0.3758333333333333</v>
      </c>
      <c r="AD50" s="5">
        <f t="shared" si="45"/>
        <v>9.2391666666666681E-3</v>
      </c>
      <c r="AE50" s="5">
        <f t="shared" si="46"/>
        <v>0.41955666666666674</v>
      </c>
      <c r="AF50" s="5"/>
      <c r="AG50" s="5">
        <f t="shared" si="47"/>
        <v>-1</v>
      </c>
      <c r="AH50">
        <f t="shared" si="48"/>
        <v>0</v>
      </c>
      <c r="AI50" s="5">
        <f t="shared" si="49"/>
        <v>0</v>
      </c>
      <c r="AJ50" s="15" t="str">
        <f t="shared" si="50"/>
        <v>0</v>
      </c>
      <c r="AK50" s="5">
        <f t="shared" si="51"/>
        <v>8.8511304167405296</v>
      </c>
      <c r="AL50" s="5">
        <f t="shared" si="52"/>
        <v>7.0170155311767735</v>
      </c>
      <c r="AM50" s="5">
        <f t="shared" si="53"/>
        <v>3.4111617362074777E-2</v>
      </c>
      <c r="AN50" s="5">
        <f t="shared" si="54"/>
        <v>1.5863385396284875</v>
      </c>
      <c r="AO50" s="15">
        <f t="shared" si="55"/>
        <v>0</v>
      </c>
    </row>
    <row r="51" spans="1:41" x14ac:dyDescent="0.3">
      <c r="A51" s="4">
        <f t="shared" si="23"/>
        <v>45796.44427083333</v>
      </c>
      <c r="B51" s="9">
        <f t="shared" si="17"/>
        <v>47</v>
      </c>
      <c r="C51" s="10" t="str">
        <f t="shared" si="24"/>
        <v>Remove</v>
      </c>
      <c r="D51" s="1">
        <v>45796</v>
      </c>
      <c r="E51" s="2">
        <v>0.44427083333333334</v>
      </c>
      <c r="F51" t="s">
        <v>2</v>
      </c>
      <c r="G51" t="s">
        <v>14</v>
      </c>
      <c r="H51" t="s">
        <v>12</v>
      </c>
      <c r="I51">
        <v>0</v>
      </c>
      <c r="J51" t="s">
        <v>13</v>
      </c>
      <c r="K51">
        <v>0</v>
      </c>
      <c r="L51">
        <v>112.8</v>
      </c>
      <c r="M51">
        <v>11.266999999999999</v>
      </c>
      <c r="N51">
        <v>1106.8</v>
      </c>
      <c r="O51">
        <v>50772</v>
      </c>
      <c r="P51" s="2">
        <v>1.6006944444444445E-2</v>
      </c>
      <c r="Q51">
        <v>28.7</v>
      </c>
      <c r="R51" t="s">
        <v>51</v>
      </c>
      <c r="S51">
        <v>31.3</v>
      </c>
      <c r="T51">
        <v>30.5</v>
      </c>
      <c r="U51" t="s">
        <v>261</v>
      </c>
      <c r="V51">
        <v>22.5</v>
      </c>
      <c r="X51">
        <f t="shared" si="40"/>
        <v>2.5099999999999998</v>
      </c>
      <c r="Y51" s="7" t="str">
        <f t="shared" si="41"/>
        <v>m/s</v>
      </c>
      <c r="AA51">
        <f t="shared" si="42"/>
        <v>3.77</v>
      </c>
      <c r="AB51" s="7" t="str">
        <f t="shared" si="43"/>
        <v>m/s</v>
      </c>
      <c r="AC51" s="5">
        <f t="shared" si="44"/>
        <v>0.38416666666666666</v>
      </c>
      <c r="AD51" s="5">
        <f t="shared" si="45"/>
        <v>9.2233333333333334E-3</v>
      </c>
      <c r="AE51" s="5">
        <f t="shared" si="46"/>
        <v>0.42878000000000005</v>
      </c>
      <c r="AF51" s="5"/>
      <c r="AG51" s="5">
        <f t="shared" si="47"/>
        <v>0</v>
      </c>
      <c r="AH51">
        <f t="shared" si="48"/>
        <v>0</v>
      </c>
      <c r="AI51" s="5">
        <f t="shared" si="49"/>
        <v>0</v>
      </c>
      <c r="AJ51" s="15" t="str">
        <f t="shared" si="50"/>
        <v>0</v>
      </c>
      <c r="AK51" s="5">
        <f t="shared" si="51"/>
        <v>8.8511304167405296</v>
      </c>
      <c r="AL51" s="5">
        <f t="shared" si="52"/>
        <v>7.0170155311767735</v>
      </c>
      <c r="AM51" s="5">
        <f t="shared" si="53"/>
        <v>3.2679450220918976E-2</v>
      </c>
      <c r="AN51" s="5">
        <f t="shared" si="54"/>
        <v>1.6190179898494064</v>
      </c>
      <c r="AO51" s="15">
        <f t="shared" si="55"/>
        <v>0</v>
      </c>
    </row>
    <row r="52" spans="1:41" x14ac:dyDescent="0.3">
      <c r="A52" s="4">
        <f t="shared" si="23"/>
        <v>45796.444618055553</v>
      </c>
      <c r="B52" s="9">
        <f t="shared" si="17"/>
        <v>48</v>
      </c>
      <c r="C52" s="10" t="str">
        <f t="shared" si="24"/>
        <v>Remove</v>
      </c>
      <c r="D52" s="1">
        <v>45796</v>
      </c>
      <c r="E52" s="2">
        <v>0.44461805555555556</v>
      </c>
      <c r="F52" t="s">
        <v>2</v>
      </c>
      <c r="G52" t="s">
        <v>14</v>
      </c>
      <c r="H52" t="s">
        <v>12</v>
      </c>
      <c r="I52">
        <v>0.5</v>
      </c>
      <c r="J52" t="s">
        <v>13</v>
      </c>
      <c r="K52">
        <v>0</v>
      </c>
      <c r="L52">
        <v>112.6</v>
      </c>
      <c r="M52">
        <v>11.342000000000001</v>
      </c>
      <c r="N52">
        <v>1115.5999999999999</v>
      </c>
      <c r="O52">
        <v>50782</v>
      </c>
      <c r="P52" s="2">
        <v>1.6354166666666666E-2</v>
      </c>
      <c r="Q52">
        <v>28.7</v>
      </c>
      <c r="R52" t="s">
        <v>156</v>
      </c>
      <c r="S52">
        <v>32.4</v>
      </c>
      <c r="T52">
        <v>30.5</v>
      </c>
      <c r="U52" t="s">
        <v>242</v>
      </c>
      <c r="V52">
        <v>23.5</v>
      </c>
      <c r="X52">
        <f t="shared" si="40"/>
        <v>2.15</v>
      </c>
      <c r="Y52" s="7" t="str">
        <f t="shared" si="41"/>
        <v>m/s</v>
      </c>
      <c r="AA52">
        <f t="shared" si="42"/>
        <v>4.04</v>
      </c>
      <c r="AB52" s="7" t="str">
        <f t="shared" si="43"/>
        <v>m/s</v>
      </c>
      <c r="AC52" s="5">
        <f t="shared" si="44"/>
        <v>0.39249999999999996</v>
      </c>
      <c r="AD52" s="5">
        <f t="shared" si="45"/>
        <v>9.2966666666666649E-3</v>
      </c>
      <c r="AE52" s="5">
        <f t="shared" si="46"/>
        <v>0.43807666666666673</v>
      </c>
      <c r="AF52" s="5"/>
      <c r="AG52" s="5">
        <f t="shared" si="47"/>
        <v>0.5</v>
      </c>
      <c r="AH52">
        <f t="shared" si="48"/>
        <v>0.5</v>
      </c>
      <c r="AI52" s="5">
        <f t="shared" si="49"/>
        <v>5.0000000000000001E-4</v>
      </c>
      <c r="AJ52" s="15">
        <f t="shared" si="50"/>
        <v>876.15333333333342</v>
      </c>
      <c r="AK52" s="5">
        <f t="shared" si="51"/>
        <v>9.1621925080636775</v>
      </c>
      <c r="AL52" s="5">
        <f t="shared" si="52"/>
        <v>7.3288828881179633</v>
      </c>
      <c r="AM52" s="5">
        <f t="shared" si="53"/>
        <v>2.8976114740898572E-2</v>
      </c>
      <c r="AN52" s="5">
        <f t="shared" si="54"/>
        <v>1.647994104590305</v>
      </c>
      <c r="AO52" s="15">
        <f t="shared" si="55"/>
        <v>3.0339914360573584E-2</v>
      </c>
    </row>
    <row r="53" spans="1:41" x14ac:dyDescent="0.3">
      <c r="A53" s="4">
        <f t="shared" si="23"/>
        <v>45796.444965277777</v>
      </c>
      <c r="B53" s="9">
        <f t="shared" si="17"/>
        <v>49</v>
      </c>
      <c r="C53" s="10" t="str">
        <f t="shared" si="24"/>
        <v>Remove</v>
      </c>
      <c r="D53" s="1">
        <v>45796</v>
      </c>
      <c r="E53" s="2">
        <v>0.44496527777777778</v>
      </c>
      <c r="F53" t="s">
        <v>2</v>
      </c>
      <c r="G53" t="s">
        <v>14</v>
      </c>
      <c r="H53" t="s">
        <v>12</v>
      </c>
      <c r="I53">
        <v>0</v>
      </c>
      <c r="J53" t="s">
        <v>13</v>
      </c>
      <c r="K53">
        <v>0</v>
      </c>
      <c r="L53">
        <v>112.7</v>
      </c>
      <c r="M53">
        <v>11.362</v>
      </c>
      <c r="N53">
        <v>1118.3</v>
      </c>
      <c r="O53">
        <v>50791</v>
      </c>
      <c r="P53" s="2">
        <v>1.6701388888888891E-2</v>
      </c>
      <c r="Q53">
        <v>28.7</v>
      </c>
      <c r="R53" t="s">
        <v>136</v>
      </c>
      <c r="S53">
        <v>33.5</v>
      </c>
      <c r="T53">
        <v>30.5</v>
      </c>
      <c r="U53" t="s">
        <v>242</v>
      </c>
      <c r="V53">
        <v>24.2</v>
      </c>
      <c r="X53">
        <f t="shared" si="40"/>
        <v>2.09</v>
      </c>
      <c r="Y53" s="7" t="str">
        <f t="shared" si="41"/>
        <v>m/s</v>
      </c>
      <c r="AA53">
        <f t="shared" si="42"/>
        <v>4.04</v>
      </c>
      <c r="AB53" s="7" t="str">
        <f t="shared" si="43"/>
        <v>m/s</v>
      </c>
      <c r="AC53" s="5">
        <f t="shared" si="44"/>
        <v>0.40083333333333337</v>
      </c>
      <c r="AD53" s="5">
        <f t="shared" si="45"/>
        <v>9.3191666666666666E-3</v>
      </c>
      <c r="AE53" s="5">
        <f t="shared" si="46"/>
        <v>0.44739583333333338</v>
      </c>
      <c r="AF53" s="5"/>
      <c r="AG53" s="5">
        <f t="shared" si="47"/>
        <v>-0.5</v>
      </c>
      <c r="AH53">
        <f t="shared" si="48"/>
        <v>0</v>
      </c>
      <c r="AI53" s="5">
        <f t="shared" si="49"/>
        <v>0</v>
      </c>
      <c r="AJ53" s="15" t="str">
        <f t="shared" si="50"/>
        <v>0</v>
      </c>
      <c r="AK53" s="5">
        <f t="shared" si="51"/>
        <v>9.4732545993868289</v>
      </c>
      <c r="AL53" s="5">
        <f t="shared" si="52"/>
        <v>7.5471900379767956</v>
      </c>
      <c r="AM53" s="5">
        <f t="shared" si="53"/>
        <v>2.9123782279414499E-2</v>
      </c>
      <c r="AN53" s="5">
        <f t="shared" si="54"/>
        <v>1.6771178868697196</v>
      </c>
      <c r="AO53" s="15">
        <f t="shared" si="55"/>
        <v>0</v>
      </c>
    </row>
    <row r="54" spans="1:41" x14ac:dyDescent="0.3">
      <c r="A54" s="4">
        <f t="shared" si="23"/>
        <v>45796.4453125</v>
      </c>
      <c r="B54" s="9">
        <f t="shared" si="17"/>
        <v>50</v>
      </c>
      <c r="C54" s="10" t="str">
        <f t="shared" si="24"/>
        <v>Remove</v>
      </c>
      <c r="D54" s="1">
        <v>45796</v>
      </c>
      <c r="E54" s="2">
        <v>0.4453125</v>
      </c>
      <c r="F54" t="s">
        <v>19</v>
      </c>
      <c r="G54" t="s">
        <v>14</v>
      </c>
      <c r="H54" t="s">
        <v>49</v>
      </c>
      <c r="I54">
        <v>5</v>
      </c>
      <c r="J54" t="s">
        <v>13</v>
      </c>
      <c r="K54">
        <v>0</v>
      </c>
      <c r="L54">
        <v>112.6</v>
      </c>
      <c r="M54">
        <v>11.343</v>
      </c>
      <c r="N54">
        <v>1115.9000000000001</v>
      </c>
      <c r="O54">
        <v>50800</v>
      </c>
      <c r="P54" s="2">
        <v>1.7048611111111112E-2</v>
      </c>
      <c r="Q54">
        <v>28.7</v>
      </c>
      <c r="R54" t="s">
        <v>156</v>
      </c>
      <c r="S54">
        <v>33</v>
      </c>
      <c r="T54">
        <v>30.6</v>
      </c>
      <c r="U54" t="s">
        <v>58</v>
      </c>
      <c r="V54">
        <v>23.8</v>
      </c>
      <c r="X54">
        <f t="shared" si="40"/>
        <v>2.15</v>
      </c>
      <c r="Y54" s="7" t="str">
        <f t="shared" si="41"/>
        <v>m/s</v>
      </c>
      <c r="AA54">
        <f t="shared" si="42"/>
        <v>4.24</v>
      </c>
      <c r="AB54" s="7" t="str">
        <f t="shared" si="43"/>
        <v>m/s</v>
      </c>
      <c r="AC54" s="5">
        <f t="shared" si="44"/>
        <v>0.40916666666666668</v>
      </c>
      <c r="AD54" s="5">
        <f t="shared" si="45"/>
        <v>9.2991666666666674E-3</v>
      </c>
      <c r="AE54" s="5">
        <f t="shared" si="46"/>
        <v>0.45669500000000007</v>
      </c>
      <c r="AF54" s="5"/>
      <c r="AG54" s="5">
        <f t="shared" si="47"/>
        <v>5</v>
      </c>
      <c r="AH54">
        <f t="shared" si="48"/>
        <v>5</v>
      </c>
      <c r="AI54" s="5">
        <f t="shared" si="49"/>
        <v>5.0000000000000001E-3</v>
      </c>
      <c r="AJ54" s="15">
        <f t="shared" si="50"/>
        <v>91.339000000000013</v>
      </c>
      <c r="AK54" s="5">
        <f t="shared" si="51"/>
        <v>9.331862739694488</v>
      </c>
      <c r="AL54" s="5">
        <f t="shared" si="52"/>
        <v>7.4626303840032229</v>
      </c>
      <c r="AM54" s="5">
        <f t="shared" si="53"/>
        <v>2.9512709458322628E-2</v>
      </c>
      <c r="AN54" s="5">
        <f t="shared" si="54"/>
        <v>1.7066305963280421</v>
      </c>
      <c r="AO54" s="15">
        <f t="shared" si="55"/>
        <v>0.29297494201486346</v>
      </c>
    </row>
    <row r="55" spans="1:41" x14ac:dyDescent="0.3">
      <c r="A55" s="4">
        <f t="shared" si="23"/>
        <v>45796.445671296293</v>
      </c>
      <c r="B55" s="9">
        <f t="shared" si="17"/>
        <v>51</v>
      </c>
      <c r="C55" s="10" t="str">
        <f t="shared" si="24"/>
        <v>Remove</v>
      </c>
      <c r="D55" s="1">
        <v>45796</v>
      </c>
      <c r="E55" s="2">
        <v>0.44567129629629632</v>
      </c>
      <c r="F55" t="s">
        <v>2</v>
      </c>
      <c r="G55" t="s">
        <v>14</v>
      </c>
      <c r="H55" t="s">
        <v>12</v>
      </c>
      <c r="I55">
        <v>1</v>
      </c>
      <c r="J55" t="s">
        <v>13</v>
      </c>
      <c r="K55">
        <v>0</v>
      </c>
      <c r="L55">
        <v>112.7</v>
      </c>
      <c r="M55">
        <v>11.323</v>
      </c>
      <c r="N55">
        <v>1114.2</v>
      </c>
      <c r="O55">
        <v>50809</v>
      </c>
      <c r="P55" s="2">
        <v>1.7407407407407406E-2</v>
      </c>
      <c r="Q55">
        <v>28.7</v>
      </c>
      <c r="R55" t="s">
        <v>67</v>
      </c>
      <c r="S55">
        <v>32.4</v>
      </c>
      <c r="T55">
        <v>30.6</v>
      </c>
      <c r="U55" t="s">
        <v>52</v>
      </c>
      <c r="V55">
        <v>23.2</v>
      </c>
      <c r="X55">
        <f t="shared" si="40"/>
        <v>2.48</v>
      </c>
      <c r="Y55" s="7" t="str">
        <f t="shared" si="41"/>
        <v>m/s</v>
      </c>
      <c r="AA55">
        <f t="shared" si="42"/>
        <v>4.07</v>
      </c>
      <c r="AB55" s="7" t="str">
        <f t="shared" si="43"/>
        <v>m/s</v>
      </c>
      <c r="AC55" s="5">
        <f t="shared" si="44"/>
        <v>0.41777777777777775</v>
      </c>
      <c r="AD55" s="5">
        <f t="shared" si="45"/>
        <v>9.2849999999999999E-3</v>
      </c>
      <c r="AE55" s="5">
        <f t="shared" si="46"/>
        <v>0.46598000000000006</v>
      </c>
      <c r="AF55" s="5"/>
      <c r="AG55" s="5">
        <f t="shared" si="47"/>
        <v>-4</v>
      </c>
      <c r="AH55">
        <f t="shared" si="48"/>
        <v>1</v>
      </c>
      <c r="AI55" s="5">
        <f t="shared" si="49"/>
        <v>1E-3</v>
      </c>
      <c r="AJ55" s="15">
        <f t="shared" si="50"/>
        <v>465.98000000000008</v>
      </c>
      <c r="AK55" s="5">
        <f t="shared" si="51"/>
        <v>9.1621925080636775</v>
      </c>
      <c r="AL55" s="5">
        <f t="shared" si="52"/>
        <v>7.274496844910705</v>
      </c>
      <c r="AM55" s="5">
        <f t="shared" si="53"/>
        <v>3.3423611422059747E-2</v>
      </c>
      <c r="AN55" s="5">
        <f t="shared" si="54"/>
        <v>1.740054207750102</v>
      </c>
      <c r="AO55" s="15">
        <f t="shared" si="55"/>
        <v>5.7469473970756607E-2</v>
      </c>
    </row>
    <row r="56" spans="1:41" x14ac:dyDescent="0.3">
      <c r="A56" s="4">
        <f t="shared" si="23"/>
        <v>45796.446018518516</v>
      </c>
      <c r="B56" s="9">
        <f t="shared" si="17"/>
        <v>52</v>
      </c>
      <c r="C56" s="10" t="str">
        <f t="shared" si="24"/>
        <v>Remove</v>
      </c>
      <c r="D56" s="1">
        <v>45796</v>
      </c>
      <c r="E56" s="2">
        <v>0.44601851851851854</v>
      </c>
      <c r="F56" t="s">
        <v>19</v>
      </c>
      <c r="G56" t="s">
        <v>14</v>
      </c>
      <c r="H56" t="s">
        <v>49</v>
      </c>
      <c r="I56">
        <v>2.5</v>
      </c>
      <c r="J56" t="s">
        <v>13</v>
      </c>
      <c r="K56">
        <v>0</v>
      </c>
      <c r="L56">
        <v>112.6</v>
      </c>
      <c r="M56">
        <v>11.382999999999999</v>
      </c>
      <c r="N56">
        <v>1121.5999999999999</v>
      </c>
      <c r="O56">
        <v>50819</v>
      </c>
      <c r="P56" s="2">
        <v>1.7754629629629631E-2</v>
      </c>
      <c r="Q56">
        <v>28.7</v>
      </c>
      <c r="R56" t="s">
        <v>66</v>
      </c>
      <c r="S56">
        <v>32.299999999999997</v>
      </c>
      <c r="T56">
        <v>30.7</v>
      </c>
      <c r="U56" t="s">
        <v>104</v>
      </c>
      <c r="V56">
        <v>23</v>
      </c>
      <c r="X56">
        <f t="shared" si="40"/>
        <v>2.2000000000000002</v>
      </c>
      <c r="Y56" s="7" t="str">
        <f t="shared" si="41"/>
        <v>m/s</v>
      </c>
      <c r="AA56">
        <f t="shared" si="42"/>
        <v>4.0999999999999996</v>
      </c>
      <c r="AB56" s="7" t="str">
        <f t="shared" si="43"/>
        <v>m/s</v>
      </c>
      <c r="AC56" s="5">
        <f t="shared" si="44"/>
        <v>0.42611111111111111</v>
      </c>
      <c r="AD56" s="5">
        <f t="shared" si="45"/>
        <v>9.3466666666666663E-3</v>
      </c>
      <c r="AE56" s="5">
        <f t="shared" si="46"/>
        <v>0.47532666666666673</v>
      </c>
      <c r="AF56" s="5"/>
      <c r="AG56" s="5">
        <f t="shared" si="47"/>
        <v>1.5</v>
      </c>
      <c r="AH56">
        <f t="shared" si="48"/>
        <v>2.5</v>
      </c>
      <c r="AI56" s="5">
        <f t="shared" si="49"/>
        <v>2.5000000000000001E-3</v>
      </c>
      <c r="AJ56" s="15">
        <f t="shared" si="50"/>
        <v>190.13066666666668</v>
      </c>
      <c r="AK56" s="5">
        <f t="shared" si="51"/>
        <v>9.1339141361252096</v>
      </c>
      <c r="AL56" s="5">
        <f t="shared" si="52"/>
        <v>7.2508028798413644</v>
      </c>
      <c r="AM56" s="5">
        <f t="shared" si="53"/>
        <v>2.9558465597017702E-2</v>
      </c>
      <c r="AN56" s="5">
        <f t="shared" si="54"/>
        <v>1.7696126733471198</v>
      </c>
      <c r="AO56" s="15">
        <f t="shared" si="55"/>
        <v>0.14127385261495642</v>
      </c>
    </row>
    <row r="57" spans="1:41" x14ac:dyDescent="0.3">
      <c r="A57" s="4">
        <f t="shared" si="23"/>
        <v>45796.44636574074</v>
      </c>
      <c r="B57" s="9">
        <f t="shared" si="17"/>
        <v>53</v>
      </c>
      <c r="C57" s="10" t="str">
        <f t="shared" si="24"/>
        <v>Remove</v>
      </c>
      <c r="D57" s="1">
        <v>45796</v>
      </c>
      <c r="E57" s="2">
        <v>0.44636574074074076</v>
      </c>
      <c r="F57" t="s">
        <v>2</v>
      </c>
      <c r="G57" t="s">
        <v>14</v>
      </c>
      <c r="H57" t="s">
        <v>12</v>
      </c>
      <c r="I57">
        <v>0.5</v>
      </c>
      <c r="J57" t="s">
        <v>13</v>
      </c>
      <c r="K57">
        <v>0</v>
      </c>
      <c r="L57">
        <v>112.6</v>
      </c>
      <c r="M57">
        <v>11.433</v>
      </c>
      <c r="N57">
        <v>1127.4000000000001</v>
      </c>
      <c r="O57">
        <v>50828</v>
      </c>
      <c r="P57" s="2">
        <v>1.8101851851851852E-2</v>
      </c>
      <c r="Q57">
        <v>28.7</v>
      </c>
      <c r="R57" t="s">
        <v>156</v>
      </c>
      <c r="S57">
        <v>32.700000000000003</v>
      </c>
      <c r="T57">
        <v>30.7</v>
      </c>
      <c r="U57" t="s">
        <v>62</v>
      </c>
      <c r="V57">
        <v>22.9</v>
      </c>
      <c r="X57">
        <f t="shared" si="40"/>
        <v>2.15</v>
      </c>
      <c r="Y57" s="7" t="str">
        <f t="shared" si="41"/>
        <v>m/s</v>
      </c>
      <c r="AA57">
        <f t="shared" si="42"/>
        <v>4.12</v>
      </c>
      <c r="AB57" s="7" t="str">
        <f t="shared" si="43"/>
        <v>m/s</v>
      </c>
      <c r="AC57" s="5">
        <f t="shared" si="44"/>
        <v>0.43444444444444441</v>
      </c>
      <c r="AD57" s="5">
        <f t="shared" si="45"/>
        <v>9.3950000000000006E-3</v>
      </c>
      <c r="AE57" s="5">
        <f t="shared" si="46"/>
        <v>0.48472166666666672</v>
      </c>
      <c r="AF57" s="5"/>
      <c r="AG57" s="5">
        <f t="shared" si="47"/>
        <v>-2</v>
      </c>
      <c r="AH57">
        <f t="shared" si="48"/>
        <v>0.5</v>
      </c>
      <c r="AI57" s="5">
        <f t="shared" si="49"/>
        <v>5.0000000000000001E-4</v>
      </c>
      <c r="AJ57" s="15">
        <f t="shared" si="50"/>
        <v>969.44333333333338</v>
      </c>
      <c r="AK57" s="5">
        <f t="shared" si="51"/>
        <v>9.2470276238790845</v>
      </c>
      <c r="AL57" s="5">
        <f t="shared" si="52"/>
        <v>7.219277649929011</v>
      </c>
      <c r="AM57" s="5">
        <f t="shared" si="53"/>
        <v>2.9244412099610609E-2</v>
      </c>
      <c r="AN57" s="5">
        <f t="shared" si="54"/>
        <v>1.7988570854467305</v>
      </c>
      <c r="AO57" s="15">
        <f t="shared" si="55"/>
        <v>2.7795426554179506E-2</v>
      </c>
    </row>
    <row r="58" spans="1:41" x14ac:dyDescent="0.3">
      <c r="A58" s="4">
        <f t="shared" si="23"/>
        <v>45796.446712962963</v>
      </c>
      <c r="B58" s="9">
        <f t="shared" si="17"/>
        <v>54</v>
      </c>
      <c r="C58" s="10" t="str">
        <f t="shared" si="24"/>
        <v>Remove</v>
      </c>
      <c r="D58" s="1">
        <v>45796</v>
      </c>
      <c r="E58" s="2">
        <v>0.44671296296296298</v>
      </c>
      <c r="F58" t="s">
        <v>2</v>
      </c>
      <c r="G58" t="s">
        <v>14</v>
      </c>
      <c r="H58" t="s">
        <v>12</v>
      </c>
      <c r="I58">
        <v>0</v>
      </c>
      <c r="J58" t="s">
        <v>13</v>
      </c>
      <c r="K58">
        <v>0</v>
      </c>
      <c r="L58">
        <v>112.6</v>
      </c>
      <c r="M58">
        <v>11.417999999999999</v>
      </c>
      <c r="N58">
        <v>1124.9000000000001</v>
      </c>
      <c r="O58">
        <v>50838</v>
      </c>
      <c r="P58" s="2">
        <v>1.8449074074074073E-2</v>
      </c>
      <c r="Q58">
        <v>28.8</v>
      </c>
      <c r="R58" t="s">
        <v>147</v>
      </c>
      <c r="S58">
        <v>32.4</v>
      </c>
      <c r="T58">
        <v>30.7</v>
      </c>
      <c r="U58" t="s">
        <v>128</v>
      </c>
      <c r="V58">
        <v>22.8</v>
      </c>
      <c r="X58">
        <f t="shared" si="40"/>
        <v>2.04</v>
      </c>
      <c r="Y58" s="7" t="str">
        <f t="shared" si="41"/>
        <v>m/s</v>
      </c>
      <c r="AA58">
        <f t="shared" si="42"/>
        <v>4.4000000000000004</v>
      </c>
      <c r="AB58" s="7" t="str">
        <f t="shared" si="43"/>
        <v>m/s</v>
      </c>
      <c r="AC58" s="5">
        <f t="shared" si="44"/>
        <v>0.44277777777777771</v>
      </c>
      <c r="AD58" s="5">
        <f t="shared" si="45"/>
        <v>9.3741666666666678E-3</v>
      </c>
      <c r="AE58" s="5">
        <f t="shared" si="46"/>
        <v>0.4940958333333334</v>
      </c>
      <c r="AF58" s="5"/>
      <c r="AG58" s="5">
        <f t="shared" si="47"/>
        <v>-0.5</v>
      </c>
      <c r="AH58">
        <f t="shared" si="48"/>
        <v>0</v>
      </c>
      <c r="AI58" s="5">
        <f t="shared" si="49"/>
        <v>0</v>
      </c>
      <c r="AJ58" s="15" t="str">
        <f t="shared" si="50"/>
        <v>0</v>
      </c>
      <c r="AK58" s="5">
        <f t="shared" si="51"/>
        <v>9.2124813977869842</v>
      </c>
      <c r="AL58" s="5">
        <f t="shared" si="52"/>
        <v>7.1877524200166585</v>
      </c>
      <c r="AM58" s="5">
        <f t="shared" si="53"/>
        <v>2.7644521147870877E-2</v>
      </c>
      <c r="AN58" s="5">
        <f t="shared" si="54"/>
        <v>1.8265016065946014</v>
      </c>
      <c r="AO58" s="15">
        <f t="shared" si="55"/>
        <v>0</v>
      </c>
    </row>
    <row r="59" spans="1:41" x14ac:dyDescent="0.3">
      <c r="A59" s="4">
        <f t="shared" si="23"/>
        <v>45796.447060185186</v>
      </c>
      <c r="B59" s="9">
        <f t="shared" si="17"/>
        <v>55</v>
      </c>
      <c r="C59" s="10" t="str">
        <f t="shared" si="24"/>
        <v>Remove</v>
      </c>
      <c r="D59" s="1">
        <v>45796</v>
      </c>
      <c r="E59" s="2">
        <v>0.4470601851851852</v>
      </c>
      <c r="F59" t="s">
        <v>2</v>
      </c>
      <c r="G59" t="s">
        <v>14</v>
      </c>
      <c r="H59" t="s">
        <v>49</v>
      </c>
      <c r="I59">
        <v>2.5</v>
      </c>
      <c r="J59" t="s">
        <v>13</v>
      </c>
      <c r="K59">
        <v>0</v>
      </c>
      <c r="L59">
        <v>112.7</v>
      </c>
      <c r="M59">
        <v>11.391</v>
      </c>
      <c r="N59">
        <v>1122.9000000000001</v>
      </c>
      <c r="O59">
        <v>50847</v>
      </c>
      <c r="P59" s="2">
        <v>1.8796296296296297E-2</v>
      </c>
      <c r="Q59">
        <v>28.8</v>
      </c>
      <c r="R59" t="s">
        <v>63</v>
      </c>
      <c r="S59">
        <v>32.5</v>
      </c>
      <c r="T59">
        <v>30.8</v>
      </c>
      <c r="U59" t="s">
        <v>100</v>
      </c>
      <c r="V59">
        <v>23</v>
      </c>
      <c r="X59">
        <f t="shared" si="40"/>
        <v>2.23</v>
      </c>
      <c r="Y59" s="7" t="str">
        <f t="shared" si="41"/>
        <v>m/s</v>
      </c>
      <c r="AA59">
        <f t="shared" si="42"/>
        <v>4</v>
      </c>
      <c r="AB59" s="7" t="str">
        <f t="shared" si="43"/>
        <v>m/s</v>
      </c>
      <c r="AC59" s="5">
        <f t="shared" si="44"/>
        <v>0.45111111111111113</v>
      </c>
      <c r="AD59" s="5">
        <f t="shared" si="45"/>
        <v>9.3574999999999995E-3</v>
      </c>
      <c r="AE59" s="5">
        <f t="shared" si="46"/>
        <v>0.50345333333333342</v>
      </c>
      <c r="AF59" s="5"/>
      <c r="AG59" s="5">
        <f t="shared" si="47"/>
        <v>2.5</v>
      </c>
      <c r="AH59">
        <f t="shared" si="48"/>
        <v>2.5</v>
      </c>
      <c r="AI59" s="5">
        <f t="shared" si="49"/>
        <v>2.5000000000000001E-3</v>
      </c>
      <c r="AJ59" s="15">
        <f t="shared" si="50"/>
        <v>201.38133333333337</v>
      </c>
      <c r="AK59" s="5">
        <f t="shared" si="51"/>
        <v>9.2409149823480572</v>
      </c>
      <c r="AL59" s="5">
        <f t="shared" si="52"/>
        <v>7.2900015457902763</v>
      </c>
      <c r="AM59" s="5">
        <f t="shared" si="53"/>
        <v>3.0312525269183346E-2</v>
      </c>
      <c r="AN59" s="5">
        <f t="shared" si="54"/>
        <v>1.8568141318637847</v>
      </c>
      <c r="AO59" s="15">
        <f t="shared" si="55"/>
        <v>0.13463921655371153</v>
      </c>
    </row>
    <row r="60" spans="1:41" x14ac:dyDescent="0.3">
      <c r="A60" s="4">
        <f t="shared" si="23"/>
        <v>45796.44740740741</v>
      </c>
      <c r="B60" s="9">
        <f t="shared" si="17"/>
        <v>56</v>
      </c>
      <c r="C60" s="10" t="str">
        <f t="shared" si="24"/>
        <v>Remove</v>
      </c>
      <c r="D60" s="1">
        <v>45796</v>
      </c>
      <c r="E60" s="2">
        <v>0.44740740740740742</v>
      </c>
      <c r="F60" t="s">
        <v>2</v>
      </c>
      <c r="G60" t="s">
        <v>14</v>
      </c>
      <c r="H60" t="s">
        <v>49</v>
      </c>
      <c r="I60">
        <v>1</v>
      </c>
      <c r="J60" t="s">
        <v>13</v>
      </c>
      <c r="K60">
        <v>0</v>
      </c>
      <c r="L60">
        <v>112.7</v>
      </c>
      <c r="M60">
        <v>11.369</v>
      </c>
      <c r="N60">
        <v>1120.5999999999999</v>
      </c>
      <c r="O60">
        <v>50856</v>
      </c>
      <c r="P60" s="2">
        <v>1.9143518518518518E-2</v>
      </c>
      <c r="Q60">
        <v>28.8</v>
      </c>
      <c r="R60" t="s">
        <v>111</v>
      </c>
      <c r="S60">
        <v>32</v>
      </c>
      <c r="T60">
        <v>30.8</v>
      </c>
      <c r="U60" t="s">
        <v>251</v>
      </c>
      <c r="V60">
        <v>22.5</v>
      </c>
      <c r="X60">
        <f t="shared" si="40"/>
        <v>2.5499999999999998</v>
      </c>
      <c r="Y60" s="7" t="str">
        <f t="shared" si="41"/>
        <v>m/s</v>
      </c>
      <c r="AA60">
        <f t="shared" si="42"/>
        <v>3.81</v>
      </c>
      <c r="AB60" s="7" t="str">
        <f t="shared" si="43"/>
        <v>m/s</v>
      </c>
      <c r="AC60" s="5">
        <f t="shared" si="44"/>
        <v>0.45944444444444443</v>
      </c>
      <c r="AD60" s="5">
        <f t="shared" si="45"/>
        <v>9.3383333333333322E-3</v>
      </c>
      <c r="AE60" s="5">
        <f t="shared" si="46"/>
        <v>0.51279166666666676</v>
      </c>
      <c r="AF60" s="5"/>
      <c r="AG60" s="5">
        <f t="shared" si="47"/>
        <v>-1.5</v>
      </c>
      <c r="AH60">
        <f t="shared" si="48"/>
        <v>1</v>
      </c>
      <c r="AI60" s="5">
        <f t="shared" si="49"/>
        <v>1E-3</v>
      </c>
      <c r="AJ60" s="15">
        <f t="shared" si="50"/>
        <v>512.79166666666674</v>
      </c>
      <c r="AK60" s="5">
        <f t="shared" si="51"/>
        <v>9.0987470595427009</v>
      </c>
      <c r="AL60" s="5">
        <f t="shared" si="52"/>
        <v>7.1315232513165743</v>
      </c>
      <c r="AM60" s="5">
        <f t="shared" si="53"/>
        <v>3.4129038454161584E-2</v>
      </c>
      <c r="AN60" s="5">
        <f t="shared" si="54"/>
        <v>1.8909431703179462</v>
      </c>
      <c r="AO60" s="15">
        <f t="shared" si="55"/>
        <v>5.2883662274834958E-2</v>
      </c>
    </row>
    <row r="61" spans="1:41" x14ac:dyDescent="0.3">
      <c r="A61" s="4">
        <f t="shared" si="23"/>
        <v>45796.447754629633</v>
      </c>
      <c r="B61" s="9">
        <f t="shared" si="17"/>
        <v>57</v>
      </c>
      <c r="C61" s="10" t="str">
        <f t="shared" si="24"/>
        <v>Remove</v>
      </c>
      <c r="D61" s="1">
        <v>45796</v>
      </c>
      <c r="E61" s="2">
        <v>0.44775462962962964</v>
      </c>
      <c r="F61" t="s">
        <v>2</v>
      </c>
      <c r="G61" t="s">
        <v>14</v>
      </c>
      <c r="H61" t="s">
        <v>49</v>
      </c>
      <c r="I61">
        <v>1.5</v>
      </c>
      <c r="J61" t="s">
        <v>13</v>
      </c>
      <c r="K61">
        <v>0</v>
      </c>
      <c r="L61">
        <v>112.7</v>
      </c>
      <c r="M61">
        <v>11.355</v>
      </c>
      <c r="N61">
        <v>1117.5999999999999</v>
      </c>
      <c r="O61">
        <v>50866</v>
      </c>
      <c r="P61" s="2">
        <v>1.9490740740740739E-2</v>
      </c>
      <c r="Q61">
        <v>28.8</v>
      </c>
      <c r="R61" t="s">
        <v>56</v>
      </c>
      <c r="S61">
        <v>32</v>
      </c>
      <c r="T61">
        <v>30.8</v>
      </c>
      <c r="U61" t="s">
        <v>256</v>
      </c>
      <c r="V61">
        <v>22.7</v>
      </c>
      <c r="X61">
        <f t="shared" si="40"/>
        <v>2.25</v>
      </c>
      <c r="Y61" s="7" t="str">
        <f t="shared" si="41"/>
        <v>m/s</v>
      </c>
      <c r="AA61">
        <f t="shared" si="42"/>
        <v>3.86</v>
      </c>
      <c r="AB61" s="7" t="str">
        <f t="shared" si="43"/>
        <v>m/s</v>
      </c>
      <c r="AC61" s="5">
        <f t="shared" si="44"/>
        <v>0.46777777777777774</v>
      </c>
      <c r="AD61" s="5">
        <f t="shared" si="45"/>
        <v>9.3133333333333332E-3</v>
      </c>
      <c r="AE61" s="5">
        <f t="shared" si="46"/>
        <v>0.52210500000000004</v>
      </c>
      <c r="AF61" s="5"/>
      <c r="AG61" s="5">
        <f t="shared" si="47"/>
        <v>0.5</v>
      </c>
      <c r="AH61">
        <f t="shared" si="48"/>
        <v>1.5</v>
      </c>
      <c r="AI61" s="5">
        <f t="shared" si="49"/>
        <v>1.5E-3</v>
      </c>
      <c r="AJ61" s="15">
        <f t="shared" si="50"/>
        <v>348.07</v>
      </c>
      <c r="AK61" s="5">
        <f t="shared" si="51"/>
        <v>9.0987470595427009</v>
      </c>
      <c r="AL61" s="5">
        <f t="shared" si="52"/>
        <v>7.1949145691060563</v>
      </c>
      <c r="AM61" s="5">
        <f t="shared" si="53"/>
        <v>3.0113857459554336E-2</v>
      </c>
      <c r="AN61" s="5">
        <f t="shared" si="54"/>
        <v>1.9210570277775005</v>
      </c>
      <c r="AO61" s="15">
        <f t="shared" si="55"/>
        <v>7.8082013095434888E-2</v>
      </c>
    </row>
    <row r="62" spans="1:41" x14ac:dyDescent="0.3">
      <c r="A62" s="4">
        <f t="shared" si="23"/>
        <v>45796.448101851849</v>
      </c>
      <c r="B62" s="9">
        <f t="shared" si="17"/>
        <v>58</v>
      </c>
      <c r="C62" s="10" t="str">
        <f t="shared" si="24"/>
        <v>Remove</v>
      </c>
      <c r="D62" s="1">
        <v>45796</v>
      </c>
      <c r="E62" s="2">
        <v>0.44810185185185186</v>
      </c>
      <c r="F62" t="s">
        <v>2</v>
      </c>
      <c r="G62" t="s">
        <v>14</v>
      </c>
      <c r="H62" t="s">
        <v>49</v>
      </c>
      <c r="I62">
        <v>1</v>
      </c>
      <c r="J62" t="s">
        <v>13</v>
      </c>
      <c r="K62">
        <v>0</v>
      </c>
      <c r="L62">
        <v>112.7</v>
      </c>
      <c r="M62">
        <v>11.342000000000001</v>
      </c>
      <c r="N62">
        <v>1115.5999999999999</v>
      </c>
      <c r="O62">
        <v>50875</v>
      </c>
      <c r="P62" s="2">
        <v>1.9837962962962963E-2</v>
      </c>
      <c r="Q62">
        <v>28.8</v>
      </c>
      <c r="R62" t="s">
        <v>126</v>
      </c>
      <c r="S62">
        <v>31.1</v>
      </c>
      <c r="T62">
        <v>30.7</v>
      </c>
      <c r="U62" t="s">
        <v>157</v>
      </c>
      <c r="V62">
        <v>22.3</v>
      </c>
      <c r="X62">
        <f t="shared" si="40"/>
        <v>2.33</v>
      </c>
      <c r="Y62" s="7" t="str">
        <f t="shared" si="41"/>
        <v>m/s</v>
      </c>
      <c r="AA62">
        <f t="shared" si="42"/>
        <v>3.89</v>
      </c>
      <c r="AB62" s="7" t="str">
        <f t="shared" si="43"/>
        <v>m/s</v>
      </c>
      <c r="AC62" s="5">
        <f t="shared" si="44"/>
        <v>0.47611111111111115</v>
      </c>
      <c r="AD62" s="5">
        <f t="shared" si="45"/>
        <v>9.2966666666666649E-3</v>
      </c>
      <c r="AE62" s="5">
        <f t="shared" si="46"/>
        <v>0.53140166666666666</v>
      </c>
      <c r="AF62" s="5"/>
      <c r="AG62" s="5">
        <f t="shared" si="47"/>
        <v>-0.5</v>
      </c>
      <c r="AH62">
        <f t="shared" si="48"/>
        <v>1</v>
      </c>
      <c r="AI62" s="5">
        <f t="shared" si="49"/>
        <v>1E-3</v>
      </c>
      <c r="AJ62" s="15">
        <f t="shared" si="50"/>
        <v>531.40166666666664</v>
      </c>
      <c r="AK62" s="5">
        <f t="shared" si="51"/>
        <v>8.8428447984930614</v>
      </c>
      <c r="AL62" s="5">
        <f t="shared" si="52"/>
        <v>7.0301262704548888</v>
      </c>
      <c r="AM62" s="5">
        <f t="shared" si="53"/>
        <v>3.030750629294008E-2</v>
      </c>
      <c r="AN62" s="5">
        <f t="shared" si="54"/>
        <v>1.9513645340704406</v>
      </c>
      <c r="AO62" s="15">
        <f t="shared" si="55"/>
        <v>5.1246191192890755E-2</v>
      </c>
    </row>
    <row r="63" spans="1:41" x14ac:dyDescent="0.3">
      <c r="A63" s="4">
        <f t="shared" si="23"/>
        <v>45796.448449074072</v>
      </c>
      <c r="B63" s="9">
        <f t="shared" si="17"/>
        <v>59</v>
      </c>
      <c r="C63" s="10" t="str">
        <f t="shared" si="24"/>
        <v>Remove</v>
      </c>
      <c r="D63" s="1">
        <v>45796</v>
      </c>
      <c r="E63" s="2">
        <v>0.44844907407407408</v>
      </c>
      <c r="F63" t="s">
        <v>2</v>
      </c>
      <c r="G63" t="s">
        <v>14</v>
      </c>
      <c r="H63" t="s">
        <v>49</v>
      </c>
      <c r="I63">
        <v>3.5</v>
      </c>
      <c r="J63" t="s">
        <v>13</v>
      </c>
      <c r="K63">
        <v>0</v>
      </c>
      <c r="L63">
        <v>112.6</v>
      </c>
      <c r="M63">
        <v>11.347</v>
      </c>
      <c r="N63">
        <v>1117.4000000000001</v>
      </c>
      <c r="O63">
        <v>50884</v>
      </c>
      <c r="P63" s="2">
        <v>2.0185185185185184E-2</v>
      </c>
      <c r="Q63">
        <v>28.8</v>
      </c>
      <c r="R63" t="s">
        <v>79</v>
      </c>
      <c r="S63">
        <v>31.6</v>
      </c>
      <c r="T63">
        <v>30.7</v>
      </c>
      <c r="U63" t="s">
        <v>240</v>
      </c>
      <c r="V63">
        <v>22.5</v>
      </c>
      <c r="X63">
        <f t="shared" si="40"/>
        <v>2.5</v>
      </c>
      <c r="Y63" s="7" t="str">
        <f t="shared" si="41"/>
        <v>m/s</v>
      </c>
      <c r="AA63">
        <f t="shared" si="42"/>
        <v>3.93</v>
      </c>
      <c r="AB63" s="7" t="str">
        <f t="shared" si="43"/>
        <v>m/s</v>
      </c>
      <c r="AC63" s="5">
        <f t="shared" si="44"/>
        <v>0.48444444444444446</v>
      </c>
      <c r="AD63" s="5">
        <f t="shared" si="45"/>
        <v>9.3116666666666677E-3</v>
      </c>
      <c r="AE63" s="5">
        <f t="shared" si="46"/>
        <v>0.54071333333333338</v>
      </c>
      <c r="AF63" s="5"/>
      <c r="AG63" s="5">
        <f t="shared" si="47"/>
        <v>2.5</v>
      </c>
      <c r="AH63">
        <f t="shared" si="48"/>
        <v>3.5</v>
      </c>
      <c r="AI63" s="5">
        <f t="shared" si="49"/>
        <v>3.5000000000000001E-3</v>
      </c>
      <c r="AJ63" s="15">
        <f t="shared" si="50"/>
        <v>154.48952380952383</v>
      </c>
      <c r="AK63" s="5">
        <f t="shared" si="51"/>
        <v>8.9850127212984177</v>
      </c>
      <c r="AL63" s="5">
        <f t="shared" si="52"/>
        <v>7.0931767302795965</v>
      </c>
      <c r="AM63" s="5">
        <f t="shared" si="53"/>
        <v>3.3041593601455449E-2</v>
      </c>
      <c r="AN63" s="5">
        <f t="shared" si="54"/>
        <v>1.9844061276718961</v>
      </c>
      <c r="AO63" s="15">
        <f t="shared" si="55"/>
        <v>0.17637518606668473</v>
      </c>
    </row>
    <row r="64" spans="1:41" x14ac:dyDescent="0.3">
      <c r="A64" s="4">
        <f t="shared" si="23"/>
        <v>45796.448796296296</v>
      </c>
      <c r="B64" s="9">
        <f t="shared" si="17"/>
        <v>60</v>
      </c>
      <c r="C64" s="10" t="str">
        <f t="shared" si="24"/>
        <v>Remove</v>
      </c>
      <c r="D64" s="1">
        <v>45796</v>
      </c>
      <c r="E64" s="2">
        <v>0.4487962962962963</v>
      </c>
      <c r="F64" t="s">
        <v>19</v>
      </c>
      <c r="G64" t="s">
        <v>14</v>
      </c>
      <c r="H64" t="s">
        <v>12</v>
      </c>
      <c r="I64">
        <v>3</v>
      </c>
      <c r="J64" t="s">
        <v>13</v>
      </c>
      <c r="K64">
        <v>0</v>
      </c>
      <c r="L64">
        <v>112.6</v>
      </c>
      <c r="M64">
        <v>11.358000000000001</v>
      </c>
      <c r="N64">
        <v>1118.5</v>
      </c>
      <c r="O64">
        <v>50894</v>
      </c>
      <c r="P64" s="2">
        <v>2.0532407407407409E-2</v>
      </c>
      <c r="Q64">
        <v>28.8</v>
      </c>
      <c r="R64" t="s">
        <v>51</v>
      </c>
      <c r="S64">
        <v>30.8</v>
      </c>
      <c r="T64">
        <v>30.7</v>
      </c>
      <c r="U64" t="s">
        <v>258</v>
      </c>
      <c r="V64">
        <v>22.1</v>
      </c>
      <c r="X64">
        <f t="shared" si="40"/>
        <v>2.5099999999999998</v>
      </c>
      <c r="Y64" s="7" t="str">
        <f t="shared" si="41"/>
        <v>m/s</v>
      </c>
      <c r="AA64">
        <f t="shared" si="42"/>
        <v>3.76</v>
      </c>
      <c r="AB64" s="7" t="str">
        <f t="shared" si="43"/>
        <v>m/s</v>
      </c>
      <c r="AC64" s="5">
        <f t="shared" si="44"/>
        <v>0.49277777777777781</v>
      </c>
      <c r="AD64" s="5">
        <f t="shared" si="45"/>
        <v>9.320833333333332E-3</v>
      </c>
      <c r="AE64" s="5">
        <f t="shared" si="46"/>
        <v>0.55003416666666671</v>
      </c>
      <c r="AF64" s="5"/>
      <c r="AG64" s="5">
        <f t="shared" si="47"/>
        <v>-0.5</v>
      </c>
      <c r="AH64">
        <f t="shared" si="48"/>
        <v>3</v>
      </c>
      <c r="AI64" s="5">
        <f t="shared" si="49"/>
        <v>3.0000000000000001E-3</v>
      </c>
      <c r="AJ64" s="15">
        <f t="shared" si="50"/>
        <v>183.34472222222223</v>
      </c>
      <c r="AK64" s="5">
        <f t="shared" si="51"/>
        <v>8.7575440448098494</v>
      </c>
      <c r="AL64" s="5">
        <f t="shared" si="52"/>
        <v>6.967075810630182</v>
      </c>
      <c r="AM64" s="5">
        <f t="shared" si="53"/>
        <v>3.2333917951155929E-2</v>
      </c>
      <c r="AN64" s="5">
        <f t="shared" si="54"/>
        <v>2.016740045623052</v>
      </c>
      <c r="AO64" s="15">
        <f t="shared" si="55"/>
        <v>0.14875491794348633</v>
      </c>
    </row>
    <row r="65" spans="1:41" x14ac:dyDescent="0.3">
      <c r="A65" s="4">
        <f t="shared" si="23"/>
        <v>45796.449143518519</v>
      </c>
      <c r="B65" s="9">
        <f t="shared" si="17"/>
        <v>61</v>
      </c>
      <c r="C65" s="10" t="str">
        <f t="shared" si="24"/>
        <v>Keep</v>
      </c>
      <c r="D65" s="1">
        <v>45796</v>
      </c>
      <c r="E65" s="2">
        <v>0.44914351851851853</v>
      </c>
      <c r="F65" t="s">
        <v>19</v>
      </c>
      <c r="G65" t="s">
        <v>14</v>
      </c>
      <c r="H65" t="s">
        <v>12</v>
      </c>
      <c r="I65">
        <v>2.5</v>
      </c>
      <c r="J65" t="s">
        <v>13</v>
      </c>
      <c r="K65">
        <v>0</v>
      </c>
      <c r="L65">
        <v>112.6</v>
      </c>
      <c r="M65">
        <v>11.385999999999999</v>
      </c>
      <c r="N65">
        <v>1121.9000000000001</v>
      </c>
      <c r="O65">
        <v>50903</v>
      </c>
      <c r="P65" s="2">
        <v>2.087962962962963E-2</v>
      </c>
      <c r="Q65">
        <v>28.8</v>
      </c>
      <c r="R65" t="s">
        <v>91</v>
      </c>
      <c r="S65">
        <v>31.8</v>
      </c>
      <c r="T65">
        <v>30.7</v>
      </c>
      <c r="U65" t="s">
        <v>112</v>
      </c>
      <c r="V65">
        <v>22.8</v>
      </c>
      <c r="X65">
        <f t="shared" si="40"/>
        <v>2.2599999999999998</v>
      </c>
      <c r="Y65" s="7" t="str">
        <f t="shared" si="41"/>
        <v>m/s</v>
      </c>
      <c r="AA65">
        <f t="shared" si="42"/>
        <v>3.97</v>
      </c>
      <c r="AB65" s="7" t="str">
        <f t="shared" si="43"/>
        <v>m/s</v>
      </c>
      <c r="AC65" s="5">
        <f t="shared" si="44"/>
        <v>0.50111111111111106</v>
      </c>
      <c r="AD65" s="5">
        <f t="shared" si="45"/>
        <v>9.3491666666666671E-3</v>
      </c>
      <c r="AE65" s="5">
        <f t="shared" si="46"/>
        <v>0.55938333333333334</v>
      </c>
      <c r="AF65" s="5"/>
      <c r="AG65" s="5">
        <f t="shared" si="47"/>
        <v>-0.5</v>
      </c>
      <c r="AH65">
        <f t="shared" si="48"/>
        <v>2.5</v>
      </c>
      <c r="AI65" s="5">
        <f t="shared" si="49"/>
        <v>2.5000000000000001E-3</v>
      </c>
      <c r="AJ65" s="15">
        <f t="shared" si="50"/>
        <v>223.75333333333333</v>
      </c>
      <c r="AK65" s="5">
        <f t="shared" si="51"/>
        <v>9.0418798904205602</v>
      </c>
      <c r="AL65" s="5">
        <f t="shared" si="52"/>
        <v>7.1877524200166585</v>
      </c>
      <c r="AM65" s="5">
        <f t="shared" si="53"/>
        <v>3.0058648720878482E-2</v>
      </c>
      <c r="AN65" s="5">
        <f t="shared" si="54"/>
        <v>2.0467986943439302</v>
      </c>
      <c r="AO65" s="15">
        <f t="shared" si="55"/>
        <v>0.12214195792231226</v>
      </c>
    </row>
    <row r="66" spans="1:41" x14ac:dyDescent="0.3">
      <c r="A66" s="4">
        <f t="shared" si="23"/>
        <v>45796.449490740742</v>
      </c>
      <c r="B66" s="9">
        <f t="shared" si="17"/>
        <v>62</v>
      </c>
      <c r="C66" s="10" t="str">
        <f t="shared" si="24"/>
        <v>Remove</v>
      </c>
      <c r="D66" s="1">
        <v>45796</v>
      </c>
      <c r="E66" s="2">
        <v>0.44949074074074075</v>
      </c>
      <c r="F66" t="s">
        <v>19</v>
      </c>
      <c r="G66" t="s">
        <v>14</v>
      </c>
      <c r="H66" t="s">
        <v>12</v>
      </c>
      <c r="I66">
        <v>1</v>
      </c>
      <c r="J66" t="s">
        <v>13</v>
      </c>
      <c r="K66">
        <v>0</v>
      </c>
      <c r="L66">
        <v>112.6</v>
      </c>
      <c r="M66">
        <v>11.378</v>
      </c>
      <c r="N66">
        <v>1120.4000000000001</v>
      </c>
      <c r="O66">
        <v>50913</v>
      </c>
      <c r="P66" s="2">
        <v>2.1226851851851851E-2</v>
      </c>
      <c r="Q66">
        <v>28.8</v>
      </c>
      <c r="R66" t="s">
        <v>145</v>
      </c>
      <c r="S66">
        <v>33.200000000000003</v>
      </c>
      <c r="T66">
        <v>30.7</v>
      </c>
      <c r="U66" t="s">
        <v>152</v>
      </c>
      <c r="V66">
        <v>23.5</v>
      </c>
      <c r="X66">
        <f t="shared" si="40"/>
        <v>2.19</v>
      </c>
      <c r="Y66" s="7" t="str">
        <f t="shared" si="41"/>
        <v>m/s</v>
      </c>
      <c r="AA66">
        <f t="shared" si="42"/>
        <v>3.96</v>
      </c>
      <c r="AB66" s="7" t="str">
        <f t="shared" si="43"/>
        <v>m/s</v>
      </c>
      <c r="AC66" s="5">
        <f t="shared" si="44"/>
        <v>0.50944444444444437</v>
      </c>
      <c r="AD66" s="5">
        <f t="shared" si="45"/>
        <v>9.3366666666666685E-3</v>
      </c>
      <c r="AE66" s="5">
        <f t="shared" si="46"/>
        <v>0.56872</v>
      </c>
      <c r="AF66" s="5"/>
      <c r="AG66" s="5">
        <f t="shared" si="47"/>
        <v>-1.5</v>
      </c>
      <c r="AH66">
        <f t="shared" si="48"/>
        <v>1</v>
      </c>
      <c r="AI66" s="5">
        <f t="shared" si="49"/>
        <v>1E-3</v>
      </c>
      <c r="AJ66" s="15">
        <f t="shared" si="50"/>
        <v>568.72</v>
      </c>
      <c r="AK66" s="5">
        <f t="shared" si="51"/>
        <v>9.4399500742755542</v>
      </c>
      <c r="AL66" s="5">
        <f t="shared" si="52"/>
        <v>7.4084290294031341</v>
      </c>
      <c r="AM66" s="5">
        <f t="shared" si="53"/>
        <v>3.0409977057906622E-2</v>
      </c>
      <c r="AN66" s="5">
        <f t="shared" si="54"/>
        <v>2.077208671401837</v>
      </c>
      <c r="AO66" s="15">
        <f t="shared" si="55"/>
        <v>4.8141528281081855E-2</v>
      </c>
    </row>
    <row r="67" spans="1:41" x14ac:dyDescent="0.3">
      <c r="A67" s="4">
        <f t="shared" si="23"/>
        <v>45796.449837962966</v>
      </c>
      <c r="B67" s="9">
        <f t="shared" si="17"/>
        <v>63</v>
      </c>
      <c r="C67" s="10" t="str">
        <f t="shared" si="24"/>
        <v>Remove</v>
      </c>
      <c r="D67" s="1">
        <v>45796</v>
      </c>
      <c r="E67" s="2">
        <v>0.44983796296296297</v>
      </c>
      <c r="F67" t="s">
        <v>19</v>
      </c>
      <c r="G67" t="s">
        <v>14</v>
      </c>
      <c r="H67" t="s">
        <v>12</v>
      </c>
      <c r="I67">
        <v>0</v>
      </c>
      <c r="J67" t="s">
        <v>13</v>
      </c>
      <c r="K67">
        <v>0</v>
      </c>
      <c r="L67">
        <v>112.5</v>
      </c>
      <c r="M67">
        <v>11.43</v>
      </c>
      <c r="N67">
        <v>1126.0999999999999</v>
      </c>
      <c r="O67">
        <v>50922</v>
      </c>
      <c r="P67" s="2">
        <v>2.1574074074074075E-2</v>
      </c>
      <c r="Q67">
        <v>28.8</v>
      </c>
      <c r="R67" t="s">
        <v>57</v>
      </c>
      <c r="S67">
        <v>32.9</v>
      </c>
      <c r="T67">
        <v>30.7</v>
      </c>
      <c r="U67" t="s">
        <v>98</v>
      </c>
      <c r="V67">
        <v>23.2</v>
      </c>
      <c r="X67">
        <f t="shared" si="40"/>
        <v>2.34</v>
      </c>
      <c r="Y67" s="7" t="str">
        <f t="shared" si="41"/>
        <v>m/s</v>
      </c>
      <c r="AA67">
        <f t="shared" si="42"/>
        <v>4.03</v>
      </c>
      <c r="AB67" s="7" t="str">
        <f t="shared" si="43"/>
        <v>m/s</v>
      </c>
      <c r="AC67" s="5">
        <f t="shared" si="44"/>
        <v>0.51777777777777778</v>
      </c>
      <c r="AD67" s="5">
        <f t="shared" si="45"/>
        <v>9.3841666666666657E-3</v>
      </c>
      <c r="AE67" s="5">
        <f t="shared" si="46"/>
        <v>0.57810416666666664</v>
      </c>
      <c r="AF67" s="5"/>
      <c r="AG67" s="5">
        <f t="shared" si="47"/>
        <v>-1</v>
      </c>
      <c r="AH67">
        <f t="shared" si="48"/>
        <v>0</v>
      </c>
      <c r="AI67" s="5">
        <f t="shared" si="49"/>
        <v>0</v>
      </c>
      <c r="AJ67" s="15" t="str">
        <f t="shared" si="50"/>
        <v>0</v>
      </c>
      <c r="AK67" s="5">
        <f t="shared" si="51"/>
        <v>9.3546493205923404</v>
      </c>
      <c r="AL67" s="5">
        <f t="shared" si="52"/>
        <v>7.3138533396660712</v>
      </c>
      <c r="AM67" s="5">
        <f t="shared" si="53"/>
        <v>3.2199242088628476E-2</v>
      </c>
      <c r="AN67" s="5">
        <f t="shared" si="54"/>
        <v>2.1094079134904655</v>
      </c>
      <c r="AO67" s="15">
        <f t="shared" si="55"/>
        <v>0</v>
      </c>
    </row>
    <row r="68" spans="1:41" x14ac:dyDescent="0.3">
      <c r="A68" s="4">
        <f t="shared" si="23"/>
        <v>45796.450185185182</v>
      </c>
      <c r="B68" s="9">
        <f t="shared" si="17"/>
        <v>64</v>
      </c>
      <c r="C68" s="10" t="str">
        <f t="shared" si="24"/>
        <v>Remove</v>
      </c>
      <c r="D68" s="1">
        <v>45796</v>
      </c>
      <c r="E68" s="2">
        <v>0.45018518518518519</v>
      </c>
      <c r="F68" t="s">
        <v>2</v>
      </c>
      <c r="G68" t="s">
        <v>14</v>
      </c>
      <c r="H68" t="s">
        <v>12</v>
      </c>
      <c r="I68">
        <v>2.5</v>
      </c>
      <c r="J68" t="s">
        <v>13</v>
      </c>
      <c r="K68">
        <v>0</v>
      </c>
      <c r="L68">
        <v>112.5</v>
      </c>
      <c r="M68">
        <v>11.425000000000001</v>
      </c>
      <c r="N68">
        <v>1126.7</v>
      </c>
      <c r="O68">
        <v>50931</v>
      </c>
      <c r="P68" s="2">
        <v>2.1921296296296296E-2</v>
      </c>
      <c r="Q68">
        <v>28.8</v>
      </c>
      <c r="R68" t="s">
        <v>53</v>
      </c>
      <c r="S68">
        <v>32</v>
      </c>
      <c r="T68">
        <v>30.8</v>
      </c>
      <c r="U68" t="s">
        <v>107</v>
      </c>
      <c r="V68">
        <v>22.6</v>
      </c>
      <c r="X68">
        <f t="shared" si="40"/>
        <v>2.35</v>
      </c>
      <c r="Y68" s="7" t="str">
        <f t="shared" si="41"/>
        <v>m/s</v>
      </c>
      <c r="AA68">
        <f t="shared" si="42"/>
        <v>4.01</v>
      </c>
      <c r="AB68" s="7" t="str">
        <f t="shared" si="43"/>
        <v>m/s</v>
      </c>
      <c r="AC68" s="5">
        <f t="shared" si="44"/>
        <v>0.52611111111111108</v>
      </c>
      <c r="AD68" s="5">
        <f t="shared" si="45"/>
        <v>9.3891666666666655E-3</v>
      </c>
      <c r="AE68" s="5">
        <f t="shared" si="46"/>
        <v>0.58749333333333331</v>
      </c>
      <c r="AF68" s="5"/>
      <c r="AG68" s="5">
        <f t="shared" si="47"/>
        <v>2.5</v>
      </c>
      <c r="AH68">
        <f t="shared" si="48"/>
        <v>2.5</v>
      </c>
      <c r="AI68" s="5">
        <f t="shared" si="49"/>
        <v>2.5000000000000001E-3</v>
      </c>
      <c r="AJ68" s="15">
        <f t="shared" si="50"/>
        <v>234.99733333333333</v>
      </c>
      <c r="AK68" s="5">
        <f t="shared" si="51"/>
        <v>9.0987470595427009</v>
      </c>
      <c r="AL68" s="5">
        <f t="shared" si="52"/>
        <v>7.1632189102113157</v>
      </c>
      <c r="AM68" s="5">
        <f t="shared" si="53"/>
        <v>3.1452251124423423E-2</v>
      </c>
      <c r="AN68" s="5">
        <f t="shared" si="54"/>
        <v>2.1408601646148888</v>
      </c>
      <c r="AO68" s="15">
        <f t="shared" si="55"/>
        <v>0.11677549245490844</v>
      </c>
    </row>
    <row r="69" spans="1:41" x14ac:dyDescent="0.3">
      <c r="A69" s="4">
        <f t="shared" si="23"/>
        <v>45796.450532407405</v>
      </c>
      <c r="B69" s="9">
        <f t="shared" si="17"/>
        <v>65</v>
      </c>
      <c r="C69" s="10" t="str">
        <f t="shared" si="24"/>
        <v>Remove</v>
      </c>
      <c r="D69" s="1">
        <v>45796</v>
      </c>
      <c r="E69" s="2">
        <v>0.45053240740740741</v>
      </c>
      <c r="F69" t="s">
        <v>2</v>
      </c>
      <c r="G69" t="s">
        <v>14</v>
      </c>
      <c r="H69" t="s">
        <v>12</v>
      </c>
      <c r="I69">
        <v>1</v>
      </c>
      <c r="J69" t="s">
        <v>13</v>
      </c>
      <c r="K69">
        <v>0</v>
      </c>
      <c r="L69">
        <v>112.4</v>
      </c>
      <c r="M69">
        <v>11.468</v>
      </c>
      <c r="N69">
        <v>1131.3</v>
      </c>
      <c r="O69">
        <v>50941</v>
      </c>
      <c r="P69" s="2">
        <v>2.2268518518518517E-2</v>
      </c>
      <c r="Q69">
        <v>28.8</v>
      </c>
      <c r="R69" t="s">
        <v>132</v>
      </c>
      <c r="S69">
        <v>32.700000000000003</v>
      </c>
      <c r="T69">
        <v>30.8</v>
      </c>
      <c r="U69" t="s">
        <v>52</v>
      </c>
      <c r="V69">
        <v>23.2</v>
      </c>
      <c r="X69">
        <f t="shared" si="40"/>
        <v>2.13</v>
      </c>
      <c r="Y69" s="7" t="str">
        <f t="shared" si="41"/>
        <v>m/s</v>
      </c>
      <c r="AA69">
        <f t="shared" si="42"/>
        <v>4.07</v>
      </c>
      <c r="AB69" s="7" t="str">
        <f t="shared" si="43"/>
        <v>m/s</v>
      </c>
      <c r="AC69" s="5">
        <f t="shared" si="44"/>
        <v>0.53444444444444439</v>
      </c>
      <c r="AD69" s="5">
        <f t="shared" si="45"/>
        <v>9.4275000000000001E-3</v>
      </c>
      <c r="AE69" s="5">
        <f t="shared" si="46"/>
        <v>0.59692083333333334</v>
      </c>
      <c r="AF69" s="5"/>
      <c r="AG69" s="5">
        <f t="shared" si="47"/>
        <v>-1.5</v>
      </c>
      <c r="AH69">
        <f t="shared" si="48"/>
        <v>1</v>
      </c>
      <c r="AI69" s="5">
        <f t="shared" si="49"/>
        <v>1E-3</v>
      </c>
      <c r="AJ69" s="15">
        <f t="shared" si="50"/>
        <v>596.92083333333335</v>
      </c>
      <c r="AK69" s="5">
        <f t="shared" si="51"/>
        <v>9.2977821514701997</v>
      </c>
      <c r="AL69" s="5">
        <f t="shared" si="52"/>
        <v>7.3533928635797565</v>
      </c>
      <c r="AM69" s="5">
        <f t="shared" si="53"/>
        <v>2.9131392859936385E-2</v>
      </c>
      <c r="AN69" s="5">
        <f t="shared" si="54"/>
        <v>2.1699915574748254</v>
      </c>
      <c r="AO69" s="15">
        <f t="shared" si="55"/>
        <v>4.6083128598144382E-2</v>
      </c>
    </row>
    <row r="70" spans="1:41" x14ac:dyDescent="0.3">
      <c r="A70" s="4">
        <f t="shared" si="23"/>
        <v>45796.450879629629</v>
      </c>
      <c r="B70" s="9">
        <f t="shared" si="17"/>
        <v>66</v>
      </c>
      <c r="C70" s="10" t="str">
        <f t="shared" si="24"/>
        <v>Remove</v>
      </c>
      <c r="D70" s="1">
        <v>45796</v>
      </c>
      <c r="E70" s="2">
        <v>0.45087962962962963</v>
      </c>
      <c r="F70" t="s">
        <v>2</v>
      </c>
      <c r="G70" t="s">
        <v>14</v>
      </c>
      <c r="H70" t="s">
        <v>12</v>
      </c>
      <c r="I70">
        <v>1.5</v>
      </c>
      <c r="J70" t="s">
        <v>13</v>
      </c>
      <c r="K70">
        <v>0</v>
      </c>
      <c r="L70">
        <v>112.5</v>
      </c>
      <c r="M70">
        <v>11.451000000000001</v>
      </c>
      <c r="N70">
        <v>1129.7</v>
      </c>
      <c r="O70">
        <v>50950</v>
      </c>
      <c r="P70" s="2">
        <v>2.2615740740740742E-2</v>
      </c>
      <c r="Q70">
        <v>28.9</v>
      </c>
      <c r="R70" t="s">
        <v>74</v>
      </c>
      <c r="S70">
        <v>32.5</v>
      </c>
      <c r="T70">
        <v>30.8</v>
      </c>
      <c r="U70" t="s">
        <v>246</v>
      </c>
      <c r="V70">
        <v>23.2</v>
      </c>
      <c r="X70">
        <f t="shared" si="40"/>
        <v>2.1800000000000002</v>
      </c>
      <c r="Y70" s="7" t="str">
        <f t="shared" si="41"/>
        <v>m/s</v>
      </c>
      <c r="AA70">
        <f t="shared" si="42"/>
        <v>3.9</v>
      </c>
      <c r="AB70" s="7" t="str">
        <f t="shared" si="43"/>
        <v>m/s</v>
      </c>
      <c r="AC70" s="5">
        <f t="shared" si="44"/>
        <v>0.5427777777777778</v>
      </c>
      <c r="AD70" s="5">
        <f t="shared" si="45"/>
        <v>9.4141666666666662E-3</v>
      </c>
      <c r="AE70" s="5">
        <f t="shared" si="46"/>
        <v>0.60633499999999996</v>
      </c>
      <c r="AF70" s="5"/>
      <c r="AG70" s="5">
        <f t="shared" si="47"/>
        <v>0.5</v>
      </c>
      <c r="AH70">
        <f t="shared" si="48"/>
        <v>1.5</v>
      </c>
      <c r="AI70" s="5">
        <f t="shared" si="49"/>
        <v>1.5E-3</v>
      </c>
      <c r="AJ70" s="15">
        <f t="shared" si="50"/>
        <v>404.2233333333333</v>
      </c>
      <c r="AK70" s="5">
        <f t="shared" si="51"/>
        <v>9.2915973766422315</v>
      </c>
      <c r="AL70" s="5">
        <f t="shared" si="52"/>
        <v>7.3533928635797565</v>
      </c>
      <c r="AM70" s="5">
        <f t="shared" si="53"/>
        <v>2.9795395635452481E-2</v>
      </c>
      <c r="AN70" s="5">
        <f t="shared" si="54"/>
        <v>2.1997869531102778</v>
      </c>
      <c r="AO70" s="15">
        <f t="shared" si="55"/>
        <v>6.8188421514144837E-2</v>
      </c>
    </row>
    <row r="71" spans="1:41" x14ac:dyDescent="0.3">
      <c r="A71" s="4">
        <f t="shared" si="23"/>
        <v>45796.451226851852</v>
      </c>
      <c r="B71" s="9">
        <f t="shared" ref="B71:B134" si="56">B70+1</f>
        <v>67</v>
      </c>
      <c r="C71" s="10" t="str">
        <f t="shared" si="24"/>
        <v>Remove</v>
      </c>
      <c r="D71" s="1">
        <v>45796</v>
      </c>
      <c r="E71" s="2">
        <v>0.45122685185185185</v>
      </c>
      <c r="F71" t="s">
        <v>19</v>
      </c>
      <c r="G71" t="s">
        <v>14</v>
      </c>
      <c r="H71" t="s">
        <v>49</v>
      </c>
      <c r="I71">
        <v>14</v>
      </c>
      <c r="J71" t="s">
        <v>13</v>
      </c>
      <c r="K71">
        <v>0</v>
      </c>
      <c r="L71">
        <v>112.5</v>
      </c>
      <c r="M71">
        <v>11.419</v>
      </c>
      <c r="N71">
        <v>1125.0999999999999</v>
      </c>
      <c r="O71">
        <v>50960</v>
      </c>
      <c r="P71" s="2">
        <v>2.2962962962962963E-2</v>
      </c>
      <c r="Q71">
        <v>28.9</v>
      </c>
      <c r="R71" t="s">
        <v>126</v>
      </c>
      <c r="S71">
        <v>35.299999999999997</v>
      </c>
      <c r="T71">
        <v>30.9</v>
      </c>
      <c r="U71" t="s">
        <v>68</v>
      </c>
      <c r="V71">
        <v>24.8</v>
      </c>
      <c r="X71">
        <f t="shared" si="40"/>
        <v>2.33</v>
      </c>
      <c r="Y71" s="7" t="str">
        <f t="shared" si="41"/>
        <v>m/s</v>
      </c>
      <c r="AA71">
        <f t="shared" si="42"/>
        <v>4.3</v>
      </c>
      <c r="AB71" s="7" t="str">
        <f t="shared" si="43"/>
        <v>m/s</v>
      </c>
      <c r="AC71" s="5">
        <f t="shared" si="44"/>
        <v>0.55111111111111111</v>
      </c>
      <c r="AD71" s="5">
        <f t="shared" si="45"/>
        <v>9.3758333333333332E-3</v>
      </c>
      <c r="AE71" s="5">
        <f t="shared" si="46"/>
        <v>0.61571083333333332</v>
      </c>
      <c r="AF71" s="5"/>
      <c r="AG71" s="5">
        <f t="shared" si="47"/>
        <v>12.5</v>
      </c>
      <c r="AH71">
        <f t="shared" si="48"/>
        <v>14</v>
      </c>
      <c r="AI71" s="5">
        <f t="shared" si="49"/>
        <v>1.4E-2</v>
      </c>
      <c r="AJ71" s="15">
        <f t="shared" si="50"/>
        <v>43.979345238095235</v>
      </c>
      <c r="AK71" s="5">
        <f t="shared" si="51"/>
        <v>10.092104227552944</v>
      </c>
      <c r="AL71" s="5">
        <f t="shared" si="52"/>
        <v>7.9029861939840487</v>
      </c>
      <c r="AM71" s="5">
        <f t="shared" si="53"/>
        <v>3.4589153078621454E-2</v>
      </c>
      <c r="AN71" s="5">
        <f t="shared" si="54"/>
        <v>2.2343761061888991</v>
      </c>
      <c r="AO71" s="15">
        <f t="shared" si="55"/>
        <v>0.62657311637114366</v>
      </c>
    </row>
    <row r="72" spans="1:41" x14ac:dyDescent="0.3">
      <c r="A72" s="4">
        <f t="shared" ref="A72:A135" si="57">D72+E72</f>
        <v>45796.451585648145</v>
      </c>
      <c r="B72" s="9">
        <f t="shared" si="56"/>
        <v>68</v>
      </c>
      <c r="C72" s="10" t="str">
        <f t="shared" ref="C72:C135" si="58">IF(MOD(B72,30)=1,"Keep","Remove")</f>
        <v>Remove</v>
      </c>
      <c r="D72" s="1">
        <v>45796</v>
      </c>
      <c r="E72" s="2">
        <v>0.45158564814814817</v>
      </c>
      <c r="F72" t="s">
        <v>19</v>
      </c>
      <c r="G72" t="s">
        <v>14</v>
      </c>
      <c r="H72" t="s">
        <v>49</v>
      </c>
      <c r="I72">
        <v>11</v>
      </c>
      <c r="J72" t="s">
        <v>13</v>
      </c>
      <c r="K72">
        <v>0</v>
      </c>
      <c r="L72">
        <v>112.5</v>
      </c>
      <c r="M72">
        <v>11.371</v>
      </c>
      <c r="N72">
        <v>1119.8</v>
      </c>
      <c r="O72">
        <v>50969</v>
      </c>
      <c r="P72" s="2">
        <v>2.3321759259259261E-2</v>
      </c>
      <c r="Q72">
        <v>28.9</v>
      </c>
      <c r="R72" t="s">
        <v>102</v>
      </c>
      <c r="S72">
        <v>34.299999999999997</v>
      </c>
      <c r="T72">
        <v>30.9</v>
      </c>
      <c r="U72" t="s">
        <v>52</v>
      </c>
      <c r="V72">
        <v>23.8</v>
      </c>
      <c r="X72">
        <f t="shared" si="40"/>
        <v>2.7</v>
      </c>
      <c r="Y72" s="7" t="str">
        <f t="shared" si="41"/>
        <v>m/s</v>
      </c>
      <c r="AA72">
        <f t="shared" si="42"/>
        <v>4.07</v>
      </c>
      <c r="AB72" s="7" t="str">
        <f t="shared" si="43"/>
        <v>m/s</v>
      </c>
      <c r="AC72" s="5">
        <f t="shared" si="44"/>
        <v>0.55972222222222223</v>
      </c>
      <c r="AD72" s="5">
        <f t="shared" si="45"/>
        <v>9.3316666666666669E-3</v>
      </c>
      <c r="AE72" s="5">
        <f t="shared" si="46"/>
        <v>0.62504249999999995</v>
      </c>
      <c r="AF72" s="5"/>
      <c r="AG72" s="5">
        <f t="shared" si="47"/>
        <v>-3</v>
      </c>
      <c r="AH72">
        <f t="shared" si="48"/>
        <v>11</v>
      </c>
      <c r="AI72" s="5">
        <f t="shared" si="49"/>
        <v>1.0999999999999999E-2</v>
      </c>
      <c r="AJ72" s="15">
        <f t="shared" si="50"/>
        <v>56.822045454545453</v>
      </c>
      <c r="AK72" s="5">
        <f t="shared" si="51"/>
        <v>9.8062089236562606</v>
      </c>
      <c r="AL72" s="5">
        <f t="shared" si="52"/>
        <v>7.5843173958395314</v>
      </c>
      <c r="AM72" s="5">
        <f t="shared" si="53"/>
        <v>3.8946387999989458E-2</v>
      </c>
      <c r="AN72" s="5">
        <f t="shared" si="54"/>
        <v>2.2733224941888888</v>
      </c>
      <c r="AO72" s="15">
        <f t="shared" si="55"/>
        <v>0.48387327482653308</v>
      </c>
    </row>
    <row r="73" spans="1:41" x14ac:dyDescent="0.3">
      <c r="A73" s="4">
        <f t="shared" si="57"/>
        <v>45796.451932870368</v>
      </c>
      <c r="B73" s="9">
        <f t="shared" si="56"/>
        <v>69</v>
      </c>
      <c r="C73" s="10" t="str">
        <f t="shared" si="58"/>
        <v>Remove</v>
      </c>
      <c r="D73" s="1">
        <v>45796</v>
      </c>
      <c r="E73" s="2">
        <v>0.45193287037037039</v>
      </c>
      <c r="F73" t="s">
        <v>2</v>
      </c>
      <c r="G73" t="s">
        <v>14</v>
      </c>
      <c r="H73" t="s">
        <v>49</v>
      </c>
      <c r="I73">
        <v>2</v>
      </c>
      <c r="J73" t="s">
        <v>13</v>
      </c>
      <c r="K73">
        <v>0</v>
      </c>
      <c r="L73">
        <v>112.5</v>
      </c>
      <c r="M73">
        <v>11.369</v>
      </c>
      <c r="N73">
        <v>1119.3</v>
      </c>
      <c r="O73">
        <v>50978</v>
      </c>
      <c r="P73" s="2">
        <v>2.3668981481481482E-2</v>
      </c>
      <c r="Q73">
        <v>28.8</v>
      </c>
      <c r="R73" t="s">
        <v>93</v>
      </c>
      <c r="S73">
        <v>32</v>
      </c>
      <c r="T73">
        <v>30.9</v>
      </c>
      <c r="U73" t="s">
        <v>71</v>
      </c>
      <c r="V73">
        <v>22.3</v>
      </c>
      <c r="X73">
        <f t="shared" ref="X73:X136" si="59">VALUE(LEFT(R73, FIND(" ", R73) - 1))</f>
        <v>2.4</v>
      </c>
      <c r="Y73" s="7" t="str">
        <f t="shared" ref="Y73:Y136" si="60">RIGHT(R73, LEN(R73) - FIND(" ", R73))</f>
        <v>m/s</v>
      </c>
      <c r="AA73">
        <f t="shared" ref="AA73:AA136" si="61">VALUE(LEFT(U73, FIND(" ", U73) - 1))</f>
        <v>4.29</v>
      </c>
      <c r="AB73" s="7" t="str">
        <f t="shared" ref="AB73:AB136" si="62">RIGHT(U73, LEN(U73) - FIND(" ", U73))</f>
        <v>m/s</v>
      </c>
      <c r="AC73" s="5">
        <f t="shared" ref="AC73:AC136" si="63">P73*24</f>
        <v>0.56805555555555554</v>
      </c>
      <c r="AD73" s="5">
        <f t="shared" ref="AD73:AD136" si="64">(N73*(1/120))/1000</f>
        <v>9.327499999999999E-3</v>
      </c>
      <c r="AE73" s="5">
        <f t="shared" ref="AE73:AE136" si="65">(AD73+AE72)</f>
        <v>0.63436999999999999</v>
      </c>
      <c r="AF73" s="5"/>
      <c r="AG73" s="5">
        <f t="shared" ref="AG73:AG136" si="66">I73-I72</f>
        <v>-9</v>
      </c>
      <c r="AH73">
        <f t="shared" ref="AH73:AH136" si="67">IF(AG73&gt;0, AH72 + AG73, IF(AND(AG73&lt;0, I73&lt;100), AH72 + AG73, AH72))</f>
        <v>2</v>
      </c>
      <c r="AI73" s="5">
        <f t="shared" ref="AI73:AI136" si="68">AH73/1000</f>
        <v>2E-3</v>
      </c>
      <c r="AJ73" s="15">
        <f t="shared" ref="AJ73:AJ136" si="69">IF(AI73=0, "0", AE73/AI73)</f>
        <v>317.185</v>
      </c>
      <c r="AK73" s="5">
        <f t="shared" ref="AK73:AK136" si="70">6.112*EXP((17.67*Q73)/(Q73+243.5))*S73*2.1674/(273.15+Q73)</f>
        <v>9.0987470595427009</v>
      </c>
      <c r="AL73" s="5">
        <f t="shared" ref="AL73:AL136" si="71">6.112*EXP((17.67*T73)/(T73+243.5))*V73*2.1674/(273.15+T73)</f>
        <v>7.1063141986227523</v>
      </c>
      <c r="AM73" s="5">
        <f t="shared" ref="AM73:AM136" si="72" xml:space="preserve"> AK73 * (X73/3.6) * $P$2 * 30 / 1000</f>
        <v>3.2121447956857958E-2</v>
      </c>
      <c r="AN73" s="5">
        <f t="shared" ref="AN73:AN136" si="73">AN72+AM73</f>
        <v>2.3054439421457467</v>
      </c>
      <c r="AO73" s="15">
        <f t="shared" ref="AO73:AO136" si="74">IF(AN73=0, "0", (AI73 / AN73) * 100)</f>
        <v>8.6751187631937787E-2</v>
      </c>
    </row>
    <row r="74" spans="1:41" x14ac:dyDescent="0.3">
      <c r="A74" s="4">
        <f t="shared" si="57"/>
        <v>45796.452280092592</v>
      </c>
      <c r="B74" s="9">
        <f t="shared" si="56"/>
        <v>70</v>
      </c>
      <c r="C74" s="10" t="str">
        <f t="shared" si="58"/>
        <v>Remove</v>
      </c>
      <c r="D74" s="1">
        <v>45796</v>
      </c>
      <c r="E74" s="2">
        <v>0.45228009259259261</v>
      </c>
      <c r="F74" t="s">
        <v>2</v>
      </c>
      <c r="G74" t="s">
        <v>14</v>
      </c>
      <c r="H74" t="s">
        <v>49</v>
      </c>
      <c r="I74">
        <v>8.5</v>
      </c>
      <c r="J74" t="s">
        <v>13</v>
      </c>
      <c r="K74">
        <v>0</v>
      </c>
      <c r="L74">
        <v>112.6</v>
      </c>
      <c r="M74">
        <v>11.381</v>
      </c>
      <c r="N74">
        <v>1120.8</v>
      </c>
      <c r="O74">
        <v>50988</v>
      </c>
      <c r="P74" s="2">
        <v>2.4016203703703703E-2</v>
      </c>
      <c r="Q74">
        <v>28.8</v>
      </c>
      <c r="R74" t="s">
        <v>103</v>
      </c>
      <c r="S74">
        <v>31.3</v>
      </c>
      <c r="T74">
        <v>30.8</v>
      </c>
      <c r="U74" t="s">
        <v>100</v>
      </c>
      <c r="V74">
        <v>22</v>
      </c>
      <c r="X74">
        <f t="shared" si="59"/>
        <v>2.27</v>
      </c>
      <c r="Y74" s="7" t="str">
        <f t="shared" si="60"/>
        <v>m/s</v>
      </c>
      <c r="AA74">
        <f t="shared" si="61"/>
        <v>4</v>
      </c>
      <c r="AB74" s="7" t="str">
        <f t="shared" si="62"/>
        <v>m/s</v>
      </c>
      <c r="AC74" s="5">
        <f t="shared" si="63"/>
        <v>0.57638888888888884</v>
      </c>
      <c r="AD74" s="5">
        <f t="shared" si="64"/>
        <v>9.3399999999999993E-3</v>
      </c>
      <c r="AE74" s="5">
        <f t="shared" si="65"/>
        <v>0.64371</v>
      </c>
      <c r="AF74" s="5"/>
      <c r="AG74" s="5">
        <f t="shared" si="66"/>
        <v>6.5</v>
      </c>
      <c r="AH74">
        <f t="shared" si="67"/>
        <v>8.5</v>
      </c>
      <c r="AI74" s="5">
        <f t="shared" si="68"/>
        <v>8.5000000000000006E-3</v>
      </c>
      <c r="AJ74" s="15">
        <f t="shared" si="69"/>
        <v>75.730588235294107</v>
      </c>
      <c r="AK74" s="5">
        <f t="shared" si="70"/>
        <v>8.8997119676152057</v>
      </c>
      <c r="AL74" s="5">
        <f t="shared" si="71"/>
        <v>6.9730449568428732</v>
      </c>
      <c r="AM74" s="5">
        <f t="shared" si="72"/>
        <v>2.9716940088316605E-2</v>
      </c>
      <c r="AN74" s="5">
        <f t="shared" si="73"/>
        <v>2.3351608822340633</v>
      </c>
      <c r="AO74" s="15">
        <f t="shared" si="74"/>
        <v>0.36400061617459079</v>
      </c>
    </row>
    <row r="75" spans="1:41" x14ac:dyDescent="0.3">
      <c r="A75" s="4">
        <f t="shared" si="57"/>
        <v>45796.452627314815</v>
      </c>
      <c r="B75" s="9">
        <f t="shared" si="56"/>
        <v>71</v>
      </c>
      <c r="C75" s="10" t="str">
        <f t="shared" si="58"/>
        <v>Remove</v>
      </c>
      <c r="D75" s="1">
        <v>45796</v>
      </c>
      <c r="E75" s="2">
        <v>0.45262731481481483</v>
      </c>
      <c r="F75" t="s">
        <v>2</v>
      </c>
      <c r="G75" t="s">
        <v>14</v>
      </c>
      <c r="H75" t="s">
        <v>49</v>
      </c>
      <c r="I75">
        <v>2.5</v>
      </c>
      <c r="J75" t="s">
        <v>13</v>
      </c>
      <c r="K75">
        <v>0</v>
      </c>
      <c r="L75">
        <v>112.5</v>
      </c>
      <c r="M75">
        <v>11.35</v>
      </c>
      <c r="N75">
        <v>1117.4000000000001</v>
      </c>
      <c r="O75">
        <v>50997</v>
      </c>
      <c r="P75" s="2">
        <v>2.4363425925925927E-2</v>
      </c>
      <c r="Q75">
        <v>28.8</v>
      </c>
      <c r="R75" t="s">
        <v>214</v>
      </c>
      <c r="S75">
        <v>30.7</v>
      </c>
      <c r="T75">
        <v>30.8</v>
      </c>
      <c r="U75" t="s">
        <v>253</v>
      </c>
      <c r="V75">
        <v>21.6</v>
      </c>
      <c r="X75">
        <f t="shared" si="59"/>
        <v>2.96</v>
      </c>
      <c r="Y75" s="7" t="str">
        <f t="shared" si="60"/>
        <v>m/s</v>
      </c>
      <c r="AA75">
        <f t="shared" si="61"/>
        <v>3.75</v>
      </c>
      <c r="AB75" s="7" t="str">
        <f t="shared" si="62"/>
        <v>m/s</v>
      </c>
      <c r="AC75" s="5">
        <f t="shared" si="63"/>
        <v>0.58472222222222225</v>
      </c>
      <c r="AD75" s="5">
        <f t="shared" si="64"/>
        <v>9.3116666666666677E-3</v>
      </c>
      <c r="AE75" s="5">
        <f t="shared" si="65"/>
        <v>0.65302166666666672</v>
      </c>
      <c r="AF75" s="5"/>
      <c r="AG75" s="5">
        <f t="shared" si="66"/>
        <v>-6</v>
      </c>
      <c r="AH75">
        <f t="shared" si="67"/>
        <v>2.5</v>
      </c>
      <c r="AI75" s="5">
        <f t="shared" si="68"/>
        <v>2.5000000000000001E-3</v>
      </c>
      <c r="AJ75" s="15">
        <f t="shared" si="69"/>
        <v>261.20866666666666</v>
      </c>
      <c r="AK75" s="5">
        <f t="shared" si="70"/>
        <v>8.7291104602487781</v>
      </c>
      <c r="AL75" s="5">
        <f t="shared" si="71"/>
        <v>6.8462623212639127</v>
      </c>
      <c r="AM75" s="5">
        <f t="shared" si="72"/>
        <v>3.8007034098119737E-2</v>
      </c>
      <c r="AN75" s="5">
        <f t="shared" si="73"/>
        <v>2.373167916332183</v>
      </c>
      <c r="AO75" s="15">
        <f t="shared" si="74"/>
        <v>0.1053444209655354</v>
      </c>
    </row>
    <row r="76" spans="1:41" x14ac:dyDescent="0.3">
      <c r="A76" s="4">
        <f t="shared" si="57"/>
        <v>45796.452974537038</v>
      </c>
      <c r="B76" s="9">
        <f t="shared" si="56"/>
        <v>72</v>
      </c>
      <c r="C76" s="10" t="str">
        <f t="shared" si="58"/>
        <v>Remove</v>
      </c>
      <c r="D76" s="1">
        <v>45796</v>
      </c>
      <c r="E76" s="2">
        <v>0.45297453703703705</v>
      </c>
      <c r="F76" t="s">
        <v>2</v>
      </c>
      <c r="G76" t="s">
        <v>14</v>
      </c>
      <c r="H76" t="s">
        <v>49</v>
      </c>
      <c r="I76">
        <v>4</v>
      </c>
      <c r="J76" t="s">
        <v>13</v>
      </c>
      <c r="K76">
        <v>0</v>
      </c>
      <c r="L76">
        <v>112.5</v>
      </c>
      <c r="M76">
        <v>11.363</v>
      </c>
      <c r="N76">
        <v>1118.5999999999999</v>
      </c>
      <c r="O76">
        <v>51006</v>
      </c>
      <c r="P76" s="2">
        <v>2.4710648148148148E-2</v>
      </c>
      <c r="Q76">
        <v>28.8</v>
      </c>
      <c r="R76" t="s">
        <v>97</v>
      </c>
      <c r="S76">
        <v>32.700000000000003</v>
      </c>
      <c r="T76">
        <v>30.8</v>
      </c>
      <c r="U76" t="s">
        <v>243</v>
      </c>
      <c r="V76">
        <v>22.8</v>
      </c>
      <c r="X76">
        <f t="shared" si="59"/>
        <v>2.4500000000000002</v>
      </c>
      <c r="Y76" s="7" t="str">
        <f t="shared" si="60"/>
        <v>m/s</v>
      </c>
      <c r="AA76">
        <f t="shared" si="61"/>
        <v>3.92</v>
      </c>
      <c r="AB76" s="7" t="str">
        <f t="shared" si="62"/>
        <v>m/s</v>
      </c>
      <c r="AC76" s="5">
        <f t="shared" si="63"/>
        <v>0.59305555555555556</v>
      </c>
      <c r="AD76" s="5">
        <f t="shared" si="64"/>
        <v>9.3216666666666656E-3</v>
      </c>
      <c r="AE76" s="5">
        <f t="shared" si="65"/>
        <v>0.66234333333333339</v>
      </c>
      <c r="AF76" s="5"/>
      <c r="AG76" s="5">
        <f t="shared" si="66"/>
        <v>1.5</v>
      </c>
      <c r="AH76">
        <f t="shared" si="67"/>
        <v>4</v>
      </c>
      <c r="AI76" s="5">
        <f t="shared" si="68"/>
        <v>4.0000000000000001E-3</v>
      </c>
      <c r="AJ76" s="15">
        <f t="shared" si="69"/>
        <v>165.58583333333334</v>
      </c>
      <c r="AK76" s="5">
        <f t="shared" si="70"/>
        <v>9.2977821514701997</v>
      </c>
      <c r="AL76" s="5">
        <f t="shared" si="71"/>
        <v>7.226610228000796</v>
      </c>
      <c r="AM76" s="5">
        <f t="shared" si="72"/>
        <v>3.3507940144058279E-2</v>
      </c>
      <c r="AN76" s="5">
        <f t="shared" si="73"/>
        <v>2.4066758564762414</v>
      </c>
      <c r="AO76" s="15">
        <f t="shared" si="74"/>
        <v>0.16620435150152046</v>
      </c>
    </row>
    <row r="77" spans="1:41" x14ac:dyDescent="0.3">
      <c r="A77" s="4">
        <f t="shared" si="57"/>
        <v>45796.453321759262</v>
      </c>
      <c r="B77" s="9">
        <f t="shared" si="56"/>
        <v>73</v>
      </c>
      <c r="C77" s="10" t="str">
        <f t="shared" si="58"/>
        <v>Remove</v>
      </c>
      <c r="D77" s="1">
        <v>45796</v>
      </c>
      <c r="E77" s="2">
        <v>0.45332175925925927</v>
      </c>
      <c r="F77" t="s">
        <v>2</v>
      </c>
      <c r="G77" t="s">
        <v>14</v>
      </c>
      <c r="H77" t="s">
        <v>49</v>
      </c>
      <c r="I77">
        <v>1.5</v>
      </c>
      <c r="J77" t="s">
        <v>13</v>
      </c>
      <c r="K77">
        <v>0</v>
      </c>
      <c r="L77">
        <v>112.5</v>
      </c>
      <c r="M77">
        <v>11.381</v>
      </c>
      <c r="N77">
        <v>1120.8</v>
      </c>
      <c r="O77">
        <v>51016</v>
      </c>
      <c r="P77" s="2">
        <v>2.5057870370370369E-2</v>
      </c>
      <c r="Q77">
        <v>28.8</v>
      </c>
      <c r="R77" t="s">
        <v>127</v>
      </c>
      <c r="S77">
        <v>32.5</v>
      </c>
      <c r="T77">
        <v>30.7</v>
      </c>
      <c r="U77" t="s">
        <v>262</v>
      </c>
      <c r="V77">
        <v>23.1</v>
      </c>
      <c r="X77">
        <f t="shared" si="59"/>
        <v>2.67</v>
      </c>
      <c r="Y77" s="7" t="str">
        <f t="shared" si="60"/>
        <v>m/s</v>
      </c>
      <c r="AA77">
        <f t="shared" si="61"/>
        <v>3.69</v>
      </c>
      <c r="AB77" s="7" t="str">
        <f t="shared" si="62"/>
        <v>m/s</v>
      </c>
      <c r="AC77" s="5">
        <f t="shared" si="63"/>
        <v>0.60138888888888886</v>
      </c>
      <c r="AD77" s="5">
        <f t="shared" si="64"/>
        <v>9.3399999999999993E-3</v>
      </c>
      <c r="AE77" s="5">
        <f t="shared" si="65"/>
        <v>0.67168333333333341</v>
      </c>
      <c r="AF77" s="5"/>
      <c r="AG77" s="5">
        <f t="shared" si="66"/>
        <v>-2.5</v>
      </c>
      <c r="AH77">
        <f t="shared" si="67"/>
        <v>1.5</v>
      </c>
      <c r="AI77" s="5">
        <f t="shared" si="68"/>
        <v>1.5E-3</v>
      </c>
      <c r="AJ77" s="15">
        <f t="shared" si="69"/>
        <v>447.78888888888895</v>
      </c>
      <c r="AK77" s="5">
        <f t="shared" si="70"/>
        <v>9.2409149823480572</v>
      </c>
      <c r="AL77" s="5">
        <f t="shared" si="71"/>
        <v>7.2823281097537196</v>
      </c>
      <c r="AM77" s="5">
        <f t="shared" si="72"/>
        <v>3.6293471959067049E-2</v>
      </c>
      <c r="AN77" s="5">
        <f t="shared" si="73"/>
        <v>2.4429693284353085</v>
      </c>
      <c r="AO77" s="15">
        <f t="shared" si="74"/>
        <v>6.1400689011545287E-2</v>
      </c>
    </row>
    <row r="78" spans="1:41" x14ac:dyDescent="0.3">
      <c r="A78" s="4">
        <f t="shared" si="57"/>
        <v>45796.453668981485</v>
      </c>
      <c r="B78" s="9">
        <f t="shared" si="56"/>
        <v>74</v>
      </c>
      <c r="C78" s="10" t="str">
        <f t="shared" si="58"/>
        <v>Remove</v>
      </c>
      <c r="D78" s="1">
        <v>45796</v>
      </c>
      <c r="E78" s="2">
        <v>0.45366898148148149</v>
      </c>
      <c r="F78" t="s">
        <v>2</v>
      </c>
      <c r="G78" t="s">
        <v>14</v>
      </c>
      <c r="H78" t="s">
        <v>49</v>
      </c>
      <c r="I78">
        <v>4</v>
      </c>
      <c r="J78" t="s">
        <v>13</v>
      </c>
      <c r="K78">
        <v>0</v>
      </c>
      <c r="L78">
        <v>112.5</v>
      </c>
      <c r="M78">
        <v>11.348000000000001</v>
      </c>
      <c r="N78">
        <v>1116.7</v>
      </c>
      <c r="O78">
        <v>51025</v>
      </c>
      <c r="P78" s="2">
        <v>2.5405092592592594E-2</v>
      </c>
      <c r="Q78">
        <v>28.8</v>
      </c>
      <c r="R78" t="s">
        <v>115</v>
      </c>
      <c r="S78">
        <v>31.5</v>
      </c>
      <c r="T78">
        <v>30.7</v>
      </c>
      <c r="U78" t="s">
        <v>104</v>
      </c>
      <c r="V78">
        <v>22.5</v>
      </c>
      <c r="X78">
        <f t="shared" si="59"/>
        <v>2.2999999999999998</v>
      </c>
      <c r="Y78" s="7" t="str">
        <f t="shared" si="60"/>
        <v>m/s</v>
      </c>
      <c r="AA78">
        <f t="shared" si="61"/>
        <v>4.0999999999999996</v>
      </c>
      <c r="AB78" s="7" t="str">
        <f t="shared" si="62"/>
        <v>m/s</v>
      </c>
      <c r="AC78" s="5">
        <f t="shared" si="63"/>
        <v>0.60972222222222228</v>
      </c>
      <c r="AD78" s="5">
        <f t="shared" si="64"/>
        <v>9.3058333333333344E-3</v>
      </c>
      <c r="AE78" s="5">
        <f t="shared" si="65"/>
        <v>0.68098916666666676</v>
      </c>
      <c r="AF78" s="5"/>
      <c r="AG78" s="5">
        <f t="shared" si="66"/>
        <v>2.5</v>
      </c>
      <c r="AH78">
        <f t="shared" si="67"/>
        <v>4</v>
      </c>
      <c r="AI78" s="5">
        <f t="shared" si="68"/>
        <v>4.0000000000000001E-3</v>
      </c>
      <c r="AJ78" s="15">
        <f t="shared" si="69"/>
        <v>170.24729166666668</v>
      </c>
      <c r="AK78" s="5">
        <f t="shared" si="70"/>
        <v>8.9565791367373464</v>
      </c>
      <c r="AL78" s="5">
        <f t="shared" si="71"/>
        <v>7.0931767302795965</v>
      </c>
      <c r="AM78" s="5">
        <f t="shared" si="72"/>
        <v>3.0302069068676551E-2</v>
      </c>
      <c r="AN78" s="5">
        <f t="shared" si="73"/>
        <v>2.4732713975039848</v>
      </c>
      <c r="AO78" s="15">
        <f t="shared" si="74"/>
        <v>0.16172911731550299</v>
      </c>
    </row>
    <row r="79" spans="1:41" x14ac:dyDescent="0.3">
      <c r="A79" s="4">
        <f t="shared" si="57"/>
        <v>45796.454016203701</v>
      </c>
      <c r="B79" s="9">
        <f t="shared" si="56"/>
        <v>75</v>
      </c>
      <c r="C79" s="10" t="str">
        <f t="shared" si="58"/>
        <v>Remove</v>
      </c>
      <c r="D79" s="1">
        <v>45796</v>
      </c>
      <c r="E79" s="2">
        <v>0.45401620370370371</v>
      </c>
      <c r="F79" t="s">
        <v>19</v>
      </c>
      <c r="G79" t="s">
        <v>14</v>
      </c>
      <c r="H79" t="s">
        <v>49</v>
      </c>
      <c r="I79">
        <v>6.5</v>
      </c>
      <c r="J79" t="s">
        <v>13</v>
      </c>
      <c r="K79">
        <v>0</v>
      </c>
      <c r="L79">
        <v>112.6</v>
      </c>
      <c r="M79">
        <v>11.34</v>
      </c>
      <c r="N79">
        <v>1115.5999999999999</v>
      </c>
      <c r="O79">
        <v>51034</v>
      </c>
      <c r="P79" s="2">
        <v>2.5752314814814815E-2</v>
      </c>
      <c r="Q79">
        <v>28.8</v>
      </c>
      <c r="R79" t="s">
        <v>211</v>
      </c>
      <c r="S79">
        <v>31.3</v>
      </c>
      <c r="T79">
        <v>30.7</v>
      </c>
      <c r="U79" t="s">
        <v>255</v>
      </c>
      <c r="V79">
        <v>22.1</v>
      </c>
      <c r="X79">
        <f t="shared" si="59"/>
        <v>2.75</v>
      </c>
      <c r="Y79" s="7" t="str">
        <f t="shared" si="60"/>
        <v>m/s</v>
      </c>
      <c r="AA79">
        <f t="shared" si="61"/>
        <v>3.98</v>
      </c>
      <c r="AB79" s="7" t="str">
        <f t="shared" si="62"/>
        <v>m/s</v>
      </c>
      <c r="AC79" s="5">
        <f t="shared" si="63"/>
        <v>0.61805555555555558</v>
      </c>
      <c r="AD79" s="5">
        <f t="shared" si="64"/>
        <v>9.2966666666666649E-3</v>
      </c>
      <c r="AE79" s="5">
        <f t="shared" si="65"/>
        <v>0.69028583333333338</v>
      </c>
      <c r="AF79" s="5"/>
      <c r="AG79" s="5">
        <f t="shared" si="66"/>
        <v>2.5</v>
      </c>
      <c r="AH79">
        <f t="shared" si="67"/>
        <v>6.5</v>
      </c>
      <c r="AI79" s="5">
        <f t="shared" si="68"/>
        <v>6.4999999999999997E-3</v>
      </c>
      <c r="AJ79" s="15">
        <f t="shared" si="69"/>
        <v>106.19782051282053</v>
      </c>
      <c r="AK79" s="5">
        <f t="shared" si="70"/>
        <v>8.8997119676152057</v>
      </c>
      <c r="AL79" s="5">
        <f t="shared" si="71"/>
        <v>6.967075810630182</v>
      </c>
      <c r="AM79" s="5">
        <f t="shared" si="72"/>
        <v>3.6000698344876944E-2</v>
      </c>
      <c r="AN79" s="5">
        <f t="shared" si="73"/>
        <v>2.5092720958488619</v>
      </c>
      <c r="AO79" s="15">
        <f t="shared" si="74"/>
        <v>0.25903926524162435</v>
      </c>
    </row>
    <row r="80" spans="1:41" x14ac:dyDescent="0.3">
      <c r="A80" s="4">
        <f t="shared" si="57"/>
        <v>45796.454363425924</v>
      </c>
      <c r="B80" s="9">
        <f t="shared" si="56"/>
        <v>76</v>
      </c>
      <c r="C80" s="10" t="str">
        <f t="shared" si="58"/>
        <v>Remove</v>
      </c>
      <c r="D80" s="1">
        <v>45796</v>
      </c>
      <c r="E80" s="2">
        <v>0.45436342592592593</v>
      </c>
      <c r="F80" t="s">
        <v>2</v>
      </c>
      <c r="G80" t="s">
        <v>14</v>
      </c>
      <c r="H80" t="s">
        <v>49</v>
      </c>
      <c r="I80">
        <v>4</v>
      </c>
      <c r="J80" t="s">
        <v>13</v>
      </c>
      <c r="K80">
        <v>0</v>
      </c>
      <c r="L80">
        <v>112.6</v>
      </c>
      <c r="M80">
        <v>11.343</v>
      </c>
      <c r="N80">
        <v>1116.5</v>
      </c>
      <c r="O80">
        <v>51044</v>
      </c>
      <c r="P80" s="2">
        <v>2.6099537037037036E-2</v>
      </c>
      <c r="Q80">
        <v>28.8</v>
      </c>
      <c r="R80" t="s">
        <v>96</v>
      </c>
      <c r="S80">
        <v>32.5</v>
      </c>
      <c r="T80">
        <v>30.7</v>
      </c>
      <c r="U80" t="s">
        <v>95</v>
      </c>
      <c r="V80">
        <v>23.2</v>
      </c>
      <c r="X80">
        <f t="shared" si="59"/>
        <v>2.4700000000000002</v>
      </c>
      <c r="Y80" s="7" t="str">
        <f t="shared" si="60"/>
        <v>m/s</v>
      </c>
      <c r="AA80">
        <f t="shared" si="61"/>
        <v>3.85</v>
      </c>
      <c r="AB80" s="7" t="str">
        <f t="shared" si="62"/>
        <v>m/s</v>
      </c>
      <c r="AC80" s="5">
        <f t="shared" si="63"/>
        <v>0.62638888888888888</v>
      </c>
      <c r="AD80" s="5">
        <f t="shared" si="64"/>
        <v>9.3041666666666672E-3</v>
      </c>
      <c r="AE80" s="5">
        <f t="shared" si="65"/>
        <v>0.69959000000000005</v>
      </c>
      <c r="AF80" s="5"/>
      <c r="AG80" s="5">
        <f t="shared" si="66"/>
        <v>-2.5</v>
      </c>
      <c r="AH80">
        <f t="shared" si="67"/>
        <v>4</v>
      </c>
      <c r="AI80" s="5">
        <f t="shared" si="68"/>
        <v>4.0000000000000001E-3</v>
      </c>
      <c r="AJ80" s="15">
        <f t="shared" si="69"/>
        <v>174.89750000000001</v>
      </c>
      <c r="AK80" s="5">
        <f t="shared" si="70"/>
        <v>9.2409149823480572</v>
      </c>
      <c r="AL80" s="5">
        <f t="shared" si="71"/>
        <v>7.3138533396660712</v>
      </c>
      <c r="AM80" s="5">
        <f t="shared" si="72"/>
        <v>3.3574859827301733E-2</v>
      </c>
      <c r="AN80" s="5">
        <f t="shared" si="73"/>
        <v>2.5428469556761635</v>
      </c>
      <c r="AO80" s="15">
        <f t="shared" si="74"/>
        <v>0.15730400097698241</v>
      </c>
    </row>
    <row r="81" spans="1:41" x14ac:dyDescent="0.3">
      <c r="A81" s="4">
        <f t="shared" si="57"/>
        <v>45796.454710648148</v>
      </c>
      <c r="B81" s="9">
        <f t="shared" si="56"/>
        <v>77</v>
      </c>
      <c r="C81" s="10" t="str">
        <f t="shared" si="58"/>
        <v>Remove</v>
      </c>
      <c r="D81" s="1">
        <v>45796</v>
      </c>
      <c r="E81" s="2">
        <v>0.45471064814814816</v>
      </c>
      <c r="F81" t="s">
        <v>19</v>
      </c>
      <c r="G81" t="s">
        <v>14</v>
      </c>
      <c r="H81" t="s">
        <v>49</v>
      </c>
      <c r="I81">
        <v>6</v>
      </c>
      <c r="J81" t="s">
        <v>13</v>
      </c>
      <c r="K81">
        <v>0</v>
      </c>
      <c r="L81">
        <v>112.6</v>
      </c>
      <c r="M81">
        <v>11.385999999999999</v>
      </c>
      <c r="N81">
        <v>1121.5999999999999</v>
      </c>
      <c r="O81">
        <v>51053</v>
      </c>
      <c r="P81" s="2">
        <v>2.644675925925926E-2</v>
      </c>
      <c r="Q81">
        <v>28.8</v>
      </c>
      <c r="R81" t="s">
        <v>56</v>
      </c>
      <c r="S81">
        <v>31.7</v>
      </c>
      <c r="T81">
        <v>30.7</v>
      </c>
      <c r="U81" t="s">
        <v>94</v>
      </c>
      <c r="V81">
        <v>22.6</v>
      </c>
      <c r="X81">
        <f t="shared" si="59"/>
        <v>2.25</v>
      </c>
      <c r="Y81" s="7" t="str">
        <f t="shared" si="60"/>
        <v>m/s</v>
      </c>
      <c r="AA81">
        <f t="shared" si="61"/>
        <v>4.16</v>
      </c>
      <c r="AB81" s="7" t="str">
        <f t="shared" si="62"/>
        <v>m/s</v>
      </c>
      <c r="AC81" s="5">
        <f t="shared" si="63"/>
        <v>0.63472222222222219</v>
      </c>
      <c r="AD81" s="5">
        <f t="shared" si="64"/>
        <v>9.3466666666666663E-3</v>
      </c>
      <c r="AE81" s="5">
        <f t="shared" si="65"/>
        <v>0.70893666666666666</v>
      </c>
      <c r="AF81" s="5"/>
      <c r="AG81" s="5">
        <f t="shared" si="66"/>
        <v>2</v>
      </c>
      <c r="AH81">
        <f t="shared" si="67"/>
        <v>6</v>
      </c>
      <c r="AI81" s="5">
        <f t="shared" si="68"/>
        <v>6.0000000000000001E-3</v>
      </c>
      <c r="AJ81" s="15">
        <f t="shared" si="69"/>
        <v>118.1561111111111</v>
      </c>
      <c r="AK81" s="5">
        <f t="shared" si="70"/>
        <v>9.0134463058594889</v>
      </c>
      <c r="AL81" s="5">
        <f t="shared" si="71"/>
        <v>7.1247019601919499</v>
      </c>
      <c r="AM81" s="5">
        <f t="shared" si="72"/>
        <v>2.9831540045871019E-2</v>
      </c>
      <c r="AN81" s="5">
        <f t="shared" si="73"/>
        <v>2.5726784957220343</v>
      </c>
      <c r="AO81" s="15">
        <f t="shared" si="74"/>
        <v>0.23321996938121381</v>
      </c>
    </row>
    <row r="82" spans="1:41" x14ac:dyDescent="0.3">
      <c r="A82" s="4">
        <f t="shared" si="57"/>
        <v>45796.455057870371</v>
      </c>
      <c r="B82" s="9">
        <f t="shared" si="56"/>
        <v>78</v>
      </c>
      <c r="C82" s="10" t="str">
        <f t="shared" si="58"/>
        <v>Remove</v>
      </c>
      <c r="D82" s="1">
        <v>45796</v>
      </c>
      <c r="E82" s="2">
        <v>0.45505787037037038</v>
      </c>
      <c r="F82" t="s">
        <v>2</v>
      </c>
      <c r="G82" t="s">
        <v>14</v>
      </c>
      <c r="H82" t="s">
        <v>12</v>
      </c>
      <c r="I82">
        <v>0</v>
      </c>
      <c r="J82" t="s">
        <v>13</v>
      </c>
      <c r="K82">
        <v>0</v>
      </c>
      <c r="L82">
        <v>112.5</v>
      </c>
      <c r="M82">
        <v>11.369</v>
      </c>
      <c r="N82">
        <v>1119.7</v>
      </c>
      <c r="O82">
        <v>51062</v>
      </c>
      <c r="P82" s="2">
        <v>2.6793981481481481E-2</v>
      </c>
      <c r="Q82">
        <v>28.8</v>
      </c>
      <c r="R82" t="s">
        <v>103</v>
      </c>
      <c r="S82">
        <v>31.9</v>
      </c>
      <c r="T82">
        <v>30.7</v>
      </c>
      <c r="U82" t="s">
        <v>52</v>
      </c>
      <c r="V82">
        <v>22.7</v>
      </c>
      <c r="X82">
        <f t="shared" si="59"/>
        <v>2.27</v>
      </c>
      <c r="Y82" s="7" t="str">
        <f t="shared" si="60"/>
        <v>m/s</v>
      </c>
      <c r="AA82">
        <f t="shared" si="61"/>
        <v>4.07</v>
      </c>
      <c r="AB82" s="7" t="str">
        <f t="shared" si="62"/>
        <v>m/s</v>
      </c>
      <c r="AC82" s="5">
        <f t="shared" si="63"/>
        <v>0.64305555555555549</v>
      </c>
      <c r="AD82" s="5">
        <f t="shared" si="64"/>
        <v>9.3308333333333351E-3</v>
      </c>
      <c r="AE82" s="5">
        <f t="shared" si="65"/>
        <v>0.71826749999999995</v>
      </c>
      <c r="AF82" s="5"/>
      <c r="AG82" s="5">
        <f t="shared" si="66"/>
        <v>-6</v>
      </c>
      <c r="AH82">
        <f t="shared" si="67"/>
        <v>0</v>
      </c>
      <c r="AI82" s="5">
        <f t="shared" si="68"/>
        <v>0</v>
      </c>
      <c r="AJ82" s="15" t="str">
        <f t="shared" si="69"/>
        <v>0</v>
      </c>
      <c r="AK82" s="5">
        <f t="shared" si="70"/>
        <v>9.0703134749816297</v>
      </c>
      <c r="AL82" s="5">
        <f t="shared" si="71"/>
        <v>7.1562271901043033</v>
      </c>
      <c r="AM82" s="5">
        <f t="shared" si="72"/>
        <v>3.0286593891926502E-2</v>
      </c>
      <c r="AN82" s="5">
        <f t="shared" si="73"/>
        <v>2.6029650896139609</v>
      </c>
      <c r="AO82" s="15">
        <f t="shared" si="74"/>
        <v>0</v>
      </c>
    </row>
    <row r="83" spans="1:41" x14ac:dyDescent="0.3">
      <c r="A83" s="4">
        <f t="shared" si="57"/>
        <v>45796.455405092594</v>
      </c>
      <c r="B83" s="9">
        <f t="shared" si="56"/>
        <v>79</v>
      </c>
      <c r="C83" s="10" t="str">
        <f t="shared" si="58"/>
        <v>Remove</v>
      </c>
      <c r="D83" s="1">
        <v>45796</v>
      </c>
      <c r="E83" s="2">
        <v>0.4554050925925926</v>
      </c>
      <c r="F83" t="s">
        <v>19</v>
      </c>
      <c r="G83" t="s">
        <v>14</v>
      </c>
      <c r="H83" t="s">
        <v>12</v>
      </c>
      <c r="I83">
        <v>0</v>
      </c>
      <c r="J83" t="s">
        <v>13</v>
      </c>
      <c r="K83">
        <v>0</v>
      </c>
      <c r="L83">
        <v>112.5</v>
      </c>
      <c r="M83">
        <v>11.452</v>
      </c>
      <c r="N83">
        <v>1130.4000000000001</v>
      </c>
      <c r="O83">
        <v>51072</v>
      </c>
      <c r="P83" s="2">
        <v>2.7141203703703702E-2</v>
      </c>
      <c r="Q83">
        <v>28.8</v>
      </c>
      <c r="R83" t="s">
        <v>126</v>
      </c>
      <c r="S83">
        <v>32.299999999999997</v>
      </c>
      <c r="T83">
        <v>30.7</v>
      </c>
      <c r="U83" t="s">
        <v>117</v>
      </c>
      <c r="V83">
        <v>22.8</v>
      </c>
      <c r="X83">
        <f t="shared" si="59"/>
        <v>2.33</v>
      </c>
      <c r="Y83" s="7" t="str">
        <f t="shared" si="60"/>
        <v>m/s</v>
      </c>
      <c r="AA83">
        <f t="shared" si="61"/>
        <v>4.2699999999999996</v>
      </c>
      <c r="AB83" s="7" t="str">
        <f t="shared" si="62"/>
        <v>m/s</v>
      </c>
      <c r="AC83" s="5">
        <f t="shared" si="63"/>
        <v>0.6513888888888888</v>
      </c>
      <c r="AD83" s="5">
        <f t="shared" si="64"/>
        <v>9.4199999999999996E-3</v>
      </c>
      <c r="AE83" s="5">
        <f t="shared" si="65"/>
        <v>0.72768749999999993</v>
      </c>
      <c r="AF83" s="5"/>
      <c r="AG83" s="5">
        <f t="shared" si="66"/>
        <v>0</v>
      </c>
      <c r="AH83">
        <f t="shared" si="67"/>
        <v>0</v>
      </c>
      <c r="AI83" s="5">
        <f t="shared" si="68"/>
        <v>0</v>
      </c>
      <c r="AJ83" s="15" t="str">
        <f t="shared" si="69"/>
        <v>0</v>
      </c>
      <c r="AK83" s="5">
        <f t="shared" si="70"/>
        <v>9.1840478132259147</v>
      </c>
      <c r="AL83" s="5">
        <f t="shared" si="71"/>
        <v>7.1877524200166585</v>
      </c>
      <c r="AM83" s="5">
        <f t="shared" si="72"/>
        <v>3.1476927757619448E-2</v>
      </c>
      <c r="AN83" s="5">
        <f t="shared" si="73"/>
        <v>2.6344420173715801</v>
      </c>
      <c r="AO83" s="15">
        <f t="shared" si="74"/>
        <v>0</v>
      </c>
    </row>
    <row r="84" spans="1:41" x14ac:dyDescent="0.3">
      <c r="A84" s="4">
        <f t="shared" si="57"/>
        <v>45796.455752314818</v>
      </c>
      <c r="B84" s="9">
        <f t="shared" si="56"/>
        <v>80</v>
      </c>
      <c r="C84" s="10" t="str">
        <f t="shared" si="58"/>
        <v>Remove</v>
      </c>
      <c r="D84" s="1">
        <v>45796</v>
      </c>
      <c r="E84" s="2">
        <v>0.45575231481481482</v>
      </c>
      <c r="F84" t="s">
        <v>2</v>
      </c>
      <c r="G84" t="s">
        <v>14</v>
      </c>
      <c r="H84" t="s">
        <v>49</v>
      </c>
      <c r="I84">
        <v>6.5</v>
      </c>
      <c r="J84" t="s">
        <v>13</v>
      </c>
      <c r="K84">
        <v>0</v>
      </c>
      <c r="L84">
        <v>112.5</v>
      </c>
      <c r="M84">
        <v>11.381</v>
      </c>
      <c r="N84">
        <v>1121</v>
      </c>
      <c r="O84">
        <v>51081</v>
      </c>
      <c r="P84" s="2">
        <v>2.7488425925925927E-2</v>
      </c>
      <c r="Q84">
        <v>28.8</v>
      </c>
      <c r="R84" t="s">
        <v>67</v>
      </c>
      <c r="S84">
        <v>33.6</v>
      </c>
      <c r="T84">
        <v>30.8</v>
      </c>
      <c r="U84" t="s">
        <v>48</v>
      </c>
      <c r="V84">
        <v>23.8</v>
      </c>
      <c r="X84">
        <f t="shared" si="59"/>
        <v>2.48</v>
      </c>
      <c r="Y84" s="7" t="str">
        <f t="shared" si="60"/>
        <v>m/s</v>
      </c>
      <c r="AA84">
        <f t="shared" si="61"/>
        <v>4.32</v>
      </c>
      <c r="AB84" s="7" t="str">
        <f t="shared" si="62"/>
        <v>m/s</v>
      </c>
      <c r="AC84" s="5">
        <f t="shared" si="63"/>
        <v>0.65972222222222221</v>
      </c>
      <c r="AD84" s="5">
        <f t="shared" si="64"/>
        <v>9.3416666666666665E-3</v>
      </c>
      <c r="AE84" s="5">
        <f t="shared" si="65"/>
        <v>0.73702916666666662</v>
      </c>
      <c r="AF84" s="5"/>
      <c r="AG84" s="5">
        <f t="shared" si="66"/>
        <v>6.5</v>
      </c>
      <c r="AH84">
        <f t="shared" si="67"/>
        <v>6.5</v>
      </c>
      <c r="AI84" s="5">
        <f t="shared" si="68"/>
        <v>6.4999999999999997E-3</v>
      </c>
      <c r="AJ84" s="15">
        <f t="shared" si="69"/>
        <v>113.38910256410256</v>
      </c>
      <c r="AK84" s="5">
        <f t="shared" si="70"/>
        <v>9.5536844125198375</v>
      </c>
      <c r="AL84" s="5">
        <f t="shared" si="71"/>
        <v>7.5435668169482009</v>
      </c>
      <c r="AM84" s="5">
        <f t="shared" si="72"/>
        <v>3.4851771033190891E-2</v>
      </c>
      <c r="AN84" s="5">
        <f t="shared" si="73"/>
        <v>2.6692937884047709</v>
      </c>
      <c r="AO84" s="15">
        <f t="shared" si="74"/>
        <v>0.24351010099508541</v>
      </c>
    </row>
    <row r="85" spans="1:41" x14ac:dyDescent="0.3">
      <c r="A85" s="4">
        <f t="shared" si="57"/>
        <v>45796.456099537034</v>
      </c>
      <c r="B85" s="9">
        <f t="shared" si="56"/>
        <v>81</v>
      </c>
      <c r="C85" s="10" t="str">
        <f t="shared" si="58"/>
        <v>Remove</v>
      </c>
      <c r="D85" s="1">
        <v>45796</v>
      </c>
      <c r="E85" s="2">
        <v>0.45609953703703704</v>
      </c>
      <c r="F85" t="s">
        <v>2</v>
      </c>
      <c r="G85" t="s">
        <v>14</v>
      </c>
      <c r="H85" t="s">
        <v>49</v>
      </c>
      <c r="I85">
        <v>3</v>
      </c>
      <c r="J85" t="s">
        <v>13</v>
      </c>
      <c r="K85">
        <v>0</v>
      </c>
      <c r="L85">
        <v>112.5</v>
      </c>
      <c r="M85">
        <v>11.372999999999999</v>
      </c>
      <c r="N85">
        <v>1120.0999999999999</v>
      </c>
      <c r="O85">
        <v>51091</v>
      </c>
      <c r="P85" s="2">
        <v>2.7835648148148148E-2</v>
      </c>
      <c r="Q85">
        <v>28.8</v>
      </c>
      <c r="R85" t="s">
        <v>211</v>
      </c>
      <c r="S85">
        <v>33.9</v>
      </c>
      <c r="T85">
        <v>30.8</v>
      </c>
      <c r="U85" t="s">
        <v>62</v>
      </c>
      <c r="V85">
        <v>24.1</v>
      </c>
      <c r="X85">
        <f t="shared" si="59"/>
        <v>2.75</v>
      </c>
      <c r="Y85" s="7" t="str">
        <f t="shared" si="60"/>
        <v>m/s</v>
      </c>
      <c r="AA85">
        <f t="shared" si="61"/>
        <v>4.12</v>
      </c>
      <c r="AB85" s="7" t="str">
        <f t="shared" si="62"/>
        <v>m/s</v>
      </c>
      <c r="AC85" s="5">
        <f t="shared" si="63"/>
        <v>0.66805555555555551</v>
      </c>
      <c r="AD85" s="5">
        <f t="shared" si="64"/>
        <v>9.334166666666666E-3</v>
      </c>
      <c r="AE85" s="5">
        <f t="shared" si="65"/>
        <v>0.74636333333333327</v>
      </c>
      <c r="AF85" s="5"/>
      <c r="AG85" s="5">
        <f t="shared" si="66"/>
        <v>-3.5</v>
      </c>
      <c r="AH85">
        <f t="shared" si="67"/>
        <v>3</v>
      </c>
      <c r="AI85" s="5">
        <f t="shared" si="68"/>
        <v>3.0000000000000001E-3</v>
      </c>
      <c r="AJ85" s="15">
        <f t="shared" si="69"/>
        <v>248.78777777777776</v>
      </c>
      <c r="AK85" s="5">
        <f t="shared" si="70"/>
        <v>9.6389851662030477</v>
      </c>
      <c r="AL85" s="5">
        <f t="shared" si="71"/>
        <v>7.6386537936324217</v>
      </c>
      <c r="AM85" s="5">
        <f t="shared" si="72"/>
        <v>3.8991171689818784E-2</v>
      </c>
      <c r="AN85" s="5">
        <f t="shared" si="73"/>
        <v>2.7082849600945895</v>
      </c>
      <c r="AO85" s="15">
        <f t="shared" si="74"/>
        <v>0.11077120924140944</v>
      </c>
    </row>
    <row r="86" spans="1:41" x14ac:dyDescent="0.3">
      <c r="A86" s="4">
        <f t="shared" si="57"/>
        <v>45796.456446759257</v>
      </c>
      <c r="B86" s="9">
        <f t="shared" si="56"/>
        <v>82</v>
      </c>
      <c r="C86" s="10" t="str">
        <f t="shared" si="58"/>
        <v>Remove</v>
      </c>
      <c r="D86" s="1">
        <v>45796</v>
      </c>
      <c r="E86" s="2">
        <v>0.45644675925925926</v>
      </c>
      <c r="F86" t="s">
        <v>2</v>
      </c>
      <c r="G86" t="s">
        <v>14</v>
      </c>
      <c r="H86" t="s">
        <v>49</v>
      </c>
      <c r="I86">
        <v>1.5</v>
      </c>
      <c r="J86" t="s">
        <v>13</v>
      </c>
      <c r="K86">
        <v>0</v>
      </c>
      <c r="L86">
        <v>112.5</v>
      </c>
      <c r="M86">
        <v>11.411</v>
      </c>
      <c r="N86">
        <v>1124.5</v>
      </c>
      <c r="O86">
        <v>51100</v>
      </c>
      <c r="P86" s="2">
        <v>2.8182870370370372E-2</v>
      </c>
      <c r="Q86">
        <v>28.8</v>
      </c>
      <c r="R86" t="s">
        <v>143</v>
      </c>
      <c r="S86">
        <v>33</v>
      </c>
      <c r="T86">
        <v>30.8</v>
      </c>
      <c r="U86" t="s">
        <v>251</v>
      </c>
      <c r="V86">
        <v>22.8</v>
      </c>
      <c r="X86">
        <f t="shared" si="59"/>
        <v>2.11</v>
      </c>
      <c r="Y86" s="7" t="str">
        <f t="shared" si="60"/>
        <v>m/s</v>
      </c>
      <c r="AA86">
        <f t="shared" si="61"/>
        <v>3.81</v>
      </c>
      <c r="AB86" s="7" t="str">
        <f t="shared" si="62"/>
        <v>m/s</v>
      </c>
      <c r="AC86" s="5">
        <f t="shared" si="63"/>
        <v>0.67638888888888893</v>
      </c>
      <c r="AD86" s="5">
        <f t="shared" si="64"/>
        <v>9.3708333333333334E-3</v>
      </c>
      <c r="AE86" s="5">
        <f t="shared" si="65"/>
        <v>0.7557341666666666</v>
      </c>
      <c r="AF86" s="5"/>
      <c r="AG86" s="5">
        <f t="shared" si="66"/>
        <v>-1.5</v>
      </c>
      <c r="AH86">
        <f t="shared" si="67"/>
        <v>1.5</v>
      </c>
      <c r="AI86" s="5">
        <f t="shared" si="68"/>
        <v>1.5E-3</v>
      </c>
      <c r="AJ86" s="15">
        <f t="shared" si="69"/>
        <v>503.82277777777773</v>
      </c>
      <c r="AK86" s="5">
        <f t="shared" si="70"/>
        <v>9.3830829051534099</v>
      </c>
      <c r="AL86" s="5">
        <f t="shared" si="71"/>
        <v>7.226610228000796</v>
      </c>
      <c r="AM86" s="5">
        <f t="shared" si="72"/>
        <v>2.9122609651510669E-2</v>
      </c>
      <c r="AN86" s="5">
        <f t="shared" si="73"/>
        <v>2.7374075697461002</v>
      </c>
      <c r="AO86" s="15">
        <f t="shared" si="74"/>
        <v>5.479637071870623E-2</v>
      </c>
    </row>
    <row r="87" spans="1:41" x14ac:dyDescent="0.3">
      <c r="A87" s="4">
        <f t="shared" si="57"/>
        <v>45796.456793981481</v>
      </c>
      <c r="B87" s="9">
        <f t="shared" si="56"/>
        <v>83</v>
      </c>
      <c r="C87" s="10" t="str">
        <f t="shared" si="58"/>
        <v>Remove</v>
      </c>
      <c r="D87" s="1">
        <v>45796</v>
      </c>
      <c r="E87" s="2">
        <v>0.45679398148148148</v>
      </c>
      <c r="F87" t="s">
        <v>19</v>
      </c>
      <c r="G87" t="s">
        <v>14</v>
      </c>
      <c r="H87" t="s">
        <v>49</v>
      </c>
      <c r="I87">
        <v>4</v>
      </c>
      <c r="J87" t="s">
        <v>13</v>
      </c>
      <c r="K87">
        <v>0</v>
      </c>
      <c r="L87">
        <v>112.4</v>
      </c>
      <c r="M87">
        <v>11.393000000000001</v>
      </c>
      <c r="N87">
        <v>1122.7</v>
      </c>
      <c r="O87">
        <v>51109</v>
      </c>
      <c r="P87" s="2">
        <v>2.8530092592592593E-2</v>
      </c>
      <c r="Q87">
        <v>28.8</v>
      </c>
      <c r="R87" t="s">
        <v>93</v>
      </c>
      <c r="S87">
        <v>34</v>
      </c>
      <c r="T87">
        <v>30.7</v>
      </c>
      <c r="U87" t="s">
        <v>256</v>
      </c>
      <c r="V87">
        <v>23.8</v>
      </c>
      <c r="X87">
        <f t="shared" si="59"/>
        <v>2.4</v>
      </c>
      <c r="Y87" s="7" t="str">
        <f t="shared" si="60"/>
        <v>m/s</v>
      </c>
      <c r="AA87">
        <f t="shared" si="61"/>
        <v>3.86</v>
      </c>
      <c r="AB87" s="7" t="str">
        <f t="shared" si="62"/>
        <v>m/s</v>
      </c>
      <c r="AC87" s="5">
        <f t="shared" si="63"/>
        <v>0.68472222222222223</v>
      </c>
      <c r="AD87" s="5">
        <f t="shared" si="64"/>
        <v>9.3558333333333323E-3</v>
      </c>
      <c r="AE87" s="5">
        <f t="shared" si="65"/>
        <v>0.76508999999999994</v>
      </c>
      <c r="AF87" s="5"/>
      <c r="AG87" s="5">
        <f t="shared" si="66"/>
        <v>2.5</v>
      </c>
      <c r="AH87">
        <f t="shared" si="67"/>
        <v>4</v>
      </c>
      <c r="AI87" s="5">
        <f t="shared" si="68"/>
        <v>4.0000000000000001E-3</v>
      </c>
      <c r="AJ87" s="15">
        <f t="shared" si="69"/>
        <v>191.27249999999998</v>
      </c>
      <c r="AK87" s="5">
        <f t="shared" si="70"/>
        <v>9.6674187507641207</v>
      </c>
      <c r="AL87" s="5">
        <f t="shared" si="71"/>
        <v>7.5030047191401952</v>
      </c>
      <c r="AM87" s="5">
        <f t="shared" si="72"/>
        <v>3.4129038454161584E-2</v>
      </c>
      <c r="AN87" s="5">
        <f t="shared" si="73"/>
        <v>2.7715366082002619</v>
      </c>
      <c r="AO87" s="15">
        <f t="shared" si="74"/>
        <v>0.14432427080937815</v>
      </c>
    </row>
    <row r="88" spans="1:41" x14ac:dyDescent="0.3">
      <c r="A88" s="4">
        <f t="shared" si="57"/>
        <v>45796.457152777781</v>
      </c>
      <c r="B88" s="9">
        <f t="shared" si="56"/>
        <v>84</v>
      </c>
      <c r="C88" s="10" t="str">
        <f t="shared" si="58"/>
        <v>Remove</v>
      </c>
      <c r="D88" s="1">
        <v>45796</v>
      </c>
      <c r="E88" s="2">
        <v>0.4571527777777778</v>
      </c>
      <c r="F88" t="s">
        <v>19</v>
      </c>
      <c r="G88" t="s">
        <v>14</v>
      </c>
      <c r="H88" t="s">
        <v>49</v>
      </c>
      <c r="I88">
        <v>2</v>
      </c>
      <c r="J88" t="s">
        <v>13</v>
      </c>
      <c r="K88">
        <v>0</v>
      </c>
      <c r="L88">
        <v>112.5</v>
      </c>
      <c r="M88">
        <v>11.371</v>
      </c>
      <c r="N88">
        <v>1120.2</v>
      </c>
      <c r="O88">
        <v>51119</v>
      </c>
      <c r="P88" s="2">
        <v>2.8888888888888888E-2</v>
      </c>
      <c r="Q88">
        <v>28.8</v>
      </c>
      <c r="R88" t="s">
        <v>232</v>
      </c>
      <c r="S88">
        <v>32.1</v>
      </c>
      <c r="T88">
        <v>30.7</v>
      </c>
      <c r="U88" t="s">
        <v>257</v>
      </c>
      <c r="V88">
        <v>22.6</v>
      </c>
      <c r="X88">
        <f t="shared" si="59"/>
        <v>3.07</v>
      </c>
      <c r="Y88" s="7" t="str">
        <f t="shared" si="60"/>
        <v>m/s</v>
      </c>
      <c r="AA88">
        <f t="shared" si="61"/>
        <v>3.8</v>
      </c>
      <c r="AB88" s="7" t="str">
        <f t="shared" si="62"/>
        <v>m/s</v>
      </c>
      <c r="AC88" s="5">
        <f t="shared" si="63"/>
        <v>0.69333333333333336</v>
      </c>
      <c r="AD88" s="5">
        <f t="shared" si="64"/>
        <v>9.3350000000000013E-3</v>
      </c>
      <c r="AE88" s="5">
        <f t="shared" si="65"/>
        <v>0.77442499999999992</v>
      </c>
      <c r="AF88" s="5"/>
      <c r="AG88" s="5">
        <f t="shared" si="66"/>
        <v>-2</v>
      </c>
      <c r="AH88">
        <f t="shared" si="67"/>
        <v>2</v>
      </c>
      <c r="AI88" s="5">
        <f t="shared" si="68"/>
        <v>2E-3</v>
      </c>
      <c r="AJ88" s="15">
        <f t="shared" si="69"/>
        <v>387.21249999999998</v>
      </c>
      <c r="AK88" s="5">
        <f t="shared" si="70"/>
        <v>9.1271806441037739</v>
      </c>
      <c r="AL88" s="5">
        <f t="shared" si="71"/>
        <v>7.1247019601919499</v>
      </c>
      <c r="AM88" s="5">
        <f t="shared" si="72"/>
        <v>4.1217087653704187E-2</v>
      </c>
      <c r="AN88" s="5">
        <f t="shared" si="73"/>
        <v>2.8127536958539663</v>
      </c>
      <c r="AO88" s="15">
        <f t="shared" si="74"/>
        <v>7.110469725621639E-2</v>
      </c>
    </row>
    <row r="89" spans="1:41" x14ac:dyDescent="0.3">
      <c r="A89" s="4">
        <f t="shared" si="57"/>
        <v>45796.457499999997</v>
      </c>
      <c r="B89" s="9">
        <f t="shared" si="56"/>
        <v>85</v>
      </c>
      <c r="C89" s="10" t="str">
        <f t="shared" si="58"/>
        <v>Remove</v>
      </c>
      <c r="D89" s="1">
        <v>45796</v>
      </c>
      <c r="E89" s="2">
        <v>0.45750000000000002</v>
      </c>
      <c r="F89" t="s">
        <v>2</v>
      </c>
      <c r="G89" t="s">
        <v>14</v>
      </c>
      <c r="H89" t="s">
        <v>49</v>
      </c>
      <c r="I89">
        <v>0.5</v>
      </c>
      <c r="J89" t="s">
        <v>13</v>
      </c>
      <c r="K89">
        <v>0</v>
      </c>
      <c r="L89">
        <v>112.6</v>
      </c>
      <c r="M89">
        <v>11.382999999999999</v>
      </c>
      <c r="N89">
        <v>1121.8</v>
      </c>
      <c r="O89">
        <v>51128</v>
      </c>
      <c r="P89" s="2">
        <v>2.9236111111111112E-2</v>
      </c>
      <c r="Q89">
        <v>28.8</v>
      </c>
      <c r="R89" t="s">
        <v>106</v>
      </c>
      <c r="S89">
        <v>32.4</v>
      </c>
      <c r="T89">
        <v>30.7</v>
      </c>
      <c r="U89" t="s">
        <v>240</v>
      </c>
      <c r="V89">
        <v>22.8</v>
      </c>
      <c r="X89">
        <f t="shared" si="59"/>
        <v>2.6</v>
      </c>
      <c r="Y89" s="7" t="str">
        <f t="shared" si="60"/>
        <v>m/s</v>
      </c>
      <c r="AA89">
        <f t="shared" si="61"/>
        <v>3.93</v>
      </c>
      <c r="AB89" s="7" t="str">
        <f t="shared" si="62"/>
        <v>m/s</v>
      </c>
      <c r="AC89" s="5">
        <f t="shared" si="63"/>
        <v>0.70166666666666666</v>
      </c>
      <c r="AD89" s="5">
        <f t="shared" si="64"/>
        <v>9.3483333333333335E-3</v>
      </c>
      <c r="AE89" s="5">
        <f t="shared" si="65"/>
        <v>0.78377333333333321</v>
      </c>
      <c r="AF89" s="5"/>
      <c r="AG89" s="5">
        <f t="shared" si="66"/>
        <v>-1.5</v>
      </c>
      <c r="AH89">
        <f t="shared" si="67"/>
        <v>0.5</v>
      </c>
      <c r="AI89" s="5">
        <f t="shared" si="68"/>
        <v>5.0000000000000001E-4</v>
      </c>
      <c r="AJ89" s="15">
        <f t="shared" si="69"/>
        <v>1567.5466666666664</v>
      </c>
      <c r="AK89" s="5">
        <f t="shared" si="70"/>
        <v>9.2124813977869842</v>
      </c>
      <c r="AL89" s="5">
        <f t="shared" si="71"/>
        <v>7.1877524200166585</v>
      </c>
      <c r="AM89" s="5">
        <f t="shared" si="72"/>
        <v>3.523321322767857E-2</v>
      </c>
      <c r="AN89" s="5">
        <f t="shared" si="73"/>
        <v>2.8479869090816448</v>
      </c>
      <c r="AO89" s="15">
        <f t="shared" si="74"/>
        <v>1.7556260473164494E-2</v>
      </c>
    </row>
    <row r="90" spans="1:41" x14ac:dyDescent="0.3">
      <c r="A90" s="4">
        <f t="shared" si="57"/>
        <v>45796.45784722222</v>
      </c>
      <c r="B90" s="9">
        <f t="shared" si="56"/>
        <v>86</v>
      </c>
      <c r="C90" s="10" t="str">
        <f t="shared" si="58"/>
        <v>Remove</v>
      </c>
      <c r="D90" s="1">
        <v>45796</v>
      </c>
      <c r="E90" s="2">
        <v>0.45784722222222224</v>
      </c>
      <c r="F90" t="s">
        <v>19</v>
      </c>
      <c r="G90" t="s">
        <v>14</v>
      </c>
      <c r="H90" t="s">
        <v>49</v>
      </c>
      <c r="I90">
        <v>1</v>
      </c>
      <c r="J90" t="s">
        <v>13</v>
      </c>
      <c r="K90">
        <v>0</v>
      </c>
      <c r="L90">
        <v>112.5</v>
      </c>
      <c r="M90">
        <v>11.359</v>
      </c>
      <c r="N90">
        <v>1118.4000000000001</v>
      </c>
      <c r="O90">
        <v>51137</v>
      </c>
      <c r="P90" s="2">
        <v>2.9583333333333333E-2</v>
      </c>
      <c r="Q90">
        <v>28.8</v>
      </c>
      <c r="R90" t="s">
        <v>55</v>
      </c>
      <c r="S90">
        <v>32</v>
      </c>
      <c r="T90">
        <v>30.7</v>
      </c>
      <c r="U90" t="s">
        <v>259</v>
      </c>
      <c r="V90">
        <v>22.8</v>
      </c>
      <c r="X90">
        <f t="shared" si="59"/>
        <v>2.57</v>
      </c>
      <c r="Y90" s="7" t="str">
        <f t="shared" si="60"/>
        <v>m/s</v>
      </c>
      <c r="AA90">
        <f t="shared" si="61"/>
        <v>3.79</v>
      </c>
      <c r="AB90" s="7" t="str">
        <f t="shared" si="62"/>
        <v>m/s</v>
      </c>
      <c r="AC90" s="5">
        <f t="shared" si="63"/>
        <v>0.71</v>
      </c>
      <c r="AD90" s="5">
        <f t="shared" si="64"/>
        <v>9.3200000000000002E-3</v>
      </c>
      <c r="AE90" s="5">
        <f t="shared" si="65"/>
        <v>0.79309333333333321</v>
      </c>
      <c r="AF90" s="5"/>
      <c r="AG90" s="5">
        <f t="shared" si="66"/>
        <v>0.5</v>
      </c>
      <c r="AH90">
        <f t="shared" si="67"/>
        <v>1</v>
      </c>
      <c r="AI90" s="5">
        <f t="shared" si="68"/>
        <v>1E-3</v>
      </c>
      <c r="AJ90" s="15">
        <f t="shared" si="69"/>
        <v>793.09333333333313</v>
      </c>
      <c r="AK90" s="5">
        <f t="shared" si="70"/>
        <v>9.0987470595427009</v>
      </c>
      <c r="AL90" s="5">
        <f t="shared" si="71"/>
        <v>7.1877524200166585</v>
      </c>
      <c r="AM90" s="5">
        <f t="shared" si="72"/>
        <v>3.4396717187135391E-2</v>
      </c>
      <c r="AN90" s="5">
        <f t="shared" si="73"/>
        <v>2.8823836262687803</v>
      </c>
      <c r="AO90" s="15">
        <f t="shared" si="74"/>
        <v>3.4693508209193202E-2</v>
      </c>
    </row>
    <row r="91" spans="1:41" x14ac:dyDescent="0.3">
      <c r="A91" s="4">
        <f t="shared" si="57"/>
        <v>45796.458194444444</v>
      </c>
      <c r="B91" s="9">
        <f t="shared" si="56"/>
        <v>87</v>
      </c>
      <c r="C91" s="10" t="str">
        <f t="shared" si="58"/>
        <v>Remove</v>
      </c>
      <c r="D91" s="1">
        <v>45796</v>
      </c>
      <c r="E91" s="2">
        <v>0.45819444444444446</v>
      </c>
      <c r="F91" t="s">
        <v>19</v>
      </c>
      <c r="G91" t="s">
        <v>14</v>
      </c>
      <c r="H91" t="s">
        <v>12</v>
      </c>
      <c r="I91">
        <v>1.5</v>
      </c>
      <c r="J91" t="s">
        <v>13</v>
      </c>
      <c r="K91">
        <v>0</v>
      </c>
      <c r="L91">
        <v>112.4</v>
      </c>
      <c r="M91">
        <v>11.372</v>
      </c>
      <c r="N91">
        <v>1120.2</v>
      </c>
      <c r="O91">
        <v>51147</v>
      </c>
      <c r="P91" s="2">
        <v>2.9930555555555554E-2</v>
      </c>
      <c r="Q91">
        <v>28.8</v>
      </c>
      <c r="R91" t="s">
        <v>96</v>
      </c>
      <c r="S91">
        <v>33.9</v>
      </c>
      <c r="T91">
        <v>30.8</v>
      </c>
      <c r="U91" t="s">
        <v>71</v>
      </c>
      <c r="V91">
        <v>23.6</v>
      </c>
      <c r="X91">
        <f t="shared" si="59"/>
        <v>2.4700000000000002</v>
      </c>
      <c r="Y91" s="7" t="str">
        <f t="shared" si="60"/>
        <v>m/s</v>
      </c>
      <c r="AA91">
        <f t="shared" si="61"/>
        <v>4.29</v>
      </c>
      <c r="AB91" s="7" t="str">
        <f t="shared" si="62"/>
        <v>m/s</v>
      </c>
      <c r="AC91" s="5">
        <f t="shared" si="63"/>
        <v>0.71833333333333327</v>
      </c>
      <c r="AD91" s="5">
        <f t="shared" si="64"/>
        <v>9.3350000000000013E-3</v>
      </c>
      <c r="AE91" s="5">
        <f t="shared" si="65"/>
        <v>0.80242833333333319</v>
      </c>
      <c r="AF91" s="5"/>
      <c r="AG91" s="5">
        <f t="shared" si="66"/>
        <v>0.5</v>
      </c>
      <c r="AH91">
        <f t="shared" si="67"/>
        <v>1.5</v>
      </c>
      <c r="AI91" s="5">
        <f t="shared" si="68"/>
        <v>1.5E-3</v>
      </c>
      <c r="AJ91" s="15">
        <f t="shared" si="69"/>
        <v>534.95222222222208</v>
      </c>
      <c r="AK91" s="5">
        <f t="shared" si="70"/>
        <v>9.6389851662030477</v>
      </c>
      <c r="AL91" s="5">
        <f t="shared" si="71"/>
        <v>7.4801754991587188</v>
      </c>
      <c r="AM91" s="5">
        <f t="shared" si="72"/>
        <v>3.502116148140088E-2</v>
      </c>
      <c r="AN91" s="5">
        <f t="shared" si="73"/>
        <v>2.917404787750181</v>
      </c>
      <c r="AO91" s="15">
        <f t="shared" si="74"/>
        <v>5.1415559688470829E-2</v>
      </c>
    </row>
    <row r="92" spans="1:41" x14ac:dyDescent="0.3">
      <c r="A92" s="4">
        <f t="shared" si="57"/>
        <v>45796.458541666667</v>
      </c>
      <c r="B92" s="9">
        <f t="shared" si="56"/>
        <v>88</v>
      </c>
      <c r="C92" s="10" t="str">
        <f t="shared" si="58"/>
        <v>Remove</v>
      </c>
      <c r="D92" s="1">
        <v>45796</v>
      </c>
      <c r="E92" s="2">
        <v>0.45854166666666668</v>
      </c>
      <c r="F92" t="s">
        <v>2</v>
      </c>
      <c r="G92" t="s">
        <v>14</v>
      </c>
      <c r="H92" t="s">
        <v>12</v>
      </c>
      <c r="I92">
        <v>4.5</v>
      </c>
      <c r="J92" t="s">
        <v>13</v>
      </c>
      <c r="K92">
        <v>0</v>
      </c>
      <c r="L92">
        <v>112.5</v>
      </c>
      <c r="M92">
        <v>11.367000000000001</v>
      </c>
      <c r="N92">
        <v>1118.4000000000001</v>
      </c>
      <c r="O92">
        <v>51156</v>
      </c>
      <c r="P92" s="2">
        <v>3.0277777777777778E-2</v>
      </c>
      <c r="Q92">
        <v>28.8</v>
      </c>
      <c r="R92" t="s">
        <v>51</v>
      </c>
      <c r="S92">
        <v>31.4</v>
      </c>
      <c r="T92">
        <v>30.7</v>
      </c>
      <c r="U92" t="s">
        <v>246</v>
      </c>
      <c r="V92">
        <v>22.1</v>
      </c>
      <c r="X92">
        <f t="shared" si="59"/>
        <v>2.5099999999999998</v>
      </c>
      <c r="Y92" s="7" t="str">
        <f t="shared" si="60"/>
        <v>m/s</v>
      </c>
      <c r="AA92">
        <f t="shared" si="61"/>
        <v>3.9</v>
      </c>
      <c r="AB92" s="7" t="str">
        <f t="shared" si="62"/>
        <v>m/s</v>
      </c>
      <c r="AC92" s="5">
        <f t="shared" si="63"/>
        <v>0.72666666666666668</v>
      </c>
      <c r="AD92" s="5">
        <f t="shared" si="64"/>
        <v>9.3200000000000002E-3</v>
      </c>
      <c r="AE92" s="5">
        <f t="shared" si="65"/>
        <v>0.81174833333333318</v>
      </c>
      <c r="AF92" s="5"/>
      <c r="AG92" s="5">
        <f t="shared" si="66"/>
        <v>3</v>
      </c>
      <c r="AH92">
        <f t="shared" si="67"/>
        <v>4.5</v>
      </c>
      <c r="AI92" s="5">
        <f t="shared" si="68"/>
        <v>4.4999999999999997E-3</v>
      </c>
      <c r="AJ92" s="15">
        <f t="shared" si="69"/>
        <v>180.38851851851851</v>
      </c>
      <c r="AK92" s="5">
        <f t="shared" si="70"/>
        <v>8.9281455521762769</v>
      </c>
      <c r="AL92" s="5">
        <f t="shared" si="71"/>
        <v>6.967075810630182</v>
      </c>
      <c r="AM92" s="5">
        <f t="shared" si="72"/>
        <v>3.2963799469684946E-2</v>
      </c>
      <c r="AN92" s="5">
        <f t="shared" si="73"/>
        <v>2.9503685872198657</v>
      </c>
      <c r="AO92" s="15">
        <f t="shared" si="74"/>
        <v>0.15252331588306237</v>
      </c>
    </row>
    <row r="93" spans="1:41" x14ac:dyDescent="0.3">
      <c r="A93" s="4">
        <f t="shared" si="57"/>
        <v>45796.45888888889</v>
      </c>
      <c r="B93" s="9">
        <f t="shared" si="56"/>
        <v>89</v>
      </c>
      <c r="C93" s="10" t="str">
        <f t="shared" si="58"/>
        <v>Remove</v>
      </c>
      <c r="D93" s="1">
        <v>45796</v>
      </c>
      <c r="E93" s="2">
        <v>0.4588888888888889</v>
      </c>
      <c r="F93" t="s">
        <v>2</v>
      </c>
      <c r="G93" t="s">
        <v>14</v>
      </c>
      <c r="H93" t="s">
        <v>12</v>
      </c>
      <c r="I93">
        <v>0.5</v>
      </c>
      <c r="J93" t="s">
        <v>13</v>
      </c>
      <c r="K93">
        <v>0</v>
      </c>
      <c r="L93">
        <v>112.4</v>
      </c>
      <c r="M93">
        <v>11.384</v>
      </c>
      <c r="N93">
        <v>1119.5999999999999</v>
      </c>
      <c r="O93">
        <v>51166</v>
      </c>
      <c r="P93" s="2">
        <v>3.0624999999999999E-2</v>
      </c>
      <c r="Q93">
        <v>28.8</v>
      </c>
      <c r="R93" t="s">
        <v>123</v>
      </c>
      <c r="S93">
        <v>30.8</v>
      </c>
      <c r="T93">
        <v>30.7</v>
      </c>
      <c r="U93" t="s">
        <v>254</v>
      </c>
      <c r="V93">
        <v>21.9</v>
      </c>
      <c r="X93">
        <f t="shared" si="59"/>
        <v>2.61</v>
      </c>
      <c r="Y93" s="7" t="str">
        <f t="shared" si="60"/>
        <v>m/s</v>
      </c>
      <c r="AA93">
        <f t="shared" si="61"/>
        <v>3.94</v>
      </c>
      <c r="AB93" s="7" t="str">
        <f t="shared" si="62"/>
        <v>m/s</v>
      </c>
      <c r="AC93" s="5">
        <f t="shared" si="63"/>
        <v>0.73499999999999999</v>
      </c>
      <c r="AD93" s="5">
        <f t="shared" si="64"/>
        <v>9.329999999999998E-3</v>
      </c>
      <c r="AE93" s="5">
        <f t="shared" si="65"/>
        <v>0.82107833333333313</v>
      </c>
      <c r="AF93" s="5"/>
      <c r="AG93" s="5">
        <f t="shared" si="66"/>
        <v>-4</v>
      </c>
      <c r="AH93">
        <f t="shared" si="67"/>
        <v>0.5</v>
      </c>
      <c r="AI93" s="5">
        <f t="shared" si="68"/>
        <v>5.0000000000000001E-4</v>
      </c>
      <c r="AJ93" s="15">
        <f t="shared" si="69"/>
        <v>1642.1566666666663</v>
      </c>
      <c r="AK93" s="5">
        <f t="shared" si="70"/>
        <v>8.7575440448098494</v>
      </c>
      <c r="AL93" s="5">
        <f t="shared" si="71"/>
        <v>6.9040253508054725</v>
      </c>
      <c r="AM93" s="5">
        <f t="shared" si="72"/>
        <v>3.3622121853592417E-2</v>
      </c>
      <c r="AN93" s="5">
        <f t="shared" si="73"/>
        <v>2.9839907090734581</v>
      </c>
      <c r="AO93" s="15">
        <f t="shared" si="74"/>
        <v>1.6756084343012317E-2</v>
      </c>
    </row>
    <row r="94" spans="1:41" x14ac:dyDescent="0.3">
      <c r="A94" s="4">
        <f t="shared" si="57"/>
        <v>45796.459236111114</v>
      </c>
      <c r="B94" s="9">
        <f t="shared" si="56"/>
        <v>90</v>
      </c>
      <c r="C94" s="10" t="str">
        <f t="shared" si="58"/>
        <v>Remove</v>
      </c>
      <c r="D94" s="1">
        <v>45796</v>
      </c>
      <c r="E94" s="2">
        <v>0.45923611111111112</v>
      </c>
      <c r="F94" t="s">
        <v>2</v>
      </c>
      <c r="G94" t="s">
        <v>14</v>
      </c>
      <c r="H94" t="s">
        <v>12</v>
      </c>
      <c r="I94">
        <v>0.5</v>
      </c>
      <c r="J94" t="s">
        <v>13</v>
      </c>
      <c r="K94">
        <v>0</v>
      </c>
      <c r="L94">
        <v>112.4</v>
      </c>
      <c r="M94">
        <v>11.411</v>
      </c>
      <c r="N94">
        <v>1124.3</v>
      </c>
      <c r="O94">
        <v>51175</v>
      </c>
      <c r="P94" s="2">
        <v>3.0972222222222224E-2</v>
      </c>
      <c r="Q94">
        <v>28.8</v>
      </c>
      <c r="R94" t="s">
        <v>91</v>
      </c>
      <c r="S94">
        <v>32.5</v>
      </c>
      <c r="T94">
        <v>30.7</v>
      </c>
      <c r="U94" t="s">
        <v>120</v>
      </c>
      <c r="V94">
        <v>23.4</v>
      </c>
      <c r="X94">
        <f t="shared" si="59"/>
        <v>2.2599999999999998</v>
      </c>
      <c r="Y94" s="7" t="str">
        <f t="shared" si="60"/>
        <v>m/s</v>
      </c>
      <c r="AA94">
        <f t="shared" si="61"/>
        <v>3.88</v>
      </c>
      <c r="AB94" s="7" t="str">
        <f t="shared" si="62"/>
        <v>m/s</v>
      </c>
      <c r="AC94" s="5">
        <f t="shared" si="63"/>
        <v>0.7433333333333334</v>
      </c>
      <c r="AD94" s="5">
        <f t="shared" si="64"/>
        <v>9.3691666666666663E-3</v>
      </c>
      <c r="AE94" s="5">
        <f t="shared" si="65"/>
        <v>0.83044749999999978</v>
      </c>
      <c r="AF94" s="5"/>
      <c r="AG94" s="5">
        <f t="shared" si="66"/>
        <v>0</v>
      </c>
      <c r="AH94">
        <f t="shared" si="67"/>
        <v>0.5</v>
      </c>
      <c r="AI94" s="5">
        <f t="shared" si="68"/>
        <v>5.0000000000000001E-4</v>
      </c>
      <c r="AJ94" s="15">
        <f t="shared" si="69"/>
        <v>1660.8949999999995</v>
      </c>
      <c r="AK94" s="5">
        <f t="shared" si="70"/>
        <v>9.2409149823480572</v>
      </c>
      <c r="AL94" s="5">
        <f t="shared" si="71"/>
        <v>7.3769037994907807</v>
      </c>
      <c r="AM94" s="5">
        <f t="shared" si="72"/>
        <v>3.0720317088948138E-2</v>
      </c>
      <c r="AN94" s="5">
        <f t="shared" si="73"/>
        <v>3.0147110261624062</v>
      </c>
      <c r="AO94" s="15">
        <f t="shared" si="74"/>
        <v>1.6585337555104839E-2</v>
      </c>
    </row>
    <row r="95" spans="1:41" x14ac:dyDescent="0.3">
      <c r="A95" s="4">
        <f t="shared" si="57"/>
        <v>45796.459583333337</v>
      </c>
      <c r="B95" s="9">
        <f t="shared" si="56"/>
        <v>91</v>
      </c>
      <c r="C95" s="10" t="str">
        <f t="shared" si="58"/>
        <v>Keep</v>
      </c>
      <c r="D95" s="1">
        <v>45796</v>
      </c>
      <c r="E95" s="2">
        <v>0.45958333333333334</v>
      </c>
      <c r="F95" t="s">
        <v>19</v>
      </c>
      <c r="G95" t="s">
        <v>14</v>
      </c>
      <c r="H95" t="s">
        <v>49</v>
      </c>
      <c r="I95">
        <v>1.5</v>
      </c>
      <c r="J95" t="s">
        <v>13</v>
      </c>
      <c r="K95">
        <v>0</v>
      </c>
      <c r="L95">
        <v>112.5</v>
      </c>
      <c r="M95">
        <v>11.401</v>
      </c>
      <c r="N95">
        <v>1122.5999999999999</v>
      </c>
      <c r="O95">
        <v>51184</v>
      </c>
      <c r="P95" s="2">
        <v>3.1319444444444441E-2</v>
      </c>
      <c r="Q95">
        <v>28.8</v>
      </c>
      <c r="R95" t="s">
        <v>57</v>
      </c>
      <c r="S95">
        <v>33.299999999999997</v>
      </c>
      <c r="T95">
        <v>30.7</v>
      </c>
      <c r="U95" t="s">
        <v>100</v>
      </c>
      <c r="V95">
        <v>24.3</v>
      </c>
      <c r="X95">
        <f t="shared" si="59"/>
        <v>2.34</v>
      </c>
      <c r="Y95" s="7" t="str">
        <f t="shared" si="60"/>
        <v>m/s</v>
      </c>
      <c r="AA95">
        <f t="shared" si="61"/>
        <v>4</v>
      </c>
      <c r="AB95" s="7" t="str">
        <f t="shared" si="62"/>
        <v>m/s</v>
      </c>
      <c r="AC95" s="5">
        <f t="shared" si="63"/>
        <v>0.75166666666666659</v>
      </c>
      <c r="AD95" s="5">
        <f t="shared" si="64"/>
        <v>9.3549999999999987E-3</v>
      </c>
      <c r="AE95" s="5">
        <f t="shared" si="65"/>
        <v>0.83980249999999979</v>
      </c>
      <c r="AF95" s="5"/>
      <c r="AG95" s="5">
        <f t="shared" si="66"/>
        <v>1</v>
      </c>
      <c r="AH95">
        <f t="shared" si="67"/>
        <v>1.5</v>
      </c>
      <c r="AI95" s="5">
        <f t="shared" si="68"/>
        <v>1.5E-3</v>
      </c>
      <c r="AJ95" s="15">
        <f t="shared" si="69"/>
        <v>559.86833333333323</v>
      </c>
      <c r="AK95" s="5">
        <f t="shared" si="70"/>
        <v>9.4683836588366219</v>
      </c>
      <c r="AL95" s="5">
        <f t="shared" si="71"/>
        <v>7.6606308687019649</v>
      </c>
      <c r="AM95" s="5">
        <f t="shared" si="72"/>
        <v>3.2590722235602672E-2</v>
      </c>
      <c r="AN95" s="5">
        <f t="shared" si="73"/>
        <v>3.0473017483980089</v>
      </c>
      <c r="AO95" s="15">
        <f t="shared" si="74"/>
        <v>4.9223874885004813E-2</v>
      </c>
    </row>
    <row r="96" spans="1:41" x14ac:dyDescent="0.3">
      <c r="A96" s="4">
        <f t="shared" si="57"/>
        <v>45796.459930555553</v>
      </c>
      <c r="B96" s="9">
        <f t="shared" si="56"/>
        <v>92</v>
      </c>
      <c r="C96" s="10" t="str">
        <f t="shared" si="58"/>
        <v>Remove</v>
      </c>
      <c r="D96" s="1">
        <v>45796</v>
      </c>
      <c r="E96" s="2">
        <v>0.45993055555555556</v>
      </c>
      <c r="F96" t="s">
        <v>2</v>
      </c>
      <c r="G96" t="s">
        <v>14</v>
      </c>
      <c r="H96" t="s">
        <v>49</v>
      </c>
      <c r="I96">
        <v>4</v>
      </c>
      <c r="J96" t="s">
        <v>13</v>
      </c>
      <c r="K96">
        <v>0</v>
      </c>
      <c r="L96">
        <v>112.5</v>
      </c>
      <c r="M96">
        <v>11.385999999999999</v>
      </c>
      <c r="N96">
        <v>1121.7</v>
      </c>
      <c r="O96">
        <v>51194</v>
      </c>
      <c r="P96" s="2">
        <v>3.1666666666666669E-2</v>
      </c>
      <c r="Q96">
        <v>28.8</v>
      </c>
      <c r="R96" t="s">
        <v>61</v>
      </c>
      <c r="S96">
        <v>33.700000000000003</v>
      </c>
      <c r="T96">
        <v>30.7</v>
      </c>
      <c r="U96" t="s">
        <v>246</v>
      </c>
      <c r="V96">
        <v>23.5</v>
      </c>
      <c r="X96">
        <f t="shared" si="59"/>
        <v>2.62</v>
      </c>
      <c r="Y96" s="7" t="str">
        <f t="shared" si="60"/>
        <v>m/s</v>
      </c>
      <c r="AA96">
        <f t="shared" si="61"/>
        <v>3.9</v>
      </c>
      <c r="AB96" s="7" t="str">
        <f t="shared" si="62"/>
        <v>m/s</v>
      </c>
      <c r="AC96" s="5">
        <f t="shared" si="63"/>
        <v>0.76</v>
      </c>
      <c r="AD96" s="5">
        <f t="shared" si="64"/>
        <v>9.3474999999999999E-3</v>
      </c>
      <c r="AE96" s="5">
        <f t="shared" si="65"/>
        <v>0.84914999999999974</v>
      </c>
      <c r="AF96" s="5"/>
      <c r="AG96" s="5">
        <f t="shared" si="66"/>
        <v>2.5</v>
      </c>
      <c r="AH96">
        <f t="shared" si="67"/>
        <v>4</v>
      </c>
      <c r="AI96" s="5">
        <f t="shared" si="68"/>
        <v>4.0000000000000001E-3</v>
      </c>
      <c r="AJ96" s="15">
        <f t="shared" si="69"/>
        <v>212.28749999999994</v>
      </c>
      <c r="AK96" s="5">
        <f t="shared" si="70"/>
        <v>9.5821179970809069</v>
      </c>
      <c r="AL96" s="5">
        <f t="shared" si="71"/>
        <v>7.4084290294031341</v>
      </c>
      <c r="AM96" s="5">
        <f t="shared" si="72"/>
        <v>3.6928790701859587E-2</v>
      </c>
      <c r="AN96" s="5">
        <f t="shared" si="73"/>
        <v>3.0842305390998686</v>
      </c>
      <c r="AO96" s="15">
        <f t="shared" si="74"/>
        <v>0.12969199122084429</v>
      </c>
    </row>
    <row r="97" spans="1:41" x14ac:dyDescent="0.3">
      <c r="A97" s="4">
        <f t="shared" si="57"/>
        <v>45796.460277777776</v>
      </c>
      <c r="B97" s="9">
        <f t="shared" si="56"/>
        <v>93</v>
      </c>
      <c r="C97" s="10" t="str">
        <f t="shared" si="58"/>
        <v>Remove</v>
      </c>
      <c r="D97" s="1">
        <v>45796</v>
      </c>
      <c r="E97" s="2">
        <v>0.46027777777777779</v>
      </c>
      <c r="F97" t="s">
        <v>2</v>
      </c>
      <c r="G97" t="s">
        <v>14</v>
      </c>
      <c r="H97" t="s">
        <v>49</v>
      </c>
      <c r="I97">
        <v>3.5</v>
      </c>
      <c r="J97" t="s">
        <v>13</v>
      </c>
      <c r="K97">
        <v>0</v>
      </c>
      <c r="L97">
        <v>112.4</v>
      </c>
      <c r="M97">
        <v>11.442</v>
      </c>
      <c r="N97">
        <v>1128.9000000000001</v>
      </c>
      <c r="O97">
        <v>51203</v>
      </c>
      <c r="P97" s="2">
        <v>3.201388888888889E-2</v>
      </c>
      <c r="Q97">
        <v>28.8</v>
      </c>
      <c r="R97" t="s">
        <v>130</v>
      </c>
      <c r="S97">
        <v>33.299999999999997</v>
      </c>
      <c r="T97">
        <v>30.7</v>
      </c>
      <c r="U97" t="s">
        <v>62</v>
      </c>
      <c r="V97">
        <v>23.8</v>
      </c>
      <c r="X97">
        <f t="shared" si="59"/>
        <v>2.16</v>
      </c>
      <c r="Y97" s="7" t="str">
        <f t="shared" si="60"/>
        <v>m/s</v>
      </c>
      <c r="AA97">
        <f t="shared" si="61"/>
        <v>4.12</v>
      </c>
      <c r="AB97" s="7" t="str">
        <f t="shared" si="62"/>
        <v>m/s</v>
      </c>
      <c r="AC97" s="5">
        <f t="shared" si="63"/>
        <v>0.76833333333333331</v>
      </c>
      <c r="AD97" s="5">
        <f t="shared" si="64"/>
        <v>9.4075000000000009E-3</v>
      </c>
      <c r="AE97" s="5">
        <f t="shared" si="65"/>
        <v>0.85855749999999975</v>
      </c>
      <c r="AF97" s="5"/>
      <c r="AG97" s="5">
        <f t="shared" si="66"/>
        <v>-0.5</v>
      </c>
      <c r="AH97">
        <f t="shared" si="67"/>
        <v>3.5</v>
      </c>
      <c r="AI97" s="5">
        <f t="shared" si="68"/>
        <v>3.5000000000000001E-3</v>
      </c>
      <c r="AJ97" s="15">
        <f t="shared" si="69"/>
        <v>245.30214285714277</v>
      </c>
      <c r="AK97" s="5">
        <f t="shared" si="70"/>
        <v>9.4683836588366219</v>
      </c>
      <c r="AL97" s="5">
        <f t="shared" si="71"/>
        <v>7.5030047191401952</v>
      </c>
      <c r="AM97" s="5">
        <f t="shared" si="72"/>
        <v>3.0083743602094776E-2</v>
      </c>
      <c r="AN97" s="5">
        <f t="shared" si="73"/>
        <v>3.1143142827019634</v>
      </c>
      <c r="AO97" s="15">
        <f t="shared" si="74"/>
        <v>0.11238429016108861</v>
      </c>
    </row>
    <row r="98" spans="1:41" x14ac:dyDescent="0.3">
      <c r="A98" s="4">
        <f t="shared" si="57"/>
        <v>45796.460625</v>
      </c>
      <c r="B98" s="9">
        <f t="shared" si="56"/>
        <v>94</v>
      </c>
      <c r="C98" s="10" t="str">
        <f t="shared" si="58"/>
        <v>Remove</v>
      </c>
      <c r="D98" s="1">
        <v>45796</v>
      </c>
      <c r="E98" s="2">
        <v>0.46062500000000001</v>
      </c>
      <c r="F98" t="s">
        <v>2</v>
      </c>
      <c r="G98" t="s">
        <v>14</v>
      </c>
      <c r="H98" t="s">
        <v>49</v>
      </c>
      <c r="I98">
        <v>3.5</v>
      </c>
      <c r="J98" t="s">
        <v>13</v>
      </c>
      <c r="K98">
        <v>0</v>
      </c>
      <c r="L98">
        <v>112.4</v>
      </c>
      <c r="M98">
        <v>11.356</v>
      </c>
      <c r="N98">
        <v>1117.5</v>
      </c>
      <c r="O98">
        <v>51213</v>
      </c>
      <c r="P98" s="2">
        <v>3.2361111111111111E-2</v>
      </c>
      <c r="Q98">
        <v>28.8</v>
      </c>
      <c r="R98" t="s">
        <v>127</v>
      </c>
      <c r="S98">
        <v>36.200000000000003</v>
      </c>
      <c r="T98">
        <v>30.7</v>
      </c>
      <c r="U98" t="s">
        <v>246</v>
      </c>
      <c r="V98">
        <v>25.2</v>
      </c>
      <c r="X98">
        <f t="shared" si="59"/>
        <v>2.67</v>
      </c>
      <c r="Y98" s="7" t="str">
        <f t="shared" si="60"/>
        <v>m/s</v>
      </c>
      <c r="AA98">
        <f t="shared" si="61"/>
        <v>3.9</v>
      </c>
      <c r="AB98" s="7" t="str">
        <f t="shared" si="62"/>
        <v>m/s</v>
      </c>
      <c r="AC98" s="5">
        <f t="shared" si="63"/>
        <v>0.77666666666666662</v>
      </c>
      <c r="AD98" s="5">
        <f t="shared" si="64"/>
        <v>9.3124999999999996E-3</v>
      </c>
      <c r="AE98" s="5">
        <f t="shared" si="65"/>
        <v>0.8678699999999997</v>
      </c>
      <c r="AF98" s="5"/>
      <c r="AG98" s="5">
        <f t="shared" si="66"/>
        <v>0</v>
      </c>
      <c r="AH98">
        <f t="shared" si="67"/>
        <v>3.5</v>
      </c>
      <c r="AI98" s="5">
        <f t="shared" si="68"/>
        <v>3.5000000000000001E-3</v>
      </c>
      <c r="AJ98" s="15">
        <f t="shared" si="69"/>
        <v>247.96285714285705</v>
      </c>
      <c r="AK98" s="5">
        <f t="shared" si="70"/>
        <v>10.292957611107683</v>
      </c>
      <c r="AL98" s="5">
        <f t="shared" si="71"/>
        <v>7.9443579379131473</v>
      </c>
      <c r="AM98" s="5">
        <f t="shared" si="72"/>
        <v>4.0425344151330075E-2</v>
      </c>
      <c r="AN98" s="5">
        <f t="shared" si="73"/>
        <v>3.1547396268532935</v>
      </c>
      <c r="AO98" s="15">
        <f t="shared" si="74"/>
        <v>0.11094417967834283</v>
      </c>
    </row>
    <row r="99" spans="1:41" x14ac:dyDescent="0.3">
      <c r="A99" s="4">
        <f t="shared" si="57"/>
        <v>45796.460972222223</v>
      </c>
      <c r="B99" s="9">
        <f t="shared" si="56"/>
        <v>95</v>
      </c>
      <c r="C99" s="10" t="str">
        <f t="shared" si="58"/>
        <v>Remove</v>
      </c>
      <c r="D99" s="1">
        <v>45796</v>
      </c>
      <c r="E99" s="2">
        <v>0.46097222222222223</v>
      </c>
      <c r="F99" t="s">
        <v>19</v>
      </c>
      <c r="G99" t="s">
        <v>14</v>
      </c>
      <c r="H99" t="s">
        <v>49</v>
      </c>
      <c r="I99">
        <v>7</v>
      </c>
      <c r="J99" t="s">
        <v>13</v>
      </c>
      <c r="K99">
        <v>0</v>
      </c>
      <c r="L99">
        <v>112.4</v>
      </c>
      <c r="M99">
        <v>11.401999999999999</v>
      </c>
      <c r="N99">
        <v>1125</v>
      </c>
      <c r="O99">
        <v>51222</v>
      </c>
      <c r="P99" s="2">
        <v>3.2708333333333332E-2</v>
      </c>
      <c r="Q99">
        <v>28.8</v>
      </c>
      <c r="R99" t="s">
        <v>65</v>
      </c>
      <c r="S99">
        <v>31.2</v>
      </c>
      <c r="T99">
        <v>30.7</v>
      </c>
      <c r="U99" t="s">
        <v>259</v>
      </c>
      <c r="V99">
        <v>22.1</v>
      </c>
      <c r="X99">
        <f t="shared" si="59"/>
        <v>2.38</v>
      </c>
      <c r="Y99" s="7" t="str">
        <f t="shared" si="60"/>
        <v>m/s</v>
      </c>
      <c r="AA99">
        <f t="shared" si="61"/>
        <v>3.79</v>
      </c>
      <c r="AB99" s="7" t="str">
        <f t="shared" si="62"/>
        <v>m/s</v>
      </c>
      <c r="AC99" s="5">
        <f t="shared" si="63"/>
        <v>0.78499999999999992</v>
      </c>
      <c r="AD99" s="5">
        <f t="shared" si="64"/>
        <v>9.3749999999999997E-3</v>
      </c>
      <c r="AE99" s="5">
        <f t="shared" si="65"/>
        <v>0.87724499999999972</v>
      </c>
      <c r="AF99" s="5"/>
      <c r="AG99" s="5">
        <f t="shared" si="66"/>
        <v>3.5</v>
      </c>
      <c r="AH99">
        <f t="shared" si="67"/>
        <v>7</v>
      </c>
      <c r="AI99" s="5">
        <f t="shared" si="68"/>
        <v>7.0000000000000001E-3</v>
      </c>
      <c r="AJ99" s="15">
        <f t="shared" si="69"/>
        <v>125.32071428571425</v>
      </c>
      <c r="AK99" s="5">
        <f t="shared" si="70"/>
        <v>8.8712783830541326</v>
      </c>
      <c r="AL99" s="5">
        <f t="shared" si="71"/>
        <v>6.967075810630182</v>
      </c>
      <c r="AM99" s="5">
        <f t="shared" si="72"/>
        <v>3.105742499328704E-2</v>
      </c>
      <c r="AN99" s="5">
        <f t="shared" si="73"/>
        <v>3.1857970518465804</v>
      </c>
      <c r="AO99" s="15">
        <f t="shared" si="74"/>
        <v>0.21972523315452872</v>
      </c>
    </row>
    <row r="100" spans="1:41" x14ac:dyDescent="0.3">
      <c r="A100" s="4">
        <f t="shared" si="57"/>
        <v>45796.461319444446</v>
      </c>
      <c r="B100" s="9">
        <f t="shared" si="56"/>
        <v>96</v>
      </c>
      <c r="C100" s="10" t="str">
        <f t="shared" si="58"/>
        <v>Remove</v>
      </c>
      <c r="D100" s="1">
        <v>45796</v>
      </c>
      <c r="E100" s="2">
        <v>0.46131944444444445</v>
      </c>
      <c r="F100" t="s">
        <v>2</v>
      </c>
      <c r="G100" t="s">
        <v>14</v>
      </c>
      <c r="H100" t="s">
        <v>49</v>
      </c>
      <c r="I100">
        <v>1.5</v>
      </c>
      <c r="J100" t="s">
        <v>13</v>
      </c>
      <c r="K100">
        <v>0</v>
      </c>
      <c r="L100">
        <v>112.4</v>
      </c>
      <c r="M100">
        <v>11.368</v>
      </c>
      <c r="N100">
        <v>1119.9000000000001</v>
      </c>
      <c r="O100">
        <v>51231</v>
      </c>
      <c r="P100" s="2">
        <v>3.3055555555555553E-2</v>
      </c>
      <c r="Q100">
        <v>28.8</v>
      </c>
      <c r="R100" t="s">
        <v>106</v>
      </c>
      <c r="S100">
        <v>32.299999999999997</v>
      </c>
      <c r="T100">
        <v>30.7</v>
      </c>
      <c r="U100" t="s">
        <v>251</v>
      </c>
      <c r="V100">
        <v>22.5</v>
      </c>
      <c r="X100">
        <f t="shared" si="59"/>
        <v>2.6</v>
      </c>
      <c r="Y100" s="7" t="str">
        <f t="shared" si="60"/>
        <v>m/s</v>
      </c>
      <c r="AA100">
        <f t="shared" si="61"/>
        <v>3.81</v>
      </c>
      <c r="AB100" s="7" t="str">
        <f t="shared" si="62"/>
        <v>m/s</v>
      </c>
      <c r="AC100" s="5">
        <f t="shared" si="63"/>
        <v>0.79333333333333322</v>
      </c>
      <c r="AD100" s="5">
        <f t="shared" si="64"/>
        <v>9.3325000000000005E-3</v>
      </c>
      <c r="AE100" s="5">
        <f t="shared" si="65"/>
        <v>0.88657749999999969</v>
      </c>
      <c r="AF100" s="5"/>
      <c r="AG100" s="5">
        <f t="shared" si="66"/>
        <v>-5.5</v>
      </c>
      <c r="AH100">
        <f t="shared" si="67"/>
        <v>1.5</v>
      </c>
      <c r="AI100" s="5">
        <f t="shared" si="68"/>
        <v>1.5E-3</v>
      </c>
      <c r="AJ100" s="15">
        <f t="shared" si="69"/>
        <v>591.05166666666639</v>
      </c>
      <c r="AK100" s="5">
        <f t="shared" si="70"/>
        <v>9.1840478132259147</v>
      </c>
      <c r="AL100" s="5">
        <f t="shared" si="71"/>
        <v>7.0931767302795965</v>
      </c>
      <c r="AM100" s="5">
        <f t="shared" si="72"/>
        <v>3.512446874240796E-2</v>
      </c>
      <c r="AN100" s="5">
        <f t="shared" si="73"/>
        <v>3.2209215205889885</v>
      </c>
      <c r="AO100" s="15">
        <f t="shared" si="74"/>
        <v>4.6570523075821636E-2</v>
      </c>
    </row>
    <row r="101" spans="1:41" x14ac:dyDescent="0.3">
      <c r="A101" s="4">
        <f t="shared" si="57"/>
        <v>45796.46166666667</v>
      </c>
      <c r="B101" s="9">
        <f t="shared" si="56"/>
        <v>97</v>
      </c>
      <c r="C101" s="10" t="str">
        <f t="shared" si="58"/>
        <v>Remove</v>
      </c>
      <c r="D101" s="1">
        <v>45796</v>
      </c>
      <c r="E101" s="2">
        <v>0.46166666666666667</v>
      </c>
      <c r="F101" t="s">
        <v>2</v>
      </c>
      <c r="G101" t="s">
        <v>14</v>
      </c>
      <c r="H101" t="s">
        <v>49</v>
      </c>
      <c r="I101">
        <v>6</v>
      </c>
      <c r="J101" t="s">
        <v>13</v>
      </c>
      <c r="K101">
        <v>0</v>
      </c>
      <c r="L101">
        <v>112.4</v>
      </c>
      <c r="M101">
        <v>11.379</v>
      </c>
      <c r="N101">
        <v>1121.4000000000001</v>
      </c>
      <c r="O101">
        <v>51241</v>
      </c>
      <c r="P101" s="2">
        <v>3.3402777777777781E-2</v>
      </c>
      <c r="Q101">
        <v>28.8</v>
      </c>
      <c r="R101" t="s">
        <v>57</v>
      </c>
      <c r="S101">
        <v>33.200000000000003</v>
      </c>
      <c r="T101">
        <v>30.7</v>
      </c>
      <c r="U101" t="s">
        <v>263</v>
      </c>
      <c r="V101">
        <v>25.2</v>
      </c>
      <c r="X101">
        <f t="shared" si="59"/>
        <v>2.34</v>
      </c>
      <c r="Y101" s="7" t="str">
        <f t="shared" si="60"/>
        <v>m/s</v>
      </c>
      <c r="AA101">
        <f t="shared" si="61"/>
        <v>3.99</v>
      </c>
      <c r="AB101" s="7" t="str">
        <f t="shared" si="62"/>
        <v>m/s</v>
      </c>
      <c r="AC101" s="5">
        <f t="shared" si="63"/>
        <v>0.80166666666666675</v>
      </c>
      <c r="AD101" s="5">
        <f t="shared" si="64"/>
        <v>9.3450000000000009E-3</v>
      </c>
      <c r="AE101" s="5">
        <f t="shared" si="65"/>
        <v>0.89592249999999973</v>
      </c>
      <c r="AF101" s="5"/>
      <c r="AG101" s="5">
        <f t="shared" si="66"/>
        <v>4.5</v>
      </c>
      <c r="AH101">
        <f t="shared" si="67"/>
        <v>6</v>
      </c>
      <c r="AI101" s="5">
        <f t="shared" si="68"/>
        <v>6.0000000000000001E-3</v>
      </c>
      <c r="AJ101" s="15">
        <f t="shared" si="69"/>
        <v>149.32041666666663</v>
      </c>
      <c r="AK101" s="5">
        <f t="shared" si="70"/>
        <v>9.4399500742755542</v>
      </c>
      <c r="AL101" s="5">
        <f t="shared" si="71"/>
        <v>7.9443579379131473</v>
      </c>
      <c r="AM101" s="5">
        <f t="shared" si="72"/>
        <v>3.2492852198859133E-2</v>
      </c>
      <c r="AN101" s="5">
        <f t="shared" si="73"/>
        <v>3.2534143727878475</v>
      </c>
      <c r="AO101" s="15">
        <f t="shared" si="74"/>
        <v>0.18442163562640829</v>
      </c>
    </row>
    <row r="102" spans="1:41" x14ac:dyDescent="0.3">
      <c r="A102" s="4">
        <f t="shared" si="57"/>
        <v>45796.462013888886</v>
      </c>
      <c r="B102" s="9">
        <f t="shared" si="56"/>
        <v>98</v>
      </c>
      <c r="C102" s="10" t="str">
        <f t="shared" si="58"/>
        <v>Remove</v>
      </c>
      <c r="D102" s="1">
        <v>45796</v>
      </c>
      <c r="E102" s="2">
        <v>0.46201388888888889</v>
      </c>
      <c r="F102" t="s">
        <v>19</v>
      </c>
      <c r="G102" t="s">
        <v>14</v>
      </c>
      <c r="H102" t="s">
        <v>49</v>
      </c>
      <c r="I102">
        <v>4.5</v>
      </c>
      <c r="J102" t="s">
        <v>13</v>
      </c>
      <c r="K102">
        <v>0</v>
      </c>
      <c r="L102">
        <v>112.4</v>
      </c>
      <c r="M102">
        <v>11.388</v>
      </c>
      <c r="N102">
        <v>1123.2</v>
      </c>
      <c r="O102">
        <v>51250</v>
      </c>
      <c r="P102" s="2">
        <v>3.3750000000000002E-2</v>
      </c>
      <c r="Q102">
        <v>28.8</v>
      </c>
      <c r="R102" t="s">
        <v>81</v>
      </c>
      <c r="S102">
        <v>32.4</v>
      </c>
      <c r="T102">
        <v>30.7</v>
      </c>
      <c r="U102" t="s">
        <v>241</v>
      </c>
      <c r="V102">
        <v>22.7</v>
      </c>
      <c r="X102">
        <f t="shared" si="59"/>
        <v>2.68</v>
      </c>
      <c r="Y102" s="7" t="str">
        <f t="shared" si="60"/>
        <v>m/s</v>
      </c>
      <c r="AA102">
        <f t="shared" si="61"/>
        <v>3.84</v>
      </c>
      <c r="AB102" s="7" t="str">
        <f t="shared" si="62"/>
        <v>m/s</v>
      </c>
      <c r="AC102" s="5">
        <f t="shared" si="63"/>
        <v>0.81</v>
      </c>
      <c r="AD102" s="5">
        <f t="shared" si="64"/>
        <v>9.3600000000000003E-3</v>
      </c>
      <c r="AE102" s="5">
        <f t="shared" si="65"/>
        <v>0.90528249999999977</v>
      </c>
      <c r="AF102" s="5"/>
      <c r="AG102" s="5">
        <f t="shared" si="66"/>
        <v>-1.5</v>
      </c>
      <c r="AH102">
        <f t="shared" si="67"/>
        <v>4.5</v>
      </c>
      <c r="AI102" s="5">
        <f t="shared" si="68"/>
        <v>4.4999999999999997E-3</v>
      </c>
      <c r="AJ102" s="15">
        <f t="shared" si="69"/>
        <v>201.17388888888885</v>
      </c>
      <c r="AK102" s="5">
        <f t="shared" si="70"/>
        <v>9.2124813977869842</v>
      </c>
      <c r="AL102" s="5">
        <f t="shared" si="71"/>
        <v>7.1562271901043033</v>
      </c>
      <c r="AM102" s="5">
        <f t="shared" si="72"/>
        <v>3.6317312096222527E-2</v>
      </c>
      <c r="AN102" s="5">
        <f t="shared" si="73"/>
        <v>3.2897316848840701</v>
      </c>
      <c r="AO102" s="15">
        <f t="shared" si="74"/>
        <v>0.13678927131586355</v>
      </c>
    </row>
    <row r="103" spans="1:41" x14ac:dyDescent="0.3">
      <c r="A103" s="4">
        <f t="shared" si="57"/>
        <v>45796.462361111109</v>
      </c>
      <c r="B103" s="9">
        <f t="shared" si="56"/>
        <v>99</v>
      </c>
      <c r="C103" s="10" t="str">
        <f t="shared" si="58"/>
        <v>Remove</v>
      </c>
      <c r="D103" s="1">
        <v>45796</v>
      </c>
      <c r="E103" s="2">
        <v>0.46236111111111111</v>
      </c>
      <c r="F103" t="s">
        <v>19</v>
      </c>
      <c r="G103" t="s">
        <v>14</v>
      </c>
      <c r="H103" t="s">
        <v>12</v>
      </c>
      <c r="I103">
        <v>4</v>
      </c>
      <c r="J103" t="s">
        <v>13</v>
      </c>
      <c r="K103">
        <v>0</v>
      </c>
      <c r="L103">
        <v>112.3</v>
      </c>
      <c r="M103">
        <v>11.358000000000001</v>
      </c>
      <c r="N103">
        <v>1118.3</v>
      </c>
      <c r="O103">
        <v>51259</v>
      </c>
      <c r="P103" s="2">
        <v>3.4097222222222223E-2</v>
      </c>
      <c r="Q103">
        <v>28.8</v>
      </c>
      <c r="R103" t="s">
        <v>110</v>
      </c>
      <c r="S103">
        <v>35</v>
      </c>
      <c r="T103">
        <v>30.7</v>
      </c>
      <c r="U103" t="s">
        <v>259</v>
      </c>
      <c r="V103">
        <v>24.6</v>
      </c>
      <c r="X103">
        <f t="shared" si="59"/>
        <v>2.74</v>
      </c>
      <c r="Y103" s="7" t="str">
        <f t="shared" si="60"/>
        <v>m/s</v>
      </c>
      <c r="AA103">
        <f t="shared" si="61"/>
        <v>3.79</v>
      </c>
      <c r="AB103" s="7" t="str">
        <f t="shared" si="62"/>
        <v>m/s</v>
      </c>
      <c r="AC103" s="5">
        <f t="shared" si="63"/>
        <v>0.81833333333333336</v>
      </c>
      <c r="AD103" s="5">
        <f t="shared" si="64"/>
        <v>9.3191666666666666E-3</v>
      </c>
      <c r="AE103" s="5">
        <f t="shared" si="65"/>
        <v>0.91460166666666642</v>
      </c>
      <c r="AF103" s="5"/>
      <c r="AG103" s="5">
        <f t="shared" si="66"/>
        <v>-0.5</v>
      </c>
      <c r="AH103">
        <f t="shared" si="67"/>
        <v>4</v>
      </c>
      <c r="AI103" s="5">
        <f t="shared" si="68"/>
        <v>4.0000000000000001E-3</v>
      </c>
      <c r="AJ103" s="15">
        <f t="shared" si="69"/>
        <v>228.65041666666662</v>
      </c>
      <c r="AK103" s="5">
        <f t="shared" si="70"/>
        <v>9.951754596374828</v>
      </c>
      <c r="AL103" s="5">
        <f t="shared" si="71"/>
        <v>7.7552065584390251</v>
      </c>
      <c r="AM103" s="5">
        <f t="shared" si="72"/>
        <v>4.010998514404529E-2</v>
      </c>
      <c r="AN103" s="5">
        <f t="shared" si="73"/>
        <v>3.3298416700281153</v>
      </c>
      <c r="AO103" s="15">
        <f t="shared" si="74"/>
        <v>0.12012583168755367</v>
      </c>
    </row>
    <row r="104" spans="1:41" x14ac:dyDescent="0.3">
      <c r="A104" s="4">
        <f t="shared" si="57"/>
        <v>45796.462708333333</v>
      </c>
      <c r="B104" s="9">
        <f t="shared" si="56"/>
        <v>100</v>
      </c>
      <c r="C104" s="10" t="str">
        <f t="shared" si="58"/>
        <v>Remove</v>
      </c>
      <c r="D104" s="1">
        <v>45796</v>
      </c>
      <c r="E104" s="2">
        <v>0.46270833333333333</v>
      </c>
      <c r="F104" t="s">
        <v>19</v>
      </c>
      <c r="G104" t="s">
        <v>14</v>
      </c>
      <c r="H104" t="s">
        <v>49</v>
      </c>
      <c r="I104">
        <v>3</v>
      </c>
      <c r="J104" t="s">
        <v>13</v>
      </c>
      <c r="K104">
        <v>0</v>
      </c>
      <c r="L104">
        <v>112.2</v>
      </c>
      <c r="M104">
        <v>11.363</v>
      </c>
      <c r="N104">
        <v>1119</v>
      </c>
      <c r="O104">
        <v>51269</v>
      </c>
      <c r="P104" s="2">
        <v>3.4444444444444444E-2</v>
      </c>
      <c r="Q104">
        <v>28.8</v>
      </c>
      <c r="R104" t="s">
        <v>121</v>
      </c>
      <c r="S104">
        <v>34.1</v>
      </c>
      <c r="T104">
        <v>30.7</v>
      </c>
      <c r="U104" t="s">
        <v>256</v>
      </c>
      <c r="V104">
        <v>23.9</v>
      </c>
      <c r="X104">
        <f t="shared" si="59"/>
        <v>2.72</v>
      </c>
      <c r="Y104" s="7" t="str">
        <f t="shared" si="60"/>
        <v>m/s</v>
      </c>
      <c r="AA104">
        <f t="shared" si="61"/>
        <v>3.86</v>
      </c>
      <c r="AB104" s="7" t="str">
        <f t="shared" si="62"/>
        <v>m/s</v>
      </c>
      <c r="AC104" s="5">
        <f t="shared" si="63"/>
        <v>0.82666666666666666</v>
      </c>
      <c r="AD104" s="5">
        <f t="shared" si="64"/>
        <v>9.325E-3</v>
      </c>
      <c r="AE104" s="5">
        <f t="shared" si="65"/>
        <v>0.92392666666666645</v>
      </c>
      <c r="AF104" s="5"/>
      <c r="AG104" s="5">
        <f t="shared" si="66"/>
        <v>-1</v>
      </c>
      <c r="AH104">
        <f t="shared" si="67"/>
        <v>3</v>
      </c>
      <c r="AI104" s="5">
        <f t="shared" si="68"/>
        <v>3.0000000000000001E-3</v>
      </c>
      <c r="AJ104" s="15">
        <f t="shared" si="69"/>
        <v>307.9755555555555</v>
      </c>
      <c r="AK104" s="5">
        <f t="shared" si="70"/>
        <v>9.6958523353251902</v>
      </c>
      <c r="AL104" s="5">
        <f t="shared" si="71"/>
        <v>7.5345299490525486</v>
      </c>
      <c r="AM104" s="5">
        <f t="shared" si="72"/>
        <v>3.8793340376230327E-2</v>
      </c>
      <c r="AN104" s="5">
        <f t="shared" si="73"/>
        <v>3.3686350104043457</v>
      </c>
      <c r="AO104" s="15">
        <f t="shared" si="74"/>
        <v>8.9056843223864215E-2</v>
      </c>
    </row>
    <row r="105" spans="1:41" x14ac:dyDescent="0.3">
      <c r="A105" s="4">
        <f t="shared" si="57"/>
        <v>45796.463067129633</v>
      </c>
      <c r="B105" s="9">
        <f t="shared" si="56"/>
        <v>101</v>
      </c>
      <c r="C105" s="10" t="str">
        <f t="shared" si="58"/>
        <v>Remove</v>
      </c>
      <c r="D105" s="1">
        <v>45796</v>
      </c>
      <c r="E105" s="2">
        <v>0.46306712962962965</v>
      </c>
      <c r="F105" t="s">
        <v>19</v>
      </c>
      <c r="G105" t="s">
        <v>14</v>
      </c>
      <c r="H105" t="s">
        <v>49</v>
      </c>
      <c r="I105">
        <v>7</v>
      </c>
      <c r="J105" t="s">
        <v>13</v>
      </c>
      <c r="K105">
        <v>0</v>
      </c>
      <c r="L105">
        <v>112.4</v>
      </c>
      <c r="M105">
        <v>11.363</v>
      </c>
      <c r="N105">
        <v>1119.8</v>
      </c>
      <c r="O105">
        <v>51278</v>
      </c>
      <c r="P105" s="2">
        <v>3.4803240740740739E-2</v>
      </c>
      <c r="Q105">
        <v>28.8</v>
      </c>
      <c r="R105" t="s">
        <v>106</v>
      </c>
      <c r="S105">
        <v>32.4</v>
      </c>
      <c r="T105">
        <v>30.7</v>
      </c>
      <c r="U105" t="s">
        <v>98</v>
      </c>
      <c r="V105">
        <v>23.4</v>
      </c>
      <c r="X105">
        <f t="shared" si="59"/>
        <v>2.6</v>
      </c>
      <c r="Y105" s="7" t="str">
        <f t="shared" si="60"/>
        <v>m/s</v>
      </c>
      <c r="AA105">
        <f t="shared" si="61"/>
        <v>4.03</v>
      </c>
      <c r="AB105" s="7" t="str">
        <f t="shared" si="62"/>
        <v>m/s</v>
      </c>
      <c r="AC105" s="5">
        <f t="shared" si="63"/>
        <v>0.83527777777777779</v>
      </c>
      <c r="AD105" s="5">
        <f t="shared" si="64"/>
        <v>9.3316666666666669E-3</v>
      </c>
      <c r="AE105" s="5">
        <f t="shared" si="65"/>
        <v>0.93325833333333308</v>
      </c>
      <c r="AF105" s="5"/>
      <c r="AG105" s="5">
        <f t="shared" si="66"/>
        <v>4</v>
      </c>
      <c r="AH105">
        <f t="shared" si="67"/>
        <v>7</v>
      </c>
      <c r="AI105" s="5">
        <f t="shared" si="68"/>
        <v>7.0000000000000001E-3</v>
      </c>
      <c r="AJ105" s="15">
        <f t="shared" si="69"/>
        <v>133.32261904761901</v>
      </c>
      <c r="AK105" s="5">
        <f t="shared" si="70"/>
        <v>9.2124813977869842</v>
      </c>
      <c r="AL105" s="5">
        <f t="shared" si="71"/>
        <v>7.3769037994907807</v>
      </c>
      <c r="AM105" s="5">
        <f t="shared" si="72"/>
        <v>3.523321322767857E-2</v>
      </c>
      <c r="AN105" s="5">
        <f t="shared" si="73"/>
        <v>3.4038682236320241</v>
      </c>
      <c r="AO105" s="15">
        <f t="shared" si="74"/>
        <v>0.20564838413547046</v>
      </c>
    </row>
    <row r="106" spans="1:41" x14ac:dyDescent="0.3">
      <c r="A106" s="4">
        <f t="shared" si="57"/>
        <v>45796.463414351849</v>
      </c>
      <c r="B106" s="9">
        <f t="shared" si="56"/>
        <v>102</v>
      </c>
      <c r="C106" s="10" t="str">
        <f t="shared" si="58"/>
        <v>Remove</v>
      </c>
      <c r="D106" s="1">
        <v>45796</v>
      </c>
      <c r="E106" s="2">
        <v>0.46341435185185187</v>
      </c>
      <c r="F106" t="s">
        <v>2</v>
      </c>
      <c r="G106" t="s">
        <v>14</v>
      </c>
      <c r="H106" t="s">
        <v>49</v>
      </c>
      <c r="I106">
        <v>5.5</v>
      </c>
      <c r="J106" t="s">
        <v>13</v>
      </c>
      <c r="K106">
        <v>0</v>
      </c>
      <c r="L106">
        <v>112.4</v>
      </c>
      <c r="M106">
        <v>11.394</v>
      </c>
      <c r="N106">
        <v>1123.0999999999999</v>
      </c>
      <c r="O106">
        <v>51288</v>
      </c>
      <c r="P106" s="2">
        <v>3.515046296296296E-2</v>
      </c>
      <c r="Q106">
        <v>28.8</v>
      </c>
      <c r="R106" t="s">
        <v>96</v>
      </c>
      <c r="S106">
        <v>31.4</v>
      </c>
      <c r="T106">
        <v>30.7</v>
      </c>
      <c r="U106" t="s">
        <v>69</v>
      </c>
      <c r="V106">
        <v>22.1</v>
      </c>
      <c r="X106">
        <f t="shared" si="59"/>
        <v>2.4700000000000002</v>
      </c>
      <c r="Y106" s="7" t="str">
        <f t="shared" si="60"/>
        <v>m/s</v>
      </c>
      <c r="AA106">
        <f t="shared" si="61"/>
        <v>4.3499999999999996</v>
      </c>
      <c r="AB106" s="7" t="str">
        <f t="shared" si="62"/>
        <v>m/s</v>
      </c>
      <c r="AC106" s="5">
        <f t="shared" si="63"/>
        <v>0.84361111111111109</v>
      </c>
      <c r="AD106" s="5">
        <f t="shared" si="64"/>
        <v>9.3591666666666649E-3</v>
      </c>
      <c r="AE106" s="5">
        <f t="shared" si="65"/>
        <v>0.94261749999999978</v>
      </c>
      <c r="AF106" s="5"/>
      <c r="AG106" s="5">
        <f t="shared" si="66"/>
        <v>-1.5</v>
      </c>
      <c r="AH106">
        <f t="shared" si="67"/>
        <v>5.5</v>
      </c>
      <c r="AI106" s="5">
        <f t="shared" si="68"/>
        <v>5.4999999999999997E-3</v>
      </c>
      <c r="AJ106" s="15">
        <f t="shared" si="69"/>
        <v>171.38499999999996</v>
      </c>
      <c r="AK106" s="5">
        <f t="shared" si="70"/>
        <v>8.9281455521762769</v>
      </c>
      <c r="AL106" s="5">
        <f t="shared" si="71"/>
        <v>6.967075810630182</v>
      </c>
      <c r="AM106" s="5">
        <f t="shared" si="72"/>
        <v>3.2438479956223829E-2</v>
      </c>
      <c r="AN106" s="5">
        <f t="shared" si="73"/>
        <v>3.4363067035882477</v>
      </c>
      <c r="AO106" s="15">
        <f t="shared" si="74"/>
        <v>0.16005556181166278</v>
      </c>
    </row>
    <row r="107" spans="1:41" x14ac:dyDescent="0.3">
      <c r="A107" s="4">
        <f t="shared" si="57"/>
        <v>45796.463761574072</v>
      </c>
      <c r="B107" s="9">
        <f t="shared" si="56"/>
        <v>103</v>
      </c>
      <c r="C107" s="10" t="str">
        <f t="shared" si="58"/>
        <v>Remove</v>
      </c>
      <c r="D107" s="1">
        <v>45796</v>
      </c>
      <c r="E107" s="2">
        <v>0.46376157407407409</v>
      </c>
      <c r="F107" t="s">
        <v>19</v>
      </c>
      <c r="G107" t="s">
        <v>14</v>
      </c>
      <c r="H107" t="s">
        <v>49</v>
      </c>
      <c r="I107">
        <v>4.5</v>
      </c>
      <c r="J107" t="s">
        <v>13</v>
      </c>
      <c r="K107">
        <v>0</v>
      </c>
      <c r="L107">
        <v>112.5</v>
      </c>
      <c r="M107">
        <v>11.36</v>
      </c>
      <c r="N107">
        <v>1118.9000000000001</v>
      </c>
      <c r="O107">
        <v>51297</v>
      </c>
      <c r="P107" s="2">
        <v>3.5497685185185188E-2</v>
      </c>
      <c r="Q107">
        <v>28.8</v>
      </c>
      <c r="R107" t="s">
        <v>106</v>
      </c>
      <c r="S107">
        <v>33.5</v>
      </c>
      <c r="T107">
        <v>30.7</v>
      </c>
      <c r="U107" t="s">
        <v>260</v>
      </c>
      <c r="V107">
        <v>23.9</v>
      </c>
      <c r="X107">
        <f t="shared" si="59"/>
        <v>2.6</v>
      </c>
      <c r="Y107" s="7" t="str">
        <f t="shared" si="60"/>
        <v>m/s</v>
      </c>
      <c r="AA107">
        <f t="shared" si="61"/>
        <v>3.73</v>
      </c>
      <c r="AB107" s="7" t="str">
        <f t="shared" si="62"/>
        <v>m/s</v>
      </c>
      <c r="AC107" s="5">
        <f t="shared" si="63"/>
        <v>0.8519444444444445</v>
      </c>
      <c r="AD107" s="5">
        <f t="shared" si="64"/>
        <v>9.3241666666666664E-3</v>
      </c>
      <c r="AE107" s="5">
        <f t="shared" si="65"/>
        <v>0.95194166666666646</v>
      </c>
      <c r="AF107" s="5"/>
      <c r="AG107" s="5">
        <f t="shared" si="66"/>
        <v>-1</v>
      </c>
      <c r="AH107">
        <f t="shared" si="67"/>
        <v>4.5</v>
      </c>
      <c r="AI107" s="5">
        <f t="shared" si="68"/>
        <v>4.4999999999999997E-3</v>
      </c>
      <c r="AJ107" s="15">
        <f t="shared" si="69"/>
        <v>211.54259259259257</v>
      </c>
      <c r="AK107" s="5">
        <f t="shared" si="70"/>
        <v>9.5252508279587644</v>
      </c>
      <c r="AL107" s="5">
        <f t="shared" si="71"/>
        <v>7.5345299490525486</v>
      </c>
      <c r="AM107" s="5">
        <f t="shared" si="72"/>
        <v>3.6429402565655314E-2</v>
      </c>
      <c r="AN107" s="5">
        <f t="shared" si="73"/>
        <v>3.4727361061539033</v>
      </c>
      <c r="AO107" s="15">
        <f t="shared" si="74"/>
        <v>0.12958082222331035</v>
      </c>
    </row>
    <row r="108" spans="1:41" x14ac:dyDescent="0.3">
      <c r="A108" s="4">
        <f t="shared" si="57"/>
        <v>45796.464108796295</v>
      </c>
      <c r="B108" s="9">
        <f t="shared" si="56"/>
        <v>104</v>
      </c>
      <c r="C108" s="10" t="str">
        <f t="shared" si="58"/>
        <v>Remove</v>
      </c>
      <c r="D108" s="1">
        <v>45796</v>
      </c>
      <c r="E108" s="2">
        <v>0.46410879629629631</v>
      </c>
      <c r="F108" t="s">
        <v>2</v>
      </c>
      <c r="G108" t="s">
        <v>14</v>
      </c>
      <c r="H108" t="s">
        <v>49</v>
      </c>
      <c r="I108">
        <v>3.5</v>
      </c>
      <c r="J108" t="s">
        <v>13</v>
      </c>
      <c r="K108">
        <v>0</v>
      </c>
      <c r="L108">
        <v>112.3</v>
      </c>
      <c r="M108">
        <v>11.379</v>
      </c>
      <c r="N108">
        <v>1120.3</v>
      </c>
      <c r="O108">
        <v>51306</v>
      </c>
      <c r="P108" s="2">
        <v>3.5844907407407409E-2</v>
      </c>
      <c r="Q108">
        <v>28.8</v>
      </c>
      <c r="R108" t="s">
        <v>131</v>
      </c>
      <c r="S108">
        <v>30.3</v>
      </c>
      <c r="T108">
        <v>30.6</v>
      </c>
      <c r="U108" t="s">
        <v>120</v>
      </c>
      <c r="V108">
        <v>21.8</v>
      </c>
      <c r="X108">
        <f t="shared" si="59"/>
        <v>2.81</v>
      </c>
      <c r="Y108" s="7" t="str">
        <f t="shared" si="60"/>
        <v>m/s</v>
      </c>
      <c r="AA108">
        <f t="shared" si="61"/>
        <v>3.88</v>
      </c>
      <c r="AB108" s="7" t="str">
        <f t="shared" si="62"/>
        <v>m/s</v>
      </c>
      <c r="AC108" s="5">
        <f t="shared" si="63"/>
        <v>0.86027777777777781</v>
      </c>
      <c r="AD108" s="5">
        <f t="shared" si="64"/>
        <v>9.3358333333333331E-3</v>
      </c>
      <c r="AE108" s="5">
        <f t="shared" si="65"/>
        <v>0.96127749999999978</v>
      </c>
      <c r="AF108" s="5"/>
      <c r="AG108" s="5">
        <f t="shared" si="66"/>
        <v>-1</v>
      </c>
      <c r="AH108">
        <f t="shared" si="67"/>
        <v>3.5</v>
      </c>
      <c r="AI108" s="5">
        <f t="shared" si="68"/>
        <v>3.5000000000000001E-3</v>
      </c>
      <c r="AJ108" s="15">
        <f t="shared" si="69"/>
        <v>274.65071428571423</v>
      </c>
      <c r="AK108" s="5">
        <f t="shared" si="70"/>
        <v>8.6153761220044949</v>
      </c>
      <c r="AL108" s="5">
        <f t="shared" si="71"/>
        <v>6.8355185870281634</v>
      </c>
      <c r="AM108" s="5">
        <f t="shared" si="72"/>
        <v>3.5610891189983819E-2</v>
      </c>
      <c r="AN108" s="5">
        <f t="shared" si="73"/>
        <v>3.508346997343887</v>
      </c>
      <c r="AO108" s="15">
        <f t="shared" si="74"/>
        <v>9.9762081762430968E-2</v>
      </c>
    </row>
    <row r="109" spans="1:41" x14ac:dyDescent="0.3">
      <c r="A109" s="4">
        <f t="shared" si="57"/>
        <v>45796.464456018519</v>
      </c>
      <c r="B109" s="9">
        <f t="shared" si="56"/>
        <v>105</v>
      </c>
      <c r="C109" s="10" t="str">
        <f t="shared" si="58"/>
        <v>Remove</v>
      </c>
      <c r="D109" s="1">
        <v>45796</v>
      </c>
      <c r="E109" s="2">
        <v>0.46445601851851853</v>
      </c>
      <c r="F109" t="s">
        <v>2</v>
      </c>
      <c r="G109" t="s">
        <v>14</v>
      </c>
      <c r="H109" t="s">
        <v>49</v>
      </c>
      <c r="I109">
        <v>5</v>
      </c>
      <c r="J109" t="s">
        <v>13</v>
      </c>
      <c r="K109">
        <v>0</v>
      </c>
      <c r="L109">
        <v>112.3</v>
      </c>
      <c r="M109">
        <v>11.396000000000001</v>
      </c>
      <c r="N109">
        <v>1122.8</v>
      </c>
      <c r="O109">
        <v>51316</v>
      </c>
      <c r="P109" s="2">
        <v>3.619212962962963E-2</v>
      </c>
      <c r="Q109">
        <v>28.8</v>
      </c>
      <c r="R109" t="s">
        <v>51</v>
      </c>
      <c r="S109">
        <v>33</v>
      </c>
      <c r="T109">
        <v>30.6</v>
      </c>
      <c r="U109" t="s">
        <v>257</v>
      </c>
      <c r="V109">
        <v>23.4</v>
      </c>
      <c r="X109">
        <f t="shared" si="59"/>
        <v>2.5099999999999998</v>
      </c>
      <c r="Y109" s="7" t="str">
        <f t="shared" si="60"/>
        <v>m/s</v>
      </c>
      <c r="AA109">
        <f t="shared" si="61"/>
        <v>3.8</v>
      </c>
      <c r="AB109" s="7" t="str">
        <f t="shared" si="62"/>
        <v>m/s</v>
      </c>
      <c r="AC109" s="5">
        <f t="shared" si="63"/>
        <v>0.86861111111111111</v>
      </c>
      <c r="AD109" s="5">
        <f t="shared" si="64"/>
        <v>9.3566666666666659E-3</v>
      </c>
      <c r="AE109" s="5">
        <f t="shared" si="65"/>
        <v>0.97063416666666646</v>
      </c>
      <c r="AF109" s="5"/>
      <c r="AG109" s="5">
        <f t="shared" si="66"/>
        <v>1.5</v>
      </c>
      <c r="AH109">
        <f t="shared" si="67"/>
        <v>5</v>
      </c>
      <c r="AI109" s="5">
        <f t="shared" si="68"/>
        <v>5.0000000000000001E-3</v>
      </c>
      <c r="AJ109" s="15">
        <f t="shared" si="69"/>
        <v>194.12683333333328</v>
      </c>
      <c r="AK109" s="5">
        <f t="shared" si="70"/>
        <v>9.3830829051534099</v>
      </c>
      <c r="AL109" s="5">
        <f t="shared" si="71"/>
        <v>7.337208024608211</v>
      </c>
      <c r="AM109" s="5">
        <f t="shared" si="72"/>
        <v>3.464348351909563E-2</v>
      </c>
      <c r="AN109" s="5">
        <f t="shared" si="73"/>
        <v>3.5429904808629828</v>
      </c>
      <c r="AO109" s="15">
        <f t="shared" si="74"/>
        <v>0.14112372096416489</v>
      </c>
    </row>
    <row r="110" spans="1:41" x14ac:dyDescent="0.3">
      <c r="A110" s="4">
        <f t="shared" si="57"/>
        <v>45796.464803240742</v>
      </c>
      <c r="B110" s="9">
        <f t="shared" si="56"/>
        <v>106</v>
      </c>
      <c r="C110" s="10" t="str">
        <f t="shared" si="58"/>
        <v>Remove</v>
      </c>
      <c r="D110" s="1">
        <v>45796</v>
      </c>
      <c r="E110" s="2">
        <v>0.46480324074074075</v>
      </c>
      <c r="F110" t="s">
        <v>2</v>
      </c>
      <c r="G110" t="s">
        <v>14</v>
      </c>
      <c r="H110" t="s">
        <v>49</v>
      </c>
      <c r="I110">
        <v>6</v>
      </c>
      <c r="J110" t="s">
        <v>13</v>
      </c>
      <c r="K110">
        <v>0</v>
      </c>
      <c r="L110">
        <v>112.2</v>
      </c>
      <c r="M110">
        <v>11.395</v>
      </c>
      <c r="N110">
        <v>1122.2</v>
      </c>
      <c r="O110">
        <v>51325</v>
      </c>
      <c r="P110" s="2">
        <v>3.6539351851851851E-2</v>
      </c>
      <c r="Q110">
        <v>28.8</v>
      </c>
      <c r="R110" t="s">
        <v>127</v>
      </c>
      <c r="S110">
        <v>33.5</v>
      </c>
      <c r="T110">
        <v>30.6</v>
      </c>
      <c r="U110" t="s">
        <v>240</v>
      </c>
      <c r="V110">
        <v>24.8</v>
      </c>
      <c r="X110">
        <f t="shared" si="59"/>
        <v>2.67</v>
      </c>
      <c r="Y110" s="7" t="str">
        <f t="shared" si="60"/>
        <v>m/s</v>
      </c>
      <c r="AA110">
        <f t="shared" si="61"/>
        <v>3.93</v>
      </c>
      <c r="AB110" s="7" t="str">
        <f t="shared" si="62"/>
        <v>m/s</v>
      </c>
      <c r="AC110" s="5">
        <f t="shared" si="63"/>
        <v>0.87694444444444442</v>
      </c>
      <c r="AD110" s="5">
        <f t="shared" si="64"/>
        <v>9.3516666666666661E-3</v>
      </c>
      <c r="AE110" s="5">
        <f t="shared" si="65"/>
        <v>0.97998583333333311</v>
      </c>
      <c r="AF110" s="5"/>
      <c r="AG110" s="5">
        <f t="shared" si="66"/>
        <v>1</v>
      </c>
      <c r="AH110">
        <f t="shared" si="67"/>
        <v>6</v>
      </c>
      <c r="AI110" s="5">
        <f t="shared" si="68"/>
        <v>6.0000000000000001E-3</v>
      </c>
      <c r="AJ110" s="15">
        <f t="shared" si="69"/>
        <v>163.33097222222219</v>
      </c>
      <c r="AK110" s="5">
        <f t="shared" si="70"/>
        <v>9.5252508279587644</v>
      </c>
      <c r="AL110" s="5">
        <f t="shared" si="71"/>
        <v>7.7761862824907544</v>
      </c>
      <c r="AM110" s="5">
        <f t="shared" si="72"/>
        <v>3.7410194173192184E-2</v>
      </c>
      <c r="AN110" s="5">
        <f t="shared" si="73"/>
        <v>3.580400675036175</v>
      </c>
      <c r="AO110" s="15">
        <f t="shared" si="74"/>
        <v>0.16757900985311872</v>
      </c>
    </row>
    <row r="111" spans="1:41" x14ac:dyDescent="0.3">
      <c r="A111" s="4">
        <f t="shared" si="57"/>
        <v>45796.465150462966</v>
      </c>
      <c r="B111" s="9">
        <f t="shared" si="56"/>
        <v>107</v>
      </c>
      <c r="C111" s="10" t="str">
        <f t="shared" si="58"/>
        <v>Remove</v>
      </c>
      <c r="D111" s="1">
        <v>45796</v>
      </c>
      <c r="E111" s="2">
        <v>0.46515046296296297</v>
      </c>
      <c r="F111" t="s">
        <v>19</v>
      </c>
      <c r="G111" t="s">
        <v>14</v>
      </c>
      <c r="H111" t="s">
        <v>49</v>
      </c>
      <c r="I111">
        <v>1.5</v>
      </c>
      <c r="J111" t="s">
        <v>13</v>
      </c>
      <c r="K111">
        <v>0</v>
      </c>
      <c r="L111">
        <v>112.3</v>
      </c>
      <c r="M111">
        <v>11.448</v>
      </c>
      <c r="N111">
        <v>1129.5999999999999</v>
      </c>
      <c r="O111">
        <v>51334</v>
      </c>
      <c r="P111" s="2">
        <v>3.6886574074074072E-2</v>
      </c>
      <c r="Q111">
        <v>28.8</v>
      </c>
      <c r="R111" t="s">
        <v>66</v>
      </c>
      <c r="S111">
        <v>32.9</v>
      </c>
      <c r="T111">
        <v>30.6</v>
      </c>
      <c r="U111" t="s">
        <v>100</v>
      </c>
      <c r="V111">
        <v>23.3</v>
      </c>
      <c r="X111">
        <f t="shared" si="59"/>
        <v>2.2000000000000002</v>
      </c>
      <c r="Y111" s="7" t="str">
        <f t="shared" si="60"/>
        <v>m/s</v>
      </c>
      <c r="AA111">
        <f t="shared" si="61"/>
        <v>4</v>
      </c>
      <c r="AB111" s="7" t="str">
        <f t="shared" si="62"/>
        <v>m/s</v>
      </c>
      <c r="AC111" s="5">
        <f t="shared" si="63"/>
        <v>0.88527777777777772</v>
      </c>
      <c r="AD111" s="5">
        <f t="shared" si="64"/>
        <v>9.4133333333333326E-3</v>
      </c>
      <c r="AE111" s="5">
        <f t="shared" si="65"/>
        <v>0.9893991666666665</v>
      </c>
      <c r="AF111" s="5"/>
      <c r="AG111" s="5">
        <f t="shared" si="66"/>
        <v>-4.5</v>
      </c>
      <c r="AH111">
        <f t="shared" si="67"/>
        <v>1.5</v>
      </c>
      <c r="AI111" s="5">
        <f t="shared" si="68"/>
        <v>1.5E-3</v>
      </c>
      <c r="AJ111" s="15">
        <f t="shared" si="69"/>
        <v>659.59944444444432</v>
      </c>
      <c r="AK111" s="5">
        <f t="shared" si="70"/>
        <v>9.3546493205923404</v>
      </c>
      <c r="AL111" s="5">
        <f t="shared" si="71"/>
        <v>7.3058524347594584</v>
      </c>
      <c r="AM111" s="5">
        <f t="shared" si="72"/>
        <v>3.0272791707257544E-2</v>
      </c>
      <c r="AN111" s="5">
        <f t="shared" si="73"/>
        <v>3.6106734667434326</v>
      </c>
      <c r="AO111" s="15">
        <f t="shared" si="74"/>
        <v>4.1543496353684178E-2</v>
      </c>
    </row>
    <row r="112" spans="1:41" x14ac:dyDescent="0.3">
      <c r="A112" s="4">
        <f t="shared" si="57"/>
        <v>45796.465497685182</v>
      </c>
      <c r="B112" s="9">
        <f t="shared" si="56"/>
        <v>108</v>
      </c>
      <c r="C112" s="10" t="str">
        <f t="shared" si="58"/>
        <v>Remove</v>
      </c>
      <c r="D112" s="1">
        <v>45796</v>
      </c>
      <c r="E112" s="2">
        <v>0.46549768518518519</v>
      </c>
      <c r="F112" t="s">
        <v>2</v>
      </c>
      <c r="G112" t="s">
        <v>14</v>
      </c>
      <c r="H112" t="s">
        <v>49</v>
      </c>
      <c r="I112">
        <v>2</v>
      </c>
      <c r="J112" t="s">
        <v>13</v>
      </c>
      <c r="K112">
        <v>0</v>
      </c>
      <c r="L112">
        <v>112.3</v>
      </c>
      <c r="M112">
        <v>11.446999999999999</v>
      </c>
      <c r="N112">
        <v>1129.9000000000001</v>
      </c>
      <c r="O112">
        <v>51344</v>
      </c>
      <c r="P112" s="2">
        <v>3.72337962962963E-2</v>
      </c>
      <c r="Q112">
        <v>28.8</v>
      </c>
      <c r="R112" t="s">
        <v>108</v>
      </c>
      <c r="S112">
        <v>33.5</v>
      </c>
      <c r="T112">
        <v>30.7</v>
      </c>
      <c r="U112" t="s">
        <v>120</v>
      </c>
      <c r="V112">
        <v>24.2</v>
      </c>
      <c r="X112">
        <f t="shared" si="59"/>
        <v>2.41</v>
      </c>
      <c r="Y112" s="7" t="str">
        <f t="shared" si="60"/>
        <v>m/s</v>
      </c>
      <c r="AA112">
        <f t="shared" si="61"/>
        <v>3.88</v>
      </c>
      <c r="AB112" s="7" t="str">
        <f t="shared" si="62"/>
        <v>m/s</v>
      </c>
      <c r="AC112" s="5">
        <f t="shared" si="63"/>
        <v>0.89361111111111113</v>
      </c>
      <c r="AD112" s="5">
        <f t="shared" si="64"/>
        <v>9.4158333333333333E-3</v>
      </c>
      <c r="AE112" s="5">
        <f t="shared" si="65"/>
        <v>0.99881499999999979</v>
      </c>
      <c r="AF112" s="5"/>
      <c r="AG112" s="5">
        <f t="shared" si="66"/>
        <v>0.5</v>
      </c>
      <c r="AH112">
        <f t="shared" si="67"/>
        <v>2</v>
      </c>
      <c r="AI112" s="5">
        <f t="shared" si="68"/>
        <v>2E-3</v>
      </c>
      <c r="AJ112" s="15">
        <f t="shared" si="69"/>
        <v>499.40749999999986</v>
      </c>
      <c r="AK112" s="5">
        <f t="shared" si="70"/>
        <v>9.5252508279587644</v>
      </c>
      <c r="AL112" s="5">
        <f t="shared" si="71"/>
        <v>7.6291056387896106</v>
      </c>
      <c r="AM112" s="5">
        <f t="shared" si="72"/>
        <v>3.3767253916626661E-2</v>
      </c>
      <c r="AN112" s="5">
        <f t="shared" si="73"/>
        <v>3.6444407206600591</v>
      </c>
      <c r="AO112" s="15">
        <f t="shared" si="74"/>
        <v>5.4878104853294807E-2</v>
      </c>
    </row>
    <row r="113" spans="1:41" x14ac:dyDescent="0.3">
      <c r="A113" s="4">
        <f t="shared" si="57"/>
        <v>45796.465844907405</v>
      </c>
      <c r="B113" s="9">
        <f t="shared" si="56"/>
        <v>109</v>
      </c>
      <c r="C113" s="10" t="str">
        <f t="shared" si="58"/>
        <v>Remove</v>
      </c>
      <c r="D113" s="1">
        <v>45796</v>
      </c>
      <c r="E113" s="2">
        <v>0.46584490740740742</v>
      </c>
      <c r="F113" t="s">
        <v>19</v>
      </c>
      <c r="G113" t="s">
        <v>14</v>
      </c>
      <c r="H113" t="s">
        <v>49</v>
      </c>
      <c r="I113">
        <v>8.5</v>
      </c>
      <c r="J113" t="s">
        <v>13</v>
      </c>
      <c r="K113">
        <v>0</v>
      </c>
      <c r="L113">
        <v>112.4</v>
      </c>
      <c r="M113">
        <v>11.382</v>
      </c>
      <c r="N113">
        <v>1121.2</v>
      </c>
      <c r="O113">
        <v>51353</v>
      </c>
      <c r="P113" s="2">
        <v>3.7581018518518521E-2</v>
      </c>
      <c r="Q113">
        <v>28.8</v>
      </c>
      <c r="R113" t="s">
        <v>115</v>
      </c>
      <c r="S113">
        <v>36.4</v>
      </c>
      <c r="T113">
        <v>30.7</v>
      </c>
      <c r="U113" t="s">
        <v>54</v>
      </c>
      <c r="V113">
        <v>25.4</v>
      </c>
      <c r="X113">
        <f t="shared" si="59"/>
        <v>2.2999999999999998</v>
      </c>
      <c r="Y113" s="7" t="str">
        <f t="shared" si="60"/>
        <v>m/s</v>
      </c>
      <c r="AA113">
        <f t="shared" si="61"/>
        <v>4.0599999999999996</v>
      </c>
      <c r="AB113" s="7" t="str">
        <f t="shared" si="62"/>
        <v>m/s</v>
      </c>
      <c r="AC113" s="5">
        <f t="shared" si="63"/>
        <v>0.90194444444444444</v>
      </c>
      <c r="AD113" s="5">
        <f t="shared" si="64"/>
        <v>9.3433333333333337E-3</v>
      </c>
      <c r="AE113" s="5">
        <f t="shared" si="65"/>
        <v>1.008158333333333</v>
      </c>
      <c r="AF113" s="5"/>
      <c r="AG113" s="5">
        <f t="shared" si="66"/>
        <v>6.5</v>
      </c>
      <c r="AH113">
        <f t="shared" si="67"/>
        <v>8.5</v>
      </c>
      <c r="AI113" s="5">
        <f t="shared" si="68"/>
        <v>8.5000000000000006E-3</v>
      </c>
      <c r="AJ113" s="15">
        <f t="shared" si="69"/>
        <v>118.606862745098</v>
      </c>
      <c r="AK113" s="5">
        <f t="shared" si="70"/>
        <v>10.349824780229824</v>
      </c>
      <c r="AL113" s="5">
        <f t="shared" si="71"/>
        <v>8.007408397737855</v>
      </c>
      <c r="AM113" s="5">
        <f t="shared" si="72"/>
        <v>3.5015724257137351E-2</v>
      </c>
      <c r="AN113" s="5">
        <f t="shared" si="73"/>
        <v>3.6794564449171965</v>
      </c>
      <c r="AO113" s="15">
        <f t="shared" si="74"/>
        <v>0.23101238259639972</v>
      </c>
    </row>
    <row r="114" spans="1:41" x14ac:dyDescent="0.3">
      <c r="A114" s="4">
        <f t="shared" si="57"/>
        <v>45796.466192129628</v>
      </c>
      <c r="B114" s="9">
        <f t="shared" si="56"/>
        <v>110</v>
      </c>
      <c r="C114" s="10" t="str">
        <f t="shared" si="58"/>
        <v>Remove</v>
      </c>
      <c r="D114" s="1">
        <v>45796</v>
      </c>
      <c r="E114" s="2">
        <v>0.46619212962962964</v>
      </c>
      <c r="F114" t="s">
        <v>2</v>
      </c>
      <c r="G114" t="s">
        <v>14</v>
      </c>
      <c r="H114" t="s">
        <v>49</v>
      </c>
      <c r="I114">
        <v>5.5</v>
      </c>
      <c r="J114" t="s">
        <v>13</v>
      </c>
      <c r="K114">
        <v>0</v>
      </c>
      <c r="L114">
        <v>112.3</v>
      </c>
      <c r="M114">
        <v>11.43</v>
      </c>
      <c r="N114">
        <v>1127.2</v>
      </c>
      <c r="O114">
        <v>51363</v>
      </c>
      <c r="P114" s="2">
        <v>3.7928240740740742E-2</v>
      </c>
      <c r="Q114">
        <v>28.8</v>
      </c>
      <c r="R114" t="s">
        <v>110</v>
      </c>
      <c r="S114">
        <v>32.299999999999997</v>
      </c>
      <c r="T114">
        <v>30.8</v>
      </c>
      <c r="U114" t="s">
        <v>264</v>
      </c>
      <c r="V114">
        <v>23.6</v>
      </c>
      <c r="X114">
        <f t="shared" si="59"/>
        <v>2.74</v>
      </c>
      <c r="Y114" s="7" t="str">
        <f t="shared" si="60"/>
        <v>m/s</v>
      </c>
      <c r="AA114">
        <f t="shared" si="61"/>
        <v>3.68</v>
      </c>
      <c r="AB114" s="7" t="str">
        <f t="shared" si="62"/>
        <v>m/s</v>
      </c>
      <c r="AC114" s="5">
        <f t="shared" si="63"/>
        <v>0.91027777777777774</v>
      </c>
      <c r="AD114" s="5">
        <f t="shared" si="64"/>
        <v>9.3933333333333351E-3</v>
      </c>
      <c r="AE114" s="5">
        <f t="shared" si="65"/>
        <v>1.0175516666666664</v>
      </c>
      <c r="AF114" s="5"/>
      <c r="AG114" s="5">
        <f t="shared" si="66"/>
        <v>-3</v>
      </c>
      <c r="AH114">
        <f t="shared" si="67"/>
        <v>5.5</v>
      </c>
      <c r="AI114" s="5">
        <f t="shared" si="68"/>
        <v>5.4999999999999997E-3</v>
      </c>
      <c r="AJ114" s="15">
        <f t="shared" si="69"/>
        <v>185.0093939393939</v>
      </c>
      <c r="AK114" s="5">
        <f t="shared" si="70"/>
        <v>9.1840478132259147</v>
      </c>
      <c r="AL114" s="5">
        <f t="shared" si="71"/>
        <v>7.4801754991587188</v>
      </c>
      <c r="AM114" s="5">
        <f t="shared" si="72"/>
        <v>3.7015786290076083E-2</v>
      </c>
      <c r="AN114" s="5">
        <f t="shared" si="73"/>
        <v>3.7164722312072724</v>
      </c>
      <c r="AO114" s="15">
        <f t="shared" si="74"/>
        <v>0.14798980478897214</v>
      </c>
    </row>
    <row r="115" spans="1:41" x14ac:dyDescent="0.3">
      <c r="A115" s="4">
        <f t="shared" si="57"/>
        <v>45796.466539351852</v>
      </c>
      <c r="B115" s="9">
        <f t="shared" si="56"/>
        <v>111</v>
      </c>
      <c r="C115" s="10" t="str">
        <f t="shared" si="58"/>
        <v>Remove</v>
      </c>
      <c r="D115" s="1">
        <v>45796</v>
      </c>
      <c r="E115" s="2">
        <v>0.46653935185185186</v>
      </c>
      <c r="F115" t="s">
        <v>2</v>
      </c>
      <c r="G115" t="s">
        <v>14</v>
      </c>
      <c r="H115" t="s">
        <v>49</v>
      </c>
      <c r="I115">
        <v>5.5</v>
      </c>
      <c r="J115" t="s">
        <v>13</v>
      </c>
      <c r="K115">
        <v>0</v>
      </c>
      <c r="L115">
        <v>112.2</v>
      </c>
      <c r="M115">
        <v>11.488</v>
      </c>
      <c r="N115">
        <v>1134.2</v>
      </c>
      <c r="O115">
        <v>51372</v>
      </c>
      <c r="P115" s="2">
        <v>3.8275462962962963E-2</v>
      </c>
      <c r="Q115">
        <v>28.8</v>
      </c>
      <c r="R115" t="s">
        <v>103</v>
      </c>
      <c r="S115">
        <v>34.1</v>
      </c>
      <c r="T115">
        <v>30.8</v>
      </c>
      <c r="U115" t="s">
        <v>95</v>
      </c>
      <c r="V115">
        <v>24.4</v>
      </c>
      <c r="X115">
        <f t="shared" si="59"/>
        <v>2.27</v>
      </c>
      <c r="Y115" s="7" t="str">
        <f t="shared" si="60"/>
        <v>m/s</v>
      </c>
      <c r="AA115">
        <f t="shared" si="61"/>
        <v>3.85</v>
      </c>
      <c r="AB115" s="7" t="str">
        <f t="shared" si="62"/>
        <v>m/s</v>
      </c>
      <c r="AC115" s="5">
        <f t="shared" si="63"/>
        <v>0.91861111111111104</v>
      </c>
      <c r="AD115" s="5">
        <f t="shared" si="64"/>
        <v>9.4516666666666655E-3</v>
      </c>
      <c r="AE115" s="5">
        <f t="shared" si="65"/>
        <v>1.027003333333333</v>
      </c>
      <c r="AF115" s="5"/>
      <c r="AG115" s="5">
        <f t="shared" si="66"/>
        <v>0</v>
      </c>
      <c r="AH115">
        <f t="shared" si="67"/>
        <v>5.5</v>
      </c>
      <c r="AI115" s="5">
        <f t="shared" si="68"/>
        <v>5.4999999999999997E-3</v>
      </c>
      <c r="AJ115" s="15">
        <f t="shared" si="69"/>
        <v>186.72787878787875</v>
      </c>
      <c r="AK115" s="5">
        <f t="shared" si="70"/>
        <v>9.6958523353251902</v>
      </c>
      <c r="AL115" s="5">
        <f t="shared" si="71"/>
        <v>7.7337407703166416</v>
      </c>
      <c r="AM115" s="5">
        <f t="shared" si="72"/>
        <v>3.2375324505162818E-2</v>
      </c>
      <c r="AN115" s="5">
        <f t="shared" si="73"/>
        <v>3.7488475557124352</v>
      </c>
      <c r="AO115" s="15">
        <f t="shared" si="74"/>
        <v>0.14671175389938665</v>
      </c>
    </row>
    <row r="116" spans="1:41" x14ac:dyDescent="0.3">
      <c r="A116" s="4">
        <f t="shared" si="57"/>
        <v>45796.466886574075</v>
      </c>
      <c r="B116" s="9">
        <f t="shared" si="56"/>
        <v>112</v>
      </c>
      <c r="C116" s="10" t="str">
        <f t="shared" si="58"/>
        <v>Remove</v>
      </c>
      <c r="D116" s="1">
        <v>45796</v>
      </c>
      <c r="E116" s="2">
        <v>0.46688657407407408</v>
      </c>
      <c r="F116" t="s">
        <v>19</v>
      </c>
      <c r="G116" t="s">
        <v>14</v>
      </c>
      <c r="H116" t="s">
        <v>49</v>
      </c>
      <c r="I116">
        <v>7</v>
      </c>
      <c r="J116" t="s">
        <v>13</v>
      </c>
      <c r="K116">
        <v>0</v>
      </c>
      <c r="L116">
        <v>112.2</v>
      </c>
      <c r="M116">
        <v>11.462999999999999</v>
      </c>
      <c r="N116">
        <v>1130.7</v>
      </c>
      <c r="O116">
        <v>51382</v>
      </c>
      <c r="P116" s="2">
        <v>3.8622685185185184E-2</v>
      </c>
      <c r="Q116">
        <v>28.9</v>
      </c>
      <c r="R116" t="s">
        <v>126</v>
      </c>
      <c r="S116">
        <v>37.799999999999997</v>
      </c>
      <c r="T116">
        <v>30.8</v>
      </c>
      <c r="U116" t="s">
        <v>107</v>
      </c>
      <c r="V116">
        <v>26.1</v>
      </c>
      <c r="X116">
        <f t="shared" si="59"/>
        <v>2.33</v>
      </c>
      <c r="Y116" s="7" t="str">
        <f t="shared" si="60"/>
        <v>m/s</v>
      </c>
      <c r="AA116">
        <f t="shared" si="61"/>
        <v>4.01</v>
      </c>
      <c r="AB116" s="7" t="str">
        <f t="shared" si="62"/>
        <v>m/s</v>
      </c>
      <c r="AC116" s="5">
        <f t="shared" si="63"/>
        <v>0.92694444444444435</v>
      </c>
      <c r="AD116" s="5">
        <f t="shared" si="64"/>
        <v>9.4224999999999986E-3</v>
      </c>
      <c r="AE116" s="5">
        <f t="shared" si="65"/>
        <v>1.0364258333333329</v>
      </c>
      <c r="AF116" s="5"/>
      <c r="AG116" s="5">
        <f t="shared" si="66"/>
        <v>1.5</v>
      </c>
      <c r="AH116">
        <f t="shared" si="67"/>
        <v>7</v>
      </c>
      <c r="AI116" s="5">
        <f t="shared" si="68"/>
        <v>7.0000000000000001E-3</v>
      </c>
      <c r="AJ116" s="15">
        <f t="shared" si="69"/>
        <v>148.06083333333328</v>
      </c>
      <c r="AK116" s="5">
        <f t="shared" si="70"/>
        <v>10.806842487294658</v>
      </c>
      <c r="AL116" s="5">
        <f t="shared" si="71"/>
        <v>8.2725669715272279</v>
      </c>
      <c r="AM116" s="5">
        <f t="shared" si="72"/>
        <v>3.7038809812234889E-2</v>
      </c>
      <c r="AN116" s="5">
        <f t="shared" si="73"/>
        <v>3.7858863655246702</v>
      </c>
      <c r="AO116" s="15">
        <f t="shared" si="74"/>
        <v>0.184897255864411</v>
      </c>
    </row>
    <row r="117" spans="1:41" x14ac:dyDescent="0.3">
      <c r="A117" s="4">
        <f t="shared" si="57"/>
        <v>45796.467233796298</v>
      </c>
      <c r="B117" s="9">
        <f t="shared" si="56"/>
        <v>113</v>
      </c>
      <c r="C117" s="10" t="str">
        <f t="shared" si="58"/>
        <v>Remove</v>
      </c>
      <c r="D117" s="1">
        <v>45796</v>
      </c>
      <c r="E117" s="2">
        <v>0.4672337962962963</v>
      </c>
      <c r="F117" t="s">
        <v>19</v>
      </c>
      <c r="G117" t="s">
        <v>14</v>
      </c>
      <c r="H117" t="s">
        <v>49</v>
      </c>
      <c r="I117">
        <v>2.5</v>
      </c>
      <c r="J117" t="s">
        <v>13</v>
      </c>
      <c r="K117">
        <v>0</v>
      </c>
      <c r="L117">
        <v>112.2</v>
      </c>
      <c r="M117">
        <v>11.468999999999999</v>
      </c>
      <c r="N117">
        <v>1131.8</v>
      </c>
      <c r="O117">
        <v>51391</v>
      </c>
      <c r="P117" s="2">
        <v>3.8969907407407404E-2</v>
      </c>
      <c r="Q117">
        <v>28.9</v>
      </c>
      <c r="R117" t="s">
        <v>65</v>
      </c>
      <c r="S117">
        <v>35.1</v>
      </c>
      <c r="T117">
        <v>30.8</v>
      </c>
      <c r="U117" t="s">
        <v>86</v>
      </c>
      <c r="V117">
        <v>24.7</v>
      </c>
      <c r="X117">
        <f t="shared" si="59"/>
        <v>2.38</v>
      </c>
      <c r="Y117" s="7" t="str">
        <f t="shared" si="60"/>
        <v>m/s</v>
      </c>
      <c r="AA117">
        <f t="shared" si="61"/>
        <v>4.1500000000000004</v>
      </c>
      <c r="AB117" s="7" t="str">
        <f t="shared" si="62"/>
        <v>m/s</v>
      </c>
      <c r="AC117" s="5">
        <f t="shared" si="63"/>
        <v>0.93527777777777765</v>
      </c>
      <c r="AD117" s="5">
        <f t="shared" si="64"/>
        <v>9.4316666666666663E-3</v>
      </c>
      <c r="AE117" s="5">
        <f t="shared" si="65"/>
        <v>1.0458574999999997</v>
      </c>
      <c r="AF117" s="5"/>
      <c r="AG117" s="5">
        <f t="shared" si="66"/>
        <v>-4.5</v>
      </c>
      <c r="AH117">
        <f t="shared" si="67"/>
        <v>2.5</v>
      </c>
      <c r="AI117" s="5">
        <f t="shared" si="68"/>
        <v>2.5000000000000001E-3</v>
      </c>
      <c r="AJ117" s="15">
        <f t="shared" si="69"/>
        <v>418.34299999999985</v>
      </c>
      <c r="AK117" s="5">
        <f t="shared" si="70"/>
        <v>10.034925166773609</v>
      </c>
      <c r="AL117" s="5">
        <f t="shared" si="71"/>
        <v>7.8288277470008625</v>
      </c>
      <c r="AM117" s="5">
        <f t="shared" si="72"/>
        <v>3.51312316244803E-2</v>
      </c>
      <c r="AN117" s="5">
        <f t="shared" si="73"/>
        <v>3.8210175971491505</v>
      </c>
      <c r="AO117" s="15">
        <f t="shared" si="74"/>
        <v>6.5427597137088359E-2</v>
      </c>
    </row>
    <row r="118" spans="1:41" x14ac:dyDescent="0.3">
      <c r="A118" s="4">
        <f t="shared" si="57"/>
        <v>45796.467581018522</v>
      </c>
      <c r="B118" s="9">
        <f t="shared" si="56"/>
        <v>114</v>
      </c>
      <c r="C118" s="10" t="str">
        <f t="shared" si="58"/>
        <v>Remove</v>
      </c>
      <c r="D118" s="1">
        <v>45796</v>
      </c>
      <c r="E118" s="2">
        <v>0.46758101851851852</v>
      </c>
      <c r="F118" t="s">
        <v>19</v>
      </c>
      <c r="G118" t="s">
        <v>14</v>
      </c>
      <c r="H118" t="s">
        <v>49</v>
      </c>
      <c r="I118">
        <v>4.5</v>
      </c>
      <c r="J118" t="s">
        <v>13</v>
      </c>
      <c r="K118">
        <v>0</v>
      </c>
      <c r="L118">
        <v>112.3</v>
      </c>
      <c r="M118">
        <v>11.377000000000001</v>
      </c>
      <c r="N118">
        <v>1120.8</v>
      </c>
      <c r="O118">
        <v>51400</v>
      </c>
      <c r="P118" s="2">
        <v>3.9317129629629632E-2</v>
      </c>
      <c r="Q118">
        <v>28.9</v>
      </c>
      <c r="R118" t="s">
        <v>97</v>
      </c>
      <c r="S118">
        <v>33.6</v>
      </c>
      <c r="T118">
        <v>30.8</v>
      </c>
      <c r="U118" t="s">
        <v>157</v>
      </c>
      <c r="V118">
        <v>23.8</v>
      </c>
      <c r="X118">
        <f t="shared" si="59"/>
        <v>2.4500000000000002</v>
      </c>
      <c r="Y118" s="7" t="str">
        <f t="shared" si="60"/>
        <v>m/s</v>
      </c>
      <c r="AA118">
        <f t="shared" si="61"/>
        <v>3.89</v>
      </c>
      <c r="AB118" s="7" t="str">
        <f t="shared" si="62"/>
        <v>m/s</v>
      </c>
      <c r="AC118" s="5">
        <f t="shared" si="63"/>
        <v>0.94361111111111118</v>
      </c>
      <c r="AD118" s="5">
        <f t="shared" si="64"/>
        <v>9.3399999999999993E-3</v>
      </c>
      <c r="AE118" s="5">
        <f t="shared" si="65"/>
        <v>1.0551974999999996</v>
      </c>
      <c r="AF118" s="5"/>
      <c r="AG118" s="5">
        <f t="shared" si="66"/>
        <v>2</v>
      </c>
      <c r="AH118">
        <f t="shared" si="67"/>
        <v>4.5</v>
      </c>
      <c r="AI118" s="5">
        <f t="shared" si="68"/>
        <v>4.4999999999999997E-3</v>
      </c>
      <c r="AJ118" s="15">
        <f t="shared" si="69"/>
        <v>234.48833333333326</v>
      </c>
      <c r="AK118" s="5">
        <f t="shared" si="70"/>
        <v>9.6060822109285855</v>
      </c>
      <c r="AL118" s="5">
        <f t="shared" si="71"/>
        <v>7.5435668169482009</v>
      </c>
      <c r="AM118" s="5">
        <f t="shared" si="72"/>
        <v>3.4619011555546204E-2</v>
      </c>
      <c r="AN118" s="5">
        <f t="shared" si="73"/>
        <v>3.8556366087046965</v>
      </c>
      <c r="AO118" s="15">
        <f t="shared" si="74"/>
        <v>0.11671224383129242</v>
      </c>
    </row>
    <row r="119" spans="1:41" x14ac:dyDescent="0.3">
      <c r="A119" s="4">
        <f t="shared" si="57"/>
        <v>45796.467928240738</v>
      </c>
      <c r="B119" s="9">
        <f t="shared" si="56"/>
        <v>115</v>
      </c>
      <c r="C119" s="10" t="str">
        <f t="shared" si="58"/>
        <v>Remove</v>
      </c>
      <c r="D119" s="1">
        <v>45796</v>
      </c>
      <c r="E119" s="2">
        <v>0.46792824074074074</v>
      </c>
      <c r="F119" t="s">
        <v>19</v>
      </c>
      <c r="G119" t="s">
        <v>14</v>
      </c>
      <c r="H119" t="s">
        <v>49</v>
      </c>
      <c r="I119">
        <v>11</v>
      </c>
      <c r="J119" t="s">
        <v>13</v>
      </c>
      <c r="K119">
        <v>0</v>
      </c>
      <c r="L119">
        <v>112.3</v>
      </c>
      <c r="M119">
        <v>11.379</v>
      </c>
      <c r="N119">
        <v>1121.0999999999999</v>
      </c>
      <c r="O119">
        <v>51410</v>
      </c>
      <c r="P119" s="2">
        <v>3.9664351851851853E-2</v>
      </c>
      <c r="Q119">
        <v>28.9</v>
      </c>
      <c r="R119" t="s">
        <v>110</v>
      </c>
      <c r="S119">
        <v>31.7</v>
      </c>
      <c r="T119">
        <v>30.8</v>
      </c>
      <c r="U119" t="s">
        <v>58</v>
      </c>
      <c r="V119">
        <v>22.5</v>
      </c>
      <c r="X119">
        <f t="shared" si="59"/>
        <v>2.74</v>
      </c>
      <c r="Y119" s="7" t="str">
        <f t="shared" si="60"/>
        <v>m/s</v>
      </c>
      <c r="AA119">
        <f t="shared" si="61"/>
        <v>4.24</v>
      </c>
      <c r="AB119" s="7" t="str">
        <f t="shared" si="62"/>
        <v>m/s</v>
      </c>
      <c r="AC119" s="5">
        <f t="shared" si="63"/>
        <v>0.95194444444444448</v>
      </c>
      <c r="AD119" s="5">
        <f t="shared" si="64"/>
        <v>9.3425000000000001E-3</v>
      </c>
      <c r="AE119" s="5">
        <f t="shared" si="65"/>
        <v>1.0645399999999996</v>
      </c>
      <c r="AF119" s="5"/>
      <c r="AG119" s="5">
        <f t="shared" si="66"/>
        <v>6.5</v>
      </c>
      <c r="AH119">
        <f t="shared" si="67"/>
        <v>11</v>
      </c>
      <c r="AI119" s="5">
        <f t="shared" si="68"/>
        <v>1.0999999999999999E-2</v>
      </c>
      <c r="AJ119" s="15">
        <f t="shared" si="69"/>
        <v>96.776363636363612</v>
      </c>
      <c r="AK119" s="5">
        <f t="shared" si="70"/>
        <v>9.0628811335248844</v>
      </c>
      <c r="AL119" s="5">
        <f t="shared" si="71"/>
        <v>7.1315232513165743</v>
      </c>
      <c r="AM119" s="5">
        <f t="shared" si="72"/>
        <v>3.6527430827157821E-2</v>
      </c>
      <c r="AN119" s="5">
        <f t="shared" si="73"/>
        <v>3.8921640395318544</v>
      </c>
      <c r="AO119" s="15">
        <f t="shared" si="74"/>
        <v>0.28261912623094548</v>
      </c>
    </row>
    <row r="120" spans="1:41" x14ac:dyDescent="0.3">
      <c r="A120" s="4">
        <f t="shared" si="57"/>
        <v>45796.468275462961</v>
      </c>
      <c r="B120" s="9">
        <f t="shared" si="56"/>
        <v>116</v>
      </c>
      <c r="C120" s="10" t="str">
        <f t="shared" si="58"/>
        <v>Remove</v>
      </c>
      <c r="D120" s="1">
        <v>45796</v>
      </c>
      <c r="E120" s="2">
        <v>0.46827546296296296</v>
      </c>
      <c r="F120" t="s">
        <v>19</v>
      </c>
      <c r="G120" t="s">
        <v>14</v>
      </c>
      <c r="H120" t="s">
        <v>49</v>
      </c>
      <c r="I120">
        <v>10</v>
      </c>
      <c r="J120" t="s">
        <v>13</v>
      </c>
      <c r="K120">
        <v>0</v>
      </c>
      <c r="L120">
        <v>112.2</v>
      </c>
      <c r="M120">
        <v>11.393000000000001</v>
      </c>
      <c r="N120">
        <v>1123.2</v>
      </c>
      <c r="O120">
        <v>51419</v>
      </c>
      <c r="P120" s="2">
        <v>4.0011574074074074E-2</v>
      </c>
      <c r="Q120">
        <v>28.8</v>
      </c>
      <c r="R120" t="s">
        <v>79</v>
      </c>
      <c r="S120">
        <v>30.8</v>
      </c>
      <c r="T120">
        <v>30.7</v>
      </c>
      <c r="U120" t="s">
        <v>258</v>
      </c>
      <c r="V120">
        <v>22</v>
      </c>
      <c r="X120">
        <f t="shared" si="59"/>
        <v>2.5</v>
      </c>
      <c r="Y120" s="7" t="str">
        <f t="shared" si="60"/>
        <v>m/s</v>
      </c>
      <c r="AA120">
        <f t="shared" si="61"/>
        <v>3.76</v>
      </c>
      <c r="AB120" s="7" t="str">
        <f t="shared" si="62"/>
        <v>m/s</v>
      </c>
      <c r="AC120" s="5">
        <f t="shared" si="63"/>
        <v>0.96027777777777779</v>
      </c>
      <c r="AD120" s="5">
        <f t="shared" si="64"/>
        <v>9.3600000000000003E-3</v>
      </c>
      <c r="AE120" s="5">
        <f t="shared" si="65"/>
        <v>1.0738999999999996</v>
      </c>
      <c r="AF120" s="5"/>
      <c r="AG120" s="5">
        <f t="shared" si="66"/>
        <v>-1</v>
      </c>
      <c r="AH120">
        <f t="shared" si="67"/>
        <v>10</v>
      </c>
      <c r="AI120" s="5">
        <f t="shared" si="68"/>
        <v>0.01</v>
      </c>
      <c r="AJ120" s="15">
        <f t="shared" si="69"/>
        <v>107.38999999999996</v>
      </c>
      <c r="AK120" s="5">
        <f t="shared" si="70"/>
        <v>8.7575440448098494</v>
      </c>
      <c r="AL120" s="5">
        <f t="shared" si="71"/>
        <v>6.9355505807178268</v>
      </c>
      <c r="AM120" s="5">
        <f t="shared" si="72"/>
        <v>3.220509756091227E-2</v>
      </c>
      <c r="AN120" s="5">
        <f t="shared" si="73"/>
        <v>3.9243691370927665</v>
      </c>
      <c r="AO120" s="15">
        <f t="shared" si="74"/>
        <v>0.25481802681304733</v>
      </c>
    </row>
    <row r="121" spans="1:41" x14ac:dyDescent="0.3">
      <c r="A121" s="4">
        <f t="shared" si="57"/>
        <v>45796.468622685185</v>
      </c>
      <c r="B121" s="9">
        <f t="shared" si="56"/>
        <v>117</v>
      </c>
      <c r="C121" s="10" t="str">
        <f t="shared" si="58"/>
        <v>Remove</v>
      </c>
      <c r="D121" s="1">
        <v>45796</v>
      </c>
      <c r="E121" s="2">
        <v>0.46862268518518518</v>
      </c>
      <c r="F121" t="s">
        <v>19</v>
      </c>
      <c r="G121" t="s">
        <v>14</v>
      </c>
      <c r="H121" t="s">
        <v>49</v>
      </c>
      <c r="I121">
        <v>8</v>
      </c>
      <c r="J121" t="s">
        <v>13</v>
      </c>
      <c r="K121">
        <v>0</v>
      </c>
      <c r="L121">
        <v>112.2</v>
      </c>
      <c r="M121">
        <v>11.419</v>
      </c>
      <c r="N121">
        <v>1126.2</v>
      </c>
      <c r="O121">
        <v>51429</v>
      </c>
      <c r="P121" s="2">
        <v>4.0358796296296295E-2</v>
      </c>
      <c r="Q121">
        <v>28.8</v>
      </c>
      <c r="R121" t="s">
        <v>110</v>
      </c>
      <c r="S121">
        <v>31.9</v>
      </c>
      <c r="T121">
        <v>30.7</v>
      </c>
      <c r="U121" t="s">
        <v>259</v>
      </c>
      <c r="V121">
        <v>22.5</v>
      </c>
      <c r="X121">
        <f t="shared" si="59"/>
        <v>2.74</v>
      </c>
      <c r="Y121" s="7" t="str">
        <f t="shared" si="60"/>
        <v>m/s</v>
      </c>
      <c r="AA121">
        <f t="shared" si="61"/>
        <v>3.79</v>
      </c>
      <c r="AB121" s="7" t="str">
        <f t="shared" si="62"/>
        <v>m/s</v>
      </c>
      <c r="AC121" s="5">
        <f t="shared" si="63"/>
        <v>0.96861111111111109</v>
      </c>
      <c r="AD121" s="5">
        <f t="shared" si="64"/>
        <v>9.3849999999999992E-3</v>
      </c>
      <c r="AE121" s="5">
        <f t="shared" si="65"/>
        <v>1.0832849999999996</v>
      </c>
      <c r="AF121" s="5"/>
      <c r="AG121" s="5">
        <f t="shared" si="66"/>
        <v>-2</v>
      </c>
      <c r="AH121">
        <f t="shared" si="67"/>
        <v>8</v>
      </c>
      <c r="AI121" s="5">
        <f t="shared" si="68"/>
        <v>8.0000000000000002E-3</v>
      </c>
      <c r="AJ121" s="15">
        <f t="shared" si="69"/>
        <v>135.41062499999995</v>
      </c>
      <c r="AK121" s="5">
        <f t="shared" si="70"/>
        <v>9.0703134749816297</v>
      </c>
      <c r="AL121" s="5">
        <f t="shared" si="71"/>
        <v>7.0931767302795965</v>
      </c>
      <c r="AM121" s="5">
        <f t="shared" si="72"/>
        <v>3.6557386459858426E-2</v>
      </c>
      <c r="AN121" s="5">
        <f t="shared" si="73"/>
        <v>3.960926523552625</v>
      </c>
      <c r="AO121" s="15">
        <f t="shared" si="74"/>
        <v>0.20197294628996701</v>
      </c>
    </row>
    <row r="122" spans="1:41" x14ac:dyDescent="0.3">
      <c r="A122" s="4">
        <f t="shared" si="57"/>
        <v>45796.468981481485</v>
      </c>
      <c r="B122" s="9">
        <f t="shared" si="56"/>
        <v>118</v>
      </c>
      <c r="C122" s="10" t="str">
        <f t="shared" si="58"/>
        <v>Remove</v>
      </c>
      <c r="D122" s="1">
        <v>45796</v>
      </c>
      <c r="E122" s="2">
        <v>0.4689814814814815</v>
      </c>
      <c r="F122" t="s">
        <v>2</v>
      </c>
      <c r="G122" t="s">
        <v>14</v>
      </c>
      <c r="H122" t="s">
        <v>49</v>
      </c>
      <c r="I122">
        <v>2.5</v>
      </c>
      <c r="J122" t="s">
        <v>13</v>
      </c>
      <c r="K122">
        <v>0</v>
      </c>
      <c r="L122">
        <v>112.1</v>
      </c>
      <c r="M122">
        <v>11.452999999999999</v>
      </c>
      <c r="N122">
        <v>1129.8</v>
      </c>
      <c r="O122">
        <v>51438</v>
      </c>
      <c r="P122" s="2">
        <v>4.071759259259259E-2</v>
      </c>
      <c r="Q122">
        <v>28.8</v>
      </c>
      <c r="R122" t="s">
        <v>97</v>
      </c>
      <c r="S122">
        <v>33.1</v>
      </c>
      <c r="T122">
        <v>30.7</v>
      </c>
      <c r="U122" t="s">
        <v>242</v>
      </c>
      <c r="V122">
        <v>24.5</v>
      </c>
      <c r="X122">
        <f t="shared" si="59"/>
        <v>2.4500000000000002</v>
      </c>
      <c r="Y122" s="7" t="str">
        <f t="shared" si="60"/>
        <v>m/s</v>
      </c>
      <c r="AA122">
        <f t="shared" si="61"/>
        <v>4.04</v>
      </c>
      <c r="AB122" s="7" t="str">
        <f t="shared" si="62"/>
        <v>m/s</v>
      </c>
      <c r="AC122" s="5">
        <f t="shared" si="63"/>
        <v>0.97722222222222221</v>
      </c>
      <c r="AD122" s="5">
        <f t="shared" si="64"/>
        <v>9.4149999999999998E-3</v>
      </c>
      <c r="AE122" s="5">
        <f t="shared" si="65"/>
        <v>1.0926999999999996</v>
      </c>
      <c r="AF122" s="5"/>
      <c r="AG122" s="5">
        <f t="shared" si="66"/>
        <v>-5.5</v>
      </c>
      <c r="AH122">
        <f t="shared" si="67"/>
        <v>2.5</v>
      </c>
      <c r="AI122" s="5">
        <f t="shared" si="68"/>
        <v>2.5000000000000001E-3</v>
      </c>
      <c r="AJ122" s="15">
        <f t="shared" si="69"/>
        <v>437.07999999999981</v>
      </c>
      <c r="AK122" s="5">
        <f t="shared" si="70"/>
        <v>9.4115164897144812</v>
      </c>
      <c r="AL122" s="5">
        <f t="shared" si="71"/>
        <v>7.7236813285266717</v>
      </c>
      <c r="AM122" s="5">
        <f t="shared" si="72"/>
        <v>3.3917823203924426E-2</v>
      </c>
      <c r="AN122" s="5">
        <f t="shared" si="73"/>
        <v>3.9948443467565493</v>
      </c>
      <c r="AO122" s="15">
        <f t="shared" si="74"/>
        <v>6.2580661047026101E-2</v>
      </c>
    </row>
    <row r="123" spans="1:41" x14ac:dyDescent="0.3">
      <c r="A123" s="4">
        <f t="shared" si="57"/>
        <v>45796.469328703701</v>
      </c>
      <c r="B123" s="9">
        <f t="shared" si="56"/>
        <v>119</v>
      </c>
      <c r="C123" s="10" t="str">
        <f t="shared" si="58"/>
        <v>Remove</v>
      </c>
      <c r="D123" s="1">
        <v>45796</v>
      </c>
      <c r="E123" s="2">
        <v>0.46932870370370372</v>
      </c>
      <c r="F123" t="s">
        <v>19</v>
      </c>
      <c r="G123" t="s">
        <v>14</v>
      </c>
      <c r="H123" t="s">
        <v>49</v>
      </c>
      <c r="I123">
        <v>5</v>
      </c>
      <c r="J123" t="s">
        <v>13</v>
      </c>
      <c r="K123">
        <v>0</v>
      </c>
      <c r="L123">
        <v>112.1</v>
      </c>
      <c r="M123">
        <v>11.473000000000001</v>
      </c>
      <c r="N123">
        <v>1132.0999999999999</v>
      </c>
      <c r="O123">
        <v>51447</v>
      </c>
      <c r="P123" s="2">
        <v>4.1064814814814818E-2</v>
      </c>
      <c r="Q123">
        <v>28.8</v>
      </c>
      <c r="R123" t="s">
        <v>66</v>
      </c>
      <c r="S123">
        <v>37.4</v>
      </c>
      <c r="T123">
        <v>30.8</v>
      </c>
      <c r="U123" t="s">
        <v>255</v>
      </c>
      <c r="V123">
        <v>26.4</v>
      </c>
      <c r="X123">
        <f t="shared" si="59"/>
        <v>2.2000000000000002</v>
      </c>
      <c r="Y123" s="7" t="str">
        <f t="shared" si="60"/>
        <v>m/s</v>
      </c>
      <c r="AA123">
        <f t="shared" si="61"/>
        <v>3.98</v>
      </c>
      <c r="AB123" s="7" t="str">
        <f t="shared" si="62"/>
        <v>m/s</v>
      </c>
      <c r="AC123" s="5">
        <f t="shared" si="63"/>
        <v>0.98555555555555563</v>
      </c>
      <c r="AD123" s="5">
        <f t="shared" si="64"/>
        <v>9.4341666666666654E-3</v>
      </c>
      <c r="AE123" s="5">
        <f t="shared" si="65"/>
        <v>1.1021341666666662</v>
      </c>
      <c r="AF123" s="5"/>
      <c r="AG123" s="5">
        <f t="shared" si="66"/>
        <v>2.5</v>
      </c>
      <c r="AH123">
        <f t="shared" si="67"/>
        <v>5</v>
      </c>
      <c r="AI123" s="5">
        <f t="shared" si="68"/>
        <v>5.0000000000000001E-3</v>
      </c>
      <c r="AJ123" s="15">
        <f t="shared" si="69"/>
        <v>220.42683333333324</v>
      </c>
      <c r="AK123" s="5">
        <f t="shared" si="70"/>
        <v>10.634160625840531</v>
      </c>
      <c r="AL123" s="5">
        <f t="shared" si="71"/>
        <v>8.3676539482114478</v>
      </c>
      <c r="AM123" s="5">
        <f t="shared" si="72"/>
        <v>3.4413447107946263E-2</v>
      </c>
      <c r="AN123" s="5">
        <f t="shared" si="73"/>
        <v>4.0292577938644953</v>
      </c>
      <c r="AO123" s="15">
        <f t="shared" si="74"/>
        <v>0.12409233302504723</v>
      </c>
    </row>
    <row r="124" spans="1:41" x14ac:dyDescent="0.3">
      <c r="A124" s="4">
        <f t="shared" si="57"/>
        <v>45796.469675925924</v>
      </c>
      <c r="B124" s="9">
        <f t="shared" si="56"/>
        <v>120</v>
      </c>
      <c r="C124" s="10" t="str">
        <f t="shared" si="58"/>
        <v>Remove</v>
      </c>
      <c r="D124" s="1">
        <v>45796</v>
      </c>
      <c r="E124" s="2">
        <v>0.46967592592592594</v>
      </c>
      <c r="F124" t="s">
        <v>2</v>
      </c>
      <c r="G124" t="s">
        <v>14</v>
      </c>
      <c r="H124" t="s">
        <v>12</v>
      </c>
      <c r="I124">
        <v>0</v>
      </c>
      <c r="J124" t="s">
        <v>13</v>
      </c>
      <c r="K124">
        <v>0</v>
      </c>
      <c r="L124">
        <v>112.1</v>
      </c>
      <c r="M124">
        <v>11.510999999999999</v>
      </c>
      <c r="N124">
        <v>1136.9000000000001</v>
      </c>
      <c r="O124">
        <v>51457</v>
      </c>
      <c r="P124" s="2">
        <v>4.1412037037037039E-2</v>
      </c>
      <c r="Q124">
        <v>28.9</v>
      </c>
      <c r="R124" t="s">
        <v>83</v>
      </c>
      <c r="S124">
        <v>33.6</v>
      </c>
      <c r="T124">
        <v>30.8</v>
      </c>
      <c r="U124" t="s">
        <v>258</v>
      </c>
      <c r="V124">
        <v>23.5</v>
      </c>
      <c r="X124">
        <f t="shared" si="59"/>
        <v>2.77</v>
      </c>
      <c r="Y124" s="7" t="str">
        <f t="shared" si="60"/>
        <v>m/s</v>
      </c>
      <c r="AA124">
        <f t="shared" si="61"/>
        <v>3.76</v>
      </c>
      <c r="AB124" s="7" t="str">
        <f t="shared" si="62"/>
        <v>m/s</v>
      </c>
      <c r="AC124" s="5">
        <f t="shared" si="63"/>
        <v>0.99388888888888893</v>
      </c>
      <c r="AD124" s="5">
        <f t="shared" si="64"/>
        <v>9.4741666666666672E-3</v>
      </c>
      <c r="AE124" s="5">
        <f t="shared" si="65"/>
        <v>1.1116083333333329</v>
      </c>
      <c r="AF124" s="5"/>
      <c r="AG124" s="5">
        <f t="shared" si="66"/>
        <v>-5</v>
      </c>
      <c r="AH124">
        <f t="shared" si="67"/>
        <v>0</v>
      </c>
      <c r="AI124" s="5">
        <f t="shared" si="68"/>
        <v>0</v>
      </c>
      <c r="AJ124" s="15" t="str">
        <f t="shared" si="69"/>
        <v>0</v>
      </c>
      <c r="AK124" s="5">
        <f t="shared" si="70"/>
        <v>9.6060822109285855</v>
      </c>
      <c r="AL124" s="5">
        <f t="shared" si="71"/>
        <v>7.4484798402639791</v>
      </c>
      <c r="AM124" s="5">
        <f t="shared" si="72"/>
        <v>3.914067837096448E-2</v>
      </c>
      <c r="AN124" s="5">
        <f t="shared" si="73"/>
        <v>4.0683984722354598</v>
      </c>
      <c r="AO124" s="15">
        <f t="shared" si="74"/>
        <v>0</v>
      </c>
    </row>
    <row r="125" spans="1:41" x14ac:dyDescent="0.3">
      <c r="A125" s="4">
        <f t="shared" si="57"/>
        <v>45796.470023148147</v>
      </c>
      <c r="B125" s="9">
        <f t="shared" si="56"/>
        <v>121</v>
      </c>
      <c r="C125" s="10" t="str">
        <f t="shared" si="58"/>
        <v>Keep</v>
      </c>
      <c r="D125" s="1">
        <v>45796</v>
      </c>
      <c r="E125" s="2">
        <v>0.47002314814814816</v>
      </c>
      <c r="F125" t="s">
        <v>2</v>
      </c>
      <c r="G125" t="s">
        <v>14</v>
      </c>
      <c r="H125" t="s">
        <v>12</v>
      </c>
      <c r="I125">
        <v>0</v>
      </c>
      <c r="J125" t="s">
        <v>13</v>
      </c>
      <c r="K125">
        <v>0</v>
      </c>
      <c r="L125">
        <v>112.1</v>
      </c>
      <c r="M125">
        <v>11.48</v>
      </c>
      <c r="N125">
        <v>1133</v>
      </c>
      <c r="O125">
        <v>51466</v>
      </c>
      <c r="P125" s="2">
        <v>4.175925925925926E-2</v>
      </c>
      <c r="Q125">
        <v>28.9</v>
      </c>
      <c r="R125" t="s">
        <v>126</v>
      </c>
      <c r="S125">
        <v>32.299999999999997</v>
      </c>
      <c r="T125">
        <v>30.8</v>
      </c>
      <c r="U125" t="s">
        <v>124</v>
      </c>
      <c r="V125">
        <v>22.5</v>
      </c>
      <c r="X125">
        <f t="shared" si="59"/>
        <v>2.33</v>
      </c>
      <c r="Y125" s="7" t="str">
        <f t="shared" si="60"/>
        <v>m/s</v>
      </c>
      <c r="AA125">
        <f t="shared" si="61"/>
        <v>4.2300000000000004</v>
      </c>
      <c r="AB125" s="7" t="str">
        <f t="shared" si="62"/>
        <v>m/s</v>
      </c>
      <c r="AC125" s="5">
        <f t="shared" si="63"/>
        <v>1.0022222222222221</v>
      </c>
      <c r="AD125" s="5">
        <f t="shared" si="64"/>
        <v>9.4416666666666659E-3</v>
      </c>
      <c r="AE125" s="5">
        <f t="shared" si="65"/>
        <v>1.1210499999999994</v>
      </c>
      <c r="AF125" s="5"/>
      <c r="AG125" s="5">
        <f t="shared" si="66"/>
        <v>0</v>
      </c>
      <c r="AH125">
        <f t="shared" si="67"/>
        <v>0</v>
      </c>
      <c r="AI125" s="5">
        <f t="shared" si="68"/>
        <v>0</v>
      </c>
      <c r="AJ125" s="15" t="str">
        <f t="shared" si="69"/>
        <v>0</v>
      </c>
      <c r="AK125" s="5">
        <f t="shared" si="70"/>
        <v>9.234418315862893</v>
      </c>
      <c r="AL125" s="5">
        <f t="shared" si="71"/>
        <v>7.1315232513165743</v>
      </c>
      <c r="AM125" s="5">
        <f t="shared" si="72"/>
        <v>3.1649564998285362E-2</v>
      </c>
      <c r="AN125" s="5">
        <f t="shared" si="73"/>
        <v>4.1000480372337451</v>
      </c>
      <c r="AO125" s="15">
        <f t="shared" si="74"/>
        <v>0</v>
      </c>
    </row>
    <row r="126" spans="1:41" x14ac:dyDescent="0.3">
      <c r="A126" s="4">
        <f t="shared" si="57"/>
        <v>45796.470370370371</v>
      </c>
      <c r="B126" s="9">
        <f t="shared" si="56"/>
        <v>122</v>
      </c>
      <c r="C126" s="10" t="str">
        <f t="shared" si="58"/>
        <v>Remove</v>
      </c>
      <c r="D126" s="1">
        <v>45796</v>
      </c>
      <c r="E126" s="2">
        <v>0.47037037037037038</v>
      </c>
      <c r="F126" t="s">
        <v>19</v>
      </c>
      <c r="G126" t="s">
        <v>14</v>
      </c>
      <c r="H126" t="s">
        <v>12</v>
      </c>
      <c r="I126">
        <v>0.5</v>
      </c>
      <c r="J126" t="s">
        <v>13</v>
      </c>
      <c r="K126">
        <v>0</v>
      </c>
      <c r="L126">
        <v>112.1</v>
      </c>
      <c r="M126">
        <v>11.465999999999999</v>
      </c>
      <c r="N126">
        <v>1130.8</v>
      </c>
      <c r="O126">
        <v>51476</v>
      </c>
      <c r="P126" s="2">
        <v>4.2106481481481481E-2</v>
      </c>
      <c r="Q126">
        <v>28.9</v>
      </c>
      <c r="R126" t="s">
        <v>130</v>
      </c>
      <c r="S126">
        <v>34.700000000000003</v>
      </c>
      <c r="T126">
        <v>30.9</v>
      </c>
      <c r="U126" t="s">
        <v>128</v>
      </c>
      <c r="V126">
        <v>24.6</v>
      </c>
      <c r="X126">
        <f t="shared" si="59"/>
        <v>2.16</v>
      </c>
      <c r="Y126" s="7" t="str">
        <f t="shared" si="60"/>
        <v>m/s</v>
      </c>
      <c r="AA126">
        <f t="shared" si="61"/>
        <v>4.4000000000000004</v>
      </c>
      <c r="AB126" s="7" t="str">
        <f t="shared" si="62"/>
        <v>m/s</v>
      </c>
      <c r="AC126" s="5">
        <f t="shared" si="63"/>
        <v>1.0105555555555554</v>
      </c>
      <c r="AD126" s="5">
        <f t="shared" si="64"/>
        <v>9.4233333333333322E-3</v>
      </c>
      <c r="AE126" s="5">
        <f t="shared" si="65"/>
        <v>1.1304733333333328</v>
      </c>
      <c r="AF126" s="5"/>
      <c r="AG126" s="5">
        <f t="shared" si="66"/>
        <v>0.5</v>
      </c>
      <c r="AH126">
        <f t="shared" si="67"/>
        <v>0.5</v>
      </c>
      <c r="AI126" s="5">
        <f t="shared" si="68"/>
        <v>5.0000000000000001E-4</v>
      </c>
      <c r="AJ126" s="15">
        <f t="shared" si="69"/>
        <v>2260.9466666666654</v>
      </c>
      <c r="AK126" s="5">
        <f t="shared" si="70"/>
        <v>9.9205670452149377</v>
      </c>
      <c r="AL126" s="5">
        <f t="shared" si="71"/>
        <v>7.8392524343551457</v>
      </c>
      <c r="AM126" s="5">
        <f t="shared" si="72"/>
        <v>3.1520458626230548E-2</v>
      </c>
      <c r="AN126" s="5">
        <f t="shared" si="73"/>
        <v>4.1315684958599759</v>
      </c>
      <c r="AO126" s="15">
        <f t="shared" si="74"/>
        <v>1.2101941441876693E-2</v>
      </c>
    </row>
    <row r="127" spans="1:41" x14ac:dyDescent="0.3">
      <c r="A127" s="4">
        <f t="shared" si="57"/>
        <v>45796.470717592594</v>
      </c>
      <c r="B127" s="9">
        <f t="shared" si="56"/>
        <v>123</v>
      </c>
      <c r="C127" s="10" t="str">
        <f t="shared" si="58"/>
        <v>Remove</v>
      </c>
      <c r="D127" s="1">
        <v>45796</v>
      </c>
      <c r="E127" s="2">
        <v>0.4707175925925926</v>
      </c>
      <c r="F127" t="s">
        <v>2</v>
      </c>
      <c r="G127" t="s">
        <v>14</v>
      </c>
      <c r="H127" t="s">
        <v>49</v>
      </c>
      <c r="I127">
        <v>2</v>
      </c>
      <c r="J127" t="s">
        <v>13</v>
      </c>
      <c r="K127">
        <v>0</v>
      </c>
      <c r="L127">
        <v>112.1</v>
      </c>
      <c r="M127">
        <v>11.475</v>
      </c>
      <c r="N127">
        <v>1132.3</v>
      </c>
      <c r="O127">
        <v>51485</v>
      </c>
      <c r="P127" s="2">
        <v>4.2453703703703702E-2</v>
      </c>
      <c r="Q127">
        <v>28.9</v>
      </c>
      <c r="R127" t="s">
        <v>72</v>
      </c>
      <c r="S127">
        <v>31.5</v>
      </c>
      <c r="T127">
        <v>30.9</v>
      </c>
      <c r="U127" t="s">
        <v>98</v>
      </c>
      <c r="V127">
        <v>21.8</v>
      </c>
      <c r="X127">
        <f t="shared" si="59"/>
        <v>2.42</v>
      </c>
      <c r="Y127" s="7" t="str">
        <f t="shared" si="60"/>
        <v>m/s</v>
      </c>
      <c r="AA127">
        <f t="shared" si="61"/>
        <v>4.03</v>
      </c>
      <c r="AB127" s="7" t="str">
        <f t="shared" si="62"/>
        <v>m/s</v>
      </c>
      <c r="AC127" s="5">
        <f t="shared" si="63"/>
        <v>1.0188888888888887</v>
      </c>
      <c r="AD127" s="5">
        <f t="shared" si="64"/>
        <v>9.4358333333333325E-3</v>
      </c>
      <c r="AE127" s="5">
        <f t="shared" si="65"/>
        <v>1.1399091666666661</v>
      </c>
      <c r="AF127" s="5"/>
      <c r="AG127" s="5">
        <f t="shared" si="66"/>
        <v>1.5</v>
      </c>
      <c r="AH127">
        <f t="shared" si="67"/>
        <v>2</v>
      </c>
      <c r="AI127" s="5">
        <f t="shared" si="68"/>
        <v>2E-3</v>
      </c>
      <c r="AJ127" s="15">
        <f t="shared" si="69"/>
        <v>569.95458333333306</v>
      </c>
      <c r="AK127" s="5">
        <f t="shared" si="70"/>
        <v>9.0057020727455477</v>
      </c>
      <c r="AL127" s="5">
        <f t="shared" si="71"/>
        <v>6.9469797995504941</v>
      </c>
      <c r="AM127" s="5">
        <f t="shared" si="72"/>
        <v>3.2057911210875686E-2</v>
      </c>
      <c r="AN127" s="5">
        <f t="shared" si="73"/>
        <v>4.1636264070708515</v>
      </c>
      <c r="AO127" s="15">
        <f t="shared" si="74"/>
        <v>4.8035049364743988E-2</v>
      </c>
    </row>
    <row r="128" spans="1:41" x14ac:dyDescent="0.3">
      <c r="A128" s="4">
        <f t="shared" si="57"/>
        <v>45796.471064814818</v>
      </c>
      <c r="B128" s="9">
        <f t="shared" si="56"/>
        <v>124</v>
      </c>
      <c r="C128" s="10" t="str">
        <f t="shared" si="58"/>
        <v>Remove</v>
      </c>
      <c r="D128" s="1">
        <v>45796</v>
      </c>
      <c r="E128" s="2">
        <v>0.47106481481481483</v>
      </c>
      <c r="F128" t="s">
        <v>2</v>
      </c>
      <c r="G128" t="s">
        <v>14</v>
      </c>
      <c r="H128" t="s">
        <v>49</v>
      </c>
      <c r="I128">
        <v>3</v>
      </c>
      <c r="J128" t="s">
        <v>13</v>
      </c>
      <c r="K128">
        <v>0</v>
      </c>
      <c r="L128">
        <v>112.1</v>
      </c>
      <c r="M128">
        <v>11.436</v>
      </c>
      <c r="N128">
        <v>1127.9000000000001</v>
      </c>
      <c r="O128">
        <v>51495</v>
      </c>
      <c r="P128" s="2">
        <v>4.2800925925925923E-2</v>
      </c>
      <c r="Q128">
        <v>28.9</v>
      </c>
      <c r="R128" t="s">
        <v>105</v>
      </c>
      <c r="S128">
        <v>30.7</v>
      </c>
      <c r="T128">
        <v>30.9</v>
      </c>
      <c r="U128" t="s">
        <v>256</v>
      </c>
      <c r="V128">
        <v>21.8</v>
      </c>
      <c r="X128">
        <f t="shared" si="59"/>
        <v>2.84</v>
      </c>
      <c r="Y128" s="7" t="str">
        <f t="shared" si="60"/>
        <v>m/s</v>
      </c>
      <c r="AA128">
        <f t="shared" si="61"/>
        <v>3.86</v>
      </c>
      <c r="AB128" s="7" t="str">
        <f t="shared" si="62"/>
        <v>m/s</v>
      </c>
      <c r="AC128" s="5">
        <f t="shared" si="63"/>
        <v>1.027222222222222</v>
      </c>
      <c r="AD128" s="5">
        <f t="shared" si="64"/>
        <v>9.3991666666666685E-3</v>
      </c>
      <c r="AE128" s="5">
        <f t="shared" si="65"/>
        <v>1.1493083333333327</v>
      </c>
      <c r="AF128" s="5"/>
      <c r="AG128" s="5">
        <f t="shared" si="66"/>
        <v>1</v>
      </c>
      <c r="AH128">
        <f t="shared" si="67"/>
        <v>3</v>
      </c>
      <c r="AI128" s="5">
        <f t="shared" si="68"/>
        <v>3.0000000000000001E-3</v>
      </c>
      <c r="AJ128" s="15">
        <f t="shared" si="69"/>
        <v>383.10277777777759</v>
      </c>
      <c r="AK128" s="5">
        <f t="shared" si="70"/>
        <v>8.7769858296282006</v>
      </c>
      <c r="AL128" s="5">
        <f t="shared" si="71"/>
        <v>6.9469797995504941</v>
      </c>
      <c r="AM128" s="5">
        <f t="shared" si="72"/>
        <v>3.6666209663568532E-2</v>
      </c>
      <c r="AN128" s="5">
        <f t="shared" si="73"/>
        <v>4.2002926167344201</v>
      </c>
      <c r="AO128" s="15">
        <f t="shared" si="74"/>
        <v>7.1423595300186368E-2</v>
      </c>
    </row>
    <row r="129" spans="1:41" x14ac:dyDescent="0.3">
      <c r="A129" s="4">
        <f t="shared" si="57"/>
        <v>45796.471412037034</v>
      </c>
      <c r="B129" s="9">
        <f t="shared" si="56"/>
        <v>125</v>
      </c>
      <c r="C129" s="10" t="str">
        <f t="shared" si="58"/>
        <v>Remove</v>
      </c>
      <c r="D129" s="1">
        <v>45796</v>
      </c>
      <c r="E129" s="2">
        <v>0.47141203703703705</v>
      </c>
      <c r="F129" t="s">
        <v>19</v>
      </c>
      <c r="G129" t="s">
        <v>14</v>
      </c>
      <c r="H129" t="s">
        <v>49</v>
      </c>
      <c r="I129">
        <v>13</v>
      </c>
      <c r="J129" t="s">
        <v>13</v>
      </c>
      <c r="K129">
        <v>0</v>
      </c>
      <c r="L129">
        <v>112.2</v>
      </c>
      <c r="M129">
        <v>11.42</v>
      </c>
      <c r="N129">
        <v>1126.2</v>
      </c>
      <c r="O129">
        <v>51504</v>
      </c>
      <c r="P129" s="2">
        <v>4.3148148148148151E-2</v>
      </c>
      <c r="Q129">
        <v>28.9</v>
      </c>
      <c r="R129" t="s">
        <v>116</v>
      </c>
      <c r="S129">
        <v>31.5</v>
      </c>
      <c r="T129">
        <v>30.9</v>
      </c>
      <c r="U129" t="s">
        <v>242</v>
      </c>
      <c r="V129">
        <v>22.1</v>
      </c>
      <c r="X129">
        <f t="shared" si="59"/>
        <v>2.37</v>
      </c>
      <c r="Y129" s="7" t="str">
        <f t="shared" si="60"/>
        <v>m/s</v>
      </c>
      <c r="AA129">
        <f t="shared" si="61"/>
        <v>4.04</v>
      </c>
      <c r="AB129" s="7" t="str">
        <f t="shared" si="62"/>
        <v>m/s</v>
      </c>
      <c r="AC129" s="5">
        <f t="shared" si="63"/>
        <v>1.0355555555555556</v>
      </c>
      <c r="AD129" s="5">
        <f t="shared" si="64"/>
        <v>9.3849999999999992E-3</v>
      </c>
      <c r="AE129" s="5">
        <f t="shared" si="65"/>
        <v>1.1586933333333327</v>
      </c>
      <c r="AF129" s="5"/>
      <c r="AG129" s="5">
        <f t="shared" si="66"/>
        <v>10</v>
      </c>
      <c r="AH129">
        <f t="shared" si="67"/>
        <v>13</v>
      </c>
      <c r="AI129" s="5">
        <f t="shared" si="68"/>
        <v>1.2999999999999999E-2</v>
      </c>
      <c r="AJ129" s="15">
        <f t="shared" si="69"/>
        <v>89.130256410256365</v>
      </c>
      <c r="AK129" s="5">
        <f t="shared" si="70"/>
        <v>9.0057020727455477</v>
      </c>
      <c r="AL129" s="5">
        <f t="shared" si="71"/>
        <v>7.0425804389938502</v>
      </c>
      <c r="AM129" s="5">
        <f t="shared" si="72"/>
        <v>3.1395557673460903E-2</v>
      </c>
      <c r="AN129" s="5">
        <f t="shared" si="73"/>
        <v>4.2316881744078811</v>
      </c>
      <c r="AO129" s="15">
        <f t="shared" si="74"/>
        <v>0.30720600063635417</v>
      </c>
    </row>
    <row r="130" spans="1:41" x14ac:dyDescent="0.3">
      <c r="A130" s="4">
        <f t="shared" si="57"/>
        <v>45796.471759259257</v>
      </c>
      <c r="B130" s="9">
        <f t="shared" si="56"/>
        <v>126</v>
      </c>
      <c r="C130" s="10" t="str">
        <f t="shared" si="58"/>
        <v>Remove</v>
      </c>
      <c r="D130" s="1">
        <v>45796</v>
      </c>
      <c r="E130" s="2">
        <v>0.47175925925925927</v>
      </c>
      <c r="F130" t="s">
        <v>2</v>
      </c>
      <c r="G130" t="s">
        <v>14</v>
      </c>
      <c r="H130" t="s">
        <v>49</v>
      </c>
      <c r="I130">
        <v>2.5</v>
      </c>
      <c r="J130" t="s">
        <v>13</v>
      </c>
      <c r="K130">
        <v>0</v>
      </c>
      <c r="L130">
        <v>112.1</v>
      </c>
      <c r="M130">
        <v>11.41</v>
      </c>
      <c r="N130">
        <v>1123.7</v>
      </c>
      <c r="O130">
        <v>51514</v>
      </c>
      <c r="P130" s="2">
        <v>4.3495370370370372E-2</v>
      </c>
      <c r="Q130">
        <v>28.9</v>
      </c>
      <c r="R130" t="s">
        <v>72</v>
      </c>
      <c r="S130">
        <v>31.2</v>
      </c>
      <c r="T130">
        <v>30.9</v>
      </c>
      <c r="U130" t="s">
        <v>255</v>
      </c>
      <c r="V130">
        <v>21.8</v>
      </c>
      <c r="X130">
        <f t="shared" si="59"/>
        <v>2.42</v>
      </c>
      <c r="Y130" s="7" t="str">
        <f t="shared" si="60"/>
        <v>m/s</v>
      </c>
      <c r="AA130">
        <f t="shared" si="61"/>
        <v>3.98</v>
      </c>
      <c r="AB130" s="7" t="str">
        <f t="shared" si="62"/>
        <v>m/s</v>
      </c>
      <c r="AC130" s="5">
        <f t="shared" si="63"/>
        <v>1.0438888888888889</v>
      </c>
      <c r="AD130" s="5">
        <f t="shared" si="64"/>
        <v>9.3641666666666682E-3</v>
      </c>
      <c r="AE130" s="5">
        <f t="shared" si="65"/>
        <v>1.1680574999999993</v>
      </c>
      <c r="AF130" s="5"/>
      <c r="AG130" s="5">
        <f t="shared" si="66"/>
        <v>-10.5</v>
      </c>
      <c r="AH130">
        <f t="shared" si="67"/>
        <v>2.5</v>
      </c>
      <c r="AI130" s="5">
        <f t="shared" si="68"/>
        <v>2.5000000000000001E-3</v>
      </c>
      <c r="AJ130" s="15">
        <f t="shared" si="69"/>
        <v>467.22299999999973</v>
      </c>
      <c r="AK130" s="5">
        <f t="shared" si="70"/>
        <v>8.9199334815765425</v>
      </c>
      <c r="AL130" s="5">
        <f t="shared" si="71"/>
        <v>6.9469797995504941</v>
      </c>
      <c r="AM130" s="5">
        <f t="shared" si="72"/>
        <v>3.1752597770772106E-2</v>
      </c>
      <c r="AN130" s="5">
        <f t="shared" si="73"/>
        <v>4.2634407721786536</v>
      </c>
      <c r="AO130" s="15">
        <f t="shared" si="74"/>
        <v>5.8638084439073361E-2</v>
      </c>
    </row>
    <row r="131" spans="1:41" x14ac:dyDescent="0.3">
      <c r="A131" s="4">
        <f t="shared" si="57"/>
        <v>45796.47210648148</v>
      </c>
      <c r="B131" s="9">
        <f t="shared" si="56"/>
        <v>127</v>
      </c>
      <c r="C131" s="10" t="str">
        <f t="shared" si="58"/>
        <v>Remove</v>
      </c>
      <c r="D131" s="1">
        <v>45796</v>
      </c>
      <c r="E131" s="2">
        <v>0.47210648148148149</v>
      </c>
      <c r="F131" t="s">
        <v>2</v>
      </c>
      <c r="G131" t="s">
        <v>14</v>
      </c>
      <c r="H131" t="s">
        <v>12</v>
      </c>
      <c r="I131">
        <v>1</v>
      </c>
      <c r="J131" t="s">
        <v>13</v>
      </c>
      <c r="K131">
        <v>0</v>
      </c>
      <c r="L131">
        <v>112.2</v>
      </c>
      <c r="M131">
        <v>11.456</v>
      </c>
      <c r="N131">
        <v>1130.0999999999999</v>
      </c>
      <c r="O131">
        <v>51523</v>
      </c>
      <c r="P131" s="2">
        <v>4.3842592592592593E-2</v>
      </c>
      <c r="Q131">
        <v>28.9</v>
      </c>
      <c r="R131" t="s">
        <v>96</v>
      </c>
      <c r="S131">
        <v>30.9</v>
      </c>
      <c r="T131">
        <v>30.9</v>
      </c>
      <c r="U131" t="s">
        <v>86</v>
      </c>
      <c r="V131">
        <v>21.6</v>
      </c>
      <c r="X131">
        <f t="shared" si="59"/>
        <v>2.4700000000000002</v>
      </c>
      <c r="Y131" s="7" t="str">
        <f t="shared" si="60"/>
        <v>m/s</v>
      </c>
      <c r="AA131">
        <f t="shared" si="61"/>
        <v>4.1500000000000004</v>
      </c>
      <c r="AB131" s="7" t="str">
        <f t="shared" si="62"/>
        <v>m/s</v>
      </c>
      <c r="AC131" s="5">
        <f t="shared" si="63"/>
        <v>1.0522222222222222</v>
      </c>
      <c r="AD131" s="5">
        <f t="shared" si="64"/>
        <v>9.4174999999999988E-3</v>
      </c>
      <c r="AE131" s="5">
        <f t="shared" si="65"/>
        <v>1.1774749999999994</v>
      </c>
      <c r="AF131" s="5"/>
      <c r="AG131" s="5">
        <f t="shared" si="66"/>
        <v>-1.5</v>
      </c>
      <c r="AH131">
        <f t="shared" si="67"/>
        <v>1</v>
      </c>
      <c r="AI131" s="5">
        <f t="shared" si="68"/>
        <v>1E-3</v>
      </c>
      <c r="AJ131" s="15">
        <f t="shared" si="69"/>
        <v>1177.4749999999995</v>
      </c>
      <c r="AK131" s="5">
        <f t="shared" si="70"/>
        <v>8.8341648904075356</v>
      </c>
      <c r="AL131" s="5">
        <f t="shared" si="71"/>
        <v>6.8832460399215911</v>
      </c>
      <c r="AM131" s="5">
        <f t="shared" si="72"/>
        <v>3.2097021610227802E-2</v>
      </c>
      <c r="AN131" s="5">
        <f t="shared" si="73"/>
        <v>4.2955377937888812</v>
      </c>
      <c r="AO131" s="15">
        <f t="shared" si="74"/>
        <v>2.3279972101419914E-2</v>
      </c>
    </row>
    <row r="132" spans="1:41" x14ac:dyDescent="0.3">
      <c r="A132" s="4">
        <f t="shared" si="57"/>
        <v>45796.472453703704</v>
      </c>
      <c r="B132" s="9">
        <f t="shared" si="56"/>
        <v>128</v>
      </c>
      <c r="C132" s="10" t="str">
        <f t="shared" si="58"/>
        <v>Remove</v>
      </c>
      <c r="D132" s="1">
        <v>45796</v>
      </c>
      <c r="E132" s="2">
        <v>0.47245370370370371</v>
      </c>
      <c r="F132" t="s">
        <v>2</v>
      </c>
      <c r="G132" t="s">
        <v>14</v>
      </c>
      <c r="H132" t="s">
        <v>49</v>
      </c>
      <c r="I132">
        <v>1.5</v>
      </c>
      <c r="J132" t="s">
        <v>13</v>
      </c>
      <c r="K132">
        <v>0</v>
      </c>
      <c r="L132">
        <v>112</v>
      </c>
      <c r="M132">
        <v>11.494999999999999</v>
      </c>
      <c r="N132">
        <v>1133.7</v>
      </c>
      <c r="O132">
        <v>51533</v>
      </c>
      <c r="P132" s="2">
        <v>4.4189814814814814E-2</v>
      </c>
      <c r="Q132">
        <v>28.9</v>
      </c>
      <c r="R132" t="s">
        <v>130</v>
      </c>
      <c r="S132">
        <v>32.200000000000003</v>
      </c>
      <c r="T132">
        <v>30.9</v>
      </c>
      <c r="U132" t="s">
        <v>112</v>
      </c>
      <c r="V132">
        <v>22.5</v>
      </c>
      <c r="X132">
        <f t="shared" si="59"/>
        <v>2.16</v>
      </c>
      <c r="Y132" s="7" t="str">
        <f t="shared" si="60"/>
        <v>m/s</v>
      </c>
      <c r="AA132">
        <f t="shared" si="61"/>
        <v>3.97</v>
      </c>
      <c r="AB132" s="7" t="str">
        <f t="shared" si="62"/>
        <v>m/s</v>
      </c>
      <c r="AC132" s="5">
        <f t="shared" si="63"/>
        <v>1.0605555555555555</v>
      </c>
      <c r="AD132" s="5">
        <f t="shared" si="64"/>
        <v>9.4474999999999993E-3</v>
      </c>
      <c r="AE132" s="5">
        <f t="shared" si="65"/>
        <v>1.1869224999999994</v>
      </c>
      <c r="AF132" s="5"/>
      <c r="AG132" s="5">
        <f t="shared" si="66"/>
        <v>0.5</v>
      </c>
      <c r="AH132">
        <f t="shared" si="67"/>
        <v>1.5</v>
      </c>
      <c r="AI132" s="5">
        <f t="shared" si="68"/>
        <v>1.5E-3</v>
      </c>
      <c r="AJ132" s="15">
        <f t="shared" si="69"/>
        <v>791.2816666666663</v>
      </c>
      <c r="AK132" s="5">
        <f t="shared" si="70"/>
        <v>9.2058287854732264</v>
      </c>
      <c r="AL132" s="5">
        <f t="shared" si="71"/>
        <v>7.170047958251657</v>
      </c>
      <c r="AM132" s="5">
        <f t="shared" si="72"/>
        <v>2.924953221223699E-2</v>
      </c>
      <c r="AN132" s="5">
        <f t="shared" si="73"/>
        <v>4.3247873260011183</v>
      </c>
      <c r="AO132" s="15">
        <f t="shared" si="74"/>
        <v>3.4683786436891996E-2</v>
      </c>
    </row>
    <row r="133" spans="1:41" x14ac:dyDescent="0.3">
      <c r="A133" s="4">
        <f t="shared" si="57"/>
        <v>45796.472800925927</v>
      </c>
      <c r="B133" s="9">
        <f t="shared" si="56"/>
        <v>129</v>
      </c>
      <c r="C133" s="10" t="str">
        <f t="shared" si="58"/>
        <v>Remove</v>
      </c>
      <c r="D133" s="1">
        <v>45796</v>
      </c>
      <c r="E133" s="2">
        <v>0.47280092592592593</v>
      </c>
      <c r="F133" t="s">
        <v>2</v>
      </c>
      <c r="G133" t="s">
        <v>14</v>
      </c>
      <c r="H133" t="s">
        <v>49</v>
      </c>
      <c r="I133">
        <v>1</v>
      </c>
      <c r="J133" t="s">
        <v>13</v>
      </c>
      <c r="K133">
        <v>0</v>
      </c>
      <c r="L133">
        <v>112.1</v>
      </c>
      <c r="M133">
        <v>11.521000000000001</v>
      </c>
      <c r="N133">
        <v>1137.4000000000001</v>
      </c>
      <c r="O133">
        <v>51542</v>
      </c>
      <c r="P133" s="2">
        <v>4.4537037037037035E-2</v>
      </c>
      <c r="Q133">
        <v>28.9</v>
      </c>
      <c r="R133" t="s">
        <v>126</v>
      </c>
      <c r="S133">
        <v>32.9</v>
      </c>
      <c r="T133">
        <v>30.9</v>
      </c>
      <c r="U133" t="s">
        <v>257</v>
      </c>
      <c r="V133">
        <v>23.3</v>
      </c>
      <c r="X133">
        <f t="shared" si="59"/>
        <v>2.33</v>
      </c>
      <c r="Y133" s="7" t="str">
        <f t="shared" si="60"/>
        <v>m/s</v>
      </c>
      <c r="AA133">
        <f t="shared" si="61"/>
        <v>3.8</v>
      </c>
      <c r="AB133" s="7" t="str">
        <f t="shared" si="62"/>
        <v>m/s</v>
      </c>
      <c r="AC133" s="5">
        <f t="shared" si="63"/>
        <v>1.0688888888888888</v>
      </c>
      <c r="AD133" s="5">
        <f t="shared" si="64"/>
        <v>9.4783333333333334E-3</v>
      </c>
      <c r="AE133" s="5">
        <f t="shared" si="65"/>
        <v>1.1964008333333327</v>
      </c>
      <c r="AF133" s="5"/>
      <c r="AG133" s="5">
        <f t="shared" si="66"/>
        <v>-0.5</v>
      </c>
      <c r="AH133">
        <f t="shared" si="67"/>
        <v>1</v>
      </c>
      <c r="AI133" s="5">
        <f t="shared" si="68"/>
        <v>1E-3</v>
      </c>
      <c r="AJ133" s="15">
        <f t="shared" si="69"/>
        <v>1196.4008333333327</v>
      </c>
      <c r="AK133" s="5">
        <f t="shared" si="70"/>
        <v>9.405955498200905</v>
      </c>
      <c r="AL133" s="5">
        <f t="shared" si="71"/>
        <v>7.4249829967672705</v>
      </c>
      <c r="AM133" s="5">
        <f t="shared" si="72"/>
        <v>3.2237482614352587E-2</v>
      </c>
      <c r="AN133" s="5">
        <f t="shared" si="73"/>
        <v>4.3570248086154706</v>
      </c>
      <c r="AO133" s="15">
        <f t="shared" si="74"/>
        <v>2.295144149793743E-2</v>
      </c>
    </row>
    <row r="134" spans="1:41" x14ac:dyDescent="0.3">
      <c r="A134" s="4">
        <f t="shared" si="57"/>
        <v>45796.47314814815</v>
      </c>
      <c r="B134" s="9">
        <f t="shared" si="56"/>
        <v>130</v>
      </c>
      <c r="C134" s="10" t="str">
        <f t="shared" si="58"/>
        <v>Remove</v>
      </c>
      <c r="D134" s="1">
        <v>45796</v>
      </c>
      <c r="E134" s="2">
        <v>0.47314814814814815</v>
      </c>
      <c r="F134" t="s">
        <v>2</v>
      </c>
      <c r="G134" t="s">
        <v>14</v>
      </c>
      <c r="H134" t="s">
        <v>49</v>
      </c>
      <c r="I134">
        <v>4</v>
      </c>
      <c r="J134" t="s">
        <v>13</v>
      </c>
      <c r="K134">
        <v>0</v>
      </c>
      <c r="L134">
        <v>112</v>
      </c>
      <c r="M134">
        <v>11.5</v>
      </c>
      <c r="N134">
        <v>1135.2</v>
      </c>
      <c r="O134">
        <v>51551</v>
      </c>
      <c r="P134" s="2">
        <v>4.4884259259259263E-2</v>
      </c>
      <c r="Q134">
        <v>28.9</v>
      </c>
      <c r="R134" t="s">
        <v>136</v>
      </c>
      <c r="S134">
        <v>33.1</v>
      </c>
      <c r="T134">
        <v>30.9</v>
      </c>
      <c r="U134" t="s">
        <v>142</v>
      </c>
      <c r="V134">
        <v>23.3</v>
      </c>
      <c r="X134">
        <f t="shared" si="59"/>
        <v>2.09</v>
      </c>
      <c r="Y134" s="7" t="str">
        <f t="shared" si="60"/>
        <v>m/s</v>
      </c>
      <c r="AA134">
        <f t="shared" si="61"/>
        <v>4.6900000000000004</v>
      </c>
      <c r="AB134" s="7" t="str">
        <f t="shared" si="62"/>
        <v>m/s</v>
      </c>
      <c r="AC134" s="5">
        <f t="shared" si="63"/>
        <v>1.0772222222222223</v>
      </c>
      <c r="AD134" s="5">
        <f t="shared" si="64"/>
        <v>9.4600000000000014E-3</v>
      </c>
      <c r="AE134" s="5">
        <f t="shared" si="65"/>
        <v>1.2058608333333327</v>
      </c>
      <c r="AF134" s="5"/>
      <c r="AG134" s="5">
        <f t="shared" si="66"/>
        <v>3</v>
      </c>
      <c r="AH134">
        <f t="shared" si="67"/>
        <v>4</v>
      </c>
      <c r="AI134" s="5">
        <f t="shared" si="68"/>
        <v>4.0000000000000001E-3</v>
      </c>
      <c r="AJ134" s="15">
        <f t="shared" si="69"/>
        <v>301.46520833333318</v>
      </c>
      <c r="AK134" s="5">
        <f t="shared" si="70"/>
        <v>9.4631345589802418</v>
      </c>
      <c r="AL134" s="5">
        <f t="shared" si="71"/>
        <v>7.4249829967672705</v>
      </c>
      <c r="AM134" s="5">
        <f t="shared" si="72"/>
        <v>2.9092670072900024E-2</v>
      </c>
      <c r="AN134" s="5">
        <f t="shared" si="73"/>
        <v>4.3861174786883703</v>
      </c>
      <c r="AO134" s="15">
        <f t="shared" si="74"/>
        <v>9.1196827705494213E-2</v>
      </c>
    </row>
    <row r="135" spans="1:41" x14ac:dyDescent="0.3">
      <c r="A135" s="4">
        <f t="shared" si="57"/>
        <v>45796.473495370374</v>
      </c>
      <c r="B135" s="9">
        <f t="shared" ref="B135:B198" si="75">B134+1</f>
        <v>131</v>
      </c>
      <c r="C135" s="10" t="str">
        <f t="shared" si="58"/>
        <v>Remove</v>
      </c>
      <c r="D135" s="1">
        <v>45796</v>
      </c>
      <c r="E135" s="2">
        <v>0.47349537037037037</v>
      </c>
      <c r="F135" t="s">
        <v>19</v>
      </c>
      <c r="G135" t="s">
        <v>14</v>
      </c>
      <c r="H135" t="s">
        <v>49</v>
      </c>
      <c r="I135">
        <v>2</v>
      </c>
      <c r="J135" t="s">
        <v>13</v>
      </c>
      <c r="K135">
        <v>0</v>
      </c>
      <c r="L135">
        <v>112.1</v>
      </c>
      <c r="M135">
        <v>11.48</v>
      </c>
      <c r="N135">
        <v>1133.3</v>
      </c>
      <c r="O135">
        <v>51561</v>
      </c>
      <c r="P135" s="2">
        <v>4.5231481481481484E-2</v>
      </c>
      <c r="Q135">
        <v>28.9</v>
      </c>
      <c r="R135" t="s">
        <v>72</v>
      </c>
      <c r="S135">
        <v>32</v>
      </c>
      <c r="T135">
        <v>30.9</v>
      </c>
      <c r="U135" t="s">
        <v>246</v>
      </c>
      <c r="V135">
        <v>22.1</v>
      </c>
      <c r="X135">
        <f t="shared" si="59"/>
        <v>2.42</v>
      </c>
      <c r="Y135" s="7" t="str">
        <f t="shared" si="60"/>
        <v>m/s</v>
      </c>
      <c r="AA135">
        <f t="shared" si="61"/>
        <v>3.9</v>
      </c>
      <c r="AB135" s="7" t="str">
        <f t="shared" si="62"/>
        <v>m/s</v>
      </c>
      <c r="AC135" s="5">
        <f t="shared" si="63"/>
        <v>1.0855555555555556</v>
      </c>
      <c r="AD135" s="5">
        <f t="shared" si="64"/>
        <v>9.4441666666666667E-3</v>
      </c>
      <c r="AE135" s="5">
        <f t="shared" si="65"/>
        <v>1.2153049999999994</v>
      </c>
      <c r="AF135" s="5"/>
      <c r="AG135" s="5">
        <f t="shared" si="66"/>
        <v>-2</v>
      </c>
      <c r="AH135">
        <f t="shared" si="67"/>
        <v>2</v>
      </c>
      <c r="AI135" s="5">
        <f t="shared" si="68"/>
        <v>2E-3</v>
      </c>
      <c r="AJ135" s="15">
        <f t="shared" si="69"/>
        <v>607.65249999999969</v>
      </c>
      <c r="AK135" s="5">
        <f t="shared" si="70"/>
        <v>9.1486497246938896</v>
      </c>
      <c r="AL135" s="5">
        <f t="shared" si="71"/>
        <v>7.0425804389938502</v>
      </c>
      <c r="AM135" s="5">
        <f t="shared" si="72"/>
        <v>3.2566766944381646E-2</v>
      </c>
      <c r="AN135" s="5">
        <f t="shared" si="73"/>
        <v>4.4186842456327522</v>
      </c>
      <c r="AO135" s="15">
        <f t="shared" si="74"/>
        <v>4.5262342562194136E-2</v>
      </c>
    </row>
    <row r="136" spans="1:41" x14ac:dyDescent="0.3">
      <c r="A136" s="4">
        <f t="shared" ref="A136:A199" si="76">D136+E136</f>
        <v>45796.47384259259</v>
      </c>
      <c r="B136" s="9">
        <f t="shared" si="75"/>
        <v>132</v>
      </c>
      <c r="C136" s="10" t="str">
        <f t="shared" ref="C136:C199" si="77">IF(MOD(B136,30)=1,"Keep","Remove")</f>
        <v>Remove</v>
      </c>
      <c r="D136" s="1">
        <v>45796</v>
      </c>
      <c r="E136" s="2">
        <v>0.47384259259259259</v>
      </c>
      <c r="F136" t="s">
        <v>2</v>
      </c>
      <c r="G136" t="s">
        <v>14</v>
      </c>
      <c r="H136" t="s">
        <v>49</v>
      </c>
      <c r="I136">
        <v>2.5</v>
      </c>
      <c r="J136" t="s">
        <v>13</v>
      </c>
      <c r="K136">
        <v>0</v>
      </c>
      <c r="L136">
        <v>112.1</v>
      </c>
      <c r="M136">
        <v>11.492000000000001</v>
      </c>
      <c r="N136">
        <v>1134.4000000000001</v>
      </c>
      <c r="O136">
        <v>51570</v>
      </c>
      <c r="P136" s="2">
        <v>4.5578703703703705E-2</v>
      </c>
      <c r="Q136">
        <v>28.9</v>
      </c>
      <c r="R136" t="s">
        <v>149</v>
      </c>
      <c r="S136">
        <v>32.200000000000003</v>
      </c>
      <c r="T136">
        <v>31</v>
      </c>
      <c r="U136" t="s">
        <v>152</v>
      </c>
      <c r="V136">
        <v>22.5</v>
      </c>
      <c r="X136">
        <f t="shared" si="59"/>
        <v>2.08</v>
      </c>
      <c r="Y136" s="7" t="str">
        <f t="shared" si="60"/>
        <v>m/s</v>
      </c>
      <c r="AA136">
        <f t="shared" si="61"/>
        <v>3.96</v>
      </c>
      <c r="AB136" s="7" t="str">
        <f t="shared" si="62"/>
        <v>m/s</v>
      </c>
      <c r="AC136" s="5">
        <f t="shared" si="63"/>
        <v>1.0938888888888889</v>
      </c>
      <c r="AD136" s="5">
        <f t="shared" si="64"/>
        <v>9.4533333333333327E-3</v>
      </c>
      <c r="AE136" s="5">
        <f t="shared" si="65"/>
        <v>1.2247583333333327</v>
      </c>
      <c r="AF136" s="5"/>
      <c r="AG136" s="5">
        <f t="shared" si="66"/>
        <v>0.5</v>
      </c>
      <c r="AH136">
        <f t="shared" si="67"/>
        <v>2.5</v>
      </c>
      <c r="AI136" s="5">
        <f t="shared" si="68"/>
        <v>2.5000000000000001E-3</v>
      </c>
      <c r="AJ136" s="15">
        <f t="shared" si="69"/>
        <v>489.90333333333308</v>
      </c>
      <c r="AK136" s="5">
        <f t="shared" si="70"/>
        <v>9.2058287854732264</v>
      </c>
      <c r="AL136" s="5">
        <f t="shared" si="71"/>
        <v>7.2087515322215072</v>
      </c>
      <c r="AM136" s="5">
        <f t="shared" si="72"/>
        <v>2.8166216204376364E-2</v>
      </c>
      <c r="AN136" s="5">
        <f t="shared" si="73"/>
        <v>4.446850461837129</v>
      </c>
      <c r="AO136" s="15">
        <f t="shared" si="74"/>
        <v>5.6219565318307872E-2</v>
      </c>
    </row>
    <row r="137" spans="1:41" x14ac:dyDescent="0.3">
      <c r="A137" s="4">
        <f t="shared" si="76"/>
        <v>45796.474189814813</v>
      </c>
      <c r="B137" s="9">
        <f t="shared" si="75"/>
        <v>133</v>
      </c>
      <c r="C137" s="10" t="str">
        <f t="shared" si="77"/>
        <v>Remove</v>
      </c>
      <c r="D137" s="1">
        <v>45796</v>
      </c>
      <c r="E137" s="2">
        <v>0.47418981481481481</v>
      </c>
      <c r="F137" t="s">
        <v>2</v>
      </c>
      <c r="G137" t="s">
        <v>14</v>
      </c>
      <c r="H137" t="s">
        <v>49</v>
      </c>
      <c r="I137">
        <v>3</v>
      </c>
      <c r="J137" t="s">
        <v>13</v>
      </c>
      <c r="K137">
        <v>0</v>
      </c>
      <c r="L137">
        <v>112</v>
      </c>
      <c r="M137">
        <v>11.526</v>
      </c>
      <c r="N137">
        <v>1138.4000000000001</v>
      </c>
      <c r="O137">
        <v>51580</v>
      </c>
      <c r="P137" s="2">
        <v>4.5925925925925926E-2</v>
      </c>
      <c r="Q137">
        <v>28.9</v>
      </c>
      <c r="R137" t="s">
        <v>56</v>
      </c>
      <c r="S137">
        <v>32.4</v>
      </c>
      <c r="T137">
        <v>31</v>
      </c>
      <c r="U137" t="s">
        <v>100</v>
      </c>
      <c r="V137">
        <v>22.5</v>
      </c>
      <c r="X137">
        <f t="shared" ref="X137:X200" si="78">VALUE(LEFT(R137, FIND(" ", R137) - 1))</f>
        <v>2.25</v>
      </c>
      <c r="Y137" s="7" t="str">
        <f t="shared" ref="Y137:Y200" si="79">RIGHT(R137, LEN(R137) - FIND(" ", R137))</f>
        <v>m/s</v>
      </c>
      <c r="AA137">
        <f t="shared" ref="AA137:AA200" si="80">VALUE(LEFT(U137, FIND(" ", U137) - 1))</f>
        <v>4</v>
      </c>
      <c r="AB137" s="7" t="str">
        <f t="shared" ref="AB137:AB200" si="81">RIGHT(U137, LEN(U137) - FIND(" ", U137))</f>
        <v>m/s</v>
      </c>
      <c r="AC137" s="5">
        <f t="shared" ref="AC137:AC200" si="82">P137*24</f>
        <v>1.1022222222222222</v>
      </c>
      <c r="AD137" s="5">
        <f t="shared" ref="AD137:AD200" si="83">(N137*(1/120))/1000</f>
        <v>9.4866666666666676E-3</v>
      </c>
      <c r="AE137" s="5">
        <f t="shared" ref="AE137:AE200" si="84">(AD137+AE136)</f>
        <v>1.2342449999999994</v>
      </c>
      <c r="AF137" s="5"/>
      <c r="AG137" s="5">
        <f t="shared" ref="AG137:AG200" si="85">I137-I136</f>
        <v>0.5</v>
      </c>
      <c r="AH137">
        <f t="shared" ref="AH137:AH200" si="86">IF(AG137&gt;0, AH136 + AG137, IF(AND(AG137&lt;0, I137&lt;100), AH136 + AG137, AH136))</f>
        <v>3</v>
      </c>
      <c r="AI137" s="5">
        <f t="shared" ref="AI137:AI200" si="87">AH137/1000</f>
        <v>3.0000000000000001E-3</v>
      </c>
      <c r="AJ137" s="15">
        <f t="shared" ref="AJ137:AJ200" si="88">IF(AI137=0, "0", AE137/AI137)</f>
        <v>411.41499999999979</v>
      </c>
      <c r="AK137" s="5">
        <f t="shared" ref="AK137:AK200" si="89">6.112*EXP((17.67*Q137)/(Q137+243.5))*S137*2.1674/(273.15+Q137)</f>
        <v>9.2630078462525631</v>
      </c>
      <c r="AL137" s="5">
        <f t="shared" ref="AL137:AL200" si="90">6.112*EXP((17.67*T137)/(T137+243.5))*V137*2.1674/(273.15+T137)</f>
        <v>7.2087515322215072</v>
      </c>
      <c r="AM137" s="5">
        <f t="shared" ref="AM137:AM200" si="91" xml:space="preserve"> AK137 * (X137/3.6) * $P$2 * 30 / 1000</f>
        <v>3.0657506588912996E-2</v>
      </c>
      <c r="AN137" s="5">
        <f t="shared" ref="AN137:AN200" si="92">AN136+AM137</f>
        <v>4.4775079684260417</v>
      </c>
      <c r="AO137" s="15">
        <f t="shared" ref="AO137:AO200" si="93">IF(AN137=0, "0", (AI137 / AN137) * 100)</f>
        <v>6.7001555801911319E-2</v>
      </c>
    </row>
    <row r="138" spans="1:41" x14ac:dyDescent="0.3">
      <c r="A138" s="4">
        <f t="shared" si="76"/>
        <v>45796.474537037036</v>
      </c>
      <c r="B138" s="9">
        <f t="shared" si="75"/>
        <v>134</v>
      </c>
      <c r="C138" s="10" t="str">
        <f t="shared" si="77"/>
        <v>Remove</v>
      </c>
      <c r="D138" s="1">
        <v>45796</v>
      </c>
      <c r="E138" s="2">
        <v>0.47453703703703703</v>
      </c>
      <c r="F138" t="s">
        <v>19</v>
      </c>
      <c r="G138" t="s">
        <v>14</v>
      </c>
      <c r="H138" t="s">
        <v>49</v>
      </c>
      <c r="I138">
        <v>5</v>
      </c>
      <c r="J138" t="s">
        <v>13</v>
      </c>
      <c r="K138">
        <v>0</v>
      </c>
      <c r="L138">
        <v>111.9</v>
      </c>
      <c r="M138">
        <v>11.478</v>
      </c>
      <c r="N138">
        <v>1131.9000000000001</v>
      </c>
      <c r="O138">
        <v>51589</v>
      </c>
      <c r="P138" s="2">
        <v>4.6273148148148147E-2</v>
      </c>
      <c r="Q138">
        <v>28.9</v>
      </c>
      <c r="R138" t="s">
        <v>103</v>
      </c>
      <c r="S138">
        <v>31.2</v>
      </c>
      <c r="T138">
        <v>31</v>
      </c>
      <c r="U138" t="s">
        <v>152</v>
      </c>
      <c r="V138">
        <v>22.3</v>
      </c>
      <c r="X138">
        <f t="shared" si="78"/>
        <v>2.27</v>
      </c>
      <c r="Y138" s="7" t="str">
        <f t="shared" si="79"/>
        <v>m/s</v>
      </c>
      <c r="AA138">
        <f t="shared" si="80"/>
        <v>3.96</v>
      </c>
      <c r="AB138" s="7" t="str">
        <f t="shared" si="81"/>
        <v>m/s</v>
      </c>
      <c r="AC138" s="5">
        <f t="shared" si="82"/>
        <v>1.1105555555555555</v>
      </c>
      <c r="AD138" s="5">
        <f t="shared" si="83"/>
        <v>9.4325000000000016E-3</v>
      </c>
      <c r="AE138" s="5">
        <f t="shared" si="84"/>
        <v>1.2436774999999993</v>
      </c>
      <c r="AF138" s="5"/>
      <c r="AG138" s="5">
        <f t="shared" si="85"/>
        <v>2</v>
      </c>
      <c r="AH138">
        <f t="shared" si="86"/>
        <v>5</v>
      </c>
      <c r="AI138" s="5">
        <f t="shared" si="87"/>
        <v>5.0000000000000001E-3</v>
      </c>
      <c r="AJ138" s="15">
        <f t="shared" si="88"/>
        <v>248.73549999999986</v>
      </c>
      <c r="AK138" s="5">
        <f t="shared" si="89"/>
        <v>8.9199334815765425</v>
      </c>
      <c r="AL138" s="5">
        <f t="shared" si="90"/>
        <v>7.1446737408239827</v>
      </c>
      <c r="AM138" s="5">
        <f t="shared" si="91"/>
        <v>2.9784461545311027E-2</v>
      </c>
      <c r="AN138" s="5">
        <f t="shared" si="92"/>
        <v>4.5072924299713524</v>
      </c>
      <c r="AO138" s="15">
        <f t="shared" si="93"/>
        <v>0.11093134243414908</v>
      </c>
    </row>
    <row r="139" spans="1:41" x14ac:dyDescent="0.3">
      <c r="A139" s="4">
        <f t="shared" si="76"/>
        <v>45796.474895833337</v>
      </c>
      <c r="B139" s="9">
        <f t="shared" si="75"/>
        <v>135</v>
      </c>
      <c r="C139" s="10" t="str">
        <f t="shared" si="77"/>
        <v>Remove</v>
      </c>
      <c r="D139" s="1">
        <v>45796</v>
      </c>
      <c r="E139" s="2">
        <v>0.47489583333333335</v>
      </c>
      <c r="F139" t="s">
        <v>19</v>
      </c>
      <c r="G139" t="s">
        <v>14</v>
      </c>
      <c r="H139" t="s">
        <v>49</v>
      </c>
      <c r="I139">
        <v>8.5</v>
      </c>
      <c r="J139" t="s">
        <v>13</v>
      </c>
      <c r="K139">
        <v>0</v>
      </c>
      <c r="L139">
        <v>112.2</v>
      </c>
      <c r="M139">
        <v>11.468999999999999</v>
      </c>
      <c r="N139">
        <v>1132.4000000000001</v>
      </c>
      <c r="O139">
        <v>51599</v>
      </c>
      <c r="P139" s="2">
        <v>4.6631944444444441E-2</v>
      </c>
      <c r="Q139">
        <v>28.9</v>
      </c>
      <c r="R139" t="s">
        <v>96</v>
      </c>
      <c r="S139">
        <v>32.700000000000003</v>
      </c>
      <c r="T139">
        <v>31</v>
      </c>
      <c r="U139" t="s">
        <v>52</v>
      </c>
      <c r="V139">
        <v>23.2</v>
      </c>
      <c r="X139">
        <f t="shared" si="78"/>
        <v>2.4700000000000002</v>
      </c>
      <c r="Y139" s="7" t="str">
        <f t="shared" si="79"/>
        <v>m/s</v>
      </c>
      <c r="AA139">
        <f t="shared" si="80"/>
        <v>4.07</v>
      </c>
      <c r="AB139" s="7" t="str">
        <f t="shared" si="81"/>
        <v>m/s</v>
      </c>
      <c r="AC139" s="5">
        <f t="shared" si="82"/>
        <v>1.1191666666666666</v>
      </c>
      <c r="AD139" s="5">
        <f t="shared" si="83"/>
        <v>9.4366666666666679E-3</v>
      </c>
      <c r="AE139" s="5">
        <f t="shared" si="84"/>
        <v>1.2531141666666661</v>
      </c>
      <c r="AF139" s="5"/>
      <c r="AG139" s="5">
        <f t="shared" si="85"/>
        <v>3.5</v>
      </c>
      <c r="AH139">
        <f t="shared" si="86"/>
        <v>8.5</v>
      </c>
      <c r="AI139" s="5">
        <f t="shared" si="87"/>
        <v>8.5000000000000006E-3</v>
      </c>
      <c r="AJ139" s="15">
        <f t="shared" si="88"/>
        <v>147.4251960784313</v>
      </c>
      <c r="AK139" s="5">
        <f t="shared" si="89"/>
        <v>9.3487764374215701</v>
      </c>
      <c r="AL139" s="5">
        <f t="shared" si="90"/>
        <v>7.4330238021128423</v>
      </c>
      <c r="AM139" s="5">
        <f t="shared" si="91"/>
        <v>3.3966751024415834E-2</v>
      </c>
      <c r="AN139" s="5">
        <f t="shared" si="92"/>
        <v>4.5412591809957679</v>
      </c>
      <c r="AO139" s="15">
        <f t="shared" si="93"/>
        <v>0.18717275674488579</v>
      </c>
    </row>
    <row r="140" spans="1:41" x14ac:dyDescent="0.3">
      <c r="A140" s="4">
        <f t="shared" si="76"/>
        <v>45796.475243055553</v>
      </c>
      <c r="B140" s="9">
        <f t="shared" si="75"/>
        <v>136</v>
      </c>
      <c r="C140" s="10" t="str">
        <f t="shared" si="77"/>
        <v>Remove</v>
      </c>
      <c r="D140" s="1">
        <v>45796</v>
      </c>
      <c r="E140" s="2">
        <v>0.47524305555555557</v>
      </c>
      <c r="F140" t="s">
        <v>19</v>
      </c>
      <c r="G140" t="s">
        <v>14</v>
      </c>
      <c r="H140" t="s">
        <v>49</v>
      </c>
      <c r="I140">
        <v>3.5</v>
      </c>
      <c r="J140" t="s">
        <v>13</v>
      </c>
      <c r="K140">
        <v>0</v>
      </c>
      <c r="L140">
        <v>112</v>
      </c>
      <c r="M140">
        <v>11.5</v>
      </c>
      <c r="N140">
        <v>1135.5999999999999</v>
      </c>
      <c r="O140">
        <v>51608</v>
      </c>
      <c r="P140" s="2">
        <v>4.6979166666666669E-2</v>
      </c>
      <c r="Q140">
        <v>28.9</v>
      </c>
      <c r="R140" t="s">
        <v>115</v>
      </c>
      <c r="S140">
        <v>31.5</v>
      </c>
      <c r="T140">
        <v>31</v>
      </c>
      <c r="U140" t="s">
        <v>241</v>
      </c>
      <c r="V140">
        <v>21.9</v>
      </c>
      <c r="X140">
        <f t="shared" si="78"/>
        <v>2.2999999999999998</v>
      </c>
      <c r="Y140" s="7" t="str">
        <f t="shared" si="79"/>
        <v>m/s</v>
      </c>
      <c r="AA140">
        <f t="shared" si="80"/>
        <v>3.84</v>
      </c>
      <c r="AB140" s="7" t="str">
        <f t="shared" si="81"/>
        <v>m/s</v>
      </c>
      <c r="AC140" s="5">
        <f t="shared" si="82"/>
        <v>1.1274999999999999</v>
      </c>
      <c r="AD140" s="5">
        <f t="shared" si="83"/>
        <v>9.4633333333333323E-3</v>
      </c>
      <c r="AE140" s="5">
        <f t="shared" si="84"/>
        <v>1.2625774999999995</v>
      </c>
      <c r="AF140" s="5"/>
      <c r="AG140" s="5">
        <f t="shared" si="85"/>
        <v>-5</v>
      </c>
      <c r="AH140">
        <f t="shared" si="86"/>
        <v>3.5</v>
      </c>
      <c r="AI140" s="5">
        <f t="shared" si="87"/>
        <v>3.5000000000000001E-3</v>
      </c>
      <c r="AJ140" s="15">
        <f t="shared" si="88"/>
        <v>360.73642857142841</v>
      </c>
      <c r="AK140" s="5">
        <f t="shared" si="89"/>
        <v>9.0057020727455477</v>
      </c>
      <c r="AL140" s="5">
        <f t="shared" si="90"/>
        <v>7.0165181580289326</v>
      </c>
      <c r="AM140" s="5">
        <f t="shared" si="91"/>
        <v>3.0468262721080202E-2</v>
      </c>
      <c r="AN140" s="5">
        <f t="shared" si="92"/>
        <v>4.5717274437168482</v>
      </c>
      <c r="AO140" s="15">
        <f t="shared" si="93"/>
        <v>7.6557494800137821E-2</v>
      </c>
    </row>
    <row r="141" spans="1:41" x14ac:dyDescent="0.3">
      <c r="A141" s="4">
        <f t="shared" si="76"/>
        <v>45796.475590277776</v>
      </c>
      <c r="B141" s="9">
        <f t="shared" si="75"/>
        <v>137</v>
      </c>
      <c r="C141" s="10" t="str">
        <f t="shared" si="77"/>
        <v>Remove</v>
      </c>
      <c r="D141" s="1">
        <v>45796</v>
      </c>
      <c r="E141" s="2">
        <v>0.47559027777777779</v>
      </c>
      <c r="F141" t="s">
        <v>19</v>
      </c>
      <c r="G141" t="s">
        <v>14</v>
      </c>
      <c r="H141" t="s">
        <v>49</v>
      </c>
      <c r="I141">
        <v>4</v>
      </c>
      <c r="J141" t="s">
        <v>13</v>
      </c>
      <c r="K141">
        <v>0</v>
      </c>
      <c r="L141">
        <v>112.1</v>
      </c>
      <c r="M141">
        <v>11.484999999999999</v>
      </c>
      <c r="N141">
        <v>1133.7</v>
      </c>
      <c r="O141">
        <v>51618</v>
      </c>
      <c r="P141" s="2">
        <v>4.732638888888889E-2</v>
      </c>
      <c r="Q141">
        <v>29</v>
      </c>
      <c r="R141" t="s">
        <v>115</v>
      </c>
      <c r="S141">
        <v>31.9</v>
      </c>
      <c r="T141">
        <v>31</v>
      </c>
      <c r="U141" t="s">
        <v>109</v>
      </c>
      <c r="V141">
        <v>22.3</v>
      </c>
      <c r="X141">
        <f t="shared" si="78"/>
        <v>2.2999999999999998</v>
      </c>
      <c r="Y141" s="7" t="str">
        <f t="shared" si="79"/>
        <v>m/s</v>
      </c>
      <c r="AA141">
        <f t="shared" si="80"/>
        <v>4.21</v>
      </c>
      <c r="AB141" s="7" t="str">
        <f t="shared" si="81"/>
        <v>m/s</v>
      </c>
      <c r="AC141" s="5">
        <f t="shared" si="82"/>
        <v>1.1358333333333333</v>
      </c>
      <c r="AD141" s="5">
        <f t="shared" si="83"/>
        <v>9.4474999999999993E-3</v>
      </c>
      <c r="AE141" s="5">
        <f t="shared" si="84"/>
        <v>1.2720249999999995</v>
      </c>
      <c r="AF141" s="5"/>
      <c r="AG141" s="5">
        <f t="shared" si="85"/>
        <v>0.5</v>
      </c>
      <c r="AH141">
        <f t="shared" si="86"/>
        <v>4</v>
      </c>
      <c r="AI141" s="5">
        <f t="shared" si="87"/>
        <v>4.0000000000000001E-3</v>
      </c>
      <c r="AJ141" s="15">
        <f t="shared" si="88"/>
        <v>318.00624999999985</v>
      </c>
      <c r="AK141" s="5">
        <f t="shared" si="89"/>
        <v>9.1700417172310846</v>
      </c>
      <c r="AL141" s="5">
        <f t="shared" si="90"/>
        <v>7.1446737408239827</v>
      </c>
      <c r="AM141" s="5">
        <f t="shared" si="91"/>
        <v>3.1024259735330496E-2</v>
      </c>
      <c r="AN141" s="5">
        <f t="shared" si="92"/>
        <v>4.6027517034521788</v>
      </c>
      <c r="AO141" s="15">
        <f t="shared" si="93"/>
        <v>8.6904535758465962E-2</v>
      </c>
    </row>
    <row r="142" spans="1:41" x14ac:dyDescent="0.3">
      <c r="A142" s="4">
        <f t="shared" si="76"/>
        <v>45796.475937499999</v>
      </c>
      <c r="B142" s="9">
        <f t="shared" si="75"/>
        <v>138</v>
      </c>
      <c r="C142" s="10" t="str">
        <f t="shared" si="77"/>
        <v>Remove</v>
      </c>
      <c r="D142" s="1">
        <v>45796</v>
      </c>
      <c r="E142" s="2">
        <v>0.47593750000000001</v>
      </c>
      <c r="F142" t="s">
        <v>2</v>
      </c>
      <c r="G142" t="s">
        <v>14</v>
      </c>
      <c r="H142" t="s">
        <v>49</v>
      </c>
      <c r="I142">
        <v>2</v>
      </c>
      <c r="J142" t="s">
        <v>13</v>
      </c>
      <c r="K142">
        <v>0</v>
      </c>
      <c r="L142">
        <v>112</v>
      </c>
      <c r="M142">
        <v>11.521000000000001</v>
      </c>
      <c r="N142">
        <v>1138</v>
      </c>
      <c r="O142">
        <v>51627</v>
      </c>
      <c r="P142" s="2">
        <v>4.7673611111111111E-2</v>
      </c>
      <c r="Q142">
        <v>29</v>
      </c>
      <c r="R142" t="s">
        <v>65</v>
      </c>
      <c r="S142">
        <v>31.7</v>
      </c>
      <c r="T142">
        <v>31</v>
      </c>
      <c r="U142" t="s">
        <v>243</v>
      </c>
      <c r="V142">
        <v>22</v>
      </c>
      <c r="X142">
        <f t="shared" si="78"/>
        <v>2.38</v>
      </c>
      <c r="Y142" s="7" t="str">
        <f t="shared" si="79"/>
        <v>m/s</v>
      </c>
      <c r="AA142">
        <f t="shared" si="80"/>
        <v>3.92</v>
      </c>
      <c r="AB142" s="7" t="str">
        <f t="shared" si="81"/>
        <v>m/s</v>
      </c>
      <c r="AC142" s="5">
        <f t="shared" si="82"/>
        <v>1.1441666666666666</v>
      </c>
      <c r="AD142" s="5">
        <f t="shared" si="83"/>
        <v>9.4833333333333332E-3</v>
      </c>
      <c r="AE142" s="5">
        <f t="shared" si="84"/>
        <v>1.2815083333333328</v>
      </c>
      <c r="AF142" s="5"/>
      <c r="AG142" s="5">
        <f t="shared" si="85"/>
        <v>-2</v>
      </c>
      <c r="AH142">
        <f t="shared" si="86"/>
        <v>2</v>
      </c>
      <c r="AI142" s="5">
        <f t="shared" si="87"/>
        <v>2E-3</v>
      </c>
      <c r="AJ142" s="15">
        <f t="shared" si="88"/>
        <v>640.75416666666638</v>
      </c>
      <c r="AK142" s="5">
        <f t="shared" si="89"/>
        <v>9.1125492926716447</v>
      </c>
      <c r="AL142" s="5">
        <f t="shared" si="90"/>
        <v>7.0485570537276958</v>
      </c>
      <c r="AM142" s="5">
        <f t="shared" si="91"/>
        <v>3.1902089409728024E-2</v>
      </c>
      <c r="AN142" s="5">
        <f t="shared" si="92"/>
        <v>4.6346537928619069</v>
      </c>
      <c r="AO142" s="15">
        <f t="shared" si="93"/>
        <v>4.3153169349570697E-2</v>
      </c>
    </row>
    <row r="143" spans="1:41" x14ac:dyDescent="0.3">
      <c r="A143" s="4">
        <f t="shared" si="76"/>
        <v>45796.476284722223</v>
      </c>
      <c r="B143" s="9">
        <f t="shared" si="75"/>
        <v>139</v>
      </c>
      <c r="C143" s="10" t="str">
        <f t="shared" si="77"/>
        <v>Remove</v>
      </c>
      <c r="D143" s="1">
        <v>45796</v>
      </c>
      <c r="E143" s="2">
        <v>0.47628472222222223</v>
      </c>
      <c r="F143" t="s">
        <v>19</v>
      </c>
      <c r="G143" t="s">
        <v>14</v>
      </c>
      <c r="H143" t="s">
        <v>49</v>
      </c>
      <c r="I143">
        <v>4.5</v>
      </c>
      <c r="J143" t="s">
        <v>13</v>
      </c>
      <c r="K143">
        <v>0</v>
      </c>
      <c r="L143">
        <v>112</v>
      </c>
      <c r="M143">
        <v>11.473000000000001</v>
      </c>
      <c r="N143">
        <v>1131.5</v>
      </c>
      <c r="O143">
        <v>51637</v>
      </c>
      <c r="P143" s="2">
        <v>4.8020833333333332E-2</v>
      </c>
      <c r="Q143">
        <v>28.9</v>
      </c>
      <c r="R143" t="s">
        <v>108</v>
      </c>
      <c r="S143">
        <v>31.6</v>
      </c>
      <c r="T143">
        <v>31</v>
      </c>
      <c r="U143" t="s">
        <v>58</v>
      </c>
      <c r="V143">
        <v>22.1</v>
      </c>
      <c r="X143">
        <f t="shared" si="78"/>
        <v>2.41</v>
      </c>
      <c r="Y143" s="7" t="str">
        <f t="shared" si="79"/>
        <v>m/s</v>
      </c>
      <c r="AA143">
        <f t="shared" si="80"/>
        <v>4.24</v>
      </c>
      <c r="AB143" s="7" t="str">
        <f t="shared" si="81"/>
        <v>m/s</v>
      </c>
      <c r="AC143" s="5">
        <f t="shared" si="82"/>
        <v>1.1524999999999999</v>
      </c>
      <c r="AD143" s="5">
        <f t="shared" si="83"/>
        <v>9.4291666666666673E-3</v>
      </c>
      <c r="AE143" s="5">
        <f t="shared" si="84"/>
        <v>1.2909374999999994</v>
      </c>
      <c r="AF143" s="5"/>
      <c r="AG143" s="5">
        <f t="shared" si="85"/>
        <v>2.5</v>
      </c>
      <c r="AH143">
        <f t="shared" si="86"/>
        <v>4.5</v>
      </c>
      <c r="AI143" s="5">
        <f t="shared" si="87"/>
        <v>4.4999999999999997E-3</v>
      </c>
      <c r="AJ143" s="15">
        <f t="shared" si="88"/>
        <v>286.87499999999989</v>
      </c>
      <c r="AK143" s="5">
        <f t="shared" si="89"/>
        <v>9.0342916031352161</v>
      </c>
      <c r="AL143" s="5">
        <f t="shared" si="90"/>
        <v>7.080595949426459</v>
      </c>
      <c r="AM143" s="5">
        <f t="shared" si="91"/>
        <v>3.2026791108165406E-2</v>
      </c>
      <c r="AN143" s="5">
        <f t="shared" si="92"/>
        <v>4.6666805839700727</v>
      </c>
      <c r="AO143" s="15">
        <f t="shared" si="93"/>
        <v>9.6428283852496438E-2</v>
      </c>
    </row>
    <row r="144" spans="1:41" x14ac:dyDescent="0.3">
      <c r="A144" s="4">
        <f t="shared" si="76"/>
        <v>45796.476631944446</v>
      </c>
      <c r="B144" s="9">
        <f t="shared" si="75"/>
        <v>140</v>
      </c>
      <c r="C144" s="10" t="str">
        <f t="shared" si="77"/>
        <v>Remove</v>
      </c>
      <c r="D144" s="1">
        <v>45796</v>
      </c>
      <c r="E144" s="2">
        <v>0.47663194444444446</v>
      </c>
      <c r="F144" t="s">
        <v>19</v>
      </c>
      <c r="G144" t="s">
        <v>14</v>
      </c>
      <c r="H144" t="s">
        <v>49</v>
      </c>
      <c r="I144">
        <v>9</v>
      </c>
      <c r="J144" t="s">
        <v>13</v>
      </c>
      <c r="K144">
        <v>0</v>
      </c>
      <c r="L144">
        <v>112.1</v>
      </c>
      <c r="M144">
        <v>11.468999999999999</v>
      </c>
      <c r="N144">
        <v>1131.8</v>
      </c>
      <c r="O144">
        <v>51646</v>
      </c>
      <c r="P144" s="2">
        <v>4.8368055555555553E-2</v>
      </c>
      <c r="Q144">
        <v>28.9</v>
      </c>
      <c r="R144" t="s">
        <v>81</v>
      </c>
      <c r="S144">
        <v>31</v>
      </c>
      <c r="T144">
        <v>31</v>
      </c>
      <c r="U144" t="s">
        <v>100</v>
      </c>
      <c r="V144">
        <v>21.4</v>
      </c>
      <c r="X144">
        <f t="shared" si="78"/>
        <v>2.68</v>
      </c>
      <c r="Y144" s="7" t="str">
        <f t="shared" si="79"/>
        <v>m/s</v>
      </c>
      <c r="AA144">
        <f t="shared" si="80"/>
        <v>4</v>
      </c>
      <c r="AB144" s="7" t="str">
        <f t="shared" si="81"/>
        <v>m/s</v>
      </c>
      <c r="AC144" s="5">
        <f t="shared" si="82"/>
        <v>1.1608333333333332</v>
      </c>
      <c r="AD144" s="5">
        <f t="shared" si="83"/>
        <v>9.4316666666666663E-3</v>
      </c>
      <c r="AE144" s="5">
        <f t="shared" si="84"/>
        <v>1.3003691666666661</v>
      </c>
      <c r="AF144" s="5"/>
      <c r="AG144" s="5">
        <f t="shared" si="85"/>
        <v>4.5</v>
      </c>
      <c r="AH144">
        <f t="shared" si="86"/>
        <v>9</v>
      </c>
      <c r="AI144" s="5">
        <f t="shared" si="87"/>
        <v>8.9999999999999993E-3</v>
      </c>
      <c r="AJ144" s="15">
        <f t="shared" si="88"/>
        <v>144.48546296296291</v>
      </c>
      <c r="AK144" s="5">
        <f t="shared" si="89"/>
        <v>8.8627544207972058</v>
      </c>
      <c r="AL144" s="5">
        <f t="shared" si="90"/>
        <v>6.8563236795351221</v>
      </c>
      <c r="AM144" s="5">
        <f t="shared" si="91"/>
        <v>3.493862342121936E-2</v>
      </c>
      <c r="AN144" s="5">
        <f t="shared" si="92"/>
        <v>4.7016192073912917</v>
      </c>
      <c r="AO144" s="15">
        <f t="shared" si="93"/>
        <v>0.19142341399855045</v>
      </c>
    </row>
    <row r="145" spans="1:41" x14ac:dyDescent="0.3">
      <c r="A145" s="4">
        <f t="shared" si="76"/>
        <v>45796.476979166669</v>
      </c>
      <c r="B145" s="9">
        <f t="shared" si="75"/>
        <v>141</v>
      </c>
      <c r="C145" s="10" t="str">
        <f t="shared" si="77"/>
        <v>Remove</v>
      </c>
      <c r="D145" s="1">
        <v>45796</v>
      </c>
      <c r="E145" s="2">
        <v>0.47697916666666668</v>
      </c>
      <c r="F145" t="s">
        <v>19</v>
      </c>
      <c r="G145" t="s">
        <v>14</v>
      </c>
      <c r="H145" t="s">
        <v>49</v>
      </c>
      <c r="I145">
        <v>2.5</v>
      </c>
      <c r="J145" t="s">
        <v>13</v>
      </c>
      <c r="K145">
        <v>0</v>
      </c>
      <c r="L145">
        <v>112</v>
      </c>
      <c r="M145">
        <v>11.462999999999999</v>
      </c>
      <c r="N145">
        <v>1130.8</v>
      </c>
      <c r="O145">
        <v>51656</v>
      </c>
      <c r="P145" s="2">
        <v>4.8715277777777781E-2</v>
      </c>
      <c r="Q145">
        <v>28.9</v>
      </c>
      <c r="R145" t="s">
        <v>130</v>
      </c>
      <c r="S145">
        <v>31.6</v>
      </c>
      <c r="T145">
        <v>31</v>
      </c>
      <c r="U145" t="s">
        <v>241</v>
      </c>
      <c r="V145">
        <v>21.9</v>
      </c>
      <c r="X145">
        <f t="shared" si="78"/>
        <v>2.16</v>
      </c>
      <c r="Y145" s="7" t="str">
        <f t="shared" si="79"/>
        <v>m/s</v>
      </c>
      <c r="AA145">
        <f t="shared" si="80"/>
        <v>3.84</v>
      </c>
      <c r="AB145" s="7" t="str">
        <f t="shared" si="81"/>
        <v>m/s</v>
      </c>
      <c r="AC145" s="5">
        <f t="shared" si="82"/>
        <v>1.1691666666666667</v>
      </c>
      <c r="AD145" s="5">
        <f t="shared" si="83"/>
        <v>9.4233333333333322E-3</v>
      </c>
      <c r="AE145" s="5">
        <f t="shared" si="84"/>
        <v>1.3097924999999995</v>
      </c>
      <c r="AF145" s="5"/>
      <c r="AG145" s="5">
        <f t="shared" si="85"/>
        <v>-6.5</v>
      </c>
      <c r="AH145">
        <f t="shared" si="86"/>
        <v>2.5</v>
      </c>
      <c r="AI145" s="5">
        <f t="shared" si="87"/>
        <v>2.5000000000000001E-3</v>
      </c>
      <c r="AJ145" s="15">
        <f t="shared" si="88"/>
        <v>523.9169999999998</v>
      </c>
      <c r="AK145" s="5">
        <f t="shared" si="89"/>
        <v>9.0342916031352161</v>
      </c>
      <c r="AL145" s="5">
        <f t="shared" si="90"/>
        <v>7.0165181580289326</v>
      </c>
      <c r="AM145" s="5">
        <f t="shared" si="91"/>
        <v>2.870450987287854E-2</v>
      </c>
      <c r="AN145" s="5">
        <f t="shared" si="92"/>
        <v>4.7303237172641701</v>
      </c>
      <c r="AO145" s="15">
        <f t="shared" si="93"/>
        <v>5.2850505576939669E-2</v>
      </c>
    </row>
    <row r="146" spans="1:41" x14ac:dyDescent="0.3">
      <c r="A146" s="4">
        <f t="shared" si="76"/>
        <v>45796.477326388886</v>
      </c>
      <c r="B146" s="9">
        <f t="shared" si="75"/>
        <v>142</v>
      </c>
      <c r="C146" s="10" t="str">
        <f t="shared" si="77"/>
        <v>Remove</v>
      </c>
      <c r="D146" s="1">
        <v>45796</v>
      </c>
      <c r="E146" s="2">
        <v>0.4773263888888889</v>
      </c>
      <c r="F146" t="s">
        <v>19</v>
      </c>
      <c r="G146" t="s">
        <v>14</v>
      </c>
      <c r="H146" t="s">
        <v>49</v>
      </c>
      <c r="I146">
        <v>1.5</v>
      </c>
      <c r="J146" t="s">
        <v>13</v>
      </c>
      <c r="K146">
        <v>0</v>
      </c>
      <c r="L146">
        <v>112.2</v>
      </c>
      <c r="M146">
        <v>11.458</v>
      </c>
      <c r="N146">
        <v>1129.2</v>
      </c>
      <c r="O146">
        <v>51665</v>
      </c>
      <c r="P146" s="2">
        <v>4.9062500000000002E-2</v>
      </c>
      <c r="Q146">
        <v>28.9</v>
      </c>
      <c r="R146" t="s">
        <v>127</v>
      </c>
      <c r="S146">
        <v>30.8</v>
      </c>
      <c r="T146">
        <v>31</v>
      </c>
      <c r="U146" t="s">
        <v>58</v>
      </c>
      <c r="V146">
        <v>21.2</v>
      </c>
      <c r="X146">
        <f t="shared" si="78"/>
        <v>2.67</v>
      </c>
      <c r="Y146" s="7" t="str">
        <f t="shared" si="79"/>
        <v>m/s</v>
      </c>
      <c r="AA146">
        <f t="shared" si="80"/>
        <v>4.24</v>
      </c>
      <c r="AB146" s="7" t="str">
        <f t="shared" si="81"/>
        <v>m/s</v>
      </c>
      <c r="AC146" s="5">
        <f t="shared" si="82"/>
        <v>1.1775</v>
      </c>
      <c r="AD146" s="5">
        <f t="shared" si="83"/>
        <v>9.41E-3</v>
      </c>
      <c r="AE146" s="5">
        <f t="shared" si="84"/>
        <v>1.3192024999999994</v>
      </c>
      <c r="AF146" s="5"/>
      <c r="AG146" s="5">
        <f t="shared" si="85"/>
        <v>-1</v>
      </c>
      <c r="AH146">
        <f t="shared" si="86"/>
        <v>1.5</v>
      </c>
      <c r="AI146" s="5">
        <f t="shared" si="87"/>
        <v>1.5E-3</v>
      </c>
      <c r="AJ146" s="15">
        <f t="shared" si="88"/>
        <v>879.46833333333291</v>
      </c>
      <c r="AK146" s="5">
        <f t="shared" si="89"/>
        <v>8.805575360017869</v>
      </c>
      <c r="AL146" s="5">
        <f t="shared" si="90"/>
        <v>6.7922458881375984</v>
      </c>
      <c r="AM146" s="5">
        <f t="shared" si="91"/>
        <v>3.4583686033550741E-2</v>
      </c>
      <c r="AN146" s="5">
        <f t="shared" si="92"/>
        <v>4.7649074032977206</v>
      </c>
      <c r="AO146" s="15">
        <f t="shared" si="93"/>
        <v>3.1480150043668692E-2</v>
      </c>
    </row>
    <row r="147" spans="1:41" x14ac:dyDescent="0.3">
      <c r="A147" s="4">
        <f t="shared" si="76"/>
        <v>45796.477673611109</v>
      </c>
      <c r="B147" s="9">
        <f t="shared" si="75"/>
        <v>143</v>
      </c>
      <c r="C147" s="10" t="str">
        <f t="shared" si="77"/>
        <v>Remove</v>
      </c>
      <c r="D147" s="1">
        <v>45796</v>
      </c>
      <c r="E147" s="2">
        <v>0.47767361111111112</v>
      </c>
      <c r="F147" t="s">
        <v>2</v>
      </c>
      <c r="G147" t="s">
        <v>14</v>
      </c>
      <c r="H147" t="s">
        <v>49</v>
      </c>
      <c r="I147">
        <v>2</v>
      </c>
      <c r="J147" t="s">
        <v>13</v>
      </c>
      <c r="K147">
        <v>0</v>
      </c>
      <c r="L147">
        <v>112.1</v>
      </c>
      <c r="M147">
        <v>11.516</v>
      </c>
      <c r="N147">
        <v>1137</v>
      </c>
      <c r="O147">
        <v>51675</v>
      </c>
      <c r="P147" s="2">
        <v>4.9409722222222223E-2</v>
      </c>
      <c r="Q147">
        <v>28.9</v>
      </c>
      <c r="R147" t="s">
        <v>166</v>
      </c>
      <c r="S147">
        <v>31.5</v>
      </c>
      <c r="T147">
        <v>31</v>
      </c>
      <c r="U147" t="s">
        <v>46</v>
      </c>
      <c r="V147">
        <v>22.5</v>
      </c>
      <c r="X147">
        <f t="shared" si="78"/>
        <v>1.94</v>
      </c>
      <c r="Y147" s="7" t="str">
        <f t="shared" si="79"/>
        <v>m/s</v>
      </c>
      <c r="AA147">
        <f t="shared" si="80"/>
        <v>4.33</v>
      </c>
      <c r="AB147" s="7" t="str">
        <f t="shared" si="81"/>
        <v>m/s</v>
      </c>
      <c r="AC147" s="5">
        <f t="shared" si="82"/>
        <v>1.1858333333333333</v>
      </c>
      <c r="AD147" s="5">
        <f t="shared" si="83"/>
        <v>9.474999999999999E-3</v>
      </c>
      <c r="AE147" s="5">
        <f t="shared" si="84"/>
        <v>1.3286774999999993</v>
      </c>
      <c r="AF147" s="5"/>
      <c r="AG147" s="5">
        <f t="shared" si="85"/>
        <v>0.5</v>
      </c>
      <c r="AH147">
        <f t="shared" si="86"/>
        <v>2</v>
      </c>
      <c r="AI147" s="5">
        <f t="shared" si="87"/>
        <v>2E-3</v>
      </c>
      <c r="AJ147" s="15">
        <f t="shared" si="88"/>
        <v>664.33874999999966</v>
      </c>
      <c r="AK147" s="5">
        <f t="shared" si="89"/>
        <v>9.0057020727455477</v>
      </c>
      <c r="AL147" s="5">
        <f t="shared" si="90"/>
        <v>7.2087515322215072</v>
      </c>
      <c r="AM147" s="5">
        <f t="shared" si="91"/>
        <v>2.5699317251693731E-2</v>
      </c>
      <c r="AN147" s="5">
        <f t="shared" si="92"/>
        <v>4.7906067205494143</v>
      </c>
      <c r="AO147" s="15">
        <f t="shared" si="93"/>
        <v>4.1748365429809871E-2</v>
      </c>
    </row>
    <row r="148" spans="1:41" x14ac:dyDescent="0.3">
      <c r="A148" s="4">
        <f t="shared" si="76"/>
        <v>45796.478020833332</v>
      </c>
      <c r="B148" s="9">
        <f t="shared" si="75"/>
        <v>144</v>
      </c>
      <c r="C148" s="10" t="str">
        <f t="shared" si="77"/>
        <v>Remove</v>
      </c>
      <c r="D148" s="1">
        <v>45796</v>
      </c>
      <c r="E148" s="2">
        <v>0.47802083333333334</v>
      </c>
      <c r="F148" t="s">
        <v>2</v>
      </c>
      <c r="G148" t="s">
        <v>14</v>
      </c>
      <c r="H148" t="s">
        <v>49</v>
      </c>
      <c r="I148">
        <v>1</v>
      </c>
      <c r="J148" t="s">
        <v>13</v>
      </c>
      <c r="K148">
        <v>0</v>
      </c>
      <c r="L148">
        <v>112.1</v>
      </c>
      <c r="M148">
        <v>11.507</v>
      </c>
      <c r="N148">
        <v>1136.5</v>
      </c>
      <c r="O148">
        <v>51684</v>
      </c>
      <c r="P148" s="2">
        <v>4.9756944444444444E-2</v>
      </c>
      <c r="Q148">
        <v>28.9</v>
      </c>
      <c r="R148" t="s">
        <v>166</v>
      </c>
      <c r="S148">
        <v>33</v>
      </c>
      <c r="T148">
        <v>31</v>
      </c>
      <c r="U148" t="s">
        <v>254</v>
      </c>
      <c r="V148">
        <v>22.6</v>
      </c>
      <c r="X148">
        <f t="shared" si="78"/>
        <v>1.94</v>
      </c>
      <c r="Y148" s="7" t="str">
        <f t="shared" si="79"/>
        <v>m/s</v>
      </c>
      <c r="AA148">
        <f t="shared" si="80"/>
        <v>3.94</v>
      </c>
      <c r="AB148" s="7" t="str">
        <f t="shared" si="81"/>
        <v>m/s</v>
      </c>
      <c r="AC148" s="5">
        <f t="shared" si="82"/>
        <v>1.1941666666666666</v>
      </c>
      <c r="AD148" s="5">
        <f t="shared" si="83"/>
        <v>9.4708333333333328E-3</v>
      </c>
      <c r="AE148" s="5">
        <f t="shared" si="84"/>
        <v>1.3381483333333326</v>
      </c>
      <c r="AF148" s="5"/>
      <c r="AG148" s="5">
        <f t="shared" si="85"/>
        <v>-1</v>
      </c>
      <c r="AH148">
        <f t="shared" si="86"/>
        <v>1</v>
      </c>
      <c r="AI148" s="5">
        <f t="shared" si="87"/>
        <v>1E-3</v>
      </c>
      <c r="AJ148" s="15">
        <f t="shared" si="88"/>
        <v>1338.1483333333326</v>
      </c>
      <c r="AK148" s="5">
        <f t="shared" si="89"/>
        <v>9.4345450285905734</v>
      </c>
      <c r="AL148" s="5">
        <f t="shared" si="90"/>
        <v>7.2407904279202713</v>
      </c>
      <c r="AM148" s="5">
        <f t="shared" si="91"/>
        <v>2.6923094263679143E-2</v>
      </c>
      <c r="AN148" s="5">
        <f t="shared" si="92"/>
        <v>4.8175298148130938</v>
      </c>
      <c r="AO148" s="15">
        <f t="shared" si="93"/>
        <v>2.0757525919718613E-2</v>
      </c>
    </row>
    <row r="149" spans="1:41" x14ac:dyDescent="0.3">
      <c r="A149" s="4">
        <f t="shared" si="76"/>
        <v>45796.478379629632</v>
      </c>
      <c r="B149" s="9">
        <f t="shared" si="75"/>
        <v>145</v>
      </c>
      <c r="C149" s="10" t="str">
        <f t="shared" si="77"/>
        <v>Remove</v>
      </c>
      <c r="D149" s="1">
        <v>45796</v>
      </c>
      <c r="E149" s="2">
        <v>0.47837962962962965</v>
      </c>
      <c r="F149" t="s">
        <v>19</v>
      </c>
      <c r="G149" t="s">
        <v>14</v>
      </c>
      <c r="H149" t="s">
        <v>49</v>
      </c>
      <c r="I149">
        <v>2.5</v>
      </c>
      <c r="J149" t="s">
        <v>13</v>
      </c>
      <c r="K149">
        <v>0</v>
      </c>
      <c r="L149">
        <v>112.2</v>
      </c>
      <c r="M149">
        <v>11.468999999999999</v>
      </c>
      <c r="N149">
        <v>1131.4000000000001</v>
      </c>
      <c r="O149">
        <v>51694</v>
      </c>
      <c r="P149" s="2">
        <v>5.0104166666666665E-2</v>
      </c>
      <c r="Q149">
        <v>28.9</v>
      </c>
      <c r="R149" t="s">
        <v>147</v>
      </c>
      <c r="S149">
        <v>33.6</v>
      </c>
      <c r="T149">
        <v>31</v>
      </c>
      <c r="U149" t="s">
        <v>58</v>
      </c>
      <c r="V149">
        <v>23.1</v>
      </c>
      <c r="X149">
        <f t="shared" si="78"/>
        <v>2.04</v>
      </c>
      <c r="Y149" s="7" t="str">
        <f t="shared" si="79"/>
        <v>m/s</v>
      </c>
      <c r="AA149">
        <f t="shared" si="80"/>
        <v>4.24</v>
      </c>
      <c r="AB149" s="7" t="str">
        <f t="shared" si="81"/>
        <v>m/s</v>
      </c>
      <c r="AC149" s="5">
        <f t="shared" si="82"/>
        <v>1.2024999999999999</v>
      </c>
      <c r="AD149" s="5">
        <f t="shared" si="83"/>
        <v>9.4283333333333337E-3</v>
      </c>
      <c r="AE149" s="5">
        <f t="shared" si="84"/>
        <v>1.347576666666666</v>
      </c>
      <c r="AF149" s="5"/>
      <c r="AG149" s="5">
        <f t="shared" si="85"/>
        <v>1.5</v>
      </c>
      <c r="AH149">
        <f t="shared" si="86"/>
        <v>2.5</v>
      </c>
      <c r="AI149" s="5">
        <f t="shared" si="87"/>
        <v>2.5000000000000001E-3</v>
      </c>
      <c r="AJ149" s="15">
        <f t="shared" si="88"/>
        <v>539.03066666666643</v>
      </c>
      <c r="AK149" s="5">
        <f t="shared" si="89"/>
        <v>9.6060822109285855</v>
      </c>
      <c r="AL149" s="5">
        <f t="shared" si="90"/>
        <v>7.4009849064140818</v>
      </c>
      <c r="AM149" s="5">
        <f t="shared" si="91"/>
        <v>2.8825625948291529E-2</v>
      </c>
      <c r="AN149" s="5">
        <f t="shared" si="92"/>
        <v>4.8463554407613856</v>
      </c>
      <c r="AO149" s="15">
        <f t="shared" si="93"/>
        <v>5.1585155702224723E-2</v>
      </c>
    </row>
    <row r="150" spans="1:41" x14ac:dyDescent="0.3">
      <c r="A150" s="4">
        <f t="shared" si="76"/>
        <v>45796.478726851848</v>
      </c>
      <c r="B150" s="9">
        <f t="shared" si="75"/>
        <v>146</v>
      </c>
      <c r="C150" s="10" t="str">
        <f t="shared" si="77"/>
        <v>Remove</v>
      </c>
      <c r="D150" s="1">
        <v>45796</v>
      </c>
      <c r="E150" s="2">
        <v>0.47872685185185188</v>
      </c>
      <c r="F150" t="s">
        <v>19</v>
      </c>
      <c r="G150" t="s">
        <v>14</v>
      </c>
      <c r="H150" t="s">
        <v>49</v>
      </c>
      <c r="I150">
        <v>8</v>
      </c>
      <c r="J150" t="s">
        <v>13</v>
      </c>
      <c r="K150">
        <v>0</v>
      </c>
      <c r="L150">
        <v>112.2</v>
      </c>
      <c r="M150">
        <v>11.46</v>
      </c>
      <c r="N150">
        <v>1130.4000000000001</v>
      </c>
      <c r="O150">
        <v>51703</v>
      </c>
      <c r="P150" s="2">
        <v>5.0451388888888886E-2</v>
      </c>
      <c r="Q150">
        <v>28.9</v>
      </c>
      <c r="R150" t="s">
        <v>57</v>
      </c>
      <c r="S150">
        <v>32.200000000000003</v>
      </c>
      <c r="T150">
        <v>31</v>
      </c>
      <c r="U150" t="s">
        <v>112</v>
      </c>
      <c r="V150">
        <v>21.9</v>
      </c>
      <c r="X150">
        <f t="shared" si="78"/>
        <v>2.34</v>
      </c>
      <c r="Y150" s="7" t="str">
        <f t="shared" si="79"/>
        <v>m/s</v>
      </c>
      <c r="AA150">
        <f t="shared" si="80"/>
        <v>3.97</v>
      </c>
      <c r="AB150" s="7" t="str">
        <f t="shared" si="81"/>
        <v>m/s</v>
      </c>
      <c r="AC150" s="5">
        <f t="shared" si="82"/>
        <v>1.2108333333333332</v>
      </c>
      <c r="AD150" s="5">
        <f t="shared" si="83"/>
        <v>9.4199999999999996E-3</v>
      </c>
      <c r="AE150" s="5">
        <f t="shared" si="84"/>
        <v>1.356996666666666</v>
      </c>
      <c r="AF150" s="5"/>
      <c r="AG150" s="5">
        <f t="shared" si="85"/>
        <v>5.5</v>
      </c>
      <c r="AH150">
        <f t="shared" si="86"/>
        <v>8</v>
      </c>
      <c r="AI150" s="5">
        <f t="shared" si="87"/>
        <v>8.0000000000000002E-3</v>
      </c>
      <c r="AJ150" s="15">
        <f t="shared" si="88"/>
        <v>169.62458333333325</v>
      </c>
      <c r="AK150" s="5">
        <f t="shared" si="89"/>
        <v>9.2058287854732264</v>
      </c>
      <c r="AL150" s="5">
        <f t="shared" si="90"/>
        <v>7.0165181580289326</v>
      </c>
      <c r="AM150" s="5">
        <f t="shared" si="91"/>
        <v>3.1686993229923403E-2</v>
      </c>
      <c r="AN150" s="5">
        <f t="shared" si="92"/>
        <v>4.8780424339913093</v>
      </c>
      <c r="AO150" s="15">
        <f t="shared" si="93"/>
        <v>0.16400021336948978</v>
      </c>
    </row>
    <row r="151" spans="1:41" x14ac:dyDescent="0.3">
      <c r="A151" s="4">
        <f t="shared" si="76"/>
        <v>45796.479074074072</v>
      </c>
      <c r="B151" s="9">
        <f t="shared" si="75"/>
        <v>147</v>
      </c>
      <c r="C151" s="10" t="str">
        <f t="shared" si="77"/>
        <v>Remove</v>
      </c>
      <c r="D151" s="1">
        <v>45796</v>
      </c>
      <c r="E151" s="2">
        <v>0.4790740740740741</v>
      </c>
      <c r="F151" t="s">
        <v>19</v>
      </c>
      <c r="G151" t="s">
        <v>14</v>
      </c>
      <c r="H151" t="s">
        <v>49</v>
      </c>
      <c r="I151">
        <v>3</v>
      </c>
      <c r="J151" t="s">
        <v>13</v>
      </c>
      <c r="K151">
        <v>0</v>
      </c>
      <c r="L151">
        <v>112.3</v>
      </c>
      <c r="M151">
        <v>11.49</v>
      </c>
      <c r="N151">
        <v>1134.2</v>
      </c>
      <c r="O151">
        <v>51713</v>
      </c>
      <c r="P151" s="2">
        <v>5.0798611111111114E-2</v>
      </c>
      <c r="Q151">
        <v>28.9</v>
      </c>
      <c r="R151" t="s">
        <v>53</v>
      </c>
      <c r="S151">
        <v>32.200000000000003</v>
      </c>
      <c r="T151">
        <v>31</v>
      </c>
      <c r="U151" t="s">
        <v>240</v>
      </c>
      <c r="V151">
        <v>22.5</v>
      </c>
      <c r="X151">
        <f t="shared" si="78"/>
        <v>2.35</v>
      </c>
      <c r="Y151" s="7" t="str">
        <f t="shared" si="79"/>
        <v>m/s</v>
      </c>
      <c r="AA151">
        <f t="shared" si="80"/>
        <v>3.93</v>
      </c>
      <c r="AB151" s="7" t="str">
        <f t="shared" si="81"/>
        <v>m/s</v>
      </c>
      <c r="AC151" s="5">
        <f t="shared" si="82"/>
        <v>1.2191666666666667</v>
      </c>
      <c r="AD151" s="5">
        <f t="shared" si="83"/>
        <v>9.4516666666666655E-3</v>
      </c>
      <c r="AE151" s="5">
        <f t="shared" si="84"/>
        <v>1.3664483333333326</v>
      </c>
      <c r="AF151" s="5"/>
      <c r="AG151" s="5">
        <f t="shared" si="85"/>
        <v>-5</v>
      </c>
      <c r="AH151">
        <f t="shared" si="86"/>
        <v>3</v>
      </c>
      <c r="AI151" s="5">
        <f t="shared" si="87"/>
        <v>3.0000000000000001E-3</v>
      </c>
      <c r="AJ151" s="15">
        <f t="shared" si="88"/>
        <v>455.48277777777753</v>
      </c>
      <c r="AK151" s="5">
        <f t="shared" si="89"/>
        <v>9.2058287854732264</v>
      </c>
      <c r="AL151" s="5">
        <f t="shared" si="90"/>
        <v>7.2087515322215072</v>
      </c>
      <c r="AM151" s="5">
        <f t="shared" si="91"/>
        <v>3.1822407730905992E-2</v>
      </c>
      <c r="AN151" s="5">
        <f t="shared" si="92"/>
        <v>4.9098648417222153</v>
      </c>
      <c r="AO151" s="15">
        <f t="shared" si="93"/>
        <v>6.1101478283212801E-2</v>
      </c>
    </row>
    <row r="152" spans="1:41" x14ac:dyDescent="0.3">
      <c r="A152" s="4">
        <f t="shared" si="76"/>
        <v>45796.479421296295</v>
      </c>
      <c r="B152" s="9">
        <f t="shared" si="75"/>
        <v>148</v>
      </c>
      <c r="C152" s="10" t="str">
        <f t="shared" si="77"/>
        <v>Remove</v>
      </c>
      <c r="D152" s="1">
        <v>45796</v>
      </c>
      <c r="E152" s="2">
        <v>0.47942129629629632</v>
      </c>
      <c r="F152" t="s">
        <v>2</v>
      </c>
      <c r="G152" t="s">
        <v>14</v>
      </c>
      <c r="H152" t="s">
        <v>49</v>
      </c>
      <c r="I152">
        <v>4</v>
      </c>
      <c r="J152" t="s">
        <v>13</v>
      </c>
      <c r="K152">
        <v>0</v>
      </c>
      <c r="L152">
        <v>112.3</v>
      </c>
      <c r="M152">
        <v>11.519</v>
      </c>
      <c r="N152">
        <v>1138.9000000000001</v>
      </c>
      <c r="O152">
        <v>51722</v>
      </c>
      <c r="P152" s="2">
        <v>5.1145833333333335E-2</v>
      </c>
      <c r="Q152">
        <v>28.9</v>
      </c>
      <c r="R152" t="s">
        <v>65</v>
      </c>
      <c r="S152">
        <v>31.5</v>
      </c>
      <c r="T152">
        <v>31</v>
      </c>
      <c r="U152" t="s">
        <v>255</v>
      </c>
      <c r="V152">
        <v>22.6</v>
      </c>
      <c r="X152">
        <f t="shared" si="78"/>
        <v>2.38</v>
      </c>
      <c r="Y152" s="7" t="str">
        <f t="shared" si="79"/>
        <v>m/s</v>
      </c>
      <c r="AA152">
        <f t="shared" si="80"/>
        <v>3.98</v>
      </c>
      <c r="AB152" s="7" t="str">
        <f t="shared" si="81"/>
        <v>m/s</v>
      </c>
      <c r="AC152" s="5">
        <f t="shared" si="82"/>
        <v>1.2275</v>
      </c>
      <c r="AD152" s="5">
        <f t="shared" si="83"/>
        <v>9.4908333333333338E-3</v>
      </c>
      <c r="AE152" s="5">
        <f t="shared" si="84"/>
        <v>1.3759391666666658</v>
      </c>
      <c r="AF152" s="5"/>
      <c r="AG152" s="5">
        <f t="shared" si="85"/>
        <v>1</v>
      </c>
      <c r="AH152">
        <f t="shared" si="86"/>
        <v>4</v>
      </c>
      <c r="AI152" s="5">
        <f t="shared" si="87"/>
        <v>4.0000000000000001E-3</v>
      </c>
      <c r="AJ152" s="15">
        <f t="shared" si="88"/>
        <v>343.98479166666647</v>
      </c>
      <c r="AK152" s="5">
        <f t="shared" si="89"/>
        <v>9.0057020727455477</v>
      </c>
      <c r="AL152" s="5">
        <f t="shared" si="90"/>
        <v>7.2407904279202713</v>
      </c>
      <c r="AM152" s="5">
        <f t="shared" si="91"/>
        <v>3.1528028380943859E-2</v>
      </c>
      <c r="AN152" s="5">
        <f t="shared" si="92"/>
        <v>4.9413928701031589</v>
      </c>
      <c r="AO152" s="15">
        <f t="shared" si="93"/>
        <v>8.0948835786790907E-2</v>
      </c>
    </row>
    <row r="153" spans="1:41" x14ac:dyDescent="0.3">
      <c r="A153" s="4">
        <f t="shared" si="76"/>
        <v>45796.479768518519</v>
      </c>
      <c r="B153" s="9">
        <f t="shared" si="75"/>
        <v>149</v>
      </c>
      <c r="C153" s="10" t="str">
        <f t="shared" si="77"/>
        <v>Remove</v>
      </c>
      <c r="D153" s="1">
        <v>45796</v>
      </c>
      <c r="E153" s="2">
        <v>0.47976851851851854</v>
      </c>
      <c r="F153" t="s">
        <v>2</v>
      </c>
      <c r="G153" t="s">
        <v>14</v>
      </c>
      <c r="H153" t="s">
        <v>49</v>
      </c>
      <c r="I153">
        <v>4.5</v>
      </c>
      <c r="J153" t="s">
        <v>13</v>
      </c>
      <c r="K153">
        <v>0</v>
      </c>
      <c r="L153">
        <v>112.4</v>
      </c>
      <c r="M153">
        <v>11.494999999999999</v>
      </c>
      <c r="N153">
        <v>1135.5999999999999</v>
      </c>
      <c r="O153">
        <v>51732</v>
      </c>
      <c r="P153" s="2">
        <v>5.1493055555555556E-2</v>
      </c>
      <c r="Q153">
        <v>29</v>
      </c>
      <c r="R153" t="s">
        <v>81</v>
      </c>
      <c r="S153">
        <v>32.4</v>
      </c>
      <c r="T153">
        <v>31</v>
      </c>
      <c r="U153" t="s">
        <v>243</v>
      </c>
      <c r="V153">
        <v>22.2</v>
      </c>
      <c r="X153">
        <f t="shared" si="78"/>
        <v>2.68</v>
      </c>
      <c r="Y153" s="7" t="str">
        <f t="shared" si="79"/>
        <v>m/s</v>
      </c>
      <c r="AA153">
        <f t="shared" si="80"/>
        <v>3.92</v>
      </c>
      <c r="AB153" s="7" t="str">
        <f t="shared" si="81"/>
        <v>m/s</v>
      </c>
      <c r="AC153" s="5">
        <f t="shared" si="82"/>
        <v>1.2358333333333333</v>
      </c>
      <c r="AD153" s="5">
        <f t="shared" si="83"/>
        <v>9.4633333333333323E-3</v>
      </c>
      <c r="AE153" s="5">
        <f t="shared" si="84"/>
        <v>1.3854024999999992</v>
      </c>
      <c r="AF153" s="5"/>
      <c r="AG153" s="5">
        <f t="shared" si="85"/>
        <v>0.5</v>
      </c>
      <c r="AH153">
        <f t="shared" si="86"/>
        <v>4.5</v>
      </c>
      <c r="AI153" s="5">
        <f t="shared" si="87"/>
        <v>4.4999999999999997E-3</v>
      </c>
      <c r="AJ153" s="15">
        <f t="shared" si="88"/>
        <v>307.8672222222221</v>
      </c>
      <c r="AK153" s="5">
        <f t="shared" si="89"/>
        <v>9.3137727786296942</v>
      </c>
      <c r="AL153" s="5">
        <f t="shared" si="90"/>
        <v>7.1126348451252204</v>
      </c>
      <c r="AM153" s="5">
        <f t="shared" si="91"/>
        <v>3.6716621525667431E-2</v>
      </c>
      <c r="AN153" s="5">
        <f t="shared" si="92"/>
        <v>4.9781094916288264</v>
      </c>
      <c r="AO153" s="15">
        <f t="shared" si="93"/>
        <v>9.0395761836238958E-2</v>
      </c>
    </row>
    <row r="154" spans="1:41" x14ac:dyDescent="0.3">
      <c r="A154" s="4">
        <f t="shared" si="76"/>
        <v>45796.480115740742</v>
      </c>
      <c r="B154" s="9">
        <f t="shared" si="75"/>
        <v>150</v>
      </c>
      <c r="C154" s="10" t="str">
        <f t="shared" si="77"/>
        <v>Remove</v>
      </c>
      <c r="D154" s="1">
        <v>45796</v>
      </c>
      <c r="E154" s="2">
        <v>0.48011574074074076</v>
      </c>
      <c r="F154" t="s">
        <v>19</v>
      </c>
      <c r="G154" t="s">
        <v>14</v>
      </c>
      <c r="H154" t="s">
        <v>49</v>
      </c>
      <c r="I154">
        <v>4</v>
      </c>
      <c r="J154" t="s">
        <v>13</v>
      </c>
      <c r="K154">
        <v>0</v>
      </c>
      <c r="L154">
        <v>112.3</v>
      </c>
      <c r="M154">
        <v>11.515000000000001</v>
      </c>
      <c r="N154">
        <v>1137.3</v>
      </c>
      <c r="O154">
        <v>51741</v>
      </c>
      <c r="P154" s="2">
        <v>5.1840277777777777E-2</v>
      </c>
      <c r="Q154">
        <v>29</v>
      </c>
      <c r="R154" t="s">
        <v>147</v>
      </c>
      <c r="S154">
        <v>37</v>
      </c>
      <c r="T154">
        <v>31</v>
      </c>
      <c r="U154" t="s">
        <v>155</v>
      </c>
      <c r="V154">
        <v>25.3</v>
      </c>
      <c r="X154">
        <f t="shared" si="78"/>
        <v>2.04</v>
      </c>
      <c r="Y154" s="7" t="str">
        <f t="shared" si="79"/>
        <v>m/s</v>
      </c>
      <c r="AA154">
        <f t="shared" si="80"/>
        <v>4.58</v>
      </c>
      <c r="AB154" s="7" t="str">
        <f t="shared" si="81"/>
        <v>m/s</v>
      </c>
      <c r="AC154" s="5">
        <f t="shared" si="82"/>
        <v>1.2441666666666666</v>
      </c>
      <c r="AD154" s="5">
        <f t="shared" si="83"/>
        <v>9.4774999999999998E-3</v>
      </c>
      <c r="AE154" s="5">
        <f t="shared" si="84"/>
        <v>1.3948799999999992</v>
      </c>
      <c r="AF154" s="5"/>
      <c r="AG154" s="5">
        <f t="shared" si="85"/>
        <v>-0.5</v>
      </c>
      <c r="AH154">
        <f t="shared" si="86"/>
        <v>4</v>
      </c>
      <c r="AI154" s="5">
        <f t="shared" si="87"/>
        <v>4.0000000000000001E-3</v>
      </c>
      <c r="AJ154" s="15">
        <f t="shared" si="88"/>
        <v>348.7199999999998</v>
      </c>
      <c r="AK154" s="5">
        <f t="shared" si="89"/>
        <v>10.636098543496871</v>
      </c>
      <c r="AL154" s="5">
        <f t="shared" si="90"/>
        <v>8.1058406117868493</v>
      </c>
      <c r="AM154" s="5">
        <f t="shared" si="91"/>
        <v>3.1916466196302937E-2</v>
      </c>
      <c r="AN154" s="5">
        <f t="shared" si="92"/>
        <v>5.0100259578251292</v>
      </c>
      <c r="AO154" s="15">
        <f t="shared" si="93"/>
        <v>7.9839905694548838E-2</v>
      </c>
    </row>
    <row r="155" spans="1:41" x14ac:dyDescent="0.3">
      <c r="A155" s="4">
        <f t="shared" si="76"/>
        <v>45796.480462962965</v>
      </c>
      <c r="B155" s="9">
        <f t="shared" si="75"/>
        <v>151</v>
      </c>
      <c r="C155" s="10" t="str">
        <f t="shared" si="77"/>
        <v>Keep</v>
      </c>
      <c r="D155" s="1">
        <v>45796</v>
      </c>
      <c r="E155" s="2">
        <v>0.48046296296296298</v>
      </c>
      <c r="F155" t="s">
        <v>2</v>
      </c>
      <c r="G155" t="s">
        <v>14</v>
      </c>
      <c r="H155" t="s">
        <v>49</v>
      </c>
      <c r="I155">
        <v>5.5</v>
      </c>
      <c r="J155" t="s">
        <v>13</v>
      </c>
      <c r="K155">
        <v>0</v>
      </c>
      <c r="L155">
        <v>112.4</v>
      </c>
      <c r="M155">
        <v>11.427</v>
      </c>
      <c r="N155">
        <v>1126.5999999999999</v>
      </c>
      <c r="O155">
        <v>51750</v>
      </c>
      <c r="P155" s="2">
        <v>5.2187499999999998E-2</v>
      </c>
      <c r="Q155">
        <v>29</v>
      </c>
      <c r="R155" t="s">
        <v>164</v>
      </c>
      <c r="S155">
        <v>34</v>
      </c>
      <c r="T155">
        <v>31</v>
      </c>
      <c r="U155" t="s">
        <v>157</v>
      </c>
      <c r="V155">
        <v>23.5</v>
      </c>
      <c r="X155">
        <f t="shared" si="78"/>
        <v>2.91</v>
      </c>
      <c r="Y155" s="7" t="str">
        <f t="shared" si="79"/>
        <v>m/s</v>
      </c>
      <c r="AA155">
        <f t="shared" si="80"/>
        <v>3.89</v>
      </c>
      <c r="AB155" s="7" t="str">
        <f t="shared" si="81"/>
        <v>m/s</v>
      </c>
      <c r="AC155" s="5">
        <f t="shared" si="82"/>
        <v>1.2524999999999999</v>
      </c>
      <c r="AD155" s="5">
        <f t="shared" si="83"/>
        <v>9.3883333333333319E-3</v>
      </c>
      <c r="AE155" s="5">
        <f t="shared" si="84"/>
        <v>1.4042683333333326</v>
      </c>
      <c r="AF155" s="5"/>
      <c r="AG155" s="5">
        <f t="shared" si="85"/>
        <v>1.5</v>
      </c>
      <c r="AH155">
        <f t="shared" si="86"/>
        <v>5.5</v>
      </c>
      <c r="AI155" s="5">
        <f t="shared" si="87"/>
        <v>5.4999999999999997E-3</v>
      </c>
      <c r="AJ155" s="15">
        <f t="shared" si="88"/>
        <v>255.32151515151503</v>
      </c>
      <c r="AK155" s="5">
        <f t="shared" si="89"/>
        <v>9.7737121751052332</v>
      </c>
      <c r="AL155" s="5">
        <f t="shared" si="90"/>
        <v>7.52914048920913</v>
      </c>
      <c r="AM155" s="5">
        <f t="shared" si="91"/>
        <v>4.1836448932991689E-2</v>
      </c>
      <c r="AN155" s="5">
        <f t="shared" si="92"/>
        <v>5.0518624067581213</v>
      </c>
      <c r="AO155" s="15">
        <f t="shared" si="93"/>
        <v>0.10887074027674196</v>
      </c>
    </row>
    <row r="156" spans="1:41" x14ac:dyDescent="0.3">
      <c r="A156" s="4">
        <f t="shared" si="76"/>
        <v>45796.480821759258</v>
      </c>
      <c r="B156" s="9">
        <f t="shared" si="75"/>
        <v>152</v>
      </c>
      <c r="C156" s="10" t="str">
        <f t="shared" si="77"/>
        <v>Remove</v>
      </c>
      <c r="D156" s="1">
        <v>45796</v>
      </c>
      <c r="E156" s="2">
        <v>0.48082175925925924</v>
      </c>
      <c r="F156" t="s">
        <v>2</v>
      </c>
      <c r="G156" t="s">
        <v>14</v>
      </c>
      <c r="H156" t="s">
        <v>49</v>
      </c>
      <c r="I156">
        <v>6</v>
      </c>
      <c r="J156" t="s">
        <v>13</v>
      </c>
      <c r="K156">
        <v>0</v>
      </c>
      <c r="L156">
        <v>112.4</v>
      </c>
      <c r="M156">
        <v>11.414</v>
      </c>
      <c r="N156">
        <v>1124.7</v>
      </c>
      <c r="O156">
        <v>51760</v>
      </c>
      <c r="P156" s="2">
        <v>5.2546296296296299E-2</v>
      </c>
      <c r="Q156">
        <v>28.9</v>
      </c>
      <c r="R156" t="s">
        <v>111</v>
      </c>
      <c r="S156">
        <v>32.200000000000003</v>
      </c>
      <c r="T156">
        <v>30.9</v>
      </c>
      <c r="U156" t="s">
        <v>256</v>
      </c>
      <c r="V156">
        <v>21.8</v>
      </c>
      <c r="X156">
        <f t="shared" si="78"/>
        <v>2.5499999999999998</v>
      </c>
      <c r="Y156" s="7" t="str">
        <f t="shared" si="79"/>
        <v>m/s</v>
      </c>
      <c r="AA156">
        <f t="shared" si="80"/>
        <v>3.86</v>
      </c>
      <c r="AB156" s="7" t="str">
        <f t="shared" si="81"/>
        <v>m/s</v>
      </c>
      <c r="AC156" s="5">
        <f t="shared" si="82"/>
        <v>1.2611111111111111</v>
      </c>
      <c r="AD156" s="5">
        <f t="shared" si="83"/>
        <v>9.3725000000000006E-3</v>
      </c>
      <c r="AE156" s="5">
        <f t="shared" si="84"/>
        <v>1.4136408333333326</v>
      </c>
      <c r="AF156" s="5"/>
      <c r="AG156" s="5">
        <f t="shared" si="85"/>
        <v>0.5</v>
      </c>
      <c r="AH156">
        <f t="shared" si="86"/>
        <v>6</v>
      </c>
      <c r="AI156" s="5">
        <f t="shared" si="87"/>
        <v>6.0000000000000001E-3</v>
      </c>
      <c r="AJ156" s="15">
        <f t="shared" si="88"/>
        <v>235.60680555555541</v>
      </c>
      <c r="AK156" s="5">
        <f t="shared" si="89"/>
        <v>9.2058287854732264</v>
      </c>
      <c r="AL156" s="5">
        <f t="shared" si="90"/>
        <v>6.9469797995504941</v>
      </c>
      <c r="AM156" s="5">
        <f t="shared" si="91"/>
        <v>3.453069775055756E-2</v>
      </c>
      <c r="AN156" s="5">
        <f t="shared" si="92"/>
        <v>5.0863931045086792</v>
      </c>
      <c r="AO156" s="15">
        <f t="shared" si="93"/>
        <v>0.11796178306945017</v>
      </c>
    </row>
    <row r="157" spans="1:41" x14ac:dyDescent="0.3">
      <c r="A157" s="4">
        <f t="shared" si="76"/>
        <v>45796.481168981481</v>
      </c>
      <c r="B157" s="9">
        <f t="shared" si="75"/>
        <v>153</v>
      </c>
      <c r="C157" s="10" t="str">
        <f t="shared" si="77"/>
        <v>Remove</v>
      </c>
      <c r="D157" s="1">
        <v>45796</v>
      </c>
      <c r="E157" s="2">
        <v>0.48116898148148146</v>
      </c>
      <c r="F157" t="s">
        <v>2</v>
      </c>
      <c r="G157" t="s">
        <v>14</v>
      </c>
      <c r="H157" t="s">
        <v>49</v>
      </c>
      <c r="I157">
        <v>3</v>
      </c>
      <c r="J157" t="s">
        <v>13</v>
      </c>
      <c r="K157">
        <v>0</v>
      </c>
      <c r="L157">
        <v>112.3</v>
      </c>
      <c r="M157">
        <v>11.478</v>
      </c>
      <c r="N157">
        <v>1132.5</v>
      </c>
      <c r="O157">
        <v>51769</v>
      </c>
      <c r="P157" s="2">
        <v>5.289351851851852E-2</v>
      </c>
      <c r="Q157">
        <v>28.9</v>
      </c>
      <c r="R157" t="s">
        <v>63</v>
      </c>
      <c r="S157">
        <v>31.8</v>
      </c>
      <c r="T157">
        <v>30.9</v>
      </c>
      <c r="U157" t="s">
        <v>52</v>
      </c>
      <c r="V157">
        <v>22.1</v>
      </c>
      <c r="X157">
        <f t="shared" si="78"/>
        <v>2.23</v>
      </c>
      <c r="Y157" s="7" t="str">
        <f t="shared" si="79"/>
        <v>m/s</v>
      </c>
      <c r="AA157">
        <f t="shared" si="80"/>
        <v>4.07</v>
      </c>
      <c r="AB157" s="7" t="str">
        <f t="shared" si="81"/>
        <v>m/s</v>
      </c>
      <c r="AC157" s="5">
        <f t="shared" si="82"/>
        <v>1.2694444444444444</v>
      </c>
      <c r="AD157" s="5">
        <f t="shared" si="83"/>
        <v>9.4374999999999997E-3</v>
      </c>
      <c r="AE157" s="5">
        <f t="shared" si="84"/>
        <v>1.4230783333333326</v>
      </c>
      <c r="AF157" s="5"/>
      <c r="AG157" s="5">
        <f t="shared" si="85"/>
        <v>-3</v>
      </c>
      <c r="AH157">
        <f t="shared" si="86"/>
        <v>3</v>
      </c>
      <c r="AI157" s="5">
        <f t="shared" si="87"/>
        <v>3.0000000000000001E-3</v>
      </c>
      <c r="AJ157" s="15">
        <f t="shared" si="88"/>
        <v>474.35944444444419</v>
      </c>
      <c r="AK157" s="5">
        <f t="shared" si="89"/>
        <v>9.0914706639145528</v>
      </c>
      <c r="AL157" s="5">
        <f t="shared" si="90"/>
        <v>7.0425804389938502</v>
      </c>
      <c r="AM157" s="5">
        <f t="shared" si="91"/>
        <v>2.9822310318877592E-2</v>
      </c>
      <c r="AN157" s="5">
        <f t="shared" si="92"/>
        <v>5.1162154148275567</v>
      </c>
      <c r="AO157" s="15">
        <f t="shared" si="93"/>
        <v>5.8637093178398068E-2</v>
      </c>
    </row>
    <row r="158" spans="1:41" x14ac:dyDescent="0.3">
      <c r="A158" s="4">
        <f t="shared" si="76"/>
        <v>45796.481516203705</v>
      </c>
      <c r="B158" s="9">
        <f t="shared" si="75"/>
        <v>154</v>
      </c>
      <c r="C158" s="10" t="str">
        <f t="shared" si="77"/>
        <v>Remove</v>
      </c>
      <c r="D158" s="1">
        <v>45796</v>
      </c>
      <c r="E158" s="2">
        <v>0.48151620370370368</v>
      </c>
      <c r="F158" t="s">
        <v>2</v>
      </c>
      <c r="G158" t="s">
        <v>14</v>
      </c>
      <c r="H158" t="s">
        <v>49</v>
      </c>
      <c r="I158">
        <v>1.5</v>
      </c>
      <c r="J158" t="s">
        <v>13</v>
      </c>
      <c r="K158">
        <v>0</v>
      </c>
      <c r="L158">
        <v>112.3</v>
      </c>
      <c r="M158">
        <v>11.432</v>
      </c>
      <c r="N158">
        <v>1127.0999999999999</v>
      </c>
      <c r="O158">
        <v>51779</v>
      </c>
      <c r="P158" s="2">
        <v>5.3240740740740741E-2</v>
      </c>
      <c r="Q158">
        <v>28.9</v>
      </c>
      <c r="R158" t="s">
        <v>51</v>
      </c>
      <c r="S158">
        <v>30.9</v>
      </c>
      <c r="T158">
        <v>30.9</v>
      </c>
      <c r="U158" t="s">
        <v>95</v>
      </c>
      <c r="V158">
        <v>21.7</v>
      </c>
      <c r="X158">
        <f t="shared" si="78"/>
        <v>2.5099999999999998</v>
      </c>
      <c r="Y158" s="7" t="str">
        <f t="shared" si="79"/>
        <v>m/s</v>
      </c>
      <c r="AA158">
        <f t="shared" si="80"/>
        <v>3.85</v>
      </c>
      <c r="AB158" s="7" t="str">
        <f t="shared" si="81"/>
        <v>m/s</v>
      </c>
      <c r="AC158" s="5">
        <f t="shared" si="82"/>
        <v>1.2777777777777777</v>
      </c>
      <c r="AD158" s="5">
        <f t="shared" si="83"/>
        <v>9.3924999999999981E-3</v>
      </c>
      <c r="AE158" s="5">
        <f t="shared" si="84"/>
        <v>1.4324708333333325</v>
      </c>
      <c r="AF158" s="5"/>
      <c r="AG158" s="5">
        <f t="shared" si="85"/>
        <v>-1.5</v>
      </c>
      <c r="AH158">
        <f t="shared" si="86"/>
        <v>1.5</v>
      </c>
      <c r="AI158" s="5">
        <f t="shared" si="87"/>
        <v>1.5E-3</v>
      </c>
      <c r="AJ158" s="15">
        <f t="shared" si="88"/>
        <v>954.98055555555493</v>
      </c>
      <c r="AK158" s="5">
        <f t="shared" si="89"/>
        <v>8.8341648904075356</v>
      </c>
      <c r="AL158" s="5">
        <f t="shared" si="90"/>
        <v>6.9151129197360417</v>
      </c>
      <c r="AM158" s="5">
        <f t="shared" si="91"/>
        <v>3.2616811433875209E-2</v>
      </c>
      <c r="AN158" s="5">
        <f t="shared" si="92"/>
        <v>5.1488322262614323</v>
      </c>
      <c r="AO158" s="15">
        <f t="shared" si="93"/>
        <v>2.9132819522634749E-2</v>
      </c>
    </row>
    <row r="159" spans="1:41" x14ac:dyDescent="0.3">
      <c r="A159" s="4">
        <f t="shared" si="76"/>
        <v>45796.481863425928</v>
      </c>
      <c r="B159" s="9">
        <f t="shared" si="75"/>
        <v>155</v>
      </c>
      <c r="C159" s="10" t="str">
        <f t="shared" si="77"/>
        <v>Remove</v>
      </c>
      <c r="D159" s="1">
        <v>45796</v>
      </c>
      <c r="E159" s="2">
        <v>0.4818634259259259</v>
      </c>
      <c r="F159" t="s">
        <v>2</v>
      </c>
      <c r="G159" t="s">
        <v>14</v>
      </c>
      <c r="H159" t="s">
        <v>49</v>
      </c>
      <c r="I159">
        <v>2.5</v>
      </c>
      <c r="J159" t="s">
        <v>13</v>
      </c>
      <c r="K159">
        <v>0</v>
      </c>
      <c r="L159">
        <v>112.3</v>
      </c>
      <c r="M159">
        <v>11.452999999999999</v>
      </c>
      <c r="N159">
        <v>1129.3</v>
      </c>
      <c r="O159">
        <v>51788</v>
      </c>
      <c r="P159" s="2">
        <v>5.3587962962962962E-2</v>
      </c>
      <c r="Q159">
        <v>28.9</v>
      </c>
      <c r="R159" t="s">
        <v>132</v>
      </c>
      <c r="S159">
        <v>30.2</v>
      </c>
      <c r="T159">
        <v>30.9</v>
      </c>
      <c r="U159" t="s">
        <v>94</v>
      </c>
      <c r="V159">
        <v>21.8</v>
      </c>
      <c r="X159">
        <f t="shared" si="78"/>
        <v>2.13</v>
      </c>
      <c r="Y159" s="7" t="str">
        <f t="shared" si="79"/>
        <v>m/s</v>
      </c>
      <c r="AA159">
        <f t="shared" si="80"/>
        <v>4.16</v>
      </c>
      <c r="AB159" s="7" t="str">
        <f t="shared" si="81"/>
        <v>m/s</v>
      </c>
      <c r="AC159" s="5">
        <f t="shared" si="82"/>
        <v>1.286111111111111</v>
      </c>
      <c r="AD159" s="5">
        <f t="shared" si="83"/>
        <v>9.4108333333333336E-3</v>
      </c>
      <c r="AE159" s="5">
        <f t="shared" si="84"/>
        <v>1.4418816666666658</v>
      </c>
      <c r="AF159" s="5"/>
      <c r="AG159" s="5">
        <f t="shared" si="85"/>
        <v>1</v>
      </c>
      <c r="AH159">
        <f t="shared" si="86"/>
        <v>2.5</v>
      </c>
      <c r="AI159" s="5">
        <f t="shared" si="87"/>
        <v>2.5000000000000001E-3</v>
      </c>
      <c r="AJ159" s="15">
        <f t="shared" si="88"/>
        <v>576.7526666666663</v>
      </c>
      <c r="AK159" s="5">
        <f t="shared" si="89"/>
        <v>8.6340381776798569</v>
      </c>
      <c r="AL159" s="5">
        <f t="shared" si="90"/>
        <v>6.9469797995504941</v>
      </c>
      <c r="AM159" s="5">
        <f t="shared" si="91"/>
        <v>2.7051780093805447E-2</v>
      </c>
      <c r="AN159" s="5">
        <f t="shared" si="92"/>
        <v>5.175884006355238</v>
      </c>
      <c r="AO159" s="15">
        <f t="shared" si="93"/>
        <v>4.830092785947987E-2</v>
      </c>
    </row>
    <row r="160" spans="1:41" x14ac:dyDescent="0.3">
      <c r="A160" s="4">
        <f t="shared" si="76"/>
        <v>45796.482210648152</v>
      </c>
      <c r="B160" s="9">
        <f t="shared" si="75"/>
        <v>156</v>
      </c>
      <c r="C160" s="10" t="str">
        <f t="shared" si="77"/>
        <v>Remove</v>
      </c>
      <c r="D160" s="1">
        <v>45796</v>
      </c>
      <c r="E160" s="2">
        <v>0.48221064814814812</v>
      </c>
      <c r="F160" t="s">
        <v>2</v>
      </c>
      <c r="G160" t="s">
        <v>14</v>
      </c>
      <c r="H160" t="s">
        <v>49</v>
      </c>
      <c r="I160">
        <v>3.5</v>
      </c>
      <c r="J160" t="s">
        <v>13</v>
      </c>
      <c r="K160">
        <v>0</v>
      </c>
      <c r="L160">
        <v>112.3</v>
      </c>
      <c r="M160">
        <v>11.47</v>
      </c>
      <c r="N160">
        <v>1132.5</v>
      </c>
      <c r="O160">
        <v>51798</v>
      </c>
      <c r="P160" s="2">
        <v>5.3935185185185183E-2</v>
      </c>
      <c r="Q160">
        <v>28.9</v>
      </c>
      <c r="R160" t="s">
        <v>132</v>
      </c>
      <c r="S160">
        <v>34.6</v>
      </c>
      <c r="T160">
        <v>30.9</v>
      </c>
      <c r="U160" t="s">
        <v>52</v>
      </c>
      <c r="V160">
        <v>23.9</v>
      </c>
      <c r="X160">
        <f t="shared" si="78"/>
        <v>2.13</v>
      </c>
      <c r="Y160" s="7" t="str">
        <f t="shared" si="79"/>
        <v>m/s</v>
      </c>
      <c r="AA160">
        <f t="shared" si="80"/>
        <v>4.07</v>
      </c>
      <c r="AB160" s="7" t="str">
        <f t="shared" si="81"/>
        <v>m/s</v>
      </c>
      <c r="AC160" s="5">
        <f t="shared" si="82"/>
        <v>1.2944444444444443</v>
      </c>
      <c r="AD160" s="5">
        <f t="shared" si="83"/>
        <v>9.4374999999999997E-3</v>
      </c>
      <c r="AE160" s="5">
        <f t="shared" si="84"/>
        <v>1.4513191666666658</v>
      </c>
      <c r="AF160" s="5"/>
      <c r="AG160" s="5">
        <f t="shared" si="85"/>
        <v>1</v>
      </c>
      <c r="AH160">
        <f t="shared" si="86"/>
        <v>3.5</v>
      </c>
      <c r="AI160" s="5">
        <f t="shared" si="87"/>
        <v>3.5000000000000001E-3</v>
      </c>
      <c r="AJ160" s="15">
        <f t="shared" si="88"/>
        <v>414.66261904761882</v>
      </c>
      <c r="AK160" s="5">
        <f t="shared" si="89"/>
        <v>9.8919775148252675</v>
      </c>
      <c r="AL160" s="5">
        <f t="shared" si="90"/>
        <v>7.6161842756539819</v>
      </c>
      <c r="AM160" s="5">
        <f t="shared" si="91"/>
        <v>3.0993099047869822E-2</v>
      </c>
      <c r="AN160" s="5">
        <f t="shared" si="92"/>
        <v>5.206877105403108</v>
      </c>
      <c r="AO160" s="15">
        <f t="shared" si="93"/>
        <v>6.7218794089994871E-2</v>
      </c>
    </row>
    <row r="161" spans="1:41" x14ac:dyDescent="0.3">
      <c r="A161" s="4">
        <f t="shared" si="76"/>
        <v>45796.482557870368</v>
      </c>
      <c r="B161" s="9">
        <f t="shared" si="75"/>
        <v>157</v>
      </c>
      <c r="C161" s="10" t="str">
        <f t="shared" si="77"/>
        <v>Remove</v>
      </c>
      <c r="D161" s="1">
        <v>45796</v>
      </c>
      <c r="E161" s="2">
        <v>0.48255787037037035</v>
      </c>
      <c r="F161" t="s">
        <v>2</v>
      </c>
      <c r="G161" t="s">
        <v>14</v>
      </c>
      <c r="H161" t="s">
        <v>49</v>
      </c>
      <c r="I161">
        <v>3</v>
      </c>
      <c r="J161" t="s">
        <v>13</v>
      </c>
      <c r="K161">
        <v>0</v>
      </c>
      <c r="L161">
        <v>112.4</v>
      </c>
      <c r="M161">
        <v>11.49</v>
      </c>
      <c r="N161">
        <v>1133.5999999999999</v>
      </c>
      <c r="O161">
        <v>51807</v>
      </c>
      <c r="P161" s="2">
        <v>5.4282407407407404E-2</v>
      </c>
      <c r="Q161">
        <v>28.9</v>
      </c>
      <c r="R161" t="s">
        <v>63</v>
      </c>
      <c r="S161">
        <v>36.4</v>
      </c>
      <c r="T161">
        <v>30.9</v>
      </c>
      <c r="U161" t="s">
        <v>98</v>
      </c>
      <c r="V161">
        <v>24.2</v>
      </c>
      <c r="X161">
        <f t="shared" si="78"/>
        <v>2.23</v>
      </c>
      <c r="Y161" s="7" t="str">
        <f t="shared" si="79"/>
        <v>m/s</v>
      </c>
      <c r="AA161">
        <f t="shared" si="80"/>
        <v>4.03</v>
      </c>
      <c r="AB161" s="7" t="str">
        <f t="shared" si="81"/>
        <v>m/s</v>
      </c>
      <c r="AC161" s="5">
        <f t="shared" si="82"/>
        <v>1.3027777777777776</v>
      </c>
      <c r="AD161" s="5">
        <f t="shared" si="83"/>
        <v>9.4466666666666657E-3</v>
      </c>
      <c r="AE161" s="5">
        <f t="shared" si="84"/>
        <v>1.4607658333333324</v>
      </c>
      <c r="AF161" s="5"/>
      <c r="AG161" s="5">
        <f t="shared" si="85"/>
        <v>-0.5</v>
      </c>
      <c r="AH161">
        <f t="shared" si="86"/>
        <v>3</v>
      </c>
      <c r="AI161" s="5">
        <f t="shared" si="87"/>
        <v>3.0000000000000001E-3</v>
      </c>
      <c r="AJ161" s="15">
        <f t="shared" si="88"/>
        <v>486.92194444444414</v>
      </c>
      <c r="AK161" s="5">
        <f t="shared" si="89"/>
        <v>10.406589061839298</v>
      </c>
      <c r="AL161" s="5">
        <f t="shared" si="90"/>
        <v>7.7117849150973381</v>
      </c>
      <c r="AM161" s="5">
        <f t="shared" si="91"/>
        <v>3.4136229421608308E-2</v>
      </c>
      <c r="AN161" s="5">
        <f t="shared" si="92"/>
        <v>5.2410133348247161</v>
      </c>
      <c r="AO161" s="15">
        <f t="shared" si="93"/>
        <v>5.7240838905446782E-2</v>
      </c>
    </row>
    <row r="162" spans="1:41" x14ac:dyDescent="0.3">
      <c r="A162" s="4">
        <f t="shared" si="76"/>
        <v>45796.482905092591</v>
      </c>
      <c r="B162" s="9">
        <f t="shared" si="75"/>
        <v>158</v>
      </c>
      <c r="C162" s="10" t="str">
        <f t="shared" si="77"/>
        <v>Remove</v>
      </c>
      <c r="D162" s="1">
        <v>45796</v>
      </c>
      <c r="E162" s="2">
        <v>0.48290509259259257</v>
      </c>
      <c r="F162" t="s">
        <v>19</v>
      </c>
      <c r="G162" t="s">
        <v>14</v>
      </c>
      <c r="H162" t="s">
        <v>49</v>
      </c>
      <c r="I162">
        <v>4.5</v>
      </c>
      <c r="J162" t="s">
        <v>13</v>
      </c>
      <c r="K162">
        <v>0</v>
      </c>
      <c r="L162">
        <v>112.2</v>
      </c>
      <c r="M162">
        <v>11.625</v>
      </c>
      <c r="N162">
        <v>1150</v>
      </c>
      <c r="O162">
        <v>51817</v>
      </c>
      <c r="P162" s="2">
        <v>5.4629629629629632E-2</v>
      </c>
      <c r="Q162">
        <v>28.9</v>
      </c>
      <c r="R162" t="s">
        <v>145</v>
      </c>
      <c r="S162">
        <v>35.4</v>
      </c>
      <c r="T162">
        <v>30.9</v>
      </c>
      <c r="U162" t="s">
        <v>254</v>
      </c>
      <c r="V162">
        <v>24.1</v>
      </c>
      <c r="X162">
        <f t="shared" si="78"/>
        <v>2.19</v>
      </c>
      <c r="Y162" s="7" t="str">
        <f t="shared" si="79"/>
        <v>m/s</v>
      </c>
      <c r="AA162">
        <f t="shared" si="80"/>
        <v>3.94</v>
      </c>
      <c r="AB162" s="7" t="str">
        <f t="shared" si="81"/>
        <v>m/s</v>
      </c>
      <c r="AC162" s="5">
        <f t="shared" si="82"/>
        <v>1.3111111111111111</v>
      </c>
      <c r="AD162" s="5">
        <f t="shared" si="83"/>
        <v>9.5833333333333343E-3</v>
      </c>
      <c r="AE162" s="5">
        <f t="shared" si="84"/>
        <v>1.4703491666666657</v>
      </c>
      <c r="AF162" s="5"/>
      <c r="AG162" s="5">
        <f t="shared" si="85"/>
        <v>1.5</v>
      </c>
      <c r="AH162">
        <f t="shared" si="86"/>
        <v>4.5</v>
      </c>
      <c r="AI162" s="5">
        <f t="shared" si="87"/>
        <v>4.4999999999999997E-3</v>
      </c>
      <c r="AJ162" s="15">
        <f t="shared" si="88"/>
        <v>326.74425925925908</v>
      </c>
      <c r="AK162" s="5">
        <f t="shared" si="89"/>
        <v>10.120693757942615</v>
      </c>
      <c r="AL162" s="5">
        <f t="shared" si="90"/>
        <v>7.6799180352828857</v>
      </c>
      <c r="AM162" s="5">
        <f t="shared" si="91"/>
        <v>3.2602933550234137E-2</v>
      </c>
      <c r="AN162" s="5">
        <f t="shared" si="92"/>
        <v>5.2736162683749503</v>
      </c>
      <c r="AO162" s="15">
        <f t="shared" si="93"/>
        <v>8.5330440650105588E-2</v>
      </c>
    </row>
    <row r="163" spans="1:41" x14ac:dyDescent="0.3">
      <c r="A163" s="4">
        <f t="shared" si="76"/>
        <v>45796.483252314814</v>
      </c>
      <c r="B163" s="9">
        <f t="shared" si="75"/>
        <v>159</v>
      </c>
      <c r="C163" s="10" t="str">
        <f t="shared" si="77"/>
        <v>Remove</v>
      </c>
      <c r="D163" s="1">
        <v>45796</v>
      </c>
      <c r="E163" s="2">
        <v>0.48325231481481479</v>
      </c>
      <c r="F163" t="s">
        <v>19</v>
      </c>
      <c r="G163" t="s">
        <v>14</v>
      </c>
      <c r="H163" t="s">
        <v>49</v>
      </c>
      <c r="I163">
        <v>4</v>
      </c>
      <c r="J163" t="s">
        <v>13</v>
      </c>
      <c r="K163">
        <v>0</v>
      </c>
      <c r="L163">
        <v>112.1</v>
      </c>
      <c r="M163">
        <v>11.455</v>
      </c>
      <c r="N163">
        <v>1129.8</v>
      </c>
      <c r="O163">
        <v>51826</v>
      </c>
      <c r="P163" s="2">
        <v>5.4976851851851853E-2</v>
      </c>
      <c r="Q163">
        <v>28.9</v>
      </c>
      <c r="R163" t="s">
        <v>57</v>
      </c>
      <c r="S163">
        <v>38</v>
      </c>
      <c r="T163">
        <v>30.9</v>
      </c>
      <c r="U163" t="s">
        <v>98</v>
      </c>
      <c r="V163">
        <v>26</v>
      </c>
      <c r="X163">
        <f t="shared" si="78"/>
        <v>2.34</v>
      </c>
      <c r="Y163" s="7" t="str">
        <f t="shared" si="79"/>
        <v>m/s</v>
      </c>
      <c r="AA163">
        <f t="shared" si="80"/>
        <v>4.03</v>
      </c>
      <c r="AB163" s="7" t="str">
        <f t="shared" si="81"/>
        <v>m/s</v>
      </c>
      <c r="AC163" s="5">
        <f t="shared" si="82"/>
        <v>1.3194444444444444</v>
      </c>
      <c r="AD163" s="5">
        <f t="shared" si="83"/>
        <v>9.4149999999999998E-3</v>
      </c>
      <c r="AE163" s="5">
        <f t="shared" si="84"/>
        <v>1.4797641666666657</v>
      </c>
      <c r="AF163" s="5"/>
      <c r="AG163" s="5">
        <f t="shared" si="85"/>
        <v>-0.5</v>
      </c>
      <c r="AH163">
        <f t="shared" si="86"/>
        <v>4</v>
      </c>
      <c r="AI163" s="5">
        <f t="shared" si="87"/>
        <v>4.0000000000000001E-3</v>
      </c>
      <c r="AJ163" s="15">
        <f t="shared" si="88"/>
        <v>369.94104166666642</v>
      </c>
      <c r="AK163" s="5">
        <f t="shared" si="89"/>
        <v>10.864021548073994</v>
      </c>
      <c r="AL163" s="5">
        <f t="shared" si="90"/>
        <v>8.2853887517574698</v>
      </c>
      <c r="AM163" s="5">
        <f t="shared" si="91"/>
        <v>3.7394588283760535E-2</v>
      </c>
      <c r="AN163" s="5">
        <f t="shared" si="92"/>
        <v>5.3110108566587106</v>
      </c>
      <c r="AO163" s="15">
        <f t="shared" si="93"/>
        <v>7.5315229208860995E-2</v>
      </c>
    </row>
    <row r="164" spans="1:41" x14ac:dyDescent="0.3">
      <c r="A164" s="4">
        <f t="shared" si="76"/>
        <v>45796.483599537038</v>
      </c>
      <c r="B164" s="9">
        <f t="shared" si="75"/>
        <v>160</v>
      </c>
      <c r="C164" s="10" t="str">
        <f t="shared" si="77"/>
        <v>Remove</v>
      </c>
      <c r="D164" s="1">
        <v>45796</v>
      </c>
      <c r="E164" s="2">
        <v>0.48359953703703706</v>
      </c>
      <c r="F164" t="s">
        <v>19</v>
      </c>
      <c r="G164" t="s">
        <v>14</v>
      </c>
      <c r="H164" t="s">
        <v>49</v>
      </c>
      <c r="I164">
        <v>4.5</v>
      </c>
      <c r="J164" t="s">
        <v>13</v>
      </c>
      <c r="K164">
        <v>0</v>
      </c>
      <c r="L164">
        <v>112.3</v>
      </c>
      <c r="M164">
        <v>11.432</v>
      </c>
      <c r="N164">
        <v>1127.0999999999999</v>
      </c>
      <c r="O164">
        <v>51836</v>
      </c>
      <c r="P164" s="2">
        <v>5.5324074074074074E-2</v>
      </c>
      <c r="Q164">
        <v>28.9</v>
      </c>
      <c r="R164" t="s">
        <v>234</v>
      </c>
      <c r="S164">
        <v>32.9</v>
      </c>
      <c r="T164">
        <v>30.9</v>
      </c>
      <c r="U164" t="s">
        <v>112</v>
      </c>
      <c r="V164">
        <v>22</v>
      </c>
      <c r="X164">
        <f t="shared" si="78"/>
        <v>3.06</v>
      </c>
      <c r="Y164" s="7" t="str">
        <f t="shared" si="79"/>
        <v>m/s</v>
      </c>
      <c r="AA164">
        <f t="shared" si="80"/>
        <v>3.97</v>
      </c>
      <c r="AB164" s="7" t="str">
        <f t="shared" si="81"/>
        <v>m/s</v>
      </c>
      <c r="AC164" s="5">
        <f t="shared" si="82"/>
        <v>1.3277777777777777</v>
      </c>
      <c r="AD164" s="5">
        <f t="shared" si="83"/>
        <v>9.3924999999999981E-3</v>
      </c>
      <c r="AE164" s="5">
        <f t="shared" si="84"/>
        <v>1.4891566666666656</v>
      </c>
      <c r="AF164" s="5"/>
      <c r="AG164" s="5">
        <f t="shared" si="85"/>
        <v>0.5</v>
      </c>
      <c r="AH164">
        <f t="shared" si="86"/>
        <v>4.5</v>
      </c>
      <c r="AI164" s="5">
        <f t="shared" si="87"/>
        <v>4.4999999999999997E-3</v>
      </c>
      <c r="AJ164" s="15">
        <f t="shared" si="88"/>
        <v>330.9237037037035</v>
      </c>
      <c r="AK164" s="5">
        <f t="shared" si="89"/>
        <v>9.405955498200905</v>
      </c>
      <c r="AL164" s="5">
        <f t="shared" si="90"/>
        <v>7.0107135591793979</v>
      </c>
      <c r="AM164" s="5">
        <f t="shared" si="91"/>
        <v>4.2337638111553173E-2</v>
      </c>
      <c r="AN164" s="5">
        <f t="shared" si="92"/>
        <v>5.3533484947702634</v>
      </c>
      <c r="AO164" s="15">
        <f t="shared" si="93"/>
        <v>8.4059537771473167E-2</v>
      </c>
    </row>
    <row r="165" spans="1:41" x14ac:dyDescent="0.3">
      <c r="A165" s="4">
        <f t="shared" si="76"/>
        <v>45796.483946759261</v>
      </c>
      <c r="B165" s="9">
        <f t="shared" si="75"/>
        <v>161</v>
      </c>
      <c r="C165" s="10" t="str">
        <f t="shared" si="77"/>
        <v>Remove</v>
      </c>
      <c r="D165" s="1">
        <v>45796</v>
      </c>
      <c r="E165" s="2">
        <v>0.48394675925925928</v>
      </c>
      <c r="F165" t="s">
        <v>2</v>
      </c>
      <c r="G165" t="s">
        <v>14</v>
      </c>
      <c r="H165" t="s">
        <v>49</v>
      </c>
      <c r="I165">
        <v>6</v>
      </c>
      <c r="J165" t="s">
        <v>13</v>
      </c>
      <c r="K165">
        <v>0</v>
      </c>
      <c r="L165">
        <v>112.3</v>
      </c>
      <c r="M165">
        <v>11.423999999999999</v>
      </c>
      <c r="N165">
        <v>1126.5</v>
      </c>
      <c r="O165">
        <v>51845</v>
      </c>
      <c r="P165" s="2">
        <v>5.5671296296296295E-2</v>
      </c>
      <c r="Q165">
        <v>28.9</v>
      </c>
      <c r="R165" t="s">
        <v>55</v>
      </c>
      <c r="S165">
        <v>38.200000000000003</v>
      </c>
      <c r="T165">
        <v>30.9</v>
      </c>
      <c r="U165" t="s">
        <v>114</v>
      </c>
      <c r="V165">
        <v>26.3</v>
      </c>
      <c r="X165">
        <f t="shared" si="78"/>
        <v>2.57</v>
      </c>
      <c r="Y165" s="7" t="str">
        <f t="shared" si="79"/>
        <v>m/s</v>
      </c>
      <c r="AA165">
        <f t="shared" si="80"/>
        <v>4.13</v>
      </c>
      <c r="AB165" s="7" t="str">
        <f t="shared" si="81"/>
        <v>m/s</v>
      </c>
      <c r="AC165" s="5">
        <f t="shared" si="82"/>
        <v>1.336111111111111</v>
      </c>
      <c r="AD165" s="5">
        <f t="shared" si="83"/>
        <v>9.3875E-3</v>
      </c>
      <c r="AE165" s="5">
        <f t="shared" si="84"/>
        <v>1.4985441666666657</v>
      </c>
      <c r="AF165" s="5"/>
      <c r="AG165" s="5">
        <f t="shared" si="85"/>
        <v>1.5</v>
      </c>
      <c r="AH165">
        <f t="shared" si="86"/>
        <v>6</v>
      </c>
      <c r="AI165" s="5">
        <f t="shared" si="87"/>
        <v>6.0000000000000001E-3</v>
      </c>
      <c r="AJ165" s="15">
        <f t="shared" si="88"/>
        <v>249.75736111111095</v>
      </c>
      <c r="AK165" s="5">
        <f t="shared" si="89"/>
        <v>10.921200608853331</v>
      </c>
      <c r="AL165" s="5">
        <f t="shared" si="90"/>
        <v>8.3809893912008242</v>
      </c>
      <c r="AM165" s="5">
        <f t="shared" si="91"/>
        <v>4.1286283290259865E-2</v>
      </c>
      <c r="AN165" s="5">
        <f t="shared" si="92"/>
        <v>5.3946347780605235</v>
      </c>
      <c r="AO165" s="15">
        <f t="shared" si="93"/>
        <v>0.1112216164178795</v>
      </c>
    </row>
    <row r="166" spans="1:41" x14ac:dyDescent="0.3">
      <c r="A166" s="4">
        <f t="shared" si="76"/>
        <v>45796.484293981484</v>
      </c>
      <c r="B166" s="9">
        <f t="shared" si="75"/>
        <v>162</v>
      </c>
      <c r="C166" s="10" t="str">
        <f t="shared" si="77"/>
        <v>Remove</v>
      </c>
      <c r="D166" s="1">
        <v>45796</v>
      </c>
      <c r="E166" s="2">
        <v>0.48429398148148151</v>
      </c>
      <c r="F166" t="s">
        <v>19</v>
      </c>
      <c r="G166" t="s">
        <v>14</v>
      </c>
      <c r="H166" t="s">
        <v>49</v>
      </c>
      <c r="I166">
        <v>7</v>
      </c>
      <c r="J166" t="s">
        <v>13</v>
      </c>
      <c r="K166">
        <v>0</v>
      </c>
      <c r="L166">
        <v>112.3</v>
      </c>
      <c r="M166">
        <v>11.464</v>
      </c>
      <c r="N166">
        <v>1131.0999999999999</v>
      </c>
      <c r="O166">
        <v>51854</v>
      </c>
      <c r="P166" s="2">
        <v>5.6018518518518516E-2</v>
      </c>
      <c r="Q166">
        <v>28.9</v>
      </c>
      <c r="R166" t="s">
        <v>93</v>
      </c>
      <c r="S166">
        <v>33</v>
      </c>
      <c r="T166">
        <v>30.8</v>
      </c>
      <c r="U166" t="s">
        <v>120</v>
      </c>
      <c r="V166">
        <v>23.8</v>
      </c>
      <c r="X166">
        <f t="shared" si="78"/>
        <v>2.4</v>
      </c>
      <c r="Y166" s="7" t="str">
        <f t="shared" si="79"/>
        <v>m/s</v>
      </c>
      <c r="AA166">
        <f t="shared" si="80"/>
        <v>3.88</v>
      </c>
      <c r="AB166" s="7" t="str">
        <f t="shared" si="81"/>
        <v>m/s</v>
      </c>
      <c r="AC166" s="5">
        <f t="shared" si="82"/>
        <v>1.3444444444444443</v>
      </c>
      <c r="AD166" s="5">
        <f t="shared" si="83"/>
        <v>9.4258333333333329E-3</v>
      </c>
      <c r="AE166" s="5">
        <f t="shared" si="84"/>
        <v>1.5079699999999989</v>
      </c>
      <c r="AF166" s="5"/>
      <c r="AG166" s="5">
        <f t="shared" si="85"/>
        <v>1</v>
      </c>
      <c r="AH166">
        <f t="shared" si="86"/>
        <v>7</v>
      </c>
      <c r="AI166" s="5">
        <f t="shared" si="87"/>
        <v>7.0000000000000001E-3</v>
      </c>
      <c r="AJ166" s="15">
        <f t="shared" si="88"/>
        <v>215.42428571428556</v>
      </c>
      <c r="AK166" s="5">
        <f t="shared" si="89"/>
        <v>9.4345450285905734</v>
      </c>
      <c r="AL166" s="5">
        <f t="shared" si="90"/>
        <v>7.5435668169482009</v>
      </c>
      <c r="AM166" s="5">
        <f t="shared" si="91"/>
        <v>3.3306920738572138E-2</v>
      </c>
      <c r="AN166" s="5">
        <f t="shared" si="92"/>
        <v>5.4279416987990956</v>
      </c>
      <c r="AO166" s="15">
        <f t="shared" si="93"/>
        <v>0.12896232841905275</v>
      </c>
    </row>
    <row r="167" spans="1:41" x14ac:dyDescent="0.3">
      <c r="A167" s="4">
        <f t="shared" si="76"/>
        <v>45796.4846412037</v>
      </c>
      <c r="B167" s="9">
        <f t="shared" si="75"/>
        <v>163</v>
      </c>
      <c r="C167" s="10" t="str">
        <f t="shared" si="77"/>
        <v>Remove</v>
      </c>
      <c r="D167" s="1">
        <v>45796</v>
      </c>
      <c r="E167" s="2">
        <v>0.48464120370370373</v>
      </c>
      <c r="F167" t="s">
        <v>19</v>
      </c>
      <c r="G167" t="s">
        <v>14</v>
      </c>
      <c r="H167" t="s">
        <v>49</v>
      </c>
      <c r="I167">
        <v>5</v>
      </c>
      <c r="J167" t="s">
        <v>13</v>
      </c>
      <c r="K167">
        <v>0</v>
      </c>
      <c r="L167">
        <v>112.3</v>
      </c>
      <c r="M167">
        <v>11.444000000000001</v>
      </c>
      <c r="N167">
        <v>1128.8</v>
      </c>
      <c r="O167">
        <v>51864</v>
      </c>
      <c r="P167" s="2">
        <v>5.6365740740740744E-2</v>
      </c>
      <c r="Q167">
        <v>28.9</v>
      </c>
      <c r="R167" t="s">
        <v>84</v>
      </c>
      <c r="S167">
        <v>31.7</v>
      </c>
      <c r="T167">
        <v>30.8</v>
      </c>
      <c r="U167" t="s">
        <v>256</v>
      </c>
      <c r="V167">
        <v>22.6</v>
      </c>
      <c r="X167">
        <f t="shared" si="78"/>
        <v>2.86</v>
      </c>
      <c r="Y167" s="7" t="str">
        <f t="shared" si="79"/>
        <v>m/s</v>
      </c>
      <c r="AA167">
        <f t="shared" si="80"/>
        <v>3.86</v>
      </c>
      <c r="AB167" s="7" t="str">
        <f t="shared" si="81"/>
        <v>m/s</v>
      </c>
      <c r="AC167" s="5">
        <f t="shared" si="82"/>
        <v>1.3527777777777779</v>
      </c>
      <c r="AD167" s="5">
        <f t="shared" si="83"/>
        <v>9.4066666666666656E-3</v>
      </c>
      <c r="AE167" s="5">
        <f t="shared" si="84"/>
        <v>1.5173766666666655</v>
      </c>
      <c r="AF167" s="5"/>
      <c r="AG167" s="5">
        <f t="shared" si="85"/>
        <v>-2</v>
      </c>
      <c r="AH167">
        <f t="shared" si="86"/>
        <v>5</v>
      </c>
      <c r="AI167" s="5">
        <f t="shared" si="87"/>
        <v>5.0000000000000001E-3</v>
      </c>
      <c r="AJ167" s="15">
        <f t="shared" si="88"/>
        <v>303.47533333333308</v>
      </c>
      <c r="AK167" s="5">
        <f t="shared" si="89"/>
        <v>9.0628811335248844</v>
      </c>
      <c r="AL167" s="5">
        <f t="shared" si="90"/>
        <v>7.1632189102113157</v>
      </c>
      <c r="AM167" s="5">
        <f t="shared" si="91"/>
        <v>3.8127172323237715E-2</v>
      </c>
      <c r="AN167" s="5">
        <f t="shared" si="92"/>
        <v>5.4660688711223333</v>
      </c>
      <c r="AO167" s="15">
        <f t="shared" si="93"/>
        <v>9.1473417512453761E-2</v>
      </c>
    </row>
    <row r="168" spans="1:41" x14ac:dyDescent="0.3">
      <c r="A168" s="4">
        <f t="shared" si="76"/>
        <v>45796.484988425924</v>
      </c>
      <c r="B168" s="9">
        <f t="shared" si="75"/>
        <v>164</v>
      </c>
      <c r="C168" s="10" t="str">
        <f t="shared" si="77"/>
        <v>Remove</v>
      </c>
      <c r="D168" s="1">
        <v>45796</v>
      </c>
      <c r="E168" s="2">
        <v>0.48498842592592595</v>
      </c>
      <c r="F168" t="s">
        <v>2</v>
      </c>
      <c r="G168" t="s">
        <v>14</v>
      </c>
      <c r="H168" t="s">
        <v>49</v>
      </c>
      <c r="I168">
        <v>4.5</v>
      </c>
      <c r="J168" t="s">
        <v>13</v>
      </c>
      <c r="K168">
        <v>0</v>
      </c>
      <c r="L168">
        <v>112.3</v>
      </c>
      <c r="M168">
        <v>11.423999999999999</v>
      </c>
      <c r="N168">
        <v>1126.2</v>
      </c>
      <c r="O168">
        <v>51873</v>
      </c>
      <c r="P168" s="2">
        <v>5.6712962962962965E-2</v>
      </c>
      <c r="Q168">
        <v>28.9</v>
      </c>
      <c r="R168" t="s">
        <v>113</v>
      </c>
      <c r="S168">
        <v>30.4</v>
      </c>
      <c r="T168">
        <v>30.7</v>
      </c>
      <c r="U168" t="s">
        <v>258</v>
      </c>
      <c r="V168">
        <v>21.6</v>
      </c>
      <c r="X168">
        <f t="shared" si="78"/>
        <v>2.44</v>
      </c>
      <c r="Y168" s="7" t="str">
        <f t="shared" si="79"/>
        <v>m/s</v>
      </c>
      <c r="AA168">
        <f t="shared" si="80"/>
        <v>3.76</v>
      </c>
      <c r="AB168" s="7" t="str">
        <f t="shared" si="81"/>
        <v>m/s</v>
      </c>
      <c r="AC168" s="5">
        <f t="shared" si="82"/>
        <v>1.3611111111111112</v>
      </c>
      <c r="AD168" s="5">
        <f t="shared" si="83"/>
        <v>9.3849999999999992E-3</v>
      </c>
      <c r="AE168" s="5">
        <f t="shared" si="84"/>
        <v>1.5267616666666655</v>
      </c>
      <c r="AF168" s="5"/>
      <c r="AG168" s="5">
        <f t="shared" si="85"/>
        <v>-0.5</v>
      </c>
      <c r="AH168">
        <f t="shared" si="86"/>
        <v>4.5</v>
      </c>
      <c r="AI168" s="5">
        <f t="shared" si="87"/>
        <v>4.4999999999999997E-3</v>
      </c>
      <c r="AJ168" s="15">
        <f t="shared" si="88"/>
        <v>339.28037037037012</v>
      </c>
      <c r="AK168" s="5">
        <f t="shared" si="89"/>
        <v>8.6912172384591937</v>
      </c>
      <c r="AL168" s="5">
        <f t="shared" si="90"/>
        <v>6.8094496610684123</v>
      </c>
      <c r="AM168" s="5">
        <f t="shared" si="91"/>
        <v>3.1194118089701094E-2</v>
      </c>
      <c r="AN168" s="5">
        <f t="shared" si="92"/>
        <v>5.4972629892120342</v>
      </c>
      <c r="AO168" s="15">
        <f t="shared" si="93"/>
        <v>8.1858917953005192E-2</v>
      </c>
    </row>
    <row r="169" spans="1:41" x14ac:dyDescent="0.3">
      <c r="A169" s="4">
        <f t="shared" si="76"/>
        <v>45796.485335648147</v>
      </c>
      <c r="B169" s="9">
        <f t="shared" si="75"/>
        <v>165</v>
      </c>
      <c r="C169" s="10" t="str">
        <f t="shared" si="77"/>
        <v>Remove</v>
      </c>
      <c r="D169" s="1">
        <v>45796</v>
      </c>
      <c r="E169" s="2">
        <v>0.48533564814814817</v>
      </c>
      <c r="F169" t="s">
        <v>19</v>
      </c>
      <c r="G169" t="s">
        <v>14</v>
      </c>
      <c r="H169" t="s">
        <v>49</v>
      </c>
      <c r="I169">
        <v>11</v>
      </c>
      <c r="J169" t="s">
        <v>13</v>
      </c>
      <c r="K169">
        <v>0</v>
      </c>
      <c r="L169">
        <v>112.3</v>
      </c>
      <c r="M169">
        <v>11.478999999999999</v>
      </c>
      <c r="N169">
        <v>1133.4000000000001</v>
      </c>
      <c r="O169">
        <v>51883</v>
      </c>
      <c r="P169" s="2">
        <v>5.7060185185185186E-2</v>
      </c>
      <c r="Q169">
        <v>28.9</v>
      </c>
      <c r="R169" t="s">
        <v>135</v>
      </c>
      <c r="S169">
        <v>31.3</v>
      </c>
      <c r="T169">
        <v>30.7</v>
      </c>
      <c r="U169" t="s">
        <v>95</v>
      </c>
      <c r="V169">
        <v>22.5</v>
      </c>
      <c r="X169">
        <f t="shared" si="78"/>
        <v>2.2200000000000002</v>
      </c>
      <c r="Y169" s="7" t="str">
        <f t="shared" si="79"/>
        <v>m/s</v>
      </c>
      <c r="AA169">
        <f t="shared" si="80"/>
        <v>3.85</v>
      </c>
      <c r="AB169" s="7" t="str">
        <f t="shared" si="81"/>
        <v>m/s</v>
      </c>
      <c r="AC169" s="5">
        <f t="shared" si="82"/>
        <v>1.3694444444444445</v>
      </c>
      <c r="AD169" s="5">
        <f t="shared" si="83"/>
        <v>9.4450000000000003E-3</v>
      </c>
      <c r="AE169" s="5">
        <f t="shared" si="84"/>
        <v>1.5362066666666654</v>
      </c>
      <c r="AF169" s="5"/>
      <c r="AG169" s="5">
        <f t="shared" si="85"/>
        <v>6.5</v>
      </c>
      <c r="AH169">
        <f t="shared" si="86"/>
        <v>11</v>
      </c>
      <c r="AI169" s="5">
        <f t="shared" si="87"/>
        <v>1.0999999999999999E-2</v>
      </c>
      <c r="AJ169" s="15">
        <f t="shared" si="88"/>
        <v>139.6551515151514</v>
      </c>
      <c r="AK169" s="5">
        <f t="shared" si="89"/>
        <v>8.9485230119662109</v>
      </c>
      <c r="AL169" s="5">
        <f t="shared" si="90"/>
        <v>7.0931767302795965</v>
      </c>
      <c r="AM169" s="5">
        <f t="shared" si="91"/>
        <v>2.9221776444954849E-2</v>
      </c>
      <c r="AN169" s="5">
        <f t="shared" si="92"/>
        <v>5.5264847656569893</v>
      </c>
      <c r="AO169" s="15">
        <f t="shared" si="93"/>
        <v>0.19904153302578256</v>
      </c>
    </row>
    <row r="170" spans="1:41" x14ac:dyDescent="0.3">
      <c r="A170" s="4">
        <f t="shared" si="76"/>
        <v>45796.485682870371</v>
      </c>
      <c r="B170" s="9">
        <f t="shared" si="75"/>
        <v>166</v>
      </c>
      <c r="C170" s="10" t="str">
        <f t="shared" si="77"/>
        <v>Remove</v>
      </c>
      <c r="D170" s="1">
        <v>45796</v>
      </c>
      <c r="E170" s="2">
        <v>0.48568287037037039</v>
      </c>
      <c r="F170" t="s">
        <v>2</v>
      </c>
      <c r="G170" t="s">
        <v>14</v>
      </c>
      <c r="H170" t="s">
        <v>49</v>
      </c>
      <c r="I170">
        <v>5.5</v>
      </c>
      <c r="J170" t="s">
        <v>13</v>
      </c>
      <c r="K170">
        <v>0</v>
      </c>
      <c r="L170">
        <v>112.3</v>
      </c>
      <c r="M170">
        <v>11.420999999999999</v>
      </c>
      <c r="N170">
        <v>1126</v>
      </c>
      <c r="O170">
        <v>51892</v>
      </c>
      <c r="P170" s="2">
        <v>5.7407407407407407E-2</v>
      </c>
      <c r="Q170">
        <v>28.9</v>
      </c>
      <c r="R170" t="s">
        <v>105</v>
      </c>
      <c r="S170">
        <v>32.799999999999997</v>
      </c>
      <c r="T170">
        <v>30.7</v>
      </c>
      <c r="U170" t="s">
        <v>245</v>
      </c>
      <c r="V170">
        <v>22.6</v>
      </c>
      <c r="X170">
        <f t="shared" si="78"/>
        <v>2.84</v>
      </c>
      <c r="Y170" s="7" t="str">
        <f t="shared" si="79"/>
        <v>m/s</v>
      </c>
      <c r="AA170">
        <f t="shared" si="80"/>
        <v>3.72</v>
      </c>
      <c r="AB170" s="7" t="str">
        <f t="shared" si="81"/>
        <v>m/s</v>
      </c>
      <c r="AC170" s="5">
        <f t="shared" si="82"/>
        <v>1.3777777777777778</v>
      </c>
      <c r="AD170" s="5">
        <f t="shared" si="83"/>
        <v>9.3833333333333321E-3</v>
      </c>
      <c r="AE170" s="5">
        <f t="shared" si="84"/>
        <v>1.5455899999999987</v>
      </c>
      <c r="AF170" s="5"/>
      <c r="AG170" s="5">
        <f t="shared" si="85"/>
        <v>-5.5</v>
      </c>
      <c r="AH170">
        <f t="shared" si="86"/>
        <v>5.5</v>
      </c>
      <c r="AI170" s="5">
        <f t="shared" si="87"/>
        <v>5.4999999999999997E-3</v>
      </c>
      <c r="AJ170" s="15">
        <f t="shared" si="88"/>
        <v>281.01636363636339</v>
      </c>
      <c r="AK170" s="5">
        <f t="shared" si="89"/>
        <v>9.3773659678112349</v>
      </c>
      <c r="AL170" s="5">
        <f t="shared" si="90"/>
        <v>7.1247019601919499</v>
      </c>
      <c r="AM170" s="5">
        <f t="shared" si="91"/>
        <v>3.9174321725245854E-2</v>
      </c>
      <c r="AN170" s="5">
        <f t="shared" si="92"/>
        <v>5.5656590873822349</v>
      </c>
      <c r="AO170" s="15">
        <f t="shared" si="93"/>
        <v>9.8820281904597976E-2</v>
      </c>
    </row>
    <row r="171" spans="1:41" x14ac:dyDescent="0.3">
      <c r="A171" s="4">
        <f t="shared" si="76"/>
        <v>45796.486030092594</v>
      </c>
      <c r="B171" s="9">
        <f t="shared" si="75"/>
        <v>167</v>
      </c>
      <c r="C171" s="10" t="str">
        <f t="shared" si="77"/>
        <v>Remove</v>
      </c>
      <c r="D171" s="1">
        <v>45796</v>
      </c>
      <c r="E171" s="2">
        <v>0.48603009259259261</v>
      </c>
      <c r="F171" t="s">
        <v>2</v>
      </c>
      <c r="G171" t="s">
        <v>14</v>
      </c>
      <c r="H171" t="s">
        <v>49</v>
      </c>
      <c r="I171">
        <v>8.5</v>
      </c>
      <c r="J171" t="s">
        <v>13</v>
      </c>
      <c r="K171">
        <v>0</v>
      </c>
      <c r="L171">
        <v>112.3</v>
      </c>
      <c r="M171">
        <v>11.456</v>
      </c>
      <c r="N171">
        <v>1130.4000000000001</v>
      </c>
      <c r="O171">
        <v>51902</v>
      </c>
      <c r="P171" s="2">
        <v>5.7754629629629628E-2</v>
      </c>
      <c r="Q171">
        <v>28.9</v>
      </c>
      <c r="R171" t="s">
        <v>102</v>
      </c>
      <c r="S171">
        <v>32.799999999999997</v>
      </c>
      <c r="T171">
        <v>30.7</v>
      </c>
      <c r="U171" t="s">
        <v>100</v>
      </c>
      <c r="V171">
        <v>23.1</v>
      </c>
      <c r="X171">
        <f t="shared" si="78"/>
        <v>2.7</v>
      </c>
      <c r="Y171" s="7" t="str">
        <f t="shared" si="79"/>
        <v>m/s</v>
      </c>
      <c r="AA171">
        <f t="shared" si="80"/>
        <v>4</v>
      </c>
      <c r="AB171" s="7" t="str">
        <f t="shared" si="81"/>
        <v>m/s</v>
      </c>
      <c r="AC171" s="5">
        <f t="shared" si="82"/>
        <v>1.3861111111111111</v>
      </c>
      <c r="AD171" s="5">
        <f t="shared" si="83"/>
        <v>9.4199999999999996E-3</v>
      </c>
      <c r="AE171" s="5">
        <f t="shared" si="84"/>
        <v>1.5550099999999987</v>
      </c>
      <c r="AF171" s="5"/>
      <c r="AG171" s="5">
        <f t="shared" si="85"/>
        <v>3</v>
      </c>
      <c r="AH171">
        <f t="shared" si="86"/>
        <v>8.5</v>
      </c>
      <c r="AI171" s="5">
        <f t="shared" si="87"/>
        <v>8.5000000000000006E-3</v>
      </c>
      <c r="AJ171" s="15">
        <f t="shared" si="88"/>
        <v>182.9423529411763</v>
      </c>
      <c r="AK171" s="5">
        <f t="shared" si="89"/>
        <v>9.3773659678112349</v>
      </c>
      <c r="AL171" s="5">
        <f t="shared" si="90"/>
        <v>7.2823281097537196</v>
      </c>
      <c r="AM171" s="5">
        <f t="shared" si="91"/>
        <v>3.7243193189494296E-2</v>
      </c>
      <c r="AN171" s="5">
        <f t="shared" si="92"/>
        <v>5.6029022805717288</v>
      </c>
      <c r="AO171" s="15">
        <f t="shared" si="93"/>
        <v>0.15170708990363915</v>
      </c>
    </row>
    <row r="172" spans="1:41" x14ac:dyDescent="0.3">
      <c r="A172" s="4">
        <f t="shared" si="76"/>
        <v>45796.486377314817</v>
      </c>
      <c r="B172" s="9">
        <f t="shared" si="75"/>
        <v>168</v>
      </c>
      <c r="C172" s="10" t="str">
        <f t="shared" si="77"/>
        <v>Remove</v>
      </c>
      <c r="D172" s="1">
        <v>45796</v>
      </c>
      <c r="E172" s="2">
        <v>0.48637731481481483</v>
      </c>
      <c r="F172" t="s">
        <v>19</v>
      </c>
      <c r="G172" t="s">
        <v>14</v>
      </c>
      <c r="H172" t="s">
        <v>49</v>
      </c>
      <c r="I172">
        <v>1.5</v>
      </c>
      <c r="J172" t="s">
        <v>13</v>
      </c>
      <c r="K172">
        <v>0</v>
      </c>
      <c r="L172">
        <v>112.3</v>
      </c>
      <c r="M172">
        <v>11.451000000000001</v>
      </c>
      <c r="N172">
        <v>1129.4000000000001</v>
      </c>
      <c r="O172">
        <v>51911</v>
      </c>
      <c r="P172" s="2">
        <v>5.8101851851851849E-2</v>
      </c>
      <c r="Q172">
        <v>28.9</v>
      </c>
      <c r="R172" t="s">
        <v>127</v>
      </c>
      <c r="S172">
        <v>31.8</v>
      </c>
      <c r="T172">
        <v>30.7</v>
      </c>
      <c r="U172" t="s">
        <v>260</v>
      </c>
      <c r="V172">
        <v>22.5</v>
      </c>
      <c r="X172">
        <f t="shared" si="78"/>
        <v>2.67</v>
      </c>
      <c r="Y172" s="7" t="str">
        <f t="shared" si="79"/>
        <v>m/s</v>
      </c>
      <c r="AA172">
        <f t="shared" si="80"/>
        <v>3.73</v>
      </c>
      <c r="AB172" s="7" t="str">
        <f t="shared" si="81"/>
        <v>m/s</v>
      </c>
      <c r="AC172" s="5">
        <f t="shared" si="82"/>
        <v>1.3944444444444444</v>
      </c>
      <c r="AD172" s="5">
        <f t="shared" si="83"/>
        <v>9.4116666666666671E-3</v>
      </c>
      <c r="AE172" s="5">
        <f t="shared" si="84"/>
        <v>1.5644216666666653</v>
      </c>
      <c r="AF172" s="5"/>
      <c r="AG172" s="5">
        <f t="shared" si="85"/>
        <v>-7</v>
      </c>
      <c r="AH172">
        <f t="shared" si="86"/>
        <v>1.5</v>
      </c>
      <c r="AI172" s="5">
        <f t="shared" si="87"/>
        <v>1.5E-3</v>
      </c>
      <c r="AJ172" s="15">
        <f t="shared" si="88"/>
        <v>1042.9477777777768</v>
      </c>
      <c r="AK172" s="5">
        <f t="shared" si="89"/>
        <v>9.0914706639145528</v>
      </c>
      <c r="AL172" s="5">
        <f t="shared" si="90"/>
        <v>7.0931767302795965</v>
      </c>
      <c r="AM172" s="5">
        <f t="shared" si="91"/>
        <v>3.5706532982691996E-2</v>
      </c>
      <c r="AN172" s="5">
        <f t="shared" si="92"/>
        <v>5.6386088135544208</v>
      </c>
      <c r="AO172" s="15">
        <f t="shared" si="93"/>
        <v>2.6602306519193378E-2</v>
      </c>
    </row>
    <row r="173" spans="1:41" x14ac:dyDescent="0.3">
      <c r="A173" s="4">
        <f t="shared" si="76"/>
        <v>45796.486724537041</v>
      </c>
      <c r="B173" s="9">
        <f t="shared" si="75"/>
        <v>169</v>
      </c>
      <c r="C173" s="10" t="str">
        <f t="shared" si="77"/>
        <v>Remove</v>
      </c>
      <c r="D173" s="1">
        <v>45796</v>
      </c>
      <c r="E173" s="2">
        <v>0.48672453703703705</v>
      </c>
      <c r="F173" t="s">
        <v>19</v>
      </c>
      <c r="G173" t="s">
        <v>14</v>
      </c>
      <c r="H173" t="s">
        <v>49</v>
      </c>
      <c r="I173">
        <v>5.5</v>
      </c>
      <c r="J173" t="s">
        <v>13</v>
      </c>
      <c r="K173">
        <v>0</v>
      </c>
      <c r="L173">
        <v>112.2</v>
      </c>
      <c r="M173">
        <v>11.455</v>
      </c>
      <c r="N173">
        <v>1129</v>
      </c>
      <c r="O173">
        <v>51921</v>
      </c>
      <c r="P173" s="2">
        <v>5.8449074074074077E-2</v>
      </c>
      <c r="Q173">
        <v>28.9</v>
      </c>
      <c r="R173" t="s">
        <v>110</v>
      </c>
      <c r="S173">
        <v>36.700000000000003</v>
      </c>
      <c r="T173">
        <v>30.8</v>
      </c>
      <c r="U173" t="s">
        <v>253</v>
      </c>
      <c r="V173">
        <v>24.8</v>
      </c>
      <c r="X173">
        <f t="shared" si="78"/>
        <v>2.74</v>
      </c>
      <c r="Y173" s="7" t="str">
        <f t="shared" si="79"/>
        <v>m/s</v>
      </c>
      <c r="AA173">
        <f t="shared" si="80"/>
        <v>3.75</v>
      </c>
      <c r="AB173" s="7" t="str">
        <f t="shared" si="81"/>
        <v>m/s</v>
      </c>
      <c r="AC173" s="5">
        <f t="shared" si="82"/>
        <v>1.4027777777777779</v>
      </c>
      <c r="AD173" s="5">
        <f t="shared" si="83"/>
        <v>9.4083333333333328E-3</v>
      </c>
      <c r="AE173" s="5">
        <f t="shared" si="84"/>
        <v>1.5738299999999985</v>
      </c>
      <c r="AF173" s="5"/>
      <c r="AG173" s="5">
        <f t="shared" si="85"/>
        <v>4</v>
      </c>
      <c r="AH173">
        <f t="shared" si="86"/>
        <v>5.5</v>
      </c>
      <c r="AI173" s="5">
        <f t="shared" si="87"/>
        <v>5.4999999999999997E-3</v>
      </c>
      <c r="AJ173" s="15">
        <f t="shared" si="88"/>
        <v>286.15090909090884</v>
      </c>
      <c r="AK173" s="5">
        <f t="shared" si="89"/>
        <v>10.492357653008305</v>
      </c>
      <c r="AL173" s="5">
        <f t="shared" si="90"/>
        <v>7.8605234058956031</v>
      </c>
      <c r="AM173" s="5">
        <f t="shared" si="91"/>
        <v>4.2288855247845182E-2</v>
      </c>
      <c r="AN173" s="5">
        <f t="shared" si="92"/>
        <v>5.6808976688022659</v>
      </c>
      <c r="AO173" s="15">
        <f t="shared" si="93"/>
        <v>9.6815685137303209E-2</v>
      </c>
    </row>
    <row r="174" spans="1:41" x14ac:dyDescent="0.3">
      <c r="A174" s="4">
        <f t="shared" si="76"/>
        <v>45796.487083333333</v>
      </c>
      <c r="B174" s="9">
        <f t="shared" si="75"/>
        <v>170</v>
      </c>
      <c r="C174" s="10" t="str">
        <f t="shared" si="77"/>
        <v>Remove</v>
      </c>
      <c r="D174" s="1">
        <v>45796</v>
      </c>
      <c r="E174" s="2">
        <v>0.48708333333333331</v>
      </c>
      <c r="F174" t="s">
        <v>2</v>
      </c>
      <c r="G174" t="s">
        <v>14</v>
      </c>
      <c r="H174" t="s">
        <v>49</v>
      </c>
      <c r="I174">
        <v>2.5</v>
      </c>
      <c r="J174" t="s">
        <v>13</v>
      </c>
      <c r="K174">
        <v>0</v>
      </c>
      <c r="L174">
        <v>112.2</v>
      </c>
      <c r="M174">
        <v>11.486000000000001</v>
      </c>
      <c r="N174">
        <v>1133</v>
      </c>
      <c r="O174">
        <v>51930</v>
      </c>
      <c r="P174" s="2">
        <v>5.8807870370370371E-2</v>
      </c>
      <c r="Q174">
        <v>28.9</v>
      </c>
      <c r="R174" t="s">
        <v>79</v>
      </c>
      <c r="S174">
        <v>32.700000000000003</v>
      </c>
      <c r="T174">
        <v>30.8</v>
      </c>
      <c r="U174" t="s">
        <v>246</v>
      </c>
      <c r="V174">
        <v>22.8</v>
      </c>
      <c r="X174">
        <f t="shared" si="78"/>
        <v>2.5</v>
      </c>
      <c r="Y174" s="7" t="str">
        <f t="shared" si="79"/>
        <v>m/s</v>
      </c>
      <c r="AA174">
        <f t="shared" si="80"/>
        <v>3.9</v>
      </c>
      <c r="AB174" s="7" t="str">
        <f t="shared" si="81"/>
        <v>m/s</v>
      </c>
      <c r="AC174" s="5">
        <f t="shared" si="82"/>
        <v>1.4113888888888888</v>
      </c>
      <c r="AD174" s="5">
        <f t="shared" si="83"/>
        <v>9.4416666666666659E-3</v>
      </c>
      <c r="AE174" s="5">
        <f t="shared" si="84"/>
        <v>1.5832716666666651</v>
      </c>
      <c r="AF174" s="5"/>
      <c r="AG174" s="5">
        <f t="shared" si="85"/>
        <v>-3</v>
      </c>
      <c r="AH174">
        <f t="shared" si="86"/>
        <v>2.5</v>
      </c>
      <c r="AI174" s="5">
        <f t="shared" si="87"/>
        <v>2.5000000000000001E-3</v>
      </c>
      <c r="AJ174" s="15">
        <f t="shared" si="88"/>
        <v>633.308666666666</v>
      </c>
      <c r="AK174" s="5">
        <f t="shared" si="89"/>
        <v>9.3487764374215701</v>
      </c>
      <c r="AL174" s="5">
        <f t="shared" si="90"/>
        <v>7.226610228000796</v>
      </c>
      <c r="AM174" s="5">
        <f t="shared" si="91"/>
        <v>3.4379302656291327E-2</v>
      </c>
      <c r="AN174" s="5">
        <f t="shared" si="92"/>
        <v>5.7152769714585574</v>
      </c>
      <c r="AO174" s="15">
        <f t="shared" si="93"/>
        <v>4.3742412003560202E-2</v>
      </c>
    </row>
    <row r="175" spans="1:41" x14ac:dyDescent="0.3">
      <c r="A175" s="4">
        <f t="shared" si="76"/>
        <v>45796.487430555557</v>
      </c>
      <c r="B175" s="9">
        <f t="shared" si="75"/>
        <v>171</v>
      </c>
      <c r="C175" s="10" t="str">
        <f t="shared" si="77"/>
        <v>Remove</v>
      </c>
      <c r="D175" s="1">
        <v>45796</v>
      </c>
      <c r="E175" s="2">
        <v>0.48743055555555553</v>
      </c>
      <c r="F175" t="s">
        <v>19</v>
      </c>
      <c r="G175" t="s">
        <v>14</v>
      </c>
      <c r="H175" t="s">
        <v>49</v>
      </c>
      <c r="I175">
        <v>7.5</v>
      </c>
      <c r="J175" t="s">
        <v>13</v>
      </c>
      <c r="K175">
        <v>0</v>
      </c>
      <c r="L175">
        <v>112.2</v>
      </c>
      <c r="M175">
        <v>11.497999999999999</v>
      </c>
      <c r="N175">
        <v>1135.0999999999999</v>
      </c>
      <c r="O175">
        <v>51940</v>
      </c>
      <c r="P175" s="2">
        <v>5.9155092592592592E-2</v>
      </c>
      <c r="Q175">
        <v>28.9</v>
      </c>
      <c r="R175" t="s">
        <v>231</v>
      </c>
      <c r="S175">
        <v>32.1</v>
      </c>
      <c r="T175">
        <v>30.8</v>
      </c>
      <c r="U175" t="s">
        <v>94</v>
      </c>
      <c r="V175">
        <v>22.5</v>
      </c>
      <c r="X175">
        <f t="shared" si="78"/>
        <v>3.02</v>
      </c>
      <c r="Y175" s="7" t="str">
        <f t="shared" si="79"/>
        <v>m/s</v>
      </c>
      <c r="AA175">
        <f t="shared" si="80"/>
        <v>4.16</v>
      </c>
      <c r="AB175" s="7" t="str">
        <f t="shared" si="81"/>
        <v>m/s</v>
      </c>
      <c r="AC175" s="5">
        <f t="shared" si="82"/>
        <v>1.4197222222222221</v>
      </c>
      <c r="AD175" s="5">
        <f t="shared" si="83"/>
        <v>9.4591666666666661E-3</v>
      </c>
      <c r="AE175" s="5">
        <f t="shared" si="84"/>
        <v>1.5927308333333317</v>
      </c>
      <c r="AF175" s="5"/>
      <c r="AG175" s="5">
        <f t="shared" si="85"/>
        <v>5</v>
      </c>
      <c r="AH175">
        <f t="shared" si="86"/>
        <v>7.5</v>
      </c>
      <c r="AI175" s="5">
        <f t="shared" si="87"/>
        <v>7.4999999999999997E-3</v>
      </c>
      <c r="AJ175" s="15">
        <f t="shared" si="88"/>
        <v>212.3641111111109</v>
      </c>
      <c r="AK175" s="5">
        <f t="shared" si="89"/>
        <v>9.177239255083558</v>
      </c>
      <c r="AL175" s="5">
        <f t="shared" si="90"/>
        <v>7.1315232513165743</v>
      </c>
      <c r="AM175" s="5">
        <f t="shared" si="91"/>
        <v>4.0768175634326526E-2</v>
      </c>
      <c r="AN175" s="5">
        <f t="shared" si="92"/>
        <v>5.756045147092884</v>
      </c>
      <c r="AO175" s="15">
        <f t="shared" si="93"/>
        <v>0.13029779663538443</v>
      </c>
    </row>
    <row r="176" spans="1:41" x14ac:dyDescent="0.3">
      <c r="A176" s="4">
        <f t="shared" si="76"/>
        <v>45796.48777777778</v>
      </c>
      <c r="B176" s="9">
        <f t="shared" si="75"/>
        <v>172</v>
      </c>
      <c r="C176" s="10" t="str">
        <f t="shared" si="77"/>
        <v>Remove</v>
      </c>
      <c r="D176" s="1">
        <v>45796</v>
      </c>
      <c r="E176" s="2">
        <v>0.48777777777777775</v>
      </c>
      <c r="F176" t="s">
        <v>2</v>
      </c>
      <c r="G176" t="s">
        <v>14</v>
      </c>
      <c r="H176" t="s">
        <v>49</v>
      </c>
      <c r="I176">
        <v>7</v>
      </c>
      <c r="J176" t="s">
        <v>13</v>
      </c>
      <c r="K176">
        <v>0</v>
      </c>
      <c r="L176">
        <v>112.2</v>
      </c>
      <c r="M176">
        <v>11.522</v>
      </c>
      <c r="N176">
        <v>1137.9000000000001</v>
      </c>
      <c r="O176">
        <v>51949</v>
      </c>
      <c r="P176" s="2">
        <v>5.9502314814814813E-2</v>
      </c>
      <c r="Q176">
        <v>28.9</v>
      </c>
      <c r="R176" t="s">
        <v>108</v>
      </c>
      <c r="S176">
        <v>31.1</v>
      </c>
      <c r="T176">
        <v>30.8</v>
      </c>
      <c r="U176" t="s">
        <v>54</v>
      </c>
      <c r="V176">
        <v>22</v>
      </c>
      <c r="X176">
        <f t="shared" si="78"/>
        <v>2.41</v>
      </c>
      <c r="Y176" s="7" t="str">
        <f t="shared" si="79"/>
        <v>m/s</v>
      </c>
      <c r="AA176">
        <f t="shared" si="80"/>
        <v>4.0599999999999996</v>
      </c>
      <c r="AB176" s="7" t="str">
        <f t="shared" si="81"/>
        <v>m/s</v>
      </c>
      <c r="AC176" s="5">
        <f t="shared" si="82"/>
        <v>1.4280555555555554</v>
      </c>
      <c r="AD176" s="5">
        <f t="shared" si="83"/>
        <v>9.4824999999999996E-3</v>
      </c>
      <c r="AE176" s="5">
        <f t="shared" si="84"/>
        <v>1.6022133333333317</v>
      </c>
      <c r="AF176" s="5"/>
      <c r="AG176" s="5">
        <f t="shared" si="85"/>
        <v>-0.5</v>
      </c>
      <c r="AH176">
        <f t="shared" si="86"/>
        <v>7</v>
      </c>
      <c r="AI176" s="5">
        <f t="shared" si="87"/>
        <v>7.0000000000000001E-3</v>
      </c>
      <c r="AJ176" s="15">
        <f t="shared" si="88"/>
        <v>228.88761904761881</v>
      </c>
      <c r="AK176" s="5">
        <f t="shared" si="89"/>
        <v>8.8913439511868724</v>
      </c>
      <c r="AL176" s="5">
        <f t="shared" si="90"/>
        <v>6.9730449568428732</v>
      </c>
      <c r="AM176" s="5">
        <f t="shared" si="91"/>
        <v>3.1520038084302024E-2</v>
      </c>
      <c r="AN176" s="5">
        <f t="shared" si="92"/>
        <v>5.7875651851771863</v>
      </c>
      <c r="AO176" s="15">
        <f t="shared" si="93"/>
        <v>0.12094896171412531</v>
      </c>
    </row>
    <row r="177" spans="1:41" x14ac:dyDescent="0.3">
      <c r="A177" s="4">
        <f t="shared" si="76"/>
        <v>45796.488125000003</v>
      </c>
      <c r="B177" s="9">
        <f t="shared" si="75"/>
        <v>173</v>
      </c>
      <c r="C177" s="10" t="str">
        <f t="shared" si="77"/>
        <v>Remove</v>
      </c>
      <c r="D177" s="1">
        <v>45796</v>
      </c>
      <c r="E177" s="2">
        <v>0.48812499999999998</v>
      </c>
      <c r="F177" t="s">
        <v>2</v>
      </c>
      <c r="G177" t="s">
        <v>14</v>
      </c>
      <c r="H177" t="s">
        <v>49</v>
      </c>
      <c r="I177">
        <v>4.5</v>
      </c>
      <c r="J177" t="s">
        <v>13</v>
      </c>
      <c r="K177">
        <v>0</v>
      </c>
      <c r="L177">
        <v>112.2</v>
      </c>
      <c r="M177">
        <v>11.561999999999999</v>
      </c>
      <c r="N177">
        <v>1142.4000000000001</v>
      </c>
      <c r="O177">
        <v>51959</v>
      </c>
      <c r="P177" s="2">
        <v>5.9849537037037034E-2</v>
      </c>
      <c r="Q177">
        <v>29</v>
      </c>
      <c r="R177" t="s">
        <v>139</v>
      </c>
      <c r="S177">
        <v>33</v>
      </c>
      <c r="T177">
        <v>30.8</v>
      </c>
      <c r="U177" t="s">
        <v>256</v>
      </c>
      <c r="V177">
        <v>23.1</v>
      </c>
      <c r="X177">
        <f t="shared" si="78"/>
        <v>2.31</v>
      </c>
      <c r="Y177" s="7" t="str">
        <f t="shared" si="79"/>
        <v>m/s</v>
      </c>
      <c r="AA177">
        <f t="shared" si="80"/>
        <v>3.86</v>
      </c>
      <c r="AB177" s="7" t="str">
        <f t="shared" si="81"/>
        <v>m/s</v>
      </c>
      <c r="AC177" s="5">
        <f t="shared" si="82"/>
        <v>1.4363888888888887</v>
      </c>
      <c r="AD177" s="5">
        <f t="shared" si="83"/>
        <v>9.5200000000000007E-3</v>
      </c>
      <c r="AE177" s="5">
        <f t="shared" si="84"/>
        <v>1.6117333333333317</v>
      </c>
      <c r="AF177" s="5"/>
      <c r="AG177" s="5">
        <f t="shared" si="85"/>
        <v>-2.5</v>
      </c>
      <c r="AH177">
        <f t="shared" si="86"/>
        <v>4.5</v>
      </c>
      <c r="AI177" s="5">
        <f t="shared" si="87"/>
        <v>4.4999999999999997E-3</v>
      </c>
      <c r="AJ177" s="15">
        <f t="shared" si="88"/>
        <v>358.16296296296264</v>
      </c>
      <c r="AK177" s="5">
        <f t="shared" si="89"/>
        <v>9.4862500523080211</v>
      </c>
      <c r="AL177" s="5">
        <f t="shared" si="90"/>
        <v>7.3216972046850186</v>
      </c>
      <c r="AM177" s="5">
        <f t="shared" si="91"/>
        <v>3.2233601194278927E-2</v>
      </c>
      <c r="AN177" s="5">
        <f t="shared" si="92"/>
        <v>5.8197987863714653</v>
      </c>
      <c r="AO177" s="15">
        <f t="shared" si="93"/>
        <v>7.7322260875030441E-2</v>
      </c>
    </row>
    <row r="178" spans="1:41" x14ac:dyDescent="0.3">
      <c r="A178" s="4">
        <f t="shared" si="76"/>
        <v>45796.48847222222</v>
      </c>
      <c r="B178" s="9">
        <f t="shared" si="75"/>
        <v>174</v>
      </c>
      <c r="C178" s="10" t="str">
        <f t="shared" si="77"/>
        <v>Remove</v>
      </c>
      <c r="D178" s="1">
        <v>45796</v>
      </c>
      <c r="E178" s="2">
        <v>0.4884722222222222</v>
      </c>
      <c r="F178" t="s">
        <v>19</v>
      </c>
      <c r="G178" t="s">
        <v>14</v>
      </c>
      <c r="H178" t="s">
        <v>49</v>
      </c>
      <c r="I178">
        <v>13.5</v>
      </c>
      <c r="J178" t="s">
        <v>13</v>
      </c>
      <c r="K178">
        <v>0</v>
      </c>
      <c r="L178">
        <v>112.2</v>
      </c>
      <c r="M178">
        <v>11.555999999999999</v>
      </c>
      <c r="N178">
        <v>1142</v>
      </c>
      <c r="O178">
        <v>51968</v>
      </c>
      <c r="P178" s="2">
        <v>6.0196759259259262E-2</v>
      </c>
      <c r="Q178">
        <v>29</v>
      </c>
      <c r="R178" t="s">
        <v>63</v>
      </c>
      <c r="S178">
        <v>35.200000000000003</v>
      </c>
      <c r="T178">
        <v>30.9</v>
      </c>
      <c r="U178" t="s">
        <v>114</v>
      </c>
      <c r="V178">
        <v>24.2</v>
      </c>
      <c r="X178">
        <f t="shared" si="78"/>
        <v>2.23</v>
      </c>
      <c r="Y178" s="7" t="str">
        <f t="shared" si="79"/>
        <v>m/s</v>
      </c>
      <c r="AA178">
        <f t="shared" si="80"/>
        <v>4.13</v>
      </c>
      <c r="AB178" s="7" t="str">
        <f t="shared" si="81"/>
        <v>m/s</v>
      </c>
      <c r="AC178" s="5">
        <f t="shared" si="82"/>
        <v>1.4447222222222222</v>
      </c>
      <c r="AD178" s="5">
        <f t="shared" si="83"/>
        <v>9.5166666666666663E-3</v>
      </c>
      <c r="AE178" s="5">
        <f t="shared" si="84"/>
        <v>1.6212499999999983</v>
      </c>
      <c r="AF178" s="5"/>
      <c r="AG178" s="5">
        <f t="shared" si="85"/>
        <v>9</v>
      </c>
      <c r="AH178">
        <f t="shared" si="86"/>
        <v>13.5</v>
      </c>
      <c r="AI178" s="5">
        <f t="shared" si="87"/>
        <v>1.35E-2</v>
      </c>
      <c r="AJ178" s="15">
        <f t="shared" si="88"/>
        <v>120.09259259259247</v>
      </c>
      <c r="AK178" s="5">
        <f t="shared" si="89"/>
        <v>10.11866672246189</v>
      </c>
      <c r="AL178" s="5">
        <f t="shared" si="90"/>
        <v>7.7117849150973381</v>
      </c>
      <c r="AM178" s="5">
        <f t="shared" si="91"/>
        <v>3.3191771734830358E-2</v>
      </c>
      <c r="AN178" s="5">
        <f t="shared" si="92"/>
        <v>5.8529905581062955</v>
      </c>
      <c r="AO178" s="15">
        <f t="shared" si="93"/>
        <v>0.23065132031184848</v>
      </c>
    </row>
    <row r="179" spans="1:41" x14ac:dyDescent="0.3">
      <c r="A179" s="4">
        <f t="shared" si="76"/>
        <v>45796.488819444443</v>
      </c>
      <c r="B179" s="9">
        <f t="shared" si="75"/>
        <v>175</v>
      </c>
      <c r="C179" s="10" t="str">
        <f t="shared" si="77"/>
        <v>Remove</v>
      </c>
      <c r="D179" s="1">
        <v>45796</v>
      </c>
      <c r="E179" s="2">
        <v>0.48881944444444442</v>
      </c>
      <c r="F179" t="s">
        <v>19</v>
      </c>
      <c r="G179" t="s">
        <v>14</v>
      </c>
      <c r="H179" t="s">
        <v>49</v>
      </c>
      <c r="I179">
        <v>12.5</v>
      </c>
      <c r="J179" t="s">
        <v>13</v>
      </c>
      <c r="K179">
        <v>0</v>
      </c>
      <c r="L179">
        <v>112.2</v>
      </c>
      <c r="M179">
        <v>11.541</v>
      </c>
      <c r="N179">
        <v>1140.7</v>
      </c>
      <c r="O179">
        <v>51978</v>
      </c>
      <c r="P179" s="2">
        <v>6.0543981481481483E-2</v>
      </c>
      <c r="Q179">
        <v>29</v>
      </c>
      <c r="R179" t="s">
        <v>115</v>
      </c>
      <c r="S179">
        <v>31.5</v>
      </c>
      <c r="T179">
        <v>30.9</v>
      </c>
      <c r="U179" t="s">
        <v>107</v>
      </c>
      <c r="V179">
        <v>21.6</v>
      </c>
      <c r="X179">
        <f t="shared" si="78"/>
        <v>2.2999999999999998</v>
      </c>
      <c r="Y179" s="7" t="str">
        <f t="shared" si="79"/>
        <v>m/s</v>
      </c>
      <c r="AA179">
        <f t="shared" si="80"/>
        <v>4.01</v>
      </c>
      <c r="AB179" s="7" t="str">
        <f t="shared" si="81"/>
        <v>m/s</v>
      </c>
      <c r="AC179" s="5">
        <f t="shared" si="82"/>
        <v>1.4530555555555555</v>
      </c>
      <c r="AD179" s="5">
        <f t="shared" si="83"/>
        <v>9.5058333333333331E-3</v>
      </c>
      <c r="AE179" s="5">
        <f t="shared" si="84"/>
        <v>1.6307558333333316</v>
      </c>
      <c r="AF179" s="5"/>
      <c r="AG179" s="5">
        <f t="shared" si="85"/>
        <v>-1</v>
      </c>
      <c r="AH179">
        <f t="shared" si="86"/>
        <v>12.5</v>
      </c>
      <c r="AI179" s="5">
        <f t="shared" si="87"/>
        <v>1.2500000000000001E-2</v>
      </c>
      <c r="AJ179" s="15">
        <f t="shared" si="88"/>
        <v>130.46046666666652</v>
      </c>
      <c r="AK179" s="5">
        <f t="shared" si="89"/>
        <v>9.055056868112203</v>
      </c>
      <c r="AL179" s="5">
        <f t="shared" si="90"/>
        <v>6.8832460399215911</v>
      </c>
      <c r="AM179" s="5">
        <f t="shared" si="91"/>
        <v>3.0635240804479973E-2</v>
      </c>
      <c r="AN179" s="5">
        <f t="shared" si="92"/>
        <v>5.8836257989107752</v>
      </c>
      <c r="AO179" s="15">
        <f t="shared" si="93"/>
        <v>0.21245402796204516</v>
      </c>
    </row>
    <row r="180" spans="1:41" x14ac:dyDescent="0.3">
      <c r="A180" s="4">
        <f t="shared" si="76"/>
        <v>45796.489166666666</v>
      </c>
      <c r="B180" s="9">
        <f t="shared" si="75"/>
        <v>176</v>
      </c>
      <c r="C180" s="10" t="str">
        <f t="shared" si="77"/>
        <v>Remove</v>
      </c>
      <c r="D180" s="1">
        <v>45796</v>
      </c>
      <c r="E180" s="2">
        <v>0.48916666666666669</v>
      </c>
      <c r="F180" t="s">
        <v>2</v>
      </c>
      <c r="G180" t="s">
        <v>14</v>
      </c>
      <c r="H180" t="s">
        <v>49</v>
      </c>
      <c r="I180">
        <v>9.5</v>
      </c>
      <c r="J180" t="s">
        <v>13</v>
      </c>
      <c r="K180">
        <v>0</v>
      </c>
      <c r="L180">
        <v>112.2</v>
      </c>
      <c r="M180">
        <v>11.494</v>
      </c>
      <c r="N180">
        <v>1134.2</v>
      </c>
      <c r="O180">
        <v>51987</v>
      </c>
      <c r="P180" s="2">
        <v>6.0891203703703704E-2</v>
      </c>
      <c r="Q180">
        <v>29</v>
      </c>
      <c r="R180" t="s">
        <v>63</v>
      </c>
      <c r="S180">
        <v>30.2</v>
      </c>
      <c r="T180">
        <v>30.9</v>
      </c>
      <c r="U180" t="s">
        <v>100</v>
      </c>
      <c r="V180">
        <v>21</v>
      </c>
      <c r="X180">
        <f t="shared" si="78"/>
        <v>2.23</v>
      </c>
      <c r="Y180" s="7" t="str">
        <f t="shared" si="79"/>
        <v>m/s</v>
      </c>
      <c r="AA180">
        <f t="shared" si="80"/>
        <v>4</v>
      </c>
      <c r="AB180" s="7" t="str">
        <f t="shared" si="81"/>
        <v>m/s</v>
      </c>
      <c r="AC180" s="5">
        <f t="shared" si="82"/>
        <v>1.4613888888888888</v>
      </c>
      <c r="AD180" s="5">
        <f t="shared" si="83"/>
        <v>9.4516666666666655E-3</v>
      </c>
      <c r="AE180" s="5">
        <f t="shared" si="84"/>
        <v>1.6402074999999983</v>
      </c>
      <c r="AF180" s="5"/>
      <c r="AG180" s="5">
        <f t="shared" si="85"/>
        <v>-3</v>
      </c>
      <c r="AH180">
        <f t="shared" si="86"/>
        <v>9.5</v>
      </c>
      <c r="AI180" s="5">
        <f t="shared" si="87"/>
        <v>9.4999999999999998E-3</v>
      </c>
      <c r="AJ180" s="15">
        <f t="shared" si="88"/>
        <v>172.65342105263139</v>
      </c>
      <c r="AK180" s="5">
        <f t="shared" si="89"/>
        <v>8.6813561084758248</v>
      </c>
      <c r="AL180" s="5">
        <f t="shared" si="90"/>
        <v>6.6920447610348797</v>
      </c>
      <c r="AM180" s="5">
        <f t="shared" si="91"/>
        <v>2.8477031431587405E-2</v>
      </c>
      <c r="AN180" s="5">
        <f t="shared" si="92"/>
        <v>5.9121028303423628</v>
      </c>
      <c r="AO180" s="15">
        <f t="shared" si="93"/>
        <v>0.16068732687198314</v>
      </c>
    </row>
    <row r="181" spans="1:41" x14ac:dyDescent="0.3">
      <c r="A181" s="4">
        <f t="shared" si="76"/>
        <v>45796.48951388889</v>
      </c>
      <c r="B181" s="9">
        <f t="shared" si="75"/>
        <v>177</v>
      </c>
      <c r="C181" s="10" t="str">
        <f t="shared" si="77"/>
        <v>Remove</v>
      </c>
      <c r="D181" s="1">
        <v>45796</v>
      </c>
      <c r="E181" s="2">
        <v>0.48951388888888892</v>
      </c>
      <c r="F181" t="s">
        <v>19</v>
      </c>
      <c r="G181" t="s">
        <v>14</v>
      </c>
      <c r="H181" t="s">
        <v>49</v>
      </c>
      <c r="I181">
        <v>10.5</v>
      </c>
      <c r="J181" t="s">
        <v>13</v>
      </c>
      <c r="K181">
        <v>0</v>
      </c>
      <c r="L181">
        <v>112.3</v>
      </c>
      <c r="M181">
        <v>11.449</v>
      </c>
      <c r="N181">
        <v>1128.7</v>
      </c>
      <c r="O181">
        <v>51997</v>
      </c>
      <c r="P181" s="2">
        <v>6.1238425925925925E-2</v>
      </c>
      <c r="Q181">
        <v>29</v>
      </c>
      <c r="R181" t="s">
        <v>56</v>
      </c>
      <c r="S181">
        <v>30</v>
      </c>
      <c r="T181">
        <v>31</v>
      </c>
      <c r="U181" t="s">
        <v>245</v>
      </c>
      <c r="V181">
        <v>21.3</v>
      </c>
      <c r="X181">
        <f t="shared" si="78"/>
        <v>2.25</v>
      </c>
      <c r="Y181" s="7" t="str">
        <f t="shared" si="79"/>
        <v>m/s</v>
      </c>
      <c r="AA181">
        <f t="shared" si="80"/>
        <v>3.72</v>
      </c>
      <c r="AB181" s="7" t="str">
        <f t="shared" si="81"/>
        <v>m/s</v>
      </c>
      <c r="AC181" s="5">
        <f t="shared" si="82"/>
        <v>1.4697222222222222</v>
      </c>
      <c r="AD181" s="5">
        <f t="shared" si="83"/>
        <v>9.4058333333333338E-3</v>
      </c>
      <c r="AE181" s="5">
        <f t="shared" si="84"/>
        <v>1.6496133333333316</v>
      </c>
      <c r="AF181" s="5"/>
      <c r="AG181" s="5">
        <f t="shared" si="85"/>
        <v>1</v>
      </c>
      <c r="AH181">
        <f t="shared" si="86"/>
        <v>10.5</v>
      </c>
      <c r="AI181" s="5">
        <f t="shared" si="87"/>
        <v>1.0500000000000001E-2</v>
      </c>
      <c r="AJ181" s="15">
        <f t="shared" si="88"/>
        <v>157.10603174603156</v>
      </c>
      <c r="AK181" s="5">
        <f t="shared" si="89"/>
        <v>8.6238636839163831</v>
      </c>
      <c r="AL181" s="5">
        <f t="shared" si="90"/>
        <v>6.8242847838363607</v>
      </c>
      <c r="AM181" s="5">
        <f t="shared" si="91"/>
        <v>2.8542149817838477E-2</v>
      </c>
      <c r="AN181" s="5">
        <f t="shared" si="92"/>
        <v>5.9406449801602017</v>
      </c>
      <c r="AO181" s="15">
        <f t="shared" si="93"/>
        <v>0.17674848497202819</v>
      </c>
    </row>
    <row r="182" spans="1:41" x14ac:dyDescent="0.3">
      <c r="A182" s="4">
        <f t="shared" si="76"/>
        <v>45796.489861111113</v>
      </c>
      <c r="B182" s="9">
        <f t="shared" si="75"/>
        <v>178</v>
      </c>
      <c r="C182" s="10" t="str">
        <f t="shared" si="77"/>
        <v>Remove</v>
      </c>
      <c r="D182" s="1">
        <v>45796</v>
      </c>
      <c r="E182" s="2">
        <v>0.48986111111111114</v>
      </c>
      <c r="F182" t="s">
        <v>2</v>
      </c>
      <c r="G182" t="s">
        <v>14</v>
      </c>
      <c r="H182" t="s">
        <v>49</v>
      </c>
      <c r="I182">
        <v>3</v>
      </c>
      <c r="J182" t="s">
        <v>13</v>
      </c>
      <c r="K182">
        <v>0</v>
      </c>
      <c r="L182">
        <v>112.3</v>
      </c>
      <c r="M182">
        <v>11.523999999999999</v>
      </c>
      <c r="N182">
        <v>1138</v>
      </c>
      <c r="O182">
        <v>52006</v>
      </c>
      <c r="P182" s="2">
        <v>6.159722222222222E-2</v>
      </c>
      <c r="Q182">
        <v>29</v>
      </c>
      <c r="R182" t="s">
        <v>139</v>
      </c>
      <c r="S182">
        <v>30.7</v>
      </c>
      <c r="T182">
        <v>31</v>
      </c>
      <c r="U182" t="s">
        <v>98</v>
      </c>
      <c r="V182">
        <v>21.1</v>
      </c>
      <c r="X182">
        <f t="shared" si="78"/>
        <v>2.31</v>
      </c>
      <c r="Y182" s="7" t="str">
        <f t="shared" si="79"/>
        <v>m/s</v>
      </c>
      <c r="AA182">
        <f t="shared" si="80"/>
        <v>4.03</v>
      </c>
      <c r="AB182" s="7" t="str">
        <f t="shared" si="81"/>
        <v>m/s</v>
      </c>
      <c r="AC182" s="5">
        <f t="shared" si="82"/>
        <v>1.4783333333333333</v>
      </c>
      <c r="AD182" s="5">
        <f t="shared" si="83"/>
        <v>9.4833333333333332E-3</v>
      </c>
      <c r="AE182" s="5">
        <f t="shared" si="84"/>
        <v>1.6590966666666649</v>
      </c>
      <c r="AF182" s="5"/>
      <c r="AG182" s="5">
        <f t="shared" si="85"/>
        <v>-7.5</v>
      </c>
      <c r="AH182">
        <f t="shared" si="86"/>
        <v>3</v>
      </c>
      <c r="AI182" s="5">
        <f t="shared" si="87"/>
        <v>3.0000000000000001E-3</v>
      </c>
      <c r="AJ182" s="15">
        <f t="shared" si="88"/>
        <v>553.03222222222166</v>
      </c>
      <c r="AK182" s="5">
        <f t="shared" si="89"/>
        <v>8.8250871698744309</v>
      </c>
      <c r="AL182" s="5">
        <f t="shared" si="90"/>
        <v>6.760206992438837</v>
      </c>
      <c r="AM182" s="5">
        <f t="shared" si="91"/>
        <v>2.9987016868617059E-2</v>
      </c>
      <c r="AN182" s="5">
        <f t="shared" si="92"/>
        <v>5.9706319970288186</v>
      </c>
      <c r="AO182" s="15">
        <f t="shared" si="93"/>
        <v>5.0245937138529019E-2</v>
      </c>
    </row>
    <row r="183" spans="1:41" x14ac:dyDescent="0.3">
      <c r="A183" s="4">
        <f t="shared" si="76"/>
        <v>45796.490208333336</v>
      </c>
      <c r="B183" s="9">
        <f t="shared" si="75"/>
        <v>179</v>
      </c>
      <c r="C183" s="10" t="str">
        <f t="shared" si="77"/>
        <v>Remove</v>
      </c>
      <c r="D183" s="1">
        <v>45796</v>
      </c>
      <c r="E183" s="2">
        <v>0.49020833333333336</v>
      </c>
      <c r="F183" t="s">
        <v>2</v>
      </c>
      <c r="G183" t="s">
        <v>14</v>
      </c>
      <c r="H183" t="s">
        <v>12</v>
      </c>
      <c r="I183">
        <v>0.5</v>
      </c>
      <c r="J183" t="s">
        <v>13</v>
      </c>
      <c r="K183">
        <v>0</v>
      </c>
      <c r="L183">
        <v>112.2</v>
      </c>
      <c r="M183">
        <v>11.539</v>
      </c>
      <c r="N183">
        <v>1139.5999999999999</v>
      </c>
      <c r="O183">
        <v>52016</v>
      </c>
      <c r="P183" s="2">
        <v>6.1944444444444448E-2</v>
      </c>
      <c r="Q183">
        <v>29</v>
      </c>
      <c r="R183" t="s">
        <v>93</v>
      </c>
      <c r="S183">
        <v>32</v>
      </c>
      <c r="T183">
        <v>31</v>
      </c>
      <c r="U183" t="s">
        <v>124</v>
      </c>
      <c r="V183">
        <v>22.1</v>
      </c>
      <c r="X183">
        <f t="shared" si="78"/>
        <v>2.4</v>
      </c>
      <c r="Y183" s="7" t="str">
        <f t="shared" si="79"/>
        <v>m/s</v>
      </c>
      <c r="AA183">
        <f t="shared" si="80"/>
        <v>4.2300000000000004</v>
      </c>
      <c r="AB183" s="7" t="str">
        <f t="shared" si="81"/>
        <v>m/s</v>
      </c>
      <c r="AC183" s="5">
        <f t="shared" si="82"/>
        <v>1.4866666666666668</v>
      </c>
      <c r="AD183" s="5">
        <f t="shared" si="83"/>
        <v>9.4966666666666654E-3</v>
      </c>
      <c r="AE183" s="5">
        <f t="shared" si="84"/>
        <v>1.6685933333333316</v>
      </c>
      <c r="AF183" s="5"/>
      <c r="AG183" s="5">
        <f t="shared" si="85"/>
        <v>-2.5</v>
      </c>
      <c r="AH183">
        <f t="shared" si="86"/>
        <v>0.5</v>
      </c>
      <c r="AI183" s="5">
        <f t="shared" si="87"/>
        <v>5.0000000000000001E-4</v>
      </c>
      <c r="AJ183" s="15">
        <f t="shared" si="88"/>
        <v>3337.1866666666633</v>
      </c>
      <c r="AK183" s="5">
        <f t="shared" si="89"/>
        <v>9.1987879295108073</v>
      </c>
      <c r="AL183" s="5">
        <f t="shared" si="90"/>
        <v>7.080595949426459</v>
      </c>
      <c r="AM183" s="5">
        <f t="shared" si="91"/>
        <v>3.2474623792740673E-2</v>
      </c>
      <c r="AN183" s="5">
        <f t="shared" si="92"/>
        <v>6.0031066208215593</v>
      </c>
      <c r="AO183" s="15">
        <f t="shared" si="93"/>
        <v>8.3290208150854413E-3</v>
      </c>
    </row>
    <row r="184" spans="1:41" x14ac:dyDescent="0.3">
      <c r="A184" s="4">
        <f t="shared" si="76"/>
        <v>45796.490555555552</v>
      </c>
      <c r="B184" s="9">
        <f t="shared" si="75"/>
        <v>180</v>
      </c>
      <c r="C184" s="10" t="str">
        <f t="shared" si="77"/>
        <v>Remove</v>
      </c>
      <c r="D184" s="1">
        <v>45796</v>
      </c>
      <c r="E184" s="2">
        <v>0.49055555555555558</v>
      </c>
      <c r="F184" t="s">
        <v>2</v>
      </c>
      <c r="G184" t="s">
        <v>14</v>
      </c>
      <c r="H184" t="s">
        <v>49</v>
      </c>
      <c r="I184">
        <v>3</v>
      </c>
      <c r="J184" t="s">
        <v>13</v>
      </c>
      <c r="K184">
        <v>0</v>
      </c>
      <c r="L184">
        <v>112.3</v>
      </c>
      <c r="M184">
        <v>11.568</v>
      </c>
      <c r="N184">
        <v>1144.0999999999999</v>
      </c>
      <c r="O184">
        <v>52025</v>
      </c>
      <c r="P184" s="2">
        <v>6.2291666666666669E-2</v>
      </c>
      <c r="Q184">
        <v>29</v>
      </c>
      <c r="R184" t="s">
        <v>143</v>
      </c>
      <c r="S184">
        <v>29.9</v>
      </c>
      <c r="T184">
        <v>31</v>
      </c>
      <c r="U184" t="s">
        <v>94</v>
      </c>
      <c r="V184">
        <v>21.5</v>
      </c>
      <c r="X184">
        <f t="shared" si="78"/>
        <v>2.11</v>
      </c>
      <c r="Y184" s="7" t="str">
        <f t="shared" si="79"/>
        <v>m/s</v>
      </c>
      <c r="AA184">
        <f t="shared" si="80"/>
        <v>4.16</v>
      </c>
      <c r="AB184" s="7" t="str">
        <f t="shared" si="81"/>
        <v>m/s</v>
      </c>
      <c r="AC184" s="5">
        <f t="shared" si="82"/>
        <v>1.4950000000000001</v>
      </c>
      <c r="AD184" s="5">
        <f t="shared" si="83"/>
        <v>9.5341666666666665E-3</v>
      </c>
      <c r="AE184" s="5">
        <f t="shared" si="84"/>
        <v>1.6781274999999982</v>
      </c>
      <c r="AF184" s="5"/>
      <c r="AG184" s="5">
        <f t="shared" si="85"/>
        <v>2.5</v>
      </c>
      <c r="AH184">
        <f t="shared" si="86"/>
        <v>3</v>
      </c>
      <c r="AI184" s="5">
        <f t="shared" si="87"/>
        <v>3.0000000000000001E-3</v>
      </c>
      <c r="AJ184" s="15">
        <f t="shared" si="88"/>
        <v>559.37583333333271</v>
      </c>
      <c r="AK184" s="5">
        <f t="shared" si="89"/>
        <v>8.5951174716366605</v>
      </c>
      <c r="AL184" s="5">
        <f t="shared" si="90"/>
        <v>6.8883625752338853</v>
      </c>
      <c r="AM184" s="5">
        <f t="shared" si="91"/>
        <v>2.6676973183075721E-2</v>
      </c>
      <c r="AN184" s="5">
        <f t="shared" si="92"/>
        <v>6.0297835940046349</v>
      </c>
      <c r="AO184" s="15">
        <f t="shared" si="93"/>
        <v>4.9753029328994086E-2</v>
      </c>
    </row>
    <row r="185" spans="1:41" x14ac:dyDescent="0.3">
      <c r="A185" s="4">
        <f t="shared" si="76"/>
        <v>45796.490902777776</v>
      </c>
      <c r="B185" s="9">
        <f t="shared" si="75"/>
        <v>181</v>
      </c>
      <c r="C185" s="10" t="str">
        <f t="shared" si="77"/>
        <v>Keep</v>
      </c>
      <c r="D185" s="1">
        <v>45796</v>
      </c>
      <c r="E185" s="2">
        <v>0.4909027777777778</v>
      </c>
      <c r="F185" t="s">
        <v>19</v>
      </c>
      <c r="G185" t="s">
        <v>14</v>
      </c>
      <c r="H185" t="s">
        <v>49</v>
      </c>
      <c r="I185">
        <v>17.5</v>
      </c>
      <c r="J185" t="s">
        <v>13</v>
      </c>
      <c r="K185">
        <v>0</v>
      </c>
      <c r="L185">
        <v>112.3</v>
      </c>
      <c r="M185">
        <v>11.53</v>
      </c>
      <c r="N185">
        <v>1139.0999999999999</v>
      </c>
      <c r="O185">
        <v>52035</v>
      </c>
      <c r="P185" s="2">
        <v>6.2638888888888883E-2</v>
      </c>
      <c r="Q185">
        <v>29</v>
      </c>
      <c r="R185" t="s">
        <v>91</v>
      </c>
      <c r="S185">
        <v>31.8</v>
      </c>
      <c r="T185">
        <v>31</v>
      </c>
      <c r="U185" t="s">
        <v>82</v>
      </c>
      <c r="V185">
        <v>22.3</v>
      </c>
      <c r="X185">
        <f t="shared" si="78"/>
        <v>2.2599999999999998</v>
      </c>
      <c r="Y185" s="7" t="str">
        <f t="shared" si="79"/>
        <v>m/s</v>
      </c>
      <c r="AA185">
        <f t="shared" si="80"/>
        <v>4.09</v>
      </c>
      <c r="AB185" s="7" t="str">
        <f t="shared" si="81"/>
        <v>m/s</v>
      </c>
      <c r="AC185" s="5">
        <f t="shared" si="82"/>
        <v>1.5033333333333332</v>
      </c>
      <c r="AD185" s="5">
        <f t="shared" si="83"/>
        <v>9.4924999999999992E-3</v>
      </c>
      <c r="AE185" s="5">
        <f t="shared" si="84"/>
        <v>1.6876199999999981</v>
      </c>
      <c r="AF185" s="5"/>
      <c r="AG185" s="5">
        <f t="shared" si="85"/>
        <v>14.5</v>
      </c>
      <c r="AH185">
        <f t="shared" si="86"/>
        <v>17.5</v>
      </c>
      <c r="AI185" s="5">
        <f t="shared" si="87"/>
        <v>1.7500000000000002E-2</v>
      </c>
      <c r="AJ185" s="15">
        <f t="shared" si="88"/>
        <v>96.43542857142846</v>
      </c>
      <c r="AK185" s="5">
        <f t="shared" si="89"/>
        <v>9.1412955049513656</v>
      </c>
      <c r="AL185" s="5">
        <f t="shared" si="90"/>
        <v>7.1446737408239827</v>
      </c>
      <c r="AM185" s="5">
        <f t="shared" si="91"/>
        <v>3.0389144046050597E-2</v>
      </c>
      <c r="AN185" s="5">
        <f t="shared" si="92"/>
        <v>6.0601727380506851</v>
      </c>
      <c r="AO185" s="15">
        <f t="shared" si="93"/>
        <v>0.28877064658769197</v>
      </c>
    </row>
    <row r="186" spans="1:41" x14ac:dyDescent="0.3">
      <c r="A186" s="4">
        <f t="shared" si="76"/>
        <v>45796.491249999999</v>
      </c>
      <c r="B186" s="9">
        <f t="shared" si="75"/>
        <v>182</v>
      </c>
      <c r="C186" s="10" t="str">
        <f t="shared" si="77"/>
        <v>Remove</v>
      </c>
      <c r="D186" s="1">
        <v>45796</v>
      </c>
      <c r="E186" s="2">
        <v>0.49125000000000002</v>
      </c>
      <c r="F186" t="s">
        <v>19</v>
      </c>
      <c r="G186" t="s">
        <v>14</v>
      </c>
      <c r="H186" t="s">
        <v>49</v>
      </c>
      <c r="I186">
        <v>4</v>
      </c>
      <c r="J186" t="s">
        <v>13</v>
      </c>
      <c r="K186">
        <v>0</v>
      </c>
      <c r="L186">
        <v>112.4</v>
      </c>
      <c r="M186">
        <v>11.48</v>
      </c>
      <c r="N186">
        <v>1133.8</v>
      </c>
      <c r="O186">
        <v>52044</v>
      </c>
      <c r="P186" s="2">
        <v>6.2986111111111118E-2</v>
      </c>
      <c r="Q186">
        <v>29</v>
      </c>
      <c r="R186" t="s">
        <v>110</v>
      </c>
      <c r="S186">
        <v>30.2</v>
      </c>
      <c r="T186">
        <v>31</v>
      </c>
      <c r="U186" t="s">
        <v>157</v>
      </c>
      <c r="V186">
        <v>21.2</v>
      </c>
      <c r="X186">
        <f t="shared" si="78"/>
        <v>2.74</v>
      </c>
      <c r="Y186" s="7" t="str">
        <f t="shared" si="79"/>
        <v>m/s</v>
      </c>
      <c r="AA186">
        <f t="shared" si="80"/>
        <v>3.89</v>
      </c>
      <c r="AB186" s="7" t="str">
        <f t="shared" si="81"/>
        <v>m/s</v>
      </c>
      <c r="AC186" s="5">
        <f t="shared" si="82"/>
        <v>1.5116666666666667</v>
      </c>
      <c r="AD186" s="5">
        <f t="shared" si="83"/>
        <v>9.4483333333333329E-3</v>
      </c>
      <c r="AE186" s="5">
        <f t="shared" si="84"/>
        <v>1.6970683333333314</v>
      </c>
      <c r="AF186" s="5"/>
      <c r="AG186" s="5">
        <f t="shared" si="85"/>
        <v>-13.5</v>
      </c>
      <c r="AH186">
        <f t="shared" si="86"/>
        <v>4</v>
      </c>
      <c r="AI186" s="5">
        <f t="shared" si="87"/>
        <v>4.0000000000000001E-3</v>
      </c>
      <c r="AJ186" s="15">
        <f t="shared" si="88"/>
        <v>424.26708333333283</v>
      </c>
      <c r="AK186" s="5">
        <f t="shared" si="89"/>
        <v>8.6813561084758248</v>
      </c>
      <c r="AL186" s="5">
        <f t="shared" si="90"/>
        <v>6.7922458881375984</v>
      </c>
      <c r="AM186" s="5">
        <f t="shared" si="91"/>
        <v>3.4989715750022202E-2</v>
      </c>
      <c r="AN186" s="5">
        <f t="shared" si="92"/>
        <v>6.0951624538007074</v>
      </c>
      <c r="AO186" s="15">
        <f t="shared" si="93"/>
        <v>6.5625814411324757E-2</v>
      </c>
    </row>
    <row r="187" spans="1:41" x14ac:dyDescent="0.3">
      <c r="A187" s="4">
        <f t="shared" si="76"/>
        <v>45796.491597222222</v>
      </c>
      <c r="B187" s="9">
        <f t="shared" si="75"/>
        <v>183</v>
      </c>
      <c r="C187" s="10" t="str">
        <f t="shared" si="77"/>
        <v>Remove</v>
      </c>
      <c r="D187" s="1">
        <v>45796</v>
      </c>
      <c r="E187" s="2">
        <v>0.49159722222222224</v>
      </c>
      <c r="F187" t="s">
        <v>19</v>
      </c>
      <c r="G187" t="s">
        <v>14</v>
      </c>
      <c r="H187" t="s">
        <v>49</v>
      </c>
      <c r="I187">
        <v>8</v>
      </c>
      <c r="J187" t="s">
        <v>13</v>
      </c>
      <c r="K187">
        <v>0</v>
      </c>
      <c r="L187">
        <v>112.3</v>
      </c>
      <c r="M187">
        <v>11.499000000000001</v>
      </c>
      <c r="N187">
        <v>1135.7</v>
      </c>
      <c r="O187">
        <v>52054</v>
      </c>
      <c r="P187" s="2">
        <v>6.3333333333333339E-2</v>
      </c>
      <c r="Q187">
        <v>29</v>
      </c>
      <c r="R187" t="s">
        <v>162</v>
      </c>
      <c r="S187">
        <v>31.8</v>
      </c>
      <c r="T187">
        <v>31.1</v>
      </c>
      <c r="U187" t="s">
        <v>254</v>
      </c>
      <c r="V187">
        <v>22.6</v>
      </c>
      <c r="X187">
        <f t="shared" si="78"/>
        <v>2.1</v>
      </c>
      <c r="Y187" s="7" t="str">
        <f t="shared" si="79"/>
        <v>m/s</v>
      </c>
      <c r="AA187">
        <f t="shared" si="80"/>
        <v>3.94</v>
      </c>
      <c r="AB187" s="7" t="str">
        <f t="shared" si="81"/>
        <v>m/s</v>
      </c>
      <c r="AC187" s="5">
        <f t="shared" si="82"/>
        <v>1.52</v>
      </c>
      <c r="AD187" s="5">
        <f t="shared" si="83"/>
        <v>9.4641666666666676E-3</v>
      </c>
      <c r="AE187" s="5">
        <f t="shared" si="84"/>
        <v>1.706532499999998</v>
      </c>
      <c r="AF187" s="5"/>
      <c r="AG187" s="5">
        <f t="shared" si="85"/>
        <v>4</v>
      </c>
      <c r="AH187">
        <f t="shared" si="86"/>
        <v>8</v>
      </c>
      <c r="AI187" s="5">
        <f t="shared" si="87"/>
        <v>8.0000000000000002E-3</v>
      </c>
      <c r="AJ187" s="15">
        <f t="shared" si="88"/>
        <v>213.31656249999975</v>
      </c>
      <c r="AK187" s="5">
        <f t="shared" si="89"/>
        <v>9.1412955049513656</v>
      </c>
      <c r="AL187" s="5">
        <f t="shared" si="90"/>
        <v>7.2798463659153061</v>
      </c>
      <c r="AM187" s="5">
        <f t="shared" si="91"/>
        <v>2.8237700219781534E-2</v>
      </c>
      <c r="AN187" s="5">
        <f t="shared" si="92"/>
        <v>6.123400154020489</v>
      </c>
      <c r="AO187" s="15">
        <f t="shared" si="93"/>
        <v>0.13064636964395307</v>
      </c>
    </row>
    <row r="188" spans="1:41" x14ac:dyDescent="0.3">
      <c r="A188" s="4">
        <f t="shared" si="76"/>
        <v>45796.491944444446</v>
      </c>
      <c r="B188" s="9">
        <f t="shared" si="75"/>
        <v>184</v>
      </c>
      <c r="C188" s="10" t="str">
        <f t="shared" si="77"/>
        <v>Remove</v>
      </c>
      <c r="D188" s="1">
        <v>45796</v>
      </c>
      <c r="E188" s="2">
        <v>0.49194444444444446</v>
      </c>
      <c r="F188" t="s">
        <v>19</v>
      </c>
      <c r="G188" t="s">
        <v>14</v>
      </c>
      <c r="H188" t="s">
        <v>49</v>
      </c>
      <c r="I188">
        <v>11.5</v>
      </c>
      <c r="J188" t="s">
        <v>13</v>
      </c>
      <c r="K188">
        <v>0</v>
      </c>
      <c r="L188">
        <v>112.3</v>
      </c>
      <c r="M188">
        <v>11.545</v>
      </c>
      <c r="N188">
        <v>1141.4000000000001</v>
      </c>
      <c r="O188">
        <v>52063</v>
      </c>
      <c r="P188" s="2">
        <v>6.368055555555556E-2</v>
      </c>
      <c r="Q188">
        <v>29</v>
      </c>
      <c r="R188" t="s">
        <v>147</v>
      </c>
      <c r="S188">
        <v>31.5</v>
      </c>
      <c r="T188">
        <v>31</v>
      </c>
      <c r="U188" t="s">
        <v>109</v>
      </c>
      <c r="V188">
        <v>21.7</v>
      </c>
      <c r="X188">
        <f t="shared" si="78"/>
        <v>2.04</v>
      </c>
      <c r="Y188" s="7" t="str">
        <f t="shared" si="79"/>
        <v>m/s</v>
      </c>
      <c r="AA188">
        <f t="shared" si="80"/>
        <v>4.21</v>
      </c>
      <c r="AB188" s="7" t="str">
        <f t="shared" si="81"/>
        <v>m/s</v>
      </c>
      <c r="AC188" s="5">
        <f t="shared" si="82"/>
        <v>1.5283333333333333</v>
      </c>
      <c r="AD188" s="5">
        <f t="shared" si="83"/>
        <v>9.5116666666666665E-3</v>
      </c>
      <c r="AE188" s="5">
        <f t="shared" si="84"/>
        <v>1.7160441666666646</v>
      </c>
      <c r="AF188" s="5"/>
      <c r="AG188" s="5">
        <f t="shared" si="85"/>
        <v>3.5</v>
      </c>
      <c r="AH188">
        <f t="shared" si="86"/>
        <v>11.5</v>
      </c>
      <c r="AI188" s="5">
        <f t="shared" si="87"/>
        <v>1.15E-2</v>
      </c>
      <c r="AJ188" s="15">
        <f t="shared" si="88"/>
        <v>149.2212318840578</v>
      </c>
      <c r="AK188" s="5">
        <f t="shared" si="89"/>
        <v>9.055056868112203</v>
      </c>
      <c r="AL188" s="5">
        <f t="shared" si="90"/>
        <v>6.952440366631409</v>
      </c>
      <c r="AM188" s="5">
        <f t="shared" si="91"/>
        <v>2.7172126626582235E-2</v>
      </c>
      <c r="AN188" s="5">
        <f t="shared" si="92"/>
        <v>6.1505722806470713</v>
      </c>
      <c r="AO188" s="15">
        <f t="shared" si="93"/>
        <v>0.18697447124042482</v>
      </c>
    </row>
    <row r="189" spans="1:41" x14ac:dyDescent="0.3">
      <c r="A189" s="4">
        <f t="shared" si="76"/>
        <v>45796.492291666669</v>
      </c>
      <c r="B189" s="9">
        <f t="shared" si="75"/>
        <v>185</v>
      </c>
      <c r="C189" s="10" t="str">
        <f t="shared" si="77"/>
        <v>Remove</v>
      </c>
      <c r="D189" s="1">
        <v>45796</v>
      </c>
      <c r="E189" s="2">
        <v>0.49229166666666668</v>
      </c>
      <c r="F189" t="s">
        <v>2</v>
      </c>
      <c r="G189" t="s">
        <v>14</v>
      </c>
      <c r="H189" t="s">
        <v>49</v>
      </c>
      <c r="I189">
        <v>8</v>
      </c>
      <c r="J189" t="s">
        <v>13</v>
      </c>
      <c r="K189">
        <v>0</v>
      </c>
      <c r="L189">
        <v>112.4</v>
      </c>
      <c r="M189">
        <v>11.478</v>
      </c>
      <c r="N189">
        <v>1133.5999999999999</v>
      </c>
      <c r="O189">
        <v>52073</v>
      </c>
      <c r="P189" s="2">
        <v>6.4027777777777781E-2</v>
      </c>
      <c r="Q189">
        <v>29</v>
      </c>
      <c r="R189" t="s">
        <v>99</v>
      </c>
      <c r="S189">
        <v>29.1</v>
      </c>
      <c r="T189">
        <v>31</v>
      </c>
      <c r="U189" t="s">
        <v>259</v>
      </c>
      <c r="V189">
        <v>20.100000000000001</v>
      </c>
      <c r="X189">
        <f t="shared" si="78"/>
        <v>2.54</v>
      </c>
      <c r="Y189" s="7" t="str">
        <f t="shared" si="79"/>
        <v>m/s</v>
      </c>
      <c r="AA189">
        <f t="shared" si="80"/>
        <v>3.79</v>
      </c>
      <c r="AB189" s="7" t="str">
        <f t="shared" si="81"/>
        <v>m/s</v>
      </c>
      <c r="AC189" s="5">
        <f t="shared" si="82"/>
        <v>1.5366666666666666</v>
      </c>
      <c r="AD189" s="5">
        <f t="shared" si="83"/>
        <v>9.4466666666666657E-3</v>
      </c>
      <c r="AE189" s="5">
        <f t="shared" si="84"/>
        <v>1.7254908333333312</v>
      </c>
      <c r="AF189" s="5"/>
      <c r="AG189" s="5">
        <f t="shared" si="85"/>
        <v>-3.5</v>
      </c>
      <c r="AH189">
        <f t="shared" si="86"/>
        <v>8</v>
      </c>
      <c r="AI189" s="5">
        <f t="shared" si="87"/>
        <v>8.0000000000000002E-3</v>
      </c>
      <c r="AJ189" s="15">
        <f t="shared" si="88"/>
        <v>215.6863541666664</v>
      </c>
      <c r="AK189" s="5">
        <f t="shared" si="89"/>
        <v>8.3651477733988919</v>
      </c>
      <c r="AL189" s="5">
        <f t="shared" si="90"/>
        <v>6.4398180354512142</v>
      </c>
      <c r="AM189" s="5">
        <f t="shared" si="91"/>
        <v>3.1254288320529094E-2</v>
      </c>
      <c r="AN189" s="5">
        <f t="shared" si="92"/>
        <v>6.1818265689676002</v>
      </c>
      <c r="AO189" s="15">
        <f t="shared" si="93"/>
        <v>0.12941158912738707</v>
      </c>
    </row>
    <row r="190" spans="1:41" x14ac:dyDescent="0.3">
      <c r="A190" s="4">
        <f t="shared" si="76"/>
        <v>45796.492638888885</v>
      </c>
      <c r="B190" s="9">
        <f t="shared" si="75"/>
        <v>186</v>
      </c>
      <c r="C190" s="10" t="str">
        <f t="shared" si="77"/>
        <v>Remove</v>
      </c>
      <c r="D190" s="1">
        <v>45796</v>
      </c>
      <c r="E190" s="2">
        <v>0.4926388888888889</v>
      </c>
      <c r="F190" t="s">
        <v>19</v>
      </c>
      <c r="G190" t="s">
        <v>14</v>
      </c>
      <c r="H190" t="s">
        <v>49</v>
      </c>
      <c r="I190">
        <v>3.5</v>
      </c>
      <c r="J190" t="s">
        <v>13</v>
      </c>
      <c r="K190">
        <v>0</v>
      </c>
      <c r="L190">
        <v>112.3</v>
      </c>
      <c r="M190">
        <v>11.526</v>
      </c>
      <c r="N190">
        <v>1139</v>
      </c>
      <c r="O190">
        <v>52082</v>
      </c>
      <c r="P190" s="2">
        <v>6.4375000000000002E-2</v>
      </c>
      <c r="Q190">
        <v>29</v>
      </c>
      <c r="R190" t="s">
        <v>56</v>
      </c>
      <c r="S190">
        <v>30.3</v>
      </c>
      <c r="T190">
        <v>31</v>
      </c>
      <c r="U190" t="s">
        <v>62</v>
      </c>
      <c r="V190">
        <v>21.9</v>
      </c>
      <c r="X190">
        <f t="shared" si="78"/>
        <v>2.25</v>
      </c>
      <c r="Y190" s="7" t="str">
        <f t="shared" si="79"/>
        <v>m/s</v>
      </c>
      <c r="AA190">
        <f t="shared" si="80"/>
        <v>4.12</v>
      </c>
      <c r="AB190" s="7" t="str">
        <f t="shared" si="81"/>
        <v>m/s</v>
      </c>
      <c r="AC190" s="5">
        <f t="shared" si="82"/>
        <v>1.5449999999999999</v>
      </c>
      <c r="AD190" s="5">
        <f t="shared" si="83"/>
        <v>9.4916666666666673E-3</v>
      </c>
      <c r="AE190" s="5">
        <f t="shared" si="84"/>
        <v>1.7349824999999979</v>
      </c>
      <c r="AF190" s="5"/>
      <c r="AG190" s="5">
        <f t="shared" si="85"/>
        <v>-4.5</v>
      </c>
      <c r="AH190">
        <f t="shared" si="86"/>
        <v>3.5</v>
      </c>
      <c r="AI190" s="5">
        <f t="shared" si="87"/>
        <v>3.5000000000000001E-3</v>
      </c>
      <c r="AJ190" s="15">
        <f t="shared" si="88"/>
        <v>495.7092857142851</v>
      </c>
      <c r="AK190" s="5">
        <f t="shared" si="89"/>
        <v>8.7101023207555475</v>
      </c>
      <c r="AL190" s="5">
        <f t="shared" si="90"/>
        <v>7.0165181580289326</v>
      </c>
      <c r="AM190" s="5">
        <f t="shared" si="91"/>
        <v>2.8827571316016865E-2</v>
      </c>
      <c r="AN190" s="5">
        <f t="shared" si="92"/>
        <v>6.2106541402836166</v>
      </c>
      <c r="AO190" s="15">
        <f t="shared" si="93"/>
        <v>5.635477231453382E-2</v>
      </c>
    </row>
    <row r="191" spans="1:41" x14ac:dyDescent="0.3">
      <c r="A191" s="4">
        <f t="shared" si="76"/>
        <v>45796.492997685185</v>
      </c>
      <c r="B191" s="9">
        <f t="shared" si="75"/>
        <v>187</v>
      </c>
      <c r="C191" s="10" t="str">
        <f t="shared" si="77"/>
        <v>Remove</v>
      </c>
      <c r="D191" s="1">
        <v>45796</v>
      </c>
      <c r="E191" s="2">
        <v>0.49299768518518516</v>
      </c>
      <c r="F191" t="s">
        <v>19</v>
      </c>
      <c r="G191" t="s">
        <v>14</v>
      </c>
      <c r="H191" t="s">
        <v>49</v>
      </c>
      <c r="I191">
        <v>4</v>
      </c>
      <c r="J191" t="s">
        <v>13</v>
      </c>
      <c r="K191">
        <v>0</v>
      </c>
      <c r="L191">
        <v>112.3</v>
      </c>
      <c r="M191">
        <v>11.555</v>
      </c>
      <c r="N191">
        <v>1142.5</v>
      </c>
      <c r="O191">
        <v>52092</v>
      </c>
      <c r="P191" s="2">
        <v>6.4733796296296303E-2</v>
      </c>
      <c r="Q191">
        <v>29</v>
      </c>
      <c r="R191" t="s">
        <v>165</v>
      </c>
      <c r="S191">
        <v>31.5</v>
      </c>
      <c r="T191">
        <v>31</v>
      </c>
      <c r="U191" t="s">
        <v>62</v>
      </c>
      <c r="V191">
        <v>22.1</v>
      </c>
      <c r="X191">
        <f t="shared" si="78"/>
        <v>2</v>
      </c>
      <c r="Y191" s="7" t="str">
        <f t="shared" si="79"/>
        <v>m/s</v>
      </c>
      <c r="AA191">
        <f t="shared" si="80"/>
        <v>4.12</v>
      </c>
      <c r="AB191" s="7" t="str">
        <f t="shared" si="81"/>
        <v>m/s</v>
      </c>
      <c r="AC191" s="5">
        <f t="shared" si="82"/>
        <v>1.5536111111111113</v>
      </c>
      <c r="AD191" s="5">
        <f t="shared" si="83"/>
        <v>9.5208333333333343E-3</v>
      </c>
      <c r="AE191" s="5">
        <f t="shared" si="84"/>
        <v>1.7445033333333313</v>
      </c>
      <c r="AF191" s="5"/>
      <c r="AG191" s="5">
        <f t="shared" si="85"/>
        <v>0.5</v>
      </c>
      <c r="AH191">
        <f t="shared" si="86"/>
        <v>4</v>
      </c>
      <c r="AI191" s="5">
        <f t="shared" si="87"/>
        <v>4.0000000000000001E-3</v>
      </c>
      <c r="AJ191" s="15">
        <f t="shared" si="88"/>
        <v>436.12583333333282</v>
      </c>
      <c r="AK191" s="5">
        <f t="shared" si="89"/>
        <v>9.055056868112203</v>
      </c>
      <c r="AL191" s="5">
        <f t="shared" si="90"/>
        <v>7.080595949426459</v>
      </c>
      <c r="AM191" s="5">
        <f t="shared" si="91"/>
        <v>2.6639339829982588E-2</v>
      </c>
      <c r="AN191" s="5">
        <f t="shared" si="92"/>
        <v>6.2372934801135989</v>
      </c>
      <c r="AO191" s="15">
        <f t="shared" si="93"/>
        <v>6.4130379831464163E-2</v>
      </c>
    </row>
    <row r="192" spans="1:41" x14ac:dyDescent="0.3">
      <c r="A192" s="4">
        <f t="shared" si="76"/>
        <v>45796.493344907409</v>
      </c>
      <c r="B192" s="9">
        <f t="shared" si="75"/>
        <v>188</v>
      </c>
      <c r="C192" s="10" t="str">
        <f t="shared" si="77"/>
        <v>Remove</v>
      </c>
      <c r="D192" s="1">
        <v>45796</v>
      </c>
      <c r="E192" s="2">
        <v>0.49334490740740738</v>
      </c>
      <c r="F192" t="s">
        <v>2</v>
      </c>
      <c r="G192" t="s">
        <v>14</v>
      </c>
      <c r="H192" t="s">
        <v>49</v>
      </c>
      <c r="I192">
        <v>7</v>
      </c>
      <c r="J192" t="s">
        <v>13</v>
      </c>
      <c r="K192">
        <v>0</v>
      </c>
      <c r="L192">
        <v>112.2</v>
      </c>
      <c r="M192">
        <v>11.574</v>
      </c>
      <c r="N192">
        <v>1144.5999999999999</v>
      </c>
      <c r="O192">
        <v>52101</v>
      </c>
      <c r="P192" s="2">
        <v>6.5081018518518524E-2</v>
      </c>
      <c r="Q192">
        <v>29</v>
      </c>
      <c r="R192" t="s">
        <v>91</v>
      </c>
      <c r="S192">
        <v>32</v>
      </c>
      <c r="T192">
        <v>31</v>
      </c>
      <c r="U192" t="s">
        <v>62</v>
      </c>
      <c r="V192">
        <v>23.4</v>
      </c>
      <c r="X192">
        <f t="shared" si="78"/>
        <v>2.2599999999999998</v>
      </c>
      <c r="Y192" s="7" t="str">
        <f t="shared" si="79"/>
        <v>m/s</v>
      </c>
      <c r="AA192">
        <f t="shared" si="80"/>
        <v>4.12</v>
      </c>
      <c r="AB192" s="7" t="str">
        <f t="shared" si="81"/>
        <v>m/s</v>
      </c>
      <c r="AC192" s="5">
        <f t="shared" si="82"/>
        <v>1.5619444444444446</v>
      </c>
      <c r="AD192" s="5">
        <f t="shared" si="83"/>
        <v>9.5383333333333327E-3</v>
      </c>
      <c r="AE192" s="5">
        <f t="shared" si="84"/>
        <v>1.7540416666666647</v>
      </c>
      <c r="AF192" s="5"/>
      <c r="AG192" s="5">
        <f t="shared" si="85"/>
        <v>3</v>
      </c>
      <c r="AH192">
        <f t="shared" si="86"/>
        <v>7</v>
      </c>
      <c r="AI192" s="5">
        <f t="shared" si="87"/>
        <v>7.0000000000000001E-3</v>
      </c>
      <c r="AJ192" s="15">
        <f t="shared" si="88"/>
        <v>250.57738095238068</v>
      </c>
      <c r="AK192" s="5">
        <f t="shared" si="89"/>
        <v>9.1987879295108073</v>
      </c>
      <c r="AL192" s="5">
        <f t="shared" si="90"/>
        <v>7.4971015935103678</v>
      </c>
      <c r="AM192" s="5">
        <f t="shared" si="91"/>
        <v>3.0580270738164123E-2</v>
      </c>
      <c r="AN192" s="5">
        <f t="shared" si="92"/>
        <v>6.2678737508517628</v>
      </c>
      <c r="AO192" s="15">
        <f t="shared" si="93"/>
        <v>0.11168061575982997</v>
      </c>
    </row>
    <row r="193" spans="1:41" x14ac:dyDescent="0.3">
      <c r="A193" s="4">
        <f t="shared" si="76"/>
        <v>45796.493692129632</v>
      </c>
      <c r="B193" s="9">
        <f t="shared" si="75"/>
        <v>189</v>
      </c>
      <c r="C193" s="10" t="str">
        <f t="shared" si="77"/>
        <v>Remove</v>
      </c>
      <c r="D193" s="1">
        <v>45796</v>
      </c>
      <c r="E193" s="2">
        <v>0.49369212962962961</v>
      </c>
      <c r="F193" t="s">
        <v>2</v>
      </c>
      <c r="G193" t="s">
        <v>14</v>
      </c>
      <c r="H193" t="s">
        <v>49</v>
      </c>
      <c r="I193">
        <v>4.5</v>
      </c>
      <c r="J193" t="s">
        <v>13</v>
      </c>
      <c r="K193">
        <v>0</v>
      </c>
      <c r="L193">
        <v>112.2</v>
      </c>
      <c r="M193">
        <v>11.581</v>
      </c>
      <c r="N193">
        <v>1144.5999999999999</v>
      </c>
      <c r="O193">
        <v>52111</v>
      </c>
      <c r="P193" s="2">
        <v>6.5428240740740745E-2</v>
      </c>
      <c r="Q193">
        <v>29</v>
      </c>
      <c r="R193" t="s">
        <v>160</v>
      </c>
      <c r="S193">
        <v>35.6</v>
      </c>
      <c r="T193">
        <v>31.1</v>
      </c>
      <c r="U193" t="s">
        <v>181</v>
      </c>
      <c r="V193">
        <v>25.4</v>
      </c>
      <c r="X193">
        <f t="shared" si="78"/>
        <v>2.0099999999999998</v>
      </c>
      <c r="Y193" s="7" t="str">
        <f t="shared" si="79"/>
        <v>m/s</v>
      </c>
      <c r="AA193">
        <f t="shared" si="80"/>
        <v>4.8099999999999996</v>
      </c>
      <c r="AB193" s="7" t="str">
        <f t="shared" si="81"/>
        <v>m/s</v>
      </c>
      <c r="AC193" s="5">
        <f t="shared" si="82"/>
        <v>1.5702777777777779</v>
      </c>
      <c r="AD193" s="5">
        <f t="shared" si="83"/>
        <v>9.5383333333333327E-3</v>
      </c>
      <c r="AE193" s="5">
        <f t="shared" si="84"/>
        <v>1.7635799999999981</v>
      </c>
      <c r="AF193" s="5"/>
      <c r="AG193" s="5">
        <f t="shared" si="85"/>
        <v>-2.5</v>
      </c>
      <c r="AH193">
        <f t="shared" si="86"/>
        <v>4.5</v>
      </c>
      <c r="AI193" s="5">
        <f t="shared" si="87"/>
        <v>4.4999999999999997E-3</v>
      </c>
      <c r="AJ193" s="15">
        <f t="shared" si="88"/>
        <v>391.9066666666663</v>
      </c>
      <c r="AK193" s="5">
        <f t="shared" si="89"/>
        <v>10.233651571580774</v>
      </c>
      <c r="AL193" s="5">
        <f t="shared" si="90"/>
        <v>8.1817742342587927</v>
      </c>
      <c r="AM193" s="5">
        <f t="shared" si="91"/>
        <v>3.0257215886892588E-2</v>
      </c>
      <c r="AN193" s="5">
        <f t="shared" si="92"/>
        <v>6.2981309667386558</v>
      </c>
      <c r="AO193" s="15">
        <f t="shared" si="93"/>
        <v>7.1449768570471986E-2</v>
      </c>
    </row>
    <row r="194" spans="1:41" x14ac:dyDescent="0.3">
      <c r="A194" s="4">
        <f t="shared" si="76"/>
        <v>45796.494039351855</v>
      </c>
      <c r="B194" s="9">
        <f t="shared" si="75"/>
        <v>190</v>
      </c>
      <c r="C194" s="10" t="str">
        <f t="shared" si="77"/>
        <v>Remove</v>
      </c>
      <c r="D194" s="1">
        <v>45796</v>
      </c>
      <c r="E194" s="2">
        <v>0.49403935185185183</v>
      </c>
      <c r="F194" t="s">
        <v>2</v>
      </c>
      <c r="G194" t="s">
        <v>14</v>
      </c>
      <c r="H194" t="s">
        <v>49</v>
      </c>
      <c r="I194">
        <v>5.5</v>
      </c>
      <c r="J194" t="s">
        <v>13</v>
      </c>
      <c r="K194">
        <v>0</v>
      </c>
      <c r="L194">
        <v>112.4</v>
      </c>
      <c r="M194">
        <v>11.535</v>
      </c>
      <c r="N194">
        <v>1139.7</v>
      </c>
      <c r="O194">
        <v>52120</v>
      </c>
      <c r="P194" s="2">
        <v>6.5775462962962966E-2</v>
      </c>
      <c r="Q194">
        <v>29</v>
      </c>
      <c r="R194" t="s">
        <v>101</v>
      </c>
      <c r="S194">
        <v>34</v>
      </c>
      <c r="T194">
        <v>31.1</v>
      </c>
      <c r="U194" t="s">
        <v>94</v>
      </c>
      <c r="V194">
        <v>22.5</v>
      </c>
      <c r="X194">
        <f t="shared" si="78"/>
        <v>2.8</v>
      </c>
      <c r="Y194" s="7" t="str">
        <f t="shared" si="79"/>
        <v>m/s</v>
      </c>
      <c r="AA194">
        <f t="shared" si="80"/>
        <v>4.16</v>
      </c>
      <c r="AB194" s="7" t="str">
        <f t="shared" si="81"/>
        <v>m/s</v>
      </c>
      <c r="AC194" s="5">
        <f t="shared" si="82"/>
        <v>1.5786111111111112</v>
      </c>
      <c r="AD194" s="5">
        <f t="shared" si="83"/>
        <v>9.4975000000000007E-3</v>
      </c>
      <c r="AE194" s="5">
        <f t="shared" si="84"/>
        <v>1.7730774999999981</v>
      </c>
      <c r="AF194" s="5"/>
      <c r="AG194" s="5">
        <f t="shared" si="85"/>
        <v>1</v>
      </c>
      <c r="AH194">
        <f t="shared" si="86"/>
        <v>5.5</v>
      </c>
      <c r="AI194" s="5">
        <f t="shared" si="87"/>
        <v>5.4999999999999997E-3</v>
      </c>
      <c r="AJ194" s="15">
        <f t="shared" si="88"/>
        <v>322.37772727272693</v>
      </c>
      <c r="AK194" s="5">
        <f t="shared" si="89"/>
        <v>9.7737121751052332</v>
      </c>
      <c r="AL194" s="5">
        <f t="shared" si="90"/>
        <v>7.2476346563316083</v>
      </c>
      <c r="AM194" s="5">
        <f t="shared" si="91"/>
        <v>4.0255002409751446E-2</v>
      </c>
      <c r="AN194" s="5">
        <f t="shared" si="92"/>
        <v>6.3383859691484075</v>
      </c>
      <c r="AO194" s="15">
        <f t="shared" si="93"/>
        <v>8.6772879196230945E-2</v>
      </c>
    </row>
    <row r="195" spans="1:41" x14ac:dyDescent="0.3">
      <c r="A195" s="4">
        <f t="shared" si="76"/>
        <v>45796.494386574072</v>
      </c>
      <c r="B195" s="9">
        <f t="shared" si="75"/>
        <v>191</v>
      </c>
      <c r="C195" s="10" t="str">
        <f t="shared" si="77"/>
        <v>Remove</v>
      </c>
      <c r="D195" s="1">
        <v>45796</v>
      </c>
      <c r="E195" s="2">
        <v>0.49438657407407405</v>
      </c>
      <c r="F195" t="s">
        <v>19</v>
      </c>
      <c r="G195" t="s">
        <v>14</v>
      </c>
      <c r="H195" t="s">
        <v>49</v>
      </c>
      <c r="I195">
        <v>4.5</v>
      </c>
      <c r="J195" t="s">
        <v>13</v>
      </c>
      <c r="K195">
        <v>0</v>
      </c>
      <c r="L195">
        <v>112.2</v>
      </c>
      <c r="M195">
        <v>11.507</v>
      </c>
      <c r="N195">
        <v>1135.5999999999999</v>
      </c>
      <c r="O195">
        <v>52130</v>
      </c>
      <c r="P195" s="2">
        <v>6.6122685185185187E-2</v>
      </c>
      <c r="Q195">
        <v>29</v>
      </c>
      <c r="R195" t="s">
        <v>66</v>
      </c>
      <c r="S195">
        <v>32.9</v>
      </c>
      <c r="T195">
        <v>31.1</v>
      </c>
      <c r="U195" t="s">
        <v>120</v>
      </c>
      <c r="V195">
        <v>22.5</v>
      </c>
      <c r="X195">
        <f t="shared" si="78"/>
        <v>2.2000000000000002</v>
      </c>
      <c r="Y195" s="7" t="str">
        <f t="shared" si="79"/>
        <v>m/s</v>
      </c>
      <c r="AA195">
        <f t="shared" si="80"/>
        <v>3.88</v>
      </c>
      <c r="AB195" s="7" t="str">
        <f t="shared" si="81"/>
        <v>m/s</v>
      </c>
      <c r="AC195" s="5">
        <f t="shared" si="82"/>
        <v>1.5869444444444445</v>
      </c>
      <c r="AD195" s="5">
        <f t="shared" si="83"/>
        <v>9.4633333333333323E-3</v>
      </c>
      <c r="AE195" s="5">
        <f t="shared" si="84"/>
        <v>1.7825408333333315</v>
      </c>
      <c r="AF195" s="5"/>
      <c r="AG195" s="5">
        <f t="shared" si="85"/>
        <v>-1</v>
      </c>
      <c r="AH195">
        <f t="shared" si="86"/>
        <v>4.5</v>
      </c>
      <c r="AI195" s="5">
        <f t="shared" si="87"/>
        <v>4.4999999999999997E-3</v>
      </c>
      <c r="AJ195" s="15">
        <f t="shared" si="88"/>
        <v>396.12018518518482</v>
      </c>
      <c r="AK195" s="5">
        <f t="shared" si="89"/>
        <v>9.4575038400283002</v>
      </c>
      <c r="AL195" s="5">
        <f t="shared" si="90"/>
        <v>7.2476346563316083</v>
      </c>
      <c r="AM195" s="5">
        <f t="shared" si="91"/>
        <v>3.0605641538002215E-2</v>
      </c>
      <c r="AN195" s="5">
        <f t="shared" si="92"/>
        <v>6.3689916106864093</v>
      </c>
      <c r="AO195" s="15">
        <f t="shared" si="93"/>
        <v>7.0654826934448078E-2</v>
      </c>
    </row>
    <row r="196" spans="1:41" x14ac:dyDescent="0.3">
      <c r="A196" s="4">
        <f t="shared" si="76"/>
        <v>45796.494733796295</v>
      </c>
      <c r="B196" s="9">
        <f t="shared" si="75"/>
        <v>192</v>
      </c>
      <c r="C196" s="10" t="str">
        <f t="shared" si="77"/>
        <v>Remove</v>
      </c>
      <c r="D196" s="1">
        <v>45796</v>
      </c>
      <c r="E196" s="2">
        <v>0.49473379629629627</v>
      </c>
      <c r="F196" t="s">
        <v>2</v>
      </c>
      <c r="G196" t="s">
        <v>14</v>
      </c>
      <c r="H196" t="s">
        <v>49</v>
      </c>
      <c r="I196">
        <v>5.5</v>
      </c>
      <c r="J196" t="s">
        <v>13</v>
      </c>
      <c r="K196">
        <v>0</v>
      </c>
      <c r="L196">
        <v>112.2</v>
      </c>
      <c r="M196">
        <v>11.545</v>
      </c>
      <c r="N196">
        <v>1141.2</v>
      </c>
      <c r="O196">
        <v>52139</v>
      </c>
      <c r="P196" s="2">
        <v>6.6469907407407408E-2</v>
      </c>
      <c r="Q196">
        <v>29</v>
      </c>
      <c r="R196" t="s">
        <v>156</v>
      </c>
      <c r="S196">
        <v>34.1</v>
      </c>
      <c r="T196">
        <v>31.1</v>
      </c>
      <c r="U196" t="s">
        <v>78</v>
      </c>
      <c r="V196">
        <v>25.1</v>
      </c>
      <c r="X196">
        <f t="shared" si="78"/>
        <v>2.15</v>
      </c>
      <c r="Y196" s="7" t="str">
        <f t="shared" si="79"/>
        <v>m/s</v>
      </c>
      <c r="AA196">
        <f t="shared" si="80"/>
        <v>4.47</v>
      </c>
      <c r="AB196" s="7" t="str">
        <f t="shared" si="81"/>
        <v>m/s</v>
      </c>
      <c r="AC196" s="5">
        <f t="shared" si="82"/>
        <v>1.5952777777777778</v>
      </c>
      <c r="AD196" s="5">
        <f t="shared" si="83"/>
        <v>9.5099999999999994E-3</v>
      </c>
      <c r="AE196" s="5">
        <f t="shared" si="84"/>
        <v>1.7920508333333314</v>
      </c>
      <c r="AF196" s="5"/>
      <c r="AG196" s="5">
        <f t="shared" si="85"/>
        <v>1</v>
      </c>
      <c r="AH196">
        <f t="shared" si="86"/>
        <v>5.5</v>
      </c>
      <c r="AI196" s="5">
        <f t="shared" si="87"/>
        <v>5.4999999999999997E-3</v>
      </c>
      <c r="AJ196" s="15">
        <f t="shared" si="88"/>
        <v>325.82742424242389</v>
      </c>
      <c r="AK196" s="5">
        <f t="shared" si="89"/>
        <v>9.8024583873849558</v>
      </c>
      <c r="AL196" s="5">
        <f t="shared" si="90"/>
        <v>8.0851391055077073</v>
      </c>
      <c r="AM196" s="5">
        <f t="shared" si="91"/>
        <v>3.1001003168812269E-2</v>
      </c>
      <c r="AN196" s="5">
        <f t="shared" si="92"/>
        <v>6.3999926138552219</v>
      </c>
      <c r="AO196" s="15">
        <f t="shared" si="93"/>
        <v>8.5937599179304588E-2</v>
      </c>
    </row>
    <row r="197" spans="1:41" x14ac:dyDescent="0.3">
      <c r="A197" s="4">
        <f t="shared" si="76"/>
        <v>45796.495081018518</v>
      </c>
      <c r="B197" s="9">
        <f t="shared" si="75"/>
        <v>193</v>
      </c>
      <c r="C197" s="10" t="str">
        <f t="shared" si="77"/>
        <v>Remove</v>
      </c>
      <c r="D197" s="1">
        <v>45796</v>
      </c>
      <c r="E197" s="2">
        <v>0.49508101851851855</v>
      </c>
      <c r="F197" t="s">
        <v>19</v>
      </c>
      <c r="G197" t="s">
        <v>14</v>
      </c>
      <c r="H197" t="s">
        <v>49</v>
      </c>
      <c r="I197">
        <v>11</v>
      </c>
      <c r="J197" t="s">
        <v>13</v>
      </c>
      <c r="K197">
        <v>0</v>
      </c>
      <c r="L197">
        <v>112.2</v>
      </c>
      <c r="M197">
        <v>11.468999999999999</v>
      </c>
      <c r="N197">
        <v>1131.9000000000001</v>
      </c>
      <c r="O197">
        <v>52149</v>
      </c>
      <c r="P197" s="2">
        <v>6.6817129629629629E-2</v>
      </c>
      <c r="Q197">
        <v>29</v>
      </c>
      <c r="R197" t="s">
        <v>57</v>
      </c>
      <c r="S197">
        <v>32.9</v>
      </c>
      <c r="T197">
        <v>31.1</v>
      </c>
      <c r="U197" t="s">
        <v>265</v>
      </c>
      <c r="V197">
        <v>22.5</v>
      </c>
      <c r="X197">
        <f t="shared" si="78"/>
        <v>2.34</v>
      </c>
      <c r="Y197" s="7" t="str">
        <f t="shared" si="79"/>
        <v>m/s</v>
      </c>
      <c r="AA197">
        <f t="shared" si="80"/>
        <v>3.6</v>
      </c>
      <c r="AB197" s="7" t="str">
        <f t="shared" si="81"/>
        <v>m/s</v>
      </c>
      <c r="AC197" s="5">
        <f t="shared" si="82"/>
        <v>1.6036111111111111</v>
      </c>
      <c r="AD197" s="5">
        <f t="shared" si="83"/>
        <v>9.4325000000000016E-3</v>
      </c>
      <c r="AE197" s="5">
        <f t="shared" si="84"/>
        <v>1.8014833333333313</v>
      </c>
      <c r="AF197" s="5"/>
      <c r="AG197" s="5">
        <f t="shared" si="85"/>
        <v>5.5</v>
      </c>
      <c r="AH197">
        <f t="shared" si="86"/>
        <v>11</v>
      </c>
      <c r="AI197" s="5">
        <f t="shared" si="87"/>
        <v>1.0999999999999999E-2</v>
      </c>
      <c r="AJ197" s="15">
        <f t="shared" si="88"/>
        <v>163.77121212121196</v>
      </c>
      <c r="AK197" s="5">
        <f t="shared" si="89"/>
        <v>9.4575038400283002</v>
      </c>
      <c r="AL197" s="5">
        <f t="shared" si="90"/>
        <v>7.2476346563316083</v>
      </c>
      <c r="AM197" s="5">
        <f t="shared" si="91"/>
        <v>3.2553273272238711E-2</v>
      </c>
      <c r="AN197" s="5">
        <f t="shared" si="92"/>
        <v>6.4325458871274606</v>
      </c>
      <c r="AO197" s="15">
        <f t="shared" si="93"/>
        <v>0.17100538718289962</v>
      </c>
    </row>
    <row r="198" spans="1:41" x14ac:dyDescent="0.3">
      <c r="A198" s="4">
        <f t="shared" si="76"/>
        <v>45796.495428240742</v>
      </c>
      <c r="B198" s="9">
        <f t="shared" si="75"/>
        <v>194</v>
      </c>
      <c r="C198" s="10" t="str">
        <f t="shared" si="77"/>
        <v>Remove</v>
      </c>
      <c r="D198" s="1">
        <v>45796</v>
      </c>
      <c r="E198" s="2">
        <v>0.49542824074074077</v>
      </c>
      <c r="F198" t="s">
        <v>19</v>
      </c>
      <c r="G198" t="s">
        <v>14</v>
      </c>
      <c r="H198" t="s">
        <v>49</v>
      </c>
      <c r="I198">
        <v>5.5</v>
      </c>
      <c r="J198" t="s">
        <v>13</v>
      </c>
      <c r="K198">
        <v>0</v>
      </c>
      <c r="L198">
        <v>112.2</v>
      </c>
      <c r="M198">
        <v>11.529</v>
      </c>
      <c r="N198">
        <v>1138.3</v>
      </c>
      <c r="O198">
        <v>52158</v>
      </c>
      <c r="P198" s="2">
        <v>6.716435185185185E-2</v>
      </c>
      <c r="Q198">
        <v>29</v>
      </c>
      <c r="R198" t="s">
        <v>70</v>
      </c>
      <c r="S198">
        <v>30.9</v>
      </c>
      <c r="T198">
        <v>31</v>
      </c>
      <c r="U198" t="s">
        <v>243</v>
      </c>
      <c r="V198">
        <v>20.7</v>
      </c>
      <c r="X198">
        <f t="shared" si="78"/>
        <v>2.65</v>
      </c>
      <c r="Y198" s="7" t="str">
        <f t="shared" si="79"/>
        <v>m/s</v>
      </c>
      <c r="AA198">
        <f t="shared" si="80"/>
        <v>3.92</v>
      </c>
      <c r="AB198" s="7" t="str">
        <f t="shared" si="81"/>
        <v>m/s</v>
      </c>
      <c r="AC198" s="5">
        <f t="shared" si="82"/>
        <v>1.6119444444444444</v>
      </c>
      <c r="AD198" s="5">
        <f t="shared" si="83"/>
        <v>9.4858333333333322E-3</v>
      </c>
      <c r="AE198" s="5">
        <f t="shared" si="84"/>
        <v>1.8109691666666647</v>
      </c>
      <c r="AF198" s="5"/>
      <c r="AG198" s="5">
        <f t="shared" si="85"/>
        <v>-5.5</v>
      </c>
      <c r="AH198">
        <f t="shared" si="86"/>
        <v>5.5</v>
      </c>
      <c r="AI198" s="5">
        <f t="shared" si="87"/>
        <v>5.4999999999999997E-3</v>
      </c>
      <c r="AJ198" s="15">
        <f t="shared" si="88"/>
        <v>329.26712121212086</v>
      </c>
      <c r="AK198" s="5">
        <f t="shared" si="89"/>
        <v>8.8825795944338743</v>
      </c>
      <c r="AL198" s="5">
        <f t="shared" si="90"/>
        <v>6.6320514096437861</v>
      </c>
      <c r="AM198" s="5">
        <f t="shared" si="91"/>
        <v>3.4624799079017832E-2</v>
      </c>
      <c r="AN198" s="5">
        <f t="shared" si="92"/>
        <v>6.4671706862064786</v>
      </c>
      <c r="AO198" s="15">
        <f t="shared" si="93"/>
        <v>8.5044917891693952E-2</v>
      </c>
    </row>
    <row r="199" spans="1:41" x14ac:dyDescent="0.3">
      <c r="A199" s="4">
        <f t="shared" si="76"/>
        <v>45796.495775462965</v>
      </c>
      <c r="B199" s="9">
        <f t="shared" ref="B199:B262" si="94">B198+1</f>
        <v>195</v>
      </c>
      <c r="C199" s="10" t="str">
        <f t="shared" si="77"/>
        <v>Remove</v>
      </c>
      <c r="D199" s="1">
        <v>45796</v>
      </c>
      <c r="E199" s="2">
        <v>0.49577546296296299</v>
      </c>
      <c r="F199" t="s">
        <v>2</v>
      </c>
      <c r="G199" t="s">
        <v>14</v>
      </c>
      <c r="H199" t="s">
        <v>49</v>
      </c>
      <c r="I199">
        <v>6.5</v>
      </c>
      <c r="J199" t="s">
        <v>13</v>
      </c>
      <c r="K199">
        <v>0</v>
      </c>
      <c r="L199">
        <v>112.2</v>
      </c>
      <c r="M199">
        <v>11.515000000000001</v>
      </c>
      <c r="N199">
        <v>1137.4000000000001</v>
      </c>
      <c r="O199">
        <v>52168</v>
      </c>
      <c r="P199" s="2">
        <v>6.7511574074074071E-2</v>
      </c>
      <c r="Q199">
        <v>29</v>
      </c>
      <c r="R199" t="s">
        <v>99</v>
      </c>
      <c r="S199">
        <v>30.5</v>
      </c>
      <c r="T199">
        <v>31</v>
      </c>
      <c r="U199" t="s">
        <v>157</v>
      </c>
      <c r="V199">
        <v>21.9</v>
      </c>
      <c r="X199">
        <f t="shared" si="78"/>
        <v>2.54</v>
      </c>
      <c r="Y199" s="7" t="str">
        <f t="shared" si="79"/>
        <v>m/s</v>
      </c>
      <c r="AA199">
        <f t="shared" si="80"/>
        <v>3.89</v>
      </c>
      <c r="AB199" s="7" t="str">
        <f t="shared" si="81"/>
        <v>m/s</v>
      </c>
      <c r="AC199" s="5">
        <f t="shared" si="82"/>
        <v>1.6202777777777777</v>
      </c>
      <c r="AD199" s="5">
        <f t="shared" si="83"/>
        <v>9.4783333333333334E-3</v>
      </c>
      <c r="AE199" s="5">
        <f t="shared" si="84"/>
        <v>1.820447499999998</v>
      </c>
      <c r="AF199" s="5"/>
      <c r="AG199" s="5">
        <f t="shared" si="85"/>
        <v>1</v>
      </c>
      <c r="AH199">
        <f t="shared" si="86"/>
        <v>6.5</v>
      </c>
      <c r="AI199" s="5">
        <f t="shared" si="87"/>
        <v>6.4999999999999997E-3</v>
      </c>
      <c r="AJ199" s="15">
        <f t="shared" si="88"/>
        <v>280.06884615384587</v>
      </c>
      <c r="AK199" s="5">
        <f t="shared" si="89"/>
        <v>8.7675947453149892</v>
      </c>
      <c r="AL199" s="5">
        <f t="shared" si="90"/>
        <v>7.0165181580289326</v>
      </c>
      <c r="AM199" s="5">
        <f t="shared" si="91"/>
        <v>3.2757931057599214E-2</v>
      </c>
      <c r="AN199" s="5">
        <f t="shared" si="92"/>
        <v>6.4999286172640778</v>
      </c>
      <c r="AO199" s="15">
        <f t="shared" si="93"/>
        <v>0.10000109820799774</v>
      </c>
    </row>
    <row r="200" spans="1:41" x14ac:dyDescent="0.3">
      <c r="A200" s="4">
        <f t="shared" ref="A200:A263" si="95">D200+E200</f>
        <v>45796.496122685188</v>
      </c>
      <c r="B200" s="9">
        <f t="shared" si="94"/>
        <v>196</v>
      </c>
      <c r="C200" s="10" t="str">
        <f t="shared" ref="C200:C263" si="96">IF(MOD(B200,30)=1,"Keep","Remove")</f>
        <v>Remove</v>
      </c>
      <c r="D200" s="1">
        <v>45796</v>
      </c>
      <c r="E200" s="2">
        <v>0.49612268518518521</v>
      </c>
      <c r="F200" t="s">
        <v>19</v>
      </c>
      <c r="G200" t="s">
        <v>14</v>
      </c>
      <c r="H200" t="s">
        <v>49</v>
      </c>
      <c r="I200">
        <v>10</v>
      </c>
      <c r="J200" t="s">
        <v>13</v>
      </c>
      <c r="K200">
        <v>0</v>
      </c>
      <c r="L200">
        <v>112.2</v>
      </c>
      <c r="M200">
        <v>11.486000000000001</v>
      </c>
      <c r="N200">
        <v>1132.9000000000001</v>
      </c>
      <c r="O200">
        <v>52177</v>
      </c>
      <c r="P200" s="2">
        <v>6.7858796296296292E-2</v>
      </c>
      <c r="Q200">
        <v>29</v>
      </c>
      <c r="R200" t="s">
        <v>84</v>
      </c>
      <c r="S200">
        <v>30.2</v>
      </c>
      <c r="T200">
        <v>31</v>
      </c>
      <c r="U200" t="s">
        <v>254</v>
      </c>
      <c r="V200">
        <v>20.9</v>
      </c>
      <c r="X200">
        <f t="shared" si="78"/>
        <v>2.86</v>
      </c>
      <c r="Y200" s="7" t="str">
        <f t="shared" si="79"/>
        <v>m/s</v>
      </c>
      <c r="AA200">
        <f t="shared" si="80"/>
        <v>3.94</v>
      </c>
      <c r="AB200" s="7" t="str">
        <f t="shared" si="81"/>
        <v>m/s</v>
      </c>
      <c r="AC200" s="5">
        <f t="shared" si="82"/>
        <v>1.628611111111111</v>
      </c>
      <c r="AD200" s="5">
        <f t="shared" si="83"/>
        <v>9.4408333333333341E-3</v>
      </c>
      <c r="AE200" s="5">
        <f t="shared" si="84"/>
        <v>1.8298883333333313</v>
      </c>
      <c r="AF200" s="5"/>
      <c r="AG200" s="5">
        <f t="shared" si="85"/>
        <v>3.5</v>
      </c>
      <c r="AH200">
        <f t="shared" si="86"/>
        <v>10</v>
      </c>
      <c r="AI200" s="5">
        <f t="shared" si="87"/>
        <v>0.01</v>
      </c>
      <c r="AJ200" s="15">
        <f t="shared" si="88"/>
        <v>182.98883333333313</v>
      </c>
      <c r="AK200" s="5">
        <f t="shared" si="89"/>
        <v>8.6813561084758248</v>
      </c>
      <c r="AL200" s="5">
        <f t="shared" si="90"/>
        <v>6.6961292010413107</v>
      </c>
      <c r="AM200" s="5">
        <f t="shared" si="91"/>
        <v>3.6522112060242147E-2</v>
      </c>
      <c r="AN200" s="5">
        <f t="shared" si="92"/>
        <v>6.5364507293243204</v>
      </c>
      <c r="AO200" s="15">
        <f t="shared" si="93"/>
        <v>0.15298822578340937</v>
      </c>
    </row>
    <row r="201" spans="1:41" x14ac:dyDescent="0.3">
      <c r="A201" s="4">
        <f t="shared" si="95"/>
        <v>45796.496469907404</v>
      </c>
      <c r="B201" s="9">
        <f t="shared" si="94"/>
        <v>197</v>
      </c>
      <c r="C201" s="10" t="str">
        <f t="shared" si="96"/>
        <v>Remove</v>
      </c>
      <c r="D201" s="1">
        <v>45796</v>
      </c>
      <c r="E201" s="2">
        <v>0.49646990740740743</v>
      </c>
      <c r="F201" t="s">
        <v>19</v>
      </c>
      <c r="G201" t="s">
        <v>14</v>
      </c>
      <c r="H201" t="s">
        <v>49</v>
      </c>
      <c r="I201">
        <v>11.5</v>
      </c>
      <c r="J201" t="s">
        <v>13</v>
      </c>
      <c r="K201">
        <v>0</v>
      </c>
      <c r="L201">
        <v>112.3</v>
      </c>
      <c r="M201">
        <v>11.478999999999999</v>
      </c>
      <c r="N201">
        <v>1132.5999999999999</v>
      </c>
      <c r="O201">
        <v>52187</v>
      </c>
      <c r="P201" s="2">
        <v>6.8206018518518513E-2</v>
      </c>
      <c r="Q201">
        <v>29</v>
      </c>
      <c r="R201" t="s">
        <v>53</v>
      </c>
      <c r="S201">
        <v>31.3</v>
      </c>
      <c r="T201">
        <v>30.9</v>
      </c>
      <c r="U201" t="s">
        <v>152</v>
      </c>
      <c r="V201">
        <v>21.6</v>
      </c>
      <c r="X201">
        <f t="shared" ref="X201:X264" si="97">VALUE(LEFT(R201, FIND(" ", R201) - 1))</f>
        <v>2.35</v>
      </c>
      <c r="Y201" s="7" t="str">
        <f t="shared" ref="Y201:Y264" si="98">RIGHT(R201, LEN(R201) - FIND(" ", R201))</f>
        <v>m/s</v>
      </c>
      <c r="AA201">
        <f t="shared" ref="AA201:AA264" si="99">VALUE(LEFT(U201, FIND(" ", U201) - 1))</f>
        <v>3.96</v>
      </c>
      <c r="AB201" s="7" t="str">
        <f t="shared" ref="AB201:AB264" si="100">RIGHT(U201, LEN(U201) - FIND(" ", U201))</f>
        <v>m/s</v>
      </c>
      <c r="AC201" s="5">
        <f t="shared" ref="AC201:AC264" si="101">P201*24</f>
        <v>1.6369444444444443</v>
      </c>
      <c r="AD201" s="5">
        <f t="shared" ref="AD201:AD264" si="102">(N201*(1/120))/1000</f>
        <v>9.4383333333333333E-3</v>
      </c>
      <c r="AE201" s="5">
        <f t="shared" ref="AE201:AE264" si="103">(AD201+AE200)</f>
        <v>1.8393266666666648</v>
      </c>
      <c r="AF201" s="5"/>
      <c r="AG201" s="5">
        <f t="shared" ref="AG201:AG264" si="104">I201-I200</f>
        <v>1.5</v>
      </c>
      <c r="AH201">
        <f t="shared" ref="AH201:AH264" si="105">IF(AG201&gt;0, AH200 + AG201, IF(AND(AG201&lt;0, I201&lt;100), AH200 + AG201, AH200))</f>
        <v>11.5</v>
      </c>
      <c r="AI201" s="5">
        <f t="shared" ref="AI201:AI264" si="106">AH201/1000</f>
        <v>1.15E-2</v>
      </c>
      <c r="AJ201" s="15">
        <f t="shared" ref="AJ201:AJ264" si="107">IF(AI201=0, "0", AE201/AI201)</f>
        <v>159.94144927536215</v>
      </c>
      <c r="AK201" s="5">
        <f t="shared" ref="AK201:AK264" si="108">6.112*EXP((17.67*Q201)/(Q201+243.5))*S201*2.1674/(273.15+Q201)</f>
        <v>8.9975644435527595</v>
      </c>
      <c r="AL201" s="5">
        <f t="shared" ref="AL201:AL264" si="109">6.112*EXP((17.67*T201)/(T201+243.5))*V201*2.1674/(273.15+T201)</f>
        <v>6.8832460399215911</v>
      </c>
      <c r="AM201" s="5">
        <f t="shared" ref="AM201:AM264" si="110" xml:space="preserve"> AK201 * (X201/3.6) * $P$2 * 30 / 1000</f>
        <v>3.1102486368164581E-2</v>
      </c>
      <c r="AN201" s="5">
        <f t="shared" ref="AN201:AN264" si="111">AN200+AM201</f>
        <v>6.5675532156924845</v>
      </c>
      <c r="AO201" s="15">
        <f t="shared" ref="AO201:AO264" si="112">IF(AN201=0, "0", (AI201 / AN201) * 100)</f>
        <v>0.1751032633054567</v>
      </c>
    </row>
    <row r="202" spans="1:41" x14ac:dyDescent="0.3">
      <c r="A202" s="4">
        <f t="shared" si="95"/>
        <v>45796.496817129628</v>
      </c>
      <c r="B202" s="9">
        <f t="shared" si="94"/>
        <v>198</v>
      </c>
      <c r="C202" s="10" t="str">
        <f t="shared" si="96"/>
        <v>Remove</v>
      </c>
      <c r="D202" s="1">
        <v>45796</v>
      </c>
      <c r="E202" s="2">
        <v>0.49681712962962965</v>
      </c>
      <c r="F202" t="s">
        <v>2</v>
      </c>
      <c r="G202" t="s">
        <v>14</v>
      </c>
      <c r="H202" t="s">
        <v>49</v>
      </c>
      <c r="I202">
        <v>8.5</v>
      </c>
      <c r="J202" t="s">
        <v>13</v>
      </c>
      <c r="K202">
        <v>0</v>
      </c>
      <c r="L202">
        <v>112.3</v>
      </c>
      <c r="M202">
        <v>11.510999999999999</v>
      </c>
      <c r="N202">
        <v>1137.2</v>
      </c>
      <c r="O202">
        <v>52196</v>
      </c>
      <c r="P202" s="2">
        <v>6.8553240740740734E-2</v>
      </c>
      <c r="Q202">
        <v>29</v>
      </c>
      <c r="R202" t="s">
        <v>53</v>
      </c>
      <c r="S202">
        <v>29.6</v>
      </c>
      <c r="T202">
        <v>30.9</v>
      </c>
      <c r="U202" t="s">
        <v>100</v>
      </c>
      <c r="V202">
        <v>21.3</v>
      </c>
      <c r="X202">
        <f t="shared" si="97"/>
        <v>2.35</v>
      </c>
      <c r="Y202" s="7" t="str">
        <f t="shared" si="98"/>
        <v>m/s</v>
      </c>
      <c r="AA202">
        <f t="shared" si="99"/>
        <v>4</v>
      </c>
      <c r="AB202" s="7" t="str">
        <f t="shared" si="100"/>
        <v>m/s</v>
      </c>
      <c r="AC202" s="5">
        <f t="shared" si="101"/>
        <v>1.6452777777777776</v>
      </c>
      <c r="AD202" s="5">
        <f t="shared" si="102"/>
        <v>9.4766666666666662E-3</v>
      </c>
      <c r="AE202" s="5">
        <f t="shared" si="103"/>
        <v>1.8488033333333314</v>
      </c>
      <c r="AF202" s="5"/>
      <c r="AG202" s="5">
        <f t="shared" si="104"/>
        <v>-3</v>
      </c>
      <c r="AH202">
        <f t="shared" si="105"/>
        <v>8.5</v>
      </c>
      <c r="AI202" s="5">
        <f t="shared" si="106"/>
        <v>8.5000000000000006E-3</v>
      </c>
      <c r="AJ202" s="15">
        <f t="shared" si="107"/>
        <v>217.50627450980366</v>
      </c>
      <c r="AK202" s="5">
        <f t="shared" si="108"/>
        <v>8.508878834797498</v>
      </c>
      <c r="AL202" s="5">
        <f t="shared" si="109"/>
        <v>6.7876454004782349</v>
      </c>
      <c r="AM202" s="5">
        <f t="shared" si="110"/>
        <v>2.9413213945612516E-2</v>
      </c>
      <c r="AN202" s="5">
        <f t="shared" si="111"/>
        <v>6.5969664296380968</v>
      </c>
      <c r="AO202" s="15">
        <f t="shared" si="112"/>
        <v>0.1288471010222543</v>
      </c>
    </row>
    <row r="203" spans="1:41" x14ac:dyDescent="0.3">
      <c r="A203" s="4">
        <f t="shared" si="95"/>
        <v>45796.497164351851</v>
      </c>
      <c r="B203" s="9">
        <f t="shared" si="94"/>
        <v>199</v>
      </c>
      <c r="C203" s="10" t="str">
        <f t="shared" si="96"/>
        <v>Remove</v>
      </c>
      <c r="D203" s="1">
        <v>45796</v>
      </c>
      <c r="E203" s="2">
        <v>0.49716435185185187</v>
      </c>
      <c r="F203" t="s">
        <v>2</v>
      </c>
      <c r="G203" t="s">
        <v>14</v>
      </c>
      <c r="H203" t="s">
        <v>49</v>
      </c>
      <c r="I203">
        <v>6.5</v>
      </c>
      <c r="J203" t="s">
        <v>13</v>
      </c>
      <c r="K203">
        <v>0</v>
      </c>
      <c r="L203">
        <v>112.3</v>
      </c>
      <c r="M203">
        <v>11.491</v>
      </c>
      <c r="N203">
        <v>1134.3</v>
      </c>
      <c r="O203">
        <v>52206</v>
      </c>
      <c r="P203" s="2">
        <v>6.8900462962962969E-2</v>
      </c>
      <c r="Q203">
        <v>29</v>
      </c>
      <c r="R203" t="s">
        <v>217</v>
      </c>
      <c r="S203">
        <v>28.8</v>
      </c>
      <c r="T203">
        <v>30.9</v>
      </c>
      <c r="U203" t="s">
        <v>251</v>
      </c>
      <c r="V203">
        <v>20</v>
      </c>
      <c r="X203">
        <f t="shared" si="97"/>
        <v>2.87</v>
      </c>
      <c r="Y203" s="7" t="str">
        <f t="shared" si="98"/>
        <v>m/s</v>
      </c>
      <c r="AA203">
        <f t="shared" si="99"/>
        <v>3.81</v>
      </c>
      <c r="AB203" s="7" t="str">
        <f t="shared" si="100"/>
        <v>m/s</v>
      </c>
      <c r="AC203" s="5">
        <f t="shared" si="101"/>
        <v>1.6536111111111111</v>
      </c>
      <c r="AD203" s="5">
        <f t="shared" si="102"/>
        <v>9.4524999999999991E-3</v>
      </c>
      <c r="AE203" s="5">
        <f t="shared" si="103"/>
        <v>1.8582558333333314</v>
      </c>
      <c r="AF203" s="5"/>
      <c r="AG203" s="5">
        <f t="shared" si="104"/>
        <v>-2</v>
      </c>
      <c r="AH203">
        <f t="shared" si="105"/>
        <v>6.5</v>
      </c>
      <c r="AI203" s="5">
        <f t="shared" si="106"/>
        <v>6.4999999999999997E-3</v>
      </c>
      <c r="AJ203" s="15">
        <f t="shared" si="107"/>
        <v>285.88551282051253</v>
      </c>
      <c r="AK203" s="5">
        <f t="shared" si="108"/>
        <v>8.2789091365597276</v>
      </c>
      <c r="AL203" s="5">
        <f t="shared" si="109"/>
        <v>6.3733759628903623</v>
      </c>
      <c r="AM203" s="5">
        <f t="shared" si="110"/>
        <v>3.495081385693715E-2</v>
      </c>
      <c r="AN203" s="5">
        <f t="shared" si="111"/>
        <v>6.6319172434950335</v>
      </c>
      <c r="AO203" s="15">
        <f t="shared" si="112"/>
        <v>9.8010873196217485E-2</v>
      </c>
    </row>
    <row r="204" spans="1:41" x14ac:dyDescent="0.3">
      <c r="A204" s="4">
        <f t="shared" si="95"/>
        <v>45796.497511574074</v>
      </c>
      <c r="B204" s="9">
        <f t="shared" si="94"/>
        <v>200</v>
      </c>
      <c r="C204" s="10" t="str">
        <f t="shared" si="96"/>
        <v>Remove</v>
      </c>
      <c r="D204" s="1">
        <v>45796</v>
      </c>
      <c r="E204" s="2">
        <v>0.49751157407407409</v>
      </c>
      <c r="F204" t="s">
        <v>2</v>
      </c>
      <c r="G204" t="s">
        <v>14</v>
      </c>
      <c r="H204" t="s">
        <v>49</v>
      </c>
      <c r="I204">
        <v>4</v>
      </c>
      <c r="J204" t="s">
        <v>13</v>
      </c>
      <c r="K204">
        <v>0</v>
      </c>
      <c r="L204">
        <v>112.3</v>
      </c>
      <c r="M204">
        <v>11.505000000000001</v>
      </c>
      <c r="N204">
        <v>1135.9000000000001</v>
      </c>
      <c r="O204">
        <v>52215</v>
      </c>
      <c r="P204" s="2">
        <v>6.924768518518519E-2</v>
      </c>
      <c r="Q204">
        <v>29</v>
      </c>
      <c r="R204" t="s">
        <v>79</v>
      </c>
      <c r="S204">
        <v>28.7</v>
      </c>
      <c r="T204">
        <v>30.9</v>
      </c>
      <c r="U204" t="s">
        <v>243</v>
      </c>
      <c r="V204">
        <v>20.100000000000001</v>
      </c>
      <c r="X204">
        <f t="shared" si="97"/>
        <v>2.5</v>
      </c>
      <c r="Y204" s="7" t="str">
        <f t="shared" si="98"/>
        <v>m/s</v>
      </c>
      <c r="AA204">
        <f t="shared" si="99"/>
        <v>3.92</v>
      </c>
      <c r="AB204" s="7" t="str">
        <f t="shared" si="100"/>
        <v>m/s</v>
      </c>
      <c r="AC204" s="5">
        <f t="shared" si="101"/>
        <v>1.6619444444444444</v>
      </c>
      <c r="AD204" s="5">
        <f t="shared" si="102"/>
        <v>9.4658333333333348E-3</v>
      </c>
      <c r="AE204" s="5">
        <f t="shared" si="103"/>
        <v>1.8677216666666647</v>
      </c>
      <c r="AF204" s="5"/>
      <c r="AG204" s="5">
        <f t="shared" si="104"/>
        <v>-2.5</v>
      </c>
      <c r="AH204">
        <f t="shared" si="105"/>
        <v>4</v>
      </c>
      <c r="AI204" s="5">
        <f t="shared" si="106"/>
        <v>4.0000000000000001E-3</v>
      </c>
      <c r="AJ204" s="15">
        <f t="shared" si="107"/>
        <v>466.93041666666619</v>
      </c>
      <c r="AK204" s="5">
        <f t="shared" si="108"/>
        <v>8.250162924280005</v>
      </c>
      <c r="AL204" s="5">
        <f t="shared" si="109"/>
        <v>6.4052428427048138</v>
      </c>
      <c r="AM204" s="5">
        <f t="shared" si="110"/>
        <v>3.0339248139702374E-2</v>
      </c>
      <c r="AN204" s="5">
        <f t="shared" si="111"/>
        <v>6.6622564916347358</v>
      </c>
      <c r="AO204" s="15">
        <f t="shared" si="112"/>
        <v>6.0039717849687736E-2</v>
      </c>
    </row>
    <row r="205" spans="1:41" x14ac:dyDescent="0.3">
      <c r="A205" s="4">
        <f t="shared" si="95"/>
        <v>45796.497858796298</v>
      </c>
      <c r="B205" s="9">
        <f t="shared" si="94"/>
        <v>201</v>
      </c>
      <c r="C205" s="10" t="str">
        <f t="shared" si="96"/>
        <v>Remove</v>
      </c>
      <c r="D205" s="1">
        <v>45796</v>
      </c>
      <c r="E205" s="2">
        <v>0.49785879629629631</v>
      </c>
      <c r="F205" t="s">
        <v>2</v>
      </c>
      <c r="G205" t="s">
        <v>14</v>
      </c>
      <c r="H205" t="s">
        <v>49</v>
      </c>
      <c r="I205">
        <v>3.5</v>
      </c>
      <c r="J205" t="s">
        <v>13</v>
      </c>
      <c r="K205">
        <v>0</v>
      </c>
      <c r="L205">
        <v>112.2</v>
      </c>
      <c r="M205">
        <v>11.538</v>
      </c>
      <c r="N205">
        <v>1140</v>
      </c>
      <c r="O205">
        <v>52225</v>
      </c>
      <c r="P205" s="2">
        <v>6.9594907407407411E-2</v>
      </c>
      <c r="Q205">
        <v>29</v>
      </c>
      <c r="R205" t="s">
        <v>153</v>
      </c>
      <c r="S205">
        <v>29.8</v>
      </c>
      <c r="T205">
        <v>30.9</v>
      </c>
      <c r="U205" t="s">
        <v>210</v>
      </c>
      <c r="V205">
        <v>21.3</v>
      </c>
      <c r="X205">
        <f t="shared" si="97"/>
        <v>2.12</v>
      </c>
      <c r="Y205" s="7" t="str">
        <f t="shared" si="98"/>
        <v>m/s</v>
      </c>
      <c r="AA205">
        <f t="shared" si="99"/>
        <v>4.7300000000000004</v>
      </c>
      <c r="AB205" s="7" t="str">
        <f t="shared" si="100"/>
        <v>m/s</v>
      </c>
      <c r="AC205" s="5">
        <f t="shared" si="101"/>
        <v>1.6702777777777778</v>
      </c>
      <c r="AD205" s="5">
        <f t="shared" si="102"/>
        <v>9.4999999999999998E-3</v>
      </c>
      <c r="AE205" s="5">
        <f t="shared" si="103"/>
        <v>1.8772216666666648</v>
      </c>
      <c r="AF205" s="5"/>
      <c r="AG205" s="5">
        <f t="shared" si="104"/>
        <v>-0.5</v>
      </c>
      <c r="AH205">
        <f t="shared" si="105"/>
        <v>3.5</v>
      </c>
      <c r="AI205" s="5">
        <f t="shared" si="106"/>
        <v>3.5000000000000001E-3</v>
      </c>
      <c r="AJ205" s="15">
        <f t="shared" si="107"/>
        <v>536.34904761904704</v>
      </c>
      <c r="AK205" s="5">
        <f t="shared" si="108"/>
        <v>8.5663712593569397</v>
      </c>
      <c r="AL205" s="5">
        <f t="shared" si="109"/>
        <v>6.7876454004782349</v>
      </c>
      <c r="AM205" s="5">
        <f t="shared" si="110"/>
        <v>2.6713760842840942E-2</v>
      </c>
      <c r="AN205" s="5">
        <f t="shared" si="111"/>
        <v>6.6889702524775769</v>
      </c>
      <c r="AO205" s="15">
        <f t="shared" si="112"/>
        <v>5.2324944915155054E-2</v>
      </c>
    </row>
    <row r="206" spans="1:41" x14ac:dyDescent="0.3">
      <c r="A206" s="4">
        <f t="shared" si="95"/>
        <v>45796.498206018521</v>
      </c>
      <c r="B206" s="9">
        <f t="shared" si="94"/>
        <v>202</v>
      </c>
      <c r="C206" s="10" t="str">
        <f t="shared" si="96"/>
        <v>Remove</v>
      </c>
      <c r="D206" s="1">
        <v>45796</v>
      </c>
      <c r="E206" s="2">
        <v>0.49820601851851853</v>
      </c>
      <c r="F206" t="s">
        <v>2</v>
      </c>
      <c r="G206" t="s">
        <v>14</v>
      </c>
      <c r="H206" t="s">
        <v>49</v>
      </c>
      <c r="I206">
        <v>5.5</v>
      </c>
      <c r="J206" t="s">
        <v>13</v>
      </c>
      <c r="K206">
        <v>0</v>
      </c>
      <c r="L206">
        <v>112.2</v>
      </c>
      <c r="M206">
        <v>11.522</v>
      </c>
      <c r="N206">
        <v>1137.5999999999999</v>
      </c>
      <c r="O206">
        <v>52234</v>
      </c>
      <c r="P206" s="2">
        <v>6.9942129629629632E-2</v>
      </c>
      <c r="Q206">
        <v>29</v>
      </c>
      <c r="R206" t="s">
        <v>97</v>
      </c>
      <c r="S206">
        <v>30.1</v>
      </c>
      <c r="T206">
        <v>31</v>
      </c>
      <c r="U206" t="s">
        <v>60</v>
      </c>
      <c r="V206">
        <v>20.7</v>
      </c>
      <c r="X206">
        <f t="shared" si="97"/>
        <v>2.4500000000000002</v>
      </c>
      <c r="Y206" s="7" t="str">
        <f t="shared" si="98"/>
        <v>m/s</v>
      </c>
      <c r="AA206">
        <f t="shared" si="99"/>
        <v>4.41</v>
      </c>
      <c r="AB206" s="7" t="str">
        <f t="shared" si="100"/>
        <v>m/s</v>
      </c>
      <c r="AC206" s="5">
        <f t="shared" si="101"/>
        <v>1.6786111111111111</v>
      </c>
      <c r="AD206" s="5">
        <f t="shared" si="102"/>
        <v>9.4799999999999988E-3</v>
      </c>
      <c r="AE206" s="5">
        <f t="shared" si="103"/>
        <v>1.8867016666666647</v>
      </c>
      <c r="AF206" s="5"/>
      <c r="AG206" s="5">
        <f t="shared" si="104"/>
        <v>2</v>
      </c>
      <c r="AH206">
        <f t="shared" si="105"/>
        <v>5.5</v>
      </c>
      <c r="AI206" s="5">
        <f t="shared" si="106"/>
        <v>5.4999999999999997E-3</v>
      </c>
      <c r="AJ206" s="15">
        <f t="shared" si="107"/>
        <v>343.03666666666635</v>
      </c>
      <c r="AK206" s="5">
        <f t="shared" si="108"/>
        <v>8.652609896196104</v>
      </c>
      <c r="AL206" s="5">
        <f t="shared" si="109"/>
        <v>6.6320514096437861</v>
      </c>
      <c r="AM206" s="5">
        <f t="shared" si="110"/>
        <v>3.1182827234318502E-2</v>
      </c>
      <c r="AN206" s="5">
        <f t="shared" si="111"/>
        <v>6.7201530797118956</v>
      </c>
      <c r="AO206" s="15">
        <f t="shared" si="112"/>
        <v>8.1843373726179974E-2</v>
      </c>
    </row>
    <row r="207" spans="1:41" x14ac:dyDescent="0.3">
      <c r="A207" s="4">
        <f t="shared" si="95"/>
        <v>45796.498553240737</v>
      </c>
      <c r="B207" s="9">
        <f t="shared" si="94"/>
        <v>203</v>
      </c>
      <c r="C207" s="10" t="str">
        <f t="shared" si="96"/>
        <v>Remove</v>
      </c>
      <c r="D207" s="1">
        <v>45796</v>
      </c>
      <c r="E207" s="2">
        <v>0.49855324074074076</v>
      </c>
      <c r="F207" t="s">
        <v>2</v>
      </c>
      <c r="G207" t="s">
        <v>14</v>
      </c>
      <c r="H207" t="s">
        <v>49</v>
      </c>
      <c r="I207">
        <v>5.5</v>
      </c>
      <c r="J207" t="s">
        <v>13</v>
      </c>
      <c r="K207">
        <v>0</v>
      </c>
      <c r="L207">
        <v>112.2</v>
      </c>
      <c r="M207">
        <v>11.574</v>
      </c>
      <c r="N207">
        <v>1143.7</v>
      </c>
      <c r="O207">
        <v>52244</v>
      </c>
      <c r="P207" s="2">
        <v>7.0289351851851853E-2</v>
      </c>
      <c r="Q207">
        <v>29</v>
      </c>
      <c r="R207" t="s">
        <v>153</v>
      </c>
      <c r="S207">
        <v>30.1</v>
      </c>
      <c r="T207">
        <v>31</v>
      </c>
      <c r="U207" t="s">
        <v>100</v>
      </c>
      <c r="V207">
        <v>20.9</v>
      </c>
      <c r="X207">
        <f t="shared" si="97"/>
        <v>2.12</v>
      </c>
      <c r="Y207" s="7" t="str">
        <f t="shared" si="98"/>
        <v>m/s</v>
      </c>
      <c r="AA207">
        <f t="shared" si="99"/>
        <v>4</v>
      </c>
      <c r="AB207" s="7" t="str">
        <f t="shared" si="100"/>
        <v>m/s</v>
      </c>
      <c r="AC207" s="5">
        <f t="shared" si="101"/>
        <v>1.6869444444444444</v>
      </c>
      <c r="AD207" s="5">
        <f t="shared" si="102"/>
        <v>9.5308333333333339E-3</v>
      </c>
      <c r="AE207" s="5">
        <f t="shared" si="103"/>
        <v>1.896232499999998</v>
      </c>
      <c r="AF207" s="5"/>
      <c r="AG207" s="5">
        <f t="shared" si="104"/>
        <v>0</v>
      </c>
      <c r="AH207">
        <f t="shared" si="105"/>
        <v>5.5</v>
      </c>
      <c r="AI207" s="5">
        <f t="shared" si="106"/>
        <v>5.4999999999999997E-3</v>
      </c>
      <c r="AJ207" s="15">
        <f t="shared" si="107"/>
        <v>344.7695454545451</v>
      </c>
      <c r="AK207" s="5">
        <f t="shared" si="108"/>
        <v>8.652609896196104</v>
      </c>
      <c r="AL207" s="5">
        <f t="shared" si="109"/>
        <v>6.6961292010413107</v>
      </c>
      <c r="AM207" s="5">
        <f t="shared" si="110"/>
        <v>2.6982691321124581E-2</v>
      </c>
      <c r="AN207" s="5">
        <f t="shared" si="111"/>
        <v>6.7471357710330198</v>
      </c>
      <c r="AO207" s="15">
        <f t="shared" si="112"/>
        <v>8.1516071213695515E-2</v>
      </c>
    </row>
    <row r="208" spans="1:41" x14ac:dyDescent="0.3">
      <c r="A208" s="4">
        <f t="shared" si="95"/>
        <v>45796.498900462961</v>
      </c>
      <c r="B208" s="9">
        <f t="shared" si="94"/>
        <v>204</v>
      </c>
      <c r="C208" s="10" t="str">
        <f t="shared" si="96"/>
        <v>Remove</v>
      </c>
      <c r="D208" s="1">
        <v>45796</v>
      </c>
      <c r="E208" s="2">
        <v>0.49890046296296298</v>
      </c>
      <c r="F208" t="s">
        <v>2</v>
      </c>
      <c r="G208" t="s">
        <v>14</v>
      </c>
      <c r="H208" t="s">
        <v>49</v>
      </c>
      <c r="I208">
        <v>2.5</v>
      </c>
      <c r="J208" t="s">
        <v>13</v>
      </c>
      <c r="K208">
        <v>0</v>
      </c>
      <c r="L208">
        <v>112.2</v>
      </c>
      <c r="M208">
        <v>11.561</v>
      </c>
      <c r="N208">
        <v>1143.0999999999999</v>
      </c>
      <c r="O208">
        <v>52253</v>
      </c>
      <c r="P208" s="2">
        <v>7.0636574074074074E-2</v>
      </c>
      <c r="Q208">
        <v>29</v>
      </c>
      <c r="R208" t="s">
        <v>91</v>
      </c>
      <c r="S208">
        <v>31.4</v>
      </c>
      <c r="T208">
        <v>31</v>
      </c>
      <c r="U208" t="s">
        <v>114</v>
      </c>
      <c r="V208">
        <v>22.3</v>
      </c>
      <c r="X208">
        <f t="shared" si="97"/>
        <v>2.2599999999999998</v>
      </c>
      <c r="Y208" s="7" t="str">
        <f t="shared" si="98"/>
        <v>m/s</v>
      </c>
      <c r="AA208">
        <f t="shared" si="99"/>
        <v>4.13</v>
      </c>
      <c r="AB208" s="7" t="str">
        <f t="shared" si="100"/>
        <v>m/s</v>
      </c>
      <c r="AC208" s="5">
        <f t="shared" si="101"/>
        <v>1.6952777777777777</v>
      </c>
      <c r="AD208" s="5">
        <f t="shared" si="102"/>
        <v>9.5258333333333323E-3</v>
      </c>
      <c r="AE208" s="5">
        <f t="shared" si="103"/>
        <v>1.9057583333333312</v>
      </c>
      <c r="AF208" s="5"/>
      <c r="AG208" s="5">
        <f t="shared" si="104"/>
        <v>-3</v>
      </c>
      <c r="AH208">
        <f t="shared" si="105"/>
        <v>2.5</v>
      </c>
      <c r="AI208" s="5">
        <f t="shared" si="106"/>
        <v>2.5000000000000001E-3</v>
      </c>
      <c r="AJ208" s="15">
        <f t="shared" si="107"/>
        <v>762.30333333333249</v>
      </c>
      <c r="AK208" s="5">
        <f t="shared" si="108"/>
        <v>9.0263106558324804</v>
      </c>
      <c r="AL208" s="5">
        <f t="shared" si="109"/>
        <v>7.1446737408239827</v>
      </c>
      <c r="AM208" s="5">
        <f t="shared" si="110"/>
        <v>3.0006890661823549E-2</v>
      </c>
      <c r="AN208" s="5">
        <f t="shared" si="111"/>
        <v>6.7771426616948434</v>
      </c>
      <c r="AO208" s="15">
        <f t="shared" si="112"/>
        <v>3.6888702581550713E-2</v>
      </c>
    </row>
    <row r="209" spans="1:41" x14ac:dyDescent="0.3">
      <c r="A209" s="4">
        <f t="shared" si="95"/>
        <v>45796.499259259261</v>
      </c>
      <c r="B209" s="9">
        <f t="shared" si="94"/>
        <v>205</v>
      </c>
      <c r="C209" s="10" t="str">
        <f t="shared" si="96"/>
        <v>Remove</v>
      </c>
      <c r="D209" s="1">
        <v>45796</v>
      </c>
      <c r="E209" s="2">
        <v>0.49925925925925924</v>
      </c>
      <c r="F209" t="s">
        <v>2</v>
      </c>
      <c r="G209" t="s">
        <v>14</v>
      </c>
      <c r="H209" t="s">
        <v>49</v>
      </c>
      <c r="I209">
        <v>9.5</v>
      </c>
      <c r="J209" t="s">
        <v>13</v>
      </c>
      <c r="K209">
        <v>0</v>
      </c>
      <c r="L209">
        <v>112.1</v>
      </c>
      <c r="M209">
        <v>11.548</v>
      </c>
      <c r="N209">
        <v>1141.2</v>
      </c>
      <c r="O209">
        <v>52263</v>
      </c>
      <c r="P209" s="2">
        <v>7.0995370370370375E-2</v>
      </c>
      <c r="Q209">
        <v>29</v>
      </c>
      <c r="R209" t="s">
        <v>134</v>
      </c>
      <c r="S209">
        <v>32.6</v>
      </c>
      <c r="T209">
        <v>31.1</v>
      </c>
      <c r="U209" t="s">
        <v>58</v>
      </c>
      <c r="V209">
        <v>23.2</v>
      </c>
      <c r="X209">
        <f t="shared" si="97"/>
        <v>2.06</v>
      </c>
      <c r="Y209" s="7" t="str">
        <f t="shared" si="98"/>
        <v>m/s</v>
      </c>
      <c r="AA209">
        <f t="shared" si="99"/>
        <v>4.24</v>
      </c>
      <c r="AB209" s="7" t="str">
        <f t="shared" si="100"/>
        <v>m/s</v>
      </c>
      <c r="AC209" s="5">
        <f t="shared" si="101"/>
        <v>1.703888888888889</v>
      </c>
      <c r="AD209" s="5">
        <f t="shared" si="102"/>
        <v>9.5099999999999994E-3</v>
      </c>
      <c r="AE209" s="5">
        <f t="shared" si="103"/>
        <v>1.9152683333333311</v>
      </c>
      <c r="AF209" s="5"/>
      <c r="AG209" s="5">
        <f t="shared" si="104"/>
        <v>7</v>
      </c>
      <c r="AH209">
        <f t="shared" si="105"/>
        <v>9.5</v>
      </c>
      <c r="AI209" s="5">
        <f t="shared" si="106"/>
        <v>9.4999999999999998E-3</v>
      </c>
      <c r="AJ209" s="15">
        <f t="shared" si="107"/>
        <v>201.6071929824559</v>
      </c>
      <c r="AK209" s="5">
        <f t="shared" si="108"/>
        <v>9.3712652031891359</v>
      </c>
      <c r="AL209" s="5">
        <f t="shared" si="109"/>
        <v>7.4731166234174804</v>
      </c>
      <c r="AM209" s="5">
        <f t="shared" si="110"/>
        <v>2.839669056543349E-2</v>
      </c>
      <c r="AN209" s="5">
        <f t="shared" si="111"/>
        <v>6.8055393522602765</v>
      </c>
      <c r="AO209" s="15">
        <f t="shared" si="112"/>
        <v>0.13959216908862382</v>
      </c>
    </row>
    <row r="210" spans="1:41" x14ac:dyDescent="0.3">
      <c r="A210" s="4">
        <f t="shared" si="95"/>
        <v>45796.499606481484</v>
      </c>
      <c r="B210" s="9">
        <f t="shared" si="94"/>
        <v>206</v>
      </c>
      <c r="C210" s="10" t="str">
        <f t="shared" si="96"/>
        <v>Remove</v>
      </c>
      <c r="D210" s="1">
        <v>45796</v>
      </c>
      <c r="E210" s="2">
        <v>0.49960648148148146</v>
      </c>
      <c r="F210" t="s">
        <v>19</v>
      </c>
      <c r="G210" t="s">
        <v>14</v>
      </c>
      <c r="H210" t="s">
        <v>49</v>
      </c>
      <c r="I210">
        <v>11.5</v>
      </c>
      <c r="J210" t="s">
        <v>13</v>
      </c>
      <c r="K210">
        <v>0</v>
      </c>
      <c r="L210">
        <v>112.3</v>
      </c>
      <c r="M210">
        <v>11.526</v>
      </c>
      <c r="N210">
        <v>1139.3</v>
      </c>
      <c r="O210">
        <v>52273</v>
      </c>
      <c r="P210" s="2">
        <v>7.1342592592592596E-2</v>
      </c>
      <c r="Q210">
        <v>29</v>
      </c>
      <c r="R210" t="s">
        <v>99</v>
      </c>
      <c r="S210">
        <v>31</v>
      </c>
      <c r="T210">
        <v>31.1</v>
      </c>
      <c r="U210" t="s">
        <v>243</v>
      </c>
      <c r="V210">
        <v>20.9</v>
      </c>
      <c r="X210">
        <f t="shared" si="97"/>
        <v>2.54</v>
      </c>
      <c r="Y210" s="7" t="str">
        <f t="shared" si="98"/>
        <v>m/s</v>
      </c>
      <c r="AA210">
        <f t="shared" si="99"/>
        <v>3.92</v>
      </c>
      <c r="AB210" s="7" t="str">
        <f t="shared" si="100"/>
        <v>m/s</v>
      </c>
      <c r="AC210" s="5">
        <f t="shared" si="101"/>
        <v>1.7122222222222223</v>
      </c>
      <c r="AD210" s="5">
        <f t="shared" si="102"/>
        <v>9.4941666666666664E-3</v>
      </c>
      <c r="AE210" s="5">
        <f t="shared" si="103"/>
        <v>1.9247624999999977</v>
      </c>
      <c r="AF210" s="5"/>
      <c r="AG210" s="5">
        <f t="shared" si="104"/>
        <v>2</v>
      </c>
      <c r="AH210">
        <f t="shared" si="105"/>
        <v>11.5</v>
      </c>
      <c r="AI210" s="5">
        <f t="shared" si="106"/>
        <v>1.15E-2</v>
      </c>
      <c r="AJ210" s="15">
        <f t="shared" si="107"/>
        <v>167.37065217391284</v>
      </c>
      <c r="AK210" s="5">
        <f t="shared" si="108"/>
        <v>8.9113258067135952</v>
      </c>
      <c r="AL210" s="5">
        <f t="shared" si="109"/>
        <v>6.7322473029924703</v>
      </c>
      <c r="AM210" s="5">
        <f t="shared" si="110"/>
        <v>3.3294946320838549E-2</v>
      </c>
      <c r="AN210" s="5">
        <f t="shared" si="111"/>
        <v>6.8388342985811148</v>
      </c>
      <c r="AO210" s="15">
        <f t="shared" si="112"/>
        <v>0.1681573130436273</v>
      </c>
    </row>
    <row r="211" spans="1:41" x14ac:dyDescent="0.3">
      <c r="A211" s="4">
        <f t="shared" si="95"/>
        <v>45796.4999537037</v>
      </c>
      <c r="B211" s="9">
        <f t="shared" si="94"/>
        <v>207</v>
      </c>
      <c r="C211" s="10" t="str">
        <f t="shared" si="96"/>
        <v>Remove</v>
      </c>
      <c r="D211" s="1">
        <v>45796</v>
      </c>
      <c r="E211" s="2">
        <v>0.49995370370370368</v>
      </c>
      <c r="F211" t="s">
        <v>19</v>
      </c>
      <c r="G211" t="s">
        <v>14</v>
      </c>
      <c r="H211" t="s">
        <v>49</v>
      </c>
      <c r="I211">
        <v>8</v>
      </c>
      <c r="J211" t="s">
        <v>13</v>
      </c>
      <c r="K211">
        <v>0</v>
      </c>
      <c r="L211">
        <v>112.2</v>
      </c>
      <c r="M211">
        <v>11.506</v>
      </c>
      <c r="N211">
        <v>1136.0999999999999</v>
      </c>
      <c r="O211">
        <v>52282</v>
      </c>
      <c r="P211" s="2">
        <v>7.1689814814814817E-2</v>
      </c>
      <c r="Q211">
        <v>29</v>
      </c>
      <c r="R211" t="s">
        <v>121</v>
      </c>
      <c r="S211">
        <v>29.6</v>
      </c>
      <c r="T211">
        <v>31.1</v>
      </c>
      <c r="U211" t="s">
        <v>240</v>
      </c>
      <c r="V211">
        <v>20.6</v>
      </c>
      <c r="X211">
        <f t="shared" si="97"/>
        <v>2.72</v>
      </c>
      <c r="Y211" s="7" t="str">
        <f t="shared" si="98"/>
        <v>m/s</v>
      </c>
      <c r="AA211">
        <f t="shared" si="99"/>
        <v>3.93</v>
      </c>
      <c r="AB211" s="7" t="str">
        <f t="shared" si="100"/>
        <v>m/s</v>
      </c>
      <c r="AC211" s="5">
        <f t="shared" si="101"/>
        <v>1.7205555555555556</v>
      </c>
      <c r="AD211" s="5">
        <f t="shared" si="102"/>
        <v>9.4675000000000002E-3</v>
      </c>
      <c r="AE211" s="5">
        <f t="shared" si="103"/>
        <v>1.9342299999999977</v>
      </c>
      <c r="AF211" s="5"/>
      <c r="AG211" s="5">
        <f t="shared" si="104"/>
        <v>-3.5</v>
      </c>
      <c r="AH211">
        <f t="shared" si="105"/>
        <v>8</v>
      </c>
      <c r="AI211" s="5">
        <f t="shared" si="106"/>
        <v>8.0000000000000002E-3</v>
      </c>
      <c r="AJ211" s="15">
        <f t="shared" si="107"/>
        <v>241.77874999999972</v>
      </c>
      <c r="AK211" s="5">
        <f t="shared" si="108"/>
        <v>8.508878834797498</v>
      </c>
      <c r="AL211" s="5">
        <f t="shared" si="109"/>
        <v>6.6356121742413841</v>
      </c>
      <c r="AM211" s="5">
        <f t="shared" si="110"/>
        <v>3.4044230609389797E-2</v>
      </c>
      <c r="AN211" s="5">
        <f t="shared" si="111"/>
        <v>6.8728785291905048</v>
      </c>
      <c r="AO211" s="15">
        <f t="shared" si="112"/>
        <v>0.11639955465562767</v>
      </c>
    </row>
    <row r="212" spans="1:41" x14ac:dyDescent="0.3">
      <c r="A212" s="4">
        <f t="shared" si="95"/>
        <v>45796.500300925924</v>
      </c>
      <c r="B212" s="9">
        <f t="shared" si="94"/>
        <v>208</v>
      </c>
      <c r="C212" s="10" t="str">
        <f t="shared" si="96"/>
        <v>Remove</v>
      </c>
      <c r="D212" s="1">
        <v>45796</v>
      </c>
      <c r="E212" s="2">
        <v>0.5003009259259259</v>
      </c>
      <c r="F212" t="s">
        <v>19</v>
      </c>
      <c r="G212" t="s">
        <v>14</v>
      </c>
      <c r="H212" t="s">
        <v>49</v>
      </c>
      <c r="I212">
        <v>2.5</v>
      </c>
      <c r="J212" t="s">
        <v>13</v>
      </c>
      <c r="K212">
        <v>0</v>
      </c>
      <c r="L212">
        <v>112.2</v>
      </c>
      <c r="M212">
        <v>11.528</v>
      </c>
      <c r="N212">
        <v>1138.4000000000001</v>
      </c>
      <c r="O212">
        <v>52292</v>
      </c>
      <c r="P212" s="2">
        <v>7.2037037037037038E-2</v>
      </c>
      <c r="Q212">
        <v>29</v>
      </c>
      <c r="R212" t="s">
        <v>131</v>
      </c>
      <c r="S212">
        <v>30.7</v>
      </c>
      <c r="T212">
        <v>31</v>
      </c>
      <c r="U212" t="s">
        <v>112</v>
      </c>
      <c r="V212">
        <v>21</v>
      </c>
      <c r="X212">
        <f t="shared" si="97"/>
        <v>2.81</v>
      </c>
      <c r="Y212" s="7" t="str">
        <f t="shared" si="98"/>
        <v>m/s</v>
      </c>
      <c r="AA212">
        <f t="shared" si="99"/>
        <v>3.97</v>
      </c>
      <c r="AB212" s="7" t="str">
        <f t="shared" si="100"/>
        <v>m/s</v>
      </c>
      <c r="AC212" s="5">
        <f t="shared" si="101"/>
        <v>1.7288888888888889</v>
      </c>
      <c r="AD212" s="5">
        <f t="shared" si="102"/>
        <v>9.4866666666666676E-3</v>
      </c>
      <c r="AE212" s="5">
        <f t="shared" si="103"/>
        <v>1.9437166666666643</v>
      </c>
      <c r="AF212" s="5"/>
      <c r="AG212" s="5">
        <f t="shared" si="104"/>
        <v>-5.5</v>
      </c>
      <c r="AH212">
        <f t="shared" si="105"/>
        <v>2.5</v>
      </c>
      <c r="AI212" s="5">
        <f t="shared" si="106"/>
        <v>2.5000000000000001E-3</v>
      </c>
      <c r="AJ212" s="15">
        <f t="shared" si="107"/>
        <v>777.48666666666566</v>
      </c>
      <c r="AK212" s="5">
        <f t="shared" si="108"/>
        <v>8.8250871698744309</v>
      </c>
      <c r="AL212" s="5">
        <f t="shared" si="109"/>
        <v>6.728168096740073</v>
      </c>
      <c r="AM212" s="5">
        <f t="shared" si="110"/>
        <v>3.6477713160525504E-2</v>
      </c>
      <c r="AN212" s="5">
        <f t="shared" si="111"/>
        <v>6.9093562423510306</v>
      </c>
      <c r="AO212" s="15">
        <f t="shared" si="112"/>
        <v>3.6182820979416323E-2</v>
      </c>
    </row>
    <row r="213" spans="1:41" x14ac:dyDescent="0.3">
      <c r="A213" s="4">
        <f t="shared" si="95"/>
        <v>45796.500648148147</v>
      </c>
      <c r="B213" s="9">
        <f t="shared" si="94"/>
        <v>209</v>
      </c>
      <c r="C213" s="10" t="str">
        <f t="shared" si="96"/>
        <v>Remove</v>
      </c>
      <c r="D213" s="1">
        <v>45796</v>
      </c>
      <c r="E213" s="2">
        <v>0.50064814814814818</v>
      </c>
      <c r="F213" t="s">
        <v>2</v>
      </c>
      <c r="G213" t="s">
        <v>14</v>
      </c>
      <c r="H213" t="s">
        <v>49</v>
      </c>
      <c r="I213">
        <v>7</v>
      </c>
      <c r="J213" t="s">
        <v>13</v>
      </c>
      <c r="K213">
        <v>0</v>
      </c>
      <c r="L213">
        <v>112.3</v>
      </c>
      <c r="M213">
        <v>11.534000000000001</v>
      </c>
      <c r="N213">
        <v>1139.9000000000001</v>
      </c>
      <c r="O213">
        <v>52301</v>
      </c>
      <c r="P213" s="2">
        <v>7.2384259259259259E-2</v>
      </c>
      <c r="Q213">
        <v>29</v>
      </c>
      <c r="R213" t="s">
        <v>106</v>
      </c>
      <c r="S213">
        <v>30.1</v>
      </c>
      <c r="T213">
        <v>31</v>
      </c>
      <c r="U213" t="s">
        <v>118</v>
      </c>
      <c r="V213">
        <v>21.4</v>
      </c>
      <c r="X213">
        <f t="shared" si="97"/>
        <v>2.6</v>
      </c>
      <c r="Y213" s="7" t="str">
        <f t="shared" si="98"/>
        <v>m/s</v>
      </c>
      <c r="AA213">
        <f t="shared" si="99"/>
        <v>4.18</v>
      </c>
      <c r="AB213" s="7" t="str">
        <f t="shared" si="100"/>
        <v>m/s</v>
      </c>
      <c r="AC213" s="5">
        <f t="shared" si="101"/>
        <v>1.7372222222222222</v>
      </c>
      <c r="AD213" s="5">
        <f t="shared" si="102"/>
        <v>9.4991666666666679E-3</v>
      </c>
      <c r="AE213" s="5">
        <f t="shared" si="103"/>
        <v>1.9532158333333309</v>
      </c>
      <c r="AF213" s="5"/>
      <c r="AG213" s="5">
        <f t="shared" si="104"/>
        <v>4.5</v>
      </c>
      <c r="AH213">
        <f t="shared" si="105"/>
        <v>7</v>
      </c>
      <c r="AI213" s="5">
        <f t="shared" si="106"/>
        <v>7.0000000000000001E-3</v>
      </c>
      <c r="AJ213" s="15">
        <f t="shared" si="107"/>
        <v>279.03083333333296</v>
      </c>
      <c r="AK213" s="5">
        <f t="shared" si="108"/>
        <v>8.652609896196104</v>
      </c>
      <c r="AL213" s="5">
        <f t="shared" si="109"/>
        <v>6.8563236795351221</v>
      </c>
      <c r="AM213" s="5">
        <f t="shared" si="110"/>
        <v>3.3091979922133918E-2</v>
      </c>
      <c r="AN213" s="5">
        <f t="shared" si="111"/>
        <v>6.9424482222731649</v>
      </c>
      <c r="AO213" s="15">
        <f t="shared" si="112"/>
        <v>0.10082898389565506</v>
      </c>
    </row>
    <row r="214" spans="1:41" x14ac:dyDescent="0.3">
      <c r="A214" s="4">
        <f t="shared" si="95"/>
        <v>45796.50099537037</v>
      </c>
      <c r="B214" s="9">
        <f t="shared" si="94"/>
        <v>210</v>
      </c>
      <c r="C214" s="10" t="str">
        <f t="shared" si="96"/>
        <v>Remove</v>
      </c>
      <c r="D214" s="1">
        <v>45796</v>
      </c>
      <c r="E214" s="2">
        <v>0.50099537037037034</v>
      </c>
      <c r="F214" t="s">
        <v>2</v>
      </c>
      <c r="G214" t="s">
        <v>14</v>
      </c>
      <c r="H214" t="s">
        <v>49</v>
      </c>
      <c r="I214">
        <v>8.5</v>
      </c>
      <c r="J214" t="s">
        <v>13</v>
      </c>
      <c r="K214">
        <v>0</v>
      </c>
      <c r="L214">
        <v>112.2</v>
      </c>
      <c r="M214">
        <v>11.54</v>
      </c>
      <c r="N214">
        <v>1140.0999999999999</v>
      </c>
      <c r="O214">
        <v>52311</v>
      </c>
      <c r="P214" s="2">
        <v>7.273148148148148E-2</v>
      </c>
      <c r="Q214">
        <v>29</v>
      </c>
      <c r="R214" t="s">
        <v>72</v>
      </c>
      <c r="S214">
        <v>30.3</v>
      </c>
      <c r="T214">
        <v>31</v>
      </c>
      <c r="U214" t="s">
        <v>254</v>
      </c>
      <c r="V214">
        <v>20.9</v>
      </c>
      <c r="X214">
        <f t="shared" si="97"/>
        <v>2.42</v>
      </c>
      <c r="Y214" s="7" t="str">
        <f t="shared" si="98"/>
        <v>m/s</v>
      </c>
      <c r="AA214">
        <f t="shared" si="99"/>
        <v>3.94</v>
      </c>
      <c r="AB214" s="7" t="str">
        <f t="shared" si="100"/>
        <v>m/s</v>
      </c>
      <c r="AC214" s="5">
        <f t="shared" si="101"/>
        <v>1.7455555555555555</v>
      </c>
      <c r="AD214" s="5">
        <f t="shared" si="102"/>
        <v>9.5008333333333334E-3</v>
      </c>
      <c r="AE214" s="5">
        <f t="shared" si="103"/>
        <v>1.9627166666666642</v>
      </c>
      <c r="AF214" s="5"/>
      <c r="AG214" s="5">
        <f t="shared" si="104"/>
        <v>1.5</v>
      </c>
      <c r="AH214">
        <f t="shared" si="105"/>
        <v>8.5</v>
      </c>
      <c r="AI214" s="5">
        <f t="shared" si="106"/>
        <v>8.5000000000000006E-3</v>
      </c>
      <c r="AJ214" s="15">
        <f t="shared" si="107"/>
        <v>230.90784313725459</v>
      </c>
      <c r="AK214" s="5">
        <f t="shared" si="108"/>
        <v>8.7101023207555475</v>
      </c>
      <c r="AL214" s="5">
        <f t="shared" si="109"/>
        <v>6.6961292010413107</v>
      </c>
      <c r="AM214" s="5">
        <f t="shared" si="110"/>
        <v>3.1005654482115917E-2</v>
      </c>
      <c r="AN214" s="5">
        <f t="shared" si="111"/>
        <v>6.9734538767552809</v>
      </c>
      <c r="AO214" s="15">
        <f t="shared" si="112"/>
        <v>0.12189081838388835</v>
      </c>
    </row>
    <row r="215" spans="1:41" x14ac:dyDescent="0.3">
      <c r="A215" s="4">
        <f t="shared" si="95"/>
        <v>45796.501342592594</v>
      </c>
      <c r="B215" s="9">
        <f t="shared" si="94"/>
        <v>211</v>
      </c>
      <c r="C215" s="10" t="str">
        <f t="shared" si="96"/>
        <v>Keep</v>
      </c>
      <c r="D215" s="1">
        <v>45796</v>
      </c>
      <c r="E215" s="2">
        <v>0.50134259259259262</v>
      </c>
      <c r="F215" t="s">
        <v>19</v>
      </c>
      <c r="G215" t="s">
        <v>14</v>
      </c>
      <c r="H215" t="s">
        <v>49</v>
      </c>
      <c r="I215">
        <v>13</v>
      </c>
      <c r="J215" t="s">
        <v>13</v>
      </c>
      <c r="K215">
        <v>0</v>
      </c>
      <c r="L215">
        <v>112.2</v>
      </c>
      <c r="M215">
        <v>11.555999999999999</v>
      </c>
      <c r="N215">
        <v>1141.5999999999999</v>
      </c>
      <c r="O215">
        <v>52320</v>
      </c>
      <c r="P215" s="2">
        <v>7.3078703703703701E-2</v>
      </c>
      <c r="Q215">
        <v>29</v>
      </c>
      <c r="R215" t="s">
        <v>135</v>
      </c>
      <c r="S215">
        <v>30.5</v>
      </c>
      <c r="T215">
        <v>31</v>
      </c>
      <c r="U215" t="s">
        <v>157</v>
      </c>
      <c r="V215">
        <v>21.9</v>
      </c>
      <c r="X215">
        <f t="shared" si="97"/>
        <v>2.2200000000000002</v>
      </c>
      <c r="Y215" s="7" t="str">
        <f t="shared" si="98"/>
        <v>m/s</v>
      </c>
      <c r="AA215">
        <f t="shared" si="99"/>
        <v>3.89</v>
      </c>
      <c r="AB215" s="7" t="str">
        <f t="shared" si="100"/>
        <v>m/s</v>
      </c>
      <c r="AC215" s="5">
        <f t="shared" si="101"/>
        <v>1.7538888888888888</v>
      </c>
      <c r="AD215" s="5">
        <f t="shared" si="102"/>
        <v>9.513333333333332E-3</v>
      </c>
      <c r="AE215" s="5">
        <f t="shared" si="103"/>
        <v>1.9722299999999975</v>
      </c>
      <c r="AF215" s="5"/>
      <c r="AG215" s="5">
        <f t="shared" si="104"/>
        <v>4.5</v>
      </c>
      <c r="AH215">
        <f t="shared" si="105"/>
        <v>13</v>
      </c>
      <c r="AI215" s="5">
        <f t="shared" si="106"/>
        <v>1.2999999999999999E-2</v>
      </c>
      <c r="AJ215" s="15">
        <f t="shared" si="107"/>
        <v>151.70999999999981</v>
      </c>
      <c r="AK215" s="5">
        <f t="shared" si="108"/>
        <v>8.7675947453149892</v>
      </c>
      <c r="AL215" s="5">
        <f t="shared" si="109"/>
        <v>7.0165181580289326</v>
      </c>
      <c r="AM215" s="5">
        <f t="shared" si="110"/>
        <v>2.8630947617271755E-2</v>
      </c>
      <c r="AN215" s="5">
        <f t="shared" si="111"/>
        <v>7.0020848243725524</v>
      </c>
      <c r="AO215" s="15">
        <f t="shared" si="112"/>
        <v>0.18565899051594126</v>
      </c>
    </row>
    <row r="216" spans="1:41" x14ac:dyDescent="0.3">
      <c r="A216" s="4">
        <f t="shared" si="95"/>
        <v>45796.501689814817</v>
      </c>
      <c r="B216" s="9">
        <f t="shared" si="94"/>
        <v>212</v>
      </c>
      <c r="C216" s="10" t="str">
        <f t="shared" si="96"/>
        <v>Remove</v>
      </c>
      <c r="D216" s="1">
        <v>45796</v>
      </c>
      <c r="E216" s="2">
        <v>0.50168981481481478</v>
      </c>
      <c r="F216" t="s">
        <v>19</v>
      </c>
      <c r="G216" t="s">
        <v>14</v>
      </c>
      <c r="H216" t="s">
        <v>49</v>
      </c>
      <c r="I216">
        <v>9</v>
      </c>
      <c r="J216" t="s">
        <v>13</v>
      </c>
      <c r="K216">
        <v>0</v>
      </c>
      <c r="L216">
        <v>112.3</v>
      </c>
      <c r="M216">
        <v>11.542999999999999</v>
      </c>
      <c r="N216">
        <v>1140.8</v>
      </c>
      <c r="O216">
        <v>52330</v>
      </c>
      <c r="P216" s="2">
        <v>7.3425925925925922E-2</v>
      </c>
      <c r="Q216">
        <v>29</v>
      </c>
      <c r="R216" t="s">
        <v>63</v>
      </c>
      <c r="S216">
        <v>30.7</v>
      </c>
      <c r="T216">
        <v>31</v>
      </c>
      <c r="U216" t="s">
        <v>241</v>
      </c>
      <c r="V216">
        <v>21.2</v>
      </c>
      <c r="X216">
        <f t="shared" si="97"/>
        <v>2.23</v>
      </c>
      <c r="Y216" s="7" t="str">
        <f t="shared" si="98"/>
        <v>m/s</v>
      </c>
      <c r="AA216">
        <f t="shared" si="99"/>
        <v>3.84</v>
      </c>
      <c r="AB216" s="7" t="str">
        <f t="shared" si="100"/>
        <v>m/s</v>
      </c>
      <c r="AC216" s="5">
        <f t="shared" si="101"/>
        <v>1.7622222222222221</v>
      </c>
      <c r="AD216" s="5">
        <f t="shared" si="102"/>
        <v>9.5066666666666667E-3</v>
      </c>
      <c r="AE216" s="5">
        <f t="shared" si="103"/>
        <v>1.9817366666666643</v>
      </c>
      <c r="AF216" s="5"/>
      <c r="AG216" s="5">
        <f t="shared" si="104"/>
        <v>-4</v>
      </c>
      <c r="AH216">
        <f t="shared" si="105"/>
        <v>9</v>
      </c>
      <c r="AI216" s="5">
        <f t="shared" si="106"/>
        <v>8.9999999999999993E-3</v>
      </c>
      <c r="AJ216" s="15">
        <f t="shared" si="107"/>
        <v>220.19296296296272</v>
      </c>
      <c r="AK216" s="5">
        <f t="shared" si="108"/>
        <v>8.8250871698744309</v>
      </c>
      <c r="AL216" s="5">
        <f t="shared" si="109"/>
        <v>6.7922458881375984</v>
      </c>
      <c r="AM216" s="5">
        <f t="shared" si="110"/>
        <v>2.8948505461911699E-2</v>
      </c>
      <c r="AN216" s="5">
        <f t="shared" si="111"/>
        <v>7.0310333298344645</v>
      </c>
      <c r="AO216" s="15">
        <f t="shared" si="112"/>
        <v>0.12800394448154168</v>
      </c>
    </row>
    <row r="217" spans="1:41" x14ac:dyDescent="0.3">
      <c r="A217" s="4">
        <f t="shared" si="95"/>
        <v>45796.50203703704</v>
      </c>
      <c r="B217" s="9">
        <f t="shared" si="94"/>
        <v>213</v>
      </c>
      <c r="C217" s="10" t="str">
        <f t="shared" si="96"/>
        <v>Remove</v>
      </c>
      <c r="D217" s="1">
        <v>45796</v>
      </c>
      <c r="E217" s="2">
        <v>0.50203703703703706</v>
      </c>
      <c r="F217" t="s">
        <v>19</v>
      </c>
      <c r="G217" t="s">
        <v>14</v>
      </c>
      <c r="H217" t="s">
        <v>49</v>
      </c>
      <c r="I217">
        <v>9</v>
      </c>
      <c r="J217" t="s">
        <v>13</v>
      </c>
      <c r="K217">
        <v>0</v>
      </c>
      <c r="L217">
        <v>112.2</v>
      </c>
      <c r="M217">
        <v>11.512</v>
      </c>
      <c r="N217">
        <v>1136.7</v>
      </c>
      <c r="O217">
        <v>52339</v>
      </c>
      <c r="P217" s="2">
        <v>7.3773148148148143E-2</v>
      </c>
      <c r="Q217">
        <v>29</v>
      </c>
      <c r="R217" t="s">
        <v>85</v>
      </c>
      <c r="S217">
        <v>29.6</v>
      </c>
      <c r="T217">
        <v>30.9</v>
      </c>
      <c r="U217" t="s">
        <v>240</v>
      </c>
      <c r="V217">
        <v>20.7</v>
      </c>
      <c r="X217">
        <f t="shared" si="97"/>
        <v>2.58</v>
      </c>
      <c r="Y217" s="7" t="str">
        <f t="shared" si="98"/>
        <v>m/s</v>
      </c>
      <c r="AA217">
        <f t="shared" si="99"/>
        <v>3.93</v>
      </c>
      <c r="AB217" s="7" t="str">
        <f t="shared" si="100"/>
        <v>m/s</v>
      </c>
      <c r="AC217" s="5">
        <f t="shared" si="101"/>
        <v>1.7705555555555554</v>
      </c>
      <c r="AD217" s="5">
        <f t="shared" si="102"/>
        <v>9.4725E-3</v>
      </c>
      <c r="AE217" s="5">
        <f t="shared" si="103"/>
        <v>1.9912091666666643</v>
      </c>
      <c r="AF217" s="5"/>
      <c r="AG217" s="5">
        <f t="shared" si="104"/>
        <v>0</v>
      </c>
      <c r="AH217">
        <f t="shared" si="105"/>
        <v>9</v>
      </c>
      <c r="AI217" s="5">
        <f t="shared" si="106"/>
        <v>8.9999999999999993E-3</v>
      </c>
      <c r="AJ217" s="15">
        <f t="shared" si="107"/>
        <v>221.2454629629627</v>
      </c>
      <c r="AK217" s="5">
        <f t="shared" si="108"/>
        <v>8.508878834797498</v>
      </c>
      <c r="AL217" s="5">
        <f t="shared" si="109"/>
        <v>6.5964441215915235</v>
      </c>
      <c r="AM217" s="5">
        <f t="shared" si="110"/>
        <v>3.22919540339065E-2</v>
      </c>
      <c r="AN217" s="5">
        <f t="shared" si="111"/>
        <v>7.0633252838683713</v>
      </c>
      <c r="AO217" s="15">
        <f t="shared" si="112"/>
        <v>0.12741873888428609</v>
      </c>
    </row>
    <row r="218" spans="1:41" x14ac:dyDescent="0.3">
      <c r="A218" s="4">
        <f t="shared" si="95"/>
        <v>45796.502384259256</v>
      </c>
      <c r="B218" s="9">
        <f t="shared" si="94"/>
        <v>214</v>
      </c>
      <c r="C218" s="10" t="str">
        <f t="shared" si="96"/>
        <v>Remove</v>
      </c>
      <c r="D218" s="1">
        <v>45796</v>
      </c>
      <c r="E218" s="2">
        <v>0.50238425925925922</v>
      </c>
      <c r="F218" t="s">
        <v>19</v>
      </c>
      <c r="G218" t="s">
        <v>14</v>
      </c>
      <c r="H218" t="s">
        <v>49</v>
      </c>
      <c r="I218">
        <v>10</v>
      </c>
      <c r="J218" t="s">
        <v>13</v>
      </c>
      <c r="K218">
        <v>0</v>
      </c>
      <c r="L218">
        <v>112.3</v>
      </c>
      <c r="M218">
        <v>11.53</v>
      </c>
      <c r="N218">
        <v>1138.8</v>
      </c>
      <c r="O218">
        <v>52349</v>
      </c>
      <c r="P218" s="2">
        <v>7.4120370370370364E-2</v>
      </c>
      <c r="Q218">
        <v>29</v>
      </c>
      <c r="R218" t="s">
        <v>214</v>
      </c>
      <c r="S218">
        <v>31.3</v>
      </c>
      <c r="T218">
        <v>30.9</v>
      </c>
      <c r="U218" t="s">
        <v>68</v>
      </c>
      <c r="V218">
        <v>21.2</v>
      </c>
      <c r="X218">
        <f t="shared" si="97"/>
        <v>2.96</v>
      </c>
      <c r="Y218" s="7" t="str">
        <f t="shared" si="98"/>
        <v>m/s</v>
      </c>
      <c r="AA218">
        <f t="shared" si="99"/>
        <v>4.3</v>
      </c>
      <c r="AB218" s="7" t="str">
        <f t="shared" si="100"/>
        <v>m/s</v>
      </c>
      <c r="AC218" s="5">
        <f t="shared" si="101"/>
        <v>1.7788888888888887</v>
      </c>
      <c r="AD218" s="5">
        <f t="shared" si="102"/>
        <v>9.4900000000000002E-3</v>
      </c>
      <c r="AE218" s="5">
        <f t="shared" si="103"/>
        <v>2.0006991666666645</v>
      </c>
      <c r="AF218" s="5"/>
      <c r="AG218" s="5">
        <f t="shared" si="104"/>
        <v>1</v>
      </c>
      <c r="AH218">
        <f t="shared" si="105"/>
        <v>10</v>
      </c>
      <c r="AI218" s="5">
        <f t="shared" si="106"/>
        <v>0.01</v>
      </c>
      <c r="AJ218" s="15">
        <f t="shared" si="107"/>
        <v>200.06991666666644</v>
      </c>
      <c r="AK218" s="5">
        <f t="shared" si="108"/>
        <v>8.9975644435527595</v>
      </c>
      <c r="AL218" s="5">
        <f t="shared" si="109"/>
        <v>6.7557785206637835</v>
      </c>
      <c r="AM218" s="5">
        <f t="shared" si="110"/>
        <v>3.9175897723305174E-2</v>
      </c>
      <c r="AN218" s="5">
        <f t="shared" si="111"/>
        <v>7.1025011815916761</v>
      </c>
      <c r="AO218" s="15">
        <f t="shared" si="112"/>
        <v>0.14079547112104798</v>
      </c>
    </row>
    <row r="219" spans="1:41" x14ac:dyDescent="0.3">
      <c r="A219" s="4">
        <f t="shared" si="95"/>
        <v>45796.50273148148</v>
      </c>
      <c r="B219" s="9">
        <f t="shared" si="94"/>
        <v>215</v>
      </c>
      <c r="C219" s="10" t="str">
        <f t="shared" si="96"/>
        <v>Remove</v>
      </c>
      <c r="D219" s="1">
        <v>45796</v>
      </c>
      <c r="E219" s="2">
        <v>0.5027314814814815</v>
      </c>
      <c r="F219" t="s">
        <v>2</v>
      </c>
      <c r="G219" t="s">
        <v>14</v>
      </c>
      <c r="H219" t="s">
        <v>49</v>
      </c>
      <c r="I219">
        <v>6</v>
      </c>
      <c r="J219" t="s">
        <v>13</v>
      </c>
      <c r="K219">
        <v>0</v>
      </c>
      <c r="L219">
        <v>112.3</v>
      </c>
      <c r="M219">
        <v>11.526999999999999</v>
      </c>
      <c r="N219">
        <v>1138.3</v>
      </c>
      <c r="O219">
        <v>52358</v>
      </c>
      <c r="P219" s="2">
        <v>7.4467592592592599E-2</v>
      </c>
      <c r="Q219">
        <v>29</v>
      </c>
      <c r="R219" t="s">
        <v>65</v>
      </c>
      <c r="S219">
        <v>30.3</v>
      </c>
      <c r="T219">
        <v>30.9</v>
      </c>
      <c r="U219" t="s">
        <v>258</v>
      </c>
      <c r="V219">
        <v>23.8</v>
      </c>
      <c r="X219">
        <f t="shared" si="97"/>
        <v>2.38</v>
      </c>
      <c r="Y219" s="7" t="str">
        <f t="shared" si="98"/>
        <v>m/s</v>
      </c>
      <c r="AA219">
        <f t="shared" si="99"/>
        <v>3.76</v>
      </c>
      <c r="AB219" s="7" t="str">
        <f t="shared" si="100"/>
        <v>m/s</v>
      </c>
      <c r="AC219" s="5">
        <f t="shared" si="101"/>
        <v>1.7872222222222223</v>
      </c>
      <c r="AD219" s="5">
        <f t="shared" si="102"/>
        <v>9.4858333333333322E-3</v>
      </c>
      <c r="AE219" s="5">
        <f t="shared" si="103"/>
        <v>2.0101849999999977</v>
      </c>
      <c r="AF219" s="5"/>
      <c r="AG219" s="5">
        <f t="shared" si="104"/>
        <v>-4</v>
      </c>
      <c r="AH219">
        <f t="shared" si="105"/>
        <v>6</v>
      </c>
      <c r="AI219" s="5">
        <f t="shared" si="106"/>
        <v>6.0000000000000001E-3</v>
      </c>
      <c r="AJ219" s="15">
        <f t="shared" si="107"/>
        <v>335.03083333333296</v>
      </c>
      <c r="AK219" s="5">
        <f t="shared" si="108"/>
        <v>8.7101023207555475</v>
      </c>
      <c r="AL219" s="5">
        <f t="shared" si="109"/>
        <v>7.5843173958395314</v>
      </c>
      <c r="AM219" s="5">
        <f t="shared" si="110"/>
        <v>3.0493164325386728E-2</v>
      </c>
      <c r="AN219" s="5">
        <f t="shared" si="111"/>
        <v>7.1329943459170631</v>
      </c>
      <c r="AO219" s="15">
        <f t="shared" si="112"/>
        <v>8.4116146866629854E-2</v>
      </c>
    </row>
    <row r="220" spans="1:41" x14ac:dyDescent="0.3">
      <c r="A220" s="4">
        <f t="shared" si="95"/>
        <v>45796.503078703703</v>
      </c>
      <c r="B220" s="9">
        <f t="shared" si="94"/>
        <v>216</v>
      </c>
      <c r="C220" s="10" t="str">
        <f t="shared" si="96"/>
        <v>Remove</v>
      </c>
      <c r="D220" s="1">
        <v>45796</v>
      </c>
      <c r="E220" s="2">
        <v>0.50307870370370367</v>
      </c>
      <c r="F220" t="s">
        <v>2</v>
      </c>
      <c r="G220" t="s">
        <v>14</v>
      </c>
      <c r="H220" t="s">
        <v>49</v>
      </c>
      <c r="I220">
        <v>8.5</v>
      </c>
      <c r="J220" t="s">
        <v>13</v>
      </c>
      <c r="K220">
        <v>0</v>
      </c>
      <c r="L220">
        <v>112.3</v>
      </c>
      <c r="M220">
        <v>11.545</v>
      </c>
      <c r="N220">
        <v>1140.5999999999999</v>
      </c>
      <c r="O220">
        <v>52368</v>
      </c>
      <c r="P220" s="2">
        <v>7.481481481481482E-2</v>
      </c>
      <c r="Q220">
        <v>29</v>
      </c>
      <c r="R220" t="s">
        <v>228</v>
      </c>
      <c r="S220">
        <v>30</v>
      </c>
      <c r="T220">
        <v>30.9</v>
      </c>
      <c r="U220" t="s">
        <v>243</v>
      </c>
      <c r="V220">
        <v>21</v>
      </c>
      <c r="X220">
        <f t="shared" si="97"/>
        <v>3.11</v>
      </c>
      <c r="Y220" s="7" t="str">
        <f t="shared" si="98"/>
        <v>m/s</v>
      </c>
      <c r="AA220">
        <f t="shared" si="99"/>
        <v>3.92</v>
      </c>
      <c r="AB220" s="7" t="str">
        <f t="shared" si="100"/>
        <v>m/s</v>
      </c>
      <c r="AC220" s="5">
        <f t="shared" si="101"/>
        <v>1.7955555555555556</v>
      </c>
      <c r="AD220" s="5">
        <f t="shared" si="102"/>
        <v>9.5049999999999996E-3</v>
      </c>
      <c r="AE220" s="5">
        <f t="shared" si="103"/>
        <v>2.0196899999999975</v>
      </c>
      <c r="AF220" s="5"/>
      <c r="AG220" s="5">
        <f t="shared" si="104"/>
        <v>2.5</v>
      </c>
      <c r="AH220">
        <f t="shared" si="105"/>
        <v>8.5</v>
      </c>
      <c r="AI220" s="5">
        <f t="shared" si="106"/>
        <v>8.5000000000000006E-3</v>
      </c>
      <c r="AJ220" s="15">
        <f t="shared" si="107"/>
        <v>237.61058823529382</v>
      </c>
      <c r="AK220" s="5">
        <f t="shared" si="108"/>
        <v>8.6238636839163831</v>
      </c>
      <c r="AL220" s="5">
        <f t="shared" si="109"/>
        <v>6.6920447610348797</v>
      </c>
      <c r="AM220" s="5">
        <f t="shared" si="110"/>
        <v>3.9451593748212298E-2</v>
      </c>
      <c r="AN220" s="5">
        <f t="shared" si="111"/>
        <v>7.1724459396652751</v>
      </c>
      <c r="AO220" s="15">
        <f t="shared" si="112"/>
        <v>0.11850908423015147</v>
      </c>
    </row>
    <row r="221" spans="1:41" x14ac:dyDescent="0.3">
      <c r="A221" s="4">
        <f t="shared" si="95"/>
        <v>45796.503425925926</v>
      </c>
      <c r="B221" s="9">
        <f t="shared" si="94"/>
        <v>217</v>
      </c>
      <c r="C221" s="10" t="str">
        <f t="shared" si="96"/>
        <v>Remove</v>
      </c>
      <c r="D221" s="1">
        <v>45796</v>
      </c>
      <c r="E221" s="2">
        <v>0.50342592592592594</v>
      </c>
      <c r="F221" t="s">
        <v>2</v>
      </c>
      <c r="G221" t="s">
        <v>14</v>
      </c>
      <c r="H221" t="s">
        <v>49</v>
      </c>
      <c r="I221">
        <v>4.5</v>
      </c>
      <c r="J221" t="s">
        <v>13</v>
      </c>
      <c r="K221">
        <v>0</v>
      </c>
      <c r="L221">
        <v>112.1</v>
      </c>
      <c r="M221">
        <v>11.589</v>
      </c>
      <c r="N221">
        <v>1146.5</v>
      </c>
      <c r="O221">
        <v>52377</v>
      </c>
      <c r="P221" s="2">
        <v>7.5162037037037041E-2</v>
      </c>
      <c r="Q221">
        <v>29</v>
      </c>
      <c r="R221" t="s">
        <v>134</v>
      </c>
      <c r="S221">
        <v>29.7</v>
      </c>
      <c r="T221">
        <v>30.9</v>
      </c>
      <c r="U221" t="s">
        <v>50</v>
      </c>
      <c r="V221">
        <v>21.6</v>
      </c>
      <c r="X221">
        <f t="shared" si="97"/>
        <v>2.06</v>
      </c>
      <c r="Y221" s="7" t="str">
        <f t="shared" si="98"/>
        <v>m/s</v>
      </c>
      <c r="AA221">
        <f t="shared" si="99"/>
        <v>4.26</v>
      </c>
      <c r="AB221" s="7" t="str">
        <f t="shared" si="100"/>
        <v>m/s</v>
      </c>
      <c r="AC221" s="5">
        <f t="shared" si="101"/>
        <v>1.8038888888888889</v>
      </c>
      <c r="AD221" s="5">
        <f t="shared" si="102"/>
        <v>9.5541666666666674E-3</v>
      </c>
      <c r="AE221" s="5">
        <f t="shared" si="103"/>
        <v>2.0292441666666643</v>
      </c>
      <c r="AF221" s="5"/>
      <c r="AG221" s="5">
        <f t="shared" si="104"/>
        <v>-4</v>
      </c>
      <c r="AH221">
        <f t="shared" si="105"/>
        <v>4.5</v>
      </c>
      <c r="AI221" s="5">
        <f t="shared" si="106"/>
        <v>4.4999999999999997E-3</v>
      </c>
      <c r="AJ221" s="15">
        <f t="shared" si="107"/>
        <v>450.94314814814766</v>
      </c>
      <c r="AK221" s="5">
        <f t="shared" si="108"/>
        <v>8.5376250470772188</v>
      </c>
      <c r="AL221" s="5">
        <f t="shared" si="109"/>
        <v>6.8832460399215911</v>
      </c>
      <c r="AM221" s="5">
        <f t="shared" si="110"/>
        <v>2.5870604594888796E-2</v>
      </c>
      <c r="AN221" s="5">
        <f t="shared" si="111"/>
        <v>7.1983165442601642</v>
      </c>
      <c r="AO221" s="15">
        <f t="shared" si="112"/>
        <v>6.2514616748665153E-2</v>
      </c>
    </row>
    <row r="222" spans="1:41" x14ac:dyDescent="0.3">
      <c r="A222" s="4">
        <f t="shared" si="95"/>
        <v>45796.50377314815</v>
      </c>
      <c r="B222" s="9">
        <f t="shared" si="94"/>
        <v>218</v>
      </c>
      <c r="C222" s="10" t="str">
        <f t="shared" si="96"/>
        <v>Remove</v>
      </c>
      <c r="D222" s="1">
        <v>45796</v>
      </c>
      <c r="E222" s="2">
        <v>0.50377314814814811</v>
      </c>
      <c r="F222" t="s">
        <v>2</v>
      </c>
      <c r="G222" t="s">
        <v>14</v>
      </c>
      <c r="H222" t="s">
        <v>49</v>
      </c>
      <c r="I222">
        <v>5</v>
      </c>
      <c r="J222" t="s">
        <v>13</v>
      </c>
      <c r="K222">
        <v>0</v>
      </c>
      <c r="L222">
        <v>112.2</v>
      </c>
      <c r="M222">
        <v>11.624000000000001</v>
      </c>
      <c r="N222">
        <v>1150.8</v>
      </c>
      <c r="O222">
        <v>52387</v>
      </c>
      <c r="P222" s="2">
        <v>7.5509259259259262E-2</v>
      </c>
      <c r="Q222">
        <v>29</v>
      </c>
      <c r="R222" t="s">
        <v>74</v>
      </c>
      <c r="S222">
        <v>30</v>
      </c>
      <c r="T222">
        <v>31</v>
      </c>
      <c r="U222" t="s">
        <v>94</v>
      </c>
      <c r="V222">
        <v>21.2</v>
      </c>
      <c r="X222">
        <f t="shared" si="97"/>
        <v>2.1800000000000002</v>
      </c>
      <c r="Y222" s="7" t="str">
        <f t="shared" si="98"/>
        <v>m/s</v>
      </c>
      <c r="AA222">
        <f t="shared" si="99"/>
        <v>4.16</v>
      </c>
      <c r="AB222" s="7" t="str">
        <f t="shared" si="100"/>
        <v>m/s</v>
      </c>
      <c r="AC222" s="5">
        <f t="shared" si="101"/>
        <v>1.8122222222222222</v>
      </c>
      <c r="AD222" s="5">
        <f t="shared" si="102"/>
        <v>9.5899999999999996E-3</v>
      </c>
      <c r="AE222" s="5">
        <f t="shared" si="103"/>
        <v>2.0388341666666645</v>
      </c>
      <c r="AF222" s="5"/>
      <c r="AG222" s="5">
        <f t="shared" si="104"/>
        <v>0.5</v>
      </c>
      <c r="AH222">
        <f t="shared" si="105"/>
        <v>5</v>
      </c>
      <c r="AI222" s="5">
        <f t="shared" si="106"/>
        <v>5.0000000000000001E-3</v>
      </c>
      <c r="AJ222" s="15">
        <f t="shared" si="107"/>
        <v>407.7668333333329</v>
      </c>
      <c r="AK222" s="5">
        <f t="shared" si="108"/>
        <v>8.6238636839163831</v>
      </c>
      <c r="AL222" s="5">
        <f t="shared" si="109"/>
        <v>6.7922458881375984</v>
      </c>
      <c r="AM222" s="5">
        <f t="shared" si="110"/>
        <v>2.7654171823505727E-2</v>
      </c>
      <c r="AN222" s="5">
        <f t="shared" si="111"/>
        <v>7.2259707160836699</v>
      </c>
      <c r="AO222" s="15">
        <f t="shared" si="112"/>
        <v>6.9194855562740215E-2</v>
      </c>
    </row>
    <row r="223" spans="1:41" x14ac:dyDescent="0.3">
      <c r="A223" s="4">
        <f t="shared" si="95"/>
        <v>45796.504120370373</v>
      </c>
      <c r="B223" s="9">
        <f t="shared" si="94"/>
        <v>219</v>
      </c>
      <c r="C223" s="10" t="str">
        <f t="shared" si="96"/>
        <v>Remove</v>
      </c>
      <c r="D223" s="1">
        <v>45796</v>
      </c>
      <c r="E223" s="2">
        <v>0.50412037037037039</v>
      </c>
      <c r="F223" t="s">
        <v>19</v>
      </c>
      <c r="G223" t="s">
        <v>14</v>
      </c>
      <c r="H223" t="s">
        <v>49</v>
      </c>
      <c r="I223">
        <v>6</v>
      </c>
      <c r="J223" t="s">
        <v>13</v>
      </c>
      <c r="K223">
        <v>0</v>
      </c>
      <c r="L223">
        <v>112.2</v>
      </c>
      <c r="M223">
        <v>11.583</v>
      </c>
      <c r="N223">
        <v>1145.0999999999999</v>
      </c>
      <c r="O223">
        <v>52396</v>
      </c>
      <c r="P223" s="2">
        <v>7.5856481481481483E-2</v>
      </c>
      <c r="Q223">
        <v>29.1</v>
      </c>
      <c r="R223" t="s">
        <v>66</v>
      </c>
      <c r="S223">
        <v>30.7</v>
      </c>
      <c r="T223">
        <v>31</v>
      </c>
      <c r="U223" t="s">
        <v>82</v>
      </c>
      <c r="V223">
        <v>21.5</v>
      </c>
      <c r="X223">
        <f t="shared" si="97"/>
        <v>2.2000000000000002</v>
      </c>
      <c r="Y223" s="7" t="str">
        <f t="shared" si="98"/>
        <v>m/s</v>
      </c>
      <c r="AA223">
        <f t="shared" si="99"/>
        <v>4.09</v>
      </c>
      <c r="AB223" s="7" t="str">
        <f t="shared" si="100"/>
        <v>m/s</v>
      </c>
      <c r="AC223" s="5">
        <f t="shared" si="101"/>
        <v>1.8205555555555555</v>
      </c>
      <c r="AD223" s="5">
        <f t="shared" si="102"/>
        <v>9.5424999999999989E-3</v>
      </c>
      <c r="AE223" s="5">
        <f t="shared" si="103"/>
        <v>2.0483766666666643</v>
      </c>
      <c r="AF223" s="5"/>
      <c r="AG223" s="5">
        <f t="shared" si="104"/>
        <v>1</v>
      </c>
      <c r="AH223">
        <f t="shared" si="105"/>
        <v>6</v>
      </c>
      <c r="AI223" s="5">
        <f t="shared" si="106"/>
        <v>6.0000000000000001E-3</v>
      </c>
      <c r="AJ223" s="15">
        <f t="shared" si="107"/>
        <v>341.39611111111071</v>
      </c>
      <c r="AK223" s="5">
        <f t="shared" si="108"/>
        <v>8.8734153602068879</v>
      </c>
      <c r="AL223" s="5">
        <f t="shared" si="109"/>
        <v>6.8883625752338853</v>
      </c>
      <c r="AM223" s="5">
        <f t="shared" si="110"/>
        <v>2.8715459631416036E-2</v>
      </c>
      <c r="AN223" s="5">
        <f t="shared" si="111"/>
        <v>7.2546861757150856</v>
      </c>
      <c r="AO223" s="15">
        <f t="shared" si="112"/>
        <v>8.2705162631084975E-2</v>
      </c>
    </row>
    <row r="224" spans="1:41" x14ac:dyDescent="0.3">
      <c r="A224" s="4">
        <f t="shared" si="95"/>
        <v>45796.504467592589</v>
      </c>
      <c r="B224" s="9">
        <f t="shared" si="94"/>
        <v>220</v>
      </c>
      <c r="C224" s="10" t="str">
        <f t="shared" si="96"/>
        <v>Remove</v>
      </c>
      <c r="D224" s="1">
        <v>45796</v>
      </c>
      <c r="E224" s="2">
        <v>0.50446759259259255</v>
      </c>
      <c r="F224" t="s">
        <v>2</v>
      </c>
      <c r="G224" t="s">
        <v>14</v>
      </c>
      <c r="H224" t="s">
        <v>49</v>
      </c>
      <c r="I224">
        <v>6</v>
      </c>
      <c r="J224" t="s">
        <v>13</v>
      </c>
      <c r="K224">
        <v>0</v>
      </c>
      <c r="L224">
        <v>112.2</v>
      </c>
      <c r="M224">
        <v>11.548</v>
      </c>
      <c r="N224">
        <v>1140.3</v>
      </c>
      <c r="O224">
        <v>52406</v>
      </c>
      <c r="P224" s="2">
        <v>7.6203703703703704E-2</v>
      </c>
      <c r="Q224">
        <v>29.1</v>
      </c>
      <c r="R224" t="s">
        <v>89</v>
      </c>
      <c r="S224">
        <v>29.3</v>
      </c>
      <c r="T224">
        <v>31</v>
      </c>
      <c r="U224" t="s">
        <v>100</v>
      </c>
      <c r="V224">
        <v>21.7</v>
      </c>
      <c r="X224">
        <f t="shared" si="97"/>
        <v>2.52</v>
      </c>
      <c r="Y224" s="7" t="str">
        <f t="shared" si="98"/>
        <v>m/s</v>
      </c>
      <c r="AA224">
        <f t="shared" si="99"/>
        <v>4</v>
      </c>
      <c r="AB224" s="7" t="str">
        <f t="shared" si="100"/>
        <v>m/s</v>
      </c>
      <c r="AC224" s="5">
        <f t="shared" si="101"/>
        <v>1.8288888888888888</v>
      </c>
      <c r="AD224" s="5">
        <f t="shared" si="102"/>
        <v>9.5024999999999988E-3</v>
      </c>
      <c r="AE224" s="5">
        <f t="shared" si="103"/>
        <v>2.0578791666666643</v>
      </c>
      <c r="AF224" s="5"/>
      <c r="AG224" s="5">
        <f t="shared" si="104"/>
        <v>0</v>
      </c>
      <c r="AH224">
        <f t="shared" si="105"/>
        <v>6</v>
      </c>
      <c r="AI224" s="5">
        <f t="shared" si="106"/>
        <v>6.0000000000000001E-3</v>
      </c>
      <c r="AJ224" s="15">
        <f t="shared" si="107"/>
        <v>342.97986111111072</v>
      </c>
      <c r="AK224" s="5">
        <f t="shared" si="108"/>
        <v>8.4687644968749769</v>
      </c>
      <c r="AL224" s="5">
        <f t="shared" si="109"/>
        <v>6.952440366631409</v>
      </c>
      <c r="AM224" s="5">
        <f t="shared" si="110"/>
        <v>3.1392281275469856E-2</v>
      </c>
      <c r="AN224" s="5">
        <f t="shared" si="111"/>
        <v>7.2860784569905555</v>
      </c>
      <c r="AO224" s="15">
        <f t="shared" si="112"/>
        <v>8.2348825028686859E-2</v>
      </c>
    </row>
    <row r="225" spans="1:41" x14ac:dyDescent="0.3">
      <c r="A225" s="4">
        <f t="shared" si="95"/>
        <v>45796.504814814813</v>
      </c>
      <c r="B225" s="9">
        <f t="shared" si="94"/>
        <v>221</v>
      </c>
      <c r="C225" s="10" t="str">
        <f t="shared" si="96"/>
        <v>Remove</v>
      </c>
      <c r="D225" s="1">
        <v>45796</v>
      </c>
      <c r="E225" s="2">
        <v>0.50481481481481483</v>
      </c>
      <c r="F225" t="s">
        <v>2</v>
      </c>
      <c r="G225" t="s">
        <v>14</v>
      </c>
      <c r="H225" t="s">
        <v>49</v>
      </c>
      <c r="I225">
        <v>6</v>
      </c>
      <c r="J225" t="s">
        <v>13</v>
      </c>
      <c r="K225">
        <v>0</v>
      </c>
      <c r="L225">
        <v>112.2</v>
      </c>
      <c r="M225">
        <v>11.551</v>
      </c>
      <c r="N225">
        <v>1141.2</v>
      </c>
      <c r="O225">
        <v>52416</v>
      </c>
      <c r="P225" s="2">
        <v>7.6550925925925925E-2</v>
      </c>
      <c r="Q225">
        <v>29.1</v>
      </c>
      <c r="R225" t="s">
        <v>55</v>
      </c>
      <c r="S225">
        <v>29.8</v>
      </c>
      <c r="T225">
        <v>31</v>
      </c>
      <c r="U225" t="s">
        <v>157</v>
      </c>
      <c r="V225">
        <v>20.5</v>
      </c>
      <c r="X225">
        <f t="shared" si="97"/>
        <v>2.57</v>
      </c>
      <c r="Y225" s="7" t="str">
        <f t="shared" si="98"/>
        <v>m/s</v>
      </c>
      <c r="AA225">
        <f t="shared" si="99"/>
        <v>3.89</v>
      </c>
      <c r="AB225" s="7" t="str">
        <f t="shared" si="100"/>
        <v>m/s</v>
      </c>
      <c r="AC225" s="5">
        <f t="shared" si="101"/>
        <v>1.8372222222222221</v>
      </c>
      <c r="AD225" s="5">
        <f t="shared" si="102"/>
        <v>9.5099999999999994E-3</v>
      </c>
      <c r="AE225" s="5">
        <f t="shared" si="103"/>
        <v>2.0673891666666644</v>
      </c>
      <c r="AF225" s="5"/>
      <c r="AG225" s="5">
        <f t="shared" si="104"/>
        <v>0</v>
      </c>
      <c r="AH225">
        <f t="shared" si="105"/>
        <v>6</v>
      </c>
      <c r="AI225" s="5">
        <f t="shared" si="106"/>
        <v>6.0000000000000001E-3</v>
      </c>
      <c r="AJ225" s="15">
        <f t="shared" si="107"/>
        <v>344.5648611111107</v>
      </c>
      <c r="AK225" s="5">
        <f t="shared" si="108"/>
        <v>8.6132826623506595</v>
      </c>
      <c r="AL225" s="5">
        <f t="shared" si="109"/>
        <v>6.5679736182462625</v>
      </c>
      <c r="AM225" s="5">
        <f t="shared" si="110"/>
        <v>3.2561477514534025E-2</v>
      </c>
      <c r="AN225" s="5">
        <f t="shared" si="111"/>
        <v>7.3186399345050894</v>
      </c>
      <c r="AO225" s="15">
        <f t="shared" si="112"/>
        <v>8.1982445559480033E-2</v>
      </c>
    </row>
    <row r="226" spans="1:41" x14ac:dyDescent="0.3">
      <c r="A226" s="4">
        <f t="shared" si="95"/>
        <v>45796.505173611113</v>
      </c>
      <c r="B226" s="9">
        <f t="shared" si="94"/>
        <v>222</v>
      </c>
      <c r="C226" s="10" t="str">
        <f t="shared" si="96"/>
        <v>Remove</v>
      </c>
      <c r="D226" s="1">
        <v>45796</v>
      </c>
      <c r="E226" s="2">
        <v>0.50517361111111114</v>
      </c>
      <c r="F226" t="s">
        <v>2</v>
      </c>
      <c r="G226" t="s">
        <v>14</v>
      </c>
      <c r="H226" t="s">
        <v>49</v>
      </c>
      <c r="I226">
        <v>6.5</v>
      </c>
      <c r="J226" t="s">
        <v>13</v>
      </c>
      <c r="K226">
        <v>0</v>
      </c>
      <c r="L226">
        <v>112.1</v>
      </c>
      <c r="M226">
        <v>11.537000000000001</v>
      </c>
      <c r="N226">
        <v>1139.8</v>
      </c>
      <c r="O226">
        <v>52425</v>
      </c>
      <c r="P226" s="2">
        <v>7.6909722222222227E-2</v>
      </c>
      <c r="Q226">
        <v>29.1</v>
      </c>
      <c r="R226" t="s">
        <v>119</v>
      </c>
      <c r="S226">
        <v>30.4</v>
      </c>
      <c r="T226">
        <v>31</v>
      </c>
      <c r="U226" t="s">
        <v>242</v>
      </c>
      <c r="V226">
        <v>20.9</v>
      </c>
      <c r="X226">
        <f t="shared" si="97"/>
        <v>2.71</v>
      </c>
      <c r="Y226" s="7" t="str">
        <f t="shared" si="98"/>
        <v>m/s</v>
      </c>
      <c r="AA226">
        <f t="shared" si="99"/>
        <v>4.04</v>
      </c>
      <c r="AB226" s="7" t="str">
        <f t="shared" si="100"/>
        <v>m/s</v>
      </c>
      <c r="AC226" s="5">
        <f t="shared" si="101"/>
        <v>1.8458333333333334</v>
      </c>
      <c r="AD226" s="5">
        <f t="shared" si="102"/>
        <v>9.4983333333333326E-3</v>
      </c>
      <c r="AE226" s="5">
        <f t="shared" si="103"/>
        <v>2.0768874999999976</v>
      </c>
      <c r="AF226" s="5"/>
      <c r="AG226" s="5">
        <f t="shared" si="104"/>
        <v>0.5</v>
      </c>
      <c r="AH226">
        <f t="shared" si="105"/>
        <v>6.5</v>
      </c>
      <c r="AI226" s="5">
        <f t="shared" si="106"/>
        <v>6.4999999999999997E-3</v>
      </c>
      <c r="AJ226" s="15">
        <f t="shared" si="107"/>
        <v>319.52115384615348</v>
      </c>
      <c r="AK226" s="5">
        <f t="shared" si="108"/>
        <v>8.7867044609214773</v>
      </c>
      <c r="AL226" s="5">
        <f t="shared" si="109"/>
        <v>6.6961292010413107</v>
      </c>
      <c r="AM226" s="5">
        <f t="shared" si="110"/>
        <v>3.5026568348750044E-2</v>
      </c>
      <c r="AN226" s="5">
        <f t="shared" si="111"/>
        <v>7.353666502853839</v>
      </c>
      <c r="AO226" s="15">
        <f t="shared" si="112"/>
        <v>8.8391280696200392E-2</v>
      </c>
    </row>
    <row r="227" spans="1:41" x14ac:dyDescent="0.3">
      <c r="A227" s="4">
        <f t="shared" si="95"/>
        <v>45796.505520833336</v>
      </c>
      <c r="B227" s="9">
        <f t="shared" si="94"/>
        <v>223</v>
      </c>
      <c r="C227" s="10" t="str">
        <f t="shared" si="96"/>
        <v>Remove</v>
      </c>
      <c r="D227" s="1">
        <v>45796</v>
      </c>
      <c r="E227" s="2">
        <v>0.50552083333333331</v>
      </c>
      <c r="F227" t="s">
        <v>19</v>
      </c>
      <c r="G227" t="s">
        <v>14</v>
      </c>
      <c r="H227" t="s">
        <v>49</v>
      </c>
      <c r="I227">
        <v>11.5</v>
      </c>
      <c r="J227" t="s">
        <v>13</v>
      </c>
      <c r="K227">
        <v>0</v>
      </c>
      <c r="L227">
        <v>112.3</v>
      </c>
      <c r="M227">
        <v>11.535</v>
      </c>
      <c r="N227">
        <v>1139.5</v>
      </c>
      <c r="O227">
        <v>52435</v>
      </c>
      <c r="P227" s="2">
        <v>7.7256944444444448E-2</v>
      </c>
      <c r="Q227">
        <v>29.1</v>
      </c>
      <c r="R227" t="s">
        <v>63</v>
      </c>
      <c r="S227">
        <v>30</v>
      </c>
      <c r="T227">
        <v>31</v>
      </c>
      <c r="U227" t="s">
        <v>152</v>
      </c>
      <c r="V227">
        <v>20.7</v>
      </c>
      <c r="X227">
        <f t="shared" si="97"/>
        <v>2.23</v>
      </c>
      <c r="Y227" s="7" t="str">
        <f t="shared" si="98"/>
        <v>m/s</v>
      </c>
      <c r="AA227">
        <f t="shared" si="99"/>
        <v>3.96</v>
      </c>
      <c r="AB227" s="7" t="str">
        <f t="shared" si="100"/>
        <v>m/s</v>
      </c>
      <c r="AC227" s="5">
        <f t="shared" si="101"/>
        <v>1.8541666666666667</v>
      </c>
      <c r="AD227" s="5">
        <f t="shared" si="102"/>
        <v>9.4958333333333336E-3</v>
      </c>
      <c r="AE227" s="5">
        <f t="shared" si="103"/>
        <v>2.0863833333333308</v>
      </c>
      <c r="AF227" s="5"/>
      <c r="AG227" s="5">
        <f t="shared" si="104"/>
        <v>5</v>
      </c>
      <c r="AH227">
        <f t="shared" si="105"/>
        <v>11.5</v>
      </c>
      <c r="AI227" s="5">
        <f t="shared" si="106"/>
        <v>1.15E-2</v>
      </c>
      <c r="AJ227" s="15">
        <f t="shared" si="107"/>
        <v>181.4246376811592</v>
      </c>
      <c r="AK227" s="5">
        <f t="shared" si="108"/>
        <v>8.6710899285409333</v>
      </c>
      <c r="AL227" s="5">
        <f t="shared" si="109"/>
        <v>6.6320514096437861</v>
      </c>
      <c r="AM227" s="5">
        <f t="shared" si="110"/>
        <v>2.844335577941565E-2</v>
      </c>
      <c r="AN227" s="5">
        <f t="shared" si="111"/>
        <v>7.382109858633255</v>
      </c>
      <c r="AO227" s="15">
        <f t="shared" si="112"/>
        <v>0.15578202194527002</v>
      </c>
    </row>
    <row r="228" spans="1:41" x14ac:dyDescent="0.3">
      <c r="A228" s="4">
        <f t="shared" si="95"/>
        <v>45796.505868055552</v>
      </c>
      <c r="B228" s="9">
        <f t="shared" si="94"/>
        <v>224</v>
      </c>
      <c r="C228" s="10" t="str">
        <f t="shared" si="96"/>
        <v>Remove</v>
      </c>
      <c r="D228" s="1">
        <v>45796</v>
      </c>
      <c r="E228" s="2">
        <v>0.50586805555555558</v>
      </c>
      <c r="F228" t="s">
        <v>19</v>
      </c>
      <c r="G228" t="s">
        <v>14</v>
      </c>
      <c r="H228" t="s">
        <v>49</v>
      </c>
      <c r="I228">
        <v>10</v>
      </c>
      <c r="J228" t="s">
        <v>13</v>
      </c>
      <c r="K228">
        <v>0</v>
      </c>
      <c r="L228">
        <v>112.1</v>
      </c>
      <c r="M228">
        <v>11.558999999999999</v>
      </c>
      <c r="N228">
        <v>1142.5</v>
      </c>
      <c r="O228">
        <v>52444</v>
      </c>
      <c r="P228" s="2">
        <v>7.7604166666666669E-2</v>
      </c>
      <c r="Q228">
        <v>29</v>
      </c>
      <c r="R228" t="s">
        <v>53</v>
      </c>
      <c r="S228">
        <v>32.6</v>
      </c>
      <c r="T228">
        <v>31</v>
      </c>
      <c r="U228" t="s">
        <v>243</v>
      </c>
      <c r="V228">
        <v>22.7</v>
      </c>
      <c r="X228">
        <f t="shared" si="97"/>
        <v>2.35</v>
      </c>
      <c r="Y228" s="7" t="str">
        <f t="shared" si="98"/>
        <v>m/s</v>
      </c>
      <c r="AA228">
        <f t="shared" si="99"/>
        <v>3.92</v>
      </c>
      <c r="AB228" s="7" t="str">
        <f t="shared" si="100"/>
        <v>m/s</v>
      </c>
      <c r="AC228" s="5">
        <f t="shared" si="101"/>
        <v>1.8625</v>
      </c>
      <c r="AD228" s="5">
        <f t="shared" si="102"/>
        <v>9.5208333333333343E-3</v>
      </c>
      <c r="AE228" s="5">
        <f t="shared" si="103"/>
        <v>2.095904166666664</v>
      </c>
      <c r="AF228" s="5"/>
      <c r="AG228" s="5">
        <f t="shared" si="104"/>
        <v>-1.5</v>
      </c>
      <c r="AH228">
        <f t="shared" si="105"/>
        <v>10</v>
      </c>
      <c r="AI228" s="5">
        <f t="shared" si="106"/>
        <v>0.01</v>
      </c>
      <c r="AJ228" s="15">
        <f t="shared" si="107"/>
        <v>209.59041666666639</v>
      </c>
      <c r="AK228" s="5">
        <f t="shared" si="108"/>
        <v>9.3712652031891359</v>
      </c>
      <c r="AL228" s="5">
        <f t="shared" si="109"/>
        <v>7.2728293236190327</v>
      </c>
      <c r="AM228" s="5">
        <f t="shared" si="110"/>
        <v>3.2394282926586755E-2</v>
      </c>
      <c r="AN228" s="5">
        <f t="shared" si="111"/>
        <v>7.4145041415598421</v>
      </c>
      <c r="AO228" s="15">
        <f t="shared" si="112"/>
        <v>0.13487078581489914</v>
      </c>
    </row>
    <row r="229" spans="1:41" x14ac:dyDescent="0.3">
      <c r="A229" s="4">
        <f t="shared" si="95"/>
        <v>45796.506215277775</v>
      </c>
      <c r="B229" s="9">
        <f t="shared" si="94"/>
        <v>225</v>
      </c>
      <c r="C229" s="10" t="str">
        <f t="shared" si="96"/>
        <v>Remove</v>
      </c>
      <c r="D229" s="1">
        <v>45796</v>
      </c>
      <c r="E229" s="2">
        <v>0.50621527777777775</v>
      </c>
      <c r="F229" t="s">
        <v>19</v>
      </c>
      <c r="G229" t="s">
        <v>14</v>
      </c>
      <c r="H229" t="s">
        <v>49</v>
      </c>
      <c r="I229">
        <v>5</v>
      </c>
      <c r="J229" t="s">
        <v>13</v>
      </c>
      <c r="K229">
        <v>0</v>
      </c>
      <c r="L229">
        <v>112.3</v>
      </c>
      <c r="M229">
        <v>11.512</v>
      </c>
      <c r="N229">
        <v>1136.8</v>
      </c>
      <c r="O229">
        <v>52454</v>
      </c>
      <c r="P229" s="2">
        <v>7.795138888888889E-2</v>
      </c>
      <c r="Q229">
        <v>29.1</v>
      </c>
      <c r="R229" t="s">
        <v>233</v>
      </c>
      <c r="S229">
        <v>31.5</v>
      </c>
      <c r="T229">
        <v>31</v>
      </c>
      <c r="U229" t="s">
        <v>240</v>
      </c>
      <c r="V229">
        <v>21.4</v>
      </c>
      <c r="X229">
        <f t="shared" si="97"/>
        <v>3.12</v>
      </c>
      <c r="Y229" s="7" t="str">
        <f t="shared" si="98"/>
        <v>m/s</v>
      </c>
      <c r="AA229">
        <f t="shared" si="99"/>
        <v>3.93</v>
      </c>
      <c r="AB229" s="7" t="str">
        <f t="shared" si="100"/>
        <v>m/s</v>
      </c>
      <c r="AC229" s="5">
        <f t="shared" si="101"/>
        <v>1.8708333333333333</v>
      </c>
      <c r="AD229" s="5">
        <f t="shared" si="102"/>
        <v>9.4733333333333319E-3</v>
      </c>
      <c r="AE229" s="5">
        <f t="shared" si="103"/>
        <v>2.1053774999999972</v>
      </c>
      <c r="AF229" s="5"/>
      <c r="AG229" s="5">
        <f t="shared" si="104"/>
        <v>-5</v>
      </c>
      <c r="AH229">
        <f t="shared" si="105"/>
        <v>5</v>
      </c>
      <c r="AI229" s="5">
        <f t="shared" si="106"/>
        <v>5.0000000000000001E-3</v>
      </c>
      <c r="AJ229" s="15">
        <f t="shared" si="107"/>
        <v>421.07549999999947</v>
      </c>
      <c r="AK229" s="5">
        <f t="shared" si="108"/>
        <v>9.1046444249679794</v>
      </c>
      <c r="AL229" s="5">
        <f t="shared" si="109"/>
        <v>6.8563236795351221</v>
      </c>
      <c r="AM229" s="5">
        <f t="shared" si="110"/>
        <v>4.1784947772809708E-2</v>
      </c>
      <c r="AN229" s="5">
        <f t="shared" si="111"/>
        <v>7.4562890893326514</v>
      </c>
      <c r="AO229" s="15">
        <f t="shared" si="112"/>
        <v>6.705748583639623E-2</v>
      </c>
    </row>
    <row r="230" spans="1:41" x14ac:dyDescent="0.3">
      <c r="A230" s="4">
        <f t="shared" si="95"/>
        <v>45796.506562499999</v>
      </c>
      <c r="B230" s="9">
        <f t="shared" si="94"/>
        <v>226</v>
      </c>
      <c r="C230" s="10" t="str">
        <f t="shared" si="96"/>
        <v>Remove</v>
      </c>
      <c r="D230" s="1">
        <v>45796</v>
      </c>
      <c r="E230" s="2">
        <v>0.50656250000000003</v>
      </c>
      <c r="F230" t="s">
        <v>19</v>
      </c>
      <c r="G230" t="s">
        <v>14</v>
      </c>
      <c r="H230" t="s">
        <v>49</v>
      </c>
      <c r="I230">
        <v>8.5</v>
      </c>
      <c r="J230" t="s">
        <v>13</v>
      </c>
      <c r="K230">
        <v>0</v>
      </c>
      <c r="L230">
        <v>112.2</v>
      </c>
      <c r="M230">
        <v>11.561</v>
      </c>
      <c r="N230">
        <v>1141.5999999999999</v>
      </c>
      <c r="O230">
        <v>52463</v>
      </c>
      <c r="P230" s="2">
        <v>7.829861111111111E-2</v>
      </c>
      <c r="Q230">
        <v>29</v>
      </c>
      <c r="R230" t="s">
        <v>66</v>
      </c>
      <c r="S230">
        <v>30.4</v>
      </c>
      <c r="T230">
        <v>30.9</v>
      </c>
      <c r="U230" t="s">
        <v>256</v>
      </c>
      <c r="V230">
        <v>21.7</v>
      </c>
      <c r="X230">
        <f t="shared" si="97"/>
        <v>2.2000000000000002</v>
      </c>
      <c r="Y230" s="7" t="str">
        <f t="shared" si="98"/>
        <v>m/s</v>
      </c>
      <c r="AA230">
        <f t="shared" si="99"/>
        <v>3.86</v>
      </c>
      <c r="AB230" s="7" t="str">
        <f t="shared" si="100"/>
        <v>m/s</v>
      </c>
      <c r="AC230" s="5">
        <f t="shared" si="101"/>
        <v>1.8791666666666667</v>
      </c>
      <c r="AD230" s="5">
        <f t="shared" si="102"/>
        <v>9.513333333333332E-3</v>
      </c>
      <c r="AE230" s="5">
        <f t="shared" si="103"/>
        <v>2.1148908333333307</v>
      </c>
      <c r="AF230" s="5"/>
      <c r="AG230" s="5">
        <f t="shared" si="104"/>
        <v>3.5</v>
      </c>
      <c r="AH230">
        <f t="shared" si="105"/>
        <v>8.5</v>
      </c>
      <c r="AI230" s="5">
        <f t="shared" si="106"/>
        <v>8.5000000000000006E-3</v>
      </c>
      <c r="AJ230" s="15">
        <f t="shared" si="107"/>
        <v>248.81068627450949</v>
      </c>
      <c r="AK230" s="5">
        <f t="shared" si="108"/>
        <v>8.7388485330352665</v>
      </c>
      <c r="AL230" s="5">
        <f t="shared" si="109"/>
        <v>6.9151129197360417</v>
      </c>
      <c r="AM230" s="5">
        <f t="shared" si="110"/>
        <v>2.8279984886178333E-2</v>
      </c>
      <c r="AN230" s="5">
        <f t="shared" si="111"/>
        <v>7.4845690742188298</v>
      </c>
      <c r="AO230" s="15">
        <f t="shared" si="112"/>
        <v>0.1135669925110171</v>
      </c>
    </row>
    <row r="231" spans="1:41" x14ac:dyDescent="0.3">
      <c r="A231" s="4">
        <f t="shared" si="95"/>
        <v>45796.506909722222</v>
      </c>
      <c r="B231" s="9">
        <f t="shared" si="94"/>
        <v>227</v>
      </c>
      <c r="C231" s="10" t="str">
        <f t="shared" si="96"/>
        <v>Remove</v>
      </c>
      <c r="D231" s="1">
        <v>45796</v>
      </c>
      <c r="E231" s="2">
        <v>0.50690972222222219</v>
      </c>
      <c r="F231" t="s">
        <v>19</v>
      </c>
      <c r="G231" t="s">
        <v>14</v>
      </c>
      <c r="H231" t="s">
        <v>49</v>
      </c>
      <c r="I231">
        <v>8.5</v>
      </c>
      <c r="J231" t="s">
        <v>13</v>
      </c>
      <c r="K231">
        <v>0</v>
      </c>
      <c r="L231">
        <v>112.1</v>
      </c>
      <c r="M231">
        <v>11.596</v>
      </c>
      <c r="N231">
        <v>1146.2</v>
      </c>
      <c r="O231">
        <v>52473</v>
      </c>
      <c r="P231" s="2">
        <v>7.8645833333333331E-2</v>
      </c>
      <c r="Q231">
        <v>29.1</v>
      </c>
      <c r="R231" t="s">
        <v>116</v>
      </c>
      <c r="S231">
        <v>29.8</v>
      </c>
      <c r="T231">
        <v>30.9</v>
      </c>
      <c r="U231" t="s">
        <v>100</v>
      </c>
      <c r="V231">
        <v>21.8</v>
      </c>
      <c r="X231">
        <f t="shared" si="97"/>
        <v>2.37</v>
      </c>
      <c r="Y231" s="7" t="str">
        <f t="shared" si="98"/>
        <v>m/s</v>
      </c>
      <c r="AA231">
        <f t="shared" si="99"/>
        <v>4</v>
      </c>
      <c r="AB231" s="7" t="str">
        <f t="shared" si="100"/>
        <v>m/s</v>
      </c>
      <c r="AC231" s="5">
        <f t="shared" si="101"/>
        <v>1.8875</v>
      </c>
      <c r="AD231" s="5">
        <f t="shared" si="102"/>
        <v>9.5516666666666684E-3</v>
      </c>
      <c r="AE231" s="5">
        <f t="shared" si="103"/>
        <v>2.1244424999999976</v>
      </c>
      <c r="AF231" s="5"/>
      <c r="AG231" s="5">
        <f t="shared" si="104"/>
        <v>0</v>
      </c>
      <c r="AH231">
        <f t="shared" si="105"/>
        <v>8.5</v>
      </c>
      <c r="AI231" s="5">
        <f t="shared" si="106"/>
        <v>8.5000000000000006E-3</v>
      </c>
      <c r="AJ231" s="15">
        <f t="shared" si="107"/>
        <v>249.93441176470557</v>
      </c>
      <c r="AK231" s="5">
        <f t="shared" si="108"/>
        <v>8.6132826623506595</v>
      </c>
      <c r="AL231" s="5">
        <f t="shared" si="109"/>
        <v>6.9469797995504941</v>
      </c>
      <c r="AM231" s="5">
        <f t="shared" si="110"/>
        <v>3.0027510392780402E-2</v>
      </c>
      <c r="AN231" s="5">
        <f t="shared" si="111"/>
        <v>7.5145965846116098</v>
      </c>
      <c r="AO231" s="15">
        <f t="shared" si="112"/>
        <v>0.11311319116459691</v>
      </c>
    </row>
    <row r="232" spans="1:41" x14ac:dyDescent="0.3">
      <c r="A232" s="4">
        <f t="shared" si="95"/>
        <v>45796.507256944446</v>
      </c>
      <c r="B232" s="9">
        <f t="shared" si="94"/>
        <v>228</v>
      </c>
      <c r="C232" s="10" t="str">
        <f t="shared" si="96"/>
        <v>Remove</v>
      </c>
      <c r="D232" s="1">
        <v>45796</v>
      </c>
      <c r="E232" s="2">
        <v>0.50725694444444447</v>
      </c>
      <c r="F232" t="s">
        <v>2</v>
      </c>
      <c r="G232" t="s">
        <v>14</v>
      </c>
      <c r="H232" t="s">
        <v>49</v>
      </c>
      <c r="I232">
        <v>7</v>
      </c>
      <c r="J232" t="s">
        <v>13</v>
      </c>
      <c r="K232">
        <v>0</v>
      </c>
      <c r="L232">
        <v>112.2</v>
      </c>
      <c r="M232">
        <v>11.579000000000001</v>
      </c>
      <c r="N232">
        <v>1144.5</v>
      </c>
      <c r="O232">
        <v>52482</v>
      </c>
      <c r="P232" s="2">
        <v>7.8993055555555552E-2</v>
      </c>
      <c r="Q232">
        <v>29.1</v>
      </c>
      <c r="R232" t="s">
        <v>66</v>
      </c>
      <c r="S232">
        <v>33.200000000000003</v>
      </c>
      <c r="T232">
        <v>31</v>
      </c>
      <c r="U232" t="s">
        <v>88</v>
      </c>
      <c r="V232">
        <v>22.8</v>
      </c>
      <c r="X232">
        <f t="shared" si="97"/>
        <v>2.2000000000000002</v>
      </c>
      <c r="Y232" s="7" t="str">
        <f t="shared" si="98"/>
        <v>m/s</v>
      </c>
      <c r="AA232">
        <f t="shared" si="99"/>
        <v>4.5199999999999996</v>
      </c>
      <c r="AB232" s="7" t="str">
        <f t="shared" si="100"/>
        <v>m/s</v>
      </c>
      <c r="AC232" s="5">
        <f t="shared" si="101"/>
        <v>1.8958333333333333</v>
      </c>
      <c r="AD232" s="5">
        <f t="shared" si="102"/>
        <v>9.5374999999999991E-3</v>
      </c>
      <c r="AE232" s="5">
        <f t="shared" si="103"/>
        <v>2.1339799999999975</v>
      </c>
      <c r="AF232" s="5"/>
      <c r="AG232" s="5">
        <f t="shared" si="104"/>
        <v>-1.5</v>
      </c>
      <c r="AH232">
        <f t="shared" si="105"/>
        <v>7</v>
      </c>
      <c r="AI232" s="5">
        <f t="shared" si="106"/>
        <v>7.0000000000000001E-3</v>
      </c>
      <c r="AJ232" s="15">
        <f t="shared" si="107"/>
        <v>304.85428571428537</v>
      </c>
      <c r="AK232" s="5">
        <f t="shared" si="108"/>
        <v>9.5960061875852993</v>
      </c>
      <c r="AL232" s="5">
        <f t="shared" si="109"/>
        <v>7.3048682193177941</v>
      </c>
      <c r="AM232" s="5">
        <f t="shared" si="110"/>
        <v>3.1053852109544384E-2</v>
      </c>
      <c r="AN232" s="5">
        <f t="shared" si="111"/>
        <v>7.5456504367211545</v>
      </c>
      <c r="AO232" s="15">
        <f t="shared" si="112"/>
        <v>9.2768675924003466E-2</v>
      </c>
    </row>
    <row r="233" spans="1:41" x14ac:dyDescent="0.3">
      <c r="A233" s="4">
        <f t="shared" si="95"/>
        <v>45796.507604166669</v>
      </c>
      <c r="B233" s="9">
        <f t="shared" si="94"/>
        <v>229</v>
      </c>
      <c r="C233" s="10" t="str">
        <f t="shared" si="96"/>
        <v>Remove</v>
      </c>
      <c r="D233" s="1">
        <v>45796</v>
      </c>
      <c r="E233" s="2">
        <v>0.50760416666666663</v>
      </c>
      <c r="F233" t="s">
        <v>2</v>
      </c>
      <c r="G233" t="s">
        <v>14</v>
      </c>
      <c r="H233" t="s">
        <v>49</v>
      </c>
      <c r="I233">
        <v>5</v>
      </c>
      <c r="J233" t="s">
        <v>13</v>
      </c>
      <c r="K233">
        <v>0</v>
      </c>
      <c r="L233">
        <v>112.1</v>
      </c>
      <c r="M233">
        <v>11.625</v>
      </c>
      <c r="N233">
        <v>1149.4000000000001</v>
      </c>
      <c r="O233">
        <v>52492</v>
      </c>
      <c r="P233" s="2">
        <v>7.9340277777777773E-2</v>
      </c>
      <c r="Q233">
        <v>29.1</v>
      </c>
      <c r="R233" t="s">
        <v>160</v>
      </c>
      <c r="S233">
        <v>31.1</v>
      </c>
      <c r="T233">
        <v>31</v>
      </c>
      <c r="U233" t="s">
        <v>48</v>
      </c>
      <c r="V233">
        <v>22.1</v>
      </c>
      <c r="X233">
        <f t="shared" si="97"/>
        <v>2.0099999999999998</v>
      </c>
      <c r="Y233" s="7" t="str">
        <f t="shared" si="98"/>
        <v>m/s</v>
      </c>
      <c r="AA233">
        <f t="shared" si="99"/>
        <v>4.32</v>
      </c>
      <c r="AB233" s="7" t="str">
        <f t="shared" si="100"/>
        <v>m/s</v>
      </c>
      <c r="AC233" s="5">
        <f t="shared" si="101"/>
        <v>1.9041666666666666</v>
      </c>
      <c r="AD233" s="5">
        <f t="shared" si="102"/>
        <v>9.5783333333333328E-3</v>
      </c>
      <c r="AE233" s="5">
        <f t="shared" si="103"/>
        <v>2.1435583333333308</v>
      </c>
      <c r="AF233" s="5"/>
      <c r="AG233" s="5">
        <f t="shared" si="104"/>
        <v>-2</v>
      </c>
      <c r="AH233">
        <f t="shared" si="105"/>
        <v>5</v>
      </c>
      <c r="AI233" s="5">
        <f t="shared" si="106"/>
        <v>5.0000000000000001E-3</v>
      </c>
      <c r="AJ233" s="15">
        <f t="shared" si="107"/>
        <v>428.71166666666613</v>
      </c>
      <c r="AK233" s="5">
        <f t="shared" si="108"/>
        <v>8.9890298925874337</v>
      </c>
      <c r="AL233" s="5">
        <f t="shared" si="109"/>
        <v>7.080595949426459</v>
      </c>
      <c r="AM233" s="5">
        <f t="shared" si="110"/>
        <v>2.6577318581869222E-2</v>
      </c>
      <c r="AN233" s="5">
        <f t="shared" si="111"/>
        <v>7.5722277553030235</v>
      </c>
      <c r="AO233" s="15">
        <f t="shared" si="112"/>
        <v>6.6030766130857246E-2</v>
      </c>
    </row>
    <row r="234" spans="1:41" x14ac:dyDescent="0.3">
      <c r="A234" s="4">
        <f t="shared" si="95"/>
        <v>45796.507951388892</v>
      </c>
      <c r="B234" s="9">
        <f t="shared" si="94"/>
        <v>230</v>
      </c>
      <c r="C234" s="10" t="str">
        <f t="shared" si="96"/>
        <v>Remove</v>
      </c>
      <c r="D234" s="1">
        <v>45796</v>
      </c>
      <c r="E234" s="2">
        <v>0.50795138888888891</v>
      </c>
      <c r="F234" t="s">
        <v>19</v>
      </c>
      <c r="G234" t="s">
        <v>14</v>
      </c>
      <c r="H234" t="s">
        <v>49</v>
      </c>
      <c r="I234">
        <v>9</v>
      </c>
      <c r="J234" t="s">
        <v>13</v>
      </c>
      <c r="K234">
        <v>0</v>
      </c>
      <c r="L234">
        <v>112.2</v>
      </c>
      <c r="M234">
        <v>11.601000000000001</v>
      </c>
      <c r="N234">
        <v>1146.9000000000001</v>
      </c>
      <c r="O234">
        <v>52501</v>
      </c>
      <c r="P234" s="2">
        <v>7.9687499999999994E-2</v>
      </c>
      <c r="Q234">
        <v>29.1</v>
      </c>
      <c r="R234" t="s">
        <v>116</v>
      </c>
      <c r="S234">
        <v>31.4</v>
      </c>
      <c r="T234">
        <v>31</v>
      </c>
      <c r="U234" t="s">
        <v>50</v>
      </c>
      <c r="V234">
        <v>21.6</v>
      </c>
      <c r="X234">
        <f t="shared" si="97"/>
        <v>2.37</v>
      </c>
      <c r="Y234" s="7" t="str">
        <f t="shared" si="98"/>
        <v>m/s</v>
      </c>
      <c r="AA234">
        <f t="shared" si="99"/>
        <v>4.26</v>
      </c>
      <c r="AB234" s="7" t="str">
        <f t="shared" si="100"/>
        <v>m/s</v>
      </c>
      <c r="AC234" s="5">
        <f t="shared" si="101"/>
        <v>1.9124999999999999</v>
      </c>
      <c r="AD234" s="5">
        <f t="shared" si="102"/>
        <v>9.5575000000000018E-3</v>
      </c>
      <c r="AE234" s="5">
        <f t="shared" si="103"/>
        <v>2.1531158333333309</v>
      </c>
      <c r="AF234" s="5"/>
      <c r="AG234" s="5">
        <f t="shared" si="104"/>
        <v>4</v>
      </c>
      <c r="AH234">
        <f t="shared" si="105"/>
        <v>9</v>
      </c>
      <c r="AI234" s="5">
        <f t="shared" si="106"/>
        <v>8.9999999999999993E-3</v>
      </c>
      <c r="AJ234" s="15">
        <f t="shared" si="107"/>
        <v>239.23509259259234</v>
      </c>
      <c r="AK234" s="5">
        <f t="shared" si="108"/>
        <v>9.0757407918728425</v>
      </c>
      <c r="AL234" s="5">
        <f t="shared" si="109"/>
        <v>6.9204014709326476</v>
      </c>
      <c r="AM234" s="5">
        <f t="shared" si="110"/>
        <v>3.1639725715882715E-2</v>
      </c>
      <c r="AN234" s="5">
        <f t="shared" si="111"/>
        <v>7.6038674810189066</v>
      </c>
      <c r="AO234" s="15">
        <f t="shared" si="112"/>
        <v>0.11836082128556524</v>
      </c>
    </row>
    <row r="235" spans="1:41" x14ac:dyDescent="0.3">
      <c r="A235" s="4">
        <f t="shared" si="95"/>
        <v>45796.508298611108</v>
      </c>
      <c r="B235" s="9">
        <f t="shared" si="94"/>
        <v>231</v>
      </c>
      <c r="C235" s="10" t="str">
        <f t="shared" si="96"/>
        <v>Remove</v>
      </c>
      <c r="D235" s="1">
        <v>45796</v>
      </c>
      <c r="E235" s="2">
        <v>0.50829861111111108</v>
      </c>
      <c r="F235" t="s">
        <v>2</v>
      </c>
      <c r="G235" t="s">
        <v>14</v>
      </c>
      <c r="H235" t="s">
        <v>49</v>
      </c>
      <c r="I235">
        <v>5</v>
      </c>
      <c r="J235" t="s">
        <v>13</v>
      </c>
      <c r="K235">
        <v>0</v>
      </c>
      <c r="L235">
        <v>112.1</v>
      </c>
      <c r="M235">
        <v>11.635</v>
      </c>
      <c r="N235">
        <v>1151.2</v>
      </c>
      <c r="O235">
        <v>52511</v>
      </c>
      <c r="P235" s="2">
        <v>8.0034722222222215E-2</v>
      </c>
      <c r="Q235">
        <v>29.1</v>
      </c>
      <c r="R235" t="s">
        <v>165</v>
      </c>
      <c r="S235">
        <v>29.5</v>
      </c>
      <c r="T235">
        <v>31.1</v>
      </c>
      <c r="U235" t="s">
        <v>137</v>
      </c>
      <c r="V235">
        <v>21.1</v>
      </c>
      <c r="X235">
        <f t="shared" si="97"/>
        <v>2</v>
      </c>
      <c r="Y235" s="7" t="str">
        <f t="shared" si="98"/>
        <v>m/s</v>
      </c>
      <c r="AA235">
        <f t="shared" si="99"/>
        <v>4.9000000000000004</v>
      </c>
      <c r="AB235" s="7" t="str">
        <f t="shared" si="100"/>
        <v>m/s</v>
      </c>
      <c r="AC235" s="5">
        <f t="shared" si="101"/>
        <v>1.9208333333333332</v>
      </c>
      <c r="AD235" s="5">
        <f t="shared" si="102"/>
        <v>9.5933333333333339E-3</v>
      </c>
      <c r="AE235" s="5">
        <f t="shared" si="103"/>
        <v>2.162709166666664</v>
      </c>
      <c r="AF235" s="5"/>
      <c r="AG235" s="5">
        <f t="shared" si="104"/>
        <v>-4</v>
      </c>
      <c r="AH235">
        <f t="shared" si="105"/>
        <v>5</v>
      </c>
      <c r="AI235" s="5">
        <f t="shared" si="106"/>
        <v>5.0000000000000001E-3</v>
      </c>
      <c r="AJ235" s="15">
        <f t="shared" si="107"/>
        <v>432.54183333333282</v>
      </c>
      <c r="AK235" s="5">
        <f t="shared" si="108"/>
        <v>8.5265717630652507</v>
      </c>
      <c r="AL235" s="5">
        <f t="shared" si="109"/>
        <v>6.7966707221598641</v>
      </c>
      <c r="AM235" s="5">
        <f t="shared" si="110"/>
        <v>2.508457385628585E-2</v>
      </c>
      <c r="AN235" s="5">
        <f t="shared" si="111"/>
        <v>7.6289520548751923</v>
      </c>
      <c r="AO235" s="15">
        <f t="shared" si="112"/>
        <v>6.5539801063565578E-2</v>
      </c>
    </row>
    <row r="236" spans="1:41" x14ac:dyDescent="0.3">
      <c r="A236" s="4">
        <f t="shared" si="95"/>
        <v>45796.508645833332</v>
      </c>
      <c r="B236" s="9">
        <f t="shared" si="94"/>
        <v>232</v>
      </c>
      <c r="C236" s="10" t="str">
        <f t="shared" si="96"/>
        <v>Remove</v>
      </c>
      <c r="D236" s="1">
        <v>45796</v>
      </c>
      <c r="E236" s="2">
        <v>0.50864583333333335</v>
      </c>
      <c r="F236" t="s">
        <v>19</v>
      </c>
      <c r="G236" t="s">
        <v>14</v>
      </c>
      <c r="H236" t="s">
        <v>49</v>
      </c>
      <c r="I236">
        <v>6.5</v>
      </c>
      <c r="J236" t="s">
        <v>13</v>
      </c>
      <c r="K236">
        <v>0</v>
      </c>
      <c r="L236">
        <v>112.1</v>
      </c>
      <c r="M236">
        <v>11.57</v>
      </c>
      <c r="N236">
        <v>1143.3</v>
      </c>
      <c r="O236">
        <v>52521</v>
      </c>
      <c r="P236" s="2">
        <v>8.038194444444445E-2</v>
      </c>
      <c r="Q236">
        <v>29.1</v>
      </c>
      <c r="R236" t="s">
        <v>67</v>
      </c>
      <c r="S236">
        <v>29.7</v>
      </c>
      <c r="T236">
        <v>31.1</v>
      </c>
      <c r="U236" t="s">
        <v>58</v>
      </c>
      <c r="V236">
        <v>20.399999999999999</v>
      </c>
      <c r="X236">
        <f t="shared" si="97"/>
        <v>2.48</v>
      </c>
      <c r="Y236" s="7" t="str">
        <f t="shared" si="98"/>
        <v>m/s</v>
      </c>
      <c r="AA236">
        <f t="shared" si="99"/>
        <v>4.24</v>
      </c>
      <c r="AB236" s="7" t="str">
        <f t="shared" si="100"/>
        <v>m/s</v>
      </c>
      <c r="AC236" s="5">
        <f t="shared" si="101"/>
        <v>1.9291666666666667</v>
      </c>
      <c r="AD236" s="5">
        <f t="shared" si="102"/>
        <v>9.5274999999999995E-3</v>
      </c>
      <c r="AE236" s="5">
        <f t="shared" si="103"/>
        <v>2.1722366666666639</v>
      </c>
      <c r="AF236" s="5"/>
      <c r="AG236" s="5">
        <f t="shared" si="104"/>
        <v>1.5</v>
      </c>
      <c r="AH236">
        <f t="shared" si="105"/>
        <v>6.5</v>
      </c>
      <c r="AI236" s="5">
        <f t="shared" si="106"/>
        <v>6.4999999999999997E-3</v>
      </c>
      <c r="AJ236" s="15">
        <f t="shared" si="107"/>
        <v>334.19025641025598</v>
      </c>
      <c r="AK236" s="5">
        <f t="shared" si="108"/>
        <v>8.5843790292555244</v>
      </c>
      <c r="AL236" s="5">
        <f t="shared" si="109"/>
        <v>6.5711887550739911</v>
      </c>
      <c r="AM236" s="5">
        <f t="shared" si="110"/>
        <v>3.1315752067094756E-2</v>
      </c>
      <c r="AN236" s="5">
        <f t="shared" si="111"/>
        <v>7.6602678069422874</v>
      </c>
      <c r="AO236" s="15">
        <f t="shared" si="112"/>
        <v>8.4853430243120628E-2</v>
      </c>
    </row>
    <row r="237" spans="1:41" x14ac:dyDescent="0.3">
      <c r="A237" s="4">
        <f t="shared" si="95"/>
        <v>45796.508993055555</v>
      </c>
      <c r="B237" s="9">
        <f t="shared" si="94"/>
        <v>233</v>
      </c>
      <c r="C237" s="10" t="str">
        <f t="shared" si="96"/>
        <v>Remove</v>
      </c>
      <c r="D237" s="1">
        <v>45796</v>
      </c>
      <c r="E237" s="2">
        <v>0.50899305555555552</v>
      </c>
      <c r="F237" t="s">
        <v>2</v>
      </c>
      <c r="G237" t="s">
        <v>14</v>
      </c>
      <c r="H237" t="s">
        <v>49</v>
      </c>
      <c r="I237">
        <v>8</v>
      </c>
      <c r="J237" t="s">
        <v>13</v>
      </c>
      <c r="K237">
        <v>0</v>
      </c>
      <c r="L237">
        <v>112.2</v>
      </c>
      <c r="M237">
        <v>11.646000000000001</v>
      </c>
      <c r="N237">
        <v>1152.7</v>
      </c>
      <c r="O237">
        <v>52530</v>
      </c>
      <c r="P237" s="2">
        <v>8.0729166666666671E-2</v>
      </c>
      <c r="Q237">
        <v>29.1</v>
      </c>
      <c r="R237" t="s">
        <v>123</v>
      </c>
      <c r="S237">
        <v>29.4</v>
      </c>
      <c r="T237">
        <v>31.1</v>
      </c>
      <c r="U237" t="s">
        <v>266</v>
      </c>
      <c r="V237">
        <v>22.2</v>
      </c>
      <c r="X237">
        <f t="shared" si="97"/>
        <v>2.61</v>
      </c>
      <c r="Y237" s="7" t="str">
        <f t="shared" si="98"/>
        <v>m/s</v>
      </c>
      <c r="AA237">
        <f t="shared" si="99"/>
        <v>3.74</v>
      </c>
      <c r="AB237" s="7" t="str">
        <f t="shared" si="100"/>
        <v>m/s</v>
      </c>
      <c r="AC237" s="5">
        <f t="shared" si="101"/>
        <v>1.9375</v>
      </c>
      <c r="AD237" s="5">
        <f t="shared" si="102"/>
        <v>9.6058333333333325E-3</v>
      </c>
      <c r="AE237" s="5">
        <f t="shared" si="103"/>
        <v>2.1818424999999975</v>
      </c>
      <c r="AF237" s="5"/>
      <c r="AG237" s="5">
        <f t="shared" si="104"/>
        <v>1.5</v>
      </c>
      <c r="AH237">
        <f t="shared" si="105"/>
        <v>8</v>
      </c>
      <c r="AI237" s="5">
        <f t="shared" si="106"/>
        <v>8.0000000000000002E-3</v>
      </c>
      <c r="AJ237" s="15">
        <f t="shared" si="107"/>
        <v>272.73031249999968</v>
      </c>
      <c r="AK237" s="5">
        <f t="shared" si="108"/>
        <v>8.4976681299701138</v>
      </c>
      <c r="AL237" s="5">
        <f t="shared" si="109"/>
        <v>7.1509995275805212</v>
      </c>
      <c r="AM237" s="5">
        <f t="shared" si="110"/>
        <v>3.262440153030912E-2</v>
      </c>
      <c r="AN237" s="5">
        <f t="shared" si="111"/>
        <v>7.6928922084725961</v>
      </c>
      <c r="AO237" s="15">
        <f t="shared" si="112"/>
        <v>0.10399209794190499</v>
      </c>
    </row>
    <row r="238" spans="1:41" x14ac:dyDescent="0.3">
      <c r="A238" s="4">
        <f t="shared" si="95"/>
        <v>45796.509340277778</v>
      </c>
      <c r="B238" s="9">
        <f t="shared" si="94"/>
        <v>234</v>
      </c>
      <c r="C238" s="10" t="str">
        <f t="shared" si="96"/>
        <v>Remove</v>
      </c>
      <c r="D238" s="1">
        <v>45796</v>
      </c>
      <c r="E238" s="2">
        <v>0.50934027777777779</v>
      </c>
      <c r="F238" t="s">
        <v>2</v>
      </c>
      <c r="G238" t="s">
        <v>14</v>
      </c>
      <c r="H238" t="s">
        <v>49</v>
      </c>
      <c r="I238">
        <v>6.5</v>
      </c>
      <c r="J238" t="s">
        <v>13</v>
      </c>
      <c r="K238">
        <v>0</v>
      </c>
      <c r="L238">
        <v>112</v>
      </c>
      <c r="M238">
        <v>11.631</v>
      </c>
      <c r="N238">
        <v>1150.3</v>
      </c>
      <c r="O238">
        <v>52540</v>
      </c>
      <c r="P238" s="2">
        <v>8.1076388888888892E-2</v>
      </c>
      <c r="Q238">
        <v>29.1</v>
      </c>
      <c r="R238" t="s">
        <v>115</v>
      </c>
      <c r="S238">
        <v>31.7</v>
      </c>
      <c r="T238">
        <v>31.1</v>
      </c>
      <c r="U238" t="s">
        <v>60</v>
      </c>
      <c r="V238">
        <v>22</v>
      </c>
      <c r="X238">
        <f t="shared" si="97"/>
        <v>2.2999999999999998</v>
      </c>
      <c r="Y238" s="7" t="str">
        <f t="shared" si="98"/>
        <v>m/s</v>
      </c>
      <c r="AA238">
        <f t="shared" si="99"/>
        <v>4.41</v>
      </c>
      <c r="AB238" s="7" t="str">
        <f t="shared" si="100"/>
        <v>m/s</v>
      </c>
      <c r="AC238" s="5">
        <f t="shared" si="101"/>
        <v>1.9458333333333333</v>
      </c>
      <c r="AD238" s="5">
        <f t="shared" si="102"/>
        <v>9.5858333333333334E-3</v>
      </c>
      <c r="AE238" s="5">
        <f t="shared" si="103"/>
        <v>2.1914283333333309</v>
      </c>
      <c r="AF238" s="5"/>
      <c r="AG238" s="5">
        <f t="shared" si="104"/>
        <v>-1.5</v>
      </c>
      <c r="AH238">
        <f t="shared" si="105"/>
        <v>6.5</v>
      </c>
      <c r="AI238" s="5">
        <f t="shared" si="106"/>
        <v>6.4999999999999997E-3</v>
      </c>
      <c r="AJ238" s="15">
        <f t="shared" si="107"/>
        <v>337.14282051282015</v>
      </c>
      <c r="AK238" s="5">
        <f t="shared" si="108"/>
        <v>9.1624516911582514</v>
      </c>
      <c r="AL238" s="5">
        <f t="shared" si="109"/>
        <v>7.0865761084131291</v>
      </c>
      <c r="AM238" s="5">
        <f t="shared" si="110"/>
        <v>3.0998581014606789E-2</v>
      </c>
      <c r="AN238" s="5">
        <f t="shared" si="111"/>
        <v>7.7238907894872026</v>
      </c>
      <c r="AO238" s="15">
        <f t="shared" si="112"/>
        <v>8.4154478321301351E-2</v>
      </c>
    </row>
    <row r="239" spans="1:41" x14ac:dyDescent="0.3">
      <c r="A239" s="4">
        <f t="shared" si="95"/>
        <v>45796.509687500002</v>
      </c>
      <c r="B239" s="9">
        <f t="shared" si="94"/>
        <v>235</v>
      </c>
      <c r="C239" s="10" t="str">
        <f t="shared" si="96"/>
        <v>Remove</v>
      </c>
      <c r="D239" s="1">
        <v>45796</v>
      </c>
      <c r="E239" s="2">
        <v>0.50968749999999996</v>
      </c>
      <c r="F239" t="s">
        <v>2</v>
      </c>
      <c r="G239" t="s">
        <v>14</v>
      </c>
      <c r="H239" t="s">
        <v>49</v>
      </c>
      <c r="I239">
        <v>7.5</v>
      </c>
      <c r="J239" t="s">
        <v>13</v>
      </c>
      <c r="K239">
        <v>0</v>
      </c>
      <c r="L239">
        <v>112.1</v>
      </c>
      <c r="M239">
        <v>11.62</v>
      </c>
      <c r="N239">
        <v>1149.7</v>
      </c>
      <c r="O239">
        <v>52549</v>
      </c>
      <c r="P239" s="2">
        <v>8.1423611111111113E-2</v>
      </c>
      <c r="Q239">
        <v>29.2</v>
      </c>
      <c r="R239" t="s">
        <v>153</v>
      </c>
      <c r="S239">
        <v>31.8</v>
      </c>
      <c r="T239">
        <v>31.1</v>
      </c>
      <c r="U239" t="s">
        <v>243</v>
      </c>
      <c r="V239">
        <v>23.2</v>
      </c>
      <c r="X239">
        <f t="shared" si="97"/>
        <v>2.12</v>
      </c>
      <c r="Y239" s="7" t="str">
        <f t="shared" si="98"/>
        <v>m/s</v>
      </c>
      <c r="AA239">
        <f t="shared" si="99"/>
        <v>3.92</v>
      </c>
      <c r="AB239" s="7" t="str">
        <f t="shared" si="100"/>
        <v>m/s</v>
      </c>
      <c r="AC239" s="5">
        <f t="shared" si="101"/>
        <v>1.9541666666666666</v>
      </c>
      <c r="AD239" s="5">
        <f t="shared" si="102"/>
        <v>9.5808333333333336E-3</v>
      </c>
      <c r="AE239" s="5">
        <f t="shared" si="103"/>
        <v>2.201009166666664</v>
      </c>
      <c r="AF239" s="5"/>
      <c r="AG239" s="5">
        <f t="shared" si="104"/>
        <v>1</v>
      </c>
      <c r="AH239">
        <f t="shared" si="105"/>
        <v>7.5</v>
      </c>
      <c r="AI239" s="5">
        <f t="shared" si="106"/>
        <v>7.4999999999999997E-3</v>
      </c>
      <c r="AJ239" s="15">
        <f t="shared" si="107"/>
        <v>293.46788888888852</v>
      </c>
      <c r="AK239" s="5">
        <f t="shared" si="108"/>
        <v>9.241651035233744</v>
      </c>
      <c r="AL239" s="5">
        <f t="shared" si="109"/>
        <v>7.4731166234174804</v>
      </c>
      <c r="AM239" s="5">
        <f t="shared" si="110"/>
        <v>2.8819583937430282E-2</v>
      </c>
      <c r="AN239" s="5">
        <f t="shared" si="111"/>
        <v>7.752710373424633</v>
      </c>
      <c r="AO239" s="15">
        <f t="shared" si="112"/>
        <v>9.6740360967296102E-2</v>
      </c>
    </row>
    <row r="240" spans="1:41" x14ac:dyDescent="0.3">
      <c r="A240" s="4">
        <f t="shared" si="95"/>
        <v>45796.510034722225</v>
      </c>
      <c r="B240" s="9">
        <f t="shared" si="94"/>
        <v>236</v>
      </c>
      <c r="C240" s="10" t="str">
        <f t="shared" si="96"/>
        <v>Remove</v>
      </c>
      <c r="D240" s="1">
        <v>45796</v>
      </c>
      <c r="E240" s="2">
        <v>0.51003472222222224</v>
      </c>
      <c r="F240" t="s">
        <v>19</v>
      </c>
      <c r="G240" t="s">
        <v>14</v>
      </c>
      <c r="H240" t="s">
        <v>49</v>
      </c>
      <c r="I240">
        <v>8.5</v>
      </c>
      <c r="J240" t="s">
        <v>13</v>
      </c>
      <c r="K240">
        <v>0</v>
      </c>
      <c r="L240">
        <v>112.2</v>
      </c>
      <c r="M240">
        <v>11.564</v>
      </c>
      <c r="N240">
        <v>1142.5</v>
      </c>
      <c r="O240">
        <v>52559</v>
      </c>
      <c r="P240" s="2">
        <v>8.1770833333333334E-2</v>
      </c>
      <c r="Q240">
        <v>29.2</v>
      </c>
      <c r="R240" t="s">
        <v>135</v>
      </c>
      <c r="S240">
        <v>32.200000000000003</v>
      </c>
      <c r="T240">
        <v>31.1</v>
      </c>
      <c r="U240" t="s">
        <v>256</v>
      </c>
      <c r="V240">
        <v>22.9</v>
      </c>
      <c r="X240">
        <f t="shared" si="97"/>
        <v>2.2200000000000002</v>
      </c>
      <c r="Y240" s="7" t="str">
        <f t="shared" si="98"/>
        <v>m/s</v>
      </c>
      <c r="AA240">
        <f t="shared" si="99"/>
        <v>3.86</v>
      </c>
      <c r="AB240" s="7" t="str">
        <f t="shared" si="100"/>
        <v>m/s</v>
      </c>
      <c r="AC240" s="5">
        <f t="shared" si="101"/>
        <v>1.9624999999999999</v>
      </c>
      <c r="AD240" s="5">
        <f t="shared" si="102"/>
        <v>9.5208333333333343E-3</v>
      </c>
      <c r="AE240" s="5">
        <f t="shared" si="103"/>
        <v>2.2105299999999972</v>
      </c>
      <c r="AF240" s="5"/>
      <c r="AG240" s="5">
        <f t="shared" si="104"/>
        <v>1</v>
      </c>
      <c r="AH240">
        <f t="shared" si="105"/>
        <v>8.5</v>
      </c>
      <c r="AI240" s="5">
        <f t="shared" si="106"/>
        <v>8.5000000000000006E-3</v>
      </c>
      <c r="AJ240" s="15">
        <f t="shared" si="107"/>
        <v>260.06235294117613</v>
      </c>
      <c r="AK240" s="5">
        <f t="shared" si="108"/>
        <v>9.3578982180668735</v>
      </c>
      <c r="AL240" s="5">
        <f t="shared" si="109"/>
        <v>7.3764814946663932</v>
      </c>
      <c r="AM240" s="5">
        <f t="shared" si="110"/>
        <v>3.0558608315285191E-2</v>
      </c>
      <c r="AN240" s="5">
        <f t="shared" si="111"/>
        <v>7.7832689817399183</v>
      </c>
      <c r="AO240" s="15">
        <f t="shared" si="112"/>
        <v>0.10920861170212134</v>
      </c>
    </row>
    <row r="241" spans="1:41" x14ac:dyDescent="0.3">
      <c r="A241" s="4">
        <f t="shared" si="95"/>
        <v>45796.510381944441</v>
      </c>
      <c r="B241" s="9">
        <f t="shared" si="94"/>
        <v>237</v>
      </c>
      <c r="C241" s="10" t="str">
        <f t="shared" si="96"/>
        <v>Remove</v>
      </c>
      <c r="D241" s="1">
        <v>45796</v>
      </c>
      <c r="E241" s="2">
        <v>0.5103819444444444</v>
      </c>
      <c r="F241" t="s">
        <v>19</v>
      </c>
      <c r="G241" t="s">
        <v>14</v>
      </c>
      <c r="H241" t="s">
        <v>49</v>
      </c>
      <c r="I241">
        <v>6.5</v>
      </c>
      <c r="J241" t="s">
        <v>13</v>
      </c>
      <c r="K241">
        <v>0</v>
      </c>
      <c r="L241">
        <v>112.1</v>
      </c>
      <c r="M241">
        <v>11.567</v>
      </c>
      <c r="N241">
        <v>1143.0999999999999</v>
      </c>
      <c r="O241">
        <v>52569</v>
      </c>
      <c r="P241" s="2">
        <v>8.2118055555555555E-2</v>
      </c>
      <c r="Q241">
        <v>29.2</v>
      </c>
      <c r="R241" t="s">
        <v>267</v>
      </c>
      <c r="S241">
        <v>32.6</v>
      </c>
      <c r="T241">
        <v>31.1</v>
      </c>
      <c r="U241" t="s">
        <v>243</v>
      </c>
      <c r="V241">
        <v>22.9</v>
      </c>
      <c r="X241">
        <f t="shared" si="97"/>
        <v>3.2</v>
      </c>
      <c r="Y241" s="7" t="str">
        <f t="shared" si="98"/>
        <v>m/s</v>
      </c>
      <c r="AA241">
        <f t="shared" si="99"/>
        <v>3.92</v>
      </c>
      <c r="AB241" s="7" t="str">
        <f t="shared" si="100"/>
        <v>m/s</v>
      </c>
      <c r="AC241" s="5">
        <f t="shared" si="101"/>
        <v>1.9708333333333332</v>
      </c>
      <c r="AD241" s="5">
        <f t="shared" si="102"/>
        <v>9.5258333333333323E-3</v>
      </c>
      <c r="AE241" s="5">
        <f t="shared" si="103"/>
        <v>2.2200558333333307</v>
      </c>
      <c r="AF241" s="5"/>
      <c r="AG241" s="5">
        <f t="shared" si="104"/>
        <v>-2</v>
      </c>
      <c r="AH241">
        <f t="shared" si="105"/>
        <v>6.5</v>
      </c>
      <c r="AI241" s="5">
        <f t="shared" si="106"/>
        <v>6.4999999999999997E-3</v>
      </c>
      <c r="AJ241" s="15">
        <f t="shared" si="107"/>
        <v>341.54705128205092</v>
      </c>
      <c r="AK241" s="5">
        <f t="shared" si="108"/>
        <v>9.474145400900003</v>
      </c>
      <c r="AL241" s="5">
        <f t="shared" si="109"/>
        <v>7.3764814946663932</v>
      </c>
      <c r="AM241" s="5">
        <f t="shared" si="110"/>
        <v>4.4595630063378536E-2</v>
      </c>
      <c r="AN241" s="5">
        <f t="shared" si="111"/>
        <v>7.8278646118032968</v>
      </c>
      <c r="AO241" s="15">
        <f t="shared" si="112"/>
        <v>8.3036694198810393E-2</v>
      </c>
    </row>
    <row r="242" spans="1:41" x14ac:dyDescent="0.3">
      <c r="A242" s="4">
        <f t="shared" si="95"/>
        <v>45796.510729166665</v>
      </c>
      <c r="B242" s="9">
        <f t="shared" si="94"/>
        <v>238</v>
      </c>
      <c r="C242" s="10" t="str">
        <f t="shared" si="96"/>
        <v>Remove</v>
      </c>
      <c r="D242" s="1">
        <v>45796</v>
      </c>
      <c r="E242" s="2">
        <v>0.51072916666666668</v>
      </c>
      <c r="F242" t="s">
        <v>19</v>
      </c>
      <c r="G242" t="s">
        <v>14</v>
      </c>
      <c r="H242" t="s">
        <v>49</v>
      </c>
      <c r="I242">
        <v>4</v>
      </c>
      <c r="J242" t="s">
        <v>13</v>
      </c>
      <c r="K242">
        <v>0</v>
      </c>
      <c r="L242">
        <v>112.1</v>
      </c>
      <c r="M242">
        <v>11.528</v>
      </c>
      <c r="N242">
        <v>1138.5999999999999</v>
      </c>
      <c r="O242">
        <v>52578</v>
      </c>
      <c r="P242" s="2">
        <v>8.2465277777777776E-2</v>
      </c>
      <c r="Q242">
        <v>29.1</v>
      </c>
      <c r="R242" t="s">
        <v>268</v>
      </c>
      <c r="S242">
        <v>29.1</v>
      </c>
      <c r="T242">
        <v>31</v>
      </c>
      <c r="U242" t="s">
        <v>255</v>
      </c>
      <c r="V242">
        <v>22.7</v>
      </c>
      <c r="X242">
        <f t="shared" si="97"/>
        <v>3.71</v>
      </c>
      <c r="Y242" s="7" t="str">
        <f t="shared" si="98"/>
        <v>m/s</v>
      </c>
      <c r="AA242">
        <f t="shared" si="99"/>
        <v>3.98</v>
      </c>
      <c r="AB242" s="7" t="str">
        <f t="shared" si="100"/>
        <v>m/s</v>
      </c>
      <c r="AC242" s="5">
        <f t="shared" si="101"/>
        <v>1.9791666666666665</v>
      </c>
      <c r="AD242" s="5">
        <f t="shared" si="102"/>
        <v>9.488333333333333E-3</v>
      </c>
      <c r="AE242" s="5">
        <f t="shared" si="103"/>
        <v>2.2295441666666642</v>
      </c>
      <c r="AF242" s="5"/>
      <c r="AG242" s="5">
        <f t="shared" si="104"/>
        <v>-2.5</v>
      </c>
      <c r="AH242">
        <f t="shared" si="105"/>
        <v>4</v>
      </c>
      <c r="AI242" s="5">
        <f t="shared" si="106"/>
        <v>4.0000000000000001E-3</v>
      </c>
      <c r="AJ242" s="15">
        <f t="shared" si="107"/>
        <v>557.38604166666607</v>
      </c>
      <c r="AK242" s="5">
        <f t="shared" si="108"/>
        <v>8.4109572306847049</v>
      </c>
      <c r="AL242" s="5">
        <f t="shared" si="109"/>
        <v>7.2728293236190327</v>
      </c>
      <c r="AM242" s="5">
        <f t="shared" si="110"/>
        <v>4.5900943696584325E-2</v>
      </c>
      <c r="AN242" s="5">
        <f t="shared" si="111"/>
        <v>7.8737655554998813</v>
      </c>
      <c r="AO242" s="15">
        <f t="shared" si="112"/>
        <v>5.0801614193427075E-2</v>
      </c>
    </row>
    <row r="243" spans="1:41" x14ac:dyDescent="0.3">
      <c r="A243" s="4">
        <f t="shared" si="95"/>
        <v>45796.511076388888</v>
      </c>
      <c r="B243" s="9">
        <f t="shared" si="94"/>
        <v>239</v>
      </c>
      <c r="C243" s="10" t="str">
        <f t="shared" si="96"/>
        <v>Remove</v>
      </c>
      <c r="D243" s="1">
        <v>45796</v>
      </c>
      <c r="E243" s="2">
        <v>0.51107638888888884</v>
      </c>
      <c r="F243" t="s">
        <v>2</v>
      </c>
      <c r="G243" t="s">
        <v>14</v>
      </c>
      <c r="H243" t="s">
        <v>49</v>
      </c>
      <c r="I243">
        <v>7</v>
      </c>
      <c r="J243" t="s">
        <v>13</v>
      </c>
      <c r="K243">
        <v>0</v>
      </c>
      <c r="L243">
        <v>112.2</v>
      </c>
      <c r="M243">
        <v>11.555999999999999</v>
      </c>
      <c r="N243">
        <v>1142.0999999999999</v>
      </c>
      <c r="O243">
        <v>52588</v>
      </c>
      <c r="P243" s="2">
        <v>8.2812499999999997E-2</v>
      </c>
      <c r="Q243">
        <v>29.1</v>
      </c>
      <c r="R243" t="s">
        <v>96</v>
      </c>
      <c r="S243">
        <v>31</v>
      </c>
      <c r="T243">
        <v>30.9</v>
      </c>
      <c r="U243" t="s">
        <v>82</v>
      </c>
      <c r="V243">
        <v>21.4</v>
      </c>
      <c r="X243">
        <f t="shared" si="97"/>
        <v>2.4700000000000002</v>
      </c>
      <c r="Y243" s="7" t="str">
        <f t="shared" si="98"/>
        <v>m/s</v>
      </c>
      <c r="AA243">
        <f t="shared" si="99"/>
        <v>4.09</v>
      </c>
      <c r="AB243" s="7" t="str">
        <f t="shared" si="100"/>
        <v>m/s</v>
      </c>
      <c r="AC243" s="5">
        <f t="shared" si="101"/>
        <v>1.9874999999999998</v>
      </c>
      <c r="AD243" s="5">
        <f t="shared" si="102"/>
        <v>9.5174999999999982E-3</v>
      </c>
      <c r="AE243" s="5">
        <f t="shared" si="103"/>
        <v>2.2390616666666641</v>
      </c>
      <c r="AF243" s="5"/>
      <c r="AG243" s="5">
        <f t="shared" si="104"/>
        <v>3</v>
      </c>
      <c r="AH243">
        <f t="shared" si="105"/>
        <v>7</v>
      </c>
      <c r="AI243" s="5">
        <f t="shared" si="106"/>
        <v>7.0000000000000001E-3</v>
      </c>
      <c r="AJ243" s="15">
        <f t="shared" si="107"/>
        <v>319.86595238095202</v>
      </c>
      <c r="AK243" s="5">
        <f t="shared" si="108"/>
        <v>8.9601262594922968</v>
      </c>
      <c r="AL243" s="5">
        <f t="shared" si="109"/>
        <v>6.8195122802926864</v>
      </c>
      <c r="AM243" s="5">
        <f t="shared" si="110"/>
        <v>3.2554674918234022E-2</v>
      </c>
      <c r="AN243" s="5">
        <f t="shared" si="111"/>
        <v>7.9063202304181157</v>
      </c>
      <c r="AO243" s="15">
        <f t="shared" si="112"/>
        <v>8.8536762944015149E-2</v>
      </c>
    </row>
    <row r="244" spans="1:41" x14ac:dyDescent="0.3">
      <c r="A244" s="4">
        <f t="shared" si="95"/>
        <v>45796.511435185188</v>
      </c>
      <c r="B244" s="9">
        <f t="shared" si="94"/>
        <v>240</v>
      </c>
      <c r="C244" s="10" t="str">
        <f t="shared" si="96"/>
        <v>Remove</v>
      </c>
      <c r="D244" s="1">
        <v>45796</v>
      </c>
      <c r="E244" s="2">
        <v>0.51143518518518516</v>
      </c>
      <c r="F244" t="s">
        <v>2</v>
      </c>
      <c r="G244" t="s">
        <v>14</v>
      </c>
      <c r="H244" t="s">
        <v>49</v>
      </c>
      <c r="I244">
        <v>7.5</v>
      </c>
      <c r="J244" t="s">
        <v>13</v>
      </c>
      <c r="K244">
        <v>0</v>
      </c>
      <c r="L244">
        <v>112.2</v>
      </c>
      <c r="M244">
        <v>11.551</v>
      </c>
      <c r="N244">
        <v>1141.7</v>
      </c>
      <c r="O244">
        <v>52597</v>
      </c>
      <c r="P244" s="2">
        <v>8.3171296296296299E-2</v>
      </c>
      <c r="Q244">
        <v>29.1</v>
      </c>
      <c r="R244" t="s">
        <v>79</v>
      </c>
      <c r="S244">
        <v>29.6</v>
      </c>
      <c r="T244">
        <v>30.9</v>
      </c>
      <c r="U244" t="s">
        <v>251</v>
      </c>
      <c r="V244">
        <v>20.5</v>
      </c>
      <c r="X244">
        <f t="shared" si="97"/>
        <v>2.5</v>
      </c>
      <c r="Y244" s="7" t="str">
        <f t="shared" si="98"/>
        <v>m/s</v>
      </c>
      <c r="AA244">
        <f t="shared" si="99"/>
        <v>3.81</v>
      </c>
      <c r="AB244" s="7" t="str">
        <f t="shared" si="100"/>
        <v>m/s</v>
      </c>
      <c r="AC244" s="5">
        <f t="shared" si="101"/>
        <v>1.9961111111111112</v>
      </c>
      <c r="AD244" s="5">
        <f t="shared" si="102"/>
        <v>9.5141666666666656E-3</v>
      </c>
      <c r="AE244" s="5">
        <f t="shared" si="103"/>
        <v>2.2485758333333306</v>
      </c>
      <c r="AF244" s="5"/>
      <c r="AG244" s="5">
        <f t="shared" si="104"/>
        <v>0.5</v>
      </c>
      <c r="AH244">
        <f t="shared" si="105"/>
        <v>7.5</v>
      </c>
      <c r="AI244" s="5">
        <f t="shared" si="106"/>
        <v>7.4999999999999997E-3</v>
      </c>
      <c r="AJ244" s="15">
        <f t="shared" si="107"/>
        <v>299.81011111111076</v>
      </c>
      <c r="AK244" s="5">
        <f t="shared" si="108"/>
        <v>8.5554753961603875</v>
      </c>
      <c r="AL244" s="5">
        <f t="shared" si="109"/>
        <v>6.5327103619626206</v>
      </c>
      <c r="AM244" s="5">
        <f t="shared" si="110"/>
        <v>3.1462007887544954E-2</v>
      </c>
      <c r="AN244" s="5">
        <f t="shared" si="111"/>
        <v>7.9377822383056609</v>
      </c>
      <c r="AO244" s="15">
        <f t="shared" si="112"/>
        <v>9.4484829324328917E-2</v>
      </c>
    </row>
    <row r="245" spans="1:41" x14ac:dyDescent="0.3">
      <c r="A245" s="4">
        <f t="shared" si="95"/>
        <v>45796.511782407404</v>
      </c>
      <c r="B245" s="9">
        <f t="shared" si="94"/>
        <v>241</v>
      </c>
      <c r="C245" s="10" t="str">
        <f t="shared" si="96"/>
        <v>Keep</v>
      </c>
      <c r="D245" s="1">
        <v>45796</v>
      </c>
      <c r="E245" s="2">
        <v>0.51178240740740744</v>
      </c>
      <c r="F245" t="s">
        <v>19</v>
      </c>
      <c r="G245" t="s">
        <v>14</v>
      </c>
      <c r="H245" t="s">
        <v>49</v>
      </c>
      <c r="I245">
        <v>10</v>
      </c>
      <c r="J245" t="s">
        <v>13</v>
      </c>
      <c r="K245">
        <v>0</v>
      </c>
      <c r="L245">
        <v>112.2</v>
      </c>
      <c r="M245">
        <v>11.554</v>
      </c>
      <c r="N245">
        <v>1142.3</v>
      </c>
      <c r="O245">
        <v>52607</v>
      </c>
      <c r="P245" s="2">
        <v>8.351851851851852E-2</v>
      </c>
      <c r="Q245">
        <v>29.1</v>
      </c>
      <c r="R245" t="s">
        <v>216</v>
      </c>
      <c r="S245">
        <v>30.1</v>
      </c>
      <c r="T245">
        <v>30.9</v>
      </c>
      <c r="U245" t="s">
        <v>90</v>
      </c>
      <c r="V245">
        <v>20.6</v>
      </c>
      <c r="X245">
        <f t="shared" si="97"/>
        <v>2.83</v>
      </c>
      <c r="Y245" s="7" t="str">
        <f t="shared" si="98"/>
        <v>m/s</v>
      </c>
      <c r="AA245">
        <f t="shared" si="99"/>
        <v>4.2</v>
      </c>
      <c r="AB245" s="7" t="str">
        <f t="shared" si="100"/>
        <v>m/s</v>
      </c>
      <c r="AC245" s="5">
        <f t="shared" si="101"/>
        <v>2.0044444444444443</v>
      </c>
      <c r="AD245" s="5">
        <f t="shared" si="102"/>
        <v>9.5191666666666671E-3</v>
      </c>
      <c r="AE245" s="5">
        <f t="shared" si="103"/>
        <v>2.2580949999999973</v>
      </c>
      <c r="AF245" s="5"/>
      <c r="AG245" s="5">
        <f t="shared" si="104"/>
        <v>2.5</v>
      </c>
      <c r="AH245">
        <f t="shared" si="105"/>
        <v>10</v>
      </c>
      <c r="AI245" s="5">
        <f t="shared" si="106"/>
        <v>0.01</v>
      </c>
      <c r="AJ245" s="15">
        <f t="shared" si="107"/>
        <v>225.80949999999973</v>
      </c>
      <c r="AK245" s="5">
        <f t="shared" si="108"/>
        <v>8.6999935616360702</v>
      </c>
      <c r="AL245" s="5">
        <f t="shared" si="109"/>
        <v>6.5645772417770729</v>
      </c>
      <c r="AM245" s="5">
        <f t="shared" si="110"/>
        <v>3.6216597538983007E-2</v>
      </c>
      <c r="AN245" s="5">
        <f t="shared" si="111"/>
        <v>7.9739988358446441</v>
      </c>
      <c r="AO245" s="15">
        <f t="shared" si="112"/>
        <v>0.12540759292625042</v>
      </c>
    </row>
    <row r="246" spans="1:41" x14ac:dyDescent="0.3">
      <c r="A246" s="4">
        <f t="shared" si="95"/>
        <v>45796.512129629627</v>
      </c>
      <c r="B246" s="9">
        <f t="shared" si="94"/>
        <v>242</v>
      </c>
      <c r="C246" s="10" t="str">
        <f t="shared" si="96"/>
        <v>Remove</v>
      </c>
      <c r="D246" s="1">
        <v>45796</v>
      </c>
      <c r="E246" s="2">
        <v>0.5121296296296296</v>
      </c>
      <c r="F246" t="s">
        <v>19</v>
      </c>
      <c r="G246" t="s">
        <v>14</v>
      </c>
      <c r="H246" t="s">
        <v>49</v>
      </c>
      <c r="I246">
        <v>4</v>
      </c>
      <c r="J246" t="s">
        <v>13</v>
      </c>
      <c r="K246">
        <v>0</v>
      </c>
      <c r="L246">
        <v>112.2</v>
      </c>
      <c r="M246">
        <v>11.56</v>
      </c>
      <c r="N246">
        <v>1142.5</v>
      </c>
      <c r="O246">
        <v>52616</v>
      </c>
      <c r="P246" s="2">
        <v>8.3865740740740741E-2</v>
      </c>
      <c r="Q246">
        <v>29.1</v>
      </c>
      <c r="R246" t="s">
        <v>65</v>
      </c>
      <c r="S246">
        <v>31.8</v>
      </c>
      <c r="T246">
        <v>30.9</v>
      </c>
      <c r="U246" t="s">
        <v>240</v>
      </c>
      <c r="V246">
        <v>22.1</v>
      </c>
      <c r="X246">
        <f t="shared" si="97"/>
        <v>2.38</v>
      </c>
      <c r="Y246" s="7" t="str">
        <f t="shared" si="98"/>
        <v>m/s</v>
      </c>
      <c r="AA246">
        <f t="shared" si="99"/>
        <v>3.93</v>
      </c>
      <c r="AB246" s="7" t="str">
        <f t="shared" si="100"/>
        <v>m/s</v>
      </c>
      <c r="AC246" s="5">
        <f t="shared" si="101"/>
        <v>2.012777777777778</v>
      </c>
      <c r="AD246" s="5">
        <f t="shared" si="102"/>
        <v>9.5208333333333343E-3</v>
      </c>
      <c r="AE246" s="5">
        <f t="shared" si="103"/>
        <v>2.2676158333333305</v>
      </c>
      <c r="AF246" s="5"/>
      <c r="AG246" s="5">
        <f t="shared" si="104"/>
        <v>-6</v>
      </c>
      <c r="AH246">
        <f t="shared" si="105"/>
        <v>4</v>
      </c>
      <c r="AI246" s="5">
        <f t="shared" si="106"/>
        <v>4.0000000000000001E-3</v>
      </c>
      <c r="AJ246" s="15">
        <f t="shared" si="107"/>
        <v>566.90395833333264</v>
      </c>
      <c r="AK246" s="5">
        <f t="shared" si="108"/>
        <v>9.1913553242533883</v>
      </c>
      <c r="AL246" s="5">
        <f t="shared" si="109"/>
        <v>7.0425804389938502</v>
      </c>
      <c r="AM246" s="5">
        <f t="shared" si="110"/>
        <v>3.2177981148120982E-2</v>
      </c>
      <c r="AN246" s="5">
        <f t="shared" si="111"/>
        <v>8.006176816992765</v>
      </c>
      <c r="AO246" s="15">
        <f t="shared" si="112"/>
        <v>4.9961424677883358E-2</v>
      </c>
    </row>
    <row r="247" spans="1:41" x14ac:dyDescent="0.3">
      <c r="A247" s="4">
        <f t="shared" si="95"/>
        <v>45796.512476851851</v>
      </c>
      <c r="B247" s="9">
        <f t="shared" si="94"/>
        <v>243</v>
      </c>
      <c r="C247" s="10" t="str">
        <f t="shared" si="96"/>
        <v>Remove</v>
      </c>
      <c r="D247" s="1">
        <v>45796</v>
      </c>
      <c r="E247" s="2">
        <v>0.51247685185185188</v>
      </c>
      <c r="F247" t="s">
        <v>2</v>
      </c>
      <c r="G247" t="s">
        <v>14</v>
      </c>
      <c r="H247" t="s">
        <v>49</v>
      </c>
      <c r="I247">
        <v>7</v>
      </c>
      <c r="J247" t="s">
        <v>13</v>
      </c>
      <c r="K247">
        <v>0</v>
      </c>
      <c r="L247">
        <v>112.1</v>
      </c>
      <c r="M247">
        <v>11.576000000000001</v>
      </c>
      <c r="N247">
        <v>1145.2</v>
      </c>
      <c r="O247">
        <v>52626</v>
      </c>
      <c r="P247" s="2">
        <v>8.4212962962962962E-2</v>
      </c>
      <c r="Q247">
        <v>29.1</v>
      </c>
      <c r="R247" t="s">
        <v>63</v>
      </c>
      <c r="S247">
        <v>31.5</v>
      </c>
      <c r="T247">
        <v>31</v>
      </c>
      <c r="U247" t="s">
        <v>69</v>
      </c>
      <c r="V247">
        <v>22.9</v>
      </c>
      <c r="X247">
        <f t="shared" si="97"/>
        <v>2.23</v>
      </c>
      <c r="Y247" s="7" t="str">
        <f t="shared" si="98"/>
        <v>m/s</v>
      </c>
      <c r="AA247">
        <f t="shared" si="99"/>
        <v>4.3499999999999996</v>
      </c>
      <c r="AB247" s="7" t="str">
        <f t="shared" si="100"/>
        <v>m/s</v>
      </c>
      <c r="AC247" s="5">
        <f t="shared" si="101"/>
        <v>2.0211111111111109</v>
      </c>
      <c r="AD247" s="5">
        <f t="shared" si="102"/>
        <v>9.5433333333333325E-3</v>
      </c>
      <c r="AE247" s="5">
        <f t="shared" si="103"/>
        <v>2.2771591666666637</v>
      </c>
      <c r="AF247" s="5"/>
      <c r="AG247" s="5">
        <f t="shared" si="104"/>
        <v>3</v>
      </c>
      <c r="AH247">
        <f t="shared" si="105"/>
        <v>7</v>
      </c>
      <c r="AI247" s="5">
        <f t="shared" si="106"/>
        <v>7.0000000000000001E-3</v>
      </c>
      <c r="AJ247" s="15">
        <f t="shared" si="107"/>
        <v>325.30845238095196</v>
      </c>
      <c r="AK247" s="5">
        <f t="shared" si="108"/>
        <v>9.1046444249679794</v>
      </c>
      <c r="AL247" s="5">
        <f t="shared" si="109"/>
        <v>7.3369071150165563</v>
      </c>
      <c r="AM247" s="5">
        <f t="shared" si="110"/>
        <v>2.986552356838643E-2</v>
      </c>
      <c r="AN247" s="5">
        <f t="shared" si="111"/>
        <v>8.036042340561151</v>
      </c>
      <c r="AO247" s="15">
        <f t="shared" si="112"/>
        <v>8.7107554979746357E-2</v>
      </c>
    </row>
    <row r="248" spans="1:41" x14ac:dyDescent="0.3">
      <c r="A248" s="4">
        <f t="shared" si="95"/>
        <v>45796.512824074074</v>
      </c>
      <c r="B248" s="9">
        <f t="shared" si="94"/>
        <v>244</v>
      </c>
      <c r="C248" s="10" t="str">
        <f t="shared" si="96"/>
        <v>Remove</v>
      </c>
      <c r="D248" s="1">
        <v>45796</v>
      </c>
      <c r="E248" s="2">
        <v>0.51282407407407404</v>
      </c>
      <c r="F248" t="s">
        <v>2</v>
      </c>
      <c r="G248" t="s">
        <v>14</v>
      </c>
      <c r="H248" t="s">
        <v>49</v>
      </c>
      <c r="I248">
        <v>5</v>
      </c>
      <c r="J248" t="s">
        <v>13</v>
      </c>
      <c r="K248">
        <v>0</v>
      </c>
      <c r="L248">
        <v>112</v>
      </c>
      <c r="M248">
        <v>11.593999999999999</v>
      </c>
      <c r="N248">
        <v>1145.9000000000001</v>
      </c>
      <c r="O248">
        <v>52635</v>
      </c>
      <c r="P248" s="2">
        <v>8.4560185185185183E-2</v>
      </c>
      <c r="Q248">
        <v>29.1</v>
      </c>
      <c r="R248" t="s">
        <v>53</v>
      </c>
      <c r="S248">
        <v>33.1</v>
      </c>
      <c r="T248">
        <v>31</v>
      </c>
      <c r="U248" t="s">
        <v>62</v>
      </c>
      <c r="V248">
        <v>23.3</v>
      </c>
      <c r="X248">
        <f t="shared" si="97"/>
        <v>2.35</v>
      </c>
      <c r="Y248" s="7" t="str">
        <f t="shared" si="98"/>
        <v>m/s</v>
      </c>
      <c r="AA248">
        <f t="shared" si="99"/>
        <v>4.12</v>
      </c>
      <c r="AB248" s="7" t="str">
        <f t="shared" si="100"/>
        <v>m/s</v>
      </c>
      <c r="AC248" s="5">
        <f t="shared" si="101"/>
        <v>2.0294444444444446</v>
      </c>
      <c r="AD248" s="5">
        <f t="shared" si="102"/>
        <v>9.5491666666666676E-3</v>
      </c>
      <c r="AE248" s="5">
        <f t="shared" si="103"/>
        <v>2.2867083333333302</v>
      </c>
      <c r="AF248" s="5"/>
      <c r="AG248" s="5">
        <f t="shared" si="104"/>
        <v>-2</v>
      </c>
      <c r="AH248">
        <f t="shared" si="105"/>
        <v>5</v>
      </c>
      <c r="AI248" s="5">
        <f t="shared" si="106"/>
        <v>5.0000000000000001E-3</v>
      </c>
      <c r="AJ248" s="15">
        <f t="shared" si="107"/>
        <v>457.34166666666601</v>
      </c>
      <c r="AK248" s="5">
        <f t="shared" si="108"/>
        <v>9.5671025544901642</v>
      </c>
      <c r="AL248" s="5">
        <f t="shared" si="109"/>
        <v>7.4650626978116064</v>
      </c>
      <c r="AM248" s="5">
        <f t="shared" si="110"/>
        <v>3.3071247074766011E-2</v>
      </c>
      <c r="AN248" s="5">
        <f t="shared" si="111"/>
        <v>8.0691135876359166</v>
      </c>
      <c r="AO248" s="15">
        <f t="shared" si="112"/>
        <v>6.196467487657336E-2</v>
      </c>
    </row>
    <row r="249" spans="1:41" x14ac:dyDescent="0.3">
      <c r="A249" s="4">
        <f t="shared" si="95"/>
        <v>45796.513171296298</v>
      </c>
      <c r="B249" s="9">
        <f t="shared" si="94"/>
        <v>245</v>
      </c>
      <c r="C249" s="10" t="str">
        <f t="shared" si="96"/>
        <v>Remove</v>
      </c>
      <c r="D249" s="1">
        <v>45796</v>
      </c>
      <c r="E249" s="2">
        <v>0.51317129629629632</v>
      </c>
      <c r="F249" t="s">
        <v>2</v>
      </c>
      <c r="G249" t="s">
        <v>14</v>
      </c>
      <c r="H249" t="s">
        <v>49</v>
      </c>
      <c r="I249">
        <v>7</v>
      </c>
      <c r="J249" t="s">
        <v>13</v>
      </c>
      <c r="K249">
        <v>0</v>
      </c>
      <c r="L249">
        <v>112.1</v>
      </c>
      <c r="M249">
        <v>11.612</v>
      </c>
      <c r="N249">
        <v>1148.9000000000001</v>
      </c>
      <c r="O249">
        <v>52645</v>
      </c>
      <c r="P249" s="2">
        <v>8.4907407407407404E-2</v>
      </c>
      <c r="Q249">
        <v>29.1</v>
      </c>
      <c r="R249" t="s">
        <v>127</v>
      </c>
      <c r="S249">
        <v>29.8</v>
      </c>
      <c r="T249">
        <v>31</v>
      </c>
      <c r="U249" t="s">
        <v>124</v>
      </c>
      <c r="V249">
        <v>20.6</v>
      </c>
      <c r="X249">
        <f t="shared" si="97"/>
        <v>2.67</v>
      </c>
      <c r="Y249" s="7" t="str">
        <f t="shared" si="98"/>
        <v>m/s</v>
      </c>
      <c r="AA249">
        <f t="shared" si="99"/>
        <v>4.2300000000000004</v>
      </c>
      <c r="AB249" s="7" t="str">
        <f t="shared" si="100"/>
        <v>m/s</v>
      </c>
      <c r="AC249" s="5">
        <f t="shared" si="101"/>
        <v>2.0377777777777775</v>
      </c>
      <c r="AD249" s="5">
        <f t="shared" si="102"/>
        <v>9.5741666666666666E-3</v>
      </c>
      <c r="AE249" s="5">
        <f t="shared" si="103"/>
        <v>2.2962824999999971</v>
      </c>
      <c r="AF249" s="5"/>
      <c r="AG249" s="5">
        <f t="shared" si="104"/>
        <v>2</v>
      </c>
      <c r="AH249">
        <f t="shared" si="105"/>
        <v>7</v>
      </c>
      <c r="AI249" s="5">
        <f t="shared" si="106"/>
        <v>7.0000000000000001E-3</v>
      </c>
      <c r="AJ249" s="15">
        <f t="shared" si="107"/>
        <v>328.04035714285675</v>
      </c>
      <c r="AK249" s="5">
        <f t="shared" si="108"/>
        <v>8.6132826623506595</v>
      </c>
      <c r="AL249" s="5">
        <f t="shared" si="109"/>
        <v>6.6000125139450248</v>
      </c>
      <c r="AM249" s="5">
        <f t="shared" si="110"/>
        <v>3.3828461075410834E-2</v>
      </c>
      <c r="AN249" s="5">
        <f t="shared" si="111"/>
        <v>8.1029420487113271</v>
      </c>
      <c r="AO249" s="15">
        <f t="shared" si="112"/>
        <v>8.6388375455718133E-2</v>
      </c>
    </row>
    <row r="250" spans="1:41" x14ac:dyDescent="0.3">
      <c r="A250" s="4">
        <f t="shared" si="95"/>
        <v>45796.513518518521</v>
      </c>
      <c r="B250" s="9">
        <f t="shared" si="94"/>
        <v>246</v>
      </c>
      <c r="C250" s="10" t="str">
        <f t="shared" si="96"/>
        <v>Remove</v>
      </c>
      <c r="D250" s="1">
        <v>45796</v>
      </c>
      <c r="E250" s="2">
        <v>0.51351851851851849</v>
      </c>
      <c r="F250" t="s">
        <v>19</v>
      </c>
      <c r="G250" t="s">
        <v>14</v>
      </c>
      <c r="H250" t="s">
        <v>49</v>
      </c>
      <c r="I250">
        <v>3</v>
      </c>
      <c r="J250" t="s">
        <v>13</v>
      </c>
      <c r="K250">
        <v>0</v>
      </c>
      <c r="L250">
        <v>112.2</v>
      </c>
      <c r="M250">
        <v>11.608000000000001</v>
      </c>
      <c r="N250">
        <v>1148.4000000000001</v>
      </c>
      <c r="O250">
        <v>52655</v>
      </c>
      <c r="P250" s="2">
        <v>8.5254629629629625E-2</v>
      </c>
      <c r="Q250">
        <v>29.1</v>
      </c>
      <c r="R250" t="s">
        <v>91</v>
      </c>
      <c r="S250">
        <v>29.7</v>
      </c>
      <c r="T250">
        <v>31.1</v>
      </c>
      <c r="U250" t="s">
        <v>254</v>
      </c>
      <c r="V250">
        <v>21.4</v>
      </c>
      <c r="X250">
        <f t="shared" si="97"/>
        <v>2.2599999999999998</v>
      </c>
      <c r="Y250" s="7" t="str">
        <f t="shared" si="98"/>
        <v>m/s</v>
      </c>
      <c r="AA250">
        <f t="shared" si="99"/>
        <v>3.94</v>
      </c>
      <c r="AB250" s="7" t="str">
        <f t="shared" si="100"/>
        <v>m/s</v>
      </c>
      <c r="AC250" s="5">
        <f t="shared" si="101"/>
        <v>2.0461111111111112</v>
      </c>
      <c r="AD250" s="5">
        <f t="shared" si="102"/>
        <v>9.5700000000000004E-3</v>
      </c>
      <c r="AE250" s="5">
        <f t="shared" si="103"/>
        <v>2.3058524999999972</v>
      </c>
      <c r="AF250" s="5"/>
      <c r="AG250" s="5">
        <f t="shared" si="104"/>
        <v>-4</v>
      </c>
      <c r="AH250">
        <f t="shared" si="105"/>
        <v>3</v>
      </c>
      <c r="AI250" s="5">
        <f t="shared" si="106"/>
        <v>3.0000000000000001E-3</v>
      </c>
      <c r="AJ250" s="15">
        <f t="shared" si="107"/>
        <v>768.61749999999904</v>
      </c>
      <c r="AK250" s="5">
        <f t="shared" si="108"/>
        <v>8.5843790292555244</v>
      </c>
      <c r="AL250" s="5">
        <f t="shared" si="109"/>
        <v>6.8933058509109513</v>
      </c>
      <c r="AM250" s="5">
        <f t="shared" si="110"/>
        <v>2.8537741803078276E-2</v>
      </c>
      <c r="AN250" s="5">
        <f t="shared" si="111"/>
        <v>8.1314797905144047</v>
      </c>
      <c r="AO250" s="15">
        <f t="shared" si="112"/>
        <v>3.6893653766434768E-2</v>
      </c>
    </row>
    <row r="251" spans="1:41" x14ac:dyDescent="0.3">
      <c r="A251" s="4">
        <f t="shared" si="95"/>
        <v>45796.513865740744</v>
      </c>
      <c r="B251" s="9">
        <f t="shared" si="94"/>
        <v>247</v>
      </c>
      <c r="C251" s="10" t="str">
        <f t="shared" si="96"/>
        <v>Remove</v>
      </c>
      <c r="D251" s="1">
        <v>45796</v>
      </c>
      <c r="E251" s="2">
        <v>0.51386574074074076</v>
      </c>
      <c r="F251" t="s">
        <v>2</v>
      </c>
      <c r="G251" t="s">
        <v>14</v>
      </c>
      <c r="H251" t="s">
        <v>49</v>
      </c>
      <c r="I251">
        <v>6</v>
      </c>
      <c r="J251" t="s">
        <v>13</v>
      </c>
      <c r="K251">
        <v>0</v>
      </c>
      <c r="L251">
        <v>112.1</v>
      </c>
      <c r="M251">
        <v>11.622999999999999</v>
      </c>
      <c r="N251">
        <v>1150.2</v>
      </c>
      <c r="O251">
        <v>52664</v>
      </c>
      <c r="P251" s="2">
        <v>8.5601851851851846E-2</v>
      </c>
      <c r="Q251">
        <v>29.1</v>
      </c>
      <c r="R251" t="s">
        <v>74</v>
      </c>
      <c r="S251">
        <v>29.7</v>
      </c>
      <c r="T251">
        <v>31.1</v>
      </c>
      <c r="U251" t="s">
        <v>92</v>
      </c>
      <c r="V251">
        <v>21.3</v>
      </c>
      <c r="X251">
        <f t="shared" si="97"/>
        <v>2.1800000000000002</v>
      </c>
      <c r="Y251" s="7" t="str">
        <f t="shared" si="98"/>
        <v>m/s</v>
      </c>
      <c r="AA251">
        <f t="shared" si="99"/>
        <v>4.38</v>
      </c>
      <c r="AB251" s="7" t="str">
        <f t="shared" si="100"/>
        <v>m/s</v>
      </c>
      <c r="AC251" s="5">
        <f t="shared" si="101"/>
        <v>2.0544444444444441</v>
      </c>
      <c r="AD251" s="5">
        <f t="shared" si="102"/>
        <v>9.5850000000000015E-3</v>
      </c>
      <c r="AE251" s="5">
        <f t="shared" si="103"/>
        <v>2.3154374999999972</v>
      </c>
      <c r="AF251" s="5"/>
      <c r="AG251" s="5">
        <f t="shared" si="104"/>
        <v>3</v>
      </c>
      <c r="AH251">
        <f t="shared" si="105"/>
        <v>6</v>
      </c>
      <c r="AI251" s="5">
        <f t="shared" si="106"/>
        <v>6.0000000000000001E-3</v>
      </c>
      <c r="AJ251" s="15">
        <f t="shared" si="107"/>
        <v>385.90624999999955</v>
      </c>
      <c r="AK251" s="5">
        <f t="shared" si="108"/>
        <v>8.5843790292555244</v>
      </c>
      <c r="AL251" s="5">
        <f t="shared" si="109"/>
        <v>6.861094141327257</v>
      </c>
      <c r="AM251" s="5">
        <f t="shared" si="110"/>
        <v>2.7527556252526841E-2</v>
      </c>
      <c r="AN251" s="5">
        <f t="shared" si="111"/>
        <v>8.1590073467669324</v>
      </c>
      <c r="AO251" s="15">
        <f t="shared" si="112"/>
        <v>7.3538357608876836E-2</v>
      </c>
    </row>
    <row r="252" spans="1:41" x14ac:dyDescent="0.3">
      <c r="A252" s="4">
        <f t="shared" si="95"/>
        <v>45796.51421296296</v>
      </c>
      <c r="B252" s="9">
        <f t="shared" si="94"/>
        <v>248</v>
      </c>
      <c r="C252" s="10" t="str">
        <f t="shared" si="96"/>
        <v>Remove</v>
      </c>
      <c r="D252" s="1">
        <v>45796</v>
      </c>
      <c r="E252" s="2">
        <v>0.51421296296296293</v>
      </c>
      <c r="F252" t="s">
        <v>19</v>
      </c>
      <c r="G252" t="s">
        <v>14</v>
      </c>
      <c r="H252" t="s">
        <v>12</v>
      </c>
      <c r="I252">
        <v>9</v>
      </c>
      <c r="J252" t="s">
        <v>13</v>
      </c>
      <c r="K252">
        <v>0</v>
      </c>
      <c r="L252">
        <v>112.2</v>
      </c>
      <c r="M252">
        <v>11.587999999999999</v>
      </c>
      <c r="N252">
        <v>1145.8</v>
      </c>
      <c r="O252">
        <v>52674</v>
      </c>
      <c r="P252" s="2">
        <v>8.5949074074074081E-2</v>
      </c>
      <c r="Q252">
        <v>29.2</v>
      </c>
      <c r="R252" t="s">
        <v>51</v>
      </c>
      <c r="S252">
        <v>31.7</v>
      </c>
      <c r="T252">
        <v>31.1</v>
      </c>
      <c r="U252" t="s">
        <v>240</v>
      </c>
      <c r="V252">
        <v>22.2</v>
      </c>
      <c r="X252">
        <f t="shared" si="97"/>
        <v>2.5099999999999998</v>
      </c>
      <c r="Y252" s="7" t="str">
        <f t="shared" si="98"/>
        <v>m/s</v>
      </c>
      <c r="AA252">
        <f t="shared" si="99"/>
        <v>3.93</v>
      </c>
      <c r="AB252" s="7" t="str">
        <f t="shared" si="100"/>
        <v>m/s</v>
      </c>
      <c r="AC252" s="5">
        <f t="shared" si="101"/>
        <v>2.0627777777777778</v>
      </c>
      <c r="AD252" s="5">
        <f t="shared" si="102"/>
        <v>9.5483333333333323E-3</v>
      </c>
      <c r="AE252" s="5">
        <f t="shared" si="103"/>
        <v>2.3249858333333306</v>
      </c>
      <c r="AF252" s="5"/>
      <c r="AG252" s="5">
        <f t="shared" si="104"/>
        <v>3</v>
      </c>
      <c r="AH252">
        <f t="shared" si="105"/>
        <v>9</v>
      </c>
      <c r="AI252" s="5">
        <f t="shared" si="106"/>
        <v>8.9999999999999993E-3</v>
      </c>
      <c r="AJ252" s="15">
        <f t="shared" si="107"/>
        <v>258.331759259259</v>
      </c>
      <c r="AK252" s="5">
        <f t="shared" si="108"/>
        <v>9.212589239525462</v>
      </c>
      <c r="AL252" s="5">
        <f t="shared" si="109"/>
        <v>7.1509995275805212</v>
      </c>
      <c r="AM252" s="5">
        <f t="shared" si="110"/>
        <v>3.4014000165383813E-2</v>
      </c>
      <c r="AN252" s="5">
        <f t="shared" si="111"/>
        <v>8.1930213469323157</v>
      </c>
      <c r="AO252" s="15">
        <f t="shared" si="112"/>
        <v>0.10984958562777136</v>
      </c>
    </row>
    <row r="253" spans="1:41" x14ac:dyDescent="0.3">
      <c r="A253" s="4">
        <f t="shared" si="95"/>
        <v>45796.514560185184</v>
      </c>
      <c r="B253" s="9">
        <f t="shared" si="94"/>
        <v>249</v>
      </c>
      <c r="C253" s="10" t="str">
        <f t="shared" si="96"/>
        <v>Remove</v>
      </c>
      <c r="D253" s="1">
        <v>45796</v>
      </c>
      <c r="E253" s="2">
        <v>0.5145601851851852</v>
      </c>
      <c r="F253" t="s">
        <v>19</v>
      </c>
      <c r="G253" t="s">
        <v>14</v>
      </c>
      <c r="H253" t="s">
        <v>49</v>
      </c>
      <c r="I253">
        <v>6</v>
      </c>
      <c r="J253" t="s">
        <v>13</v>
      </c>
      <c r="K253">
        <v>0</v>
      </c>
      <c r="L253">
        <v>112.1</v>
      </c>
      <c r="M253">
        <v>11.621</v>
      </c>
      <c r="N253">
        <v>1150.5</v>
      </c>
      <c r="O253">
        <v>52683</v>
      </c>
      <c r="P253" s="2">
        <v>8.6296296296296301E-2</v>
      </c>
      <c r="Q253">
        <v>29.2</v>
      </c>
      <c r="R253" t="s">
        <v>106</v>
      </c>
      <c r="S253">
        <v>29.3</v>
      </c>
      <c r="T253">
        <v>31.1</v>
      </c>
      <c r="U253" t="s">
        <v>144</v>
      </c>
      <c r="V253">
        <v>20.5</v>
      </c>
      <c r="X253">
        <f t="shared" si="97"/>
        <v>2.6</v>
      </c>
      <c r="Y253" s="7" t="str">
        <f t="shared" si="98"/>
        <v>m/s</v>
      </c>
      <c r="AA253">
        <f t="shared" si="99"/>
        <v>4.5599999999999996</v>
      </c>
      <c r="AB253" s="7" t="str">
        <f t="shared" si="100"/>
        <v>m/s</v>
      </c>
      <c r="AC253" s="5">
        <f t="shared" si="101"/>
        <v>2.0711111111111111</v>
      </c>
      <c r="AD253" s="5">
        <f t="shared" si="102"/>
        <v>9.5875000000000005E-3</v>
      </c>
      <c r="AE253" s="5">
        <f t="shared" si="103"/>
        <v>2.3345733333333305</v>
      </c>
      <c r="AF253" s="5"/>
      <c r="AG253" s="5">
        <f t="shared" si="104"/>
        <v>-3</v>
      </c>
      <c r="AH253">
        <f t="shared" si="105"/>
        <v>6</v>
      </c>
      <c r="AI253" s="5">
        <f t="shared" si="106"/>
        <v>6.0000000000000001E-3</v>
      </c>
      <c r="AJ253" s="15">
        <f t="shared" si="107"/>
        <v>389.09555555555505</v>
      </c>
      <c r="AK253" s="5">
        <f t="shared" si="108"/>
        <v>8.5151061425266885</v>
      </c>
      <c r="AL253" s="5">
        <f t="shared" si="109"/>
        <v>6.603400464657688</v>
      </c>
      <c r="AM253" s="5">
        <f t="shared" si="110"/>
        <v>3.2566095650193402E-2</v>
      </c>
      <c r="AN253" s="5">
        <f t="shared" si="111"/>
        <v>8.2255874425825084</v>
      </c>
      <c r="AO253" s="15">
        <f t="shared" si="112"/>
        <v>7.2943118553928321E-2</v>
      </c>
    </row>
    <row r="254" spans="1:41" x14ac:dyDescent="0.3">
      <c r="A254" s="4">
        <f t="shared" si="95"/>
        <v>45796.514907407407</v>
      </c>
      <c r="B254" s="9">
        <f t="shared" si="94"/>
        <v>250</v>
      </c>
      <c r="C254" s="10" t="str">
        <f t="shared" si="96"/>
        <v>Remove</v>
      </c>
      <c r="D254" s="1">
        <v>45796</v>
      </c>
      <c r="E254" s="2">
        <v>0.51490740740740737</v>
      </c>
      <c r="F254" t="s">
        <v>19</v>
      </c>
      <c r="G254" t="s">
        <v>14</v>
      </c>
      <c r="H254" t="s">
        <v>49</v>
      </c>
      <c r="I254">
        <v>9.5</v>
      </c>
      <c r="J254" t="s">
        <v>13</v>
      </c>
      <c r="K254">
        <v>0</v>
      </c>
      <c r="L254">
        <v>112.1</v>
      </c>
      <c r="M254">
        <v>11.558999999999999</v>
      </c>
      <c r="N254">
        <v>1142</v>
      </c>
      <c r="O254">
        <v>52693</v>
      </c>
      <c r="P254" s="2">
        <v>8.6643518518518522E-2</v>
      </c>
      <c r="Q254">
        <v>29.2</v>
      </c>
      <c r="R254" t="s">
        <v>126</v>
      </c>
      <c r="S254">
        <v>29.1</v>
      </c>
      <c r="T254">
        <v>31.1</v>
      </c>
      <c r="U254" t="s">
        <v>241</v>
      </c>
      <c r="V254">
        <v>20.8</v>
      </c>
      <c r="X254">
        <f t="shared" si="97"/>
        <v>2.33</v>
      </c>
      <c r="Y254" s="7" t="str">
        <f t="shared" si="98"/>
        <v>m/s</v>
      </c>
      <c r="AA254">
        <f t="shared" si="99"/>
        <v>3.84</v>
      </c>
      <c r="AB254" s="7" t="str">
        <f t="shared" si="100"/>
        <v>m/s</v>
      </c>
      <c r="AC254" s="5">
        <f t="shared" si="101"/>
        <v>2.0794444444444444</v>
      </c>
      <c r="AD254" s="5">
        <f t="shared" si="102"/>
        <v>9.5166666666666663E-3</v>
      </c>
      <c r="AE254" s="5">
        <f t="shared" si="103"/>
        <v>2.3440899999999973</v>
      </c>
      <c r="AF254" s="5"/>
      <c r="AG254" s="5">
        <f t="shared" si="104"/>
        <v>3.5</v>
      </c>
      <c r="AH254">
        <f t="shared" si="105"/>
        <v>9.5</v>
      </c>
      <c r="AI254" s="5">
        <f t="shared" si="106"/>
        <v>9.4999999999999998E-3</v>
      </c>
      <c r="AJ254" s="15">
        <f t="shared" si="107"/>
        <v>246.74631578947341</v>
      </c>
      <c r="AK254" s="5">
        <f t="shared" si="108"/>
        <v>8.4569825511101246</v>
      </c>
      <c r="AL254" s="5">
        <f t="shared" si="109"/>
        <v>6.7000355934087761</v>
      </c>
      <c r="AM254" s="5">
        <f t="shared" si="110"/>
        <v>2.8985022097270462E-2</v>
      </c>
      <c r="AN254" s="5">
        <f t="shared" si="111"/>
        <v>8.2545724646797787</v>
      </c>
      <c r="AO254" s="15">
        <f t="shared" si="112"/>
        <v>0.11508772914223288</v>
      </c>
    </row>
    <row r="255" spans="1:41" x14ac:dyDescent="0.3">
      <c r="A255" s="4">
        <f t="shared" si="95"/>
        <v>45796.51525462963</v>
      </c>
      <c r="B255" s="9">
        <f t="shared" si="94"/>
        <v>251</v>
      </c>
      <c r="C255" s="10" t="str">
        <f t="shared" si="96"/>
        <v>Remove</v>
      </c>
      <c r="D255" s="1">
        <v>45796</v>
      </c>
      <c r="E255" s="2">
        <v>0.51525462962962965</v>
      </c>
      <c r="F255" t="s">
        <v>2</v>
      </c>
      <c r="G255" t="s">
        <v>14</v>
      </c>
      <c r="H255" t="s">
        <v>49</v>
      </c>
      <c r="I255">
        <v>6</v>
      </c>
      <c r="J255" t="s">
        <v>13</v>
      </c>
      <c r="K255">
        <v>0</v>
      </c>
      <c r="L255">
        <v>112.1</v>
      </c>
      <c r="M255">
        <v>11.565</v>
      </c>
      <c r="N255">
        <v>1143.3</v>
      </c>
      <c r="O255">
        <v>52703</v>
      </c>
      <c r="P255" s="2">
        <v>8.6990740740740743E-2</v>
      </c>
      <c r="Q255">
        <v>29.1</v>
      </c>
      <c r="R255" t="s">
        <v>65</v>
      </c>
      <c r="S255">
        <v>29.7</v>
      </c>
      <c r="T255">
        <v>31.1</v>
      </c>
      <c r="U255" t="s">
        <v>52</v>
      </c>
      <c r="V255">
        <v>20.6</v>
      </c>
      <c r="X255">
        <f t="shared" si="97"/>
        <v>2.38</v>
      </c>
      <c r="Y255" s="7" t="str">
        <f t="shared" si="98"/>
        <v>m/s</v>
      </c>
      <c r="AA255">
        <f t="shared" si="99"/>
        <v>4.07</v>
      </c>
      <c r="AB255" s="7" t="str">
        <f t="shared" si="100"/>
        <v>m/s</v>
      </c>
      <c r="AC255" s="5">
        <f t="shared" si="101"/>
        <v>2.0877777777777777</v>
      </c>
      <c r="AD255" s="5">
        <f t="shared" si="102"/>
        <v>9.5274999999999995E-3</v>
      </c>
      <c r="AE255" s="5">
        <f t="shared" si="103"/>
        <v>2.3536174999999973</v>
      </c>
      <c r="AF255" s="5"/>
      <c r="AG255" s="5">
        <f t="shared" si="104"/>
        <v>-3.5</v>
      </c>
      <c r="AH255">
        <f t="shared" si="105"/>
        <v>6</v>
      </c>
      <c r="AI255" s="5">
        <f t="shared" si="106"/>
        <v>6.0000000000000001E-3</v>
      </c>
      <c r="AJ255" s="15">
        <f t="shared" si="107"/>
        <v>392.26958333333289</v>
      </c>
      <c r="AK255" s="5">
        <f t="shared" si="108"/>
        <v>8.5843790292555244</v>
      </c>
      <c r="AL255" s="5">
        <f t="shared" si="109"/>
        <v>6.6356121742413841</v>
      </c>
      <c r="AM255" s="5">
        <f t="shared" si="110"/>
        <v>3.0053020128905452E-2</v>
      </c>
      <c r="AN255" s="5">
        <f t="shared" si="111"/>
        <v>8.284625484808684</v>
      </c>
      <c r="AO255" s="15">
        <f t="shared" si="112"/>
        <v>7.2423310033773461E-2</v>
      </c>
    </row>
    <row r="256" spans="1:41" x14ac:dyDescent="0.3">
      <c r="A256" s="4">
        <f t="shared" si="95"/>
        <v>45796.515601851854</v>
      </c>
      <c r="B256" s="9">
        <f t="shared" si="94"/>
        <v>252</v>
      </c>
      <c r="C256" s="10" t="str">
        <f t="shared" si="96"/>
        <v>Remove</v>
      </c>
      <c r="D256" s="1">
        <v>45796</v>
      </c>
      <c r="E256" s="2">
        <v>0.51560185185185181</v>
      </c>
      <c r="F256" t="s">
        <v>2</v>
      </c>
      <c r="G256" t="s">
        <v>14</v>
      </c>
      <c r="H256" t="s">
        <v>49</v>
      </c>
      <c r="I256">
        <v>8.5</v>
      </c>
      <c r="J256" t="s">
        <v>13</v>
      </c>
      <c r="K256">
        <v>0</v>
      </c>
      <c r="L256">
        <v>112.2</v>
      </c>
      <c r="M256">
        <v>11.518000000000001</v>
      </c>
      <c r="N256">
        <v>1138.0999999999999</v>
      </c>
      <c r="O256">
        <v>52712</v>
      </c>
      <c r="P256" s="2">
        <v>8.7337962962962964E-2</v>
      </c>
      <c r="Q256">
        <v>29.1</v>
      </c>
      <c r="R256" t="s">
        <v>67</v>
      </c>
      <c r="S256">
        <v>30.2</v>
      </c>
      <c r="T256">
        <v>31.1</v>
      </c>
      <c r="U256" t="s">
        <v>258</v>
      </c>
      <c r="V256">
        <v>20.8</v>
      </c>
      <c r="X256">
        <f t="shared" si="97"/>
        <v>2.48</v>
      </c>
      <c r="Y256" s="7" t="str">
        <f t="shared" si="98"/>
        <v>m/s</v>
      </c>
      <c r="AA256">
        <f t="shared" si="99"/>
        <v>3.76</v>
      </c>
      <c r="AB256" s="7" t="str">
        <f t="shared" si="100"/>
        <v>m/s</v>
      </c>
      <c r="AC256" s="5">
        <f t="shared" si="101"/>
        <v>2.096111111111111</v>
      </c>
      <c r="AD256" s="5">
        <f t="shared" si="102"/>
        <v>9.4841666666666651E-3</v>
      </c>
      <c r="AE256" s="5">
        <f t="shared" si="103"/>
        <v>2.363101666666664</v>
      </c>
      <c r="AF256" s="5"/>
      <c r="AG256" s="5">
        <f t="shared" si="104"/>
        <v>2.5</v>
      </c>
      <c r="AH256">
        <f t="shared" si="105"/>
        <v>8.5</v>
      </c>
      <c r="AI256" s="5">
        <f t="shared" si="106"/>
        <v>8.5000000000000006E-3</v>
      </c>
      <c r="AJ256" s="15">
        <f t="shared" si="107"/>
        <v>278.01196078431337</v>
      </c>
      <c r="AK256" s="5">
        <f t="shared" si="108"/>
        <v>8.7288971947312053</v>
      </c>
      <c r="AL256" s="5">
        <f t="shared" si="109"/>
        <v>6.7000355934087761</v>
      </c>
      <c r="AM256" s="5">
        <f t="shared" si="110"/>
        <v>3.1842953280345504E-2</v>
      </c>
      <c r="AN256" s="5">
        <f t="shared" si="111"/>
        <v>8.3164684380890304</v>
      </c>
      <c r="AO256" s="15">
        <f t="shared" si="112"/>
        <v>0.10220684492795529</v>
      </c>
    </row>
    <row r="257" spans="1:41" x14ac:dyDescent="0.3">
      <c r="A257" s="4">
        <f t="shared" si="95"/>
        <v>45796.515949074077</v>
      </c>
      <c r="B257" s="9">
        <f t="shared" si="94"/>
        <v>253</v>
      </c>
      <c r="C257" s="10" t="str">
        <f t="shared" si="96"/>
        <v>Remove</v>
      </c>
      <c r="D257" s="1">
        <v>45796</v>
      </c>
      <c r="E257" s="2">
        <v>0.51594907407407409</v>
      </c>
      <c r="F257" t="s">
        <v>2</v>
      </c>
      <c r="G257" t="s">
        <v>14</v>
      </c>
      <c r="H257" t="s">
        <v>49</v>
      </c>
      <c r="I257">
        <v>8</v>
      </c>
      <c r="J257" t="s">
        <v>13</v>
      </c>
      <c r="K257">
        <v>0</v>
      </c>
      <c r="L257">
        <v>112.2</v>
      </c>
      <c r="M257">
        <v>11.569000000000001</v>
      </c>
      <c r="N257">
        <v>1143.9000000000001</v>
      </c>
      <c r="O257">
        <v>52722</v>
      </c>
      <c r="P257" s="2">
        <v>8.7685185185185185E-2</v>
      </c>
      <c r="Q257">
        <v>29.1</v>
      </c>
      <c r="R257" t="s">
        <v>115</v>
      </c>
      <c r="S257">
        <v>30.2</v>
      </c>
      <c r="T257">
        <v>31.1</v>
      </c>
      <c r="U257" t="s">
        <v>265</v>
      </c>
      <c r="V257">
        <v>22.1</v>
      </c>
      <c r="X257">
        <f t="shared" si="97"/>
        <v>2.2999999999999998</v>
      </c>
      <c r="Y257" s="7" t="str">
        <f t="shared" si="98"/>
        <v>m/s</v>
      </c>
      <c r="AA257">
        <f t="shared" si="99"/>
        <v>3.6</v>
      </c>
      <c r="AB257" s="7" t="str">
        <f t="shared" si="100"/>
        <v>m/s</v>
      </c>
      <c r="AC257" s="5">
        <f t="shared" si="101"/>
        <v>2.1044444444444443</v>
      </c>
      <c r="AD257" s="5">
        <f t="shared" si="102"/>
        <v>9.532500000000001E-3</v>
      </c>
      <c r="AE257" s="5">
        <f t="shared" si="103"/>
        <v>2.3726341666666642</v>
      </c>
      <c r="AF257" s="5"/>
      <c r="AG257" s="5">
        <f t="shared" si="104"/>
        <v>-0.5</v>
      </c>
      <c r="AH257">
        <f t="shared" si="105"/>
        <v>8</v>
      </c>
      <c r="AI257" s="5">
        <f t="shared" si="106"/>
        <v>8.0000000000000002E-3</v>
      </c>
      <c r="AJ257" s="15">
        <f t="shared" si="107"/>
        <v>296.579270833333</v>
      </c>
      <c r="AK257" s="5">
        <f t="shared" si="108"/>
        <v>8.7288971947312053</v>
      </c>
      <c r="AL257" s="5">
        <f t="shared" si="109"/>
        <v>7.1187878179968251</v>
      </c>
      <c r="AM257" s="5">
        <f t="shared" si="110"/>
        <v>2.9531771187417198E-2</v>
      </c>
      <c r="AN257" s="5">
        <f t="shared" si="111"/>
        <v>8.3460002092764469</v>
      </c>
      <c r="AO257" s="15">
        <f t="shared" si="112"/>
        <v>9.5854299058225845E-2</v>
      </c>
    </row>
    <row r="258" spans="1:41" x14ac:dyDescent="0.3">
      <c r="A258" s="4">
        <f t="shared" si="95"/>
        <v>45796.516296296293</v>
      </c>
      <c r="B258" s="9">
        <f t="shared" si="94"/>
        <v>254</v>
      </c>
      <c r="C258" s="10" t="str">
        <f t="shared" si="96"/>
        <v>Remove</v>
      </c>
      <c r="D258" s="1">
        <v>45796</v>
      </c>
      <c r="E258" s="2">
        <v>0.51629629629629625</v>
      </c>
      <c r="F258" t="s">
        <v>2</v>
      </c>
      <c r="G258" t="s">
        <v>14</v>
      </c>
      <c r="H258" t="s">
        <v>49</v>
      </c>
      <c r="I258">
        <v>8</v>
      </c>
      <c r="J258" t="s">
        <v>13</v>
      </c>
      <c r="K258">
        <v>0</v>
      </c>
      <c r="L258">
        <v>112.3</v>
      </c>
      <c r="M258">
        <v>11.547000000000001</v>
      </c>
      <c r="N258">
        <v>1141.8</v>
      </c>
      <c r="O258">
        <v>52731</v>
      </c>
      <c r="P258" s="2">
        <v>8.8032407407407406E-2</v>
      </c>
      <c r="Q258">
        <v>29.1</v>
      </c>
      <c r="R258" t="s">
        <v>67</v>
      </c>
      <c r="S258">
        <v>30.9</v>
      </c>
      <c r="T258">
        <v>31.1</v>
      </c>
      <c r="U258" t="s">
        <v>257</v>
      </c>
      <c r="V258">
        <v>21.6</v>
      </c>
      <c r="X258">
        <f t="shared" si="97"/>
        <v>2.48</v>
      </c>
      <c r="Y258" s="7" t="str">
        <f t="shared" si="98"/>
        <v>m/s</v>
      </c>
      <c r="AA258">
        <f t="shared" si="99"/>
        <v>3.8</v>
      </c>
      <c r="AB258" s="7" t="str">
        <f t="shared" si="100"/>
        <v>m/s</v>
      </c>
      <c r="AC258" s="5">
        <f t="shared" si="101"/>
        <v>2.1127777777777776</v>
      </c>
      <c r="AD258" s="5">
        <f t="shared" si="102"/>
        <v>9.5149999999999992E-3</v>
      </c>
      <c r="AE258" s="5">
        <f t="shared" si="103"/>
        <v>2.3821491666666641</v>
      </c>
      <c r="AF258" s="5"/>
      <c r="AG258" s="5">
        <f t="shared" si="104"/>
        <v>0</v>
      </c>
      <c r="AH258">
        <f t="shared" si="105"/>
        <v>8</v>
      </c>
      <c r="AI258" s="5">
        <f t="shared" si="106"/>
        <v>8.0000000000000002E-3</v>
      </c>
      <c r="AJ258" s="15">
        <f t="shared" si="107"/>
        <v>297.76864583333298</v>
      </c>
      <c r="AK258" s="5">
        <f t="shared" si="108"/>
        <v>8.9312226263971599</v>
      </c>
      <c r="AL258" s="5">
        <f t="shared" si="109"/>
        <v>6.957729270078346</v>
      </c>
      <c r="AM258" s="5">
        <f t="shared" si="110"/>
        <v>3.2581034978896556E-2</v>
      </c>
      <c r="AN258" s="5">
        <f t="shared" si="111"/>
        <v>8.3785812442553436</v>
      </c>
      <c r="AO258" s="15">
        <f t="shared" si="112"/>
        <v>9.548155907045823E-2</v>
      </c>
    </row>
    <row r="259" spans="1:41" x14ac:dyDescent="0.3">
      <c r="A259" s="4">
        <f t="shared" si="95"/>
        <v>45796.516643518517</v>
      </c>
      <c r="B259" s="9">
        <f t="shared" si="94"/>
        <v>255</v>
      </c>
      <c r="C259" s="10" t="str">
        <f t="shared" si="96"/>
        <v>Remove</v>
      </c>
      <c r="D259" s="1">
        <v>45796</v>
      </c>
      <c r="E259" s="2">
        <v>0.51664351851851853</v>
      </c>
      <c r="F259" t="s">
        <v>19</v>
      </c>
      <c r="G259" t="s">
        <v>14</v>
      </c>
      <c r="H259" t="s">
        <v>49</v>
      </c>
      <c r="I259">
        <v>8</v>
      </c>
      <c r="J259" t="s">
        <v>13</v>
      </c>
      <c r="K259">
        <v>0</v>
      </c>
      <c r="L259">
        <v>112.2</v>
      </c>
      <c r="M259">
        <v>11.596</v>
      </c>
      <c r="N259">
        <v>1147</v>
      </c>
      <c r="O259">
        <v>52741</v>
      </c>
      <c r="P259" s="2">
        <v>8.8379629629629627E-2</v>
      </c>
      <c r="Q259">
        <v>29.1</v>
      </c>
      <c r="R259" t="s">
        <v>91</v>
      </c>
      <c r="S259">
        <v>30.4</v>
      </c>
      <c r="T259">
        <v>31</v>
      </c>
      <c r="U259" t="s">
        <v>107</v>
      </c>
      <c r="V259">
        <v>21.1</v>
      </c>
      <c r="X259">
        <f t="shared" si="97"/>
        <v>2.2599999999999998</v>
      </c>
      <c r="Y259" s="7" t="str">
        <f t="shared" si="98"/>
        <v>m/s</v>
      </c>
      <c r="AA259">
        <f t="shared" si="99"/>
        <v>4.01</v>
      </c>
      <c r="AB259" s="7" t="str">
        <f t="shared" si="100"/>
        <v>m/s</v>
      </c>
      <c r="AC259" s="5">
        <f t="shared" si="101"/>
        <v>2.1211111111111109</v>
      </c>
      <c r="AD259" s="5">
        <f t="shared" si="102"/>
        <v>9.5583333333333336E-3</v>
      </c>
      <c r="AE259" s="5">
        <f t="shared" si="103"/>
        <v>2.3917074999999972</v>
      </c>
      <c r="AF259" s="5"/>
      <c r="AG259" s="5">
        <f t="shared" si="104"/>
        <v>0</v>
      </c>
      <c r="AH259">
        <f t="shared" si="105"/>
        <v>8</v>
      </c>
      <c r="AI259" s="5">
        <f t="shared" si="106"/>
        <v>8.0000000000000002E-3</v>
      </c>
      <c r="AJ259" s="15">
        <f t="shared" si="107"/>
        <v>298.96343749999966</v>
      </c>
      <c r="AK259" s="5">
        <f t="shared" si="108"/>
        <v>8.7867044609214773</v>
      </c>
      <c r="AL259" s="5">
        <f t="shared" si="109"/>
        <v>6.760206992438837</v>
      </c>
      <c r="AM259" s="5">
        <f t="shared" si="110"/>
        <v>2.9210348512241732E-2</v>
      </c>
      <c r="AN259" s="5">
        <f t="shared" si="111"/>
        <v>8.4077915927675857</v>
      </c>
      <c r="AO259" s="15">
        <f t="shared" si="112"/>
        <v>9.5149837049738853E-2</v>
      </c>
    </row>
    <row r="260" spans="1:41" x14ac:dyDescent="0.3">
      <c r="A260" s="4">
        <f t="shared" si="95"/>
        <v>45796.51699074074</v>
      </c>
      <c r="B260" s="9">
        <f t="shared" si="94"/>
        <v>256</v>
      </c>
      <c r="C260" s="10" t="str">
        <f t="shared" si="96"/>
        <v>Remove</v>
      </c>
      <c r="D260" s="1">
        <v>45796</v>
      </c>
      <c r="E260" s="2">
        <v>0.5169907407407407</v>
      </c>
      <c r="F260" t="s">
        <v>2</v>
      </c>
      <c r="G260" t="s">
        <v>14</v>
      </c>
      <c r="H260" t="s">
        <v>49</v>
      </c>
      <c r="I260">
        <v>4</v>
      </c>
      <c r="J260" t="s">
        <v>13</v>
      </c>
      <c r="K260">
        <v>0</v>
      </c>
      <c r="L260">
        <v>112.1</v>
      </c>
      <c r="M260">
        <v>11.567</v>
      </c>
      <c r="N260">
        <v>1143.8</v>
      </c>
      <c r="O260">
        <v>52750</v>
      </c>
      <c r="P260" s="2">
        <v>8.8726851851851848E-2</v>
      </c>
      <c r="Q260">
        <v>29.1</v>
      </c>
      <c r="R260" t="s">
        <v>231</v>
      </c>
      <c r="S260">
        <v>28.6</v>
      </c>
      <c r="T260">
        <v>31</v>
      </c>
      <c r="U260" t="s">
        <v>257</v>
      </c>
      <c r="V260">
        <v>21.4</v>
      </c>
      <c r="X260">
        <f t="shared" si="97"/>
        <v>3.02</v>
      </c>
      <c r="Y260" s="7" t="str">
        <f t="shared" si="98"/>
        <v>m/s</v>
      </c>
      <c r="AA260">
        <f t="shared" si="99"/>
        <v>3.8</v>
      </c>
      <c r="AB260" s="7" t="str">
        <f t="shared" si="100"/>
        <v>m/s</v>
      </c>
      <c r="AC260" s="5">
        <f t="shared" si="101"/>
        <v>2.1294444444444443</v>
      </c>
      <c r="AD260" s="5">
        <f t="shared" si="102"/>
        <v>9.5316666666666657E-3</v>
      </c>
      <c r="AE260" s="5">
        <f t="shared" si="103"/>
        <v>2.4012391666666639</v>
      </c>
      <c r="AF260" s="5"/>
      <c r="AG260" s="5">
        <f t="shared" si="104"/>
        <v>-4</v>
      </c>
      <c r="AH260">
        <f t="shared" si="105"/>
        <v>4</v>
      </c>
      <c r="AI260" s="5">
        <f t="shared" si="106"/>
        <v>4.0000000000000001E-3</v>
      </c>
      <c r="AJ260" s="15">
        <f t="shared" si="107"/>
        <v>600.309791666666</v>
      </c>
      <c r="AK260" s="5">
        <f t="shared" si="108"/>
        <v>8.2664390652090223</v>
      </c>
      <c r="AL260" s="5">
        <f t="shared" si="109"/>
        <v>6.8563236795351221</v>
      </c>
      <c r="AM260" s="5">
        <f t="shared" si="110"/>
        <v>3.672211547652747E-2</v>
      </c>
      <c r="AN260" s="5">
        <f t="shared" si="111"/>
        <v>8.4445137082441128</v>
      </c>
      <c r="AO260" s="15">
        <f t="shared" si="112"/>
        <v>4.7368032526194211E-2</v>
      </c>
    </row>
    <row r="261" spans="1:41" x14ac:dyDescent="0.3">
      <c r="A261" s="4">
        <f t="shared" si="95"/>
        <v>45796.51734953704</v>
      </c>
      <c r="B261" s="9">
        <f t="shared" si="94"/>
        <v>257</v>
      </c>
      <c r="C261" s="10" t="str">
        <f t="shared" si="96"/>
        <v>Remove</v>
      </c>
      <c r="D261" s="1">
        <v>45796</v>
      </c>
      <c r="E261" s="2">
        <v>0.51734953703703701</v>
      </c>
      <c r="F261" t="s">
        <v>2</v>
      </c>
      <c r="G261" t="s">
        <v>14</v>
      </c>
      <c r="H261" t="s">
        <v>49</v>
      </c>
      <c r="I261">
        <v>5.5</v>
      </c>
      <c r="J261" t="s">
        <v>13</v>
      </c>
      <c r="K261">
        <v>0</v>
      </c>
      <c r="L261">
        <v>112.2</v>
      </c>
      <c r="M261">
        <v>11.542</v>
      </c>
      <c r="N261">
        <v>1140.7</v>
      </c>
      <c r="O261">
        <v>52760</v>
      </c>
      <c r="P261" s="2">
        <v>8.908564814814815E-2</v>
      </c>
      <c r="Q261">
        <v>29.1</v>
      </c>
      <c r="R261" t="s">
        <v>216</v>
      </c>
      <c r="S261">
        <v>29.7</v>
      </c>
      <c r="T261">
        <v>30.9</v>
      </c>
      <c r="U261" t="s">
        <v>117</v>
      </c>
      <c r="V261">
        <v>22.5</v>
      </c>
      <c r="X261">
        <f t="shared" si="97"/>
        <v>2.83</v>
      </c>
      <c r="Y261" s="7" t="str">
        <f t="shared" si="98"/>
        <v>m/s</v>
      </c>
      <c r="AA261">
        <f t="shared" si="99"/>
        <v>4.2699999999999996</v>
      </c>
      <c r="AB261" s="7" t="str">
        <f t="shared" si="100"/>
        <v>m/s</v>
      </c>
      <c r="AC261" s="5">
        <f t="shared" si="101"/>
        <v>2.1380555555555558</v>
      </c>
      <c r="AD261" s="5">
        <f t="shared" si="102"/>
        <v>9.5058333333333331E-3</v>
      </c>
      <c r="AE261" s="5">
        <f t="shared" si="103"/>
        <v>2.4107449999999973</v>
      </c>
      <c r="AF261" s="5"/>
      <c r="AG261" s="5">
        <f t="shared" si="104"/>
        <v>1.5</v>
      </c>
      <c r="AH261">
        <f t="shared" si="105"/>
        <v>5.5</v>
      </c>
      <c r="AI261" s="5">
        <f t="shared" si="106"/>
        <v>5.4999999999999997E-3</v>
      </c>
      <c r="AJ261" s="15">
        <f t="shared" si="107"/>
        <v>438.31727272727227</v>
      </c>
      <c r="AK261" s="5">
        <f t="shared" si="108"/>
        <v>8.5843790292555244</v>
      </c>
      <c r="AL261" s="5">
        <f t="shared" si="109"/>
        <v>7.170047958251657</v>
      </c>
      <c r="AM261" s="5">
        <f t="shared" si="110"/>
        <v>3.5735313850757316E-2</v>
      </c>
      <c r="AN261" s="5">
        <f t="shared" si="111"/>
        <v>8.4802490220948705</v>
      </c>
      <c r="AO261" s="15">
        <f t="shared" si="112"/>
        <v>6.485658599965663E-2</v>
      </c>
    </row>
    <row r="262" spans="1:41" x14ac:dyDescent="0.3">
      <c r="A262" s="4">
        <f t="shared" si="95"/>
        <v>45796.517696759256</v>
      </c>
      <c r="B262" s="9">
        <f t="shared" si="94"/>
        <v>258</v>
      </c>
      <c r="C262" s="10" t="str">
        <f t="shared" si="96"/>
        <v>Remove</v>
      </c>
      <c r="D262" s="1">
        <v>45796</v>
      </c>
      <c r="E262" s="2">
        <v>0.51769675925925929</v>
      </c>
      <c r="F262" t="s">
        <v>2</v>
      </c>
      <c r="G262" t="s">
        <v>14</v>
      </c>
      <c r="H262" t="s">
        <v>49</v>
      </c>
      <c r="I262">
        <v>8.5</v>
      </c>
      <c r="J262" t="s">
        <v>13</v>
      </c>
      <c r="K262">
        <v>0</v>
      </c>
      <c r="L262">
        <v>112.1</v>
      </c>
      <c r="M262">
        <v>11.542999999999999</v>
      </c>
      <c r="N262">
        <v>1139.8</v>
      </c>
      <c r="O262">
        <v>52769</v>
      </c>
      <c r="P262" s="2">
        <v>8.9432870370370371E-2</v>
      </c>
      <c r="Q262">
        <v>29.1</v>
      </c>
      <c r="R262" t="s">
        <v>59</v>
      </c>
      <c r="S262">
        <v>31.6</v>
      </c>
      <c r="T262">
        <v>31</v>
      </c>
      <c r="U262" t="s">
        <v>246</v>
      </c>
      <c r="V262">
        <v>22.1</v>
      </c>
      <c r="X262">
        <f t="shared" si="97"/>
        <v>2.64</v>
      </c>
      <c r="Y262" s="7" t="str">
        <f t="shared" si="98"/>
        <v>m/s</v>
      </c>
      <c r="AA262">
        <f t="shared" si="99"/>
        <v>3.9</v>
      </c>
      <c r="AB262" s="7" t="str">
        <f t="shared" si="100"/>
        <v>m/s</v>
      </c>
      <c r="AC262" s="5">
        <f t="shared" si="101"/>
        <v>2.1463888888888887</v>
      </c>
      <c r="AD262" s="5">
        <f t="shared" si="102"/>
        <v>9.4983333333333326E-3</v>
      </c>
      <c r="AE262" s="5">
        <f t="shared" si="103"/>
        <v>2.4202433333333304</v>
      </c>
      <c r="AF262" s="5"/>
      <c r="AG262" s="5">
        <f t="shared" si="104"/>
        <v>3</v>
      </c>
      <c r="AH262">
        <f t="shared" si="105"/>
        <v>8.5</v>
      </c>
      <c r="AI262" s="5">
        <f t="shared" si="106"/>
        <v>8.5000000000000006E-3</v>
      </c>
      <c r="AJ262" s="15">
        <f t="shared" si="107"/>
        <v>284.73450980392118</v>
      </c>
      <c r="AK262" s="5">
        <f t="shared" si="108"/>
        <v>9.1335480580631163</v>
      </c>
      <c r="AL262" s="5">
        <f t="shared" si="109"/>
        <v>7.080595949426459</v>
      </c>
      <c r="AM262" s="5">
        <f t="shared" si="110"/>
        <v>3.5468737108250686E-2</v>
      </c>
      <c r="AN262" s="5">
        <f t="shared" si="111"/>
        <v>8.5157177592031204</v>
      </c>
      <c r="AO262" s="15">
        <f t="shared" si="112"/>
        <v>9.9815426489609352E-2</v>
      </c>
    </row>
    <row r="263" spans="1:41" x14ac:dyDescent="0.3">
      <c r="A263" s="4">
        <f t="shared" si="95"/>
        <v>45796.518043981479</v>
      </c>
      <c r="B263" s="9">
        <f t="shared" ref="B263:B326" si="113">B262+1</f>
        <v>259</v>
      </c>
      <c r="C263" s="10" t="str">
        <f t="shared" si="96"/>
        <v>Remove</v>
      </c>
      <c r="D263" s="1">
        <v>45796</v>
      </c>
      <c r="E263" s="2">
        <v>0.51804398148148145</v>
      </c>
      <c r="F263" t="s">
        <v>2</v>
      </c>
      <c r="G263" t="s">
        <v>14</v>
      </c>
      <c r="H263" t="s">
        <v>49</v>
      </c>
      <c r="I263">
        <v>7.5</v>
      </c>
      <c r="J263" t="s">
        <v>13</v>
      </c>
      <c r="K263">
        <v>0</v>
      </c>
      <c r="L263">
        <v>112.1</v>
      </c>
      <c r="M263">
        <v>11.565</v>
      </c>
      <c r="N263">
        <v>1143.4000000000001</v>
      </c>
      <c r="O263">
        <v>52779</v>
      </c>
      <c r="P263" s="2">
        <v>8.9780092592592592E-2</v>
      </c>
      <c r="Q263">
        <v>29.1</v>
      </c>
      <c r="R263" t="s">
        <v>99</v>
      </c>
      <c r="S263">
        <v>29.6</v>
      </c>
      <c r="T263">
        <v>30.9</v>
      </c>
      <c r="U263" t="s">
        <v>100</v>
      </c>
      <c r="V263">
        <v>21.9</v>
      </c>
      <c r="X263">
        <f t="shared" si="97"/>
        <v>2.54</v>
      </c>
      <c r="Y263" s="7" t="str">
        <f t="shared" si="98"/>
        <v>m/s</v>
      </c>
      <c r="AA263">
        <f t="shared" si="99"/>
        <v>4</v>
      </c>
      <c r="AB263" s="7" t="str">
        <f t="shared" si="100"/>
        <v>m/s</v>
      </c>
      <c r="AC263" s="5">
        <f t="shared" si="101"/>
        <v>2.1547222222222224</v>
      </c>
      <c r="AD263" s="5">
        <f t="shared" si="102"/>
        <v>9.5283333333333348E-3</v>
      </c>
      <c r="AE263" s="5">
        <f t="shared" si="103"/>
        <v>2.4297716666666638</v>
      </c>
      <c r="AF263" s="5"/>
      <c r="AG263" s="5">
        <f t="shared" si="104"/>
        <v>-1</v>
      </c>
      <c r="AH263">
        <f t="shared" si="105"/>
        <v>7.5</v>
      </c>
      <c r="AI263" s="5">
        <f t="shared" si="106"/>
        <v>7.4999999999999997E-3</v>
      </c>
      <c r="AJ263" s="15">
        <f t="shared" si="107"/>
        <v>323.96955555555519</v>
      </c>
      <c r="AK263" s="5">
        <f t="shared" si="108"/>
        <v>8.5554753961603875</v>
      </c>
      <c r="AL263" s="5">
        <f t="shared" si="109"/>
        <v>6.9788466793649446</v>
      </c>
      <c r="AM263" s="5">
        <f t="shared" si="110"/>
        <v>3.1965400013745683E-2</v>
      </c>
      <c r="AN263" s="5">
        <f t="shared" si="111"/>
        <v>8.5476831592168665</v>
      </c>
      <c r="AO263" s="15">
        <f t="shared" si="112"/>
        <v>8.774307447173961E-2</v>
      </c>
    </row>
    <row r="264" spans="1:41" x14ac:dyDescent="0.3">
      <c r="A264" s="4">
        <f t="shared" ref="A264:A327" si="114">D264+E264</f>
        <v>45796.518391203703</v>
      </c>
      <c r="B264" s="9">
        <f t="shared" si="113"/>
        <v>260</v>
      </c>
      <c r="C264" s="10" t="str">
        <f t="shared" ref="C264:C327" si="115">IF(MOD(B264,30)=1,"Keep","Remove")</f>
        <v>Remove</v>
      </c>
      <c r="D264" s="1">
        <v>45796</v>
      </c>
      <c r="E264" s="2">
        <v>0.51839120370370373</v>
      </c>
      <c r="F264" t="s">
        <v>2</v>
      </c>
      <c r="G264" t="s">
        <v>14</v>
      </c>
      <c r="H264" t="s">
        <v>49</v>
      </c>
      <c r="I264">
        <v>7</v>
      </c>
      <c r="J264" t="s">
        <v>13</v>
      </c>
      <c r="K264">
        <v>0</v>
      </c>
      <c r="L264">
        <v>112.1</v>
      </c>
      <c r="M264">
        <v>11.54</v>
      </c>
      <c r="N264">
        <v>1140.0999999999999</v>
      </c>
      <c r="O264">
        <v>52788</v>
      </c>
      <c r="P264" s="2">
        <v>9.0127314814814813E-2</v>
      </c>
      <c r="Q264">
        <v>29.1</v>
      </c>
      <c r="R264" t="s">
        <v>235</v>
      </c>
      <c r="S264">
        <v>28.8</v>
      </c>
      <c r="T264">
        <v>30.9</v>
      </c>
      <c r="U264" t="s">
        <v>241</v>
      </c>
      <c r="V264">
        <v>21.3</v>
      </c>
      <c r="X264">
        <f t="shared" si="97"/>
        <v>2.97</v>
      </c>
      <c r="Y264" s="7" t="str">
        <f t="shared" si="98"/>
        <v>m/s</v>
      </c>
      <c r="AA264">
        <f t="shared" si="99"/>
        <v>3.84</v>
      </c>
      <c r="AB264" s="7" t="str">
        <f t="shared" si="100"/>
        <v>m/s</v>
      </c>
      <c r="AC264" s="5">
        <f t="shared" si="101"/>
        <v>2.1630555555555553</v>
      </c>
      <c r="AD264" s="5">
        <f t="shared" si="102"/>
        <v>9.5008333333333334E-3</v>
      </c>
      <c r="AE264" s="5">
        <f t="shared" si="103"/>
        <v>2.4392724999999973</v>
      </c>
      <c r="AF264" s="5"/>
      <c r="AG264" s="5">
        <f t="shared" si="104"/>
        <v>-0.5</v>
      </c>
      <c r="AH264">
        <f t="shared" si="105"/>
        <v>7</v>
      </c>
      <c r="AI264" s="5">
        <f t="shared" si="106"/>
        <v>7.0000000000000001E-3</v>
      </c>
      <c r="AJ264" s="15">
        <f t="shared" si="107"/>
        <v>348.46749999999963</v>
      </c>
      <c r="AK264" s="5">
        <f t="shared" si="108"/>
        <v>8.324246331399296</v>
      </c>
      <c r="AL264" s="5">
        <f t="shared" si="109"/>
        <v>6.7876454004782349</v>
      </c>
      <c r="AM264" s="5">
        <f t="shared" si="110"/>
        <v>3.636667981985197E-2</v>
      </c>
      <c r="AN264" s="5">
        <f t="shared" si="111"/>
        <v>8.5840498390367177</v>
      </c>
      <c r="AO264" s="15">
        <f t="shared" si="112"/>
        <v>8.1546590843017797E-2</v>
      </c>
    </row>
    <row r="265" spans="1:41" x14ac:dyDescent="0.3">
      <c r="A265" s="4">
        <f t="shared" si="114"/>
        <v>45796.518738425926</v>
      </c>
      <c r="B265" s="9">
        <f t="shared" si="113"/>
        <v>261</v>
      </c>
      <c r="C265" s="10" t="str">
        <f t="shared" si="115"/>
        <v>Remove</v>
      </c>
      <c r="D265" s="1">
        <v>45796</v>
      </c>
      <c r="E265" s="2">
        <v>0.51873842592592589</v>
      </c>
      <c r="F265" t="s">
        <v>19</v>
      </c>
      <c r="G265" t="s">
        <v>14</v>
      </c>
      <c r="H265" t="s">
        <v>12</v>
      </c>
      <c r="I265">
        <v>0.5</v>
      </c>
      <c r="J265" t="s">
        <v>13</v>
      </c>
      <c r="K265">
        <v>0</v>
      </c>
      <c r="L265">
        <v>112.2</v>
      </c>
      <c r="M265">
        <v>11.535</v>
      </c>
      <c r="N265">
        <v>1139.3</v>
      </c>
      <c r="O265">
        <v>52798</v>
      </c>
      <c r="P265" s="2">
        <v>9.0474537037037034E-2</v>
      </c>
      <c r="Q265">
        <v>29.1</v>
      </c>
      <c r="R265" t="s">
        <v>235</v>
      </c>
      <c r="S265">
        <v>30.2</v>
      </c>
      <c r="T265">
        <v>30.9</v>
      </c>
      <c r="U265" t="s">
        <v>261</v>
      </c>
      <c r="V265">
        <v>22.5</v>
      </c>
      <c r="X265">
        <f t="shared" ref="X265:X328" si="116">VALUE(LEFT(R265, FIND(" ", R265) - 1))</f>
        <v>2.97</v>
      </c>
      <c r="Y265" s="7" t="str">
        <f t="shared" ref="Y265:Y328" si="117">RIGHT(R265, LEN(R265) - FIND(" ", R265))</f>
        <v>m/s</v>
      </c>
      <c r="AA265">
        <f t="shared" ref="AA265:AA328" si="118">VALUE(LEFT(U265, FIND(" ", U265) - 1))</f>
        <v>3.77</v>
      </c>
      <c r="AB265" s="7" t="str">
        <f t="shared" ref="AB265:AB328" si="119">RIGHT(U265, LEN(U265) - FIND(" ", U265))</f>
        <v>m/s</v>
      </c>
      <c r="AC265" s="5">
        <f t="shared" ref="AC265:AC328" si="120">P265*24</f>
        <v>2.171388888888889</v>
      </c>
      <c r="AD265" s="5">
        <f t="shared" ref="AD265:AD328" si="121">(N265*(1/120))/1000</f>
        <v>9.4941666666666664E-3</v>
      </c>
      <c r="AE265" s="5">
        <f t="shared" ref="AE265:AE328" si="122">(AD265+AE264)</f>
        <v>2.4487666666666641</v>
      </c>
      <c r="AF265" s="5"/>
      <c r="AG265" s="5">
        <f t="shared" ref="AG265:AG328" si="123">I265-I264</f>
        <v>-6.5</v>
      </c>
      <c r="AH265">
        <f t="shared" ref="AH265:AH328" si="124">IF(AG265&gt;0, AH264 + AG265, IF(AND(AG265&lt;0, I265&lt;100), AH264 + AG265, AH264))</f>
        <v>0.5</v>
      </c>
      <c r="AI265" s="5">
        <f t="shared" ref="AI265:AI328" si="125">AH265/1000</f>
        <v>5.0000000000000001E-4</v>
      </c>
      <c r="AJ265" s="15">
        <f t="shared" ref="AJ265:AJ328" si="126">IF(AI265=0, "0", AE265/AI265)</f>
        <v>4897.5333333333283</v>
      </c>
      <c r="AK265" s="5">
        <f t="shared" ref="AK265:AK328" si="127">6.112*EXP((17.67*Q265)/(Q265+243.5))*S265*2.1674/(273.15+Q265)</f>
        <v>8.7288971947312053</v>
      </c>
      <c r="AL265" s="5">
        <f t="shared" ref="AL265:AL328" si="128">6.112*EXP((17.67*T265)/(T265+243.5))*V265*2.1674/(273.15+T265)</f>
        <v>7.170047958251657</v>
      </c>
      <c r="AM265" s="5">
        <f t="shared" ref="AM265:AM328" si="129" xml:space="preserve"> AK265 * (X265/3.6) * $P$2 * 30 / 1000</f>
        <v>3.8134504533316994E-2</v>
      </c>
      <c r="AN265" s="5">
        <f t="shared" ref="AN265:AN328" si="130">AN264+AM265</f>
        <v>8.6221843435700354</v>
      </c>
      <c r="AO265" s="15">
        <f t="shared" ref="AO265:AO328" si="131">IF(AN265=0, "0", (AI265 / AN265) * 100)</f>
        <v>5.7989945479752277E-3</v>
      </c>
    </row>
    <row r="266" spans="1:41" x14ac:dyDescent="0.3">
      <c r="A266" s="4">
        <f t="shared" si="114"/>
        <v>45796.519085648149</v>
      </c>
      <c r="B266" s="9">
        <f t="shared" si="113"/>
        <v>262</v>
      </c>
      <c r="C266" s="10" t="str">
        <f t="shared" si="115"/>
        <v>Remove</v>
      </c>
      <c r="D266" s="1">
        <v>45796</v>
      </c>
      <c r="E266" s="2">
        <v>0.51908564814814817</v>
      </c>
      <c r="F266" t="s">
        <v>19</v>
      </c>
      <c r="G266" t="s">
        <v>14</v>
      </c>
      <c r="H266" t="s">
        <v>49</v>
      </c>
      <c r="I266">
        <v>0.5</v>
      </c>
      <c r="J266" t="s">
        <v>13</v>
      </c>
      <c r="K266">
        <v>0</v>
      </c>
      <c r="L266">
        <v>112.2</v>
      </c>
      <c r="M266">
        <v>11.574</v>
      </c>
      <c r="N266">
        <v>1145</v>
      </c>
      <c r="O266">
        <v>52808</v>
      </c>
      <c r="P266" s="2">
        <v>9.0821759259259255E-2</v>
      </c>
      <c r="Q266">
        <v>29.1</v>
      </c>
      <c r="R266" t="s">
        <v>229</v>
      </c>
      <c r="S266">
        <v>28.9</v>
      </c>
      <c r="T266">
        <v>30.8</v>
      </c>
      <c r="U266" t="s">
        <v>265</v>
      </c>
      <c r="V266">
        <v>20.9</v>
      </c>
      <c r="X266">
        <f t="shared" si="116"/>
        <v>3.03</v>
      </c>
      <c r="Y266" s="7" t="str">
        <f t="shared" si="117"/>
        <v>m/s</v>
      </c>
      <c r="AA266">
        <f t="shared" si="118"/>
        <v>3.6</v>
      </c>
      <c r="AB266" s="7" t="str">
        <f t="shared" si="119"/>
        <v>m/s</v>
      </c>
      <c r="AC266" s="5">
        <f t="shared" si="120"/>
        <v>2.1797222222222219</v>
      </c>
      <c r="AD266" s="5">
        <f t="shared" si="121"/>
        <v>9.5416666666666653E-3</v>
      </c>
      <c r="AE266" s="5">
        <f t="shared" si="122"/>
        <v>2.4583083333333309</v>
      </c>
      <c r="AF266" s="5"/>
      <c r="AG266" s="5">
        <f t="shared" si="123"/>
        <v>0</v>
      </c>
      <c r="AH266">
        <f t="shared" si="124"/>
        <v>0.5</v>
      </c>
      <c r="AI266" s="5">
        <f t="shared" si="125"/>
        <v>5.0000000000000001E-4</v>
      </c>
      <c r="AJ266" s="15">
        <f t="shared" si="126"/>
        <v>4916.6166666666613</v>
      </c>
      <c r="AK266" s="5">
        <f t="shared" si="127"/>
        <v>8.3531499644944311</v>
      </c>
      <c r="AL266" s="5">
        <f t="shared" si="128"/>
        <v>6.6243927090007295</v>
      </c>
      <c r="AM266" s="5">
        <f t="shared" si="129"/>
        <v>3.7230184387684447E-2</v>
      </c>
      <c r="AN266" s="5">
        <f t="shared" si="130"/>
        <v>8.6594145279577202</v>
      </c>
      <c r="AO266" s="15">
        <f t="shared" si="131"/>
        <v>5.7740624194130424E-3</v>
      </c>
    </row>
    <row r="267" spans="1:41" x14ac:dyDescent="0.3">
      <c r="A267" s="4">
        <f t="shared" si="114"/>
        <v>45796.519432870373</v>
      </c>
      <c r="B267" s="9">
        <f t="shared" si="113"/>
        <v>263</v>
      </c>
      <c r="C267" s="10" t="str">
        <f t="shared" si="115"/>
        <v>Remove</v>
      </c>
      <c r="D267" s="1">
        <v>45796</v>
      </c>
      <c r="E267" s="2">
        <v>0.51943287037037034</v>
      </c>
      <c r="F267" t="s">
        <v>19</v>
      </c>
      <c r="G267" t="s">
        <v>14</v>
      </c>
      <c r="H267" t="s">
        <v>49</v>
      </c>
      <c r="I267">
        <v>4</v>
      </c>
      <c r="J267" t="s">
        <v>13</v>
      </c>
      <c r="K267">
        <v>0</v>
      </c>
      <c r="L267">
        <v>112.1</v>
      </c>
      <c r="M267">
        <v>11.532999999999999</v>
      </c>
      <c r="N267">
        <v>1139.2</v>
      </c>
      <c r="O267">
        <v>52817</v>
      </c>
      <c r="P267" s="2">
        <v>9.1168981481481476E-2</v>
      </c>
      <c r="Q267">
        <v>29.1</v>
      </c>
      <c r="R267" t="s">
        <v>228</v>
      </c>
      <c r="S267">
        <v>29.1</v>
      </c>
      <c r="T267">
        <v>30.8</v>
      </c>
      <c r="U267" t="s">
        <v>260</v>
      </c>
      <c r="V267">
        <v>21.1</v>
      </c>
      <c r="X267">
        <f t="shared" si="116"/>
        <v>3.11</v>
      </c>
      <c r="Y267" s="7" t="str">
        <f t="shared" si="117"/>
        <v>m/s</v>
      </c>
      <c r="AA267">
        <f t="shared" si="118"/>
        <v>3.73</v>
      </c>
      <c r="AB267" s="7" t="str">
        <f t="shared" si="119"/>
        <v>m/s</v>
      </c>
      <c r="AC267" s="5">
        <f t="shared" si="120"/>
        <v>2.1880555555555556</v>
      </c>
      <c r="AD267" s="5">
        <f t="shared" si="121"/>
        <v>9.4933333333333345E-3</v>
      </c>
      <c r="AE267" s="5">
        <f t="shared" si="122"/>
        <v>2.4678016666666642</v>
      </c>
      <c r="AF267" s="5"/>
      <c r="AG267" s="5">
        <f t="shared" si="123"/>
        <v>3.5</v>
      </c>
      <c r="AH267">
        <f t="shared" si="124"/>
        <v>4</v>
      </c>
      <c r="AI267" s="5">
        <f t="shared" si="125"/>
        <v>4.0000000000000001E-3</v>
      </c>
      <c r="AJ267" s="15">
        <f t="shared" si="126"/>
        <v>616.950416666666</v>
      </c>
      <c r="AK267" s="5">
        <f t="shared" si="127"/>
        <v>8.4109572306847049</v>
      </c>
      <c r="AL267" s="5">
        <f t="shared" si="128"/>
        <v>6.6877840267902116</v>
      </c>
      <c r="AM267" s="5">
        <f t="shared" si="129"/>
        <v>3.8477610484198732E-2</v>
      </c>
      <c r="AN267" s="5">
        <f t="shared" si="130"/>
        <v>8.6978921384419188</v>
      </c>
      <c r="AO267" s="15">
        <f t="shared" si="131"/>
        <v>4.5988153639216468E-2</v>
      </c>
    </row>
    <row r="268" spans="1:41" x14ac:dyDescent="0.3">
      <c r="A268" s="4">
        <f t="shared" si="114"/>
        <v>45796.519780092596</v>
      </c>
      <c r="B268" s="9">
        <f t="shared" si="113"/>
        <v>264</v>
      </c>
      <c r="C268" s="10" t="str">
        <f t="shared" si="115"/>
        <v>Remove</v>
      </c>
      <c r="D268" s="1">
        <v>45796</v>
      </c>
      <c r="E268" s="2">
        <v>0.51978009259259261</v>
      </c>
      <c r="F268" t="s">
        <v>2</v>
      </c>
      <c r="G268" t="s">
        <v>14</v>
      </c>
      <c r="H268" t="s">
        <v>49</v>
      </c>
      <c r="I268">
        <v>9.5</v>
      </c>
      <c r="J268" t="s">
        <v>13</v>
      </c>
      <c r="K268">
        <v>0</v>
      </c>
      <c r="L268">
        <v>112.2</v>
      </c>
      <c r="M268">
        <v>11.573</v>
      </c>
      <c r="N268">
        <v>1144.3</v>
      </c>
      <c r="O268">
        <v>52827</v>
      </c>
      <c r="P268" s="2">
        <v>9.1516203703703697E-2</v>
      </c>
      <c r="Q268">
        <v>29.1</v>
      </c>
      <c r="R268" t="s">
        <v>123</v>
      </c>
      <c r="S268">
        <v>29.1</v>
      </c>
      <c r="T268">
        <v>30.7</v>
      </c>
      <c r="U268" t="s">
        <v>264</v>
      </c>
      <c r="V268">
        <v>22.9</v>
      </c>
      <c r="X268">
        <f t="shared" si="116"/>
        <v>2.61</v>
      </c>
      <c r="Y268" s="7" t="str">
        <f t="shared" si="117"/>
        <v>m/s</v>
      </c>
      <c r="AA268">
        <f t="shared" si="118"/>
        <v>3.68</v>
      </c>
      <c r="AB268" s="7" t="str">
        <f t="shared" si="119"/>
        <v>m/s</v>
      </c>
      <c r="AC268" s="5">
        <f t="shared" si="120"/>
        <v>2.1963888888888885</v>
      </c>
      <c r="AD268" s="5">
        <f t="shared" si="121"/>
        <v>9.5358333333333319E-3</v>
      </c>
      <c r="AE268" s="5">
        <f t="shared" si="122"/>
        <v>2.4773374999999977</v>
      </c>
      <c r="AF268" s="5"/>
      <c r="AG268" s="5">
        <f t="shared" si="123"/>
        <v>5.5</v>
      </c>
      <c r="AH268">
        <f t="shared" si="124"/>
        <v>9.5</v>
      </c>
      <c r="AI268" s="5">
        <f t="shared" si="125"/>
        <v>9.4999999999999998E-3</v>
      </c>
      <c r="AJ268" s="15">
        <f t="shared" si="126"/>
        <v>260.77236842105242</v>
      </c>
      <c r="AK268" s="5">
        <f t="shared" si="127"/>
        <v>8.4109572306847049</v>
      </c>
      <c r="AL268" s="5">
        <f t="shared" si="128"/>
        <v>7.219277649929011</v>
      </c>
      <c r="AM268" s="5">
        <f t="shared" si="129"/>
        <v>3.2291499473877397E-2</v>
      </c>
      <c r="AN268" s="5">
        <f t="shared" si="130"/>
        <v>8.7301836379157969</v>
      </c>
      <c r="AO268" s="15">
        <f t="shared" si="131"/>
        <v>0.10881787135313897</v>
      </c>
    </row>
    <row r="269" spans="1:41" x14ac:dyDescent="0.3">
      <c r="A269" s="4">
        <f t="shared" si="114"/>
        <v>45796.520127314812</v>
      </c>
      <c r="B269" s="9">
        <f t="shared" si="113"/>
        <v>265</v>
      </c>
      <c r="C269" s="10" t="str">
        <f t="shared" si="115"/>
        <v>Remove</v>
      </c>
      <c r="D269" s="1">
        <v>45796</v>
      </c>
      <c r="E269" s="2">
        <v>0.52012731481481478</v>
      </c>
      <c r="F269" t="s">
        <v>2</v>
      </c>
      <c r="G269" t="s">
        <v>14</v>
      </c>
      <c r="H269" t="s">
        <v>49</v>
      </c>
      <c r="I269">
        <v>9</v>
      </c>
      <c r="J269" t="s">
        <v>13</v>
      </c>
      <c r="K269">
        <v>0</v>
      </c>
      <c r="L269">
        <v>112.1</v>
      </c>
      <c r="M269">
        <v>11.613</v>
      </c>
      <c r="N269">
        <v>1148.5</v>
      </c>
      <c r="O269">
        <v>52836</v>
      </c>
      <c r="P269" s="2">
        <v>9.1863425925925932E-2</v>
      </c>
      <c r="Q269">
        <v>29.1</v>
      </c>
      <c r="R269" t="s">
        <v>67</v>
      </c>
      <c r="S269">
        <v>29.4</v>
      </c>
      <c r="T269">
        <v>30.8</v>
      </c>
      <c r="U269" t="s">
        <v>95</v>
      </c>
      <c r="V269">
        <v>22.5</v>
      </c>
      <c r="X269">
        <f t="shared" si="116"/>
        <v>2.48</v>
      </c>
      <c r="Y269" s="7" t="str">
        <f t="shared" si="117"/>
        <v>m/s</v>
      </c>
      <c r="AA269">
        <f t="shared" si="118"/>
        <v>3.85</v>
      </c>
      <c r="AB269" s="7" t="str">
        <f t="shared" si="119"/>
        <v>m/s</v>
      </c>
      <c r="AC269" s="5">
        <f t="shared" si="120"/>
        <v>2.2047222222222222</v>
      </c>
      <c r="AD269" s="5">
        <f t="shared" si="121"/>
        <v>9.5708333333333322E-3</v>
      </c>
      <c r="AE269" s="5">
        <f t="shared" si="122"/>
        <v>2.4869083333333313</v>
      </c>
      <c r="AF269" s="5"/>
      <c r="AG269" s="5">
        <f t="shared" si="123"/>
        <v>-0.5</v>
      </c>
      <c r="AH269">
        <f t="shared" si="124"/>
        <v>9</v>
      </c>
      <c r="AI269" s="5">
        <f t="shared" si="125"/>
        <v>8.9999999999999993E-3</v>
      </c>
      <c r="AJ269" s="15">
        <f t="shared" si="126"/>
        <v>276.32314814814794</v>
      </c>
      <c r="AK269" s="5">
        <f t="shared" si="127"/>
        <v>8.4976681299701138</v>
      </c>
      <c r="AL269" s="5">
        <f t="shared" si="128"/>
        <v>7.1315232513165743</v>
      </c>
      <c r="AM269" s="5">
        <f t="shared" si="129"/>
        <v>3.0999431339144297E-2</v>
      </c>
      <c r="AN269" s="5">
        <f t="shared" si="130"/>
        <v>8.7611830692549404</v>
      </c>
      <c r="AO269" s="15">
        <f t="shared" si="131"/>
        <v>0.10272585253449529</v>
      </c>
    </row>
    <row r="270" spans="1:41" x14ac:dyDescent="0.3">
      <c r="A270" s="4">
        <f t="shared" si="114"/>
        <v>45796.520474537036</v>
      </c>
      <c r="B270" s="9">
        <f t="shared" si="113"/>
        <v>266</v>
      </c>
      <c r="C270" s="10" t="str">
        <f t="shared" si="115"/>
        <v>Remove</v>
      </c>
      <c r="D270" s="1">
        <v>45796</v>
      </c>
      <c r="E270" s="2">
        <v>0.52047453703703705</v>
      </c>
      <c r="F270" t="s">
        <v>19</v>
      </c>
      <c r="G270" t="s">
        <v>14</v>
      </c>
      <c r="H270" t="s">
        <v>49</v>
      </c>
      <c r="I270">
        <v>12.5</v>
      </c>
      <c r="J270" t="s">
        <v>13</v>
      </c>
      <c r="K270">
        <v>0</v>
      </c>
      <c r="L270">
        <v>112</v>
      </c>
      <c r="M270">
        <v>11.654</v>
      </c>
      <c r="N270">
        <v>1153.5</v>
      </c>
      <c r="O270">
        <v>52846</v>
      </c>
      <c r="P270" s="2">
        <v>9.2210648148148153E-2</v>
      </c>
      <c r="Q270">
        <v>29.1</v>
      </c>
      <c r="R270" t="s">
        <v>93</v>
      </c>
      <c r="S270">
        <v>30.7</v>
      </c>
      <c r="T270">
        <v>30.8</v>
      </c>
      <c r="U270" t="s">
        <v>69</v>
      </c>
      <c r="V270">
        <v>21.7</v>
      </c>
      <c r="X270">
        <f t="shared" si="116"/>
        <v>2.4</v>
      </c>
      <c r="Y270" s="7" t="str">
        <f t="shared" si="117"/>
        <v>m/s</v>
      </c>
      <c r="AA270">
        <f t="shared" si="118"/>
        <v>4.3499999999999996</v>
      </c>
      <c r="AB270" s="7" t="str">
        <f t="shared" si="119"/>
        <v>m/s</v>
      </c>
      <c r="AC270" s="5">
        <f t="shared" si="120"/>
        <v>2.2130555555555556</v>
      </c>
      <c r="AD270" s="5">
        <f t="shared" si="121"/>
        <v>9.6125000000000013E-3</v>
      </c>
      <c r="AE270" s="5">
        <f t="shared" si="122"/>
        <v>2.4965208333333311</v>
      </c>
      <c r="AF270" s="5"/>
      <c r="AG270" s="5">
        <f t="shared" si="123"/>
        <v>3.5</v>
      </c>
      <c r="AH270">
        <f t="shared" si="124"/>
        <v>12.5</v>
      </c>
      <c r="AI270" s="5">
        <f t="shared" si="125"/>
        <v>1.2500000000000001E-2</v>
      </c>
      <c r="AJ270" s="15">
        <f t="shared" si="126"/>
        <v>199.72166666666647</v>
      </c>
      <c r="AK270" s="5">
        <f t="shared" si="127"/>
        <v>8.8734153602068879</v>
      </c>
      <c r="AL270" s="5">
        <f t="shared" si="128"/>
        <v>6.8779579801586515</v>
      </c>
      <c r="AM270" s="5">
        <f t="shared" si="129"/>
        <v>3.1325955961544756E-2</v>
      </c>
      <c r="AN270" s="5">
        <f t="shared" si="130"/>
        <v>8.7925090252164857</v>
      </c>
      <c r="AO270" s="15">
        <f t="shared" si="131"/>
        <v>0.14216647334851307</v>
      </c>
    </row>
    <row r="271" spans="1:41" x14ac:dyDescent="0.3">
      <c r="A271" s="4">
        <f t="shared" si="114"/>
        <v>45796.520821759259</v>
      </c>
      <c r="B271" s="9">
        <f t="shared" si="113"/>
        <v>267</v>
      </c>
      <c r="C271" s="10" t="str">
        <f t="shared" si="115"/>
        <v>Remove</v>
      </c>
      <c r="D271" s="1">
        <v>45796</v>
      </c>
      <c r="E271" s="2">
        <v>0.52082175925925922</v>
      </c>
      <c r="F271" t="s">
        <v>19</v>
      </c>
      <c r="G271" t="s">
        <v>14</v>
      </c>
      <c r="H271" t="s">
        <v>49</v>
      </c>
      <c r="I271">
        <v>10.5</v>
      </c>
      <c r="J271" t="s">
        <v>13</v>
      </c>
      <c r="K271">
        <v>0</v>
      </c>
      <c r="L271">
        <v>112</v>
      </c>
      <c r="M271">
        <v>11.592000000000001</v>
      </c>
      <c r="N271">
        <v>1146.3</v>
      </c>
      <c r="O271">
        <v>52855</v>
      </c>
      <c r="P271" s="2">
        <v>9.2557870370370374E-2</v>
      </c>
      <c r="Q271">
        <v>29.2</v>
      </c>
      <c r="R271" t="s">
        <v>65</v>
      </c>
      <c r="S271">
        <v>31</v>
      </c>
      <c r="T271">
        <v>30.9</v>
      </c>
      <c r="U271" t="s">
        <v>100</v>
      </c>
      <c r="V271">
        <v>22.6</v>
      </c>
      <c r="X271">
        <f t="shared" si="116"/>
        <v>2.38</v>
      </c>
      <c r="Y271" s="7" t="str">
        <f t="shared" si="117"/>
        <v>m/s</v>
      </c>
      <c r="AA271">
        <f t="shared" si="118"/>
        <v>4</v>
      </c>
      <c r="AB271" s="7" t="str">
        <f t="shared" si="119"/>
        <v>m/s</v>
      </c>
      <c r="AC271" s="5">
        <f t="shared" si="120"/>
        <v>2.2213888888888889</v>
      </c>
      <c r="AD271" s="5">
        <f t="shared" si="121"/>
        <v>9.5525000000000002E-3</v>
      </c>
      <c r="AE271" s="5">
        <f t="shared" si="122"/>
        <v>2.5060733333333309</v>
      </c>
      <c r="AF271" s="5"/>
      <c r="AG271" s="5">
        <f t="shared" si="123"/>
        <v>-2</v>
      </c>
      <c r="AH271">
        <f t="shared" si="124"/>
        <v>10.5</v>
      </c>
      <c r="AI271" s="5">
        <f t="shared" si="125"/>
        <v>1.0500000000000001E-2</v>
      </c>
      <c r="AJ271" s="15">
        <f t="shared" si="126"/>
        <v>238.67365079365055</v>
      </c>
      <c r="AK271" s="5">
        <f t="shared" si="127"/>
        <v>9.0091566695674867</v>
      </c>
      <c r="AL271" s="5">
        <f t="shared" si="128"/>
        <v>7.2019148380661084</v>
      </c>
      <c r="AM271" s="5">
        <f t="shared" si="129"/>
        <v>3.1540122565913223E-2</v>
      </c>
      <c r="AN271" s="5">
        <f t="shared" si="130"/>
        <v>8.8240491477823984</v>
      </c>
      <c r="AO271" s="15">
        <f t="shared" si="131"/>
        <v>0.11899299090643428</v>
      </c>
    </row>
    <row r="272" spans="1:41" x14ac:dyDescent="0.3">
      <c r="A272" s="4">
        <f t="shared" si="114"/>
        <v>45796.521168981482</v>
      </c>
      <c r="B272" s="9">
        <f t="shared" si="113"/>
        <v>268</v>
      </c>
      <c r="C272" s="10" t="str">
        <f t="shared" si="115"/>
        <v>Remove</v>
      </c>
      <c r="D272" s="1">
        <v>45796</v>
      </c>
      <c r="E272" s="2">
        <v>0.5211689814814815</v>
      </c>
      <c r="F272" t="s">
        <v>19</v>
      </c>
      <c r="G272" t="s">
        <v>14</v>
      </c>
      <c r="H272" t="s">
        <v>49</v>
      </c>
      <c r="I272">
        <v>8.5</v>
      </c>
      <c r="J272" t="s">
        <v>13</v>
      </c>
      <c r="K272">
        <v>0</v>
      </c>
      <c r="L272">
        <v>112</v>
      </c>
      <c r="M272">
        <v>11.616</v>
      </c>
      <c r="N272">
        <v>1148.7</v>
      </c>
      <c r="O272">
        <v>52865</v>
      </c>
      <c r="P272" s="2">
        <v>9.2905092592592595E-2</v>
      </c>
      <c r="Q272">
        <v>29.2</v>
      </c>
      <c r="R272" t="s">
        <v>55</v>
      </c>
      <c r="S272">
        <v>28.6</v>
      </c>
      <c r="T272">
        <v>31</v>
      </c>
      <c r="U272" t="s">
        <v>124</v>
      </c>
      <c r="V272">
        <v>20</v>
      </c>
      <c r="X272">
        <f t="shared" si="116"/>
        <v>2.57</v>
      </c>
      <c r="Y272" s="7" t="str">
        <f t="shared" si="117"/>
        <v>m/s</v>
      </c>
      <c r="AA272">
        <f t="shared" si="118"/>
        <v>4.2300000000000004</v>
      </c>
      <c r="AB272" s="7" t="str">
        <f t="shared" si="119"/>
        <v>m/s</v>
      </c>
      <c r="AC272" s="5">
        <f t="shared" si="120"/>
        <v>2.2297222222222222</v>
      </c>
      <c r="AD272" s="5">
        <f t="shared" si="121"/>
        <v>9.5724999999999994E-3</v>
      </c>
      <c r="AE272" s="5">
        <f t="shared" si="122"/>
        <v>2.5156458333333309</v>
      </c>
      <c r="AF272" s="5"/>
      <c r="AG272" s="5">
        <f t="shared" si="123"/>
        <v>-2</v>
      </c>
      <c r="AH272">
        <f t="shared" si="124"/>
        <v>8.5</v>
      </c>
      <c r="AI272" s="5">
        <f t="shared" si="125"/>
        <v>8.5000000000000006E-3</v>
      </c>
      <c r="AJ272" s="15">
        <f t="shared" si="126"/>
        <v>295.95833333333303</v>
      </c>
      <c r="AK272" s="5">
        <f t="shared" si="127"/>
        <v>8.3116735725687132</v>
      </c>
      <c r="AL272" s="5">
        <f t="shared" si="128"/>
        <v>6.4077791397524511</v>
      </c>
      <c r="AM272" s="5">
        <f t="shared" si="129"/>
        <v>3.1421280683650764E-2</v>
      </c>
      <c r="AN272" s="5">
        <f t="shared" si="130"/>
        <v>8.8554704284660488</v>
      </c>
      <c r="AO272" s="15">
        <f t="shared" si="131"/>
        <v>9.5985866235593964E-2</v>
      </c>
    </row>
    <row r="273" spans="1:41" x14ac:dyDescent="0.3">
      <c r="A273" s="4">
        <f t="shared" si="114"/>
        <v>45796.521516203706</v>
      </c>
      <c r="B273" s="9">
        <f t="shared" si="113"/>
        <v>269</v>
      </c>
      <c r="C273" s="10" t="str">
        <f t="shared" si="115"/>
        <v>Remove</v>
      </c>
      <c r="D273" s="1">
        <v>45796</v>
      </c>
      <c r="E273" s="2">
        <v>0.52151620370370366</v>
      </c>
      <c r="F273" t="s">
        <v>19</v>
      </c>
      <c r="G273" t="s">
        <v>14</v>
      </c>
      <c r="H273" t="s">
        <v>49</v>
      </c>
      <c r="I273">
        <v>6.5</v>
      </c>
      <c r="J273" t="s">
        <v>13</v>
      </c>
      <c r="K273">
        <v>0</v>
      </c>
      <c r="L273">
        <v>111.9</v>
      </c>
      <c r="M273">
        <v>11.643000000000001</v>
      </c>
      <c r="N273">
        <v>1151.7</v>
      </c>
      <c r="O273">
        <v>52875</v>
      </c>
      <c r="P273" s="2">
        <v>9.3252314814814816E-2</v>
      </c>
      <c r="Q273">
        <v>29.2</v>
      </c>
      <c r="R273" t="s">
        <v>149</v>
      </c>
      <c r="S273">
        <v>27.7</v>
      </c>
      <c r="T273">
        <v>31</v>
      </c>
      <c r="U273" t="s">
        <v>64</v>
      </c>
      <c r="V273">
        <v>21</v>
      </c>
      <c r="X273">
        <f t="shared" si="116"/>
        <v>2.08</v>
      </c>
      <c r="Y273" s="7" t="str">
        <f t="shared" si="117"/>
        <v>m/s</v>
      </c>
      <c r="AA273">
        <f t="shared" si="118"/>
        <v>4.43</v>
      </c>
      <c r="AB273" s="7" t="str">
        <f t="shared" si="119"/>
        <v>m/s</v>
      </c>
      <c r="AC273" s="5">
        <f t="shared" si="120"/>
        <v>2.2380555555555555</v>
      </c>
      <c r="AD273" s="5">
        <f t="shared" si="121"/>
        <v>9.5975000000000001E-3</v>
      </c>
      <c r="AE273" s="5">
        <f t="shared" si="122"/>
        <v>2.5252433333333308</v>
      </c>
      <c r="AF273" s="5"/>
      <c r="AG273" s="5">
        <f t="shared" si="123"/>
        <v>-2</v>
      </c>
      <c r="AH273">
        <f t="shared" si="124"/>
        <v>6.5</v>
      </c>
      <c r="AI273" s="5">
        <f t="shared" si="125"/>
        <v>6.4999999999999997E-3</v>
      </c>
      <c r="AJ273" s="15">
        <f t="shared" si="126"/>
        <v>388.49897435897401</v>
      </c>
      <c r="AK273" s="5">
        <f t="shared" si="127"/>
        <v>8.0501174111941722</v>
      </c>
      <c r="AL273" s="5">
        <f t="shared" si="128"/>
        <v>6.728168096740073</v>
      </c>
      <c r="AM273" s="5">
        <f t="shared" si="129"/>
        <v>2.4630193843286203E-2</v>
      </c>
      <c r="AN273" s="5">
        <f t="shared" si="130"/>
        <v>8.8801006223093353</v>
      </c>
      <c r="AO273" s="15">
        <f t="shared" si="131"/>
        <v>7.3197368773841975E-2</v>
      </c>
    </row>
    <row r="274" spans="1:41" x14ac:dyDescent="0.3">
      <c r="A274" s="4">
        <f t="shared" si="114"/>
        <v>45796.521863425929</v>
      </c>
      <c r="B274" s="9">
        <f t="shared" si="113"/>
        <v>270</v>
      </c>
      <c r="C274" s="10" t="str">
        <f t="shared" si="115"/>
        <v>Remove</v>
      </c>
      <c r="D274" s="1">
        <v>45796</v>
      </c>
      <c r="E274" s="2">
        <v>0.52186342592592594</v>
      </c>
      <c r="F274" t="s">
        <v>2</v>
      </c>
      <c r="G274" t="s">
        <v>14</v>
      </c>
      <c r="H274" t="s">
        <v>49</v>
      </c>
      <c r="I274">
        <v>9.5</v>
      </c>
      <c r="J274" t="s">
        <v>13</v>
      </c>
      <c r="K274">
        <v>0</v>
      </c>
      <c r="L274">
        <v>112</v>
      </c>
      <c r="M274">
        <v>11.616</v>
      </c>
      <c r="N274">
        <v>1149</v>
      </c>
      <c r="O274">
        <v>52884</v>
      </c>
      <c r="P274" s="2">
        <v>9.3599537037037037E-2</v>
      </c>
      <c r="Q274">
        <v>29.2</v>
      </c>
      <c r="R274" t="s">
        <v>67</v>
      </c>
      <c r="S274">
        <v>29.5</v>
      </c>
      <c r="T274">
        <v>31</v>
      </c>
      <c r="U274" t="s">
        <v>242</v>
      </c>
      <c r="V274">
        <v>22.5</v>
      </c>
      <c r="X274">
        <f t="shared" si="116"/>
        <v>2.48</v>
      </c>
      <c r="Y274" s="7" t="str">
        <f t="shared" si="117"/>
        <v>m/s</v>
      </c>
      <c r="AA274">
        <f t="shared" si="118"/>
        <v>4.04</v>
      </c>
      <c r="AB274" s="7" t="str">
        <f t="shared" si="119"/>
        <v>m/s</v>
      </c>
      <c r="AC274" s="5">
        <f t="shared" si="120"/>
        <v>2.2463888888888888</v>
      </c>
      <c r="AD274" s="5">
        <f t="shared" si="121"/>
        <v>9.5749999999999984E-3</v>
      </c>
      <c r="AE274" s="5">
        <f t="shared" si="122"/>
        <v>2.5348183333333307</v>
      </c>
      <c r="AF274" s="5"/>
      <c r="AG274" s="5">
        <f t="shared" si="123"/>
        <v>3</v>
      </c>
      <c r="AH274">
        <f t="shared" si="124"/>
        <v>9.5</v>
      </c>
      <c r="AI274" s="5">
        <f t="shared" si="125"/>
        <v>9.4999999999999998E-3</v>
      </c>
      <c r="AJ274" s="15">
        <f t="shared" si="126"/>
        <v>266.8229824561401</v>
      </c>
      <c r="AK274" s="5">
        <f t="shared" si="127"/>
        <v>8.5732297339432524</v>
      </c>
      <c r="AL274" s="5">
        <f t="shared" si="128"/>
        <v>7.2087515322215072</v>
      </c>
      <c r="AM274" s="5">
        <f t="shared" si="129"/>
        <v>3.1275079519140846E-2</v>
      </c>
      <c r="AN274" s="5">
        <f t="shared" si="130"/>
        <v>8.9113757018284758</v>
      </c>
      <c r="AO274" s="15">
        <f t="shared" si="131"/>
        <v>0.10660531345402424</v>
      </c>
    </row>
    <row r="275" spans="1:41" x14ac:dyDescent="0.3">
      <c r="A275" s="4">
        <f t="shared" si="114"/>
        <v>45796.522210648145</v>
      </c>
      <c r="B275" s="9">
        <f t="shared" si="113"/>
        <v>271</v>
      </c>
      <c r="C275" s="10" t="str">
        <f t="shared" si="115"/>
        <v>Keep</v>
      </c>
      <c r="D275" s="1">
        <v>45796</v>
      </c>
      <c r="E275" s="2">
        <v>0.5222106481481481</v>
      </c>
      <c r="F275" t="s">
        <v>2</v>
      </c>
      <c r="G275" t="s">
        <v>14</v>
      </c>
      <c r="H275" t="s">
        <v>49</v>
      </c>
      <c r="I275">
        <v>9.5</v>
      </c>
      <c r="J275" t="s">
        <v>13</v>
      </c>
      <c r="K275">
        <v>0</v>
      </c>
      <c r="L275">
        <v>112</v>
      </c>
      <c r="M275">
        <v>11.615</v>
      </c>
      <c r="N275">
        <v>1148.0999999999999</v>
      </c>
      <c r="O275">
        <v>52894</v>
      </c>
      <c r="P275" s="2">
        <v>9.3946759259259258E-2</v>
      </c>
      <c r="Q275">
        <v>29.2</v>
      </c>
      <c r="R275" t="s">
        <v>56</v>
      </c>
      <c r="S275">
        <v>27.4</v>
      </c>
      <c r="T275">
        <v>31.1</v>
      </c>
      <c r="U275" t="s">
        <v>58</v>
      </c>
      <c r="V275">
        <v>19</v>
      </c>
      <c r="X275">
        <f t="shared" si="116"/>
        <v>2.25</v>
      </c>
      <c r="Y275" s="7" t="str">
        <f t="shared" si="117"/>
        <v>m/s</v>
      </c>
      <c r="AA275">
        <f t="shared" si="118"/>
        <v>4.24</v>
      </c>
      <c r="AB275" s="7" t="str">
        <f t="shared" si="119"/>
        <v>m/s</v>
      </c>
      <c r="AC275" s="5">
        <f t="shared" si="120"/>
        <v>2.2547222222222221</v>
      </c>
      <c r="AD275" s="5">
        <f t="shared" si="121"/>
        <v>9.5674999999999996E-3</v>
      </c>
      <c r="AE275" s="5">
        <f t="shared" si="122"/>
        <v>2.5443858333333309</v>
      </c>
      <c r="AF275" s="5"/>
      <c r="AG275" s="5">
        <f t="shared" si="123"/>
        <v>0</v>
      </c>
      <c r="AH275">
        <f t="shared" si="124"/>
        <v>9.5</v>
      </c>
      <c r="AI275" s="5">
        <f t="shared" si="125"/>
        <v>9.4999999999999998E-3</v>
      </c>
      <c r="AJ275" s="15">
        <f t="shared" si="126"/>
        <v>267.83008771929798</v>
      </c>
      <c r="AK275" s="5">
        <f t="shared" si="127"/>
        <v>7.9629320240693255</v>
      </c>
      <c r="AL275" s="5">
        <f t="shared" si="128"/>
        <v>6.1202248209022478</v>
      </c>
      <c r="AM275" s="5">
        <f t="shared" si="129"/>
        <v>2.6354683602447145E-2</v>
      </c>
      <c r="AN275" s="5">
        <f t="shared" si="130"/>
        <v>8.9377303854309229</v>
      </c>
      <c r="AO275" s="15">
        <f t="shared" si="131"/>
        <v>0.10629096638991944</v>
      </c>
    </row>
    <row r="276" spans="1:41" x14ac:dyDescent="0.3">
      <c r="A276" s="4">
        <f t="shared" si="114"/>
        <v>45796.522557870368</v>
      </c>
      <c r="B276" s="9">
        <f t="shared" si="113"/>
        <v>272</v>
      </c>
      <c r="C276" s="10" t="str">
        <f t="shared" si="115"/>
        <v>Remove</v>
      </c>
      <c r="D276" s="1">
        <v>45796</v>
      </c>
      <c r="E276" s="2">
        <v>0.52255787037037038</v>
      </c>
      <c r="F276" t="s">
        <v>2</v>
      </c>
      <c r="G276" t="s">
        <v>14</v>
      </c>
      <c r="H276" t="s">
        <v>49</v>
      </c>
      <c r="I276">
        <v>11</v>
      </c>
      <c r="J276" t="s">
        <v>13</v>
      </c>
      <c r="K276">
        <v>0</v>
      </c>
      <c r="L276">
        <v>111.9</v>
      </c>
      <c r="M276">
        <v>11.631</v>
      </c>
      <c r="N276">
        <v>1150</v>
      </c>
      <c r="O276">
        <v>52903</v>
      </c>
      <c r="P276" s="2">
        <v>9.4293981481481479E-2</v>
      </c>
      <c r="Q276">
        <v>29.2</v>
      </c>
      <c r="R276" t="s">
        <v>66</v>
      </c>
      <c r="S276">
        <v>28.2</v>
      </c>
      <c r="T276">
        <v>31.1</v>
      </c>
      <c r="U276" t="s">
        <v>71</v>
      </c>
      <c r="V276">
        <v>19.8</v>
      </c>
      <c r="X276">
        <f t="shared" si="116"/>
        <v>2.2000000000000002</v>
      </c>
      <c r="Y276" s="7" t="str">
        <f t="shared" si="117"/>
        <v>m/s</v>
      </c>
      <c r="AA276">
        <f t="shared" si="118"/>
        <v>4.29</v>
      </c>
      <c r="AB276" s="7" t="str">
        <f t="shared" si="119"/>
        <v>m/s</v>
      </c>
      <c r="AC276" s="5">
        <f t="shared" si="120"/>
        <v>2.2630555555555554</v>
      </c>
      <c r="AD276" s="5">
        <f t="shared" si="121"/>
        <v>9.5833333333333343E-3</v>
      </c>
      <c r="AE276" s="5">
        <f t="shared" si="122"/>
        <v>2.5539691666666644</v>
      </c>
      <c r="AF276" s="5"/>
      <c r="AG276" s="5">
        <f t="shared" si="123"/>
        <v>1.5</v>
      </c>
      <c r="AH276">
        <f t="shared" si="124"/>
        <v>11</v>
      </c>
      <c r="AI276" s="5">
        <f t="shared" si="125"/>
        <v>1.0999999999999999E-2</v>
      </c>
      <c r="AJ276" s="15">
        <f t="shared" si="126"/>
        <v>232.17901515151496</v>
      </c>
      <c r="AK276" s="5">
        <f t="shared" si="127"/>
        <v>8.1954263897355855</v>
      </c>
      <c r="AL276" s="5">
        <f t="shared" si="128"/>
        <v>6.3779184975718159</v>
      </c>
      <c r="AM276" s="5">
        <f t="shared" si="129"/>
        <v>2.652140422864268E-2</v>
      </c>
      <c r="AN276" s="5">
        <f t="shared" si="130"/>
        <v>8.9642517896595653</v>
      </c>
      <c r="AO276" s="15">
        <f t="shared" si="131"/>
        <v>0.12270962773143776</v>
      </c>
    </row>
    <row r="277" spans="1:41" x14ac:dyDescent="0.3">
      <c r="A277" s="4">
        <f t="shared" si="114"/>
        <v>45796.522905092592</v>
      </c>
      <c r="B277" s="9">
        <f t="shared" si="113"/>
        <v>273</v>
      </c>
      <c r="C277" s="10" t="str">
        <f t="shared" si="115"/>
        <v>Remove</v>
      </c>
      <c r="D277" s="1">
        <v>45796</v>
      </c>
      <c r="E277" s="2">
        <v>0.52290509259259255</v>
      </c>
      <c r="F277" t="s">
        <v>2</v>
      </c>
      <c r="G277" t="s">
        <v>14</v>
      </c>
      <c r="H277" t="s">
        <v>49</v>
      </c>
      <c r="I277">
        <v>17</v>
      </c>
      <c r="J277" t="s">
        <v>13</v>
      </c>
      <c r="K277">
        <v>0</v>
      </c>
      <c r="L277">
        <v>112</v>
      </c>
      <c r="M277">
        <v>11.595000000000001</v>
      </c>
      <c r="N277">
        <v>1145.9000000000001</v>
      </c>
      <c r="O277">
        <v>52913</v>
      </c>
      <c r="P277" s="2">
        <v>9.46412037037037E-2</v>
      </c>
      <c r="Q277">
        <v>29.2</v>
      </c>
      <c r="R277" t="s">
        <v>136</v>
      </c>
      <c r="S277">
        <v>27.3</v>
      </c>
      <c r="T277">
        <v>31.1</v>
      </c>
      <c r="U277" t="s">
        <v>114</v>
      </c>
      <c r="V277">
        <v>20.2</v>
      </c>
      <c r="X277">
        <f t="shared" si="116"/>
        <v>2.09</v>
      </c>
      <c r="Y277" s="7" t="str">
        <f t="shared" si="117"/>
        <v>m/s</v>
      </c>
      <c r="AA277">
        <f t="shared" si="118"/>
        <v>4.13</v>
      </c>
      <c r="AB277" s="7" t="str">
        <f t="shared" si="119"/>
        <v>m/s</v>
      </c>
      <c r="AC277" s="5">
        <f t="shared" si="120"/>
        <v>2.2713888888888887</v>
      </c>
      <c r="AD277" s="5">
        <f t="shared" si="121"/>
        <v>9.5491666666666676E-3</v>
      </c>
      <c r="AE277" s="5">
        <f t="shared" si="122"/>
        <v>2.5635183333333309</v>
      </c>
      <c r="AF277" s="5"/>
      <c r="AG277" s="5">
        <f t="shared" si="123"/>
        <v>6</v>
      </c>
      <c r="AH277">
        <f t="shared" si="124"/>
        <v>17</v>
      </c>
      <c r="AI277" s="5">
        <f t="shared" si="125"/>
        <v>1.7000000000000001E-2</v>
      </c>
      <c r="AJ277" s="15">
        <f t="shared" si="126"/>
        <v>150.79519607843122</v>
      </c>
      <c r="AK277" s="5">
        <f t="shared" si="127"/>
        <v>7.9338702283610445</v>
      </c>
      <c r="AL277" s="5">
        <f t="shared" si="128"/>
        <v>6.5067653359066</v>
      </c>
      <c r="AM277" s="5">
        <f t="shared" si="129"/>
        <v>2.4391227612405947E-2</v>
      </c>
      <c r="AN277" s="5">
        <f t="shared" si="130"/>
        <v>8.988643017271972</v>
      </c>
      <c r="AO277" s="15">
        <f t="shared" si="131"/>
        <v>0.18912754647541286</v>
      </c>
    </row>
    <row r="278" spans="1:41" x14ac:dyDescent="0.3">
      <c r="A278" s="4">
        <f t="shared" si="114"/>
        <v>45796.523263888892</v>
      </c>
      <c r="B278" s="9">
        <f t="shared" si="113"/>
        <v>274</v>
      </c>
      <c r="C278" s="10" t="str">
        <f t="shared" si="115"/>
        <v>Remove</v>
      </c>
      <c r="D278" s="1">
        <v>45796</v>
      </c>
      <c r="E278" s="2">
        <v>0.52326388888888886</v>
      </c>
      <c r="F278" t="s">
        <v>2</v>
      </c>
      <c r="G278" t="s">
        <v>14</v>
      </c>
      <c r="H278" t="s">
        <v>49</v>
      </c>
      <c r="I278">
        <v>10.5</v>
      </c>
      <c r="J278" t="s">
        <v>13</v>
      </c>
      <c r="K278">
        <v>0</v>
      </c>
      <c r="L278">
        <v>111.9</v>
      </c>
      <c r="M278">
        <v>11.635999999999999</v>
      </c>
      <c r="N278">
        <v>1150.8</v>
      </c>
      <c r="O278">
        <v>52923</v>
      </c>
      <c r="P278" s="2">
        <v>9.5000000000000001E-2</v>
      </c>
      <c r="Q278">
        <v>29.2</v>
      </c>
      <c r="R278" t="s">
        <v>74</v>
      </c>
      <c r="S278">
        <v>29.4</v>
      </c>
      <c r="T278">
        <v>31.2</v>
      </c>
      <c r="U278" t="s">
        <v>189</v>
      </c>
      <c r="V278">
        <v>21.1</v>
      </c>
      <c r="X278">
        <f t="shared" si="116"/>
        <v>2.1800000000000002</v>
      </c>
      <c r="Y278" s="7" t="str">
        <f t="shared" si="117"/>
        <v>m/s</v>
      </c>
      <c r="AA278">
        <f t="shared" si="118"/>
        <v>4.93</v>
      </c>
      <c r="AB278" s="7" t="str">
        <f t="shared" si="119"/>
        <v>m/s</v>
      </c>
      <c r="AC278" s="5">
        <f t="shared" si="120"/>
        <v>2.2800000000000002</v>
      </c>
      <c r="AD278" s="5">
        <f t="shared" si="121"/>
        <v>9.5899999999999996E-3</v>
      </c>
      <c r="AE278" s="5">
        <f t="shared" si="122"/>
        <v>2.5731083333333311</v>
      </c>
      <c r="AF278" s="5"/>
      <c r="AG278" s="5">
        <f t="shared" si="123"/>
        <v>-6.5</v>
      </c>
      <c r="AH278">
        <f t="shared" si="124"/>
        <v>10.5</v>
      </c>
      <c r="AI278" s="5">
        <f t="shared" si="125"/>
        <v>1.0500000000000001E-2</v>
      </c>
      <c r="AJ278" s="15">
        <f t="shared" si="126"/>
        <v>245.05793650793629</v>
      </c>
      <c r="AK278" s="5">
        <f t="shared" si="127"/>
        <v>8.5441679382349704</v>
      </c>
      <c r="AL278" s="5">
        <f t="shared" si="128"/>
        <v>6.8333034724630668</v>
      </c>
      <c r="AM278" s="5">
        <f t="shared" si="129"/>
        <v>2.739861121570223E-2</v>
      </c>
      <c r="AN278" s="5">
        <f t="shared" si="130"/>
        <v>9.0160416284876739</v>
      </c>
      <c r="AO278" s="15">
        <f t="shared" si="131"/>
        <v>0.11645908961670623</v>
      </c>
    </row>
    <row r="279" spans="1:41" x14ac:dyDescent="0.3">
      <c r="A279" s="4">
        <f t="shared" si="114"/>
        <v>45796.523611111108</v>
      </c>
      <c r="B279" s="9">
        <f t="shared" si="113"/>
        <v>275</v>
      </c>
      <c r="C279" s="10" t="str">
        <f t="shared" si="115"/>
        <v>Remove</v>
      </c>
      <c r="D279" s="1">
        <v>45796</v>
      </c>
      <c r="E279" s="2">
        <v>0.52361111111111114</v>
      </c>
      <c r="F279" t="s">
        <v>2</v>
      </c>
      <c r="G279" t="s">
        <v>14</v>
      </c>
      <c r="H279" t="s">
        <v>49</v>
      </c>
      <c r="I279">
        <v>12</v>
      </c>
      <c r="J279" t="s">
        <v>13</v>
      </c>
      <c r="K279">
        <v>0</v>
      </c>
      <c r="L279">
        <v>111.9</v>
      </c>
      <c r="M279">
        <v>11.638</v>
      </c>
      <c r="N279">
        <v>1150.8</v>
      </c>
      <c r="O279">
        <v>52932</v>
      </c>
      <c r="P279" s="2">
        <v>9.5347222222222222E-2</v>
      </c>
      <c r="Q279">
        <v>29.3</v>
      </c>
      <c r="R279" t="s">
        <v>47</v>
      </c>
      <c r="S279">
        <v>28.5</v>
      </c>
      <c r="T279">
        <v>31.2</v>
      </c>
      <c r="U279" t="s">
        <v>114</v>
      </c>
      <c r="V279">
        <v>19.8</v>
      </c>
      <c r="X279">
        <f t="shared" si="116"/>
        <v>2.0499999999999998</v>
      </c>
      <c r="Y279" s="7" t="str">
        <f t="shared" si="117"/>
        <v>m/s</v>
      </c>
      <c r="AA279">
        <f t="shared" si="118"/>
        <v>4.13</v>
      </c>
      <c r="AB279" s="7" t="str">
        <f t="shared" si="119"/>
        <v>m/s</v>
      </c>
      <c r="AC279" s="5">
        <f t="shared" si="120"/>
        <v>2.2883333333333331</v>
      </c>
      <c r="AD279" s="5">
        <f t="shared" si="121"/>
        <v>9.5899999999999996E-3</v>
      </c>
      <c r="AE279" s="5">
        <f t="shared" si="122"/>
        <v>2.5826983333333313</v>
      </c>
      <c r="AF279" s="5"/>
      <c r="AG279" s="5">
        <f t="shared" si="123"/>
        <v>1.5</v>
      </c>
      <c r="AH279">
        <f t="shared" si="124"/>
        <v>12</v>
      </c>
      <c r="AI279" s="5">
        <f t="shared" si="125"/>
        <v>1.2E-2</v>
      </c>
      <c r="AJ279" s="15">
        <f t="shared" si="126"/>
        <v>215.22486111111093</v>
      </c>
      <c r="AK279" s="5">
        <f t="shared" si="127"/>
        <v>8.3279003550009936</v>
      </c>
      <c r="AL279" s="5">
        <f t="shared" si="128"/>
        <v>6.4122942537805079</v>
      </c>
      <c r="AM279" s="5">
        <f t="shared" si="129"/>
        <v>2.5112598974233628E-2</v>
      </c>
      <c r="AN279" s="5">
        <f t="shared" si="130"/>
        <v>9.0411542274619077</v>
      </c>
      <c r="AO279" s="15">
        <f t="shared" si="131"/>
        <v>0.13272641631917742</v>
      </c>
    </row>
    <row r="280" spans="1:41" x14ac:dyDescent="0.3">
      <c r="A280" s="4">
        <f t="shared" si="114"/>
        <v>45796.523958333331</v>
      </c>
      <c r="B280" s="9">
        <f t="shared" si="113"/>
        <v>276</v>
      </c>
      <c r="C280" s="10" t="str">
        <f t="shared" si="115"/>
        <v>Remove</v>
      </c>
      <c r="D280" s="1">
        <v>45796</v>
      </c>
      <c r="E280" s="2">
        <v>0.5239583333333333</v>
      </c>
      <c r="F280" t="s">
        <v>2</v>
      </c>
      <c r="G280" t="s">
        <v>14</v>
      </c>
      <c r="H280" t="s">
        <v>49</v>
      </c>
      <c r="I280">
        <v>10</v>
      </c>
      <c r="J280" t="s">
        <v>13</v>
      </c>
      <c r="K280">
        <v>0</v>
      </c>
      <c r="L280">
        <v>111.9</v>
      </c>
      <c r="M280">
        <v>11.669</v>
      </c>
      <c r="N280">
        <v>1155</v>
      </c>
      <c r="O280">
        <v>52942</v>
      </c>
      <c r="P280" s="2">
        <v>9.5694444444444443E-2</v>
      </c>
      <c r="Q280">
        <v>29.3</v>
      </c>
      <c r="R280" t="s">
        <v>132</v>
      </c>
      <c r="S280">
        <v>27.6</v>
      </c>
      <c r="T280">
        <v>31.2</v>
      </c>
      <c r="U280" t="s">
        <v>58</v>
      </c>
      <c r="V280">
        <v>19.399999999999999</v>
      </c>
      <c r="X280">
        <f t="shared" si="116"/>
        <v>2.13</v>
      </c>
      <c r="Y280" s="7" t="str">
        <f t="shared" si="117"/>
        <v>m/s</v>
      </c>
      <c r="AA280">
        <f t="shared" si="118"/>
        <v>4.24</v>
      </c>
      <c r="AB280" s="7" t="str">
        <f t="shared" si="119"/>
        <v>m/s</v>
      </c>
      <c r="AC280" s="5">
        <f t="shared" si="120"/>
        <v>2.2966666666666669</v>
      </c>
      <c r="AD280" s="5">
        <f t="shared" si="121"/>
        <v>9.6249999999999999E-3</v>
      </c>
      <c r="AE280" s="5">
        <f t="shared" si="122"/>
        <v>2.5923233333333315</v>
      </c>
      <c r="AF280" s="5"/>
      <c r="AG280" s="5">
        <f t="shared" si="123"/>
        <v>-2</v>
      </c>
      <c r="AH280">
        <f t="shared" si="124"/>
        <v>10</v>
      </c>
      <c r="AI280" s="5">
        <f t="shared" si="125"/>
        <v>0.01</v>
      </c>
      <c r="AJ280" s="15">
        <f t="shared" si="126"/>
        <v>259.23233333333314</v>
      </c>
      <c r="AK280" s="5">
        <f t="shared" si="127"/>
        <v>8.0649140280009632</v>
      </c>
      <c r="AL280" s="5">
        <f t="shared" si="128"/>
        <v>6.2827529557243347</v>
      </c>
      <c r="AM280" s="5">
        <f t="shared" si="129"/>
        <v>2.5268625904959294E-2</v>
      </c>
      <c r="AN280" s="5">
        <f t="shared" si="130"/>
        <v>9.0664228533668663</v>
      </c>
      <c r="AO280" s="15">
        <f t="shared" si="131"/>
        <v>0.11029708366499193</v>
      </c>
    </row>
    <row r="281" spans="1:41" x14ac:dyDescent="0.3">
      <c r="A281" s="4">
        <f t="shared" si="114"/>
        <v>45796.524305555555</v>
      </c>
      <c r="B281" s="9">
        <f t="shared" si="113"/>
        <v>277</v>
      </c>
      <c r="C281" s="10" t="str">
        <f t="shared" si="115"/>
        <v>Remove</v>
      </c>
      <c r="D281" s="1">
        <v>45796</v>
      </c>
      <c r="E281" s="2">
        <v>0.52430555555555558</v>
      </c>
      <c r="F281" t="s">
        <v>19</v>
      </c>
      <c r="G281" t="s">
        <v>14</v>
      </c>
      <c r="H281" t="s">
        <v>49</v>
      </c>
      <c r="I281">
        <v>6</v>
      </c>
      <c r="J281" t="s">
        <v>13</v>
      </c>
      <c r="K281">
        <v>0</v>
      </c>
      <c r="L281">
        <v>111.8</v>
      </c>
      <c r="M281">
        <v>11.618</v>
      </c>
      <c r="N281">
        <v>1148.8</v>
      </c>
      <c r="O281">
        <v>52951</v>
      </c>
      <c r="P281" s="2">
        <v>9.6041666666666664E-2</v>
      </c>
      <c r="Q281">
        <v>29.3</v>
      </c>
      <c r="R281" t="s">
        <v>89</v>
      </c>
      <c r="S281">
        <v>26.1</v>
      </c>
      <c r="T281">
        <v>31.2</v>
      </c>
      <c r="U281" t="s">
        <v>256</v>
      </c>
      <c r="V281">
        <v>19.100000000000001</v>
      </c>
      <c r="X281">
        <f t="shared" si="116"/>
        <v>2.52</v>
      </c>
      <c r="Y281" s="7" t="str">
        <f t="shared" si="117"/>
        <v>m/s</v>
      </c>
      <c r="AA281">
        <f t="shared" si="118"/>
        <v>3.86</v>
      </c>
      <c r="AB281" s="7" t="str">
        <f t="shared" si="119"/>
        <v>m/s</v>
      </c>
      <c r="AC281" s="5">
        <f t="shared" si="120"/>
        <v>2.3049999999999997</v>
      </c>
      <c r="AD281" s="5">
        <f t="shared" si="121"/>
        <v>9.573333333333333E-3</v>
      </c>
      <c r="AE281" s="5">
        <f t="shared" si="122"/>
        <v>2.601896666666665</v>
      </c>
      <c r="AF281" s="5"/>
      <c r="AG281" s="5">
        <f t="shared" si="123"/>
        <v>-4</v>
      </c>
      <c r="AH281">
        <f t="shared" si="124"/>
        <v>6</v>
      </c>
      <c r="AI281" s="5">
        <f t="shared" si="125"/>
        <v>6.0000000000000001E-3</v>
      </c>
      <c r="AJ281" s="15">
        <f t="shared" si="126"/>
        <v>433.64944444444416</v>
      </c>
      <c r="AK281" s="5">
        <f t="shared" si="127"/>
        <v>7.6266034830009097</v>
      </c>
      <c r="AL281" s="5">
        <f t="shared" si="128"/>
        <v>6.185596982182207</v>
      </c>
      <c r="AM281" s="5">
        <f t="shared" si="129"/>
        <v>2.8270532472970372E-2</v>
      </c>
      <c r="AN281" s="5">
        <f t="shared" si="130"/>
        <v>9.094693385839836</v>
      </c>
      <c r="AO281" s="15">
        <f t="shared" si="131"/>
        <v>6.5972537450705263E-2</v>
      </c>
    </row>
    <row r="282" spans="1:41" x14ac:dyDescent="0.3">
      <c r="A282" s="4">
        <f t="shared" si="114"/>
        <v>45796.524652777778</v>
      </c>
      <c r="B282" s="9">
        <f t="shared" si="113"/>
        <v>278</v>
      </c>
      <c r="C282" s="10" t="str">
        <f t="shared" si="115"/>
        <v>Remove</v>
      </c>
      <c r="D282" s="1">
        <v>45796</v>
      </c>
      <c r="E282" s="2">
        <v>0.52465277777777775</v>
      </c>
      <c r="F282" t="s">
        <v>2</v>
      </c>
      <c r="G282" t="s">
        <v>14</v>
      </c>
      <c r="H282" t="s">
        <v>49</v>
      </c>
      <c r="I282">
        <v>12</v>
      </c>
      <c r="J282" t="s">
        <v>13</v>
      </c>
      <c r="K282">
        <v>0</v>
      </c>
      <c r="L282">
        <v>111.9</v>
      </c>
      <c r="M282">
        <v>11.632</v>
      </c>
      <c r="N282">
        <v>1150.0999999999999</v>
      </c>
      <c r="O282">
        <v>52961</v>
      </c>
      <c r="P282" s="2">
        <v>9.6388888888888885E-2</v>
      </c>
      <c r="Q282">
        <v>29.3</v>
      </c>
      <c r="R282" t="s">
        <v>132</v>
      </c>
      <c r="S282">
        <v>27.5</v>
      </c>
      <c r="T282">
        <v>31.2</v>
      </c>
      <c r="U282" t="s">
        <v>109</v>
      </c>
      <c r="V282">
        <v>18.8</v>
      </c>
      <c r="X282">
        <f t="shared" si="116"/>
        <v>2.13</v>
      </c>
      <c r="Y282" s="7" t="str">
        <f t="shared" si="117"/>
        <v>m/s</v>
      </c>
      <c r="AA282">
        <f t="shared" si="118"/>
        <v>4.21</v>
      </c>
      <c r="AB282" s="7" t="str">
        <f t="shared" si="119"/>
        <v>m/s</v>
      </c>
      <c r="AC282" s="5">
        <f t="shared" si="120"/>
        <v>2.3133333333333335</v>
      </c>
      <c r="AD282" s="5">
        <f t="shared" si="121"/>
        <v>9.5841666666666662E-3</v>
      </c>
      <c r="AE282" s="5">
        <f t="shared" si="122"/>
        <v>2.6114808333333315</v>
      </c>
      <c r="AF282" s="5"/>
      <c r="AG282" s="5">
        <f t="shared" si="123"/>
        <v>6</v>
      </c>
      <c r="AH282">
        <f t="shared" si="124"/>
        <v>12</v>
      </c>
      <c r="AI282" s="5">
        <f t="shared" si="125"/>
        <v>1.2E-2</v>
      </c>
      <c r="AJ282" s="15">
        <f t="shared" si="126"/>
        <v>217.62340277777761</v>
      </c>
      <c r="AK282" s="5">
        <f t="shared" si="127"/>
        <v>8.0356933250009597</v>
      </c>
      <c r="AL282" s="5">
        <f t="shared" si="128"/>
        <v>6.0884410086400775</v>
      </c>
      <c r="AM282" s="5">
        <f t="shared" si="129"/>
        <v>2.517707291255002E-2</v>
      </c>
      <c r="AN282" s="5">
        <f t="shared" si="130"/>
        <v>9.119870458752386</v>
      </c>
      <c r="AO282" s="15">
        <f t="shared" si="131"/>
        <v>0.13158081635341146</v>
      </c>
    </row>
    <row r="283" spans="1:41" x14ac:dyDescent="0.3">
      <c r="A283" s="4">
        <f t="shared" si="114"/>
        <v>45796.525000000001</v>
      </c>
      <c r="B283" s="9">
        <f t="shared" si="113"/>
        <v>279</v>
      </c>
      <c r="C283" s="10" t="str">
        <f t="shared" si="115"/>
        <v>Remove</v>
      </c>
      <c r="D283" s="1">
        <v>45796</v>
      </c>
      <c r="E283" s="2">
        <v>0.52500000000000002</v>
      </c>
      <c r="F283" t="s">
        <v>2</v>
      </c>
      <c r="G283" t="s">
        <v>14</v>
      </c>
      <c r="H283" t="s">
        <v>49</v>
      </c>
      <c r="I283">
        <v>13</v>
      </c>
      <c r="J283" t="s">
        <v>13</v>
      </c>
      <c r="K283">
        <v>0</v>
      </c>
      <c r="L283">
        <v>111.9</v>
      </c>
      <c r="M283">
        <v>11.565</v>
      </c>
      <c r="N283">
        <v>1142.8</v>
      </c>
      <c r="O283">
        <v>52971</v>
      </c>
      <c r="P283" s="2">
        <v>9.6736111111111106E-2</v>
      </c>
      <c r="Q283">
        <v>29.3</v>
      </c>
      <c r="R283" t="s">
        <v>103</v>
      </c>
      <c r="S283">
        <v>27.9</v>
      </c>
      <c r="T283">
        <v>31.2</v>
      </c>
      <c r="U283" t="s">
        <v>86</v>
      </c>
      <c r="V283">
        <v>20.5</v>
      </c>
      <c r="X283">
        <f t="shared" si="116"/>
        <v>2.27</v>
      </c>
      <c r="Y283" s="7" t="str">
        <f t="shared" si="117"/>
        <v>m/s</v>
      </c>
      <c r="AA283">
        <f t="shared" si="118"/>
        <v>4.1500000000000004</v>
      </c>
      <c r="AB283" s="7" t="str">
        <f t="shared" si="119"/>
        <v>m/s</v>
      </c>
      <c r="AC283" s="5">
        <f t="shared" si="120"/>
        <v>2.3216666666666663</v>
      </c>
      <c r="AD283" s="5">
        <f t="shared" si="121"/>
        <v>9.5233333333333333E-3</v>
      </c>
      <c r="AE283" s="5">
        <f t="shared" si="122"/>
        <v>2.621004166666665</v>
      </c>
      <c r="AF283" s="5"/>
      <c r="AG283" s="5">
        <f t="shared" si="123"/>
        <v>1</v>
      </c>
      <c r="AH283">
        <f t="shared" si="124"/>
        <v>13</v>
      </c>
      <c r="AI283" s="5">
        <f t="shared" si="125"/>
        <v>1.2999999999999999E-2</v>
      </c>
      <c r="AJ283" s="15">
        <f t="shared" si="126"/>
        <v>201.61570512820501</v>
      </c>
      <c r="AK283" s="5">
        <f t="shared" si="127"/>
        <v>8.1525761370009722</v>
      </c>
      <c r="AL283" s="5">
        <f t="shared" si="128"/>
        <v>6.6389915253788079</v>
      </c>
      <c r="AM283" s="5">
        <f t="shared" si="129"/>
        <v>2.722218623594588E-2</v>
      </c>
      <c r="AN283" s="5">
        <f t="shared" si="130"/>
        <v>9.1470926449883319</v>
      </c>
      <c r="AO283" s="15">
        <f t="shared" si="131"/>
        <v>0.14212166099708923</v>
      </c>
    </row>
    <row r="284" spans="1:41" x14ac:dyDescent="0.3">
      <c r="A284" s="4">
        <f t="shared" si="114"/>
        <v>45796.525347222225</v>
      </c>
      <c r="B284" s="9">
        <f t="shared" si="113"/>
        <v>280</v>
      </c>
      <c r="C284" s="10" t="str">
        <f t="shared" si="115"/>
        <v>Remove</v>
      </c>
      <c r="D284" s="1">
        <v>45796</v>
      </c>
      <c r="E284" s="2">
        <v>0.52534722222222219</v>
      </c>
      <c r="F284" t="s">
        <v>2</v>
      </c>
      <c r="G284" t="s">
        <v>14</v>
      </c>
      <c r="H284" t="s">
        <v>49</v>
      </c>
      <c r="I284">
        <v>11.5</v>
      </c>
      <c r="J284" t="s">
        <v>13</v>
      </c>
      <c r="K284">
        <v>0</v>
      </c>
      <c r="L284">
        <v>111.9</v>
      </c>
      <c r="M284">
        <v>11.606</v>
      </c>
      <c r="N284">
        <v>1147.8</v>
      </c>
      <c r="O284">
        <v>52980</v>
      </c>
      <c r="P284" s="2">
        <v>9.7083333333333327E-2</v>
      </c>
      <c r="Q284">
        <v>29.2</v>
      </c>
      <c r="R284" t="s">
        <v>93</v>
      </c>
      <c r="S284">
        <v>27.8</v>
      </c>
      <c r="T284">
        <v>31.2</v>
      </c>
      <c r="U284" t="s">
        <v>243</v>
      </c>
      <c r="V284">
        <v>21.7</v>
      </c>
      <c r="X284">
        <f t="shared" si="116"/>
        <v>2.4</v>
      </c>
      <c r="Y284" s="7" t="str">
        <f t="shared" si="117"/>
        <v>m/s</v>
      </c>
      <c r="AA284">
        <f t="shared" si="118"/>
        <v>3.92</v>
      </c>
      <c r="AB284" s="7" t="str">
        <f t="shared" si="119"/>
        <v>m/s</v>
      </c>
      <c r="AC284" s="5">
        <f t="shared" si="120"/>
        <v>2.33</v>
      </c>
      <c r="AD284" s="5">
        <f t="shared" si="121"/>
        <v>9.5649999999999989E-3</v>
      </c>
      <c r="AE284" s="5">
        <f t="shared" si="122"/>
        <v>2.6305691666666648</v>
      </c>
      <c r="AF284" s="5"/>
      <c r="AG284" s="5">
        <f t="shared" si="123"/>
        <v>-1.5</v>
      </c>
      <c r="AH284">
        <f t="shared" si="124"/>
        <v>11.5</v>
      </c>
      <c r="AI284" s="5">
        <f t="shared" si="125"/>
        <v>1.15E-2</v>
      </c>
      <c r="AJ284" s="15">
        <f t="shared" si="126"/>
        <v>228.74514492753607</v>
      </c>
      <c r="AK284" s="5">
        <f t="shared" si="127"/>
        <v>8.0791792069024559</v>
      </c>
      <c r="AL284" s="5">
        <f t="shared" si="128"/>
        <v>7.0276154195473231</v>
      </c>
      <c r="AM284" s="5">
        <f t="shared" si="129"/>
        <v>2.8522051742989028E-2</v>
      </c>
      <c r="AN284" s="5">
        <f t="shared" si="130"/>
        <v>9.175614696731321</v>
      </c>
      <c r="AO284" s="15">
        <f t="shared" si="131"/>
        <v>0.12533220258362315</v>
      </c>
    </row>
    <row r="285" spans="1:41" x14ac:dyDescent="0.3">
      <c r="A285" s="4">
        <f t="shared" si="114"/>
        <v>45796.525694444441</v>
      </c>
      <c r="B285" s="9">
        <f t="shared" si="113"/>
        <v>281</v>
      </c>
      <c r="C285" s="10" t="str">
        <f t="shared" si="115"/>
        <v>Remove</v>
      </c>
      <c r="D285" s="1">
        <v>45796</v>
      </c>
      <c r="E285" s="2">
        <v>0.52569444444444446</v>
      </c>
      <c r="F285" t="s">
        <v>2</v>
      </c>
      <c r="G285" t="s">
        <v>14</v>
      </c>
      <c r="H285" t="s">
        <v>49</v>
      </c>
      <c r="I285">
        <v>10</v>
      </c>
      <c r="J285" t="s">
        <v>13</v>
      </c>
      <c r="K285">
        <v>0</v>
      </c>
      <c r="L285">
        <v>111.9</v>
      </c>
      <c r="M285">
        <v>11.632</v>
      </c>
      <c r="N285">
        <v>1150.4000000000001</v>
      </c>
      <c r="O285">
        <v>52990</v>
      </c>
      <c r="P285" s="2">
        <v>9.7430555555555562E-2</v>
      </c>
      <c r="Q285">
        <v>29.2</v>
      </c>
      <c r="R285" t="s">
        <v>156</v>
      </c>
      <c r="S285">
        <v>29.8</v>
      </c>
      <c r="T285">
        <v>31.2</v>
      </c>
      <c r="U285" t="s">
        <v>112</v>
      </c>
      <c r="V285">
        <v>20.100000000000001</v>
      </c>
      <c r="X285">
        <f t="shared" si="116"/>
        <v>2.15</v>
      </c>
      <c r="Y285" s="7" t="str">
        <f t="shared" si="117"/>
        <v>m/s</v>
      </c>
      <c r="AA285">
        <f t="shared" si="118"/>
        <v>3.97</v>
      </c>
      <c r="AB285" s="7" t="str">
        <f t="shared" si="119"/>
        <v>m/s</v>
      </c>
      <c r="AC285" s="5">
        <f t="shared" si="120"/>
        <v>2.3383333333333334</v>
      </c>
      <c r="AD285" s="5">
        <f t="shared" si="121"/>
        <v>9.5866666666666669E-3</v>
      </c>
      <c r="AE285" s="5">
        <f t="shared" si="122"/>
        <v>2.6401558333333317</v>
      </c>
      <c r="AF285" s="5"/>
      <c r="AG285" s="5">
        <f t="shared" si="123"/>
        <v>-1.5</v>
      </c>
      <c r="AH285">
        <f t="shared" si="124"/>
        <v>10</v>
      </c>
      <c r="AI285" s="5">
        <f t="shared" si="125"/>
        <v>0.01</v>
      </c>
      <c r="AJ285" s="15">
        <f t="shared" si="126"/>
        <v>264.01558333333315</v>
      </c>
      <c r="AK285" s="5">
        <f t="shared" si="127"/>
        <v>8.6604151210681</v>
      </c>
      <c r="AL285" s="5">
        <f t="shared" si="128"/>
        <v>6.5094502273226365</v>
      </c>
      <c r="AM285" s="5">
        <f t="shared" si="129"/>
        <v>2.7389206462429663E-2</v>
      </c>
      <c r="AN285" s="5">
        <f t="shared" si="130"/>
        <v>9.2030039031937498</v>
      </c>
      <c r="AO285" s="15">
        <f t="shared" si="131"/>
        <v>0.10866017340848533</v>
      </c>
    </row>
    <row r="286" spans="1:41" x14ac:dyDescent="0.3">
      <c r="A286" s="4">
        <f t="shared" si="114"/>
        <v>45796.526041666664</v>
      </c>
      <c r="B286" s="9">
        <f t="shared" si="113"/>
        <v>282</v>
      </c>
      <c r="C286" s="10" t="str">
        <f t="shared" si="115"/>
        <v>Remove</v>
      </c>
      <c r="D286" s="1">
        <v>45796</v>
      </c>
      <c r="E286" s="2">
        <v>0.52604166666666663</v>
      </c>
      <c r="F286" t="s">
        <v>2</v>
      </c>
      <c r="G286" t="s">
        <v>14</v>
      </c>
      <c r="H286" t="s">
        <v>49</v>
      </c>
      <c r="I286">
        <v>8.5</v>
      </c>
      <c r="J286" t="s">
        <v>13</v>
      </c>
      <c r="K286">
        <v>0</v>
      </c>
      <c r="L286">
        <v>111.9</v>
      </c>
      <c r="M286">
        <v>11.7</v>
      </c>
      <c r="N286">
        <v>1158.2</v>
      </c>
      <c r="O286">
        <v>52999</v>
      </c>
      <c r="P286" s="2">
        <v>9.7777777777777783E-2</v>
      </c>
      <c r="Q286">
        <v>29.2</v>
      </c>
      <c r="R286" t="s">
        <v>145</v>
      </c>
      <c r="S286">
        <v>27.8</v>
      </c>
      <c r="T286">
        <v>31.2</v>
      </c>
      <c r="U286" t="s">
        <v>128</v>
      </c>
      <c r="V286">
        <v>19.600000000000001</v>
      </c>
      <c r="X286">
        <f t="shared" si="116"/>
        <v>2.19</v>
      </c>
      <c r="Y286" s="7" t="str">
        <f t="shared" si="117"/>
        <v>m/s</v>
      </c>
      <c r="AA286">
        <f t="shared" si="118"/>
        <v>4.4000000000000004</v>
      </c>
      <c r="AB286" s="7" t="str">
        <f t="shared" si="119"/>
        <v>m/s</v>
      </c>
      <c r="AC286" s="5">
        <f t="shared" si="120"/>
        <v>2.3466666666666667</v>
      </c>
      <c r="AD286" s="5">
        <f t="shared" si="121"/>
        <v>9.6516666666666678E-3</v>
      </c>
      <c r="AE286" s="5">
        <f t="shared" si="122"/>
        <v>2.6498074999999983</v>
      </c>
      <c r="AF286" s="5"/>
      <c r="AG286" s="5">
        <f t="shared" si="123"/>
        <v>-1.5</v>
      </c>
      <c r="AH286">
        <f t="shared" si="124"/>
        <v>8.5</v>
      </c>
      <c r="AI286" s="5">
        <f t="shared" si="125"/>
        <v>8.5000000000000006E-3</v>
      </c>
      <c r="AJ286" s="15">
        <f t="shared" si="126"/>
        <v>311.74205882352919</v>
      </c>
      <c r="AK286" s="5">
        <f t="shared" si="127"/>
        <v>8.0791792069024559</v>
      </c>
      <c r="AL286" s="5">
        <f t="shared" si="128"/>
        <v>6.3475236047524222</v>
      </c>
      <c r="AM286" s="5">
        <f t="shared" si="129"/>
        <v>2.6026372215477482E-2</v>
      </c>
      <c r="AN286" s="5">
        <f t="shared" si="130"/>
        <v>9.2290302754092277</v>
      </c>
      <c r="AO286" s="15">
        <f t="shared" si="131"/>
        <v>9.2100683889273505E-2</v>
      </c>
    </row>
    <row r="287" spans="1:41" x14ac:dyDescent="0.3">
      <c r="A287" s="4">
        <f t="shared" si="114"/>
        <v>45796.526388888888</v>
      </c>
      <c r="B287" s="9">
        <f t="shared" si="113"/>
        <v>283</v>
      </c>
      <c r="C287" s="10" t="str">
        <f t="shared" si="115"/>
        <v>Remove</v>
      </c>
      <c r="D287" s="1">
        <v>45796</v>
      </c>
      <c r="E287" s="2">
        <v>0.52638888888888891</v>
      </c>
      <c r="F287" t="s">
        <v>2</v>
      </c>
      <c r="G287" t="s">
        <v>14</v>
      </c>
      <c r="H287" t="s">
        <v>49</v>
      </c>
      <c r="I287">
        <v>12</v>
      </c>
      <c r="J287" t="s">
        <v>13</v>
      </c>
      <c r="K287">
        <v>0</v>
      </c>
      <c r="L287">
        <v>111.8</v>
      </c>
      <c r="M287">
        <v>11.692</v>
      </c>
      <c r="N287">
        <v>1157.0999999999999</v>
      </c>
      <c r="O287">
        <v>53009</v>
      </c>
      <c r="P287" s="2">
        <v>9.8125000000000004E-2</v>
      </c>
      <c r="Q287">
        <v>29.3</v>
      </c>
      <c r="R287" t="s">
        <v>57</v>
      </c>
      <c r="S287">
        <v>27.4</v>
      </c>
      <c r="T287">
        <v>31.2</v>
      </c>
      <c r="U287" t="s">
        <v>94</v>
      </c>
      <c r="V287">
        <v>21</v>
      </c>
      <c r="X287">
        <f t="shared" si="116"/>
        <v>2.34</v>
      </c>
      <c r="Y287" s="7" t="str">
        <f t="shared" si="117"/>
        <v>m/s</v>
      </c>
      <c r="AA287">
        <f t="shared" si="118"/>
        <v>4.16</v>
      </c>
      <c r="AB287" s="7" t="str">
        <f t="shared" si="119"/>
        <v>m/s</v>
      </c>
      <c r="AC287" s="5">
        <f t="shared" si="120"/>
        <v>2.355</v>
      </c>
      <c r="AD287" s="5">
        <f t="shared" si="121"/>
        <v>9.6424999999999983E-3</v>
      </c>
      <c r="AE287" s="5">
        <f t="shared" si="122"/>
        <v>2.6594499999999983</v>
      </c>
      <c r="AF287" s="5"/>
      <c r="AG287" s="5">
        <f t="shared" si="123"/>
        <v>3.5</v>
      </c>
      <c r="AH287">
        <f t="shared" si="124"/>
        <v>12</v>
      </c>
      <c r="AI287" s="5">
        <f t="shared" si="125"/>
        <v>1.2E-2</v>
      </c>
      <c r="AJ287" s="15">
        <f t="shared" si="126"/>
        <v>221.6208333333332</v>
      </c>
      <c r="AK287" s="5">
        <f t="shared" si="127"/>
        <v>8.0064726220009526</v>
      </c>
      <c r="AL287" s="5">
        <f t="shared" si="128"/>
        <v>6.8009181479490222</v>
      </c>
      <c r="AM287" s="5">
        <f t="shared" si="129"/>
        <v>2.7558740193957421E-2</v>
      </c>
      <c r="AN287" s="5">
        <f t="shared" si="130"/>
        <v>9.2565890156031845</v>
      </c>
      <c r="AO287" s="15">
        <f t="shared" si="131"/>
        <v>0.12963738564791458</v>
      </c>
    </row>
    <row r="288" spans="1:41" x14ac:dyDescent="0.3">
      <c r="A288" s="4">
        <f t="shared" si="114"/>
        <v>45796.526736111111</v>
      </c>
      <c r="B288" s="9">
        <f t="shared" si="113"/>
        <v>284</v>
      </c>
      <c r="C288" s="10" t="str">
        <f t="shared" si="115"/>
        <v>Remove</v>
      </c>
      <c r="D288" s="1">
        <v>45796</v>
      </c>
      <c r="E288" s="2">
        <v>0.52673611111111107</v>
      </c>
      <c r="F288" t="s">
        <v>2</v>
      </c>
      <c r="G288" t="s">
        <v>14</v>
      </c>
      <c r="H288" t="s">
        <v>49</v>
      </c>
      <c r="I288">
        <v>11.5</v>
      </c>
      <c r="J288" t="s">
        <v>13</v>
      </c>
      <c r="K288">
        <v>0</v>
      </c>
      <c r="L288">
        <v>111.9</v>
      </c>
      <c r="M288">
        <v>11.647</v>
      </c>
      <c r="N288">
        <v>1151.8</v>
      </c>
      <c r="O288">
        <v>53019</v>
      </c>
      <c r="P288" s="2">
        <v>9.8472222222222225E-2</v>
      </c>
      <c r="Q288">
        <v>29.3</v>
      </c>
      <c r="R288" t="s">
        <v>139</v>
      </c>
      <c r="S288">
        <v>27.3</v>
      </c>
      <c r="T288">
        <v>31.2</v>
      </c>
      <c r="U288" t="s">
        <v>240</v>
      </c>
      <c r="V288">
        <v>19</v>
      </c>
      <c r="X288">
        <f t="shared" si="116"/>
        <v>2.31</v>
      </c>
      <c r="Y288" s="7" t="str">
        <f t="shared" si="117"/>
        <v>m/s</v>
      </c>
      <c r="AA288">
        <f t="shared" si="118"/>
        <v>3.93</v>
      </c>
      <c r="AB288" s="7" t="str">
        <f t="shared" si="119"/>
        <v>m/s</v>
      </c>
      <c r="AC288" s="5">
        <f t="shared" si="120"/>
        <v>2.3633333333333333</v>
      </c>
      <c r="AD288" s="5">
        <f t="shared" si="121"/>
        <v>9.598333333333332E-3</v>
      </c>
      <c r="AE288" s="5">
        <f t="shared" si="122"/>
        <v>2.6690483333333317</v>
      </c>
      <c r="AF288" s="5"/>
      <c r="AG288" s="5">
        <f t="shared" si="123"/>
        <v>-0.5</v>
      </c>
      <c r="AH288">
        <f t="shared" si="124"/>
        <v>11.5</v>
      </c>
      <c r="AI288" s="5">
        <f t="shared" si="125"/>
        <v>1.15E-2</v>
      </c>
      <c r="AJ288" s="15">
        <f t="shared" si="126"/>
        <v>232.09115942028973</v>
      </c>
      <c r="AK288" s="5">
        <f t="shared" si="127"/>
        <v>7.9772519190009499</v>
      </c>
      <c r="AL288" s="5">
        <f t="shared" si="128"/>
        <v>6.1532116576681632</v>
      </c>
      <c r="AM288" s="5">
        <f t="shared" si="129"/>
        <v>2.710613314697638E-2</v>
      </c>
      <c r="AN288" s="5">
        <f t="shared" si="130"/>
        <v>9.2836951487501604</v>
      </c>
      <c r="AO288" s="15">
        <f t="shared" si="131"/>
        <v>0.12387308949441554</v>
      </c>
    </row>
    <row r="289" spans="1:41" x14ac:dyDescent="0.3">
      <c r="A289" s="4">
        <f t="shared" si="114"/>
        <v>45796.527083333334</v>
      </c>
      <c r="B289" s="9">
        <f t="shared" si="113"/>
        <v>285</v>
      </c>
      <c r="C289" s="10" t="str">
        <f t="shared" si="115"/>
        <v>Remove</v>
      </c>
      <c r="D289" s="1">
        <v>45796</v>
      </c>
      <c r="E289" s="2">
        <v>0.52708333333333335</v>
      </c>
      <c r="F289" t="s">
        <v>2</v>
      </c>
      <c r="G289" t="s">
        <v>14</v>
      </c>
      <c r="H289" t="s">
        <v>49</v>
      </c>
      <c r="I289">
        <v>13</v>
      </c>
      <c r="J289" t="s">
        <v>13</v>
      </c>
      <c r="K289">
        <v>0</v>
      </c>
      <c r="L289">
        <v>111.9</v>
      </c>
      <c r="M289">
        <v>11.63</v>
      </c>
      <c r="N289">
        <v>1150.8</v>
      </c>
      <c r="O289">
        <v>53028</v>
      </c>
      <c r="P289" s="2">
        <v>9.8819444444444446E-2</v>
      </c>
      <c r="Q289">
        <v>29.3</v>
      </c>
      <c r="R289" t="s">
        <v>108</v>
      </c>
      <c r="S289">
        <v>28.7</v>
      </c>
      <c r="T289">
        <v>31.2</v>
      </c>
      <c r="U289" t="s">
        <v>82</v>
      </c>
      <c r="V289">
        <v>21.1</v>
      </c>
      <c r="X289">
        <f t="shared" si="116"/>
        <v>2.41</v>
      </c>
      <c r="Y289" s="7" t="str">
        <f t="shared" si="117"/>
        <v>m/s</v>
      </c>
      <c r="AA289">
        <f t="shared" si="118"/>
        <v>4.09</v>
      </c>
      <c r="AB289" s="7" t="str">
        <f t="shared" si="119"/>
        <v>m/s</v>
      </c>
      <c r="AC289" s="5">
        <f t="shared" si="120"/>
        <v>2.3716666666666666</v>
      </c>
      <c r="AD289" s="5">
        <f t="shared" si="121"/>
        <v>9.5899999999999996E-3</v>
      </c>
      <c r="AE289" s="5">
        <f t="shared" si="122"/>
        <v>2.6786383333333319</v>
      </c>
      <c r="AF289" s="5"/>
      <c r="AG289" s="5">
        <f t="shared" si="123"/>
        <v>1.5</v>
      </c>
      <c r="AH289">
        <f t="shared" si="124"/>
        <v>13</v>
      </c>
      <c r="AI289" s="5">
        <f t="shared" si="125"/>
        <v>1.2999999999999999E-2</v>
      </c>
      <c r="AJ289" s="15">
        <f t="shared" si="126"/>
        <v>206.04910256410247</v>
      </c>
      <c r="AK289" s="5">
        <f t="shared" si="127"/>
        <v>8.3863417610009989</v>
      </c>
      <c r="AL289" s="5">
        <f t="shared" si="128"/>
        <v>6.8333034724630668</v>
      </c>
      <c r="AM289" s="5">
        <f t="shared" si="129"/>
        <v>2.9729792610197984E-2</v>
      </c>
      <c r="AN289" s="5">
        <f t="shared" si="130"/>
        <v>9.313424941360358</v>
      </c>
      <c r="AO289" s="15">
        <f t="shared" si="131"/>
        <v>0.13958345165018493</v>
      </c>
    </row>
    <row r="290" spans="1:41" x14ac:dyDescent="0.3">
      <c r="A290" s="4">
        <f t="shared" si="114"/>
        <v>45796.527430555558</v>
      </c>
      <c r="B290" s="9">
        <f t="shared" si="113"/>
        <v>286</v>
      </c>
      <c r="C290" s="10" t="str">
        <f t="shared" si="115"/>
        <v>Remove</v>
      </c>
      <c r="D290" s="1">
        <v>45796</v>
      </c>
      <c r="E290" s="2">
        <v>0.52743055555555551</v>
      </c>
      <c r="F290" t="s">
        <v>19</v>
      </c>
      <c r="G290" t="s">
        <v>14</v>
      </c>
      <c r="H290" t="s">
        <v>49</v>
      </c>
      <c r="I290">
        <v>4</v>
      </c>
      <c r="J290" t="s">
        <v>13</v>
      </c>
      <c r="K290">
        <v>0</v>
      </c>
      <c r="L290">
        <v>111.8</v>
      </c>
      <c r="M290">
        <v>11.666</v>
      </c>
      <c r="N290">
        <v>1154.5999999999999</v>
      </c>
      <c r="O290">
        <v>53038</v>
      </c>
      <c r="P290" s="2">
        <v>9.9166666666666667E-2</v>
      </c>
      <c r="Q290">
        <v>29.3</v>
      </c>
      <c r="R290" t="s">
        <v>136</v>
      </c>
      <c r="S290">
        <v>31.5</v>
      </c>
      <c r="T290">
        <v>31.2</v>
      </c>
      <c r="U290" t="s">
        <v>104</v>
      </c>
      <c r="V290">
        <v>23.2</v>
      </c>
      <c r="X290">
        <f t="shared" si="116"/>
        <v>2.09</v>
      </c>
      <c r="Y290" s="7" t="str">
        <f t="shared" si="117"/>
        <v>m/s</v>
      </c>
      <c r="AA290">
        <f t="shared" si="118"/>
        <v>4.0999999999999996</v>
      </c>
      <c r="AB290" s="7" t="str">
        <f t="shared" si="119"/>
        <v>m/s</v>
      </c>
      <c r="AC290" s="5">
        <f t="shared" si="120"/>
        <v>2.38</v>
      </c>
      <c r="AD290" s="5">
        <f t="shared" si="121"/>
        <v>9.6216666666666655E-3</v>
      </c>
      <c r="AE290" s="5">
        <f t="shared" si="122"/>
        <v>2.6882599999999988</v>
      </c>
      <c r="AF290" s="5"/>
      <c r="AG290" s="5">
        <f t="shared" si="123"/>
        <v>-9</v>
      </c>
      <c r="AH290">
        <f t="shared" si="124"/>
        <v>4</v>
      </c>
      <c r="AI290" s="5">
        <f t="shared" si="125"/>
        <v>4.0000000000000001E-3</v>
      </c>
      <c r="AJ290" s="15">
        <f t="shared" si="126"/>
        <v>672.06499999999971</v>
      </c>
      <c r="AK290" s="5">
        <f t="shared" si="127"/>
        <v>9.204521445001097</v>
      </c>
      <c r="AL290" s="5">
        <f t="shared" si="128"/>
        <v>7.5133952872579677</v>
      </c>
      <c r="AM290" s="5">
        <f t="shared" si="129"/>
        <v>2.8297611527063251E-2</v>
      </c>
      <c r="AN290" s="5">
        <f t="shared" si="130"/>
        <v>9.3417225528874219</v>
      </c>
      <c r="AO290" s="15">
        <f t="shared" si="131"/>
        <v>4.2818655524763417E-2</v>
      </c>
    </row>
    <row r="291" spans="1:41" x14ac:dyDescent="0.3">
      <c r="A291" s="4">
        <f t="shared" si="114"/>
        <v>45796.527777777781</v>
      </c>
      <c r="B291" s="9">
        <f t="shared" si="113"/>
        <v>287</v>
      </c>
      <c r="C291" s="10" t="str">
        <f t="shared" si="115"/>
        <v>Remove</v>
      </c>
      <c r="D291" s="1">
        <v>45796</v>
      </c>
      <c r="E291" s="2">
        <v>0.52777777777777779</v>
      </c>
      <c r="F291" t="s">
        <v>19</v>
      </c>
      <c r="G291" t="s">
        <v>14</v>
      </c>
      <c r="H291" t="s">
        <v>49</v>
      </c>
      <c r="I291">
        <v>9</v>
      </c>
      <c r="J291" t="s">
        <v>13</v>
      </c>
      <c r="K291">
        <v>0</v>
      </c>
      <c r="L291">
        <v>111.9</v>
      </c>
      <c r="M291">
        <v>11.648999999999999</v>
      </c>
      <c r="N291">
        <v>1152.7</v>
      </c>
      <c r="O291">
        <v>53048</v>
      </c>
      <c r="P291" s="2">
        <v>9.9513888888888888E-2</v>
      </c>
      <c r="Q291">
        <v>29.3</v>
      </c>
      <c r="R291" t="s">
        <v>119</v>
      </c>
      <c r="S291">
        <v>28.7</v>
      </c>
      <c r="T291">
        <v>31.2</v>
      </c>
      <c r="U291" t="s">
        <v>251</v>
      </c>
      <c r="V291">
        <v>19.600000000000001</v>
      </c>
      <c r="X291">
        <f t="shared" si="116"/>
        <v>2.71</v>
      </c>
      <c r="Y291" s="7" t="str">
        <f t="shared" si="117"/>
        <v>m/s</v>
      </c>
      <c r="AA291">
        <f t="shared" si="118"/>
        <v>3.81</v>
      </c>
      <c r="AB291" s="7" t="str">
        <f t="shared" si="119"/>
        <v>m/s</v>
      </c>
      <c r="AC291" s="5">
        <f t="shared" si="120"/>
        <v>2.3883333333333332</v>
      </c>
      <c r="AD291" s="5">
        <f t="shared" si="121"/>
        <v>9.6058333333333325E-3</v>
      </c>
      <c r="AE291" s="5">
        <f t="shared" si="122"/>
        <v>2.6978658333333323</v>
      </c>
      <c r="AF291" s="5"/>
      <c r="AG291" s="5">
        <f t="shared" si="123"/>
        <v>5</v>
      </c>
      <c r="AH291">
        <f t="shared" si="124"/>
        <v>9</v>
      </c>
      <c r="AI291" s="5">
        <f t="shared" si="125"/>
        <v>8.9999999999999993E-3</v>
      </c>
      <c r="AJ291" s="15">
        <f t="shared" si="126"/>
        <v>299.76287037037025</v>
      </c>
      <c r="AK291" s="5">
        <f t="shared" si="127"/>
        <v>8.3863417610009989</v>
      </c>
      <c r="AL291" s="5">
        <f t="shared" si="128"/>
        <v>6.3475236047524222</v>
      </c>
      <c r="AM291" s="5">
        <f t="shared" si="129"/>
        <v>3.3430596669558728E-2</v>
      </c>
      <c r="AN291" s="5">
        <f t="shared" si="130"/>
        <v>9.3751531495569811</v>
      </c>
      <c r="AO291" s="15">
        <f t="shared" si="131"/>
        <v>9.5998431774154971E-2</v>
      </c>
    </row>
    <row r="292" spans="1:41" x14ac:dyDescent="0.3">
      <c r="A292" s="4">
        <f t="shared" si="114"/>
        <v>45796.528136574074</v>
      </c>
      <c r="B292" s="9">
        <f t="shared" si="113"/>
        <v>288</v>
      </c>
      <c r="C292" s="10" t="str">
        <f t="shared" si="115"/>
        <v>Remove</v>
      </c>
      <c r="D292" s="1">
        <v>45796</v>
      </c>
      <c r="E292" s="2">
        <v>0.52813657407407411</v>
      </c>
      <c r="F292" t="s">
        <v>2</v>
      </c>
      <c r="G292" t="s">
        <v>14</v>
      </c>
      <c r="H292" t="s">
        <v>49</v>
      </c>
      <c r="I292">
        <v>10</v>
      </c>
      <c r="J292" t="s">
        <v>13</v>
      </c>
      <c r="K292">
        <v>0</v>
      </c>
      <c r="L292">
        <v>111.8</v>
      </c>
      <c r="M292">
        <v>11.622999999999999</v>
      </c>
      <c r="N292">
        <v>1148.8</v>
      </c>
      <c r="O292">
        <v>53057</v>
      </c>
      <c r="P292" s="2">
        <v>9.9861111111111109E-2</v>
      </c>
      <c r="Q292">
        <v>29.3</v>
      </c>
      <c r="R292" t="s">
        <v>57</v>
      </c>
      <c r="S292">
        <v>28.5</v>
      </c>
      <c r="T292">
        <v>31.2</v>
      </c>
      <c r="U292" t="s">
        <v>54</v>
      </c>
      <c r="V292">
        <v>20.3</v>
      </c>
      <c r="X292">
        <f t="shared" si="116"/>
        <v>2.34</v>
      </c>
      <c r="Y292" s="7" t="str">
        <f t="shared" si="117"/>
        <v>m/s</v>
      </c>
      <c r="AA292">
        <f t="shared" si="118"/>
        <v>4.0599999999999996</v>
      </c>
      <c r="AB292" s="7" t="str">
        <f t="shared" si="119"/>
        <v>m/s</v>
      </c>
      <c r="AC292" s="5">
        <f t="shared" si="120"/>
        <v>2.3966666666666665</v>
      </c>
      <c r="AD292" s="5">
        <f t="shared" si="121"/>
        <v>9.573333333333333E-3</v>
      </c>
      <c r="AE292" s="5">
        <f t="shared" si="122"/>
        <v>2.7074391666666657</v>
      </c>
      <c r="AF292" s="5"/>
      <c r="AG292" s="5">
        <f t="shared" si="123"/>
        <v>1</v>
      </c>
      <c r="AH292">
        <f t="shared" si="124"/>
        <v>10</v>
      </c>
      <c r="AI292" s="5">
        <f t="shared" si="125"/>
        <v>0.01</v>
      </c>
      <c r="AJ292" s="15">
        <f t="shared" si="126"/>
        <v>270.74391666666656</v>
      </c>
      <c r="AK292" s="5">
        <f t="shared" si="127"/>
        <v>8.3279003550009936</v>
      </c>
      <c r="AL292" s="5">
        <f t="shared" si="128"/>
        <v>6.5742208763507222</v>
      </c>
      <c r="AM292" s="5">
        <f t="shared" si="129"/>
        <v>2.8665112975466672E-2</v>
      </c>
      <c r="AN292" s="5">
        <f t="shared" si="130"/>
        <v>9.4038182625324485</v>
      </c>
      <c r="AO292" s="15">
        <f t="shared" si="131"/>
        <v>0.10633978370087088</v>
      </c>
    </row>
    <row r="293" spans="1:41" x14ac:dyDescent="0.3">
      <c r="A293" s="4">
        <f t="shared" si="114"/>
        <v>45796.528483796297</v>
      </c>
      <c r="B293" s="9">
        <f t="shared" si="113"/>
        <v>289</v>
      </c>
      <c r="C293" s="10" t="str">
        <f t="shared" si="115"/>
        <v>Remove</v>
      </c>
      <c r="D293" s="1">
        <v>45796</v>
      </c>
      <c r="E293" s="2">
        <v>0.52848379629629627</v>
      </c>
      <c r="F293" t="s">
        <v>2</v>
      </c>
      <c r="G293" t="s">
        <v>14</v>
      </c>
      <c r="H293" t="s">
        <v>49</v>
      </c>
      <c r="I293">
        <v>10.5</v>
      </c>
      <c r="J293" t="s">
        <v>13</v>
      </c>
      <c r="K293">
        <v>0</v>
      </c>
      <c r="L293">
        <v>111.9</v>
      </c>
      <c r="M293">
        <v>11.66</v>
      </c>
      <c r="N293">
        <v>1153.4000000000001</v>
      </c>
      <c r="O293">
        <v>53067</v>
      </c>
      <c r="P293" s="2">
        <v>0.10020833333333333</v>
      </c>
      <c r="Q293">
        <v>29.3</v>
      </c>
      <c r="R293" t="s">
        <v>135</v>
      </c>
      <c r="S293">
        <v>34.299999999999997</v>
      </c>
      <c r="T293">
        <v>31.2</v>
      </c>
      <c r="U293" t="s">
        <v>62</v>
      </c>
      <c r="V293">
        <v>23.6</v>
      </c>
      <c r="X293">
        <f t="shared" si="116"/>
        <v>2.2200000000000002</v>
      </c>
      <c r="Y293" s="7" t="str">
        <f t="shared" si="117"/>
        <v>m/s</v>
      </c>
      <c r="AA293">
        <f t="shared" si="118"/>
        <v>4.12</v>
      </c>
      <c r="AB293" s="7" t="str">
        <f t="shared" si="119"/>
        <v>m/s</v>
      </c>
      <c r="AC293" s="5">
        <f t="shared" si="120"/>
        <v>2.4049999999999998</v>
      </c>
      <c r="AD293" s="5">
        <f t="shared" si="121"/>
        <v>9.6116666666666677E-3</v>
      </c>
      <c r="AE293" s="5">
        <f t="shared" si="122"/>
        <v>2.7170508333333325</v>
      </c>
      <c r="AF293" s="5"/>
      <c r="AG293" s="5">
        <f t="shared" si="123"/>
        <v>0.5</v>
      </c>
      <c r="AH293">
        <f t="shared" si="124"/>
        <v>10.5</v>
      </c>
      <c r="AI293" s="5">
        <f t="shared" si="125"/>
        <v>1.0500000000000001E-2</v>
      </c>
      <c r="AJ293" s="15">
        <f t="shared" si="126"/>
        <v>258.76674603174592</v>
      </c>
      <c r="AK293" s="5">
        <f t="shared" si="127"/>
        <v>10.022701129001193</v>
      </c>
      <c r="AL293" s="5">
        <f t="shared" si="128"/>
        <v>7.6429365853141409</v>
      </c>
      <c r="AM293" s="5">
        <f t="shared" si="129"/>
        <v>3.2729550046931857E-2</v>
      </c>
      <c r="AN293" s="5">
        <f t="shared" si="130"/>
        <v>9.4365478125793807</v>
      </c>
      <c r="AO293" s="15">
        <f t="shared" si="131"/>
        <v>0.11126950457457532</v>
      </c>
    </row>
    <row r="294" spans="1:41" x14ac:dyDescent="0.3">
      <c r="A294" s="4">
        <f t="shared" si="114"/>
        <v>45796.528831018521</v>
      </c>
      <c r="B294" s="9">
        <f t="shared" si="113"/>
        <v>290</v>
      </c>
      <c r="C294" s="10" t="str">
        <f t="shared" si="115"/>
        <v>Remove</v>
      </c>
      <c r="D294" s="1">
        <v>45796</v>
      </c>
      <c r="E294" s="2">
        <v>0.52883101851851855</v>
      </c>
      <c r="F294" t="s">
        <v>19</v>
      </c>
      <c r="G294" t="s">
        <v>14</v>
      </c>
      <c r="H294" t="s">
        <v>49</v>
      </c>
      <c r="I294">
        <v>13</v>
      </c>
      <c r="J294" t="s">
        <v>13</v>
      </c>
      <c r="K294">
        <v>0</v>
      </c>
      <c r="L294">
        <v>110.8</v>
      </c>
      <c r="M294">
        <v>11.651999999999999</v>
      </c>
      <c r="N294">
        <v>1149</v>
      </c>
      <c r="O294">
        <v>53077</v>
      </c>
      <c r="P294" s="2">
        <v>0.10055555555555555</v>
      </c>
      <c r="Q294">
        <v>29.3</v>
      </c>
      <c r="R294" t="s">
        <v>89</v>
      </c>
      <c r="S294">
        <v>33.1</v>
      </c>
      <c r="T294">
        <v>31.2</v>
      </c>
      <c r="U294" t="s">
        <v>98</v>
      </c>
      <c r="V294">
        <v>21.9</v>
      </c>
      <c r="X294">
        <f t="shared" si="116"/>
        <v>2.52</v>
      </c>
      <c r="Y294" s="7" t="str">
        <f t="shared" si="117"/>
        <v>m/s</v>
      </c>
      <c r="AA294">
        <f t="shared" si="118"/>
        <v>4.03</v>
      </c>
      <c r="AB294" s="7" t="str">
        <f t="shared" si="119"/>
        <v>m/s</v>
      </c>
      <c r="AC294" s="5">
        <f t="shared" si="120"/>
        <v>2.4133333333333331</v>
      </c>
      <c r="AD294" s="5">
        <f t="shared" si="121"/>
        <v>9.5749999999999984E-3</v>
      </c>
      <c r="AE294" s="5">
        <f t="shared" si="122"/>
        <v>2.7266258333333324</v>
      </c>
      <c r="AF294" s="5"/>
      <c r="AG294" s="5">
        <f t="shared" si="123"/>
        <v>2.5</v>
      </c>
      <c r="AH294">
        <f t="shared" si="124"/>
        <v>13</v>
      </c>
      <c r="AI294" s="5">
        <f t="shared" si="125"/>
        <v>1.2999999999999999E-2</v>
      </c>
      <c r="AJ294" s="15">
        <f t="shared" si="126"/>
        <v>209.74044871794865</v>
      </c>
      <c r="AK294" s="5">
        <f t="shared" si="127"/>
        <v>9.6720526930011541</v>
      </c>
      <c r="AL294" s="5">
        <f t="shared" si="128"/>
        <v>7.0923860685754097</v>
      </c>
      <c r="AM294" s="5">
        <f t="shared" si="129"/>
        <v>3.5852667618977756E-2</v>
      </c>
      <c r="AN294" s="5">
        <f t="shared" si="130"/>
        <v>9.4724004801983579</v>
      </c>
      <c r="AO294" s="15">
        <f t="shared" si="131"/>
        <v>0.13724081902128119</v>
      </c>
    </row>
    <row r="295" spans="1:41" x14ac:dyDescent="0.3">
      <c r="A295" s="4">
        <f t="shared" si="114"/>
        <v>45796.529178240744</v>
      </c>
      <c r="B295" s="9">
        <f t="shared" si="113"/>
        <v>291</v>
      </c>
      <c r="C295" s="10" t="str">
        <f t="shared" si="115"/>
        <v>Remove</v>
      </c>
      <c r="D295" s="1">
        <v>45796</v>
      </c>
      <c r="E295" s="2">
        <v>0.52917824074074071</v>
      </c>
      <c r="F295" t="s">
        <v>2</v>
      </c>
      <c r="G295" t="s">
        <v>14</v>
      </c>
      <c r="H295" t="s">
        <v>49</v>
      </c>
      <c r="I295">
        <v>14</v>
      </c>
      <c r="J295" t="s">
        <v>13</v>
      </c>
      <c r="K295">
        <v>0</v>
      </c>
      <c r="L295">
        <v>111.2</v>
      </c>
      <c r="M295">
        <v>11.615</v>
      </c>
      <c r="N295">
        <v>1145.5999999999999</v>
      </c>
      <c r="O295">
        <v>53086</v>
      </c>
      <c r="P295" s="2">
        <v>0.10090277777777777</v>
      </c>
      <c r="Q295">
        <v>29.3</v>
      </c>
      <c r="R295" t="s">
        <v>96</v>
      </c>
      <c r="S295">
        <v>29.6</v>
      </c>
      <c r="T295">
        <v>31.2</v>
      </c>
      <c r="U295" t="s">
        <v>254</v>
      </c>
      <c r="V295">
        <v>20.9</v>
      </c>
      <c r="X295">
        <f t="shared" si="116"/>
        <v>2.4700000000000002</v>
      </c>
      <c r="Y295" s="7" t="str">
        <f t="shared" si="117"/>
        <v>m/s</v>
      </c>
      <c r="AA295">
        <f t="shared" si="118"/>
        <v>3.94</v>
      </c>
      <c r="AB295" s="7" t="str">
        <f t="shared" si="119"/>
        <v>m/s</v>
      </c>
      <c r="AC295" s="5">
        <f t="shared" si="120"/>
        <v>2.4216666666666664</v>
      </c>
      <c r="AD295" s="5">
        <f t="shared" si="121"/>
        <v>9.5466666666666651E-3</v>
      </c>
      <c r="AE295" s="5">
        <f t="shared" si="122"/>
        <v>2.736172499999999</v>
      </c>
      <c r="AF295" s="5"/>
      <c r="AG295" s="5">
        <f t="shared" si="123"/>
        <v>1</v>
      </c>
      <c r="AH295">
        <f t="shared" si="124"/>
        <v>14</v>
      </c>
      <c r="AI295" s="5">
        <f t="shared" si="125"/>
        <v>1.4E-2</v>
      </c>
      <c r="AJ295" s="15">
        <f t="shared" si="126"/>
        <v>195.44089285714279</v>
      </c>
      <c r="AK295" s="5">
        <f t="shared" si="127"/>
        <v>8.649328088001031</v>
      </c>
      <c r="AL295" s="5">
        <f t="shared" si="128"/>
        <v>6.7685328234349802</v>
      </c>
      <c r="AM295" s="5">
        <f t="shared" si="129"/>
        <v>3.1425457187919018E-2</v>
      </c>
      <c r="AN295" s="5">
        <f t="shared" si="130"/>
        <v>9.5038259373862761</v>
      </c>
      <c r="AO295" s="15">
        <f t="shared" si="131"/>
        <v>0.14730909522371002</v>
      </c>
    </row>
    <row r="296" spans="1:41" x14ac:dyDescent="0.3">
      <c r="A296" s="4">
        <f t="shared" si="114"/>
        <v>45796.529537037037</v>
      </c>
      <c r="B296" s="9">
        <f t="shared" si="113"/>
        <v>292</v>
      </c>
      <c r="C296" s="10" t="str">
        <f t="shared" si="115"/>
        <v>Remove</v>
      </c>
      <c r="D296" s="1">
        <v>45796</v>
      </c>
      <c r="E296" s="2">
        <v>0.52953703703703703</v>
      </c>
      <c r="F296" t="s">
        <v>2</v>
      </c>
      <c r="G296" t="s">
        <v>14</v>
      </c>
      <c r="H296" t="s">
        <v>49</v>
      </c>
      <c r="I296">
        <v>13.5</v>
      </c>
      <c r="J296" t="s">
        <v>13</v>
      </c>
      <c r="K296">
        <v>0</v>
      </c>
      <c r="L296">
        <v>111.7</v>
      </c>
      <c r="M296">
        <v>11.613</v>
      </c>
      <c r="N296">
        <v>1147.5</v>
      </c>
      <c r="O296">
        <v>53096</v>
      </c>
      <c r="P296" s="2">
        <v>0.10126157407407407</v>
      </c>
      <c r="Q296">
        <v>29.3</v>
      </c>
      <c r="R296" t="s">
        <v>72</v>
      </c>
      <c r="S296">
        <v>27.7</v>
      </c>
      <c r="T296">
        <v>31.2</v>
      </c>
      <c r="U296" t="s">
        <v>138</v>
      </c>
      <c r="V296">
        <v>20.3</v>
      </c>
      <c r="X296">
        <f t="shared" si="116"/>
        <v>2.42</v>
      </c>
      <c r="Y296" s="7" t="str">
        <f t="shared" si="117"/>
        <v>m/s</v>
      </c>
      <c r="AA296">
        <f t="shared" si="118"/>
        <v>4.49</v>
      </c>
      <c r="AB296" s="7" t="str">
        <f t="shared" si="119"/>
        <v>m/s</v>
      </c>
      <c r="AC296" s="5">
        <f t="shared" si="120"/>
        <v>2.4302777777777775</v>
      </c>
      <c r="AD296" s="5">
        <f t="shared" si="121"/>
        <v>9.5624999999999998E-3</v>
      </c>
      <c r="AE296" s="5">
        <f t="shared" si="122"/>
        <v>2.7457349999999989</v>
      </c>
      <c r="AF296" s="5"/>
      <c r="AG296" s="5">
        <f t="shared" si="123"/>
        <v>-0.5</v>
      </c>
      <c r="AH296">
        <f t="shared" si="124"/>
        <v>13.5</v>
      </c>
      <c r="AI296" s="5">
        <f t="shared" si="125"/>
        <v>1.35E-2</v>
      </c>
      <c r="AJ296" s="15">
        <f t="shared" si="126"/>
        <v>203.3877777777777</v>
      </c>
      <c r="AK296" s="5">
        <f t="shared" si="127"/>
        <v>8.094134731000965</v>
      </c>
      <c r="AL296" s="5">
        <f t="shared" si="128"/>
        <v>6.5742208763507222</v>
      </c>
      <c r="AM296" s="5">
        <f t="shared" si="129"/>
        <v>2.8812973207338922E-2</v>
      </c>
      <c r="AN296" s="5">
        <f t="shared" si="130"/>
        <v>9.5326389105936151</v>
      </c>
      <c r="AO296" s="15">
        <f t="shared" si="131"/>
        <v>0.14161870733399393</v>
      </c>
    </row>
    <row r="297" spans="1:41" x14ac:dyDescent="0.3">
      <c r="A297" s="4">
        <f t="shared" si="114"/>
        <v>45796.52988425926</v>
      </c>
      <c r="B297" s="9">
        <f t="shared" si="113"/>
        <v>293</v>
      </c>
      <c r="C297" s="10" t="str">
        <f t="shared" si="115"/>
        <v>Remove</v>
      </c>
      <c r="D297" s="1">
        <v>45796</v>
      </c>
      <c r="E297" s="2">
        <v>0.5298842592592593</v>
      </c>
      <c r="F297" t="s">
        <v>2</v>
      </c>
      <c r="G297" t="s">
        <v>14</v>
      </c>
      <c r="H297" t="s">
        <v>49</v>
      </c>
      <c r="I297">
        <v>9</v>
      </c>
      <c r="J297" t="s">
        <v>13</v>
      </c>
      <c r="K297">
        <v>0</v>
      </c>
      <c r="L297">
        <v>111.9</v>
      </c>
      <c r="M297">
        <v>11.669</v>
      </c>
      <c r="N297">
        <v>1155.0999999999999</v>
      </c>
      <c r="O297">
        <v>53105</v>
      </c>
      <c r="P297" s="2">
        <v>0.10160879629629629</v>
      </c>
      <c r="Q297">
        <v>29.3</v>
      </c>
      <c r="R297" t="s">
        <v>113</v>
      </c>
      <c r="S297">
        <v>29.1</v>
      </c>
      <c r="T297">
        <v>31.2</v>
      </c>
      <c r="U297" t="s">
        <v>90</v>
      </c>
      <c r="V297">
        <v>19.8</v>
      </c>
      <c r="X297">
        <f t="shared" si="116"/>
        <v>2.44</v>
      </c>
      <c r="Y297" s="7" t="str">
        <f t="shared" si="117"/>
        <v>m/s</v>
      </c>
      <c r="AA297">
        <f t="shared" si="118"/>
        <v>4.2</v>
      </c>
      <c r="AB297" s="7" t="str">
        <f t="shared" si="119"/>
        <v>m/s</v>
      </c>
      <c r="AC297" s="5">
        <f t="shared" si="120"/>
        <v>2.4386111111111113</v>
      </c>
      <c r="AD297" s="5">
        <f t="shared" si="121"/>
        <v>9.6258333333333317E-3</v>
      </c>
      <c r="AE297" s="5">
        <f t="shared" si="122"/>
        <v>2.7553608333333321</v>
      </c>
      <c r="AF297" s="5"/>
      <c r="AG297" s="5">
        <f t="shared" si="123"/>
        <v>-4.5</v>
      </c>
      <c r="AH297">
        <f t="shared" si="124"/>
        <v>9</v>
      </c>
      <c r="AI297" s="5">
        <f t="shared" si="125"/>
        <v>8.9999999999999993E-3</v>
      </c>
      <c r="AJ297" s="15">
        <f t="shared" si="126"/>
        <v>306.15120370370357</v>
      </c>
      <c r="AK297" s="5">
        <f t="shared" si="127"/>
        <v>8.503224573001015</v>
      </c>
      <c r="AL297" s="5">
        <f t="shared" si="128"/>
        <v>6.4122942537805079</v>
      </c>
      <c r="AM297" s="5">
        <f t="shared" si="129"/>
        <v>3.051938344144603E-2</v>
      </c>
      <c r="AN297" s="5">
        <f t="shared" si="130"/>
        <v>9.5631582940350608</v>
      </c>
      <c r="AO297" s="15">
        <f t="shared" si="131"/>
        <v>9.4111168332471004E-2</v>
      </c>
    </row>
    <row r="298" spans="1:41" x14ac:dyDescent="0.3">
      <c r="A298" s="4">
        <f t="shared" si="114"/>
        <v>45796.530231481483</v>
      </c>
      <c r="B298" s="9">
        <f t="shared" si="113"/>
        <v>294</v>
      </c>
      <c r="C298" s="10" t="str">
        <f t="shared" si="115"/>
        <v>Remove</v>
      </c>
      <c r="D298" s="1">
        <v>45796</v>
      </c>
      <c r="E298" s="2">
        <v>0.53023148148148147</v>
      </c>
      <c r="F298" t="s">
        <v>2</v>
      </c>
      <c r="G298" t="s">
        <v>14</v>
      </c>
      <c r="H298" t="s">
        <v>49</v>
      </c>
      <c r="I298">
        <v>14.5</v>
      </c>
      <c r="J298" t="s">
        <v>13</v>
      </c>
      <c r="K298">
        <v>0</v>
      </c>
      <c r="L298">
        <v>112</v>
      </c>
      <c r="M298">
        <v>11.616</v>
      </c>
      <c r="N298">
        <v>1149.4000000000001</v>
      </c>
      <c r="O298">
        <v>53115</v>
      </c>
      <c r="P298" s="2">
        <v>0.10195601851851852</v>
      </c>
      <c r="Q298">
        <v>29.3</v>
      </c>
      <c r="R298" t="s">
        <v>108</v>
      </c>
      <c r="S298">
        <v>28</v>
      </c>
      <c r="T298">
        <v>31.2</v>
      </c>
      <c r="U298" t="s">
        <v>259</v>
      </c>
      <c r="V298">
        <v>19</v>
      </c>
      <c r="X298">
        <f t="shared" si="116"/>
        <v>2.41</v>
      </c>
      <c r="Y298" s="7" t="str">
        <f t="shared" si="117"/>
        <v>m/s</v>
      </c>
      <c r="AA298">
        <f t="shared" si="118"/>
        <v>3.79</v>
      </c>
      <c r="AB298" s="7" t="str">
        <f t="shared" si="119"/>
        <v>m/s</v>
      </c>
      <c r="AC298" s="5">
        <f t="shared" si="120"/>
        <v>2.4469444444444441</v>
      </c>
      <c r="AD298" s="5">
        <f t="shared" si="121"/>
        <v>9.5783333333333328E-3</v>
      </c>
      <c r="AE298" s="5">
        <f t="shared" si="122"/>
        <v>2.7649391666666654</v>
      </c>
      <c r="AF298" s="5"/>
      <c r="AG298" s="5">
        <f t="shared" si="123"/>
        <v>5.5</v>
      </c>
      <c r="AH298">
        <f t="shared" si="124"/>
        <v>14.5</v>
      </c>
      <c r="AI298" s="5">
        <f t="shared" si="125"/>
        <v>1.4500000000000001E-2</v>
      </c>
      <c r="AJ298" s="15">
        <f t="shared" si="126"/>
        <v>190.68545977011485</v>
      </c>
      <c r="AK298" s="5">
        <f t="shared" si="127"/>
        <v>8.1817968400009757</v>
      </c>
      <c r="AL298" s="5">
        <f t="shared" si="128"/>
        <v>6.1532116576681632</v>
      </c>
      <c r="AM298" s="5">
        <f t="shared" si="129"/>
        <v>2.9004675717266327E-2</v>
      </c>
      <c r="AN298" s="5">
        <f t="shared" si="130"/>
        <v>9.5921629697523265</v>
      </c>
      <c r="AO298" s="15">
        <f t="shared" si="131"/>
        <v>0.15116507137883206</v>
      </c>
    </row>
    <row r="299" spans="1:41" x14ac:dyDescent="0.3">
      <c r="A299" s="4">
        <f t="shared" si="114"/>
        <v>45796.530578703707</v>
      </c>
      <c r="B299" s="9">
        <f t="shared" si="113"/>
        <v>295</v>
      </c>
      <c r="C299" s="10" t="str">
        <f t="shared" si="115"/>
        <v>Remove</v>
      </c>
      <c r="D299" s="1">
        <v>45796</v>
      </c>
      <c r="E299" s="2">
        <v>0.53057870370370375</v>
      </c>
      <c r="F299" t="s">
        <v>2</v>
      </c>
      <c r="G299" t="s">
        <v>14</v>
      </c>
      <c r="H299" t="s">
        <v>49</v>
      </c>
      <c r="I299">
        <v>9</v>
      </c>
      <c r="J299" t="s">
        <v>13</v>
      </c>
      <c r="K299">
        <v>0</v>
      </c>
      <c r="L299">
        <v>112.1</v>
      </c>
      <c r="M299">
        <v>11.707000000000001</v>
      </c>
      <c r="N299">
        <v>1159.8</v>
      </c>
      <c r="O299">
        <v>53125</v>
      </c>
      <c r="P299" s="2">
        <v>0.10230324074074074</v>
      </c>
      <c r="Q299">
        <v>29.3</v>
      </c>
      <c r="R299" t="s">
        <v>66</v>
      </c>
      <c r="S299">
        <v>27.2</v>
      </c>
      <c r="T299">
        <v>31.2</v>
      </c>
      <c r="U299" t="s">
        <v>100</v>
      </c>
      <c r="V299">
        <v>19.100000000000001</v>
      </c>
      <c r="X299">
        <f t="shared" si="116"/>
        <v>2.2000000000000002</v>
      </c>
      <c r="Y299" s="7" t="str">
        <f t="shared" si="117"/>
        <v>m/s</v>
      </c>
      <c r="AA299">
        <f t="shared" si="118"/>
        <v>4</v>
      </c>
      <c r="AB299" s="7" t="str">
        <f t="shared" si="119"/>
        <v>m/s</v>
      </c>
      <c r="AC299" s="5">
        <f t="shared" si="120"/>
        <v>2.4552777777777779</v>
      </c>
      <c r="AD299" s="5">
        <f t="shared" si="121"/>
        <v>9.665E-3</v>
      </c>
      <c r="AE299" s="5">
        <f t="shared" si="122"/>
        <v>2.7746041666666654</v>
      </c>
      <c r="AF299" s="5"/>
      <c r="AG299" s="5">
        <f t="shared" si="123"/>
        <v>-5.5</v>
      </c>
      <c r="AH299">
        <f t="shared" si="124"/>
        <v>9</v>
      </c>
      <c r="AI299" s="5">
        <f t="shared" si="125"/>
        <v>8.9999999999999993E-3</v>
      </c>
      <c r="AJ299" s="15">
        <f t="shared" si="126"/>
        <v>308.28935185185173</v>
      </c>
      <c r="AK299" s="5">
        <f t="shared" si="127"/>
        <v>7.9480312160009463</v>
      </c>
      <c r="AL299" s="5">
        <f t="shared" si="128"/>
        <v>6.185596982182207</v>
      </c>
      <c r="AM299" s="5">
        <f t="shared" si="129"/>
        <v>2.5720803125684897E-2</v>
      </c>
      <c r="AN299" s="5">
        <f t="shared" si="130"/>
        <v>9.6178837728780113</v>
      </c>
      <c r="AO299" s="15">
        <f t="shared" si="131"/>
        <v>9.3575678522749298E-2</v>
      </c>
    </row>
    <row r="300" spans="1:41" x14ac:dyDescent="0.3">
      <c r="A300" s="4">
        <f t="shared" si="114"/>
        <v>45796.530925925923</v>
      </c>
      <c r="B300" s="9">
        <f t="shared" si="113"/>
        <v>296</v>
      </c>
      <c r="C300" s="10" t="str">
        <f t="shared" si="115"/>
        <v>Remove</v>
      </c>
      <c r="D300" s="1">
        <v>45796</v>
      </c>
      <c r="E300" s="2">
        <v>0.53092592592592591</v>
      </c>
      <c r="F300" t="s">
        <v>19</v>
      </c>
      <c r="G300" t="s">
        <v>14</v>
      </c>
      <c r="H300" t="s">
        <v>49</v>
      </c>
      <c r="I300">
        <v>14.5</v>
      </c>
      <c r="J300" t="s">
        <v>13</v>
      </c>
      <c r="K300">
        <v>0</v>
      </c>
      <c r="L300">
        <v>112.1</v>
      </c>
      <c r="M300">
        <v>11.712</v>
      </c>
      <c r="N300">
        <v>1160.8</v>
      </c>
      <c r="O300">
        <v>53134</v>
      </c>
      <c r="P300" s="2">
        <v>0.10265046296296296</v>
      </c>
      <c r="Q300">
        <v>29.3</v>
      </c>
      <c r="R300" t="s">
        <v>66</v>
      </c>
      <c r="S300">
        <v>28.4</v>
      </c>
      <c r="T300">
        <v>31.3</v>
      </c>
      <c r="U300" t="s">
        <v>71</v>
      </c>
      <c r="V300">
        <v>20.100000000000001</v>
      </c>
      <c r="X300">
        <f t="shared" si="116"/>
        <v>2.2000000000000002</v>
      </c>
      <c r="Y300" s="7" t="str">
        <f t="shared" si="117"/>
        <v>m/s</v>
      </c>
      <c r="AA300">
        <f t="shared" si="118"/>
        <v>4.29</v>
      </c>
      <c r="AB300" s="7" t="str">
        <f t="shared" si="119"/>
        <v>m/s</v>
      </c>
      <c r="AC300" s="5">
        <f t="shared" si="120"/>
        <v>2.4636111111111108</v>
      </c>
      <c r="AD300" s="5">
        <f t="shared" si="121"/>
        <v>9.6733333333333324E-3</v>
      </c>
      <c r="AE300" s="5">
        <f t="shared" si="122"/>
        <v>2.7842774999999986</v>
      </c>
      <c r="AF300" s="5"/>
      <c r="AG300" s="5">
        <f t="shared" si="123"/>
        <v>5.5</v>
      </c>
      <c r="AH300">
        <f t="shared" si="124"/>
        <v>14.5</v>
      </c>
      <c r="AI300" s="5">
        <f t="shared" si="125"/>
        <v>1.4500000000000001E-2</v>
      </c>
      <c r="AJ300" s="15">
        <f t="shared" si="126"/>
        <v>192.01913793103438</v>
      </c>
      <c r="AK300" s="5">
        <f t="shared" si="127"/>
        <v>8.2986796520009882</v>
      </c>
      <c r="AL300" s="5">
        <f t="shared" si="128"/>
        <v>6.5445084522180421</v>
      </c>
      <c r="AM300" s="5">
        <f t="shared" si="129"/>
        <v>2.6855544440053343E-2</v>
      </c>
      <c r="AN300" s="5">
        <f t="shared" si="130"/>
        <v>9.6447393173180647</v>
      </c>
      <c r="AO300" s="15">
        <f t="shared" si="131"/>
        <v>0.15034102553672804</v>
      </c>
    </row>
    <row r="301" spans="1:41" x14ac:dyDescent="0.3">
      <c r="A301" s="4">
        <f t="shared" si="114"/>
        <v>45796.531273148146</v>
      </c>
      <c r="B301" s="9">
        <f t="shared" si="113"/>
        <v>297</v>
      </c>
      <c r="C301" s="10" t="str">
        <f t="shared" si="115"/>
        <v>Remove</v>
      </c>
      <c r="D301" s="1">
        <v>45796</v>
      </c>
      <c r="E301" s="2">
        <v>0.53127314814814819</v>
      </c>
      <c r="F301" t="s">
        <v>2</v>
      </c>
      <c r="G301" t="s">
        <v>14</v>
      </c>
      <c r="H301" t="s">
        <v>49</v>
      </c>
      <c r="I301">
        <v>13</v>
      </c>
      <c r="J301" t="s">
        <v>13</v>
      </c>
      <c r="K301">
        <v>0</v>
      </c>
      <c r="L301">
        <v>112</v>
      </c>
      <c r="M301">
        <v>11.707000000000001</v>
      </c>
      <c r="N301">
        <v>1159.9000000000001</v>
      </c>
      <c r="O301">
        <v>53144</v>
      </c>
      <c r="P301" s="2">
        <v>0.10299768518518519</v>
      </c>
      <c r="Q301">
        <v>29.3</v>
      </c>
      <c r="R301" t="s">
        <v>135</v>
      </c>
      <c r="S301">
        <v>28.4</v>
      </c>
      <c r="T301">
        <v>31.3</v>
      </c>
      <c r="U301" t="s">
        <v>269</v>
      </c>
      <c r="V301">
        <v>20.3</v>
      </c>
      <c r="X301">
        <f t="shared" si="116"/>
        <v>2.2200000000000002</v>
      </c>
      <c r="Y301" s="7" t="str">
        <f t="shared" si="117"/>
        <v>m/s</v>
      </c>
      <c r="AA301">
        <f t="shared" si="118"/>
        <v>3.49</v>
      </c>
      <c r="AB301" s="7" t="str">
        <f t="shared" si="119"/>
        <v>m/s</v>
      </c>
      <c r="AC301" s="5">
        <f t="shared" si="120"/>
        <v>2.4719444444444445</v>
      </c>
      <c r="AD301" s="5">
        <f t="shared" si="121"/>
        <v>9.6658333333333336E-3</v>
      </c>
      <c r="AE301" s="5">
        <f t="shared" si="122"/>
        <v>2.7939433333333321</v>
      </c>
      <c r="AF301" s="5"/>
      <c r="AG301" s="5">
        <f t="shared" si="123"/>
        <v>-1.5</v>
      </c>
      <c r="AH301">
        <f t="shared" si="124"/>
        <v>13</v>
      </c>
      <c r="AI301" s="5">
        <f t="shared" si="125"/>
        <v>1.2999999999999999E-2</v>
      </c>
      <c r="AJ301" s="15">
        <f t="shared" si="126"/>
        <v>214.91871794871787</v>
      </c>
      <c r="AK301" s="5">
        <f t="shared" si="127"/>
        <v>8.2986796520009882</v>
      </c>
      <c r="AL301" s="5">
        <f t="shared" si="128"/>
        <v>6.6096279393047883</v>
      </c>
      <c r="AM301" s="5">
        <f t="shared" si="129"/>
        <v>2.7099685753144739E-2</v>
      </c>
      <c r="AN301" s="5">
        <f t="shared" si="130"/>
        <v>9.6718390030712094</v>
      </c>
      <c r="AO301" s="15">
        <f t="shared" si="131"/>
        <v>0.13441083950913535</v>
      </c>
    </row>
    <row r="302" spans="1:41" x14ac:dyDescent="0.3">
      <c r="A302" s="4">
        <f t="shared" si="114"/>
        <v>45796.53162037037</v>
      </c>
      <c r="B302" s="9">
        <f t="shared" si="113"/>
        <v>298</v>
      </c>
      <c r="C302" s="10" t="str">
        <f t="shared" si="115"/>
        <v>Remove</v>
      </c>
      <c r="D302" s="1">
        <v>45796</v>
      </c>
      <c r="E302" s="2">
        <v>0.53162037037037035</v>
      </c>
      <c r="F302" t="s">
        <v>19</v>
      </c>
      <c r="G302" t="s">
        <v>14</v>
      </c>
      <c r="H302" t="s">
        <v>49</v>
      </c>
      <c r="I302">
        <v>10.5</v>
      </c>
      <c r="J302" t="s">
        <v>13</v>
      </c>
      <c r="K302">
        <v>0</v>
      </c>
      <c r="L302">
        <v>112</v>
      </c>
      <c r="M302">
        <v>11.683999999999999</v>
      </c>
      <c r="N302">
        <v>1157.2</v>
      </c>
      <c r="O302">
        <v>53154</v>
      </c>
      <c r="P302" s="2">
        <v>0.10334490740740741</v>
      </c>
      <c r="Q302">
        <v>29.3</v>
      </c>
      <c r="R302" t="s">
        <v>134</v>
      </c>
      <c r="S302">
        <v>27.8</v>
      </c>
      <c r="T302">
        <v>31.3</v>
      </c>
      <c r="U302" t="s">
        <v>62</v>
      </c>
      <c r="V302">
        <v>20.100000000000001</v>
      </c>
      <c r="X302">
        <f t="shared" si="116"/>
        <v>2.06</v>
      </c>
      <c r="Y302" s="7" t="str">
        <f t="shared" si="117"/>
        <v>m/s</v>
      </c>
      <c r="AA302">
        <f t="shared" si="118"/>
        <v>4.12</v>
      </c>
      <c r="AB302" s="7" t="str">
        <f t="shared" si="119"/>
        <v>m/s</v>
      </c>
      <c r="AC302" s="5">
        <f t="shared" si="120"/>
        <v>2.4802777777777778</v>
      </c>
      <c r="AD302" s="5">
        <f t="shared" si="121"/>
        <v>9.6433333333333336E-3</v>
      </c>
      <c r="AE302" s="5">
        <f t="shared" si="122"/>
        <v>2.8035866666666656</v>
      </c>
      <c r="AF302" s="5"/>
      <c r="AG302" s="5">
        <f t="shared" si="123"/>
        <v>-2.5</v>
      </c>
      <c r="AH302">
        <f t="shared" si="124"/>
        <v>10.5</v>
      </c>
      <c r="AI302" s="5">
        <f t="shared" si="125"/>
        <v>1.0500000000000001E-2</v>
      </c>
      <c r="AJ302" s="15">
        <f t="shared" si="126"/>
        <v>267.00825396825383</v>
      </c>
      <c r="AK302" s="5">
        <f t="shared" si="127"/>
        <v>8.1233554340009686</v>
      </c>
      <c r="AL302" s="5">
        <f t="shared" si="128"/>
        <v>6.5445084522180421</v>
      </c>
      <c r="AM302" s="5">
        <f t="shared" si="129"/>
        <v>2.4615289996686537E-2</v>
      </c>
      <c r="AN302" s="5">
        <f t="shared" si="130"/>
        <v>9.6964542930678963</v>
      </c>
      <c r="AO302" s="15">
        <f t="shared" si="131"/>
        <v>0.10828700556559699</v>
      </c>
    </row>
    <row r="303" spans="1:41" x14ac:dyDescent="0.3">
      <c r="A303" s="4">
        <f t="shared" si="114"/>
        <v>45796.531967592593</v>
      </c>
      <c r="B303" s="9">
        <f t="shared" si="113"/>
        <v>299</v>
      </c>
      <c r="C303" s="10" t="str">
        <f t="shared" si="115"/>
        <v>Remove</v>
      </c>
      <c r="D303" s="1">
        <v>45796</v>
      </c>
      <c r="E303" s="2">
        <v>0.53196759259259263</v>
      </c>
      <c r="F303" t="s">
        <v>19</v>
      </c>
      <c r="G303" t="s">
        <v>14</v>
      </c>
      <c r="H303" t="s">
        <v>49</v>
      </c>
      <c r="I303">
        <v>11</v>
      </c>
      <c r="J303" t="s">
        <v>13</v>
      </c>
      <c r="K303">
        <v>0</v>
      </c>
      <c r="L303">
        <v>112</v>
      </c>
      <c r="M303">
        <v>11.667999999999999</v>
      </c>
      <c r="N303">
        <v>1155</v>
      </c>
      <c r="O303">
        <v>53163</v>
      </c>
      <c r="P303" s="2">
        <v>0.10369212962962963</v>
      </c>
      <c r="Q303">
        <v>29.3</v>
      </c>
      <c r="R303" t="s">
        <v>51</v>
      </c>
      <c r="S303">
        <v>30.7</v>
      </c>
      <c r="T303">
        <v>31.3</v>
      </c>
      <c r="U303" t="s">
        <v>107</v>
      </c>
      <c r="V303">
        <v>20.7</v>
      </c>
      <c r="X303">
        <f t="shared" si="116"/>
        <v>2.5099999999999998</v>
      </c>
      <c r="Y303" s="7" t="str">
        <f t="shared" si="117"/>
        <v>m/s</v>
      </c>
      <c r="AA303">
        <f t="shared" si="118"/>
        <v>4.01</v>
      </c>
      <c r="AB303" s="7" t="str">
        <f t="shared" si="119"/>
        <v>m/s</v>
      </c>
      <c r="AC303" s="5">
        <f t="shared" si="120"/>
        <v>2.4886111111111111</v>
      </c>
      <c r="AD303" s="5">
        <f t="shared" si="121"/>
        <v>9.6249999999999999E-3</v>
      </c>
      <c r="AE303" s="5">
        <f t="shared" si="122"/>
        <v>2.8132116666666658</v>
      </c>
      <c r="AF303" s="5"/>
      <c r="AG303" s="5">
        <f t="shared" si="123"/>
        <v>0.5</v>
      </c>
      <c r="AH303">
        <f t="shared" si="124"/>
        <v>11</v>
      </c>
      <c r="AI303" s="5">
        <f t="shared" si="125"/>
        <v>1.0999999999999999E-2</v>
      </c>
      <c r="AJ303" s="15">
        <f t="shared" si="126"/>
        <v>255.7465151515151</v>
      </c>
      <c r="AK303" s="5">
        <f t="shared" si="127"/>
        <v>8.9707558210010685</v>
      </c>
      <c r="AL303" s="5">
        <f t="shared" si="128"/>
        <v>6.7398669134782816</v>
      </c>
      <c r="AM303" s="5">
        <f t="shared" si="129"/>
        <v>3.3121121765640055E-2</v>
      </c>
      <c r="AN303" s="5">
        <f t="shared" si="130"/>
        <v>9.7295754148335369</v>
      </c>
      <c r="AO303" s="15">
        <f t="shared" si="131"/>
        <v>0.11305734866117174</v>
      </c>
    </row>
    <row r="304" spans="1:41" x14ac:dyDescent="0.3">
      <c r="A304" s="4">
        <f t="shared" si="114"/>
        <v>45796.532314814816</v>
      </c>
      <c r="B304" s="9">
        <f t="shared" si="113"/>
        <v>300</v>
      </c>
      <c r="C304" s="10" t="str">
        <f t="shared" si="115"/>
        <v>Remove</v>
      </c>
      <c r="D304" s="1">
        <v>45796</v>
      </c>
      <c r="E304" s="2">
        <v>0.5323148148148148</v>
      </c>
      <c r="F304" t="s">
        <v>19</v>
      </c>
      <c r="G304" t="s">
        <v>14</v>
      </c>
      <c r="H304" t="s">
        <v>49</v>
      </c>
      <c r="I304">
        <v>10.5</v>
      </c>
      <c r="J304" t="s">
        <v>13</v>
      </c>
      <c r="K304">
        <v>0</v>
      </c>
      <c r="L304">
        <v>112</v>
      </c>
      <c r="M304">
        <v>11.680999999999999</v>
      </c>
      <c r="N304">
        <v>1156.4000000000001</v>
      </c>
      <c r="O304">
        <v>53173</v>
      </c>
      <c r="P304" s="2">
        <v>0.10403935185185186</v>
      </c>
      <c r="Q304">
        <v>29.3</v>
      </c>
      <c r="R304" t="s">
        <v>143</v>
      </c>
      <c r="S304">
        <v>31.9</v>
      </c>
      <c r="T304">
        <v>31.3</v>
      </c>
      <c r="U304" t="s">
        <v>157</v>
      </c>
      <c r="V304">
        <v>23.4</v>
      </c>
      <c r="X304">
        <f t="shared" si="116"/>
        <v>2.11</v>
      </c>
      <c r="Y304" s="7" t="str">
        <f t="shared" si="117"/>
        <v>m/s</v>
      </c>
      <c r="AA304">
        <f t="shared" si="118"/>
        <v>3.89</v>
      </c>
      <c r="AB304" s="7" t="str">
        <f t="shared" si="119"/>
        <v>m/s</v>
      </c>
      <c r="AC304" s="5">
        <f t="shared" si="120"/>
        <v>2.4969444444444444</v>
      </c>
      <c r="AD304" s="5">
        <f t="shared" si="121"/>
        <v>9.6366666666666666E-3</v>
      </c>
      <c r="AE304" s="5">
        <f t="shared" si="122"/>
        <v>2.8228483333333325</v>
      </c>
      <c r="AF304" s="5"/>
      <c r="AG304" s="5">
        <f t="shared" si="123"/>
        <v>-0.5</v>
      </c>
      <c r="AH304">
        <f t="shared" si="124"/>
        <v>10.5</v>
      </c>
      <c r="AI304" s="5">
        <f t="shared" si="125"/>
        <v>1.0500000000000001E-2</v>
      </c>
      <c r="AJ304" s="15">
        <f t="shared" si="126"/>
        <v>268.84269841269833</v>
      </c>
      <c r="AK304" s="5">
        <f t="shared" si="127"/>
        <v>9.3214042570011113</v>
      </c>
      <c r="AL304" s="5">
        <f t="shared" si="128"/>
        <v>7.6189799891493628</v>
      </c>
      <c r="AM304" s="5">
        <f t="shared" si="129"/>
        <v>2.8931175427585637E-2</v>
      </c>
      <c r="AN304" s="5">
        <f t="shared" si="130"/>
        <v>9.7585065902611223</v>
      </c>
      <c r="AO304" s="15">
        <f t="shared" si="131"/>
        <v>0.10759843120338598</v>
      </c>
    </row>
    <row r="305" spans="1:41" x14ac:dyDescent="0.3">
      <c r="A305" s="4">
        <f t="shared" si="114"/>
        <v>45796.53266203704</v>
      </c>
      <c r="B305" s="9">
        <f t="shared" si="113"/>
        <v>301</v>
      </c>
      <c r="C305" s="10" t="str">
        <f t="shared" si="115"/>
        <v>Keep</v>
      </c>
      <c r="D305" s="1">
        <v>45796</v>
      </c>
      <c r="E305" s="2">
        <v>0.53266203703703707</v>
      </c>
      <c r="F305" t="s">
        <v>2</v>
      </c>
      <c r="G305" t="s">
        <v>14</v>
      </c>
      <c r="H305" t="s">
        <v>49</v>
      </c>
      <c r="I305">
        <v>12.5</v>
      </c>
      <c r="J305" t="s">
        <v>13</v>
      </c>
      <c r="K305">
        <v>0</v>
      </c>
      <c r="L305">
        <v>112</v>
      </c>
      <c r="M305">
        <v>11.677</v>
      </c>
      <c r="N305">
        <v>1156.7</v>
      </c>
      <c r="O305">
        <v>53183</v>
      </c>
      <c r="P305" s="2">
        <v>0.10438657407407408</v>
      </c>
      <c r="Q305">
        <v>29.3</v>
      </c>
      <c r="R305" t="s">
        <v>61</v>
      </c>
      <c r="S305">
        <v>27.4</v>
      </c>
      <c r="T305">
        <v>31.3</v>
      </c>
      <c r="U305" t="s">
        <v>254</v>
      </c>
      <c r="V305">
        <v>19.600000000000001</v>
      </c>
      <c r="X305">
        <f t="shared" si="116"/>
        <v>2.62</v>
      </c>
      <c r="Y305" s="7" t="str">
        <f t="shared" si="117"/>
        <v>m/s</v>
      </c>
      <c r="AA305">
        <f t="shared" si="118"/>
        <v>3.94</v>
      </c>
      <c r="AB305" s="7" t="str">
        <f t="shared" si="119"/>
        <v>m/s</v>
      </c>
      <c r="AC305" s="5">
        <f t="shared" si="120"/>
        <v>2.5052777777777777</v>
      </c>
      <c r="AD305" s="5">
        <f t="shared" si="121"/>
        <v>9.6391666666666657E-3</v>
      </c>
      <c r="AE305" s="5">
        <f t="shared" si="122"/>
        <v>2.8324874999999992</v>
      </c>
      <c r="AF305" s="5"/>
      <c r="AG305" s="5">
        <f t="shared" si="123"/>
        <v>2</v>
      </c>
      <c r="AH305">
        <f t="shared" si="124"/>
        <v>12.5</v>
      </c>
      <c r="AI305" s="5">
        <f t="shared" si="125"/>
        <v>1.2500000000000001E-2</v>
      </c>
      <c r="AJ305" s="15">
        <f t="shared" si="126"/>
        <v>226.59899999999993</v>
      </c>
      <c r="AK305" s="5">
        <f t="shared" si="127"/>
        <v>8.0064726220009526</v>
      </c>
      <c r="AL305" s="5">
        <f t="shared" si="128"/>
        <v>6.3817097345011753</v>
      </c>
      <c r="AM305" s="5">
        <f t="shared" si="129"/>
        <v>3.085636722571302E-2</v>
      </c>
      <c r="AN305" s="5">
        <f t="shared" si="130"/>
        <v>9.7893629574868353</v>
      </c>
      <c r="AO305" s="15">
        <f t="shared" si="131"/>
        <v>0.12768961631400225</v>
      </c>
    </row>
    <row r="306" spans="1:41" x14ac:dyDescent="0.3">
      <c r="A306" s="4">
        <f t="shared" si="114"/>
        <v>45796.533009259256</v>
      </c>
      <c r="B306" s="9">
        <f t="shared" si="113"/>
        <v>302</v>
      </c>
      <c r="C306" s="10" t="str">
        <f t="shared" si="115"/>
        <v>Remove</v>
      </c>
      <c r="D306" s="1">
        <v>45796</v>
      </c>
      <c r="E306" s="2">
        <v>0.53300925925925924</v>
      </c>
      <c r="F306" t="s">
        <v>19</v>
      </c>
      <c r="G306" t="s">
        <v>14</v>
      </c>
      <c r="H306" t="s">
        <v>49</v>
      </c>
      <c r="I306">
        <v>5.5</v>
      </c>
      <c r="J306" t="s">
        <v>13</v>
      </c>
      <c r="K306">
        <v>0</v>
      </c>
      <c r="L306">
        <v>111.9</v>
      </c>
      <c r="M306">
        <v>11.708</v>
      </c>
      <c r="N306">
        <v>1160</v>
      </c>
      <c r="O306">
        <v>53192</v>
      </c>
      <c r="P306" s="2">
        <v>0.1047337962962963</v>
      </c>
      <c r="Q306">
        <v>29.3</v>
      </c>
      <c r="R306" t="s">
        <v>108</v>
      </c>
      <c r="S306">
        <v>29.2</v>
      </c>
      <c r="T306">
        <v>31.3</v>
      </c>
      <c r="U306" t="s">
        <v>246</v>
      </c>
      <c r="V306">
        <v>19.7</v>
      </c>
      <c r="X306">
        <f t="shared" si="116"/>
        <v>2.41</v>
      </c>
      <c r="Y306" s="7" t="str">
        <f t="shared" si="117"/>
        <v>m/s</v>
      </c>
      <c r="AA306">
        <f t="shared" si="118"/>
        <v>3.9</v>
      </c>
      <c r="AB306" s="7" t="str">
        <f t="shared" si="119"/>
        <v>m/s</v>
      </c>
      <c r="AC306" s="5">
        <f t="shared" si="120"/>
        <v>2.513611111111111</v>
      </c>
      <c r="AD306" s="5">
        <f t="shared" si="121"/>
        <v>9.6666666666666654E-3</v>
      </c>
      <c r="AE306" s="5">
        <f t="shared" si="122"/>
        <v>2.8421541666666656</v>
      </c>
      <c r="AF306" s="5"/>
      <c r="AG306" s="5">
        <f t="shared" si="123"/>
        <v>-7</v>
      </c>
      <c r="AH306">
        <f t="shared" si="124"/>
        <v>5.5</v>
      </c>
      <c r="AI306" s="5">
        <f t="shared" si="125"/>
        <v>5.4999999999999997E-3</v>
      </c>
      <c r="AJ306" s="15">
        <f t="shared" si="126"/>
        <v>516.75530303030291</v>
      </c>
      <c r="AK306" s="5">
        <f t="shared" si="127"/>
        <v>8.5324452760010168</v>
      </c>
      <c r="AL306" s="5">
        <f t="shared" si="128"/>
        <v>6.4142694780445488</v>
      </c>
      <c r="AM306" s="5">
        <f t="shared" si="129"/>
        <v>3.0247733248006312E-2</v>
      </c>
      <c r="AN306" s="5">
        <f t="shared" si="130"/>
        <v>9.8196106907348408</v>
      </c>
      <c r="AO306" s="15">
        <f t="shared" si="131"/>
        <v>5.6010367144080871E-2</v>
      </c>
    </row>
    <row r="307" spans="1:41" x14ac:dyDescent="0.3">
      <c r="A307" s="4">
        <f t="shared" si="114"/>
        <v>45796.533356481479</v>
      </c>
      <c r="B307" s="9">
        <f t="shared" si="113"/>
        <v>303</v>
      </c>
      <c r="C307" s="10" t="str">
        <f t="shared" si="115"/>
        <v>Remove</v>
      </c>
      <c r="D307" s="1">
        <v>45796</v>
      </c>
      <c r="E307" s="2">
        <v>0.53335648148148151</v>
      </c>
      <c r="F307" t="s">
        <v>19</v>
      </c>
      <c r="G307" t="s">
        <v>14</v>
      </c>
      <c r="H307" t="s">
        <v>49</v>
      </c>
      <c r="I307">
        <v>8</v>
      </c>
      <c r="J307" t="s">
        <v>13</v>
      </c>
      <c r="K307">
        <v>0</v>
      </c>
      <c r="L307">
        <v>112</v>
      </c>
      <c r="M307">
        <v>11.705</v>
      </c>
      <c r="N307">
        <v>1159.3</v>
      </c>
      <c r="O307">
        <v>53202</v>
      </c>
      <c r="P307" s="2">
        <v>0.10508101851851852</v>
      </c>
      <c r="Q307">
        <v>29.3</v>
      </c>
      <c r="R307" t="s">
        <v>116</v>
      </c>
      <c r="S307">
        <v>27.4</v>
      </c>
      <c r="T307">
        <v>31.2</v>
      </c>
      <c r="U307" t="s">
        <v>255</v>
      </c>
      <c r="V307">
        <v>19.8</v>
      </c>
      <c r="X307">
        <f t="shared" si="116"/>
        <v>2.37</v>
      </c>
      <c r="Y307" s="7" t="str">
        <f t="shared" si="117"/>
        <v>m/s</v>
      </c>
      <c r="AA307">
        <f t="shared" si="118"/>
        <v>3.98</v>
      </c>
      <c r="AB307" s="7" t="str">
        <f t="shared" si="119"/>
        <v>m/s</v>
      </c>
      <c r="AC307" s="5">
        <f t="shared" si="120"/>
        <v>2.5219444444444443</v>
      </c>
      <c r="AD307" s="5">
        <f t="shared" si="121"/>
        <v>9.660833333333332E-3</v>
      </c>
      <c r="AE307" s="5">
        <f t="shared" si="122"/>
        <v>2.8518149999999989</v>
      </c>
      <c r="AF307" s="5"/>
      <c r="AG307" s="5">
        <f t="shared" si="123"/>
        <v>2.5</v>
      </c>
      <c r="AH307">
        <f t="shared" si="124"/>
        <v>8</v>
      </c>
      <c r="AI307" s="5">
        <f t="shared" si="125"/>
        <v>8.0000000000000002E-3</v>
      </c>
      <c r="AJ307" s="15">
        <f t="shared" si="126"/>
        <v>356.47687499999984</v>
      </c>
      <c r="AK307" s="5">
        <f t="shared" si="127"/>
        <v>8.0064726220009526</v>
      </c>
      <c r="AL307" s="5">
        <f t="shared" si="128"/>
        <v>6.4122942537805079</v>
      </c>
      <c r="AM307" s="5">
        <f t="shared" si="129"/>
        <v>2.7912057375931242E-2</v>
      </c>
      <c r="AN307" s="5">
        <f t="shared" si="130"/>
        <v>9.8475227481107712</v>
      </c>
      <c r="AO307" s="15">
        <f t="shared" si="131"/>
        <v>8.1238705455489141E-2</v>
      </c>
    </row>
    <row r="308" spans="1:41" x14ac:dyDescent="0.3">
      <c r="A308" s="4">
        <f t="shared" si="114"/>
        <v>45796.533703703702</v>
      </c>
      <c r="B308" s="9">
        <f t="shared" si="113"/>
        <v>304</v>
      </c>
      <c r="C308" s="10" t="str">
        <f t="shared" si="115"/>
        <v>Remove</v>
      </c>
      <c r="D308" s="1">
        <v>45796</v>
      </c>
      <c r="E308" s="2">
        <v>0.53370370370370368</v>
      </c>
      <c r="F308" t="s">
        <v>19</v>
      </c>
      <c r="G308" t="s">
        <v>14</v>
      </c>
      <c r="H308" t="s">
        <v>49</v>
      </c>
      <c r="I308">
        <v>12.5</v>
      </c>
      <c r="J308" t="s">
        <v>13</v>
      </c>
      <c r="K308">
        <v>0</v>
      </c>
      <c r="L308">
        <v>112</v>
      </c>
      <c r="M308">
        <v>11.688000000000001</v>
      </c>
      <c r="N308">
        <v>1158.5</v>
      </c>
      <c r="O308">
        <v>53212</v>
      </c>
      <c r="P308" s="2">
        <v>0.10542824074074074</v>
      </c>
      <c r="Q308">
        <v>29.3</v>
      </c>
      <c r="R308" t="s">
        <v>126</v>
      </c>
      <c r="S308">
        <v>30.5</v>
      </c>
      <c r="T308">
        <v>31.2</v>
      </c>
      <c r="U308" t="s">
        <v>257</v>
      </c>
      <c r="V308">
        <v>22.1</v>
      </c>
      <c r="X308">
        <f t="shared" si="116"/>
        <v>2.33</v>
      </c>
      <c r="Y308" s="7" t="str">
        <f t="shared" si="117"/>
        <v>m/s</v>
      </c>
      <c r="AA308">
        <f t="shared" si="118"/>
        <v>3.8</v>
      </c>
      <c r="AB308" s="7" t="str">
        <f t="shared" si="119"/>
        <v>m/s</v>
      </c>
      <c r="AC308" s="5">
        <f t="shared" si="120"/>
        <v>2.5302777777777776</v>
      </c>
      <c r="AD308" s="5">
        <f t="shared" si="121"/>
        <v>9.6541666666666668E-3</v>
      </c>
      <c r="AE308" s="5">
        <f t="shared" si="122"/>
        <v>2.8614691666666654</v>
      </c>
      <c r="AF308" s="5"/>
      <c r="AG308" s="5">
        <f t="shared" si="123"/>
        <v>4.5</v>
      </c>
      <c r="AH308">
        <f t="shared" si="124"/>
        <v>12.5</v>
      </c>
      <c r="AI308" s="5">
        <f t="shared" si="125"/>
        <v>1.2500000000000001E-2</v>
      </c>
      <c r="AJ308" s="15">
        <f t="shared" si="126"/>
        <v>228.91753333333321</v>
      </c>
      <c r="AK308" s="5">
        <f t="shared" si="127"/>
        <v>8.9123144150010631</v>
      </c>
      <c r="AL308" s="5">
        <f t="shared" si="128"/>
        <v>7.1571567176034954</v>
      </c>
      <c r="AM308" s="5">
        <f t="shared" si="129"/>
        <v>3.0545602843028027E-2</v>
      </c>
      <c r="AN308" s="5">
        <f t="shared" si="130"/>
        <v>9.8780683509538001</v>
      </c>
      <c r="AO308" s="15">
        <f t="shared" si="131"/>
        <v>0.12654295916866209</v>
      </c>
    </row>
    <row r="309" spans="1:41" x14ac:dyDescent="0.3">
      <c r="A309" s="4">
        <f t="shared" si="114"/>
        <v>45796.534050925926</v>
      </c>
      <c r="B309" s="9">
        <f t="shared" si="113"/>
        <v>305</v>
      </c>
      <c r="C309" s="10" t="str">
        <f t="shared" si="115"/>
        <v>Remove</v>
      </c>
      <c r="D309" s="1">
        <v>45796</v>
      </c>
      <c r="E309" s="2">
        <v>0.53405092592592596</v>
      </c>
      <c r="F309" t="s">
        <v>2</v>
      </c>
      <c r="G309" t="s">
        <v>14</v>
      </c>
      <c r="H309" t="s">
        <v>49</v>
      </c>
      <c r="I309">
        <v>14.5</v>
      </c>
      <c r="J309" t="s">
        <v>13</v>
      </c>
      <c r="K309">
        <v>0</v>
      </c>
      <c r="L309">
        <v>112</v>
      </c>
      <c r="M309">
        <v>11.663</v>
      </c>
      <c r="N309">
        <v>1154.8</v>
      </c>
      <c r="O309">
        <v>53221</v>
      </c>
      <c r="P309" s="2">
        <v>0.10577546296296296</v>
      </c>
      <c r="Q309">
        <v>29.3</v>
      </c>
      <c r="R309" t="s">
        <v>127</v>
      </c>
      <c r="S309">
        <v>28.9</v>
      </c>
      <c r="T309">
        <v>31.2</v>
      </c>
      <c r="U309" t="s">
        <v>259</v>
      </c>
      <c r="V309">
        <v>20.100000000000001</v>
      </c>
      <c r="X309">
        <f t="shared" si="116"/>
        <v>2.67</v>
      </c>
      <c r="Y309" s="7" t="str">
        <f t="shared" si="117"/>
        <v>m/s</v>
      </c>
      <c r="AA309">
        <f t="shared" si="118"/>
        <v>3.79</v>
      </c>
      <c r="AB309" s="7" t="str">
        <f t="shared" si="119"/>
        <v>m/s</v>
      </c>
      <c r="AC309" s="5">
        <f t="shared" si="120"/>
        <v>2.5386111111111109</v>
      </c>
      <c r="AD309" s="5">
        <f t="shared" si="121"/>
        <v>9.6233333333333327E-3</v>
      </c>
      <c r="AE309" s="5">
        <f t="shared" si="122"/>
        <v>2.8710924999999987</v>
      </c>
      <c r="AF309" s="5"/>
      <c r="AG309" s="5">
        <f t="shared" si="123"/>
        <v>2</v>
      </c>
      <c r="AH309">
        <f t="shared" si="124"/>
        <v>14.5</v>
      </c>
      <c r="AI309" s="5">
        <f t="shared" si="125"/>
        <v>1.4500000000000001E-2</v>
      </c>
      <c r="AJ309" s="15">
        <f t="shared" si="126"/>
        <v>198.00637931034473</v>
      </c>
      <c r="AK309" s="5">
        <f t="shared" si="127"/>
        <v>8.4447831670010061</v>
      </c>
      <c r="AL309" s="5">
        <f t="shared" si="128"/>
        <v>6.5094502273226365</v>
      </c>
      <c r="AM309" s="5">
        <f t="shared" si="129"/>
        <v>3.3166683348716967E-2</v>
      </c>
      <c r="AN309" s="5">
        <f t="shared" si="130"/>
        <v>9.9112350343025177</v>
      </c>
      <c r="AO309" s="15">
        <f t="shared" si="131"/>
        <v>0.14629861919141146</v>
      </c>
    </row>
    <row r="310" spans="1:41" x14ac:dyDescent="0.3">
      <c r="A310" s="4">
        <f t="shared" si="114"/>
        <v>45796.534398148149</v>
      </c>
      <c r="B310" s="9">
        <f t="shared" si="113"/>
        <v>306</v>
      </c>
      <c r="C310" s="10" t="str">
        <f t="shared" si="115"/>
        <v>Remove</v>
      </c>
      <c r="D310" s="1">
        <v>45796</v>
      </c>
      <c r="E310" s="2">
        <v>0.53439814814814812</v>
      </c>
      <c r="F310" t="s">
        <v>2</v>
      </c>
      <c r="G310" t="s">
        <v>14</v>
      </c>
      <c r="H310" t="s">
        <v>49</v>
      </c>
      <c r="I310">
        <v>11.5</v>
      </c>
      <c r="J310" t="s">
        <v>13</v>
      </c>
      <c r="K310">
        <v>0</v>
      </c>
      <c r="L310">
        <v>112</v>
      </c>
      <c r="M310">
        <v>11.659000000000001</v>
      </c>
      <c r="N310">
        <v>1154.4000000000001</v>
      </c>
      <c r="O310">
        <v>53231</v>
      </c>
      <c r="P310" s="2">
        <v>0.10612268518518518</v>
      </c>
      <c r="Q310">
        <v>29.3</v>
      </c>
      <c r="R310" t="s">
        <v>211</v>
      </c>
      <c r="S310">
        <v>29.8</v>
      </c>
      <c r="T310">
        <v>31.2</v>
      </c>
      <c r="U310" t="s">
        <v>107</v>
      </c>
      <c r="V310">
        <v>20.399999999999999</v>
      </c>
      <c r="X310">
        <f t="shared" si="116"/>
        <v>2.75</v>
      </c>
      <c r="Y310" s="7" t="str">
        <f t="shared" si="117"/>
        <v>m/s</v>
      </c>
      <c r="AA310">
        <f t="shared" si="118"/>
        <v>4.01</v>
      </c>
      <c r="AB310" s="7" t="str">
        <f t="shared" si="119"/>
        <v>m/s</v>
      </c>
      <c r="AC310" s="5">
        <f t="shared" si="120"/>
        <v>2.5469444444444442</v>
      </c>
      <c r="AD310" s="5">
        <f t="shared" si="121"/>
        <v>9.6200000000000018E-3</v>
      </c>
      <c r="AE310" s="5">
        <f t="shared" si="122"/>
        <v>2.8807124999999987</v>
      </c>
      <c r="AF310" s="5"/>
      <c r="AG310" s="5">
        <f t="shared" si="123"/>
        <v>-3</v>
      </c>
      <c r="AH310">
        <f t="shared" si="124"/>
        <v>11.5</v>
      </c>
      <c r="AI310" s="5">
        <f t="shared" si="125"/>
        <v>1.15E-2</v>
      </c>
      <c r="AJ310" s="15">
        <f t="shared" si="126"/>
        <v>250.49673913043466</v>
      </c>
      <c r="AK310" s="5">
        <f t="shared" si="127"/>
        <v>8.7077694940010364</v>
      </c>
      <c r="AL310" s="5">
        <f t="shared" si="128"/>
        <v>6.606606200864765</v>
      </c>
      <c r="AM310" s="5">
        <f t="shared" si="129"/>
        <v>3.5224261633520666E-2</v>
      </c>
      <c r="AN310" s="5">
        <f t="shared" si="130"/>
        <v>9.9464592959360392</v>
      </c>
      <c r="AO310" s="15">
        <f t="shared" si="131"/>
        <v>0.11561903244000317</v>
      </c>
    </row>
    <row r="311" spans="1:41" x14ac:dyDescent="0.3">
      <c r="A311" s="4">
        <f t="shared" si="114"/>
        <v>45796.534745370373</v>
      </c>
      <c r="B311" s="9">
        <f t="shared" si="113"/>
        <v>307</v>
      </c>
      <c r="C311" s="10" t="str">
        <f t="shared" si="115"/>
        <v>Remove</v>
      </c>
      <c r="D311" s="1">
        <v>45796</v>
      </c>
      <c r="E311" s="2">
        <v>0.5347453703703704</v>
      </c>
      <c r="F311" t="s">
        <v>2</v>
      </c>
      <c r="G311" t="s">
        <v>14</v>
      </c>
      <c r="H311" t="s">
        <v>49</v>
      </c>
      <c r="I311">
        <v>12.5</v>
      </c>
      <c r="J311" t="s">
        <v>13</v>
      </c>
      <c r="K311">
        <v>0</v>
      </c>
      <c r="L311">
        <v>111.9</v>
      </c>
      <c r="M311">
        <v>11.680999999999999</v>
      </c>
      <c r="N311">
        <v>1156.2</v>
      </c>
      <c r="O311">
        <v>53241</v>
      </c>
      <c r="P311" s="2">
        <v>0.1064699074074074</v>
      </c>
      <c r="Q311">
        <v>29.3</v>
      </c>
      <c r="R311" t="s">
        <v>79</v>
      </c>
      <c r="S311">
        <v>27.9</v>
      </c>
      <c r="T311">
        <v>31.1</v>
      </c>
      <c r="U311" t="s">
        <v>251</v>
      </c>
      <c r="V311">
        <v>20</v>
      </c>
      <c r="X311">
        <f t="shared" si="116"/>
        <v>2.5</v>
      </c>
      <c r="Y311" s="7" t="str">
        <f t="shared" si="117"/>
        <v>m/s</v>
      </c>
      <c r="AA311">
        <f t="shared" si="118"/>
        <v>3.81</v>
      </c>
      <c r="AB311" s="7" t="str">
        <f t="shared" si="119"/>
        <v>m/s</v>
      </c>
      <c r="AC311" s="5">
        <f t="shared" si="120"/>
        <v>2.5552777777777775</v>
      </c>
      <c r="AD311" s="5">
        <f t="shared" si="121"/>
        <v>9.6349999999999995E-3</v>
      </c>
      <c r="AE311" s="5">
        <f t="shared" si="122"/>
        <v>2.8903474999999985</v>
      </c>
      <c r="AF311" s="5"/>
      <c r="AG311" s="5">
        <f t="shared" si="123"/>
        <v>1</v>
      </c>
      <c r="AH311">
        <f t="shared" si="124"/>
        <v>12.5</v>
      </c>
      <c r="AI311" s="5">
        <f t="shared" si="125"/>
        <v>1.2500000000000001E-2</v>
      </c>
      <c r="AJ311" s="15">
        <f t="shared" si="126"/>
        <v>231.22779999999986</v>
      </c>
      <c r="AK311" s="5">
        <f t="shared" si="127"/>
        <v>8.1525761370009722</v>
      </c>
      <c r="AL311" s="5">
        <f t="shared" si="128"/>
        <v>6.442341916739208</v>
      </c>
      <c r="AM311" s="5">
        <f t="shared" si="129"/>
        <v>2.9980381317121017E-2</v>
      </c>
      <c r="AN311" s="5">
        <f t="shared" si="130"/>
        <v>9.9764396772531594</v>
      </c>
      <c r="AO311" s="15">
        <f t="shared" si="131"/>
        <v>0.12529519953396501</v>
      </c>
    </row>
    <row r="312" spans="1:41" x14ac:dyDescent="0.3">
      <c r="A312" s="4">
        <f t="shared" si="114"/>
        <v>45796.535092592596</v>
      </c>
      <c r="B312" s="9">
        <f t="shared" si="113"/>
        <v>308</v>
      </c>
      <c r="C312" s="10" t="str">
        <f t="shared" si="115"/>
        <v>Remove</v>
      </c>
      <c r="D312" s="1">
        <v>45796</v>
      </c>
      <c r="E312" s="2">
        <v>0.53509259259259256</v>
      </c>
      <c r="F312" t="s">
        <v>2</v>
      </c>
      <c r="G312" t="s">
        <v>14</v>
      </c>
      <c r="H312" t="s">
        <v>49</v>
      </c>
      <c r="I312">
        <v>16</v>
      </c>
      <c r="J312" t="s">
        <v>13</v>
      </c>
      <c r="K312">
        <v>0</v>
      </c>
      <c r="L312">
        <v>112</v>
      </c>
      <c r="M312">
        <v>11.679</v>
      </c>
      <c r="N312">
        <v>1156.9000000000001</v>
      </c>
      <c r="O312">
        <v>53250</v>
      </c>
      <c r="P312" s="2">
        <v>0.10681712962962962</v>
      </c>
      <c r="Q312">
        <v>29.3</v>
      </c>
      <c r="R312" t="s">
        <v>122</v>
      </c>
      <c r="S312">
        <v>27.7</v>
      </c>
      <c r="T312">
        <v>31.1</v>
      </c>
      <c r="U312" t="s">
        <v>95</v>
      </c>
      <c r="V312">
        <v>19.7</v>
      </c>
      <c r="X312">
        <f t="shared" si="116"/>
        <v>2.78</v>
      </c>
      <c r="Y312" s="7" t="str">
        <f t="shared" si="117"/>
        <v>m/s</v>
      </c>
      <c r="AA312">
        <f t="shared" si="118"/>
        <v>3.85</v>
      </c>
      <c r="AB312" s="7" t="str">
        <f t="shared" si="119"/>
        <v>m/s</v>
      </c>
      <c r="AC312" s="5">
        <f t="shared" si="120"/>
        <v>2.5636111111111108</v>
      </c>
      <c r="AD312" s="5">
        <f t="shared" si="121"/>
        <v>9.6408333333333329E-3</v>
      </c>
      <c r="AE312" s="5">
        <f t="shared" si="122"/>
        <v>2.8999883333333321</v>
      </c>
      <c r="AF312" s="5"/>
      <c r="AG312" s="5">
        <f t="shared" si="123"/>
        <v>3.5</v>
      </c>
      <c r="AH312">
        <f t="shared" si="124"/>
        <v>16</v>
      </c>
      <c r="AI312" s="5">
        <f t="shared" si="125"/>
        <v>1.6E-2</v>
      </c>
      <c r="AJ312" s="15">
        <f t="shared" si="126"/>
        <v>181.24927083333324</v>
      </c>
      <c r="AK312" s="5">
        <f t="shared" si="127"/>
        <v>8.094134731000965</v>
      </c>
      <c r="AL312" s="5">
        <f t="shared" si="128"/>
        <v>6.345706787988119</v>
      </c>
      <c r="AM312" s="5">
        <f t="shared" si="129"/>
        <v>3.3099200626612479E-2</v>
      </c>
      <c r="AN312" s="5">
        <f t="shared" si="130"/>
        <v>10.009538877879772</v>
      </c>
      <c r="AO312" s="15">
        <f t="shared" si="131"/>
        <v>0.15984752339949082</v>
      </c>
    </row>
    <row r="313" spans="1:41" x14ac:dyDescent="0.3">
      <c r="A313" s="4">
        <f t="shared" si="114"/>
        <v>45796.535451388889</v>
      </c>
      <c r="B313" s="9">
        <f t="shared" si="113"/>
        <v>309</v>
      </c>
      <c r="C313" s="10" t="str">
        <f t="shared" si="115"/>
        <v>Remove</v>
      </c>
      <c r="D313" s="1">
        <v>45796</v>
      </c>
      <c r="E313" s="2">
        <v>0.53545138888888888</v>
      </c>
      <c r="F313" t="s">
        <v>2</v>
      </c>
      <c r="G313" t="s">
        <v>14</v>
      </c>
      <c r="H313" t="s">
        <v>49</v>
      </c>
      <c r="I313">
        <v>15</v>
      </c>
      <c r="J313" t="s">
        <v>13</v>
      </c>
      <c r="K313">
        <v>0</v>
      </c>
      <c r="L313">
        <v>112</v>
      </c>
      <c r="M313">
        <v>11.66</v>
      </c>
      <c r="N313">
        <v>1155.0999999999999</v>
      </c>
      <c r="O313">
        <v>53260</v>
      </c>
      <c r="P313" s="2">
        <v>0.10717592592592592</v>
      </c>
      <c r="Q313">
        <v>29.3</v>
      </c>
      <c r="R313" t="s">
        <v>59</v>
      </c>
      <c r="S313">
        <v>28.4</v>
      </c>
      <c r="T313">
        <v>31.1</v>
      </c>
      <c r="U313" t="s">
        <v>257</v>
      </c>
      <c r="V313">
        <v>22.5</v>
      </c>
      <c r="X313">
        <f t="shared" si="116"/>
        <v>2.64</v>
      </c>
      <c r="Y313" s="7" t="str">
        <f t="shared" si="117"/>
        <v>m/s</v>
      </c>
      <c r="AA313">
        <f t="shared" si="118"/>
        <v>3.8</v>
      </c>
      <c r="AB313" s="7" t="str">
        <f t="shared" si="119"/>
        <v>m/s</v>
      </c>
      <c r="AC313" s="5">
        <f t="shared" si="120"/>
        <v>2.572222222222222</v>
      </c>
      <c r="AD313" s="5">
        <f t="shared" si="121"/>
        <v>9.6258333333333317E-3</v>
      </c>
      <c r="AE313" s="5">
        <f t="shared" si="122"/>
        <v>2.9096141666666653</v>
      </c>
      <c r="AF313" s="5"/>
      <c r="AG313" s="5">
        <f t="shared" si="123"/>
        <v>-1</v>
      </c>
      <c r="AH313">
        <f t="shared" si="124"/>
        <v>15</v>
      </c>
      <c r="AI313" s="5">
        <f t="shared" si="125"/>
        <v>1.4999999999999999E-2</v>
      </c>
      <c r="AJ313" s="15">
        <f t="shared" si="126"/>
        <v>193.9742777777777</v>
      </c>
      <c r="AK313" s="5">
        <f t="shared" si="127"/>
        <v>8.2986796520009882</v>
      </c>
      <c r="AL313" s="5">
        <f t="shared" si="128"/>
        <v>7.2476346563316083</v>
      </c>
      <c r="AM313" s="5">
        <f t="shared" si="129"/>
        <v>3.2226653328064014E-2</v>
      </c>
      <c r="AN313" s="5">
        <f t="shared" si="130"/>
        <v>10.041765531207835</v>
      </c>
      <c r="AO313" s="15">
        <f t="shared" si="131"/>
        <v>0.14937612268861433</v>
      </c>
    </row>
    <row r="314" spans="1:41" x14ac:dyDescent="0.3">
      <c r="A314" s="4">
        <f t="shared" si="114"/>
        <v>45796.535798611112</v>
      </c>
      <c r="B314" s="9">
        <f t="shared" si="113"/>
        <v>310</v>
      </c>
      <c r="C314" s="10" t="str">
        <f t="shared" si="115"/>
        <v>Remove</v>
      </c>
      <c r="D314" s="1">
        <v>45796</v>
      </c>
      <c r="E314" s="2">
        <v>0.53579861111111116</v>
      </c>
      <c r="F314" t="s">
        <v>19</v>
      </c>
      <c r="G314" t="s">
        <v>14</v>
      </c>
      <c r="H314" t="s">
        <v>49</v>
      </c>
      <c r="I314">
        <v>12</v>
      </c>
      <c r="J314" t="s">
        <v>13</v>
      </c>
      <c r="K314">
        <v>0</v>
      </c>
      <c r="L314">
        <v>112</v>
      </c>
      <c r="M314">
        <v>11.638999999999999</v>
      </c>
      <c r="N314">
        <v>1151.5999999999999</v>
      </c>
      <c r="O314">
        <v>53270</v>
      </c>
      <c r="P314" s="2">
        <v>0.10752314814814815</v>
      </c>
      <c r="Q314">
        <v>29.3</v>
      </c>
      <c r="R314" t="s">
        <v>57</v>
      </c>
      <c r="S314">
        <v>28.4</v>
      </c>
      <c r="T314">
        <v>31.1</v>
      </c>
      <c r="U314" t="s">
        <v>259</v>
      </c>
      <c r="V314">
        <v>20.100000000000001</v>
      </c>
      <c r="X314">
        <f t="shared" si="116"/>
        <v>2.34</v>
      </c>
      <c r="Y314" s="7" t="str">
        <f t="shared" si="117"/>
        <v>m/s</v>
      </c>
      <c r="AA314">
        <f t="shared" si="118"/>
        <v>3.79</v>
      </c>
      <c r="AB314" s="7" t="str">
        <f t="shared" si="119"/>
        <v>m/s</v>
      </c>
      <c r="AC314" s="5">
        <f t="shared" si="120"/>
        <v>2.5805555555555557</v>
      </c>
      <c r="AD314" s="5">
        <f t="shared" si="121"/>
        <v>9.5966666666666665E-3</v>
      </c>
      <c r="AE314" s="5">
        <f t="shared" si="122"/>
        <v>2.9192108333333318</v>
      </c>
      <c r="AF314" s="5"/>
      <c r="AG314" s="5">
        <f t="shared" si="123"/>
        <v>-3</v>
      </c>
      <c r="AH314">
        <f t="shared" si="124"/>
        <v>12</v>
      </c>
      <c r="AI314" s="5">
        <f t="shared" si="125"/>
        <v>1.2E-2</v>
      </c>
      <c r="AJ314" s="15">
        <f t="shared" si="126"/>
        <v>243.26756944444432</v>
      </c>
      <c r="AK314" s="5">
        <f t="shared" si="127"/>
        <v>8.2986796520009882</v>
      </c>
      <c r="AL314" s="5">
        <f t="shared" si="128"/>
        <v>6.474553626322904</v>
      </c>
      <c r="AM314" s="5">
        <f t="shared" si="129"/>
        <v>2.85645336316931E-2</v>
      </c>
      <c r="AN314" s="5">
        <f t="shared" si="130"/>
        <v>10.070330064839528</v>
      </c>
      <c r="AO314" s="15">
        <f t="shared" si="131"/>
        <v>0.11916193335010834</v>
      </c>
    </row>
    <row r="315" spans="1:41" x14ac:dyDescent="0.3">
      <c r="A315" s="4">
        <f t="shared" si="114"/>
        <v>45796.536145833335</v>
      </c>
      <c r="B315" s="9">
        <f t="shared" si="113"/>
        <v>311</v>
      </c>
      <c r="C315" s="10" t="str">
        <f t="shared" si="115"/>
        <v>Remove</v>
      </c>
      <c r="D315" s="1">
        <v>45796</v>
      </c>
      <c r="E315" s="2">
        <v>0.53614583333333332</v>
      </c>
      <c r="F315" t="s">
        <v>19</v>
      </c>
      <c r="G315" t="s">
        <v>14</v>
      </c>
      <c r="H315" t="s">
        <v>12</v>
      </c>
      <c r="I315">
        <v>1</v>
      </c>
      <c r="J315" t="s">
        <v>13</v>
      </c>
      <c r="K315">
        <v>0</v>
      </c>
      <c r="L315">
        <v>112</v>
      </c>
      <c r="M315">
        <v>11.676</v>
      </c>
      <c r="N315">
        <v>1157</v>
      </c>
      <c r="O315">
        <v>53279</v>
      </c>
      <c r="P315" s="2">
        <v>0.10787037037037037</v>
      </c>
      <c r="Q315">
        <v>29.3</v>
      </c>
      <c r="R315" t="s">
        <v>74</v>
      </c>
      <c r="S315">
        <v>27.5</v>
      </c>
      <c r="T315">
        <v>31.1</v>
      </c>
      <c r="U315" t="s">
        <v>157</v>
      </c>
      <c r="V315">
        <v>20.100000000000001</v>
      </c>
      <c r="X315">
        <f t="shared" si="116"/>
        <v>2.1800000000000002</v>
      </c>
      <c r="Y315" s="7" t="str">
        <f t="shared" si="117"/>
        <v>m/s</v>
      </c>
      <c r="AA315">
        <f t="shared" si="118"/>
        <v>3.89</v>
      </c>
      <c r="AB315" s="7" t="str">
        <f t="shared" si="119"/>
        <v>m/s</v>
      </c>
      <c r="AC315" s="5">
        <f t="shared" si="120"/>
        <v>2.5888888888888886</v>
      </c>
      <c r="AD315" s="5">
        <f t="shared" si="121"/>
        <v>9.6416666666666664E-3</v>
      </c>
      <c r="AE315" s="5">
        <f t="shared" si="122"/>
        <v>2.9288524999999983</v>
      </c>
      <c r="AF315" s="5"/>
      <c r="AG315" s="5">
        <f t="shared" si="123"/>
        <v>-11</v>
      </c>
      <c r="AH315">
        <f t="shared" si="124"/>
        <v>1</v>
      </c>
      <c r="AI315" s="5">
        <f t="shared" si="125"/>
        <v>1E-3</v>
      </c>
      <c r="AJ315" s="15">
        <f t="shared" si="126"/>
        <v>2928.8524999999981</v>
      </c>
      <c r="AK315" s="5">
        <f t="shared" si="127"/>
        <v>8.0356933250009597</v>
      </c>
      <c r="AL315" s="5">
        <f t="shared" si="128"/>
        <v>6.474553626322904</v>
      </c>
      <c r="AM315" s="5">
        <f t="shared" si="129"/>
        <v>2.5768084013783592E-2</v>
      </c>
      <c r="AN315" s="5">
        <f t="shared" si="130"/>
        <v>10.096098148853311</v>
      </c>
      <c r="AO315" s="15">
        <f t="shared" si="131"/>
        <v>9.9048165465148268E-3</v>
      </c>
    </row>
    <row r="316" spans="1:41" x14ac:dyDescent="0.3">
      <c r="A316" s="4">
        <f t="shared" si="114"/>
        <v>45796.536493055559</v>
      </c>
      <c r="B316" s="9">
        <f t="shared" si="113"/>
        <v>312</v>
      </c>
      <c r="C316" s="10" t="str">
        <f t="shared" si="115"/>
        <v>Remove</v>
      </c>
      <c r="D316" s="1">
        <v>45796</v>
      </c>
      <c r="E316" s="2">
        <v>0.5364930555555556</v>
      </c>
      <c r="F316" t="s">
        <v>2</v>
      </c>
      <c r="G316" t="s">
        <v>14</v>
      </c>
      <c r="H316" t="s">
        <v>49</v>
      </c>
      <c r="I316">
        <v>12</v>
      </c>
      <c r="J316" t="s">
        <v>13</v>
      </c>
      <c r="K316">
        <v>0</v>
      </c>
      <c r="L316">
        <v>112</v>
      </c>
      <c r="M316">
        <v>11.673</v>
      </c>
      <c r="N316">
        <v>1156.9000000000001</v>
      </c>
      <c r="O316">
        <v>53289</v>
      </c>
      <c r="P316" s="2">
        <v>0.10821759259259259</v>
      </c>
      <c r="Q316">
        <v>29.3</v>
      </c>
      <c r="R316" t="s">
        <v>79</v>
      </c>
      <c r="S316">
        <v>27.2</v>
      </c>
      <c r="T316">
        <v>31.1</v>
      </c>
      <c r="U316" t="s">
        <v>254</v>
      </c>
      <c r="V316">
        <v>20.9</v>
      </c>
      <c r="X316">
        <f t="shared" si="116"/>
        <v>2.5</v>
      </c>
      <c r="Y316" s="7" t="str">
        <f t="shared" si="117"/>
        <v>m/s</v>
      </c>
      <c r="AA316">
        <f t="shared" si="118"/>
        <v>3.94</v>
      </c>
      <c r="AB316" s="7" t="str">
        <f t="shared" si="119"/>
        <v>m/s</v>
      </c>
      <c r="AC316" s="5">
        <f t="shared" si="120"/>
        <v>2.5972222222222223</v>
      </c>
      <c r="AD316" s="5">
        <f t="shared" si="121"/>
        <v>9.6408333333333329E-3</v>
      </c>
      <c r="AE316" s="5">
        <f t="shared" si="122"/>
        <v>2.9384933333333318</v>
      </c>
      <c r="AF316" s="5"/>
      <c r="AG316" s="5">
        <f t="shared" si="123"/>
        <v>11</v>
      </c>
      <c r="AH316">
        <f t="shared" si="124"/>
        <v>12</v>
      </c>
      <c r="AI316" s="5">
        <f t="shared" si="125"/>
        <v>1.2E-2</v>
      </c>
      <c r="AJ316" s="15">
        <f t="shared" si="126"/>
        <v>244.87444444444432</v>
      </c>
      <c r="AK316" s="5">
        <f t="shared" si="127"/>
        <v>7.9480312160009463</v>
      </c>
      <c r="AL316" s="5">
        <f t="shared" si="128"/>
        <v>6.7322473029924703</v>
      </c>
      <c r="AM316" s="5">
        <f t="shared" si="129"/>
        <v>2.9228185370096468E-2</v>
      </c>
      <c r="AN316" s="5">
        <f t="shared" si="130"/>
        <v>10.125326334223407</v>
      </c>
      <c r="AO316" s="15">
        <f t="shared" si="131"/>
        <v>0.11851469872571151</v>
      </c>
    </row>
    <row r="317" spans="1:41" x14ac:dyDescent="0.3">
      <c r="A317" s="4">
        <f t="shared" si="114"/>
        <v>45796.536840277775</v>
      </c>
      <c r="B317" s="9">
        <f t="shared" si="113"/>
        <v>313</v>
      </c>
      <c r="C317" s="10" t="str">
        <f t="shared" si="115"/>
        <v>Remove</v>
      </c>
      <c r="D317" s="1">
        <v>45796</v>
      </c>
      <c r="E317" s="2">
        <v>0.53684027777777776</v>
      </c>
      <c r="F317" t="s">
        <v>19</v>
      </c>
      <c r="G317" t="s">
        <v>14</v>
      </c>
      <c r="H317" t="s">
        <v>49</v>
      </c>
      <c r="I317">
        <v>6</v>
      </c>
      <c r="J317" t="s">
        <v>13</v>
      </c>
      <c r="K317">
        <v>0</v>
      </c>
      <c r="L317">
        <v>111.9</v>
      </c>
      <c r="M317">
        <v>11.632999999999999</v>
      </c>
      <c r="N317">
        <v>1150.9000000000001</v>
      </c>
      <c r="O317">
        <v>53299</v>
      </c>
      <c r="P317" s="2">
        <v>0.10856481481481481</v>
      </c>
      <c r="Q317">
        <v>29.3</v>
      </c>
      <c r="R317" t="s">
        <v>139</v>
      </c>
      <c r="S317">
        <v>30.3</v>
      </c>
      <c r="T317">
        <v>31.1</v>
      </c>
      <c r="U317" t="s">
        <v>246</v>
      </c>
      <c r="V317">
        <v>22.1</v>
      </c>
      <c r="X317">
        <f t="shared" si="116"/>
        <v>2.31</v>
      </c>
      <c r="Y317" s="7" t="str">
        <f t="shared" si="117"/>
        <v>m/s</v>
      </c>
      <c r="AA317">
        <f t="shared" si="118"/>
        <v>3.9</v>
      </c>
      <c r="AB317" s="7" t="str">
        <f t="shared" si="119"/>
        <v>m/s</v>
      </c>
      <c r="AC317" s="5">
        <f t="shared" si="120"/>
        <v>2.6055555555555552</v>
      </c>
      <c r="AD317" s="5">
        <f t="shared" si="121"/>
        <v>9.5908333333333349E-3</v>
      </c>
      <c r="AE317" s="5">
        <f t="shared" si="122"/>
        <v>2.9480841666666651</v>
      </c>
      <c r="AF317" s="5"/>
      <c r="AG317" s="5">
        <f t="shared" si="123"/>
        <v>-6</v>
      </c>
      <c r="AH317">
        <f t="shared" si="124"/>
        <v>6</v>
      </c>
      <c r="AI317" s="5">
        <f t="shared" si="125"/>
        <v>6.0000000000000001E-3</v>
      </c>
      <c r="AJ317" s="15">
        <f t="shared" si="126"/>
        <v>491.34736111111084</v>
      </c>
      <c r="AK317" s="5">
        <f t="shared" si="127"/>
        <v>8.853873009001056</v>
      </c>
      <c r="AL317" s="5">
        <f t="shared" si="128"/>
        <v>7.1187878179968251</v>
      </c>
      <c r="AM317" s="5">
        <f t="shared" si="129"/>
        <v>3.008482909719357E-2</v>
      </c>
      <c r="AN317" s="5">
        <f t="shared" si="130"/>
        <v>10.155411163320601</v>
      </c>
      <c r="AO317" s="15">
        <f t="shared" si="131"/>
        <v>5.9081802829124737E-2</v>
      </c>
    </row>
    <row r="318" spans="1:41" x14ac:dyDescent="0.3">
      <c r="A318" s="4">
        <f t="shared" si="114"/>
        <v>45796.537187499998</v>
      </c>
      <c r="B318" s="9">
        <f t="shared" si="113"/>
        <v>314</v>
      </c>
      <c r="C318" s="10" t="str">
        <f t="shared" si="115"/>
        <v>Remove</v>
      </c>
      <c r="D318" s="1">
        <v>45796</v>
      </c>
      <c r="E318" s="2">
        <v>0.53718750000000004</v>
      </c>
      <c r="F318" t="s">
        <v>2</v>
      </c>
      <c r="G318" t="s">
        <v>14</v>
      </c>
      <c r="H318" t="s">
        <v>49</v>
      </c>
      <c r="I318">
        <v>10.5</v>
      </c>
      <c r="J318" t="s">
        <v>13</v>
      </c>
      <c r="K318">
        <v>0</v>
      </c>
      <c r="L318">
        <v>111.9</v>
      </c>
      <c r="M318">
        <v>11.699</v>
      </c>
      <c r="N318">
        <v>1158.9000000000001</v>
      </c>
      <c r="O318">
        <v>53308</v>
      </c>
      <c r="P318" s="2">
        <v>0.10891203703703704</v>
      </c>
      <c r="Q318">
        <v>29.3</v>
      </c>
      <c r="R318" t="s">
        <v>56</v>
      </c>
      <c r="S318">
        <v>28.5</v>
      </c>
      <c r="T318">
        <v>31.1</v>
      </c>
      <c r="U318" t="s">
        <v>62</v>
      </c>
      <c r="V318">
        <v>21</v>
      </c>
      <c r="X318">
        <f t="shared" si="116"/>
        <v>2.25</v>
      </c>
      <c r="Y318" s="7" t="str">
        <f t="shared" si="117"/>
        <v>m/s</v>
      </c>
      <c r="AA318">
        <f t="shared" si="118"/>
        <v>4.12</v>
      </c>
      <c r="AB318" s="7" t="str">
        <f t="shared" si="119"/>
        <v>m/s</v>
      </c>
      <c r="AC318" s="5">
        <f t="shared" si="120"/>
        <v>2.6138888888888889</v>
      </c>
      <c r="AD318" s="5">
        <f t="shared" si="121"/>
        <v>9.6575000000000012E-3</v>
      </c>
      <c r="AE318" s="5">
        <f t="shared" si="122"/>
        <v>2.9577416666666649</v>
      </c>
      <c r="AF318" s="5"/>
      <c r="AG318" s="5">
        <f t="shared" si="123"/>
        <v>4.5</v>
      </c>
      <c r="AH318">
        <f t="shared" si="124"/>
        <v>10.5</v>
      </c>
      <c r="AI318" s="5">
        <f t="shared" si="125"/>
        <v>1.0500000000000001E-2</v>
      </c>
      <c r="AJ318" s="15">
        <f t="shared" si="126"/>
        <v>281.68968253968234</v>
      </c>
      <c r="AK318" s="5">
        <f t="shared" si="127"/>
        <v>8.3279003550009936</v>
      </c>
      <c r="AL318" s="5">
        <f t="shared" si="128"/>
        <v>6.7644590125761681</v>
      </c>
      <c r="AM318" s="5">
        <f t="shared" si="129"/>
        <v>2.7562608630256419E-2</v>
      </c>
      <c r="AN318" s="5">
        <f t="shared" si="130"/>
        <v>10.182973771950858</v>
      </c>
      <c r="AO318" s="15">
        <f t="shared" si="131"/>
        <v>0.10311329710896827</v>
      </c>
    </row>
    <row r="319" spans="1:41" x14ac:dyDescent="0.3">
      <c r="A319" s="4">
        <f t="shared" si="114"/>
        <v>45796.537534722222</v>
      </c>
      <c r="B319" s="9">
        <f t="shared" si="113"/>
        <v>315</v>
      </c>
      <c r="C319" s="10" t="str">
        <f t="shared" si="115"/>
        <v>Remove</v>
      </c>
      <c r="D319" s="1">
        <v>45796</v>
      </c>
      <c r="E319" s="2">
        <v>0.53753472222222221</v>
      </c>
      <c r="F319" t="s">
        <v>2</v>
      </c>
      <c r="G319" t="s">
        <v>14</v>
      </c>
      <c r="H319" t="s">
        <v>49</v>
      </c>
      <c r="I319">
        <v>12.5</v>
      </c>
      <c r="J319" t="s">
        <v>13</v>
      </c>
      <c r="K319">
        <v>0</v>
      </c>
      <c r="L319">
        <v>112</v>
      </c>
      <c r="M319">
        <v>11.672000000000001</v>
      </c>
      <c r="N319">
        <v>1155.5999999999999</v>
      </c>
      <c r="O319">
        <v>53318</v>
      </c>
      <c r="P319" s="2">
        <v>0.10925925925925926</v>
      </c>
      <c r="Q319">
        <v>29.3</v>
      </c>
      <c r="R319" t="s">
        <v>101</v>
      </c>
      <c r="S319">
        <v>28.6</v>
      </c>
      <c r="T319">
        <v>31.1</v>
      </c>
      <c r="U319" t="s">
        <v>68</v>
      </c>
      <c r="V319">
        <v>20</v>
      </c>
      <c r="X319">
        <f t="shared" si="116"/>
        <v>2.8</v>
      </c>
      <c r="Y319" s="7" t="str">
        <f t="shared" si="117"/>
        <v>m/s</v>
      </c>
      <c r="AA319">
        <f t="shared" si="118"/>
        <v>4.3</v>
      </c>
      <c r="AB319" s="7" t="str">
        <f t="shared" si="119"/>
        <v>m/s</v>
      </c>
      <c r="AC319" s="5">
        <f t="shared" si="120"/>
        <v>2.6222222222222222</v>
      </c>
      <c r="AD319" s="5">
        <f t="shared" si="121"/>
        <v>9.6299999999999997E-3</v>
      </c>
      <c r="AE319" s="5">
        <f t="shared" si="122"/>
        <v>2.967371666666665</v>
      </c>
      <c r="AF319" s="5"/>
      <c r="AG319" s="5">
        <f t="shared" si="123"/>
        <v>2</v>
      </c>
      <c r="AH319">
        <f t="shared" si="124"/>
        <v>12.5</v>
      </c>
      <c r="AI319" s="5">
        <f t="shared" si="125"/>
        <v>1.2500000000000001E-2</v>
      </c>
      <c r="AJ319" s="15">
        <f t="shared" si="126"/>
        <v>237.3897333333332</v>
      </c>
      <c r="AK319" s="5">
        <f t="shared" si="127"/>
        <v>8.3571210580009971</v>
      </c>
      <c r="AL319" s="5">
        <f t="shared" si="128"/>
        <v>6.442341916739208</v>
      </c>
      <c r="AM319" s="5">
        <f t="shared" si="129"/>
        <v>3.4420486535843023E-2</v>
      </c>
      <c r="AN319" s="5">
        <f t="shared" si="130"/>
        <v>10.217394258486701</v>
      </c>
      <c r="AO319" s="15">
        <f t="shared" si="131"/>
        <v>0.12234039015982318</v>
      </c>
    </row>
    <row r="320" spans="1:41" x14ac:dyDescent="0.3">
      <c r="A320" s="4">
        <f t="shared" si="114"/>
        <v>45796.537881944445</v>
      </c>
      <c r="B320" s="9">
        <f t="shared" si="113"/>
        <v>316</v>
      </c>
      <c r="C320" s="10" t="str">
        <f t="shared" si="115"/>
        <v>Remove</v>
      </c>
      <c r="D320" s="1">
        <v>45796</v>
      </c>
      <c r="E320" s="2">
        <v>0.53788194444444448</v>
      </c>
      <c r="F320" t="s">
        <v>2</v>
      </c>
      <c r="G320" t="s">
        <v>14</v>
      </c>
      <c r="H320" t="s">
        <v>49</v>
      </c>
      <c r="I320">
        <v>11.5</v>
      </c>
      <c r="J320" t="s">
        <v>13</v>
      </c>
      <c r="K320">
        <v>0</v>
      </c>
      <c r="L320">
        <v>112</v>
      </c>
      <c r="M320">
        <v>11.673</v>
      </c>
      <c r="N320">
        <v>1155.7</v>
      </c>
      <c r="O320">
        <v>53328</v>
      </c>
      <c r="P320" s="2">
        <v>0.10960648148148149</v>
      </c>
      <c r="Q320">
        <v>29.3</v>
      </c>
      <c r="R320" t="s">
        <v>145</v>
      </c>
      <c r="S320">
        <v>30.1</v>
      </c>
      <c r="T320">
        <v>31.2</v>
      </c>
      <c r="U320" t="s">
        <v>210</v>
      </c>
      <c r="V320">
        <v>21.8</v>
      </c>
      <c r="X320">
        <f t="shared" si="116"/>
        <v>2.19</v>
      </c>
      <c r="Y320" s="7" t="str">
        <f t="shared" si="117"/>
        <v>m/s</v>
      </c>
      <c r="AA320">
        <f t="shared" si="118"/>
        <v>4.7300000000000004</v>
      </c>
      <c r="AB320" s="7" t="str">
        <f t="shared" si="119"/>
        <v>m/s</v>
      </c>
      <c r="AC320" s="5">
        <f t="shared" si="120"/>
        <v>2.6305555555555555</v>
      </c>
      <c r="AD320" s="5">
        <f t="shared" si="121"/>
        <v>9.6308333333333333E-3</v>
      </c>
      <c r="AE320" s="5">
        <f t="shared" si="122"/>
        <v>2.9770024999999984</v>
      </c>
      <c r="AF320" s="5"/>
      <c r="AG320" s="5">
        <f t="shared" si="123"/>
        <v>-1</v>
      </c>
      <c r="AH320">
        <f t="shared" si="124"/>
        <v>11.5</v>
      </c>
      <c r="AI320" s="5">
        <f t="shared" si="125"/>
        <v>1.15E-2</v>
      </c>
      <c r="AJ320" s="15">
        <f t="shared" si="126"/>
        <v>258.86978260869552</v>
      </c>
      <c r="AK320" s="5">
        <f t="shared" si="127"/>
        <v>8.7954316030010489</v>
      </c>
      <c r="AL320" s="5">
        <f t="shared" si="128"/>
        <v>7.0600007440613659</v>
      </c>
      <c r="AM320" s="5">
        <f t="shared" si="129"/>
        <v>2.8333716932520434E-2</v>
      </c>
      <c r="AN320" s="5">
        <f t="shared" si="130"/>
        <v>10.245727975419221</v>
      </c>
      <c r="AO320" s="15">
        <f t="shared" si="131"/>
        <v>0.11224190245524704</v>
      </c>
    </row>
    <row r="321" spans="1:41" x14ac:dyDescent="0.3">
      <c r="A321" s="4">
        <f t="shared" si="114"/>
        <v>45796.538229166668</v>
      </c>
      <c r="B321" s="9">
        <f t="shared" si="113"/>
        <v>317</v>
      </c>
      <c r="C321" s="10" t="str">
        <f t="shared" si="115"/>
        <v>Remove</v>
      </c>
      <c r="D321" s="1">
        <v>45796</v>
      </c>
      <c r="E321" s="2">
        <v>0.53822916666666665</v>
      </c>
      <c r="F321" t="s">
        <v>19</v>
      </c>
      <c r="G321" t="s">
        <v>14</v>
      </c>
      <c r="H321" t="s">
        <v>49</v>
      </c>
      <c r="I321">
        <v>16</v>
      </c>
      <c r="J321" t="s">
        <v>13</v>
      </c>
      <c r="K321">
        <v>0</v>
      </c>
      <c r="L321">
        <v>111.9</v>
      </c>
      <c r="M321">
        <v>11.679</v>
      </c>
      <c r="N321">
        <v>1156.5</v>
      </c>
      <c r="O321">
        <v>53337</v>
      </c>
      <c r="P321" s="2">
        <v>0.10995370370370371</v>
      </c>
      <c r="Q321">
        <v>29.3</v>
      </c>
      <c r="R321" t="s">
        <v>93</v>
      </c>
      <c r="S321">
        <v>30.7</v>
      </c>
      <c r="T321">
        <v>31.2</v>
      </c>
      <c r="U321" t="s">
        <v>255</v>
      </c>
      <c r="V321">
        <v>23</v>
      </c>
      <c r="X321">
        <f t="shared" si="116"/>
        <v>2.4</v>
      </c>
      <c r="Y321" s="7" t="str">
        <f t="shared" si="117"/>
        <v>m/s</v>
      </c>
      <c r="AA321">
        <f t="shared" si="118"/>
        <v>3.98</v>
      </c>
      <c r="AB321" s="7" t="str">
        <f t="shared" si="119"/>
        <v>m/s</v>
      </c>
      <c r="AC321" s="5">
        <f t="shared" si="120"/>
        <v>2.6388888888888888</v>
      </c>
      <c r="AD321" s="5">
        <f t="shared" si="121"/>
        <v>9.6374999999999985E-3</v>
      </c>
      <c r="AE321" s="5">
        <f t="shared" si="122"/>
        <v>2.9866399999999986</v>
      </c>
      <c r="AF321" s="5"/>
      <c r="AG321" s="5">
        <f t="shared" si="123"/>
        <v>4.5</v>
      </c>
      <c r="AH321">
        <f t="shared" si="124"/>
        <v>16</v>
      </c>
      <c r="AI321" s="5">
        <f t="shared" si="125"/>
        <v>1.6E-2</v>
      </c>
      <c r="AJ321" s="15">
        <f t="shared" si="126"/>
        <v>186.66499999999991</v>
      </c>
      <c r="AK321" s="5">
        <f t="shared" si="127"/>
        <v>8.9707558210010685</v>
      </c>
      <c r="AL321" s="5">
        <f t="shared" si="128"/>
        <v>7.4486246382298829</v>
      </c>
      <c r="AM321" s="5">
        <f t="shared" si="129"/>
        <v>3.1669598501010407E-2</v>
      </c>
      <c r="AN321" s="5">
        <f t="shared" si="130"/>
        <v>10.277397573920231</v>
      </c>
      <c r="AO321" s="15">
        <f t="shared" si="131"/>
        <v>0.1556814347690641</v>
      </c>
    </row>
    <row r="322" spans="1:41" x14ac:dyDescent="0.3">
      <c r="A322" s="4">
        <f t="shared" si="114"/>
        <v>45796.538576388892</v>
      </c>
      <c r="B322" s="9">
        <f t="shared" si="113"/>
        <v>318</v>
      </c>
      <c r="C322" s="10" t="str">
        <f t="shared" si="115"/>
        <v>Remove</v>
      </c>
      <c r="D322" s="1">
        <v>45796</v>
      </c>
      <c r="E322" s="2">
        <v>0.53857638888888892</v>
      </c>
      <c r="F322" t="s">
        <v>19</v>
      </c>
      <c r="G322" t="s">
        <v>14</v>
      </c>
      <c r="H322" t="s">
        <v>49</v>
      </c>
      <c r="I322">
        <v>15.5</v>
      </c>
      <c r="J322" t="s">
        <v>13</v>
      </c>
      <c r="K322">
        <v>0</v>
      </c>
      <c r="L322">
        <v>112</v>
      </c>
      <c r="M322">
        <v>11.651999999999999</v>
      </c>
      <c r="N322">
        <v>1153.9000000000001</v>
      </c>
      <c r="O322">
        <v>53347</v>
      </c>
      <c r="P322" s="2">
        <v>0.11030092592592593</v>
      </c>
      <c r="Q322">
        <v>29.3</v>
      </c>
      <c r="R322" t="s">
        <v>211</v>
      </c>
      <c r="S322">
        <v>29.4</v>
      </c>
      <c r="T322">
        <v>31.2</v>
      </c>
      <c r="U322" t="s">
        <v>157</v>
      </c>
      <c r="V322">
        <v>21.4</v>
      </c>
      <c r="X322">
        <f t="shared" si="116"/>
        <v>2.75</v>
      </c>
      <c r="Y322" s="7" t="str">
        <f t="shared" si="117"/>
        <v>m/s</v>
      </c>
      <c r="AA322">
        <f t="shared" si="118"/>
        <v>3.89</v>
      </c>
      <c r="AB322" s="7" t="str">
        <f t="shared" si="119"/>
        <v>m/s</v>
      </c>
      <c r="AC322" s="5">
        <f t="shared" si="120"/>
        <v>2.6472222222222221</v>
      </c>
      <c r="AD322" s="5">
        <f t="shared" si="121"/>
        <v>9.6158333333333339E-3</v>
      </c>
      <c r="AE322" s="5">
        <f t="shared" si="122"/>
        <v>2.9962558333333318</v>
      </c>
      <c r="AF322" s="5"/>
      <c r="AG322" s="5">
        <f t="shared" si="123"/>
        <v>-0.5</v>
      </c>
      <c r="AH322">
        <f t="shared" si="124"/>
        <v>15.5</v>
      </c>
      <c r="AI322" s="5">
        <f t="shared" si="125"/>
        <v>1.55E-2</v>
      </c>
      <c r="AJ322" s="15">
        <f t="shared" si="126"/>
        <v>193.30682795698914</v>
      </c>
      <c r="AK322" s="5">
        <f t="shared" si="127"/>
        <v>8.5908866820010239</v>
      </c>
      <c r="AL322" s="5">
        <f t="shared" si="128"/>
        <v>6.9304594460051945</v>
      </c>
      <c r="AM322" s="5">
        <f t="shared" si="129"/>
        <v>3.4751452752533822E-2</v>
      </c>
      <c r="AN322" s="5">
        <f t="shared" si="130"/>
        <v>10.312149026672765</v>
      </c>
      <c r="AO322" s="15">
        <f t="shared" si="131"/>
        <v>0.15030814585697572</v>
      </c>
    </row>
    <row r="323" spans="1:41" x14ac:dyDescent="0.3">
      <c r="A323" s="4">
        <f t="shared" si="114"/>
        <v>45796.538923611108</v>
      </c>
      <c r="B323" s="9">
        <f t="shared" si="113"/>
        <v>319</v>
      </c>
      <c r="C323" s="10" t="str">
        <f t="shared" si="115"/>
        <v>Remove</v>
      </c>
      <c r="D323" s="1">
        <v>45796</v>
      </c>
      <c r="E323" s="2">
        <v>0.53892361111111109</v>
      </c>
      <c r="F323" t="s">
        <v>19</v>
      </c>
      <c r="G323" t="s">
        <v>14</v>
      </c>
      <c r="H323" t="s">
        <v>49</v>
      </c>
      <c r="I323">
        <v>13.5</v>
      </c>
      <c r="J323" t="s">
        <v>13</v>
      </c>
      <c r="K323">
        <v>0</v>
      </c>
      <c r="L323">
        <v>112.1</v>
      </c>
      <c r="M323">
        <v>11.656000000000001</v>
      </c>
      <c r="N323">
        <v>1154.5</v>
      </c>
      <c r="O323">
        <v>53357</v>
      </c>
      <c r="P323" s="2">
        <v>0.11064814814814815</v>
      </c>
      <c r="Q323">
        <v>29.3</v>
      </c>
      <c r="R323" t="s">
        <v>121</v>
      </c>
      <c r="S323">
        <v>27.9</v>
      </c>
      <c r="T323">
        <v>31.2</v>
      </c>
      <c r="U323" t="s">
        <v>256</v>
      </c>
      <c r="V323">
        <v>19.8</v>
      </c>
      <c r="X323">
        <f t="shared" si="116"/>
        <v>2.72</v>
      </c>
      <c r="Y323" s="7" t="str">
        <f t="shared" si="117"/>
        <v>m/s</v>
      </c>
      <c r="AA323">
        <f t="shared" si="118"/>
        <v>3.86</v>
      </c>
      <c r="AB323" s="7" t="str">
        <f t="shared" si="119"/>
        <v>m/s</v>
      </c>
      <c r="AC323" s="5">
        <f t="shared" si="120"/>
        <v>2.6555555555555554</v>
      </c>
      <c r="AD323" s="5">
        <f t="shared" si="121"/>
        <v>9.6208333333333337E-3</v>
      </c>
      <c r="AE323" s="5">
        <f t="shared" si="122"/>
        <v>3.0058766666666652</v>
      </c>
      <c r="AF323" s="5"/>
      <c r="AG323" s="5">
        <f t="shared" si="123"/>
        <v>-2</v>
      </c>
      <c r="AH323">
        <f t="shared" si="124"/>
        <v>13.5</v>
      </c>
      <c r="AI323" s="5">
        <f t="shared" si="125"/>
        <v>1.35E-2</v>
      </c>
      <c r="AJ323" s="15">
        <f t="shared" si="126"/>
        <v>222.65753086419741</v>
      </c>
      <c r="AK323" s="5">
        <f t="shared" si="127"/>
        <v>8.1525761370009722</v>
      </c>
      <c r="AL323" s="5">
        <f t="shared" si="128"/>
        <v>6.4122942537805079</v>
      </c>
      <c r="AM323" s="5">
        <f t="shared" si="129"/>
        <v>3.2618654873027668E-2</v>
      </c>
      <c r="AN323" s="5">
        <f t="shared" si="130"/>
        <v>10.344767681545793</v>
      </c>
      <c r="AO323" s="15">
        <f t="shared" si="131"/>
        <v>0.13050075570167594</v>
      </c>
    </row>
    <row r="324" spans="1:41" x14ac:dyDescent="0.3">
      <c r="A324" s="4">
        <f t="shared" si="114"/>
        <v>45796.539270833331</v>
      </c>
      <c r="B324" s="9">
        <f t="shared" si="113"/>
        <v>320</v>
      </c>
      <c r="C324" s="10" t="str">
        <f t="shared" si="115"/>
        <v>Remove</v>
      </c>
      <c r="D324" s="1">
        <v>45796</v>
      </c>
      <c r="E324" s="2">
        <v>0.53927083333333337</v>
      </c>
      <c r="F324" t="s">
        <v>2</v>
      </c>
      <c r="G324" t="s">
        <v>14</v>
      </c>
      <c r="H324" t="s">
        <v>49</v>
      </c>
      <c r="I324">
        <v>11</v>
      </c>
      <c r="J324" t="s">
        <v>13</v>
      </c>
      <c r="K324">
        <v>0</v>
      </c>
      <c r="L324">
        <v>112.1</v>
      </c>
      <c r="M324">
        <v>11.702999999999999</v>
      </c>
      <c r="N324">
        <v>1160.4000000000001</v>
      </c>
      <c r="O324">
        <v>53366</v>
      </c>
      <c r="P324" s="2">
        <v>0.11099537037037037</v>
      </c>
      <c r="Q324">
        <v>29.3</v>
      </c>
      <c r="R324" t="s">
        <v>67</v>
      </c>
      <c r="S324">
        <v>28</v>
      </c>
      <c r="T324">
        <v>31.2</v>
      </c>
      <c r="U324" t="s">
        <v>114</v>
      </c>
      <c r="V324">
        <v>20.2</v>
      </c>
      <c r="X324">
        <f t="shared" si="116"/>
        <v>2.48</v>
      </c>
      <c r="Y324" s="7" t="str">
        <f t="shared" si="117"/>
        <v>m/s</v>
      </c>
      <c r="AA324">
        <f t="shared" si="118"/>
        <v>4.13</v>
      </c>
      <c r="AB324" s="7" t="str">
        <f t="shared" si="119"/>
        <v>m/s</v>
      </c>
      <c r="AC324" s="5">
        <f t="shared" si="120"/>
        <v>2.6638888888888888</v>
      </c>
      <c r="AD324" s="5">
        <f t="shared" si="121"/>
        <v>9.6699999999999998E-3</v>
      </c>
      <c r="AE324" s="5">
        <f t="shared" si="122"/>
        <v>3.015546666666665</v>
      </c>
      <c r="AF324" s="5"/>
      <c r="AG324" s="5">
        <f t="shared" si="123"/>
        <v>-2.5</v>
      </c>
      <c r="AH324">
        <f t="shared" si="124"/>
        <v>11</v>
      </c>
      <c r="AI324" s="5">
        <f t="shared" si="125"/>
        <v>1.0999999999999999E-2</v>
      </c>
      <c r="AJ324" s="15">
        <f t="shared" si="126"/>
        <v>274.14060606060593</v>
      </c>
      <c r="AK324" s="5">
        <f t="shared" si="127"/>
        <v>8.1817968400009757</v>
      </c>
      <c r="AL324" s="5">
        <f t="shared" si="128"/>
        <v>6.5418355518366784</v>
      </c>
      <c r="AM324" s="5">
        <f t="shared" si="129"/>
        <v>2.9847135177933814E-2</v>
      </c>
      <c r="AN324" s="5">
        <f t="shared" si="130"/>
        <v>10.374614816723726</v>
      </c>
      <c r="AO324" s="15">
        <f t="shared" si="131"/>
        <v>0.1060280327927757</v>
      </c>
    </row>
    <row r="325" spans="1:41" x14ac:dyDescent="0.3">
      <c r="A325" s="4">
        <f t="shared" si="114"/>
        <v>45796.539618055554</v>
      </c>
      <c r="B325" s="9">
        <f t="shared" si="113"/>
        <v>321</v>
      </c>
      <c r="C325" s="10" t="str">
        <f t="shared" si="115"/>
        <v>Remove</v>
      </c>
      <c r="D325" s="1">
        <v>45796</v>
      </c>
      <c r="E325" s="2">
        <v>0.53961805555555553</v>
      </c>
      <c r="F325" t="s">
        <v>2</v>
      </c>
      <c r="G325" t="s">
        <v>14</v>
      </c>
      <c r="H325" t="s">
        <v>49</v>
      </c>
      <c r="I325">
        <v>17</v>
      </c>
      <c r="J325" t="s">
        <v>13</v>
      </c>
      <c r="K325">
        <v>0</v>
      </c>
      <c r="L325">
        <v>112.2</v>
      </c>
      <c r="M325">
        <v>11.664999999999999</v>
      </c>
      <c r="N325">
        <v>1156.4000000000001</v>
      </c>
      <c r="O325">
        <v>53376</v>
      </c>
      <c r="P325" s="2">
        <v>0.11134259259259259</v>
      </c>
      <c r="Q325">
        <v>29.4</v>
      </c>
      <c r="R325" t="s">
        <v>89</v>
      </c>
      <c r="S325">
        <v>28.4</v>
      </c>
      <c r="T325">
        <v>31.2</v>
      </c>
      <c r="U325" t="s">
        <v>157</v>
      </c>
      <c r="V325">
        <v>19.8</v>
      </c>
      <c r="X325">
        <f t="shared" si="116"/>
        <v>2.52</v>
      </c>
      <c r="Y325" s="7" t="str">
        <f t="shared" si="117"/>
        <v>m/s</v>
      </c>
      <c r="AA325">
        <f t="shared" si="118"/>
        <v>3.89</v>
      </c>
      <c r="AB325" s="7" t="str">
        <f t="shared" si="119"/>
        <v>m/s</v>
      </c>
      <c r="AC325" s="5">
        <f t="shared" si="120"/>
        <v>2.6722222222222221</v>
      </c>
      <c r="AD325" s="5">
        <f t="shared" si="121"/>
        <v>9.6366666666666666E-3</v>
      </c>
      <c r="AE325" s="5">
        <f t="shared" si="122"/>
        <v>3.0251833333333318</v>
      </c>
      <c r="AF325" s="5"/>
      <c r="AG325" s="5">
        <f t="shared" si="123"/>
        <v>6</v>
      </c>
      <c r="AH325">
        <f t="shared" si="124"/>
        <v>17</v>
      </c>
      <c r="AI325" s="5">
        <f t="shared" si="125"/>
        <v>1.7000000000000001E-2</v>
      </c>
      <c r="AJ325" s="15">
        <f t="shared" si="126"/>
        <v>177.95196078431363</v>
      </c>
      <c r="AK325" s="5">
        <f t="shared" si="127"/>
        <v>8.3440216321369043</v>
      </c>
      <c r="AL325" s="5">
        <f t="shared" si="128"/>
        <v>6.4122942537805079</v>
      </c>
      <c r="AM325" s="5">
        <f t="shared" si="129"/>
        <v>3.0929880520506072E-2</v>
      </c>
      <c r="AN325" s="5">
        <f t="shared" si="130"/>
        <v>10.405544697244233</v>
      </c>
      <c r="AO325" s="15">
        <f t="shared" si="131"/>
        <v>0.16337443636662499</v>
      </c>
    </row>
    <row r="326" spans="1:41" x14ac:dyDescent="0.3">
      <c r="A326" s="4">
        <f t="shared" si="114"/>
        <v>45796.539965277778</v>
      </c>
      <c r="B326" s="9">
        <f t="shared" si="113"/>
        <v>322</v>
      </c>
      <c r="C326" s="10" t="str">
        <f t="shared" si="115"/>
        <v>Remove</v>
      </c>
      <c r="D326" s="1">
        <v>45796</v>
      </c>
      <c r="E326" s="2">
        <v>0.53996527777777781</v>
      </c>
      <c r="F326" t="s">
        <v>19</v>
      </c>
      <c r="G326" t="s">
        <v>14</v>
      </c>
      <c r="H326" t="s">
        <v>49</v>
      </c>
      <c r="I326">
        <v>16.5</v>
      </c>
      <c r="J326" t="s">
        <v>13</v>
      </c>
      <c r="K326">
        <v>0</v>
      </c>
      <c r="L326">
        <v>112.2</v>
      </c>
      <c r="M326">
        <v>11.672000000000001</v>
      </c>
      <c r="N326">
        <v>1157.4000000000001</v>
      </c>
      <c r="O326">
        <v>53386</v>
      </c>
      <c r="P326" s="2">
        <v>0.11168981481481481</v>
      </c>
      <c r="Q326">
        <v>29.4</v>
      </c>
      <c r="R326" t="s">
        <v>65</v>
      </c>
      <c r="S326">
        <v>27.8</v>
      </c>
      <c r="T326">
        <v>31.2</v>
      </c>
      <c r="U326" t="s">
        <v>261</v>
      </c>
      <c r="V326">
        <v>20</v>
      </c>
      <c r="X326">
        <f t="shared" si="116"/>
        <v>2.38</v>
      </c>
      <c r="Y326" s="7" t="str">
        <f t="shared" si="117"/>
        <v>m/s</v>
      </c>
      <c r="AA326">
        <f t="shared" si="118"/>
        <v>3.77</v>
      </c>
      <c r="AB326" s="7" t="str">
        <f t="shared" si="119"/>
        <v>m/s</v>
      </c>
      <c r="AC326" s="5">
        <f t="shared" si="120"/>
        <v>2.6805555555555554</v>
      </c>
      <c r="AD326" s="5">
        <f t="shared" si="121"/>
        <v>9.6450000000000008E-3</v>
      </c>
      <c r="AE326" s="5">
        <f t="shared" si="122"/>
        <v>3.0348283333333317</v>
      </c>
      <c r="AF326" s="5"/>
      <c r="AG326" s="5">
        <f t="shared" si="123"/>
        <v>-0.5</v>
      </c>
      <c r="AH326">
        <f t="shared" si="124"/>
        <v>16.5</v>
      </c>
      <c r="AI326" s="5">
        <f t="shared" si="125"/>
        <v>1.6500000000000001E-2</v>
      </c>
      <c r="AJ326" s="15">
        <f t="shared" si="126"/>
        <v>183.92898989898978</v>
      </c>
      <c r="AK326" s="5">
        <f t="shared" si="127"/>
        <v>8.1677394849790836</v>
      </c>
      <c r="AL326" s="5">
        <f t="shared" si="128"/>
        <v>6.4770649028085927</v>
      </c>
      <c r="AM326" s="5">
        <f t="shared" si="129"/>
        <v>2.8594408321578973E-2</v>
      </c>
      <c r="AN326" s="5">
        <f t="shared" si="130"/>
        <v>10.434139105565812</v>
      </c>
      <c r="AO326" s="15">
        <f t="shared" si="131"/>
        <v>0.15813475201992006</v>
      </c>
    </row>
    <row r="327" spans="1:41" x14ac:dyDescent="0.3">
      <c r="A327" s="4">
        <f t="shared" si="114"/>
        <v>45796.540312500001</v>
      </c>
      <c r="B327" s="9">
        <f t="shared" ref="B327:B390" si="132">B326+1</f>
        <v>323</v>
      </c>
      <c r="C327" s="10" t="str">
        <f t="shared" si="115"/>
        <v>Remove</v>
      </c>
      <c r="D327" s="1">
        <v>45796</v>
      </c>
      <c r="E327" s="2">
        <v>0.54031249999999997</v>
      </c>
      <c r="F327" t="s">
        <v>19</v>
      </c>
      <c r="G327" t="s">
        <v>14</v>
      </c>
      <c r="H327" t="s">
        <v>49</v>
      </c>
      <c r="I327">
        <v>16</v>
      </c>
      <c r="J327" t="s">
        <v>13</v>
      </c>
      <c r="K327">
        <v>0</v>
      </c>
      <c r="L327">
        <v>112</v>
      </c>
      <c r="M327">
        <v>11.693</v>
      </c>
      <c r="N327">
        <v>1158.8</v>
      </c>
      <c r="O327">
        <v>53395</v>
      </c>
      <c r="P327" s="2">
        <v>0.11203703703703703</v>
      </c>
      <c r="Q327">
        <v>29.4</v>
      </c>
      <c r="R327" t="s">
        <v>51</v>
      </c>
      <c r="S327">
        <v>27.6</v>
      </c>
      <c r="T327">
        <v>31.1</v>
      </c>
      <c r="U327" t="s">
        <v>246</v>
      </c>
      <c r="V327">
        <v>19.5</v>
      </c>
      <c r="X327">
        <f t="shared" si="116"/>
        <v>2.5099999999999998</v>
      </c>
      <c r="Y327" s="7" t="str">
        <f t="shared" si="117"/>
        <v>m/s</v>
      </c>
      <c r="AA327">
        <f t="shared" si="118"/>
        <v>3.9</v>
      </c>
      <c r="AB327" s="7" t="str">
        <f t="shared" si="119"/>
        <v>m/s</v>
      </c>
      <c r="AC327" s="5">
        <f t="shared" si="120"/>
        <v>2.6888888888888887</v>
      </c>
      <c r="AD327" s="5">
        <f t="shared" si="121"/>
        <v>9.6566666666666658E-3</v>
      </c>
      <c r="AE327" s="5">
        <f t="shared" si="122"/>
        <v>3.0444849999999986</v>
      </c>
      <c r="AF327" s="5"/>
      <c r="AG327" s="5">
        <f t="shared" si="123"/>
        <v>-0.5</v>
      </c>
      <c r="AH327">
        <f t="shared" si="124"/>
        <v>16</v>
      </c>
      <c r="AI327" s="5">
        <f t="shared" si="125"/>
        <v>1.6E-2</v>
      </c>
      <c r="AJ327" s="15">
        <f t="shared" si="126"/>
        <v>190.28031249999989</v>
      </c>
      <c r="AK327" s="5">
        <f t="shared" si="127"/>
        <v>8.1089787692598101</v>
      </c>
      <c r="AL327" s="5">
        <f t="shared" si="128"/>
        <v>6.2812833688207279</v>
      </c>
      <c r="AM327" s="5">
        <f t="shared" si="129"/>
        <v>2.9939336057156533E-2</v>
      </c>
      <c r="AN327" s="5">
        <f t="shared" si="130"/>
        <v>10.464078441622968</v>
      </c>
      <c r="AO327" s="15">
        <f t="shared" si="131"/>
        <v>0.1529040525571444</v>
      </c>
    </row>
    <row r="328" spans="1:41" x14ac:dyDescent="0.3">
      <c r="A328" s="4">
        <f t="shared" ref="A328:A391" si="133">D328+E328</f>
        <v>45796.540659722225</v>
      </c>
      <c r="B328" s="9">
        <f t="shared" si="132"/>
        <v>324</v>
      </c>
      <c r="C328" s="10" t="str">
        <f t="shared" ref="C328:C391" si="134">IF(MOD(B328,30)=1,"Keep","Remove")</f>
        <v>Remove</v>
      </c>
      <c r="D328" s="1">
        <v>45796</v>
      </c>
      <c r="E328" s="2">
        <v>0.54065972222222225</v>
      </c>
      <c r="F328" t="s">
        <v>19</v>
      </c>
      <c r="G328" t="s">
        <v>14</v>
      </c>
      <c r="H328" t="s">
        <v>49</v>
      </c>
      <c r="I328">
        <v>13.5</v>
      </c>
      <c r="J328" t="s">
        <v>13</v>
      </c>
      <c r="K328">
        <v>0</v>
      </c>
      <c r="L328">
        <v>112.1</v>
      </c>
      <c r="M328">
        <v>11.679</v>
      </c>
      <c r="N328">
        <v>1157.2</v>
      </c>
      <c r="O328">
        <v>53405</v>
      </c>
      <c r="P328" s="2">
        <v>0.11238425925925925</v>
      </c>
      <c r="Q328">
        <v>29.4</v>
      </c>
      <c r="R328" t="s">
        <v>91</v>
      </c>
      <c r="S328">
        <v>27.1</v>
      </c>
      <c r="T328">
        <v>31.1</v>
      </c>
      <c r="U328" t="s">
        <v>254</v>
      </c>
      <c r="V328">
        <v>20</v>
      </c>
      <c r="X328">
        <f t="shared" si="116"/>
        <v>2.2599999999999998</v>
      </c>
      <c r="Y328" s="7" t="str">
        <f t="shared" si="117"/>
        <v>m/s</v>
      </c>
      <c r="AA328">
        <f t="shared" si="118"/>
        <v>3.94</v>
      </c>
      <c r="AB328" s="7" t="str">
        <f t="shared" si="119"/>
        <v>m/s</v>
      </c>
      <c r="AC328" s="5">
        <f t="shared" si="120"/>
        <v>2.697222222222222</v>
      </c>
      <c r="AD328" s="5">
        <f t="shared" si="121"/>
        <v>9.6433333333333336E-3</v>
      </c>
      <c r="AE328" s="5">
        <f t="shared" si="122"/>
        <v>3.054128333333332</v>
      </c>
      <c r="AF328" s="5"/>
      <c r="AG328" s="5">
        <f t="shared" si="123"/>
        <v>-2.5</v>
      </c>
      <c r="AH328">
        <f t="shared" si="124"/>
        <v>13.5</v>
      </c>
      <c r="AI328" s="5">
        <f t="shared" si="125"/>
        <v>1.35E-2</v>
      </c>
      <c r="AJ328" s="15">
        <f t="shared" si="126"/>
        <v>226.23172839506162</v>
      </c>
      <c r="AK328" s="5">
        <f t="shared" si="127"/>
        <v>7.9620769799616253</v>
      </c>
      <c r="AL328" s="5">
        <f t="shared" si="128"/>
        <v>6.442341916739208</v>
      </c>
      <c r="AM328" s="5">
        <f t="shared" si="129"/>
        <v>2.6468973037655306E-2</v>
      </c>
      <c r="AN328" s="5">
        <f t="shared" si="130"/>
        <v>10.490547414660623</v>
      </c>
      <c r="AO328" s="15">
        <f t="shared" si="131"/>
        <v>0.12868727880809769</v>
      </c>
    </row>
    <row r="329" spans="1:41" x14ac:dyDescent="0.3">
      <c r="A329" s="4">
        <f t="shared" si="133"/>
        <v>45796.541006944448</v>
      </c>
      <c r="B329" s="9">
        <f t="shared" si="132"/>
        <v>325</v>
      </c>
      <c r="C329" s="10" t="str">
        <f t="shared" si="134"/>
        <v>Remove</v>
      </c>
      <c r="D329" s="1">
        <v>45796</v>
      </c>
      <c r="E329" s="2">
        <v>0.54100694444444442</v>
      </c>
      <c r="F329" t="s">
        <v>2</v>
      </c>
      <c r="G329" t="s">
        <v>14</v>
      </c>
      <c r="H329" t="s">
        <v>49</v>
      </c>
      <c r="I329">
        <v>12</v>
      </c>
      <c r="J329" t="s">
        <v>13</v>
      </c>
      <c r="K329">
        <v>0</v>
      </c>
      <c r="L329">
        <v>112</v>
      </c>
      <c r="M329">
        <v>11.715</v>
      </c>
      <c r="N329">
        <v>1161.4000000000001</v>
      </c>
      <c r="O329">
        <v>53415</v>
      </c>
      <c r="P329" s="2">
        <v>0.11273148148148149</v>
      </c>
      <c r="Q329">
        <v>29.4</v>
      </c>
      <c r="R329" t="s">
        <v>65</v>
      </c>
      <c r="S329">
        <v>27</v>
      </c>
      <c r="T329">
        <v>31.1</v>
      </c>
      <c r="U329" t="s">
        <v>246</v>
      </c>
      <c r="V329">
        <v>19.100000000000001</v>
      </c>
      <c r="X329">
        <f t="shared" ref="X329:X392" si="135">VALUE(LEFT(R329, FIND(" ", R329) - 1))</f>
        <v>2.38</v>
      </c>
      <c r="Y329" s="7" t="str">
        <f t="shared" ref="Y329:Y392" si="136">RIGHT(R329, LEN(R329) - FIND(" ", R329))</f>
        <v>m/s</v>
      </c>
      <c r="AA329">
        <f t="shared" ref="AA329:AA392" si="137">VALUE(LEFT(U329, FIND(" ", U329) - 1))</f>
        <v>3.9</v>
      </c>
      <c r="AB329" s="7" t="str">
        <f t="shared" ref="AB329:AB392" si="138">RIGHT(U329, LEN(U329) - FIND(" ", U329))</f>
        <v>m/s</v>
      </c>
      <c r="AC329" s="5">
        <f t="shared" ref="AC329:AC392" si="139">P329*24</f>
        <v>2.7055555555555557</v>
      </c>
      <c r="AD329" s="5">
        <f t="shared" ref="AD329:AD392" si="140">(N329*(1/120))/1000</f>
        <v>9.6783333333333339E-3</v>
      </c>
      <c r="AE329" s="5">
        <f t="shared" ref="AE329:AE392" si="141">(AD329+AE328)</f>
        <v>3.0638066666666655</v>
      </c>
      <c r="AF329" s="5"/>
      <c r="AG329" s="5">
        <f t="shared" ref="AG329:AG392" si="142">I329-I328</f>
        <v>-1.5</v>
      </c>
      <c r="AH329">
        <f t="shared" ref="AH329:AH392" si="143">IF(AG329&gt;0, AH328 + AG329, IF(AND(AG329&lt;0, I329&lt;100), AH328 + AG329, AH328))</f>
        <v>12</v>
      </c>
      <c r="AI329" s="5">
        <f t="shared" ref="AI329:AI392" si="144">AH329/1000</f>
        <v>1.2E-2</v>
      </c>
      <c r="AJ329" s="15">
        <f t="shared" ref="AJ329:AJ392" si="145">IF(AI329=0, "0", AE329/AI329)</f>
        <v>255.31722222222211</v>
      </c>
      <c r="AK329" s="5">
        <f t="shared" ref="AK329:AK392" si="146">6.112*EXP((17.67*Q329)/(Q329+243.5))*S329*2.1674/(273.15+Q329)</f>
        <v>7.9326966221019877</v>
      </c>
      <c r="AL329" s="5">
        <f t="shared" ref="AL329:AL392" si="147">6.112*EXP((17.67*T329)/(T329+243.5))*V329*2.1674/(273.15+T329)</f>
        <v>6.1524365304859439</v>
      </c>
      <c r="AM329" s="5">
        <f t="shared" ref="AM329:AM392" si="148" xml:space="preserve"> AK329 * (X329/3.6) * $P$2 * 30 / 1000</f>
        <v>2.7771547650454399E-2</v>
      </c>
      <c r="AN329" s="5">
        <f t="shared" ref="AN329:AN392" si="149">AN328+AM329</f>
        <v>10.518318962311078</v>
      </c>
      <c r="AO329" s="15">
        <f t="shared" ref="AO329:AO392" si="150">IF(AN329=0, "0", (AI329 / AN329) * 100)</f>
        <v>0.11408667148237316</v>
      </c>
    </row>
    <row r="330" spans="1:41" x14ac:dyDescent="0.3">
      <c r="A330" s="4">
        <f t="shared" si="133"/>
        <v>45796.541365740741</v>
      </c>
      <c r="B330" s="9">
        <f t="shared" si="132"/>
        <v>326</v>
      </c>
      <c r="C330" s="10" t="str">
        <f t="shared" si="134"/>
        <v>Remove</v>
      </c>
      <c r="D330" s="1">
        <v>45796</v>
      </c>
      <c r="E330" s="2">
        <v>0.54136574074074073</v>
      </c>
      <c r="F330" t="s">
        <v>19</v>
      </c>
      <c r="G330" t="s">
        <v>14</v>
      </c>
      <c r="H330" t="s">
        <v>49</v>
      </c>
      <c r="I330">
        <v>16.5</v>
      </c>
      <c r="J330" t="s">
        <v>13</v>
      </c>
      <c r="K330">
        <v>0</v>
      </c>
      <c r="L330">
        <v>112</v>
      </c>
      <c r="M330">
        <v>11.683999999999999</v>
      </c>
      <c r="N330">
        <v>1158.2</v>
      </c>
      <c r="O330">
        <v>53424</v>
      </c>
      <c r="P330" s="2">
        <v>0.11309027777777778</v>
      </c>
      <c r="Q330">
        <v>29.4</v>
      </c>
      <c r="R330" t="s">
        <v>130</v>
      </c>
      <c r="S330">
        <v>27.1</v>
      </c>
      <c r="T330">
        <v>31.1</v>
      </c>
      <c r="U330" t="s">
        <v>261</v>
      </c>
      <c r="V330">
        <v>20.399999999999999</v>
      </c>
      <c r="X330">
        <f t="shared" si="135"/>
        <v>2.16</v>
      </c>
      <c r="Y330" s="7" t="str">
        <f t="shared" si="136"/>
        <v>m/s</v>
      </c>
      <c r="AA330">
        <f t="shared" si="137"/>
        <v>3.77</v>
      </c>
      <c r="AB330" s="7" t="str">
        <f t="shared" si="138"/>
        <v>m/s</v>
      </c>
      <c r="AC330" s="5">
        <f t="shared" si="139"/>
        <v>2.7141666666666664</v>
      </c>
      <c r="AD330" s="5">
        <f t="shared" si="140"/>
        <v>9.6516666666666678E-3</v>
      </c>
      <c r="AE330" s="5">
        <f t="shared" si="141"/>
        <v>3.0734583333333321</v>
      </c>
      <c r="AF330" s="5"/>
      <c r="AG330" s="5">
        <f t="shared" si="142"/>
        <v>4.5</v>
      </c>
      <c r="AH330">
        <f t="shared" si="143"/>
        <v>16.5</v>
      </c>
      <c r="AI330" s="5">
        <f t="shared" si="144"/>
        <v>1.6500000000000001E-2</v>
      </c>
      <c r="AJ330" s="15">
        <f t="shared" si="145"/>
        <v>186.27020202020194</v>
      </c>
      <c r="AK330" s="5">
        <f t="shared" si="146"/>
        <v>7.9620769799616253</v>
      </c>
      <c r="AL330" s="5">
        <f t="shared" si="147"/>
        <v>6.5711887550739911</v>
      </c>
      <c r="AM330" s="5">
        <f t="shared" si="148"/>
        <v>2.5297779540413928E-2</v>
      </c>
      <c r="AN330" s="5">
        <f t="shared" si="149"/>
        <v>10.543616741851492</v>
      </c>
      <c r="AO330" s="15">
        <f t="shared" si="150"/>
        <v>0.1564927899409074</v>
      </c>
    </row>
    <row r="331" spans="1:41" x14ac:dyDescent="0.3">
      <c r="A331" s="4">
        <f t="shared" si="133"/>
        <v>45796.541712962964</v>
      </c>
      <c r="B331" s="9">
        <f t="shared" si="132"/>
        <v>327</v>
      </c>
      <c r="C331" s="10" t="str">
        <f t="shared" si="134"/>
        <v>Remove</v>
      </c>
      <c r="D331" s="1">
        <v>45796</v>
      </c>
      <c r="E331" s="2">
        <v>0.54171296296296301</v>
      </c>
      <c r="F331" t="s">
        <v>2</v>
      </c>
      <c r="G331" t="s">
        <v>14</v>
      </c>
      <c r="H331" t="s">
        <v>49</v>
      </c>
      <c r="I331">
        <v>13.5</v>
      </c>
      <c r="J331" t="s">
        <v>13</v>
      </c>
      <c r="K331">
        <v>0</v>
      </c>
      <c r="L331">
        <v>112</v>
      </c>
      <c r="M331">
        <v>11.661</v>
      </c>
      <c r="N331">
        <v>1155.4000000000001</v>
      </c>
      <c r="O331">
        <v>53434</v>
      </c>
      <c r="P331" s="2">
        <v>0.1134375</v>
      </c>
      <c r="Q331">
        <v>29.4</v>
      </c>
      <c r="R331" t="s">
        <v>72</v>
      </c>
      <c r="S331">
        <v>26.8</v>
      </c>
      <c r="T331">
        <v>31.2</v>
      </c>
      <c r="U331" t="s">
        <v>95</v>
      </c>
      <c r="V331">
        <v>20.7</v>
      </c>
      <c r="X331">
        <f t="shared" si="135"/>
        <v>2.42</v>
      </c>
      <c r="Y331" s="7" t="str">
        <f t="shared" si="136"/>
        <v>m/s</v>
      </c>
      <c r="AA331">
        <f t="shared" si="137"/>
        <v>3.85</v>
      </c>
      <c r="AB331" s="7" t="str">
        <f t="shared" si="138"/>
        <v>m/s</v>
      </c>
      <c r="AC331" s="5">
        <f t="shared" si="139"/>
        <v>2.7225000000000001</v>
      </c>
      <c r="AD331" s="5">
        <f t="shared" si="140"/>
        <v>9.6283333333333342E-3</v>
      </c>
      <c r="AE331" s="5">
        <f t="shared" si="141"/>
        <v>3.0830866666666652</v>
      </c>
      <c r="AF331" s="5"/>
      <c r="AG331" s="5">
        <f t="shared" si="142"/>
        <v>-3</v>
      </c>
      <c r="AH331">
        <f t="shared" si="143"/>
        <v>13.5</v>
      </c>
      <c r="AI331" s="5">
        <f t="shared" si="144"/>
        <v>1.35E-2</v>
      </c>
      <c r="AJ331" s="15">
        <f t="shared" si="145"/>
        <v>228.37679012345669</v>
      </c>
      <c r="AK331" s="5">
        <f t="shared" si="146"/>
        <v>7.873935906382715</v>
      </c>
      <c r="AL331" s="5">
        <f t="shared" si="147"/>
        <v>6.7037621744068936</v>
      </c>
      <c r="AM331" s="5">
        <f t="shared" si="148"/>
        <v>2.8029123784903059E-2</v>
      </c>
      <c r="AN331" s="5">
        <f t="shared" si="149"/>
        <v>10.571645865636395</v>
      </c>
      <c r="AO331" s="15">
        <f t="shared" si="150"/>
        <v>0.12770007784580023</v>
      </c>
    </row>
    <row r="332" spans="1:41" x14ac:dyDescent="0.3">
      <c r="A332" s="4">
        <f t="shared" si="133"/>
        <v>45796.542060185187</v>
      </c>
      <c r="B332" s="9">
        <f t="shared" si="132"/>
        <v>328</v>
      </c>
      <c r="C332" s="10" t="str">
        <f t="shared" si="134"/>
        <v>Remove</v>
      </c>
      <c r="D332" s="1">
        <v>45796</v>
      </c>
      <c r="E332" s="2">
        <v>0.54206018518518517</v>
      </c>
      <c r="F332" t="s">
        <v>2</v>
      </c>
      <c r="G332" t="s">
        <v>14</v>
      </c>
      <c r="H332" t="s">
        <v>49</v>
      </c>
      <c r="I332">
        <v>11.5</v>
      </c>
      <c r="J332" t="s">
        <v>13</v>
      </c>
      <c r="K332">
        <v>0</v>
      </c>
      <c r="L332">
        <v>111.9</v>
      </c>
      <c r="M332">
        <v>11.718</v>
      </c>
      <c r="N332">
        <v>1161.9000000000001</v>
      </c>
      <c r="O332">
        <v>53444</v>
      </c>
      <c r="P332" s="2">
        <v>0.11378472222222222</v>
      </c>
      <c r="Q332">
        <v>29.4</v>
      </c>
      <c r="R332" t="s">
        <v>136</v>
      </c>
      <c r="S332">
        <v>27.3</v>
      </c>
      <c r="T332">
        <v>31.2</v>
      </c>
      <c r="U332" t="s">
        <v>144</v>
      </c>
      <c r="V332">
        <v>20</v>
      </c>
      <c r="X332">
        <f t="shared" si="135"/>
        <v>2.09</v>
      </c>
      <c r="Y332" s="7" t="str">
        <f t="shared" si="136"/>
        <v>m/s</v>
      </c>
      <c r="AA332">
        <f t="shared" si="137"/>
        <v>4.5599999999999996</v>
      </c>
      <c r="AB332" s="7" t="str">
        <f t="shared" si="138"/>
        <v>m/s</v>
      </c>
      <c r="AC332" s="5">
        <f t="shared" si="139"/>
        <v>2.730833333333333</v>
      </c>
      <c r="AD332" s="5">
        <f t="shared" si="140"/>
        <v>9.6825000000000001E-3</v>
      </c>
      <c r="AE332" s="5">
        <f t="shared" si="141"/>
        <v>3.092769166666665</v>
      </c>
      <c r="AF332" s="5"/>
      <c r="AG332" s="5">
        <f t="shared" si="142"/>
        <v>-2</v>
      </c>
      <c r="AH332">
        <f t="shared" si="143"/>
        <v>11.5</v>
      </c>
      <c r="AI332" s="5">
        <f t="shared" si="144"/>
        <v>1.15E-2</v>
      </c>
      <c r="AJ332" s="15">
        <f t="shared" si="145"/>
        <v>268.93644927536218</v>
      </c>
      <c r="AK332" s="5">
        <f t="shared" si="146"/>
        <v>8.0208376956808998</v>
      </c>
      <c r="AL332" s="5">
        <f t="shared" si="147"/>
        <v>6.4770649028085927</v>
      </c>
      <c r="AM332" s="5">
        <f t="shared" si="148"/>
        <v>2.4658593126236802E-2</v>
      </c>
      <c r="AN332" s="5">
        <f t="shared" si="149"/>
        <v>10.596304458762631</v>
      </c>
      <c r="AO332" s="15">
        <f t="shared" si="150"/>
        <v>0.10852840294231124</v>
      </c>
    </row>
    <row r="333" spans="1:41" x14ac:dyDescent="0.3">
      <c r="A333" s="4">
        <f t="shared" si="133"/>
        <v>45796.542407407411</v>
      </c>
      <c r="B333" s="9">
        <f t="shared" si="132"/>
        <v>329</v>
      </c>
      <c r="C333" s="10" t="str">
        <f t="shared" si="134"/>
        <v>Remove</v>
      </c>
      <c r="D333" s="1">
        <v>45796</v>
      </c>
      <c r="E333" s="2">
        <v>0.54240740740740745</v>
      </c>
      <c r="F333" t="s">
        <v>2</v>
      </c>
      <c r="G333" t="s">
        <v>14</v>
      </c>
      <c r="H333" t="s">
        <v>49</v>
      </c>
      <c r="I333">
        <v>13.5</v>
      </c>
      <c r="J333" t="s">
        <v>13</v>
      </c>
      <c r="K333">
        <v>0</v>
      </c>
      <c r="L333">
        <v>111.9</v>
      </c>
      <c r="M333">
        <v>11.709</v>
      </c>
      <c r="N333">
        <v>1160.9000000000001</v>
      </c>
      <c r="O333">
        <v>53453</v>
      </c>
      <c r="P333" s="2">
        <v>0.11414351851851852</v>
      </c>
      <c r="Q333">
        <v>29.4</v>
      </c>
      <c r="R333" t="s">
        <v>123</v>
      </c>
      <c r="S333">
        <v>29</v>
      </c>
      <c r="T333">
        <v>31.2</v>
      </c>
      <c r="U333" t="s">
        <v>246</v>
      </c>
      <c r="V333">
        <v>20.9</v>
      </c>
      <c r="X333">
        <f t="shared" si="135"/>
        <v>2.61</v>
      </c>
      <c r="Y333" s="7" t="str">
        <f t="shared" si="136"/>
        <v>m/s</v>
      </c>
      <c r="AA333">
        <f t="shared" si="137"/>
        <v>3.9</v>
      </c>
      <c r="AB333" s="7" t="str">
        <f t="shared" si="138"/>
        <v>m/s</v>
      </c>
      <c r="AC333" s="5">
        <f t="shared" si="139"/>
        <v>2.7394444444444446</v>
      </c>
      <c r="AD333" s="5">
        <f t="shared" si="140"/>
        <v>9.6741666666666677E-3</v>
      </c>
      <c r="AE333" s="5">
        <f t="shared" si="141"/>
        <v>3.1024433333333317</v>
      </c>
      <c r="AF333" s="5"/>
      <c r="AG333" s="5">
        <f t="shared" si="142"/>
        <v>2</v>
      </c>
      <c r="AH333">
        <f t="shared" si="143"/>
        <v>13.5</v>
      </c>
      <c r="AI333" s="5">
        <f t="shared" si="144"/>
        <v>1.35E-2</v>
      </c>
      <c r="AJ333" s="15">
        <f t="shared" si="145"/>
        <v>229.81061728395051</v>
      </c>
      <c r="AK333" s="5">
        <f t="shared" si="146"/>
        <v>8.5203037792947267</v>
      </c>
      <c r="AL333" s="5">
        <f t="shared" si="147"/>
        <v>6.7685328234349802</v>
      </c>
      <c r="AM333" s="5">
        <f t="shared" si="148"/>
        <v>3.2711304725535226E-2</v>
      </c>
      <c r="AN333" s="5">
        <f t="shared" si="149"/>
        <v>10.629015763488166</v>
      </c>
      <c r="AO333" s="15">
        <f t="shared" si="150"/>
        <v>0.12701081925547592</v>
      </c>
    </row>
    <row r="334" spans="1:41" x14ac:dyDescent="0.3">
      <c r="A334" s="4">
        <f t="shared" si="133"/>
        <v>45796.542754629627</v>
      </c>
      <c r="B334" s="9">
        <f t="shared" si="132"/>
        <v>330</v>
      </c>
      <c r="C334" s="10" t="str">
        <f t="shared" si="134"/>
        <v>Remove</v>
      </c>
      <c r="D334" s="1">
        <v>45796</v>
      </c>
      <c r="E334" s="2">
        <v>0.54275462962962961</v>
      </c>
      <c r="F334" t="s">
        <v>2</v>
      </c>
      <c r="G334" t="s">
        <v>14</v>
      </c>
      <c r="H334" t="s">
        <v>49</v>
      </c>
      <c r="I334">
        <v>12.5</v>
      </c>
      <c r="J334" t="s">
        <v>13</v>
      </c>
      <c r="K334">
        <v>0</v>
      </c>
      <c r="L334">
        <v>111.9</v>
      </c>
      <c r="M334">
        <v>11.749000000000001</v>
      </c>
      <c r="N334">
        <v>1165.4000000000001</v>
      </c>
      <c r="O334">
        <v>53463</v>
      </c>
      <c r="P334" s="2">
        <v>0.11449074074074074</v>
      </c>
      <c r="Q334">
        <v>29.4</v>
      </c>
      <c r="R334" t="s">
        <v>173</v>
      </c>
      <c r="S334">
        <v>29.1</v>
      </c>
      <c r="T334">
        <v>31.2</v>
      </c>
      <c r="U334" t="s">
        <v>95</v>
      </c>
      <c r="V334">
        <v>21.9</v>
      </c>
      <c r="X334">
        <f t="shared" si="135"/>
        <v>1.97</v>
      </c>
      <c r="Y334" s="7" t="str">
        <f t="shared" si="136"/>
        <v>m/s</v>
      </c>
      <c r="AA334">
        <f t="shared" si="137"/>
        <v>3.85</v>
      </c>
      <c r="AB334" s="7" t="str">
        <f t="shared" si="138"/>
        <v>m/s</v>
      </c>
      <c r="AC334" s="5">
        <f t="shared" si="139"/>
        <v>2.7477777777777779</v>
      </c>
      <c r="AD334" s="5">
        <f t="shared" si="140"/>
        <v>9.7116666666666671E-3</v>
      </c>
      <c r="AE334" s="5">
        <f t="shared" si="141"/>
        <v>3.1121549999999982</v>
      </c>
      <c r="AF334" s="5"/>
      <c r="AG334" s="5">
        <f t="shared" si="142"/>
        <v>-1</v>
      </c>
      <c r="AH334">
        <f t="shared" si="143"/>
        <v>12.5</v>
      </c>
      <c r="AI334" s="5">
        <f t="shared" si="144"/>
        <v>1.2500000000000001E-2</v>
      </c>
      <c r="AJ334" s="15">
        <f t="shared" si="145"/>
        <v>248.97239999999985</v>
      </c>
      <c r="AK334" s="5">
        <f t="shared" si="146"/>
        <v>8.549684137154367</v>
      </c>
      <c r="AL334" s="5">
        <f t="shared" si="147"/>
        <v>7.0923860685754097</v>
      </c>
      <c r="AM334" s="5">
        <f t="shared" si="148"/>
        <v>2.4775280301238711E-2</v>
      </c>
      <c r="AN334" s="5">
        <f t="shared" si="149"/>
        <v>10.653791043789404</v>
      </c>
      <c r="AO334" s="15">
        <f t="shared" si="150"/>
        <v>0.11732912677395564</v>
      </c>
    </row>
    <row r="335" spans="1:41" x14ac:dyDescent="0.3">
      <c r="A335" s="4">
        <f t="shared" si="133"/>
        <v>45796.54310185185</v>
      </c>
      <c r="B335" s="9">
        <f t="shared" si="132"/>
        <v>331</v>
      </c>
      <c r="C335" s="10" t="str">
        <f t="shared" si="134"/>
        <v>Keep</v>
      </c>
      <c r="D335" s="1">
        <v>45796</v>
      </c>
      <c r="E335" s="2">
        <v>0.54310185185185189</v>
      </c>
      <c r="F335" t="s">
        <v>2</v>
      </c>
      <c r="G335" t="s">
        <v>14</v>
      </c>
      <c r="H335" t="s">
        <v>49</v>
      </c>
      <c r="I335">
        <v>13</v>
      </c>
      <c r="J335" t="s">
        <v>13</v>
      </c>
      <c r="K335">
        <v>0</v>
      </c>
      <c r="L335">
        <v>111.8</v>
      </c>
      <c r="M335">
        <v>11.725</v>
      </c>
      <c r="N335">
        <v>1162.2</v>
      </c>
      <c r="O335">
        <v>53473</v>
      </c>
      <c r="P335" s="2">
        <v>0.11483796296296296</v>
      </c>
      <c r="Q335">
        <v>29.4</v>
      </c>
      <c r="R335" t="s">
        <v>59</v>
      </c>
      <c r="S335">
        <v>29.1</v>
      </c>
      <c r="T335">
        <v>31.2</v>
      </c>
      <c r="U335" t="s">
        <v>95</v>
      </c>
      <c r="V335">
        <v>21.3</v>
      </c>
      <c r="X335">
        <f t="shared" si="135"/>
        <v>2.64</v>
      </c>
      <c r="Y335" s="7" t="str">
        <f t="shared" si="136"/>
        <v>m/s</v>
      </c>
      <c r="AA335">
        <f t="shared" si="137"/>
        <v>3.85</v>
      </c>
      <c r="AB335" s="7" t="str">
        <f t="shared" si="138"/>
        <v>m/s</v>
      </c>
      <c r="AC335" s="5">
        <f t="shared" si="139"/>
        <v>2.7561111111111112</v>
      </c>
      <c r="AD335" s="5">
        <f t="shared" si="140"/>
        <v>9.6850000000000009E-3</v>
      </c>
      <c r="AE335" s="5">
        <f t="shared" si="141"/>
        <v>3.1218399999999984</v>
      </c>
      <c r="AF335" s="5"/>
      <c r="AG335" s="5">
        <f t="shared" si="142"/>
        <v>0.5</v>
      </c>
      <c r="AH335">
        <f t="shared" si="143"/>
        <v>13</v>
      </c>
      <c r="AI335" s="5">
        <f t="shared" si="144"/>
        <v>1.2999999999999999E-2</v>
      </c>
      <c r="AJ335" s="15">
        <f t="shared" si="145"/>
        <v>240.14153846153835</v>
      </c>
      <c r="AK335" s="5">
        <f t="shared" si="146"/>
        <v>8.549684137154367</v>
      </c>
      <c r="AL335" s="5">
        <f t="shared" si="147"/>
        <v>6.8980741214911516</v>
      </c>
      <c r="AM335" s="5">
        <f t="shared" si="148"/>
        <v>3.3201390860543259E-2</v>
      </c>
      <c r="AN335" s="5">
        <f t="shared" si="149"/>
        <v>10.686992434649948</v>
      </c>
      <c r="AO335" s="15">
        <f t="shared" si="150"/>
        <v>0.12164320391816402</v>
      </c>
    </row>
    <row r="336" spans="1:41" x14ac:dyDescent="0.3">
      <c r="A336" s="4">
        <f t="shared" si="133"/>
        <v>45796.543449074074</v>
      </c>
      <c r="B336" s="9">
        <f t="shared" si="132"/>
        <v>332</v>
      </c>
      <c r="C336" s="10" t="str">
        <f t="shared" si="134"/>
        <v>Remove</v>
      </c>
      <c r="D336" s="1">
        <v>45796</v>
      </c>
      <c r="E336" s="2">
        <v>0.54344907407407406</v>
      </c>
      <c r="F336" t="s">
        <v>19</v>
      </c>
      <c r="G336" t="s">
        <v>14</v>
      </c>
      <c r="H336" t="s">
        <v>49</v>
      </c>
      <c r="I336">
        <v>11.5</v>
      </c>
      <c r="J336" t="s">
        <v>13</v>
      </c>
      <c r="K336">
        <v>0</v>
      </c>
      <c r="L336">
        <v>111.8</v>
      </c>
      <c r="M336">
        <v>11.757999999999999</v>
      </c>
      <c r="N336">
        <v>1166.3</v>
      </c>
      <c r="O336">
        <v>53482</v>
      </c>
      <c r="P336" s="2">
        <v>0.11518518518518518</v>
      </c>
      <c r="Q336">
        <v>29.5</v>
      </c>
      <c r="R336" t="s">
        <v>53</v>
      </c>
      <c r="S336">
        <v>28.4</v>
      </c>
      <c r="T336">
        <v>31.2</v>
      </c>
      <c r="U336" t="s">
        <v>100</v>
      </c>
      <c r="V336">
        <v>20.3</v>
      </c>
      <c r="X336">
        <f t="shared" si="135"/>
        <v>2.35</v>
      </c>
      <c r="Y336" s="7" t="str">
        <f t="shared" si="136"/>
        <v>m/s</v>
      </c>
      <c r="AA336">
        <f t="shared" si="137"/>
        <v>4</v>
      </c>
      <c r="AB336" s="7" t="str">
        <f t="shared" si="138"/>
        <v>m/s</v>
      </c>
      <c r="AC336" s="5">
        <f t="shared" si="139"/>
        <v>2.7644444444444445</v>
      </c>
      <c r="AD336" s="5">
        <f t="shared" si="140"/>
        <v>9.7191666666666659E-3</v>
      </c>
      <c r="AE336" s="5">
        <f t="shared" si="141"/>
        <v>3.1315591666666651</v>
      </c>
      <c r="AF336" s="5"/>
      <c r="AG336" s="5">
        <f t="shared" si="142"/>
        <v>-1.5</v>
      </c>
      <c r="AH336">
        <f t="shared" si="143"/>
        <v>11.5</v>
      </c>
      <c r="AI336" s="5">
        <f t="shared" si="144"/>
        <v>1.15E-2</v>
      </c>
      <c r="AJ336" s="15">
        <f t="shared" si="145"/>
        <v>272.30949275362303</v>
      </c>
      <c r="AK336" s="5">
        <f t="shared" si="146"/>
        <v>8.3895767445475276</v>
      </c>
      <c r="AL336" s="5">
        <f t="shared" si="147"/>
        <v>6.5742208763507222</v>
      </c>
      <c r="AM336" s="5">
        <f t="shared" si="148"/>
        <v>2.9000814383600811E-2</v>
      </c>
      <c r="AN336" s="5">
        <f t="shared" si="149"/>
        <v>10.715993249033549</v>
      </c>
      <c r="AO336" s="15">
        <f t="shared" si="150"/>
        <v>0.10731623035538174</v>
      </c>
    </row>
    <row r="337" spans="1:41" x14ac:dyDescent="0.3">
      <c r="A337" s="4">
        <f t="shared" si="133"/>
        <v>45796.543796296297</v>
      </c>
      <c r="B337" s="9">
        <f t="shared" si="132"/>
        <v>333</v>
      </c>
      <c r="C337" s="10" t="str">
        <f t="shared" si="134"/>
        <v>Remove</v>
      </c>
      <c r="D337" s="1">
        <v>45796</v>
      </c>
      <c r="E337" s="2">
        <v>0.54379629629629633</v>
      </c>
      <c r="F337" t="s">
        <v>2</v>
      </c>
      <c r="G337" t="s">
        <v>14</v>
      </c>
      <c r="H337" t="s">
        <v>49</v>
      </c>
      <c r="I337">
        <v>14</v>
      </c>
      <c r="J337" t="s">
        <v>13</v>
      </c>
      <c r="K337">
        <v>0</v>
      </c>
      <c r="L337">
        <v>111.7</v>
      </c>
      <c r="M337">
        <v>11.731999999999999</v>
      </c>
      <c r="N337">
        <v>1162.2</v>
      </c>
      <c r="O337">
        <v>53492</v>
      </c>
      <c r="P337" s="2">
        <v>0.1155324074074074</v>
      </c>
      <c r="Q337">
        <v>29.5</v>
      </c>
      <c r="R337" t="s">
        <v>132</v>
      </c>
      <c r="S337">
        <v>26.3</v>
      </c>
      <c r="T337">
        <v>31.2</v>
      </c>
      <c r="U337" t="s">
        <v>151</v>
      </c>
      <c r="V337">
        <v>20.6</v>
      </c>
      <c r="X337">
        <f t="shared" si="135"/>
        <v>2.13</v>
      </c>
      <c r="Y337" s="7" t="str">
        <f t="shared" si="136"/>
        <v>m/s</v>
      </c>
      <c r="AA337">
        <f t="shared" si="137"/>
        <v>4.67</v>
      </c>
      <c r="AB337" s="7" t="str">
        <f t="shared" si="138"/>
        <v>m/s</v>
      </c>
      <c r="AC337" s="5">
        <f t="shared" si="139"/>
        <v>2.7727777777777778</v>
      </c>
      <c r="AD337" s="5">
        <f t="shared" si="140"/>
        <v>9.6850000000000009E-3</v>
      </c>
      <c r="AE337" s="5">
        <f t="shared" si="141"/>
        <v>3.1412441666666653</v>
      </c>
      <c r="AF337" s="5"/>
      <c r="AG337" s="5">
        <f t="shared" si="142"/>
        <v>2.5</v>
      </c>
      <c r="AH337">
        <f t="shared" si="143"/>
        <v>14</v>
      </c>
      <c r="AI337" s="5">
        <f t="shared" si="144"/>
        <v>1.4E-2</v>
      </c>
      <c r="AJ337" s="15">
        <f t="shared" si="145"/>
        <v>224.37458333333322</v>
      </c>
      <c r="AK337" s="5">
        <f t="shared" si="146"/>
        <v>7.7692207176619705</v>
      </c>
      <c r="AL337" s="5">
        <f t="shared" si="147"/>
        <v>6.6713768498928516</v>
      </c>
      <c r="AM337" s="5">
        <f t="shared" si="148"/>
        <v>2.4342172924107487E-2</v>
      </c>
      <c r="AN337" s="5">
        <f t="shared" si="149"/>
        <v>10.740335421957656</v>
      </c>
      <c r="AO337" s="15">
        <f t="shared" si="150"/>
        <v>0.1303497465393702</v>
      </c>
    </row>
    <row r="338" spans="1:41" x14ac:dyDescent="0.3">
      <c r="A338" s="4">
        <f t="shared" si="133"/>
        <v>45796.54414351852</v>
      </c>
      <c r="B338" s="9">
        <f t="shared" si="132"/>
        <v>334</v>
      </c>
      <c r="C338" s="10" t="str">
        <f t="shared" si="134"/>
        <v>Remove</v>
      </c>
      <c r="D338" s="1">
        <v>45796</v>
      </c>
      <c r="E338" s="2">
        <v>0.5441435185185185</v>
      </c>
      <c r="F338" t="s">
        <v>2</v>
      </c>
      <c r="G338" t="s">
        <v>14</v>
      </c>
      <c r="H338" t="s">
        <v>49</v>
      </c>
      <c r="I338">
        <v>14.5</v>
      </c>
      <c r="J338" t="s">
        <v>13</v>
      </c>
      <c r="K338">
        <v>0</v>
      </c>
      <c r="L338">
        <v>111.7</v>
      </c>
      <c r="M338">
        <v>11.773999999999999</v>
      </c>
      <c r="N338">
        <v>1167.8</v>
      </c>
      <c r="O338">
        <v>53502</v>
      </c>
      <c r="P338" s="2">
        <v>0.11587962962962962</v>
      </c>
      <c r="Q338">
        <v>29.5</v>
      </c>
      <c r="R338" t="s">
        <v>146</v>
      </c>
      <c r="S338">
        <v>30</v>
      </c>
      <c r="T338">
        <v>31.2</v>
      </c>
      <c r="U338" t="s">
        <v>261</v>
      </c>
      <c r="V338">
        <v>19.7</v>
      </c>
      <c r="X338">
        <f t="shared" si="135"/>
        <v>2.88</v>
      </c>
      <c r="Y338" s="7" t="str">
        <f t="shared" si="136"/>
        <v>m/s</v>
      </c>
      <c r="AA338">
        <f t="shared" si="137"/>
        <v>3.77</v>
      </c>
      <c r="AB338" s="7" t="str">
        <f t="shared" si="138"/>
        <v>m/s</v>
      </c>
      <c r="AC338" s="5">
        <f t="shared" si="139"/>
        <v>2.7811111111111111</v>
      </c>
      <c r="AD338" s="5">
        <f t="shared" si="140"/>
        <v>9.7316666666666662E-3</v>
      </c>
      <c r="AE338" s="5">
        <f t="shared" si="141"/>
        <v>3.150975833333332</v>
      </c>
      <c r="AF338" s="5"/>
      <c r="AG338" s="5">
        <f t="shared" si="142"/>
        <v>0.5</v>
      </c>
      <c r="AH338">
        <f t="shared" si="143"/>
        <v>14.5</v>
      </c>
      <c r="AI338" s="5">
        <f t="shared" si="144"/>
        <v>1.4500000000000001E-2</v>
      </c>
      <c r="AJ338" s="15">
        <f t="shared" si="145"/>
        <v>217.30867816091944</v>
      </c>
      <c r="AK338" s="5">
        <f t="shared" si="146"/>
        <v>8.8622289555079501</v>
      </c>
      <c r="AL338" s="5">
        <f t="shared" si="147"/>
        <v>6.3799089292664632</v>
      </c>
      <c r="AM338" s="5">
        <f t="shared" si="148"/>
        <v>3.7543757308107724E-2</v>
      </c>
      <c r="AN338" s="5">
        <f t="shared" si="149"/>
        <v>10.777879179265764</v>
      </c>
      <c r="AO338" s="15">
        <f t="shared" si="150"/>
        <v>0.13453481671881021</v>
      </c>
    </row>
    <row r="339" spans="1:41" x14ac:dyDescent="0.3">
      <c r="A339" s="4">
        <f t="shared" si="133"/>
        <v>45796.544490740744</v>
      </c>
      <c r="B339" s="9">
        <f t="shared" si="132"/>
        <v>335</v>
      </c>
      <c r="C339" s="10" t="str">
        <f t="shared" si="134"/>
        <v>Remove</v>
      </c>
      <c r="D339" s="1">
        <v>45796</v>
      </c>
      <c r="E339" s="2">
        <v>0.54449074074074078</v>
      </c>
      <c r="F339" t="s">
        <v>2</v>
      </c>
      <c r="G339" t="s">
        <v>14</v>
      </c>
      <c r="H339" t="s">
        <v>49</v>
      </c>
      <c r="I339">
        <v>13</v>
      </c>
      <c r="J339" t="s">
        <v>13</v>
      </c>
      <c r="K339">
        <v>0</v>
      </c>
      <c r="L339">
        <v>111.7</v>
      </c>
      <c r="M339">
        <v>11.677</v>
      </c>
      <c r="N339">
        <v>1155.9000000000001</v>
      </c>
      <c r="O339">
        <v>53512</v>
      </c>
      <c r="P339" s="2">
        <v>0.11622685185185185</v>
      </c>
      <c r="Q339">
        <v>29.5</v>
      </c>
      <c r="R339" t="s">
        <v>231</v>
      </c>
      <c r="S339">
        <v>32.9</v>
      </c>
      <c r="T339">
        <v>31.2</v>
      </c>
      <c r="U339" t="s">
        <v>241</v>
      </c>
      <c r="V339">
        <v>21.4</v>
      </c>
      <c r="X339">
        <f t="shared" si="135"/>
        <v>3.02</v>
      </c>
      <c r="Y339" s="7" t="str">
        <f t="shared" si="136"/>
        <v>m/s</v>
      </c>
      <c r="AA339">
        <f t="shared" si="137"/>
        <v>3.84</v>
      </c>
      <c r="AB339" s="7" t="str">
        <f t="shared" si="138"/>
        <v>m/s</v>
      </c>
      <c r="AC339" s="5">
        <f t="shared" si="139"/>
        <v>2.7894444444444444</v>
      </c>
      <c r="AD339" s="5">
        <f t="shared" si="140"/>
        <v>9.6325000000000004E-3</v>
      </c>
      <c r="AE339" s="5">
        <f t="shared" si="141"/>
        <v>3.1606083333333319</v>
      </c>
      <c r="AF339" s="5"/>
      <c r="AG339" s="5">
        <f t="shared" si="142"/>
        <v>-1.5</v>
      </c>
      <c r="AH339">
        <f t="shared" si="143"/>
        <v>13</v>
      </c>
      <c r="AI339" s="5">
        <f t="shared" si="144"/>
        <v>1.2999999999999999E-2</v>
      </c>
      <c r="AJ339" s="15">
        <f t="shared" si="145"/>
        <v>243.12371794871785</v>
      </c>
      <c r="AK339" s="5">
        <f t="shared" si="146"/>
        <v>9.7189110878737193</v>
      </c>
      <c r="AL339" s="5">
        <f t="shared" si="147"/>
        <v>6.9304594460051945</v>
      </c>
      <c r="AM339" s="5">
        <f t="shared" si="148"/>
        <v>4.3174451835867676E-2</v>
      </c>
      <c r="AN339" s="5">
        <f t="shared" si="149"/>
        <v>10.821053631101631</v>
      </c>
      <c r="AO339" s="15">
        <f t="shared" si="150"/>
        <v>0.12013617567364872</v>
      </c>
    </row>
    <row r="340" spans="1:41" x14ac:dyDescent="0.3">
      <c r="A340" s="4">
        <f t="shared" si="133"/>
        <v>45796.54483796296</v>
      </c>
      <c r="B340" s="9">
        <f t="shared" si="132"/>
        <v>336</v>
      </c>
      <c r="C340" s="10" t="str">
        <f t="shared" si="134"/>
        <v>Remove</v>
      </c>
      <c r="D340" s="1">
        <v>45796</v>
      </c>
      <c r="E340" s="2">
        <v>0.54483796296296294</v>
      </c>
      <c r="F340" t="s">
        <v>2</v>
      </c>
      <c r="G340" t="s">
        <v>14</v>
      </c>
      <c r="H340" t="s">
        <v>49</v>
      </c>
      <c r="I340">
        <v>10.5</v>
      </c>
      <c r="J340" t="s">
        <v>13</v>
      </c>
      <c r="K340">
        <v>0</v>
      </c>
      <c r="L340">
        <v>111.6</v>
      </c>
      <c r="M340">
        <v>11.760999999999999</v>
      </c>
      <c r="N340">
        <v>1166.0999999999999</v>
      </c>
      <c r="O340">
        <v>53521</v>
      </c>
      <c r="P340" s="2">
        <v>0.11657407407407408</v>
      </c>
      <c r="Q340">
        <v>29.5</v>
      </c>
      <c r="R340" t="s">
        <v>145</v>
      </c>
      <c r="S340">
        <v>28.9</v>
      </c>
      <c r="T340">
        <v>31.2</v>
      </c>
      <c r="U340" t="s">
        <v>270</v>
      </c>
      <c r="V340">
        <v>21</v>
      </c>
      <c r="X340">
        <f t="shared" si="135"/>
        <v>2.19</v>
      </c>
      <c r="Y340" s="7" t="str">
        <f t="shared" si="136"/>
        <v>m/s</v>
      </c>
      <c r="AA340">
        <f t="shared" si="137"/>
        <v>3.78</v>
      </c>
      <c r="AB340" s="7" t="str">
        <f t="shared" si="138"/>
        <v>m/s</v>
      </c>
      <c r="AC340" s="5">
        <f t="shared" si="139"/>
        <v>2.7977777777777781</v>
      </c>
      <c r="AD340" s="5">
        <f t="shared" si="140"/>
        <v>9.7174999999999987E-3</v>
      </c>
      <c r="AE340" s="5">
        <f t="shared" si="141"/>
        <v>3.1703258333333317</v>
      </c>
      <c r="AF340" s="5"/>
      <c r="AG340" s="5">
        <f t="shared" si="142"/>
        <v>-2.5</v>
      </c>
      <c r="AH340">
        <f t="shared" si="143"/>
        <v>10.5</v>
      </c>
      <c r="AI340" s="5">
        <f t="shared" si="144"/>
        <v>1.0500000000000001E-2</v>
      </c>
      <c r="AJ340" s="15">
        <f t="shared" si="145"/>
        <v>301.93579365079347</v>
      </c>
      <c r="AK340" s="5">
        <f t="shared" si="146"/>
        <v>8.5372805604726594</v>
      </c>
      <c r="AL340" s="5">
        <f t="shared" si="147"/>
        <v>6.8009181479490222</v>
      </c>
      <c r="AM340" s="5">
        <f t="shared" si="148"/>
        <v>2.750210583087322E-2</v>
      </c>
      <c r="AN340" s="5">
        <f t="shared" si="149"/>
        <v>10.848555736932504</v>
      </c>
      <c r="AO340" s="15">
        <f t="shared" si="150"/>
        <v>9.6787077050764558E-2</v>
      </c>
    </row>
    <row r="341" spans="1:41" x14ac:dyDescent="0.3">
      <c r="A341" s="4">
        <f t="shared" si="133"/>
        <v>45796.545185185183</v>
      </c>
      <c r="B341" s="9">
        <f t="shared" si="132"/>
        <v>337</v>
      </c>
      <c r="C341" s="10" t="str">
        <f t="shared" si="134"/>
        <v>Remove</v>
      </c>
      <c r="D341" s="1">
        <v>45796</v>
      </c>
      <c r="E341" s="2">
        <v>0.54518518518518522</v>
      </c>
      <c r="F341" t="s">
        <v>2</v>
      </c>
      <c r="G341" t="s">
        <v>14</v>
      </c>
      <c r="H341" t="s">
        <v>49</v>
      </c>
      <c r="I341">
        <v>18</v>
      </c>
      <c r="J341" t="s">
        <v>13</v>
      </c>
      <c r="K341">
        <v>0</v>
      </c>
      <c r="L341">
        <v>111.7</v>
      </c>
      <c r="M341">
        <v>11.750999999999999</v>
      </c>
      <c r="N341">
        <v>1165.0999999999999</v>
      </c>
      <c r="O341">
        <v>53531</v>
      </c>
      <c r="P341" s="2">
        <v>0.1169212962962963</v>
      </c>
      <c r="Q341">
        <v>29.5</v>
      </c>
      <c r="R341" t="s">
        <v>91</v>
      </c>
      <c r="S341">
        <v>28.3</v>
      </c>
      <c r="T341">
        <v>31.2</v>
      </c>
      <c r="U341" t="s">
        <v>242</v>
      </c>
      <c r="V341">
        <v>20.9</v>
      </c>
      <c r="X341">
        <f t="shared" si="135"/>
        <v>2.2599999999999998</v>
      </c>
      <c r="Y341" s="7" t="str">
        <f t="shared" si="136"/>
        <v>m/s</v>
      </c>
      <c r="AA341">
        <f t="shared" si="137"/>
        <v>4.04</v>
      </c>
      <c r="AB341" s="7" t="str">
        <f t="shared" si="138"/>
        <v>m/s</v>
      </c>
      <c r="AC341" s="5">
        <f t="shared" si="139"/>
        <v>2.806111111111111</v>
      </c>
      <c r="AD341" s="5">
        <f t="shared" si="140"/>
        <v>9.7091666666666663E-3</v>
      </c>
      <c r="AE341" s="5">
        <f t="shared" si="141"/>
        <v>3.1800349999999984</v>
      </c>
      <c r="AF341" s="5"/>
      <c r="AG341" s="5">
        <f t="shared" si="142"/>
        <v>7.5</v>
      </c>
      <c r="AH341">
        <f t="shared" si="143"/>
        <v>18</v>
      </c>
      <c r="AI341" s="5">
        <f t="shared" si="144"/>
        <v>1.7999999999999999E-2</v>
      </c>
      <c r="AJ341" s="15">
        <f t="shared" si="145"/>
        <v>176.66861111111103</v>
      </c>
      <c r="AK341" s="5">
        <f t="shared" si="146"/>
        <v>8.3600359813625023</v>
      </c>
      <c r="AL341" s="5">
        <f t="shared" si="147"/>
        <v>6.7685328234349802</v>
      </c>
      <c r="AM341" s="5">
        <f t="shared" si="148"/>
        <v>2.7791940161017988E-2</v>
      </c>
      <c r="AN341" s="5">
        <f t="shared" si="149"/>
        <v>10.876347677093522</v>
      </c>
      <c r="AO341" s="15">
        <f t="shared" si="150"/>
        <v>0.16549673230756931</v>
      </c>
    </row>
    <row r="342" spans="1:41" x14ac:dyDescent="0.3">
      <c r="A342" s="4">
        <f t="shared" si="133"/>
        <v>45796.545532407406</v>
      </c>
      <c r="B342" s="9">
        <f t="shared" si="132"/>
        <v>338</v>
      </c>
      <c r="C342" s="10" t="str">
        <f t="shared" si="134"/>
        <v>Remove</v>
      </c>
      <c r="D342" s="1">
        <v>45796</v>
      </c>
      <c r="E342" s="2">
        <v>0.54553240740740738</v>
      </c>
      <c r="F342" t="s">
        <v>2</v>
      </c>
      <c r="G342" t="s">
        <v>14</v>
      </c>
      <c r="H342" t="s">
        <v>49</v>
      </c>
      <c r="I342">
        <v>12</v>
      </c>
      <c r="J342" t="s">
        <v>13</v>
      </c>
      <c r="K342">
        <v>0</v>
      </c>
      <c r="L342">
        <v>111.7</v>
      </c>
      <c r="M342">
        <v>11.734999999999999</v>
      </c>
      <c r="N342">
        <v>1162.7</v>
      </c>
      <c r="O342">
        <v>53541</v>
      </c>
      <c r="P342" s="2">
        <v>0.11726851851851852</v>
      </c>
      <c r="Q342">
        <v>29.5</v>
      </c>
      <c r="R342" t="s">
        <v>72</v>
      </c>
      <c r="S342">
        <v>27.7</v>
      </c>
      <c r="T342">
        <v>31.3</v>
      </c>
      <c r="U342" t="s">
        <v>58</v>
      </c>
      <c r="V342">
        <v>20</v>
      </c>
      <c r="X342">
        <f t="shared" si="135"/>
        <v>2.42</v>
      </c>
      <c r="Y342" s="7" t="str">
        <f t="shared" si="136"/>
        <v>m/s</v>
      </c>
      <c r="AA342">
        <f t="shared" si="137"/>
        <v>4.24</v>
      </c>
      <c r="AB342" s="7" t="str">
        <f t="shared" si="138"/>
        <v>m/s</v>
      </c>
      <c r="AC342" s="5">
        <f t="shared" si="139"/>
        <v>2.8144444444444447</v>
      </c>
      <c r="AD342" s="5">
        <f t="shared" si="140"/>
        <v>9.6891666666666671E-3</v>
      </c>
      <c r="AE342" s="5">
        <f t="shared" si="141"/>
        <v>3.1897241666666649</v>
      </c>
      <c r="AF342" s="5"/>
      <c r="AG342" s="5">
        <f t="shared" si="142"/>
        <v>-6</v>
      </c>
      <c r="AH342">
        <f t="shared" si="143"/>
        <v>12</v>
      </c>
      <c r="AI342" s="5">
        <f t="shared" si="144"/>
        <v>1.2E-2</v>
      </c>
      <c r="AJ342" s="15">
        <f t="shared" si="145"/>
        <v>265.81034722222205</v>
      </c>
      <c r="AK342" s="5">
        <f t="shared" si="146"/>
        <v>8.1827914022523398</v>
      </c>
      <c r="AL342" s="5">
        <f t="shared" si="147"/>
        <v>6.5119487086746677</v>
      </c>
      <c r="AM342" s="5">
        <f t="shared" si="148"/>
        <v>2.9128567446663114E-2</v>
      </c>
      <c r="AN342" s="5">
        <f t="shared" si="149"/>
        <v>10.905476244540186</v>
      </c>
      <c r="AO342" s="15">
        <f t="shared" si="150"/>
        <v>0.11003645994834739</v>
      </c>
    </row>
    <row r="343" spans="1:41" x14ac:dyDescent="0.3">
      <c r="A343" s="4">
        <f t="shared" si="133"/>
        <v>45796.54587962963</v>
      </c>
      <c r="B343" s="9">
        <f t="shared" si="132"/>
        <v>339</v>
      </c>
      <c r="C343" s="10" t="str">
        <f t="shared" si="134"/>
        <v>Remove</v>
      </c>
      <c r="D343" s="1">
        <v>45796</v>
      </c>
      <c r="E343" s="2">
        <v>0.54587962962962966</v>
      </c>
      <c r="F343" t="s">
        <v>2</v>
      </c>
      <c r="G343" t="s">
        <v>14</v>
      </c>
      <c r="H343" t="s">
        <v>49</v>
      </c>
      <c r="I343">
        <v>12.5</v>
      </c>
      <c r="J343" t="s">
        <v>13</v>
      </c>
      <c r="K343">
        <v>0</v>
      </c>
      <c r="L343">
        <v>111.6</v>
      </c>
      <c r="M343">
        <v>11.747</v>
      </c>
      <c r="N343">
        <v>1164.0999999999999</v>
      </c>
      <c r="O343">
        <v>53551</v>
      </c>
      <c r="P343" s="2">
        <v>0.11761574074074074</v>
      </c>
      <c r="Q343">
        <v>29.5</v>
      </c>
      <c r="R343" t="s">
        <v>113</v>
      </c>
      <c r="S343">
        <v>30.1</v>
      </c>
      <c r="T343">
        <v>31.3</v>
      </c>
      <c r="U343" t="s">
        <v>86</v>
      </c>
      <c r="V343">
        <v>20.100000000000001</v>
      </c>
      <c r="X343">
        <f t="shared" si="135"/>
        <v>2.44</v>
      </c>
      <c r="Y343" s="7" t="str">
        <f t="shared" si="136"/>
        <v>m/s</v>
      </c>
      <c r="AA343">
        <f t="shared" si="137"/>
        <v>4.1500000000000004</v>
      </c>
      <c r="AB343" s="7" t="str">
        <f t="shared" si="138"/>
        <v>m/s</v>
      </c>
      <c r="AC343" s="5">
        <f t="shared" si="139"/>
        <v>2.8227777777777776</v>
      </c>
      <c r="AD343" s="5">
        <f t="shared" si="140"/>
        <v>9.7008333333333321E-3</v>
      </c>
      <c r="AE343" s="5">
        <f t="shared" si="141"/>
        <v>3.1994249999999984</v>
      </c>
      <c r="AF343" s="5"/>
      <c r="AG343" s="5">
        <f t="shared" si="142"/>
        <v>0.5</v>
      </c>
      <c r="AH343">
        <f t="shared" si="143"/>
        <v>12.5</v>
      </c>
      <c r="AI343" s="5">
        <f t="shared" si="144"/>
        <v>1.2500000000000001E-2</v>
      </c>
      <c r="AJ343" s="15">
        <f t="shared" si="145"/>
        <v>255.95399999999987</v>
      </c>
      <c r="AK343" s="5">
        <f t="shared" si="146"/>
        <v>8.8917697186929789</v>
      </c>
      <c r="AL343" s="5">
        <f t="shared" si="147"/>
        <v>6.5445084522180421</v>
      </c>
      <c r="AM343" s="5">
        <f t="shared" si="148"/>
        <v>3.1913931848803985E-2</v>
      </c>
      <c r="AN343" s="5">
        <f t="shared" si="149"/>
        <v>10.937390176388989</v>
      </c>
      <c r="AO343" s="15">
        <f t="shared" si="150"/>
        <v>0.11428686184190708</v>
      </c>
    </row>
    <row r="344" spans="1:41" x14ac:dyDescent="0.3">
      <c r="A344" s="4">
        <f t="shared" si="133"/>
        <v>45796.546226851853</v>
      </c>
      <c r="B344" s="9">
        <f t="shared" si="132"/>
        <v>340</v>
      </c>
      <c r="C344" s="10" t="str">
        <f t="shared" si="134"/>
        <v>Remove</v>
      </c>
      <c r="D344" s="1">
        <v>45796</v>
      </c>
      <c r="E344" s="2">
        <v>0.54622685185185182</v>
      </c>
      <c r="F344" t="s">
        <v>19</v>
      </c>
      <c r="G344" t="s">
        <v>14</v>
      </c>
      <c r="H344" t="s">
        <v>49</v>
      </c>
      <c r="I344">
        <v>12</v>
      </c>
      <c r="J344" t="s">
        <v>13</v>
      </c>
      <c r="K344">
        <v>0</v>
      </c>
      <c r="L344">
        <v>111.8</v>
      </c>
      <c r="M344">
        <v>11.756</v>
      </c>
      <c r="N344">
        <v>1165.4000000000001</v>
      </c>
      <c r="O344">
        <v>53560</v>
      </c>
      <c r="P344" s="2">
        <v>0.11796296296296296</v>
      </c>
      <c r="Q344">
        <v>29.5</v>
      </c>
      <c r="R344" t="s">
        <v>130</v>
      </c>
      <c r="S344">
        <v>27.9</v>
      </c>
      <c r="T344">
        <v>31.3</v>
      </c>
      <c r="U344" t="s">
        <v>54</v>
      </c>
      <c r="V344">
        <v>20.5</v>
      </c>
      <c r="X344">
        <f t="shared" si="135"/>
        <v>2.16</v>
      </c>
      <c r="Y344" s="7" t="str">
        <f t="shared" si="136"/>
        <v>m/s</v>
      </c>
      <c r="AA344">
        <f t="shared" si="137"/>
        <v>4.0599999999999996</v>
      </c>
      <c r="AB344" s="7" t="str">
        <f t="shared" si="138"/>
        <v>m/s</v>
      </c>
      <c r="AC344" s="5">
        <f t="shared" si="139"/>
        <v>2.8311111111111114</v>
      </c>
      <c r="AD344" s="5">
        <f t="shared" si="140"/>
        <v>9.7116666666666671E-3</v>
      </c>
      <c r="AE344" s="5">
        <f t="shared" si="141"/>
        <v>3.209136666666665</v>
      </c>
      <c r="AF344" s="5"/>
      <c r="AG344" s="5">
        <f t="shared" si="142"/>
        <v>-0.5</v>
      </c>
      <c r="AH344">
        <f t="shared" si="143"/>
        <v>12</v>
      </c>
      <c r="AI344" s="5">
        <f t="shared" si="144"/>
        <v>1.2E-2</v>
      </c>
      <c r="AJ344" s="15">
        <f t="shared" si="145"/>
        <v>267.42805555555543</v>
      </c>
      <c r="AK344" s="5">
        <f t="shared" si="146"/>
        <v>8.241872928622394</v>
      </c>
      <c r="AL344" s="5">
        <f t="shared" si="147"/>
        <v>6.6747474263915354</v>
      </c>
      <c r="AM344" s="5">
        <f t="shared" si="148"/>
        <v>2.6186770722405141E-2</v>
      </c>
      <c r="AN344" s="5">
        <f t="shared" si="149"/>
        <v>10.963576947111395</v>
      </c>
      <c r="AO344" s="15">
        <f t="shared" si="150"/>
        <v>0.10945332949171915</v>
      </c>
    </row>
    <row r="345" spans="1:41" x14ac:dyDescent="0.3">
      <c r="A345" s="4">
        <f t="shared" si="133"/>
        <v>45796.546574074076</v>
      </c>
      <c r="B345" s="9">
        <f t="shared" si="132"/>
        <v>341</v>
      </c>
      <c r="C345" s="10" t="str">
        <f t="shared" si="134"/>
        <v>Remove</v>
      </c>
      <c r="D345" s="1">
        <v>45796</v>
      </c>
      <c r="E345" s="2">
        <v>0.5465740740740741</v>
      </c>
      <c r="F345" t="s">
        <v>19</v>
      </c>
      <c r="G345" t="s">
        <v>14</v>
      </c>
      <c r="H345" t="s">
        <v>49</v>
      </c>
      <c r="I345">
        <v>14.5</v>
      </c>
      <c r="J345" t="s">
        <v>13</v>
      </c>
      <c r="K345">
        <v>0</v>
      </c>
      <c r="L345">
        <v>111.6</v>
      </c>
      <c r="M345">
        <v>11.798</v>
      </c>
      <c r="N345">
        <v>1170.3</v>
      </c>
      <c r="O345">
        <v>53570</v>
      </c>
      <c r="P345" s="2">
        <v>0.11831018518518518</v>
      </c>
      <c r="Q345">
        <v>29.5</v>
      </c>
      <c r="R345" t="s">
        <v>83</v>
      </c>
      <c r="S345">
        <v>29</v>
      </c>
      <c r="T345">
        <v>31.3</v>
      </c>
      <c r="U345" t="s">
        <v>120</v>
      </c>
      <c r="V345">
        <v>19.7</v>
      </c>
      <c r="X345">
        <f t="shared" si="135"/>
        <v>2.77</v>
      </c>
      <c r="Y345" s="7" t="str">
        <f t="shared" si="136"/>
        <v>m/s</v>
      </c>
      <c r="AA345">
        <f t="shared" si="137"/>
        <v>3.88</v>
      </c>
      <c r="AB345" s="7" t="str">
        <f t="shared" si="138"/>
        <v>m/s</v>
      </c>
      <c r="AC345" s="5">
        <f t="shared" si="139"/>
        <v>2.8394444444444442</v>
      </c>
      <c r="AD345" s="5">
        <f t="shared" si="140"/>
        <v>9.752499999999999E-3</v>
      </c>
      <c r="AE345" s="5">
        <f t="shared" si="141"/>
        <v>3.2188891666666648</v>
      </c>
      <c r="AF345" s="5"/>
      <c r="AG345" s="5">
        <f t="shared" si="142"/>
        <v>2.5</v>
      </c>
      <c r="AH345">
        <f t="shared" si="143"/>
        <v>14.5</v>
      </c>
      <c r="AI345" s="5">
        <f t="shared" si="144"/>
        <v>1.4500000000000001E-2</v>
      </c>
      <c r="AJ345" s="15">
        <f t="shared" si="145"/>
        <v>221.99235632183894</v>
      </c>
      <c r="AK345" s="5">
        <f t="shared" si="146"/>
        <v>8.5668213236576864</v>
      </c>
      <c r="AL345" s="5">
        <f t="shared" si="147"/>
        <v>6.4142694780445488</v>
      </c>
      <c r="AM345" s="5">
        <f t="shared" si="148"/>
        <v>3.4906134543521913E-2</v>
      </c>
      <c r="AN345" s="5">
        <f t="shared" si="149"/>
        <v>10.998483081654918</v>
      </c>
      <c r="AO345" s="15">
        <f t="shared" si="150"/>
        <v>0.13183636227240728</v>
      </c>
    </row>
    <row r="346" spans="1:41" x14ac:dyDescent="0.3">
      <c r="A346" s="4">
        <f t="shared" si="133"/>
        <v>45796.5469212963</v>
      </c>
      <c r="B346" s="9">
        <f t="shared" si="132"/>
        <v>342</v>
      </c>
      <c r="C346" s="10" t="str">
        <f t="shared" si="134"/>
        <v>Remove</v>
      </c>
      <c r="D346" s="1">
        <v>45796</v>
      </c>
      <c r="E346" s="2">
        <v>0.54692129629629627</v>
      </c>
      <c r="F346" t="s">
        <v>19</v>
      </c>
      <c r="G346" t="s">
        <v>14</v>
      </c>
      <c r="H346" t="s">
        <v>49</v>
      </c>
      <c r="I346">
        <v>12</v>
      </c>
      <c r="J346" t="s">
        <v>13</v>
      </c>
      <c r="K346">
        <v>0</v>
      </c>
      <c r="L346">
        <v>111.5</v>
      </c>
      <c r="M346">
        <v>11.762</v>
      </c>
      <c r="N346">
        <v>1165.7</v>
      </c>
      <c r="O346">
        <v>53580</v>
      </c>
      <c r="P346" s="2">
        <v>0.11865740740740741</v>
      </c>
      <c r="Q346">
        <v>29.5</v>
      </c>
      <c r="R346" t="s">
        <v>166</v>
      </c>
      <c r="S346">
        <v>28.8</v>
      </c>
      <c r="T346">
        <v>31.4</v>
      </c>
      <c r="U346" t="s">
        <v>257</v>
      </c>
      <c r="V346">
        <v>20.100000000000001</v>
      </c>
      <c r="X346">
        <f t="shared" si="135"/>
        <v>1.94</v>
      </c>
      <c r="Y346" s="7" t="str">
        <f t="shared" si="136"/>
        <v>m/s</v>
      </c>
      <c r="AA346">
        <f t="shared" si="137"/>
        <v>3.8</v>
      </c>
      <c r="AB346" s="7" t="str">
        <f t="shared" si="138"/>
        <v>m/s</v>
      </c>
      <c r="AC346" s="5">
        <f t="shared" si="139"/>
        <v>2.847777777777778</v>
      </c>
      <c r="AD346" s="5">
        <f t="shared" si="140"/>
        <v>9.7141666666666678E-3</v>
      </c>
      <c r="AE346" s="5">
        <f t="shared" si="141"/>
        <v>3.2286033333333313</v>
      </c>
      <c r="AF346" s="5"/>
      <c r="AG346" s="5">
        <f t="shared" si="142"/>
        <v>-2.5</v>
      </c>
      <c r="AH346">
        <f t="shared" si="143"/>
        <v>12</v>
      </c>
      <c r="AI346" s="5">
        <f t="shared" si="144"/>
        <v>1.2E-2</v>
      </c>
      <c r="AJ346" s="15">
        <f t="shared" si="145"/>
        <v>269.05027777777758</v>
      </c>
      <c r="AK346" s="5">
        <f t="shared" si="146"/>
        <v>8.5077397972876341</v>
      </c>
      <c r="AL346" s="5">
        <f t="shared" si="147"/>
        <v>6.5797289165447417</v>
      </c>
      <c r="AM346" s="5">
        <f t="shared" si="148"/>
        <v>2.4278296392576334E-2</v>
      </c>
      <c r="AN346" s="5">
        <f t="shared" si="149"/>
        <v>11.022761378047495</v>
      </c>
      <c r="AO346" s="15">
        <f t="shared" si="150"/>
        <v>0.10886564254124866</v>
      </c>
    </row>
    <row r="347" spans="1:41" x14ac:dyDescent="0.3">
      <c r="A347" s="4">
        <f t="shared" si="133"/>
        <v>45796.547268518516</v>
      </c>
      <c r="B347" s="9">
        <f t="shared" si="132"/>
        <v>343</v>
      </c>
      <c r="C347" s="10" t="str">
        <f t="shared" si="134"/>
        <v>Remove</v>
      </c>
      <c r="D347" s="1">
        <v>45796</v>
      </c>
      <c r="E347" s="2">
        <v>0.54726851851851854</v>
      </c>
      <c r="F347" t="s">
        <v>2</v>
      </c>
      <c r="G347" t="s">
        <v>14</v>
      </c>
      <c r="H347" t="s">
        <v>49</v>
      </c>
      <c r="I347">
        <v>12.5</v>
      </c>
      <c r="J347" t="s">
        <v>13</v>
      </c>
      <c r="K347">
        <v>0</v>
      </c>
      <c r="L347">
        <v>111.7</v>
      </c>
      <c r="M347">
        <v>11.768000000000001</v>
      </c>
      <c r="N347">
        <v>1167</v>
      </c>
      <c r="O347">
        <v>53590</v>
      </c>
      <c r="P347" s="2">
        <v>0.11900462962962963</v>
      </c>
      <c r="Q347">
        <v>29.5</v>
      </c>
      <c r="R347" t="s">
        <v>156</v>
      </c>
      <c r="S347">
        <v>29.6</v>
      </c>
      <c r="T347">
        <v>31.4</v>
      </c>
      <c r="U347" t="s">
        <v>50</v>
      </c>
      <c r="V347">
        <v>22.3</v>
      </c>
      <c r="X347">
        <f t="shared" si="135"/>
        <v>2.15</v>
      </c>
      <c r="Y347" s="7" t="str">
        <f t="shared" si="136"/>
        <v>m/s</v>
      </c>
      <c r="AA347">
        <f t="shared" si="137"/>
        <v>4.26</v>
      </c>
      <c r="AB347" s="7" t="str">
        <f t="shared" si="138"/>
        <v>m/s</v>
      </c>
      <c r="AC347" s="5">
        <f t="shared" si="139"/>
        <v>2.8561111111111108</v>
      </c>
      <c r="AD347" s="5">
        <f t="shared" si="140"/>
        <v>9.7249999999999993E-3</v>
      </c>
      <c r="AE347" s="5">
        <f t="shared" si="141"/>
        <v>3.2383283333333313</v>
      </c>
      <c r="AF347" s="5"/>
      <c r="AG347" s="5">
        <f t="shared" si="142"/>
        <v>0.5</v>
      </c>
      <c r="AH347">
        <f t="shared" si="143"/>
        <v>12.5</v>
      </c>
      <c r="AI347" s="5">
        <f t="shared" si="144"/>
        <v>1.2500000000000001E-2</v>
      </c>
      <c r="AJ347" s="15">
        <f t="shared" si="145"/>
        <v>259.06626666666648</v>
      </c>
      <c r="AK347" s="5">
        <f t="shared" si="146"/>
        <v>8.7440659027678453</v>
      </c>
      <c r="AL347" s="5">
        <f t="shared" si="147"/>
        <v>7.299898250693917</v>
      </c>
      <c r="AM347" s="5">
        <f t="shared" si="148"/>
        <v>2.7653758276481206E-2</v>
      </c>
      <c r="AN347" s="5">
        <f t="shared" si="149"/>
        <v>11.050415136323975</v>
      </c>
      <c r="AO347" s="15">
        <f t="shared" si="150"/>
        <v>0.11311792223000813</v>
      </c>
    </row>
    <row r="348" spans="1:41" x14ac:dyDescent="0.3">
      <c r="A348" s="4">
        <f t="shared" si="133"/>
        <v>45796.547627314816</v>
      </c>
      <c r="B348" s="9">
        <f t="shared" si="132"/>
        <v>344</v>
      </c>
      <c r="C348" s="10" t="str">
        <f t="shared" si="134"/>
        <v>Remove</v>
      </c>
      <c r="D348" s="1">
        <v>45796</v>
      </c>
      <c r="E348" s="2">
        <v>0.54762731481481486</v>
      </c>
      <c r="F348" t="s">
        <v>2</v>
      </c>
      <c r="G348" t="s">
        <v>14</v>
      </c>
      <c r="H348" t="s">
        <v>49</v>
      </c>
      <c r="I348">
        <v>12.5</v>
      </c>
      <c r="J348" t="s">
        <v>13</v>
      </c>
      <c r="K348">
        <v>0</v>
      </c>
      <c r="L348">
        <v>111.6</v>
      </c>
      <c r="M348">
        <v>11.721</v>
      </c>
      <c r="N348">
        <v>1160.5999999999999</v>
      </c>
      <c r="O348">
        <v>53599</v>
      </c>
      <c r="P348" s="2">
        <v>0.11936342592592593</v>
      </c>
      <c r="Q348">
        <v>29.5</v>
      </c>
      <c r="R348" t="s">
        <v>106</v>
      </c>
      <c r="S348">
        <v>28.7</v>
      </c>
      <c r="T348">
        <v>31.4</v>
      </c>
      <c r="U348" t="s">
        <v>243</v>
      </c>
      <c r="V348">
        <v>21.1</v>
      </c>
      <c r="X348">
        <f t="shared" si="135"/>
        <v>2.6</v>
      </c>
      <c r="Y348" s="7" t="str">
        <f t="shared" si="136"/>
        <v>m/s</v>
      </c>
      <c r="AA348">
        <f t="shared" si="137"/>
        <v>3.92</v>
      </c>
      <c r="AB348" s="7" t="str">
        <f t="shared" si="138"/>
        <v>m/s</v>
      </c>
      <c r="AC348" s="5">
        <f t="shared" si="139"/>
        <v>2.8647222222222224</v>
      </c>
      <c r="AD348" s="5">
        <f t="shared" si="140"/>
        <v>9.6716666666666652E-3</v>
      </c>
      <c r="AE348" s="5">
        <f t="shared" si="141"/>
        <v>3.247999999999998</v>
      </c>
      <c r="AF348" s="5"/>
      <c r="AG348" s="5">
        <f t="shared" si="142"/>
        <v>0</v>
      </c>
      <c r="AH348">
        <f t="shared" si="143"/>
        <v>12.5</v>
      </c>
      <c r="AI348" s="5">
        <f t="shared" si="144"/>
        <v>1.2500000000000001E-2</v>
      </c>
      <c r="AJ348" s="15">
        <f t="shared" si="145"/>
        <v>259.8399999999998</v>
      </c>
      <c r="AK348" s="5">
        <f t="shared" si="146"/>
        <v>8.478199034102607</v>
      </c>
      <c r="AL348" s="5">
        <f t="shared" si="147"/>
        <v>6.9070786138852762</v>
      </c>
      <c r="AM348" s="5">
        <f t="shared" si="148"/>
        <v>3.2424944101053219E-2</v>
      </c>
      <c r="AN348" s="5">
        <f t="shared" si="149"/>
        <v>11.082840080425029</v>
      </c>
      <c r="AO348" s="15">
        <f t="shared" si="150"/>
        <v>0.112786974361184</v>
      </c>
    </row>
    <row r="349" spans="1:41" x14ac:dyDescent="0.3">
      <c r="A349" s="4">
        <f t="shared" si="133"/>
        <v>45796.547974537039</v>
      </c>
      <c r="B349" s="9">
        <f t="shared" si="132"/>
        <v>345</v>
      </c>
      <c r="C349" s="10" t="str">
        <f t="shared" si="134"/>
        <v>Remove</v>
      </c>
      <c r="D349" s="1">
        <v>45796</v>
      </c>
      <c r="E349" s="2">
        <v>0.54797453703703702</v>
      </c>
      <c r="F349" t="s">
        <v>19</v>
      </c>
      <c r="G349" t="s">
        <v>14</v>
      </c>
      <c r="H349" t="s">
        <v>49</v>
      </c>
      <c r="I349">
        <v>14</v>
      </c>
      <c r="J349" t="s">
        <v>13</v>
      </c>
      <c r="K349">
        <v>0</v>
      </c>
      <c r="L349">
        <v>111.8</v>
      </c>
      <c r="M349">
        <v>11.680999999999999</v>
      </c>
      <c r="N349">
        <v>1157</v>
      </c>
      <c r="O349">
        <v>53609</v>
      </c>
      <c r="P349" s="2">
        <v>0.11971064814814815</v>
      </c>
      <c r="Q349">
        <v>29.5</v>
      </c>
      <c r="R349" t="s">
        <v>123</v>
      </c>
      <c r="S349">
        <v>29.1</v>
      </c>
      <c r="T349">
        <v>31.4</v>
      </c>
      <c r="U349" t="s">
        <v>259</v>
      </c>
      <c r="V349">
        <v>23.6</v>
      </c>
      <c r="X349">
        <f t="shared" si="135"/>
        <v>2.61</v>
      </c>
      <c r="Y349" s="7" t="str">
        <f t="shared" si="136"/>
        <v>m/s</v>
      </c>
      <c r="AA349">
        <f t="shared" si="137"/>
        <v>3.79</v>
      </c>
      <c r="AB349" s="7" t="str">
        <f t="shared" si="138"/>
        <v>m/s</v>
      </c>
      <c r="AC349" s="5">
        <f t="shared" si="139"/>
        <v>2.8730555555555557</v>
      </c>
      <c r="AD349" s="5">
        <f t="shared" si="140"/>
        <v>9.6416666666666664E-3</v>
      </c>
      <c r="AE349" s="5">
        <f t="shared" si="141"/>
        <v>3.2576416666666645</v>
      </c>
      <c r="AF349" s="5"/>
      <c r="AG349" s="5">
        <f t="shared" si="142"/>
        <v>1.5</v>
      </c>
      <c r="AH349">
        <f t="shared" si="143"/>
        <v>14</v>
      </c>
      <c r="AI349" s="5">
        <f t="shared" si="144"/>
        <v>1.4E-2</v>
      </c>
      <c r="AJ349" s="15">
        <f t="shared" si="145"/>
        <v>232.68869047619032</v>
      </c>
      <c r="AK349" s="5">
        <f t="shared" si="146"/>
        <v>8.5963620868427117</v>
      </c>
      <c r="AL349" s="5">
        <f t="shared" si="147"/>
        <v>7.7254528572366121</v>
      </c>
      <c r="AM349" s="5">
        <f t="shared" si="148"/>
        <v>3.3003309158658442E-2</v>
      </c>
      <c r="AN349" s="5">
        <f t="shared" si="149"/>
        <v>11.115843389583688</v>
      </c>
      <c r="AO349" s="15">
        <f t="shared" si="150"/>
        <v>0.12594635880817615</v>
      </c>
    </row>
    <row r="350" spans="1:41" x14ac:dyDescent="0.3">
      <c r="A350" s="4">
        <f t="shared" si="133"/>
        <v>45796.548321759263</v>
      </c>
      <c r="B350" s="9">
        <f t="shared" si="132"/>
        <v>346</v>
      </c>
      <c r="C350" s="10" t="str">
        <f t="shared" si="134"/>
        <v>Remove</v>
      </c>
      <c r="D350" s="1">
        <v>45796</v>
      </c>
      <c r="E350" s="2">
        <v>0.5483217592592593</v>
      </c>
      <c r="F350" t="s">
        <v>19</v>
      </c>
      <c r="G350" t="s">
        <v>14</v>
      </c>
      <c r="H350" t="s">
        <v>49</v>
      </c>
      <c r="I350">
        <v>12</v>
      </c>
      <c r="J350" t="s">
        <v>13</v>
      </c>
      <c r="K350">
        <v>0</v>
      </c>
      <c r="L350">
        <v>111.7</v>
      </c>
      <c r="M350">
        <v>11.714</v>
      </c>
      <c r="N350">
        <v>1160.4000000000001</v>
      </c>
      <c r="O350">
        <v>53619</v>
      </c>
      <c r="P350" s="2">
        <v>0.12005787037037037</v>
      </c>
      <c r="Q350">
        <v>29.5</v>
      </c>
      <c r="R350" t="s">
        <v>57</v>
      </c>
      <c r="S350">
        <v>30.4</v>
      </c>
      <c r="T350">
        <v>31.3</v>
      </c>
      <c r="U350" t="s">
        <v>264</v>
      </c>
      <c r="V350">
        <v>21.7</v>
      </c>
      <c r="X350">
        <f t="shared" si="135"/>
        <v>2.34</v>
      </c>
      <c r="Y350" s="7" t="str">
        <f t="shared" si="136"/>
        <v>m/s</v>
      </c>
      <c r="AA350">
        <f t="shared" si="137"/>
        <v>3.68</v>
      </c>
      <c r="AB350" s="7" t="str">
        <f t="shared" si="138"/>
        <v>m/s</v>
      </c>
      <c r="AC350" s="5">
        <f t="shared" si="139"/>
        <v>2.881388888888889</v>
      </c>
      <c r="AD350" s="5">
        <f t="shared" si="140"/>
        <v>9.6699999999999998E-3</v>
      </c>
      <c r="AE350" s="5">
        <f t="shared" si="141"/>
        <v>3.2673116666666644</v>
      </c>
      <c r="AF350" s="5"/>
      <c r="AG350" s="5">
        <f t="shared" si="142"/>
        <v>-2</v>
      </c>
      <c r="AH350">
        <f t="shared" si="143"/>
        <v>12</v>
      </c>
      <c r="AI350" s="5">
        <f t="shared" si="144"/>
        <v>1.2E-2</v>
      </c>
      <c r="AJ350" s="15">
        <f t="shared" si="145"/>
        <v>272.27597222222204</v>
      </c>
      <c r="AK350" s="5">
        <f t="shared" si="146"/>
        <v>8.9803920082480566</v>
      </c>
      <c r="AL350" s="5">
        <f t="shared" si="147"/>
        <v>7.0654643489120152</v>
      </c>
      <c r="AM350" s="5">
        <f t="shared" si="148"/>
        <v>3.0911026850342024E-2</v>
      </c>
      <c r="AN350" s="5">
        <f t="shared" si="149"/>
        <v>11.14675441643403</v>
      </c>
      <c r="AO350" s="15">
        <f t="shared" si="150"/>
        <v>0.10765465490392434</v>
      </c>
    </row>
    <row r="351" spans="1:41" x14ac:dyDescent="0.3">
      <c r="A351" s="4">
        <f t="shared" si="133"/>
        <v>45796.548668981479</v>
      </c>
      <c r="B351" s="9">
        <f t="shared" si="132"/>
        <v>347</v>
      </c>
      <c r="C351" s="10" t="str">
        <f t="shared" si="134"/>
        <v>Remove</v>
      </c>
      <c r="D351" s="1">
        <v>45796</v>
      </c>
      <c r="E351" s="2">
        <v>0.54866898148148147</v>
      </c>
      <c r="F351" t="s">
        <v>19</v>
      </c>
      <c r="G351" t="s">
        <v>14</v>
      </c>
      <c r="H351" t="s">
        <v>49</v>
      </c>
      <c r="I351">
        <v>12</v>
      </c>
      <c r="J351" t="s">
        <v>13</v>
      </c>
      <c r="K351">
        <v>0</v>
      </c>
      <c r="L351">
        <v>111.6</v>
      </c>
      <c r="M351">
        <v>11.765000000000001</v>
      </c>
      <c r="N351">
        <v>1165.3</v>
      </c>
      <c r="O351">
        <v>53628</v>
      </c>
      <c r="P351" s="2">
        <v>0.12040509259259259</v>
      </c>
      <c r="Q351">
        <v>29.5</v>
      </c>
      <c r="R351" t="s">
        <v>56</v>
      </c>
      <c r="S351">
        <v>28.7</v>
      </c>
      <c r="T351">
        <v>31.3</v>
      </c>
      <c r="U351" t="s">
        <v>257</v>
      </c>
      <c r="V351">
        <v>21.3</v>
      </c>
      <c r="X351">
        <f t="shared" si="135"/>
        <v>2.25</v>
      </c>
      <c r="Y351" s="7" t="str">
        <f t="shared" si="136"/>
        <v>m/s</v>
      </c>
      <c r="AA351">
        <f t="shared" si="137"/>
        <v>3.8</v>
      </c>
      <c r="AB351" s="7" t="str">
        <f t="shared" si="138"/>
        <v>m/s</v>
      </c>
      <c r="AC351" s="5">
        <f t="shared" si="139"/>
        <v>2.8897222222222223</v>
      </c>
      <c r="AD351" s="5">
        <f t="shared" si="140"/>
        <v>9.7108333333333335E-3</v>
      </c>
      <c r="AE351" s="5">
        <f t="shared" si="141"/>
        <v>3.2770224999999975</v>
      </c>
      <c r="AF351" s="5"/>
      <c r="AG351" s="5">
        <f t="shared" si="142"/>
        <v>0</v>
      </c>
      <c r="AH351">
        <f t="shared" si="143"/>
        <v>12</v>
      </c>
      <c r="AI351" s="5">
        <f t="shared" si="144"/>
        <v>1.2E-2</v>
      </c>
      <c r="AJ351" s="15">
        <f t="shared" si="145"/>
        <v>273.08520833333313</v>
      </c>
      <c r="AK351" s="5">
        <f t="shared" si="146"/>
        <v>8.478199034102607</v>
      </c>
      <c r="AL351" s="5">
        <f t="shared" si="147"/>
        <v>6.9352253747385229</v>
      </c>
      <c r="AM351" s="5">
        <f t="shared" si="148"/>
        <v>2.80600477797576E-2</v>
      </c>
      <c r="AN351" s="5">
        <f t="shared" si="149"/>
        <v>11.174814464213787</v>
      </c>
      <c r="AO351" s="15">
        <f t="shared" si="150"/>
        <v>0.10738433321133686</v>
      </c>
    </row>
    <row r="352" spans="1:41" x14ac:dyDescent="0.3">
      <c r="A352" s="4">
        <f t="shared" si="133"/>
        <v>45796.549016203702</v>
      </c>
      <c r="B352" s="9">
        <f t="shared" si="132"/>
        <v>348</v>
      </c>
      <c r="C352" s="10" t="str">
        <f t="shared" si="134"/>
        <v>Remove</v>
      </c>
      <c r="D352" s="1">
        <v>45796</v>
      </c>
      <c r="E352" s="2">
        <v>0.54901620370370374</v>
      </c>
      <c r="F352" t="s">
        <v>19</v>
      </c>
      <c r="G352" t="s">
        <v>14</v>
      </c>
      <c r="H352" t="s">
        <v>49</v>
      </c>
      <c r="I352">
        <v>16.5</v>
      </c>
      <c r="J352" t="s">
        <v>13</v>
      </c>
      <c r="K352">
        <v>0</v>
      </c>
      <c r="L352">
        <v>111.7</v>
      </c>
      <c r="M352">
        <v>11.72</v>
      </c>
      <c r="N352">
        <v>1160.2</v>
      </c>
      <c r="O352">
        <v>53638</v>
      </c>
      <c r="P352" s="2">
        <v>0.12075231481481481</v>
      </c>
      <c r="Q352">
        <v>29.5</v>
      </c>
      <c r="R352" t="s">
        <v>110</v>
      </c>
      <c r="S352">
        <v>28</v>
      </c>
      <c r="T352">
        <v>31.3</v>
      </c>
      <c r="U352" t="s">
        <v>242</v>
      </c>
      <c r="V352">
        <v>19.5</v>
      </c>
      <c r="X352">
        <f t="shared" si="135"/>
        <v>2.74</v>
      </c>
      <c r="Y352" s="7" t="str">
        <f t="shared" si="136"/>
        <v>m/s</v>
      </c>
      <c r="AA352">
        <f t="shared" si="137"/>
        <v>4.04</v>
      </c>
      <c r="AB352" s="7" t="str">
        <f t="shared" si="138"/>
        <v>m/s</v>
      </c>
      <c r="AC352" s="5">
        <f t="shared" si="139"/>
        <v>2.8980555555555556</v>
      </c>
      <c r="AD352" s="5">
        <f t="shared" si="140"/>
        <v>9.6683333333333326E-3</v>
      </c>
      <c r="AE352" s="5">
        <f t="shared" si="141"/>
        <v>3.2866908333333309</v>
      </c>
      <c r="AF352" s="5"/>
      <c r="AG352" s="5">
        <f t="shared" si="142"/>
        <v>4.5</v>
      </c>
      <c r="AH352">
        <f t="shared" si="143"/>
        <v>16.5</v>
      </c>
      <c r="AI352" s="5">
        <f t="shared" si="144"/>
        <v>1.6500000000000001E-2</v>
      </c>
      <c r="AJ352" s="15">
        <f t="shared" si="145"/>
        <v>199.19338383838368</v>
      </c>
      <c r="AK352" s="5">
        <f t="shared" si="146"/>
        <v>8.271413691807421</v>
      </c>
      <c r="AL352" s="5">
        <f t="shared" si="147"/>
        <v>6.3491499909578017</v>
      </c>
      <c r="AM352" s="5">
        <f t="shared" si="148"/>
        <v>3.3337465980069737E-2</v>
      </c>
      <c r="AN352" s="5">
        <f t="shared" si="149"/>
        <v>11.208151930193857</v>
      </c>
      <c r="AO352" s="15">
        <f t="shared" si="150"/>
        <v>0.14721427852481489</v>
      </c>
    </row>
    <row r="353" spans="1:41" x14ac:dyDescent="0.3">
      <c r="A353" s="4">
        <f t="shared" si="133"/>
        <v>45796.549363425926</v>
      </c>
      <c r="B353" s="9">
        <f t="shared" si="132"/>
        <v>349</v>
      </c>
      <c r="C353" s="10" t="str">
        <f t="shared" si="134"/>
        <v>Remove</v>
      </c>
      <c r="D353" s="1">
        <v>45796</v>
      </c>
      <c r="E353" s="2">
        <v>0.54936342592592591</v>
      </c>
      <c r="F353" t="s">
        <v>2</v>
      </c>
      <c r="G353" t="s">
        <v>14</v>
      </c>
      <c r="H353" t="s">
        <v>49</v>
      </c>
      <c r="I353">
        <v>11.5</v>
      </c>
      <c r="J353" t="s">
        <v>13</v>
      </c>
      <c r="K353">
        <v>0</v>
      </c>
      <c r="L353">
        <v>111.6</v>
      </c>
      <c r="M353">
        <v>11.744999999999999</v>
      </c>
      <c r="N353">
        <v>1163.5999999999999</v>
      </c>
      <c r="O353">
        <v>53648</v>
      </c>
      <c r="P353" s="2">
        <v>0.12109953703703703</v>
      </c>
      <c r="Q353">
        <v>29.5</v>
      </c>
      <c r="R353" t="s">
        <v>111</v>
      </c>
      <c r="S353">
        <v>29.2</v>
      </c>
      <c r="T353">
        <v>31.3</v>
      </c>
      <c r="U353" t="s">
        <v>243</v>
      </c>
      <c r="V353">
        <v>19.7</v>
      </c>
      <c r="X353">
        <f t="shared" si="135"/>
        <v>2.5499999999999998</v>
      </c>
      <c r="Y353" s="7" t="str">
        <f t="shared" si="136"/>
        <v>m/s</v>
      </c>
      <c r="AA353">
        <f t="shared" si="137"/>
        <v>3.92</v>
      </c>
      <c r="AB353" s="7" t="str">
        <f t="shared" si="138"/>
        <v>m/s</v>
      </c>
      <c r="AC353" s="5">
        <f t="shared" si="139"/>
        <v>2.9063888888888889</v>
      </c>
      <c r="AD353" s="5">
        <f t="shared" si="140"/>
        <v>9.6966666666666659E-3</v>
      </c>
      <c r="AE353" s="5">
        <f t="shared" si="141"/>
        <v>3.2963874999999976</v>
      </c>
      <c r="AF353" s="5"/>
      <c r="AG353" s="5">
        <f t="shared" si="142"/>
        <v>-5</v>
      </c>
      <c r="AH353">
        <f t="shared" si="143"/>
        <v>11.5</v>
      </c>
      <c r="AI353" s="5">
        <f t="shared" si="144"/>
        <v>1.15E-2</v>
      </c>
      <c r="AJ353" s="15">
        <f t="shared" si="145"/>
        <v>286.6423913043476</v>
      </c>
      <c r="AK353" s="5">
        <f t="shared" si="146"/>
        <v>8.6259028500277388</v>
      </c>
      <c r="AL353" s="5">
        <f t="shared" si="147"/>
        <v>6.4142694780445488</v>
      </c>
      <c r="AM353" s="5">
        <f t="shared" si="148"/>
        <v>3.2355418624556723E-2</v>
      </c>
      <c r="AN353" s="5">
        <f t="shared" si="149"/>
        <v>11.240507348818413</v>
      </c>
      <c r="AO353" s="15">
        <f t="shared" si="150"/>
        <v>0.10230854927743865</v>
      </c>
    </row>
    <row r="354" spans="1:41" x14ac:dyDescent="0.3">
      <c r="A354" s="4">
        <f t="shared" si="133"/>
        <v>45796.549710648149</v>
      </c>
      <c r="B354" s="9">
        <f t="shared" si="132"/>
        <v>350</v>
      </c>
      <c r="C354" s="10" t="str">
        <f t="shared" si="134"/>
        <v>Remove</v>
      </c>
      <c r="D354" s="1">
        <v>45796</v>
      </c>
      <c r="E354" s="2">
        <v>0.54971064814814818</v>
      </c>
      <c r="F354" t="s">
        <v>2</v>
      </c>
      <c r="G354" t="s">
        <v>14</v>
      </c>
      <c r="H354" t="s">
        <v>49</v>
      </c>
      <c r="I354">
        <v>14.5</v>
      </c>
      <c r="J354" t="s">
        <v>13</v>
      </c>
      <c r="K354">
        <v>0</v>
      </c>
      <c r="L354">
        <v>111.7</v>
      </c>
      <c r="M354">
        <v>11.726000000000001</v>
      </c>
      <c r="N354">
        <v>1161.4000000000001</v>
      </c>
      <c r="O354">
        <v>53658</v>
      </c>
      <c r="P354" s="2">
        <v>0.12144675925925925</v>
      </c>
      <c r="Q354">
        <v>29.5</v>
      </c>
      <c r="R354" t="s">
        <v>79</v>
      </c>
      <c r="S354">
        <v>26.7</v>
      </c>
      <c r="T354">
        <v>31.3</v>
      </c>
      <c r="U354" t="s">
        <v>117</v>
      </c>
      <c r="V354">
        <v>18.899999999999999</v>
      </c>
      <c r="X354">
        <f t="shared" si="135"/>
        <v>2.5</v>
      </c>
      <c r="Y354" s="7" t="str">
        <f t="shared" si="136"/>
        <v>m/s</v>
      </c>
      <c r="AA354">
        <f t="shared" si="137"/>
        <v>4.2699999999999996</v>
      </c>
      <c r="AB354" s="7" t="str">
        <f t="shared" si="138"/>
        <v>m/s</v>
      </c>
      <c r="AC354" s="5">
        <f t="shared" si="139"/>
        <v>2.9147222222222222</v>
      </c>
      <c r="AD354" s="5">
        <f t="shared" si="140"/>
        <v>9.6783333333333339E-3</v>
      </c>
      <c r="AE354" s="5">
        <f t="shared" si="141"/>
        <v>3.306065833333331</v>
      </c>
      <c r="AF354" s="5"/>
      <c r="AG354" s="5">
        <f t="shared" si="142"/>
        <v>3</v>
      </c>
      <c r="AH354">
        <f t="shared" si="143"/>
        <v>14.5</v>
      </c>
      <c r="AI354" s="5">
        <f t="shared" si="144"/>
        <v>1.4500000000000001E-2</v>
      </c>
      <c r="AJ354" s="15">
        <f t="shared" si="145"/>
        <v>228.0045402298849</v>
      </c>
      <c r="AK354" s="5">
        <f t="shared" si="146"/>
        <v>7.8873837704020762</v>
      </c>
      <c r="AL354" s="5">
        <f t="shared" si="147"/>
        <v>6.1537915296975614</v>
      </c>
      <c r="AM354" s="5">
        <f t="shared" si="148"/>
        <v>2.900515972588184E-2</v>
      </c>
      <c r="AN354" s="5">
        <f t="shared" si="149"/>
        <v>11.269512508544295</v>
      </c>
      <c r="AO354" s="15">
        <f t="shared" si="150"/>
        <v>0.12866572523883726</v>
      </c>
    </row>
    <row r="355" spans="1:41" x14ac:dyDescent="0.3">
      <c r="A355" s="4">
        <f t="shared" si="133"/>
        <v>45796.550057870372</v>
      </c>
      <c r="B355" s="9">
        <f t="shared" si="132"/>
        <v>351</v>
      </c>
      <c r="C355" s="10" t="str">
        <f t="shared" si="134"/>
        <v>Remove</v>
      </c>
      <c r="D355" s="1">
        <v>45796</v>
      </c>
      <c r="E355" s="2">
        <v>0.55005787037037035</v>
      </c>
      <c r="F355" t="s">
        <v>19</v>
      </c>
      <c r="G355" t="s">
        <v>14</v>
      </c>
      <c r="H355" t="s">
        <v>49</v>
      </c>
      <c r="I355">
        <v>18</v>
      </c>
      <c r="J355" t="s">
        <v>13</v>
      </c>
      <c r="K355">
        <v>0</v>
      </c>
      <c r="L355">
        <v>111.7</v>
      </c>
      <c r="M355">
        <v>11.747999999999999</v>
      </c>
      <c r="N355">
        <v>1163.8</v>
      </c>
      <c r="O355">
        <v>53667</v>
      </c>
      <c r="P355" s="2">
        <v>0.12179398148148148</v>
      </c>
      <c r="Q355">
        <v>29.5</v>
      </c>
      <c r="R355" t="s">
        <v>63</v>
      </c>
      <c r="S355">
        <v>27.6</v>
      </c>
      <c r="T355">
        <v>31.3</v>
      </c>
      <c r="U355" t="s">
        <v>254</v>
      </c>
      <c r="V355">
        <v>19.3</v>
      </c>
      <c r="X355">
        <f t="shared" si="135"/>
        <v>2.23</v>
      </c>
      <c r="Y355" s="7" t="str">
        <f t="shared" si="136"/>
        <v>m/s</v>
      </c>
      <c r="AA355">
        <f t="shared" si="137"/>
        <v>3.94</v>
      </c>
      <c r="AB355" s="7" t="str">
        <f t="shared" si="138"/>
        <v>m/s</v>
      </c>
      <c r="AC355" s="5">
        <f t="shared" si="139"/>
        <v>2.9230555555555555</v>
      </c>
      <c r="AD355" s="5">
        <f t="shared" si="140"/>
        <v>9.6983333333333331E-3</v>
      </c>
      <c r="AE355" s="5">
        <f t="shared" si="141"/>
        <v>3.3157641666666642</v>
      </c>
      <c r="AF355" s="5"/>
      <c r="AG355" s="5">
        <f t="shared" si="142"/>
        <v>3.5</v>
      </c>
      <c r="AH355">
        <f t="shared" si="143"/>
        <v>18</v>
      </c>
      <c r="AI355" s="5">
        <f t="shared" si="144"/>
        <v>1.7999999999999999E-2</v>
      </c>
      <c r="AJ355" s="15">
        <f t="shared" si="145"/>
        <v>184.20912037037024</v>
      </c>
      <c r="AK355" s="5">
        <f t="shared" si="146"/>
        <v>8.1532506390673145</v>
      </c>
      <c r="AL355" s="5">
        <f t="shared" si="147"/>
        <v>6.2840305038710556</v>
      </c>
      <c r="AM355" s="5">
        <f t="shared" si="148"/>
        <v>2.6744712671289517E-2</v>
      </c>
      <c r="AN355" s="5">
        <f t="shared" si="149"/>
        <v>11.296257221215585</v>
      </c>
      <c r="AO355" s="15">
        <f t="shared" si="150"/>
        <v>0.15934481348560359</v>
      </c>
    </row>
    <row r="356" spans="1:41" x14ac:dyDescent="0.3">
      <c r="A356" s="4">
        <f t="shared" si="133"/>
        <v>45796.550405092596</v>
      </c>
      <c r="B356" s="9">
        <f t="shared" si="132"/>
        <v>352</v>
      </c>
      <c r="C356" s="10" t="str">
        <f t="shared" si="134"/>
        <v>Remove</v>
      </c>
      <c r="D356" s="1">
        <v>45796</v>
      </c>
      <c r="E356" s="2">
        <v>0.55040509259259263</v>
      </c>
      <c r="F356" t="s">
        <v>19</v>
      </c>
      <c r="G356" t="s">
        <v>14</v>
      </c>
      <c r="H356" t="s">
        <v>49</v>
      </c>
      <c r="I356">
        <v>15.5</v>
      </c>
      <c r="J356" t="s">
        <v>13</v>
      </c>
      <c r="K356">
        <v>0</v>
      </c>
      <c r="L356">
        <v>111.6</v>
      </c>
      <c r="M356">
        <v>11.753</v>
      </c>
      <c r="N356">
        <v>1164.5</v>
      </c>
      <c r="O356">
        <v>53677</v>
      </c>
      <c r="P356" s="2">
        <v>0.12214120370370371</v>
      </c>
      <c r="Q356">
        <v>29.5</v>
      </c>
      <c r="R356" t="s">
        <v>156</v>
      </c>
      <c r="S356">
        <v>29</v>
      </c>
      <c r="T356">
        <v>31.3</v>
      </c>
      <c r="U356" t="s">
        <v>98</v>
      </c>
      <c r="V356">
        <v>20.5</v>
      </c>
      <c r="X356">
        <f t="shared" si="135"/>
        <v>2.15</v>
      </c>
      <c r="Y356" s="7" t="str">
        <f t="shared" si="136"/>
        <v>m/s</v>
      </c>
      <c r="AA356">
        <f t="shared" si="137"/>
        <v>4.03</v>
      </c>
      <c r="AB356" s="7" t="str">
        <f t="shared" si="138"/>
        <v>m/s</v>
      </c>
      <c r="AC356" s="5">
        <f t="shared" si="139"/>
        <v>2.9313888888888888</v>
      </c>
      <c r="AD356" s="5">
        <f t="shared" si="140"/>
        <v>9.7041666666666665E-3</v>
      </c>
      <c r="AE356" s="5">
        <f t="shared" si="141"/>
        <v>3.325468333333331</v>
      </c>
      <c r="AF356" s="5"/>
      <c r="AG356" s="5">
        <f t="shared" si="142"/>
        <v>-2.5</v>
      </c>
      <c r="AH356">
        <f t="shared" si="143"/>
        <v>15.5</v>
      </c>
      <c r="AI356" s="5">
        <f t="shared" si="144"/>
        <v>1.55E-2</v>
      </c>
      <c r="AJ356" s="15">
        <f t="shared" si="145"/>
        <v>214.54634408602135</v>
      </c>
      <c r="AK356" s="5">
        <f t="shared" si="146"/>
        <v>8.5668213236576864</v>
      </c>
      <c r="AL356" s="5">
        <f t="shared" si="147"/>
        <v>6.6747474263915354</v>
      </c>
      <c r="AM356" s="5">
        <f t="shared" si="148"/>
        <v>2.7093209122228207E-2</v>
      </c>
      <c r="AN356" s="5">
        <f t="shared" si="149"/>
        <v>11.323350430337813</v>
      </c>
      <c r="AO356" s="15">
        <f t="shared" si="150"/>
        <v>0.13688528051266521</v>
      </c>
    </row>
    <row r="357" spans="1:41" x14ac:dyDescent="0.3">
      <c r="A357" s="4">
        <f t="shared" si="133"/>
        <v>45796.550752314812</v>
      </c>
      <c r="B357" s="9">
        <f t="shared" si="132"/>
        <v>353</v>
      </c>
      <c r="C357" s="10" t="str">
        <f t="shared" si="134"/>
        <v>Remove</v>
      </c>
      <c r="D357" s="1">
        <v>45796</v>
      </c>
      <c r="E357" s="2">
        <v>0.55075231481481479</v>
      </c>
      <c r="F357" t="s">
        <v>19</v>
      </c>
      <c r="G357" t="s">
        <v>14</v>
      </c>
      <c r="H357" t="s">
        <v>49</v>
      </c>
      <c r="I357">
        <v>24</v>
      </c>
      <c r="J357" t="s">
        <v>13</v>
      </c>
      <c r="K357">
        <v>0</v>
      </c>
      <c r="L357">
        <v>111.5</v>
      </c>
      <c r="M357">
        <v>11.792999999999999</v>
      </c>
      <c r="N357">
        <v>1168.8</v>
      </c>
      <c r="O357">
        <v>53687</v>
      </c>
      <c r="P357" s="2">
        <v>0.12248842592592593</v>
      </c>
      <c r="Q357">
        <v>29.5</v>
      </c>
      <c r="R357" t="s">
        <v>57</v>
      </c>
      <c r="S357">
        <v>27</v>
      </c>
      <c r="T357">
        <v>31.3</v>
      </c>
      <c r="U357" t="s">
        <v>54</v>
      </c>
      <c r="V357">
        <v>19.5</v>
      </c>
      <c r="X357">
        <f t="shared" si="135"/>
        <v>2.34</v>
      </c>
      <c r="Y357" s="7" t="str">
        <f t="shared" si="136"/>
        <v>m/s</v>
      </c>
      <c r="AA357">
        <f t="shared" si="137"/>
        <v>4.0599999999999996</v>
      </c>
      <c r="AB357" s="7" t="str">
        <f t="shared" si="138"/>
        <v>m/s</v>
      </c>
      <c r="AC357" s="5">
        <f t="shared" si="139"/>
        <v>2.9397222222222226</v>
      </c>
      <c r="AD357" s="5">
        <f t="shared" si="140"/>
        <v>9.7400000000000004E-3</v>
      </c>
      <c r="AE357" s="5">
        <f t="shared" si="141"/>
        <v>3.3352083333333309</v>
      </c>
      <c r="AF357" s="5"/>
      <c r="AG357" s="5">
        <f t="shared" si="142"/>
        <v>8.5</v>
      </c>
      <c r="AH357">
        <f t="shared" si="143"/>
        <v>24</v>
      </c>
      <c r="AI357" s="5">
        <f t="shared" si="144"/>
        <v>2.4E-2</v>
      </c>
      <c r="AJ357" s="15">
        <f t="shared" si="145"/>
        <v>138.96701388888877</v>
      </c>
      <c r="AK357" s="5">
        <f t="shared" si="146"/>
        <v>7.9760060599571565</v>
      </c>
      <c r="AL357" s="5">
        <f t="shared" si="147"/>
        <v>6.3491499909578017</v>
      </c>
      <c r="AM357" s="5">
        <f t="shared" si="148"/>
        <v>2.7453872531553777E-2</v>
      </c>
      <c r="AN357" s="5">
        <f t="shared" si="149"/>
        <v>11.350804302869367</v>
      </c>
      <c r="AO357" s="15">
        <f t="shared" si="150"/>
        <v>0.21143876116279306</v>
      </c>
    </row>
    <row r="358" spans="1:41" x14ac:dyDescent="0.3">
      <c r="A358" s="4">
        <f t="shared" si="133"/>
        <v>45796.551099537035</v>
      </c>
      <c r="B358" s="9">
        <f t="shared" si="132"/>
        <v>354</v>
      </c>
      <c r="C358" s="10" t="str">
        <f t="shared" si="134"/>
        <v>Remove</v>
      </c>
      <c r="D358" s="1">
        <v>45796</v>
      </c>
      <c r="E358" s="2">
        <v>0.55109953703703707</v>
      </c>
      <c r="F358" t="s">
        <v>19</v>
      </c>
      <c r="G358" t="s">
        <v>14</v>
      </c>
      <c r="H358" t="s">
        <v>49</v>
      </c>
      <c r="I358">
        <v>23</v>
      </c>
      <c r="J358" t="s">
        <v>13</v>
      </c>
      <c r="K358">
        <v>0</v>
      </c>
      <c r="L358">
        <v>111.5</v>
      </c>
      <c r="M358">
        <v>11.787000000000001</v>
      </c>
      <c r="N358">
        <v>1168.0999999999999</v>
      </c>
      <c r="O358">
        <v>53697</v>
      </c>
      <c r="P358" s="2">
        <v>0.12283564814814815</v>
      </c>
      <c r="Q358">
        <v>29.5</v>
      </c>
      <c r="R358" t="s">
        <v>53</v>
      </c>
      <c r="S358">
        <v>27.5</v>
      </c>
      <c r="T358">
        <v>31.3</v>
      </c>
      <c r="U358" t="s">
        <v>95</v>
      </c>
      <c r="V358">
        <v>19.5</v>
      </c>
      <c r="X358">
        <f t="shared" si="135"/>
        <v>2.35</v>
      </c>
      <c r="Y358" s="7" t="str">
        <f t="shared" si="136"/>
        <v>m/s</v>
      </c>
      <c r="AA358">
        <f t="shared" si="137"/>
        <v>3.85</v>
      </c>
      <c r="AB358" s="7" t="str">
        <f t="shared" si="138"/>
        <v>m/s</v>
      </c>
      <c r="AC358" s="5">
        <f t="shared" si="139"/>
        <v>2.9480555555555554</v>
      </c>
      <c r="AD358" s="5">
        <f t="shared" si="140"/>
        <v>9.7341666666666653E-3</v>
      </c>
      <c r="AE358" s="5">
        <f t="shared" si="141"/>
        <v>3.3449424999999975</v>
      </c>
      <c r="AF358" s="5"/>
      <c r="AG358" s="5">
        <f t="shared" si="142"/>
        <v>-1</v>
      </c>
      <c r="AH358">
        <f t="shared" si="143"/>
        <v>23</v>
      </c>
      <c r="AI358" s="5">
        <f t="shared" si="144"/>
        <v>2.3E-2</v>
      </c>
      <c r="AJ358" s="15">
        <f t="shared" si="145"/>
        <v>145.43228260869554</v>
      </c>
      <c r="AK358" s="5">
        <f t="shared" si="146"/>
        <v>8.1237098758822892</v>
      </c>
      <c r="AL358" s="5">
        <f t="shared" si="147"/>
        <v>6.3491499909578017</v>
      </c>
      <c r="AM358" s="5">
        <f t="shared" si="148"/>
        <v>2.8081774491162757E-2</v>
      </c>
      <c r="AN358" s="5">
        <f t="shared" si="149"/>
        <v>11.37888607736053</v>
      </c>
      <c r="AO358" s="15">
        <f t="shared" si="150"/>
        <v>0.20212874831184818</v>
      </c>
    </row>
    <row r="359" spans="1:41" x14ac:dyDescent="0.3">
      <c r="A359" s="4">
        <f t="shared" si="133"/>
        <v>45796.551446759258</v>
      </c>
      <c r="B359" s="9">
        <f t="shared" si="132"/>
        <v>355</v>
      </c>
      <c r="C359" s="10" t="str">
        <f t="shared" si="134"/>
        <v>Remove</v>
      </c>
      <c r="D359" s="1">
        <v>45796</v>
      </c>
      <c r="E359" s="2">
        <v>0.55144675925925923</v>
      </c>
      <c r="F359" t="s">
        <v>2</v>
      </c>
      <c r="G359" t="s">
        <v>14</v>
      </c>
      <c r="H359" t="s">
        <v>49</v>
      </c>
      <c r="I359">
        <v>16.5</v>
      </c>
      <c r="J359" t="s">
        <v>13</v>
      </c>
      <c r="K359">
        <v>0</v>
      </c>
      <c r="L359">
        <v>111.7</v>
      </c>
      <c r="M359">
        <v>11.707000000000001</v>
      </c>
      <c r="N359">
        <v>1158.5999999999999</v>
      </c>
      <c r="O359">
        <v>53706</v>
      </c>
      <c r="P359" s="2">
        <v>0.12318287037037037</v>
      </c>
      <c r="Q359">
        <v>29.5</v>
      </c>
      <c r="R359" t="s">
        <v>271</v>
      </c>
      <c r="S359">
        <v>27.5</v>
      </c>
      <c r="T359">
        <v>31.4</v>
      </c>
      <c r="U359" t="s">
        <v>240</v>
      </c>
      <c r="V359">
        <v>18.7</v>
      </c>
      <c r="X359">
        <f t="shared" si="135"/>
        <v>3.57</v>
      </c>
      <c r="Y359" s="7" t="str">
        <f t="shared" si="136"/>
        <v>m/s</v>
      </c>
      <c r="AA359">
        <f t="shared" si="137"/>
        <v>3.93</v>
      </c>
      <c r="AB359" s="7" t="str">
        <f t="shared" si="138"/>
        <v>m/s</v>
      </c>
      <c r="AC359" s="5">
        <f t="shared" si="139"/>
        <v>2.9563888888888892</v>
      </c>
      <c r="AD359" s="5">
        <f t="shared" si="140"/>
        <v>9.6549999999999987E-3</v>
      </c>
      <c r="AE359" s="5">
        <f t="shared" si="141"/>
        <v>3.3545974999999975</v>
      </c>
      <c r="AF359" s="5"/>
      <c r="AG359" s="5">
        <f t="shared" si="142"/>
        <v>-6.5</v>
      </c>
      <c r="AH359">
        <f t="shared" si="143"/>
        <v>16.5</v>
      </c>
      <c r="AI359" s="5">
        <f t="shared" si="144"/>
        <v>1.6500000000000001E-2</v>
      </c>
      <c r="AJ359" s="15">
        <f t="shared" si="145"/>
        <v>203.30893939393923</v>
      </c>
      <c r="AK359" s="5">
        <f t="shared" si="146"/>
        <v>8.1237098758822892</v>
      </c>
      <c r="AL359" s="5">
        <f t="shared" si="147"/>
        <v>6.1214393402679921</v>
      </c>
      <c r="AM359" s="5">
        <f t="shared" si="148"/>
        <v>4.2660397844021709E-2</v>
      </c>
      <c r="AN359" s="5">
        <f t="shared" si="149"/>
        <v>11.421546475204552</v>
      </c>
      <c r="AO359" s="15">
        <f t="shared" si="150"/>
        <v>0.14446379950228672</v>
      </c>
    </row>
    <row r="360" spans="1:41" x14ac:dyDescent="0.3">
      <c r="A360" s="4">
        <f t="shared" si="133"/>
        <v>45796.551793981482</v>
      </c>
      <c r="B360" s="9">
        <f t="shared" si="132"/>
        <v>356</v>
      </c>
      <c r="C360" s="10" t="str">
        <f t="shared" si="134"/>
        <v>Remove</v>
      </c>
      <c r="D360" s="1">
        <v>45796</v>
      </c>
      <c r="E360" s="2">
        <v>0.55179398148148151</v>
      </c>
      <c r="F360" t="s">
        <v>2</v>
      </c>
      <c r="G360" t="s">
        <v>14</v>
      </c>
      <c r="H360" t="s">
        <v>49</v>
      </c>
      <c r="I360">
        <v>11</v>
      </c>
      <c r="J360" t="s">
        <v>13</v>
      </c>
      <c r="K360">
        <v>0</v>
      </c>
      <c r="L360">
        <v>111.7</v>
      </c>
      <c r="M360">
        <v>11.738</v>
      </c>
      <c r="N360">
        <v>1162.5999999999999</v>
      </c>
      <c r="O360">
        <v>53716</v>
      </c>
      <c r="P360" s="2">
        <v>0.12353009259259259</v>
      </c>
      <c r="Q360">
        <v>29.5</v>
      </c>
      <c r="R360" t="s">
        <v>121</v>
      </c>
      <c r="S360">
        <v>27.2</v>
      </c>
      <c r="T360">
        <v>31.3</v>
      </c>
      <c r="U360" t="s">
        <v>251</v>
      </c>
      <c r="V360">
        <v>19.8</v>
      </c>
      <c r="X360">
        <f t="shared" si="135"/>
        <v>2.72</v>
      </c>
      <c r="Y360" s="7" t="str">
        <f t="shared" si="136"/>
        <v>m/s</v>
      </c>
      <c r="AA360">
        <f t="shared" si="137"/>
        <v>3.81</v>
      </c>
      <c r="AB360" s="7" t="str">
        <f t="shared" si="138"/>
        <v>m/s</v>
      </c>
      <c r="AC360" s="5">
        <f t="shared" si="139"/>
        <v>2.964722222222222</v>
      </c>
      <c r="AD360" s="5">
        <f t="shared" si="140"/>
        <v>9.6883333333333318E-3</v>
      </c>
      <c r="AE360" s="5">
        <f t="shared" si="141"/>
        <v>3.364285833333331</v>
      </c>
      <c r="AF360" s="5"/>
      <c r="AG360" s="5">
        <f t="shared" si="142"/>
        <v>-5.5</v>
      </c>
      <c r="AH360">
        <f t="shared" si="143"/>
        <v>11</v>
      </c>
      <c r="AI360" s="5">
        <f t="shared" si="144"/>
        <v>1.0999999999999999E-2</v>
      </c>
      <c r="AJ360" s="15">
        <f t="shared" si="145"/>
        <v>305.84416666666647</v>
      </c>
      <c r="AK360" s="5">
        <f t="shared" si="146"/>
        <v>8.0350875863272098</v>
      </c>
      <c r="AL360" s="5">
        <f t="shared" si="147"/>
        <v>6.4468292215879215</v>
      </c>
      <c r="AM360" s="5">
        <f t="shared" si="148"/>
        <v>3.2148580331979655E-2</v>
      </c>
      <c r="AN360" s="5">
        <f t="shared" si="149"/>
        <v>11.453695055536532</v>
      </c>
      <c r="AO360" s="15">
        <f t="shared" si="150"/>
        <v>9.6038876071550178E-2</v>
      </c>
    </row>
    <row r="361" spans="1:41" x14ac:dyDescent="0.3">
      <c r="A361" s="4">
        <f t="shared" si="133"/>
        <v>45796.552141203705</v>
      </c>
      <c r="B361" s="9">
        <f t="shared" si="132"/>
        <v>357</v>
      </c>
      <c r="C361" s="10" t="str">
        <f t="shared" si="134"/>
        <v>Remove</v>
      </c>
      <c r="D361" s="1">
        <v>45796</v>
      </c>
      <c r="E361" s="2">
        <v>0.55214120370370368</v>
      </c>
      <c r="F361" t="s">
        <v>19</v>
      </c>
      <c r="G361" t="s">
        <v>14</v>
      </c>
      <c r="H361" t="s">
        <v>49</v>
      </c>
      <c r="I361">
        <v>14.5</v>
      </c>
      <c r="J361" t="s">
        <v>13</v>
      </c>
      <c r="K361">
        <v>0</v>
      </c>
      <c r="L361">
        <v>111.5</v>
      </c>
      <c r="M361">
        <v>11.742000000000001</v>
      </c>
      <c r="N361">
        <v>1162.4000000000001</v>
      </c>
      <c r="O361">
        <v>53726</v>
      </c>
      <c r="P361" s="2">
        <v>0.12387731481481482</v>
      </c>
      <c r="Q361">
        <v>29.5</v>
      </c>
      <c r="R361" t="s">
        <v>103</v>
      </c>
      <c r="S361">
        <v>27.5</v>
      </c>
      <c r="T361">
        <v>31.3</v>
      </c>
      <c r="U361" t="s">
        <v>261</v>
      </c>
      <c r="V361">
        <v>20.399999999999999</v>
      </c>
      <c r="X361">
        <f t="shared" si="135"/>
        <v>2.27</v>
      </c>
      <c r="Y361" s="7" t="str">
        <f t="shared" si="136"/>
        <v>m/s</v>
      </c>
      <c r="AA361">
        <f t="shared" si="137"/>
        <v>3.77</v>
      </c>
      <c r="AB361" s="7" t="str">
        <f t="shared" si="138"/>
        <v>m/s</v>
      </c>
      <c r="AC361" s="5">
        <f t="shared" si="139"/>
        <v>2.9730555555555558</v>
      </c>
      <c r="AD361" s="5">
        <f t="shared" si="140"/>
        <v>9.6866666666666681E-3</v>
      </c>
      <c r="AE361" s="5">
        <f t="shared" si="141"/>
        <v>3.3739724999999976</v>
      </c>
      <c r="AF361" s="5"/>
      <c r="AG361" s="5">
        <f t="shared" si="142"/>
        <v>3.5</v>
      </c>
      <c r="AH361">
        <f t="shared" si="143"/>
        <v>14.5</v>
      </c>
      <c r="AI361" s="5">
        <f t="shared" si="144"/>
        <v>1.4500000000000001E-2</v>
      </c>
      <c r="AJ361" s="15">
        <f t="shared" si="145"/>
        <v>232.68775862068946</v>
      </c>
      <c r="AK361" s="5">
        <f t="shared" si="146"/>
        <v>8.1237098758822892</v>
      </c>
      <c r="AL361" s="5">
        <f t="shared" si="147"/>
        <v>6.6421876828481619</v>
      </c>
      <c r="AM361" s="5">
        <f t="shared" si="148"/>
        <v>2.7125799189335938E-2</v>
      </c>
      <c r="AN361" s="5">
        <f t="shared" si="149"/>
        <v>11.480820854725868</v>
      </c>
      <c r="AO361" s="15">
        <f t="shared" si="150"/>
        <v>0.12629758954936871</v>
      </c>
    </row>
    <row r="362" spans="1:41" x14ac:dyDescent="0.3">
      <c r="A362" s="4">
        <f t="shared" si="133"/>
        <v>45796.552488425928</v>
      </c>
      <c r="B362" s="9">
        <f t="shared" si="132"/>
        <v>358</v>
      </c>
      <c r="C362" s="10" t="str">
        <f t="shared" si="134"/>
        <v>Remove</v>
      </c>
      <c r="D362" s="1">
        <v>45796</v>
      </c>
      <c r="E362" s="2">
        <v>0.55248842592592595</v>
      </c>
      <c r="F362" t="s">
        <v>2</v>
      </c>
      <c r="G362" t="s">
        <v>14</v>
      </c>
      <c r="H362" t="s">
        <v>49</v>
      </c>
      <c r="I362">
        <v>13</v>
      </c>
      <c r="J362" t="s">
        <v>13</v>
      </c>
      <c r="K362">
        <v>0</v>
      </c>
      <c r="L362">
        <v>111.7</v>
      </c>
      <c r="M362">
        <v>11.753</v>
      </c>
      <c r="N362">
        <v>1164</v>
      </c>
      <c r="O362">
        <v>53735</v>
      </c>
      <c r="P362" s="2">
        <v>0.12422453703703704</v>
      </c>
      <c r="Q362">
        <v>29.5</v>
      </c>
      <c r="R362" t="s">
        <v>108</v>
      </c>
      <c r="S362">
        <v>27.7</v>
      </c>
      <c r="T362">
        <v>31.3</v>
      </c>
      <c r="U362" t="s">
        <v>152</v>
      </c>
      <c r="V362">
        <v>20.100000000000001</v>
      </c>
      <c r="X362">
        <f t="shared" si="135"/>
        <v>2.41</v>
      </c>
      <c r="Y362" s="7" t="str">
        <f t="shared" si="136"/>
        <v>m/s</v>
      </c>
      <c r="AA362">
        <f t="shared" si="137"/>
        <v>3.96</v>
      </c>
      <c r="AB362" s="7" t="str">
        <f t="shared" si="138"/>
        <v>m/s</v>
      </c>
      <c r="AC362" s="5">
        <f t="shared" si="139"/>
        <v>2.9813888888888886</v>
      </c>
      <c r="AD362" s="5">
        <f t="shared" si="140"/>
        <v>9.6999999999999986E-3</v>
      </c>
      <c r="AE362" s="5">
        <f t="shared" si="141"/>
        <v>3.3836724999999976</v>
      </c>
      <c r="AF362" s="5"/>
      <c r="AG362" s="5">
        <f t="shared" si="142"/>
        <v>-1.5</v>
      </c>
      <c r="AH362">
        <f t="shared" si="143"/>
        <v>13</v>
      </c>
      <c r="AI362" s="5">
        <f t="shared" si="144"/>
        <v>1.2999999999999999E-2</v>
      </c>
      <c r="AJ362" s="15">
        <f t="shared" si="145"/>
        <v>260.28249999999986</v>
      </c>
      <c r="AK362" s="5">
        <f t="shared" si="146"/>
        <v>8.1827914022523398</v>
      </c>
      <c r="AL362" s="5">
        <f t="shared" si="147"/>
        <v>6.5445084522180421</v>
      </c>
      <c r="AM362" s="5">
        <f t="shared" si="148"/>
        <v>2.9008201465478559E-2</v>
      </c>
      <c r="AN362" s="5">
        <f t="shared" si="149"/>
        <v>11.509829056191347</v>
      </c>
      <c r="AO362" s="15">
        <f t="shared" si="150"/>
        <v>0.11294694244835081</v>
      </c>
    </row>
    <row r="363" spans="1:41" x14ac:dyDescent="0.3">
      <c r="A363" s="4">
        <f t="shared" si="133"/>
        <v>45796.552835648145</v>
      </c>
      <c r="B363" s="9">
        <f t="shared" si="132"/>
        <v>359</v>
      </c>
      <c r="C363" s="10" t="str">
        <f t="shared" si="134"/>
        <v>Remove</v>
      </c>
      <c r="D363" s="1">
        <v>45796</v>
      </c>
      <c r="E363" s="2">
        <v>0.55283564814814812</v>
      </c>
      <c r="F363" t="s">
        <v>2</v>
      </c>
      <c r="G363" t="s">
        <v>14</v>
      </c>
      <c r="H363" t="s">
        <v>49</v>
      </c>
      <c r="I363">
        <v>10.5</v>
      </c>
      <c r="J363" t="s">
        <v>13</v>
      </c>
      <c r="K363">
        <v>0</v>
      </c>
      <c r="L363">
        <v>111.7</v>
      </c>
      <c r="M363">
        <v>11.74</v>
      </c>
      <c r="N363">
        <v>1162.9000000000001</v>
      </c>
      <c r="O363">
        <v>53745</v>
      </c>
      <c r="P363" s="2">
        <v>0.12457175925925926</v>
      </c>
      <c r="Q363">
        <v>29.5</v>
      </c>
      <c r="R363" t="s">
        <v>59</v>
      </c>
      <c r="S363">
        <v>28.6</v>
      </c>
      <c r="T363">
        <v>31.3</v>
      </c>
      <c r="U363" t="s">
        <v>240</v>
      </c>
      <c r="V363">
        <v>19.8</v>
      </c>
      <c r="X363">
        <f t="shared" si="135"/>
        <v>2.64</v>
      </c>
      <c r="Y363" s="7" t="str">
        <f t="shared" si="136"/>
        <v>m/s</v>
      </c>
      <c r="AA363">
        <f t="shared" si="137"/>
        <v>3.93</v>
      </c>
      <c r="AB363" s="7" t="str">
        <f t="shared" si="138"/>
        <v>m/s</v>
      </c>
      <c r="AC363" s="5">
        <f t="shared" si="139"/>
        <v>2.9897222222222224</v>
      </c>
      <c r="AD363" s="5">
        <f t="shared" si="140"/>
        <v>9.6908333333333343E-3</v>
      </c>
      <c r="AE363" s="5">
        <f t="shared" si="141"/>
        <v>3.3933633333333311</v>
      </c>
      <c r="AF363" s="5"/>
      <c r="AG363" s="5">
        <f t="shared" si="142"/>
        <v>-2.5</v>
      </c>
      <c r="AH363">
        <f t="shared" si="143"/>
        <v>10.5</v>
      </c>
      <c r="AI363" s="5">
        <f t="shared" si="144"/>
        <v>1.0500000000000001E-2</v>
      </c>
      <c r="AJ363" s="15">
        <f t="shared" si="145"/>
        <v>323.17746031746009</v>
      </c>
      <c r="AK363" s="5">
        <f t="shared" si="146"/>
        <v>8.4486582709175799</v>
      </c>
      <c r="AL363" s="5">
        <f t="shared" si="147"/>
        <v>6.4468292215879215</v>
      </c>
      <c r="AM363" s="5">
        <f t="shared" si="148"/>
        <v>3.2809072358696359E-2</v>
      </c>
      <c r="AN363" s="5">
        <f t="shared" si="149"/>
        <v>11.542638128550044</v>
      </c>
      <c r="AO363" s="15">
        <f t="shared" si="150"/>
        <v>9.0967072544957131E-2</v>
      </c>
    </row>
    <row r="364" spans="1:41" x14ac:dyDescent="0.3">
      <c r="A364" s="4">
        <f t="shared" si="133"/>
        <v>45796.553182870368</v>
      </c>
      <c r="B364" s="9">
        <f t="shared" si="132"/>
        <v>360</v>
      </c>
      <c r="C364" s="10" t="str">
        <f t="shared" si="134"/>
        <v>Remove</v>
      </c>
      <c r="D364" s="1">
        <v>45796</v>
      </c>
      <c r="E364" s="2">
        <v>0.55318287037037039</v>
      </c>
      <c r="F364" t="s">
        <v>2</v>
      </c>
      <c r="G364" t="s">
        <v>14</v>
      </c>
      <c r="H364" t="s">
        <v>49</v>
      </c>
      <c r="I364">
        <v>12.5</v>
      </c>
      <c r="J364" t="s">
        <v>13</v>
      </c>
      <c r="K364">
        <v>0</v>
      </c>
      <c r="L364">
        <v>111.7</v>
      </c>
      <c r="M364">
        <v>11.715999999999999</v>
      </c>
      <c r="N364">
        <v>1160.4000000000001</v>
      </c>
      <c r="O364">
        <v>53755</v>
      </c>
      <c r="P364" s="2">
        <v>0.12491898148148148</v>
      </c>
      <c r="Q364">
        <v>29.5</v>
      </c>
      <c r="R364" t="s">
        <v>65</v>
      </c>
      <c r="S364">
        <v>29.7</v>
      </c>
      <c r="T364">
        <v>31.3</v>
      </c>
      <c r="U364" t="s">
        <v>257</v>
      </c>
      <c r="V364">
        <v>20.8</v>
      </c>
      <c r="X364">
        <f t="shared" si="135"/>
        <v>2.38</v>
      </c>
      <c r="Y364" s="7" t="str">
        <f t="shared" si="136"/>
        <v>m/s</v>
      </c>
      <c r="AA364">
        <f t="shared" si="137"/>
        <v>3.8</v>
      </c>
      <c r="AB364" s="7" t="str">
        <f t="shared" si="138"/>
        <v>m/s</v>
      </c>
      <c r="AC364" s="5">
        <f t="shared" si="139"/>
        <v>2.9980555555555553</v>
      </c>
      <c r="AD364" s="5">
        <f t="shared" si="140"/>
        <v>9.6699999999999998E-3</v>
      </c>
      <c r="AE364" s="5">
        <f t="shared" si="141"/>
        <v>3.4030333333333309</v>
      </c>
      <c r="AF364" s="5"/>
      <c r="AG364" s="5">
        <f t="shared" si="142"/>
        <v>2</v>
      </c>
      <c r="AH364">
        <f t="shared" si="143"/>
        <v>12.5</v>
      </c>
      <c r="AI364" s="5">
        <f t="shared" si="144"/>
        <v>1.2500000000000001E-2</v>
      </c>
      <c r="AJ364" s="15">
        <f t="shared" si="145"/>
        <v>272.24266666666648</v>
      </c>
      <c r="AK364" s="5">
        <f t="shared" si="146"/>
        <v>8.7736066659528724</v>
      </c>
      <c r="AL364" s="5">
        <f t="shared" si="147"/>
        <v>6.7724266570216551</v>
      </c>
      <c r="AM364" s="5">
        <f t="shared" si="148"/>
        <v>3.0715486447695638E-2</v>
      </c>
      <c r="AN364" s="5">
        <f t="shared" si="149"/>
        <v>11.573353614997739</v>
      </c>
      <c r="AO364" s="15">
        <f t="shared" si="150"/>
        <v>0.1080067231662345</v>
      </c>
    </row>
    <row r="365" spans="1:41" x14ac:dyDescent="0.3">
      <c r="A365" s="4">
        <f t="shared" si="133"/>
        <v>45796.553530092591</v>
      </c>
      <c r="B365" s="9">
        <f t="shared" si="132"/>
        <v>361</v>
      </c>
      <c r="C365" s="10" t="str">
        <f t="shared" si="134"/>
        <v>Keep</v>
      </c>
      <c r="D365" s="1">
        <v>45796</v>
      </c>
      <c r="E365" s="2">
        <v>0.55353009259259256</v>
      </c>
      <c r="F365" t="s">
        <v>2</v>
      </c>
      <c r="G365" t="s">
        <v>14</v>
      </c>
      <c r="H365" t="s">
        <v>49</v>
      </c>
      <c r="I365">
        <v>14.5</v>
      </c>
      <c r="J365" t="s">
        <v>13</v>
      </c>
      <c r="K365">
        <v>0</v>
      </c>
      <c r="L365">
        <v>111.6</v>
      </c>
      <c r="M365">
        <v>11.737</v>
      </c>
      <c r="N365">
        <v>1162.2</v>
      </c>
      <c r="O365">
        <v>53764</v>
      </c>
      <c r="P365" s="2">
        <v>0.1252662037037037</v>
      </c>
      <c r="Q365">
        <v>29.5</v>
      </c>
      <c r="R365" t="s">
        <v>126</v>
      </c>
      <c r="S365">
        <v>27.9</v>
      </c>
      <c r="T365">
        <v>31.2</v>
      </c>
      <c r="U365" t="s">
        <v>259</v>
      </c>
      <c r="V365">
        <v>20.5</v>
      </c>
      <c r="X365">
        <f t="shared" si="135"/>
        <v>2.33</v>
      </c>
      <c r="Y365" s="7" t="str">
        <f t="shared" si="136"/>
        <v>m/s</v>
      </c>
      <c r="AA365">
        <f t="shared" si="137"/>
        <v>3.79</v>
      </c>
      <c r="AB365" s="7" t="str">
        <f t="shared" si="138"/>
        <v>m/s</v>
      </c>
      <c r="AC365" s="5">
        <f t="shared" si="139"/>
        <v>3.006388888888889</v>
      </c>
      <c r="AD365" s="5">
        <f t="shared" si="140"/>
        <v>9.6850000000000009E-3</v>
      </c>
      <c r="AE365" s="5">
        <f t="shared" si="141"/>
        <v>3.4127183333333311</v>
      </c>
      <c r="AF365" s="5"/>
      <c r="AG365" s="5">
        <f t="shared" si="142"/>
        <v>2</v>
      </c>
      <c r="AH365">
        <f t="shared" si="143"/>
        <v>14.5</v>
      </c>
      <c r="AI365" s="5">
        <f t="shared" si="144"/>
        <v>1.4500000000000001E-2</v>
      </c>
      <c r="AJ365" s="15">
        <f t="shared" si="145"/>
        <v>235.3598850574711</v>
      </c>
      <c r="AK365" s="5">
        <f t="shared" si="146"/>
        <v>8.241872928622394</v>
      </c>
      <c r="AL365" s="5">
        <f t="shared" si="147"/>
        <v>6.6389915253788079</v>
      </c>
      <c r="AM365" s="5">
        <f t="shared" si="148"/>
        <v>2.8247766566298141E-2</v>
      </c>
      <c r="AN365" s="5">
        <f t="shared" si="149"/>
        <v>11.601601381564038</v>
      </c>
      <c r="AO365" s="15">
        <f t="shared" si="150"/>
        <v>0.12498274611504728</v>
      </c>
    </row>
    <row r="366" spans="1:41" x14ac:dyDescent="0.3">
      <c r="A366" s="4">
        <f t="shared" si="133"/>
        <v>45796.553888888891</v>
      </c>
      <c r="B366" s="9">
        <f t="shared" si="132"/>
        <v>362</v>
      </c>
      <c r="C366" s="10" t="str">
        <f t="shared" si="134"/>
        <v>Remove</v>
      </c>
      <c r="D366" s="1">
        <v>45796</v>
      </c>
      <c r="E366" s="2">
        <v>0.55388888888888888</v>
      </c>
      <c r="F366" t="s">
        <v>2</v>
      </c>
      <c r="G366" t="s">
        <v>14</v>
      </c>
      <c r="H366" t="s">
        <v>49</v>
      </c>
      <c r="I366">
        <v>15</v>
      </c>
      <c r="J366" t="s">
        <v>13</v>
      </c>
      <c r="K366">
        <v>0</v>
      </c>
      <c r="L366">
        <v>111.5</v>
      </c>
      <c r="M366">
        <v>11.766999999999999</v>
      </c>
      <c r="N366">
        <v>1165.5</v>
      </c>
      <c r="O366">
        <v>53774</v>
      </c>
      <c r="P366" s="2">
        <v>0.12562499999999999</v>
      </c>
      <c r="Q366">
        <v>29.5</v>
      </c>
      <c r="R366" t="s">
        <v>59</v>
      </c>
      <c r="S366">
        <v>29</v>
      </c>
      <c r="T366">
        <v>31.2</v>
      </c>
      <c r="U366" t="s">
        <v>100</v>
      </c>
      <c r="V366">
        <v>21.4</v>
      </c>
      <c r="X366">
        <f t="shared" si="135"/>
        <v>2.64</v>
      </c>
      <c r="Y366" s="7" t="str">
        <f t="shared" si="136"/>
        <v>m/s</v>
      </c>
      <c r="AA366">
        <f t="shared" si="137"/>
        <v>4</v>
      </c>
      <c r="AB366" s="7" t="str">
        <f t="shared" si="138"/>
        <v>m/s</v>
      </c>
      <c r="AC366" s="5">
        <f t="shared" si="139"/>
        <v>3.0149999999999997</v>
      </c>
      <c r="AD366" s="5">
        <f t="shared" si="140"/>
        <v>9.7125000000000006E-3</v>
      </c>
      <c r="AE366" s="5">
        <f t="shared" si="141"/>
        <v>3.4224308333333311</v>
      </c>
      <c r="AF366" s="5"/>
      <c r="AG366" s="5">
        <f t="shared" si="142"/>
        <v>0.5</v>
      </c>
      <c r="AH366">
        <f t="shared" si="143"/>
        <v>15</v>
      </c>
      <c r="AI366" s="5">
        <f t="shared" si="144"/>
        <v>1.4999999999999999E-2</v>
      </c>
      <c r="AJ366" s="15">
        <f t="shared" si="145"/>
        <v>228.16205555555541</v>
      </c>
      <c r="AK366" s="5">
        <f t="shared" si="146"/>
        <v>8.5668213236576864</v>
      </c>
      <c r="AL366" s="5">
        <f t="shared" si="147"/>
        <v>6.9304594460051945</v>
      </c>
      <c r="AM366" s="5">
        <f t="shared" si="148"/>
        <v>3.3267940503573241E-2</v>
      </c>
      <c r="AN366" s="5">
        <f t="shared" si="149"/>
        <v>11.634869322067612</v>
      </c>
      <c r="AO366" s="15">
        <f t="shared" si="150"/>
        <v>0.12892280596181527</v>
      </c>
    </row>
    <row r="367" spans="1:41" x14ac:dyDescent="0.3">
      <c r="A367" s="4">
        <f t="shared" si="133"/>
        <v>45796.554236111115</v>
      </c>
      <c r="B367" s="9">
        <f t="shared" si="132"/>
        <v>363</v>
      </c>
      <c r="C367" s="10" t="str">
        <f t="shared" si="134"/>
        <v>Remove</v>
      </c>
      <c r="D367" s="1">
        <v>45796</v>
      </c>
      <c r="E367" s="2">
        <v>0.55423611111111115</v>
      </c>
      <c r="F367" t="s">
        <v>2</v>
      </c>
      <c r="G367" t="s">
        <v>14</v>
      </c>
      <c r="H367" t="s">
        <v>49</v>
      </c>
      <c r="I367">
        <v>14.5</v>
      </c>
      <c r="J367" t="s">
        <v>13</v>
      </c>
      <c r="K367">
        <v>0</v>
      </c>
      <c r="L367">
        <v>111.5</v>
      </c>
      <c r="M367">
        <v>11.77</v>
      </c>
      <c r="N367">
        <v>1166.4000000000001</v>
      </c>
      <c r="O367">
        <v>53784</v>
      </c>
      <c r="P367" s="2">
        <v>0.12597222222222224</v>
      </c>
      <c r="Q367">
        <v>29.5</v>
      </c>
      <c r="R367" t="s">
        <v>47</v>
      </c>
      <c r="S367">
        <v>29.9</v>
      </c>
      <c r="T367">
        <v>31.3</v>
      </c>
      <c r="U367" t="s">
        <v>243</v>
      </c>
      <c r="V367">
        <v>21.5</v>
      </c>
      <c r="X367">
        <f t="shared" si="135"/>
        <v>2.0499999999999998</v>
      </c>
      <c r="Y367" s="7" t="str">
        <f t="shared" si="136"/>
        <v>m/s</v>
      </c>
      <c r="AA367">
        <f t="shared" si="137"/>
        <v>3.92</v>
      </c>
      <c r="AB367" s="7" t="str">
        <f t="shared" si="138"/>
        <v>m/s</v>
      </c>
      <c r="AC367" s="5">
        <f t="shared" si="139"/>
        <v>3.0233333333333334</v>
      </c>
      <c r="AD367" s="5">
        <f t="shared" si="140"/>
        <v>9.7200000000000012E-3</v>
      </c>
      <c r="AE367" s="5">
        <f t="shared" si="141"/>
        <v>3.4321508333333313</v>
      </c>
      <c r="AF367" s="5"/>
      <c r="AG367" s="5">
        <f t="shared" si="142"/>
        <v>-0.5</v>
      </c>
      <c r="AH367">
        <f t="shared" si="143"/>
        <v>14.5</v>
      </c>
      <c r="AI367" s="5">
        <f t="shared" si="144"/>
        <v>1.4500000000000001E-2</v>
      </c>
      <c r="AJ367" s="15">
        <f t="shared" si="145"/>
        <v>236.70005747126422</v>
      </c>
      <c r="AK367" s="5">
        <f t="shared" si="146"/>
        <v>8.8326881923229248</v>
      </c>
      <c r="AL367" s="5">
        <f t="shared" si="147"/>
        <v>7.0003448618252682</v>
      </c>
      <c r="AM367" s="5">
        <f t="shared" si="148"/>
        <v>2.6634775511579431E-2</v>
      </c>
      <c r="AN367" s="5">
        <f t="shared" si="149"/>
        <v>11.661504097579192</v>
      </c>
      <c r="AO367" s="15">
        <f t="shared" si="150"/>
        <v>0.12434073579762367</v>
      </c>
    </row>
    <row r="368" spans="1:41" x14ac:dyDescent="0.3">
      <c r="A368" s="4">
        <f t="shared" si="133"/>
        <v>45796.554583333331</v>
      </c>
      <c r="B368" s="9">
        <f t="shared" si="132"/>
        <v>364</v>
      </c>
      <c r="C368" s="10" t="str">
        <f t="shared" si="134"/>
        <v>Remove</v>
      </c>
      <c r="D368" s="1">
        <v>45796</v>
      </c>
      <c r="E368" s="2">
        <v>0.55458333333333332</v>
      </c>
      <c r="F368" t="s">
        <v>2</v>
      </c>
      <c r="G368" t="s">
        <v>14</v>
      </c>
      <c r="H368" t="s">
        <v>49</v>
      </c>
      <c r="I368">
        <v>11</v>
      </c>
      <c r="J368" t="s">
        <v>13</v>
      </c>
      <c r="K368">
        <v>0</v>
      </c>
      <c r="L368">
        <v>111.5</v>
      </c>
      <c r="M368">
        <v>11.757</v>
      </c>
      <c r="N368">
        <v>1164.5999999999999</v>
      </c>
      <c r="O368">
        <v>53794</v>
      </c>
      <c r="P368" s="2">
        <v>0.12631944444444446</v>
      </c>
      <c r="Q368">
        <v>29.5</v>
      </c>
      <c r="R368" t="s">
        <v>51</v>
      </c>
      <c r="S368">
        <v>27.5</v>
      </c>
      <c r="T368">
        <v>31.3</v>
      </c>
      <c r="U368" t="s">
        <v>114</v>
      </c>
      <c r="V368">
        <v>19.5</v>
      </c>
      <c r="X368">
        <f t="shared" si="135"/>
        <v>2.5099999999999998</v>
      </c>
      <c r="Y368" s="7" t="str">
        <f t="shared" si="136"/>
        <v>m/s</v>
      </c>
      <c r="AA368">
        <f t="shared" si="137"/>
        <v>4.13</v>
      </c>
      <c r="AB368" s="7" t="str">
        <f t="shared" si="138"/>
        <v>m/s</v>
      </c>
      <c r="AC368" s="5">
        <f t="shared" si="139"/>
        <v>3.0316666666666672</v>
      </c>
      <c r="AD368" s="5">
        <f t="shared" si="140"/>
        <v>9.7049999999999984E-3</v>
      </c>
      <c r="AE368" s="5">
        <f t="shared" si="141"/>
        <v>3.4418558333333311</v>
      </c>
      <c r="AF368" s="5"/>
      <c r="AG368" s="5">
        <f t="shared" si="142"/>
        <v>-3.5</v>
      </c>
      <c r="AH368">
        <f t="shared" si="143"/>
        <v>11</v>
      </c>
      <c r="AI368" s="5">
        <f t="shared" si="144"/>
        <v>1.0999999999999999E-2</v>
      </c>
      <c r="AJ368" s="15">
        <f t="shared" si="145"/>
        <v>312.89598484848466</v>
      </c>
      <c r="AK368" s="5">
        <f t="shared" si="146"/>
        <v>8.1237098758822892</v>
      </c>
      <c r="AL368" s="5">
        <f t="shared" si="147"/>
        <v>6.3491499909578017</v>
      </c>
      <c r="AM368" s="5">
        <f t="shared" si="148"/>
        <v>2.999372509481639E-2</v>
      </c>
      <c r="AN368" s="5">
        <f t="shared" si="149"/>
        <v>11.691497822674009</v>
      </c>
      <c r="AO368" s="15">
        <f t="shared" si="150"/>
        <v>9.4085464213721645E-2</v>
      </c>
    </row>
    <row r="369" spans="1:41" x14ac:dyDescent="0.3">
      <c r="A369" s="4">
        <f t="shared" si="133"/>
        <v>45796.554930555554</v>
      </c>
      <c r="B369" s="9">
        <f t="shared" si="132"/>
        <v>365</v>
      </c>
      <c r="C369" s="10" t="str">
        <f t="shared" si="134"/>
        <v>Remove</v>
      </c>
      <c r="D369" s="1">
        <v>45796</v>
      </c>
      <c r="E369" s="2">
        <v>0.55493055555555559</v>
      </c>
      <c r="F369" t="s">
        <v>2</v>
      </c>
      <c r="G369" t="s">
        <v>14</v>
      </c>
      <c r="H369" t="s">
        <v>49</v>
      </c>
      <c r="I369">
        <v>13.5</v>
      </c>
      <c r="J369" t="s">
        <v>13</v>
      </c>
      <c r="K369">
        <v>0</v>
      </c>
      <c r="L369">
        <v>111.4</v>
      </c>
      <c r="M369">
        <v>11.79</v>
      </c>
      <c r="N369">
        <v>1168.2</v>
      </c>
      <c r="O369">
        <v>53803</v>
      </c>
      <c r="P369" s="2">
        <v>0.12666666666666668</v>
      </c>
      <c r="Q369">
        <v>29.5</v>
      </c>
      <c r="R369" t="s">
        <v>108</v>
      </c>
      <c r="S369">
        <v>27.6</v>
      </c>
      <c r="T369">
        <v>31.3</v>
      </c>
      <c r="U369" t="s">
        <v>154</v>
      </c>
      <c r="V369">
        <v>21.1</v>
      </c>
      <c r="X369">
        <f t="shared" si="135"/>
        <v>2.41</v>
      </c>
      <c r="Y369" s="7" t="str">
        <f t="shared" si="136"/>
        <v>m/s</v>
      </c>
      <c r="AA369">
        <f t="shared" si="137"/>
        <v>4.66</v>
      </c>
      <c r="AB369" s="7" t="str">
        <f t="shared" si="138"/>
        <v>m/s</v>
      </c>
      <c r="AC369" s="5">
        <f t="shared" si="139"/>
        <v>3.04</v>
      </c>
      <c r="AD369" s="5">
        <f t="shared" si="140"/>
        <v>9.7349999999999989E-3</v>
      </c>
      <c r="AE369" s="5">
        <f t="shared" si="141"/>
        <v>3.4515908333333312</v>
      </c>
      <c r="AF369" s="5"/>
      <c r="AG369" s="5">
        <f t="shared" si="142"/>
        <v>2.5</v>
      </c>
      <c r="AH369">
        <f t="shared" si="143"/>
        <v>13.5</v>
      </c>
      <c r="AI369" s="5">
        <f t="shared" si="144"/>
        <v>1.35E-2</v>
      </c>
      <c r="AJ369" s="15">
        <f t="shared" si="145"/>
        <v>255.67339506172823</v>
      </c>
      <c r="AK369" s="5">
        <f t="shared" si="146"/>
        <v>8.1532506390673145</v>
      </c>
      <c r="AL369" s="5">
        <f t="shared" si="147"/>
        <v>6.8701058876517758</v>
      </c>
      <c r="AM369" s="5">
        <f t="shared" si="148"/>
        <v>2.8903478716505712E-2</v>
      </c>
      <c r="AN369" s="5">
        <f t="shared" si="149"/>
        <v>11.720401301390515</v>
      </c>
      <c r="AO369" s="15">
        <f t="shared" si="150"/>
        <v>0.11518376933389092</v>
      </c>
    </row>
    <row r="370" spans="1:41" x14ac:dyDescent="0.3">
      <c r="A370" s="4">
        <f t="shared" si="133"/>
        <v>45796.555277777778</v>
      </c>
      <c r="B370" s="9">
        <f t="shared" si="132"/>
        <v>366</v>
      </c>
      <c r="C370" s="10" t="str">
        <f t="shared" si="134"/>
        <v>Remove</v>
      </c>
      <c r="D370" s="1">
        <v>45796</v>
      </c>
      <c r="E370" s="2">
        <v>0.55527777777777776</v>
      </c>
      <c r="F370" t="s">
        <v>19</v>
      </c>
      <c r="G370" t="s">
        <v>14</v>
      </c>
      <c r="H370" t="s">
        <v>49</v>
      </c>
      <c r="I370">
        <v>15.5</v>
      </c>
      <c r="J370" t="s">
        <v>13</v>
      </c>
      <c r="K370">
        <v>0</v>
      </c>
      <c r="L370">
        <v>111.6</v>
      </c>
      <c r="M370">
        <v>11.743</v>
      </c>
      <c r="N370">
        <v>1163.8</v>
      </c>
      <c r="O370">
        <v>53813</v>
      </c>
      <c r="P370" s="2">
        <v>0.1270138888888889</v>
      </c>
      <c r="Q370">
        <v>29.6</v>
      </c>
      <c r="R370" t="s">
        <v>74</v>
      </c>
      <c r="S370">
        <v>28.8</v>
      </c>
      <c r="T370">
        <v>31.3</v>
      </c>
      <c r="U370" t="s">
        <v>241</v>
      </c>
      <c r="V370">
        <v>21.2</v>
      </c>
      <c r="X370">
        <f t="shared" si="135"/>
        <v>2.1800000000000002</v>
      </c>
      <c r="Y370" s="7" t="str">
        <f t="shared" si="136"/>
        <v>m/s</v>
      </c>
      <c r="AA370">
        <f t="shared" si="137"/>
        <v>3.84</v>
      </c>
      <c r="AB370" s="7" t="str">
        <f t="shared" si="138"/>
        <v>m/s</v>
      </c>
      <c r="AC370" s="5">
        <f t="shared" si="139"/>
        <v>3.0483333333333338</v>
      </c>
      <c r="AD370" s="5">
        <f t="shared" si="140"/>
        <v>9.6983333333333331E-3</v>
      </c>
      <c r="AE370" s="5">
        <f t="shared" si="141"/>
        <v>3.4612891666666643</v>
      </c>
      <c r="AF370" s="5"/>
      <c r="AG370" s="5">
        <f t="shared" si="142"/>
        <v>2</v>
      </c>
      <c r="AH370">
        <f t="shared" si="143"/>
        <v>15.5</v>
      </c>
      <c r="AI370" s="5">
        <f t="shared" si="144"/>
        <v>1.55E-2</v>
      </c>
      <c r="AJ370" s="15">
        <f t="shared" si="145"/>
        <v>223.30897849462352</v>
      </c>
      <c r="AK370" s="5">
        <f t="shared" si="146"/>
        <v>8.5541535021709514</v>
      </c>
      <c r="AL370" s="5">
        <f t="shared" si="147"/>
        <v>6.9026656311951484</v>
      </c>
      <c r="AM370" s="5">
        <f t="shared" si="148"/>
        <v>2.743063195616862E-2</v>
      </c>
      <c r="AN370" s="5">
        <f t="shared" si="149"/>
        <v>11.747831933346683</v>
      </c>
      <c r="AO370" s="15">
        <f t="shared" si="150"/>
        <v>0.13193923855858578</v>
      </c>
    </row>
    <row r="371" spans="1:41" x14ac:dyDescent="0.3">
      <c r="A371" s="4">
        <f t="shared" si="133"/>
        <v>45796.555625000001</v>
      </c>
      <c r="B371" s="9">
        <f t="shared" si="132"/>
        <v>367</v>
      </c>
      <c r="C371" s="10" t="str">
        <f t="shared" si="134"/>
        <v>Remove</v>
      </c>
      <c r="D371" s="1">
        <v>45796</v>
      </c>
      <c r="E371" s="2">
        <v>0.55562500000000004</v>
      </c>
      <c r="F371" t="s">
        <v>2</v>
      </c>
      <c r="G371" t="s">
        <v>14</v>
      </c>
      <c r="H371" t="s">
        <v>49</v>
      </c>
      <c r="I371">
        <v>13.5</v>
      </c>
      <c r="J371" t="s">
        <v>13</v>
      </c>
      <c r="K371">
        <v>0</v>
      </c>
      <c r="L371">
        <v>111.5</v>
      </c>
      <c r="M371">
        <v>11.723000000000001</v>
      </c>
      <c r="N371">
        <v>1160.5999999999999</v>
      </c>
      <c r="O371">
        <v>53823</v>
      </c>
      <c r="P371" s="2">
        <v>0.12736111111111112</v>
      </c>
      <c r="Q371">
        <v>29.6</v>
      </c>
      <c r="R371" t="s">
        <v>121</v>
      </c>
      <c r="S371">
        <v>30.6</v>
      </c>
      <c r="T371">
        <v>31.3</v>
      </c>
      <c r="U371" t="s">
        <v>256</v>
      </c>
      <c r="V371">
        <v>21</v>
      </c>
      <c r="X371">
        <f t="shared" si="135"/>
        <v>2.72</v>
      </c>
      <c r="Y371" s="7" t="str">
        <f t="shared" si="136"/>
        <v>m/s</v>
      </c>
      <c r="AA371">
        <f t="shared" si="137"/>
        <v>3.86</v>
      </c>
      <c r="AB371" s="7" t="str">
        <f t="shared" si="138"/>
        <v>m/s</v>
      </c>
      <c r="AC371" s="5">
        <f t="shared" si="139"/>
        <v>3.0566666666666666</v>
      </c>
      <c r="AD371" s="5">
        <f t="shared" si="140"/>
        <v>9.6716666666666652E-3</v>
      </c>
      <c r="AE371" s="5">
        <f t="shared" si="141"/>
        <v>3.4709608333333311</v>
      </c>
      <c r="AF371" s="5"/>
      <c r="AG371" s="5">
        <f t="shared" si="142"/>
        <v>-2</v>
      </c>
      <c r="AH371">
        <f t="shared" si="143"/>
        <v>13.5</v>
      </c>
      <c r="AI371" s="5">
        <f t="shared" si="144"/>
        <v>1.35E-2</v>
      </c>
      <c r="AJ371" s="15">
        <f t="shared" si="145"/>
        <v>257.10820987654307</v>
      </c>
      <c r="AK371" s="5">
        <f t="shared" si="146"/>
        <v>9.0887880960566338</v>
      </c>
      <c r="AL371" s="5">
        <f t="shared" si="147"/>
        <v>6.8375461441084022</v>
      </c>
      <c r="AM371" s="5">
        <f t="shared" si="148"/>
        <v>3.6364461629966642E-2</v>
      </c>
      <c r="AN371" s="5">
        <f t="shared" si="149"/>
        <v>11.78419639497665</v>
      </c>
      <c r="AO371" s="15">
        <f t="shared" si="150"/>
        <v>0.11456020883829431</v>
      </c>
    </row>
    <row r="372" spans="1:41" x14ac:dyDescent="0.3">
      <c r="A372" s="4">
        <f t="shared" si="133"/>
        <v>45796.555972222224</v>
      </c>
      <c r="B372" s="9">
        <f t="shared" si="132"/>
        <v>368</v>
      </c>
      <c r="C372" s="10" t="str">
        <f t="shared" si="134"/>
        <v>Remove</v>
      </c>
      <c r="D372" s="1">
        <v>45796</v>
      </c>
      <c r="E372" s="2">
        <v>0.5559722222222222</v>
      </c>
      <c r="F372" t="s">
        <v>19</v>
      </c>
      <c r="G372" t="s">
        <v>14</v>
      </c>
      <c r="H372" t="s">
        <v>49</v>
      </c>
      <c r="I372">
        <v>12.5</v>
      </c>
      <c r="J372" t="s">
        <v>13</v>
      </c>
      <c r="K372">
        <v>0</v>
      </c>
      <c r="L372">
        <v>111.5</v>
      </c>
      <c r="M372">
        <v>11.731999999999999</v>
      </c>
      <c r="N372">
        <v>1160.9000000000001</v>
      </c>
      <c r="O372">
        <v>53833</v>
      </c>
      <c r="P372" s="2">
        <v>0.12770833333333334</v>
      </c>
      <c r="Q372">
        <v>29.6</v>
      </c>
      <c r="R372" t="s">
        <v>236</v>
      </c>
      <c r="S372">
        <v>29.5</v>
      </c>
      <c r="T372">
        <v>31.3</v>
      </c>
      <c r="U372" t="s">
        <v>240</v>
      </c>
      <c r="V372">
        <v>20.100000000000001</v>
      </c>
      <c r="X372">
        <f t="shared" si="135"/>
        <v>2.4900000000000002</v>
      </c>
      <c r="Y372" s="7" t="str">
        <f t="shared" si="136"/>
        <v>m/s</v>
      </c>
      <c r="AA372">
        <f t="shared" si="137"/>
        <v>3.93</v>
      </c>
      <c r="AB372" s="7" t="str">
        <f t="shared" si="138"/>
        <v>m/s</v>
      </c>
      <c r="AC372" s="5">
        <f t="shared" si="139"/>
        <v>3.0650000000000004</v>
      </c>
      <c r="AD372" s="5">
        <f t="shared" si="140"/>
        <v>9.6741666666666677E-3</v>
      </c>
      <c r="AE372" s="5">
        <f t="shared" si="141"/>
        <v>3.4806349999999977</v>
      </c>
      <c r="AF372" s="5"/>
      <c r="AG372" s="5">
        <f t="shared" si="142"/>
        <v>-1</v>
      </c>
      <c r="AH372">
        <f t="shared" si="143"/>
        <v>12.5</v>
      </c>
      <c r="AI372" s="5">
        <f t="shared" si="144"/>
        <v>1.2500000000000001E-2</v>
      </c>
      <c r="AJ372" s="15">
        <f t="shared" si="145"/>
        <v>278.45079999999979</v>
      </c>
      <c r="AK372" s="5">
        <f t="shared" si="146"/>
        <v>8.7620669553487165</v>
      </c>
      <c r="AL372" s="5">
        <f t="shared" si="147"/>
        <v>6.5445084522180421</v>
      </c>
      <c r="AM372" s="5">
        <f t="shared" si="148"/>
        <v>3.2092843245737218E-2</v>
      </c>
      <c r="AN372" s="5">
        <f t="shared" si="149"/>
        <v>11.816289238222387</v>
      </c>
      <c r="AO372" s="15">
        <f t="shared" si="150"/>
        <v>0.10578617151284686</v>
      </c>
    </row>
    <row r="373" spans="1:41" x14ac:dyDescent="0.3">
      <c r="A373" s="4">
        <f t="shared" si="133"/>
        <v>45796.556319444448</v>
      </c>
      <c r="B373" s="9">
        <f t="shared" si="132"/>
        <v>369</v>
      </c>
      <c r="C373" s="10" t="str">
        <f t="shared" si="134"/>
        <v>Remove</v>
      </c>
      <c r="D373" s="1">
        <v>45796</v>
      </c>
      <c r="E373" s="2">
        <v>0.55631944444444448</v>
      </c>
      <c r="F373" t="s">
        <v>2</v>
      </c>
      <c r="G373" t="s">
        <v>14</v>
      </c>
      <c r="H373" t="s">
        <v>49</v>
      </c>
      <c r="I373">
        <v>14.5</v>
      </c>
      <c r="J373" t="s">
        <v>13</v>
      </c>
      <c r="K373">
        <v>0</v>
      </c>
      <c r="L373">
        <v>111.6</v>
      </c>
      <c r="M373">
        <v>11.739000000000001</v>
      </c>
      <c r="N373">
        <v>1162.4000000000001</v>
      </c>
      <c r="O373">
        <v>53842</v>
      </c>
      <c r="P373" s="2">
        <v>0.12805555555555556</v>
      </c>
      <c r="Q373">
        <v>29.5</v>
      </c>
      <c r="R373" t="s">
        <v>83</v>
      </c>
      <c r="S373">
        <v>25.3</v>
      </c>
      <c r="T373">
        <v>31.2</v>
      </c>
      <c r="U373" t="s">
        <v>256</v>
      </c>
      <c r="V373">
        <v>18.399999999999999</v>
      </c>
      <c r="X373">
        <f t="shared" si="135"/>
        <v>2.77</v>
      </c>
      <c r="Y373" s="7" t="str">
        <f t="shared" si="136"/>
        <v>m/s</v>
      </c>
      <c r="AA373">
        <f t="shared" si="137"/>
        <v>3.86</v>
      </c>
      <c r="AB373" s="7" t="str">
        <f t="shared" si="138"/>
        <v>m/s</v>
      </c>
      <c r="AC373" s="5">
        <f t="shared" si="139"/>
        <v>3.0733333333333333</v>
      </c>
      <c r="AD373" s="5">
        <f t="shared" si="140"/>
        <v>9.6866666666666681E-3</v>
      </c>
      <c r="AE373" s="5">
        <f t="shared" si="141"/>
        <v>3.4903216666666643</v>
      </c>
      <c r="AF373" s="5"/>
      <c r="AG373" s="5">
        <f t="shared" si="142"/>
        <v>2</v>
      </c>
      <c r="AH373">
        <f t="shared" si="143"/>
        <v>14.5</v>
      </c>
      <c r="AI373" s="5">
        <f t="shared" si="144"/>
        <v>1.4500000000000001E-2</v>
      </c>
      <c r="AJ373" s="15">
        <f t="shared" si="145"/>
        <v>240.71183908045958</v>
      </c>
      <c r="AK373" s="5">
        <f t="shared" si="146"/>
        <v>7.473813085811706</v>
      </c>
      <c r="AL373" s="5">
        <f t="shared" si="147"/>
        <v>5.9588997105839052</v>
      </c>
      <c r="AM373" s="5">
        <f t="shared" si="148"/>
        <v>3.0452593239693262E-2</v>
      </c>
      <c r="AN373" s="5">
        <f t="shared" si="149"/>
        <v>11.846741831462079</v>
      </c>
      <c r="AO373" s="15">
        <f t="shared" si="150"/>
        <v>0.12239652223610976</v>
      </c>
    </row>
    <row r="374" spans="1:41" x14ac:dyDescent="0.3">
      <c r="A374" s="4">
        <f t="shared" si="133"/>
        <v>45796.556666666664</v>
      </c>
      <c r="B374" s="9">
        <f t="shared" si="132"/>
        <v>370</v>
      </c>
      <c r="C374" s="10" t="str">
        <f t="shared" si="134"/>
        <v>Remove</v>
      </c>
      <c r="D374" s="1">
        <v>45796</v>
      </c>
      <c r="E374" s="2">
        <v>0.55666666666666664</v>
      </c>
      <c r="F374" t="s">
        <v>2</v>
      </c>
      <c r="G374" t="s">
        <v>14</v>
      </c>
      <c r="H374" t="s">
        <v>49</v>
      </c>
      <c r="I374">
        <v>13</v>
      </c>
      <c r="J374" t="s">
        <v>13</v>
      </c>
      <c r="K374">
        <v>0</v>
      </c>
      <c r="L374">
        <v>111.7</v>
      </c>
      <c r="M374">
        <v>11.731</v>
      </c>
      <c r="N374">
        <v>1162.4000000000001</v>
      </c>
      <c r="O374">
        <v>53852</v>
      </c>
      <c r="P374" s="2">
        <v>0.12840277777777778</v>
      </c>
      <c r="Q374">
        <v>29.5</v>
      </c>
      <c r="R374" t="s">
        <v>53</v>
      </c>
      <c r="S374">
        <v>26.9</v>
      </c>
      <c r="T374">
        <v>31.2</v>
      </c>
      <c r="U374" t="s">
        <v>152</v>
      </c>
      <c r="V374">
        <v>19</v>
      </c>
      <c r="X374">
        <f t="shared" si="135"/>
        <v>2.35</v>
      </c>
      <c r="Y374" s="7" t="str">
        <f t="shared" si="136"/>
        <v>m/s</v>
      </c>
      <c r="AA374">
        <f t="shared" si="137"/>
        <v>3.96</v>
      </c>
      <c r="AB374" s="7" t="str">
        <f t="shared" si="138"/>
        <v>m/s</v>
      </c>
      <c r="AC374" s="5">
        <f t="shared" si="139"/>
        <v>3.081666666666667</v>
      </c>
      <c r="AD374" s="5">
        <f t="shared" si="140"/>
        <v>9.6866666666666681E-3</v>
      </c>
      <c r="AE374" s="5">
        <f t="shared" si="141"/>
        <v>3.5000083333333309</v>
      </c>
      <c r="AF374" s="5"/>
      <c r="AG374" s="5">
        <f t="shared" si="142"/>
        <v>-1.5</v>
      </c>
      <c r="AH374">
        <f t="shared" si="143"/>
        <v>13</v>
      </c>
      <c r="AI374" s="5">
        <f t="shared" si="144"/>
        <v>1.2999999999999999E-2</v>
      </c>
      <c r="AJ374" s="15">
        <f t="shared" si="145"/>
        <v>269.23141025641007</v>
      </c>
      <c r="AK374" s="5">
        <f t="shared" si="146"/>
        <v>7.9464652967721277</v>
      </c>
      <c r="AL374" s="5">
        <f t="shared" si="147"/>
        <v>6.1532116576681632</v>
      </c>
      <c r="AM374" s="5">
        <f t="shared" si="148"/>
        <v>2.7469081229537382E-2</v>
      </c>
      <c r="AN374" s="5">
        <f t="shared" si="149"/>
        <v>11.874210912691616</v>
      </c>
      <c r="AO374" s="15">
        <f t="shared" si="150"/>
        <v>0.1094809591608744</v>
      </c>
    </row>
    <row r="375" spans="1:41" x14ac:dyDescent="0.3">
      <c r="A375" s="4">
        <f t="shared" si="133"/>
        <v>45796.557013888887</v>
      </c>
      <c r="B375" s="9">
        <f t="shared" si="132"/>
        <v>371</v>
      </c>
      <c r="C375" s="10" t="str">
        <f t="shared" si="134"/>
        <v>Remove</v>
      </c>
      <c r="D375" s="1">
        <v>45796</v>
      </c>
      <c r="E375" s="2">
        <v>0.55701388888888892</v>
      </c>
      <c r="F375" t="s">
        <v>19</v>
      </c>
      <c r="G375" t="s">
        <v>14</v>
      </c>
      <c r="H375" t="s">
        <v>49</v>
      </c>
      <c r="I375">
        <v>14.5</v>
      </c>
      <c r="J375" t="s">
        <v>13</v>
      </c>
      <c r="K375">
        <v>0</v>
      </c>
      <c r="L375">
        <v>111.7</v>
      </c>
      <c r="M375">
        <v>11.722</v>
      </c>
      <c r="N375">
        <v>1161.5</v>
      </c>
      <c r="O375">
        <v>53862</v>
      </c>
      <c r="P375" s="2">
        <v>0.12875</v>
      </c>
      <c r="Q375">
        <v>29.5</v>
      </c>
      <c r="R375" t="s">
        <v>111</v>
      </c>
      <c r="S375">
        <v>27.2</v>
      </c>
      <c r="T375">
        <v>31.2</v>
      </c>
      <c r="U375" t="s">
        <v>243</v>
      </c>
      <c r="V375">
        <v>19</v>
      </c>
      <c r="X375">
        <f t="shared" si="135"/>
        <v>2.5499999999999998</v>
      </c>
      <c r="Y375" s="7" t="str">
        <f t="shared" si="136"/>
        <v>m/s</v>
      </c>
      <c r="AA375">
        <f t="shared" si="137"/>
        <v>3.92</v>
      </c>
      <c r="AB375" s="7" t="str">
        <f t="shared" si="138"/>
        <v>m/s</v>
      </c>
      <c r="AC375" s="5">
        <f t="shared" si="139"/>
        <v>3.09</v>
      </c>
      <c r="AD375" s="5">
        <f t="shared" si="140"/>
        <v>9.6791666666666675E-3</v>
      </c>
      <c r="AE375" s="5">
        <f t="shared" si="141"/>
        <v>3.5096874999999974</v>
      </c>
      <c r="AF375" s="5"/>
      <c r="AG375" s="5">
        <f t="shared" si="142"/>
        <v>1.5</v>
      </c>
      <c r="AH375">
        <f t="shared" si="143"/>
        <v>14.5</v>
      </c>
      <c r="AI375" s="5">
        <f t="shared" si="144"/>
        <v>1.4500000000000001E-2</v>
      </c>
      <c r="AJ375" s="15">
        <f t="shared" si="145"/>
        <v>242.04741379310326</v>
      </c>
      <c r="AK375" s="5">
        <f t="shared" si="146"/>
        <v>8.0350875863272098</v>
      </c>
      <c r="AL375" s="5">
        <f t="shared" si="147"/>
        <v>6.1532116576681632</v>
      </c>
      <c r="AM375" s="5">
        <f t="shared" si="148"/>
        <v>3.0139294061230931E-2</v>
      </c>
      <c r="AN375" s="5">
        <f t="shared" si="149"/>
        <v>11.904350206752847</v>
      </c>
      <c r="AO375" s="15">
        <f t="shared" si="150"/>
        <v>0.12180421231034305</v>
      </c>
    </row>
    <row r="376" spans="1:41" x14ac:dyDescent="0.3">
      <c r="A376" s="4">
        <f t="shared" si="133"/>
        <v>45796.55736111111</v>
      </c>
      <c r="B376" s="9">
        <f t="shared" si="132"/>
        <v>372</v>
      </c>
      <c r="C376" s="10" t="str">
        <f t="shared" si="134"/>
        <v>Remove</v>
      </c>
      <c r="D376" s="1">
        <v>45796</v>
      </c>
      <c r="E376" s="2">
        <v>0.55736111111111108</v>
      </c>
      <c r="F376" t="s">
        <v>2</v>
      </c>
      <c r="G376" t="s">
        <v>14</v>
      </c>
      <c r="H376" t="s">
        <v>49</v>
      </c>
      <c r="I376">
        <v>14</v>
      </c>
      <c r="J376" t="s">
        <v>13</v>
      </c>
      <c r="K376">
        <v>0</v>
      </c>
      <c r="L376">
        <v>111.7</v>
      </c>
      <c r="M376">
        <v>11.722</v>
      </c>
      <c r="N376">
        <v>1160.9000000000001</v>
      </c>
      <c r="O376">
        <v>53872</v>
      </c>
      <c r="P376" s="2">
        <v>0.12909722222222222</v>
      </c>
      <c r="Q376">
        <v>29.5</v>
      </c>
      <c r="R376" t="s">
        <v>61</v>
      </c>
      <c r="S376">
        <v>26.3</v>
      </c>
      <c r="T376">
        <v>31.2</v>
      </c>
      <c r="U376" t="s">
        <v>242</v>
      </c>
      <c r="V376">
        <v>19.2</v>
      </c>
      <c r="X376">
        <f t="shared" si="135"/>
        <v>2.62</v>
      </c>
      <c r="Y376" s="7" t="str">
        <f t="shared" si="136"/>
        <v>m/s</v>
      </c>
      <c r="AA376">
        <f t="shared" si="137"/>
        <v>4.04</v>
      </c>
      <c r="AB376" s="7" t="str">
        <f t="shared" si="138"/>
        <v>m/s</v>
      </c>
      <c r="AC376" s="5">
        <f t="shared" si="139"/>
        <v>3.0983333333333336</v>
      </c>
      <c r="AD376" s="5">
        <f t="shared" si="140"/>
        <v>9.6741666666666677E-3</v>
      </c>
      <c r="AE376" s="5">
        <f t="shared" si="141"/>
        <v>3.5193616666666641</v>
      </c>
      <c r="AF376" s="5"/>
      <c r="AG376" s="5">
        <f t="shared" si="142"/>
        <v>-0.5</v>
      </c>
      <c r="AH376">
        <f t="shared" si="143"/>
        <v>14</v>
      </c>
      <c r="AI376" s="5">
        <f t="shared" si="144"/>
        <v>1.4E-2</v>
      </c>
      <c r="AJ376" s="15">
        <f t="shared" si="145"/>
        <v>251.382976190476</v>
      </c>
      <c r="AK376" s="5">
        <f t="shared" si="146"/>
        <v>7.7692207176619705</v>
      </c>
      <c r="AL376" s="5">
        <f t="shared" si="147"/>
        <v>6.217982306696249</v>
      </c>
      <c r="AM376" s="5">
        <f t="shared" si="148"/>
        <v>2.9942015521672118E-2</v>
      </c>
      <c r="AN376" s="5">
        <f t="shared" si="149"/>
        <v>11.93429222227452</v>
      </c>
      <c r="AO376" s="15">
        <f t="shared" si="150"/>
        <v>0.11730900952693266</v>
      </c>
    </row>
    <row r="377" spans="1:41" x14ac:dyDescent="0.3">
      <c r="A377" s="4">
        <f t="shared" si="133"/>
        <v>45796.557708333334</v>
      </c>
      <c r="B377" s="9">
        <f t="shared" si="132"/>
        <v>373</v>
      </c>
      <c r="C377" s="10" t="str">
        <f t="shared" si="134"/>
        <v>Remove</v>
      </c>
      <c r="D377" s="1">
        <v>45796</v>
      </c>
      <c r="E377" s="2">
        <v>0.55770833333333336</v>
      </c>
      <c r="F377" t="s">
        <v>2</v>
      </c>
      <c r="G377" t="s">
        <v>14</v>
      </c>
      <c r="H377" t="s">
        <v>49</v>
      </c>
      <c r="I377">
        <v>16</v>
      </c>
      <c r="J377" t="s">
        <v>13</v>
      </c>
      <c r="K377">
        <v>0</v>
      </c>
      <c r="L377">
        <v>111.8</v>
      </c>
      <c r="M377">
        <v>11.744999999999999</v>
      </c>
      <c r="N377">
        <v>1164.7</v>
      </c>
      <c r="O377">
        <v>53881</v>
      </c>
      <c r="P377" s="2">
        <v>0.12944444444444445</v>
      </c>
      <c r="Q377">
        <v>29.5</v>
      </c>
      <c r="R377" t="s">
        <v>135</v>
      </c>
      <c r="S377">
        <v>26.3</v>
      </c>
      <c r="T377">
        <v>31.2</v>
      </c>
      <c r="U377" t="s">
        <v>240</v>
      </c>
      <c r="V377">
        <v>19.600000000000001</v>
      </c>
      <c r="X377">
        <f t="shared" si="135"/>
        <v>2.2200000000000002</v>
      </c>
      <c r="Y377" s="7" t="str">
        <f t="shared" si="136"/>
        <v>m/s</v>
      </c>
      <c r="AA377">
        <f t="shared" si="137"/>
        <v>3.93</v>
      </c>
      <c r="AB377" s="7" t="str">
        <f t="shared" si="138"/>
        <v>m/s</v>
      </c>
      <c r="AC377" s="5">
        <f t="shared" si="139"/>
        <v>3.1066666666666665</v>
      </c>
      <c r="AD377" s="5">
        <f t="shared" si="140"/>
        <v>9.7058333333333337E-3</v>
      </c>
      <c r="AE377" s="5">
        <f t="shared" si="141"/>
        <v>3.5290674999999974</v>
      </c>
      <c r="AF377" s="5"/>
      <c r="AG377" s="5">
        <f t="shared" si="142"/>
        <v>2</v>
      </c>
      <c r="AH377">
        <f t="shared" si="143"/>
        <v>16</v>
      </c>
      <c r="AI377" s="5">
        <f t="shared" si="144"/>
        <v>1.6E-2</v>
      </c>
      <c r="AJ377" s="15">
        <f t="shared" si="145"/>
        <v>220.56671874999984</v>
      </c>
      <c r="AK377" s="5">
        <f t="shared" si="146"/>
        <v>7.7692207176619705</v>
      </c>
      <c r="AL377" s="5">
        <f t="shared" si="147"/>
        <v>6.3475236047524222</v>
      </c>
      <c r="AM377" s="5">
        <f t="shared" si="148"/>
        <v>2.5370715442027521E-2</v>
      </c>
      <c r="AN377" s="5">
        <f t="shared" si="149"/>
        <v>11.959662937716548</v>
      </c>
      <c r="AO377" s="15">
        <f t="shared" si="150"/>
        <v>0.13378303454975857</v>
      </c>
    </row>
    <row r="378" spans="1:41" x14ac:dyDescent="0.3">
      <c r="A378" s="4">
        <f t="shared" si="133"/>
        <v>45796.558055555557</v>
      </c>
      <c r="B378" s="9">
        <f t="shared" si="132"/>
        <v>374</v>
      </c>
      <c r="C378" s="10" t="str">
        <f t="shared" si="134"/>
        <v>Remove</v>
      </c>
      <c r="D378" s="1">
        <v>45796</v>
      </c>
      <c r="E378" s="2">
        <v>0.55805555555555553</v>
      </c>
      <c r="F378" t="s">
        <v>19</v>
      </c>
      <c r="G378" t="s">
        <v>14</v>
      </c>
      <c r="H378" t="s">
        <v>49</v>
      </c>
      <c r="I378">
        <v>16</v>
      </c>
      <c r="J378" t="s">
        <v>13</v>
      </c>
      <c r="K378">
        <v>0</v>
      </c>
      <c r="L378">
        <v>111.7</v>
      </c>
      <c r="M378">
        <v>11.757</v>
      </c>
      <c r="N378">
        <v>1165.5</v>
      </c>
      <c r="O378">
        <v>53891</v>
      </c>
      <c r="P378" s="2">
        <v>0.12979166666666667</v>
      </c>
      <c r="Q378">
        <v>29.5</v>
      </c>
      <c r="R378" t="s">
        <v>65</v>
      </c>
      <c r="S378">
        <v>27</v>
      </c>
      <c r="T378">
        <v>31.2</v>
      </c>
      <c r="U378" t="s">
        <v>241</v>
      </c>
      <c r="V378">
        <v>19.3</v>
      </c>
      <c r="X378">
        <f t="shared" si="135"/>
        <v>2.38</v>
      </c>
      <c r="Y378" s="7" t="str">
        <f t="shared" si="136"/>
        <v>m/s</v>
      </c>
      <c r="AA378">
        <f t="shared" si="137"/>
        <v>3.84</v>
      </c>
      <c r="AB378" s="7" t="str">
        <f t="shared" si="138"/>
        <v>m/s</v>
      </c>
      <c r="AC378" s="5">
        <f t="shared" si="139"/>
        <v>3.1150000000000002</v>
      </c>
      <c r="AD378" s="5">
        <f t="shared" si="140"/>
        <v>9.7125000000000006E-3</v>
      </c>
      <c r="AE378" s="5">
        <f t="shared" si="141"/>
        <v>3.5387799999999974</v>
      </c>
      <c r="AF378" s="5"/>
      <c r="AG378" s="5">
        <f t="shared" si="142"/>
        <v>0</v>
      </c>
      <c r="AH378">
        <f t="shared" si="143"/>
        <v>16</v>
      </c>
      <c r="AI378" s="5">
        <f t="shared" si="144"/>
        <v>1.6E-2</v>
      </c>
      <c r="AJ378" s="15">
        <f t="shared" si="145"/>
        <v>221.17374999999984</v>
      </c>
      <c r="AK378" s="5">
        <f t="shared" si="146"/>
        <v>7.9760060599571565</v>
      </c>
      <c r="AL378" s="5">
        <f t="shared" si="147"/>
        <v>6.2503676312102927</v>
      </c>
      <c r="AM378" s="5">
        <f t="shared" si="148"/>
        <v>2.7923169497905121E-2</v>
      </c>
      <c r="AN378" s="5">
        <f t="shared" si="149"/>
        <v>11.987586107214453</v>
      </c>
      <c r="AO378" s="15">
        <f t="shared" si="150"/>
        <v>0.13347140831272752</v>
      </c>
    </row>
    <row r="379" spans="1:41" x14ac:dyDescent="0.3">
      <c r="A379" s="4">
        <f t="shared" si="133"/>
        <v>45796.55840277778</v>
      </c>
      <c r="B379" s="9">
        <f t="shared" si="132"/>
        <v>375</v>
      </c>
      <c r="C379" s="10" t="str">
        <f t="shared" si="134"/>
        <v>Remove</v>
      </c>
      <c r="D379" s="1">
        <v>45796</v>
      </c>
      <c r="E379" s="2">
        <v>0.5584027777777778</v>
      </c>
      <c r="F379" t="s">
        <v>19</v>
      </c>
      <c r="G379" t="s">
        <v>14</v>
      </c>
      <c r="H379" t="s">
        <v>49</v>
      </c>
      <c r="I379">
        <v>9.5</v>
      </c>
      <c r="J379" t="s">
        <v>13</v>
      </c>
      <c r="K379">
        <v>0</v>
      </c>
      <c r="L379">
        <v>111.6</v>
      </c>
      <c r="M379">
        <v>11.766999999999999</v>
      </c>
      <c r="N379">
        <v>1166.4000000000001</v>
      </c>
      <c r="O379">
        <v>53901</v>
      </c>
      <c r="P379" s="2">
        <v>0.13013888888888889</v>
      </c>
      <c r="Q379">
        <v>29.5</v>
      </c>
      <c r="R379" t="s">
        <v>130</v>
      </c>
      <c r="S379">
        <v>29.2</v>
      </c>
      <c r="T379">
        <v>31.3</v>
      </c>
      <c r="U379" t="s">
        <v>261</v>
      </c>
      <c r="V379">
        <v>20.3</v>
      </c>
      <c r="X379">
        <f t="shared" si="135"/>
        <v>2.16</v>
      </c>
      <c r="Y379" s="7" t="str">
        <f t="shared" si="136"/>
        <v>m/s</v>
      </c>
      <c r="AA379">
        <f t="shared" si="137"/>
        <v>3.77</v>
      </c>
      <c r="AB379" s="7" t="str">
        <f t="shared" si="138"/>
        <v>m/s</v>
      </c>
      <c r="AC379" s="5">
        <f t="shared" si="139"/>
        <v>3.1233333333333331</v>
      </c>
      <c r="AD379" s="5">
        <f t="shared" si="140"/>
        <v>9.7200000000000012E-3</v>
      </c>
      <c r="AE379" s="5">
        <f t="shared" si="141"/>
        <v>3.5484999999999975</v>
      </c>
      <c r="AF379" s="5"/>
      <c r="AG379" s="5">
        <f t="shared" si="142"/>
        <v>-6.5</v>
      </c>
      <c r="AH379">
        <f t="shared" si="143"/>
        <v>9.5</v>
      </c>
      <c r="AI379" s="5">
        <f t="shared" si="144"/>
        <v>9.4999999999999998E-3</v>
      </c>
      <c r="AJ379" s="15">
        <f t="shared" si="145"/>
        <v>373.52631578947341</v>
      </c>
      <c r="AK379" s="5">
        <f t="shared" si="146"/>
        <v>8.6259028500277388</v>
      </c>
      <c r="AL379" s="5">
        <f t="shared" si="147"/>
        <v>6.6096279393047883</v>
      </c>
      <c r="AM379" s="5">
        <f t="shared" si="148"/>
        <v>2.7406942834918638E-2</v>
      </c>
      <c r="AN379" s="5">
        <f t="shared" si="149"/>
        <v>12.014993050049371</v>
      </c>
      <c r="AO379" s="15">
        <f t="shared" si="150"/>
        <v>7.9067877612804469E-2</v>
      </c>
    </row>
    <row r="380" spans="1:41" x14ac:dyDescent="0.3">
      <c r="A380" s="4">
        <f t="shared" si="133"/>
        <v>45796.558749999997</v>
      </c>
      <c r="B380" s="9">
        <f t="shared" si="132"/>
        <v>376</v>
      </c>
      <c r="C380" s="10" t="str">
        <f t="shared" si="134"/>
        <v>Remove</v>
      </c>
      <c r="D380" s="1">
        <v>45796</v>
      </c>
      <c r="E380" s="2">
        <v>0.55874999999999997</v>
      </c>
      <c r="F380" t="s">
        <v>2</v>
      </c>
      <c r="G380" t="s">
        <v>14</v>
      </c>
      <c r="H380" t="s">
        <v>49</v>
      </c>
      <c r="I380">
        <v>11.5</v>
      </c>
      <c r="J380" t="s">
        <v>13</v>
      </c>
      <c r="K380">
        <v>0</v>
      </c>
      <c r="L380">
        <v>111.7</v>
      </c>
      <c r="M380">
        <v>11.776999999999999</v>
      </c>
      <c r="N380">
        <v>1167.3</v>
      </c>
      <c r="O380">
        <v>53910</v>
      </c>
      <c r="P380" s="2">
        <v>0.13048611111111111</v>
      </c>
      <c r="Q380">
        <v>29.6</v>
      </c>
      <c r="R380" t="s">
        <v>135</v>
      </c>
      <c r="S380">
        <v>28.4</v>
      </c>
      <c r="T380">
        <v>31.3</v>
      </c>
      <c r="U380" t="s">
        <v>82</v>
      </c>
      <c r="V380">
        <v>21</v>
      </c>
      <c r="X380">
        <f t="shared" si="135"/>
        <v>2.2200000000000002</v>
      </c>
      <c r="Y380" s="7" t="str">
        <f t="shared" si="136"/>
        <v>m/s</v>
      </c>
      <c r="AA380">
        <f t="shared" si="137"/>
        <v>4.09</v>
      </c>
      <c r="AB380" s="7" t="str">
        <f t="shared" si="138"/>
        <v>m/s</v>
      </c>
      <c r="AC380" s="5">
        <f t="shared" si="139"/>
        <v>3.1316666666666668</v>
      </c>
      <c r="AD380" s="5">
        <f t="shared" si="140"/>
        <v>9.7274999999999983E-3</v>
      </c>
      <c r="AE380" s="5">
        <f t="shared" si="141"/>
        <v>3.5582274999999974</v>
      </c>
      <c r="AF380" s="5"/>
      <c r="AG380" s="5">
        <f t="shared" si="142"/>
        <v>2</v>
      </c>
      <c r="AH380">
        <f t="shared" si="143"/>
        <v>11.5</v>
      </c>
      <c r="AI380" s="5">
        <f t="shared" si="144"/>
        <v>1.15E-2</v>
      </c>
      <c r="AJ380" s="15">
        <f t="shared" si="145"/>
        <v>309.4110869565215</v>
      </c>
      <c r="AK380" s="5">
        <f t="shared" si="146"/>
        <v>8.4353458146407974</v>
      </c>
      <c r="AL380" s="5">
        <f t="shared" si="147"/>
        <v>6.8375461441084022</v>
      </c>
      <c r="AM380" s="5">
        <f t="shared" si="148"/>
        <v>2.754597482754394E-2</v>
      </c>
      <c r="AN380" s="5">
        <f t="shared" si="149"/>
        <v>12.042539024876914</v>
      </c>
      <c r="AO380" s="15">
        <f t="shared" si="150"/>
        <v>9.549481198478027E-2</v>
      </c>
    </row>
    <row r="381" spans="1:41" x14ac:dyDescent="0.3">
      <c r="A381" s="4">
        <f t="shared" si="133"/>
        <v>45796.55909722222</v>
      </c>
      <c r="B381" s="9">
        <f t="shared" si="132"/>
        <v>377</v>
      </c>
      <c r="C381" s="10" t="str">
        <f t="shared" si="134"/>
        <v>Remove</v>
      </c>
      <c r="D381" s="1">
        <v>45796</v>
      </c>
      <c r="E381" s="2">
        <v>0.55909722222222225</v>
      </c>
      <c r="F381" t="s">
        <v>2</v>
      </c>
      <c r="G381" t="s">
        <v>14</v>
      </c>
      <c r="H381" t="s">
        <v>49</v>
      </c>
      <c r="I381">
        <v>14.5</v>
      </c>
      <c r="J381" t="s">
        <v>13</v>
      </c>
      <c r="K381">
        <v>0</v>
      </c>
      <c r="L381">
        <v>111.8</v>
      </c>
      <c r="M381">
        <v>11.786</v>
      </c>
      <c r="N381">
        <v>1168.7</v>
      </c>
      <c r="O381">
        <v>53920</v>
      </c>
      <c r="P381" s="2">
        <v>0.13083333333333333</v>
      </c>
      <c r="Q381">
        <v>29.6</v>
      </c>
      <c r="R381" t="s">
        <v>51</v>
      </c>
      <c r="S381">
        <v>28.1</v>
      </c>
      <c r="T381">
        <v>31.3</v>
      </c>
      <c r="U381" t="s">
        <v>120</v>
      </c>
      <c r="V381">
        <v>19.100000000000001</v>
      </c>
      <c r="X381">
        <f t="shared" si="135"/>
        <v>2.5099999999999998</v>
      </c>
      <c r="Y381" s="7" t="str">
        <f t="shared" si="136"/>
        <v>m/s</v>
      </c>
      <c r="AA381">
        <f t="shared" si="137"/>
        <v>3.88</v>
      </c>
      <c r="AB381" s="7" t="str">
        <f t="shared" si="138"/>
        <v>m/s</v>
      </c>
      <c r="AC381" s="5">
        <f t="shared" si="139"/>
        <v>3.1399999999999997</v>
      </c>
      <c r="AD381" s="5">
        <f t="shared" si="140"/>
        <v>9.7391666666666668E-3</v>
      </c>
      <c r="AE381" s="5">
        <f t="shared" si="141"/>
        <v>3.5679666666666643</v>
      </c>
      <c r="AF381" s="5"/>
      <c r="AG381" s="5">
        <f t="shared" si="142"/>
        <v>3</v>
      </c>
      <c r="AH381">
        <f t="shared" si="143"/>
        <v>14.5</v>
      </c>
      <c r="AI381" s="5">
        <f t="shared" si="144"/>
        <v>1.4500000000000001E-2</v>
      </c>
      <c r="AJ381" s="15">
        <f t="shared" si="145"/>
        <v>246.06666666666649</v>
      </c>
      <c r="AK381" s="5">
        <f t="shared" si="146"/>
        <v>8.3462400489931845</v>
      </c>
      <c r="AL381" s="5">
        <f t="shared" si="147"/>
        <v>6.2189110167843094</v>
      </c>
      <c r="AM381" s="5">
        <f t="shared" si="148"/>
        <v>3.0815333564292311E-2</v>
      </c>
      <c r="AN381" s="5">
        <f t="shared" si="149"/>
        <v>12.073354358441208</v>
      </c>
      <c r="AO381" s="15">
        <f t="shared" si="150"/>
        <v>0.1200991834540347</v>
      </c>
    </row>
    <row r="382" spans="1:41" x14ac:dyDescent="0.3">
      <c r="A382" s="4">
        <f t="shared" si="133"/>
        <v>45796.559444444443</v>
      </c>
      <c r="B382" s="9">
        <f t="shared" si="132"/>
        <v>378</v>
      </c>
      <c r="C382" s="10" t="str">
        <f t="shared" si="134"/>
        <v>Remove</v>
      </c>
      <c r="D382" s="1">
        <v>45796</v>
      </c>
      <c r="E382" s="2">
        <v>0.55944444444444441</v>
      </c>
      <c r="F382" t="s">
        <v>19</v>
      </c>
      <c r="G382" t="s">
        <v>14</v>
      </c>
      <c r="H382" t="s">
        <v>49</v>
      </c>
      <c r="I382">
        <v>12</v>
      </c>
      <c r="J382" t="s">
        <v>13</v>
      </c>
      <c r="K382">
        <v>0</v>
      </c>
      <c r="L382">
        <v>111.7</v>
      </c>
      <c r="M382">
        <v>11.803000000000001</v>
      </c>
      <c r="N382">
        <v>1170.5</v>
      </c>
      <c r="O382">
        <v>53930</v>
      </c>
      <c r="P382" s="2">
        <v>0.13118055555555555</v>
      </c>
      <c r="Q382">
        <v>29.6</v>
      </c>
      <c r="R382" t="s">
        <v>65</v>
      </c>
      <c r="S382">
        <v>25.8</v>
      </c>
      <c r="T382">
        <v>31.3</v>
      </c>
      <c r="U382" t="s">
        <v>262</v>
      </c>
      <c r="V382">
        <v>18.399999999999999</v>
      </c>
      <c r="X382">
        <f t="shared" si="135"/>
        <v>2.38</v>
      </c>
      <c r="Y382" s="7" t="str">
        <f t="shared" si="136"/>
        <v>m/s</v>
      </c>
      <c r="AA382">
        <f t="shared" si="137"/>
        <v>3.69</v>
      </c>
      <c r="AB382" s="7" t="str">
        <f t="shared" si="138"/>
        <v>m/s</v>
      </c>
      <c r="AC382" s="5">
        <f t="shared" si="139"/>
        <v>3.1483333333333334</v>
      </c>
      <c r="AD382" s="5">
        <f t="shared" si="140"/>
        <v>9.7541666666666662E-3</v>
      </c>
      <c r="AE382" s="5">
        <f t="shared" si="141"/>
        <v>3.577720833333331</v>
      </c>
      <c r="AF382" s="5"/>
      <c r="AG382" s="5">
        <f t="shared" si="142"/>
        <v>-2.5</v>
      </c>
      <c r="AH382">
        <f t="shared" si="143"/>
        <v>12</v>
      </c>
      <c r="AI382" s="5">
        <f t="shared" si="144"/>
        <v>1.2E-2</v>
      </c>
      <c r="AJ382" s="15">
        <f t="shared" si="145"/>
        <v>298.14340277777757</v>
      </c>
      <c r="AK382" s="5">
        <f t="shared" si="146"/>
        <v>7.6630958456948113</v>
      </c>
      <c r="AL382" s="5">
        <f t="shared" si="147"/>
        <v>5.9909928119806954</v>
      </c>
      <c r="AM382" s="5">
        <f t="shared" si="148"/>
        <v>2.6827703310343048E-2</v>
      </c>
      <c r="AN382" s="5">
        <f t="shared" si="149"/>
        <v>12.10018206175155</v>
      </c>
      <c r="AO382" s="15">
        <f t="shared" si="150"/>
        <v>9.9172061533948141E-2</v>
      </c>
    </row>
    <row r="383" spans="1:41" x14ac:dyDescent="0.3">
      <c r="A383" s="4">
        <f t="shared" si="133"/>
        <v>45796.559791666667</v>
      </c>
      <c r="B383" s="9">
        <f t="shared" si="132"/>
        <v>379</v>
      </c>
      <c r="C383" s="10" t="str">
        <f t="shared" si="134"/>
        <v>Remove</v>
      </c>
      <c r="D383" s="1">
        <v>45796</v>
      </c>
      <c r="E383" s="2">
        <v>0.55979166666666669</v>
      </c>
      <c r="F383" t="s">
        <v>2</v>
      </c>
      <c r="G383" t="s">
        <v>14</v>
      </c>
      <c r="H383" t="s">
        <v>49</v>
      </c>
      <c r="I383">
        <v>16</v>
      </c>
      <c r="J383" t="s">
        <v>13</v>
      </c>
      <c r="K383">
        <v>0</v>
      </c>
      <c r="L383">
        <v>111.6</v>
      </c>
      <c r="M383">
        <v>11.818</v>
      </c>
      <c r="N383">
        <v>1172.0999999999999</v>
      </c>
      <c r="O383">
        <v>53940</v>
      </c>
      <c r="P383" s="2">
        <v>0.13152777777777777</v>
      </c>
      <c r="Q383">
        <v>29.6</v>
      </c>
      <c r="R383" t="s">
        <v>85</v>
      </c>
      <c r="S383">
        <v>26.8</v>
      </c>
      <c r="T383">
        <v>31.3</v>
      </c>
      <c r="U383" t="s">
        <v>107</v>
      </c>
      <c r="V383">
        <v>19.100000000000001</v>
      </c>
      <c r="X383">
        <f t="shared" si="135"/>
        <v>2.58</v>
      </c>
      <c r="Y383" s="7" t="str">
        <f t="shared" si="136"/>
        <v>m/s</v>
      </c>
      <c r="AA383">
        <f t="shared" si="137"/>
        <v>4.01</v>
      </c>
      <c r="AB383" s="7" t="str">
        <f t="shared" si="138"/>
        <v>m/s</v>
      </c>
      <c r="AC383" s="5">
        <f t="shared" si="139"/>
        <v>3.1566666666666663</v>
      </c>
      <c r="AD383" s="5">
        <f t="shared" si="140"/>
        <v>9.7674999999999984E-3</v>
      </c>
      <c r="AE383" s="5">
        <f t="shared" si="141"/>
        <v>3.5874883333333312</v>
      </c>
      <c r="AF383" s="5"/>
      <c r="AG383" s="5">
        <f t="shared" si="142"/>
        <v>4</v>
      </c>
      <c r="AH383">
        <f t="shared" si="143"/>
        <v>16</v>
      </c>
      <c r="AI383" s="5">
        <f t="shared" si="144"/>
        <v>1.6E-2</v>
      </c>
      <c r="AJ383" s="15">
        <f t="shared" si="145"/>
        <v>224.21802083333318</v>
      </c>
      <c r="AK383" s="5">
        <f t="shared" si="146"/>
        <v>7.9601150645201901</v>
      </c>
      <c r="AL383" s="5">
        <f t="shared" si="147"/>
        <v>6.2189110167843094</v>
      </c>
      <c r="AM383" s="5">
        <f t="shared" si="148"/>
        <v>3.020934658475603E-2</v>
      </c>
      <c r="AN383" s="5">
        <f t="shared" si="149"/>
        <v>12.130391408336306</v>
      </c>
      <c r="AO383" s="15">
        <f t="shared" si="150"/>
        <v>0.13190011320660602</v>
      </c>
    </row>
    <row r="384" spans="1:41" x14ac:dyDescent="0.3">
      <c r="A384" s="4">
        <f t="shared" si="133"/>
        <v>45796.560150462959</v>
      </c>
      <c r="B384" s="9">
        <f t="shared" si="132"/>
        <v>380</v>
      </c>
      <c r="C384" s="10" t="str">
        <f t="shared" si="134"/>
        <v>Remove</v>
      </c>
      <c r="D384" s="1">
        <v>45796</v>
      </c>
      <c r="E384" s="2">
        <v>0.560150462962963</v>
      </c>
      <c r="F384" t="s">
        <v>19</v>
      </c>
      <c r="G384" t="s">
        <v>14</v>
      </c>
      <c r="H384" t="s">
        <v>49</v>
      </c>
      <c r="I384">
        <v>14.5</v>
      </c>
      <c r="J384" t="s">
        <v>13</v>
      </c>
      <c r="K384">
        <v>0</v>
      </c>
      <c r="L384">
        <v>111.6</v>
      </c>
      <c r="M384">
        <v>11.808999999999999</v>
      </c>
      <c r="N384">
        <v>1170.9000000000001</v>
      </c>
      <c r="O384">
        <v>53950</v>
      </c>
      <c r="P384" s="2">
        <v>0.13188657407407409</v>
      </c>
      <c r="Q384">
        <v>29.6</v>
      </c>
      <c r="R384" t="s">
        <v>61</v>
      </c>
      <c r="S384">
        <v>26.2</v>
      </c>
      <c r="T384">
        <v>31.3</v>
      </c>
      <c r="U384" t="s">
        <v>254</v>
      </c>
      <c r="V384">
        <v>19.8</v>
      </c>
      <c r="X384">
        <f t="shared" si="135"/>
        <v>2.62</v>
      </c>
      <c r="Y384" s="7" t="str">
        <f t="shared" si="136"/>
        <v>m/s</v>
      </c>
      <c r="AA384">
        <f t="shared" si="137"/>
        <v>3.94</v>
      </c>
      <c r="AB384" s="7" t="str">
        <f t="shared" si="138"/>
        <v>m/s</v>
      </c>
      <c r="AC384" s="5">
        <f t="shared" si="139"/>
        <v>3.1652777777777779</v>
      </c>
      <c r="AD384" s="5">
        <f t="shared" si="140"/>
        <v>9.7575000000000005E-3</v>
      </c>
      <c r="AE384" s="5">
        <f t="shared" si="141"/>
        <v>3.5972458333333313</v>
      </c>
      <c r="AF384" s="5"/>
      <c r="AG384" s="5">
        <f t="shared" si="142"/>
        <v>-1.5</v>
      </c>
      <c r="AH384">
        <f t="shared" si="143"/>
        <v>14.5</v>
      </c>
      <c r="AI384" s="5">
        <f t="shared" si="144"/>
        <v>1.4500000000000001E-2</v>
      </c>
      <c r="AJ384" s="15">
        <f t="shared" si="145"/>
        <v>248.08591954022972</v>
      </c>
      <c r="AK384" s="5">
        <f t="shared" si="146"/>
        <v>7.7819035332249618</v>
      </c>
      <c r="AL384" s="5">
        <f t="shared" si="147"/>
        <v>6.4468292215879215</v>
      </c>
      <c r="AM384" s="5">
        <f t="shared" si="148"/>
        <v>2.999089417684821E-2</v>
      </c>
      <c r="AN384" s="5">
        <f t="shared" si="149"/>
        <v>12.160382302513154</v>
      </c>
      <c r="AO384" s="15">
        <f t="shared" si="150"/>
        <v>0.1192396722346741</v>
      </c>
    </row>
    <row r="385" spans="1:41" x14ac:dyDescent="0.3">
      <c r="A385" s="4">
        <f t="shared" si="133"/>
        <v>45796.560497685183</v>
      </c>
      <c r="B385" s="9">
        <f t="shared" si="132"/>
        <v>381</v>
      </c>
      <c r="C385" s="10" t="str">
        <f t="shared" si="134"/>
        <v>Remove</v>
      </c>
      <c r="D385" s="1">
        <v>45796</v>
      </c>
      <c r="E385" s="2">
        <v>0.56049768518518517</v>
      </c>
      <c r="F385" t="s">
        <v>2</v>
      </c>
      <c r="G385" t="s">
        <v>14</v>
      </c>
      <c r="H385" t="s">
        <v>49</v>
      </c>
      <c r="I385">
        <v>19.5</v>
      </c>
      <c r="J385" t="s">
        <v>13</v>
      </c>
      <c r="K385">
        <v>0</v>
      </c>
      <c r="L385">
        <v>111.6</v>
      </c>
      <c r="M385">
        <v>11.817</v>
      </c>
      <c r="N385">
        <v>1172.3</v>
      </c>
      <c r="O385">
        <v>53959</v>
      </c>
      <c r="P385" s="2">
        <v>0.13223379629629631</v>
      </c>
      <c r="Q385">
        <v>29.6</v>
      </c>
      <c r="R385" t="s">
        <v>72</v>
      </c>
      <c r="S385">
        <v>28.1</v>
      </c>
      <c r="T385">
        <v>31.4</v>
      </c>
      <c r="U385" t="s">
        <v>50</v>
      </c>
      <c r="V385">
        <v>20.7</v>
      </c>
      <c r="X385">
        <f t="shared" si="135"/>
        <v>2.42</v>
      </c>
      <c r="Y385" s="7" t="str">
        <f t="shared" si="136"/>
        <v>m/s</v>
      </c>
      <c r="AA385">
        <f t="shared" si="137"/>
        <v>4.26</v>
      </c>
      <c r="AB385" s="7" t="str">
        <f t="shared" si="138"/>
        <v>m/s</v>
      </c>
      <c r="AC385" s="5">
        <f t="shared" si="139"/>
        <v>3.1736111111111116</v>
      </c>
      <c r="AD385" s="5">
        <f t="shared" si="140"/>
        <v>9.7691666666666673E-3</v>
      </c>
      <c r="AE385" s="5">
        <f t="shared" si="141"/>
        <v>3.6070149999999979</v>
      </c>
      <c r="AF385" s="5"/>
      <c r="AG385" s="5">
        <f t="shared" si="142"/>
        <v>5</v>
      </c>
      <c r="AH385">
        <f t="shared" si="143"/>
        <v>19.5</v>
      </c>
      <c r="AI385" s="5">
        <f t="shared" si="144"/>
        <v>1.95E-2</v>
      </c>
      <c r="AJ385" s="15">
        <f t="shared" si="145"/>
        <v>184.9751282051281</v>
      </c>
      <c r="AK385" s="5">
        <f t="shared" si="146"/>
        <v>8.3462400489931845</v>
      </c>
      <c r="AL385" s="5">
        <f t="shared" si="147"/>
        <v>6.7761387349490603</v>
      </c>
      <c r="AM385" s="5">
        <f t="shared" si="148"/>
        <v>2.9710401285094584E-2</v>
      </c>
      <c r="AN385" s="5">
        <f t="shared" si="149"/>
        <v>12.190092703798248</v>
      </c>
      <c r="AO385" s="15">
        <f t="shared" si="150"/>
        <v>0.15996596969212626</v>
      </c>
    </row>
    <row r="386" spans="1:41" x14ac:dyDescent="0.3">
      <c r="A386" s="4">
        <f t="shared" si="133"/>
        <v>45796.560844907406</v>
      </c>
      <c r="B386" s="9">
        <f t="shared" si="132"/>
        <v>382</v>
      </c>
      <c r="C386" s="10" t="str">
        <f t="shared" si="134"/>
        <v>Remove</v>
      </c>
      <c r="D386" s="1">
        <v>45796</v>
      </c>
      <c r="E386" s="2">
        <v>0.56084490740740744</v>
      </c>
      <c r="F386" t="s">
        <v>19</v>
      </c>
      <c r="G386" t="s">
        <v>14</v>
      </c>
      <c r="H386" t="s">
        <v>49</v>
      </c>
      <c r="I386">
        <v>15.5</v>
      </c>
      <c r="J386" t="s">
        <v>13</v>
      </c>
      <c r="K386">
        <v>0</v>
      </c>
      <c r="L386">
        <v>111.6</v>
      </c>
      <c r="M386">
        <v>11.807</v>
      </c>
      <c r="N386">
        <v>1170.9000000000001</v>
      </c>
      <c r="O386">
        <v>53969</v>
      </c>
      <c r="P386" s="2">
        <v>0.13258101851851853</v>
      </c>
      <c r="Q386">
        <v>29.6</v>
      </c>
      <c r="R386" t="s">
        <v>145</v>
      </c>
      <c r="S386">
        <v>29.6</v>
      </c>
      <c r="T386">
        <v>31.4</v>
      </c>
      <c r="U386" t="s">
        <v>95</v>
      </c>
      <c r="V386">
        <v>21.6</v>
      </c>
      <c r="X386">
        <f t="shared" si="135"/>
        <v>2.19</v>
      </c>
      <c r="Y386" s="7" t="str">
        <f t="shared" si="136"/>
        <v>m/s</v>
      </c>
      <c r="AA386">
        <f t="shared" si="137"/>
        <v>3.85</v>
      </c>
      <c r="AB386" s="7" t="str">
        <f t="shared" si="138"/>
        <v>m/s</v>
      </c>
      <c r="AC386" s="5">
        <f t="shared" si="139"/>
        <v>3.1819444444444445</v>
      </c>
      <c r="AD386" s="5">
        <f t="shared" si="140"/>
        <v>9.7575000000000005E-3</v>
      </c>
      <c r="AE386" s="5">
        <f t="shared" si="141"/>
        <v>3.6167724999999979</v>
      </c>
      <c r="AF386" s="5"/>
      <c r="AG386" s="5">
        <f t="shared" si="142"/>
        <v>-4</v>
      </c>
      <c r="AH386">
        <f t="shared" si="143"/>
        <v>15.5</v>
      </c>
      <c r="AI386" s="5">
        <f t="shared" si="144"/>
        <v>1.55E-2</v>
      </c>
      <c r="AJ386" s="15">
        <f t="shared" si="145"/>
        <v>233.34016129032244</v>
      </c>
      <c r="AK386" s="5">
        <f t="shared" si="146"/>
        <v>8.7917688772312559</v>
      </c>
      <c r="AL386" s="5">
        <f t="shared" si="147"/>
        <v>7.070753462555543</v>
      </c>
      <c r="AM386" s="5">
        <f t="shared" si="148"/>
        <v>2.8321917780432505E-2</v>
      </c>
      <c r="AN386" s="5">
        <f t="shared" si="149"/>
        <v>12.218414621578681</v>
      </c>
      <c r="AO386" s="15">
        <f t="shared" si="150"/>
        <v>0.12685770192006562</v>
      </c>
    </row>
    <row r="387" spans="1:41" x14ac:dyDescent="0.3">
      <c r="A387" s="4">
        <f t="shared" si="133"/>
        <v>45796.561192129629</v>
      </c>
      <c r="B387" s="9">
        <f t="shared" si="132"/>
        <v>383</v>
      </c>
      <c r="C387" s="10" t="str">
        <f t="shared" si="134"/>
        <v>Remove</v>
      </c>
      <c r="D387" s="1">
        <v>45796</v>
      </c>
      <c r="E387" s="2">
        <v>0.56119212962962961</v>
      </c>
      <c r="F387" t="s">
        <v>2</v>
      </c>
      <c r="G387" t="s">
        <v>14</v>
      </c>
      <c r="H387" t="s">
        <v>49</v>
      </c>
      <c r="I387">
        <v>12.5</v>
      </c>
      <c r="J387" t="s">
        <v>13</v>
      </c>
      <c r="K387">
        <v>0</v>
      </c>
      <c r="L387">
        <v>111.5</v>
      </c>
      <c r="M387">
        <v>11.833</v>
      </c>
      <c r="N387">
        <v>1173.3</v>
      </c>
      <c r="O387">
        <v>53979</v>
      </c>
      <c r="P387" s="2">
        <v>0.13292824074074075</v>
      </c>
      <c r="Q387">
        <v>29.7</v>
      </c>
      <c r="R387" t="s">
        <v>65</v>
      </c>
      <c r="S387">
        <v>28.2</v>
      </c>
      <c r="T387">
        <v>31.4</v>
      </c>
      <c r="U387" t="s">
        <v>242</v>
      </c>
      <c r="V387">
        <v>20.399999999999999</v>
      </c>
      <c r="X387">
        <f t="shared" si="135"/>
        <v>2.38</v>
      </c>
      <c r="Y387" s="7" t="str">
        <f t="shared" si="136"/>
        <v>m/s</v>
      </c>
      <c r="AA387">
        <f t="shared" si="137"/>
        <v>4.04</v>
      </c>
      <c r="AB387" s="7" t="str">
        <f t="shared" si="138"/>
        <v>m/s</v>
      </c>
      <c r="AC387" s="5">
        <f t="shared" si="139"/>
        <v>3.1902777777777782</v>
      </c>
      <c r="AD387" s="5">
        <f t="shared" si="140"/>
        <v>9.7774999999999997E-3</v>
      </c>
      <c r="AE387" s="5">
        <f t="shared" si="141"/>
        <v>3.6265499999999982</v>
      </c>
      <c r="AF387" s="5"/>
      <c r="AG387" s="5">
        <f t="shared" si="142"/>
        <v>-3</v>
      </c>
      <c r="AH387">
        <f t="shared" si="143"/>
        <v>12.5</v>
      </c>
      <c r="AI387" s="5">
        <f t="shared" si="144"/>
        <v>1.2500000000000001E-2</v>
      </c>
      <c r="AJ387" s="15">
        <f t="shared" si="145"/>
        <v>290.12399999999985</v>
      </c>
      <c r="AK387" s="5">
        <f t="shared" si="146"/>
        <v>8.4216019965151769</v>
      </c>
      <c r="AL387" s="5">
        <f t="shared" si="147"/>
        <v>6.6779338257469005</v>
      </c>
      <c r="AM387" s="5">
        <f t="shared" si="148"/>
        <v>2.9483154629630842E-2</v>
      </c>
      <c r="AN387" s="5">
        <f t="shared" si="149"/>
        <v>12.247897776208312</v>
      </c>
      <c r="AO387" s="15">
        <f t="shared" si="150"/>
        <v>0.10205833056740071</v>
      </c>
    </row>
    <row r="388" spans="1:41" x14ac:dyDescent="0.3">
      <c r="A388" s="4">
        <f t="shared" si="133"/>
        <v>45796.561539351853</v>
      </c>
      <c r="B388" s="9">
        <f t="shared" si="132"/>
        <v>384</v>
      </c>
      <c r="C388" s="10" t="str">
        <f t="shared" si="134"/>
        <v>Remove</v>
      </c>
      <c r="D388" s="1">
        <v>45796</v>
      </c>
      <c r="E388" s="2">
        <v>0.56153935185185189</v>
      </c>
      <c r="F388" t="s">
        <v>2</v>
      </c>
      <c r="G388" t="s">
        <v>14</v>
      </c>
      <c r="H388" t="s">
        <v>49</v>
      </c>
      <c r="I388">
        <v>13.5</v>
      </c>
      <c r="J388" t="s">
        <v>13</v>
      </c>
      <c r="K388">
        <v>0</v>
      </c>
      <c r="L388">
        <v>111.5</v>
      </c>
      <c r="M388">
        <v>11.798999999999999</v>
      </c>
      <c r="N388">
        <v>1169.8</v>
      </c>
      <c r="O388">
        <v>53989</v>
      </c>
      <c r="P388" s="2">
        <v>0.13327546296296297</v>
      </c>
      <c r="Q388">
        <v>29.6</v>
      </c>
      <c r="R388" t="s">
        <v>134</v>
      </c>
      <c r="S388">
        <v>27.7</v>
      </c>
      <c r="T388">
        <v>31.4</v>
      </c>
      <c r="U388" t="s">
        <v>86</v>
      </c>
      <c r="V388">
        <v>19.100000000000001</v>
      </c>
      <c r="X388">
        <f t="shared" si="135"/>
        <v>2.06</v>
      </c>
      <c r="Y388" s="7" t="str">
        <f t="shared" si="136"/>
        <v>m/s</v>
      </c>
      <c r="AA388">
        <f t="shared" si="137"/>
        <v>4.1500000000000004</v>
      </c>
      <c r="AB388" s="7" t="str">
        <f t="shared" si="138"/>
        <v>m/s</v>
      </c>
      <c r="AC388" s="5">
        <f t="shared" si="139"/>
        <v>3.1986111111111111</v>
      </c>
      <c r="AD388" s="5">
        <f t="shared" si="140"/>
        <v>9.7483333333333328E-3</v>
      </c>
      <c r="AE388" s="5">
        <f t="shared" si="141"/>
        <v>3.6362983333333316</v>
      </c>
      <c r="AF388" s="5"/>
      <c r="AG388" s="5">
        <f t="shared" si="142"/>
        <v>1</v>
      </c>
      <c r="AH388">
        <f t="shared" si="143"/>
        <v>13.5</v>
      </c>
      <c r="AI388" s="5">
        <f t="shared" si="144"/>
        <v>1.35E-2</v>
      </c>
      <c r="AJ388" s="15">
        <f t="shared" si="145"/>
        <v>269.35543209876533</v>
      </c>
      <c r="AK388" s="5">
        <f t="shared" si="146"/>
        <v>8.227432361463034</v>
      </c>
      <c r="AL388" s="5">
        <f t="shared" si="147"/>
        <v>6.2523792192042071</v>
      </c>
      <c r="AM388" s="5">
        <f t="shared" si="148"/>
        <v>2.4930662600071575E-2</v>
      </c>
      <c r="AN388" s="5">
        <f t="shared" si="149"/>
        <v>12.272828438808384</v>
      </c>
      <c r="AO388" s="15">
        <f t="shared" si="150"/>
        <v>0.10999909325963629</v>
      </c>
    </row>
    <row r="389" spans="1:41" x14ac:dyDescent="0.3">
      <c r="A389" s="4">
        <f t="shared" si="133"/>
        <v>45796.561886574076</v>
      </c>
      <c r="B389" s="9">
        <f t="shared" si="132"/>
        <v>385</v>
      </c>
      <c r="C389" s="10" t="str">
        <f t="shared" si="134"/>
        <v>Remove</v>
      </c>
      <c r="D389" s="1">
        <v>45796</v>
      </c>
      <c r="E389" s="2">
        <v>0.56188657407407405</v>
      </c>
      <c r="F389" t="s">
        <v>2</v>
      </c>
      <c r="G389" t="s">
        <v>14</v>
      </c>
      <c r="H389" t="s">
        <v>49</v>
      </c>
      <c r="I389">
        <v>13</v>
      </c>
      <c r="J389" t="s">
        <v>13</v>
      </c>
      <c r="K389">
        <v>0</v>
      </c>
      <c r="L389">
        <v>111.5</v>
      </c>
      <c r="M389">
        <v>11.852</v>
      </c>
      <c r="N389">
        <v>1176.0999999999999</v>
      </c>
      <c r="O389">
        <v>53999</v>
      </c>
      <c r="P389" s="2">
        <v>0.13362268518518519</v>
      </c>
      <c r="Q389">
        <v>29.6</v>
      </c>
      <c r="R389" t="s">
        <v>136</v>
      </c>
      <c r="S389">
        <v>26.8</v>
      </c>
      <c r="T389">
        <v>31.5</v>
      </c>
      <c r="U389" t="s">
        <v>86</v>
      </c>
      <c r="V389">
        <v>18.8</v>
      </c>
      <c r="X389">
        <f t="shared" si="135"/>
        <v>2.09</v>
      </c>
      <c r="Y389" s="7" t="str">
        <f t="shared" si="136"/>
        <v>m/s</v>
      </c>
      <c r="AA389">
        <f t="shared" si="137"/>
        <v>4.1500000000000004</v>
      </c>
      <c r="AB389" s="7" t="str">
        <f t="shared" si="138"/>
        <v>m/s</v>
      </c>
      <c r="AC389" s="5">
        <f t="shared" si="139"/>
        <v>3.2069444444444448</v>
      </c>
      <c r="AD389" s="5">
        <f t="shared" si="140"/>
        <v>9.8008333333333333E-3</v>
      </c>
      <c r="AE389" s="5">
        <f t="shared" si="141"/>
        <v>3.6460991666666649</v>
      </c>
      <c r="AF389" s="5"/>
      <c r="AG389" s="5">
        <f t="shared" si="142"/>
        <v>-0.5</v>
      </c>
      <c r="AH389">
        <f t="shared" si="143"/>
        <v>13</v>
      </c>
      <c r="AI389" s="5">
        <f t="shared" si="144"/>
        <v>1.2999999999999999E-2</v>
      </c>
      <c r="AJ389" s="15">
        <f t="shared" si="145"/>
        <v>280.46916666666652</v>
      </c>
      <c r="AK389" s="5">
        <f t="shared" si="146"/>
        <v>7.9601150645201901</v>
      </c>
      <c r="AL389" s="5">
        <f t="shared" si="147"/>
        <v>6.1872691575649332</v>
      </c>
      <c r="AM389" s="5">
        <f t="shared" si="148"/>
        <v>2.4471912543465157E-2</v>
      </c>
      <c r="AN389" s="5">
        <f t="shared" si="149"/>
        <v>12.297300351351849</v>
      </c>
      <c r="AO389" s="15">
        <f t="shared" si="150"/>
        <v>0.10571425945997084</v>
      </c>
    </row>
    <row r="390" spans="1:41" x14ac:dyDescent="0.3">
      <c r="A390" s="4">
        <f t="shared" si="133"/>
        <v>45796.5622337963</v>
      </c>
      <c r="B390" s="9">
        <f t="shared" si="132"/>
        <v>386</v>
      </c>
      <c r="C390" s="10" t="str">
        <f t="shared" si="134"/>
        <v>Remove</v>
      </c>
      <c r="D390" s="1">
        <v>45796</v>
      </c>
      <c r="E390" s="2">
        <v>0.56223379629629633</v>
      </c>
      <c r="F390" t="s">
        <v>2</v>
      </c>
      <c r="G390" t="s">
        <v>14</v>
      </c>
      <c r="H390" t="s">
        <v>49</v>
      </c>
      <c r="I390">
        <v>14.5</v>
      </c>
      <c r="J390" t="s">
        <v>13</v>
      </c>
      <c r="K390">
        <v>0</v>
      </c>
      <c r="L390">
        <v>111.7</v>
      </c>
      <c r="M390">
        <v>11.782999999999999</v>
      </c>
      <c r="N390">
        <v>1168.8</v>
      </c>
      <c r="O390">
        <v>54008</v>
      </c>
      <c r="P390" s="2">
        <v>0.13396990740740741</v>
      </c>
      <c r="Q390">
        <v>29.7</v>
      </c>
      <c r="R390" t="s">
        <v>53</v>
      </c>
      <c r="S390">
        <v>23.9</v>
      </c>
      <c r="T390">
        <v>31.5</v>
      </c>
      <c r="U390" t="s">
        <v>242</v>
      </c>
      <c r="V390">
        <v>18.3</v>
      </c>
      <c r="X390">
        <f t="shared" si="135"/>
        <v>2.35</v>
      </c>
      <c r="Y390" s="7" t="str">
        <f t="shared" si="136"/>
        <v>m/s</v>
      </c>
      <c r="AA390">
        <f t="shared" si="137"/>
        <v>4.04</v>
      </c>
      <c r="AB390" s="7" t="str">
        <f t="shared" si="138"/>
        <v>m/s</v>
      </c>
      <c r="AC390" s="5">
        <f t="shared" si="139"/>
        <v>3.2152777777777777</v>
      </c>
      <c r="AD390" s="5">
        <f t="shared" si="140"/>
        <v>9.7400000000000004E-3</v>
      </c>
      <c r="AE390" s="5">
        <f t="shared" si="141"/>
        <v>3.6558391666666648</v>
      </c>
      <c r="AF390" s="5"/>
      <c r="AG390" s="5">
        <f t="shared" si="142"/>
        <v>1.5</v>
      </c>
      <c r="AH390">
        <f t="shared" si="143"/>
        <v>14.5</v>
      </c>
      <c r="AI390" s="5">
        <f t="shared" si="144"/>
        <v>1.4500000000000001E-2</v>
      </c>
      <c r="AJ390" s="15">
        <f t="shared" si="145"/>
        <v>252.12683908045963</v>
      </c>
      <c r="AK390" s="5">
        <f t="shared" si="146"/>
        <v>7.1374570112309472</v>
      </c>
      <c r="AL390" s="5">
        <f t="shared" si="147"/>
        <v>6.0227141267786317</v>
      </c>
      <c r="AM390" s="5">
        <f t="shared" si="148"/>
        <v>2.4672527858829733E-2</v>
      </c>
      <c r="AN390" s="5">
        <f t="shared" si="149"/>
        <v>12.321972879210678</v>
      </c>
      <c r="AO390" s="15">
        <f t="shared" si="150"/>
        <v>0.11767596100186226</v>
      </c>
    </row>
    <row r="391" spans="1:41" x14ac:dyDescent="0.3">
      <c r="A391" s="4">
        <f t="shared" si="133"/>
        <v>45796.562581018516</v>
      </c>
      <c r="B391" s="9">
        <f t="shared" ref="B391:B454" si="151">B390+1</f>
        <v>387</v>
      </c>
      <c r="C391" s="10" t="str">
        <f t="shared" si="134"/>
        <v>Remove</v>
      </c>
      <c r="D391" s="1">
        <v>45796</v>
      </c>
      <c r="E391" s="2">
        <v>0.56258101851851849</v>
      </c>
      <c r="F391" t="s">
        <v>19</v>
      </c>
      <c r="G391" t="s">
        <v>14</v>
      </c>
      <c r="H391" t="s">
        <v>49</v>
      </c>
      <c r="I391">
        <v>17.5</v>
      </c>
      <c r="J391" t="s">
        <v>13</v>
      </c>
      <c r="K391">
        <v>0</v>
      </c>
      <c r="L391">
        <v>111.5</v>
      </c>
      <c r="M391">
        <v>11.833</v>
      </c>
      <c r="N391">
        <v>1173.5</v>
      </c>
      <c r="O391">
        <v>54018</v>
      </c>
      <c r="P391" s="2">
        <v>0.13431712962962963</v>
      </c>
      <c r="Q391">
        <v>29.7</v>
      </c>
      <c r="R391" t="s">
        <v>57</v>
      </c>
      <c r="S391">
        <v>25.2</v>
      </c>
      <c r="T391">
        <v>31.5</v>
      </c>
      <c r="U391" t="s">
        <v>82</v>
      </c>
      <c r="V391">
        <v>17.600000000000001</v>
      </c>
      <c r="X391">
        <f t="shared" si="135"/>
        <v>2.34</v>
      </c>
      <c r="Y391" s="7" t="str">
        <f t="shared" si="136"/>
        <v>m/s</v>
      </c>
      <c r="AA391">
        <f t="shared" si="137"/>
        <v>4.09</v>
      </c>
      <c r="AB391" s="7" t="str">
        <f t="shared" si="138"/>
        <v>m/s</v>
      </c>
      <c r="AC391" s="5">
        <f t="shared" si="139"/>
        <v>3.2236111111111114</v>
      </c>
      <c r="AD391" s="5">
        <f t="shared" si="140"/>
        <v>9.7791666666666669E-3</v>
      </c>
      <c r="AE391" s="5">
        <f t="shared" si="141"/>
        <v>3.6656183333333314</v>
      </c>
      <c r="AF391" s="5"/>
      <c r="AG391" s="5">
        <f t="shared" si="142"/>
        <v>3</v>
      </c>
      <c r="AH391">
        <f t="shared" si="143"/>
        <v>17.5</v>
      </c>
      <c r="AI391" s="5">
        <f t="shared" si="144"/>
        <v>1.7500000000000002E-2</v>
      </c>
      <c r="AJ391" s="15">
        <f t="shared" si="145"/>
        <v>209.46390476190464</v>
      </c>
      <c r="AK391" s="5">
        <f t="shared" si="146"/>
        <v>7.5256868905029242</v>
      </c>
      <c r="AL391" s="5">
        <f t="shared" si="147"/>
        <v>5.7923370836778085</v>
      </c>
      <c r="AM391" s="5">
        <f t="shared" si="148"/>
        <v>2.5903847997497932E-2</v>
      </c>
      <c r="AN391" s="5">
        <f t="shared" si="149"/>
        <v>12.347876727208176</v>
      </c>
      <c r="AO391" s="15">
        <f t="shared" si="150"/>
        <v>0.14172477087853716</v>
      </c>
    </row>
    <row r="392" spans="1:41" x14ac:dyDescent="0.3">
      <c r="A392" s="4">
        <f t="shared" ref="A392:A455" si="152">D392+E392</f>
        <v>45796.562928240739</v>
      </c>
      <c r="B392" s="9">
        <f t="shared" si="151"/>
        <v>388</v>
      </c>
      <c r="C392" s="10" t="str">
        <f t="shared" ref="C392:C455" si="153">IF(MOD(B392,30)=1,"Keep","Remove")</f>
        <v>Remove</v>
      </c>
      <c r="D392" s="1">
        <v>45796</v>
      </c>
      <c r="E392" s="2">
        <v>0.56292824074074077</v>
      </c>
      <c r="F392" t="s">
        <v>19</v>
      </c>
      <c r="G392" t="s">
        <v>14</v>
      </c>
      <c r="H392" t="s">
        <v>49</v>
      </c>
      <c r="I392">
        <v>17.5</v>
      </c>
      <c r="J392" t="s">
        <v>13</v>
      </c>
      <c r="K392">
        <v>0</v>
      </c>
      <c r="L392">
        <v>111.5</v>
      </c>
      <c r="M392">
        <v>11.782</v>
      </c>
      <c r="N392">
        <v>1168.5</v>
      </c>
      <c r="O392">
        <v>54028</v>
      </c>
      <c r="P392" s="2">
        <v>0.13466435185185185</v>
      </c>
      <c r="Q392">
        <v>29.7</v>
      </c>
      <c r="R392" t="s">
        <v>121</v>
      </c>
      <c r="S392">
        <v>24.7</v>
      </c>
      <c r="T392">
        <v>31.5</v>
      </c>
      <c r="U392" t="s">
        <v>124</v>
      </c>
      <c r="V392">
        <v>18</v>
      </c>
      <c r="X392">
        <f t="shared" si="135"/>
        <v>2.72</v>
      </c>
      <c r="Y392" s="7" t="str">
        <f t="shared" si="136"/>
        <v>m/s</v>
      </c>
      <c r="AA392">
        <f t="shared" si="137"/>
        <v>4.2300000000000004</v>
      </c>
      <c r="AB392" s="7" t="str">
        <f t="shared" si="138"/>
        <v>m/s</v>
      </c>
      <c r="AC392" s="5">
        <f t="shared" si="139"/>
        <v>3.2319444444444443</v>
      </c>
      <c r="AD392" s="5">
        <f t="shared" si="140"/>
        <v>9.7375000000000014E-3</v>
      </c>
      <c r="AE392" s="5">
        <f t="shared" si="141"/>
        <v>3.6753558333333314</v>
      </c>
      <c r="AF392" s="5"/>
      <c r="AG392" s="5">
        <f t="shared" si="142"/>
        <v>0</v>
      </c>
      <c r="AH392">
        <f t="shared" si="143"/>
        <v>17.5</v>
      </c>
      <c r="AI392" s="5">
        <f t="shared" si="144"/>
        <v>1.7500000000000002E-2</v>
      </c>
      <c r="AJ392" s="15">
        <f t="shared" si="145"/>
        <v>210.02033333333321</v>
      </c>
      <c r="AK392" s="5">
        <f t="shared" si="146"/>
        <v>7.3763677061675494</v>
      </c>
      <c r="AL392" s="5">
        <f t="shared" si="147"/>
        <v>5.9239811083068501</v>
      </c>
      <c r="AM392" s="5">
        <f t="shared" si="148"/>
        <v>2.951302611355144E-2</v>
      </c>
      <c r="AN392" s="5">
        <f t="shared" si="149"/>
        <v>12.377389753321728</v>
      </c>
      <c r="AO392" s="15">
        <f t="shared" si="150"/>
        <v>0.14138683800680604</v>
      </c>
    </row>
    <row r="393" spans="1:41" x14ac:dyDescent="0.3">
      <c r="A393" s="4">
        <f t="shared" si="152"/>
        <v>45796.563275462962</v>
      </c>
      <c r="B393" s="9">
        <f t="shared" si="151"/>
        <v>389</v>
      </c>
      <c r="C393" s="10" t="str">
        <f t="shared" si="153"/>
        <v>Remove</v>
      </c>
      <c r="D393" s="1">
        <v>45796</v>
      </c>
      <c r="E393" s="2">
        <v>0.56327546296296294</v>
      </c>
      <c r="F393" t="s">
        <v>2</v>
      </c>
      <c r="G393" t="s">
        <v>14</v>
      </c>
      <c r="H393" t="s">
        <v>49</v>
      </c>
      <c r="I393">
        <v>15.5</v>
      </c>
      <c r="J393" t="s">
        <v>13</v>
      </c>
      <c r="K393">
        <v>0</v>
      </c>
      <c r="L393">
        <v>111.5</v>
      </c>
      <c r="M393">
        <v>11.831</v>
      </c>
      <c r="N393">
        <v>1173.5</v>
      </c>
      <c r="O393">
        <v>54038</v>
      </c>
      <c r="P393" s="2">
        <v>0.13501157407407408</v>
      </c>
      <c r="Q393">
        <v>29.7</v>
      </c>
      <c r="R393" t="s">
        <v>153</v>
      </c>
      <c r="S393">
        <v>25.4</v>
      </c>
      <c r="T393">
        <v>31.5</v>
      </c>
      <c r="U393" t="s">
        <v>157</v>
      </c>
      <c r="V393">
        <v>18.3</v>
      </c>
      <c r="X393">
        <f t="shared" ref="X393:X456" si="154">VALUE(LEFT(R393, FIND(" ", R393) - 1))</f>
        <v>2.12</v>
      </c>
      <c r="Y393" s="7" t="str">
        <f t="shared" ref="Y393:Y456" si="155">RIGHT(R393, LEN(R393) - FIND(" ", R393))</f>
        <v>m/s</v>
      </c>
      <c r="AA393">
        <f t="shared" ref="AA393:AA456" si="156">VALUE(LEFT(U393, FIND(" ", U393) - 1))</f>
        <v>3.89</v>
      </c>
      <c r="AB393" s="7" t="str">
        <f t="shared" ref="AB393:AB456" si="157">RIGHT(U393, LEN(U393) - FIND(" ", U393))</f>
        <v>m/s</v>
      </c>
      <c r="AC393" s="5">
        <f t="shared" ref="AC393:AC456" si="158">P393*24</f>
        <v>3.240277777777778</v>
      </c>
      <c r="AD393" s="5">
        <f t="shared" ref="AD393:AD456" si="159">(N393*(1/120))/1000</f>
        <v>9.7791666666666669E-3</v>
      </c>
      <c r="AE393" s="5">
        <f t="shared" ref="AE393:AE456" si="160">(AD393+AE392)</f>
        <v>3.6851349999999981</v>
      </c>
      <c r="AF393" s="5"/>
      <c r="AG393" s="5">
        <f t="shared" ref="AG393:AG456" si="161">I393-I392</f>
        <v>-2</v>
      </c>
      <c r="AH393">
        <f t="shared" ref="AH393:AH456" si="162">IF(AG393&gt;0, AH392 + AG393, IF(AND(AG393&lt;0, I393&lt;100), AH392 + AG393, AH392))</f>
        <v>15.5</v>
      </c>
      <c r="AI393" s="5">
        <f t="shared" ref="AI393:AI456" si="163">AH393/1000</f>
        <v>1.55E-2</v>
      </c>
      <c r="AJ393" s="15">
        <f t="shared" ref="AJ393:AJ456" si="164">IF(AI393=0, "0", AE393/AI393)</f>
        <v>237.75064516129021</v>
      </c>
      <c r="AK393" s="5">
        <f t="shared" ref="AK393:AK456" si="165">6.112*EXP((17.67*Q393)/(Q393+243.5))*S393*2.1674/(273.15+Q393)</f>
        <v>7.5854145642370741</v>
      </c>
      <c r="AL393" s="5">
        <f t="shared" ref="AL393:AL456" si="166">6.112*EXP((17.67*T393)/(T393+243.5))*V393*2.1674/(273.15+T393)</f>
        <v>6.0227141267786317</v>
      </c>
      <c r="AM393" s="5">
        <f t="shared" ref="AM393:AM456" si="167" xml:space="preserve"> AK393 * (X393/3.6) * $P$2 * 30 / 1000</f>
        <v>2.3654700972888156E-2</v>
      </c>
      <c r="AN393" s="5">
        <f t="shared" ref="AN393:AN456" si="168">AN392+AM393</f>
        <v>12.401044454294615</v>
      </c>
      <c r="AO393" s="15">
        <f t="shared" ref="AO393:AO456" si="169">IF(AN393=0, "0", (AI393 / AN393) * 100)</f>
        <v>0.12498947211363462</v>
      </c>
    </row>
    <row r="394" spans="1:41" x14ac:dyDescent="0.3">
      <c r="A394" s="4">
        <f t="shared" si="152"/>
        <v>45796.563622685186</v>
      </c>
      <c r="B394" s="9">
        <f t="shared" si="151"/>
        <v>390</v>
      </c>
      <c r="C394" s="10" t="str">
        <f t="shared" si="153"/>
        <v>Remove</v>
      </c>
      <c r="D394" s="1">
        <v>45796</v>
      </c>
      <c r="E394" s="2">
        <v>0.56362268518518521</v>
      </c>
      <c r="F394" t="s">
        <v>19</v>
      </c>
      <c r="G394" t="s">
        <v>14</v>
      </c>
      <c r="H394" t="s">
        <v>49</v>
      </c>
      <c r="I394">
        <v>15</v>
      </c>
      <c r="J394" t="s">
        <v>13</v>
      </c>
      <c r="K394">
        <v>0</v>
      </c>
      <c r="L394">
        <v>111.7</v>
      </c>
      <c r="M394">
        <v>11.836</v>
      </c>
      <c r="N394">
        <v>1175</v>
      </c>
      <c r="O394">
        <v>54048</v>
      </c>
      <c r="P394" s="2">
        <v>0.1353587962962963</v>
      </c>
      <c r="Q394">
        <v>29.7</v>
      </c>
      <c r="R394" t="s">
        <v>115</v>
      </c>
      <c r="S394">
        <v>27.1</v>
      </c>
      <c r="T394">
        <v>31.5</v>
      </c>
      <c r="U394" t="s">
        <v>245</v>
      </c>
      <c r="V394">
        <v>19.600000000000001</v>
      </c>
      <c r="X394">
        <f t="shared" si="154"/>
        <v>2.2999999999999998</v>
      </c>
      <c r="Y394" s="7" t="str">
        <f t="shared" si="155"/>
        <v>m/s</v>
      </c>
      <c r="AA394">
        <f t="shared" si="156"/>
        <v>3.72</v>
      </c>
      <c r="AB394" s="7" t="str">
        <f t="shared" si="157"/>
        <v>m/s</v>
      </c>
      <c r="AC394" s="5">
        <f t="shared" si="158"/>
        <v>3.2486111111111109</v>
      </c>
      <c r="AD394" s="5">
        <f t="shared" si="159"/>
        <v>9.7916666666666655E-3</v>
      </c>
      <c r="AE394" s="5">
        <f t="shared" si="160"/>
        <v>3.6949266666666647</v>
      </c>
      <c r="AF394" s="5"/>
      <c r="AG394" s="5">
        <f t="shared" si="161"/>
        <v>-0.5</v>
      </c>
      <c r="AH394">
        <f t="shared" si="162"/>
        <v>15</v>
      </c>
      <c r="AI394" s="5">
        <f t="shared" si="163"/>
        <v>1.4999999999999999E-2</v>
      </c>
      <c r="AJ394" s="15">
        <f t="shared" si="164"/>
        <v>246.32844444444433</v>
      </c>
      <c r="AK394" s="5">
        <f t="shared" si="165"/>
        <v>8.0930997909773499</v>
      </c>
      <c r="AL394" s="5">
        <f t="shared" si="166"/>
        <v>6.4505572068230155</v>
      </c>
      <c r="AM394" s="5">
        <f t="shared" si="167"/>
        <v>2.7380729305454588E-2</v>
      </c>
      <c r="AN394" s="5">
        <f t="shared" si="168"/>
        <v>12.428425183600069</v>
      </c>
      <c r="AO394" s="15">
        <f t="shared" si="169"/>
        <v>0.12069107532459745</v>
      </c>
    </row>
    <row r="395" spans="1:41" x14ac:dyDescent="0.3">
      <c r="A395" s="4">
        <f t="shared" si="152"/>
        <v>45796.563969907409</v>
      </c>
      <c r="B395" s="9">
        <f t="shared" si="151"/>
        <v>391</v>
      </c>
      <c r="C395" s="10" t="str">
        <f t="shared" si="153"/>
        <v>Keep</v>
      </c>
      <c r="D395" s="1">
        <v>45796</v>
      </c>
      <c r="E395" s="2">
        <v>0.56396990740740738</v>
      </c>
      <c r="F395" t="s">
        <v>19</v>
      </c>
      <c r="G395" t="s">
        <v>14</v>
      </c>
      <c r="H395" t="s">
        <v>49</v>
      </c>
      <c r="I395">
        <v>13.5</v>
      </c>
      <c r="J395" t="s">
        <v>13</v>
      </c>
      <c r="K395">
        <v>0</v>
      </c>
      <c r="L395">
        <v>111.6</v>
      </c>
      <c r="M395">
        <v>11.831</v>
      </c>
      <c r="N395">
        <v>1174.5999999999999</v>
      </c>
      <c r="O395">
        <v>54057</v>
      </c>
      <c r="P395" s="2">
        <v>0.13570601851851852</v>
      </c>
      <c r="Q395">
        <v>29.7</v>
      </c>
      <c r="R395" t="s">
        <v>97</v>
      </c>
      <c r="S395">
        <v>24.6</v>
      </c>
      <c r="T395">
        <v>31.5</v>
      </c>
      <c r="U395" t="s">
        <v>98</v>
      </c>
      <c r="V395">
        <v>17.899999999999999</v>
      </c>
      <c r="X395">
        <f t="shared" si="154"/>
        <v>2.4500000000000002</v>
      </c>
      <c r="Y395" s="7" t="str">
        <f t="shared" si="155"/>
        <v>m/s</v>
      </c>
      <c r="AA395">
        <f t="shared" si="156"/>
        <v>4.03</v>
      </c>
      <c r="AB395" s="7" t="str">
        <f t="shared" si="157"/>
        <v>m/s</v>
      </c>
      <c r="AC395" s="5">
        <f t="shared" si="158"/>
        <v>3.2569444444444446</v>
      </c>
      <c r="AD395" s="5">
        <f t="shared" si="159"/>
        <v>9.7883333333333329E-3</v>
      </c>
      <c r="AE395" s="5">
        <f t="shared" si="160"/>
        <v>3.704714999999998</v>
      </c>
      <c r="AF395" s="5"/>
      <c r="AG395" s="5">
        <f t="shared" si="161"/>
        <v>-1.5</v>
      </c>
      <c r="AH395">
        <f t="shared" si="162"/>
        <v>13.5</v>
      </c>
      <c r="AI395" s="5">
        <f t="shared" si="163"/>
        <v>1.35E-2</v>
      </c>
      <c r="AJ395" s="15">
        <f t="shared" si="164"/>
        <v>274.42333333333318</v>
      </c>
      <c r="AK395" s="5">
        <f t="shared" si="165"/>
        <v>7.3465038693004745</v>
      </c>
      <c r="AL395" s="5">
        <f t="shared" si="166"/>
        <v>5.8910701021495893</v>
      </c>
      <c r="AM395" s="5">
        <f t="shared" si="167"/>
        <v>2.6475799057271755E-2</v>
      </c>
      <c r="AN395" s="5">
        <f t="shared" si="168"/>
        <v>12.454900982657341</v>
      </c>
      <c r="AO395" s="15">
        <f t="shared" si="169"/>
        <v>0.10839106644683803</v>
      </c>
    </row>
    <row r="396" spans="1:41" x14ac:dyDescent="0.3">
      <c r="A396" s="4">
        <f t="shared" si="152"/>
        <v>45796.564317129632</v>
      </c>
      <c r="B396" s="9">
        <f t="shared" si="151"/>
        <v>392</v>
      </c>
      <c r="C396" s="10" t="str">
        <f t="shared" si="153"/>
        <v>Remove</v>
      </c>
      <c r="D396" s="1">
        <v>45796</v>
      </c>
      <c r="E396" s="2">
        <v>0.56431712962962965</v>
      </c>
      <c r="F396" t="s">
        <v>2</v>
      </c>
      <c r="G396" t="s">
        <v>14</v>
      </c>
      <c r="H396" t="s">
        <v>49</v>
      </c>
      <c r="I396">
        <v>14.5</v>
      </c>
      <c r="J396" t="s">
        <v>13</v>
      </c>
      <c r="K396">
        <v>0</v>
      </c>
      <c r="L396">
        <v>111.6</v>
      </c>
      <c r="M396">
        <v>11.875</v>
      </c>
      <c r="N396">
        <v>1179.2</v>
      </c>
      <c r="O396">
        <v>54067</v>
      </c>
      <c r="P396" s="2">
        <v>0.13605324074074074</v>
      </c>
      <c r="Q396">
        <v>29.7</v>
      </c>
      <c r="R396" t="s">
        <v>74</v>
      </c>
      <c r="S396">
        <v>25</v>
      </c>
      <c r="T396">
        <v>31.5</v>
      </c>
      <c r="U396" t="s">
        <v>90</v>
      </c>
      <c r="V396">
        <v>18.600000000000001</v>
      </c>
      <c r="X396">
        <f t="shared" si="154"/>
        <v>2.1800000000000002</v>
      </c>
      <c r="Y396" s="7" t="str">
        <f t="shared" si="155"/>
        <v>m/s</v>
      </c>
      <c r="AA396">
        <f t="shared" si="156"/>
        <v>4.2</v>
      </c>
      <c r="AB396" s="7" t="str">
        <f t="shared" si="157"/>
        <v>m/s</v>
      </c>
      <c r="AC396" s="5">
        <f t="shared" si="158"/>
        <v>3.2652777777777775</v>
      </c>
      <c r="AD396" s="5">
        <f t="shared" si="159"/>
        <v>9.8266666666666658E-3</v>
      </c>
      <c r="AE396" s="5">
        <f t="shared" si="160"/>
        <v>3.7145416666666646</v>
      </c>
      <c r="AF396" s="5"/>
      <c r="AG396" s="5">
        <f t="shared" si="161"/>
        <v>1</v>
      </c>
      <c r="AH396">
        <f t="shared" si="162"/>
        <v>14.5</v>
      </c>
      <c r="AI396" s="5">
        <f t="shared" si="163"/>
        <v>1.4500000000000001E-2</v>
      </c>
      <c r="AJ396" s="15">
        <f t="shared" si="164"/>
        <v>256.17528735632169</v>
      </c>
      <c r="AK396" s="5">
        <f t="shared" si="165"/>
        <v>7.4659592167687734</v>
      </c>
      <c r="AL396" s="5">
        <f t="shared" si="166"/>
        <v>6.1214471452504124</v>
      </c>
      <c r="AM396" s="5">
        <f t="shared" si="167"/>
        <v>2.3941115789303313E-2</v>
      </c>
      <c r="AN396" s="5">
        <f t="shared" si="168"/>
        <v>12.478842098446645</v>
      </c>
      <c r="AO396" s="15">
        <f t="shared" si="169"/>
        <v>0.11619667823030591</v>
      </c>
    </row>
    <row r="397" spans="1:41" x14ac:dyDescent="0.3">
      <c r="A397" s="4">
        <f t="shared" si="152"/>
        <v>45796.564664351848</v>
      </c>
      <c r="B397" s="9">
        <f t="shared" si="151"/>
        <v>393</v>
      </c>
      <c r="C397" s="10" t="str">
        <f t="shared" si="153"/>
        <v>Remove</v>
      </c>
      <c r="D397" s="1">
        <v>45796</v>
      </c>
      <c r="E397" s="2">
        <v>0.56466435185185182</v>
      </c>
      <c r="F397" t="s">
        <v>19</v>
      </c>
      <c r="G397" t="s">
        <v>14</v>
      </c>
      <c r="H397" t="s">
        <v>49</v>
      </c>
      <c r="I397">
        <v>17.5</v>
      </c>
      <c r="J397" t="s">
        <v>13</v>
      </c>
      <c r="K397">
        <v>0</v>
      </c>
      <c r="L397">
        <v>111.6</v>
      </c>
      <c r="M397">
        <v>11.8</v>
      </c>
      <c r="N397">
        <v>1170.5999999999999</v>
      </c>
      <c r="O397">
        <v>54077</v>
      </c>
      <c r="P397" s="2">
        <v>0.13640046296296296</v>
      </c>
      <c r="Q397">
        <v>29.7</v>
      </c>
      <c r="R397" t="s">
        <v>131</v>
      </c>
      <c r="S397">
        <v>26.7</v>
      </c>
      <c r="T397">
        <v>31.5</v>
      </c>
      <c r="U397" t="s">
        <v>90</v>
      </c>
      <c r="V397">
        <v>18.600000000000001</v>
      </c>
      <c r="X397">
        <f t="shared" si="154"/>
        <v>2.81</v>
      </c>
      <c r="Y397" s="7" t="str">
        <f t="shared" si="155"/>
        <v>m/s</v>
      </c>
      <c r="AA397">
        <f t="shared" si="156"/>
        <v>4.2</v>
      </c>
      <c r="AB397" s="7" t="str">
        <f t="shared" si="157"/>
        <v>m/s</v>
      </c>
      <c r="AC397" s="5">
        <f t="shared" si="158"/>
        <v>3.2736111111111112</v>
      </c>
      <c r="AD397" s="5">
        <f t="shared" si="159"/>
        <v>9.7549999999999998E-3</v>
      </c>
      <c r="AE397" s="5">
        <f t="shared" si="160"/>
        <v>3.7242966666666648</v>
      </c>
      <c r="AF397" s="5"/>
      <c r="AG397" s="5">
        <f t="shared" si="161"/>
        <v>3</v>
      </c>
      <c r="AH397">
        <f t="shared" si="162"/>
        <v>17.5</v>
      </c>
      <c r="AI397" s="5">
        <f t="shared" si="163"/>
        <v>1.7500000000000002E-2</v>
      </c>
      <c r="AJ397" s="15">
        <f t="shared" si="164"/>
        <v>212.81695238095224</v>
      </c>
      <c r="AK397" s="5">
        <f t="shared" si="165"/>
        <v>7.973644443509051</v>
      </c>
      <c r="AL397" s="5">
        <f t="shared" si="166"/>
        <v>6.1214471452504124</v>
      </c>
      <c r="AM397" s="5">
        <f t="shared" si="167"/>
        <v>3.2958350354569892E-2</v>
      </c>
      <c r="AN397" s="5">
        <f t="shared" si="168"/>
        <v>12.511800448801214</v>
      </c>
      <c r="AO397" s="15">
        <f t="shared" si="169"/>
        <v>0.13986795962428189</v>
      </c>
    </row>
    <row r="398" spans="1:41" x14ac:dyDescent="0.3">
      <c r="A398" s="4">
        <f t="shared" si="152"/>
        <v>45796.565011574072</v>
      </c>
      <c r="B398" s="9">
        <f t="shared" si="151"/>
        <v>394</v>
      </c>
      <c r="C398" s="10" t="str">
        <f t="shared" si="153"/>
        <v>Remove</v>
      </c>
      <c r="D398" s="1">
        <v>45796</v>
      </c>
      <c r="E398" s="2">
        <v>0.5650115740740741</v>
      </c>
      <c r="F398" t="s">
        <v>2</v>
      </c>
      <c r="G398" t="s">
        <v>14</v>
      </c>
      <c r="H398" t="s">
        <v>49</v>
      </c>
      <c r="I398">
        <v>12</v>
      </c>
      <c r="J398" t="s">
        <v>13</v>
      </c>
      <c r="K398">
        <v>0</v>
      </c>
      <c r="L398">
        <v>111.7</v>
      </c>
      <c r="M398">
        <v>11.826000000000001</v>
      </c>
      <c r="N398">
        <v>1174.3</v>
      </c>
      <c r="O398">
        <v>54087</v>
      </c>
      <c r="P398" s="2">
        <v>0.13674768518518518</v>
      </c>
      <c r="Q398">
        <v>29.7</v>
      </c>
      <c r="R398" t="s">
        <v>53</v>
      </c>
      <c r="S398">
        <v>25.1</v>
      </c>
      <c r="T398">
        <v>31.5</v>
      </c>
      <c r="U398" t="s">
        <v>272</v>
      </c>
      <c r="V398">
        <v>18.7</v>
      </c>
      <c r="X398">
        <f t="shared" si="154"/>
        <v>2.35</v>
      </c>
      <c r="Y398" s="7" t="str">
        <f t="shared" si="155"/>
        <v>m/s</v>
      </c>
      <c r="AA398">
        <f t="shared" si="156"/>
        <v>3.65</v>
      </c>
      <c r="AB398" s="7" t="str">
        <f t="shared" si="157"/>
        <v>m/s</v>
      </c>
      <c r="AC398" s="5">
        <f t="shared" si="158"/>
        <v>3.2819444444444441</v>
      </c>
      <c r="AD398" s="5">
        <f t="shared" si="159"/>
        <v>9.7858333333333321E-3</v>
      </c>
      <c r="AE398" s="5">
        <f t="shared" si="160"/>
        <v>3.7340824999999982</v>
      </c>
      <c r="AF398" s="5"/>
      <c r="AG398" s="5">
        <f t="shared" si="161"/>
        <v>-5.5</v>
      </c>
      <c r="AH398">
        <f t="shared" si="162"/>
        <v>12</v>
      </c>
      <c r="AI398" s="5">
        <f t="shared" si="163"/>
        <v>1.2E-2</v>
      </c>
      <c r="AJ398" s="15">
        <f t="shared" si="164"/>
        <v>311.17354166666649</v>
      </c>
      <c r="AK398" s="5">
        <f t="shared" si="165"/>
        <v>7.4958230536358492</v>
      </c>
      <c r="AL398" s="5">
        <f t="shared" si="166"/>
        <v>6.1543581514076715</v>
      </c>
      <c r="AM398" s="5">
        <f t="shared" si="167"/>
        <v>2.5911315868478089E-2</v>
      </c>
      <c r="AN398" s="5">
        <f t="shared" si="168"/>
        <v>12.537711764669693</v>
      </c>
      <c r="AO398" s="15">
        <f t="shared" si="169"/>
        <v>9.5711244804774318E-2</v>
      </c>
    </row>
    <row r="399" spans="1:41" x14ac:dyDescent="0.3">
      <c r="A399" s="4">
        <f t="shared" si="152"/>
        <v>45796.565358796295</v>
      </c>
      <c r="B399" s="9">
        <f t="shared" si="151"/>
        <v>395</v>
      </c>
      <c r="C399" s="10" t="str">
        <f t="shared" si="153"/>
        <v>Remove</v>
      </c>
      <c r="D399" s="1">
        <v>45796</v>
      </c>
      <c r="E399" s="2">
        <v>0.56535879629629626</v>
      </c>
      <c r="F399" t="s">
        <v>2</v>
      </c>
      <c r="G399" t="s">
        <v>14</v>
      </c>
      <c r="H399" t="s">
        <v>49</v>
      </c>
      <c r="I399">
        <v>12.5</v>
      </c>
      <c r="J399" t="s">
        <v>13</v>
      </c>
      <c r="K399">
        <v>0</v>
      </c>
      <c r="L399">
        <v>111.6</v>
      </c>
      <c r="M399">
        <v>11.88</v>
      </c>
      <c r="N399">
        <v>1180.0999999999999</v>
      </c>
      <c r="O399">
        <v>54097</v>
      </c>
      <c r="P399" s="2">
        <v>0.1370949074074074</v>
      </c>
      <c r="Q399">
        <v>29.7</v>
      </c>
      <c r="R399" t="s">
        <v>65</v>
      </c>
      <c r="S399">
        <v>25.8</v>
      </c>
      <c r="T399">
        <v>31.5</v>
      </c>
      <c r="U399" t="s">
        <v>240</v>
      </c>
      <c r="V399">
        <v>18.3</v>
      </c>
      <c r="X399">
        <f t="shared" si="154"/>
        <v>2.38</v>
      </c>
      <c r="Y399" s="7" t="str">
        <f t="shared" si="155"/>
        <v>m/s</v>
      </c>
      <c r="AA399">
        <f t="shared" si="156"/>
        <v>3.93</v>
      </c>
      <c r="AB399" s="7" t="str">
        <f t="shared" si="157"/>
        <v>m/s</v>
      </c>
      <c r="AC399" s="5">
        <f t="shared" si="158"/>
        <v>3.2902777777777779</v>
      </c>
      <c r="AD399" s="5">
        <f t="shared" si="159"/>
        <v>9.8341666666666664E-3</v>
      </c>
      <c r="AE399" s="5">
        <f t="shared" si="160"/>
        <v>3.743916666666665</v>
      </c>
      <c r="AF399" s="5"/>
      <c r="AG399" s="5">
        <f t="shared" si="161"/>
        <v>0.5</v>
      </c>
      <c r="AH399">
        <f t="shared" si="162"/>
        <v>12.5</v>
      </c>
      <c r="AI399" s="5">
        <f t="shared" si="163"/>
        <v>1.2500000000000001E-2</v>
      </c>
      <c r="AJ399" s="15">
        <f t="shared" si="164"/>
        <v>299.51333333333321</v>
      </c>
      <c r="AK399" s="5">
        <f t="shared" si="165"/>
        <v>7.7048699117053747</v>
      </c>
      <c r="AL399" s="5">
        <f t="shared" si="166"/>
        <v>6.0227141267786317</v>
      </c>
      <c r="AM399" s="5">
        <f t="shared" si="167"/>
        <v>2.6973949980300557E-2</v>
      </c>
      <c r="AN399" s="5">
        <f t="shared" si="168"/>
        <v>12.564685714649993</v>
      </c>
      <c r="AO399" s="15">
        <f t="shared" si="169"/>
        <v>9.9485178410992234E-2</v>
      </c>
    </row>
    <row r="400" spans="1:41" x14ac:dyDescent="0.3">
      <c r="A400" s="4">
        <f t="shared" si="152"/>
        <v>45796.565706018519</v>
      </c>
      <c r="B400" s="9">
        <f t="shared" si="151"/>
        <v>396</v>
      </c>
      <c r="C400" s="10" t="str">
        <f t="shared" si="153"/>
        <v>Remove</v>
      </c>
      <c r="D400" s="1">
        <v>45796</v>
      </c>
      <c r="E400" s="2">
        <v>0.56570601851851854</v>
      </c>
      <c r="F400" t="s">
        <v>2</v>
      </c>
      <c r="G400" t="s">
        <v>14</v>
      </c>
      <c r="H400" t="s">
        <v>49</v>
      </c>
      <c r="I400">
        <v>14</v>
      </c>
      <c r="J400" t="s">
        <v>13</v>
      </c>
      <c r="K400">
        <v>0</v>
      </c>
      <c r="L400">
        <v>111.6</v>
      </c>
      <c r="M400">
        <v>11.855</v>
      </c>
      <c r="N400">
        <v>1177.5</v>
      </c>
      <c r="O400">
        <v>54107</v>
      </c>
      <c r="P400" s="2">
        <v>0.13744212962962962</v>
      </c>
      <c r="Q400">
        <v>29.7</v>
      </c>
      <c r="R400" t="s">
        <v>63</v>
      </c>
      <c r="S400">
        <v>27</v>
      </c>
      <c r="T400">
        <v>31.5</v>
      </c>
      <c r="U400" t="s">
        <v>86</v>
      </c>
      <c r="V400">
        <v>18.7</v>
      </c>
      <c r="X400">
        <f t="shared" si="154"/>
        <v>2.23</v>
      </c>
      <c r="Y400" s="7" t="str">
        <f t="shared" si="155"/>
        <v>m/s</v>
      </c>
      <c r="AA400">
        <f t="shared" si="156"/>
        <v>4.1500000000000004</v>
      </c>
      <c r="AB400" s="7" t="str">
        <f t="shared" si="157"/>
        <v>m/s</v>
      </c>
      <c r="AC400" s="5">
        <f t="shared" si="158"/>
        <v>3.2986111111111107</v>
      </c>
      <c r="AD400" s="5">
        <f t="shared" si="159"/>
        <v>9.8125E-3</v>
      </c>
      <c r="AE400" s="5">
        <f t="shared" si="160"/>
        <v>3.7537291666666648</v>
      </c>
      <c r="AF400" s="5"/>
      <c r="AG400" s="5">
        <f t="shared" si="161"/>
        <v>1.5</v>
      </c>
      <c r="AH400">
        <f t="shared" si="162"/>
        <v>14</v>
      </c>
      <c r="AI400" s="5">
        <f t="shared" si="163"/>
        <v>1.4E-2</v>
      </c>
      <c r="AJ400" s="15">
        <f t="shared" si="164"/>
        <v>268.12351190476176</v>
      </c>
      <c r="AK400" s="5">
        <f t="shared" si="165"/>
        <v>8.0632359541102758</v>
      </c>
      <c r="AL400" s="5">
        <f t="shared" si="166"/>
        <v>6.1543581514076715</v>
      </c>
      <c r="AM400" s="5">
        <f t="shared" si="167"/>
        <v>2.6449441865577104E-2</v>
      </c>
      <c r="AN400" s="5">
        <f t="shared" si="168"/>
        <v>12.59113515651557</v>
      </c>
      <c r="AO400" s="15">
        <f t="shared" si="169"/>
        <v>0.11118933937227558</v>
      </c>
    </row>
    <row r="401" spans="1:41" x14ac:dyDescent="0.3">
      <c r="A401" s="4">
        <f t="shared" si="152"/>
        <v>45796.566064814811</v>
      </c>
      <c r="B401" s="9">
        <f t="shared" si="151"/>
        <v>397</v>
      </c>
      <c r="C401" s="10" t="str">
        <f t="shared" si="153"/>
        <v>Remove</v>
      </c>
      <c r="D401" s="1">
        <v>45796</v>
      </c>
      <c r="E401" s="2">
        <v>0.56606481481481485</v>
      </c>
      <c r="F401" t="s">
        <v>19</v>
      </c>
      <c r="G401" t="s">
        <v>14</v>
      </c>
      <c r="H401" t="s">
        <v>49</v>
      </c>
      <c r="I401">
        <v>24.5</v>
      </c>
      <c r="J401" t="s">
        <v>13</v>
      </c>
      <c r="K401">
        <v>0</v>
      </c>
      <c r="L401">
        <v>111.7</v>
      </c>
      <c r="M401">
        <v>11.824999999999999</v>
      </c>
      <c r="N401">
        <v>1174.2</v>
      </c>
      <c r="O401">
        <v>54116</v>
      </c>
      <c r="P401" s="2">
        <v>0.13780092592592594</v>
      </c>
      <c r="Q401">
        <v>29.7</v>
      </c>
      <c r="R401" t="s">
        <v>66</v>
      </c>
      <c r="S401">
        <v>25.8</v>
      </c>
      <c r="T401">
        <v>31.5</v>
      </c>
      <c r="U401" t="s">
        <v>251</v>
      </c>
      <c r="V401">
        <v>18.600000000000001</v>
      </c>
      <c r="X401">
        <f t="shared" si="154"/>
        <v>2.2000000000000002</v>
      </c>
      <c r="Y401" s="7" t="str">
        <f t="shared" si="155"/>
        <v>m/s</v>
      </c>
      <c r="AA401">
        <f t="shared" si="156"/>
        <v>3.81</v>
      </c>
      <c r="AB401" s="7" t="str">
        <f t="shared" si="157"/>
        <v>m/s</v>
      </c>
      <c r="AC401" s="5">
        <f t="shared" si="158"/>
        <v>3.3072222222222223</v>
      </c>
      <c r="AD401" s="5">
        <f t="shared" si="159"/>
        <v>9.7850000000000003E-3</v>
      </c>
      <c r="AE401" s="5">
        <f t="shared" si="160"/>
        <v>3.7635141666666647</v>
      </c>
      <c r="AF401" s="5"/>
      <c r="AG401" s="5">
        <f t="shared" si="161"/>
        <v>10.5</v>
      </c>
      <c r="AH401">
        <f t="shared" si="162"/>
        <v>24.5</v>
      </c>
      <c r="AI401" s="5">
        <f t="shared" si="163"/>
        <v>2.4500000000000001E-2</v>
      </c>
      <c r="AJ401" s="15">
        <f t="shared" si="164"/>
        <v>153.61282312925161</v>
      </c>
      <c r="AK401" s="5">
        <f t="shared" si="165"/>
        <v>7.7048699117053747</v>
      </c>
      <c r="AL401" s="5">
        <f t="shared" si="166"/>
        <v>6.1214471452504124</v>
      </c>
      <c r="AM401" s="5">
        <f t="shared" si="167"/>
        <v>2.4933903343134972E-2</v>
      </c>
      <c r="AN401" s="5">
        <f t="shared" si="168"/>
        <v>12.616069059858704</v>
      </c>
      <c r="AO401" s="15">
        <f t="shared" si="169"/>
        <v>0.19419678097635898</v>
      </c>
    </row>
    <row r="402" spans="1:41" x14ac:dyDescent="0.3">
      <c r="A402" s="4">
        <f t="shared" si="152"/>
        <v>45796.566412037035</v>
      </c>
      <c r="B402" s="9">
        <f t="shared" si="151"/>
        <v>398</v>
      </c>
      <c r="C402" s="10" t="str">
        <f t="shared" si="153"/>
        <v>Remove</v>
      </c>
      <c r="D402" s="1">
        <v>45796</v>
      </c>
      <c r="E402" s="2">
        <v>0.56641203703703702</v>
      </c>
      <c r="F402" t="s">
        <v>19</v>
      </c>
      <c r="G402" t="s">
        <v>14</v>
      </c>
      <c r="H402" t="s">
        <v>49</v>
      </c>
      <c r="I402">
        <v>12</v>
      </c>
      <c r="J402" t="s">
        <v>13</v>
      </c>
      <c r="K402">
        <v>0</v>
      </c>
      <c r="L402">
        <v>111.7</v>
      </c>
      <c r="M402">
        <v>11.78</v>
      </c>
      <c r="N402">
        <v>1169</v>
      </c>
      <c r="O402">
        <v>54126</v>
      </c>
      <c r="P402" s="2">
        <v>0.13814814814814816</v>
      </c>
      <c r="Q402">
        <v>29.7</v>
      </c>
      <c r="R402" t="s">
        <v>51</v>
      </c>
      <c r="S402">
        <v>25.7</v>
      </c>
      <c r="T402">
        <v>31.5</v>
      </c>
      <c r="U402" t="s">
        <v>261</v>
      </c>
      <c r="V402">
        <v>18.7</v>
      </c>
      <c r="X402">
        <f t="shared" si="154"/>
        <v>2.5099999999999998</v>
      </c>
      <c r="Y402" s="7" t="str">
        <f t="shared" si="155"/>
        <v>m/s</v>
      </c>
      <c r="AA402">
        <f t="shared" si="156"/>
        <v>3.77</v>
      </c>
      <c r="AB402" s="7" t="str">
        <f t="shared" si="157"/>
        <v>m/s</v>
      </c>
      <c r="AC402" s="5">
        <f t="shared" si="158"/>
        <v>3.315555555555556</v>
      </c>
      <c r="AD402" s="5">
        <f t="shared" si="159"/>
        <v>9.7416666666666676E-3</v>
      </c>
      <c r="AE402" s="5">
        <f t="shared" si="160"/>
        <v>3.7732558333333315</v>
      </c>
      <c r="AF402" s="5"/>
      <c r="AG402" s="5">
        <f t="shared" si="161"/>
        <v>-12.5</v>
      </c>
      <c r="AH402">
        <f t="shared" si="162"/>
        <v>12</v>
      </c>
      <c r="AI402" s="5">
        <f t="shared" si="163"/>
        <v>1.2E-2</v>
      </c>
      <c r="AJ402" s="15">
        <f t="shared" si="164"/>
        <v>314.43798611111094</v>
      </c>
      <c r="AK402" s="5">
        <f t="shared" si="165"/>
        <v>7.675006074838298</v>
      </c>
      <c r="AL402" s="5">
        <f t="shared" si="166"/>
        <v>6.1543581514076715</v>
      </c>
      <c r="AM402" s="5">
        <f t="shared" si="167"/>
        <v>2.8337056077441983E-2</v>
      </c>
      <c r="AN402" s="5">
        <f t="shared" si="168"/>
        <v>12.644406115936146</v>
      </c>
      <c r="AO402" s="15">
        <f t="shared" si="169"/>
        <v>9.4903626868453869E-2</v>
      </c>
    </row>
    <row r="403" spans="1:41" x14ac:dyDescent="0.3">
      <c r="A403" s="4">
        <f t="shared" si="152"/>
        <v>45796.566759259258</v>
      </c>
      <c r="B403" s="9">
        <f t="shared" si="151"/>
        <v>399</v>
      </c>
      <c r="C403" s="10" t="str">
        <f t="shared" si="153"/>
        <v>Remove</v>
      </c>
      <c r="D403" s="1">
        <v>45796</v>
      </c>
      <c r="E403" s="2">
        <v>0.5667592592592593</v>
      </c>
      <c r="F403" t="s">
        <v>2</v>
      </c>
      <c r="G403" t="s">
        <v>14</v>
      </c>
      <c r="H403" t="s">
        <v>49</v>
      </c>
      <c r="I403">
        <v>14.5</v>
      </c>
      <c r="J403" t="s">
        <v>13</v>
      </c>
      <c r="K403">
        <v>0</v>
      </c>
      <c r="L403">
        <v>111.7</v>
      </c>
      <c r="M403">
        <v>11.797000000000001</v>
      </c>
      <c r="N403">
        <v>1171</v>
      </c>
      <c r="O403">
        <v>54136</v>
      </c>
      <c r="P403" s="2">
        <v>0.13849537037037038</v>
      </c>
      <c r="Q403">
        <v>29.7</v>
      </c>
      <c r="R403" t="s">
        <v>79</v>
      </c>
      <c r="S403">
        <v>25.3</v>
      </c>
      <c r="T403">
        <v>31.4</v>
      </c>
      <c r="U403" t="s">
        <v>64</v>
      </c>
      <c r="V403">
        <v>19.5</v>
      </c>
      <c r="X403">
        <f t="shared" si="154"/>
        <v>2.5</v>
      </c>
      <c r="Y403" s="7" t="str">
        <f t="shared" si="155"/>
        <v>m/s</v>
      </c>
      <c r="AA403">
        <f t="shared" si="156"/>
        <v>4.43</v>
      </c>
      <c r="AB403" s="7" t="str">
        <f t="shared" si="157"/>
        <v>m/s</v>
      </c>
      <c r="AC403" s="5">
        <f t="shared" si="158"/>
        <v>3.3238888888888889</v>
      </c>
      <c r="AD403" s="5">
        <f t="shared" si="159"/>
        <v>9.7583333333333324E-3</v>
      </c>
      <c r="AE403" s="5">
        <f t="shared" si="160"/>
        <v>3.783014166666665</v>
      </c>
      <c r="AF403" s="5"/>
      <c r="AG403" s="5">
        <f t="shared" si="161"/>
        <v>2.5</v>
      </c>
      <c r="AH403">
        <f t="shared" si="162"/>
        <v>14.5</v>
      </c>
      <c r="AI403" s="5">
        <f t="shared" si="163"/>
        <v>1.4500000000000001E-2</v>
      </c>
      <c r="AJ403" s="15">
        <f t="shared" si="164"/>
        <v>260.89752873563208</v>
      </c>
      <c r="AK403" s="5">
        <f t="shared" si="165"/>
        <v>7.55555072737</v>
      </c>
      <c r="AL403" s="5">
        <f t="shared" si="166"/>
        <v>6.3833190981404204</v>
      </c>
      <c r="AM403" s="5">
        <f t="shared" si="167"/>
        <v>2.7784872911439166E-2</v>
      </c>
      <c r="AN403" s="5">
        <f t="shared" si="168"/>
        <v>12.672190988847586</v>
      </c>
      <c r="AO403" s="15">
        <f t="shared" si="169"/>
        <v>0.11442378048721814</v>
      </c>
    </row>
    <row r="404" spans="1:41" x14ac:dyDescent="0.3">
      <c r="A404" s="4">
        <f t="shared" si="152"/>
        <v>45796.567106481481</v>
      </c>
      <c r="B404" s="9">
        <f t="shared" si="151"/>
        <v>400</v>
      </c>
      <c r="C404" s="10" t="str">
        <f t="shared" si="153"/>
        <v>Remove</v>
      </c>
      <c r="D404" s="1">
        <v>45796</v>
      </c>
      <c r="E404" s="2">
        <v>0.56710648148148146</v>
      </c>
      <c r="F404" t="s">
        <v>2</v>
      </c>
      <c r="G404" t="s">
        <v>14</v>
      </c>
      <c r="H404" t="s">
        <v>49</v>
      </c>
      <c r="I404">
        <v>17</v>
      </c>
      <c r="J404" t="s">
        <v>13</v>
      </c>
      <c r="K404">
        <v>0</v>
      </c>
      <c r="L404">
        <v>111.6</v>
      </c>
      <c r="M404">
        <v>11.834</v>
      </c>
      <c r="N404">
        <v>1174.5999999999999</v>
      </c>
      <c r="O404">
        <v>54146</v>
      </c>
      <c r="P404" s="2">
        <v>0.1388425925925926</v>
      </c>
      <c r="Q404">
        <v>29.7</v>
      </c>
      <c r="R404" t="s">
        <v>55</v>
      </c>
      <c r="S404">
        <v>26.1</v>
      </c>
      <c r="T404">
        <v>31.4</v>
      </c>
      <c r="U404" t="s">
        <v>64</v>
      </c>
      <c r="V404">
        <v>19.5</v>
      </c>
      <c r="X404">
        <f t="shared" si="154"/>
        <v>2.57</v>
      </c>
      <c r="Y404" s="7" t="str">
        <f t="shared" si="155"/>
        <v>m/s</v>
      </c>
      <c r="AA404">
        <f t="shared" si="156"/>
        <v>4.43</v>
      </c>
      <c r="AB404" s="7" t="str">
        <f t="shared" si="157"/>
        <v>m/s</v>
      </c>
      <c r="AC404" s="5">
        <f t="shared" si="158"/>
        <v>3.3322222222222226</v>
      </c>
      <c r="AD404" s="5">
        <f t="shared" si="159"/>
        <v>9.7883333333333329E-3</v>
      </c>
      <c r="AE404" s="5">
        <f t="shared" si="160"/>
        <v>3.7928024999999983</v>
      </c>
      <c r="AF404" s="5"/>
      <c r="AG404" s="5">
        <f t="shared" si="161"/>
        <v>2.5</v>
      </c>
      <c r="AH404">
        <f t="shared" si="162"/>
        <v>17</v>
      </c>
      <c r="AI404" s="5">
        <f t="shared" si="163"/>
        <v>1.7000000000000001E-2</v>
      </c>
      <c r="AJ404" s="15">
        <f t="shared" si="164"/>
        <v>223.10602941176458</v>
      </c>
      <c r="AK404" s="5">
        <f t="shared" si="165"/>
        <v>7.7944614223065996</v>
      </c>
      <c r="AL404" s="5">
        <f t="shared" si="166"/>
        <v>6.3833190981404204</v>
      </c>
      <c r="AM404" s="5">
        <f t="shared" si="167"/>
        <v>2.9466022455029318E-2</v>
      </c>
      <c r="AN404" s="5">
        <f t="shared" si="168"/>
        <v>12.701657011302615</v>
      </c>
      <c r="AO404" s="15">
        <f t="shared" si="169"/>
        <v>0.13384080506088686</v>
      </c>
    </row>
    <row r="405" spans="1:41" x14ac:dyDescent="0.3">
      <c r="A405" s="4">
        <f t="shared" si="152"/>
        <v>45796.567453703705</v>
      </c>
      <c r="B405" s="9">
        <f t="shared" si="151"/>
        <v>401</v>
      </c>
      <c r="C405" s="10" t="str">
        <f t="shared" si="153"/>
        <v>Remove</v>
      </c>
      <c r="D405" s="1">
        <v>45796</v>
      </c>
      <c r="E405" s="2">
        <v>0.56745370370370374</v>
      </c>
      <c r="F405" t="s">
        <v>2</v>
      </c>
      <c r="G405" t="s">
        <v>14</v>
      </c>
      <c r="H405" t="s">
        <v>49</v>
      </c>
      <c r="I405">
        <v>14</v>
      </c>
      <c r="J405" t="s">
        <v>13</v>
      </c>
      <c r="K405">
        <v>0</v>
      </c>
      <c r="L405">
        <v>111.7</v>
      </c>
      <c r="M405">
        <v>11.817</v>
      </c>
      <c r="N405">
        <v>1172.8</v>
      </c>
      <c r="O405">
        <v>54155</v>
      </c>
      <c r="P405" s="2">
        <v>0.13918981481481482</v>
      </c>
      <c r="Q405">
        <v>29.7</v>
      </c>
      <c r="R405" t="s">
        <v>115</v>
      </c>
      <c r="S405">
        <v>25.6</v>
      </c>
      <c r="T405">
        <v>31.4</v>
      </c>
      <c r="U405" t="s">
        <v>157</v>
      </c>
      <c r="V405">
        <v>20</v>
      </c>
      <c r="X405">
        <f t="shared" si="154"/>
        <v>2.2999999999999998</v>
      </c>
      <c r="Y405" s="7" t="str">
        <f t="shared" si="155"/>
        <v>m/s</v>
      </c>
      <c r="AA405">
        <f t="shared" si="156"/>
        <v>3.89</v>
      </c>
      <c r="AB405" s="7" t="str">
        <f t="shared" si="157"/>
        <v>m/s</v>
      </c>
      <c r="AC405" s="5">
        <f t="shared" si="158"/>
        <v>3.3405555555555555</v>
      </c>
      <c r="AD405" s="5">
        <f t="shared" si="159"/>
        <v>9.7733333333333335E-3</v>
      </c>
      <c r="AE405" s="5">
        <f t="shared" si="160"/>
        <v>3.8025758333333317</v>
      </c>
      <c r="AF405" s="5"/>
      <c r="AG405" s="5">
        <f t="shared" si="161"/>
        <v>-3</v>
      </c>
      <c r="AH405">
        <f t="shared" si="162"/>
        <v>14</v>
      </c>
      <c r="AI405" s="5">
        <f t="shared" si="163"/>
        <v>1.4E-2</v>
      </c>
      <c r="AJ405" s="15">
        <f t="shared" si="164"/>
        <v>271.61255952380941</v>
      </c>
      <c r="AK405" s="5">
        <f t="shared" si="165"/>
        <v>7.6451422379712248</v>
      </c>
      <c r="AL405" s="5">
        <f t="shared" si="166"/>
        <v>6.5469939468106864</v>
      </c>
      <c r="AM405" s="5">
        <f t="shared" si="167"/>
        <v>2.5865190783012457E-2</v>
      </c>
      <c r="AN405" s="5">
        <f t="shared" si="168"/>
        <v>12.727522202085627</v>
      </c>
      <c r="AO405" s="15">
        <f t="shared" si="169"/>
        <v>0.10999784386709499</v>
      </c>
    </row>
    <row r="406" spans="1:41" x14ac:dyDescent="0.3">
      <c r="A406" s="4">
        <f t="shared" si="152"/>
        <v>45796.567800925928</v>
      </c>
      <c r="B406" s="9">
        <f t="shared" si="151"/>
        <v>402</v>
      </c>
      <c r="C406" s="10" t="str">
        <f t="shared" si="153"/>
        <v>Remove</v>
      </c>
      <c r="D406" s="1">
        <v>45796</v>
      </c>
      <c r="E406" s="2">
        <v>0.5678009259259259</v>
      </c>
      <c r="F406" t="s">
        <v>2</v>
      </c>
      <c r="G406" t="s">
        <v>14</v>
      </c>
      <c r="H406" t="s">
        <v>49</v>
      </c>
      <c r="I406">
        <v>17.5</v>
      </c>
      <c r="J406" t="s">
        <v>13</v>
      </c>
      <c r="K406">
        <v>0</v>
      </c>
      <c r="L406">
        <v>111.6</v>
      </c>
      <c r="M406">
        <v>11.824999999999999</v>
      </c>
      <c r="N406">
        <v>1173.5</v>
      </c>
      <c r="O406">
        <v>54165</v>
      </c>
      <c r="P406" s="2">
        <v>0.13953703703703704</v>
      </c>
      <c r="Q406">
        <v>29.7</v>
      </c>
      <c r="R406" t="s">
        <v>119</v>
      </c>
      <c r="S406">
        <v>25.8</v>
      </c>
      <c r="T406">
        <v>31.4</v>
      </c>
      <c r="U406" t="s">
        <v>109</v>
      </c>
      <c r="V406">
        <v>19.8</v>
      </c>
      <c r="X406">
        <f t="shared" si="154"/>
        <v>2.71</v>
      </c>
      <c r="Y406" s="7" t="str">
        <f t="shared" si="155"/>
        <v>m/s</v>
      </c>
      <c r="AA406">
        <f t="shared" si="156"/>
        <v>4.21</v>
      </c>
      <c r="AB406" s="7" t="str">
        <f t="shared" si="157"/>
        <v>m/s</v>
      </c>
      <c r="AC406" s="5">
        <f t="shared" si="158"/>
        <v>3.3488888888888892</v>
      </c>
      <c r="AD406" s="5">
        <f t="shared" si="159"/>
        <v>9.7791666666666669E-3</v>
      </c>
      <c r="AE406" s="5">
        <f t="shared" si="160"/>
        <v>3.8123549999999984</v>
      </c>
      <c r="AF406" s="5"/>
      <c r="AG406" s="5">
        <f t="shared" si="161"/>
        <v>3.5</v>
      </c>
      <c r="AH406">
        <f t="shared" si="162"/>
        <v>17.5</v>
      </c>
      <c r="AI406" s="5">
        <f t="shared" si="163"/>
        <v>1.7500000000000002E-2</v>
      </c>
      <c r="AJ406" s="15">
        <f t="shared" si="164"/>
        <v>217.84885714285704</v>
      </c>
      <c r="AK406" s="5">
        <f t="shared" si="165"/>
        <v>7.7048699117053747</v>
      </c>
      <c r="AL406" s="5">
        <f t="shared" si="166"/>
        <v>6.4815240073425811</v>
      </c>
      <c r="AM406" s="5">
        <f t="shared" si="167"/>
        <v>3.0714035481770804E-2</v>
      </c>
      <c r="AN406" s="5">
        <f t="shared" si="168"/>
        <v>12.758236237567397</v>
      </c>
      <c r="AO406" s="15">
        <f t="shared" si="169"/>
        <v>0.13716629535727043</v>
      </c>
    </row>
    <row r="407" spans="1:41" x14ac:dyDescent="0.3">
      <c r="A407" s="4">
        <f t="shared" si="152"/>
        <v>45796.568148148152</v>
      </c>
      <c r="B407" s="9">
        <f t="shared" si="151"/>
        <v>403</v>
      </c>
      <c r="C407" s="10" t="str">
        <f t="shared" si="153"/>
        <v>Remove</v>
      </c>
      <c r="D407" s="1">
        <v>45796</v>
      </c>
      <c r="E407" s="2">
        <v>0.56814814814814818</v>
      </c>
      <c r="F407" t="s">
        <v>2</v>
      </c>
      <c r="G407" t="s">
        <v>14</v>
      </c>
      <c r="H407" t="s">
        <v>49</v>
      </c>
      <c r="I407">
        <v>16</v>
      </c>
      <c r="J407" t="s">
        <v>13</v>
      </c>
      <c r="K407">
        <v>0</v>
      </c>
      <c r="L407">
        <v>111.6</v>
      </c>
      <c r="M407">
        <v>11.833</v>
      </c>
      <c r="N407">
        <v>1174.7</v>
      </c>
      <c r="O407">
        <v>54175</v>
      </c>
      <c r="P407" s="2">
        <v>0.13988425925925926</v>
      </c>
      <c r="Q407">
        <v>29.7</v>
      </c>
      <c r="R407" t="s">
        <v>102</v>
      </c>
      <c r="S407">
        <v>25.6</v>
      </c>
      <c r="T407">
        <v>31.4</v>
      </c>
      <c r="U407" t="s">
        <v>243</v>
      </c>
      <c r="V407">
        <v>18.2</v>
      </c>
      <c r="X407">
        <f t="shared" si="154"/>
        <v>2.7</v>
      </c>
      <c r="Y407" s="7" t="str">
        <f t="shared" si="155"/>
        <v>m/s</v>
      </c>
      <c r="AA407">
        <f t="shared" si="156"/>
        <v>3.92</v>
      </c>
      <c r="AB407" s="7" t="str">
        <f t="shared" si="157"/>
        <v>m/s</v>
      </c>
      <c r="AC407" s="5">
        <f t="shared" si="158"/>
        <v>3.3572222222222221</v>
      </c>
      <c r="AD407" s="5">
        <f t="shared" si="159"/>
        <v>9.7891666666666665E-3</v>
      </c>
      <c r="AE407" s="5">
        <f t="shared" si="160"/>
        <v>3.8221441666666651</v>
      </c>
      <c r="AF407" s="5"/>
      <c r="AG407" s="5">
        <f t="shared" si="161"/>
        <v>-1.5</v>
      </c>
      <c r="AH407">
        <f t="shared" si="162"/>
        <v>16</v>
      </c>
      <c r="AI407" s="5">
        <f t="shared" si="163"/>
        <v>1.6E-2</v>
      </c>
      <c r="AJ407" s="15">
        <f t="shared" si="164"/>
        <v>238.88401041666657</v>
      </c>
      <c r="AK407" s="5">
        <f t="shared" si="165"/>
        <v>7.6451422379712248</v>
      </c>
      <c r="AL407" s="5">
        <f t="shared" si="166"/>
        <v>5.9577644915977253</v>
      </c>
      <c r="AM407" s="5">
        <f t="shared" si="167"/>
        <v>3.0363484832232016E-2</v>
      </c>
      <c r="AN407" s="5">
        <f t="shared" si="168"/>
        <v>12.788599722399629</v>
      </c>
      <c r="AO407" s="15">
        <f t="shared" si="169"/>
        <v>0.12511143008077347</v>
      </c>
    </row>
    <row r="408" spans="1:41" x14ac:dyDescent="0.3">
      <c r="A408" s="4">
        <f t="shared" si="152"/>
        <v>45796.568495370368</v>
      </c>
      <c r="B408" s="9">
        <f t="shared" si="151"/>
        <v>404</v>
      </c>
      <c r="C408" s="10" t="str">
        <f t="shared" si="153"/>
        <v>Remove</v>
      </c>
      <c r="D408" s="1">
        <v>45796</v>
      </c>
      <c r="E408" s="2">
        <v>0.56849537037037035</v>
      </c>
      <c r="F408" t="s">
        <v>2</v>
      </c>
      <c r="G408" t="s">
        <v>14</v>
      </c>
      <c r="H408" t="s">
        <v>49</v>
      </c>
      <c r="I408">
        <v>14.5</v>
      </c>
      <c r="J408" t="s">
        <v>13</v>
      </c>
      <c r="K408">
        <v>0</v>
      </c>
      <c r="L408">
        <v>111.7</v>
      </c>
      <c r="M408">
        <v>11.807</v>
      </c>
      <c r="N408">
        <v>1171.7</v>
      </c>
      <c r="O408">
        <v>54185</v>
      </c>
      <c r="P408" s="2">
        <v>0.14023148148148148</v>
      </c>
      <c r="Q408">
        <v>29.7</v>
      </c>
      <c r="R408" t="s">
        <v>55</v>
      </c>
      <c r="S408">
        <v>26.6</v>
      </c>
      <c r="T408">
        <v>31.4</v>
      </c>
      <c r="U408" t="s">
        <v>251</v>
      </c>
      <c r="V408">
        <v>18</v>
      </c>
      <c r="X408">
        <f t="shared" si="154"/>
        <v>2.57</v>
      </c>
      <c r="Y408" s="7" t="str">
        <f t="shared" si="155"/>
        <v>m/s</v>
      </c>
      <c r="AA408">
        <f t="shared" si="156"/>
        <v>3.81</v>
      </c>
      <c r="AB408" s="7" t="str">
        <f t="shared" si="157"/>
        <v>m/s</v>
      </c>
      <c r="AC408" s="5">
        <f t="shared" si="158"/>
        <v>3.3655555555555559</v>
      </c>
      <c r="AD408" s="5">
        <f t="shared" si="159"/>
        <v>9.7641666666666658E-3</v>
      </c>
      <c r="AE408" s="5">
        <f t="shared" si="160"/>
        <v>3.8319083333333319</v>
      </c>
      <c r="AF408" s="5"/>
      <c r="AG408" s="5">
        <f t="shared" si="161"/>
        <v>-1.5</v>
      </c>
      <c r="AH408">
        <f t="shared" si="162"/>
        <v>14.5</v>
      </c>
      <c r="AI408" s="5">
        <f t="shared" si="163"/>
        <v>1.4500000000000001E-2</v>
      </c>
      <c r="AJ408" s="15">
        <f t="shared" si="164"/>
        <v>264.26954022988497</v>
      </c>
      <c r="AK408" s="5">
        <f t="shared" si="165"/>
        <v>7.943780606641976</v>
      </c>
      <c r="AL408" s="5">
        <f t="shared" si="166"/>
        <v>5.8922945521296182</v>
      </c>
      <c r="AM408" s="5">
        <f t="shared" si="167"/>
        <v>3.0030505643822987E-2</v>
      </c>
      <c r="AN408" s="5">
        <f t="shared" si="168"/>
        <v>12.818630228043453</v>
      </c>
      <c r="AO408" s="15">
        <f t="shared" si="169"/>
        <v>0.1131166102933385</v>
      </c>
    </row>
    <row r="409" spans="1:41" x14ac:dyDescent="0.3">
      <c r="A409" s="4">
        <f t="shared" si="152"/>
        <v>45796.568842592591</v>
      </c>
      <c r="B409" s="9">
        <f t="shared" si="151"/>
        <v>405</v>
      </c>
      <c r="C409" s="10" t="str">
        <f t="shared" si="153"/>
        <v>Remove</v>
      </c>
      <c r="D409" s="1">
        <v>45796</v>
      </c>
      <c r="E409" s="2">
        <v>0.56884259259259262</v>
      </c>
      <c r="F409" t="s">
        <v>2</v>
      </c>
      <c r="G409" t="s">
        <v>14</v>
      </c>
      <c r="H409" t="s">
        <v>49</v>
      </c>
      <c r="I409">
        <v>15</v>
      </c>
      <c r="J409" t="s">
        <v>13</v>
      </c>
      <c r="K409">
        <v>0</v>
      </c>
      <c r="L409">
        <v>111.7</v>
      </c>
      <c r="M409">
        <v>11.798</v>
      </c>
      <c r="N409">
        <v>1170.9000000000001</v>
      </c>
      <c r="O409">
        <v>54195</v>
      </c>
      <c r="P409" s="2">
        <v>0.14057870370370371</v>
      </c>
      <c r="Q409">
        <v>29.7</v>
      </c>
      <c r="R409" t="s">
        <v>91</v>
      </c>
      <c r="S409">
        <v>28.7</v>
      </c>
      <c r="T409">
        <v>31.4</v>
      </c>
      <c r="U409" t="s">
        <v>107</v>
      </c>
      <c r="V409">
        <v>18.100000000000001</v>
      </c>
      <c r="X409">
        <f t="shared" si="154"/>
        <v>2.2599999999999998</v>
      </c>
      <c r="Y409" s="7" t="str">
        <f t="shared" si="155"/>
        <v>m/s</v>
      </c>
      <c r="AA409">
        <f t="shared" si="156"/>
        <v>4.01</v>
      </c>
      <c r="AB409" s="7" t="str">
        <f t="shared" si="157"/>
        <v>m/s</v>
      </c>
      <c r="AC409" s="5">
        <f t="shared" si="158"/>
        <v>3.3738888888888887</v>
      </c>
      <c r="AD409" s="5">
        <f t="shared" si="159"/>
        <v>9.7575000000000005E-3</v>
      </c>
      <c r="AE409" s="5">
        <f t="shared" si="160"/>
        <v>3.841665833333332</v>
      </c>
      <c r="AF409" s="5"/>
      <c r="AG409" s="5">
        <f t="shared" si="161"/>
        <v>0.5</v>
      </c>
      <c r="AH409">
        <f t="shared" si="162"/>
        <v>15</v>
      </c>
      <c r="AI409" s="5">
        <f t="shared" si="163"/>
        <v>1.4999999999999999E-2</v>
      </c>
      <c r="AJ409" s="15">
        <f t="shared" si="164"/>
        <v>256.11105555555548</v>
      </c>
      <c r="AK409" s="5">
        <f t="shared" si="165"/>
        <v>8.5709211808505525</v>
      </c>
      <c r="AL409" s="5">
        <f t="shared" si="166"/>
        <v>5.9250295218636717</v>
      </c>
      <c r="AM409" s="5">
        <f t="shared" si="167"/>
        <v>2.8493002794968639E-2</v>
      </c>
      <c r="AN409" s="5">
        <f t="shared" si="168"/>
        <v>12.847123230838422</v>
      </c>
      <c r="AO409" s="15">
        <f t="shared" si="169"/>
        <v>0.11675765640664036</v>
      </c>
    </row>
    <row r="410" spans="1:41" x14ac:dyDescent="0.3">
      <c r="A410" s="4">
        <f t="shared" si="152"/>
        <v>45796.569189814814</v>
      </c>
      <c r="B410" s="9">
        <f t="shared" si="151"/>
        <v>406</v>
      </c>
      <c r="C410" s="10" t="str">
        <f t="shared" si="153"/>
        <v>Remove</v>
      </c>
      <c r="D410" s="1">
        <v>45796</v>
      </c>
      <c r="E410" s="2">
        <v>0.56918981481481479</v>
      </c>
      <c r="F410" t="s">
        <v>2</v>
      </c>
      <c r="G410" t="s">
        <v>14</v>
      </c>
      <c r="H410" t="s">
        <v>49</v>
      </c>
      <c r="I410">
        <v>16</v>
      </c>
      <c r="J410" t="s">
        <v>13</v>
      </c>
      <c r="K410">
        <v>0</v>
      </c>
      <c r="L410">
        <v>111.6</v>
      </c>
      <c r="M410">
        <v>11.843999999999999</v>
      </c>
      <c r="N410">
        <v>1175.8</v>
      </c>
      <c r="O410">
        <v>54205</v>
      </c>
      <c r="P410" s="2">
        <v>0.14092592592592593</v>
      </c>
      <c r="Q410">
        <v>29.7</v>
      </c>
      <c r="R410" t="s">
        <v>72</v>
      </c>
      <c r="S410">
        <v>25.4</v>
      </c>
      <c r="T410">
        <v>31.4</v>
      </c>
      <c r="U410" t="s">
        <v>241</v>
      </c>
      <c r="V410">
        <v>20.5</v>
      </c>
      <c r="X410">
        <f t="shared" si="154"/>
        <v>2.42</v>
      </c>
      <c r="Y410" s="7" t="str">
        <f t="shared" si="155"/>
        <v>m/s</v>
      </c>
      <c r="AA410">
        <f t="shared" si="156"/>
        <v>3.84</v>
      </c>
      <c r="AB410" s="7" t="str">
        <f t="shared" si="157"/>
        <v>m/s</v>
      </c>
      <c r="AC410" s="5">
        <f t="shared" si="158"/>
        <v>3.3822222222222225</v>
      </c>
      <c r="AD410" s="5">
        <f t="shared" si="159"/>
        <v>9.7983333333333325E-3</v>
      </c>
      <c r="AE410" s="5">
        <f t="shared" si="160"/>
        <v>3.8514641666666654</v>
      </c>
      <c r="AF410" s="5"/>
      <c r="AG410" s="5">
        <f t="shared" si="161"/>
        <v>1</v>
      </c>
      <c r="AH410">
        <f t="shared" si="162"/>
        <v>16</v>
      </c>
      <c r="AI410" s="5">
        <f t="shared" si="163"/>
        <v>1.6E-2</v>
      </c>
      <c r="AJ410" s="15">
        <f t="shared" si="164"/>
        <v>240.71651041666658</v>
      </c>
      <c r="AK410" s="5">
        <f t="shared" si="165"/>
        <v>7.5854145642370741</v>
      </c>
      <c r="AL410" s="5">
        <f t="shared" si="166"/>
        <v>6.7106687954809541</v>
      </c>
      <c r="AM410" s="5">
        <f t="shared" si="167"/>
        <v>2.7002064318108174E-2</v>
      </c>
      <c r="AN410" s="5">
        <f t="shared" si="168"/>
        <v>12.87412529515653</v>
      </c>
      <c r="AO410" s="15">
        <f t="shared" si="169"/>
        <v>0.1242802880442641</v>
      </c>
    </row>
    <row r="411" spans="1:41" x14ac:dyDescent="0.3">
      <c r="A411" s="4">
        <f t="shared" si="152"/>
        <v>45796.569537037038</v>
      </c>
      <c r="B411" s="9">
        <f t="shared" si="151"/>
        <v>407</v>
      </c>
      <c r="C411" s="10" t="str">
        <f t="shared" si="153"/>
        <v>Remove</v>
      </c>
      <c r="D411" s="1">
        <v>45796</v>
      </c>
      <c r="E411" s="2">
        <v>0.56953703703703706</v>
      </c>
      <c r="F411" t="s">
        <v>19</v>
      </c>
      <c r="G411" t="s">
        <v>14</v>
      </c>
      <c r="H411" t="s">
        <v>49</v>
      </c>
      <c r="I411">
        <v>21.5</v>
      </c>
      <c r="J411" t="s">
        <v>13</v>
      </c>
      <c r="K411">
        <v>0</v>
      </c>
      <c r="L411">
        <v>111.5</v>
      </c>
      <c r="M411">
        <v>11.843999999999999</v>
      </c>
      <c r="N411">
        <v>1175.2</v>
      </c>
      <c r="O411">
        <v>54214</v>
      </c>
      <c r="P411" s="2">
        <v>0.14127314814814815</v>
      </c>
      <c r="Q411">
        <v>29.7</v>
      </c>
      <c r="R411" t="s">
        <v>97</v>
      </c>
      <c r="S411">
        <v>25.6</v>
      </c>
      <c r="T411">
        <v>31.4</v>
      </c>
      <c r="U411" t="s">
        <v>120</v>
      </c>
      <c r="V411">
        <v>18</v>
      </c>
      <c r="X411">
        <f t="shared" si="154"/>
        <v>2.4500000000000002</v>
      </c>
      <c r="Y411" s="7" t="str">
        <f t="shared" si="155"/>
        <v>m/s</v>
      </c>
      <c r="AA411">
        <f t="shared" si="156"/>
        <v>3.88</v>
      </c>
      <c r="AB411" s="7" t="str">
        <f t="shared" si="157"/>
        <v>m/s</v>
      </c>
      <c r="AC411" s="5">
        <f t="shared" si="158"/>
        <v>3.3905555555555553</v>
      </c>
      <c r="AD411" s="5">
        <f t="shared" si="159"/>
        <v>9.7933333333333327E-3</v>
      </c>
      <c r="AE411" s="5">
        <f t="shared" si="160"/>
        <v>3.8612574999999989</v>
      </c>
      <c r="AF411" s="5"/>
      <c r="AG411" s="5">
        <f t="shared" si="161"/>
        <v>5.5</v>
      </c>
      <c r="AH411">
        <f t="shared" si="162"/>
        <v>21.5</v>
      </c>
      <c r="AI411" s="5">
        <f t="shared" si="163"/>
        <v>2.1499999999999998E-2</v>
      </c>
      <c r="AJ411" s="15">
        <f t="shared" si="164"/>
        <v>179.59337209302322</v>
      </c>
      <c r="AK411" s="5">
        <f t="shared" si="165"/>
        <v>7.6451422379712248</v>
      </c>
      <c r="AL411" s="5">
        <f t="shared" si="166"/>
        <v>5.8922945521296182</v>
      </c>
      <c r="AM411" s="5">
        <f t="shared" si="167"/>
        <v>2.7552051051469791E-2</v>
      </c>
      <c r="AN411" s="5">
        <f t="shared" si="168"/>
        <v>12.901677346208</v>
      </c>
      <c r="AO411" s="15">
        <f t="shared" si="169"/>
        <v>0.16664499834449181</v>
      </c>
    </row>
    <row r="412" spans="1:41" x14ac:dyDescent="0.3">
      <c r="A412" s="4">
        <f t="shared" si="152"/>
        <v>45796.569884259261</v>
      </c>
      <c r="B412" s="9">
        <f t="shared" si="151"/>
        <v>408</v>
      </c>
      <c r="C412" s="10" t="str">
        <f t="shared" si="153"/>
        <v>Remove</v>
      </c>
      <c r="D412" s="1">
        <v>45796</v>
      </c>
      <c r="E412" s="2">
        <v>0.56988425925925923</v>
      </c>
      <c r="F412" t="s">
        <v>19</v>
      </c>
      <c r="G412" t="s">
        <v>14</v>
      </c>
      <c r="H412" t="s">
        <v>49</v>
      </c>
      <c r="I412">
        <v>16.5</v>
      </c>
      <c r="J412" t="s">
        <v>13</v>
      </c>
      <c r="K412">
        <v>0</v>
      </c>
      <c r="L412">
        <v>111.4</v>
      </c>
      <c r="M412">
        <v>11.846</v>
      </c>
      <c r="N412">
        <v>1174.5999999999999</v>
      </c>
      <c r="O412">
        <v>54224</v>
      </c>
      <c r="P412" s="2">
        <v>0.14162037037037037</v>
      </c>
      <c r="Q412">
        <v>29.7</v>
      </c>
      <c r="R412" t="s">
        <v>139</v>
      </c>
      <c r="S412">
        <v>27.3</v>
      </c>
      <c r="T412">
        <v>31.4</v>
      </c>
      <c r="U412" t="s">
        <v>244</v>
      </c>
      <c r="V412">
        <v>19.8</v>
      </c>
      <c r="X412">
        <f t="shared" si="154"/>
        <v>2.31</v>
      </c>
      <c r="Y412" s="7" t="str">
        <f t="shared" si="155"/>
        <v>m/s</v>
      </c>
      <c r="AA412">
        <f t="shared" si="156"/>
        <v>3.52</v>
      </c>
      <c r="AB412" s="7" t="str">
        <f t="shared" si="157"/>
        <v>m/s</v>
      </c>
      <c r="AC412" s="5">
        <f t="shared" si="158"/>
        <v>3.3988888888888891</v>
      </c>
      <c r="AD412" s="5">
        <f t="shared" si="159"/>
        <v>9.7883333333333329E-3</v>
      </c>
      <c r="AE412" s="5">
        <f t="shared" si="160"/>
        <v>3.8710458333333322</v>
      </c>
      <c r="AF412" s="5"/>
      <c r="AG412" s="5">
        <f t="shared" si="161"/>
        <v>-5</v>
      </c>
      <c r="AH412">
        <f t="shared" si="162"/>
        <v>16.5</v>
      </c>
      <c r="AI412" s="5">
        <f t="shared" si="163"/>
        <v>1.6500000000000001E-2</v>
      </c>
      <c r="AJ412" s="15">
        <f t="shared" si="164"/>
        <v>234.6088383838383</v>
      </c>
      <c r="AK412" s="5">
        <f t="shared" si="165"/>
        <v>8.1528274647115015</v>
      </c>
      <c r="AL412" s="5">
        <f t="shared" si="166"/>
        <v>6.4815240073425811</v>
      </c>
      <c r="AM412" s="5">
        <f t="shared" si="167"/>
        <v>2.7702726330657519E-2</v>
      </c>
      <c r="AN412" s="5">
        <f t="shared" si="168"/>
        <v>12.929380072538658</v>
      </c>
      <c r="AO412" s="15">
        <f t="shared" si="169"/>
        <v>0.12761632736781522</v>
      </c>
    </row>
    <row r="413" spans="1:41" x14ac:dyDescent="0.3">
      <c r="A413" s="4">
        <f t="shared" si="152"/>
        <v>45796.570231481484</v>
      </c>
      <c r="B413" s="9">
        <f t="shared" si="151"/>
        <v>409</v>
      </c>
      <c r="C413" s="10" t="str">
        <f t="shared" si="153"/>
        <v>Remove</v>
      </c>
      <c r="D413" s="1">
        <v>45796</v>
      </c>
      <c r="E413" s="2">
        <v>0.57023148148148151</v>
      </c>
      <c r="F413" t="s">
        <v>2</v>
      </c>
      <c r="G413" t="s">
        <v>14</v>
      </c>
      <c r="H413" t="s">
        <v>49</v>
      </c>
      <c r="I413">
        <v>20.5</v>
      </c>
      <c r="J413" t="s">
        <v>13</v>
      </c>
      <c r="K413">
        <v>0</v>
      </c>
      <c r="L413">
        <v>111.6</v>
      </c>
      <c r="M413">
        <v>11.842000000000001</v>
      </c>
      <c r="N413">
        <v>1175.5999999999999</v>
      </c>
      <c r="O413">
        <v>54234</v>
      </c>
      <c r="P413" s="2">
        <v>0.14196759259259259</v>
      </c>
      <c r="Q413">
        <v>29.7</v>
      </c>
      <c r="R413" t="s">
        <v>149</v>
      </c>
      <c r="S413">
        <v>25.3</v>
      </c>
      <c r="T413">
        <v>31.4</v>
      </c>
      <c r="U413" t="s">
        <v>95</v>
      </c>
      <c r="V413">
        <v>18.7</v>
      </c>
      <c r="X413">
        <f t="shared" si="154"/>
        <v>2.08</v>
      </c>
      <c r="Y413" s="7" t="str">
        <f t="shared" si="155"/>
        <v>m/s</v>
      </c>
      <c r="AA413">
        <f t="shared" si="156"/>
        <v>3.85</v>
      </c>
      <c r="AB413" s="7" t="str">
        <f t="shared" si="157"/>
        <v>m/s</v>
      </c>
      <c r="AC413" s="5">
        <f t="shared" si="158"/>
        <v>3.4072222222222219</v>
      </c>
      <c r="AD413" s="5">
        <f t="shared" si="159"/>
        <v>9.7966666666666653E-3</v>
      </c>
      <c r="AE413" s="5">
        <f t="shared" si="160"/>
        <v>3.8808424999999986</v>
      </c>
      <c r="AF413" s="5"/>
      <c r="AG413" s="5">
        <f t="shared" si="161"/>
        <v>4</v>
      </c>
      <c r="AH413">
        <f t="shared" si="162"/>
        <v>20.5</v>
      </c>
      <c r="AI413" s="5">
        <f t="shared" si="163"/>
        <v>2.0500000000000001E-2</v>
      </c>
      <c r="AJ413" s="15">
        <f t="shared" si="164"/>
        <v>189.30939024390236</v>
      </c>
      <c r="AK413" s="5">
        <f t="shared" si="165"/>
        <v>7.55555072737</v>
      </c>
      <c r="AL413" s="5">
        <f t="shared" si="166"/>
        <v>6.1214393402679921</v>
      </c>
      <c r="AM413" s="5">
        <f t="shared" si="167"/>
        <v>2.3117014262317388E-2</v>
      </c>
      <c r="AN413" s="5">
        <f t="shared" si="168"/>
        <v>12.952497086800975</v>
      </c>
      <c r="AO413" s="15">
        <f t="shared" si="169"/>
        <v>0.15827063972776478</v>
      </c>
    </row>
    <row r="414" spans="1:41" x14ac:dyDescent="0.3">
      <c r="A414" s="4">
        <f t="shared" si="152"/>
        <v>45796.5705787037</v>
      </c>
      <c r="B414" s="9">
        <f t="shared" si="151"/>
        <v>410</v>
      </c>
      <c r="C414" s="10" t="str">
        <f t="shared" si="153"/>
        <v>Remove</v>
      </c>
      <c r="D414" s="1">
        <v>45796</v>
      </c>
      <c r="E414" s="2">
        <v>0.57057870370370367</v>
      </c>
      <c r="F414" t="s">
        <v>19</v>
      </c>
      <c r="G414" t="s">
        <v>14</v>
      </c>
      <c r="H414" t="s">
        <v>49</v>
      </c>
      <c r="I414">
        <v>16</v>
      </c>
      <c r="J414" t="s">
        <v>13</v>
      </c>
      <c r="K414">
        <v>0</v>
      </c>
      <c r="L414">
        <v>111.6</v>
      </c>
      <c r="M414">
        <v>11.818</v>
      </c>
      <c r="N414">
        <v>1172.4000000000001</v>
      </c>
      <c r="O414">
        <v>54244</v>
      </c>
      <c r="P414" s="2">
        <v>0.14231481481481481</v>
      </c>
      <c r="Q414">
        <v>29.7</v>
      </c>
      <c r="R414" t="s">
        <v>67</v>
      </c>
      <c r="S414">
        <v>27.5</v>
      </c>
      <c r="T414">
        <v>31.4</v>
      </c>
      <c r="U414" t="s">
        <v>163</v>
      </c>
      <c r="V414">
        <v>18.5</v>
      </c>
      <c r="X414">
        <f t="shared" si="154"/>
        <v>2.48</v>
      </c>
      <c r="Y414" s="7" t="str">
        <f t="shared" si="155"/>
        <v>m/s</v>
      </c>
      <c r="AA414">
        <f t="shared" si="156"/>
        <v>4.72</v>
      </c>
      <c r="AB414" s="7" t="str">
        <f t="shared" si="157"/>
        <v>m/s</v>
      </c>
      <c r="AC414" s="5">
        <f t="shared" si="158"/>
        <v>3.4155555555555557</v>
      </c>
      <c r="AD414" s="5">
        <f t="shared" si="159"/>
        <v>9.7700000000000009E-3</v>
      </c>
      <c r="AE414" s="5">
        <f t="shared" si="160"/>
        <v>3.8906124999999987</v>
      </c>
      <c r="AF414" s="5"/>
      <c r="AG414" s="5">
        <f t="shared" si="161"/>
        <v>-4.5</v>
      </c>
      <c r="AH414">
        <f t="shared" si="162"/>
        <v>16</v>
      </c>
      <c r="AI414" s="5">
        <f t="shared" si="163"/>
        <v>1.6E-2</v>
      </c>
      <c r="AJ414" s="15">
        <f t="shared" si="164"/>
        <v>243.16328124999993</v>
      </c>
      <c r="AK414" s="5">
        <f t="shared" si="165"/>
        <v>8.2125551384456514</v>
      </c>
      <c r="AL414" s="5">
        <f t="shared" si="166"/>
        <v>6.0559694007998859</v>
      </c>
      <c r="AM414" s="5">
        <f t="shared" si="167"/>
        <v>2.9959341226247445E-2</v>
      </c>
      <c r="AN414" s="5">
        <f t="shared" si="168"/>
        <v>12.982456428027222</v>
      </c>
      <c r="AO414" s="15">
        <f t="shared" si="169"/>
        <v>0.12324324051231432</v>
      </c>
    </row>
    <row r="415" spans="1:41" x14ac:dyDescent="0.3">
      <c r="A415" s="4">
        <f t="shared" si="152"/>
        <v>45796.570925925924</v>
      </c>
      <c r="B415" s="9">
        <f t="shared" si="151"/>
        <v>411</v>
      </c>
      <c r="C415" s="10" t="str">
        <f t="shared" si="153"/>
        <v>Remove</v>
      </c>
      <c r="D415" s="1">
        <v>45796</v>
      </c>
      <c r="E415" s="2">
        <v>0.57092592592592595</v>
      </c>
      <c r="F415" t="s">
        <v>19</v>
      </c>
      <c r="G415" t="s">
        <v>14</v>
      </c>
      <c r="H415" t="s">
        <v>49</v>
      </c>
      <c r="I415">
        <v>15</v>
      </c>
      <c r="J415" t="s">
        <v>13</v>
      </c>
      <c r="K415">
        <v>0</v>
      </c>
      <c r="L415">
        <v>111.6</v>
      </c>
      <c r="M415">
        <v>11.826000000000001</v>
      </c>
      <c r="N415">
        <v>1173.5</v>
      </c>
      <c r="O415">
        <v>54254</v>
      </c>
      <c r="P415" s="2">
        <v>0.14266203703703703</v>
      </c>
      <c r="Q415">
        <v>29.7</v>
      </c>
      <c r="R415" t="s">
        <v>211</v>
      </c>
      <c r="S415">
        <v>26.2</v>
      </c>
      <c r="T415">
        <v>31.4</v>
      </c>
      <c r="U415" t="s">
        <v>152</v>
      </c>
      <c r="V415">
        <v>18.5</v>
      </c>
      <c r="X415">
        <f t="shared" si="154"/>
        <v>2.75</v>
      </c>
      <c r="Y415" s="7" t="str">
        <f t="shared" si="155"/>
        <v>m/s</v>
      </c>
      <c r="AA415">
        <f t="shared" si="156"/>
        <v>3.96</v>
      </c>
      <c r="AB415" s="7" t="str">
        <f t="shared" si="157"/>
        <v>m/s</v>
      </c>
      <c r="AC415" s="5">
        <f t="shared" si="158"/>
        <v>3.4238888888888885</v>
      </c>
      <c r="AD415" s="5">
        <f t="shared" si="159"/>
        <v>9.7791666666666669E-3</v>
      </c>
      <c r="AE415" s="5">
        <f t="shared" si="160"/>
        <v>3.9003916666666654</v>
      </c>
      <c r="AF415" s="5"/>
      <c r="AG415" s="5">
        <f t="shared" si="161"/>
        <v>-1</v>
      </c>
      <c r="AH415">
        <f t="shared" si="162"/>
        <v>15</v>
      </c>
      <c r="AI415" s="5">
        <f t="shared" si="163"/>
        <v>1.4999999999999999E-2</v>
      </c>
      <c r="AJ415" s="15">
        <f t="shared" si="164"/>
        <v>260.02611111111105</v>
      </c>
      <c r="AK415" s="5">
        <f t="shared" si="165"/>
        <v>7.8243252591736745</v>
      </c>
      <c r="AL415" s="5">
        <f t="shared" si="166"/>
        <v>6.0559694007998859</v>
      </c>
      <c r="AM415" s="5">
        <f t="shared" si="167"/>
        <v>3.1650594359987211E-2</v>
      </c>
      <c r="AN415" s="5">
        <f t="shared" si="168"/>
        <v>13.01410702238721</v>
      </c>
      <c r="AO415" s="15">
        <f t="shared" si="169"/>
        <v>0.11525954085206618</v>
      </c>
    </row>
    <row r="416" spans="1:41" x14ac:dyDescent="0.3">
      <c r="A416" s="4">
        <f t="shared" si="152"/>
        <v>45796.571273148147</v>
      </c>
      <c r="B416" s="9">
        <f t="shared" si="151"/>
        <v>412</v>
      </c>
      <c r="C416" s="10" t="str">
        <f t="shared" si="153"/>
        <v>Remove</v>
      </c>
      <c r="D416" s="1">
        <v>45796</v>
      </c>
      <c r="E416" s="2">
        <v>0.57127314814814811</v>
      </c>
      <c r="F416" t="s">
        <v>19</v>
      </c>
      <c r="G416" t="s">
        <v>14</v>
      </c>
      <c r="H416" t="s">
        <v>49</v>
      </c>
      <c r="I416">
        <v>13</v>
      </c>
      <c r="J416" t="s">
        <v>13</v>
      </c>
      <c r="K416">
        <v>0</v>
      </c>
      <c r="L416">
        <v>111.6</v>
      </c>
      <c r="M416">
        <v>11.826000000000001</v>
      </c>
      <c r="N416">
        <v>1173.4000000000001</v>
      </c>
      <c r="O416">
        <v>54263</v>
      </c>
      <c r="P416" s="2">
        <v>0.14300925925925925</v>
      </c>
      <c r="Q416">
        <v>29.7</v>
      </c>
      <c r="R416" t="s">
        <v>83</v>
      </c>
      <c r="S416">
        <v>26.2</v>
      </c>
      <c r="T416">
        <v>31.4</v>
      </c>
      <c r="U416" t="s">
        <v>261</v>
      </c>
      <c r="V416">
        <v>17.5</v>
      </c>
      <c r="X416">
        <f t="shared" si="154"/>
        <v>2.77</v>
      </c>
      <c r="Y416" s="7" t="str">
        <f t="shared" si="155"/>
        <v>m/s</v>
      </c>
      <c r="AA416">
        <f t="shared" si="156"/>
        <v>3.77</v>
      </c>
      <c r="AB416" s="7" t="str">
        <f t="shared" si="157"/>
        <v>m/s</v>
      </c>
      <c r="AC416" s="5">
        <f t="shared" si="158"/>
        <v>3.4322222222222223</v>
      </c>
      <c r="AD416" s="5">
        <f t="shared" si="159"/>
        <v>9.7783333333333351E-3</v>
      </c>
      <c r="AE416" s="5">
        <f t="shared" si="160"/>
        <v>3.9101699999999986</v>
      </c>
      <c r="AF416" s="5"/>
      <c r="AG416" s="5">
        <f t="shared" si="161"/>
        <v>-2</v>
      </c>
      <c r="AH416">
        <f t="shared" si="162"/>
        <v>13</v>
      </c>
      <c r="AI416" s="5">
        <f t="shared" si="163"/>
        <v>1.2999999999999999E-2</v>
      </c>
      <c r="AJ416" s="15">
        <f t="shared" si="164"/>
        <v>300.7823076923076</v>
      </c>
      <c r="AK416" s="5">
        <f t="shared" si="165"/>
        <v>7.8243252591736745</v>
      </c>
      <c r="AL416" s="5">
        <f t="shared" si="166"/>
        <v>5.7286197034593505</v>
      </c>
      <c r="AM416" s="5">
        <f t="shared" si="167"/>
        <v>3.1880780500787124E-2</v>
      </c>
      <c r="AN416" s="5">
        <f t="shared" si="168"/>
        <v>13.045987802887996</v>
      </c>
      <c r="AO416" s="15">
        <f t="shared" si="169"/>
        <v>9.9647494665924666E-2</v>
      </c>
    </row>
    <row r="417" spans="1:41" x14ac:dyDescent="0.3">
      <c r="A417" s="4">
        <f t="shared" si="152"/>
        <v>45796.571620370371</v>
      </c>
      <c r="B417" s="9">
        <f t="shared" si="151"/>
        <v>413</v>
      </c>
      <c r="C417" s="10" t="str">
        <f t="shared" si="153"/>
        <v>Remove</v>
      </c>
      <c r="D417" s="1">
        <v>45796</v>
      </c>
      <c r="E417" s="2">
        <v>0.57162037037037039</v>
      </c>
      <c r="F417" t="s">
        <v>2</v>
      </c>
      <c r="G417" t="s">
        <v>14</v>
      </c>
      <c r="H417" t="s">
        <v>49</v>
      </c>
      <c r="I417">
        <v>18</v>
      </c>
      <c r="J417" t="s">
        <v>13</v>
      </c>
      <c r="K417">
        <v>0</v>
      </c>
      <c r="L417">
        <v>111.6</v>
      </c>
      <c r="M417">
        <v>11.819000000000001</v>
      </c>
      <c r="N417">
        <v>1172.2</v>
      </c>
      <c r="O417">
        <v>54273</v>
      </c>
      <c r="P417" s="2">
        <v>0.14335648148148147</v>
      </c>
      <c r="Q417">
        <v>29.7</v>
      </c>
      <c r="R417" t="s">
        <v>97</v>
      </c>
      <c r="S417">
        <v>24.7</v>
      </c>
      <c r="T417">
        <v>31.4</v>
      </c>
      <c r="U417" t="s">
        <v>95</v>
      </c>
      <c r="V417">
        <v>18.100000000000001</v>
      </c>
      <c r="X417">
        <f t="shared" si="154"/>
        <v>2.4500000000000002</v>
      </c>
      <c r="Y417" s="7" t="str">
        <f t="shared" si="155"/>
        <v>m/s</v>
      </c>
      <c r="AA417">
        <f t="shared" si="156"/>
        <v>3.85</v>
      </c>
      <c r="AB417" s="7" t="str">
        <f t="shared" si="157"/>
        <v>m/s</v>
      </c>
      <c r="AC417" s="5">
        <f t="shared" si="158"/>
        <v>3.4405555555555551</v>
      </c>
      <c r="AD417" s="5">
        <f t="shared" si="159"/>
        <v>9.7683333333333337E-3</v>
      </c>
      <c r="AE417" s="5">
        <f t="shared" si="160"/>
        <v>3.9199383333333317</v>
      </c>
      <c r="AF417" s="5"/>
      <c r="AG417" s="5">
        <f t="shared" si="161"/>
        <v>5</v>
      </c>
      <c r="AH417">
        <f t="shared" si="162"/>
        <v>18</v>
      </c>
      <c r="AI417" s="5">
        <f t="shared" si="163"/>
        <v>1.7999999999999999E-2</v>
      </c>
      <c r="AJ417" s="15">
        <f t="shared" si="164"/>
        <v>217.77435185185178</v>
      </c>
      <c r="AK417" s="5">
        <f t="shared" si="165"/>
        <v>7.3763677061675494</v>
      </c>
      <c r="AL417" s="5">
        <f t="shared" si="166"/>
        <v>5.9250295218636717</v>
      </c>
      <c r="AM417" s="5">
        <f t="shared" si="167"/>
        <v>2.6583424256691558E-2</v>
      </c>
      <c r="AN417" s="5">
        <f t="shared" si="168"/>
        <v>13.072571227144687</v>
      </c>
      <c r="AO417" s="15">
        <f t="shared" si="169"/>
        <v>0.13769288143271843</v>
      </c>
    </row>
    <row r="418" spans="1:41" x14ac:dyDescent="0.3">
      <c r="A418" s="4">
        <f t="shared" si="152"/>
        <v>45796.571979166663</v>
      </c>
      <c r="B418" s="9">
        <f t="shared" si="151"/>
        <v>414</v>
      </c>
      <c r="C418" s="10" t="str">
        <f t="shared" si="153"/>
        <v>Remove</v>
      </c>
      <c r="D418" s="1">
        <v>45796</v>
      </c>
      <c r="E418" s="2">
        <v>0.57197916666666671</v>
      </c>
      <c r="F418" t="s">
        <v>19</v>
      </c>
      <c r="G418" t="s">
        <v>14</v>
      </c>
      <c r="H418" t="s">
        <v>49</v>
      </c>
      <c r="I418">
        <v>27.5</v>
      </c>
      <c r="J418" t="s">
        <v>13</v>
      </c>
      <c r="K418">
        <v>0</v>
      </c>
      <c r="L418">
        <v>111.6</v>
      </c>
      <c r="M418">
        <v>11.837</v>
      </c>
      <c r="N418">
        <v>1174.8</v>
      </c>
      <c r="O418">
        <v>54283</v>
      </c>
      <c r="P418" s="2">
        <v>0.14371527777777779</v>
      </c>
      <c r="Q418">
        <v>29.7</v>
      </c>
      <c r="R418" t="s">
        <v>113</v>
      </c>
      <c r="S418">
        <v>27.4</v>
      </c>
      <c r="T418">
        <v>31.4</v>
      </c>
      <c r="U418" t="s">
        <v>256</v>
      </c>
      <c r="V418">
        <v>18.899999999999999</v>
      </c>
      <c r="X418">
        <f t="shared" si="154"/>
        <v>2.44</v>
      </c>
      <c r="Y418" s="7" t="str">
        <f t="shared" si="155"/>
        <v>m/s</v>
      </c>
      <c r="AA418">
        <f t="shared" si="156"/>
        <v>3.86</v>
      </c>
      <c r="AB418" s="7" t="str">
        <f t="shared" si="157"/>
        <v>m/s</v>
      </c>
      <c r="AC418" s="5">
        <f t="shared" si="158"/>
        <v>3.4491666666666667</v>
      </c>
      <c r="AD418" s="5">
        <f t="shared" si="159"/>
        <v>9.7899999999999984E-3</v>
      </c>
      <c r="AE418" s="5">
        <f t="shared" si="160"/>
        <v>3.9297283333333319</v>
      </c>
      <c r="AF418" s="5"/>
      <c r="AG418" s="5">
        <f t="shared" si="161"/>
        <v>9.5</v>
      </c>
      <c r="AH418">
        <f t="shared" si="162"/>
        <v>27.5</v>
      </c>
      <c r="AI418" s="5">
        <f t="shared" si="163"/>
        <v>2.75E-2</v>
      </c>
      <c r="AJ418" s="15">
        <f t="shared" si="164"/>
        <v>142.89921212121206</v>
      </c>
      <c r="AK418" s="5">
        <f t="shared" si="165"/>
        <v>8.1826913015785756</v>
      </c>
      <c r="AL418" s="5">
        <f t="shared" si="166"/>
        <v>6.1869092797360992</v>
      </c>
      <c r="AM418" s="5">
        <f t="shared" si="167"/>
        <v>2.9368940132287372E-2</v>
      </c>
      <c r="AN418" s="5">
        <f t="shared" si="168"/>
        <v>13.101940167276974</v>
      </c>
      <c r="AO418" s="15">
        <f t="shared" si="169"/>
        <v>0.20989257811360795</v>
      </c>
    </row>
    <row r="419" spans="1:41" x14ac:dyDescent="0.3">
      <c r="A419" s="4">
        <f t="shared" si="152"/>
        <v>45796.572326388887</v>
      </c>
      <c r="B419" s="9">
        <f t="shared" si="151"/>
        <v>415</v>
      </c>
      <c r="C419" s="10" t="str">
        <f t="shared" si="153"/>
        <v>Remove</v>
      </c>
      <c r="D419" s="1">
        <v>45796</v>
      </c>
      <c r="E419" s="2">
        <v>0.57232638888888887</v>
      </c>
      <c r="F419" t="s">
        <v>19</v>
      </c>
      <c r="G419" t="s">
        <v>14</v>
      </c>
      <c r="H419" t="s">
        <v>49</v>
      </c>
      <c r="I419">
        <v>14.5</v>
      </c>
      <c r="J419" t="s">
        <v>13</v>
      </c>
      <c r="K419">
        <v>0</v>
      </c>
      <c r="L419">
        <v>111.6</v>
      </c>
      <c r="M419">
        <v>11.862</v>
      </c>
      <c r="N419">
        <v>1177.7</v>
      </c>
      <c r="O419">
        <v>54293</v>
      </c>
      <c r="P419" s="2">
        <v>0.14406250000000001</v>
      </c>
      <c r="Q419">
        <v>29.7</v>
      </c>
      <c r="R419" t="s">
        <v>227</v>
      </c>
      <c r="S419">
        <v>23.2</v>
      </c>
      <c r="T419">
        <v>31.4</v>
      </c>
      <c r="U419" t="s">
        <v>125</v>
      </c>
      <c r="V419">
        <v>18.8</v>
      </c>
      <c r="X419">
        <f t="shared" si="154"/>
        <v>3.1</v>
      </c>
      <c r="Y419" s="7" t="str">
        <f t="shared" si="155"/>
        <v>m/s</v>
      </c>
      <c r="AA419">
        <f t="shared" si="156"/>
        <v>4.5</v>
      </c>
      <c r="AB419" s="7" t="str">
        <f t="shared" si="157"/>
        <v>m/s</v>
      </c>
      <c r="AC419" s="5">
        <f t="shared" si="158"/>
        <v>3.4575000000000005</v>
      </c>
      <c r="AD419" s="5">
        <f t="shared" si="159"/>
        <v>9.8141666666666672E-3</v>
      </c>
      <c r="AE419" s="5">
        <f t="shared" si="160"/>
        <v>3.9395424999999986</v>
      </c>
      <c r="AF419" s="5"/>
      <c r="AG419" s="5">
        <f t="shared" si="161"/>
        <v>-13</v>
      </c>
      <c r="AH419">
        <f t="shared" si="162"/>
        <v>14.5</v>
      </c>
      <c r="AI419" s="5">
        <f t="shared" si="163"/>
        <v>1.4500000000000001E-2</v>
      </c>
      <c r="AJ419" s="15">
        <f t="shared" si="164"/>
        <v>271.69258620689646</v>
      </c>
      <c r="AK419" s="5">
        <f t="shared" si="165"/>
        <v>6.9284101531614226</v>
      </c>
      <c r="AL419" s="5">
        <f t="shared" si="166"/>
        <v>6.1541743100020465</v>
      </c>
      <c r="AM419" s="5">
        <f t="shared" si="167"/>
        <v>3.1593487111315488E-2</v>
      </c>
      <c r="AN419" s="5">
        <f t="shared" si="168"/>
        <v>13.133533654388289</v>
      </c>
      <c r="AO419" s="15">
        <f t="shared" si="169"/>
        <v>0.11040440738624169</v>
      </c>
    </row>
    <row r="420" spans="1:41" x14ac:dyDescent="0.3">
      <c r="A420" s="4">
        <f t="shared" si="152"/>
        <v>45796.57267361111</v>
      </c>
      <c r="B420" s="9">
        <f t="shared" si="151"/>
        <v>416</v>
      </c>
      <c r="C420" s="10" t="str">
        <f t="shared" si="153"/>
        <v>Remove</v>
      </c>
      <c r="D420" s="1">
        <v>45796</v>
      </c>
      <c r="E420" s="2">
        <v>0.57267361111111115</v>
      </c>
      <c r="F420" t="s">
        <v>19</v>
      </c>
      <c r="G420" t="s">
        <v>14</v>
      </c>
      <c r="H420" t="s">
        <v>49</v>
      </c>
      <c r="I420">
        <v>15</v>
      </c>
      <c r="J420" t="s">
        <v>13</v>
      </c>
      <c r="K420">
        <v>0</v>
      </c>
      <c r="L420">
        <v>111.6</v>
      </c>
      <c r="M420">
        <v>11.83</v>
      </c>
      <c r="N420">
        <v>1173.9000000000001</v>
      </c>
      <c r="O420">
        <v>54303</v>
      </c>
      <c r="P420" s="2">
        <v>0.14440972222222223</v>
      </c>
      <c r="Q420">
        <v>29.7</v>
      </c>
      <c r="R420" t="s">
        <v>131</v>
      </c>
      <c r="S420">
        <v>23.3</v>
      </c>
      <c r="T420">
        <v>31.4</v>
      </c>
      <c r="U420" t="s">
        <v>258</v>
      </c>
      <c r="V420">
        <v>17.2</v>
      </c>
      <c r="X420">
        <f t="shared" si="154"/>
        <v>2.81</v>
      </c>
      <c r="Y420" s="7" t="str">
        <f t="shared" si="155"/>
        <v>m/s</v>
      </c>
      <c r="AA420">
        <f t="shared" si="156"/>
        <v>3.76</v>
      </c>
      <c r="AB420" s="7" t="str">
        <f t="shared" si="157"/>
        <v>m/s</v>
      </c>
      <c r="AC420" s="5">
        <f t="shared" si="158"/>
        <v>3.4658333333333333</v>
      </c>
      <c r="AD420" s="5">
        <f t="shared" si="159"/>
        <v>9.7825000000000013E-3</v>
      </c>
      <c r="AE420" s="5">
        <f t="shared" si="160"/>
        <v>3.9493249999999986</v>
      </c>
      <c r="AF420" s="5"/>
      <c r="AG420" s="5">
        <f t="shared" si="161"/>
        <v>0.5</v>
      </c>
      <c r="AH420">
        <f t="shared" si="162"/>
        <v>15</v>
      </c>
      <c r="AI420" s="5">
        <f t="shared" si="163"/>
        <v>1.4999999999999999E-2</v>
      </c>
      <c r="AJ420" s="15">
        <f t="shared" si="164"/>
        <v>263.28833333333324</v>
      </c>
      <c r="AK420" s="5">
        <f t="shared" si="165"/>
        <v>6.9582739900284967</v>
      </c>
      <c r="AL420" s="5">
        <f t="shared" si="166"/>
        <v>5.6304147942571898</v>
      </c>
      <c r="AM420" s="5">
        <f t="shared" si="167"/>
        <v>2.8761406863725789E-2</v>
      </c>
      <c r="AN420" s="5">
        <f t="shared" si="168"/>
        <v>13.162295061252015</v>
      </c>
      <c r="AO420" s="15">
        <f t="shared" si="169"/>
        <v>0.11396188833479302</v>
      </c>
    </row>
    <row r="421" spans="1:41" x14ac:dyDescent="0.3">
      <c r="A421" s="4">
        <f t="shared" si="152"/>
        <v>45796.573020833333</v>
      </c>
      <c r="B421" s="9">
        <f t="shared" si="151"/>
        <v>417</v>
      </c>
      <c r="C421" s="10" t="str">
        <f t="shared" si="153"/>
        <v>Remove</v>
      </c>
      <c r="D421" s="1">
        <v>45796</v>
      </c>
      <c r="E421" s="2">
        <v>0.57302083333333331</v>
      </c>
      <c r="F421" t="s">
        <v>2</v>
      </c>
      <c r="G421" t="s">
        <v>14</v>
      </c>
      <c r="H421" t="s">
        <v>49</v>
      </c>
      <c r="I421">
        <v>15.5</v>
      </c>
      <c r="J421" t="s">
        <v>13</v>
      </c>
      <c r="K421">
        <v>0</v>
      </c>
      <c r="L421">
        <v>111.7</v>
      </c>
      <c r="M421">
        <v>11.808</v>
      </c>
      <c r="N421">
        <v>1171.2</v>
      </c>
      <c r="O421">
        <v>54313</v>
      </c>
      <c r="P421" s="2">
        <v>0.14475694444444445</v>
      </c>
      <c r="Q421">
        <v>29.7</v>
      </c>
      <c r="R421" t="s">
        <v>211</v>
      </c>
      <c r="S421">
        <v>22.5</v>
      </c>
      <c r="T421">
        <v>31.3</v>
      </c>
      <c r="U421" t="s">
        <v>262</v>
      </c>
      <c r="V421">
        <v>16.600000000000001</v>
      </c>
      <c r="X421">
        <f t="shared" si="154"/>
        <v>2.75</v>
      </c>
      <c r="Y421" s="7" t="str">
        <f t="shared" si="155"/>
        <v>m/s</v>
      </c>
      <c r="AA421">
        <f t="shared" si="156"/>
        <v>3.69</v>
      </c>
      <c r="AB421" s="7" t="str">
        <f t="shared" si="157"/>
        <v>m/s</v>
      </c>
      <c r="AC421" s="5">
        <f t="shared" si="158"/>
        <v>3.4741666666666671</v>
      </c>
      <c r="AD421" s="5">
        <f t="shared" si="159"/>
        <v>9.7599999999999996E-3</v>
      </c>
      <c r="AE421" s="5">
        <f t="shared" si="160"/>
        <v>3.9590849999999986</v>
      </c>
      <c r="AF421" s="5"/>
      <c r="AG421" s="5">
        <f t="shared" si="161"/>
        <v>0.5</v>
      </c>
      <c r="AH421">
        <f t="shared" si="162"/>
        <v>15.5</v>
      </c>
      <c r="AI421" s="5">
        <f t="shared" si="163"/>
        <v>1.55E-2</v>
      </c>
      <c r="AJ421" s="15">
        <f t="shared" si="164"/>
        <v>255.42483870967735</v>
      </c>
      <c r="AK421" s="5">
        <f t="shared" si="165"/>
        <v>6.7193632950918971</v>
      </c>
      <c r="AL421" s="5">
        <f t="shared" si="166"/>
        <v>5.4049174281999752</v>
      </c>
      <c r="AM421" s="5">
        <f t="shared" si="167"/>
        <v>2.7180853935103527E-2</v>
      </c>
      <c r="AN421" s="5">
        <f t="shared" si="168"/>
        <v>13.189475915187119</v>
      </c>
      <c r="AO421" s="15">
        <f t="shared" si="169"/>
        <v>0.11751793702547658</v>
      </c>
    </row>
    <row r="422" spans="1:41" x14ac:dyDescent="0.3">
      <c r="A422" s="4">
        <f t="shared" si="152"/>
        <v>45796.573368055557</v>
      </c>
      <c r="B422" s="9">
        <f t="shared" si="151"/>
        <v>418</v>
      </c>
      <c r="C422" s="10" t="str">
        <f t="shared" si="153"/>
        <v>Remove</v>
      </c>
      <c r="D422" s="1">
        <v>45796</v>
      </c>
      <c r="E422" s="2">
        <v>0.57336805555555559</v>
      </c>
      <c r="F422" t="s">
        <v>19</v>
      </c>
      <c r="G422" t="s">
        <v>14</v>
      </c>
      <c r="H422" t="s">
        <v>49</v>
      </c>
      <c r="I422">
        <v>15</v>
      </c>
      <c r="J422" t="s">
        <v>13</v>
      </c>
      <c r="K422">
        <v>0</v>
      </c>
      <c r="L422">
        <v>111.6</v>
      </c>
      <c r="M422">
        <v>11.842000000000001</v>
      </c>
      <c r="N422">
        <v>1175.3</v>
      </c>
      <c r="O422">
        <v>54322</v>
      </c>
      <c r="P422" s="2">
        <v>0.14510416666666667</v>
      </c>
      <c r="Q422">
        <v>29.7</v>
      </c>
      <c r="R422" t="s">
        <v>79</v>
      </c>
      <c r="S422">
        <v>23.4</v>
      </c>
      <c r="T422">
        <v>31.4</v>
      </c>
      <c r="U422" t="s">
        <v>112</v>
      </c>
      <c r="V422">
        <v>17.3</v>
      </c>
      <c r="X422">
        <f t="shared" si="154"/>
        <v>2.5</v>
      </c>
      <c r="Y422" s="7" t="str">
        <f t="shared" si="155"/>
        <v>m/s</v>
      </c>
      <c r="AA422">
        <f t="shared" si="156"/>
        <v>3.97</v>
      </c>
      <c r="AB422" s="7" t="str">
        <f t="shared" si="157"/>
        <v>m/s</v>
      </c>
      <c r="AC422" s="5">
        <f t="shared" si="158"/>
        <v>3.4824999999999999</v>
      </c>
      <c r="AD422" s="5">
        <f t="shared" si="159"/>
        <v>9.7941666666666663E-3</v>
      </c>
      <c r="AE422" s="5">
        <f t="shared" si="160"/>
        <v>3.9688791666666652</v>
      </c>
      <c r="AF422" s="5"/>
      <c r="AG422" s="5">
        <f t="shared" si="161"/>
        <v>-0.5</v>
      </c>
      <c r="AH422">
        <f t="shared" si="162"/>
        <v>15</v>
      </c>
      <c r="AI422" s="5">
        <f t="shared" si="163"/>
        <v>1.4999999999999999E-2</v>
      </c>
      <c r="AJ422" s="15">
        <f t="shared" si="164"/>
        <v>264.59194444444438</v>
      </c>
      <c r="AK422" s="5">
        <f t="shared" si="165"/>
        <v>6.9881378268955716</v>
      </c>
      <c r="AL422" s="5">
        <f t="shared" si="166"/>
        <v>5.6631497639912451</v>
      </c>
      <c r="AM422" s="5">
        <f t="shared" si="167"/>
        <v>2.5698261902279692E-2</v>
      </c>
      <c r="AN422" s="5">
        <f t="shared" si="168"/>
        <v>13.215174177089398</v>
      </c>
      <c r="AO422" s="15">
        <f t="shared" si="169"/>
        <v>0.11350588194293254</v>
      </c>
    </row>
    <row r="423" spans="1:41" x14ac:dyDescent="0.3">
      <c r="A423" s="4">
        <f t="shared" si="152"/>
        <v>45796.57371527778</v>
      </c>
      <c r="B423" s="9">
        <f t="shared" si="151"/>
        <v>419</v>
      </c>
      <c r="C423" s="10" t="str">
        <f t="shared" si="153"/>
        <v>Remove</v>
      </c>
      <c r="D423" s="1">
        <v>45796</v>
      </c>
      <c r="E423" s="2">
        <v>0.57371527777777775</v>
      </c>
      <c r="F423" t="s">
        <v>19</v>
      </c>
      <c r="G423" t="s">
        <v>14</v>
      </c>
      <c r="H423" t="s">
        <v>49</v>
      </c>
      <c r="I423">
        <v>10</v>
      </c>
      <c r="J423" t="s">
        <v>13</v>
      </c>
      <c r="K423">
        <v>0</v>
      </c>
      <c r="L423">
        <v>111.5</v>
      </c>
      <c r="M423">
        <v>11.823</v>
      </c>
      <c r="N423">
        <v>1172.4000000000001</v>
      </c>
      <c r="O423">
        <v>54332</v>
      </c>
      <c r="P423" s="2">
        <v>0.14545138888888889</v>
      </c>
      <c r="Q423">
        <v>29.7</v>
      </c>
      <c r="R423" t="s">
        <v>149</v>
      </c>
      <c r="S423">
        <v>24.8</v>
      </c>
      <c r="T423">
        <v>31.4</v>
      </c>
      <c r="U423" t="s">
        <v>152</v>
      </c>
      <c r="V423">
        <v>17.399999999999999</v>
      </c>
      <c r="X423">
        <f t="shared" si="154"/>
        <v>2.08</v>
      </c>
      <c r="Y423" s="7" t="str">
        <f t="shared" si="155"/>
        <v>m/s</v>
      </c>
      <c r="AA423">
        <f t="shared" si="156"/>
        <v>3.96</v>
      </c>
      <c r="AB423" s="7" t="str">
        <f t="shared" si="157"/>
        <v>m/s</v>
      </c>
      <c r="AC423" s="5">
        <f t="shared" si="158"/>
        <v>3.4908333333333337</v>
      </c>
      <c r="AD423" s="5">
        <f t="shared" si="159"/>
        <v>9.7700000000000009E-3</v>
      </c>
      <c r="AE423" s="5">
        <f t="shared" si="160"/>
        <v>3.9786491666666652</v>
      </c>
      <c r="AF423" s="5"/>
      <c r="AG423" s="5">
        <f t="shared" si="161"/>
        <v>-5</v>
      </c>
      <c r="AH423">
        <f t="shared" si="162"/>
        <v>10</v>
      </c>
      <c r="AI423" s="5">
        <f t="shared" si="163"/>
        <v>0.01</v>
      </c>
      <c r="AJ423" s="15">
        <f t="shared" si="164"/>
        <v>397.86491666666649</v>
      </c>
      <c r="AK423" s="5">
        <f t="shared" si="165"/>
        <v>7.4062315430346235</v>
      </c>
      <c r="AL423" s="5">
        <f t="shared" si="166"/>
        <v>5.6958847337252969</v>
      </c>
      <c r="AM423" s="5">
        <f t="shared" si="167"/>
        <v>2.2660156272943519E-2</v>
      </c>
      <c r="AN423" s="5">
        <f t="shared" si="168"/>
        <v>13.237834333362342</v>
      </c>
      <c r="AO423" s="15">
        <f t="shared" si="169"/>
        <v>7.5541057156137195E-2</v>
      </c>
    </row>
    <row r="424" spans="1:41" x14ac:dyDescent="0.3">
      <c r="A424" s="4">
        <f t="shared" si="152"/>
        <v>45796.574062500003</v>
      </c>
      <c r="B424" s="9">
        <f t="shared" si="151"/>
        <v>420</v>
      </c>
      <c r="C424" s="10" t="str">
        <f t="shared" si="153"/>
        <v>Remove</v>
      </c>
      <c r="D424" s="1">
        <v>45796</v>
      </c>
      <c r="E424" s="2">
        <v>0.57406250000000003</v>
      </c>
      <c r="F424" t="s">
        <v>2</v>
      </c>
      <c r="G424" t="s">
        <v>14</v>
      </c>
      <c r="H424" t="s">
        <v>49</v>
      </c>
      <c r="I424">
        <v>15.5</v>
      </c>
      <c r="J424" t="s">
        <v>13</v>
      </c>
      <c r="K424">
        <v>0</v>
      </c>
      <c r="L424">
        <v>111.6</v>
      </c>
      <c r="M424">
        <v>11.843999999999999</v>
      </c>
      <c r="N424">
        <v>1175.0999999999999</v>
      </c>
      <c r="O424">
        <v>54342</v>
      </c>
      <c r="P424" s="2">
        <v>0.14579861111111111</v>
      </c>
      <c r="Q424">
        <v>29.7</v>
      </c>
      <c r="R424" t="s">
        <v>113</v>
      </c>
      <c r="S424">
        <v>24.4</v>
      </c>
      <c r="T424">
        <v>31.4</v>
      </c>
      <c r="U424" t="s">
        <v>114</v>
      </c>
      <c r="V424">
        <v>18.399999999999999</v>
      </c>
      <c r="X424">
        <f t="shared" si="154"/>
        <v>2.44</v>
      </c>
      <c r="Y424" s="7" t="str">
        <f t="shared" si="155"/>
        <v>m/s</v>
      </c>
      <c r="AA424">
        <f t="shared" si="156"/>
        <v>4.13</v>
      </c>
      <c r="AB424" s="7" t="str">
        <f t="shared" si="157"/>
        <v>m/s</v>
      </c>
      <c r="AC424" s="5">
        <f t="shared" si="158"/>
        <v>3.4991666666666665</v>
      </c>
      <c r="AD424" s="5">
        <f t="shared" si="159"/>
        <v>9.7924999999999991E-3</v>
      </c>
      <c r="AE424" s="5">
        <f t="shared" si="160"/>
        <v>3.9884416666666653</v>
      </c>
      <c r="AF424" s="5"/>
      <c r="AG424" s="5">
        <f t="shared" si="161"/>
        <v>5.5</v>
      </c>
      <c r="AH424">
        <f t="shared" si="162"/>
        <v>15.5</v>
      </c>
      <c r="AI424" s="5">
        <f t="shared" si="163"/>
        <v>1.55E-2</v>
      </c>
      <c r="AJ424" s="15">
        <f t="shared" si="164"/>
        <v>257.31881720430101</v>
      </c>
      <c r="AK424" s="5">
        <f t="shared" si="165"/>
        <v>7.2867761955663219</v>
      </c>
      <c r="AL424" s="5">
        <f t="shared" si="166"/>
        <v>6.0232344310658315</v>
      </c>
      <c r="AM424" s="5">
        <f t="shared" si="167"/>
        <v>2.615336274554058E-2</v>
      </c>
      <c r="AN424" s="5">
        <f t="shared" si="168"/>
        <v>13.263987696107883</v>
      </c>
      <c r="AO424" s="15">
        <f t="shared" si="169"/>
        <v>0.11685776823020004</v>
      </c>
    </row>
    <row r="425" spans="1:41" x14ac:dyDescent="0.3">
      <c r="A425" s="4">
        <f t="shared" si="152"/>
        <v>45796.57440972222</v>
      </c>
      <c r="B425" s="9">
        <f t="shared" si="151"/>
        <v>421</v>
      </c>
      <c r="C425" s="10" t="str">
        <f t="shared" si="153"/>
        <v>Keep</v>
      </c>
      <c r="D425" s="1">
        <v>45796</v>
      </c>
      <c r="E425" s="2">
        <v>0.5744097222222222</v>
      </c>
      <c r="F425" t="s">
        <v>19</v>
      </c>
      <c r="G425" t="s">
        <v>14</v>
      </c>
      <c r="H425" t="s">
        <v>49</v>
      </c>
      <c r="I425">
        <v>14</v>
      </c>
      <c r="J425" t="s">
        <v>13</v>
      </c>
      <c r="K425">
        <v>0</v>
      </c>
      <c r="L425">
        <v>111.7</v>
      </c>
      <c r="M425">
        <v>11.832000000000001</v>
      </c>
      <c r="N425">
        <v>1174.9000000000001</v>
      </c>
      <c r="O425">
        <v>54352</v>
      </c>
      <c r="P425" s="2">
        <v>0.14614583333333334</v>
      </c>
      <c r="Q425">
        <v>29.7</v>
      </c>
      <c r="R425" t="s">
        <v>127</v>
      </c>
      <c r="S425">
        <v>23.4</v>
      </c>
      <c r="T425">
        <v>31.4</v>
      </c>
      <c r="U425" t="s">
        <v>124</v>
      </c>
      <c r="V425">
        <v>18</v>
      </c>
      <c r="X425">
        <f t="shared" si="154"/>
        <v>2.67</v>
      </c>
      <c r="Y425" s="7" t="str">
        <f t="shared" si="155"/>
        <v>m/s</v>
      </c>
      <c r="AA425">
        <f t="shared" si="156"/>
        <v>4.2300000000000004</v>
      </c>
      <c r="AB425" s="7" t="str">
        <f t="shared" si="157"/>
        <v>m/s</v>
      </c>
      <c r="AC425" s="5">
        <f t="shared" si="158"/>
        <v>3.5075000000000003</v>
      </c>
      <c r="AD425" s="5">
        <f t="shared" si="159"/>
        <v>9.7908333333333337E-3</v>
      </c>
      <c r="AE425" s="5">
        <f t="shared" si="160"/>
        <v>3.9982324999999985</v>
      </c>
      <c r="AF425" s="5"/>
      <c r="AG425" s="5">
        <f t="shared" si="161"/>
        <v>-1.5</v>
      </c>
      <c r="AH425">
        <f t="shared" si="162"/>
        <v>14</v>
      </c>
      <c r="AI425" s="5">
        <f t="shared" si="163"/>
        <v>1.4E-2</v>
      </c>
      <c r="AJ425" s="15">
        <f t="shared" si="164"/>
        <v>285.58803571428558</v>
      </c>
      <c r="AK425" s="5">
        <f t="shared" si="165"/>
        <v>6.9881378268955716</v>
      </c>
      <c r="AL425" s="5">
        <f t="shared" si="166"/>
        <v>5.8922945521296182</v>
      </c>
      <c r="AM425" s="5">
        <f t="shared" si="167"/>
        <v>2.7445743711634711E-2</v>
      </c>
      <c r="AN425" s="5">
        <f t="shared" si="168"/>
        <v>13.291433439819517</v>
      </c>
      <c r="AO425" s="15">
        <f t="shared" si="169"/>
        <v>0.10533100183203493</v>
      </c>
    </row>
    <row r="426" spans="1:41" x14ac:dyDescent="0.3">
      <c r="A426" s="4">
        <f t="shared" si="152"/>
        <v>45796.574756944443</v>
      </c>
      <c r="B426" s="9">
        <f t="shared" si="151"/>
        <v>422</v>
      </c>
      <c r="C426" s="10" t="str">
        <f t="shared" si="153"/>
        <v>Remove</v>
      </c>
      <c r="D426" s="1">
        <v>45796</v>
      </c>
      <c r="E426" s="2">
        <v>0.57475694444444447</v>
      </c>
      <c r="F426" t="s">
        <v>19</v>
      </c>
      <c r="G426" t="s">
        <v>14</v>
      </c>
      <c r="H426" t="s">
        <v>49</v>
      </c>
      <c r="I426">
        <v>18.5</v>
      </c>
      <c r="J426" t="s">
        <v>13</v>
      </c>
      <c r="K426">
        <v>0</v>
      </c>
      <c r="L426">
        <v>111.6</v>
      </c>
      <c r="M426">
        <v>11.832000000000001</v>
      </c>
      <c r="N426">
        <v>1174.0999999999999</v>
      </c>
      <c r="O426">
        <v>54362</v>
      </c>
      <c r="P426" s="2">
        <v>0.14649305555555556</v>
      </c>
      <c r="Q426">
        <v>29.7</v>
      </c>
      <c r="R426" t="s">
        <v>55</v>
      </c>
      <c r="S426">
        <v>25.2</v>
      </c>
      <c r="T426">
        <v>31.4</v>
      </c>
      <c r="U426" t="s">
        <v>54</v>
      </c>
      <c r="V426">
        <v>18.100000000000001</v>
      </c>
      <c r="X426">
        <f t="shared" si="154"/>
        <v>2.57</v>
      </c>
      <c r="Y426" s="7" t="str">
        <f t="shared" si="155"/>
        <v>m/s</v>
      </c>
      <c r="AA426">
        <f t="shared" si="156"/>
        <v>4.0599999999999996</v>
      </c>
      <c r="AB426" s="7" t="str">
        <f t="shared" si="157"/>
        <v>m/s</v>
      </c>
      <c r="AC426" s="5">
        <f t="shared" si="158"/>
        <v>3.5158333333333331</v>
      </c>
      <c r="AD426" s="5">
        <f t="shared" si="159"/>
        <v>9.784166666666665E-3</v>
      </c>
      <c r="AE426" s="5">
        <f t="shared" si="160"/>
        <v>4.0080166666666655</v>
      </c>
      <c r="AF426" s="5"/>
      <c r="AG426" s="5">
        <f t="shared" si="161"/>
        <v>4.5</v>
      </c>
      <c r="AH426">
        <f t="shared" si="162"/>
        <v>18.5</v>
      </c>
      <c r="AI426" s="5">
        <f t="shared" si="163"/>
        <v>1.8499999999999999E-2</v>
      </c>
      <c r="AJ426" s="15">
        <f t="shared" si="164"/>
        <v>216.6495495495495</v>
      </c>
      <c r="AK426" s="5">
        <f t="shared" si="165"/>
        <v>7.5256868905029242</v>
      </c>
      <c r="AL426" s="5">
        <f t="shared" si="166"/>
        <v>5.9250295218636717</v>
      </c>
      <c r="AM426" s="5">
        <f t="shared" si="167"/>
        <v>2.8449952715200722E-2</v>
      </c>
      <c r="AN426" s="5">
        <f t="shared" si="168"/>
        <v>13.319883392534718</v>
      </c>
      <c r="AO426" s="15">
        <f t="shared" si="169"/>
        <v>0.13889010477650682</v>
      </c>
    </row>
    <row r="427" spans="1:41" x14ac:dyDescent="0.3">
      <c r="A427" s="4">
        <f t="shared" si="152"/>
        <v>45796.575104166666</v>
      </c>
      <c r="B427" s="9">
        <f t="shared" si="151"/>
        <v>423</v>
      </c>
      <c r="C427" s="10" t="str">
        <f t="shared" si="153"/>
        <v>Remove</v>
      </c>
      <c r="D427" s="1">
        <v>45796</v>
      </c>
      <c r="E427" s="2">
        <v>0.57510416666666664</v>
      </c>
      <c r="F427" t="s">
        <v>19</v>
      </c>
      <c r="G427" t="s">
        <v>14</v>
      </c>
      <c r="H427" t="s">
        <v>49</v>
      </c>
      <c r="I427">
        <v>13</v>
      </c>
      <c r="J427" t="s">
        <v>13</v>
      </c>
      <c r="K427">
        <v>0</v>
      </c>
      <c r="L427">
        <v>111.8</v>
      </c>
      <c r="M427">
        <v>11.818</v>
      </c>
      <c r="N427">
        <v>1172.7</v>
      </c>
      <c r="O427">
        <v>54371</v>
      </c>
      <c r="P427" s="2">
        <v>0.14684027777777778</v>
      </c>
      <c r="Q427">
        <v>29.7</v>
      </c>
      <c r="R427" t="s">
        <v>93</v>
      </c>
      <c r="S427">
        <v>29.5</v>
      </c>
      <c r="T427">
        <v>31.4</v>
      </c>
      <c r="U427" t="s">
        <v>254</v>
      </c>
      <c r="V427">
        <v>20</v>
      </c>
      <c r="X427">
        <f t="shared" si="154"/>
        <v>2.4</v>
      </c>
      <c r="Y427" s="7" t="str">
        <f t="shared" si="155"/>
        <v>m/s</v>
      </c>
      <c r="AA427">
        <f t="shared" si="156"/>
        <v>3.94</v>
      </c>
      <c r="AB427" s="7" t="str">
        <f t="shared" si="157"/>
        <v>m/s</v>
      </c>
      <c r="AC427" s="5">
        <f t="shared" si="158"/>
        <v>3.5241666666666669</v>
      </c>
      <c r="AD427" s="5">
        <f t="shared" si="159"/>
        <v>9.7725000000000017E-3</v>
      </c>
      <c r="AE427" s="5">
        <f t="shared" si="160"/>
        <v>4.0177891666666659</v>
      </c>
      <c r="AF427" s="5"/>
      <c r="AG427" s="5">
        <f t="shared" si="161"/>
        <v>-5.5</v>
      </c>
      <c r="AH427">
        <f t="shared" si="162"/>
        <v>13</v>
      </c>
      <c r="AI427" s="5">
        <f t="shared" si="163"/>
        <v>1.2999999999999999E-2</v>
      </c>
      <c r="AJ427" s="15">
        <f t="shared" si="164"/>
        <v>309.06070512820509</v>
      </c>
      <c r="AK427" s="5">
        <f t="shared" si="165"/>
        <v>8.8098318757871539</v>
      </c>
      <c r="AL427" s="5">
        <f t="shared" si="166"/>
        <v>6.5469939468106864</v>
      </c>
      <c r="AM427" s="5">
        <f t="shared" si="167"/>
        <v>3.1101486199682098E-2</v>
      </c>
      <c r="AN427" s="5">
        <f t="shared" si="168"/>
        <v>13.350984878734401</v>
      </c>
      <c r="AO427" s="15">
        <f t="shared" si="169"/>
        <v>9.7371093728871982E-2</v>
      </c>
    </row>
    <row r="428" spans="1:41" x14ac:dyDescent="0.3">
      <c r="A428" s="4">
        <f t="shared" si="152"/>
        <v>45796.57545138889</v>
      </c>
      <c r="B428" s="9">
        <f t="shared" si="151"/>
        <v>424</v>
      </c>
      <c r="C428" s="10" t="str">
        <f t="shared" si="153"/>
        <v>Remove</v>
      </c>
      <c r="D428" s="1">
        <v>45796</v>
      </c>
      <c r="E428" s="2">
        <v>0.57545138888888892</v>
      </c>
      <c r="F428" t="s">
        <v>19</v>
      </c>
      <c r="G428" t="s">
        <v>14</v>
      </c>
      <c r="H428" t="s">
        <v>49</v>
      </c>
      <c r="I428">
        <v>17.5</v>
      </c>
      <c r="J428" t="s">
        <v>13</v>
      </c>
      <c r="K428">
        <v>0</v>
      </c>
      <c r="L428">
        <v>111.7</v>
      </c>
      <c r="M428">
        <v>11.831</v>
      </c>
      <c r="N428">
        <v>1174</v>
      </c>
      <c r="O428">
        <v>54381</v>
      </c>
      <c r="P428" s="2">
        <v>0.1471875</v>
      </c>
      <c r="Q428">
        <v>29.7</v>
      </c>
      <c r="R428" t="s">
        <v>96</v>
      </c>
      <c r="S428">
        <v>22.7</v>
      </c>
      <c r="T428">
        <v>31.4</v>
      </c>
      <c r="U428" t="s">
        <v>253</v>
      </c>
      <c r="V428">
        <v>20</v>
      </c>
      <c r="X428">
        <f t="shared" si="154"/>
        <v>2.4700000000000002</v>
      </c>
      <c r="Y428" s="7" t="str">
        <f t="shared" si="155"/>
        <v>m/s</v>
      </c>
      <c r="AA428">
        <f t="shared" si="156"/>
        <v>3.75</v>
      </c>
      <c r="AB428" s="7" t="str">
        <f t="shared" si="157"/>
        <v>m/s</v>
      </c>
      <c r="AC428" s="5">
        <f t="shared" si="158"/>
        <v>3.5324999999999998</v>
      </c>
      <c r="AD428" s="5">
        <f t="shared" si="159"/>
        <v>9.7833333333333331E-3</v>
      </c>
      <c r="AE428" s="5">
        <f t="shared" si="160"/>
        <v>4.0275724999999989</v>
      </c>
      <c r="AF428" s="5"/>
      <c r="AG428" s="5">
        <f t="shared" si="161"/>
        <v>4.5</v>
      </c>
      <c r="AH428">
        <f t="shared" si="162"/>
        <v>17.5</v>
      </c>
      <c r="AI428" s="5">
        <f t="shared" si="163"/>
        <v>1.7500000000000002E-2</v>
      </c>
      <c r="AJ428" s="15">
        <f t="shared" si="164"/>
        <v>230.14699999999991</v>
      </c>
      <c r="AK428" s="5">
        <f t="shared" si="165"/>
        <v>6.7790909688260461</v>
      </c>
      <c r="AL428" s="5">
        <f t="shared" si="166"/>
        <v>6.5469939468106864</v>
      </c>
      <c r="AM428" s="5">
        <f t="shared" si="167"/>
        <v>2.4630356352118292E-2</v>
      </c>
      <c r="AN428" s="5">
        <f t="shared" si="168"/>
        <v>13.375615235086519</v>
      </c>
      <c r="AO428" s="15">
        <f t="shared" si="169"/>
        <v>0.13083510322646333</v>
      </c>
    </row>
    <row r="429" spans="1:41" x14ac:dyDescent="0.3">
      <c r="A429" s="4">
        <f t="shared" si="152"/>
        <v>45796.575798611113</v>
      </c>
      <c r="B429" s="9">
        <f t="shared" si="151"/>
        <v>425</v>
      </c>
      <c r="C429" s="10" t="str">
        <f t="shared" si="153"/>
        <v>Remove</v>
      </c>
      <c r="D429" s="1">
        <v>45796</v>
      </c>
      <c r="E429" s="2">
        <v>0.57579861111111108</v>
      </c>
      <c r="F429" t="s">
        <v>19</v>
      </c>
      <c r="G429" t="s">
        <v>14</v>
      </c>
      <c r="H429" t="s">
        <v>49</v>
      </c>
      <c r="I429">
        <v>15</v>
      </c>
      <c r="J429" t="s">
        <v>13</v>
      </c>
      <c r="K429">
        <v>0</v>
      </c>
      <c r="L429">
        <v>111.8</v>
      </c>
      <c r="M429">
        <v>11.811999999999999</v>
      </c>
      <c r="N429">
        <v>1171.9000000000001</v>
      </c>
      <c r="O429">
        <v>54391</v>
      </c>
      <c r="P429" s="2">
        <v>0.14753472222222222</v>
      </c>
      <c r="Q429">
        <v>29.7</v>
      </c>
      <c r="R429" t="s">
        <v>119</v>
      </c>
      <c r="S429">
        <v>23.8</v>
      </c>
      <c r="T429">
        <v>31.4</v>
      </c>
      <c r="U429" t="s">
        <v>245</v>
      </c>
      <c r="V429">
        <v>16.600000000000001</v>
      </c>
      <c r="X429">
        <f t="shared" si="154"/>
        <v>2.71</v>
      </c>
      <c r="Y429" s="7" t="str">
        <f t="shared" si="155"/>
        <v>m/s</v>
      </c>
      <c r="AA429">
        <f t="shared" si="156"/>
        <v>3.72</v>
      </c>
      <c r="AB429" s="7" t="str">
        <f t="shared" si="157"/>
        <v>m/s</v>
      </c>
      <c r="AC429" s="5">
        <f t="shared" si="158"/>
        <v>3.5408333333333335</v>
      </c>
      <c r="AD429" s="5">
        <f t="shared" si="159"/>
        <v>9.765833333333333E-3</v>
      </c>
      <c r="AE429" s="5">
        <f t="shared" si="160"/>
        <v>4.0373383333333326</v>
      </c>
      <c r="AF429" s="5"/>
      <c r="AG429" s="5">
        <f t="shared" si="161"/>
        <v>-2.5</v>
      </c>
      <c r="AH429">
        <f t="shared" si="162"/>
        <v>15</v>
      </c>
      <c r="AI429" s="5">
        <f t="shared" si="163"/>
        <v>1.4999999999999999E-2</v>
      </c>
      <c r="AJ429" s="15">
        <f t="shared" si="164"/>
        <v>269.15588888888885</v>
      </c>
      <c r="AK429" s="5">
        <f t="shared" si="165"/>
        <v>7.1075931743638732</v>
      </c>
      <c r="AL429" s="5">
        <f t="shared" si="166"/>
        <v>5.4340049758528712</v>
      </c>
      <c r="AM429" s="5">
        <f t="shared" si="167"/>
        <v>2.8333102498687798E-2</v>
      </c>
      <c r="AN429" s="5">
        <f t="shared" si="168"/>
        <v>13.403948337585208</v>
      </c>
      <c r="AO429" s="15">
        <f t="shared" si="169"/>
        <v>0.11190732478384298</v>
      </c>
    </row>
    <row r="430" spans="1:41" x14ac:dyDescent="0.3">
      <c r="A430" s="4">
        <f t="shared" si="152"/>
        <v>45796.576145833336</v>
      </c>
      <c r="B430" s="9">
        <f t="shared" si="151"/>
        <v>426</v>
      </c>
      <c r="C430" s="10" t="str">
        <f t="shared" si="153"/>
        <v>Remove</v>
      </c>
      <c r="D430" s="1">
        <v>45796</v>
      </c>
      <c r="E430" s="2">
        <v>0.57614583333333336</v>
      </c>
      <c r="F430" t="s">
        <v>2</v>
      </c>
      <c r="G430" t="s">
        <v>14</v>
      </c>
      <c r="H430" t="s">
        <v>49</v>
      </c>
      <c r="I430">
        <v>16</v>
      </c>
      <c r="J430" t="s">
        <v>13</v>
      </c>
      <c r="K430">
        <v>0</v>
      </c>
      <c r="L430">
        <v>111.8</v>
      </c>
      <c r="M430">
        <v>11.853999999999999</v>
      </c>
      <c r="N430">
        <v>1177.3</v>
      </c>
      <c r="O430">
        <v>54401</v>
      </c>
      <c r="P430" s="2">
        <v>0.14788194444444444</v>
      </c>
      <c r="Q430">
        <v>29.8</v>
      </c>
      <c r="R430" t="s">
        <v>132</v>
      </c>
      <c r="S430">
        <v>24.8</v>
      </c>
      <c r="T430">
        <v>31.4</v>
      </c>
      <c r="U430" t="s">
        <v>259</v>
      </c>
      <c r="V430">
        <v>17.899999999999999</v>
      </c>
      <c r="X430">
        <f t="shared" si="154"/>
        <v>2.13</v>
      </c>
      <c r="Y430" s="7" t="str">
        <f t="shared" si="155"/>
        <v>m/s</v>
      </c>
      <c r="AA430">
        <f t="shared" si="156"/>
        <v>3.79</v>
      </c>
      <c r="AB430" s="7" t="str">
        <f t="shared" si="157"/>
        <v>m/s</v>
      </c>
      <c r="AC430" s="5">
        <f t="shared" si="158"/>
        <v>3.5491666666666664</v>
      </c>
      <c r="AD430" s="5">
        <f t="shared" si="159"/>
        <v>9.8108333333333329E-3</v>
      </c>
      <c r="AE430" s="5">
        <f t="shared" si="160"/>
        <v>4.0471491666666664</v>
      </c>
      <c r="AF430" s="5"/>
      <c r="AG430" s="5">
        <f t="shared" si="161"/>
        <v>1</v>
      </c>
      <c r="AH430">
        <f t="shared" si="162"/>
        <v>16</v>
      </c>
      <c r="AI430" s="5">
        <f t="shared" si="163"/>
        <v>1.6E-2</v>
      </c>
      <c r="AJ430" s="15">
        <f t="shared" si="164"/>
        <v>252.94682291666663</v>
      </c>
      <c r="AK430" s="5">
        <f t="shared" si="165"/>
        <v>7.4465747433992702</v>
      </c>
      <c r="AL430" s="5">
        <f t="shared" si="166"/>
        <v>5.8595595823955646</v>
      </c>
      <c r="AM430" s="5">
        <f t="shared" si="167"/>
        <v>2.3331273068872931E-2</v>
      </c>
      <c r="AN430" s="5">
        <f t="shared" si="168"/>
        <v>13.427279610654081</v>
      </c>
      <c r="AO430" s="15">
        <f t="shared" si="169"/>
        <v>0.11916039930608548</v>
      </c>
    </row>
    <row r="431" spans="1:41" x14ac:dyDescent="0.3">
      <c r="A431" s="4">
        <f t="shared" si="152"/>
        <v>45796.576493055552</v>
      </c>
      <c r="B431" s="9">
        <f t="shared" si="151"/>
        <v>427</v>
      </c>
      <c r="C431" s="10" t="str">
        <f t="shared" si="153"/>
        <v>Remove</v>
      </c>
      <c r="D431" s="1">
        <v>45796</v>
      </c>
      <c r="E431" s="2">
        <v>0.57649305555555552</v>
      </c>
      <c r="F431" t="s">
        <v>19</v>
      </c>
      <c r="G431" t="s">
        <v>14</v>
      </c>
      <c r="H431" t="s">
        <v>49</v>
      </c>
      <c r="I431">
        <v>23.5</v>
      </c>
      <c r="J431" t="s">
        <v>13</v>
      </c>
      <c r="K431">
        <v>0</v>
      </c>
      <c r="L431">
        <v>111.6</v>
      </c>
      <c r="M431">
        <v>11.855</v>
      </c>
      <c r="N431">
        <v>1176.5</v>
      </c>
      <c r="O431">
        <v>54411</v>
      </c>
      <c r="P431" s="2">
        <v>0.14822916666666666</v>
      </c>
      <c r="Q431">
        <v>29.8</v>
      </c>
      <c r="R431" t="s">
        <v>116</v>
      </c>
      <c r="S431">
        <v>23.5</v>
      </c>
      <c r="T431">
        <v>31.4</v>
      </c>
      <c r="U431" t="s">
        <v>256</v>
      </c>
      <c r="V431">
        <v>17.8</v>
      </c>
      <c r="X431">
        <f t="shared" si="154"/>
        <v>2.37</v>
      </c>
      <c r="Y431" s="7" t="str">
        <f t="shared" si="155"/>
        <v>m/s</v>
      </c>
      <c r="AA431">
        <f t="shared" si="156"/>
        <v>3.86</v>
      </c>
      <c r="AB431" s="7" t="str">
        <f t="shared" si="157"/>
        <v>m/s</v>
      </c>
      <c r="AC431" s="5">
        <f t="shared" si="158"/>
        <v>3.5575000000000001</v>
      </c>
      <c r="AD431" s="5">
        <f t="shared" si="159"/>
        <v>9.8041666666666676E-3</v>
      </c>
      <c r="AE431" s="5">
        <f t="shared" si="160"/>
        <v>4.0569533333333334</v>
      </c>
      <c r="AF431" s="5"/>
      <c r="AG431" s="5">
        <f t="shared" si="161"/>
        <v>7.5</v>
      </c>
      <c r="AH431">
        <f t="shared" si="162"/>
        <v>23.5</v>
      </c>
      <c r="AI431" s="5">
        <f t="shared" si="163"/>
        <v>2.35E-2</v>
      </c>
      <c r="AJ431" s="15">
        <f t="shared" si="164"/>
        <v>172.63631205673758</v>
      </c>
      <c r="AK431" s="5">
        <f t="shared" si="165"/>
        <v>7.0562300995920495</v>
      </c>
      <c r="AL431" s="5">
        <f t="shared" si="166"/>
        <v>5.8268246126615111</v>
      </c>
      <c r="AM431" s="5">
        <f t="shared" si="167"/>
        <v>2.4599334650364943E-2</v>
      </c>
      <c r="AN431" s="5">
        <f t="shared" si="168"/>
        <v>13.451878945304445</v>
      </c>
      <c r="AO431" s="15">
        <f t="shared" si="169"/>
        <v>0.17469678470607247</v>
      </c>
    </row>
    <row r="432" spans="1:41" x14ac:dyDescent="0.3">
      <c r="A432" s="4">
        <f t="shared" si="152"/>
        <v>45796.576840277776</v>
      </c>
      <c r="B432" s="9">
        <f t="shared" si="151"/>
        <v>428</v>
      </c>
      <c r="C432" s="10" t="str">
        <f t="shared" si="153"/>
        <v>Remove</v>
      </c>
      <c r="D432" s="1">
        <v>45796</v>
      </c>
      <c r="E432" s="2">
        <v>0.5768402777777778</v>
      </c>
      <c r="F432" t="s">
        <v>19</v>
      </c>
      <c r="G432" t="s">
        <v>14</v>
      </c>
      <c r="H432" t="s">
        <v>49</v>
      </c>
      <c r="I432">
        <v>18</v>
      </c>
      <c r="J432" t="s">
        <v>13</v>
      </c>
      <c r="K432">
        <v>0</v>
      </c>
      <c r="L432">
        <v>111.7</v>
      </c>
      <c r="M432">
        <v>11.858000000000001</v>
      </c>
      <c r="N432">
        <v>1177.0999999999999</v>
      </c>
      <c r="O432">
        <v>54420</v>
      </c>
      <c r="P432" s="2">
        <v>0.14857638888888888</v>
      </c>
      <c r="Q432">
        <v>29.8</v>
      </c>
      <c r="R432" t="s">
        <v>51</v>
      </c>
      <c r="S432">
        <v>23.8</v>
      </c>
      <c r="T432">
        <v>31.4</v>
      </c>
      <c r="U432" t="s">
        <v>94</v>
      </c>
      <c r="V432">
        <v>18.600000000000001</v>
      </c>
      <c r="X432">
        <f t="shared" si="154"/>
        <v>2.5099999999999998</v>
      </c>
      <c r="Y432" s="7" t="str">
        <f t="shared" si="155"/>
        <v>m/s</v>
      </c>
      <c r="AA432">
        <f t="shared" si="156"/>
        <v>4.16</v>
      </c>
      <c r="AB432" s="7" t="str">
        <f t="shared" si="157"/>
        <v>m/s</v>
      </c>
      <c r="AC432" s="5">
        <f t="shared" si="158"/>
        <v>3.565833333333333</v>
      </c>
      <c r="AD432" s="5">
        <f t="shared" si="159"/>
        <v>9.8091666666666657E-3</v>
      </c>
      <c r="AE432" s="5">
        <f t="shared" si="160"/>
        <v>4.0667625000000003</v>
      </c>
      <c r="AF432" s="5"/>
      <c r="AG432" s="5">
        <f t="shared" si="161"/>
        <v>-5.5</v>
      </c>
      <c r="AH432">
        <f t="shared" si="162"/>
        <v>18</v>
      </c>
      <c r="AI432" s="5">
        <f t="shared" si="163"/>
        <v>1.7999999999999999E-2</v>
      </c>
      <c r="AJ432" s="15">
        <f t="shared" si="164"/>
        <v>225.93125000000003</v>
      </c>
      <c r="AK432" s="5">
        <f t="shared" si="165"/>
        <v>7.1463096327783315</v>
      </c>
      <c r="AL432" s="5">
        <f t="shared" si="166"/>
        <v>6.0887043705339394</v>
      </c>
      <c r="AM432" s="5">
        <f t="shared" si="167"/>
        <v>2.6385044498491803E-2</v>
      </c>
      <c r="AN432" s="5">
        <f t="shared" si="168"/>
        <v>13.478263989802937</v>
      </c>
      <c r="AO432" s="15">
        <f t="shared" si="169"/>
        <v>0.13354835618012831</v>
      </c>
    </row>
    <row r="433" spans="1:41" x14ac:dyDescent="0.3">
      <c r="A433" s="4">
        <f t="shared" si="152"/>
        <v>45796.577187499999</v>
      </c>
      <c r="B433" s="9">
        <f t="shared" si="151"/>
        <v>429</v>
      </c>
      <c r="C433" s="10" t="str">
        <f t="shared" si="153"/>
        <v>Remove</v>
      </c>
      <c r="D433" s="1">
        <v>45796</v>
      </c>
      <c r="E433" s="2">
        <v>0.57718749999999996</v>
      </c>
      <c r="F433" t="s">
        <v>2</v>
      </c>
      <c r="G433" t="s">
        <v>14</v>
      </c>
      <c r="H433" t="s">
        <v>49</v>
      </c>
      <c r="I433">
        <v>17</v>
      </c>
      <c r="J433" t="s">
        <v>13</v>
      </c>
      <c r="K433">
        <v>0</v>
      </c>
      <c r="L433">
        <v>111.6</v>
      </c>
      <c r="M433">
        <v>11.83</v>
      </c>
      <c r="N433">
        <v>1173.4000000000001</v>
      </c>
      <c r="O433">
        <v>54430</v>
      </c>
      <c r="P433" s="2">
        <v>0.1489236111111111</v>
      </c>
      <c r="Q433">
        <v>29.8</v>
      </c>
      <c r="R433" t="s">
        <v>149</v>
      </c>
      <c r="S433">
        <v>22.5</v>
      </c>
      <c r="T433">
        <v>31.4</v>
      </c>
      <c r="U433" t="s">
        <v>251</v>
      </c>
      <c r="V433">
        <v>17.8</v>
      </c>
      <c r="X433">
        <f t="shared" si="154"/>
        <v>2.08</v>
      </c>
      <c r="Y433" s="7" t="str">
        <f t="shared" si="155"/>
        <v>m/s</v>
      </c>
      <c r="AA433">
        <f t="shared" si="156"/>
        <v>3.81</v>
      </c>
      <c r="AB433" s="7" t="str">
        <f t="shared" si="157"/>
        <v>m/s</v>
      </c>
      <c r="AC433" s="5">
        <f t="shared" si="158"/>
        <v>3.5741666666666667</v>
      </c>
      <c r="AD433" s="5">
        <f t="shared" si="159"/>
        <v>9.7783333333333351E-3</v>
      </c>
      <c r="AE433" s="5">
        <f t="shared" si="160"/>
        <v>4.0765408333333335</v>
      </c>
      <c r="AF433" s="5"/>
      <c r="AG433" s="5">
        <f t="shared" si="161"/>
        <v>-1</v>
      </c>
      <c r="AH433">
        <f t="shared" si="162"/>
        <v>17</v>
      </c>
      <c r="AI433" s="5">
        <f t="shared" si="163"/>
        <v>1.7000000000000001E-2</v>
      </c>
      <c r="AJ433" s="15">
        <f t="shared" si="164"/>
        <v>239.79651960784312</v>
      </c>
      <c r="AK433" s="5">
        <f t="shared" si="165"/>
        <v>6.7559649889711118</v>
      </c>
      <c r="AL433" s="5">
        <f t="shared" si="166"/>
        <v>5.8268246126615111</v>
      </c>
      <c r="AM433" s="5">
        <f t="shared" si="167"/>
        <v>2.0670596312722497E-2</v>
      </c>
      <c r="AN433" s="5">
        <f t="shared" si="168"/>
        <v>13.498934586115659</v>
      </c>
      <c r="AO433" s="15">
        <f t="shared" si="169"/>
        <v>0.1259358647273198</v>
      </c>
    </row>
    <row r="434" spans="1:41" x14ac:dyDescent="0.3">
      <c r="A434" s="4">
        <f t="shared" si="152"/>
        <v>45796.577546296299</v>
      </c>
      <c r="B434" s="9">
        <f t="shared" si="151"/>
        <v>430</v>
      </c>
      <c r="C434" s="10" t="str">
        <f t="shared" si="153"/>
        <v>Remove</v>
      </c>
      <c r="D434" s="1">
        <v>45796</v>
      </c>
      <c r="E434" s="2">
        <v>0.57754629629629628</v>
      </c>
      <c r="F434" t="s">
        <v>19</v>
      </c>
      <c r="G434" t="s">
        <v>14</v>
      </c>
      <c r="H434" t="s">
        <v>49</v>
      </c>
      <c r="I434">
        <v>18</v>
      </c>
      <c r="J434" t="s">
        <v>13</v>
      </c>
      <c r="K434">
        <v>0</v>
      </c>
      <c r="L434">
        <v>111.6</v>
      </c>
      <c r="M434">
        <v>11.845000000000001</v>
      </c>
      <c r="N434">
        <v>1175.5999999999999</v>
      </c>
      <c r="O434">
        <v>54440</v>
      </c>
      <c r="P434" s="2">
        <v>0.14928240740740742</v>
      </c>
      <c r="Q434">
        <v>29.7</v>
      </c>
      <c r="R434" t="s">
        <v>115</v>
      </c>
      <c r="S434">
        <v>22</v>
      </c>
      <c r="T434">
        <v>31.4</v>
      </c>
      <c r="U434" t="s">
        <v>260</v>
      </c>
      <c r="V434">
        <v>17.100000000000001</v>
      </c>
      <c r="X434">
        <f t="shared" si="154"/>
        <v>2.2999999999999998</v>
      </c>
      <c r="Y434" s="7" t="str">
        <f t="shared" si="155"/>
        <v>m/s</v>
      </c>
      <c r="AA434">
        <f t="shared" si="156"/>
        <v>3.73</v>
      </c>
      <c r="AB434" s="7" t="str">
        <f t="shared" si="157"/>
        <v>m/s</v>
      </c>
      <c r="AC434" s="5">
        <f t="shared" si="158"/>
        <v>3.5827777777777783</v>
      </c>
      <c r="AD434" s="5">
        <f t="shared" si="159"/>
        <v>9.7966666666666653E-3</v>
      </c>
      <c r="AE434" s="5">
        <f t="shared" si="160"/>
        <v>4.0863375</v>
      </c>
      <c r="AF434" s="5"/>
      <c r="AG434" s="5">
        <f t="shared" si="161"/>
        <v>1</v>
      </c>
      <c r="AH434">
        <f t="shared" si="162"/>
        <v>18</v>
      </c>
      <c r="AI434" s="5">
        <f t="shared" si="163"/>
        <v>1.7999999999999999E-2</v>
      </c>
      <c r="AJ434" s="15">
        <f t="shared" si="164"/>
        <v>227.01875000000001</v>
      </c>
      <c r="AK434" s="5">
        <f t="shared" si="165"/>
        <v>6.5700441107565206</v>
      </c>
      <c r="AL434" s="5">
        <f t="shared" si="166"/>
        <v>5.5976798245231381</v>
      </c>
      <c r="AM434" s="5">
        <f t="shared" si="167"/>
        <v>2.2227898329151327E-2</v>
      </c>
      <c r="AN434" s="5">
        <f t="shared" si="168"/>
        <v>13.52116248444481</v>
      </c>
      <c r="AO434" s="15">
        <f t="shared" si="169"/>
        <v>0.13312464827419826</v>
      </c>
    </row>
    <row r="435" spans="1:41" x14ac:dyDescent="0.3">
      <c r="A435" s="4">
        <f t="shared" si="152"/>
        <v>45796.577893518515</v>
      </c>
      <c r="B435" s="9">
        <f t="shared" si="151"/>
        <v>431</v>
      </c>
      <c r="C435" s="10" t="str">
        <f t="shared" si="153"/>
        <v>Remove</v>
      </c>
      <c r="D435" s="1">
        <v>45796</v>
      </c>
      <c r="E435" s="2">
        <v>0.57789351851851856</v>
      </c>
      <c r="F435" t="s">
        <v>2</v>
      </c>
      <c r="G435" t="s">
        <v>14</v>
      </c>
      <c r="H435" t="s">
        <v>49</v>
      </c>
      <c r="I435">
        <v>17</v>
      </c>
      <c r="J435" t="s">
        <v>13</v>
      </c>
      <c r="K435">
        <v>0</v>
      </c>
      <c r="L435">
        <v>111.5</v>
      </c>
      <c r="M435">
        <v>11.887</v>
      </c>
      <c r="N435">
        <v>1180.0999999999999</v>
      </c>
      <c r="O435">
        <v>54450</v>
      </c>
      <c r="P435" s="2">
        <v>0.14962962962962964</v>
      </c>
      <c r="Q435">
        <v>29.8</v>
      </c>
      <c r="R435" t="s">
        <v>116</v>
      </c>
      <c r="S435">
        <v>23</v>
      </c>
      <c r="T435">
        <v>31.4</v>
      </c>
      <c r="U435" t="s">
        <v>242</v>
      </c>
      <c r="V435">
        <v>16.399999999999999</v>
      </c>
      <c r="X435">
        <f t="shared" si="154"/>
        <v>2.37</v>
      </c>
      <c r="Y435" s="7" t="str">
        <f t="shared" si="155"/>
        <v>m/s</v>
      </c>
      <c r="AA435">
        <f t="shared" si="156"/>
        <v>4.04</v>
      </c>
      <c r="AB435" s="7" t="str">
        <f t="shared" si="157"/>
        <v>m/s</v>
      </c>
      <c r="AC435" s="5">
        <f t="shared" si="158"/>
        <v>3.5911111111111111</v>
      </c>
      <c r="AD435" s="5">
        <f t="shared" si="159"/>
        <v>9.8341666666666664E-3</v>
      </c>
      <c r="AE435" s="5">
        <f t="shared" si="160"/>
        <v>4.0961716666666668</v>
      </c>
      <c r="AF435" s="5"/>
      <c r="AG435" s="5">
        <f t="shared" si="161"/>
        <v>-1</v>
      </c>
      <c r="AH435">
        <f t="shared" si="162"/>
        <v>17</v>
      </c>
      <c r="AI435" s="5">
        <f t="shared" si="163"/>
        <v>1.7000000000000001E-2</v>
      </c>
      <c r="AJ435" s="15">
        <f t="shared" si="164"/>
        <v>240.95127450980391</v>
      </c>
      <c r="AK435" s="5">
        <f t="shared" si="165"/>
        <v>6.9060975442815806</v>
      </c>
      <c r="AL435" s="5">
        <f t="shared" si="166"/>
        <v>5.3685350363847633</v>
      </c>
      <c r="AM435" s="5">
        <f t="shared" si="167"/>
        <v>2.4075944551421008E-2</v>
      </c>
      <c r="AN435" s="5">
        <f t="shared" si="168"/>
        <v>13.545238428996232</v>
      </c>
      <c r="AO435" s="15">
        <f t="shared" si="169"/>
        <v>0.12550535813092945</v>
      </c>
    </row>
    <row r="436" spans="1:41" x14ac:dyDescent="0.3">
      <c r="A436" s="4">
        <f t="shared" si="152"/>
        <v>45796.578240740739</v>
      </c>
      <c r="B436" s="9">
        <f t="shared" si="151"/>
        <v>432</v>
      </c>
      <c r="C436" s="10" t="str">
        <f t="shared" si="153"/>
        <v>Remove</v>
      </c>
      <c r="D436" s="1">
        <v>45796</v>
      </c>
      <c r="E436" s="2">
        <v>0.57824074074074072</v>
      </c>
      <c r="F436" t="s">
        <v>2</v>
      </c>
      <c r="G436" t="s">
        <v>14</v>
      </c>
      <c r="H436" t="s">
        <v>49</v>
      </c>
      <c r="I436">
        <v>19</v>
      </c>
      <c r="J436" t="s">
        <v>13</v>
      </c>
      <c r="K436">
        <v>0</v>
      </c>
      <c r="L436">
        <v>111.5</v>
      </c>
      <c r="M436">
        <v>11.849</v>
      </c>
      <c r="N436">
        <v>1175.5</v>
      </c>
      <c r="O436">
        <v>54460</v>
      </c>
      <c r="P436" s="2">
        <v>0.14997685185185186</v>
      </c>
      <c r="Q436">
        <v>29.8</v>
      </c>
      <c r="R436" t="s">
        <v>164</v>
      </c>
      <c r="S436">
        <v>23.2</v>
      </c>
      <c r="T436">
        <v>31.4</v>
      </c>
      <c r="U436" t="s">
        <v>240</v>
      </c>
      <c r="V436">
        <v>16.7</v>
      </c>
      <c r="X436">
        <f t="shared" si="154"/>
        <v>2.91</v>
      </c>
      <c r="Y436" s="7" t="str">
        <f t="shared" si="155"/>
        <v>m/s</v>
      </c>
      <c r="AA436">
        <f t="shared" si="156"/>
        <v>3.93</v>
      </c>
      <c r="AB436" s="7" t="str">
        <f t="shared" si="157"/>
        <v>m/s</v>
      </c>
      <c r="AC436" s="5">
        <f t="shared" si="158"/>
        <v>3.5994444444444449</v>
      </c>
      <c r="AD436" s="5">
        <f t="shared" si="159"/>
        <v>9.7958333333333317E-3</v>
      </c>
      <c r="AE436" s="5">
        <f t="shared" si="160"/>
        <v>4.1059675000000002</v>
      </c>
      <c r="AF436" s="5"/>
      <c r="AG436" s="5">
        <f t="shared" si="161"/>
        <v>2</v>
      </c>
      <c r="AH436">
        <f t="shared" si="162"/>
        <v>19</v>
      </c>
      <c r="AI436" s="5">
        <f t="shared" si="163"/>
        <v>1.9E-2</v>
      </c>
      <c r="AJ436" s="15">
        <f t="shared" si="164"/>
        <v>216.10355263157896</v>
      </c>
      <c r="AK436" s="5">
        <f t="shared" si="165"/>
        <v>6.9661505664057684</v>
      </c>
      <c r="AL436" s="5">
        <f t="shared" si="166"/>
        <v>5.4667399455869239</v>
      </c>
      <c r="AM436" s="5">
        <f t="shared" si="167"/>
        <v>2.9818660219327376E-2</v>
      </c>
      <c r="AN436" s="5">
        <f t="shared" si="168"/>
        <v>13.575057089215559</v>
      </c>
      <c r="AO436" s="15">
        <f t="shared" si="169"/>
        <v>0.13996257897945918</v>
      </c>
    </row>
    <row r="437" spans="1:41" x14ac:dyDescent="0.3">
      <c r="A437" s="4">
        <f t="shared" si="152"/>
        <v>45796.578587962962</v>
      </c>
      <c r="B437" s="9">
        <f t="shared" si="151"/>
        <v>433</v>
      </c>
      <c r="C437" s="10" t="str">
        <f t="shared" si="153"/>
        <v>Remove</v>
      </c>
      <c r="D437" s="1">
        <v>45796</v>
      </c>
      <c r="E437" s="2">
        <v>0.578587962962963</v>
      </c>
      <c r="F437" t="s">
        <v>19</v>
      </c>
      <c r="G437" t="s">
        <v>14</v>
      </c>
      <c r="H437" t="s">
        <v>49</v>
      </c>
      <c r="I437">
        <v>20</v>
      </c>
      <c r="J437" t="s">
        <v>13</v>
      </c>
      <c r="K437">
        <v>0</v>
      </c>
      <c r="L437">
        <v>111.6</v>
      </c>
      <c r="M437">
        <v>11.849</v>
      </c>
      <c r="N437">
        <v>1176.3</v>
      </c>
      <c r="O437">
        <v>54470</v>
      </c>
      <c r="P437" s="2">
        <v>0.15032407407407408</v>
      </c>
      <c r="Q437">
        <v>29.8</v>
      </c>
      <c r="R437" t="s">
        <v>99</v>
      </c>
      <c r="S437">
        <v>22.7</v>
      </c>
      <c r="T437">
        <v>31.4</v>
      </c>
      <c r="U437" t="s">
        <v>258</v>
      </c>
      <c r="V437">
        <v>16.7</v>
      </c>
      <c r="X437">
        <f t="shared" si="154"/>
        <v>2.54</v>
      </c>
      <c r="Y437" s="7" t="str">
        <f t="shared" si="155"/>
        <v>m/s</v>
      </c>
      <c r="AA437">
        <f t="shared" si="156"/>
        <v>3.76</v>
      </c>
      <c r="AB437" s="7" t="str">
        <f t="shared" si="157"/>
        <v>m/s</v>
      </c>
      <c r="AC437" s="5">
        <f t="shared" si="158"/>
        <v>3.6077777777777778</v>
      </c>
      <c r="AD437" s="5">
        <f t="shared" si="159"/>
        <v>9.8025000000000004E-3</v>
      </c>
      <c r="AE437" s="5">
        <f t="shared" si="160"/>
        <v>4.1157700000000004</v>
      </c>
      <c r="AF437" s="5"/>
      <c r="AG437" s="5">
        <f t="shared" si="161"/>
        <v>1</v>
      </c>
      <c r="AH437">
        <f t="shared" si="162"/>
        <v>20</v>
      </c>
      <c r="AI437" s="5">
        <f t="shared" si="163"/>
        <v>0.02</v>
      </c>
      <c r="AJ437" s="15">
        <f t="shared" si="164"/>
        <v>205.78850000000003</v>
      </c>
      <c r="AK437" s="5">
        <f t="shared" si="165"/>
        <v>6.8160180110952986</v>
      </c>
      <c r="AL437" s="5">
        <f t="shared" si="166"/>
        <v>5.4667399455869239</v>
      </c>
      <c r="AM437" s="5">
        <f t="shared" si="167"/>
        <v>2.5466351329037473E-2</v>
      </c>
      <c r="AN437" s="5">
        <f t="shared" si="168"/>
        <v>13.600523440544595</v>
      </c>
      <c r="AO437" s="15">
        <f t="shared" si="169"/>
        <v>0.14705316370675769</v>
      </c>
    </row>
    <row r="438" spans="1:41" x14ac:dyDescent="0.3">
      <c r="A438" s="4">
        <f t="shared" si="152"/>
        <v>45796.578935185185</v>
      </c>
      <c r="B438" s="9">
        <f t="shared" si="151"/>
        <v>434</v>
      </c>
      <c r="C438" s="10" t="str">
        <f t="shared" si="153"/>
        <v>Remove</v>
      </c>
      <c r="D438" s="1">
        <v>45796</v>
      </c>
      <c r="E438" s="2">
        <v>0.57893518518518516</v>
      </c>
      <c r="F438" t="s">
        <v>19</v>
      </c>
      <c r="G438" t="s">
        <v>14</v>
      </c>
      <c r="H438" t="s">
        <v>49</v>
      </c>
      <c r="I438">
        <v>23</v>
      </c>
      <c r="J438" t="s">
        <v>13</v>
      </c>
      <c r="K438">
        <v>0</v>
      </c>
      <c r="L438">
        <v>111.6</v>
      </c>
      <c r="M438">
        <v>11.903</v>
      </c>
      <c r="N438">
        <v>1182.8</v>
      </c>
      <c r="O438">
        <v>54480</v>
      </c>
      <c r="P438" s="2">
        <v>0.1506712962962963</v>
      </c>
      <c r="Q438">
        <v>29.8</v>
      </c>
      <c r="R438" t="s">
        <v>105</v>
      </c>
      <c r="S438">
        <v>23.1</v>
      </c>
      <c r="T438">
        <v>31.4</v>
      </c>
      <c r="U438" t="s">
        <v>259</v>
      </c>
      <c r="V438">
        <v>17.2</v>
      </c>
      <c r="X438">
        <f t="shared" si="154"/>
        <v>2.84</v>
      </c>
      <c r="Y438" s="7" t="str">
        <f t="shared" si="155"/>
        <v>m/s</v>
      </c>
      <c r="AA438">
        <f t="shared" si="156"/>
        <v>3.79</v>
      </c>
      <c r="AB438" s="7" t="str">
        <f t="shared" si="157"/>
        <v>m/s</v>
      </c>
      <c r="AC438" s="5">
        <f t="shared" si="158"/>
        <v>3.6161111111111115</v>
      </c>
      <c r="AD438" s="5">
        <f t="shared" si="159"/>
        <v>9.8566666666666664E-3</v>
      </c>
      <c r="AE438" s="5">
        <f t="shared" si="160"/>
        <v>4.1256266666666672</v>
      </c>
      <c r="AF438" s="5"/>
      <c r="AG438" s="5">
        <f t="shared" si="161"/>
        <v>3</v>
      </c>
      <c r="AH438">
        <f t="shared" si="162"/>
        <v>23</v>
      </c>
      <c r="AI438" s="5">
        <f t="shared" si="163"/>
        <v>2.3E-2</v>
      </c>
      <c r="AJ438" s="15">
        <f t="shared" si="164"/>
        <v>179.37507246376813</v>
      </c>
      <c r="AK438" s="5">
        <f t="shared" si="165"/>
        <v>6.9361240553436749</v>
      </c>
      <c r="AL438" s="5">
        <f t="shared" si="166"/>
        <v>5.6304147942571898</v>
      </c>
      <c r="AM438" s="5">
        <f t="shared" si="167"/>
        <v>2.8975935908116382E-2</v>
      </c>
      <c r="AN438" s="5">
        <f t="shared" si="168"/>
        <v>13.629499376452712</v>
      </c>
      <c r="AO438" s="15">
        <f t="shared" si="169"/>
        <v>0.16875161269486119</v>
      </c>
    </row>
    <row r="439" spans="1:41" x14ac:dyDescent="0.3">
      <c r="A439" s="4">
        <f t="shared" si="152"/>
        <v>45796.579282407409</v>
      </c>
      <c r="B439" s="9">
        <f t="shared" si="151"/>
        <v>435</v>
      </c>
      <c r="C439" s="10" t="str">
        <f t="shared" si="153"/>
        <v>Remove</v>
      </c>
      <c r="D439" s="1">
        <v>45796</v>
      </c>
      <c r="E439" s="2">
        <v>0.57928240740740744</v>
      </c>
      <c r="F439" t="s">
        <v>2</v>
      </c>
      <c r="G439" t="s">
        <v>14</v>
      </c>
      <c r="H439" t="s">
        <v>49</v>
      </c>
      <c r="I439">
        <v>17.5</v>
      </c>
      <c r="J439" t="s">
        <v>13</v>
      </c>
      <c r="K439">
        <v>0</v>
      </c>
      <c r="L439">
        <v>111.6</v>
      </c>
      <c r="M439">
        <v>11.907</v>
      </c>
      <c r="N439">
        <v>1183.0999999999999</v>
      </c>
      <c r="O439">
        <v>54489</v>
      </c>
      <c r="P439" s="2">
        <v>0.15101851851851852</v>
      </c>
      <c r="Q439">
        <v>29.8</v>
      </c>
      <c r="R439" t="s">
        <v>213</v>
      </c>
      <c r="S439">
        <v>22.5</v>
      </c>
      <c r="T439">
        <v>31.4</v>
      </c>
      <c r="U439" t="s">
        <v>241</v>
      </c>
      <c r="V439">
        <v>17.399999999999999</v>
      </c>
      <c r="X439">
        <f t="shared" si="154"/>
        <v>2.94</v>
      </c>
      <c r="Y439" s="7" t="str">
        <f t="shared" si="155"/>
        <v>m/s</v>
      </c>
      <c r="AA439">
        <f t="shared" si="156"/>
        <v>3.84</v>
      </c>
      <c r="AB439" s="7" t="str">
        <f t="shared" si="157"/>
        <v>m/s</v>
      </c>
      <c r="AC439" s="5">
        <f t="shared" si="158"/>
        <v>3.6244444444444444</v>
      </c>
      <c r="AD439" s="5">
        <f t="shared" si="159"/>
        <v>9.8591666666666654E-3</v>
      </c>
      <c r="AE439" s="5">
        <f t="shared" si="160"/>
        <v>4.135485833333334</v>
      </c>
      <c r="AF439" s="5"/>
      <c r="AG439" s="5">
        <f t="shared" si="161"/>
        <v>-5.5</v>
      </c>
      <c r="AH439">
        <f t="shared" si="162"/>
        <v>17.5</v>
      </c>
      <c r="AI439" s="5">
        <f t="shared" si="163"/>
        <v>1.7500000000000002E-2</v>
      </c>
      <c r="AJ439" s="15">
        <f t="shared" si="164"/>
        <v>236.31347619047619</v>
      </c>
      <c r="AK439" s="5">
        <f t="shared" si="165"/>
        <v>6.7559649889711118</v>
      </c>
      <c r="AL439" s="5">
        <f t="shared" si="166"/>
        <v>5.6958847337252969</v>
      </c>
      <c r="AM439" s="5">
        <f t="shared" si="167"/>
        <v>2.9217092865098146E-2</v>
      </c>
      <c r="AN439" s="5">
        <f t="shared" si="168"/>
        <v>13.65871646931781</v>
      </c>
      <c r="AO439" s="15">
        <f t="shared" si="169"/>
        <v>0.12812331260635684</v>
      </c>
    </row>
    <row r="440" spans="1:41" x14ac:dyDescent="0.3">
      <c r="A440" s="4">
        <f t="shared" si="152"/>
        <v>45796.579629629632</v>
      </c>
      <c r="B440" s="9">
        <f t="shared" si="151"/>
        <v>436</v>
      </c>
      <c r="C440" s="10" t="str">
        <f t="shared" si="153"/>
        <v>Remove</v>
      </c>
      <c r="D440" s="1">
        <v>45796</v>
      </c>
      <c r="E440" s="2">
        <v>0.57962962962962961</v>
      </c>
      <c r="F440" t="s">
        <v>2</v>
      </c>
      <c r="G440" t="s">
        <v>14</v>
      </c>
      <c r="H440" t="s">
        <v>49</v>
      </c>
      <c r="I440">
        <v>16</v>
      </c>
      <c r="J440" t="s">
        <v>13</v>
      </c>
      <c r="K440">
        <v>0</v>
      </c>
      <c r="L440">
        <v>111.7</v>
      </c>
      <c r="M440">
        <v>11.922000000000001</v>
      </c>
      <c r="N440">
        <v>1185.2</v>
      </c>
      <c r="O440">
        <v>54499</v>
      </c>
      <c r="P440" s="2">
        <v>0.15136574074074075</v>
      </c>
      <c r="Q440">
        <v>29.8</v>
      </c>
      <c r="R440" t="s">
        <v>143</v>
      </c>
      <c r="S440">
        <v>22.9</v>
      </c>
      <c r="T440">
        <v>31.4</v>
      </c>
      <c r="U440" t="s">
        <v>243</v>
      </c>
      <c r="V440">
        <v>16.899999999999999</v>
      </c>
      <c r="X440">
        <f t="shared" si="154"/>
        <v>2.11</v>
      </c>
      <c r="Y440" s="7" t="str">
        <f t="shared" si="155"/>
        <v>m/s</v>
      </c>
      <c r="AA440">
        <f t="shared" si="156"/>
        <v>3.92</v>
      </c>
      <c r="AB440" s="7" t="str">
        <f t="shared" si="157"/>
        <v>m/s</v>
      </c>
      <c r="AC440" s="5">
        <f t="shared" si="158"/>
        <v>3.6327777777777781</v>
      </c>
      <c r="AD440" s="5">
        <f t="shared" si="159"/>
        <v>9.8766666666666673E-3</v>
      </c>
      <c r="AE440" s="5">
        <f t="shared" si="160"/>
        <v>4.1453625000000009</v>
      </c>
      <c r="AF440" s="5"/>
      <c r="AG440" s="5">
        <f t="shared" si="161"/>
        <v>-1.5</v>
      </c>
      <c r="AH440">
        <f t="shared" si="162"/>
        <v>16</v>
      </c>
      <c r="AI440" s="5">
        <f t="shared" si="163"/>
        <v>1.6E-2</v>
      </c>
      <c r="AJ440" s="15">
        <f t="shared" si="164"/>
        <v>259.08515625000007</v>
      </c>
      <c r="AK440" s="5">
        <f t="shared" si="165"/>
        <v>6.8760710332194863</v>
      </c>
      <c r="AL440" s="5">
        <f t="shared" si="166"/>
        <v>5.5322098850550292</v>
      </c>
      <c r="AM440" s="5">
        <f t="shared" si="167"/>
        <v>2.1341507334069188E-2</v>
      </c>
      <c r="AN440" s="5">
        <f t="shared" si="168"/>
        <v>13.680057976651879</v>
      </c>
      <c r="AO440" s="15">
        <f t="shared" si="169"/>
        <v>0.11695856865013021</v>
      </c>
    </row>
    <row r="441" spans="1:41" x14ac:dyDescent="0.3">
      <c r="A441" s="4">
        <f t="shared" si="152"/>
        <v>45796.579976851855</v>
      </c>
      <c r="B441" s="9">
        <f t="shared" si="151"/>
        <v>437</v>
      </c>
      <c r="C441" s="10" t="str">
        <f t="shared" si="153"/>
        <v>Remove</v>
      </c>
      <c r="D441" s="1">
        <v>45796</v>
      </c>
      <c r="E441" s="2">
        <v>0.57997685185185188</v>
      </c>
      <c r="F441" t="s">
        <v>2</v>
      </c>
      <c r="G441" t="s">
        <v>14</v>
      </c>
      <c r="H441" t="s">
        <v>49</v>
      </c>
      <c r="I441">
        <v>16.5</v>
      </c>
      <c r="J441" t="s">
        <v>13</v>
      </c>
      <c r="K441">
        <v>0</v>
      </c>
      <c r="L441">
        <v>111.6</v>
      </c>
      <c r="M441">
        <v>11.897</v>
      </c>
      <c r="N441">
        <v>1181.7</v>
      </c>
      <c r="O441">
        <v>54509</v>
      </c>
      <c r="P441" s="2">
        <v>0.15171296296296297</v>
      </c>
      <c r="Q441">
        <v>29.8</v>
      </c>
      <c r="R441" t="s">
        <v>145</v>
      </c>
      <c r="S441">
        <v>23.1</v>
      </c>
      <c r="T441">
        <v>31.4</v>
      </c>
      <c r="U441" t="s">
        <v>68</v>
      </c>
      <c r="V441">
        <v>17.2</v>
      </c>
      <c r="X441">
        <f t="shared" si="154"/>
        <v>2.19</v>
      </c>
      <c r="Y441" s="7" t="str">
        <f t="shared" si="155"/>
        <v>m/s</v>
      </c>
      <c r="AA441">
        <f t="shared" si="156"/>
        <v>4.3</v>
      </c>
      <c r="AB441" s="7" t="str">
        <f t="shared" si="157"/>
        <v>m/s</v>
      </c>
      <c r="AC441" s="5">
        <f t="shared" si="158"/>
        <v>3.641111111111111</v>
      </c>
      <c r="AD441" s="5">
        <f t="shared" si="159"/>
        <v>9.8475000000000004E-3</v>
      </c>
      <c r="AE441" s="5">
        <f t="shared" si="160"/>
        <v>4.1552100000000012</v>
      </c>
      <c r="AF441" s="5"/>
      <c r="AG441" s="5">
        <f t="shared" si="161"/>
        <v>0.5</v>
      </c>
      <c r="AH441">
        <f t="shared" si="162"/>
        <v>16.5</v>
      </c>
      <c r="AI441" s="5">
        <f t="shared" si="163"/>
        <v>1.6500000000000001E-2</v>
      </c>
      <c r="AJ441" s="15">
        <f t="shared" si="164"/>
        <v>251.83090909090916</v>
      </c>
      <c r="AK441" s="5">
        <f t="shared" si="165"/>
        <v>6.9361240553436749</v>
      </c>
      <c r="AL441" s="5">
        <f t="shared" si="166"/>
        <v>5.6304147942571898</v>
      </c>
      <c r="AM441" s="5">
        <f t="shared" si="167"/>
        <v>2.2344119591117914E-2</v>
      </c>
      <c r="AN441" s="5">
        <f t="shared" si="168"/>
        <v>13.702402096242997</v>
      </c>
      <c r="AO441" s="15">
        <f t="shared" si="169"/>
        <v>0.12041684285796915</v>
      </c>
    </row>
    <row r="442" spans="1:41" x14ac:dyDescent="0.3">
      <c r="A442" s="4">
        <f t="shared" si="152"/>
        <v>45796.580324074072</v>
      </c>
      <c r="B442" s="9">
        <f t="shared" si="151"/>
        <v>438</v>
      </c>
      <c r="C442" s="10" t="str">
        <f t="shared" si="153"/>
        <v>Remove</v>
      </c>
      <c r="D442" s="1">
        <v>45796</v>
      </c>
      <c r="E442" s="2">
        <v>0.58032407407407405</v>
      </c>
      <c r="F442" t="s">
        <v>2</v>
      </c>
      <c r="G442" t="s">
        <v>14</v>
      </c>
      <c r="H442" t="s">
        <v>49</v>
      </c>
      <c r="I442">
        <v>16</v>
      </c>
      <c r="J442" t="s">
        <v>13</v>
      </c>
      <c r="K442">
        <v>0</v>
      </c>
      <c r="L442">
        <v>111.6</v>
      </c>
      <c r="M442">
        <v>11.936</v>
      </c>
      <c r="N442">
        <v>1186.7</v>
      </c>
      <c r="O442">
        <v>54519</v>
      </c>
      <c r="P442" s="2">
        <v>0.15206018518518519</v>
      </c>
      <c r="Q442">
        <v>29.9</v>
      </c>
      <c r="R442" t="s">
        <v>135</v>
      </c>
      <c r="S442">
        <v>24</v>
      </c>
      <c r="T442">
        <v>31.5</v>
      </c>
      <c r="U442" t="s">
        <v>107</v>
      </c>
      <c r="V442">
        <v>16.899999999999999</v>
      </c>
      <c r="X442">
        <f t="shared" si="154"/>
        <v>2.2200000000000002</v>
      </c>
      <c r="Y442" s="7" t="str">
        <f t="shared" si="155"/>
        <v>m/s</v>
      </c>
      <c r="AA442">
        <f t="shared" si="156"/>
        <v>4.01</v>
      </c>
      <c r="AB442" s="7" t="str">
        <f t="shared" si="157"/>
        <v>m/s</v>
      </c>
      <c r="AC442" s="5">
        <f t="shared" si="158"/>
        <v>3.6494444444444447</v>
      </c>
      <c r="AD442" s="5">
        <f t="shared" si="159"/>
        <v>9.8891666666666659E-3</v>
      </c>
      <c r="AE442" s="5">
        <f t="shared" si="160"/>
        <v>4.1650991666666677</v>
      </c>
      <c r="AF442" s="5"/>
      <c r="AG442" s="5">
        <f t="shared" si="161"/>
        <v>-0.5</v>
      </c>
      <c r="AH442">
        <f t="shared" si="162"/>
        <v>16</v>
      </c>
      <c r="AI442" s="5">
        <f t="shared" si="163"/>
        <v>1.6E-2</v>
      </c>
      <c r="AJ442" s="15">
        <f t="shared" si="164"/>
        <v>260.31869791666674</v>
      </c>
      <c r="AK442" s="5">
        <f t="shared" si="165"/>
        <v>7.2455873759083973</v>
      </c>
      <c r="AL442" s="5">
        <f t="shared" si="166"/>
        <v>5.5619600405769862</v>
      </c>
      <c r="AM442" s="5">
        <f t="shared" si="167"/>
        <v>2.3660768847334073E-2</v>
      </c>
      <c r="AN442" s="5">
        <f t="shared" si="168"/>
        <v>13.726062865090331</v>
      </c>
      <c r="AO442" s="15">
        <f t="shared" si="169"/>
        <v>0.1165665650613695</v>
      </c>
    </row>
    <row r="443" spans="1:41" x14ac:dyDescent="0.3">
      <c r="A443" s="4">
        <f t="shared" si="152"/>
        <v>45796.580671296295</v>
      </c>
      <c r="B443" s="9">
        <f t="shared" si="151"/>
        <v>439</v>
      </c>
      <c r="C443" s="10" t="str">
        <f t="shared" si="153"/>
        <v>Remove</v>
      </c>
      <c r="D443" s="1">
        <v>45796</v>
      </c>
      <c r="E443" s="2">
        <v>0.58067129629629632</v>
      </c>
      <c r="F443" t="s">
        <v>2</v>
      </c>
      <c r="G443" t="s">
        <v>14</v>
      </c>
      <c r="H443" t="s">
        <v>49</v>
      </c>
      <c r="I443">
        <v>18</v>
      </c>
      <c r="J443" t="s">
        <v>13</v>
      </c>
      <c r="K443">
        <v>0</v>
      </c>
      <c r="L443">
        <v>111.7</v>
      </c>
      <c r="M443">
        <v>11.887</v>
      </c>
      <c r="N443">
        <v>1182</v>
      </c>
      <c r="O443">
        <v>54529</v>
      </c>
      <c r="P443" s="2">
        <v>0.15240740740740741</v>
      </c>
      <c r="Q443">
        <v>29.9</v>
      </c>
      <c r="R443" t="s">
        <v>93</v>
      </c>
      <c r="S443">
        <v>22.9</v>
      </c>
      <c r="T443">
        <v>31.5</v>
      </c>
      <c r="U443" t="s">
        <v>251</v>
      </c>
      <c r="V443">
        <v>17.600000000000001</v>
      </c>
      <c r="X443">
        <f t="shared" si="154"/>
        <v>2.4</v>
      </c>
      <c r="Y443" s="7" t="str">
        <f t="shared" si="155"/>
        <v>m/s</v>
      </c>
      <c r="AA443">
        <f t="shared" si="156"/>
        <v>3.81</v>
      </c>
      <c r="AB443" s="7" t="str">
        <f t="shared" si="157"/>
        <v>m/s</v>
      </c>
      <c r="AC443" s="5">
        <f t="shared" si="158"/>
        <v>3.6577777777777776</v>
      </c>
      <c r="AD443" s="5">
        <f t="shared" si="159"/>
        <v>9.8499999999999994E-3</v>
      </c>
      <c r="AE443" s="5">
        <f t="shared" si="160"/>
        <v>4.1749491666666678</v>
      </c>
      <c r="AF443" s="5"/>
      <c r="AG443" s="5">
        <f t="shared" si="161"/>
        <v>2</v>
      </c>
      <c r="AH443">
        <f t="shared" si="162"/>
        <v>18</v>
      </c>
      <c r="AI443" s="5">
        <f t="shared" si="163"/>
        <v>1.7999999999999999E-2</v>
      </c>
      <c r="AJ443" s="15">
        <f t="shared" si="164"/>
        <v>231.94162037037046</v>
      </c>
      <c r="AK443" s="5">
        <f t="shared" si="165"/>
        <v>6.9134979545125956</v>
      </c>
      <c r="AL443" s="5">
        <f t="shared" si="166"/>
        <v>5.7923370836778085</v>
      </c>
      <c r="AM443" s="5">
        <f t="shared" si="167"/>
        <v>2.4406829126304069E-2</v>
      </c>
      <c r="AN443" s="5">
        <f t="shared" si="168"/>
        <v>13.750469694216635</v>
      </c>
      <c r="AO443" s="15">
        <f t="shared" si="169"/>
        <v>0.13090461926235647</v>
      </c>
    </row>
    <row r="444" spans="1:41" x14ac:dyDescent="0.3">
      <c r="A444" s="4">
        <f t="shared" si="152"/>
        <v>45796.581018518518</v>
      </c>
      <c r="B444" s="9">
        <f t="shared" si="151"/>
        <v>440</v>
      </c>
      <c r="C444" s="10" t="str">
        <f t="shared" si="153"/>
        <v>Remove</v>
      </c>
      <c r="D444" s="1">
        <v>45796</v>
      </c>
      <c r="E444" s="2">
        <v>0.58101851851851849</v>
      </c>
      <c r="F444" t="s">
        <v>2</v>
      </c>
      <c r="G444" t="s">
        <v>14</v>
      </c>
      <c r="H444" t="s">
        <v>49</v>
      </c>
      <c r="I444">
        <v>18</v>
      </c>
      <c r="J444" t="s">
        <v>13</v>
      </c>
      <c r="K444">
        <v>0</v>
      </c>
      <c r="L444">
        <v>111.7</v>
      </c>
      <c r="M444">
        <v>11.9</v>
      </c>
      <c r="N444">
        <v>1182.5</v>
      </c>
      <c r="O444">
        <v>54539</v>
      </c>
      <c r="P444" s="2">
        <v>0.15275462962962963</v>
      </c>
      <c r="Q444">
        <v>29.8</v>
      </c>
      <c r="R444" t="s">
        <v>74</v>
      </c>
      <c r="S444">
        <v>24</v>
      </c>
      <c r="T444">
        <v>31.5</v>
      </c>
      <c r="U444" t="s">
        <v>240</v>
      </c>
      <c r="V444">
        <v>18.100000000000001</v>
      </c>
      <c r="X444">
        <f t="shared" si="154"/>
        <v>2.1800000000000002</v>
      </c>
      <c r="Y444" s="7" t="str">
        <f t="shared" si="155"/>
        <v>m/s</v>
      </c>
      <c r="AA444">
        <f t="shared" si="156"/>
        <v>3.93</v>
      </c>
      <c r="AB444" s="7" t="str">
        <f t="shared" si="157"/>
        <v>m/s</v>
      </c>
      <c r="AC444" s="5">
        <f t="shared" si="158"/>
        <v>3.6661111111111113</v>
      </c>
      <c r="AD444" s="5">
        <f t="shared" si="159"/>
        <v>9.8541666666666656E-3</v>
      </c>
      <c r="AE444" s="5">
        <f t="shared" si="160"/>
        <v>4.1848033333333348</v>
      </c>
      <c r="AF444" s="5"/>
      <c r="AG444" s="5">
        <f t="shared" si="161"/>
        <v>0</v>
      </c>
      <c r="AH444">
        <f t="shared" si="162"/>
        <v>18</v>
      </c>
      <c r="AI444" s="5">
        <f t="shared" si="163"/>
        <v>1.7999999999999999E-2</v>
      </c>
      <c r="AJ444" s="15">
        <f t="shared" si="164"/>
        <v>232.48907407407418</v>
      </c>
      <c r="AK444" s="5">
        <f t="shared" si="165"/>
        <v>7.2063626549025193</v>
      </c>
      <c r="AL444" s="5">
        <f t="shared" si="166"/>
        <v>5.9568921144641109</v>
      </c>
      <c r="AM444" s="5">
        <f t="shared" si="167"/>
        <v>2.3108666647043613E-2</v>
      </c>
      <c r="AN444" s="5">
        <f t="shared" si="168"/>
        <v>13.773578360863679</v>
      </c>
      <c r="AO444" s="15">
        <f t="shared" si="169"/>
        <v>0.13068499360446009</v>
      </c>
    </row>
    <row r="445" spans="1:41" x14ac:dyDescent="0.3">
      <c r="A445" s="4">
        <f t="shared" si="152"/>
        <v>45796.581365740742</v>
      </c>
      <c r="B445" s="9">
        <f t="shared" si="151"/>
        <v>441</v>
      </c>
      <c r="C445" s="10" t="str">
        <f t="shared" si="153"/>
        <v>Remove</v>
      </c>
      <c r="D445" s="1">
        <v>45796</v>
      </c>
      <c r="E445" s="2">
        <v>0.58136574074074077</v>
      </c>
      <c r="F445" t="s">
        <v>2</v>
      </c>
      <c r="G445" t="s">
        <v>14</v>
      </c>
      <c r="H445" t="s">
        <v>49</v>
      </c>
      <c r="I445">
        <v>18</v>
      </c>
      <c r="J445" t="s">
        <v>13</v>
      </c>
      <c r="K445">
        <v>0</v>
      </c>
      <c r="L445">
        <v>111.8</v>
      </c>
      <c r="M445">
        <v>11.879</v>
      </c>
      <c r="N445">
        <v>1180.5</v>
      </c>
      <c r="O445">
        <v>54549</v>
      </c>
      <c r="P445" s="2">
        <v>0.15310185185185185</v>
      </c>
      <c r="Q445">
        <v>29.8</v>
      </c>
      <c r="R445" t="s">
        <v>72</v>
      </c>
      <c r="S445">
        <v>23.8</v>
      </c>
      <c r="T445">
        <v>31.5</v>
      </c>
      <c r="U445" t="s">
        <v>64</v>
      </c>
      <c r="V445">
        <v>18.2</v>
      </c>
      <c r="X445">
        <f t="shared" si="154"/>
        <v>2.42</v>
      </c>
      <c r="Y445" s="7" t="str">
        <f t="shared" si="155"/>
        <v>m/s</v>
      </c>
      <c r="AA445">
        <f t="shared" si="156"/>
        <v>4.43</v>
      </c>
      <c r="AB445" s="7" t="str">
        <f t="shared" si="157"/>
        <v>m/s</v>
      </c>
      <c r="AC445" s="5">
        <f t="shared" si="158"/>
        <v>3.6744444444444442</v>
      </c>
      <c r="AD445" s="5">
        <f t="shared" si="159"/>
        <v>9.8375000000000008E-3</v>
      </c>
      <c r="AE445" s="5">
        <f t="shared" si="160"/>
        <v>4.1946408333333345</v>
      </c>
      <c r="AF445" s="5"/>
      <c r="AG445" s="5">
        <f t="shared" si="161"/>
        <v>0</v>
      </c>
      <c r="AH445">
        <f t="shared" si="162"/>
        <v>18</v>
      </c>
      <c r="AI445" s="5">
        <f t="shared" si="163"/>
        <v>1.7999999999999999E-2</v>
      </c>
      <c r="AJ445" s="15">
        <f t="shared" si="164"/>
        <v>233.03560185185194</v>
      </c>
      <c r="AK445" s="5">
        <f t="shared" si="165"/>
        <v>7.1463096327783315</v>
      </c>
      <c r="AL445" s="5">
        <f t="shared" si="166"/>
        <v>5.9898031206213709</v>
      </c>
      <c r="AM445" s="5">
        <f t="shared" si="167"/>
        <v>2.54389672057172E-2</v>
      </c>
      <c r="AN445" s="5">
        <f t="shared" si="168"/>
        <v>13.799017328069397</v>
      </c>
      <c r="AO445" s="15">
        <f t="shared" si="169"/>
        <v>0.13044407128459168</v>
      </c>
    </row>
    <row r="446" spans="1:41" x14ac:dyDescent="0.3">
      <c r="A446" s="4">
        <f t="shared" si="152"/>
        <v>45796.581712962965</v>
      </c>
      <c r="B446" s="9">
        <f t="shared" si="151"/>
        <v>442</v>
      </c>
      <c r="C446" s="10" t="str">
        <f t="shared" si="153"/>
        <v>Remove</v>
      </c>
      <c r="D446" s="1">
        <v>45796</v>
      </c>
      <c r="E446" s="2">
        <v>0.58171296296296293</v>
      </c>
      <c r="F446" t="s">
        <v>19</v>
      </c>
      <c r="G446" t="s">
        <v>14</v>
      </c>
      <c r="H446" t="s">
        <v>49</v>
      </c>
      <c r="I446">
        <v>18</v>
      </c>
      <c r="J446" t="s">
        <v>13</v>
      </c>
      <c r="K446">
        <v>0</v>
      </c>
      <c r="L446">
        <v>111.7</v>
      </c>
      <c r="M446">
        <v>11.891999999999999</v>
      </c>
      <c r="N446">
        <v>1181.9000000000001</v>
      </c>
      <c r="O446">
        <v>54559</v>
      </c>
      <c r="P446" s="2">
        <v>0.15344907407407407</v>
      </c>
      <c r="Q446">
        <v>29.8</v>
      </c>
      <c r="R446" t="s">
        <v>158</v>
      </c>
      <c r="S446">
        <v>24.6</v>
      </c>
      <c r="T446">
        <v>31.5</v>
      </c>
      <c r="U446" t="s">
        <v>152</v>
      </c>
      <c r="V446">
        <v>17.3</v>
      </c>
      <c r="X446">
        <f t="shared" si="154"/>
        <v>2.99</v>
      </c>
      <c r="Y446" s="7" t="str">
        <f t="shared" si="155"/>
        <v>m/s</v>
      </c>
      <c r="AA446">
        <f t="shared" si="156"/>
        <v>3.96</v>
      </c>
      <c r="AB446" s="7" t="str">
        <f t="shared" si="157"/>
        <v>m/s</v>
      </c>
      <c r="AC446" s="5">
        <f t="shared" si="158"/>
        <v>3.6827777777777779</v>
      </c>
      <c r="AD446" s="5">
        <f t="shared" si="159"/>
        <v>9.8491666666666675E-3</v>
      </c>
      <c r="AE446" s="5">
        <f t="shared" si="160"/>
        <v>4.2044900000000007</v>
      </c>
      <c r="AF446" s="5"/>
      <c r="AG446" s="5">
        <f t="shared" si="161"/>
        <v>0</v>
      </c>
      <c r="AH446">
        <f t="shared" si="162"/>
        <v>18</v>
      </c>
      <c r="AI446" s="5">
        <f t="shared" si="163"/>
        <v>1.7999999999999999E-2</v>
      </c>
      <c r="AJ446" s="15">
        <f t="shared" si="164"/>
        <v>233.58277777777784</v>
      </c>
      <c r="AK446" s="5">
        <f t="shared" si="165"/>
        <v>7.3865217212750833</v>
      </c>
      <c r="AL446" s="5">
        <f t="shared" si="166"/>
        <v>5.6936040652060287</v>
      </c>
      <c r="AM446" s="5">
        <f t="shared" si="167"/>
        <v>3.2487287204828866E-2</v>
      </c>
      <c r="AN446" s="5">
        <f t="shared" si="168"/>
        <v>13.831504615274225</v>
      </c>
      <c r="AO446" s="15">
        <f t="shared" si="169"/>
        <v>0.13013768567247902</v>
      </c>
    </row>
    <row r="447" spans="1:41" x14ac:dyDescent="0.3">
      <c r="A447" s="4">
        <f t="shared" si="152"/>
        <v>45796.582060185188</v>
      </c>
      <c r="B447" s="9">
        <f t="shared" si="151"/>
        <v>443</v>
      </c>
      <c r="C447" s="10" t="str">
        <f t="shared" si="153"/>
        <v>Remove</v>
      </c>
      <c r="D447" s="1">
        <v>45796</v>
      </c>
      <c r="E447" s="2">
        <v>0.58206018518518521</v>
      </c>
      <c r="F447" t="s">
        <v>2</v>
      </c>
      <c r="G447" t="s">
        <v>14</v>
      </c>
      <c r="H447" t="s">
        <v>49</v>
      </c>
      <c r="I447">
        <v>18.5</v>
      </c>
      <c r="J447" t="s">
        <v>13</v>
      </c>
      <c r="K447">
        <v>0</v>
      </c>
      <c r="L447">
        <v>111.7</v>
      </c>
      <c r="M447">
        <v>11.836</v>
      </c>
      <c r="N447">
        <v>1174.8</v>
      </c>
      <c r="O447">
        <v>54568</v>
      </c>
      <c r="P447" s="2">
        <v>0.15379629629629629</v>
      </c>
      <c r="Q447">
        <v>29.8</v>
      </c>
      <c r="R447" t="s">
        <v>59</v>
      </c>
      <c r="S447">
        <v>23.6</v>
      </c>
      <c r="T447">
        <v>31.5</v>
      </c>
      <c r="U447" t="s">
        <v>95</v>
      </c>
      <c r="V447">
        <v>16.600000000000001</v>
      </c>
      <c r="X447">
        <f t="shared" si="154"/>
        <v>2.64</v>
      </c>
      <c r="Y447" s="7" t="str">
        <f t="shared" si="155"/>
        <v>m/s</v>
      </c>
      <c r="AA447">
        <f t="shared" si="156"/>
        <v>3.85</v>
      </c>
      <c r="AB447" s="7" t="str">
        <f t="shared" si="157"/>
        <v>m/s</v>
      </c>
      <c r="AC447" s="5">
        <f t="shared" si="158"/>
        <v>3.6911111111111108</v>
      </c>
      <c r="AD447" s="5">
        <f t="shared" si="159"/>
        <v>9.7899999999999984E-3</v>
      </c>
      <c r="AE447" s="5">
        <f t="shared" si="160"/>
        <v>4.2142800000000005</v>
      </c>
      <c r="AF447" s="5"/>
      <c r="AG447" s="5">
        <f t="shared" si="161"/>
        <v>0.5</v>
      </c>
      <c r="AH447">
        <f t="shared" si="162"/>
        <v>18.5</v>
      </c>
      <c r="AI447" s="5">
        <f t="shared" si="163"/>
        <v>1.8499999999999999E-2</v>
      </c>
      <c r="AJ447" s="15">
        <f t="shared" si="164"/>
        <v>227.79891891891896</v>
      </c>
      <c r="AK447" s="5">
        <f t="shared" si="165"/>
        <v>7.0862566106541447</v>
      </c>
      <c r="AL447" s="5">
        <f t="shared" si="166"/>
        <v>5.4632270221052064</v>
      </c>
      <c r="AM447" s="5">
        <f t="shared" si="167"/>
        <v>2.7518393860424414E-2</v>
      </c>
      <c r="AN447" s="5">
        <f t="shared" si="168"/>
        <v>13.859023009134649</v>
      </c>
      <c r="AO447" s="15">
        <f t="shared" si="169"/>
        <v>0.13348704297414346</v>
      </c>
    </row>
    <row r="448" spans="1:41" x14ac:dyDescent="0.3">
      <c r="A448" s="4">
        <f t="shared" si="152"/>
        <v>45796.582407407404</v>
      </c>
      <c r="B448" s="9">
        <f t="shared" si="151"/>
        <v>444</v>
      </c>
      <c r="C448" s="10" t="str">
        <f t="shared" si="153"/>
        <v>Remove</v>
      </c>
      <c r="D448" s="1">
        <v>45796</v>
      </c>
      <c r="E448" s="2">
        <v>0.58240740740740737</v>
      </c>
      <c r="F448" t="s">
        <v>2</v>
      </c>
      <c r="G448" t="s">
        <v>14</v>
      </c>
      <c r="H448" t="s">
        <v>49</v>
      </c>
      <c r="I448">
        <v>18</v>
      </c>
      <c r="J448" t="s">
        <v>13</v>
      </c>
      <c r="K448">
        <v>0</v>
      </c>
      <c r="L448">
        <v>111.9</v>
      </c>
      <c r="M448">
        <v>11.831</v>
      </c>
      <c r="N448">
        <v>1174.7</v>
      </c>
      <c r="O448">
        <v>54578</v>
      </c>
      <c r="P448" s="2">
        <v>0.15414351851851851</v>
      </c>
      <c r="Q448">
        <v>29.8</v>
      </c>
      <c r="R448" t="s">
        <v>116</v>
      </c>
      <c r="S448">
        <v>23.7</v>
      </c>
      <c r="T448">
        <v>31.5</v>
      </c>
      <c r="U448" t="s">
        <v>86</v>
      </c>
      <c r="V448">
        <v>18.8</v>
      </c>
      <c r="X448">
        <f t="shared" si="154"/>
        <v>2.37</v>
      </c>
      <c r="Y448" s="7" t="str">
        <f t="shared" si="155"/>
        <v>m/s</v>
      </c>
      <c r="AA448">
        <f t="shared" si="156"/>
        <v>4.1500000000000004</v>
      </c>
      <c r="AB448" s="7" t="str">
        <f t="shared" si="157"/>
        <v>m/s</v>
      </c>
      <c r="AC448" s="5">
        <f t="shared" si="158"/>
        <v>3.6994444444444445</v>
      </c>
      <c r="AD448" s="5">
        <f t="shared" si="159"/>
        <v>9.7891666666666665E-3</v>
      </c>
      <c r="AE448" s="5">
        <f t="shared" si="160"/>
        <v>4.2240691666666672</v>
      </c>
      <c r="AF448" s="5"/>
      <c r="AG448" s="5">
        <f t="shared" si="161"/>
        <v>-0.5</v>
      </c>
      <c r="AH448">
        <f t="shared" si="162"/>
        <v>18</v>
      </c>
      <c r="AI448" s="5">
        <f t="shared" si="163"/>
        <v>1.7999999999999999E-2</v>
      </c>
      <c r="AJ448" s="15">
        <f t="shared" si="164"/>
        <v>234.67050925925932</v>
      </c>
      <c r="AK448" s="5">
        <f t="shared" si="165"/>
        <v>7.1162831217162372</v>
      </c>
      <c r="AL448" s="5">
        <f t="shared" si="166"/>
        <v>6.1872691575649332</v>
      </c>
      <c r="AM448" s="5">
        <f t="shared" si="167"/>
        <v>2.4808690689942521E-2</v>
      </c>
      <c r="AN448" s="5">
        <f t="shared" si="168"/>
        <v>13.883831699824592</v>
      </c>
      <c r="AO448" s="15">
        <f t="shared" si="169"/>
        <v>0.12964720683143552</v>
      </c>
    </row>
    <row r="449" spans="1:41" x14ac:dyDescent="0.3">
      <c r="A449" s="4">
        <f t="shared" si="152"/>
        <v>45796.582754629628</v>
      </c>
      <c r="B449" s="9">
        <f t="shared" si="151"/>
        <v>445</v>
      </c>
      <c r="C449" s="10" t="str">
        <f t="shared" si="153"/>
        <v>Remove</v>
      </c>
      <c r="D449" s="1">
        <v>45796</v>
      </c>
      <c r="E449" s="2">
        <v>0.58275462962962965</v>
      </c>
      <c r="F449" t="s">
        <v>2</v>
      </c>
      <c r="G449" t="s">
        <v>14</v>
      </c>
      <c r="H449" t="s">
        <v>49</v>
      </c>
      <c r="I449">
        <v>19</v>
      </c>
      <c r="J449" t="s">
        <v>13</v>
      </c>
      <c r="K449">
        <v>0</v>
      </c>
      <c r="L449">
        <v>111.9</v>
      </c>
      <c r="M449">
        <v>11.823</v>
      </c>
      <c r="N449">
        <v>1174.5</v>
      </c>
      <c r="O449">
        <v>54588</v>
      </c>
      <c r="P449" s="2">
        <v>0.15449074074074073</v>
      </c>
      <c r="Q449">
        <v>29.8</v>
      </c>
      <c r="R449" t="s">
        <v>139</v>
      </c>
      <c r="S449">
        <v>22.2</v>
      </c>
      <c r="T449">
        <v>31.5</v>
      </c>
      <c r="U449" t="s">
        <v>255</v>
      </c>
      <c r="V449">
        <v>16.600000000000001</v>
      </c>
      <c r="X449">
        <f t="shared" si="154"/>
        <v>2.31</v>
      </c>
      <c r="Y449" s="7" t="str">
        <f t="shared" si="155"/>
        <v>m/s</v>
      </c>
      <c r="AA449">
        <f t="shared" si="156"/>
        <v>3.98</v>
      </c>
      <c r="AB449" s="7" t="str">
        <f t="shared" si="157"/>
        <v>m/s</v>
      </c>
      <c r="AC449" s="5">
        <f t="shared" si="158"/>
        <v>3.7077777777777774</v>
      </c>
      <c r="AD449" s="5">
        <f t="shared" si="159"/>
        <v>9.7874999999999993E-3</v>
      </c>
      <c r="AE449" s="5">
        <f t="shared" si="160"/>
        <v>4.233856666666667</v>
      </c>
      <c r="AF449" s="5"/>
      <c r="AG449" s="5">
        <f t="shared" si="161"/>
        <v>1</v>
      </c>
      <c r="AH449">
        <f t="shared" si="162"/>
        <v>19</v>
      </c>
      <c r="AI449" s="5">
        <f t="shared" si="163"/>
        <v>1.9E-2</v>
      </c>
      <c r="AJ449" s="15">
        <f t="shared" si="164"/>
        <v>222.83456140350879</v>
      </c>
      <c r="AK449" s="5">
        <f t="shared" si="165"/>
        <v>6.6658854557848306</v>
      </c>
      <c r="AL449" s="5">
        <f t="shared" si="166"/>
        <v>5.4632270221052064</v>
      </c>
      <c r="AM449" s="5">
        <f t="shared" si="167"/>
        <v>2.2650203421133226E-2</v>
      </c>
      <c r="AN449" s="5">
        <f t="shared" si="168"/>
        <v>13.906481903245725</v>
      </c>
      <c r="AO449" s="15">
        <f t="shared" si="169"/>
        <v>0.13662693506662865</v>
      </c>
    </row>
    <row r="450" spans="1:41" x14ac:dyDescent="0.3">
      <c r="A450" s="4">
        <f t="shared" si="152"/>
        <v>45796.583101851851</v>
      </c>
      <c r="B450" s="9">
        <f t="shared" si="151"/>
        <v>446</v>
      </c>
      <c r="C450" s="10" t="str">
        <f t="shared" si="153"/>
        <v>Remove</v>
      </c>
      <c r="D450" s="1">
        <v>45796</v>
      </c>
      <c r="E450" s="2">
        <v>0.58310185185185182</v>
      </c>
      <c r="F450" t="s">
        <v>2</v>
      </c>
      <c r="G450" t="s">
        <v>14</v>
      </c>
      <c r="H450" t="s">
        <v>49</v>
      </c>
      <c r="I450">
        <v>17.5</v>
      </c>
      <c r="J450" t="s">
        <v>13</v>
      </c>
      <c r="K450">
        <v>0</v>
      </c>
      <c r="L450">
        <v>111.8</v>
      </c>
      <c r="M450">
        <v>11.849</v>
      </c>
      <c r="N450">
        <v>1177.2</v>
      </c>
      <c r="O450">
        <v>54598</v>
      </c>
      <c r="P450" s="2">
        <v>0.15483796296296296</v>
      </c>
      <c r="Q450">
        <v>29.8</v>
      </c>
      <c r="R450" t="s">
        <v>132</v>
      </c>
      <c r="S450">
        <v>22.5</v>
      </c>
      <c r="T450">
        <v>31.5</v>
      </c>
      <c r="U450" t="s">
        <v>86</v>
      </c>
      <c r="V450">
        <v>16.399999999999999</v>
      </c>
      <c r="X450">
        <f t="shared" si="154"/>
        <v>2.13</v>
      </c>
      <c r="Y450" s="7" t="str">
        <f t="shared" si="155"/>
        <v>m/s</v>
      </c>
      <c r="AA450">
        <f t="shared" si="156"/>
        <v>4.1500000000000004</v>
      </c>
      <c r="AB450" s="7" t="str">
        <f t="shared" si="157"/>
        <v>m/s</v>
      </c>
      <c r="AC450" s="5">
        <f t="shared" si="158"/>
        <v>3.7161111111111111</v>
      </c>
      <c r="AD450" s="5">
        <f t="shared" si="159"/>
        <v>9.810000000000001E-3</v>
      </c>
      <c r="AE450" s="5">
        <f t="shared" si="160"/>
        <v>4.2436666666666669</v>
      </c>
      <c r="AF450" s="5"/>
      <c r="AG450" s="5">
        <f t="shared" si="161"/>
        <v>-1.5</v>
      </c>
      <c r="AH450">
        <f t="shared" si="162"/>
        <v>17.5</v>
      </c>
      <c r="AI450" s="5">
        <f t="shared" si="163"/>
        <v>1.7500000000000002E-2</v>
      </c>
      <c r="AJ450" s="15">
        <f t="shared" si="164"/>
        <v>242.49523809523808</v>
      </c>
      <c r="AK450" s="5">
        <f t="shared" si="165"/>
        <v>6.7559649889711118</v>
      </c>
      <c r="AL450" s="5">
        <f t="shared" si="166"/>
        <v>5.3974050097906856</v>
      </c>
      <c r="AM450" s="5">
        <f t="shared" si="167"/>
        <v>2.1167485647162941E-2</v>
      </c>
      <c r="AN450" s="5">
        <f t="shared" si="168"/>
        <v>13.927649388892888</v>
      </c>
      <c r="AO450" s="15">
        <f t="shared" si="169"/>
        <v>0.1256493433411385</v>
      </c>
    </row>
    <row r="451" spans="1:41" x14ac:dyDescent="0.3">
      <c r="A451" s="4">
        <f t="shared" si="152"/>
        <v>45796.583449074074</v>
      </c>
      <c r="B451" s="9">
        <f t="shared" si="151"/>
        <v>447</v>
      </c>
      <c r="C451" s="10" t="str">
        <f t="shared" si="153"/>
        <v>Remove</v>
      </c>
      <c r="D451" s="1">
        <v>45796</v>
      </c>
      <c r="E451" s="2">
        <v>0.58344907407407409</v>
      </c>
      <c r="F451" t="s">
        <v>2</v>
      </c>
      <c r="G451" t="s">
        <v>14</v>
      </c>
      <c r="H451" t="s">
        <v>49</v>
      </c>
      <c r="I451">
        <v>18</v>
      </c>
      <c r="J451" t="s">
        <v>13</v>
      </c>
      <c r="K451">
        <v>0</v>
      </c>
      <c r="L451">
        <v>111.9</v>
      </c>
      <c r="M451">
        <v>11.856999999999999</v>
      </c>
      <c r="N451">
        <v>1177.9000000000001</v>
      </c>
      <c r="O451">
        <v>54608</v>
      </c>
      <c r="P451" s="2">
        <v>0.15518518518518518</v>
      </c>
      <c r="Q451">
        <v>29.8</v>
      </c>
      <c r="R451" t="s">
        <v>130</v>
      </c>
      <c r="S451">
        <v>23.8</v>
      </c>
      <c r="T451">
        <v>31.5</v>
      </c>
      <c r="U451" t="s">
        <v>240</v>
      </c>
      <c r="V451">
        <v>16.5</v>
      </c>
      <c r="X451">
        <f t="shared" si="154"/>
        <v>2.16</v>
      </c>
      <c r="Y451" s="7" t="str">
        <f t="shared" si="155"/>
        <v>m/s</v>
      </c>
      <c r="AA451">
        <f t="shared" si="156"/>
        <v>3.93</v>
      </c>
      <c r="AB451" s="7" t="str">
        <f t="shared" si="157"/>
        <v>m/s</v>
      </c>
      <c r="AC451" s="5">
        <f t="shared" si="158"/>
        <v>3.724444444444444</v>
      </c>
      <c r="AD451" s="5">
        <f t="shared" si="159"/>
        <v>9.8158333333333344E-3</v>
      </c>
      <c r="AE451" s="5">
        <f t="shared" si="160"/>
        <v>4.2534825000000005</v>
      </c>
      <c r="AF451" s="5"/>
      <c r="AG451" s="5">
        <f t="shared" si="161"/>
        <v>0.5</v>
      </c>
      <c r="AH451">
        <f t="shared" si="162"/>
        <v>18</v>
      </c>
      <c r="AI451" s="5">
        <f t="shared" si="163"/>
        <v>1.7999999999999999E-2</v>
      </c>
      <c r="AJ451" s="15">
        <f t="shared" si="164"/>
        <v>236.30458333333337</v>
      </c>
      <c r="AK451" s="5">
        <f t="shared" si="165"/>
        <v>7.1463096327783315</v>
      </c>
      <c r="AL451" s="5">
        <f t="shared" si="166"/>
        <v>5.4303160159479464</v>
      </c>
      <c r="AM451" s="5">
        <f t="shared" si="167"/>
        <v>2.2705855026590557E-2</v>
      </c>
      <c r="AN451" s="5">
        <f t="shared" si="168"/>
        <v>13.950355243919478</v>
      </c>
      <c r="AO451" s="15">
        <f t="shared" si="169"/>
        <v>0.12902897227542384</v>
      </c>
    </row>
    <row r="452" spans="1:41" x14ac:dyDescent="0.3">
      <c r="A452" s="4">
        <f t="shared" si="152"/>
        <v>45796.583807870367</v>
      </c>
      <c r="B452" s="9">
        <f t="shared" si="151"/>
        <v>448</v>
      </c>
      <c r="C452" s="10" t="str">
        <f t="shared" si="153"/>
        <v>Remove</v>
      </c>
      <c r="D452" s="1">
        <v>45796</v>
      </c>
      <c r="E452" s="2">
        <v>0.58380787037037041</v>
      </c>
      <c r="F452" t="s">
        <v>19</v>
      </c>
      <c r="G452" t="s">
        <v>14</v>
      </c>
      <c r="H452" t="s">
        <v>49</v>
      </c>
      <c r="I452">
        <v>16</v>
      </c>
      <c r="J452" t="s">
        <v>13</v>
      </c>
      <c r="K452">
        <v>0</v>
      </c>
      <c r="L452">
        <v>111.8</v>
      </c>
      <c r="M452">
        <v>11.872</v>
      </c>
      <c r="N452">
        <v>1179.2</v>
      </c>
      <c r="O452">
        <v>54618</v>
      </c>
      <c r="P452" s="2">
        <v>0.15554398148148149</v>
      </c>
      <c r="Q452">
        <v>29.8</v>
      </c>
      <c r="R452" t="s">
        <v>135</v>
      </c>
      <c r="S452">
        <v>24.2</v>
      </c>
      <c r="T452">
        <v>31.5</v>
      </c>
      <c r="U452" t="s">
        <v>114</v>
      </c>
      <c r="V452">
        <v>16.3</v>
      </c>
      <c r="X452">
        <f t="shared" si="154"/>
        <v>2.2200000000000002</v>
      </c>
      <c r="Y452" s="7" t="str">
        <f t="shared" si="155"/>
        <v>m/s</v>
      </c>
      <c r="AA452">
        <f t="shared" si="156"/>
        <v>4.13</v>
      </c>
      <c r="AB452" s="7" t="str">
        <f t="shared" si="157"/>
        <v>m/s</v>
      </c>
      <c r="AC452" s="5">
        <f t="shared" si="158"/>
        <v>3.7330555555555556</v>
      </c>
      <c r="AD452" s="5">
        <f t="shared" si="159"/>
        <v>9.8266666666666658E-3</v>
      </c>
      <c r="AE452" s="5">
        <f t="shared" si="160"/>
        <v>4.2633091666666676</v>
      </c>
      <c r="AF452" s="5"/>
      <c r="AG452" s="5">
        <f t="shared" si="161"/>
        <v>-2</v>
      </c>
      <c r="AH452">
        <f t="shared" si="162"/>
        <v>16</v>
      </c>
      <c r="AI452" s="5">
        <f t="shared" si="163"/>
        <v>1.6E-2</v>
      </c>
      <c r="AJ452" s="15">
        <f t="shared" si="164"/>
        <v>266.45682291666674</v>
      </c>
      <c r="AK452" s="5">
        <f t="shared" si="165"/>
        <v>7.266415677026707</v>
      </c>
      <c r="AL452" s="5">
        <f t="shared" si="166"/>
        <v>5.3644940036334257</v>
      </c>
      <c r="AM452" s="5">
        <f t="shared" si="167"/>
        <v>2.3728784536425289E-2</v>
      </c>
      <c r="AN452" s="5">
        <f t="shared" si="168"/>
        <v>13.974084028455904</v>
      </c>
      <c r="AO452" s="15">
        <f t="shared" si="169"/>
        <v>0.11449766558880464</v>
      </c>
    </row>
    <row r="453" spans="1:41" x14ac:dyDescent="0.3">
      <c r="A453" s="4">
        <f t="shared" si="152"/>
        <v>45796.584155092591</v>
      </c>
      <c r="B453" s="9">
        <f t="shared" si="151"/>
        <v>449</v>
      </c>
      <c r="C453" s="10" t="str">
        <f t="shared" si="153"/>
        <v>Remove</v>
      </c>
      <c r="D453" s="1">
        <v>45796</v>
      </c>
      <c r="E453" s="2">
        <v>0.58415509259259257</v>
      </c>
      <c r="F453" t="s">
        <v>19</v>
      </c>
      <c r="G453" t="s">
        <v>14</v>
      </c>
      <c r="H453" t="s">
        <v>49</v>
      </c>
      <c r="I453">
        <v>37</v>
      </c>
      <c r="J453" t="s">
        <v>13</v>
      </c>
      <c r="K453">
        <v>0</v>
      </c>
      <c r="L453">
        <v>111.9</v>
      </c>
      <c r="M453">
        <v>11.843999999999999</v>
      </c>
      <c r="N453">
        <v>1176.5</v>
      </c>
      <c r="O453">
        <v>54627</v>
      </c>
      <c r="P453" s="2">
        <v>0.15589120370370371</v>
      </c>
      <c r="Q453">
        <v>29.8</v>
      </c>
      <c r="R453" t="s">
        <v>83</v>
      </c>
      <c r="S453">
        <v>25.9</v>
      </c>
      <c r="T453">
        <v>31.5</v>
      </c>
      <c r="U453" t="s">
        <v>50</v>
      </c>
      <c r="V453">
        <v>18</v>
      </c>
      <c r="X453">
        <f t="shared" si="154"/>
        <v>2.77</v>
      </c>
      <c r="Y453" s="7" t="str">
        <f t="shared" si="155"/>
        <v>m/s</v>
      </c>
      <c r="AA453">
        <f t="shared" si="156"/>
        <v>4.26</v>
      </c>
      <c r="AB453" s="7" t="str">
        <f t="shared" si="157"/>
        <v>m/s</v>
      </c>
      <c r="AC453" s="5">
        <f t="shared" si="158"/>
        <v>3.7413888888888893</v>
      </c>
      <c r="AD453" s="5">
        <f t="shared" si="159"/>
        <v>9.8041666666666676E-3</v>
      </c>
      <c r="AE453" s="5">
        <f t="shared" si="160"/>
        <v>4.2731133333333347</v>
      </c>
      <c r="AF453" s="5"/>
      <c r="AG453" s="5">
        <f t="shared" si="161"/>
        <v>21</v>
      </c>
      <c r="AH453">
        <f t="shared" si="162"/>
        <v>37</v>
      </c>
      <c r="AI453" s="5">
        <f t="shared" si="163"/>
        <v>3.6999999999999998E-2</v>
      </c>
      <c r="AJ453" s="15">
        <f t="shared" si="164"/>
        <v>115.48954954954959</v>
      </c>
      <c r="AK453" s="5">
        <f t="shared" si="165"/>
        <v>7.7768663650823022</v>
      </c>
      <c r="AL453" s="5">
        <f t="shared" si="166"/>
        <v>5.9239811083068501</v>
      </c>
      <c r="AM453" s="5">
        <f t="shared" si="167"/>
        <v>3.1687405796231839E-2</v>
      </c>
      <c r="AN453" s="5">
        <f t="shared" si="168"/>
        <v>14.005771434252136</v>
      </c>
      <c r="AO453" s="15">
        <f t="shared" si="169"/>
        <v>0.26417680863700088</v>
      </c>
    </row>
    <row r="454" spans="1:41" x14ac:dyDescent="0.3">
      <c r="A454" s="4">
        <f t="shared" si="152"/>
        <v>45796.584502314814</v>
      </c>
      <c r="B454" s="9">
        <f t="shared" si="151"/>
        <v>450</v>
      </c>
      <c r="C454" s="10" t="str">
        <f t="shared" si="153"/>
        <v>Remove</v>
      </c>
      <c r="D454" s="1">
        <v>45796</v>
      </c>
      <c r="E454" s="2">
        <v>0.58450231481481485</v>
      </c>
      <c r="F454" t="s">
        <v>19</v>
      </c>
      <c r="G454" t="s">
        <v>14</v>
      </c>
      <c r="H454" t="s">
        <v>49</v>
      </c>
      <c r="I454">
        <v>24.5</v>
      </c>
      <c r="J454" t="s">
        <v>13</v>
      </c>
      <c r="K454">
        <v>0</v>
      </c>
      <c r="L454">
        <v>111.7</v>
      </c>
      <c r="M454">
        <v>11.855</v>
      </c>
      <c r="N454">
        <v>1177.3</v>
      </c>
      <c r="O454">
        <v>54637</v>
      </c>
      <c r="P454" s="2">
        <v>0.15623842592592593</v>
      </c>
      <c r="Q454">
        <v>29.8</v>
      </c>
      <c r="R454" t="s">
        <v>139</v>
      </c>
      <c r="S454">
        <v>22.1</v>
      </c>
      <c r="T454">
        <v>31.5</v>
      </c>
      <c r="U454" t="s">
        <v>157</v>
      </c>
      <c r="V454">
        <v>19.7</v>
      </c>
      <c r="X454">
        <f t="shared" si="154"/>
        <v>2.31</v>
      </c>
      <c r="Y454" s="7" t="str">
        <f t="shared" si="155"/>
        <v>m/s</v>
      </c>
      <c r="AA454">
        <f t="shared" si="156"/>
        <v>3.89</v>
      </c>
      <c r="AB454" s="7" t="str">
        <f t="shared" si="157"/>
        <v>m/s</v>
      </c>
      <c r="AC454" s="5">
        <f t="shared" si="158"/>
        <v>3.7497222222222222</v>
      </c>
      <c r="AD454" s="5">
        <f t="shared" si="159"/>
        <v>9.8108333333333329E-3</v>
      </c>
      <c r="AE454" s="5">
        <f t="shared" si="160"/>
        <v>4.2829241666666684</v>
      </c>
      <c r="AF454" s="5"/>
      <c r="AG454" s="5">
        <f t="shared" si="161"/>
        <v>-12.5</v>
      </c>
      <c r="AH454">
        <f t="shared" si="162"/>
        <v>24.5</v>
      </c>
      <c r="AI454" s="5">
        <f t="shared" si="163"/>
        <v>2.4500000000000001E-2</v>
      </c>
      <c r="AJ454" s="15">
        <f t="shared" si="164"/>
        <v>174.81323129251706</v>
      </c>
      <c r="AK454" s="5">
        <f t="shared" si="165"/>
        <v>6.6358589447227372</v>
      </c>
      <c r="AL454" s="5">
        <f t="shared" si="166"/>
        <v>6.4834682129802745</v>
      </c>
      <c r="AM454" s="5">
        <f t="shared" si="167"/>
        <v>2.2548175477794797E-2</v>
      </c>
      <c r="AN454" s="5">
        <f t="shared" si="168"/>
        <v>14.02831960972993</v>
      </c>
      <c r="AO454" s="15">
        <f t="shared" si="169"/>
        <v>0.17464671950450142</v>
      </c>
    </row>
    <row r="455" spans="1:41" x14ac:dyDescent="0.3">
      <c r="A455" s="4">
        <f t="shared" si="152"/>
        <v>45796.584861111114</v>
      </c>
      <c r="B455" s="9">
        <f t="shared" ref="B455:B518" si="170">B454+1</f>
        <v>451</v>
      </c>
      <c r="C455" s="10" t="str">
        <f t="shared" si="153"/>
        <v>Keep</v>
      </c>
      <c r="D455" s="1">
        <v>45796</v>
      </c>
      <c r="E455" s="2">
        <v>0.58486111111111116</v>
      </c>
      <c r="F455" t="s">
        <v>2</v>
      </c>
      <c r="G455" t="s">
        <v>14</v>
      </c>
      <c r="H455" t="s">
        <v>49</v>
      </c>
      <c r="I455">
        <v>18</v>
      </c>
      <c r="J455" t="s">
        <v>13</v>
      </c>
      <c r="K455">
        <v>0</v>
      </c>
      <c r="L455">
        <v>111.8</v>
      </c>
      <c r="M455">
        <v>11.840999999999999</v>
      </c>
      <c r="N455">
        <v>1176.0999999999999</v>
      </c>
      <c r="O455">
        <v>54647</v>
      </c>
      <c r="P455" s="2">
        <v>0.15658564814814815</v>
      </c>
      <c r="Q455">
        <v>29.8</v>
      </c>
      <c r="R455" t="s">
        <v>126</v>
      </c>
      <c r="S455">
        <v>22.3</v>
      </c>
      <c r="T455">
        <v>31.4</v>
      </c>
      <c r="U455" t="s">
        <v>257</v>
      </c>
      <c r="V455">
        <v>17.2</v>
      </c>
      <c r="X455">
        <f t="shared" si="154"/>
        <v>2.33</v>
      </c>
      <c r="Y455" s="7" t="str">
        <f t="shared" si="155"/>
        <v>m/s</v>
      </c>
      <c r="AA455">
        <f t="shared" si="156"/>
        <v>3.8</v>
      </c>
      <c r="AB455" s="7" t="str">
        <f t="shared" si="157"/>
        <v>m/s</v>
      </c>
      <c r="AC455" s="5">
        <f t="shared" si="158"/>
        <v>3.7580555555555559</v>
      </c>
      <c r="AD455" s="5">
        <f t="shared" si="159"/>
        <v>9.8008333333333333E-3</v>
      </c>
      <c r="AE455" s="5">
        <f t="shared" si="160"/>
        <v>4.2927250000000017</v>
      </c>
      <c r="AF455" s="5"/>
      <c r="AG455" s="5">
        <f t="shared" si="161"/>
        <v>-6.5</v>
      </c>
      <c r="AH455">
        <f t="shared" si="162"/>
        <v>18</v>
      </c>
      <c r="AI455" s="5">
        <f t="shared" si="163"/>
        <v>1.7999999999999999E-2</v>
      </c>
      <c r="AJ455" s="15">
        <f t="shared" si="164"/>
        <v>238.48472222222233</v>
      </c>
      <c r="AK455" s="5">
        <f t="shared" si="165"/>
        <v>6.6959119668469249</v>
      </c>
      <c r="AL455" s="5">
        <f t="shared" si="166"/>
        <v>5.6304147942571898</v>
      </c>
      <c r="AM455" s="5">
        <f t="shared" si="167"/>
        <v>2.2949220380614282E-2</v>
      </c>
      <c r="AN455" s="5">
        <f t="shared" si="168"/>
        <v>14.051268830110544</v>
      </c>
      <c r="AO455" s="15">
        <f t="shared" si="169"/>
        <v>0.12810231031540509</v>
      </c>
    </row>
    <row r="456" spans="1:41" x14ac:dyDescent="0.3">
      <c r="A456" s="4">
        <f t="shared" ref="A456:A519" si="171">D456+E456</f>
        <v>45796.58520833333</v>
      </c>
      <c r="B456" s="9">
        <f t="shared" si="170"/>
        <v>452</v>
      </c>
      <c r="C456" s="10" t="str">
        <f t="shared" ref="C456:C519" si="172">IF(MOD(B456,30)=1,"Keep","Remove")</f>
        <v>Remove</v>
      </c>
      <c r="D456" s="1">
        <v>45796</v>
      </c>
      <c r="E456" s="2">
        <v>0.58520833333333333</v>
      </c>
      <c r="F456" t="s">
        <v>19</v>
      </c>
      <c r="G456" t="s">
        <v>14</v>
      </c>
      <c r="H456" t="s">
        <v>49</v>
      </c>
      <c r="I456">
        <v>23.5</v>
      </c>
      <c r="J456" t="s">
        <v>13</v>
      </c>
      <c r="K456">
        <v>0</v>
      </c>
      <c r="L456">
        <v>111.8</v>
      </c>
      <c r="M456">
        <v>11.853</v>
      </c>
      <c r="N456">
        <v>1177.5999999999999</v>
      </c>
      <c r="O456">
        <v>54657</v>
      </c>
      <c r="P456" s="2">
        <v>0.15693287037037038</v>
      </c>
      <c r="Q456">
        <v>29.8</v>
      </c>
      <c r="R456" t="s">
        <v>67</v>
      </c>
      <c r="S456">
        <v>23.7</v>
      </c>
      <c r="T456">
        <v>31.4</v>
      </c>
      <c r="U456" t="s">
        <v>254</v>
      </c>
      <c r="V456">
        <v>16.8</v>
      </c>
      <c r="X456">
        <f t="shared" si="154"/>
        <v>2.48</v>
      </c>
      <c r="Y456" s="7" t="str">
        <f t="shared" si="155"/>
        <v>m/s</v>
      </c>
      <c r="AA456">
        <f t="shared" si="156"/>
        <v>3.94</v>
      </c>
      <c r="AB456" s="7" t="str">
        <f t="shared" si="157"/>
        <v>m/s</v>
      </c>
      <c r="AC456" s="5">
        <f t="shared" si="158"/>
        <v>3.7663888888888888</v>
      </c>
      <c r="AD456" s="5">
        <f t="shared" si="159"/>
        <v>9.8133333333333319E-3</v>
      </c>
      <c r="AE456" s="5">
        <f t="shared" si="160"/>
        <v>4.3025383333333354</v>
      </c>
      <c r="AF456" s="5"/>
      <c r="AG456" s="5">
        <f t="shared" si="161"/>
        <v>5.5</v>
      </c>
      <c r="AH456">
        <f t="shared" si="162"/>
        <v>23.5</v>
      </c>
      <c r="AI456" s="5">
        <f t="shared" si="163"/>
        <v>2.35E-2</v>
      </c>
      <c r="AJ456" s="15">
        <f t="shared" si="164"/>
        <v>183.08673758865257</v>
      </c>
      <c r="AK456" s="5">
        <f t="shared" si="165"/>
        <v>7.1162831217162372</v>
      </c>
      <c r="AL456" s="5">
        <f t="shared" si="166"/>
        <v>5.4994749153209774</v>
      </c>
      <c r="AM456" s="5">
        <f t="shared" si="167"/>
        <v>2.5960148907619173E-2</v>
      </c>
      <c r="AN456" s="5">
        <f t="shared" si="168"/>
        <v>14.077228979018164</v>
      </c>
      <c r="AO456" s="15">
        <f t="shared" si="169"/>
        <v>0.16693626306019665</v>
      </c>
    </row>
    <row r="457" spans="1:41" x14ac:dyDescent="0.3">
      <c r="A457" s="4">
        <f t="shared" si="171"/>
        <v>45796.585555555554</v>
      </c>
      <c r="B457" s="9">
        <f t="shared" si="170"/>
        <v>453</v>
      </c>
      <c r="C457" s="10" t="str">
        <f t="shared" si="172"/>
        <v>Remove</v>
      </c>
      <c r="D457" s="1">
        <v>45796</v>
      </c>
      <c r="E457" s="2">
        <v>0.58555555555555561</v>
      </c>
      <c r="F457" t="s">
        <v>2</v>
      </c>
      <c r="G457" t="s">
        <v>14</v>
      </c>
      <c r="H457" t="s">
        <v>49</v>
      </c>
      <c r="I457">
        <v>22</v>
      </c>
      <c r="J457" t="s">
        <v>13</v>
      </c>
      <c r="K457">
        <v>0</v>
      </c>
      <c r="L457">
        <v>111.8</v>
      </c>
      <c r="M457">
        <v>11.82</v>
      </c>
      <c r="N457">
        <v>1173.3</v>
      </c>
      <c r="O457">
        <v>54667</v>
      </c>
      <c r="P457" s="2">
        <v>0.1572800925925926</v>
      </c>
      <c r="Q457">
        <v>29.8</v>
      </c>
      <c r="R457" t="s">
        <v>72</v>
      </c>
      <c r="S457">
        <v>24.1</v>
      </c>
      <c r="T457">
        <v>31.4</v>
      </c>
      <c r="U457" t="s">
        <v>241</v>
      </c>
      <c r="V457">
        <v>17.5</v>
      </c>
      <c r="X457">
        <f t="shared" ref="X457:X520" si="173">VALUE(LEFT(R457, FIND(" ", R457) - 1))</f>
        <v>2.42</v>
      </c>
      <c r="Y457" s="7" t="str">
        <f t="shared" ref="Y457:Y520" si="174">RIGHT(R457, LEN(R457) - FIND(" ", R457))</f>
        <v>m/s</v>
      </c>
      <c r="AA457">
        <f t="shared" ref="AA457:AA520" si="175">VALUE(LEFT(U457, FIND(" ", U457) - 1))</f>
        <v>3.84</v>
      </c>
      <c r="AB457" s="7" t="str">
        <f t="shared" ref="AB457:AB520" si="176">RIGHT(U457, LEN(U457) - FIND(" ", U457))</f>
        <v>m/s</v>
      </c>
      <c r="AC457" s="5">
        <f t="shared" ref="AC457:AC520" si="177">P457*24</f>
        <v>3.7747222222222225</v>
      </c>
      <c r="AD457" s="5">
        <f t="shared" ref="AD457:AD520" si="178">(N457*(1/120))/1000</f>
        <v>9.7774999999999997E-3</v>
      </c>
      <c r="AE457" s="5">
        <f t="shared" ref="AE457:AE520" si="179">(AD457+AE456)</f>
        <v>4.3123158333333356</v>
      </c>
      <c r="AF457" s="5"/>
      <c r="AG457" s="5">
        <f t="shared" ref="AG457:AG520" si="180">I457-I456</f>
        <v>-1.5</v>
      </c>
      <c r="AH457">
        <f t="shared" ref="AH457:AH520" si="181">IF(AG457&gt;0, AH456 + AG457, IF(AND(AG457&lt;0, I457&lt;100), AH456 + AG457, AH456))</f>
        <v>22</v>
      </c>
      <c r="AI457" s="5">
        <f t="shared" ref="AI457:AI520" si="182">AH457/1000</f>
        <v>2.1999999999999999E-2</v>
      </c>
      <c r="AJ457" s="15">
        <f t="shared" ref="AJ457:AJ520" si="183">IF(AI457=0, "0", AE457/AI457)</f>
        <v>196.01435606060616</v>
      </c>
      <c r="AK457" s="5">
        <f t="shared" ref="AK457:AK520" si="184">6.112*EXP((17.67*Q457)/(Q457+243.5))*S457*2.1674/(273.15+Q457)</f>
        <v>7.2363891659646136</v>
      </c>
      <c r="AL457" s="5">
        <f t="shared" ref="AL457:AL520" si="185">6.112*EXP((17.67*T457)/(T457+243.5))*V457*2.1674/(273.15+T457)</f>
        <v>5.7286197034593505</v>
      </c>
      <c r="AM457" s="5">
        <f t="shared" ref="AM457:AM520" si="186" xml:space="preserve"> AK457 * (X457/3.6) * $P$2 * 30 / 1000</f>
        <v>2.5759626456209432E-2</v>
      </c>
      <c r="AN457" s="5">
        <f t="shared" ref="AN457:AN520" si="187">AN456+AM457</f>
        <v>14.102988605474373</v>
      </c>
      <c r="AO457" s="15">
        <f t="shared" ref="AO457:AO520" si="188">IF(AN457=0, "0", (AI457 / AN457) * 100)</f>
        <v>0.15599530436733272</v>
      </c>
    </row>
    <row r="458" spans="1:41" x14ac:dyDescent="0.3">
      <c r="A458" s="4">
        <f t="shared" si="171"/>
        <v>45796.585902777777</v>
      </c>
      <c r="B458" s="9">
        <f t="shared" si="170"/>
        <v>454</v>
      </c>
      <c r="C458" s="10" t="str">
        <f t="shared" si="172"/>
        <v>Remove</v>
      </c>
      <c r="D458" s="1">
        <v>45796</v>
      </c>
      <c r="E458" s="2">
        <v>0.58590277777777777</v>
      </c>
      <c r="F458" t="s">
        <v>2</v>
      </c>
      <c r="G458" t="s">
        <v>14</v>
      </c>
      <c r="H458" t="s">
        <v>49</v>
      </c>
      <c r="I458">
        <v>21</v>
      </c>
      <c r="J458" t="s">
        <v>13</v>
      </c>
      <c r="K458">
        <v>0</v>
      </c>
      <c r="L458">
        <v>111.9</v>
      </c>
      <c r="M458">
        <v>11.811999999999999</v>
      </c>
      <c r="N458">
        <v>1172.5</v>
      </c>
      <c r="O458">
        <v>54677</v>
      </c>
      <c r="P458" s="2">
        <v>0.15762731481481482</v>
      </c>
      <c r="Q458">
        <v>29.8</v>
      </c>
      <c r="R458" t="s">
        <v>145</v>
      </c>
      <c r="S458">
        <v>25.5</v>
      </c>
      <c r="T458">
        <v>31.4</v>
      </c>
      <c r="U458" t="s">
        <v>265</v>
      </c>
      <c r="V458">
        <v>17.7</v>
      </c>
      <c r="X458">
        <f t="shared" si="173"/>
        <v>2.19</v>
      </c>
      <c r="Y458" s="7" t="str">
        <f t="shared" si="174"/>
        <v>m/s</v>
      </c>
      <c r="AA458">
        <f t="shared" si="175"/>
        <v>3.6</v>
      </c>
      <c r="AB458" s="7" t="str">
        <f t="shared" si="176"/>
        <v>m/s</v>
      </c>
      <c r="AC458" s="5">
        <f t="shared" si="177"/>
        <v>3.7830555555555554</v>
      </c>
      <c r="AD458" s="5">
        <f t="shared" si="178"/>
        <v>9.7708333333333345E-3</v>
      </c>
      <c r="AE458" s="5">
        <f t="shared" si="179"/>
        <v>4.3220866666666691</v>
      </c>
      <c r="AF458" s="5"/>
      <c r="AG458" s="5">
        <f t="shared" si="180"/>
        <v>-1</v>
      </c>
      <c r="AH458">
        <f t="shared" si="181"/>
        <v>21</v>
      </c>
      <c r="AI458" s="5">
        <f t="shared" si="182"/>
        <v>2.1000000000000001E-2</v>
      </c>
      <c r="AJ458" s="15">
        <f t="shared" si="183"/>
        <v>205.81365079365091</v>
      </c>
      <c r="AK458" s="5">
        <f t="shared" si="184"/>
        <v>7.6567603208339268</v>
      </c>
      <c r="AL458" s="5">
        <f t="shared" si="185"/>
        <v>5.7940896429274575</v>
      </c>
      <c r="AM458" s="5">
        <f t="shared" si="186"/>
        <v>2.4665586561623671E-2</v>
      </c>
      <c r="AN458" s="5">
        <f t="shared" si="187"/>
        <v>14.127654192035996</v>
      </c>
      <c r="AO458" s="15">
        <f t="shared" si="188"/>
        <v>0.1486446349446893</v>
      </c>
    </row>
    <row r="459" spans="1:41" x14ac:dyDescent="0.3">
      <c r="A459" s="4">
        <f t="shared" si="171"/>
        <v>45796.58625</v>
      </c>
      <c r="B459" s="9">
        <f t="shared" si="170"/>
        <v>455</v>
      </c>
      <c r="C459" s="10" t="str">
        <f t="shared" si="172"/>
        <v>Remove</v>
      </c>
      <c r="D459" s="1">
        <v>45796</v>
      </c>
      <c r="E459" s="2">
        <v>0.58625000000000005</v>
      </c>
      <c r="F459" t="s">
        <v>2</v>
      </c>
      <c r="G459" t="s">
        <v>14</v>
      </c>
      <c r="H459" t="s">
        <v>49</v>
      </c>
      <c r="I459">
        <v>25</v>
      </c>
      <c r="J459" t="s">
        <v>13</v>
      </c>
      <c r="K459">
        <v>0</v>
      </c>
      <c r="L459">
        <v>111.8</v>
      </c>
      <c r="M459">
        <v>11.865</v>
      </c>
      <c r="N459">
        <v>1178.8</v>
      </c>
      <c r="O459">
        <v>54686</v>
      </c>
      <c r="P459" s="2">
        <v>0.15797453703703704</v>
      </c>
      <c r="Q459">
        <v>29.8</v>
      </c>
      <c r="R459" t="s">
        <v>72</v>
      </c>
      <c r="S459">
        <v>24.1</v>
      </c>
      <c r="T459">
        <v>31.4</v>
      </c>
      <c r="U459" t="s">
        <v>257</v>
      </c>
      <c r="V459">
        <v>19.100000000000001</v>
      </c>
      <c r="X459">
        <f t="shared" si="173"/>
        <v>2.42</v>
      </c>
      <c r="Y459" s="7" t="str">
        <f t="shared" si="174"/>
        <v>m/s</v>
      </c>
      <c r="AA459">
        <f t="shared" si="175"/>
        <v>3.8</v>
      </c>
      <c r="AB459" s="7" t="str">
        <f t="shared" si="176"/>
        <v>m/s</v>
      </c>
      <c r="AC459" s="5">
        <f t="shared" si="177"/>
        <v>3.7913888888888891</v>
      </c>
      <c r="AD459" s="5">
        <f t="shared" si="178"/>
        <v>9.8233333333333332E-3</v>
      </c>
      <c r="AE459" s="5">
        <f t="shared" si="179"/>
        <v>4.3319100000000024</v>
      </c>
      <c r="AF459" s="5"/>
      <c r="AG459" s="5">
        <f t="shared" si="180"/>
        <v>4</v>
      </c>
      <c r="AH459">
        <f t="shared" si="181"/>
        <v>25</v>
      </c>
      <c r="AI459" s="5">
        <f t="shared" si="182"/>
        <v>2.5000000000000001E-2</v>
      </c>
      <c r="AJ459" s="15">
        <f t="shared" si="183"/>
        <v>173.27640000000008</v>
      </c>
      <c r="AK459" s="5">
        <f t="shared" si="184"/>
        <v>7.2363891659646136</v>
      </c>
      <c r="AL459" s="5">
        <f t="shared" si="185"/>
        <v>6.2523792192042071</v>
      </c>
      <c r="AM459" s="5">
        <f t="shared" si="186"/>
        <v>2.5759626456209432E-2</v>
      </c>
      <c r="AN459" s="5">
        <f t="shared" si="187"/>
        <v>14.153413818492204</v>
      </c>
      <c r="AO459" s="15">
        <f t="shared" si="188"/>
        <v>0.17663583020045767</v>
      </c>
    </row>
    <row r="460" spans="1:41" x14ac:dyDescent="0.3">
      <c r="A460" s="4">
        <f t="shared" si="171"/>
        <v>45796.586597222224</v>
      </c>
      <c r="B460" s="9">
        <f t="shared" si="170"/>
        <v>456</v>
      </c>
      <c r="C460" s="10" t="str">
        <f t="shared" si="172"/>
        <v>Remove</v>
      </c>
      <c r="D460" s="1">
        <v>45796</v>
      </c>
      <c r="E460" s="2">
        <v>0.58659722222222221</v>
      </c>
      <c r="F460" t="s">
        <v>2</v>
      </c>
      <c r="G460" t="s">
        <v>14</v>
      </c>
      <c r="H460" t="s">
        <v>49</v>
      </c>
      <c r="I460">
        <v>21</v>
      </c>
      <c r="J460" t="s">
        <v>13</v>
      </c>
      <c r="K460">
        <v>0</v>
      </c>
      <c r="L460">
        <v>111.8</v>
      </c>
      <c r="M460">
        <v>11.855</v>
      </c>
      <c r="N460">
        <v>1177.0999999999999</v>
      </c>
      <c r="O460">
        <v>54696</v>
      </c>
      <c r="P460" s="2">
        <v>0.15832175925925926</v>
      </c>
      <c r="Q460">
        <v>29.8</v>
      </c>
      <c r="R460" t="s">
        <v>126</v>
      </c>
      <c r="S460">
        <v>23.9</v>
      </c>
      <c r="T460">
        <v>31.4</v>
      </c>
      <c r="U460" t="s">
        <v>98</v>
      </c>
      <c r="V460">
        <v>17.899999999999999</v>
      </c>
      <c r="X460">
        <f t="shared" si="173"/>
        <v>2.33</v>
      </c>
      <c r="Y460" s="7" t="str">
        <f t="shared" si="174"/>
        <v>m/s</v>
      </c>
      <c r="AA460">
        <f t="shared" si="175"/>
        <v>4.03</v>
      </c>
      <c r="AB460" s="7" t="str">
        <f t="shared" si="176"/>
        <v>m/s</v>
      </c>
      <c r="AC460" s="5">
        <f t="shared" si="177"/>
        <v>3.799722222222222</v>
      </c>
      <c r="AD460" s="5">
        <f t="shared" si="178"/>
        <v>9.8091666666666657E-3</v>
      </c>
      <c r="AE460" s="5">
        <f t="shared" si="179"/>
        <v>4.3417191666666692</v>
      </c>
      <c r="AF460" s="5"/>
      <c r="AG460" s="5">
        <f t="shared" si="180"/>
        <v>-4</v>
      </c>
      <c r="AH460">
        <f t="shared" si="181"/>
        <v>21</v>
      </c>
      <c r="AI460" s="5">
        <f t="shared" si="182"/>
        <v>2.1000000000000001E-2</v>
      </c>
      <c r="AJ460" s="15">
        <f t="shared" si="183"/>
        <v>206.74853174603186</v>
      </c>
      <c r="AK460" s="5">
        <f t="shared" si="184"/>
        <v>7.176336143840425</v>
      </c>
      <c r="AL460" s="5">
        <f t="shared" si="185"/>
        <v>5.8595595823955646</v>
      </c>
      <c r="AM460" s="5">
        <f t="shared" si="186"/>
        <v>2.4595801215097815E-2</v>
      </c>
      <c r="AN460" s="5">
        <f t="shared" si="187"/>
        <v>14.178009619707302</v>
      </c>
      <c r="AO460" s="15">
        <f t="shared" si="188"/>
        <v>0.14811670018061066</v>
      </c>
    </row>
    <row r="461" spans="1:41" x14ac:dyDescent="0.3">
      <c r="A461" s="4">
        <f t="shared" si="171"/>
        <v>45796.586944444447</v>
      </c>
      <c r="B461" s="9">
        <f t="shared" si="170"/>
        <v>457</v>
      </c>
      <c r="C461" s="10" t="str">
        <f t="shared" si="172"/>
        <v>Remove</v>
      </c>
      <c r="D461" s="1">
        <v>45796</v>
      </c>
      <c r="E461" s="2">
        <v>0.58694444444444449</v>
      </c>
      <c r="F461" t="s">
        <v>2</v>
      </c>
      <c r="G461" t="s">
        <v>14</v>
      </c>
      <c r="H461" t="s">
        <v>49</v>
      </c>
      <c r="I461">
        <v>17.5</v>
      </c>
      <c r="J461" t="s">
        <v>13</v>
      </c>
      <c r="K461">
        <v>0</v>
      </c>
      <c r="L461">
        <v>111.8</v>
      </c>
      <c r="M461">
        <v>11.861000000000001</v>
      </c>
      <c r="N461">
        <v>1178.2</v>
      </c>
      <c r="O461">
        <v>54706</v>
      </c>
      <c r="P461" s="2">
        <v>0.15866898148148148</v>
      </c>
      <c r="Q461">
        <v>29.8</v>
      </c>
      <c r="R461" t="s">
        <v>123</v>
      </c>
      <c r="S461">
        <v>22.3</v>
      </c>
      <c r="T461">
        <v>31.4</v>
      </c>
      <c r="U461" t="s">
        <v>152</v>
      </c>
      <c r="V461">
        <v>18</v>
      </c>
      <c r="X461">
        <f t="shared" si="173"/>
        <v>2.61</v>
      </c>
      <c r="Y461" s="7" t="str">
        <f t="shared" si="174"/>
        <v>m/s</v>
      </c>
      <c r="AA461">
        <f t="shared" si="175"/>
        <v>3.96</v>
      </c>
      <c r="AB461" s="7" t="str">
        <f t="shared" si="176"/>
        <v>m/s</v>
      </c>
      <c r="AC461" s="5">
        <f t="shared" si="177"/>
        <v>3.8080555555555557</v>
      </c>
      <c r="AD461" s="5">
        <f t="shared" si="178"/>
        <v>9.8183333333333334E-3</v>
      </c>
      <c r="AE461" s="5">
        <f t="shared" si="179"/>
        <v>4.3515375000000027</v>
      </c>
      <c r="AF461" s="5"/>
      <c r="AG461" s="5">
        <f t="shared" si="180"/>
        <v>-3.5</v>
      </c>
      <c r="AH461">
        <f t="shared" si="181"/>
        <v>17.5</v>
      </c>
      <c r="AI461" s="5">
        <f t="shared" si="182"/>
        <v>1.7500000000000002E-2</v>
      </c>
      <c r="AJ461" s="15">
        <f t="shared" si="183"/>
        <v>248.65928571428586</v>
      </c>
      <c r="AK461" s="5">
        <f t="shared" si="184"/>
        <v>6.6959119668469249</v>
      </c>
      <c r="AL461" s="5">
        <f t="shared" si="185"/>
        <v>5.8922945521296182</v>
      </c>
      <c r="AM461" s="5">
        <f t="shared" si="186"/>
        <v>2.5707066606610849E-2</v>
      </c>
      <c r="AN461" s="5">
        <f t="shared" si="187"/>
        <v>14.203716686313912</v>
      </c>
      <c r="AO461" s="15">
        <f t="shared" si="188"/>
        <v>0.12320718855834577</v>
      </c>
    </row>
    <row r="462" spans="1:41" x14ac:dyDescent="0.3">
      <c r="A462" s="4">
        <f t="shared" si="171"/>
        <v>45796.587291666663</v>
      </c>
      <c r="B462" s="9">
        <f t="shared" si="170"/>
        <v>458</v>
      </c>
      <c r="C462" s="10" t="str">
        <f t="shared" si="172"/>
        <v>Remove</v>
      </c>
      <c r="D462" s="1">
        <v>45796</v>
      </c>
      <c r="E462" s="2">
        <v>0.58729166666666666</v>
      </c>
      <c r="F462" t="s">
        <v>2</v>
      </c>
      <c r="G462" t="s">
        <v>14</v>
      </c>
      <c r="H462" t="s">
        <v>49</v>
      </c>
      <c r="I462">
        <v>19.5</v>
      </c>
      <c r="J462" t="s">
        <v>13</v>
      </c>
      <c r="K462">
        <v>0</v>
      </c>
      <c r="L462">
        <v>111.6</v>
      </c>
      <c r="M462">
        <v>11.884</v>
      </c>
      <c r="N462">
        <v>1179.9000000000001</v>
      </c>
      <c r="O462">
        <v>54716</v>
      </c>
      <c r="P462" s="2">
        <v>0.1590162037037037</v>
      </c>
      <c r="Q462">
        <v>29.8</v>
      </c>
      <c r="R462" t="s">
        <v>65</v>
      </c>
      <c r="S462">
        <v>22.5</v>
      </c>
      <c r="T462">
        <v>31.4</v>
      </c>
      <c r="U462" t="s">
        <v>256</v>
      </c>
      <c r="V462">
        <v>17</v>
      </c>
      <c r="X462">
        <f t="shared" si="173"/>
        <v>2.38</v>
      </c>
      <c r="Y462" s="7" t="str">
        <f t="shared" si="174"/>
        <v>m/s</v>
      </c>
      <c r="AA462">
        <f t="shared" si="175"/>
        <v>3.86</v>
      </c>
      <c r="AB462" s="7" t="str">
        <f t="shared" si="176"/>
        <v>m/s</v>
      </c>
      <c r="AC462" s="5">
        <f t="shared" si="177"/>
        <v>3.8163888888888886</v>
      </c>
      <c r="AD462" s="5">
        <f t="shared" si="178"/>
        <v>9.832500000000001E-3</v>
      </c>
      <c r="AE462" s="5">
        <f t="shared" si="179"/>
        <v>4.3613700000000026</v>
      </c>
      <c r="AF462" s="5"/>
      <c r="AG462" s="5">
        <f t="shared" si="180"/>
        <v>2</v>
      </c>
      <c r="AH462">
        <f t="shared" si="181"/>
        <v>19.5</v>
      </c>
      <c r="AI462" s="5">
        <f t="shared" si="182"/>
        <v>1.95E-2</v>
      </c>
      <c r="AJ462" s="15">
        <f t="shared" si="183"/>
        <v>223.66000000000014</v>
      </c>
      <c r="AK462" s="5">
        <f t="shared" si="184"/>
        <v>6.7559649889711118</v>
      </c>
      <c r="AL462" s="5">
        <f t="shared" si="185"/>
        <v>5.5649448547890845</v>
      </c>
      <c r="AM462" s="5">
        <f t="shared" si="186"/>
        <v>2.3651932319365167E-2</v>
      </c>
      <c r="AN462" s="5">
        <f t="shared" si="187"/>
        <v>14.227368618633278</v>
      </c>
      <c r="AO462" s="15">
        <f t="shared" si="188"/>
        <v>0.13705977909689687</v>
      </c>
    </row>
    <row r="463" spans="1:41" x14ac:dyDescent="0.3">
      <c r="A463" s="4">
        <f t="shared" si="171"/>
        <v>45796.587638888886</v>
      </c>
      <c r="B463" s="9">
        <f t="shared" si="170"/>
        <v>459</v>
      </c>
      <c r="C463" s="10" t="str">
        <f t="shared" si="172"/>
        <v>Remove</v>
      </c>
      <c r="D463" s="1">
        <v>45796</v>
      </c>
      <c r="E463" s="2">
        <v>0.58763888888888893</v>
      </c>
      <c r="F463" t="s">
        <v>2</v>
      </c>
      <c r="G463" t="s">
        <v>14</v>
      </c>
      <c r="H463" t="s">
        <v>49</v>
      </c>
      <c r="I463">
        <v>18.5</v>
      </c>
      <c r="J463" t="s">
        <v>13</v>
      </c>
      <c r="K463">
        <v>0</v>
      </c>
      <c r="L463">
        <v>111.7</v>
      </c>
      <c r="M463">
        <v>11.9</v>
      </c>
      <c r="N463">
        <v>1182.8</v>
      </c>
      <c r="O463">
        <v>54726</v>
      </c>
      <c r="P463" s="2">
        <v>0.15936342592592592</v>
      </c>
      <c r="Q463">
        <v>29.8</v>
      </c>
      <c r="R463" t="s">
        <v>126</v>
      </c>
      <c r="S463">
        <v>23.7</v>
      </c>
      <c r="T463">
        <v>31.4</v>
      </c>
      <c r="U463" t="s">
        <v>243</v>
      </c>
      <c r="V463">
        <v>18.5</v>
      </c>
      <c r="X463">
        <f t="shared" si="173"/>
        <v>2.33</v>
      </c>
      <c r="Y463" s="7" t="str">
        <f t="shared" si="174"/>
        <v>m/s</v>
      </c>
      <c r="AA463">
        <f t="shared" si="175"/>
        <v>3.92</v>
      </c>
      <c r="AB463" s="7" t="str">
        <f t="shared" si="176"/>
        <v>m/s</v>
      </c>
      <c r="AC463" s="5">
        <f t="shared" si="177"/>
        <v>3.8247222222222224</v>
      </c>
      <c r="AD463" s="5">
        <f t="shared" si="178"/>
        <v>9.8566666666666664E-3</v>
      </c>
      <c r="AE463" s="5">
        <f t="shared" si="179"/>
        <v>4.3712266666666695</v>
      </c>
      <c r="AF463" s="5"/>
      <c r="AG463" s="5">
        <f t="shared" si="180"/>
        <v>-1</v>
      </c>
      <c r="AH463">
        <f t="shared" si="181"/>
        <v>18.5</v>
      </c>
      <c r="AI463" s="5">
        <f t="shared" si="182"/>
        <v>1.8499999999999999E-2</v>
      </c>
      <c r="AJ463" s="15">
        <f t="shared" si="183"/>
        <v>236.2825225225227</v>
      </c>
      <c r="AK463" s="5">
        <f t="shared" si="184"/>
        <v>7.1162831217162372</v>
      </c>
      <c r="AL463" s="5">
        <f t="shared" si="185"/>
        <v>6.0559694007998859</v>
      </c>
      <c r="AM463" s="5">
        <f t="shared" si="186"/>
        <v>2.4389978610787375E-2</v>
      </c>
      <c r="AN463" s="5">
        <f t="shared" si="187"/>
        <v>14.251758597244066</v>
      </c>
      <c r="AO463" s="15">
        <f t="shared" si="188"/>
        <v>0.12980854168816355</v>
      </c>
    </row>
    <row r="464" spans="1:41" x14ac:dyDescent="0.3">
      <c r="A464" s="4">
        <f t="shared" si="171"/>
        <v>45796.58798611111</v>
      </c>
      <c r="B464" s="9">
        <f t="shared" si="170"/>
        <v>460</v>
      </c>
      <c r="C464" s="10" t="str">
        <f t="shared" si="172"/>
        <v>Remove</v>
      </c>
      <c r="D464" s="1">
        <v>45796</v>
      </c>
      <c r="E464" s="2">
        <v>0.5879861111111111</v>
      </c>
      <c r="F464" t="s">
        <v>19</v>
      </c>
      <c r="G464" t="s">
        <v>14</v>
      </c>
      <c r="H464" t="s">
        <v>49</v>
      </c>
      <c r="I464">
        <v>21</v>
      </c>
      <c r="J464" t="s">
        <v>13</v>
      </c>
      <c r="K464">
        <v>0</v>
      </c>
      <c r="L464">
        <v>111.7</v>
      </c>
      <c r="M464">
        <v>11.887</v>
      </c>
      <c r="N464">
        <v>1181</v>
      </c>
      <c r="O464">
        <v>54736</v>
      </c>
      <c r="P464" s="2">
        <v>0.15971064814814814</v>
      </c>
      <c r="Q464">
        <v>29.8</v>
      </c>
      <c r="R464" t="s">
        <v>56</v>
      </c>
      <c r="S464">
        <v>25.8</v>
      </c>
      <c r="T464">
        <v>31.4</v>
      </c>
      <c r="U464" t="s">
        <v>254</v>
      </c>
      <c r="V464">
        <v>18.100000000000001</v>
      </c>
      <c r="X464">
        <f t="shared" si="173"/>
        <v>2.25</v>
      </c>
      <c r="Y464" s="7" t="str">
        <f t="shared" si="174"/>
        <v>m/s</v>
      </c>
      <c r="AA464">
        <f t="shared" si="175"/>
        <v>3.94</v>
      </c>
      <c r="AB464" s="7" t="str">
        <f t="shared" si="176"/>
        <v>m/s</v>
      </c>
      <c r="AC464" s="5">
        <f t="shared" si="177"/>
        <v>3.8330555555555552</v>
      </c>
      <c r="AD464" s="5">
        <f t="shared" si="178"/>
        <v>9.841666666666667E-3</v>
      </c>
      <c r="AE464" s="5">
        <f t="shared" si="179"/>
        <v>4.381068333333336</v>
      </c>
      <c r="AF464" s="5"/>
      <c r="AG464" s="5">
        <f t="shared" si="180"/>
        <v>2.5</v>
      </c>
      <c r="AH464">
        <f t="shared" si="181"/>
        <v>21</v>
      </c>
      <c r="AI464" s="5">
        <f t="shared" si="182"/>
        <v>2.1000000000000001E-2</v>
      </c>
      <c r="AJ464" s="15">
        <f t="shared" si="183"/>
        <v>208.62230158730171</v>
      </c>
      <c r="AK464" s="5">
        <f t="shared" si="184"/>
        <v>7.7468398540202088</v>
      </c>
      <c r="AL464" s="5">
        <f t="shared" si="185"/>
        <v>5.9250295218636717</v>
      </c>
      <c r="AM464" s="5">
        <f t="shared" si="186"/>
        <v>2.5639489657126945E-2</v>
      </c>
      <c r="AN464" s="5">
        <f t="shared" si="187"/>
        <v>14.277398086901194</v>
      </c>
      <c r="AO464" s="15">
        <f t="shared" si="188"/>
        <v>0.1470856235301477</v>
      </c>
    </row>
    <row r="465" spans="1:41" x14ac:dyDescent="0.3">
      <c r="A465" s="4">
        <f t="shared" si="171"/>
        <v>45796.588333333333</v>
      </c>
      <c r="B465" s="9">
        <f t="shared" si="170"/>
        <v>461</v>
      </c>
      <c r="C465" s="10" t="str">
        <f t="shared" si="172"/>
        <v>Remove</v>
      </c>
      <c r="D465" s="1">
        <v>45796</v>
      </c>
      <c r="E465" s="2">
        <v>0.58833333333333337</v>
      </c>
      <c r="F465" t="s">
        <v>2</v>
      </c>
      <c r="G465" t="s">
        <v>14</v>
      </c>
      <c r="H465" t="s">
        <v>49</v>
      </c>
      <c r="I465">
        <v>18.5</v>
      </c>
      <c r="J465" t="s">
        <v>13</v>
      </c>
      <c r="K465">
        <v>0</v>
      </c>
      <c r="L465">
        <v>111.7</v>
      </c>
      <c r="M465">
        <v>11.88</v>
      </c>
      <c r="N465">
        <v>1180.4000000000001</v>
      </c>
      <c r="O465">
        <v>54746</v>
      </c>
      <c r="P465" s="2">
        <v>0.16005787037037036</v>
      </c>
      <c r="Q465">
        <v>29.8</v>
      </c>
      <c r="R465" t="s">
        <v>74</v>
      </c>
      <c r="S465">
        <v>26.1</v>
      </c>
      <c r="T465">
        <v>31.5</v>
      </c>
      <c r="U465" t="s">
        <v>241</v>
      </c>
      <c r="V465">
        <v>18.8</v>
      </c>
      <c r="X465">
        <f t="shared" si="173"/>
        <v>2.1800000000000002</v>
      </c>
      <c r="Y465" s="7" t="str">
        <f t="shared" si="174"/>
        <v>m/s</v>
      </c>
      <c r="AA465">
        <f t="shared" si="175"/>
        <v>3.84</v>
      </c>
      <c r="AB465" s="7" t="str">
        <f t="shared" si="176"/>
        <v>m/s</v>
      </c>
      <c r="AC465" s="5">
        <f t="shared" si="177"/>
        <v>3.841388888888889</v>
      </c>
      <c r="AD465" s="5">
        <f t="shared" si="178"/>
        <v>9.8366666666666672E-3</v>
      </c>
      <c r="AE465" s="5">
        <f t="shared" si="179"/>
        <v>4.3909050000000027</v>
      </c>
      <c r="AF465" s="5"/>
      <c r="AG465" s="5">
        <f t="shared" si="180"/>
        <v>-2.5</v>
      </c>
      <c r="AH465">
        <f t="shared" si="181"/>
        <v>18.5</v>
      </c>
      <c r="AI465" s="5">
        <f t="shared" si="182"/>
        <v>1.8499999999999999E-2</v>
      </c>
      <c r="AJ465" s="15">
        <f t="shared" si="183"/>
        <v>237.34621621621636</v>
      </c>
      <c r="AK465" s="5">
        <f t="shared" si="184"/>
        <v>7.8369193872064891</v>
      </c>
      <c r="AL465" s="5">
        <f t="shared" si="185"/>
        <v>6.1872691575649332</v>
      </c>
      <c r="AM465" s="5">
        <f t="shared" si="186"/>
        <v>2.513067497865993E-2</v>
      </c>
      <c r="AN465" s="5">
        <f t="shared" si="187"/>
        <v>14.302528761879854</v>
      </c>
      <c r="AO465" s="15">
        <f t="shared" si="188"/>
        <v>0.12934775596681583</v>
      </c>
    </row>
    <row r="466" spans="1:41" x14ac:dyDescent="0.3">
      <c r="A466" s="4">
        <f t="shared" si="171"/>
        <v>45796.588680555556</v>
      </c>
      <c r="B466" s="9">
        <f t="shared" si="170"/>
        <v>462</v>
      </c>
      <c r="C466" s="10" t="str">
        <f t="shared" si="172"/>
        <v>Remove</v>
      </c>
      <c r="D466" s="1">
        <v>45796</v>
      </c>
      <c r="E466" s="2">
        <v>0.58868055555555554</v>
      </c>
      <c r="F466" t="s">
        <v>19</v>
      </c>
      <c r="G466" t="s">
        <v>14</v>
      </c>
      <c r="H466" t="s">
        <v>49</v>
      </c>
      <c r="I466">
        <v>17</v>
      </c>
      <c r="J466" t="s">
        <v>13</v>
      </c>
      <c r="K466">
        <v>0</v>
      </c>
      <c r="L466">
        <v>111.6</v>
      </c>
      <c r="M466">
        <v>11.935</v>
      </c>
      <c r="N466">
        <v>1186.9000000000001</v>
      </c>
      <c r="O466">
        <v>54756</v>
      </c>
      <c r="P466" s="2">
        <v>0.16040509259259259</v>
      </c>
      <c r="Q466">
        <v>29.9</v>
      </c>
      <c r="R466" t="s">
        <v>89</v>
      </c>
      <c r="S466">
        <v>24.6</v>
      </c>
      <c r="T466">
        <v>31.5</v>
      </c>
      <c r="U466" t="s">
        <v>86</v>
      </c>
      <c r="V466">
        <v>18.5</v>
      </c>
      <c r="X466">
        <f t="shared" si="173"/>
        <v>2.52</v>
      </c>
      <c r="Y466" s="7" t="str">
        <f t="shared" si="174"/>
        <v>m/s</v>
      </c>
      <c r="AA466">
        <f t="shared" si="175"/>
        <v>4.1500000000000004</v>
      </c>
      <c r="AB466" s="7" t="str">
        <f t="shared" si="176"/>
        <v>m/s</v>
      </c>
      <c r="AC466" s="5">
        <f t="shared" si="177"/>
        <v>3.8497222222222218</v>
      </c>
      <c r="AD466" s="5">
        <f t="shared" si="178"/>
        <v>9.8908333333333331E-3</v>
      </c>
      <c r="AE466" s="5">
        <f t="shared" si="179"/>
        <v>4.4007958333333361</v>
      </c>
      <c r="AF466" s="5"/>
      <c r="AG466" s="5">
        <f t="shared" si="180"/>
        <v>-1.5</v>
      </c>
      <c r="AH466">
        <f t="shared" si="181"/>
        <v>17</v>
      </c>
      <c r="AI466" s="5">
        <f t="shared" si="182"/>
        <v>1.7000000000000001E-2</v>
      </c>
      <c r="AJ466" s="15">
        <f t="shared" si="183"/>
        <v>258.87034313725502</v>
      </c>
      <c r="AK466" s="5">
        <f t="shared" si="184"/>
        <v>7.4267270603061064</v>
      </c>
      <c r="AL466" s="5">
        <f t="shared" si="185"/>
        <v>6.0885361390931516</v>
      </c>
      <c r="AM466" s="5">
        <f t="shared" si="186"/>
        <v>2.7529624293992753E-2</v>
      </c>
      <c r="AN466" s="5">
        <f t="shared" si="187"/>
        <v>14.330058386173846</v>
      </c>
      <c r="AO466" s="15">
        <f t="shared" si="188"/>
        <v>0.11863175670241657</v>
      </c>
    </row>
    <row r="467" spans="1:41" x14ac:dyDescent="0.3">
      <c r="A467" s="4">
        <f t="shared" si="171"/>
        <v>45796.58902777778</v>
      </c>
      <c r="B467" s="9">
        <f t="shared" si="170"/>
        <v>463</v>
      </c>
      <c r="C467" s="10" t="str">
        <f t="shared" si="172"/>
        <v>Remove</v>
      </c>
      <c r="D467" s="1">
        <v>45796</v>
      </c>
      <c r="E467" s="2">
        <v>0.58902777777777782</v>
      </c>
      <c r="F467" t="s">
        <v>2</v>
      </c>
      <c r="G467" t="s">
        <v>14</v>
      </c>
      <c r="H467" t="s">
        <v>49</v>
      </c>
      <c r="I467">
        <v>19.5</v>
      </c>
      <c r="J467" t="s">
        <v>13</v>
      </c>
      <c r="K467">
        <v>0</v>
      </c>
      <c r="L467">
        <v>111.7</v>
      </c>
      <c r="M467">
        <v>11.932</v>
      </c>
      <c r="N467">
        <v>1186.8</v>
      </c>
      <c r="O467">
        <v>54765</v>
      </c>
      <c r="P467" s="2">
        <v>0.16075231481481481</v>
      </c>
      <c r="Q467">
        <v>29.9</v>
      </c>
      <c r="R467" t="s">
        <v>113</v>
      </c>
      <c r="S467">
        <v>24.1</v>
      </c>
      <c r="T467">
        <v>31.5</v>
      </c>
      <c r="U467" t="s">
        <v>100</v>
      </c>
      <c r="V467">
        <v>18.899999999999999</v>
      </c>
      <c r="X467">
        <f t="shared" si="173"/>
        <v>2.44</v>
      </c>
      <c r="Y467" s="7" t="str">
        <f t="shared" si="174"/>
        <v>m/s</v>
      </c>
      <c r="AA467">
        <f t="shared" si="175"/>
        <v>4</v>
      </c>
      <c r="AB467" s="7" t="str">
        <f t="shared" si="176"/>
        <v>m/s</v>
      </c>
      <c r="AC467" s="5">
        <f t="shared" si="177"/>
        <v>3.8580555555555556</v>
      </c>
      <c r="AD467" s="5">
        <f t="shared" si="178"/>
        <v>9.8899999999999995E-3</v>
      </c>
      <c r="AE467" s="5">
        <f t="shared" si="179"/>
        <v>4.4106858333333365</v>
      </c>
      <c r="AF467" s="5"/>
      <c r="AG467" s="5">
        <f t="shared" si="180"/>
        <v>2.5</v>
      </c>
      <c r="AH467">
        <f t="shared" si="181"/>
        <v>19.5</v>
      </c>
      <c r="AI467" s="5">
        <f t="shared" si="182"/>
        <v>1.95E-2</v>
      </c>
      <c r="AJ467" s="15">
        <f t="shared" si="183"/>
        <v>226.18901709401726</v>
      </c>
      <c r="AK467" s="5">
        <f t="shared" si="184"/>
        <v>7.2757773233080165</v>
      </c>
      <c r="AL467" s="5">
        <f t="shared" si="185"/>
        <v>6.2201801637221914</v>
      </c>
      <c r="AM467" s="5">
        <f t="shared" si="186"/>
        <v>2.6113886097947316E-2</v>
      </c>
      <c r="AN467" s="5">
        <f t="shared" si="187"/>
        <v>14.356172272271793</v>
      </c>
      <c r="AO467" s="15">
        <f t="shared" si="188"/>
        <v>0.13583007803314845</v>
      </c>
    </row>
    <row r="468" spans="1:41" x14ac:dyDescent="0.3">
      <c r="A468" s="4">
        <f t="shared" si="171"/>
        <v>45796.589386574073</v>
      </c>
      <c r="B468" s="9">
        <f t="shared" si="170"/>
        <v>464</v>
      </c>
      <c r="C468" s="10" t="str">
        <f t="shared" si="172"/>
        <v>Remove</v>
      </c>
      <c r="D468" s="1">
        <v>45796</v>
      </c>
      <c r="E468" s="2">
        <v>0.58938657407407402</v>
      </c>
      <c r="F468" t="s">
        <v>2</v>
      </c>
      <c r="G468" t="s">
        <v>14</v>
      </c>
      <c r="H468" t="s">
        <v>49</v>
      </c>
      <c r="I468">
        <v>20</v>
      </c>
      <c r="J468" t="s">
        <v>13</v>
      </c>
      <c r="K468">
        <v>0</v>
      </c>
      <c r="L468">
        <v>111.6</v>
      </c>
      <c r="M468">
        <v>11.994</v>
      </c>
      <c r="N468">
        <v>1194.2</v>
      </c>
      <c r="O468">
        <v>54775</v>
      </c>
      <c r="P468" s="2">
        <v>0.16111111111111112</v>
      </c>
      <c r="Q468">
        <v>29.9</v>
      </c>
      <c r="R468" t="s">
        <v>134</v>
      </c>
      <c r="S468">
        <v>23.3</v>
      </c>
      <c r="T468">
        <v>31.5</v>
      </c>
      <c r="U468" t="s">
        <v>52</v>
      </c>
      <c r="V468">
        <v>17</v>
      </c>
      <c r="X468">
        <f t="shared" si="173"/>
        <v>2.06</v>
      </c>
      <c r="Y468" s="7" t="str">
        <f t="shared" si="174"/>
        <v>m/s</v>
      </c>
      <c r="AA468">
        <f t="shared" si="175"/>
        <v>4.07</v>
      </c>
      <c r="AB468" s="7" t="str">
        <f t="shared" si="176"/>
        <v>m/s</v>
      </c>
      <c r="AC468" s="5">
        <f t="shared" si="177"/>
        <v>3.8666666666666671</v>
      </c>
      <c r="AD468" s="5">
        <f t="shared" si="178"/>
        <v>9.951666666666666E-3</v>
      </c>
      <c r="AE468" s="5">
        <f t="shared" si="179"/>
        <v>4.4206375000000033</v>
      </c>
      <c r="AF468" s="5"/>
      <c r="AG468" s="5">
        <f t="shared" si="180"/>
        <v>0.5</v>
      </c>
      <c r="AH468">
        <f t="shared" si="181"/>
        <v>20</v>
      </c>
      <c r="AI468" s="5">
        <f t="shared" si="182"/>
        <v>0.02</v>
      </c>
      <c r="AJ468" s="15">
        <f t="shared" si="183"/>
        <v>221.03187500000016</v>
      </c>
      <c r="AK468" s="5">
        <f t="shared" si="184"/>
        <v>7.0342577441110699</v>
      </c>
      <c r="AL468" s="5">
        <f t="shared" si="185"/>
        <v>5.5948710467342471</v>
      </c>
      <c r="AM468" s="5">
        <f t="shared" si="186"/>
        <v>2.1315119803572466E-2</v>
      </c>
      <c r="AN468" s="5">
        <f t="shared" si="187"/>
        <v>14.377487392075366</v>
      </c>
      <c r="AO468" s="15">
        <f t="shared" si="188"/>
        <v>0.13910636437785137</v>
      </c>
    </row>
    <row r="469" spans="1:41" x14ac:dyDescent="0.3">
      <c r="A469" s="4">
        <f t="shared" si="171"/>
        <v>45796.589733796296</v>
      </c>
      <c r="B469" s="9">
        <f t="shared" si="170"/>
        <v>465</v>
      </c>
      <c r="C469" s="10" t="str">
        <f t="shared" si="172"/>
        <v>Remove</v>
      </c>
      <c r="D469" s="1">
        <v>45796</v>
      </c>
      <c r="E469" s="2">
        <v>0.5897337962962963</v>
      </c>
      <c r="F469" t="s">
        <v>19</v>
      </c>
      <c r="G469" t="s">
        <v>14</v>
      </c>
      <c r="H469" t="s">
        <v>49</v>
      </c>
      <c r="I469">
        <v>19</v>
      </c>
      <c r="J469" t="s">
        <v>13</v>
      </c>
      <c r="K469">
        <v>0</v>
      </c>
      <c r="L469">
        <v>111.4</v>
      </c>
      <c r="M469">
        <v>11.981999999999999</v>
      </c>
      <c r="N469">
        <v>1191.5999999999999</v>
      </c>
      <c r="O469">
        <v>54785</v>
      </c>
      <c r="P469" s="2">
        <v>0.16145833333333334</v>
      </c>
      <c r="Q469">
        <v>30</v>
      </c>
      <c r="R469" t="s">
        <v>66</v>
      </c>
      <c r="S469">
        <v>23.3</v>
      </c>
      <c r="T469">
        <v>31.6</v>
      </c>
      <c r="U469" t="s">
        <v>118</v>
      </c>
      <c r="V469">
        <v>17.100000000000001</v>
      </c>
      <c r="X469">
        <f t="shared" si="173"/>
        <v>2.2000000000000002</v>
      </c>
      <c r="Y469" s="7" t="str">
        <f t="shared" si="174"/>
        <v>m/s</v>
      </c>
      <c r="AA469">
        <f t="shared" si="175"/>
        <v>4.18</v>
      </c>
      <c r="AB469" s="7" t="str">
        <f t="shared" si="176"/>
        <v>m/s</v>
      </c>
      <c r="AC469" s="5">
        <f t="shared" si="177"/>
        <v>3.875</v>
      </c>
      <c r="AD469" s="5">
        <f t="shared" si="178"/>
        <v>9.9299999999999996E-3</v>
      </c>
      <c r="AE469" s="5">
        <f t="shared" si="179"/>
        <v>4.4305675000000031</v>
      </c>
      <c r="AF469" s="5"/>
      <c r="AG469" s="5">
        <f t="shared" si="180"/>
        <v>-1</v>
      </c>
      <c r="AH469">
        <f t="shared" si="181"/>
        <v>19</v>
      </c>
      <c r="AI469" s="5">
        <f t="shared" si="182"/>
        <v>1.9E-2</v>
      </c>
      <c r="AJ469" s="15">
        <f t="shared" si="183"/>
        <v>233.18776315789489</v>
      </c>
      <c r="AK469" s="5">
        <f t="shared" si="184"/>
        <v>7.0725166751195845</v>
      </c>
      <c r="AL469" s="5">
        <f t="shared" si="185"/>
        <v>5.658023357702521</v>
      </c>
      <c r="AM469" s="5">
        <f t="shared" si="186"/>
        <v>2.2887530768330677E-2</v>
      </c>
      <c r="AN469" s="5">
        <f t="shared" si="187"/>
        <v>14.400374922843698</v>
      </c>
      <c r="AO469" s="15">
        <f t="shared" si="188"/>
        <v>0.13194100918761353</v>
      </c>
    </row>
    <row r="470" spans="1:41" x14ac:dyDescent="0.3">
      <c r="A470" s="4">
        <f t="shared" si="171"/>
        <v>45796.590081018519</v>
      </c>
      <c r="B470" s="9">
        <f t="shared" si="170"/>
        <v>466</v>
      </c>
      <c r="C470" s="10" t="str">
        <f t="shared" si="172"/>
        <v>Remove</v>
      </c>
      <c r="D470" s="1">
        <v>45796</v>
      </c>
      <c r="E470" s="2">
        <v>0.59008101851851846</v>
      </c>
      <c r="F470" t="s">
        <v>19</v>
      </c>
      <c r="G470" t="s">
        <v>14</v>
      </c>
      <c r="H470" t="s">
        <v>49</v>
      </c>
      <c r="I470">
        <v>21</v>
      </c>
      <c r="J470" t="s">
        <v>13</v>
      </c>
      <c r="K470">
        <v>0</v>
      </c>
      <c r="L470">
        <v>111.6</v>
      </c>
      <c r="M470">
        <v>11.943</v>
      </c>
      <c r="N470">
        <v>1187.7</v>
      </c>
      <c r="O470">
        <v>54795</v>
      </c>
      <c r="P470" s="2">
        <v>0.16180555555555556</v>
      </c>
      <c r="Q470">
        <v>30</v>
      </c>
      <c r="R470" t="s">
        <v>63</v>
      </c>
      <c r="S470">
        <v>22.3</v>
      </c>
      <c r="T470">
        <v>31.6</v>
      </c>
      <c r="U470" t="s">
        <v>100</v>
      </c>
      <c r="V470">
        <v>18</v>
      </c>
      <c r="X470">
        <f t="shared" si="173"/>
        <v>2.23</v>
      </c>
      <c r="Y470" s="7" t="str">
        <f t="shared" si="174"/>
        <v>m/s</v>
      </c>
      <c r="AA470">
        <f t="shared" si="175"/>
        <v>4</v>
      </c>
      <c r="AB470" s="7" t="str">
        <f t="shared" si="176"/>
        <v>m/s</v>
      </c>
      <c r="AC470" s="5">
        <f t="shared" si="177"/>
        <v>3.8833333333333337</v>
      </c>
      <c r="AD470" s="5">
        <f t="shared" si="178"/>
        <v>9.8975E-3</v>
      </c>
      <c r="AE470" s="5">
        <f t="shared" si="179"/>
        <v>4.4404650000000032</v>
      </c>
      <c r="AF470" s="5"/>
      <c r="AG470" s="5">
        <f t="shared" si="180"/>
        <v>2</v>
      </c>
      <c r="AH470">
        <f t="shared" si="181"/>
        <v>21</v>
      </c>
      <c r="AI470" s="5">
        <f t="shared" si="182"/>
        <v>2.1000000000000001E-2</v>
      </c>
      <c r="AJ470" s="15">
        <f t="shared" si="183"/>
        <v>211.45071428571441</v>
      </c>
      <c r="AK470" s="5">
        <f t="shared" si="184"/>
        <v>6.7689751869170269</v>
      </c>
      <c r="AL470" s="5">
        <f t="shared" si="185"/>
        <v>5.9558140607394954</v>
      </c>
      <c r="AM470" s="5">
        <f t="shared" si="186"/>
        <v>2.2203941037423257E-2</v>
      </c>
      <c r="AN470" s="5">
        <f t="shared" si="187"/>
        <v>14.422578863881121</v>
      </c>
      <c r="AO470" s="15">
        <f t="shared" si="188"/>
        <v>0.14560502804800676</v>
      </c>
    </row>
    <row r="471" spans="1:41" x14ac:dyDescent="0.3">
      <c r="A471" s="4">
        <f t="shared" si="171"/>
        <v>45796.590428240743</v>
      </c>
      <c r="B471" s="9">
        <f t="shared" si="170"/>
        <v>467</v>
      </c>
      <c r="C471" s="10" t="str">
        <f t="shared" si="172"/>
        <v>Remove</v>
      </c>
      <c r="D471" s="1">
        <v>45796</v>
      </c>
      <c r="E471" s="2">
        <v>0.59042824074074074</v>
      </c>
      <c r="F471" t="s">
        <v>19</v>
      </c>
      <c r="G471" t="s">
        <v>14</v>
      </c>
      <c r="H471" t="s">
        <v>49</v>
      </c>
      <c r="I471">
        <v>21</v>
      </c>
      <c r="J471" t="s">
        <v>13</v>
      </c>
      <c r="K471">
        <v>0</v>
      </c>
      <c r="L471">
        <v>111.7</v>
      </c>
      <c r="M471">
        <v>11.888</v>
      </c>
      <c r="N471">
        <v>1181.4000000000001</v>
      </c>
      <c r="O471">
        <v>54805</v>
      </c>
      <c r="P471" s="2">
        <v>0.16215277777777778</v>
      </c>
      <c r="Q471">
        <v>30</v>
      </c>
      <c r="R471" t="s">
        <v>156</v>
      </c>
      <c r="S471">
        <v>24.4</v>
      </c>
      <c r="T471">
        <v>31.6</v>
      </c>
      <c r="U471" t="s">
        <v>255</v>
      </c>
      <c r="V471">
        <v>15.9</v>
      </c>
      <c r="X471">
        <f t="shared" si="173"/>
        <v>2.15</v>
      </c>
      <c r="Y471" s="7" t="str">
        <f t="shared" si="174"/>
        <v>m/s</v>
      </c>
      <c r="AA471">
        <f t="shared" si="175"/>
        <v>3.98</v>
      </c>
      <c r="AB471" s="7" t="str">
        <f t="shared" si="176"/>
        <v>m/s</v>
      </c>
      <c r="AC471" s="5">
        <f t="shared" si="177"/>
        <v>3.8916666666666666</v>
      </c>
      <c r="AD471" s="5">
        <f t="shared" si="178"/>
        <v>9.8450000000000013E-3</v>
      </c>
      <c r="AE471" s="5">
        <f t="shared" si="179"/>
        <v>4.4503100000000035</v>
      </c>
      <c r="AF471" s="5"/>
      <c r="AG471" s="5">
        <f t="shared" si="180"/>
        <v>0</v>
      </c>
      <c r="AH471">
        <f t="shared" si="181"/>
        <v>21</v>
      </c>
      <c r="AI471" s="5">
        <f t="shared" si="182"/>
        <v>2.1000000000000001E-2</v>
      </c>
      <c r="AJ471" s="15">
        <f t="shared" si="183"/>
        <v>211.91952380952395</v>
      </c>
      <c r="AK471" s="5">
        <f t="shared" si="184"/>
        <v>7.4064123121423959</v>
      </c>
      <c r="AL471" s="5">
        <f t="shared" si="185"/>
        <v>5.2609690869865542</v>
      </c>
      <c r="AM471" s="5">
        <f t="shared" si="186"/>
        <v>2.3423329381713365E-2</v>
      </c>
      <c r="AN471" s="5">
        <f t="shared" si="187"/>
        <v>14.446002193262835</v>
      </c>
      <c r="AO471" s="15">
        <f t="shared" si="188"/>
        <v>0.14536893819518973</v>
      </c>
    </row>
    <row r="472" spans="1:41" x14ac:dyDescent="0.3">
      <c r="A472" s="4">
        <f t="shared" si="171"/>
        <v>45796.590775462966</v>
      </c>
      <c r="B472" s="9">
        <f t="shared" si="170"/>
        <v>468</v>
      </c>
      <c r="C472" s="10" t="str">
        <f t="shared" si="172"/>
        <v>Remove</v>
      </c>
      <c r="D472" s="1">
        <v>45796</v>
      </c>
      <c r="E472" s="2">
        <v>0.59077546296296302</v>
      </c>
      <c r="F472" t="s">
        <v>2</v>
      </c>
      <c r="G472" t="s">
        <v>14</v>
      </c>
      <c r="H472" t="s">
        <v>49</v>
      </c>
      <c r="I472">
        <v>19.5</v>
      </c>
      <c r="J472" t="s">
        <v>13</v>
      </c>
      <c r="K472">
        <v>0</v>
      </c>
      <c r="L472">
        <v>111.6</v>
      </c>
      <c r="M472">
        <v>11.901999999999999</v>
      </c>
      <c r="N472">
        <v>1182.5</v>
      </c>
      <c r="O472">
        <v>54815</v>
      </c>
      <c r="P472" s="2">
        <v>0.16250000000000001</v>
      </c>
      <c r="Q472">
        <v>30</v>
      </c>
      <c r="R472" t="s">
        <v>66</v>
      </c>
      <c r="S472">
        <v>23.5</v>
      </c>
      <c r="T472">
        <v>31.6</v>
      </c>
      <c r="U472" t="s">
        <v>58</v>
      </c>
      <c r="V472">
        <v>18.2</v>
      </c>
      <c r="X472">
        <f t="shared" si="173"/>
        <v>2.2000000000000002</v>
      </c>
      <c r="Y472" s="7" t="str">
        <f t="shared" si="174"/>
        <v>m/s</v>
      </c>
      <c r="AA472">
        <f t="shared" si="175"/>
        <v>4.24</v>
      </c>
      <c r="AB472" s="7" t="str">
        <f t="shared" si="176"/>
        <v>m/s</v>
      </c>
      <c r="AC472" s="5">
        <f t="shared" si="177"/>
        <v>3.9000000000000004</v>
      </c>
      <c r="AD472" s="5">
        <f t="shared" si="178"/>
        <v>9.8541666666666656E-3</v>
      </c>
      <c r="AE472" s="5">
        <f t="shared" si="179"/>
        <v>4.4601641666666705</v>
      </c>
      <c r="AF472" s="5"/>
      <c r="AG472" s="5">
        <f t="shared" si="180"/>
        <v>-1.5</v>
      </c>
      <c r="AH472">
        <f t="shared" si="181"/>
        <v>19.5</v>
      </c>
      <c r="AI472" s="5">
        <f t="shared" si="182"/>
        <v>1.95E-2</v>
      </c>
      <c r="AJ472" s="15">
        <f t="shared" si="183"/>
        <v>228.72636752136771</v>
      </c>
      <c r="AK472" s="5">
        <f t="shared" si="184"/>
        <v>7.1332249727600958</v>
      </c>
      <c r="AL472" s="5">
        <f t="shared" si="185"/>
        <v>6.0219897725254903</v>
      </c>
      <c r="AM472" s="5">
        <f t="shared" si="186"/>
        <v>2.3083990259904329E-2</v>
      </c>
      <c r="AN472" s="5">
        <f t="shared" si="187"/>
        <v>14.469086183522739</v>
      </c>
      <c r="AO472" s="15">
        <f t="shared" si="188"/>
        <v>0.13477008673986904</v>
      </c>
    </row>
    <row r="473" spans="1:41" x14ac:dyDescent="0.3">
      <c r="A473" s="4">
        <f t="shared" si="171"/>
        <v>45796.591122685182</v>
      </c>
      <c r="B473" s="9">
        <f t="shared" si="170"/>
        <v>469</v>
      </c>
      <c r="C473" s="10" t="str">
        <f t="shared" si="172"/>
        <v>Remove</v>
      </c>
      <c r="D473" s="1">
        <v>45796</v>
      </c>
      <c r="E473" s="2">
        <v>0.59112268518518518</v>
      </c>
      <c r="F473" t="s">
        <v>2</v>
      </c>
      <c r="G473" t="s">
        <v>14</v>
      </c>
      <c r="H473" t="s">
        <v>49</v>
      </c>
      <c r="I473">
        <v>20.5</v>
      </c>
      <c r="J473" t="s">
        <v>13</v>
      </c>
      <c r="K473">
        <v>0</v>
      </c>
      <c r="L473">
        <v>111.6</v>
      </c>
      <c r="M473">
        <v>11.928000000000001</v>
      </c>
      <c r="N473">
        <v>1185.9000000000001</v>
      </c>
      <c r="O473">
        <v>54825</v>
      </c>
      <c r="P473" s="2">
        <v>0.16284722222222223</v>
      </c>
      <c r="Q473">
        <v>29.9</v>
      </c>
      <c r="R473" t="s">
        <v>121</v>
      </c>
      <c r="S473">
        <v>22.2</v>
      </c>
      <c r="T473">
        <v>31.6</v>
      </c>
      <c r="U473" t="s">
        <v>109</v>
      </c>
      <c r="V473">
        <v>16.399999999999999</v>
      </c>
      <c r="X473">
        <f t="shared" si="173"/>
        <v>2.72</v>
      </c>
      <c r="Y473" s="7" t="str">
        <f t="shared" si="174"/>
        <v>m/s</v>
      </c>
      <c r="AA473">
        <f t="shared" si="175"/>
        <v>4.21</v>
      </c>
      <c r="AB473" s="7" t="str">
        <f t="shared" si="176"/>
        <v>m/s</v>
      </c>
      <c r="AC473" s="5">
        <f t="shared" si="177"/>
        <v>3.9083333333333332</v>
      </c>
      <c r="AD473" s="5">
        <f t="shared" si="178"/>
        <v>9.8825000000000007E-3</v>
      </c>
      <c r="AE473" s="5">
        <f t="shared" si="179"/>
        <v>4.4700466666666703</v>
      </c>
      <c r="AF473" s="5"/>
      <c r="AG473" s="5">
        <f t="shared" si="180"/>
        <v>1</v>
      </c>
      <c r="AH473">
        <f t="shared" si="181"/>
        <v>20.5</v>
      </c>
      <c r="AI473" s="5">
        <f t="shared" si="182"/>
        <v>2.0500000000000001E-2</v>
      </c>
      <c r="AJ473" s="15">
        <f t="shared" si="183"/>
        <v>218.05105691056929</v>
      </c>
      <c r="AK473" s="5">
        <f t="shared" si="184"/>
        <v>6.7021683227152673</v>
      </c>
      <c r="AL473" s="5">
        <f t="shared" si="185"/>
        <v>5.4264083664515397</v>
      </c>
      <c r="AM473" s="5">
        <f t="shared" si="186"/>
        <v>2.6815538026978617E-2</v>
      </c>
      <c r="AN473" s="5">
        <f t="shared" si="187"/>
        <v>14.495901721549718</v>
      </c>
      <c r="AO473" s="15">
        <f t="shared" si="188"/>
        <v>0.14141928107531623</v>
      </c>
    </row>
    <row r="474" spans="1:41" x14ac:dyDescent="0.3">
      <c r="A474" s="4">
        <f t="shared" si="171"/>
        <v>45796.591469907406</v>
      </c>
      <c r="B474" s="9">
        <f t="shared" si="170"/>
        <v>470</v>
      </c>
      <c r="C474" s="10" t="str">
        <f t="shared" si="172"/>
        <v>Remove</v>
      </c>
      <c r="D474" s="1">
        <v>45796</v>
      </c>
      <c r="E474" s="2">
        <v>0.59146990740740746</v>
      </c>
      <c r="F474" t="s">
        <v>2</v>
      </c>
      <c r="G474" t="s">
        <v>14</v>
      </c>
      <c r="H474" t="s">
        <v>49</v>
      </c>
      <c r="I474">
        <v>20.5</v>
      </c>
      <c r="J474" t="s">
        <v>13</v>
      </c>
      <c r="K474">
        <v>0</v>
      </c>
      <c r="L474">
        <v>111.6</v>
      </c>
      <c r="M474">
        <v>11.952999999999999</v>
      </c>
      <c r="N474">
        <v>1188.5</v>
      </c>
      <c r="O474">
        <v>54835</v>
      </c>
      <c r="P474" s="2">
        <v>0.16319444444444445</v>
      </c>
      <c r="Q474">
        <v>29.9</v>
      </c>
      <c r="R474" t="s">
        <v>113</v>
      </c>
      <c r="S474">
        <v>21.5</v>
      </c>
      <c r="T474">
        <v>31.6</v>
      </c>
      <c r="U474" t="s">
        <v>157</v>
      </c>
      <c r="V474">
        <v>15.8</v>
      </c>
      <c r="X474">
        <f t="shared" si="173"/>
        <v>2.44</v>
      </c>
      <c r="Y474" s="7" t="str">
        <f t="shared" si="174"/>
        <v>m/s</v>
      </c>
      <c r="AA474">
        <f t="shared" si="175"/>
        <v>3.89</v>
      </c>
      <c r="AB474" s="7" t="str">
        <f t="shared" si="176"/>
        <v>m/s</v>
      </c>
      <c r="AC474" s="5">
        <f t="shared" si="177"/>
        <v>3.916666666666667</v>
      </c>
      <c r="AD474" s="5">
        <f t="shared" si="178"/>
        <v>9.904166666666667E-3</v>
      </c>
      <c r="AE474" s="5">
        <f t="shared" si="179"/>
        <v>4.4799508333333371</v>
      </c>
      <c r="AF474" s="5"/>
      <c r="AG474" s="5">
        <f t="shared" si="180"/>
        <v>0</v>
      </c>
      <c r="AH474">
        <f t="shared" si="181"/>
        <v>20.5</v>
      </c>
      <c r="AI474" s="5">
        <f t="shared" si="182"/>
        <v>2.0500000000000001E-2</v>
      </c>
      <c r="AJ474" s="15">
        <f t="shared" si="183"/>
        <v>218.53418699187009</v>
      </c>
      <c r="AK474" s="5">
        <f t="shared" si="184"/>
        <v>6.490838690917939</v>
      </c>
      <c r="AL474" s="5">
        <f t="shared" si="185"/>
        <v>5.2278812310935567</v>
      </c>
      <c r="AM474" s="5">
        <f t="shared" si="186"/>
        <v>2.3296620377836814E-2</v>
      </c>
      <c r="AN474" s="5">
        <f t="shared" si="187"/>
        <v>14.519198341927554</v>
      </c>
      <c r="AO474" s="15">
        <f t="shared" si="188"/>
        <v>0.14119236831968535</v>
      </c>
    </row>
    <row r="475" spans="1:41" x14ac:dyDescent="0.3">
      <c r="A475" s="4">
        <f t="shared" si="171"/>
        <v>45796.591817129629</v>
      </c>
      <c r="B475" s="9">
        <f t="shared" si="170"/>
        <v>471</v>
      </c>
      <c r="C475" s="10" t="str">
        <f t="shared" si="172"/>
        <v>Remove</v>
      </c>
      <c r="D475" s="1">
        <v>45796</v>
      </c>
      <c r="E475" s="2">
        <v>0.59181712962962962</v>
      </c>
      <c r="F475" t="s">
        <v>2</v>
      </c>
      <c r="G475" t="s">
        <v>14</v>
      </c>
      <c r="H475" t="s">
        <v>49</v>
      </c>
      <c r="I475">
        <v>20.5</v>
      </c>
      <c r="J475" t="s">
        <v>13</v>
      </c>
      <c r="K475">
        <v>0</v>
      </c>
      <c r="L475">
        <v>111.5</v>
      </c>
      <c r="M475">
        <v>11.938000000000001</v>
      </c>
      <c r="N475">
        <v>1186.0999999999999</v>
      </c>
      <c r="O475">
        <v>54845</v>
      </c>
      <c r="P475" s="2">
        <v>0.16354166666666667</v>
      </c>
      <c r="Q475">
        <v>29.9</v>
      </c>
      <c r="R475" t="s">
        <v>126</v>
      </c>
      <c r="S475">
        <v>23.1</v>
      </c>
      <c r="T475">
        <v>31.7</v>
      </c>
      <c r="U475" t="s">
        <v>62</v>
      </c>
      <c r="V475">
        <v>16.399999999999999</v>
      </c>
      <c r="X475">
        <f t="shared" si="173"/>
        <v>2.33</v>
      </c>
      <c r="Y475" s="7" t="str">
        <f t="shared" si="174"/>
        <v>m/s</v>
      </c>
      <c r="AA475">
        <f t="shared" si="175"/>
        <v>4.12</v>
      </c>
      <c r="AB475" s="7" t="str">
        <f t="shared" si="176"/>
        <v>m/s</v>
      </c>
      <c r="AC475" s="5">
        <f t="shared" si="177"/>
        <v>3.9249999999999998</v>
      </c>
      <c r="AD475" s="5">
        <f t="shared" si="178"/>
        <v>9.8841666666666661E-3</v>
      </c>
      <c r="AE475" s="5">
        <f t="shared" si="179"/>
        <v>4.4898350000000038</v>
      </c>
      <c r="AF475" s="5"/>
      <c r="AG475" s="5">
        <f t="shared" si="180"/>
        <v>0</v>
      </c>
      <c r="AH475">
        <f t="shared" si="181"/>
        <v>20.5</v>
      </c>
      <c r="AI475" s="5">
        <f t="shared" si="182"/>
        <v>2.0500000000000001E-2</v>
      </c>
      <c r="AJ475" s="15">
        <f t="shared" si="183"/>
        <v>219.01634146341482</v>
      </c>
      <c r="AK475" s="5">
        <f t="shared" si="184"/>
        <v>6.9738778493118323</v>
      </c>
      <c r="AL475" s="5">
        <f t="shared" si="185"/>
        <v>5.4555456129378266</v>
      </c>
      <c r="AM475" s="5">
        <f t="shared" si="186"/>
        <v>2.3901906187501161E-2</v>
      </c>
      <c r="AN475" s="5">
        <f t="shared" si="187"/>
        <v>14.543100248115055</v>
      </c>
      <c r="AO475" s="15">
        <f t="shared" si="188"/>
        <v>0.14096031554659072</v>
      </c>
    </row>
    <row r="476" spans="1:41" x14ac:dyDescent="0.3">
      <c r="A476" s="4">
        <f t="shared" si="171"/>
        <v>45796.592164351852</v>
      </c>
      <c r="B476" s="9">
        <f t="shared" si="170"/>
        <v>472</v>
      </c>
      <c r="C476" s="10" t="str">
        <f t="shared" si="172"/>
        <v>Remove</v>
      </c>
      <c r="D476" s="1">
        <v>45796</v>
      </c>
      <c r="E476" s="2">
        <v>0.5921643518518519</v>
      </c>
      <c r="F476" t="s">
        <v>2</v>
      </c>
      <c r="G476" t="s">
        <v>14</v>
      </c>
      <c r="H476" t="s">
        <v>49</v>
      </c>
      <c r="I476">
        <v>20</v>
      </c>
      <c r="J476" t="s">
        <v>13</v>
      </c>
      <c r="K476">
        <v>0</v>
      </c>
      <c r="L476">
        <v>111.5</v>
      </c>
      <c r="M476">
        <v>11.952999999999999</v>
      </c>
      <c r="N476">
        <v>1188.3</v>
      </c>
      <c r="O476">
        <v>54855</v>
      </c>
      <c r="P476" s="2">
        <v>0.16388888888888889</v>
      </c>
      <c r="Q476">
        <v>30</v>
      </c>
      <c r="R476" t="s">
        <v>139</v>
      </c>
      <c r="S476">
        <v>22.5</v>
      </c>
      <c r="T476">
        <v>31.7</v>
      </c>
      <c r="U476" t="s">
        <v>256</v>
      </c>
      <c r="V476">
        <v>16.5</v>
      </c>
      <c r="X476">
        <f t="shared" si="173"/>
        <v>2.31</v>
      </c>
      <c r="Y476" s="7" t="str">
        <f t="shared" si="174"/>
        <v>m/s</v>
      </c>
      <c r="AA476">
        <f t="shared" si="175"/>
        <v>3.86</v>
      </c>
      <c r="AB476" s="7" t="str">
        <f t="shared" si="176"/>
        <v>m/s</v>
      </c>
      <c r="AC476" s="5">
        <f t="shared" si="177"/>
        <v>3.9333333333333336</v>
      </c>
      <c r="AD476" s="5">
        <f t="shared" si="178"/>
        <v>9.9024999999999998E-3</v>
      </c>
      <c r="AE476" s="5">
        <f t="shared" si="179"/>
        <v>4.4997375000000037</v>
      </c>
      <c r="AF476" s="5"/>
      <c r="AG476" s="5">
        <f t="shared" si="180"/>
        <v>-0.5</v>
      </c>
      <c r="AH476">
        <f t="shared" si="181"/>
        <v>20</v>
      </c>
      <c r="AI476" s="5">
        <f t="shared" si="182"/>
        <v>0.02</v>
      </c>
      <c r="AJ476" s="15">
        <f t="shared" si="183"/>
        <v>224.98687500000017</v>
      </c>
      <c r="AK476" s="5">
        <f t="shared" si="184"/>
        <v>6.8296834845575374</v>
      </c>
      <c r="AL476" s="5">
        <f t="shared" si="185"/>
        <v>5.4888111349679356</v>
      </c>
      <c r="AM476" s="5">
        <f t="shared" si="186"/>
        <v>2.3206777442137859E-2</v>
      </c>
      <c r="AN476" s="5">
        <f t="shared" si="187"/>
        <v>14.566307025557192</v>
      </c>
      <c r="AO476" s="15">
        <f t="shared" si="188"/>
        <v>0.13730316108886878</v>
      </c>
    </row>
    <row r="477" spans="1:41" x14ac:dyDescent="0.3">
      <c r="A477" s="4">
        <f t="shared" si="171"/>
        <v>45796.592511574076</v>
      </c>
      <c r="B477" s="9">
        <f t="shared" si="170"/>
        <v>473</v>
      </c>
      <c r="C477" s="10" t="str">
        <f t="shared" si="172"/>
        <v>Remove</v>
      </c>
      <c r="D477" s="1">
        <v>45796</v>
      </c>
      <c r="E477" s="2">
        <v>0.59251157407407407</v>
      </c>
      <c r="F477" t="s">
        <v>2</v>
      </c>
      <c r="G477" t="s">
        <v>14</v>
      </c>
      <c r="H477" t="s">
        <v>49</v>
      </c>
      <c r="I477">
        <v>20.5</v>
      </c>
      <c r="J477" t="s">
        <v>13</v>
      </c>
      <c r="K477">
        <v>0</v>
      </c>
      <c r="L477">
        <v>111.5</v>
      </c>
      <c r="M477">
        <v>11.933</v>
      </c>
      <c r="N477">
        <v>1185.7</v>
      </c>
      <c r="O477">
        <v>54865</v>
      </c>
      <c r="P477" s="2">
        <v>0.16423611111111111</v>
      </c>
      <c r="Q477">
        <v>30</v>
      </c>
      <c r="R477" t="s">
        <v>53</v>
      </c>
      <c r="S477">
        <v>21.7</v>
      </c>
      <c r="T477">
        <v>31.7</v>
      </c>
      <c r="U477" t="s">
        <v>95</v>
      </c>
      <c r="V477">
        <v>17.600000000000001</v>
      </c>
      <c r="X477">
        <f t="shared" si="173"/>
        <v>2.35</v>
      </c>
      <c r="Y477" s="7" t="str">
        <f t="shared" si="174"/>
        <v>m/s</v>
      </c>
      <c r="AA477">
        <f t="shared" si="175"/>
        <v>3.85</v>
      </c>
      <c r="AB477" s="7" t="str">
        <f t="shared" si="176"/>
        <v>m/s</v>
      </c>
      <c r="AC477" s="5">
        <f t="shared" si="177"/>
        <v>3.9416666666666664</v>
      </c>
      <c r="AD477" s="5">
        <f t="shared" si="178"/>
        <v>9.8808333333333335E-3</v>
      </c>
      <c r="AE477" s="5">
        <f t="shared" si="179"/>
        <v>4.5096183333333366</v>
      </c>
      <c r="AF477" s="5"/>
      <c r="AG477" s="5">
        <f t="shared" si="180"/>
        <v>0.5</v>
      </c>
      <c r="AH477">
        <f t="shared" si="181"/>
        <v>20.5</v>
      </c>
      <c r="AI477" s="5">
        <f t="shared" si="182"/>
        <v>2.0500000000000001E-2</v>
      </c>
      <c r="AJ477" s="15">
        <f t="shared" si="183"/>
        <v>219.9813821138213</v>
      </c>
      <c r="AK477" s="5">
        <f t="shared" si="184"/>
        <v>6.5868502939954912</v>
      </c>
      <c r="AL477" s="5">
        <f t="shared" si="185"/>
        <v>5.8547318772991321</v>
      </c>
      <c r="AM477" s="5">
        <f t="shared" si="186"/>
        <v>2.2769208574541996E-2</v>
      </c>
      <c r="AN477" s="5">
        <f t="shared" si="187"/>
        <v>14.589076234131735</v>
      </c>
      <c r="AO477" s="15">
        <f t="shared" si="188"/>
        <v>0.14051609348671043</v>
      </c>
    </row>
    <row r="478" spans="1:41" x14ac:dyDescent="0.3">
      <c r="A478" s="4">
        <f t="shared" si="171"/>
        <v>45796.592858796299</v>
      </c>
      <c r="B478" s="9">
        <f t="shared" si="170"/>
        <v>474</v>
      </c>
      <c r="C478" s="10" t="str">
        <f t="shared" si="172"/>
        <v>Remove</v>
      </c>
      <c r="D478" s="1">
        <v>45796</v>
      </c>
      <c r="E478" s="2">
        <v>0.59285879629629634</v>
      </c>
      <c r="F478" t="s">
        <v>19</v>
      </c>
      <c r="G478" t="s">
        <v>14</v>
      </c>
      <c r="H478" t="s">
        <v>49</v>
      </c>
      <c r="I478">
        <v>24.5</v>
      </c>
      <c r="J478" t="s">
        <v>13</v>
      </c>
      <c r="K478">
        <v>0</v>
      </c>
      <c r="L478">
        <v>111.5</v>
      </c>
      <c r="M478">
        <v>11.968</v>
      </c>
      <c r="N478">
        <v>1190.0999999999999</v>
      </c>
      <c r="O478">
        <v>54875</v>
      </c>
      <c r="P478" s="2">
        <v>0.16458333333333333</v>
      </c>
      <c r="Q478">
        <v>30</v>
      </c>
      <c r="R478" t="s">
        <v>85</v>
      </c>
      <c r="S478">
        <v>21.6</v>
      </c>
      <c r="T478">
        <v>31.7</v>
      </c>
      <c r="U478" t="s">
        <v>242</v>
      </c>
      <c r="V478">
        <v>16.399999999999999</v>
      </c>
      <c r="X478">
        <f t="shared" si="173"/>
        <v>2.58</v>
      </c>
      <c r="Y478" s="7" t="str">
        <f t="shared" si="174"/>
        <v>m/s</v>
      </c>
      <c r="AA478">
        <f t="shared" si="175"/>
        <v>4.04</v>
      </c>
      <c r="AB478" s="7" t="str">
        <f t="shared" si="176"/>
        <v>m/s</v>
      </c>
      <c r="AC478" s="5">
        <f t="shared" si="177"/>
        <v>3.95</v>
      </c>
      <c r="AD478" s="5">
        <f t="shared" si="178"/>
        <v>9.9174999999999992E-3</v>
      </c>
      <c r="AE478" s="5">
        <f t="shared" si="179"/>
        <v>4.5195358333333369</v>
      </c>
      <c r="AF478" s="5"/>
      <c r="AG478" s="5">
        <f t="shared" si="180"/>
        <v>4</v>
      </c>
      <c r="AH478">
        <f t="shared" si="181"/>
        <v>24.5</v>
      </c>
      <c r="AI478" s="5">
        <f t="shared" si="182"/>
        <v>2.4500000000000001E-2</v>
      </c>
      <c r="AJ478" s="15">
        <f t="shared" si="183"/>
        <v>184.4708503401362</v>
      </c>
      <c r="AK478" s="5">
        <f t="shared" si="184"/>
        <v>6.5564961451752364</v>
      </c>
      <c r="AL478" s="5">
        <f t="shared" si="185"/>
        <v>5.4555456129378266</v>
      </c>
      <c r="AM478" s="5">
        <f t="shared" si="186"/>
        <v>2.4882487605492231E-2</v>
      </c>
      <c r="AN478" s="5">
        <f t="shared" si="187"/>
        <v>14.613958721737227</v>
      </c>
      <c r="AO478" s="15">
        <f t="shared" si="188"/>
        <v>0.16764793487173321</v>
      </c>
    </row>
    <row r="479" spans="1:41" x14ac:dyDescent="0.3">
      <c r="A479" s="4">
        <f t="shared" si="171"/>
        <v>45796.593206018515</v>
      </c>
      <c r="B479" s="9">
        <f t="shared" si="170"/>
        <v>475</v>
      </c>
      <c r="C479" s="10" t="str">
        <f t="shared" si="172"/>
        <v>Remove</v>
      </c>
      <c r="D479" s="1">
        <v>45796</v>
      </c>
      <c r="E479" s="2">
        <v>0.59320601851851851</v>
      </c>
      <c r="F479" t="s">
        <v>2</v>
      </c>
      <c r="G479" t="s">
        <v>14</v>
      </c>
      <c r="H479" t="s">
        <v>49</v>
      </c>
      <c r="I479">
        <v>20</v>
      </c>
      <c r="J479" t="s">
        <v>13</v>
      </c>
      <c r="K479">
        <v>0</v>
      </c>
      <c r="L479">
        <v>111.6</v>
      </c>
      <c r="M479">
        <v>11.955</v>
      </c>
      <c r="N479">
        <v>1188.5999999999999</v>
      </c>
      <c r="O479">
        <v>54884</v>
      </c>
      <c r="P479" s="2">
        <v>0.16493055555555555</v>
      </c>
      <c r="Q479">
        <v>30</v>
      </c>
      <c r="R479" t="s">
        <v>143</v>
      </c>
      <c r="S479">
        <v>23.6</v>
      </c>
      <c r="T479">
        <v>31.6</v>
      </c>
      <c r="U479" t="s">
        <v>258</v>
      </c>
      <c r="V479">
        <v>16.3</v>
      </c>
      <c r="X479">
        <f t="shared" si="173"/>
        <v>2.11</v>
      </c>
      <c r="Y479" s="7" t="str">
        <f t="shared" si="174"/>
        <v>m/s</v>
      </c>
      <c r="AA479">
        <f t="shared" si="175"/>
        <v>3.76</v>
      </c>
      <c r="AB479" s="7" t="str">
        <f t="shared" si="176"/>
        <v>m/s</v>
      </c>
      <c r="AC479" s="5">
        <f t="shared" si="177"/>
        <v>3.958333333333333</v>
      </c>
      <c r="AD479" s="5">
        <f t="shared" si="178"/>
        <v>9.9049999999999989E-3</v>
      </c>
      <c r="AE479" s="5">
        <f t="shared" si="179"/>
        <v>4.5294408333333367</v>
      </c>
      <c r="AF479" s="5"/>
      <c r="AG479" s="5">
        <f t="shared" si="180"/>
        <v>-4.5</v>
      </c>
      <c r="AH479">
        <f t="shared" si="181"/>
        <v>20</v>
      </c>
      <c r="AI479" s="5">
        <f t="shared" si="182"/>
        <v>0.02</v>
      </c>
      <c r="AJ479" s="15">
        <f t="shared" si="183"/>
        <v>226.47204166666683</v>
      </c>
      <c r="AK479" s="5">
        <f t="shared" si="184"/>
        <v>7.1635791215803515</v>
      </c>
      <c r="AL479" s="5">
        <f t="shared" si="185"/>
        <v>5.3933205105585431</v>
      </c>
      <c r="AM479" s="5">
        <f t="shared" si="186"/>
        <v>2.2233856460003785E-2</v>
      </c>
      <c r="AN479" s="5">
        <f t="shared" si="187"/>
        <v>14.63619257819723</v>
      </c>
      <c r="AO479" s="15">
        <f t="shared" si="188"/>
        <v>0.1366475597608148</v>
      </c>
    </row>
    <row r="480" spans="1:41" x14ac:dyDescent="0.3">
      <c r="A480" s="4">
        <f t="shared" si="171"/>
        <v>45796.593553240738</v>
      </c>
      <c r="B480" s="9">
        <f t="shared" si="170"/>
        <v>476</v>
      </c>
      <c r="C480" s="10" t="str">
        <f t="shared" si="172"/>
        <v>Remove</v>
      </c>
      <c r="D480" s="1">
        <v>45796</v>
      </c>
      <c r="E480" s="2">
        <v>0.59355324074074078</v>
      </c>
      <c r="F480" t="s">
        <v>2</v>
      </c>
      <c r="G480" t="s">
        <v>14</v>
      </c>
      <c r="H480" t="s">
        <v>49</v>
      </c>
      <c r="I480">
        <v>22.5</v>
      </c>
      <c r="J480" t="s">
        <v>13</v>
      </c>
      <c r="K480">
        <v>0</v>
      </c>
      <c r="L480">
        <v>111.6</v>
      </c>
      <c r="M480">
        <v>11.961</v>
      </c>
      <c r="N480">
        <v>1188.9000000000001</v>
      </c>
      <c r="O480">
        <v>54894</v>
      </c>
      <c r="P480" s="2">
        <v>0.16527777777777777</v>
      </c>
      <c r="Q480">
        <v>30</v>
      </c>
      <c r="R480" t="s">
        <v>67</v>
      </c>
      <c r="S480">
        <v>22.1</v>
      </c>
      <c r="T480">
        <v>31.6</v>
      </c>
      <c r="U480" t="s">
        <v>95</v>
      </c>
      <c r="V480">
        <v>17.8</v>
      </c>
      <c r="X480">
        <f t="shared" si="173"/>
        <v>2.48</v>
      </c>
      <c r="Y480" s="7" t="str">
        <f t="shared" si="174"/>
        <v>m/s</v>
      </c>
      <c r="AA480">
        <f t="shared" si="175"/>
        <v>3.85</v>
      </c>
      <c r="AB480" s="7" t="str">
        <f t="shared" si="176"/>
        <v>m/s</v>
      </c>
      <c r="AC480" s="5">
        <f t="shared" si="177"/>
        <v>3.9666666666666668</v>
      </c>
      <c r="AD480" s="5">
        <f t="shared" si="178"/>
        <v>9.9075000000000014E-3</v>
      </c>
      <c r="AE480" s="5">
        <f t="shared" si="179"/>
        <v>4.5393483333333364</v>
      </c>
      <c r="AF480" s="5"/>
      <c r="AG480" s="5">
        <f t="shared" si="180"/>
        <v>2.5</v>
      </c>
      <c r="AH480">
        <f t="shared" si="181"/>
        <v>22.5</v>
      </c>
      <c r="AI480" s="5">
        <f t="shared" si="182"/>
        <v>2.2499999999999999E-2</v>
      </c>
      <c r="AJ480" s="15">
        <f t="shared" si="183"/>
        <v>201.74881481481495</v>
      </c>
      <c r="AK480" s="5">
        <f t="shared" si="184"/>
        <v>6.7082668892765147</v>
      </c>
      <c r="AL480" s="5">
        <f t="shared" si="185"/>
        <v>5.8896383489535014</v>
      </c>
      <c r="AM480" s="5">
        <f t="shared" si="186"/>
        <v>2.4471708668565496E-2</v>
      </c>
      <c r="AN480" s="5">
        <f t="shared" si="187"/>
        <v>14.660664286865796</v>
      </c>
      <c r="AO480" s="15">
        <f t="shared" si="188"/>
        <v>0.1534718997703079</v>
      </c>
    </row>
    <row r="481" spans="1:41" x14ac:dyDescent="0.3">
      <c r="A481" s="4">
        <f t="shared" si="171"/>
        <v>45796.593900462962</v>
      </c>
      <c r="B481" s="9">
        <f t="shared" si="170"/>
        <v>477</v>
      </c>
      <c r="C481" s="10" t="str">
        <f t="shared" si="172"/>
        <v>Remove</v>
      </c>
      <c r="D481" s="1">
        <v>45796</v>
      </c>
      <c r="E481" s="2">
        <v>0.59390046296296295</v>
      </c>
      <c r="F481" t="s">
        <v>2</v>
      </c>
      <c r="G481" t="s">
        <v>14</v>
      </c>
      <c r="H481" t="s">
        <v>49</v>
      </c>
      <c r="I481">
        <v>20</v>
      </c>
      <c r="J481" t="s">
        <v>13</v>
      </c>
      <c r="K481">
        <v>0</v>
      </c>
      <c r="L481">
        <v>111.7</v>
      </c>
      <c r="M481">
        <v>11.928000000000001</v>
      </c>
      <c r="N481">
        <v>1185.9000000000001</v>
      </c>
      <c r="O481">
        <v>54904</v>
      </c>
      <c r="P481" s="2">
        <v>0.16562499999999999</v>
      </c>
      <c r="Q481">
        <v>30</v>
      </c>
      <c r="R481" t="s">
        <v>83</v>
      </c>
      <c r="S481">
        <v>23.2</v>
      </c>
      <c r="T481">
        <v>31.7</v>
      </c>
      <c r="U481" t="s">
        <v>241</v>
      </c>
      <c r="V481">
        <v>16.600000000000001</v>
      </c>
      <c r="X481">
        <f t="shared" si="173"/>
        <v>2.77</v>
      </c>
      <c r="Y481" s="7" t="str">
        <f t="shared" si="174"/>
        <v>m/s</v>
      </c>
      <c r="AA481">
        <f t="shared" si="175"/>
        <v>3.84</v>
      </c>
      <c r="AB481" s="7" t="str">
        <f t="shared" si="176"/>
        <v>m/s</v>
      </c>
      <c r="AC481" s="5">
        <f t="shared" si="177"/>
        <v>3.9749999999999996</v>
      </c>
      <c r="AD481" s="5">
        <f t="shared" si="178"/>
        <v>9.8825000000000007E-3</v>
      </c>
      <c r="AE481" s="5">
        <f t="shared" si="179"/>
        <v>4.5492308333333362</v>
      </c>
      <c r="AF481" s="5"/>
      <c r="AG481" s="5">
        <f t="shared" si="180"/>
        <v>-2.5</v>
      </c>
      <c r="AH481">
        <f t="shared" si="181"/>
        <v>20</v>
      </c>
      <c r="AI481" s="5">
        <f t="shared" si="182"/>
        <v>0.02</v>
      </c>
      <c r="AJ481" s="15">
        <f t="shared" si="183"/>
        <v>227.46154166666682</v>
      </c>
      <c r="AK481" s="5">
        <f t="shared" si="184"/>
        <v>7.0421625262993288</v>
      </c>
      <c r="AL481" s="5">
        <f t="shared" si="185"/>
        <v>5.5220766569980446</v>
      </c>
      <c r="AM481" s="5">
        <f t="shared" si="186"/>
        <v>2.869380174202112E-2</v>
      </c>
      <c r="AN481" s="5">
        <f t="shared" si="187"/>
        <v>14.689358088607817</v>
      </c>
      <c r="AO481" s="15">
        <f t="shared" si="188"/>
        <v>0.13615298830185643</v>
      </c>
    </row>
    <row r="482" spans="1:41" x14ac:dyDescent="0.3">
      <c r="A482" s="4">
        <f t="shared" si="171"/>
        <v>45796.594247685185</v>
      </c>
      <c r="B482" s="9">
        <f t="shared" si="170"/>
        <v>478</v>
      </c>
      <c r="C482" s="10" t="str">
        <f t="shared" si="172"/>
        <v>Remove</v>
      </c>
      <c r="D482" s="1">
        <v>45796</v>
      </c>
      <c r="E482" s="2">
        <v>0.59424768518518523</v>
      </c>
      <c r="F482" t="s">
        <v>2</v>
      </c>
      <c r="G482" t="s">
        <v>14</v>
      </c>
      <c r="H482" t="s">
        <v>49</v>
      </c>
      <c r="I482">
        <v>19</v>
      </c>
      <c r="J482" t="s">
        <v>13</v>
      </c>
      <c r="K482">
        <v>0</v>
      </c>
      <c r="L482">
        <v>111.7</v>
      </c>
      <c r="M482">
        <v>11.948</v>
      </c>
      <c r="N482">
        <v>1188</v>
      </c>
      <c r="O482">
        <v>54914</v>
      </c>
      <c r="P482" s="2">
        <v>0.16597222222222222</v>
      </c>
      <c r="Q482">
        <v>30</v>
      </c>
      <c r="R482" t="s">
        <v>161</v>
      </c>
      <c r="S482">
        <v>22.3</v>
      </c>
      <c r="T482">
        <v>31.7</v>
      </c>
      <c r="U482" t="s">
        <v>259</v>
      </c>
      <c r="V482">
        <v>16.899999999999999</v>
      </c>
      <c r="X482">
        <f t="shared" si="173"/>
        <v>2.02</v>
      </c>
      <c r="Y482" s="7" t="str">
        <f t="shared" si="174"/>
        <v>m/s</v>
      </c>
      <c r="AA482">
        <f t="shared" si="175"/>
        <v>3.79</v>
      </c>
      <c r="AB482" s="7" t="str">
        <f t="shared" si="176"/>
        <v>m/s</v>
      </c>
      <c r="AC482" s="5">
        <f t="shared" si="177"/>
        <v>3.9833333333333334</v>
      </c>
      <c r="AD482" s="5">
        <f t="shared" si="178"/>
        <v>9.9000000000000008E-3</v>
      </c>
      <c r="AE482" s="5">
        <f t="shared" si="179"/>
        <v>4.5591308333333362</v>
      </c>
      <c r="AF482" s="5"/>
      <c r="AG482" s="5">
        <f t="shared" si="180"/>
        <v>-1</v>
      </c>
      <c r="AH482">
        <f t="shared" si="181"/>
        <v>19</v>
      </c>
      <c r="AI482" s="5">
        <f t="shared" si="182"/>
        <v>1.9E-2</v>
      </c>
      <c r="AJ482" s="15">
        <f t="shared" si="183"/>
        <v>239.95425438596507</v>
      </c>
      <c r="AK482" s="5">
        <f t="shared" si="184"/>
        <v>6.7689751869170269</v>
      </c>
      <c r="AL482" s="5">
        <f t="shared" si="185"/>
        <v>5.6218732230883699</v>
      </c>
      <c r="AM482" s="5">
        <f t="shared" si="186"/>
        <v>2.0112986948697297E-2</v>
      </c>
      <c r="AN482" s="5">
        <f t="shared" si="187"/>
        <v>14.709471075556515</v>
      </c>
      <c r="AO482" s="15">
        <f t="shared" si="188"/>
        <v>0.1291684786108542</v>
      </c>
    </row>
    <row r="483" spans="1:41" x14ac:dyDescent="0.3">
      <c r="A483" s="4">
        <f t="shared" si="171"/>
        <v>45796.594594907408</v>
      </c>
      <c r="B483" s="9">
        <f t="shared" si="170"/>
        <v>479</v>
      </c>
      <c r="C483" s="10" t="str">
        <f t="shared" si="172"/>
        <v>Remove</v>
      </c>
      <c r="D483" s="1">
        <v>45796</v>
      </c>
      <c r="E483" s="2">
        <v>0.59459490740740739</v>
      </c>
      <c r="F483" t="s">
        <v>2</v>
      </c>
      <c r="G483" t="s">
        <v>14</v>
      </c>
      <c r="H483" t="s">
        <v>49</v>
      </c>
      <c r="I483">
        <v>24</v>
      </c>
      <c r="J483" t="s">
        <v>13</v>
      </c>
      <c r="K483">
        <v>0</v>
      </c>
      <c r="L483">
        <v>111.7</v>
      </c>
      <c r="M483">
        <v>11.955</v>
      </c>
      <c r="N483">
        <v>1188.5999999999999</v>
      </c>
      <c r="O483">
        <v>54924</v>
      </c>
      <c r="P483" s="2">
        <v>0.16631944444444444</v>
      </c>
      <c r="Q483">
        <v>30</v>
      </c>
      <c r="R483" t="s">
        <v>53</v>
      </c>
      <c r="S483">
        <v>21</v>
      </c>
      <c r="T483">
        <v>31.7</v>
      </c>
      <c r="U483" t="s">
        <v>255</v>
      </c>
      <c r="V483">
        <v>16.7</v>
      </c>
      <c r="X483">
        <f t="shared" si="173"/>
        <v>2.35</v>
      </c>
      <c r="Y483" s="7" t="str">
        <f t="shared" si="174"/>
        <v>m/s</v>
      </c>
      <c r="AA483">
        <f t="shared" si="175"/>
        <v>3.98</v>
      </c>
      <c r="AB483" s="7" t="str">
        <f t="shared" si="176"/>
        <v>m/s</v>
      </c>
      <c r="AC483" s="5">
        <f t="shared" si="177"/>
        <v>3.9916666666666663</v>
      </c>
      <c r="AD483" s="5">
        <f t="shared" si="178"/>
        <v>9.9049999999999989E-3</v>
      </c>
      <c r="AE483" s="5">
        <f t="shared" si="179"/>
        <v>4.5690358333333361</v>
      </c>
      <c r="AF483" s="5"/>
      <c r="AG483" s="5">
        <f t="shared" si="180"/>
        <v>5</v>
      </c>
      <c r="AH483">
        <f t="shared" si="181"/>
        <v>24</v>
      </c>
      <c r="AI483" s="5">
        <f t="shared" si="182"/>
        <v>2.4E-2</v>
      </c>
      <c r="AJ483" s="15">
        <f t="shared" si="183"/>
        <v>190.37649305555567</v>
      </c>
      <c r="AK483" s="5">
        <f t="shared" si="184"/>
        <v>6.3743712522537015</v>
      </c>
      <c r="AL483" s="5">
        <f t="shared" si="185"/>
        <v>5.5553421790281527</v>
      </c>
      <c r="AM483" s="5">
        <f t="shared" si="186"/>
        <v>2.203471797536322E-2</v>
      </c>
      <c r="AN483" s="5">
        <f t="shared" si="187"/>
        <v>14.731505793531877</v>
      </c>
      <c r="AO483" s="15">
        <f t="shared" si="188"/>
        <v>0.16291613590877868</v>
      </c>
    </row>
    <row r="484" spans="1:41" x14ac:dyDescent="0.3">
      <c r="A484" s="4">
        <f t="shared" si="171"/>
        <v>45796.594942129632</v>
      </c>
      <c r="B484" s="9">
        <f t="shared" si="170"/>
        <v>480</v>
      </c>
      <c r="C484" s="10" t="str">
        <f t="shared" si="172"/>
        <v>Remove</v>
      </c>
      <c r="D484" s="1">
        <v>45796</v>
      </c>
      <c r="E484" s="2">
        <v>0.59494212962962967</v>
      </c>
      <c r="F484" t="s">
        <v>2</v>
      </c>
      <c r="G484" t="s">
        <v>14</v>
      </c>
      <c r="H484" t="s">
        <v>49</v>
      </c>
      <c r="I484">
        <v>20</v>
      </c>
      <c r="J484" t="s">
        <v>13</v>
      </c>
      <c r="K484">
        <v>0</v>
      </c>
      <c r="L484">
        <v>111.6</v>
      </c>
      <c r="M484">
        <v>11.975</v>
      </c>
      <c r="N484">
        <v>1190.3</v>
      </c>
      <c r="O484">
        <v>54934</v>
      </c>
      <c r="P484" s="2">
        <v>0.16666666666666666</v>
      </c>
      <c r="Q484">
        <v>30</v>
      </c>
      <c r="R484" t="s">
        <v>135</v>
      </c>
      <c r="S484">
        <v>22.8</v>
      </c>
      <c r="T484">
        <v>31.7</v>
      </c>
      <c r="U484" t="s">
        <v>254</v>
      </c>
      <c r="V484">
        <v>16.100000000000001</v>
      </c>
      <c r="X484">
        <f t="shared" si="173"/>
        <v>2.2200000000000002</v>
      </c>
      <c r="Y484" s="7" t="str">
        <f t="shared" si="174"/>
        <v>m/s</v>
      </c>
      <c r="AA484">
        <f t="shared" si="175"/>
        <v>3.94</v>
      </c>
      <c r="AB484" s="7" t="str">
        <f t="shared" si="176"/>
        <v>m/s</v>
      </c>
      <c r="AC484" s="5">
        <f t="shared" si="177"/>
        <v>4</v>
      </c>
      <c r="AD484" s="5">
        <f t="shared" si="178"/>
        <v>9.9191666666666664E-3</v>
      </c>
      <c r="AE484" s="5">
        <f t="shared" si="179"/>
        <v>4.5789550000000023</v>
      </c>
      <c r="AF484" s="5"/>
      <c r="AG484" s="5">
        <f t="shared" si="180"/>
        <v>-4</v>
      </c>
      <c r="AH484">
        <f t="shared" si="181"/>
        <v>20</v>
      </c>
      <c r="AI484" s="5">
        <f t="shared" si="182"/>
        <v>0.02</v>
      </c>
      <c r="AJ484" s="15">
        <f t="shared" si="183"/>
        <v>228.9477500000001</v>
      </c>
      <c r="AK484" s="5">
        <f t="shared" si="184"/>
        <v>6.9207459310183053</v>
      </c>
      <c r="AL484" s="5">
        <f t="shared" si="185"/>
        <v>5.3557490468475004</v>
      </c>
      <c r="AM484" s="5">
        <f t="shared" si="186"/>
        <v>2.2599985512481966E-2</v>
      </c>
      <c r="AN484" s="5">
        <f t="shared" si="187"/>
        <v>14.754105779044359</v>
      </c>
      <c r="AO484" s="15">
        <f t="shared" si="188"/>
        <v>0.13555548739799955</v>
      </c>
    </row>
    <row r="485" spans="1:41" x14ac:dyDescent="0.3">
      <c r="A485" s="4">
        <f t="shared" si="171"/>
        <v>45796.595300925925</v>
      </c>
      <c r="B485" s="9">
        <f t="shared" si="170"/>
        <v>481</v>
      </c>
      <c r="C485" s="10" t="str">
        <f t="shared" si="172"/>
        <v>Keep</v>
      </c>
      <c r="D485" s="1">
        <v>45796</v>
      </c>
      <c r="E485" s="2">
        <v>0.59530092592592587</v>
      </c>
      <c r="F485" t="s">
        <v>2</v>
      </c>
      <c r="G485" t="s">
        <v>14</v>
      </c>
      <c r="H485" t="s">
        <v>49</v>
      </c>
      <c r="I485">
        <v>23.5</v>
      </c>
      <c r="J485" t="s">
        <v>13</v>
      </c>
      <c r="K485">
        <v>0</v>
      </c>
      <c r="L485">
        <v>111.6</v>
      </c>
      <c r="M485">
        <v>11.938000000000001</v>
      </c>
      <c r="N485">
        <v>1186.2</v>
      </c>
      <c r="O485">
        <v>54944</v>
      </c>
      <c r="P485" s="2">
        <v>0.16702546296296297</v>
      </c>
      <c r="Q485">
        <v>30</v>
      </c>
      <c r="R485" t="s">
        <v>83</v>
      </c>
      <c r="S485">
        <v>22.2</v>
      </c>
      <c r="T485">
        <v>31.7</v>
      </c>
      <c r="U485" t="s">
        <v>241</v>
      </c>
      <c r="V485">
        <v>16.8</v>
      </c>
      <c r="X485">
        <f t="shared" si="173"/>
        <v>2.77</v>
      </c>
      <c r="Y485" s="7" t="str">
        <f t="shared" si="174"/>
        <v>m/s</v>
      </c>
      <c r="AA485">
        <f t="shared" si="175"/>
        <v>3.84</v>
      </c>
      <c r="AB485" s="7" t="str">
        <f t="shared" si="176"/>
        <v>m/s</v>
      </c>
      <c r="AC485" s="5">
        <f t="shared" si="177"/>
        <v>4.0086111111111116</v>
      </c>
      <c r="AD485" s="5">
        <f t="shared" si="178"/>
        <v>9.8849999999999997E-3</v>
      </c>
      <c r="AE485" s="5">
        <f t="shared" si="179"/>
        <v>4.588840000000002</v>
      </c>
      <c r="AF485" s="5"/>
      <c r="AG485" s="5">
        <f t="shared" si="180"/>
        <v>3.5</v>
      </c>
      <c r="AH485">
        <f t="shared" si="181"/>
        <v>23.5</v>
      </c>
      <c r="AI485" s="5">
        <f t="shared" si="182"/>
        <v>2.35E-2</v>
      </c>
      <c r="AJ485" s="15">
        <f t="shared" si="183"/>
        <v>195.26978723404264</v>
      </c>
      <c r="AK485" s="5">
        <f t="shared" si="184"/>
        <v>6.7386210380967704</v>
      </c>
      <c r="AL485" s="5">
        <f t="shared" si="185"/>
        <v>5.5886077010582618</v>
      </c>
      <c r="AM485" s="5">
        <f t="shared" si="186"/>
        <v>2.7456999942796063E-2</v>
      </c>
      <c r="AN485" s="5">
        <f t="shared" si="187"/>
        <v>14.781562778987155</v>
      </c>
      <c r="AO485" s="15">
        <f t="shared" si="188"/>
        <v>0.15898183670678318</v>
      </c>
    </row>
    <row r="486" spans="1:41" x14ac:dyDescent="0.3">
      <c r="A486" s="4">
        <f t="shared" si="171"/>
        <v>45796.595648148148</v>
      </c>
      <c r="B486" s="9">
        <f t="shared" si="170"/>
        <v>482</v>
      </c>
      <c r="C486" s="10" t="str">
        <f t="shared" si="172"/>
        <v>Remove</v>
      </c>
      <c r="D486" s="1">
        <v>45796</v>
      </c>
      <c r="E486" s="2">
        <v>0.59564814814814815</v>
      </c>
      <c r="F486" t="s">
        <v>19</v>
      </c>
      <c r="G486" t="s">
        <v>14</v>
      </c>
      <c r="H486" t="s">
        <v>49</v>
      </c>
      <c r="I486">
        <v>24</v>
      </c>
      <c r="J486" t="s">
        <v>13</v>
      </c>
      <c r="K486">
        <v>0</v>
      </c>
      <c r="L486">
        <v>111.6</v>
      </c>
      <c r="M486">
        <v>11.954000000000001</v>
      </c>
      <c r="N486">
        <v>1187.5999999999999</v>
      </c>
      <c r="O486">
        <v>54954</v>
      </c>
      <c r="P486" s="2">
        <v>0.16737268518518519</v>
      </c>
      <c r="Q486">
        <v>30</v>
      </c>
      <c r="R486" t="s">
        <v>213</v>
      </c>
      <c r="S486">
        <v>22.7</v>
      </c>
      <c r="T486">
        <v>31.7</v>
      </c>
      <c r="U486" t="s">
        <v>71</v>
      </c>
      <c r="V486">
        <v>15.7</v>
      </c>
      <c r="X486">
        <f t="shared" si="173"/>
        <v>2.94</v>
      </c>
      <c r="Y486" s="7" t="str">
        <f t="shared" si="174"/>
        <v>m/s</v>
      </c>
      <c r="AA486">
        <f t="shared" si="175"/>
        <v>4.29</v>
      </c>
      <c r="AB486" s="7" t="str">
        <f t="shared" si="176"/>
        <v>m/s</v>
      </c>
      <c r="AC486" s="5">
        <f t="shared" si="177"/>
        <v>4.0169444444444444</v>
      </c>
      <c r="AD486" s="5">
        <f t="shared" si="178"/>
        <v>9.8966666666666665E-3</v>
      </c>
      <c r="AE486" s="5">
        <f t="shared" si="179"/>
        <v>4.5987366666666691</v>
      </c>
      <c r="AF486" s="5"/>
      <c r="AG486" s="5">
        <f t="shared" si="180"/>
        <v>0.5</v>
      </c>
      <c r="AH486">
        <f t="shared" si="181"/>
        <v>24</v>
      </c>
      <c r="AI486" s="5">
        <f t="shared" si="182"/>
        <v>2.4E-2</v>
      </c>
      <c r="AJ486" s="15">
        <f t="shared" si="183"/>
        <v>191.61402777777786</v>
      </c>
      <c r="AK486" s="5">
        <f t="shared" si="184"/>
        <v>6.8903917821980496</v>
      </c>
      <c r="AL486" s="5">
        <f t="shared" si="185"/>
        <v>5.2226869587270661</v>
      </c>
      <c r="AM486" s="5">
        <f t="shared" si="186"/>
        <v>2.9798439883278433E-2</v>
      </c>
      <c r="AN486" s="5">
        <f t="shared" si="187"/>
        <v>14.811361218870433</v>
      </c>
      <c r="AO486" s="15">
        <f t="shared" si="188"/>
        <v>0.16203777387741222</v>
      </c>
    </row>
    <row r="487" spans="1:41" x14ac:dyDescent="0.3">
      <c r="A487" s="4">
        <f t="shared" si="171"/>
        <v>45796.595995370371</v>
      </c>
      <c r="B487" s="9">
        <f t="shared" si="170"/>
        <v>483</v>
      </c>
      <c r="C487" s="10" t="str">
        <f t="shared" si="172"/>
        <v>Remove</v>
      </c>
      <c r="D487" s="1">
        <v>45796</v>
      </c>
      <c r="E487" s="2">
        <v>0.59599537037037043</v>
      </c>
      <c r="F487" t="s">
        <v>2</v>
      </c>
      <c r="G487" t="s">
        <v>14</v>
      </c>
      <c r="H487" t="s">
        <v>49</v>
      </c>
      <c r="I487">
        <v>22</v>
      </c>
      <c r="J487" t="s">
        <v>13</v>
      </c>
      <c r="K487">
        <v>0</v>
      </c>
      <c r="L487">
        <v>111.7</v>
      </c>
      <c r="M487">
        <v>11.925000000000001</v>
      </c>
      <c r="N487">
        <v>1185.7</v>
      </c>
      <c r="O487">
        <v>54964</v>
      </c>
      <c r="P487" s="2">
        <v>0.16771990740740741</v>
      </c>
      <c r="Q487">
        <v>30</v>
      </c>
      <c r="R487" t="s">
        <v>83</v>
      </c>
      <c r="S487">
        <v>21.5</v>
      </c>
      <c r="T487">
        <v>31.7</v>
      </c>
      <c r="U487" t="s">
        <v>257</v>
      </c>
      <c r="V487">
        <v>15.8</v>
      </c>
      <c r="X487">
        <f t="shared" si="173"/>
        <v>2.77</v>
      </c>
      <c r="Y487" s="7" t="str">
        <f t="shared" si="174"/>
        <v>m/s</v>
      </c>
      <c r="AA487">
        <f t="shared" si="175"/>
        <v>3.8</v>
      </c>
      <c r="AB487" s="7" t="str">
        <f t="shared" si="176"/>
        <v>m/s</v>
      </c>
      <c r="AC487" s="5">
        <f t="shared" si="177"/>
        <v>4.0252777777777782</v>
      </c>
      <c r="AD487" s="5">
        <f t="shared" si="178"/>
        <v>9.8808333333333335E-3</v>
      </c>
      <c r="AE487" s="5">
        <f t="shared" si="179"/>
        <v>4.608617500000002</v>
      </c>
      <c r="AF487" s="5"/>
      <c r="AG487" s="5">
        <f t="shared" si="180"/>
        <v>-2</v>
      </c>
      <c r="AH487">
        <f t="shared" si="181"/>
        <v>22</v>
      </c>
      <c r="AI487" s="5">
        <f t="shared" si="182"/>
        <v>2.1999999999999999E-2</v>
      </c>
      <c r="AJ487" s="15">
        <f t="shared" si="183"/>
        <v>209.48261363636374</v>
      </c>
      <c r="AK487" s="5">
        <f t="shared" si="184"/>
        <v>6.5261419963549807</v>
      </c>
      <c r="AL487" s="5">
        <f t="shared" si="185"/>
        <v>5.2559524807571751</v>
      </c>
      <c r="AM487" s="5">
        <f t="shared" si="186"/>
        <v>2.6591238683338531E-2</v>
      </c>
      <c r="AN487" s="5">
        <f t="shared" si="187"/>
        <v>14.83795245755377</v>
      </c>
      <c r="AO487" s="15">
        <f t="shared" si="188"/>
        <v>0.14826843570859496</v>
      </c>
    </row>
    <row r="488" spans="1:41" x14ac:dyDescent="0.3">
      <c r="A488" s="4">
        <f t="shared" si="171"/>
        <v>45796.596342592595</v>
      </c>
      <c r="B488" s="9">
        <f t="shared" si="170"/>
        <v>484</v>
      </c>
      <c r="C488" s="10" t="str">
        <f t="shared" si="172"/>
        <v>Remove</v>
      </c>
      <c r="D488" s="1">
        <v>45796</v>
      </c>
      <c r="E488" s="2">
        <v>0.59634259259259259</v>
      </c>
      <c r="F488" t="s">
        <v>2</v>
      </c>
      <c r="G488" t="s">
        <v>14</v>
      </c>
      <c r="H488" t="s">
        <v>49</v>
      </c>
      <c r="I488">
        <v>20</v>
      </c>
      <c r="J488" t="s">
        <v>13</v>
      </c>
      <c r="K488">
        <v>0</v>
      </c>
      <c r="L488">
        <v>111.6</v>
      </c>
      <c r="M488">
        <v>11.926</v>
      </c>
      <c r="N488">
        <v>1185.7</v>
      </c>
      <c r="O488">
        <v>54974</v>
      </c>
      <c r="P488" s="2">
        <v>0.16806712962962964</v>
      </c>
      <c r="Q488">
        <v>30</v>
      </c>
      <c r="R488" t="s">
        <v>93</v>
      </c>
      <c r="S488">
        <v>21.7</v>
      </c>
      <c r="T488">
        <v>31.7</v>
      </c>
      <c r="U488" t="s">
        <v>261</v>
      </c>
      <c r="V488">
        <v>16.100000000000001</v>
      </c>
      <c r="X488">
        <f t="shared" si="173"/>
        <v>2.4</v>
      </c>
      <c r="Y488" s="7" t="str">
        <f t="shared" si="174"/>
        <v>m/s</v>
      </c>
      <c r="AA488">
        <f t="shared" si="175"/>
        <v>3.77</v>
      </c>
      <c r="AB488" s="7" t="str">
        <f t="shared" si="176"/>
        <v>m/s</v>
      </c>
      <c r="AC488" s="5">
        <f t="shared" si="177"/>
        <v>4.033611111111111</v>
      </c>
      <c r="AD488" s="5">
        <f t="shared" si="178"/>
        <v>9.8808333333333335E-3</v>
      </c>
      <c r="AE488" s="5">
        <f t="shared" si="179"/>
        <v>4.6184983333333349</v>
      </c>
      <c r="AF488" s="5"/>
      <c r="AG488" s="5">
        <f t="shared" si="180"/>
        <v>-2</v>
      </c>
      <c r="AH488">
        <f t="shared" si="181"/>
        <v>20</v>
      </c>
      <c r="AI488" s="5">
        <f t="shared" si="182"/>
        <v>0.02</v>
      </c>
      <c r="AJ488" s="15">
        <f t="shared" si="183"/>
        <v>230.92491666666675</v>
      </c>
      <c r="AK488" s="5">
        <f t="shared" si="184"/>
        <v>6.5868502939954912</v>
      </c>
      <c r="AL488" s="5">
        <f t="shared" si="185"/>
        <v>5.3557490468475004</v>
      </c>
      <c r="AM488" s="5">
        <f t="shared" si="186"/>
        <v>2.325365982080884E-2</v>
      </c>
      <c r="AN488" s="5">
        <f t="shared" si="187"/>
        <v>14.861206117374579</v>
      </c>
      <c r="AO488" s="15">
        <f t="shared" si="188"/>
        <v>0.13457857889890604</v>
      </c>
    </row>
    <row r="489" spans="1:41" x14ac:dyDescent="0.3">
      <c r="A489" s="4">
        <f t="shared" si="171"/>
        <v>45796.596689814818</v>
      </c>
      <c r="B489" s="9">
        <f t="shared" si="170"/>
        <v>485</v>
      </c>
      <c r="C489" s="10" t="str">
        <f t="shared" si="172"/>
        <v>Remove</v>
      </c>
      <c r="D489" s="1">
        <v>45796</v>
      </c>
      <c r="E489" s="2">
        <v>0.59668981481481487</v>
      </c>
      <c r="F489" t="s">
        <v>2</v>
      </c>
      <c r="G489" t="s">
        <v>14</v>
      </c>
      <c r="H489" t="s">
        <v>49</v>
      </c>
      <c r="I489">
        <v>21.5</v>
      </c>
      <c r="J489" t="s">
        <v>13</v>
      </c>
      <c r="K489">
        <v>0</v>
      </c>
      <c r="L489">
        <v>111.6</v>
      </c>
      <c r="M489">
        <v>11.949</v>
      </c>
      <c r="N489">
        <v>1187.5999999999999</v>
      </c>
      <c r="O489">
        <v>54984</v>
      </c>
      <c r="P489" s="2">
        <v>0.16841435185185186</v>
      </c>
      <c r="Q489">
        <v>30</v>
      </c>
      <c r="R489" t="s">
        <v>127</v>
      </c>
      <c r="S489">
        <v>23</v>
      </c>
      <c r="T489">
        <v>31.7</v>
      </c>
      <c r="U489" t="s">
        <v>157</v>
      </c>
      <c r="V489">
        <v>16.3</v>
      </c>
      <c r="X489">
        <f t="shared" si="173"/>
        <v>2.67</v>
      </c>
      <c r="Y489" s="7" t="str">
        <f t="shared" si="174"/>
        <v>m/s</v>
      </c>
      <c r="AA489">
        <f t="shared" si="175"/>
        <v>3.89</v>
      </c>
      <c r="AB489" s="7" t="str">
        <f t="shared" si="176"/>
        <v>m/s</v>
      </c>
      <c r="AC489" s="5">
        <f t="shared" si="177"/>
        <v>4.0419444444444448</v>
      </c>
      <c r="AD489" s="5">
        <f t="shared" si="178"/>
        <v>9.8966666666666665E-3</v>
      </c>
      <c r="AE489" s="5">
        <f t="shared" si="179"/>
        <v>4.628395000000002</v>
      </c>
      <c r="AF489" s="5"/>
      <c r="AG489" s="5">
        <f t="shared" si="180"/>
        <v>1.5</v>
      </c>
      <c r="AH489">
        <f t="shared" si="181"/>
        <v>21.5</v>
      </c>
      <c r="AI489" s="5">
        <f t="shared" si="182"/>
        <v>2.1499999999999998E-2</v>
      </c>
      <c r="AJ489" s="15">
        <f t="shared" si="183"/>
        <v>215.27418604651174</v>
      </c>
      <c r="AK489" s="5">
        <f t="shared" si="184"/>
        <v>6.9814542286588175</v>
      </c>
      <c r="AL489" s="5">
        <f t="shared" si="185"/>
        <v>5.4222800909077185</v>
      </c>
      <c r="AM489" s="5">
        <f t="shared" si="186"/>
        <v>2.7419494039859278E-2</v>
      </c>
      <c r="AN489" s="5">
        <f t="shared" si="187"/>
        <v>14.888625611414438</v>
      </c>
      <c r="AO489" s="15">
        <f t="shared" si="188"/>
        <v>0.1444055385711151</v>
      </c>
    </row>
    <row r="490" spans="1:41" x14ac:dyDescent="0.3">
      <c r="A490" s="4">
        <f t="shared" si="171"/>
        <v>45796.597037037034</v>
      </c>
      <c r="B490" s="9">
        <f t="shared" si="170"/>
        <v>486</v>
      </c>
      <c r="C490" s="10" t="str">
        <f t="shared" si="172"/>
        <v>Remove</v>
      </c>
      <c r="D490" s="1">
        <v>45796</v>
      </c>
      <c r="E490" s="2">
        <v>0.59703703703703703</v>
      </c>
      <c r="F490" t="s">
        <v>2</v>
      </c>
      <c r="G490" t="s">
        <v>14</v>
      </c>
      <c r="H490" t="s">
        <v>49</v>
      </c>
      <c r="I490">
        <v>20.5</v>
      </c>
      <c r="J490" t="s">
        <v>13</v>
      </c>
      <c r="K490">
        <v>0</v>
      </c>
      <c r="L490">
        <v>111.7</v>
      </c>
      <c r="M490">
        <v>11.945</v>
      </c>
      <c r="N490">
        <v>1187.4000000000001</v>
      </c>
      <c r="O490">
        <v>54994</v>
      </c>
      <c r="P490" s="2">
        <v>0.16876157407407408</v>
      </c>
      <c r="Q490">
        <v>30</v>
      </c>
      <c r="R490" t="s">
        <v>115</v>
      </c>
      <c r="S490">
        <v>21.8</v>
      </c>
      <c r="T490">
        <v>31.7</v>
      </c>
      <c r="U490" t="s">
        <v>52</v>
      </c>
      <c r="V490">
        <v>16.600000000000001</v>
      </c>
      <c r="X490">
        <f t="shared" si="173"/>
        <v>2.2999999999999998</v>
      </c>
      <c r="Y490" s="7" t="str">
        <f t="shared" si="174"/>
        <v>m/s</v>
      </c>
      <c r="AA490">
        <f t="shared" si="175"/>
        <v>4.07</v>
      </c>
      <c r="AB490" s="7" t="str">
        <f t="shared" si="176"/>
        <v>m/s</v>
      </c>
      <c r="AC490" s="5">
        <f t="shared" si="177"/>
        <v>4.0502777777777776</v>
      </c>
      <c r="AD490" s="5">
        <f t="shared" si="178"/>
        <v>9.895000000000001E-3</v>
      </c>
      <c r="AE490" s="5">
        <f t="shared" si="179"/>
        <v>4.6382900000000022</v>
      </c>
      <c r="AF490" s="5"/>
      <c r="AG490" s="5">
        <f t="shared" si="180"/>
        <v>-1</v>
      </c>
      <c r="AH490">
        <f t="shared" si="181"/>
        <v>20.5</v>
      </c>
      <c r="AI490" s="5">
        <f t="shared" si="182"/>
        <v>2.0500000000000001E-2</v>
      </c>
      <c r="AJ490" s="15">
        <f t="shared" si="183"/>
        <v>226.25804878048791</v>
      </c>
      <c r="AK490" s="5">
        <f t="shared" si="184"/>
        <v>6.6172044428157486</v>
      </c>
      <c r="AL490" s="5">
        <f t="shared" si="185"/>
        <v>5.5220766569980446</v>
      </c>
      <c r="AM490" s="5">
        <f t="shared" si="186"/>
        <v>2.2387452062506828E-2</v>
      </c>
      <c r="AN490" s="5">
        <f t="shared" si="187"/>
        <v>14.911013063476945</v>
      </c>
      <c r="AO490" s="15">
        <f t="shared" si="188"/>
        <v>0.13748227509915292</v>
      </c>
    </row>
    <row r="491" spans="1:41" x14ac:dyDescent="0.3">
      <c r="A491" s="4">
        <f t="shared" si="171"/>
        <v>45796.597384259258</v>
      </c>
      <c r="B491" s="9">
        <f t="shared" si="170"/>
        <v>487</v>
      </c>
      <c r="C491" s="10" t="str">
        <f t="shared" si="172"/>
        <v>Remove</v>
      </c>
      <c r="D491" s="1">
        <v>45796</v>
      </c>
      <c r="E491" s="2">
        <v>0.59738425925925931</v>
      </c>
      <c r="F491" t="s">
        <v>19</v>
      </c>
      <c r="G491" t="s">
        <v>14</v>
      </c>
      <c r="H491" t="s">
        <v>49</v>
      </c>
      <c r="I491">
        <v>24.5</v>
      </c>
      <c r="J491" t="s">
        <v>13</v>
      </c>
      <c r="K491">
        <v>0</v>
      </c>
      <c r="L491">
        <v>111.7</v>
      </c>
      <c r="M491">
        <v>11.9</v>
      </c>
      <c r="N491">
        <v>1182.4000000000001</v>
      </c>
      <c r="O491">
        <v>55003</v>
      </c>
      <c r="P491" s="2">
        <v>0.1691087962962963</v>
      </c>
      <c r="Q491">
        <v>30</v>
      </c>
      <c r="R491" t="s">
        <v>57</v>
      </c>
      <c r="S491">
        <v>22.3</v>
      </c>
      <c r="T491">
        <v>31.7</v>
      </c>
      <c r="U491" t="s">
        <v>259</v>
      </c>
      <c r="V491">
        <v>15.6</v>
      </c>
      <c r="X491">
        <f t="shared" si="173"/>
        <v>2.34</v>
      </c>
      <c r="Y491" s="7" t="str">
        <f t="shared" si="174"/>
        <v>m/s</v>
      </c>
      <c r="AA491">
        <f t="shared" si="175"/>
        <v>3.79</v>
      </c>
      <c r="AB491" s="7" t="str">
        <f t="shared" si="176"/>
        <v>m/s</v>
      </c>
      <c r="AC491" s="5">
        <f t="shared" si="177"/>
        <v>4.0586111111111114</v>
      </c>
      <c r="AD491" s="5">
        <f t="shared" si="178"/>
        <v>9.8533333333333337E-3</v>
      </c>
      <c r="AE491" s="5">
        <f t="shared" si="179"/>
        <v>4.6481433333333353</v>
      </c>
      <c r="AF491" s="5"/>
      <c r="AG491" s="5">
        <f t="shared" si="180"/>
        <v>4</v>
      </c>
      <c r="AH491">
        <f t="shared" si="181"/>
        <v>24.5</v>
      </c>
      <c r="AI491" s="5">
        <f t="shared" si="182"/>
        <v>2.4500000000000001E-2</v>
      </c>
      <c r="AJ491" s="15">
        <f t="shared" si="183"/>
        <v>189.72013605442183</v>
      </c>
      <c r="AK491" s="5">
        <f t="shared" si="184"/>
        <v>6.7689751869170269</v>
      </c>
      <c r="AL491" s="5">
        <f t="shared" si="185"/>
        <v>5.1894214366969571</v>
      </c>
      <c r="AM491" s="5">
        <f t="shared" si="186"/>
        <v>2.3299202702946373E-2</v>
      </c>
      <c r="AN491" s="5">
        <f t="shared" si="187"/>
        <v>14.934312266179891</v>
      </c>
      <c r="AO491" s="15">
        <f t="shared" si="188"/>
        <v>0.16405174582750945</v>
      </c>
    </row>
    <row r="492" spans="1:41" x14ac:dyDescent="0.3">
      <c r="A492" s="4">
        <f t="shared" si="171"/>
        <v>45796.597731481481</v>
      </c>
      <c r="B492" s="9">
        <f t="shared" si="170"/>
        <v>488</v>
      </c>
      <c r="C492" s="10" t="str">
        <f t="shared" si="172"/>
        <v>Remove</v>
      </c>
      <c r="D492" s="1">
        <v>45796</v>
      </c>
      <c r="E492" s="2">
        <v>0.59773148148148147</v>
      </c>
      <c r="F492" t="s">
        <v>2</v>
      </c>
      <c r="G492" t="s">
        <v>14</v>
      </c>
      <c r="H492" t="s">
        <v>49</v>
      </c>
      <c r="I492">
        <v>19.5</v>
      </c>
      <c r="J492" t="s">
        <v>13</v>
      </c>
      <c r="K492">
        <v>0</v>
      </c>
      <c r="L492">
        <v>111.5</v>
      </c>
      <c r="M492">
        <v>11.946999999999999</v>
      </c>
      <c r="N492">
        <v>1187.5999999999999</v>
      </c>
      <c r="O492">
        <v>55013</v>
      </c>
      <c r="P492" s="2">
        <v>0.16945601851851852</v>
      </c>
      <c r="Q492">
        <v>30</v>
      </c>
      <c r="R492" t="s">
        <v>156</v>
      </c>
      <c r="S492">
        <v>20.8</v>
      </c>
      <c r="T492">
        <v>31.6</v>
      </c>
      <c r="U492" t="s">
        <v>118</v>
      </c>
      <c r="V492">
        <v>16.100000000000001</v>
      </c>
      <c r="X492">
        <f t="shared" si="173"/>
        <v>2.15</v>
      </c>
      <c r="Y492" s="7" t="str">
        <f t="shared" si="174"/>
        <v>m/s</v>
      </c>
      <c r="AA492">
        <f t="shared" si="175"/>
        <v>4.18</v>
      </c>
      <c r="AB492" s="7" t="str">
        <f t="shared" si="176"/>
        <v>m/s</v>
      </c>
      <c r="AC492" s="5">
        <f t="shared" si="177"/>
        <v>4.0669444444444443</v>
      </c>
      <c r="AD492" s="5">
        <f t="shared" si="178"/>
        <v>9.8966666666666665E-3</v>
      </c>
      <c r="AE492" s="5">
        <f t="shared" si="179"/>
        <v>4.6580400000000024</v>
      </c>
      <c r="AF492" s="5"/>
      <c r="AG492" s="5">
        <f t="shared" si="180"/>
        <v>-5</v>
      </c>
      <c r="AH492">
        <f t="shared" si="181"/>
        <v>19.5</v>
      </c>
      <c r="AI492" s="5">
        <f t="shared" si="182"/>
        <v>1.95E-2</v>
      </c>
      <c r="AJ492" s="15">
        <f t="shared" si="183"/>
        <v>238.87384615384627</v>
      </c>
      <c r="AK492" s="5">
        <f t="shared" si="184"/>
        <v>6.313662954613191</v>
      </c>
      <c r="AL492" s="5">
        <f t="shared" si="185"/>
        <v>5.3271447987725491</v>
      </c>
      <c r="AM492" s="5">
        <f t="shared" si="186"/>
        <v>1.9967428325395001E-2</v>
      </c>
      <c r="AN492" s="5">
        <f t="shared" si="187"/>
        <v>14.954279694505287</v>
      </c>
      <c r="AO492" s="15">
        <f t="shared" si="188"/>
        <v>0.13039745409579953</v>
      </c>
    </row>
    <row r="493" spans="1:41" x14ac:dyDescent="0.3">
      <c r="A493" s="4">
        <f t="shared" si="171"/>
        <v>45796.598078703704</v>
      </c>
      <c r="B493" s="9">
        <f t="shared" si="170"/>
        <v>489</v>
      </c>
      <c r="C493" s="10" t="str">
        <f t="shared" si="172"/>
        <v>Remove</v>
      </c>
      <c r="D493" s="1">
        <v>45796</v>
      </c>
      <c r="E493" s="2">
        <v>0.59807870370370375</v>
      </c>
      <c r="F493" t="s">
        <v>2</v>
      </c>
      <c r="G493" t="s">
        <v>14</v>
      </c>
      <c r="H493" t="s">
        <v>49</v>
      </c>
      <c r="I493">
        <v>21</v>
      </c>
      <c r="J493" t="s">
        <v>13</v>
      </c>
      <c r="K493">
        <v>0</v>
      </c>
      <c r="L493">
        <v>111.6</v>
      </c>
      <c r="M493">
        <v>11.984</v>
      </c>
      <c r="N493">
        <v>1192.5</v>
      </c>
      <c r="O493">
        <v>55023</v>
      </c>
      <c r="P493" s="2">
        <v>0.16980324074074074</v>
      </c>
      <c r="Q493">
        <v>30</v>
      </c>
      <c r="R493" t="s">
        <v>66</v>
      </c>
      <c r="S493">
        <v>22</v>
      </c>
      <c r="T493">
        <v>31.6</v>
      </c>
      <c r="U493" t="s">
        <v>261</v>
      </c>
      <c r="V493">
        <v>16.5</v>
      </c>
      <c r="X493">
        <f t="shared" si="173"/>
        <v>2.2000000000000002</v>
      </c>
      <c r="Y493" s="7" t="str">
        <f t="shared" si="174"/>
        <v>m/s</v>
      </c>
      <c r="AA493">
        <f t="shared" si="175"/>
        <v>3.77</v>
      </c>
      <c r="AB493" s="7" t="str">
        <f t="shared" si="176"/>
        <v>m/s</v>
      </c>
      <c r="AC493" s="5">
        <f t="shared" si="177"/>
        <v>4.075277777777778</v>
      </c>
      <c r="AD493" s="5">
        <f t="shared" si="178"/>
        <v>9.9375000000000002E-3</v>
      </c>
      <c r="AE493" s="5">
        <f t="shared" si="179"/>
        <v>4.6679775000000028</v>
      </c>
      <c r="AF493" s="5"/>
      <c r="AG493" s="5">
        <f t="shared" si="180"/>
        <v>1.5</v>
      </c>
      <c r="AH493">
        <f t="shared" si="181"/>
        <v>21</v>
      </c>
      <c r="AI493" s="5">
        <f t="shared" si="182"/>
        <v>2.1000000000000001E-2</v>
      </c>
      <c r="AJ493" s="15">
        <f t="shared" si="183"/>
        <v>222.28464285714298</v>
      </c>
      <c r="AK493" s="5">
        <f t="shared" si="184"/>
        <v>6.677912740456259</v>
      </c>
      <c r="AL493" s="5">
        <f t="shared" si="185"/>
        <v>5.4594962223445371</v>
      </c>
      <c r="AM493" s="5">
        <f t="shared" si="186"/>
        <v>2.1610544073101926E-2</v>
      </c>
      <c r="AN493" s="5">
        <f t="shared" si="187"/>
        <v>14.975890238578389</v>
      </c>
      <c r="AO493" s="15">
        <f t="shared" si="188"/>
        <v>0.14022538670791876</v>
      </c>
    </row>
    <row r="494" spans="1:41" x14ac:dyDescent="0.3">
      <c r="A494" s="4">
        <f t="shared" si="171"/>
        <v>45796.598425925928</v>
      </c>
      <c r="B494" s="9">
        <f t="shared" si="170"/>
        <v>490</v>
      </c>
      <c r="C494" s="10" t="str">
        <f t="shared" si="172"/>
        <v>Remove</v>
      </c>
      <c r="D494" s="1">
        <v>45796</v>
      </c>
      <c r="E494" s="2">
        <v>0.59842592592592592</v>
      </c>
      <c r="F494" t="s">
        <v>2</v>
      </c>
      <c r="G494" t="s">
        <v>14</v>
      </c>
      <c r="H494" t="s">
        <v>49</v>
      </c>
      <c r="I494">
        <v>20.5</v>
      </c>
      <c r="J494" t="s">
        <v>13</v>
      </c>
      <c r="K494">
        <v>0</v>
      </c>
      <c r="L494">
        <v>111.7</v>
      </c>
      <c r="M494">
        <v>11.964</v>
      </c>
      <c r="N494">
        <v>1189.4000000000001</v>
      </c>
      <c r="O494">
        <v>55033</v>
      </c>
      <c r="P494" s="2">
        <v>0.17015046296296296</v>
      </c>
      <c r="Q494">
        <v>30</v>
      </c>
      <c r="R494" t="s">
        <v>85</v>
      </c>
      <c r="S494">
        <v>22.5</v>
      </c>
      <c r="T494">
        <v>31.6</v>
      </c>
      <c r="U494" t="s">
        <v>104</v>
      </c>
      <c r="V494">
        <v>17</v>
      </c>
      <c r="X494">
        <f t="shared" si="173"/>
        <v>2.58</v>
      </c>
      <c r="Y494" s="7" t="str">
        <f t="shared" si="174"/>
        <v>m/s</v>
      </c>
      <c r="AA494">
        <f t="shared" si="175"/>
        <v>4.0999999999999996</v>
      </c>
      <c r="AB494" s="7" t="str">
        <f t="shared" si="176"/>
        <v>m/s</v>
      </c>
      <c r="AC494" s="5">
        <f t="shared" si="177"/>
        <v>4.0836111111111109</v>
      </c>
      <c r="AD494" s="5">
        <f t="shared" si="178"/>
        <v>9.9116666666666676E-3</v>
      </c>
      <c r="AE494" s="5">
        <f t="shared" si="179"/>
        <v>4.6778891666666693</v>
      </c>
      <c r="AF494" s="5"/>
      <c r="AG494" s="5">
        <f t="shared" si="180"/>
        <v>-0.5</v>
      </c>
      <c r="AH494">
        <f t="shared" si="181"/>
        <v>20.5</v>
      </c>
      <c r="AI494" s="5">
        <f t="shared" si="182"/>
        <v>2.0500000000000001E-2</v>
      </c>
      <c r="AJ494" s="15">
        <f t="shared" si="183"/>
        <v>228.18971544715458</v>
      </c>
      <c r="AK494" s="5">
        <f t="shared" si="184"/>
        <v>6.8296834845575374</v>
      </c>
      <c r="AL494" s="5">
        <f t="shared" si="185"/>
        <v>5.6249355018095226</v>
      </c>
      <c r="AM494" s="5">
        <f t="shared" si="186"/>
        <v>2.5919257922387737E-2</v>
      </c>
      <c r="AN494" s="5">
        <f t="shared" si="187"/>
        <v>15.001809496500776</v>
      </c>
      <c r="AO494" s="15">
        <f t="shared" si="188"/>
        <v>0.13665018213157351</v>
      </c>
    </row>
    <row r="495" spans="1:41" x14ac:dyDescent="0.3">
      <c r="A495" s="4">
        <f t="shared" si="171"/>
        <v>45796.598773148151</v>
      </c>
      <c r="B495" s="9">
        <f t="shared" si="170"/>
        <v>491</v>
      </c>
      <c r="C495" s="10" t="str">
        <f t="shared" si="172"/>
        <v>Remove</v>
      </c>
      <c r="D495" s="1">
        <v>45796</v>
      </c>
      <c r="E495" s="2">
        <v>0.59877314814814819</v>
      </c>
      <c r="F495" t="s">
        <v>2</v>
      </c>
      <c r="G495" t="s">
        <v>14</v>
      </c>
      <c r="H495" t="s">
        <v>49</v>
      </c>
      <c r="I495">
        <v>21</v>
      </c>
      <c r="J495" t="s">
        <v>13</v>
      </c>
      <c r="K495">
        <v>0</v>
      </c>
      <c r="L495">
        <v>111.7</v>
      </c>
      <c r="M495">
        <v>11.95</v>
      </c>
      <c r="N495">
        <v>1189</v>
      </c>
      <c r="O495">
        <v>55043</v>
      </c>
      <c r="P495" s="2">
        <v>0.17050925925925925</v>
      </c>
      <c r="Q495">
        <v>30</v>
      </c>
      <c r="R495" t="s">
        <v>149</v>
      </c>
      <c r="S495">
        <v>21.7</v>
      </c>
      <c r="T495">
        <v>31.7</v>
      </c>
      <c r="U495" t="s">
        <v>112</v>
      </c>
      <c r="V495">
        <v>16.100000000000001</v>
      </c>
      <c r="X495">
        <f t="shared" si="173"/>
        <v>2.08</v>
      </c>
      <c r="Y495" s="7" t="str">
        <f t="shared" si="174"/>
        <v>m/s</v>
      </c>
      <c r="AA495">
        <f t="shared" si="175"/>
        <v>3.97</v>
      </c>
      <c r="AB495" s="7" t="str">
        <f t="shared" si="176"/>
        <v>m/s</v>
      </c>
      <c r="AC495" s="5">
        <f t="shared" si="177"/>
        <v>4.0922222222222224</v>
      </c>
      <c r="AD495" s="5">
        <f t="shared" si="178"/>
        <v>9.9083333333333332E-3</v>
      </c>
      <c r="AE495" s="5">
        <f t="shared" si="179"/>
        <v>4.6877975000000029</v>
      </c>
      <c r="AF495" s="5"/>
      <c r="AG495" s="5">
        <f t="shared" si="180"/>
        <v>0.5</v>
      </c>
      <c r="AH495">
        <f t="shared" si="181"/>
        <v>21</v>
      </c>
      <c r="AI495" s="5">
        <f t="shared" si="182"/>
        <v>2.1000000000000001E-2</v>
      </c>
      <c r="AJ495" s="15">
        <f t="shared" si="183"/>
        <v>223.22845238095252</v>
      </c>
      <c r="AK495" s="5">
        <f t="shared" si="184"/>
        <v>6.5868502939954912</v>
      </c>
      <c r="AL495" s="5">
        <f t="shared" si="185"/>
        <v>5.3557490468475004</v>
      </c>
      <c r="AM495" s="5">
        <f t="shared" si="186"/>
        <v>2.0153171844700998E-2</v>
      </c>
      <c r="AN495" s="5">
        <f t="shared" si="187"/>
        <v>15.021962668345477</v>
      </c>
      <c r="AO495" s="15">
        <f t="shared" si="188"/>
        <v>0.13979531479099958</v>
      </c>
    </row>
    <row r="496" spans="1:41" x14ac:dyDescent="0.3">
      <c r="A496" s="4">
        <f t="shared" si="171"/>
        <v>45796.599120370367</v>
      </c>
      <c r="B496" s="9">
        <f t="shared" si="170"/>
        <v>492</v>
      </c>
      <c r="C496" s="10" t="str">
        <f t="shared" si="172"/>
        <v>Remove</v>
      </c>
      <c r="D496" s="1">
        <v>45796</v>
      </c>
      <c r="E496" s="2">
        <v>0.59912037037037036</v>
      </c>
      <c r="F496" t="s">
        <v>2</v>
      </c>
      <c r="G496" t="s">
        <v>14</v>
      </c>
      <c r="H496" t="s">
        <v>49</v>
      </c>
      <c r="I496">
        <v>21</v>
      </c>
      <c r="J496" t="s">
        <v>13</v>
      </c>
      <c r="K496">
        <v>0</v>
      </c>
      <c r="L496">
        <v>111.7</v>
      </c>
      <c r="M496">
        <v>11.944000000000001</v>
      </c>
      <c r="N496">
        <v>1188.5</v>
      </c>
      <c r="O496">
        <v>55053</v>
      </c>
      <c r="P496" s="2">
        <v>0.17085648148148147</v>
      </c>
      <c r="Q496">
        <v>30</v>
      </c>
      <c r="R496" t="s">
        <v>156</v>
      </c>
      <c r="S496">
        <v>23.1</v>
      </c>
      <c r="T496">
        <v>31.7</v>
      </c>
      <c r="U496" t="s">
        <v>52</v>
      </c>
      <c r="V496">
        <v>16.5</v>
      </c>
      <c r="X496">
        <f t="shared" si="173"/>
        <v>2.15</v>
      </c>
      <c r="Y496" s="7" t="str">
        <f t="shared" si="174"/>
        <v>m/s</v>
      </c>
      <c r="AA496">
        <f t="shared" si="175"/>
        <v>4.07</v>
      </c>
      <c r="AB496" s="7" t="str">
        <f t="shared" si="176"/>
        <v>m/s</v>
      </c>
      <c r="AC496" s="5">
        <f t="shared" si="177"/>
        <v>4.1005555555555553</v>
      </c>
      <c r="AD496" s="5">
        <f t="shared" si="178"/>
        <v>9.904166666666667E-3</v>
      </c>
      <c r="AE496" s="5">
        <f t="shared" si="179"/>
        <v>4.6977016666666698</v>
      </c>
      <c r="AF496" s="5"/>
      <c r="AG496" s="5">
        <f t="shared" si="180"/>
        <v>0</v>
      </c>
      <c r="AH496">
        <f t="shared" si="181"/>
        <v>21</v>
      </c>
      <c r="AI496" s="5">
        <f t="shared" si="182"/>
        <v>2.1000000000000001E-2</v>
      </c>
      <c r="AJ496" s="15">
        <f t="shared" si="183"/>
        <v>223.70007936507949</v>
      </c>
      <c r="AK496" s="5">
        <f t="shared" si="184"/>
        <v>7.0118083774790732</v>
      </c>
      <c r="AL496" s="5">
        <f t="shared" si="185"/>
        <v>5.4888111349679356</v>
      </c>
      <c r="AM496" s="5">
        <f t="shared" si="186"/>
        <v>2.2175365111376182E-2</v>
      </c>
      <c r="AN496" s="5">
        <f t="shared" si="187"/>
        <v>15.044138033456854</v>
      </c>
      <c r="AO496" s="15">
        <f t="shared" si="188"/>
        <v>0.13958925365679195</v>
      </c>
    </row>
    <row r="497" spans="1:41" x14ac:dyDescent="0.3">
      <c r="A497" s="4">
        <f t="shared" si="171"/>
        <v>45796.59946759259</v>
      </c>
      <c r="B497" s="9">
        <f t="shared" si="170"/>
        <v>493</v>
      </c>
      <c r="C497" s="10" t="str">
        <f t="shared" si="172"/>
        <v>Remove</v>
      </c>
      <c r="D497" s="1">
        <v>45796</v>
      </c>
      <c r="E497" s="2">
        <v>0.59946759259259264</v>
      </c>
      <c r="F497" t="s">
        <v>2</v>
      </c>
      <c r="G497" t="s">
        <v>14</v>
      </c>
      <c r="H497" t="s">
        <v>49</v>
      </c>
      <c r="I497">
        <v>21.5</v>
      </c>
      <c r="J497" t="s">
        <v>13</v>
      </c>
      <c r="K497">
        <v>0</v>
      </c>
      <c r="L497">
        <v>111.6</v>
      </c>
      <c r="M497">
        <v>11.968</v>
      </c>
      <c r="N497">
        <v>1190.8</v>
      </c>
      <c r="O497">
        <v>55063</v>
      </c>
      <c r="P497" s="2">
        <v>0.17120370370370369</v>
      </c>
      <c r="Q497">
        <v>30</v>
      </c>
      <c r="R497" t="s">
        <v>72</v>
      </c>
      <c r="S497">
        <v>22.1</v>
      </c>
      <c r="T497">
        <v>31.7</v>
      </c>
      <c r="U497" t="s">
        <v>94</v>
      </c>
      <c r="V497">
        <v>16.899999999999999</v>
      </c>
      <c r="X497">
        <f t="shared" si="173"/>
        <v>2.42</v>
      </c>
      <c r="Y497" s="7" t="str">
        <f t="shared" si="174"/>
        <v>m/s</v>
      </c>
      <c r="AA497">
        <f t="shared" si="175"/>
        <v>4.16</v>
      </c>
      <c r="AB497" s="7" t="str">
        <f t="shared" si="176"/>
        <v>m/s</v>
      </c>
      <c r="AC497" s="5">
        <f t="shared" si="177"/>
        <v>4.1088888888888881</v>
      </c>
      <c r="AD497" s="5">
        <f t="shared" si="178"/>
        <v>9.9233333333333326E-3</v>
      </c>
      <c r="AE497" s="5">
        <f t="shared" si="179"/>
        <v>4.7076250000000028</v>
      </c>
      <c r="AF497" s="5"/>
      <c r="AG497" s="5">
        <f t="shared" si="180"/>
        <v>0.5</v>
      </c>
      <c r="AH497">
        <f t="shared" si="181"/>
        <v>21.5</v>
      </c>
      <c r="AI497" s="5">
        <f t="shared" si="182"/>
        <v>2.1499999999999998E-2</v>
      </c>
      <c r="AJ497" s="15">
        <f t="shared" si="183"/>
        <v>218.95930232558155</v>
      </c>
      <c r="AK497" s="5">
        <f t="shared" si="184"/>
        <v>6.7082668892765147</v>
      </c>
      <c r="AL497" s="5">
        <f t="shared" si="185"/>
        <v>5.6218732230883699</v>
      </c>
      <c r="AM497" s="5">
        <f t="shared" si="186"/>
        <v>2.3879651200777618E-2</v>
      </c>
      <c r="AN497" s="5">
        <f t="shared" si="187"/>
        <v>15.068017684657631</v>
      </c>
      <c r="AO497" s="15">
        <f t="shared" si="188"/>
        <v>0.14268632045668131</v>
      </c>
    </row>
    <row r="498" spans="1:41" x14ac:dyDescent="0.3">
      <c r="A498" s="4">
        <f t="shared" si="171"/>
        <v>45796.599814814814</v>
      </c>
      <c r="B498" s="9">
        <f t="shared" si="170"/>
        <v>494</v>
      </c>
      <c r="C498" s="10" t="str">
        <f t="shared" si="172"/>
        <v>Remove</v>
      </c>
      <c r="D498" s="1">
        <v>45796</v>
      </c>
      <c r="E498" s="2">
        <v>0.5998148148148148</v>
      </c>
      <c r="F498" t="s">
        <v>19</v>
      </c>
      <c r="G498" t="s">
        <v>14</v>
      </c>
      <c r="H498" t="s">
        <v>49</v>
      </c>
      <c r="I498">
        <v>25.5</v>
      </c>
      <c r="J498" t="s">
        <v>13</v>
      </c>
      <c r="K498">
        <v>0</v>
      </c>
      <c r="L498">
        <v>111.6</v>
      </c>
      <c r="M498">
        <v>11.988</v>
      </c>
      <c r="N498">
        <v>1192.5</v>
      </c>
      <c r="O498">
        <v>55073</v>
      </c>
      <c r="P498" s="2">
        <v>0.17155092592592591</v>
      </c>
      <c r="Q498">
        <v>30</v>
      </c>
      <c r="R498" t="s">
        <v>59</v>
      </c>
      <c r="S498">
        <v>20.9</v>
      </c>
      <c r="T498">
        <v>31.7</v>
      </c>
      <c r="U498" t="s">
        <v>242</v>
      </c>
      <c r="V498">
        <v>16.600000000000001</v>
      </c>
      <c r="X498">
        <f t="shared" si="173"/>
        <v>2.64</v>
      </c>
      <c r="Y498" s="7" t="str">
        <f t="shared" si="174"/>
        <v>m/s</v>
      </c>
      <c r="AA498">
        <f t="shared" si="175"/>
        <v>4.04</v>
      </c>
      <c r="AB498" s="7" t="str">
        <f t="shared" si="176"/>
        <v>m/s</v>
      </c>
      <c r="AC498" s="5">
        <f t="shared" si="177"/>
        <v>4.1172222222222219</v>
      </c>
      <c r="AD498" s="5">
        <f t="shared" si="178"/>
        <v>9.9375000000000002E-3</v>
      </c>
      <c r="AE498" s="5">
        <f t="shared" si="179"/>
        <v>4.7175625000000032</v>
      </c>
      <c r="AF498" s="5"/>
      <c r="AG498" s="5">
        <f t="shared" si="180"/>
        <v>4</v>
      </c>
      <c r="AH498">
        <f t="shared" si="181"/>
        <v>25.5</v>
      </c>
      <c r="AI498" s="5">
        <f t="shared" si="182"/>
        <v>2.5499999999999998E-2</v>
      </c>
      <c r="AJ498" s="15">
        <f t="shared" si="183"/>
        <v>185.0024509803923</v>
      </c>
      <c r="AK498" s="5">
        <f t="shared" si="184"/>
        <v>6.3440171034334458</v>
      </c>
      <c r="AL498" s="5">
        <f t="shared" si="185"/>
        <v>5.5220766569980446</v>
      </c>
      <c r="AM498" s="5">
        <f t="shared" si="186"/>
        <v>2.4636020243336193E-2</v>
      </c>
      <c r="AN498" s="5">
        <f t="shared" si="187"/>
        <v>15.092653704900968</v>
      </c>
      <c r="AO498" s="15">
        <f t="shared" si="188"/>
        <v>0.16895637108349937</v>
      </c>
    </row>
    <row r="499" spans="1:41" x14ac:dyDescent="0.3">
      <c r="A499" s="4">
        <f t="shared" si="171"/>
        <v>45796.600162037037</v>
      </c>
      <c r="B499" s="9">
        <f t="shared" si="170"/>
        <v>495</v>
      </c>
      <c r="C499" s="10" t="str">
        <f t="shared" si="172"/>
        <v>Remove</v>
      </c>
      <c r="D499" s="1">
        <v>45796</v>
      </c>
      <c r="E499" s="2">
        <v>0.60016203703703708</v>
      </c>
      <c r="F499" t="s">
        <v>2</v>
      </c>
      <c r="G499" t="s">
        <v>14</v>
      </c>
      <c r="H499" t="s">
        <v>49</v>
      </c>
      <c r="I499">
        <v>24.5</v>
      </c>
      <c r="J499" t="s">
        <v>13</v>
      </c>
      <c r="K499">
        <v>0</v>
      </c>
      <c r="L499">
        <v>111.6</v>
      </c>
      <c r="M499">
        <v>11.964</v>
      </c>
      <c r="N499">
        <v>1189.3</v>
      </c>
      <c r="O499">
        <v>55083</v>
      </c>
      <c r="P499" s="2">
        <v>0.17189814814814816</v>
      </c>
      <c r="Q499">
        <v>30</v>
      </c>
      <c r="R499" t="s">
        <v>96</v>
      </c>
      <c r="S499">
        <v>22.3</v>
      </c>
      <c r="T499">
        <v>31.7</v>
      </c>
      <c r="U499" t="s">
        <v>240</v>
      </c>
      <c r="V499">
        <v>16.399999999999999</v>
      </c>
      <c r="X499">
        <f t="shared" si="173"/>
        <v>2.4700000000000002</v>
      </c>
      <c r="Y499" s="7" t="str">
        <f t="shared" si="174"/>
        <v>m/s</v>
      </c>
      <c r="AA499">
        <f t="shared" si="175"/>
        <v>3.93</v>
      </c>
      <c r="AB499" s="7" t="str">
        <f t="shared" si="176"/>
        <v>m/s</v>
      </c>
      <c r="AC499" s="5">
        <f t="shared" si="177"/>
        <v>4.1255555555555556</v>
      </c>
      <c r="AD499" s="5">
        <f t="shared" si="178"/>
        <v>9.9108333333333323E-3</v>
      </c>
      <c r="AE499" s="5">
        <f t="shared" si="179"/>
        <v>4.7274733333333367</v>
      </c>
      <c r="AF499" s="5"/>
      <c r="AG499" s="5">
        <f t="shared" si="180"/>
        <v>-1</v>
      </c>
      <c r="AH499">
        <f t="shared" si="181"/>
        <v>24.5</v>
      </c>
      <c r="AI499" s="5">
        <f t="shared" si="182"/>
        <v>2.4500000000000001E-2</v>
      </c>
      <c r="AJ499" s="15">
        <f t="shared" si="183"/>
        <v>192.95809523809538</v>
      </c>
      <c r="AK499" s="5">
        <f t="shared" si="184"/>
        <v>6.7689751869170269</v>
      </c>
      <c r="AL499" s="5">
        <f t="shared" si="185"/>
        <v>5.4555456129378266</v>
      </c>
      <c r="AM499" s="5">
        <f t="shared" si="186"/>
        <v>2.4593602853110064E-2</v>
      </c>
      <c r="AN499" s="5">
        <f t="shared" si="187"/>
        <v>15.117247307754079</v>
      </c>
      <c r="AO499" s="15">
        <f t="shared" si="188"/>
        <v>0.16206654228268946</v>
      </c>
    </row>
    <row r="500" spans="1:41" x14ac:dyDescent="0.3">
      <c r="A500" s="4">
        <f t="shared" si="171"/>
        <v>45796.60050925926</v>
      </c>
      <c r="B500" s="9">
        <f t="shared" si="170"/>
        <v>496</v>
      </c>
      <c r="C500" s="10" t="str">
        <f t="shared" si="172"/>
        <v>Remove</v>
      </c>
      <c r="D500" s="1">
        <v>45796</v>
      </c>
      <c r="E500" s="2">
        <v>0.60050925925925924</v>
      </c>
      <c r="F500" t="s">
        <v>19</v>
      </c>
      <c r="G500" t="s">
        <v>14</v>
      </c>
      <c r="H500" t="s">
        <v>49</v>
      </c>
      <c r="I500">
        <v>25.5</v>
      </c>
      <c r="J500" t="s">
        <v>13</v>
      </c>
      <c r="K500">
        <v>0</v>
      </c>
      <c r="L500">
        <v>111.8</v>
      </c>
      <c r="M500">
        <v>11.930999999999999</v>
      </c>
      <c r="N500">
        <v>1187.0999999999999</v>
      </c>
      <c r="O500">
        <v>55093</v>
      </c>
      <c r="P500" s="2">
        <v>0.17224537037037038</v>
      </c>
      <c r="Q500">
        <v>30</v>
      </c>
      <c r="R500" t="s">
        <v>81</v>
      </c>
      <c r="S500">
        <v>22.3</v>
      </c>
      <c r="T500">
        <v>31.7</v>
      </c>
      <c r="U500" t="s">
        <v>94</v>
      </c>
      <c r="V500">
        <v>16.5</v>
      </c>
      <c r="X500">
        <f t="shared" si="173"/>
        <v>2.68</v>
      </c>
      <c r="Y500" s="7" t="str">
        <f t="shared" si="174"/>
        <v>m/s</v>
      </c>
      <c r="AA500">
        <f t="shared" si="175"/>
        <v>4.16</v>
      </c>
      <c r="AB500" s="7" t="str">
        <f t="shared" si="176"/>
        <v>m/s</v>
      </c>
      <c r="AC500" s="5">
        <f t="shared" si="177"/>
        <v>4.1338888888888894</v>
      </c>
      <c r="AD500" s="5">
        <f t="shared" si="178"/>
        <v>9.8924999999999985E-3</v>
      </c>
      <c r="AE500" s="5">
        <f t="shared" si="179"/>
        <v>4.7373658333333371</v>
      </c>
      <c r="AF500" s="5"/>
      <c r="AG500" s="5">
        <f t="shared" si="180"/>
        <v>1</v>
      </c>
      <c r="AH500">
        <f t="shared" si="181"/>
        <v>25.5</v>
      </c>
      <c r="AI500" s="5">
        <f t="shared" si="182"/>
        <v>2.5499999999999998E-2</v>
      </c>
      <c r="AJ500" s="15">
        <f t="shared" si="183"/>
        <v>185.77905228758186</v>
      </c>
      <c r="AK500" s="5">
        <f t="shared" si="184"/>
        <v>6.7689751869170269</v>
      </c>
      <c r="AL500" s="5">
        <f t="shared" si="185"/>
        <v>5.4888111349679356</v>
      </c>
      <c r="AM500" s="5">
        <f t="shared" si="186"/>
        <v>2.6684556941836024E-2</v>
      </c>
      <c r="AN500" s="5">
        <f t="shared" si="187"/>
        <v>15.143931864695915</v>
      </c>
      <c r="AO500" s="15">
        <f t="shared" si="188"/>
        <v>0.16838427581311644</v>
      </c>
    </row>
    <row r="501" spans="1:41" x14ac:dyDescent="0.3">
      <c r="A501" s="4">
        <f t="shared" si="171"/>
        <v>45796.600856481484</v>
      </c>
      <c r="B501" s="9">
        <f t="shared" si="170"/>
        <v>497</v>
      </c>
      <c r="C501" s="10" t="str">
        <f t="shared" si="172"/>
        <v>Remove</v>
      </c>
      <c r="D501" s="1">
        <v>45796</v>
      </c>
      <c r="E501" s="2">
        <v>0.60085648148148152</v>
      </c>
      <c r="F501" t="s">
        <v>2</v>
      </c>
      <c r="G501" t="s">
        <v>14</v>
      </c>
      <c r="H501" t="s">
        <v>49</v>
      </c>
      <c r="I501">
        <v>21</v>
      </c>
      <c r="J501" t="s">
        <v>13</v>
      </c>
      <c r="K501">
        <v>0</v>
      </c>
      <c r="L501">
        <v>111.6</v>
      </c>
      <c r="M501">
        <v>11.967000000000001</v>
      </c>
      <c r="N501">
        <v>1190.2</v>
      </c>
      <c r="O501">
        <v>55103</v>
      </c>
      <c r="P501" s="2">
        <v>0.1725925925925926</v>
      </c>
      <c r="Q501">
        <v>30</v>
      </c>
      <c r="R501" t="s">
        <v>51</v>
      </c>
      <c r="S501">
        <v>22.3</v>
      </c>
      <c r="T501">
        <v>31.7</v>
      </c>
      <c r="U501" t="s">
        <v>254</v>
      </c>
      <c r="V501">
        <v>16.399999999999999</v>
      </c>
      <c r="X501">
        <f t="shared" si="173"/>
        <v>2.5099999999999998</v>
      </c>
      <c r="Y501" s="7" t="str">
        <f t="shared" si="174"/>
        <v>m/s</v>
      </c>
      <c r="AA501">
        <f t="shared" si="175"/>
        <v>3.94</v>
      </c>
      <c r="AB501" s="7" t="str">
        <f t="shared" si="176"/>
        <v>m/s</v>
      </c>
      <c r="AC501" s="5">
        <f t="shared" si="177"/>
        <v>4.1422222222222222</v>
      </c>
      <c r="AD501" s="5">
        <f t="shared" si="178"/>
        <v>9.9183333333333328E-3</v>
      </c>
      <c r="AE501" s="5">
        <f t="shared" si="179"/>
        <v>4.7472841666666703</v>
      </c>
      <c r="AF501" s="5"/>
      <c r="AG501" s="5">
        <f t="shared" si="180"/>
        <v>-4.5</v>
      </c>
      <c r="AH501">
        <f t="shared" si="181"/>
        <v>21</v>
      </c>
      <c r="AI501" s="5">
        <f t="shared" si="182"/>
        <v>2.1000000000000001E-2</v>
      </c>
      <c r="AJ501" s="15">
        <f t="shared" si="183"/>
        <v>226.06115079365097</v>
      </c>
      <c r="AK501" s="5">
        <f t="shared" si="184"/>
        <v>6.7689751869170269</v>
      </c>
      <c r="AL501" s="5">
        <f t="shared" si="185"/>
        <v>5.4555456129378266</v>
      </c>
      <c r="AM501" s="5">
        <f t="shared" si="186"/>
        <v>2.4991879822391202E-2</v>
      </c>
      <c r="AN501" s="5">
        <f t="shared" si="187"/>
        <v>15.168923744518306</v>
      </c>
      <c r="AO501" s="15">
        <f t="shared" si="188"/>
        <v>0.13844093591405196</v>
      </c>
    </row>
    <row r="502" spans="1:41" x14ac:dyDescent="0.3">
      <c r="A502" s="4">
        <f t="shared" si="171"/>
        <v>45796.601215277777</v>
      </c>
      <c r="B502" s="9">
        <f t="shared" si="170"/>
        <v>498</v>
      </c>
      <c r="C502" s="10" t="str">
        <f t="shared" si="172"/>
        <v>Remove</v>
      </c>
      <c r="D502" s="1">
        <v>45796</v>
      </c>
      <c r="E502" s="2">
        <v>0.60121527777777772</v>
      </c>
      <c r="F502" t="s">
        <v>2</v>
      </c>
      <c r="G502" t="s">
        <v>14</v>
      </c>
      <c r="H502" t="s">
        <v>49</v>
      </c>
      <c r="I502">
        <v>24</v>
      </c>
      <c r="J502" t="s">
        <v>13</v>
      </c>
      <c r="K502">
        <v>0</v>
      </c>
      <c r="L502">
        <v>111.7</v>
      </c>
      <c r="M502">
        <v>11.974</v>
      </c>
      <c r="N502">
        <v>1190.9000000000001</v>
      </c>
      <c r="O502">
        <v>55113</v>
      </c>
      <c r="P502" s="2">
        <v>0.17295138888888889</v>
      </c>
      <c r="Q502">
        <v>30</v>
      </c>
      <c r="R502" t="s">
        <v>119</v>
      </c>
      <c r="S502">
        <v>21.9</v>
      </c>
      <c r="T502">
        <v>31.7</v>
      </c>
      <c r="U502" t="s">
        <v>152</v>
      </c>
      <c r="V502">
        <v>16.600000000000001</v>
      </c>
      <c r="X502">
        <f t="shared" si="173"/>
        <v>2.71</v>
      </c>
      <c r="Y502" s="7" t="str">
        <f t="shared" si="174"/>
        <v>m/s</v>
      </c>
      <c r="AA502">
        <f t="shared" si="175"/>
        <v>3.96</v>
      </c>
      <c r="AB502" s="7" t="str">
        <f t="shared" si="176"/>
        <v>m/s</v>
      </c>
      <c r="AC502" s="5">
        <f t="shared" si="177"/>
        <v>4.1508333333333329</v>
      </c>
      <c r="AD502" s="5">
        <f t="shared" si="178"/>
        <v>9.9241666666666679E-3</v>
      </c>
      <c r="AE502" s="5">
        <f t="shared" si="179"/>
        <v>4.7572083333333373</v>
      </c>
      <c r="AF502" s="5"/>
      <c r="AG502" s="5">
        <f t="shared" si="180"/>
        <v>3</v>
      </c>
      <c r="AH502">
        <f t="shared" si="181"/>
        <v>24</v>
      </c>
      <c r="AI502" s="5">
        <f t="shared" si="182"/>
        <v>2.4E-2</v>
      </c>
      <c r="AJ502" s="15">
        <f t="shared" si="183"/>
        <v>198.21701388888906</v>
      </c>
      <c r="AK502" s="5">
        <f t="shared" si="184"/>
        <v>6.6475585916360034</v>
      </c>
      <c r="AL502" s="5">
        <f t="shared" si="185"/>
        <v>5.5220766569980446</v>
      </c>
      <c r="AM502" s="5">
        <f t="shared" si="186"/>
        <v>2.6499259921374502E-2</v>
      </c>
      <c r="AN502" s="5">
        <f t="shared" si="187"/>
        <v>15.195423004439681</v>
      </c>
      <c r="AO502" s="15">
        <f t="shared" si="188"/>
        <v>0.15794229613080116</v>
      </c>
    </row>
    <row r="503" spans="1:41" x14ac:dyDescent="0.3">
      <c r="A503" s="4">
        <f t="shared" si="171"/>
        <v>45796.6015625</v>
      </c>
      <c r="B503" s="9">
        <f t="shared" si="170"/>
        <v>499</v>
      </c>
      <c r="C503" s="10" t="str">
        <f t="shared" si="172"/>
        <v>Remove</v>
      </c>
      <c r="D503" s="1">
        <v>45796</v>
      </c>
      <c r="E503" s="2">
        <v>0.6015625</v>
      </c>
      <c r="F503" t="s">
        <v>2</v>
      </c>
      <c r="G503" t="s">
        <v>14</v>
      </c>
      <c r="H503" t="s">
        <v>49</v>
      </c>
      <c r="I503">
        <v>22</v>
      </c>
      <c r="J503" t="s">
        <v>13</v>
      </c>
      <c r="K503">
        <v>0</v>
      </c>
      <c r="L503">
        <v>111.7</v>
      </c>
      <c r="M503">
        <v>11.988</v>
      </c>
      <c r="N503">
        <v>1192.5999999999999</v>
      </c>
      <c r="O503">
        <v>55123</v>
      </c>
      <c r="P503" s="2">
        <v>0.17329861111111111</v>
      </c>
      <c r="Q503">
        <v>30</v>
      </c>
      <c r="R503" t="s">
        <v>130</v>
      </c>
      <c r="S503">
        <v>22.1</v>
      </c>
      <c r="T503">
        <v>31.7</v>
      </c>
      <c r="U503" t="s">
        <v>114</v>
      </c>
      <c r="V503">
        <v>16.5</v>
      </c>
      <c r="X503">
        <f t="shared" si="173"/>
        <v>2.16</v>
      </c>
      <c r="Y503" s="7" t="str">
        <f t="shared" si="174"/>
        <v>m/s</v>
      </c>
      <c r="AA503">
        <f t="shared" si="175"/>
        <v>4.13</v>
      </c>
      <c r="AB503" s="7" t="str">
        <f t="shared" si="176"/>
        <v>m/s</v>
      </c>
      <c r="AC503" s="5">
        <f t="shared" si="177"/>
        <v>4.1591666666666667</v>
      </c>
      <c r="AD503" s="5">
        <f t="shared" si="178"/>
        <v>9.938333333333332E-3</v>
      </c>
      <c r="AE503" s="5">
        <f t="shared" si="179"/>
        <v>4.7671466666666706</v>
      </c>
      <c r="AF503" s="5"/>
      <c r="AG503" s="5">
        <f t="shared" si="180"/>
        <v>-2</v>
      </c>
      <c r="AH503">
        <f t="shared" si="181"/>
        <v>22</v>
      </c>
      <c r="AI503" s="5">
        <f t="shared" si="182"/>
        <v>2.1999999999999999E-2</v>
      </c>
      <c r="AJ503" s="15">
        <f t="shared" si="183"/>
        <v>216.68848484848505</v>
      </c>
      <c r="AK503" s="5">
        <f t="shared" si="184"/>
        <v>6.7082668892765147</v>
      </c>
      <c r="AL503" s="5">
        <f t="shared" si="185"/>
        <v>5.4888111349679356</v>
      </c>
      <c r="AM503" s="5">
        <f t="shared" si="186"/>
        <v>2.1314068840363496E-2</v>
      </c>
      <c r="AN503" s="5">
        <f t="shared" si="187"/>
        <v>15.216737073280044</v>
      </c>
      <c r="AO503" s="15">
        <f t="shared" si="188"/>
        <v>0.14457764430083425</v>
      </c>
    </row>
    <row r="504" spans="1:41" x14ac:dyDescent="0.3">
      <c r="A504" s="4">
        <f t="shared" si="171"/>
        <v>45796.601909722223</v>
      </c>
      <c r="B504" s="9">
        <f t="shared" si="170"/>
        <v>500</v>
      </c>
      <c r="C504" s="10" t="str">
        <f t="shared" si="172"/>
        <v>Remove</v>
      </c>
      <c r="D504" s="1">
        <v>45796</v>
      </c>
      <c r="E504" s="2">
        <v>0.60190972222222228</v>
      </c>
      <c r="F504" t="s">
        <v>2</v>
      </c>
      <c r="G504" t="s">
        <v>14</v>
      </c>
      <c r="H504" t="s">
        <v>49</v>
      </c>
      <c r="I504">
        <v>21.5</v>
      </c>
      <c r="J504" t="s">
        <v>13</v>
      </c>
      <c r="K504">
        <v>0</v>
      </c>
      <c r="L504">
        <v>111.6</v>
      </c>
      <c r="M504">
        <v>11.975</v>
      </c>
      <c r="N504">
        <v>1191.0999999999999</v>
      </c>
      <c r="O504">
        <v>55133</v>
      </c>
      <c r="P504" s="2">
        <v>0.17364583333333333</v>
      </c>
      <c r="Q504">
        <v>30</v>
      </c>
      <c r="R504" t="s">
        <v>127</v>
      </c>
      <c r="S504">
        <v>21.6</v>
      </c>
      <c r="T504">
        <v>31.7</v>
      </c>
      <c r="U504" t="s">
        <v>107</v>
      </c>
      <c r="V504">
        <v>16.600000000000001</v>
      </c>
      <c r="X504">
        <f t="shared" si="173"/>
        <v>2.67</v>
      </c>
      <c r="Y504" s="7" t="str">
        <f t="shared" si="174"/>
        <v>m/s</v>
      </c>
      <c r="AA504">
        <f t="shared" si="175"/>
        <v>4.01</v>
      </c>
      <c r="AB504" s="7" t="str">
        <f t="shared" si="176"/>
        <v>m/s</v>
      </c>
      <c r="AC504" s="5">
        <f t="shared" si="177"/>
        <v>4.1675000000000004</v>
      </c>
      <c r="AD504" s="5">
        <f t="shared" si="178"/>
        <v>9.9258333333333334E-3</v>
      </c>
      <c r="AE504" s="5">
        <f t="shared" si="179"/>
        <v>4.7770725000000036</v>
      </c>
      <c r="AF504" s="5"/>
      <c r="AG504" s="5">
        <f t="shared" si="180"/>
        <v>-0.5</v>
      </c>
      <c r="AH504">
        <f t="shared" si="181"/>
        <v>21.5</v>
      </c>
      <c r="AI504" s="5">
        <f t="shared" si="182"/>
        <v>2.1499999999999998E-2</v>
      </c>
      <c r="AJ504" s="15">
        <f t="shared" si="183"/>
        <v>222.18941860465134</v>
      </c>
      <c r="AK504" s="5">
        <f t="shared" si="184"/>
        <v>6.5564961451752364</v>
      </c>
      <c r="AL504" s="5">
        <f t="shared" si="185"/>
        <v>5.5220766569980446</v>
      </c>
      <c r="AM504" s="5">
        <f t="shared" si="186"/>
        <v>2.5750481359172187E-2</v>
      </c>
      <c r="AN504" s="5">
        <f t="shared" si="187"/>
        <v>15.242487554639215</v>
      </c>
      <c r="AO504" s="15">
        <f t="shared" si="188"/>
        <v>0.14105309204242217</v>
      </c>
    </row>
    <row r="505" spans="1:41" x14ac:dyDescent="0.3">
      <c r="A505" s="4">
        <f t="shared" si="171"/>
        <v>45796.602256944447</v>
      </c>
      <c r="B505" s="9">
        <f t="shared" si="170"/>
        <v>501</v>
      </c>
      <c r="C505" s="10" t="str">
        <f t="shared" si="172"/>
        <v>Remove</v>
      </c>
      <c r="D505" s="1">
        <v>45796</v>
      </c>
      <c r="E505" s="2">
        <v>0.60225694444444444</v>
      </c>
      <c r="F505" t="s">
        <v>19</v>
      </c>
      <c r="G505" t="s">
        <v>14</v>
      </c>
      <c r="H505" t="s">
        <v>49</v>
      </c>
      <c r="I505">
        <v>23</v>
      </c>
      <c r="J505" t="s">
        <v>13</v>
      </c>
      <c r="K505">
        <v>0</v>
      </c>
      <c r="L505">
        <v>111.7</v>
      </c>
      <c r="M505">
        <v>11.938000000000001</v>
      </c>
      <c r="N505">
        <v>1187</v>
      </c>
      <c r="O505">
        <v>55142</v>
      </c>
      <c r="P505" s="2">
        <v>0.17399305555555555</v>
      </c>
      <c r="Q505">
        <v>30.1</v>
      </c>
      <c r="R505" t="s">
        <v>103</v>
      </c>
      <c r="S505">
        <v>23</v>
      </c>
      <c r="T505">
        <v>31.7</v>
      </c>
      <c r="U505" t="s">
        <v>98</v>
      </c>
      <c r="V505">
        <v>16.3</v>
      </c>
      <c r="X505">
        <f t="shared" si="173"/>
        <v>2.27</v>
      </c>
      <c r="Y505" s="7" t="str">
        <f t="shared" si="174"/>
        <v>m/s</v>
      </c>
      <c r="AA505">
        <f t="shared" si="175"/>
        <v>4.03</v>
      </c>
      <c r="AB505" s="7" t="str">
        <f t="shared" si="176"/>
        <v>m/s</v>
      </c>
      <c r="AC505" s="5">
        <f t="shared" si="177"/>
        <v>4.1758333333333333</v>
      </c>
      <c r="AD505" s="5">
        <f t="shared" si="178"/>
        <v>9.8916666666666649E-3</v>
      </c>
      <c r="AE505" s="5">
        <f t="shared" si="179"/>
        <v>4.78696416666667</v>
      </c>
      <c r="AF505" s="5"/>
      <c r="AG505" s="5">
        <f t="shared" si="180"/>
        <v>1.5</v>
      </c>
      <c r="AH505">
        <f t="shared" si="181"/>
        <v>23</v>
      </c>
      <c r="AI505" s="5">
        <f t="shared" si="182"/>
        <v>2.3E-2</v>
      </c>
      <c r="AJ505" s="15">
        <f t="shared" si="183"/>
        <v>208.12887681159435</v>
      </c>
      <c r="AK505" s="5">
        <f t="shared" si="184"/>
        <v>7.0193972028386371</v>
      </c>
      <c r="AL505" s="5">
        <f t="shared" si="185"/>
        <v>5.4222800909077185</v>
      </c>
      <c r="AM505" s="5">
        <f t="shared" si="186"/>
        <v>2.3438399679888595E-2</v>
      </c>
      <c r="AN505" s="5">
        <f t="shared" si="187"/>
        <v>15.265925954319103</v>
      </c>
      <c r="AO505" s="15">
        <f t="shared" si="188"/>
        <v>0.1506623317106601</v>
      </c>
    </row>
    <row r="506" spans="1:41" x14ac:dyDescent="0.3">
      <c r="A506" s="4">
        <f t="shared" si="171"/>
        <v>45796.60260416667</v>
      </c>
      <c r="B506" s="9">
        <f t="shared" si="170"/>
        <v>502</v>
      </c>
      <c r="C506" s="10" t="str">
        <f t="shared" si="172"/>
        <v>Remove</v>
      </c>
      <c r="D506" s="1">
        <v>45796</v>
      </c>
      <c r="E506" s="2">
        <v>0.60260416666666672</v>
      </c>
      <c r="F506" t="s">
        <v>19</v>
      </c>
      <c r="G506" t="s">
        <v>14</v>
      </c>
      <c r="H506" t="s">
        <v>49</v>
      </c>
      <c r="I506">
        <v>30.5</v>
      </c>
      <c r="J506" t="s">
        <v>13</v>
      </c>
      <c r="K506">
        <v>0</v>
      </c>
      <c r="L506">
        <v>111.7</v>
      </c>
      <c r="M506">
        <v>11.941000000000001</v>
      </c>
      <c r="N506">
        <v>1188</v>
      </c>
      <c r="O506">
        <v>55153</v>
      </c>
      <c r="P506" s="2">
        <v>0.17434027777777777</v>
      </c>
      <c r="Q506">
        <v>30.1</v>
      </c>
      <c r="R506" t="s">
        <v>53</v>
      </c>
      <c r="S506">
        <v>23.7</v>
      </c>
      <c r="T506">
        <v>31.7</v>
      </c>
      <c r="U506" t="s">
        <v>251</v>
      </c>
      <c r="V506">
        <v>17</v>
      </c>
      <c r="X506">
        <f t="shared" si="173"/>
        <v>2.35</v>
      </c>
      <c r="Y506" s="7" t="str">
        <f t="shared" si="174"/>
        <v>m/s</v>
      </c>
      <c r="AA506">
        <f t="shared" si="175"/>
        <v>3.81</v>
      </c>
      <c r="AB506" s="7" t="str">
        <f t="shared" si="176"/>
        <v>m/s</v>
      </c>
      <c r="AC506" s="5">
        <f t="shared" si="177"/>
        <v>4.1841666666666661</v>
      </c>
      <c r="AD506" s="5">
        <f t="shared" si="178"/>
        <v>9.9000000000000008E-3</v>
      </c>
      <c r="AE506" s="5">
        <f t="shared" si="179"/>
        <v>4.79686416666667</v>
      </c>
      <c r="AF506" s="5"/>
      <c r="AG506" s="5">
        <f t="shared" si="180"/>
        <v>7.5</v>
      </c>
      <c r="AH506">
        <f t="shared" si="181"/>
        <v>30.5</v>
      </c>
      <c r="AI506" s="5">
        <f t="shared" si="182"/>
        <v>3.0499999999999999E-2</v>
      </c>
      <c r="AJ506" s="15">
        <f t="shared" si="183"/>
        <v>157.2742349726777</v>
      </c>
      <c r="AK506" s="5">
        <f t="shared" si="184"/>
        <v>7.2330310307511194</v>
      </c>
      <c r="AL506" s="5">
        <f t="shared" si="185"/>
        <v>5.6551387451184789</v>
      </c>
      <c r="AM506" s="5">
        <f t="shared" si="186"/>
        <v>2.5002905002325139E-2</v>
      </c>
      <c r="AN506" s="5">
        <f t="shared" si="187"/>
        <v>15.290928859321427</v>
      </c>
      <c r="AO506" s="15">
        <f t="shared" si="188"/>
        <v>0.19946466483889919</v>
      </c>
    </row>
    <row r="507" spans="1:41" x14ac:dyDescent="0.3">
      <c r="A507" s="4">
        <f t="shared" si="171"/>
        <v>45796.602951388886</v>
      </c>
      <c r="B507" s="9">
        <f t="shared" si="170"/>
        <v>503</v>
      </c>
      <c r="C507" s="10" t="str">
        <f t="shared" si="172"/>
        <v>Remove</v>
      </c>
      <c r="D507" s="1">
        <v>45796</v>
      </c>
      <c r="E507" s="2">
        <v>0.60295138888888888</v>
      </c>
      <c r="F507" t="s">
        <v>2</v>
      </c>
      <c r="G507" t="s">
        <v>14</v>
      </c>
      <c r="H507" t="s">
        <v>49</v>
      </c>
      <c r="I507">
        <v>22.5</v>
      </c>
      <c r="J507" t="s">
        <v>13</v>
      </c>
      <c r="K507">
        <v>0</v>
      </c>
      <c r="L507">
        <v>111.7</v>
      </c>
      <c r="M507">
        <v>11.959</v>
      </c>
      <c r="N507">
        <v>1189.7</v>
      </c>
      <c r="O507">
        <v>55162</v>
      </c>
      <c r="P507" s="2">
        <v>0.1746875</v>
      </c>
      <c r="Q507">
        <v>30.1</v>
      </c>
      <c r="R507" t="s">
        <v>51</v>
      </c>
      <c r="S507">
        <v>22.5</v>
      </c>
      <c r="T507">
        <v>31.7</v>
      </c>
      <c r="U507" t="s">
        <v>252</v>
      </c>
      <c r="V507">
        <v>16.5</v>
      </c>
      <c r="X507">
        <f t="shared" si="173"/>
        <v>2.5099999999999998</v>
      </c>
      <c r="Y507" s="7" t="str">
        <f t="shared" si="174"/>
        <v>m/s</v>
      </c>
      <c r="AA507">
        <f t="shared" si="175"/>
        <v>3.61</v>
      </c>
      <c r="AB507" s="7" t="str">
        <f t="shared" si="176"/>
        <v>m/s</v>
      </c>
      <c r="AC507" s="5">
        <f t="shared" si="177"/>
        <v>4.1924999999999999</v>
      </c>
      <c r="AD507" s="5">
        <f t="shared" si="178"/>
        <v>9.9141666666666666E-3</v>
      </c>
      <c r="AE507" s="5">
        <f t="shared" si="179"/>
        <v>4.8067783333333365</v>
      </c>
      <c r="AF507" s="5"/>
      <c r="AG507" s="5">
        <f t="shared" si="180"/>
        <v>-8</v>
      </c>
      <c r="AH507">
        <f t="shared" si="181"/>
        <v>22.5</v>
      </c>
      <c r="AI507" s="5">
        <f t="shared" si="182"/>
        <v>2.2499999999999999E-2</v>
      </c>
      <c r="AJ507" s="15">
        <f t="shared" si="183"/>
        <v>213.63459259259275</v>
      </c>
      <c r="AK507" s="5">
        <f t="shared" si="184"/>
        <v>6.8668016114725816</v>
      </c>
      <c r="AL507" s="5">
        <f t="shared" si="185"/>
        <v>5.4888111349679356</v>
      </c>
      <c r="AM507" s="5">
        <f t="shared" si="186"/>
        <v>2.5353066882239202E-2</v>
      </c>
      <c r="AN507" s="5">
        <f t="shared" si="187"/>
        <v>15.316281926203667</v>
      </c>
      <c r="AO507" s="15">
        <f t="shared" si="188"/>
        <v>0.146902493101189</v>
      </c>
    </row>
    <row r="508" spans="1:41" x14ac:dyDescent="0.3">
      <c r="A508" s="4">
        <f t="shared" si="171"/>
        <v>45796.603298611109</v>
      </c>
      <c r="B508" s="9">
        <f t="shared" si="170"/>
        <v>504</v>
      </c>
      <c r="C508" s="10" t="str">
        <f t="shared" si="172"/>
        <v>Remove</v>
      </c>
      <c r="D508" s="1">
        <v>45796</v>
      </c>
      <c r="E508" s="2">
        <v>0.60329861111111116</v>
      </c>
      <c r="F508" t="s">
        <v>19</v>
      </c>
      <c r="G508" t="s">
        <v>14</v>
      </c>
      <c r="H508" t="s">
        <v>49</v>
      </c>
      <c r="I508">
        <v>23.5</v>
      </c>
      <c r="J508" t="s">
        <v>13</v>
      </c>
      <c r="K508">
        <v>0</v>
      </c>
      <c r="L508">
        <v>111.7</v>
      </c>
      <c r="M508">
        <v>11.907999999999999</v>
      </c>
      <c r="N508">
        <v>1183.5</v>
      </c>
      <c r="O508">
        <v>55172</v>
      </c>
      <c r="P508" s="2">
        <v>0.17503472222222222</v>
      </c>
      <c r="Q508">
        <v>30.1</v>
      </c>
      <c r="R508" t="s">
        <v>97</v>
      </c>
      <c r="S508">
        <v>23.9</v>
      </c>
      <c r="T508">
        <v>31.6</v>
      </c>
      <c r="U508" t="s">
        <v>259</v>
      </c>
      <c r="V508">
        <v>17</v>
      </c>
      <c r="X508">
        <f t="shared" si="173"/>
        <v>2.4500000000000002</v>
      </c>
      <c r="Y508" s="7" t="str">
        <f t="shared" si="174"/>
        <v>m/s</v>
      </c>
      <c r="AA508">
        <f t="shared" si="175"/>
        <v>3.79</v>
      </c>
      <c r="AB508" s="7" t="str">
        <f t="shared" si="176"/>
        <v>m/s</v>
      </c>
      <c r="AC508" s="5">
        <f t="shared" si="177"/>
        <v>4.2008333333333336</v>
      </c>
      <c r="AD508" s="5">
        <f t="shared" si="178"/>
        <v>9.8625000000000015E-3</v>
      </c>
      <c r="AE508" s="5">
        <f t="shared" si="179"/>
        <v>4.8166408333333361</v>
      </c>
      <c r="AF508" s="5"/>
      <c r="AG508" s="5">
        <f t="shared" si="180"/>
        <v>1</v>
      </c>
      <c r="AH508">
        <f t="shared" si="181"/>
        <v>23.5</v>
      </c>
      <c r="AI508" s="5">
        <f t="shared" si="182"/>
        <v>2.35E-2</v>
      </c>
      <c r="AJ508" s="15">
        <f t="shared" si="183"/>
        <v>204.96343971631217</v>
      </c>
      <c r="AK508" s="5">
        <f t="shared" si="184"/>
        <v>7.2940692672975409</v>
      </c>
      <c r="AL508" s="5">
        <f t="shared" si="185"/>
        <v>5.6249355018095226</v>
      </c>
      <c r="AM508" s="5">
        <f t="shared" si="186"/>
        <v>2.6286831895343359E-2</v>
      </c>
      <c r="AN508" s="5">
        <f t="shared" si="187"/>
        <v>15.342568758099009</v>
      </c>
      <c r="AO508" s="15">
        <f t="shared" si="188"/>
        <v>0.15316861452939465</v>
      </c>
    </row>
    <row r="509" spans="1:41" x14ac:dyDescent="0.3">
      <c r="A509" s="4">
        <f t="shared" si="171"/>
        <v>45796.603645833333</v>
      </c>
      <c r="B509" s="9">
        <f t="shared" si="170"/>
        <v>505</v>
      </c>
      <c r="C509" s="10" t="str">
        <f t="shared" si="172"/>
        <v>Remove</v>
      </c>
      <c r="D509" s="1">
        <v>45796</v>
      </c>
      <c r="E509" s="2">
        <v>0.60364583333333333</v>
      </c>
      <c r="F509" t="s">
        <v>2</v>
      </c>
      <c r="G509" t="s">
        <v>14</v>
      </c>
      <c r="H509" t="s">
        <v>49</v>
      </c>
      <c r="I509">
        <v>22</v>
      </c>
      <c r="J509" t="s">
        <v>13</v>
      </c>
      <c r="K509">
        <v>0</v>
      </c>
      <c r="L509">
        <v>111.7</v>
      </c>
      <c r="M509">
        <v>11.920999999999999</v>
      </c>
      <c r="N509">
        <v>1184.8</v>
      </c>
      <c r="O509">
        <v>55182</v>
      </c>
      <c r="P509" s="2">
        <v>0.17538194444444444</v>
      </c>
      <c r="Q509">
        <v>30</v>
      </c>
      <c r="R509" t="s">
        <v>70</v>
      </c>
      <c r="S509">
        <v>21.6</v>
      </c>
      <c r="T509">
        <v>31.6</v>
      </c>
      <c r="U509" t="s">
        <v>255</v>
      </c>
      <c r="V509">
        <v>17.7</v>
      </c>
      <c r="X509">
        <f t="shared" si="173"/>
        <v>2.65</v>
      </c>
      <c r="Y509" s="7" t="str">
        <f t="shared" si="174"/>
        <v>m/s</v>
      </c>
      <c r="AA509">
        <f t="shared" si="175"/>
        <v>3.98</v>
      </c>
      <c r="AB509" s="7" t="str">
        <f t="shared" si="176"/>
        <v>m/s</v>
      </c>
      <c r="AC509" s="5">
        <f t="shared" si="177"/>
        <v>4.2091666666666665</v>
      </c>
      <c r="AD509" s="5">
        <f t="shared" si="178"/>
        <v>9.8733333333333329E-3</v>
      </c>
      <c r="AE509" s="5">
        <f t="shared" si="179"/>
        <v>4.8265141666666693</v>
      </c>
      <c r="AF509" s="5"/>
      <c r="AG509" s="5">
        <f t="shared" si="180"/>
        <v>-1.5</v>
      </c>
      <c r="AH509">
        <f t="shared" si="181"/>
        <v>22</v>
      </c>
      <c r="AI509" s="5">
        <f t="shared" si="182"/>
        <v>2.1999999999999999E-2</v>
      </c>
      <c r="AJ509" s="15">
        <f t="shared" si="183"/>
        <v>219.38700757575771</v>
      </c>
      <c r="AK509" s="5">
        <f t="shared" si="184"/>
        <v>6.5564961451752364</v>
      </c>
      <c r="AL509" s="5">
        <f t="shared" si="185"/>
        <v>5.8565504930605039</v>
      </c>
      <c r="AM509" s="5">
        <f t="shared" si="186"/>
        <v>2.5557593858354422E-2</v>
      </c>
      <c r="AN509" s="5">
        <f t="shared" si="187"/>
        <v>15.368126351957363</v>
      </c>
      <c r="AO509" s="15">
        <f t="shared" si="188"/>
        <v>0.1431534300028576</v>
      </c>
    </row>
    <row r="510" spans="1:41" x14ac:dyDescent="0.3">
      <c r="A510" s="4">
        <f t="shared" si="171"/>
        <v>45796.603993055556</v>
      </c>
      <c r="B510" s="9">
        <f t="shared" si="170"/>
        <v>506</v>
      </c>
      <c r="C510" s="10" t="str">
        <f t="shared" si="172"/>
        <v>Remove</v>
      </c>
      <c r="D510" s="1">
        <v>45796</v>
      </c>
      <c r="E510" s="2">
        <v>0.6039930555555556</v>
      </c>
      <c r="F510" t="s">
        <v>2</v>
      </c>
      <c r="G510" t="s">
        <v>14</v>
      </c>
      <c r="H510" t="s">
        <v>49</v>
      </c>
      <c r="I510">
        <v>21.5</v>
      </c>
      <c r="J510" t="s">
        <v>13</v>
      </c>
      <c r="K510">
        <v>0</v>
      </c>
      <c r="L510">
        <v>111.6</v>
      </c>
      <c r="M510">
        <v>11.94</v>
      </c>
      <c r="N510">
        <v>1187.9000000000001</v>
      </c>
      <c r="O510">
        <v>55192</v>
      </c>
      <c r="P510" s="2">
        <v>0.17572916666666666</v>
      </c>
      <c r="Q510">
        <v>30</v>
      </c>
      <c r="R510" t="s">
        <v>132</v>
      </c>
      <c r="S510">
        <v>23.6</v>
      </c>
      <c r="T510">
        <v>31.6</v>
      </c>
      <c r="U510" t="s">
        <v>261</v>
      </c>
      <c r="V510">
        <v>16.7</v>
      </c>
      <c r="X510">
        <f t="shared" si="173"/>
        <v>2.13</v>
      </c>
      <c r="Y510" s="7" t="str">
        <f t="shared" si="174"/>
        <v>m/s</v>
      </c>
      <c r="AA510">
        <f t="shared" si="175"/>
        <v>3.77</v>
      </c>
      <c r="AB510" s="7" t="str">
        <f t="shared" si="176"/>
        <v>m/s</v>
      </c>
      <c r="AC510" s="5">
        <f t="shared" si="177"/>
        <v>4.2174999999999994</v>
      </c>
      <c r="AD510" s="5">
        <f t="shared" si="178"/>
        <v>9.8991666666666672E-3</v>
      </c>
      <c r="AE510" s="5">
        <f t="shared" si="179"/>
        <v>4.8364133333333363</v>
      </c>
      <c r="AF510" s="5"/>
      <c r="AG510" s="5">
        <f t="shared" si="180"/>
        <v>-0.5</v>
      </c>
      <c r="AH510">
        <f t="shared" si="181"/>
        <v>21.5</v>
      </c>
      <c r="AI510" s="5">
        <f t="shared" si="182"/>
        <v>2.1499999999999998E-2</v>
      </c>
      <c r="AJ510" s="15">
        <f t="shared" si="183"/>
        <v>224.94945736434124</v>
      </c>
      <c r="AK510" s="5">
        <f t="shared" si="184"/>
        <v>7.1635791215803515</v>
      </c>
      <c r="AL510" s="5">
        <f t="shared" si="185"/>
        <v>5.5256719341305311</v>
      </c>
      <c r="AM510" s="5">
        <f t="shared" si="186"/>
        <v>2.2444603914600979E-2</v>
      </c>
      <c r="AN510" s="5">
        <f t="shared" si="187"/>
        <v>15.390570955871963</v>
      </c>
      <c r="AO510" s="15">
        <f t="shared" si="188"/>
        <v>0.13969592201384254</v>
      </c>
    </row>
    <row r="511" spans="1:41" x14ac:dyDescent="0.3">
      <c r="A511" s="4">
        <f t="shared" si="171"/>
        <v>45796.60434027778</v>
      </c>
      <c r="B511" s="9">
        <f t="shared" si="170"/>
        <v>507</v>
      </c>
      <c r="C511" s="10" t="str">
        <f t="shared" si="172"/>
        <v>Remove</v>
      </c>
      <c r="D511" s="1">
        <v>45796</v>
      </c>
      <c r="E511" s="2">
        <v>0.60434027777777777</v>
      </c>
      <c r="F511" t="s">
        <v>2</v>
      </c>
      <c r="G511" t="s">
        <v>14</v>
      </c>
      <c r="H511" t="s">
        <v>49</v>
      </c>
      <c r="I511">
        <v>23</v>
      </c>
      <c r="J511" t="s">
        <v>13</v>
      </c>
      <c r="K511">
        <v>0</v>
      </c>
      <c r="L511">
        <v>111.7</v>
      </c>
      <c r="M511">
        <v>11.936999999999999</v>
      </c>
      <c r="N511">
        <v>1187.0999999999999</v>
      </c>
      <c r="O511">
        <v>55202</v>
      </c>
      <c r="P511" s="2">
        <v>0.17607638888888888</v>
      </c>
      <c r="Q511">
        <v>30</v>
      </c>
      <c r="R511" t="s">
        <v>55</v>
      </c>
      <c r="S511">
        <v>22.1</v>
      </c>
      <c r="T511">
        <v>31.6</v>
      </c>
      <c r="U511" t="s">
        <v>60</v>
      </c>
      <c r="V511">
        <v>17.3</v>
      </c>
      <c r="X511">
        <f t="shared" si="173"/>
        <v>2.57</v>
      </c>
      <c r="Y511" s="7" t="str">
        <f t="shared" si="174"/>
        <v>m/s</v>
      </c>
      <c r="AA511">
        <f t="shared" si="175"/>
        <v>4.41</v>
      </c>
      <c r="AB511" s="7" t="str">
        <f t="shared" si="176"/>
        <v>m/s</v>
      </c>
      <c r="AC511" s="5">
        <f t="shared" si="177"/>
        <v>4.2258333333333331</v>
      </c>
      <c r="AD511" s="5">
        <f t="shared" si="178"/>
        <v>9.8924999999999985E-3</v>
      </c>
      <c r="AE511" s="5">
        <f t="shared" si="179"/>
        <v>4.8463058333333366</v>
      </c>
      <c r="AF511" s="5"/>
      <c r="AG511" s="5">
        <f t="shared" si="180"/>
        <v>1.5</v>
      </c>
      <c r="AH511">
        <f t="shared" si="181"/>
        <v>23</v>
      </c>
      <c r="AI511" s="5">
        <f t="shared" si="182"/>
        <v>2.3E-2</v>
      </c>
      <c r="AJ511" s="15">
        <f t="shared" si="183"/>
        <v>210.70894927536247</v>
      </c>
      <c r="AK511" s="5">
        <f t="shared" si="184"/>
        <v>6.7082668892765147</v>
      </c>
      <c r="AL511" s="5">
        <f t="shared" si="185"/>
        <v>5.724199069488515</v>
      </c>
      <c r="AM511" s="5">
        <f t="shared" si="186"/>
        <v>2.5359794870247306E-2</v>
      </c>
      <c r="AN511" s="5">
        <f t="shared" si="187"/>
        <v>15.415930750742211</v>
      </c>
      <c r="AO511" s="15">
        <f t="shared" si="188"/>
        <v>0.14919631108807782</v>
      </c>
    </row>
    <row r="512" spans="1:41" x14ac:dyDescent="0.3">
      <c r="A512" s="4">
        <f t="shared" si="171"/>
        <v>45796.604687500003</v>
      </c>
      <c r="B512" s="9">
        <f t="shared" si="170"/>
        <v>508</v>
      </c>
      <c r="C512" s="10" t="str">
        <f t="shared" si="172"/>
        <v>Remove</v>
      </c>
      <c r="D512" s="1">
        <v>45796</v>
      </c>
      <c r="E512" s="2">
        <v>0.60468750000000004</v>
      </c>
      <c r="F512" t="s">
        <v>2</v>
      </c>
      <c r="G512" t="s">
        <v>14</v>
      </c>
      <c r="H512" t="s">
        <v>49</v>
      </c>
      <c r="I512">
        <v>21.5</v>
      </c>
      <c r="J512" t="s">
        <v>13</v>
      </c>
      <c r="K512">
        <v>0</v>
      </c>
      <c r="L512">
        <v>111.7</v>
      </c>
      <c r="M512">
        <v>11.952999999999999</v>
      </c>
      <c r="N512">
        <v>1189.4000000000001</v>
      </c>
      <c r="O512">
        <v>55212</v>
      </c>
      <c r="P512" s="2">
        <v>0.1764236111111111</v>
      </c>
      <c r="Q512">
        <v>30</v>
      </c>
      <c r="R512" t="s">
        <v>91</v>
      </c>
      <c r="S512">
        <v>23.2</v>
      </c>
      <c r="T512">
        <v>31.6</v>
      </c>
      <c r="U512" t="s">
        <v>114</v>
      </c>
      <c r="V512">
        <v>17</v>
      </c>
      <c r="X512">
        <f t="shared" si="173"/>
        <v>2.2599999999999998</v>
      </c>
      <c r="Y512" s="7" t="str">
        <f t="shared" si="174"/>
        <v>m/s</v>
      </c>
      <c r="AA512">
        <f t="shared" si="175"/>
        <v>4.13</v>
      </c>
      <c r="AB512" s="7" t="str">
        <f t="shared" si="176"/>
        <v>m/s</v>
      </c>
      <c r="AC512" s="5">
        <f t="shared" si="177"/>
        <v>4.2341666666666669</v>
      </c>
      <c r="AD512" s="5">
        <f t="shared" si="178"/>
        <v>9.9116666666666676E-3</v>
      </c>
      <c r="AE512" s="5">
        <f t="shared" si="179"/>
        <v>4.8562175000000032</v>
      </c>
      <c r="AF512" s="5"/>
      <c r="AG512" s="5">
        <f t="shared" si="180"/>
        <v>-1.5</v>
      </c>
      <c r="AH512">
        <f t="shared" si="181"/>
        <v>21.5</v>
      </c>
      <c r="AI512" s="5">
        <f t="shared" si="182"/>
        <v>2.1499999999999998E-2</v>
      </c>
      <c r="AJ512" s="15">
        <f t="shared" si="183"/>
        <v>225.87058139534901</v>
      </c>
      <c r="AK512" s="5">
        <f t="shared" si="184"/>
        <v>7.0421625262993288</v>
      </c>
      <c r="AL512" s="5">
        <f t="shared" si="185"/>
        <v>5.6249355018095226</v>
      </c>
      <c r="AM512" s="5">
        <f t="shared" si="186"/>
        <v>2.3410827414067768E-2</v>
      </c>
      <c r="AN512" s="5">
        <f t="shared" si="187"/>
        <v>15.439341578156279</v>
      </c>
      <c r="AO512" s="15">
        <f t="shared" si="188"/>
        <v>0.13925464302453414</v>
      </c>
    </row>
    <row r="513" spans="1:41" x14ac:dyDescent="0.3">
      <c r="A513" s="4">
        <f t="shared" si="171"/>
        <v>45796.605034722219</v>
      </c>
      <c r="B513" s="9">
        <f t="shared" si="170"/>
        <v>509</v>
      </c>
      <c r="C513" s="10" t="str">
        <f t="shared" si="172"/>
        <v>Remove</v>
      </c>
      <c r="D513" s="1">
        <v>45796</v>
      </c>
      <c r="E513" s="2">
        <v>0.60503472222222221</v>
      </c>
      <c r="F513" t="s">
        <v>2</v>
      </c>
      <c r="G513" t="s">
        <v>14</v>
      </c>
      <c r="H513" t="s">
        <v>49</v>
      </c>
      <c r="I513">
        <v>21.5</v>
      </c>
      <c r="J513" t="s">
        <v>13</v>
      </c>
      <c r="K513">
        <v>0</v>
      </c>
      <c r="L513">
        <v>111.6</v>
      </c>
      <c r="M513">
        <v>11.992000000000001</v>
      </c>
      <c r="N513">
        <v>1192.8</v>
      </c>
      <c r="O513">
        <v>55222</v>
      </c>
      <c r="P513" s="2">
        <v>0.17677083333333332</v>
      </c>
      <c r="Q513">
        <v>30.1</v>
      </c>
      <c r="R513" t="s">
        <v>156</v>
      </c>
      <c r="S513">
        <v>22.6</v>
      </c>
      <c r="T513">
        <v>31.6</v>
      </c>
      <c r="U513" t="s">
        <v>100</v>
      </c>
      <c r="V513">
        <v>16.7</v>
      </c>
      <c r="X513">
        <f t="shared" si="173"/>
        <v>2.15</v>
      </c>
      <c r="Y513" s="7" t="str">
        <f t="shared" si="174"/>
        <v>m/s</v>
      </c>
      <c r="AA513">
        <f t="shared" si="175"/>
        <v>4</v>
      </c>
      <c r="AB513" s="7" t="str">
        <f t="shared" si="176"/>
        <v>m/s</v>
      </c>
      <c r="AC513" s="5">
        <f t="shared" si="177"/>
        <v>4.2424999999999997</v>
      </c>
      <c r="AD513" s="5">
        <f t="shared" si="178"/>
        <v>9.9399999999999992E-3</v>
      </c>
      <c r="AE513" s="5">
        <f t="shared" si="179"/>
        <v>4.8661575000000035</v>
      </c>
      <c r="AF513" s="5"/>
      <c r="AG513" s="5">
        <f t="shared" si="180"/>
        <v>0</v>
      </c>
      <c r="AH513">
        <f t="shared" si="181"/>
        <v>21.5</v>
      </c>
      <c r="AI513" s="5">
        <f t="shared" si="182"/>
        <v>2.1499999999999998E-2</v>
      </c>
      <c r="AJ513" s="15">
        <f t="shared" si="183"/>
        <v>226.33290697674437</v>
      </c>
      <c r="AK513" s="5">
        <f t="shared" si="184"/>
        <v>6.8973207297457932</v>
      </c>
      <c r="AL513" s="5">
        <f t="shared" si="185"/>
        <v>5.5256719341305311</v>
      </c>
      <c r="AM513" s="5">
        <f t="shared" si="186"/>
        <v>2.1813289416697704E-2</v>
      </c>
      <c r="AN513" s="5">
        <f t="shared" si="187"/>
        <v>15.461154867572978</v>
      </c>
      <c r="AO513" s="15">
        <f t="shared" si="188"/>
        <v>0.13905817634032258</v>
      </c>
    </row>
    <row r="514" spans="1:41" x14ac:dyDescent="0.3">
      <c r="A514" s="4">
        <f t="shared" si="171"/>
        <v>45796.605381944442</v>
      </c>
      <c r="B514" s="9">
        <f t="shared" si="170"/>
        <v>510</v>
      </c>
      <c r="C514" s="10" t="str">
        <f t="shared" si="172"/>
        <v>Remove</v>
      </c>
      <c r="D514" s="1">
        <v>45796</v>
      </c>
      <c r="E514" s="2">
        <v>0.60538194444444449</v>
      </c>
      <c r="F514" t="s">
        <v>2</v>
      </c>
      <c r="G514" t="s">
        <v>14</v>
      </c>
      <c r="H514" t="s">
        <v>49</v>
      </c>
      <c r="I514">
        <v>22</v>
      </c>
      <c r="J514" t="s">
        <v>13</v>
      </c>
      <c r="K514">
        <v>0</v>
      </c>
      <c r="L514">
        <v>111.7</v>
      </c>
      <c r="M514">
        <v>11.951000000000001</v>
      </c>
      <c r="N514">
        <v>1188.7</v>
      </c>
      <c r="O514">
        <v>55232</v>
      </c>
      <c r="P514" s="2">
        <v>0.17711805555555554</v>
      </c>
      <c r="Q514">
        <v>30.1</v>
      </c>
      <c r="R514" t="s">
        <v>79</v>
      </c>
      <c r="S514">
        <v>23.4</v>
      </c>
      <c r="T514">
        <v>31.6</v>
      </c>
      <c r="U514" t="s">
        <v>86</v>
      </c>
      <c r="V514">
        <v>17.8</v>
      </c>
      <c r="X514">
        <f t="shared" si="173"/>
        <v>2.5</v>
      </c>
      <c r="Y514" s="7" t="str">
        <f t="shared" si="174"/>
        <v>m/s</v>
      </c>
      <c r="AA514">
        <f t="shared" si="175"/>
        <v>4.1500000000000004</v>
      </c>
      <c r="AB514" s="7" t="str">
        <f t="shared" si="176"/>
        <v>m/s</v>
      </c>
      <c r="AC514" s="5">
        <f t="shared" si="177"/>
        <v>4.2508333333333326</v>
      </c>
      <c r="AD514" s="5">
        <f t="shared" si="178"/>
        <v>9.9058333333333342E-3</v>
      </c>
      <c r="AE514" s="5">
        <f t="shared" si="179"/>
        <v>4.8760633333333372</v>
      </c>
      <c r="AF514" s="5"/>
      <c r="AG514" s="5">
        <f t="shared" si="180"/>
        <v>0.5</v>
      </c>
      <c r="AH514">
        <f t="shared" si="181"/>
        <v>22</v>
      </c>
      <c r="AI514" s="5">
        <f t="shared" si="182"/>
        <v>2.1999999999999999E-2</v>
      </c>
      <c r="AJ514" s="15">
        <f t="shared" si="183"/>
        <v>221.63924242424261</v>
      </c>
      <c r="AK514" s="5">
        <f t="shared" si="184"/>
        <v>7.1414736759314845</v>
      </c>
      <c r="AL514" s="5">
        <f t="shared" si="185"/>
        <v>5.8896383489535014</v>
      </c>
      <c r="AM514" s="5">
        <f t="shared" si="186"/>
        <v>2.6262140993554551E-2</v>
      </c>
      <c r="AN514" s="5">
        <f t="shared" si="187"/>
        <v>15.487417008566531</v>
      </c>
      <c r="AO514" s="15">
        <f t="shared" si="188"/>
        <v>0.14205080154961394</v>
      </c>
    </row>
    <row r="515" spans="1:41" x14ac:dyDescent="0.3">
      <c r="A515" s="4">
        <f t="shared" si="171"/>
        <v>45796.605729166666</v>
      </c>
      <c r="B515" s="9">
        <f t="shared" si="170"/>
        <v>511</v>
      </c>
      <c r="C515" s="10" t="str">
        <f t="shared" si="172"/>
        <v>Keep</v>
      </c>
      <c r="D515" s="1">
        <v>45796</v>
      </c>
      <c r="E515" s="2">
        <v>0.60572916666666665</v>
      </c>
      <c r="F515" t="s">
        <v>2</v>
      </c>
      <c r="G515" t="s">
        <v>14</v>
      </c>
      <c r="H515" t="s">
        <v>49</v>
      </c>
      <c r="I515">
        <v>23</v>
      </c>
      <c r="J515" t="s">
        <v>13</v>
      </c>
      <c r="K515">
        <v>0</v>
      </c>
      <c r="L515">
        <v>111.6</v>
      </c>
      <c r="M515">
        <v>11.907</v>
      </c>
      <c r="N515">
        <v>1183.3</v>
      </c>
      <c r="O515">
        <v>55242</v>
      </c>
      <c r="P515" s="2">
        <v>0.17746527777777779</v>
      </c>
      <c r="Q515">
        <v>30.1</v>
      </c>
      <c r="R515" t="s">
        <v>47</v>
      </c>
      <c r="S515">
        <v>22.5</v>
      </c>
      <c r="T515">
        <v>31.6</v>
      </c>
      <c r="U515" t="s">
        <v>240</v>
      </c>
      <c r="V515">
        <v>16.899999999999999</v>
      </c>
      <c r="X515">
        <f t="shared" si="173"/>
        <v>2.0499999999999998</v>
      </c>
      <c r="Y515" s="7" t="str">
        <f t="shared" si="174"/>
        <v>m/s</v>
      </c>
      <c r="AA515">
        <f t="shared" si="175"/>
        <v>3.93</v>
      </c>
      <c r="AB515" s="7" t="str">
        <f t="shared" si="176"/>
        <v>m/s</v>
      </c>
      <c r="AC515" s="5">
        <f t="shared" si="177"/>
        <v>4.2591666666666672</v>
      </c>
      <c r="AD515" s="5">
        <f t="shared" si="178"/>
        <v>9.8608333333333326E-3</v>
      </c>
      <c r="AE515" s="5">
        <f t="shared" si="179"/>
        <v>4.8859241666666708</v>
      </c>
      <c r="AF515" s="5"/>
      <c r="AG515" s="5">
        <f t="shared" si="180"/>
        <v>1</v>
      </c>
      <c r="AH515">
        <f t="shared" si="181"/>
        <v>23</v>
      </c>
      <c r="AI515" s="5">
        <f t="shared" si="182"/>
        <v>2.3E-2</v>
      </c>
      <c r="AJ515" s="15">
        <f t="shared" si="183"/>
        <v>212.43148550724655</v>
      </c>
      <c r="AK515" s="5">
        <f t="shared" si="184"/>
        <v>6.8668016114725816</v>
      </c>
      <c r="AL515" s="5">
        <f t="shared" si="185"/>
        <v>5.5918476459165252</v>
      </c>
      <c r="AM515" s="5">
        <f t="shared" si="186"/>
        <v>2.0706688091071852E-2</v>
      </c>
      <c r="AN515" s="5">
        <f t="shared" si="187"/>
        <v>15.508123696657604</v>
      </c>
      <c r="AO515" s="15">
        <f t="shared" si="188"/>
        <v>0.14830936643197581</v>
      </c>
    </row>
    <row r="516" spans="1:41" x14ac:dyDescent="0.3">
      <c r="A516" s="4">
        <f t="shared" si="171"/>
        <v>45796.606076388889</v>
      </c>
      <c r="B516" s="9">
        <f t="shared" si="170"/>
        <v>512</v>
      </c>
      <c r="C516" s="10" t="str">
        <f t="shared" si="172"/>
        <v>Remove</v>
      </c>
      <c r="D516" s="1">
        <v>45796</v>
      </c>
      <c r="E516" s="2">
        <v>0.60607638888888893</v>
      </c>
      <c r="F516" t="s">
        <v>2</v>
      </c>
      <c r="G516" t="s">
        <v>14</v>
      </c>
      <c r="H516" t="s">
        <v>49</v>
      </c>
      <c r="I516">
        <v>23</v>
      </c>
      <c r="J516" t="s">
        <v>13</v>
      </c>
      <c r="K516">
        <v>0</v>
      </c>
      <c r="L516">
        <v>111.6</v>
      </c>
      <c r="M516">
        <v>11.965999999999999</v>
      </c>
      <c r="N516">
        <v>1189.5</v>
      </c>
      <c r="O516">
        <v>55252</v>
      </c>
      <c r="P516" s="2">
        <v>0.17781250000000001</v>
      </c>
      <c r="Q516">
        <v>30.1</v>
      </c>
      <c r="R516" t="s">
        <v>72</v>
      </c>
      <c r="S516">
        <v>22.1</v>
      </c>
      <c r="T516">
        <v>31.6</v>
      </c>
      <c r="U516" t="s">
        <v>262</v>
      </c>
      <c r="V516">
        <v>17.899999999999999</v>
      </c>
      <c r="X516">
        <f t="shared" si="173"/>
        <v>2.42</v>
      </c>
      <c r="Y516" s="7" t="str">
        <f t="shared" si="174"/>
        <v>m/s</v>
      </c>
      <c r="AA516">
        <f t="shared" si="175"/>
        <v>3.69</v>
      </c>
      <c r="AB516" s="7" t="str">
        <f t="shared" si="176"/>
        <v>m/s</v>
      </c>
      <c r="AC516" s="5">
        <f t="shared" si="177"/>
        <v>4.2675000000000001</v>
      </c>
      <c r="AD516" s="5">
        <f t="shared" si="178"/>
        <v>9.9124999999999994E-3</v>
      </c>
      <c r="AE516" s="5">
        <f t="shared" si="179"/>
        <v>4.8958366666666713</v>
      </c>
      <c r="AF516" s="5"/>
      <c r="AG516" s="5">
        <f t="shared" si="180"/>
        <v>0</v>
      </c>
      <c r="AH516">
        <f t="shared" si="181"/>
        <v>23</v>
      </c>
      <c r="AI516" s="5">
        <f t="shared" si="182"/>
        <v>2.3E-2</v>
      </c>
      <c r="AJ516" s="15">
        <f t="shared" si="183"/>
        <v>212.86246376811616</v>
      </c>
      <c r="AK516" s="5">
        <f t="shared" si="184"/>
        <v>6.744725138379736</v>
      </c>
      <c r="AL516" s="5">
        <f t="shared" si="185"/>
        <v>5.9227262048464979</v>
      </c>
      <c r="AM516" s="5">
        <f t="shared" si="186"/>
        <v>2.4009432899440762E-2</v>
      </c>
      <c r="AN516" s="5">
        <f t="shared" si="187"/>
        <v>15.532133129557044</v>
      </c>
      <c r="AO516" s="15">
        <f t="shared" si="188"/>
        <v>0.1480801111357454</v>
      </c>
    </row>
    <row r="517" spans="1:41" x14ac:dyDescent="0.3">
      <c r="A517" s="4">
        <f t="shared" si="171"/>
        <v>45796.606423611112</v>
      </c>
      <c r="B517" s="9">
        <f t="shared" si="170"/>
        <v>513</v>
      </c>
      <c r="C517" s="10" t="str">
        <f t="shared" si="172"/>
        <v>Remove</v>
      </c>
      <c r="D517" s="1">
        <v>45796</v>
      </c>
      <c r="E517" s="2">
        <v>0.60642361111111109</v>
      </c>
      <c r="F517" t="s">
        <v>2</v>
      </c>
      <c r="G517" t="s">
        <v>14</v>
      </c>
      <c r="H517" t="s">
        <v>49</v>
      </c>
      <c r="I517">
        <v>24.5</v>
      </c>
      <c r="J517" t="s">
        <v>13</v>
      </c>
      <c r="K517">
        <v>0</v>
      </c>
      <c r="L517">
        <v>111.5</v>
      </c>
      <c r="M517">
        <v>11.903</v>
      </c>
      <c r="N517">
        <v>1182.4000000000001</v>
      </c>
      <c r="O517">
        <v>55262</v>
      </c>
      <c r="P517" s="2">
        <v>0.17815972222222223</v>
      </c>
      <c r="Q517">
        <v>30</v>
      </c>
      <c r="R517" t="s">
        <v>103</v>
      </c>
      <c r="S517">
        <v>22.7</v>
      </c>
      <c r="T517">
        <v>31.6</v>
      </c>
      <c r="U517" t="s">
        <v>242</v>
      </c>
      <c r="V517">
        <v>16.899999999999999</v>
      </c>
      <c r="X517">
        <f t="shared" si="173"/>
        <v>2.27</v>
      </c>
      <c r="Y517" s="7" t="str">
        <f t="shared" si="174"/>
        <v>m/s</v>
      </c>
      <c r="AA517">
        <f t="shared" si="175"/>
        <v>4.04</v>
      </c>
      <c r="AB517" s="7" t="str">
        <f t="shared" si="176"/>
        <v>m/s</v>
      </c>
      <c r="AC517" s="5">
        <f t="shared" si="177"/>
        <v>4.2758333333333338</v>
      </c>
      <c r="AD517" s="5">
        <f t="shared" si="178"/>
        <v>9.8533333333333337E-3</v>
      </c>
      <c r="AE517" s="5">
        <f t="shared" si="179"/>
        <v>4.9056900000000043</v>
      </c>
      <c r="AF517" s="5"/>
      <c r="AG517" s="5">
        <f t="shared" si="180"/>
        <v>1.5</v>
      </c>
      <c r="AH517">
        <f t="shared" si="181"/>
        <v>24.5</v>
      </c>
      <c r="AI517" s="5">
        <f t="shared" si="182"/>
        <v>2.4500000000000001E-2</v>
      </c>
      <c r="AJ517" s="15">
        <f t="shared" si="183"/>
        <v>200.23224489795936</v>
      </c>
      <c r="AK517" s="5">
        <f t="shared" si="184"/>
        <v>6.8903917821980496</v>
      </c>
      <c r="AL517" s="5">
        <f t="shared" si="185"/>
        <v>5.5918476459165252</v>
      </c>
      <c r="AM517" s="5">
        <f t="shared" si="186"/>
        <v>2.3007638957497294E-2</v>
      </c>
      <c r="AN517" s="5">
        <f t="shared" si="187"/>
        <v>15.555140768514541</v>
      </c>
      <c r="AO517" s="15">
        <f t="shared" si="188"/>
        <v>0.15750419983077826</v>
      </c>
    </row>
    <row r="518" spans="1:41" x14ac:dyDescent="0.3">
      <c r="A518" s="4">
        <f t="shared" si="171"/>
        <v>45796.606770833336</v>
      </c>
      <c r="B518" s="9">
        <f t="shared" si="170"/>
        <v>514</v>
      </c>
      <c r="C518" s="10" t="str">
        <f t="shared" si="172"/>
        <v>Remove</v>
      </c>
      <c r="D518" s="1">
        <v>45796</v>
      </c>
      <c r="E518" s="2">
        <v>0.60677083333333337</v>
      </c>
      <c r="F518" t="s">
        <v>19</v>
      </c>
      <c r="G518" t="s">
        <v>14</v>
      </c>
      <c r="H518" t="s">
        <v>49</v>
      </c>
      <c r="I518">
        <v>22.5</v>
      </c>
      <c r="J518" t="s">
        <v>13</v>
      </c>
      <c r="K518">
        <v>0</v>
      </c>
      <c r="L518">
        <v>111.6</v>
      </c>
      <c r="M518">
        <v>11.935</v>
      </c>
      <c r="N518">
        <v>1186.2</v>
      </c>
      <c r="O518">
        <v>55272</v>
      </c>
      <c r="P518" s="2">
        <v>0.17850694444444445</v>
      </c>
      <c r="Q518">
        <v>30</v>
      </c>
      <c r="R518" t="s">
        <v>91</v>
      </c>
      <c r="S518">
        <v>20.9</v>
      </c>
      <c r="T518">
        <v>31.6</v>
      </c>
      <c r="U518" t="s">
        <v>254</v>
      </c>
      <c r="V518">
        <v>16.7</v>
      </c>
      <c r="X518">
        <f t="shared" si="173"/>
        <v>2.2599999999999998</v>
      </c>
      <c r="Y518" s="7" t="str">
        <f t="shared" si="174"/>
        <v>m/s</v>
      </c>
      <c r="AA518">
        <f t="shared" si="175"/>
        <v>3.94</v>
      </c>
      <c r="AB518" s="7" t="str">
        <f t="shared" si="176"/>
        <v>m/s</v>
      </c>
      <c r="AC518" s="5">
        <f t="shared" si="177"/>
        <v>4.2841666666666667</v>
      </c>
      <c r="AD518" s="5">
        <f t="shared" si="178"/>
        <v>9.8849999999999997E-3</v>
      </c>
      <c r="AE518" s="5">
        <f t="shared" si="179"/>
        <v>4.915575000000004</v>
      </c>
      <c r="AF518" s="5"/>
      <c r="AG518" s="5">
        <f t="shared" si="180"/>
        <v>-2</v>
      </c>
      <c r="AH518">
        <f t="shared" si="181"/>
        <v>22.5</v>
      </c>
      <c r="AI518" s="5">
        <f t="shared" si="182"/>
        <v>2.2499999999999999E-2</v>
      </c>
      <c r="AJ518" s="15">
        <f t="shared" si="183"/>
        <v>218.4700000000002</v>
      </c>
      <c r="AK518" s="5">
        <f t="shared" si="184"/>
        <v>6.3440171034334458</v>
      </c>
      <c r="AL518" s="5">
        <f t="shared" si="185"/>
        <v>5.5256719341305311</v>
      </c>
      <c r="AM518" s="5">
        <f t="shared" si="186"/>
        <v>2.1089926420431733E-2</v>
      </c>
      <c r="AN518" s="5">
        <f t="shared" si="187"/>
        <v>15.576230694934972</v>
      </c>
      <c r="AO518" s="15">
        <f t="shared" si="188"/>
        <v>0.14445086517187034</v>
      </c>
    </row>
    <row r="519" spans="1:41" x14ac:dyDescent="0.3">
      <c r="A519" s="4">
        <f t="shared" si="171"/>
        <v>45796.607129629629</v>
      </c>
      <c r="B519" s="9">
        <f t="shared" ref="B519:B582" si="189">B518+1</f>
        <v>515</v>
      </c>
      <c r="C519" s="10" t="str">
        <f t="shared" si="172"/>
        <v>Remove</v>
      </c>
      <c r="D519" s="1">
        <v>45796</v>
      </c>
      <c r="E519" s="2">
        <v>0.60712962962962957</v>
      </c>
      <c r="F519" t="s">
        <v>2</v>
      </c>
      <c r="G519" t="s">
        <v>14</v>
      </c>
      <c r="H519" t="s">
        <v>49</v>
      </c>
      <c r="I519">
        <v>29.5</v>
      </c>
      <c r="J519" t="s">
        <v>13</v>
      </c>
      <c r="K519">
        <v>0</v>
      </c>
      <c r="L519">
        <v>111.7</v>
      </c>
      <c r="M519">
        <v>11.991</v>
      </c>
      <c r="N519">
        <v>1194</v>
      </c>
      <c r="O519">
        <v>55282</v>
      </c>
      <c r="P519" s="2">
        <v>0.17886574074074074</v>
      </c>
      <c r="Q519">
        <v>30.1</v>
      </c>
      <c r="R519" t="s">
        <v>51</v>
      </c>
      <c r="S519">
        <v>21.1</v>
      </c>
      <c r="T519">
        <v>31.6</v>
      </c>
      <c r="U519" t="s">
        <v>243</v>
      </c>
      <c r="V519">
        <v>16</v>
      </c>
      <c r="X519">
        <f t="shared" si="173"/>
        <v>2.5099999999999998</v>
      </c>
      <c r="Y519" s="7" t="str">
        <f t="shared" si="174"/>
        <v>m/s</v>
      </c>
      <c r="AA519">
        <f t="shared" si="175"/>
        <v>3.92</v>
      </c>
      <c r="AB519" s="7" t="str">
        <f t="shared" si="176"/>
        <v>m/s</v>
      </c>
      <c r="AC519" s="5">
        <f t="shared" si="177"/>
        <v>4.2927777777777774</v>
      </c>
      <c r="AD519" s="5">
        <f t="shared" si="178"/>
        <v>9.9499999999999988E-3</v>
      </c>
      <c r="AE519" s="5">
        <f t="shared" si="179"/>
        <v>4.9255250000000039</v>
      </c>
      <c r="AF519" s="5"/>
      <c r="AG519" s="5">
        <f t="shared" si="180"/>
        <v>7</v>
      </c>
      <c r="AH519">
        <f t="shared" si="181"/>
        <v>29.5</v>
      </c>
      <c r="AI519" s="5">
        <f t="shared" si="182"/>
        <v>2.9499999999999998E-2</v>
      </c>
      <c r="AJ519" s="15">
        <f t="shared" si="183"/>
        <v>166.96694915254253</v>
      </c>
      <c r="AK519" s="5">
        <f t="shared" si="184"/>
        <v>6.4395339556476205</v>
      </c>
      <c r="AL519" s="5">
        <f t="shared" si="185"/>
        <v>5.2940569428795516</v>
      </c>
      <c r="AM519" s="5">
        <f t="shared" si="186"/>
        <v>2.377554272067765E-2</v>
      </c>
      <c r="AN519" s="5">
        <f t="shared" si="187"/>
        <v>15.60000623765565</v>
      </c>
      <c r="AO519" s="15">
        <f t="shared" si="188"/>
        <v>0.18910248848998681</v>
      </c>
    </row>
    <row r="520" spans="1:41" x14ac:dyDescent="0.3">
      <c r="A520" s="4">
        <f t="shared" ref="A520:A583" si="190">D520+E520</f>
        <v>45796.607476851852</v>
      </c>
      <c r="B520" s="9">
        <f t="shared" si="189"/>
        <v>516</v>
      </c>
      <c r="C520" s="10" t="str">
        <f t="shared" ref="C520:C583" si="191">IF(MOD(B520,30)=1,"Keep","Remove")</f>
        <v>Remove</v>
      </c>
      <c r="D520" s="1">
        <v>45796</v>
      </c>
      <c r="E520" s="2">
        <v>0.60747685185185185</v>
      </c>
      <c r="F520" t="s">
        <v>2</v>
      </c>
      <c r="G520" t="s">
        <v>14</v>
      </c>
      <c r="H520" t="s">
        <v>49</v>
      </c>
      <c r="I520">
        <v>23.5</v>
      </c>
      <c r="J520" t="s">
        <v>13</v>
      </c>
      <c r="K520">
        <v>0</v>
      </c>
      <c r="L520">
        <v>111.6</v>
      </c>
      <c r="M520">
        <v>11.95</v>
      </c>
      <c r="N520">
        <v>1188.5999999999999</v>
      </c>
      <c r="O520">
        <v>55292</v>
      </c>
      <c r="P520" s="2">
        <v>0.17921296296296296</v>
      </c>
      <c r="Q520">
        <v>30.1</v>
      </c>
      <c r="R520" t="s">
        <v>116</v>
      </c>
      <c r="S520">
        <v>24.3</v>
      </c>
      <c r="T520">
        <v>31.6</v>
      </c>
      <c r="U520" t="s">
        <v>251</v>
      </c>
      <c r="V520">
        <v>17.3</v>
      </c>
      <c r="X520">
        <f t="shared" si="173"/>
        <v>2.37</v>
      </c>
      <c r="Y520" s="7" t="str">
        <f t="shared" si="174"/>
        <v>m/s</v>
      </c>
      <c r="AA520">
        <f t="shared" si="175"/>
        <v>3.81</v>
      </c>
      <c r="AB520" s="7" t="str">
        <f t="shared" si="176"/>
        <v>m/s</v>
      </c>
      <c r="AC520" s="5">
        <f t="shared" si="177"/>
        <v>4.3011111111111111</v>
      </c>
      <c r="AD520" s="5">
        <f t="shared" si="178"/>
        <v>9.9049999999999989E-3</v>
      </c>
      <c r="AE520" s="5">
        <f t="shared" si="179"/>
        <v>4.9354300000000038</v>
      </c>
      <c r="AF520" s="5"/>
      <c r="AG520" s="5">
        <f t="shared" si="180"/>
        <v>-6</v>
      </c>
      <c r="AH520">
        <f t="shared" si="181"/>
        <v>23.5</v>
      </c>
      <c r="AI520" s="5">
        <f t="shared" si="182"/>
        <v>2.35E-2</v>
      </c>
      <c r="AJ520" s="15">
        <f t="shared" si="183"/>
        <v>210.01829787234058</v>
      </c>
      <c r="AK520" s="5">
        <f t="shared" si="184"/>
        <v>7.4161457403903883</v>
      </c>
      <c r="AL520" s="5">
        <f t="shared" si="185"/>
        <v>5.724199069488515</v>
      </c>
      <c r="AM520" s="5">
        <f t="shared" si="186"/>
        <v>2.5854067725808547E-2</v>
      </c>
      <c r="AN520" s="5">
        <f t="shared" si="187"/>
        <v>15.625860305381458</v>
      </c>
      <c r="AO520" s="15">
        <f t="shared" si="188"/>
        <v>0.15039171950044075</v>
      </c>
    </row>
    <row r="521" spans="1:41" x14ac:dyDescent="0.3">
      <c r="A521" s="4">
        <f t="shared" si="190"/>
        <v>45796.607824074075</v>
      </c>
      <c r="B521" s="9">
        <f t="shared" si="189"/>
        <v>517</v>
      </c>
      <c r="C521" s="10" t="str">
        <f t="shared" si="191"/>
        <v>Remove</v>
      </c>
      <c r="D521" s="1">
        <v>45796</v>
      </c>
      <c r="E521" s="2">
        <v>0.60782407407407413</v>
      </c>
      <c r="F521" t="s">
        <v>2</v>
      </c>
      <c r="G521" t="s">
        <v>14</v>
      </c>
      <c r="H521" t="s">
        <v>49</v>
      </c>
      <c r="I521">
        <v>23</v>
      </c>
      <c r="J521" t="s">
        <v>13</v>
      </c>
      <c r="K521">
        <v>0</v>
      </c>
      <c r="L521">
        <v>111.6</v>
      </c>
      <c r="M521">
        <v>11.952</v>
      </c>
      <c r="N521">
        <v>1188.4000000000001</v>
      </c>
      <c r="O521">
        <v>55301</v>
      </c>
      <c r="P521" s="2">
        <v>0.17956018518518518</v>
      </c>
      <c r="Q521">
        <v>30.1</v>
      </c>
      <c r="R521" t="s">
        <v>103</v>
      </c>
      <c r="S521">
        <v>23.2</v>
      </c>
      <c r="T521">
        <v>31.6</v>
      </c>
      <c r="U521" t="s">
        <v>261</v>
      </c>
      <c r="V521">
        <v>17.600000000000001</v>
      </c>
      <c r="X521">
        <f t="shared" ref="X521:X584" si="192">VALUE(LEFT(R521, FIND(" ", R521) - 1))</f>
        <v>2.27</v>
      </c>
      <c r="Y521" s="7" t="str">
        <f t="shared" ref="Y521:Y584" si="193">RIGHT(R521, LEN(R521) - FIND(" ", R521))</f>
        <v>m/s</v>
      </c>
      <c r="AA521">
        <f t="shared" ref="AA521:AA584" si="194">VALUE(LEFT(U521, FIND(" ", U521) - 1))</f>
        <v>3.77</v>
      </c>
      <c r="AB521" s="7" t="str">
        <f t="shared" ref="AB521:AB584" si="195">RIGHT(U521, LEN(U521) - FIND(" ", U521))</f>
        <v>m/s</v>
      </c>
      <c r="AC521" s="5">
        <f t="shared" ref="AC521:AC584" si="196">P521*24</f>
        <v>4.3094444444444449</v>
      </c>
      <c r="AD521" s="5">
        <f t="shared" ref="AD521:AD584" si="197">(N521*(1/120))/1000</f>
        <v>9.9033333333333334E-3</v>
      </c>
      <c r="AE521" s="5">
        <f t="shared" ref="AE521:AE584" si="198">(AD521+AE520)</f>
        <v>4.9453333333333367</v>
      </c>
      <c r="AF521" s="5"/>
      <c r="AG521" s="5">
        <f t="shared" ref="AG521:AG584" si="199">I521-I520</f>
        <v>-0.5</v>
      </c>
      <c r="AH521">
        <f t="shared" ref="AH521:AH584" si="200">IF(AG521&gt;0, AH520 + AG521, IF(AND(AG521&lt;0, I521&lt;100), AH520 + AG521, AH520))</f>
        <v>23</v>
      </c>
      <c r="AI521" s="5">
        <f t="shared" ref="AI521:AI584" si="201">AH521/1000</f>
        <v>2.3E-2</v>
      </c>
      <c r="AJ521" s="15">
        <f t="shared" ref="AJ521:AJ584" si="202">IF(AI521=0, "0", AE521/AI521)</f>
        <v>215.01449275362333</v>
      </c>
      <c r="AK521" s="5">
        <f t="shared" ref="AK521:AK584" si="203">6.112*EXP((17.67*Q521)/(Q521+243.5))*S521*2.1674/(273.15+Q521)</f>
        <v>7.0804354393850604</v>
      </c>
      <c r="AL521" s="5">
        <f t="shared" ref="AL521:AL584" si="204">6.112*EXP((17.67*T521)/(T521+243.5))*V521*2.1674/(273.15+T521)</f>
        <v>5.8234626371675065</v>
      </c>
      <c r="AM521" s="5">
        <f t="shared" ref="AM521:AM584" si="205" xml:space="preserve"> AK521 * (X521/3.6) * $P$2 * 30 / 1000</f>
        <v>2.3642211851018058E-2</v>
      </c>
      <c r="AN521" s="5">
        <f t="shared" ref="AN521:AN584" si="206">AN520+AM521</f>
        <v>15.649502517232476</v>
      </c>
      <c r="AO521" s="15">
        <f t="shared" ref="AO521:AO584" si="207">IF(AN521=0, "0", (AI521 / AN521) * 100)</f>
        <v>0.1469695281027209</v>
      </c>
    </row>
    <row r="522" spans="1:41" x14ac:dyDescent="0.3">
      <c r="A522" s="4">
        <f t="shared" si="190"/>
        <v>45796.608171296299</v>
      </c>
      <c r="B522" s="9">
        <f t="shared" si="189"/>
        <v>518</v>
      </c>
      <c r="C522" s="10" t="str">
        <f t="shared" si="191"/>
        <v>Remove</v>
      </c>
      <c r="D522" s="1">
        <v>45796</v>
      </c>
      <c r="E522" s="2">
        <v>0.60817129629629629</v>
      </c>
      <c r="F522" t="s">
        <v>2</v>
      </c>
      <c r="G522" t="s">
        <v>14</v>
      </c>
      <c r="H522" t="s">
        <v>49</v>
      </c>
      <c r="I522">
        <v>23</v>
      </c>
      <c r="J522" t="s">
        <v>13</v>
      </c>
      <c r="K522">
        <v>0</v>
      </c>
      <c r="L522">
        <v>111.6</v>
      </c>
      <c r="M522">
        <v>11.981999999999999</v>
      </c>
      <c r="N522">
        <v>1192.3</v>
      </c>
      <c r="O522">
        <v>55312</v>
      </c>
      <c r="P522" s="2">
        <v>0.1799074074074074</v>
      </c>
      <c r="Q522">
        <v>30.1</v>
      </c>
      <c r="R522" t="s">
        <v>63</v>
      </c>
      <c r="S522">
        <v>23.6</v>
      </c>
      <c r="T522">
        <v>31.7</v>
      </c>
      <c r="U522" t="s">
        <v>242</v>
      </c>
      <c r="V522">
        <v>17.2</v>
      </c>
      <c r="X522">
        <f t="shared" si="192"/>
        <v>2.23</v>
      </c>
      <c r="Y522" s="7" t="str">
        <f t="shared" si="193"/>
        <v>m/s</v>
      </c>
      <c r="AA522">
        <f t="shared" si="194"/>
        <v>4.04</v>
      </c>
      <c r="AB522" s="7" t="str">
        <f t="shared" si="195"/>
        <v>m/s</v>
      </c>
      <c r="AC522" s="5">
        <f t="shared" si="196"/>
        <v>4.3177777777777777</v>
      </c>
      <c r="AD522" s="5">
        <f t="shared" si="197"/>
        <v>9.935833333333333E-3</v>
      </c>
      <c r="AE522" s="5">
        <f t="shared" si="198"/>
        <v>4.9552691666666702</v>
      </c>
      <c r="AF522" s="5"/>
      <c r="AG522" s="5">
        <f t="shared" si="199"/>
        <v>0</v>
      </c>
      <c r="AH522">
        <f t="shared" si="200"/>
        <v>23</v>
      </c>
      <c r="AI522" s="5">
        <f t="shared" si="201"/>
        <v>2.3E-2</v>
      </c>
      <c r="AJ522" s="15">
        <f t="shared" si="202"/>
        <v>215.44648550724654</v>
      </c>
      <c r="AK522" s="5">
        <f t="shared" si="203"/>
        <v>7.2025119124779078</v>
      </c>
      <c r="AL522" s="5">
        <f t="shared" si="204"/>
        <v>5.7216697891786961</v>
      </c>
      <c r="AM522" s="5">
        <f t="shared" si="205"/>
        <v>2.3626050533483576E-2</v>
      </c>
      <c r="AN522" s="5">
        <f t="shared" si="206"/>
        <v>15.673128567765959</v>
      </c>
      <c r="AO522" s="15">
        <f t="shared" si="207"/>
        <v>0.14674798270527051</v>
      </c>
    </row>
    <row r="523" spans="1:41" x14ac:dyDescent="0.3">
      <c r="A523" s="4">
        <f t="shared" si="190"/>
        <v>45796.608518518522</v>
      </c>
      <c r="B523" s="9">
        <f t="shared" si="189"/>
        <v>519</v>
      </c>
      <c r="C523" s="10" t="str">
        <f t="shared" si="191"/>
        <v>Remove</v>
      </c>
      <c r="D523" s="1">
        <v>45796</v>
      </c>
      <c r="E523" s="2">
        <v>0.60851851851851857</v>
      </c>
      <c r="F523" t="s">
        <v>2</v>
      </c>
      <c r="G523" t="s">
        <v>14</v>
      </c>
      <c r="H523" t="s">
        <v>49</v>
      </c>
      <c r="I523">
        <v>24</v>
      </c>
      <c r="J523" t="s">
        <v>13</v>
      </c>
      <c r="K523">
        <v>0</v>
      </c>
      <c r="L523">
        <v>111.4</v>
      </c>
      <c r="M523">
        <v>11.94</v>
      </c>
      <c r="N523">
        <v>1186.4000000000001</v>
      </c>
      <c r="O523">
        <v>55321</v>
      </c>
      <c r="P523" s="2">
        <v>0.18025462962962963</v>
      </c>
      <c r="Q523">
        <v>30.1</v>
      </c>
      <c r="R523" t="s">
        <v>115</v>
      </c>
      <c r="S523">
        <v>21.3</v>
      </c>
      <c r="T523">
        <v>31.7</v>
      </c>
      <c r="U523" t="s">
        <v>104</v>
      </c>
      <c r="V523">
        <v>17</v>
      </c>
      <c r="X523">
        <f t="shared" si="192"/>
        <v>2.2999999999999998</v>
      </c>
      <c r="Y523" s="7" t="str">
        <f t="shared" si="193"/>
        <v>m/s</v>
      </c>
      <c r="AA523">
        <f t="shared" si="194"/>
        <v>4.0999999999999996</v>
      </c>
      <c r="AB523" s="7" t="str">
        <f t="shared" si="195"/>
        <v>m/s</v>
      </c>
      <c r="AC523" s="5">
        <f t="shared" si="196"/>
        <v>4.3261111111111106</v>
      </c>
      <c r="AD523" s="5">
        <f t="shared" si="197"/>
        <v>9.8866666666666669E-3</v>
      </c>
      <c r="AE523" s="5">
        <f t="shared" si="198"/>
        <v>4.9651558333333368</v>
      </c>
      <c r="AF523" s="5"/>
      <c r="AG523" s="5">
        <f t="shared" si="199"/>
        <v>1</v>
      </c>
      <c r="AH523">
        <f t="shared" si="200"/>
        <v>24</v>
      </c>
      <c r="AI523" s="5">
        <f t="shared" si="201"/>
        <v>2.4E-2</v>
      </c>
      <c r="AJ523" s="15">
        <f t="shared" si="202"/>
        <v>206.88149305555569</v>
      </c>
      <c r="AK523" s="5">
        <f t="shared" si="203"/>
        <v>6.5005721921940438</v>
      </c>
      <c r="AL523" s="5">
        <f t="shared" si="204"/>
        <v>5.6551387451184789</v>
      </c>
      <c r="AM523" s="5">
        <f t="shared" si="205"/>
        <v>2.1992859611525424E-2</v>
      </c>
      <c r="AN523" s="5">
        <f t="shared" si="206"/>
        <v>15.695121427377485</v>
      </c>
      <c r="AO523" s="15">
        <f t="shared" si="207"/>
        <v>0.15291375801741847</v>
      </c>
    </row>
    <row r="524" spans="1:41" x14ac:dyDescent="0.3">
      <c r="A524" s="4">
        <f t="shared" si="190"/>
        <v>45796.608865740738</v>
      </c>
      <c r="B524" s="9">
        <f t="shared" si="189"/>
        <v>520</v>
      </c>
      <c r="C524" s="10" t="str">
        <f t="shared" si="191"/>
        <v>Remove</v>
      </c>
      <c r="D524" s="1">
        <v>45796</v>
      </c>
      <c r="E524" s="2">
        <v>0.60886574074074074</v>
      </c>
      <c r="F524" t="s">
        <v>19</v>
      </c>
      <c r="G524" t="s">
        <v>14</v>
      </c>
      <c r="H524" t="s">
        <v>49</v>
      </c>
      <c r="I524">
        <v>23</v>
      </c>
      <c r="J524" t="s">
        <v>13</v>
      </c>
      <c r="K524">
        <v>0</v>
      </c>
      <c r="L524">
        <v>111.6</v>
      </c>
      <c r="M524">
        <v>11.933</v>
      </c>
      <c r="N524">
        <v>1186.3</v>
      </c>
      <c r="O524">
        <v>55331</v>
      </c>
      <c r="P524" s="2">
        <v>0.18060185185185185</v>
      </c>
      <c r="Q524">
        <v>30.1</v>
      </c>
      <c r="R524" t="s">
        <v>149</v>
      </c>
      <c r="S524">
        <v>21.4</v>
      </c>
      <c r="T524">
        <v>31.7</v>
      </c>
      <c r="U524" t="s">
        <v>273</v>
      </c>
      <c r="V524">
        <v>16.2</v>
      </c>
      <c r="X524">
        <f t="shared" si="192"/>
        <v>2.08</v>
      </c>
      <c r="Y524" s="7" t="str">
        <f t="shared" si="193"/>
        <v>m/s</v>
      </c>
      <c r="AA524">
        <f t="shared" si="194"/>
        <v>3.67</v>
      </c>
      <c r="AB524" s="7" t="str">
        <f t="shared" si="195"/>
        <v>m/s</v>
      </c>
      <c r="AC524" s="5">
        <f t="shared" si="196"/>
        <v>4.3344444444444443</v>
      </c>
      <c r="AD524" s="5">
        <f t="shared" si="197"/>
        <v>9.8858333333333315E-3</v>
      </c>
      <c r="AE524" s="5">
        <f t="shared" si="198"/>
        <v>4.9750416666666704</v>
      </c>
      <c r="AF524" s="5"/>
      <c r="AG524" s="5">
        <f t="shared" si="199"/>
        <v>-1</v>
      </c>
      <c r="AH524">
        <f t="shared" si="200"/>
        <v>23</v>
      </c>
      <c r="AI524" s="5">
        <f t="shared" si="201"/>
        <v>2.3E-2</v>
      </c>
      <c r="AJ524" s="15">
        <f t="shared" si="202"/>
        <v>216.30615942029002</v>
      </c>
      <c r="AK524" s="5">
        <f t="shared" si="203"/>
        <v>6.5310913104672537</v>
      </c>
      <c r="AL524" s="5">
        <f t="shared" si="204"/>
        <v>5.3890145688776094</v>
      </c>
      <c r="AM524" s="5">
        <f t="shared" si="205"/>
        <v>1.998257128042906E-2</v>
      </c>
      <c r="AN524" s="5">
        <f t="shared" si="206"/>
        <v>15.715103998657915</v>
      </c>
      <c r="AO524" s="15">
        <f t="shared" si="207"/>
        <v>0.14635601521927072</v>
      </c>
    </row>
    <row r="525" spans="1:41" x14ac:dyDescent="0.3">
      <c r="A525" s="4">
        <f t="shared" si="190"/>
        <v>45796.609212962961</v>
      </c>
      <c r="B525" s="9">
        <f t="shared" si="189"/>
        <v>521</v>
      </c>
      <c r="C525" s="10" t="str">
        <f t="shared" si="191"/>
        <v>Remove</v>
      </c>
      <c r="D525" s="1">
        <v>45796</v>
      </c>
      <c r="E525" s="2">
        <v>0.60921296296296301</v>
      </c>
      <c r="F525" t="s">
        <v>2</v>
      </c>
      <c r="G525" t="s">
        <v>14</v>
      </c>
      <c r="H525" t="s">
        <v>49</v>
      </c>
      <c r="I525">
        <v>23.5</v>
      </c>
      <c r="J525" t="s">
        <v>13</v>
      </c>
      <c r="K525">
        <v>0</v>
      </c>
      <c r="L525">
        <v>111.6</v>
      </c>
      <c r="M525">
        <v>11.932</v>
      </c>
      <c r="N525">
        <v>1185.7</v>
      </c>
      <c r="O525">
        <v>55341</v>
      </c>
      <c r="P525" s="2">
        <v>0.18094907407407407</v>
      </c>
      <c r="Q525">
        <v>30.1</v>
      </c>
      <c r="R525" t="s">
        <v>74</v>
      </c>
      <c r="S525">
        <v>20.5</v>
      </c>
      <c r="T525">
        <v>31.7</v>
      </c>
      <c r="U525" t="s">
        <v>107</v>
      </c>
      <c r="V525">
        <v>16</v>
      </c>
      <c r="X525">
        <f t="shared" si="192"/>
        <v>2.1800000000000002</v>
      </c>
      <c r="Y525" s="7" t="str">
        <f t="shared" si="193"/>
        <v>m/s</v>
      </c>
      <c r="AA525">
        <f t="shared" si="194"/>
        <v>4.01</v>
      </c>
      <c r="AB525" s="7" t="str">
        <f t="shared" si="195"/>
        <v>m/s</v>
      </c>
      <c r="AC525" s="5">
        <f t="shared" si="196"/>
        <v>4.3427777777777781</v>
      </c>
      <c r="AD525" s="5">
        <f t="shared" si="197"/>
        <v>9.8808333333333335E-3</v>
      </c>
      <c r="AE525" s="5">
        <f t="shared" si="198"/>
        <v>4.9849225000000033</v>
      </c>
      <c r="AF525" s="5"/>
      <c r="AG525" s="5">
        <f t="shared" si="199"/>
        <v>0.5</v>
      </c>
      <c r="AH525">
        <f t="shared" si="200"/>
        <v>23.5</v>
      </c>
      <c r="AI525" s="5">
        <f t="shared" si="201"/>
        <v>2.35E-2</v>
      </c>
      <c r="AJ525" s="15">
        <f t="shared" si="202"/>
        <v>212.1243617021278</v>
      </c>
      <c r="AK525" s="5">
        <f t="shared" si="203"/>
        <v>6.2564192460083516</v>
      </c>
      <c r="AL525" s="5">
        <f t="shared" si="204"/>
        <v>5.3224835248173923</v>
      </c>
      <c r="AM525" s="5">
        <f t="shared" si="205"/>
        <v>2.0062480017127397E-2</v>
      </c>
      <c r="AN525" s="5">
        <f t="shared" si="206"/>
        <v>15.735166478675042</v>
      </c>
      <c r="AO525" s="15">
        <f t="shared" si="207"/>
        <v>0.1493470058410134</v>
      </c>
    </row>
    <row r="526" spans="1:41" x14ac:dyDescent="0.3">
      <c r="A526" s="4">
        <f t="shared" si="190"/>
        <v>45796.609560185185</v>
      </c>
      <c r="B526" s="9">
        <f t="shared" si="189"/>
        <v>522</v>
      </c>
      <c r="C526" s="10" t="str">
        <f t="shared" si="191"/>
        <v>Remove</v>
      </c>
      <c r="D526" s="1">
        <v>45796</v>
      </c>
      <c r="E526" s="2">
        <v>0.60956018518518518</v>
      </c>
      <c r="F526" t="s">
        <v>19</v>
      </c>
      <c r="G526" t="s">
        <v>14</v>
      </c>
      <c r="H526" t="s">
        <v>49</v>
      </c>
      <c r="I526">
        <v>29</v>
      </c>
      <c r="J526" t="s">
        <v>13</v>
      </c>
      <c r="K526">
        <v>0</v>
      </c>
      <c r="L526">
        <v>111.5</v>
      </c>
      <c r="M526">
        <v>11.994999999999999</v>
      </c>
      <c r="N526">
        <v>1193.2</v>
      </c>
      <c r="O526">
        <v>55351</v>
      </c>
      <c r="P526" s="2">
        <v>0.18129629629629629</v>
      </c>
      <c r="Q526">
        <v>30.1</v>
      </c>
      <c r="R526" t="s">
        <v>67</v>
      </c>
      <c r="S526">
        <v>21.5</v>
      </c>
      <c r="T526">
        <v>31.7</v>
      </c>
      <c r="U526" t="s">
        <v>58</v>
      </c>
      <c r="V526">
        <v>15.5</v>
      </c>
      <c r="X526">
        <f t="shared" si="192"/>
        <v>2.48</v>
      </c>
      <c r="Y526" s="7" t="str">
        <f t="shared" si="193"/>
        <v>m/s</v>
      </c>
      <c r="AA526">
        <f t="shared" si="194"/>
        <v>4.24</v>
      </c>
      <c r="AB526" s="7" t="str">
        <f t="shared" si="195"/>
        <v>m/s</v>
      </c>
      <c r="AC526" s="5">
        <f t="shared" si="196"/>
        <v>4.3511111111111109</v>
      </c>
      <c r="AD526" s="5">
        <f t="shared" si="197"/>
        <v>9.9433333333333335E-3</v>
      </c>
      <c r="AE526" s="5">
        <f t="shared" si="198"/>
        <v>4.9948658333333364</v>
      </c>
      <c r="AF526" s="5"/>
      <c r="AG526" s="5">
        <f t="shared" si="199"/>
        <v>5.5</v>
      </c>
      <c r="AH526">
        <f t="shared" si="200"/>
        <v>29</v>
      </c>
      <c r="AI526" s="5">
        <f t="shared" si="201"/>
        <v>2.9000000000000001E-2</v>
      </c>
      <c r="AJ526" s="15">
        <f t="shared" si="202"/>
        <v>172.23675287356332</v>
      </c>
      <c r="AK526" s="5">
        <f t="shared" si="203"/>
        <v>6.5616104287404671</v>
      </c>
      <c r="AL526" s="5">
        <f t="shared" si="204"/>
        <v>5.156155914666849</v>
      </c>
      <c r="AM526" s="5">
        <f t="shared" si="205"/>
        <v>2.3936706970535536E-2</v>
      </c>
      <c r="AN526" s="5">
        <f t="shared" si="206"/>
        <v>15.759103185645579</v>
      </c>
      <c r="AO526" s="15">
        <f t="shared" si="207"/>
        <v>0.18402062387925155</v>
      </c>
    </row>
    <row r="527" spans="1:41" x14ac:dyDescent="0.3">
      <c r="A527" s="4">
        <f t="shared" si="190"/>
        <v>45796.609907407408</v>
      </c>
      <c r="B527" s="9">
        <f t="shared" si="189"/>
        <v>523</v>
      </c>
      <c r="C527" s="10" t="str">
        <f t="shared" si="191"/>
        <v>Remove</v>
      </c>
      <c r="D527" s="1">
        <v>45796</v>
      </c>
      <c r="E527" s="2">
        <v>0.60990740740740745</v>
      </c>
      <c r="F527" t="s">
        <v>2</v>
      </c>
      <c r="G527" t="s">
        <v>14</v>
      </c>
      <c r="H527" t="s">
        <v>49</v>
      </c>
      <c r="I527">
        <v>25</v>
      </c>
      <c r="J527" t="s">
        <v>13</v>
      </c>
      <c r="K527">
        <v>0</v>
      </c>
      <c r="L527">
        <v>111.4</v>
      </c>
      <c r="M527">
        <v>11.994999999999999</v>
      </c>
      <c r="N527">
        <v>1193.3</v>
      </c>
      <c r="O527">
        <v>55361</v>
      </c>
      <c r="P527" s="2">
        <v>0.18164351851851851</v>
      </c>
      <c r="Q527">
        <v>30.1</v>
      </c>
      <c r="R527" t="s">
        <v>67</v>
      </c>
      <c r="S527">
        <v>21.5</v>
      </c>
      <c r="T527">
        <v>31.7</v>
      </c>
      <c r="U527" t="s">
        <v>120</v>
      </c>
      <c r="V527">
        <v>15.8</v>
      </c>
      <c r="X527">
        <f t="shared" si="192"/>
        <v>2.48</v>
      </c>
      <c r="Y527" s="7" t="str">
        <f t="shared" si="193"/>
        <v>m/s</v>
      </c>
      <c r="AA527">
        <f t="shared" si="194"/>
        <v>3.88</v>
      </c>
      <c r="AB527" s="7" t="str">
        <f t="shared" si="195"/>
        <v>m/s</v>
      </c>
      <c r="AC527" s="5">
        <f t="shared" si="196"/>
        <v>4.3594444444444438</v>
      </c>
      <c r="AD527" s="5">
        <f t="shared" si="197"/>
        <v>9.9441666666666654E-3</v>
      </c>
      <c r="AE527" s="5">
        <f t="shared" si="198"/>
        <v>5.0048100000000035</v>
      </c>
      <c r="AF527" s="5"/>
      <c r="AG527" s="5">
        <f t="shared" si="199"/>
        <v>-4</v>
      </c>
      <c r="AH527">
        <f t="shared" si="200"/>
        <v>25</v>
      </c>
      <c r="AI527" s="5">
        <f t="shared" si="201"/>
        <v>2.5000000000000001E-2</v>
      </c>
      <c r="AJ527" s="15">
        <f t="shared" si="202"/>
        <v>200.19240000000013</v>
      </c>
      <c r="AK527" s="5">
        <f t="shared" si="203"/>
        <v>6.5616104287404671</v>
      </c>
      <c r="AL527" s="5">
        <f t="shared" si="204"/>
        <v>5.2559524807571751</v>
      </c>
      <c r="AM527" s="5">
        <f t="shared" si="205"/>
        <v>2.3936706970535536E-2</v>
      </c>
      <c r="AN527" s="5">
        <f t="shared" si="206"/>
        <v>15.783039892616115</v>
      </c>
      <c r="AO527" s="15">
        <f t="shared" si="207"/>
        <v>0.1583978762652429</v>
      </c>
    </row>
    <row r="528" spans="1:41" x14ac:dyDescent="0.3">
      <c r="A528" s="4">
        <f t="shared" si="190"/>
        <v>45796.610254629632</v>
      </c>
      <c r="B528" s="9">
        <f t="shared" si="189"/>
        <v>524</v>
      </c>
      <c r="C528" s="10" t="str">
        <f t="shared" si="191"/>
        <v>Remove</v>
      </c>
      <c r="D528" s="1">
        <v>45796</v>
      </c>
      <c r="E528" s="2">
        <v>0.61025462962962962</v>
      </c>
      <c r="F528" t="s">
        <v>2</v>
      </c>
      <c r="G528" t="s">
        <v>14</v>
      </c>
      <c r="H528" t="s">
        <v>49</v>
      </c>
      <c r="I528">
        <v>25</v>
      </c>
      <c r="J528" t="s">
        <v>13</v>
      </c>
      <c r="K528">
        <v>0</v>
      </c>
      <c r="L528">
        <v>111.5</v>
      </c>
      <c r="M528">
        <v>11.951000000000001</v>
      </c>
      <c r="N528">
        <v>1188.3</v>
      </c>
      <c r="O528">
        <v>55371</v>
      </c>
      <c r="P528" s="2">
        <v>0.18199074074074073</v>
      </c>
      <c r="Q528">
        <v>30.1</v>
      </c>
      <c r="R528" t="s">
        <v>57</v>
      </c>
      <c r="S528">
        <v>22.5</v>
      </c>
      <c r="T528">
        <v>31.7</v>
      </c>
      <c r="U528" t="s">
        <v>152</v>
      </c>
      <c r="V528">
        <v>19.2</v>
      </c>
      <c r="X528">
        <f t="shared" si="192"/>
        <v>2.34</v>
      </c>
      <c r="Y528" s="7" t="str">
        <f t="shared" si="193"/>
        <v>m/s</v>
      </c>
      <c r="AA528">
        <f t="shared" si="194"/>
        <v>3.96</v>
      </c>
      <c r="AB528" s="7" t="str">
        <f t="shared" si="195"/>
        <v>m/s</v>
      </c>
      <c r="AC528" s="5">
        <f t="shared" si="196"/>
        <v>4.3677777777777775</v>
      </c>
      <c r="AD528" s="5">
        <f t="shared" si="197"/>
        <v>9.9024999999999998E-3</v>
      </c>
      <c r="AE528" s="5">
        <f t="shared" si="198"/>
        <v>5.0147125000000035</v>
      </c>
      <c r="AF528" s="5"/>
      <c r="AG528" s="5">
        <f t="shared" si="199"/>
        <v>0</v>
      </c>
      <c r="AH528">
        <f t="shared" si="200"/>
        <v>25</v>
      </c>
      <c r="AI528" s="5">
        <f t="shared" si="201"/>
        <v>2.5000000000000001E-2</v>
      </c>
      <c r="AJ528" s="15">
        <f t="shared" si="202"/>
        <v>200.58850000000012</v>
      </c>
      <c r="AK528" s="5">
        <f t="shared" si="203"/>
        <v>6.8668016114725816</v>
      </c>
      <c r="AL528" s="5">
        <f t="shared" si="204"/>
        <v>6.3869802297808711</v>
      </c>
      <c r="AM528" s="5">
        <f t="shared" si="205"/>
        <v>2.3635926894199091E-2</v>
      </c>
      <c r="AN528" s="5">
        <f t="shared" si="206"/>
        <v>15.806675819510314</v>
      </c>
      <c r="AO528" s="15">
        <f t="shared" si="207"/>
        <v>0.1581610218711659</v>
      </c>
    </row>
    <row r="529" spans="1:41" x14ac:dyDescent="0.3">
      <c r="A529" s="4">
        <f t="shared" si="190"/>
        <v>45796.610601851855</v>
      </c>
      <c r="B529" s="9">
        <f t="shared" si="189"/>
        <v>525</v>
      </c>
      <c r="C529" s="10" t="str">
        <f t="shared" si="191"/>
        <v>Remove</v>
      </c>
      <c r="D529" s="1">
        <v>45796</v>
      </c>
      <c r="E529" s="2">
        <v>0.6106018518518519</v>
      </c>
      <c r="F529" t="s">
        <v>19</v>
      </c>
      <c r="G529" t="s">
        <v>14</v>
      </c>
      <c r="H529" t="s">
        <v>49</v>
      </c>
      <c r="I529">
        <v>24</v>
      </c>
      <c r="J529" t="s">
        <v>13</v>
      </c>
      <c r="K529">
        <v>0</v>
      </c>
      <c r="L529">
        <v>111.6</v>
      </c>
      <c r="M529">
        <v>11.945</v>
      </c>
      <c r="N529">
        <v>1187.3</v>
      </c>
      <c r="O529">
        <v>55381</v>
      </c>
      <c r="P529" s="2">
        <v>0.18233796296296295</v>
      </c>
      <c r="Q529">
        <v>30.1</v>
      </c>
      <c r="R529" t="s">
        <v>145</v>
      </c>
      <c r="S529">
        <v>24.5</v>
      </c>
      <c r="T529">
        <v>31.7</v>
      </c>
      <c r="U529" t="s">
        <v>112</v>
      </c>
      <c r="V529">
        <v>17.2</v>
      </c>
      <c r="X529">
        <f t="shared" si="192"/>
        <v>2.19</v>
      </c>
      <c r="Y529" s="7" t="str">
        <f t="shared" si="193"/>
        <v>m/s</v>
      </c>
      <c r="AA529">
        <f t="shared" si="194"/>
        <v>3.97</v>
      </c>
      <c r="AB529" s="7" t="str">
        <f t="shared" si="195"/>
        <v>m/s</v>
      </c>
      <c r="AC529" s="5">
        <f t="shared" si="196"/>
        <v>4.3761111111111113</v>
      </c>
      <c r="AD529" s="5">
        <f t="shared" si="197"/>
        <v>9.8941666666666674E-3</v>
      </c>
      <c r="AE529" s="5">
        <f t="shared" si="198"/>
        <v>5.0246066666666698</v>
      </c>
      <c r="AF529" s="5"/>
      <c r="AG529" s="5">
        <f t="shared" si="199"/>
        <v>-1</v>
      </c>
      <c r="AH529">
        <f t="shared" si="200"/>
        <v>24</v>
      </c>
      <c r="AI529" s="5">
        <f t="shared" si="201"/>
        <v>2.4E-2</v>
      </c>
      <c r="AJ529" s="15">
        <f t="shared" si="202"/>
        <v>209.35861111111123</v>
      </c>
      <c r="AK529" s="5">
        <f t="shared" si="203"/>
        <v>7.4771839769368116</v>
      </c>
      <c r="AL529" s="5">
        <f t="shared" si="204"/>
        <v>5.7216697891786961</v>
      </c>
      <c r="AM529" s="5">
        <f t="shared" si="205"/>
        <v>2.4087097008703751E-2</v>
      </c>
      <c r="AN529" s="5">
        <f t="shared" si="206"/>
        <v>15.830762916519017</v>
      </c>
      <c r="AO529" s="15">
        <f t="shared" si="207"/>
        <v>0.15160355901076999</v>
      </c>
    </row>
    <row r="530" spans="1:41" x14ac:dyDescent="0.3">
      <c r="A530" s="4">
        <f t="shared" si="190"/>
        <v>45796.610949074071</v>
      </c>
      <c r="B530" s="9">
        <f t="shared" si="189"/>
        <v>526</v>
      </c>
      <c r="C530" s="10" t="str">
        <f t="shared" si="191"/>
        <v>Remove</v>
      </c>
      <c r="D530" s="1">
        <v>45796</v>
      </c>
      <c r="E530" s="2">
        <v>0.61094907407407406</v>
      </c>
      <c r="F530" t="s">
        <v>19</v>
      </c>
      <c r="G530" t="s">
        <v>14</v>
      </c>
      <c r="H530" t="s">
        <v>49</v>
      </c>
      <c r="I530">
        <v>32.5</v>
      </c>
      <c r="J530" t="s">
        <v>13</v>
      </c>
      <c r="K530">
        <v>0</v>
      </c>
      <c r="L530">
        <v>111.5</v>
      </c>
      <c r="M530">
        <v>11.968</v>
      </c>
      <c r="N530">
        <v>1189.7</v>
      </c>
      <c r="O530">
        <v>55391</v>
      </c>
      <c r="P530" s="2">
        <v>0.18268518518518517</v>
      </c>
      <c r="Q530">
        <v>30.1</v>
      </c>
      <c r="R530" t="s">
        <v>53</v>
      </c>
      <c r="S530">
        <v>26.3</v>
      </c>
      <c r="T530">
        <v>31.7</v>
      </c>
      <c r="U530" t="s">
        <v>94</v>
      </c>
      <c r="V530">
        <v>17.7</v>
      </c>
      <c r="X530">
        <f t="shared" si="192"/>
        <v>2.35</v>
      </c>
      <c r="Y530" s="7" t="str">
        <f t="shared" si="193"/>
        <v>m/s</v>
      </c>
      <c r="AA530">
        <f t="shared" si="194"/>
        <v>4.16</v>
      </c>
      <c r="AB530" s="7" t="str">
        <f t="shared" si="195"/>
        <v>m/s</v>
      </c>
      <c r="AC530" s="5">
        <f t="shared" si="196"/>
        <v>4.3844444444444441</v>
      </c>
      <c r="AD530" s="5">
        <f t="shared" si="197"/>
        <v>9.9141666666666666E-3</v>
      </c>
      <c r="AE530" s="5">
        <f t="shared" si="198"/>
        <v>5.0345208333333362</v>
      </c>
      <c r="AF530" s="5"/>
      <c r="AG530" s="5">
        <f t="shared" si="199"/>
        <v>8.5</v>
      </c>
      <c r="AH530">
        <f t="shared" si="200"/>
        <v>32.5</v>
      </c>
      <c r="AI530" s="5">
        <f t="shared" si="201"/>
        <v>3.2500000000000001E-2</v>
      </c>
      <c r="AJ530" s="15">
        <f t="shared" si="202"/>
        <v>154.90833333333342</v>
      </c>
      <c r="AK530" s="5">
        <f t="shared" si="203"/>
        <v>8.0265281058546165</v>
      </c>
      <c r="AL530" s="5">
        <f t="shared" si="204"/>
        <v>5.8879973993292394</v>
      </c>
      <c r="AM530" s="5">
        <f t="shared" si="205"/>
        <v>2.7745839728318612E-2</v>
      </c>
      <c r="AN530" s="5">
        <f t="shared" si="206"/>
        <v>15.858508756247335</v>
      </c>
      <c r="AO530" s="15">
        <f t="shared" si="207"/>
        <v>0.20493730211043254</v>
      </c>
    </row>
    <row r="531" spans="1:41" x14ac:dyDescent="0.3">
      <c r="A531" s="4">
        <f t="shared" si="190"/>
        <v>45796.611296296294</v>
      </c>
      <c r="B531" s="9">
        <f t="shared" si="189"/>
        <v>527</v>
      </c>
      <c r="C531" s="10" t="str">
        <f t="shared" si="191"/>
        <v>Remove</v>
      </c>
      <c r="D531" s="1">
        <v>45796</v>
      </c>
      <c r="E531" s="2">
        <v>0.61129629629629634</v>
      </c>
      <c r="F531" t="s">
        <v>19</v>
      </c>
      <c r="G531" t="s">
        <v>14</v>
      </c>
      <c r="H531" t="s">
        <v>49</v>
      </c>
      <c r="I531">
        <v>24.5</v>
      </c>
      <c r="J531" t="s">
        <v>13</v>
      </c>
      <c r="K531">
        <v>0</v>
      </c>
      <c r="L531">
        <v>111.5</v>
      </c>
      <c r="M531">
        <v>11.964</v>
      </c>
      <c r="N531">
        <v>1189.0999999999999</v>
      </c>
      <c r="O531">
        <v>55401</v>
      </c>
      <c r="P531" s="2">
        <v>0.18303240740740739</v>
      </c>
      <c r="Q531">
        <v>30.1</v>
      </c>
      <c r="R531" t="s">
        <v>156</v>
      </c>
      <c r="S531">
        <v>29.7</v>
      </c>
      <c r="T531">
        <v>31.7</v>
      </c>
      <c r="U531" t="s">
        <v>104</v>
      </c>
      <c r="V531">
        <v>20.7</v>
      </c>
      <c r="X531">
        <f t="shared" si="192"/>
        <v>2.15</v>
      </c>
      <c r="Y531" s="7" t="str">
        <f t="shared" si="193"/>
        <v>m/s</v>
      </c>
      <c r="AA531">
        <f t="shared" si="194"/>
        <v>4.0999999999999996</v>
      </c>
      <c r="AB531" s="7" t="str">
        <f t="shared" si="195"/>
        <v>m/s</v>
      </c>
      <c r="AC531" s="5">
        <f t="shared" si="196"/>
        <v>4.392777777777777</v>
      </c>
      <c r="AD531" s="5">
        <f t="shared" si="197"/>
        <v>9.9091666666666651E-3</v>
      </c>
      <c r="AE531" s="5">
        <f t="shared" si="198"/>
        <v>5.0444300000000029</v>
      </c>
      <c r="AF531" s="5"/>
      <c r="AG531" s="5">
        <f t="shared" si="199"/>
        <v>-8</v>
      </c>
      <c r="AH531">
        <f t="shared" si="200"/>
        <v>24.5</v>
      </c>
      <c r="AI531" s="5">
        <f t="shared" si="201"/>
        <v>2.4500000000000001E-2</v>
      </c>
      <c r="AJ531" s="15">
        <f t="shared" si="202"/>
        <v>205.89510204081643</v>
      </c>
      <c r="AK531" s="5">
        <f t="shared" si="203"/>
        <v>9.0641781271438067</v>
      </c>
      <c r="AL531" s="5">
        <f t="shared" si="204"/>
        <v>6.8859630602325019</v>
      </c>
      <c r="AM531" s="5">
        <f t="shared" si="205"/>
        <v>2.8666136976810697E-2</v>
      </c>
      <c r="AN531" s="5">
        <f t="shared" si="206"/>
        <v>15.887174893224147</v>
      </c>
      <c r="AO531" s="15">
        <f t="shared" si="207"/>
        <v>0.15421243968585763</v>
      </c>
    </row>
    <row r="532" spans="1:41" x14ac:dyDescent="0.3">
      <c r="A532" s="4">
        <f t="shared" si="190"/>
        <v>45796.611643518518</v>
      </c>
      <c r="B532" s="9">
        <f t="shared" si="189"/>
        <v>528</v>
      </c>
      <c r="C532" s="10" t="str">
        <f t="shared" si="191"/>
        <v>Remove</v>
      </c>
      <c r="D532" s="1">
        <v>45796</v>
      </c>
      <c r="E532" s="2">
        <v>0.6116435185185185</v>
      </c>
      <c r="F532" t="s">
        <v>2</v>
      </c>
      <c r="G532" t="s">
        <v>14</v>
      </c>
      <c r="H532" t="s">
        <v>49</v>
      </c>
      <c r="I532">
        <v>23.5</v>
      </c>
      <c r="J532" t="s">
        <v>13</v>
      </c>
      <c r="K532">
        <v>0</v>
      </c>
      <c r="L532">
        <v>111.5</v>
      </c>
      <c r="M532">
        <v>11.923</v>
      </c>
      <c r="N532">
        <v>1185.2</v>
      </c>
      <c r="O532">
        <v>55411</v>
      </c>
      <c r="P532" s="2">
        <v>0.18337962962962964</v>
      </c>
      <c r="Q532">
        <v>30.1</v>
      </c>
      <c r="R532" t="s">
        <v>156</v>
      </c>
      <c r="S532">
        <v>26.1</v>
      </c>
      <c r="T532">
        <v>31.7</v>
      </c>
      <c r="U532" t="s">
        <v>241</v>
      </c>
      <c r="V532">
        <v>17.600000000000001</v>
      </c>
      <c r="X532">
        <f t="shared" si="192"/>
        <v>2.15</v>
      </c>
      <c r="Y532" s="7" t="str">
        <f t="shared" si="193"/>
        <v>m/s</v>
      </c>
      <c r="AA532">
        <f t="shared" si="194"/>
        <v>3.84</v>
      </c>
      <c r="AB532" s="7" t="str">
        <f t="shared" si="195"/>
        <v>m/s</v>
      </c>
      <c r="AC532" s="5">
        <f t="shared" si="196"/>
        <v>4.4011111111111116</v>
      </c>
      <c r="AD532" s="5">
        <f t="shared" si="197"/>
        <v>9.8766666666666673E-3</v>
      </c>
      <c r="AE532" s="5">
        <f t="shared" si="198"/>
        <v>5.0543066666666698</v>
      </c>
      <c r="AF532" s="5"/>
      <c r="AG532" s="5">
        <f t="shared" si="199"/>
        <v>-1</v>
      </c>
      <c r="AH532">
        <f t="shared" si="200"/>
        <v>23.5</v>
      </c>
      <c r="AI532" s="5">
        <f t="shared" si="201"/>
        <v>2.35E-2</v>
      </c>
      <c r="AJ532" s="15">
        <f t="shared" si="202"/>
        <v>215.07687943262425</v>
      </c>
      <c r="AK532" s="5">
        <f t="shared" si="203"/>
        <v>7.9654898693081941</v>
      </c>
      <c r="AL532" s="5">
        <f t="shared" si="204"/>
        <v>5.8547318772991321</v>
      </c>
      <c r="AM532" s="5">
        <f t="shared" si="205"/>
        <v>2.5191453706894247E-2</v>
      </c>
      <c r="AN532" s="5">
        <f t="shared" si="206"/>
        <v>15.912366346931041</v>
      </c>
      <c r="AO532" s="15">
        <f t="shared" si="207"/>
        <v>0.14768387986826584</v>
      </c>
    </row>
    <row r="533" spans="1:41" x14ac:dyDescent="0.3">
      <c r="A533" s="4">
        <f t="shared" si="190"/>
        <v>45796.611990740741</v>
      </c>
      <c r="B533" s="9">
        <f t="shared" si="189"/>
        <v>529</v>
      </c>
      <c r="C533" s="10" t="str">
        <f t="shared" si="191"/>
        <v>Remove</v>
      </c>
      <c r="D533" s="1">
        <v>45796</v>
      </c>
      <c r="E533" s="2">
        <v>0.61199074074074078</v>
      </c>
      <c r="F533" t="s">
        <v>19</v>
      </c>
      <c r="G533" t="s">
        <v>14</v>
      </c>
      <c r="H533" t="s">
        <v>49</v>
      </c>
      <c r="I533">
        <v>23.5</v>
      </c>
      <c r="J533" t="s">
        <v>13</v>
      </c>
      <c r="K533">
        <v>0</v>
      </c>
      <c r="L533">
        <v>111.4</v>
      </c>
      <c r="M533">
        <v>11.974</v>
      </c>
      <c r="N533">
        <v>1191</v>
      </c>
      <c r="O533">
        <v>55421</v>
      </c>
      <c r="P533" s="2">
        <v>0.18372685185185186</v>
      </c>
      <c r="Q533">
        <v>30.1</v>
      </c>
      <c r="R533" t="s">
        <v>70</v>
      </c>
      <c r="S533">
        <v>25.1</v>
      </c>
      <c r="T533">
        <v>31.7</v>
      </c>
      <c r="U533" t="s">
        <v>257</v>
      </c>
      <c r="V533">
        <v>17.2</v>
      </c>
      <c r="X533">
        <f t="shared" si="192"/>
        <v>2.65</v>
      </c>
      <c r="Y533" s="7" t="str">
        <f t="shared" si="193"/>
        <v>m/s</v>
      </c>
      <c r="AA533">
        <f t="shared" si="194"/>
        <v>3.8</v>
      </c>
      <c r="AB533" s="7" t="str">
        <f t="shared" si="195"/>
        <v>m/s</v>
      </c>
      <c r="AC533" s="5">
        <f t="shared" si="196"/>
        <v>4.4094444444444445</v>
      </c>
      <c r="AD533" s="5">
        <f t="shared" si="197"/>
        <v>9.9250000000000015E-3</v>
      </c>
      <c r="AE533" s="5">
        <f t="shared" si="198"/>
        <v>5.0642316666666698</v>
      </c>
      <c r="AF533" s="5"/>
      <c r="AG533" s="5">
        <f t="shared" si="199"/>
        <v>0</v>
      </c>
      <c r="AH533">
        <f t="shared" si="200"/>
        <v>23.5</v>
      </c>
      <c r="AI533" s="5">
        <f t="shared" si="201"/>
        <v>2.35E-2</v>
      </c>
      <c r="AJ533" s="15">
        <f t="shared" si="202"/>
        <v>215.49921985815615</v>
      </c>
      <c r="AK533" s="5">
        <f t="shared" si="203"/>
        <v>7.6602986865760787</v>
      </c>
      <c r="AL533" s="5">
        <f t="shared" si="204"/>
        <v>5.7216697891786961</v>
      </c>
      <c r="AM533" s="5">
        <f t="shared" si="205"/>
        <v>2.9860278772415053E-2</v>
      </c>
      <c r="AN533" s="5">
        <f t="shared" si="206"/>
        <v>15.942226625703455</v>
      </c>
      <c r="AO533" s="15">
        <f t="shared" si="207"/>
        <v>0.14740726343778879</v>
      </c>
    </row>
    <row r="534" spans="1:41" x14ac:dyDescent="0.3">
      <c r="A534" s="4">
        <f t="shared" si="190"/>
        <v>45796.612337962964</v>
      </c>
      <c r="B534" s="9">
        <f t="shared" si="189"/>
        <v>530</v>
      </c>
      <c r="C534" s="10" t="str">
        <f t="shared" si="191"/>
        <v>Remove</v>
      </c>
      <c r="D534" s="1">
        <v>45796</v>
      </c>
      <c r="E534" s="2">
        <v>0.61233796296296295</v>
      </c>
      <c r="F534" t="s">
        <v>2</v>
      </c>
      <c r="G534" t="s">
        <v>14</v>
      </c>
      <c r="H534" t="s">
        <v>49</v>
      </c>
      <c r="I534">
        <v>23.5</v>
      </c>
      <c r="J534" t="s">
        <v>13</v>
      </c>
      <c r="K534">
        <v>0</v>
      </c>
      <c r="L534">
        <v>111.5</v>
      </c>
      <c r="M534">
        <v>11.978</v>
      </c>
      <c r="N534">
        <v>1191.3</v>
      </c>
      <c r="O534">
        <v>55431</v>
      </c>
      <c r="P534" s="2">
        <v>0.18407407407407408</v>
      </c>
      <c r="Q534">
        <v>30.1</v>
      </c>
      <c r="R534" t="s">
        <v>156</v>
      </c>
      <c r="S534">
        <v>23.2</v>
      </c>
      <c r="T534">
        <v>31.6</v>
      </c>
      <c r="U534" t="s">
        <v>258</v>
      </c>
      <c r="V534">
        <v>17</v>
      </c>
      <c r="X534">
        <f t="shared" si="192"/>
        <v>2.15</v>
      </c>
      <c r="Y534" s="7" t="str">
        <f t="shared" si="193"/>
        <v>m/s</v>
      </c>
      <c r="AA534">
        <f t="shared" si="194"/>
        <v>3.76</v>
      </c>
      <c r="AB534" s="7" t="str">
        <f t="shared" si="195"/>
        <v>m/s</v>
      </c>
      <c r="AC534" s="5">
        <f t="shared" si="196"/>
        <v>4.4177777777777782</v>
      </c>
      <c r="AD534" s="5">
        <f t="shared" si="197"/>
        <v>9.9275000000000006E-3</v>
      </c>
      <c r="AE534" s="5">
        <f t="shared" si="198"/>
        <v>5.0741591666666697</v>
      </c>
      <c r="AF534" s="5"/>
      <c r="AG534" s="5">
        <f t="shared" si="199"/>
        <v>0</v>
      </c>
      <c r="AH534">
        <f t="shared" si="200"/>
        <v>23.5</v>
      </c>
      <c r="AI534" s="5">
        <f t="shared" si="201"/>
        <v>2.35E-2</v>
      </c>
      <c r="AJ534" s="15">
        <f t="shared" si="202"/>
        <v>215.92166666666679</v>
      </c>
      <c r="AK534" s="5">
        <f t="shared" si="203"/>
        <v>7.0804354393850604</v>
      </c>
      <c r="AL534" s="5">
        <f t="shared" si="204"/>
        <v>5.6249355018095226</v>
      </c>
      <c r="AM534" s="5">
        <f t="shared" si="205"/>
        <v>2.2392403295017106E-2</v>
      </c>
      <c r="AN534" s="5">
        <f t="shared" si="206"/>
        <v>15.964619028998472</v>
      </c>
      <c r="AO534" s="15">
        <f t="shared" si="207"/>
        <v>0.14720050605225282</v>
      </c>
    </row>
    <row r="535" spans="1:41" x14ac:dyDescent="0.3">
      <c r="A535" s="4">
        <f t="shared" si="190"/>
        <v>45796.612685185188</v>
      </c>
      <c r="B535" s="9">
        <f t="shared" si="189"/>
        <v>531</v>
      </c>
      <c r="C535" s="10" t="str">
        <f t="shared" si="191"/>
        <v>Remove</v>
      </c>
      <c r="D535" s="1">
        <v>45796</v>
      </c>
      <c r="E535" s="2">
        <v>0.61268518518518522</v>
      </c>
      <c r="F535" t="s">
        <v>2</v>
      </c>
      <c r="G535" t="s">
        <v>14</v>
      </c>
      <c r="H535" t="s">
        <v>49</v>
      </c>
      <c r="I535">
        <v>23</v>
      </c>
      <c r="J535" t="s">
        <v>13</v>
      </c>
      <c r="K535">
        <v>0</v>
      </c>
      <c r="L535">
        <v>111.6</v>
      </c>
      <c r="M535">
        <v>11.965</v>
      </c>
      <c r="N535">
        <v>1190.8</v>
      </c>
      <c r="O535">
        <v>55441</v>
      </c>
      <c r="P535" s="2">
        <v>0.18442129629629631</v>
      </c>
      <c r="Q535">
        <v>30.2</v>
      </c>
      <c r="R535" t="s">
        <v>135</v>
      </c>
      <c r="S535">
        <v>22.6</v>
      </c>
      <c r="T535">
        <v>31.7</v>
      </c>
      <c r="U535" t="s">
        <v>98</v>
      </c>
      <c r="V535">
        <v>17.2</v>
      </c>
      <c r="X535">
        <f t="shared" si="192"/>
        <v>2.2200000000000002</v>
      </c>
      <c r="Y535" s="7" t="str">
        <f t="shared" si="193"/>
        <v>m/s</v>
      </c>
      <c r="AA535">
        <f t="shared" si="194"/>
        <v>4.03</v>
      </c>
      <c r="AB535" s="7" t="str">
        <f t="shared" si="195"/>
        <v>m/s</v>
      </c>
      <c r="AC535" s="5">
        <f t="shared" si="196"/>
        <v>4.4261111111111111</v>
      </c>
      <c r="AD535" s="5">
        <f t="shared" si="197"/>
        <v>9.9233333333333326E-3</v>
      </c>
      <c r="AE535" s="5">
        <f t="shared" si="198"/>
        <v>5.0840825000000027</v>
      </c>
      <c r="AF535" s="5"/>
      <c r="AG535" s="5">
        <f t="shared" si="199"/>
        <v>-0.5</v>
      </c>
      <c r="AH535">
        <f t="shared" si="200"/>
        <v>23</v>
      </c>
      <c r="AI535" s="5">
        <f t="shared" si="201"/>
        <v>2.3E-2</v>
      </c>
      <c r="AJ535" s="15">
        <f t="shared" si="202"/>
        <v>221.04706521739143</v>
      </c>
      <c r="AK535" s="5">
        <f t="shared" si="203"/>
        <v>6.9347780698848238</v>
      </c>
      <c r="AL535" s="5">
        <f t="shared" si="204"/>
        <v>5.7216697891786961</v>
      </c>
      <c r="AM535" s="5">
        <f t="shared" si="205"/>
        <v>2.2645808049279782E-2</v>
      </c>
      <c r="AN535" s="5">
        <f t="shared" si="206"/>
        <v>15.987264837047752</v>
      </c>
      <c r="AO535" s="15">
        <f t="shared" si="207"/>
        <v>0.14386450862252206</v>
      </c>
    </row>
    <row r="536" spans="1:41" x14ac:dyDescent="0.3">
      <c r="A536" s="4">
        <f t="shared" si="190"/>
        <v>45796.613032407404</v>
      </c>
      <c r="B536" s="9">
        <f t="shared" si="189"/>
        <v>532</v>
      </c>
      <c r="C536" s="10" t="str">
        <f t="shared" si="191"/>
        <v>Remove</v>
      </c>
      <c r="D536" s="1">
        <v>45796</v>
      </c>
      <c r="E536" s="2">
        <v>0.61303240740740739</v>
      </c>
      <c r="F536" t="s">
        <v>2</v>
      </c>
      <c r="G536" t="s">
        <v>14</v>
      </c>
      <c r="H536" t="s">
        <v>49</v>
      </c>
      <c r="I536">
        <v>25.5</v>
      </c>
      <c r="J536" t="s">
        <v>13</v>
      </c>
      <c r="K536">
        <v>0</v>
      </c>
      <c r="L536">
        <v>111.5</v>
      </c>
      <c r="M536">
        <v>12.013</v>
      </c>
      <c r="N536">
        <v>1195.3</v>
      </c>
      <c r="O536">
        <v>55451</v>
      </c>
      <c r="P536" s="2">
        <v>0.18476851851851853</v>
      </c>
      <c r="Q536">
        <v>30.1</v>
      </c>
      <c r="R536" t="s">
        <v>132</v>
      </c>
      <c r="S536">
        <v>22.5</v>
      </c>
      <c r="T536">
        <v>31.7</v>
      </c>
      <c r="U536" t="s">
        <v>254</v>
      </c>
      <c r="V536">
        <v>17.2</v>
      </c>
      <c r="X536">
        <f t="shared" si="192"/>
        <v>2.13</v>
      </c>
      <c r="Y536" s="7" t="str">
        <f t="shared" si="193"/>
        <v>m/s</v>
      </c>
      <c r="AA536">
        <f t="shared" si="194"/>
        <v>3.94</v>
      </c>
      <c r="AB536" s="7" t="str">
        <f t="shared" si="195"/>
        <v>m/s</v>
      </c>
      <c r="AC536" s="5">
        <f t="shared" si="196"/>
        <v>4.4344444444444449</v>
      </c>
      <c r="AD536" s="5">
        <f t="shared" si="197"/>
        <v>9.9608333333333337E-3</v>
      </c>
      <c r="AE536" s="5">
        <f t="shared" si="198"/>
        <v>5.0940433333333361</v>
      </c>
      <c r="AF536" s="5"/>
      <c r="AG536" s="5">
        <f t="shared" si="199"/>
        <v>2.5</v>
      </c>
      <c r="AH536">
        <f t="shared" si="200"/>
        <v>25.5</v>
      </c>
      <c r="AI536" s="5">
        <f t="shared" si="201"/>
        <v>2.5499999999999998E-2</v>
      </c>
      <c r="AJ536" s="15">
        <f t="shared" si="202"/>
        <v>199.76640522875829</v>
      </c>
      <c r="AK536" s="5">
        <f t="shared" si="203"/>
        <v>6.8668016114725816</v>
      </c>
      <c r="AL536" s="5">
        <f t="shared" si="204"/>
        <v>5.7216697891786961</v>
      </c>
      <c r="AM536" s="5">
        <f t="shared" si="205"/>
        <v>2.1514753967796611E-2</v>
      </c>
      <c r="AN536" s="5">
        <f t="shared" si="206"/>
        <v>16.00877959101555</v>
      </c>
      <c r="AO536" s="15">
        <f t="shared" si="207"/>
        <v>0.15928759500387596</v>
      </c>
    </row>
    <row r="537" spans="1:41" x14ac:dyDescent="0.3">
      <c r="A537" s="4">
        <f t="shared" si="190"/>
        <v>45796.613391203704</v>
      </c>
      <c r="B537" s="9">
        <f t="shared" si="189"/>
        <v>533</v>
      </c>
      <c r="C537" s="10" t="str">
        <f t="shared" si="191"/>
        <v>Remove</v>
      </c>
      <c r="D537" s="1">
        <v>45796</v>
      </c>
      <c r="E537" s="2">
        <v>0.6133912037037037</v>
      </c>
      <c r="F537" t="s">
        <v>2</v>
      </c>
      <c r="G537" t="s">
        <v>14</v>
      </c>
      <c r="H537" t="s">
        <v>49</v>
      </c>
      <c r="I537">
        <v>23.5</v>
      </c>
      <c r="J537" t="s">
        <v>13</v>
      </c>
      <c r="K537">
        <v>0</v>
      </c>
      <c r="L537">
        <v>111.5</v>
      </c>
      <c r="M537">
        <v>12.016999999999999</v>
      </c>
      <c r="N537">
        <v>1197</v>
      </c>
      <c r="O537">
        <v>55461</v>
      </c>
      <c r="P537" s="2">
        <v>0.18512731481481481</v>
      </c>
      <c r="Q537">
        <v>30.2</v>
      </c>
      <c r="R537" t="s">
        <v>147</v>
      </c>
      <c r="S537">
        <v>22.1</v>
      </c>
      <c r="T537">
        <v>31.7</v>
      </c>
      <c r="U537" t="s">
        <v>52</v>
      </c>
      <c r="V537">
        <v>17</v>
      </c>
      <c r="X537">
        <f t="shared" si="192"/>
        <v>2.04</v>
      </c>
      <c r="Y537" s="7" t="str">
        <f t="shared" si="193"/>
        <v>m/s</v>
      </c>
      <c r="AA537">
        <f t="shared" si="194"/>
        <v>4.07</v>
      </c>
      <c r="AB537" s="7" t="str">
        <f t="shared" si="195"/>
        <v>m/s</v>
      </c>
      <c r="AC537" s="5">
        <f t="shared" si="196"/>
        <v>4.4430555555555555</v>
      </c>
      <c r="AD537" s="5">
        <f t="shared" si="197"/>
        <v>9.9749999999999995E-3</v>
      </c>
      <c r="AE537" s="5">
        <f t="shared" si="198"/>
        <v>5.104018333333336</v>
      </c>
      <c r="AF537" s="5"/>
      <c r="AG537" s="5">
        <f t="shared" si="199"/>
        <v>-2</v>
      </c>
      <c r="AH537">
        <f t="shared" si="200"/>
        <v>23.5</v>
      </c>
      <c r="AI537" s="5">
        <f t="shared" si="201"/>
        <v>2.35E-2</v>
      </c>
      <c r="AJ537" s="15">
        <f t="shared" si="202"/>
        <v>217.19226950354621</v>
      </c>
      <c r="AK537" s="5">
        <f t="shared" si="203"/>
        <v>6.7813537763033018</v>
      </c>
      <c r="AL537" s="5">
        <f t="shared" si="204"/>
        <v>5.6551387451184789</v>
      </c>
      <c r="AM537" s="5">
        <f t="shared" si="205"/>
        <v>2.034927071063003E-2</v>
      </c>
      <c r="AN537" s="5">
        <f t="shared" si="206"/>
        <v>16.029128861726178</v>
      </c>
      <c r="AO537" s="15">
        <f t="shared" si="207"/>
        <v>0.14660809207238029</v>
      </c>
    </row>
    <row r="538" spans="1:41" x14ac:dyDescent="0.3">
      <c r="A538" s="4">
        <f t="shared" si="190"/>
        <v>45796.613738425927</v>
      </c>
      <c r="B538" s="9">
        <f t="shared" si="189"/>
        <v>534</v>
      </c>
      <c r="C538" s="10" t="str">
        <f t="shared" si="191"/>
        <v>Remove</v>
      </c>
      <c r="D538" s="1">
        <v>45796</v>
      </c>
      <c r="E538" s="2">
        <v>0.61373842592592598</v>
      </c>
      <c r="F538" t="s">
        <v>19</v>
      </c>
      <c r="G538" t="s">
        <v>14</v>
      </c>
      <c r="H538" t="s">
        <v>49</v>
      </c>
      <c r="I538">
        <v>26.5</v>
      </c>
      <c r="J538" t="s">
        <v>13</v>
      </c>
      <c r="K538">
        <v>0</v>
      </c>
      <c r="L538">
        <v>111.5</v>
      </c>
      <c r="M538">
        <v>12.026</v>
      </c>
      <c r="N538">
        <v>1197.3</v>
      </c>
      <c r="O538">
        <v>55471</v>
      </c>
      <c r="P538" s="2">
        <v>0.18547453703703703</v>
      </c>
      <c r="Q538">
        <v>30.2</v>
      </c>
      <c r="R538" t="s">
        <v>53</v>
      </c>
      <c r="S538">
        <v>22</v>
      </c>
      <c r="T538">
        <v>31.7</v>
      </c>
      <c r="U538" t="s">
        <v>240</v>
      </c>
      <c r="V538">
        <v>16.2</v>
      </c>
      <c r="X538">
        <f t="shared" si="192"/>
        <v>2.35</v>
      </c>
      <c r="Y538" s="7" t="str">
        <f t="shared" si="193"/>
        <v>m/s</v>
      </c>
      <c r="AA538">
        <f t="shared" si="194"/>
        <v>3.93</v>
      </c>
      <c r="AB538" s="7" t="str">
        <f t="shared" si="195"/>
        <v>m/s</v>
      </c>
      <c r="AC538" s="5">
        <f t="shared" si="196"/>
        <v>4.4513888888888893</v>
      </c>
      <c r="AD538" s="5">
        <f t="shared" si="197"/>
        <v>9.9774999999999985E-3</v>
      </c>
      <c r="AE538" s="5">
        <f t="shared" si="198"/>
        <v>5.1139958333333357</v>
      </c>
      <c r="AF538" s="5"/>
      <c r="AG538" s="5">
        <f t="shared" si="199"/>
        <v>3</v>
      </c>
      <c r="AH538">
        <f t="shared" si="200"/>
        <v>26.5</v>
      </c>
      <c r="AI538" s="5">
        <f t="shared" si="201"/>
        <v>2.6499999999999999E-2</v>
      </c>
      <c r="AJ538" s="15">
        <f t="shared" si="202"/>
        <v>192.98097484276738</v>
      </c>
      <c r="AK538" s="5">
        <f t="shared" si="203"/>
        <v>6.7506689175869976</v>
      </c>
      <c r="AL538" s="5">
        <f t="shared" si="204"/>
        <v>5.3890145688776094</v>
      </c>
      <c r="AM538" s="5">
        <f t="shared" si="205"/>
        <v>2.3335491432427743E-2</v>
      </c>
      <c r="AN538" s="5">
        <f t="shared" si="206"/>
        <v>16.052464353158605</v>
      </c>
      <c r="AO538" s="15">
        <f t="shared" si="207"/>
        <v>0.16508368694670644</v>
      </c>
    </row>
    <row r="539" spans="1:41" x14ac:dyDescent="0.3">
      <c r="A539" s="4">
        <f t="shared" si="190"/>
        <v>45796.614085648151</v>
      </c>
      <c r="B539" s="9">
        <f t="shared" si="189"/>
        <v>535</v>
      </c>
      <c r="C539" s="10" t="str">
        <f t="shared" si="191"/>
        <v>Remove</v>
      </c>
      <c r="D539" s="1">
        <v>45796</v>
      </c>
      <c r="E539" s="2">
        <v>0.61408564814814814</v>
      </c>
      <c r="F539" t="s">
        <v>2</v>
      </c>
      <c r="G539" t="s">
        <v>14</v>
      </c>
      <c r="H539" t="s">
        <v>49</v>
      </c>
      <c r="I539">
        <v>23</v>
      </c>
      <c r="J539" t="s">
        <v>13</v>
      </c>
      <c r="K539">
        <v>0</v>
      </c>
      <c r="L539">
        <v>111.6</v>
      </c>
      <c r="M539">
        <v>11.956</v>
      </c>
      <c r="N539">
        <v>1189.7</v>
      </c>
      <c r="O539">
        <v>55481</v>
      </c>
      <c r="P539" s="2">
        <v>0.18582175925925926</v>
      </c>
      <c r="Q539">
        <v>30.2</v>
      </c>
      <c r="R539" t="s">
        <v>116</v>
      </c>
      <c r="S539">
        <v>21.6</v>
      </c>
      <c r="T539">
        <v>31.7</v>
      </c>
      <c r="U539" t="s">
        <v>241</v>
      </c>
      <c r="V539">
        <v>16.5</v>
      </c>
      <c r="X539">
        <f t="shared" si="192"/>
        <v>2.37</v>
      </c>
      <c r="Y539" s="7" t="str">
        <f t="shared" si="193"/>
        <v>m/s</v>
      </c>
      <c r="AA539">
        <f t="shared" si="194"/>
        <v>3.84</v>
      </c>
      <c r="AB539" s="7" t="str">
        <f t="shared" si="195"/>
        <v>m/s</v>
      </c>
      <c r="AC539" s="5">
        <f t="shared" si="196"/>
        <v>4.4597222222222221</v>
      </c>
      <c r="AD539" s="5">
        <f t="shared" si="197"/>
        <v>9.9141666666666666E-3</v>
      </c>
      <c r="AE539" s="5">
        <f t="shared" si="198"/>
        <v>5.1239100000000022</v>
      </c>
      <c r="AF539" s="5"/>
      <c r="AG539" s="5">
        <f t="shared" si="199"/>
        <v>-3.5</v>
      </c>
      <c r="AH539">
        <f t="shared" si="200"/>
        <v>23</v>
      </c>
      <c r="AI539" s="5">
        <f t="shared" si="201"/>
        <v>2.3E-2</v>
      </c>
      <c r="AJ539" s="15">
        <f t="shared" si="202"/>
        <v>222.77869565217401</v>
      </c>
      <c r="AK539" s="5">
        <f t="shared" si="203"/>
        <v>6.627929482721779</v>
      </c>
      <c r="AL539" s="5">
        <f t="shared" si="204"/>
        <v>5.4888111349679356</v>
      </c>
      <c r="AM539" s="5">
        <f t="shared" si="205"/>
        <v>2.3106198789339286E-2</v>
      </c>
      <c r="AN539" s="5">
        <f t="shared" si="206"/>
        <v>16.075570551947944</v>
      </c>
      <c r="AO539" s="15">
        <f t="shared" si="207"/>
        <v>0.1430742375561469</v>
      </c>
    </row>
    <row r="540" spans="1:41" x14ac:dyDescent="0.3">
      <c r="A540" s="4">
        <f t="shared" si="190"/>
        <v>45796.614432870374</v>
      </c>
      <c r="B540" s="9">
        <f t="shared" si="189"/>
        <v>536</v>
      </c>
      <c r="C540" s="10" t="str">
        <f t="shared" si="191"/>
        <v>Remove</v>
      </c>
      <c r="D540" s="1">
        <v>45796</v>
      </c>
      <c r="E540" s="2">
        <v>0.61443287037037042</v>
      </c>
      <c r="F540" t="s">
        <v>19</v>
      </c>
      <c r="G540" t="s">
        <v>14</v>
      </c>
      <c r="H540" t="s">
        <v>49</v>
      </c>
      <c r="I540">
        <v>21</v>
      </c>
      <c r="J540" t="s">
        <v>13</v>
      </c>
      <c r="K540">
        <v>0</v>
      </c>
      <c r="L540">
        <v>111.5</v>
      </c>
      <c r="M540">
        <v>12</v>
      </c>
      <c r="N540">
        <v>1194.5</v>
      </c>
      <c r="O540">
        <v>55490</v>
      </c>
      <c r="P540" s="2">
        <v>0.18616898148148148</v>
      </c>
      <c r="Q540">
        <v>30.2</v>
      </c>
      <c r="R540" t="s">
        <v>108</v>
      </c>
      <c r="S540">
        <v>21.6</v>
      </c>
      <c r="T540">
        <v>31.7</v>
      </c>
      <c r="U540" t="s">
        <v>246</v>
      </c>
      <c r="V540">
        <v>15.8</v>
      </c>
      <c r="X540">
        <f t="shared" si="192"/>
        <v>2.41</v>
      </c>
      <c r="Y540" s="7" t="str">
        <f t="shared" si="193"/>
        <v>m/s</v>
      </c>
      <c r="AA540">
        <f t="shared" si="194"/>
        <v>3.9</v>
      </c>
      <c r="AB540" s="7" t="str">
        <f t="shared" si="195"/>
        <v>m/s</v>
      </c>
      <c r="AC540" s="5">
        <f t="shared" si="196"/>
        <v>4.468055555555555</v>
      </c>
      <c r="AD540" s="5">
        <f t="shared" si="197"/>
        <v>9.954166666666665E-3</v>
      </c>
      <c r="AE540" s="5">
        <f t="shared" si="198"/>
        <v>5.1338641666666689</v>
      </c>
      <c r="AF540" s="5"/>
      <c r="AG540" s="5">
        <f t="shared" si="199"/>
        <v>-2</v>
      </c>
      <c r="AH540">
        <f t="shared" si="200"/>
        <v>21</v>
      </c>
      <c r="AI540" s="5">
        <f t="shared" si="201"/>
        <v>2.1000000000000001E-2</v>
      </c>
      <c r="AJ540" s="15">
        <f t="shared" si="202"/>
        <v>244.46972222222232</v>
      </c>
      <c r="AK540" s="5">
        <f t="shared" si="203"/>
        <v>6.627929482721779</v>
      </c>
      <c r="AL540" s="5">
        <f t="shared" si="204"/>
        <v>5.2559524807571751</v>
      </c>
      <c r="AM540" s="5">
        <f t="shared" si="205"/>
        <v>2.3496176827977926E-2</v>
      </c>
      <c r="AN540" s="5">
        <f t="shared" si="206"/>
        <v>16.099066728775924</v>
      </c>
      <c r="AO540" s="15">
        <f t="shared" si="207"/>
        <v>0.13044234398049925</v>
      </c>
    </row>
    <row r="541" spans="1:41" x14ac:dyDescent="0.3">
      <c r="A541" s="4">
        <f t="shared" si="190"/>
        <v>45796.61478009259</v>
      </c>
      <c r="B541" s="9">
        <f t="shared" si="189"/>
        <v>537</v>
      </c>
      <c r="C541" s="10" t="str">
        <f t="shared" si="191"/>
        <v>Remove</v>
      </c>
      <c r="D541" s="1">
        <v>45796</v>
      </c>
      <c r="E541" s="2">
        <v>0.61478009259259259</v>
      </c>
      <c r="F541" t="s">
        <v>19</v>
      </c>
      <c r="G541" t="s">
        <v>14</v>
      </c>
      <c r="H541" t="s">
        <v>49</v>
      </c>
      <c r="I541">
        <v>31</v>
      </c>
      <c r="J541" t="s">
        <v>13</v>
      </c>
      <c r="K541">
        <v>0</v>
      </c>
      <c r="L541">
        <v>111.6</v>
      </c>
      <c r="M541">
        <v>11.962</v>
      </c>
      <c r="N541">
        <v>1190.0999999999999</v>
      </c>
      <c r="O541">
        <v>55501</v>
      </c>
      <c r="P541" s="2">
        <v>0.1865162037037037</v>
      </c>
      <c r="Q541">
        <v>30.2</v>
      </c>
      <c r="R541" t="s">
        <v>135</v>
      </c>
      <c r="S541">
        <v>21.7</v>
      </c>
      <c r="T541">
        <v>31.7</v>
      </c>
      <c r="U541" t="s">
        <v>260</v>
      </c>
      <c r="V541">
        <v>15.7</v>
      </c>
      <c r="X541">
        <f t="shared" si="192"/>
        <v>2.2200000000000002</v>
      </c>
      <c r="Y541" s="7" t="str">
        <f t="shared" si="193"/>
        <v>m/s</v>
      </c>
      <c r="AA541">
        <f t="shared" si="194"/>
        <v>3.73</v>
      </c>
      <c r="AB541" s="7" t="str">
        <f t="shared" si="195"/>
        <v>m/s</v>
      </c>
      <c r="AC541" s="5">
        <f t="shared" si="196"/>
        <v>4.4763888888888888</v>
      </c>
      <c r="AD541" s="5">
        <f t="shared" si="197"/>
        <v>9.9174999999999992E-3</v>
      </c>
      <c r="AE541" s="5">
        <f t="shared" si="198"/>
        <v>5.1437816666666691</v>
      </c>
      <c r="AF541" s="5"/>
      <c r="AG541" s="5">
        <f t="shared" si="199"/>
        <v>10</v>
      </c>
      <c r="AH541">
        <f t="shared" si="200"/>
        <v>31</v>
      </c>
      <c r="AI541" s="5">
        <f t="shared" si="201"/>
        <v>3.1E-2</v>
      </c>
      <c r="AJ541" s="15">
        <f t="shared" si="202"/>
        <v>165.92844086021515</v>
      </c>
      <c r="AK541" s="5">
        <f t="shared" si="203"/>
        <v>6.6586143414380832</v>
      </c>
      <c r="AL541" s="5">
        <f t="shared" si="204"/>
        <v>5.2226869587270661</v>
      </c>
      <c r="AM541" s="5">
        <f t="shared" si="205"/>
        <v>2.174398383492793E-2</v>
      </c>
      <c r="AN541" s="5">
        <f t="shared" si="206"/>
        <v>16.120810712610851</v>
      </c>
      <c r="AO541" s="15">
        <f t="shared" si="207"/>
        <v>0.19229802118915512</v>
      </c>
    </row>
    <row r="542" spans="1:41" x14ac:dyDescent="0.3">
      <c r="A542" s="4">
        <f t="shared" si="190"/>
        <v>45796.615127314813</v>
      </c>
      <c r="B542" s="9">
        <f t="shared" si="189"/>
        <v>538</v>
      </c>
      <c r="C542" s="10" t="str">
        <f t="shared" si="191"/>
        <v>Remove</v>
      </c>
      <c r="D542" s="1">
        <v>45796</v>
      </c>
      <c r="E542" s="2">
        <v>0.61512731481481486</v>
      </c>
      <c r="F542" t="s">
        <v>2</v>
      </c>
      <c r="G542" t="s">
        <v>14</v>
      </c>
      <c r="H542" t="s">
        <v>49</v>
      </c>
      <c r="I542">
        <v>24</v>
      </c>
      <c r="J542" t="s">
        <v>13</v>
      </c>
      <c r="K542">
        <v>0</v>
      </c>
      <c r="L542">
        <v>111.6</v>
      </c>
      <c r="M542">
        <v>11.994</v>
      </c>
      <c r="N542">
        <v>1194</v>
      </c>
      <c r="O542">
        <v>55510</v>
      </c>
      <c r="P542" s="2">
        <v>0.18686342592592592</v>
      </c>
      <c r="Q542">
        <v>30.1</v>
      </c>
      <c r="R542" t="s">
        <v>89</v>
      </c>
      <c r="S542">
        <v>21</v>
      </c>
      <c r="T542">
        <v>31.7</v>
      </c>
      <c r="U542" t="s">
        <v>86</v>
      </c>
      <c r="V542">
        <v>15.7</v>
      </c>
      <c r="X542">
        <f t="shared" si="192"/>
        <v>2.52</v>
      </c>
      <c r="Y542" s="7" t="str">
        <f t="shared" si="193"/>
        <v>m/s</v>
      </c>
      <c r="AA542">
        <f t="shared" si="194"/>
        <v>4.1500000000000004</v>
      </c>
      <c r="AB542" s="7" t="str">
        <f t="shared" si="195"/>
        <v>m/s</v>
      </c>
      <c r="AC542" s="5">
        <f t="shared" si="196"/>
        <v>4.4847222222222225</v>
      </c>
      <c r="AD542" s="5">
        <f t="shared" si="197"/>
        <v>9.9499999999999988E-3</v>
      </c>
      <c r="AE542" s="5">
        <f t="shared" si="198"/>
        <v>5.153731666666669</v>
      </c>
      <c r="AF542" s="5"/>
      <c r="AG542" s="5">
        <f t="shared" si="199"/>
        <v>-7</v>
      </c>
      <c r="AH542">
        <f t="shared" si="200"/>
        <v>24</v>
      </c>
      <c r="AI542" s="5">
        <f t="shared" si="201"/>
        <v>2.4E-2</v>
      </c>
      <c r="AJ542" s="15">
        <f t="shared" si="202"/>
        <v>214.73881944444454</v>
      </c>
      <c r="AK542" s="5">
        <f t="shared" si="203"/>
        <v>6.4090148373744089</v>
      </c>
      <c r="AL542" s="5">
        <f t="shared" si="204"/>
        <v>5.2226869587270661</v>
      </c>
      <c r="AM542" s="5">
        <f t="shared" si="205"/>
        <v>2.3757136775707802E-2</v>
      </c>
      <c r="AN542" s="5">
        <f t="shared" si="206"/>
        <v>16.144567849386558</v>
      </c>
      <c r="AO542" s="15">
        <f t="shared" si="207"/>
        <v>0.14865681276759551</v>
      </c>
    </row>
    <row r="543" spans="1:41" x14ac:dyDescent="0.3">
      <c r="A543" s="4">
        <f t="shared" si="190"/>
        <v>45796.615474537037</v>
      </c>
      <c r="B543" s="9">
        <f t="shared" si="189"/>
        <v>539</v>
      </c>
      <c r="C543" s="10" t="str">
        <f t="shared" si="191"/>
        <v>Remove</v>
      </c>
      <c r="D543" s="1">
        <v>45796</v>
      </c>
      <c r="E543" s="2">
        <v>0.61547453703703703</v>
      </c>
      <c r="F543" t="s">
        <v>2</v>
      </c>
      <c r="G543" t="s">
        <v>14</v>
      </c>
      <c r="H543" t="s">
        <v>49</v>
      </c>
      <c r="I543">
        <v>24</v>
      </c>
      <c r="J543" t="s">
        <v>13</v>
      </c>
      <c r="K543">
        <v>0</v>
      </c>
      <c r="L543">
        <v>111.5</v>
      </c>
      <c r="M543">
        <v>11.968</v>
      </c>
      <c r="N543">
        <v>1190.5</v>
      </c>
      <c r="O543">
        <v>55520</v>
      </c>
      <c r="P543" s="2">
        <v>0.18721064814814814</v>
      </c>
      <c r="Q543">
        <v>30.2</v>
      </c>
      <c r="R543" t="s">
        <v>74</v>
      </c>
      <c r="S543">
        <v>21.3</v>
      </c>
      <c r="T543">
        <v>31.7</v>
      </c>
      <c r="U543" t="s">
        <v>240</v>
      </c>
      <c r="V543">
        <v>16.7</v>
      </c>
      <c r="X543">
        <f t="shared" si="192"/>
        <v>2.1800000000000002</v>
      </c>
      <c r="Y543" s="7" t="str">
        <f t="shared" si="193"/>
        <v>m/s</v>
      </c>
      <c r="AA543">
        <f t="shared" si="194"/>
        <v>3.93</v>
      </c>
      <c r="AB543" s="7" t="str">
        <f t="shared" si="195"/>
        <v>m/s</v>
      </c>
      <c r="AC543" s="5">
        <f t="shared" si="196"/>
        <v>4.4930555555555554</v>
      </c>
      <c r="AD543" s="5">
        <f t="shared" si="197"/>
        <v>9.9208333333333319E-3</v>
      </c>
      <c r="AE543" s="5">
        <f t="shared" si="198"/>
        <v>5.1636525000000022</v>
      </c>
      <c r="AF543" s="5"/>
      <c r="AG543" s="5">
        <f t="shared" si="199"/>
        <v>0</v>
      </c>
      <c r="AH543">
        <f t="shared" si="200"/>
        <v>24</v>
      </c>
      <c r="AI543" s="5">
        <f t="shared" si="201"/>
        <v>2.4E-2</v>
      </c>
      <c r="AJ543" s="15">
        <f t="shared" si="202"/>
        <v>215.15218750000008</v>
      </c>
      <c r="AK543" s="5">
        <f t="shared" si="203"/>
        <v>6.5358749065728654</v>
      </c>
      <c r="AL543" s="5">
        <f t="shared" si="204"/>
        <v>5.5553421790281527</v>
      </c>
      <c r="AM543" s="5">
        <f t="shared" si="205"/>
        <v>2.0958611396002903E-2</v>
      </c>
      <c r="AN543" s="5">
        <f t="shared" si="206"/>
        <v>16.165526460782562</v>
      </c>
      <c r="AO543" s="15">
        <f t="shared" si="207"/>
        <v>0.14846407915154394</v>
      </c>
    </row>
    <row r="544" spans="1:41" x14ac:dyDescent="0.3">
      <c r="A544" s="4">
        <f t="shared" si="190"/>
        <v>45796.61582175926</v>
      </c>
      <c r="B544" s="9">
        <f t="shared" si="189"/>
        <v>540</v>
      </c>
      <c r="C544" s="10" t="str">
        <f t="shared" si="191"/>
        <v>Remove</v>
      </c>
      <c r="D544" s="1">
        <v>45796</v>
      </c>
      <c r="E544" s="2">
        <v>0.6158217592592593</v>
      </c>
      <c r="F544" t="s">
        <v>19</v>
      </c>
      <c r="G544" t="s">
        <v>14</v>
      </c>
      <c r="H544" t="s">
        <v>49</v>
      </c>
      <c r="I544">
        <v>27.5</v>
      </c>
      <c r="J544" t="s">
        <v>13</v>
      </c>
      <c r="K544">
        <v>0</v>
      </c>
      <c r="L544">
        <v>111.5</v>
      </c>
      <c r="M544">
        <v>11.983000000000001</v>
      </c>
      <c r="N544">
        <v>1191.9000000000001</v>
      </c>
      <c r="O544">
        <v>55530</v>
      </c>
      <c r="P544" s="2">
        <v>0.18755787037037036</v>
      </c>
      <c r="Q544">
        <v>30.2</v>
      </c>
      <c r="R544" t="s">
        <v>153</v>
      </c>
      <c r="S544">
        <v>24.4</v>
      </c>
      <c r="T544">
        <v>31.7</v>
      </c>
      <c r="U544" t="s">
        <v>120</v>
      </c>
      <c r="V544">
        <v>17.399999999999999</v>
      </c>
      <c r="X544">
        <f t="shared" si="192"/>
        <v>2.12</v>
      </c>
      <c r="Y544" s="7" t="str">
        <f t="shared" si="193"/>
        <v>m/s</v>
      </c>
      <c r="AA544">
        <f t="shared" si="194"/>
        <v>3.88</v>
      </c>
      <c r="AB544" s="7" t="str">
        <f t="shared" si="195"/>
        <v>m/s</v>
      </c>
      <c r="AC544" s="5">
        <f t="shared" si="196"/>
        <v>4.5013888888888882</v>
      </c>
      <c r="AD544" s="5">
        <f t="shared" si="197"/>
        <v>9.9325000000000004E-3</v>
      </c>
      <c r="AE544" s="5">
        <f t="shared" si="198"/>
        <v>5.1735850000000019</v>
      </c>
      <c r="AF544" s="5"/>
      <c r="AG544" s="5">
        <f t="shared" si="199"/>
        <v>3.5</v>
      </c>
      <c r="AH544">
        <f t="shared" si="200"/>
        <v>27.5</v>
      </c>
      <c r="AI544" s="5">
        <f t="shared" si="201"/>
        <v>2.75E-2</v>
      </c>
      <c r="AJ544" s="15">
        <f t="shared" si="202"/>
        <v>188.13036363636371</v>
      </c>
      <c r="AK544" s="5">
        <f t="shared" si="203"/>
        <v>7.4871055267783051</v>
      </c>
      <c r="AL544" s="5">
        <f t="shared" si="204"/>
        <v>5.7882008332389132</v>
      </c>
      <c r="AM544" s="5">
        <f t="shared" si="205"/>
        <v>2.3348129609605851E-2</v>
      </c>
      <c r="AN544" s="5">
        <f t="shared" si="206"/>
        <v>16.188874590392167</v>
      </c>
      <c r="AO544" s="15">
        <f t="shared" si="207"/>
        <v>0.16986974509223018</v>
      </c>
    </row>
    <row r="545" spans="1:41" x14ac:dyDescent="0.3">
      <c r="A545" s="4">
        <f t="shared" si="190"/>
        <v>45796.616168981483</v>
      </c>
      <c r="B545" s="9">
        <f t="shared" si="189"/>
        <v>541</v>
      </c>
      <c r="C545" s="10" t="str">
        <f t="shared" si="191"/>
        <v>Keep</v>
      </c>
      <c r="D545" s="1">
        <v>45796</v>
      </c>
      <c r="E545" s="2">
        <v>0.61616898148148147</v>
      </c>
      <c r="F545" t="s">
        <v>19</v>
      </c>
      <c r="G545" t="s">
        <v>14</v>
      </c>
      <c r="H545" t="s">
        <v>49</v>
      </c>
      <c r="I545">
        <v>23.5</v>
      </c>
      <c r="J545" t="s">
        <v>13</v>
      </c>
      <c r="K545">
        <v>0</v>
      </c>
      <c r="L545">
        <v>111.6</v>
      </c>
      <c r="M545">
        <v>11.96</v>
      </c>
      <c r="N545">
        <v>1190</v>
      </c>
      <c r="O545">
        <v>55540</v>
      </c>
      <c r="P545" s="2">
        <v>0.18790509259259258</v>
      </c>
      <c r="Q545">
        <v>30.2</v>
      </c>
      <c r="R545" t="s">
        <v>74</v>
      </c>
      <c r="S545">
        <v>23.1</v>
      </c>
      <c r="T545">
        <v>31.7</v>
      </c>
      <c r="U545" t="s">
        <v>118</v>
      </c>
      <c r="V545">
        <v>17.5</v>
      </c>
      <c r="X545">
        <f t="shared" si="192"/>
        <v>2.1800000000000002</v>
      </c>
      <c r="Y545" s="7" t="str">
        <f t="shared" si="193"/>
        <v>m/s</v>
      </c>
      <c r="AA545">
        <f t="shared" si="194"/>
        <v>4.18</v>
      </c>
      <c r="AB545" s="7" t="str">
        <f t="shared" si="195"/>
        <v>m/s</v>
      </c>
      <c r="AC545" s="5">
        <f t="shared" si="196"/>
        <v>4.509722222222222</v>
      </c>
      <c r="AD545" s="5">
        <f t="shared" si="197"/>
        <v>9.9166666666666656E-3</v>
      </c>
      <c r="AE545" s="5">
        <f t="shared" si="198"/>
        <v>5.1835016666666682</v>
      </c>
      <c r="AF545" s="5"/>
      <c r="AG545" s="5">
        <f t="shared" si="199"/>
        <v>-4</v>
      </c>
      <c r="AH545">
        <f t="shared" si="200"/>
        <v>23.5</v>
      </c>
      <c r="AI545" s="5">
        <f t="shared" si="201"/>
        <v>2.35E-2</v>
      </c>
      <c r="AJ545" s="15">
        <f t="shared" si="202"/>
        <v>220.57453900709226</v>
      </c>
      <c r="AK545" s="5">
        <f t="shared" si="203"/>
        <v>7.0882023634663467</v>
      </c>
      <c r="AL545" s="5">
        <f t="shared" si="204"/>
        <v>5.8214663552690231</v>
      </c>
      <c r="AM545" s="5">
        <f t="shared" si="205"/>
        <v>2.2729761654820053E-2</v>
      </c>
      <c r="AN545" s="5">
        <f t="shared" si="206"/>
        <v>16.211604352046987</v>
      </c>
      <c r="AO545" s="15">
        <f t="shared" si="207"/>
        <v>0.14495789244346277</v>
      </c>
    </row>
    <row r="546" spans="1:41" x14ac:dyDescent="0.3">
      <c r="A546" s="4">
        <f t="shared" si="190"/>
        <v>45796.616516203707</v>
      </c>
      <c r="B546" s="9">
        <f t="shared" si="189"/>
        <v>542</v>
      </c>
      <c r="C546" s="10" t="str">
        <f t="shared" si="191"/>
        <v>Remove</v>
      </c>
      <c r="D546" s="1">
        <v>45796</v>
      </c>
      <c r="E546" s="2">
        <v>0.61651620370370375</v>
      </c>
      <c r="F546" t="s">
        <v>2</v>
      </c>
      <c r="G546" t="s">
        <v>14</v>
      </c>
      <c r="H546" t="s">
        <v>49</v>
      </c>
      <c r="I546">
        <v>22.5</v>
      </c>
      <c r="J546" t="s">
        <v>13</v>
      </c>
      <c r="K546">
        <v>0</v>
      </c>
      <c r="L546">
        <v>111.6</v>
      </c>
      <c r="M546">
        <v>11.958</v>
      </c>
      <c r="N546">
        <v>1190</v>
      </c>
      <c r="O546">
        <v>55550</v>
      </c>
      <c r="P546" s="2">
        <v>0.1882523148148148</v>
      </c>
      <c r="Q546">
        <v>30.2</v>
      </c>
      <c r="R546" t="s">
        <v>55</v>
      </c>
      <c r="S546">
        <v>22.5</v>
      </c>
      <c r="T546">
        <v>31.7</v>
      </c>
      <c r="U546" t="s">
        <v>243</v>
      </c>
      <c r="V546">
        <v>17.899999999999999</v>
      </c>
      <c r="X546">
        <f t="shared" si="192"/>
        <v>2.57</v>
      </c>
      <c r="Y546" s="7" t="str">
        <f t="shared" si="193"/>
        <v>m/s</v>
      </c>
      <c r="AA546">
        <f t="shared" si="194"/>
        <v>3.92</v>
      </c>
      <c r="AB546" s="7" t="str">
        <f t="shared" si="195"/>
        <v>m/s</v>
      </c>
      <c r="AC546" s="5">
        <f t="shared" si="196"/>
        <v>4.5180555555555557</v>
      </c>
      <c r="AD546" s="5">
        <f t="shared" si="197"/>
        <v>9.9166666666666656E-3</v>
      </c>
      <c r="AE546" s="5">
        <f t="shared" si="198"/>
        <v>5.1934183333333346</v>
      </c>
      <c r="AF546" s="5"/>
      <c r="AG546" s="5">
        <f t="shared" si="199"/>
        <v>-1</v>
      </c>
      <c r="AH546">
        <f t="shared" si="200"/>
        <v>22.5</v>
      </c>
      <c r="AI546" s="5">
        <f t="shared" si="201"/>
        <v>2.2499999999999999E-2</v>
      </c>
      <c r="AJ546" s="15">
        <f t="shared" si="202"/>
        <v>230.81859259259267</v>
      </c>
      <c r="AK546" s="5">
        <f t="shared" si="203"/>
        <v>6.9040932111685187</v>
      </c>
      <c r="AL546" s="5">
        <f t="shared" si="204"/>
        <v>5.9545284433894574</v>
      </c>
      <c r="AM546" s="5">
        <f t="shared" si="205"/>
        <v>2.610009269013799E-2</v>
      </c>
      <c r="AN546" s="5">
        <f t="shared" si="206"/>
        <v>16.237704444737126</v>
      </c>
      <c r="AO546" s="15">
        <f t="shared" si="207"/>
        <v>0.13856638465477533</v>
      </c>
    </row>
    <row r="547" spans="1:41" x14ac:dyDescent="0.3">
      <c r="A547" s="4">
        <f t="shared" si="190"/>
        <v>45796.616863425923</v>
      </c>
      <c r="B547" s="9">
        <f t="shared" si="189"/>
        <v>543</v>
      </c>
      <c r="C547" s="10" t="str">
        <f t="shared" si="191"/>
        <v>Remove</v>
      </c>
      <c r="D547" s="1">
        <v>45796</v>
      </c>
      <c r="E547" s="2">
        <v>0.61686342592592591</v>
      </c>
      <c r="F547" t="s">
        <v>2</v>
      </c>
      <c r="G547" t="s">
        <v>14</v>
      </c>
      <c r="H547" t="s">
        <v>49</v>
      </c>
      <c r="I547">
        <v>24.5</v>
      </c>
      <c r="J547" t="s">
        <v>13</v>
      </c>
      <c r="K547">
        <v>0</v>
      </c>
      <c r="L547">
        <v>111.5</v>
      </c>
      <c r="M547">
        <v>11.99</v>
      </c>
      <c r="N547">
        <v>1192.5</v>
      </c>
      <c r="O547">
        <v>55560</v>
      </c>
      <c r="P547" s="2">
        <v>0.18859953703703702</v>
      </c>
      <c r="Q547">
        <v>30.1</v>
      </c>
      <c r="R547" t="s">
        <v>103</v>
      </c>
      <c r="S547">
        <v>23.3</v>
      </c>
      <c r="T547">
        <v>31.7</v>
      </c>
      <c r="U547" t="s">
        <v>152</v>
      </c>
      <c r="V547">
        <v>17.2</v>
      </c>
      <c r="X547">
        <f t="shared" si="192"/>
        <v>2.27</v>
      </c>
      <c r="Y547" s="7" t="str">
        <f t="shared" si="193"/>
        <v>m/s</v>
      </c>
      <c r="AA547">
        <f t="shared" si="194"/>
        <v>3.96</v>
      </c>
      <c r="AB547" s="7" t="str">
        <f t="shared" si="195"/>
        <v>m/s</v>
      </c>
      <c r="AC547" s="5">
        <f t="shared" si="196"/>
        <v>4.5263888888888886</v>
      </c>
      <c r="AD547" s="5">
        <f t="shared" si="197"/>
        <v>9.9375000000000002E-3</v>
      </c>
      <c r="AE547" s="5">
        <f t="shared" si="198"/>
        <v>5.203355833333335</v>
      </c>
      <c r="AF547" s="5"/>
      <c r="AG547" s="5">
        <f t="shared" si="199"/>
        <v>2</v>
      </c>
      <c r="AH547">
        <f t="shared" si="200"/>
        <v>24.5</v>
      </c>
      <c r="AI547" s="5">
        <f t="shared" si="201"/>
        <v>2.4500000000000001E-2</v>
      </c>
      <c r="AJ547" s="15">
        <f t="shared" si="202"/>
        <v>212.38187074829938</v>
      </c>
      <c r="AK547" s="5">
        <f t="shared" si="203"/>
        <v>7.1109545576582729</v>
      </c>
      <c r="AL547" s="5">
        <f t="shared" si="204"/>
        <v>5.7216697891786961</v>
      </c>
      <c r="AM547" s="5">
        <f t="shared" si="205"/>
        <v>2.37441179365828E-2</v>
      </c>
      <c r="AN547" s="5">
        <f t="shared" si="206"/>
        <v>16.26144856267371</v>
      </c>
      <c r="AO547" s="15">
        <f t="shared" si="207"/>
        <v>0.15066308456822808</v>
      </c>
    </row>
    <row r="548" spans="1:41" x14ac:dyDescent="0.3">
      <c r="A548" s="4">
        <f t="shared" si="190"/>
        <v>45796.617210648146</v>
      </c>
      <c r="B548" s="9">
        <f t="shared" si="189"/>
        <v>544</v>
      </c>
      <c r="C548" s="10" t="str">
        <f t="shared" si="191"/>
        <v>Remove</v>
      </c>
      <c r="D548" s="1">
        <v>45796</v>
      </c>
      <c r="E548" s="2">
        <v>0.61721064814814819</v>
      </c>
      <c r="F548" t="s">
        <v>19</v>
      </c>
      <c r="G548" t="s">
        <v>14</v>
      </c>
      <c r="H548" t="s">
        <v>49</v>
      </c>
      <c r="I548">
        <v>25.5</v>
      </c>
      <c r="J548" t="s">
        <v>13</v>
      </c>
      <c r="K548">
        <v>0</v>
      </c>
      <c r="L548">
        <v>111.6</v>
      </c>
      <c r="M548">
        <v>11.961</v>
      </c>
      <c r="N548">
        <v>1189.9000000000001</v>
      </c>
      <c r="O548">
        <v>55570</v>
      </c>
      <c r="P548" s="2">
        <v>0.18894675925925927</v>
      </c>
      <c r="Q548">
        <v>30.1</v>
      </c>
      <c r="R548" t="s">
        <v>57</v>
      </c>
      <c r="S548">
        <v>21.7</v>
      </c>
      <c r="T548">
        <v>31.7</v>
      </c>
      <c r="U548" t="s">
        <v>241</v>
      </c>
      <c r="V548">
        <v>16.2</v>
      </c>
      <c r="X548">
        <f t="shared" si="192"/>
        <v>2.34</v>
      </c>
      <c r="Y548" s="7" t="str">
        <f t="shared" si="193"/>
        <v>m/s</v>
      </c>
      <c r="AA548">
        <f t="shared" si="194"/>
        <v>3.84</v>
      </c>
      <c r="AB548" s="7" t="str">
        <f t="shared" si="195"/>
        <v>m/s</v>
      </c>
      <c r="AC548" s="5">
        <f t="shared" si="196"/>
        <v>4.5347222222222223</v>
      </c>
      <c r="AD548" s="5">
        <f t="shared" si="197"/>
        <v>9.9158333333333338E-3</v>
      </c>
      <c r="AE548" s="5">
        <f t="shared" si="198"/>
        <v>5.2132716666666683</v>
      </c>
      <c r="AF548" s="5"/>
      <c r="AG548" s="5">
        <f t="shared" si="199"/>
        <v>1</v>
      </c>
      <c r="AH548">
        <f t="shared" si="200"/>
        <v>25.5</v>
      </c>
      <c r="AI548" s="5">
        <f t="shared" si="201"/>
        <v>2.5499999999999998E-2</v>
      </c>
      <c r="AJ548" s="15">
        <f t="shared" si="202"/>
        <v>204.44202614379094</v>
      </c>
      <c r="AK548" s="5">
        <f t="shared" si="203"/>
        <v>6.6226486652868886</v>
      </c>
      <c r="AL548" s="5">
        <f t="shared" si="204"/>
        <v>5.3890145688776094</v>
      </c>
      <c r="AM548" s="5">
        <f t="shared" si="205"/>
        <v>2.2795538382405344E-2</v>
      </c>
      <c r="AN548" s="5">
        <f t="shared" si="206"/>
        <v>16.284244101056114</v>
      </c>
      <c r="AO548" s="15">
        <f t="shared" si="207"/>
        <v>0.15659308373021869</v>
      </c>
    </row>
    <row r="549" spans="1:41" x14ac:dyDescent="0.3">
      <c r="A549" s="4">
        <f t="shared" si="190"/>
        <v>45796.61755787037</v>
      </c>
      <c r="B549" s="9">
        <f t="shared" si="189"/>
        <v>545</v>
      </c>
      <c r="C549" s="10" t="str">
        <f t="shared" si="191"/>
        <v>Remove</v>
      </c>
      <c r="D549" s="1">
        <v>45796</v>
      </c>
      <c r="E549" s="2">
        <v>0.61755787037037035</v>
      </c>
      <c r="F549" t="s">
        <v>19</v>
      </c>
      <c r="G549" t="s">
        <v>14</v>
      </c>
      <c r="H549" t="s">
        <v>49</v>
      </c>
      <c r="I549">
        <v>32</v>
      </c>
      <c r="J549" t="s">
        <v>13</v>
      </c>
      <c r="K549">
        <v>0</v>
      </c>
      <c r="L549">
        <v>111.6</v>
      </c>
      <c r="M549">
        <v>11.965999999999999</v>
      </c>
      <c r="N549">
        <v>1190.8</v>
      </c>
      <c r="O549">
        <v>55580</v>
      </c>
      <c r="P549" s="2">
        <v>0.18929398148148149</v>
      </c>
      <c r="Q549">
        <v>30.1</v>
      </c>
      <c r="R549" t="s">
        <v>89</v>
      </c>
      <c r="S549">
        <v>21.5</v>
      </c>
      <c r="T549">
        <v>31.7</v>
      </c>
      <c r="U549" t="s">
        <v>95</v>
      </c>
      <c r="V549">
        <v>16.2</v>
      </c>
      <c r="X549">
        <f t="shared" si="192"/>
        <v>2.52</v>
      </c>
      <c r="Y549" s="7" t="str">
        <f t="shared" si="193"/>
        <v>m/s</v>
      </c>
      <c r="AA549">
        <f t="shared" si="194"/>
        <v>3.85</v>
      </c>
      <c r="AB549" s="7" t="str">
        <f t="shared" si="195"/>
        <v>m/s</v>
      </c>
      <c r="AC549" s="5">
        <f t="shared" si="196"/>
        <v>4.5430555555555561</v>
      </c>
      <c r="AD549" s="5">
        <f t="shared" si="197"/>
        <v>9.9233333333333326E-3</v>
      </c>
      <c r="AE549" s="5">
        <f t="shared" si="198"/>
        <v>5.2231950000000014</v>
      </c>
      <c r="AF549" s="5"/>
      <c r="AG549" s="5">
        <f t="shared" si="199"/>
        <v>6.5</v>
      </c>
      <c r="AH549">
        <f t="shared" si="200"/>
        <v>32</v>
      </c>
      <c r="AI549" s="5">
        <f t="shared" si="201"/>
        <v>3.2000000000000001E-2</v>
      </c>
      <c r="AJ549" s="15">
        <f t="shared" si="202"/>
        <v>163.22484375000005</v>
      </c>
      <c r="AK549" s="5">
        <f t="shared" si="203"/>
        <v>6.5616104287404671</v>
      </c>
      <c r="AL549" s="5">
        <f t="shared" si="204"/>
        <v>5.3890145688776094</v>
      </c>
      <c r="AM549" s="5">
        <f t="shared" si="205"/>
        <v>2.4322782889415136E-2</v>
      </c>
      <c r="AN549" s="5">
        <f t="shared" si="206"/>
        <v>16.308566883945527</v>
      </c>
      <c r="AO549" s="15">
        <f t="shared" si="207"/>
        <v>0.19621589209963894</v>
      </c>
    </row>
    <row r="550" spans="1:41" x14ac:dyDescent="0.3">
      <c r="A550" s="4">
        <f t="shared" si="190"/>
        <v>45796.617905092593</v>
      </c>
      <c r="B550" s="9">
        <f t="shared" si="189"/>
        <v>546</v>
      </c>
      <c r="C550" s="10" t="str">
        <f t="shared" si="191"/>
        <v>Remove</v>
      </c>
      <c r="D550" s="1">
        <v>45796</v>
      </c>
      <c r="E550" s="2">
        <v>0.61790509259259263</v>
      </c>
      <c r="F550" t="s">
        <v>2</v>
      </c>
      <c r="G550" t="s">
        <v>14</v>
      </c>
      <c r="H550" t="s">
        <v>49</v>
      </c>
      <c r="I550">
        <v>26</v>
      </c>
      <c r="J550" t="s">
        <v>13</v>
      </c>
      <c r="K550">
        <v>0</v>
      </c>
      <c r="L550">
        <v>111.6</v>
      </c>
      <c r="M550">
        <v>11.964</v>
      </c>
      <c r="N550">
        <v>1190.7</v>
      </c>
      <c r="O550">
        <v>55590</v>
      </c>
      <c r="P550" s="2">
        <v>0.18964120370370371</v>
      </c>
      <c r="Q550">
        <v>30.2</v>
      </c>
      <c r="R550" t="s">
        <v>135</v>
      </c>
      <c r="S550">
        <v>22</v>
      </c>
      <c r="T550">
        <v>31.7</v>
      </c>
      <c r="U550" t="s">
        <v>242</v>
      </c>
      <c r="V550">
        <v>16.600000000000001</v>
      </c>
      <c r="X550">
        <f t="shared" si="192"/>
        <v>2.2200000000000002</v>
      </c>
      <c r="Y550" s="7" t="str">
        <f t="shared" si="193"/>
        <v>m/s</v>
      </c>
      <c r="AA550">
        <f t="shared" si="194"/>
        <v>4.04</v>
      </c>
      <c r="AB550" s="7" t="str">
        <f t="shared" si="195"/>
        <v>m/s</v>
      </c>
      <c r="AC550" s="5">
        <f t="shared" si="196"/>
        <v>4.5513888888888889</v>
      </c>
      <c r="AD550" s="5">
        <f t="shared" si="197"/>
        <v>9.922499999999999E-3</v>
      </c>
      <c r="AE550" s="5">
        <f t="shared" si="198"/>
        <v>5.2331175000000014</v>
      </c>
      <c r="AF550" s="5"/>
      <c r="AG550" s="5">
        <f t="shared" si="199"/>
        <v>-6</v>
      </c>
      <c r="AH550">
        <f t="shared" si="200"/>
        <v>26</v>
      </c>
      <c r="AI550" s="5">
        <f t="shared" si="201"/>
        <v>2.5999999999999999E-2</v>
      </c>
      <c r="AJ550" s="15">
        <f t="shared" si="202"/>
        <v>201.27375000000006</v>
      </c>
      <c r="AK550" s="5">
        <f t="shared" si="203"/>
        <v>6.7506689175869976</v>
      </c>
      <c r="AL550" s="5">
        <f t="shared" si="204"/>
        <v>5.5220766569980446</v>
      </c>
      <c r="AM550" s="5">
        <f t="shared" si="205"/>
        <v>2.2044591906378554E-2</v>
      </c>
      <c r="AN550" s="5">
        <f t="shared" si="206"/>
        <v>16.330611475851907</v>
      </c>
      <c r="AO550" s="15">
        <f t="shared" si="207"/>
        <v>0.1592102049482117</v>
      </c>
    </row>
    <row r="551" spans="1:41" x14ac:dyDescent="0.3">
      <c r="A551" s="4">
        <f t="shared" si="190"/>
        <v>45796.618252314816</v>
      </c>
      <c r="B551" s="9">
        <f t="shared" si="189"/>
        <v>547</v>
      </c>
      <c r="C551" s="10" t="str">
        <f t="shared" si="191"/>
        <v>Remove</v>
      </c>
      <c r="D551" s="1">
        <v>45796</v>
      </c>
      <c r="E551" s="2">
        <v>0.6182523148148148</v>
      </c>
      <c r="F551" t="s">
        <v>2</v>
      </c>
      <c r="G551" t="s">
        <v>14</v>
      </c>
      <c r="H551" t="s">
        <v>49</v>
      </c>
      <c r="I551">
        <v>24.5</v>
      </c>
      <c r="J551" t="s">
        <v>13</v>
      </c>
      <c r="K551">
        <v>0</v>
      </c>
      <c r="L551">
        <v>111.6</v>
      </c>
      <c r="M551">
        <v>11.954000000000001</v>
      </c>
      <c r="N551">
        <v>1188.9000000000001</v>
      </c>
      <c r="O551">
        <v>55600</v>
      </c>
      <c r="P551" s="2">
        <v>0.18998842592592594</v>
      </c>
      <c r="Q551">
        <v>30.2</v>
      </c>
      <c r="R551" t="s">
        <v>53</v>
      </c>
      <c r="S551">
        <v>20.9</v>
      </c>
      <c r="T551">
        <v>31.7</v>
      </c>
      <c r="U551" t="s">
        <v>242</v>
      </c>
      <c r="V551">
        <v>15.9</v>
      </c>
      <c r="X551">
        <f t="shared" si="192"/>
        <v>2.35</v>
      </c>
      <c r="Y551" s="7" t="str">
        <f t="shared" si="193"/>
        <v>m/s</v>
      </c>
      <c r="AA551">
        <f t="shared" si="194"/>
        <v>4.04</v>
      </c>
      <c r="AB551" s="7" t="str">
        <f t="shared" si="195"/>
        <v>m/s</v>
      </c>
      <c r="AC551" s="5">
        <f t="shared" si="196"/>
        <v>4.5597222222222227</v>
      </c>
      <c r="AD551" s="5">
        <f t="shared" si="197"/>
        <v>9.9075000000000014E-3</v>
      </c>
      <c r="AE551" s="5">
        <f t="shared" si="198"/>
        <v>5.2430250000000012</v>
      </c>
      <c r="AF551" s="5"/>
      <c r="AG551" s="5">
        <f t="shared" si="199"/>
        <v>-1.5</v>
      </c>
      <c r="AH551">
        <f t="shared" si="200"/>
        <v>24.5</v>
      </c>
      <c r="AI551" s="5">
        <f t="shared" si="201"/>
        <v>2.4500000000000001E-2</v>
      </c>
      <c r="AJ551" s="15">
        <f t="shared" si="202"/>
        <v>214.0010204081633</v>
      </c>
      <c r="AK551" s="5">
        <f t="shared" si="203"/>
        <v>6.4131354717076459</v>
      </c>
      <c r="AL551" s="5">
        <f t="shared" si="204"/>
        <v>5.2892180027872833</v>
      </c>
      <c r="AM551" s="5">
        <f t="shared" si="205"/>
        <v>2.2168716860806351E-2</v>
      </c>
      <c r="AN551" s="5">
        <f t="shared" si="206"/>
        <v>16.352780192712714</v>
      </c>
      <c r="AO551" s="15">
        <f t="shared" si="207"/>
        <v>0.14982161877842601</v>
      </c>
    </row>
    <row r="552" spans="1:41" x14ac:dyDescent="0.3">
      <c r="A552" s="4">
        <f t="shared" si="190"/>
        <v>45796.61859953704</v>
      </c>
      <c r="B552" s="9">
        <f t="shared" si="189"/>
        <v>548</v>
      </c>
      <c r="C552" s="10" t="str">
        <f t="shared" si="191"/>
        <v>Remove</v>
      </c>
      <c r="D552" s="1">
        <v>45796</v>
      </c>
      <c r="E552" s="2">
        <v>0.61859953703703707</v>
      </c>
      <c r="F552" t="s">
        <v>19</v>
      </c>
      <c r="G552" t="s">
        <v>14</v>
      </c>
      <c r="H552" t="s">
        <v>49</v>
      </c>
      <c r="I552">
        <v>21.5</v>
      </c>
      <c r="J552" t="s">
        <v>13</v>
      </c>
      <c r="K552">
        <v>0</v>
      </c>
      <c r="L552">
        <v>111.5</v>
      </c>
      <c r="M552">
        <v>11.993</v>
      </c>
      <c r="N552">
        <v>1192.8</v>
      </c>
      <c r="O552">
        <v>55610</v>
      </c>
      <c r="P552" s="2">
        <v>0.19033564814814816</v>
      </c>
      <c r="Q552">
        <v>30.2</v>
      </c>
      <c r="R552" t="s">
        <v>130</v>
      </c>
      <c r="S552">
        <v>22.2</v>
      </c>
      <c r="T552">
        <v>31.7</v>
      </c>
      <c r="U552" t="s">
        <v>62</v>
      </c>
      <c r="V552">
        <v>17.399999999999999</v>
      </c>
      <c r="X552">
        <f t="shared" si="192"/>
        <v>2.16</v>
      </c>
      <c r="Y552" s="7" t="str">
        <f t="shared" si="193"/>
        <v>m/s</v>
      </c>
      <c r="AA552">
        <f t="shared" si="194"/>
        <v>4.12</v>
      </c>
      <c r="AB552" s="7" t="str">
        <f t="shared" si="195"/>
        <v>m/s</v>
      </c>
      <c r="AC552" s="5">
        <f t="shared" si="196"/>
        <v>4.5680555555555555</v>
      </c>
      <c r="AD552" s="5">
        <f t="shared" si="197"/>
        <v>9.9399999999999992E-3</v>
      </c>
      <c r="AE552" s="5">
        <f t="shared" si="198"/>
        <v>5.2529650000000014</v>
      </c>
      <c r="AF552" s="5"/>
      <c r="AG552" s="5">
        <f t="shared" si="199"/>
        <v>-3</v>
      </c>
      <c r="AH552">
        <f t="shared" si="200"/>
        <v>21.5</v>
      </c>
      <c r="AI552" s="5">
        <f t="shared" si="201"/>
        <v>2.1499999999999998E-2</v>
      </c>
      <c r="AJ552" s="15">
        <f t="shared" si="202"/>
        <v>244.32395348837218</v>
      </c>
      <c r="AK552" s="5">
        <f t="shared" si="203"/>
        <v>6.812038635019606</v>
      </c>
      <c r="AL552" s="5">
        <f t="shared" si="204"/>
        <v>5.7882008332389132</v>
      </c>
      <c r="AM552" s="5">
        <f t="shared" si="205"/>
        <v>2.1643781144444398E-2</v>
      </c>
      <c r="AN552" s="5">
        <f t="shared" si="206"/>
        <v>16.374423973857159</v>
      </c>
      <c r="AO552" s="15">
        <f t="shared" si="207"/>
        <v>0.13130232876787701</v>
      </c>
    </row>
    <row r="553" spans="1:41" x14ac:dyDescent="0.3">
      <c r="A553" s="4">
        <f t="shared" si="190"/>
        <v>45796.618946759256</v>
      </c>
      <c r="B553" s="9">
        <f t="shared" si="189"/>
        <v>549</v>
      </c>
      <c r="C553" s="10" t="str">
        <f t="shared" si="191"/>
        <v>Remove</v>
      </c>
      <c r="D553" s="1">
        <v>45796</v>
      </c>
      <c r="E553" s="2">
        <v>0.61894675925925924</v>
      </c>
      <c r="F553" t="s">
        <v>2</v>
      </c>
      <c r="G553" t="s">
        <v>14</v>
      </c>
      <c r="H553" t="s">
        <v>49</v>
      </c>
      <c r="I553">
        <v>24.5</v>
      </c>
      <c r="J553" t="s">
        <v>13</v>
      </c>
      <c r="K553">
        <v>0</v>
      </c>
      <c r="L553">
        <v>111.6</v>
      </c>
      <c r="M553">
        <v>11.992000000000001</v>
      </c>
      <c r="N553">
        <v>1192.4000000000001</v>
      </c>
      <c r="O553">
        <v>55620</v>
      </c>
      <c r="P553" s="2">
        <v>0.19068287037037038</v>
      </c>
      <c r="Q553">
        <v>30.2</v>
      </c>
      <c r="R553" t="s">
        <v>134</v>
      </c>
      <c r="S553">
        <v>20.9</v>
      </c>
      <c r="T553">
        <v>31.7</v>
      </c>
      <c r="U553" t="s">
        <v>54</v>
      </c>
      <c r="V553">
        <v>15.8</v>
      </c>
      <c r="X553">
        <f t="shared" si="192"/>
        <v>2.06</v>
      </c>
      <c r="Y553" s="7" t="str">
        <f t="shared" si="193"/>
        <v>m/s</v>
      </c>
      <c r="AA553">
        <f t="shared" si="194"/>
        <v>4.0599999999999996</v>
      </c>
      <c r="AB553" s="7" t="str">
        <f t="shared" si="195"/>
        <v>m/s</v>
      </c>
      <c r="AC553" s="5">
        <f t="shared" si="196"/>
        <v>4.5763888888888893</v>
      </c>
      <c r="AD553" s="5">
        <f t="shared" si="197"/>
        <v>9.9366666666666666E-3</v>
      </c>
      <c r="AE553" s="5">
        <f t="shared" si="198"/>
        <v>5.2629016666666679</v>
      </c>
      <c r="AF553" s="5"/>
      <c r="AG553" s="5">
        <f t="shared" si="199"/>
        <v>3</v>
      </c>
      <c r="AH553">
        <f t="shared" si="200"/>
        <v>24.5</v>
      </c>
      <c r="AI553" s="5">
        <f t="shared" si="201"/>
        <v>2.4500000000000001E-2</v>
      </c>
      <c r="AJ553" s="15">
        <f t="shared" si="202"/>
        <v>214.81231292517012</v>
      </c>
      <c r="AK553" s="5">
        <f t="shared" si="203"/>
        <v>6.4131354717076459</v>
      </c>
      <c r="AL553" s="5">
        <f t="shared" si="204"/>
        <v>5.2559524807571751</v>
      </c>
      <c r="AM553" s="5">
        <f t="shared" si="205"/>
        <v>1.9433002865217482E-2</v>
      </c>
      <c r="AN553" s="5">
        <f t="shared" si="206"/>
        <v>16.393856976722375</v>
      </c>
      <c r="AO553" s="15">
        <f t="shared" si="207"/>
        <v>0.14944622266003377</v>
      </c>
    </row>
    <row r="554" spans="1:41" x14ac:dyDescent="0.3">
      <c r="A554" s="4">
        <f t="shared" si="190"/>
        <v>45796.619293981479</v>
      </c>
      <c r="B554" s="9">
        <f t="shared" si="189"/>
        <v>550</v>
      </c>
      <c r="C554" s="10" t="str">
        <f t="shared" si="191"/>
        <v>Remove</v>
      </c>
      <c r="D554" s="1">
        <v>45796</v>
      </c>
      <c r="E554" s="2">
        <v>0.61929398148148151</v>
      </c>
      <c r="F554" t="s">
        <v>2</v>
      </c>
      <c r="G554" t="s">
        <v>14</v>
      </c>
      <c r="H554" t="s">
        <v>49</v>
      </c>
      <c r="I554">
        <v>25.5</v>
      </c>
      <c r="J554" t="s">
        <v>13</v>
      </c>
      <c r="K554">
        <v>0</v>
      </c>
      <c r="L554">
        <v>111.5</v>
      </c>
      <c r="M554">
        <v>11.967000000000001</v>
      </c>
      <c r="N554">
        <v>1189.8</v>
      </c>
      <c r="O554">
        <v>55630</v>
      </c>
      <c r="P554" s="2">
        <v>0.1910300925925926</v>
      </c>
      <c r="Q554">
        <v>30.2</v>
      </c>
      <c r="R554" t="s">
        <v>99</v>
      </c>
      <c r="S554">
        <v>20.6</v>
      </c>
      <c r="T554">
        <v>31.7</v>
      </c>
      <c r="U554" t="s">
        <v>259</v>
      </c>
      <c r="V554">
        <v>16.7</v>
      </c>
      <c r="X554">
        <f t="shared" si="192"/>
        <v>2.54</v>
      </c>
      <c r="Y554" s="7" t="str">
        <f t="shared" si="193"/>
        <v>m/s</v>
      </c>
      <c r="AA554">
        <f t="shared" si="194"/>
        <v>3.79</v>
      </c>
      <c r="AB554" s="7" t="str">
        <f t="shared" si="195"/>
        <v>m/s</v>
      </c>
      <c r="AC554" s="5">
        <f t="shared" si="196"/>
        <v>4.5847222222222221</v>
      </c>
      <c r="AD554" s="5">
        <f t="shared" si="197"/>
        <v>9.9149999999999985E-3</v>
      </c>
      <c r="AE554" s="5">
        <f t="shared" si="198"/>
        <v>5.2728166666666683</v>
      </c>
      <c r="AF554" s="5"/>
      <c r="AG554" s="5">
        <f t="shared" si="199"/>
        <v>1</v>
      </c>
      <c r="AH554">
        <f t="shared" si="200"/>
        <v>25.5</v>
      </c>
      <c r="AI554" s="5">
        <f t="shared" si="201"/>
        <v>2.5499999999999998E-2</v>
      </c>
      <c r="AJ554" s="15">
        <f t="shared" si="202"/>
        <v>206.77712418300661</v>
      </c>
      <c r="AK554" s="5">
        <f t="shared" si="203"/>
        <v>6.3210808955587341</v>
      </c>
      <c r="AL554" s="5">
        <f t="shared" si="204"/>
        <v>5.5553421790281527</v>
      </c>
      <c r="AM554" s="5">
        <f t="shared" si="205"/>
        <v>2.3617142238111209E-2</v>
      </c>
      <c r="AN554" s="5">
        <f t="shared" si="206"/>
        <v>16.417474118960488</v>
      </c>
      <c r="AO554" s="15">
        <f t="shared" si="207"/>
        <v>0.15532230972455216</v>
      </c>
    </row>
    <row r="555" spans="1:41" x14ac:dyDescent="0.3">
      <c r="A555" s="4">
        <f t="shared" si="190"/>
        <v>45796.619652777779</v>
      </c>
      <c r="B555" s="9">
        <f t="shared" si="189"/>
        <v>551</v>
      </c>
      <c r="C555" s="10" t="str">
        <f t="shared" si="191"/>
        <v>Remove</v>
      </c>
      <c r="D555" s="1">
        <v>45796</v>
      </c>
      <c r="E555" s="2">
        <v>0.61965277777777783</v>
      </c>
      <c r="F555" t="s">
        <v>19</v>
      </c>
      <c r="G555" t="s">
        <v>14</v>
      </c>
      <c r="H555" t="s">
        <v>49</v>
      </c>
      <c r="I555">
        <v>29.5</v>
      </c>
      <c r="J555" t="s">
        <v>13</v>
      </c>
      <c r="K555">
        <v>0</v>
      </c>
      <c r="L555">
        <v>111.5</v>
      </c>
      <c r="M555">
        <v>11.956</v>
      </c>
      <c r="N555">
        <v>1188.8</v>
      </c>
      <c r="O555">
        <v>55640</v>
      </c>
      <c r="P555" s="2">
        <v>0.19138888888888889</v>
      </c>
      <c r="Q555">
        <v>30.2</v>
      </c>
      <c r="R555" t="s">
        <v>127</v>
      </c>
      <c r="S555">
        <v>22.3</v>
      </c>
      <c r="T555">
        <v>31.7</v>
      </c>
      <c r="U555" t="s">
        <v>95</v>
      </c>
      <c r="V555">
        <v>16.600000000000001</v>
      </c>
      <c r="X555">
        <f t="shared" si="192"/>
        <v>2.67</v>
      </c>
      <c r="Y555" s="7" t="str">
        <f t="shared" si="193"/>
        <v>m/s</v>
      </c>
      <c r="AA555">
        <f t="shared" si="194"/>
        <v>3.85</v>
      </c>
      <c r="AB555" s="7" t="str">
        <f t="shared" si="195"/>
        <v>m/s</v>
      </c>
      <c r="AC555" s="5">
        <f t="shared" si="196"/>
        <v>4.5933333333333337</v>
      </c>
      <c r="AD555" s="5">
        <f t="shared" si="197"/>
        <v>9.9066666666666661E-3</v>
      </c>
      <c r="AE555" s="5">
        <f t="shared" si="198"/>
        <v>5.282723333333335</v>
      </c>
      <c r="AF555" s="5"/>
      <c r="AG555" s="5">
        <f t="shared" si="199"/>
        <v>4</v>
      </c>
      <c r="AH555">
        <f t="shared" si="200"/>
        <v>29.5</v>
      </c>
      <c r="AI555" s="5">
        <f t="shared" si="201"/>
        <v>2.9499999999999998E-2</v>
      </c>
      <c r="AJ555" s="15">
        <f t="shared" si="202"/>
        <v>179.0753672316385</v>
      </c>
      <c r="AK555" s="5">
        <f t="shared" si="203"/>
        <v>6.8427234937359112</v>
      </c>
      <c r="AL555" s="5">
        <f t="shared" si="204"/>
        <v>5.5220766569980446</v>
      </c>
      <c r="AM555" s="5">
        <f t="shared" si="205"/>
        <v>2.6874632405767512E-2</v>
      </c>
      <c r="AN555" s="5">
        <f t="shared" si="206"/>
        <v>16.444348751366256</v>
      </c>
      <c r="AO555" s="15">
        <f t="shared" si="207"/>
        <v>0.17939293581054117</v>
      </c>
    </row>
    <row r="556" spans="1:41" x14ac:dyDescent="0.3">
      <c r="A556" s="4">
        <f t="shared" si="190"/>
        <v>45796.62</v>
      </c>
      <c r="B556" s="9">
        <f t="shared" si="189"/>
        <v>552</v>
      </c>
      <c r="C556" s="10" t="str">
        <f t="shared" si="191"/>
        <v>Remove</v>
      </c>
      <c r="D556" s="1">
        <v>45796</v>
      </c>
      <c r="E556" s="2">
        <v>0.62</v>
      </c>
      <c r="F556" t="s">
        <v>2</v>
      </c>
      <c r="G556" t="s">
        <v>14</v>
      </c>
      <c r="H556" t="s">
        <v>49</v>
      </c>
      <c r="I556">
        <v>24</v>
      </c>
      <c r="J556" t="s">
        <v>13</v>
      </c>
      <c r="K556">
        <v>0</v>
      </c>
      <c r="L556">
        <v>111.5</v>
      </c>
      <c r="M556">
        <v>11.962999999999999</v>
      </c>
      <c r="N556">
        <v>1188.8</v>
      </c>
      <c r="O556">
        <v>55650</v>
      </c>
      <c r="P556" s="2">
        <v>0.19173611111111111</v>
      </c>
      <c r="Q556">
        <v>30.2</v>
      </c>
      <c r="R556" t="s">
        <v>214</v>
      </c>
      <c r="S556">
        <v>21.7</v>
      </c>
      <c r="T556">
        <v>31.7</v>
      </c>
      <c r="U556" t="s">
        <v>62</v>
      </c>
      <c r="V556">
        <v>15.7</v>
      </c>
      <c r="X556">
        <f t="shared" si="192"/>
        <v>2.96</v>
      </c>
      <c r="Y556" s="7" t="str">
        <f t="shared" si="193"/>
        <v>m/s</v>
      </c>
      <c r="AA556">
        <f t="shared" si="194"/>
        <v>4.12</v>
      </c>
      <c r="AB556" s="7" t="str">
        <f t="shared" si="195"/>
        <v>m/s</v>
      </c>
      <c r="AC556" s="5">
        <f t="shared" si="196"/>
        <v>4.6016666666666666</v>
      </c>
      <c r="AD556" s="5">
        <f t="shared" si="197"/>
        <v>9.9066666666666661E-3</v>
      </c>
      <c r="AE556" s="5">
        <f t="shared" si="198"/>
        <v>5.2926300000000017</v>
      </c>
      <c r="AF556" s="5"/>
      <c r="AG556" s="5">
        <f t="shared" si="199"/>
        <v>-5.5</v>
      </c>
      <c r="AH556">
        <f t="shared" si="200"/>
        <v>24</v>
      </c>
      <c r="AI556" s="5">
        <f t="shared" si="201"/>
        <v>2.4E-2</v>
      </c>
      <c r="AJ556" s="15">
        <f t="shared" si="202"/>
        <v>220.52625000000006</v>
      </c>
      <c r="AK556" s="5">
        <f t="shared" si="203"/>
        <v>6.6586143414380832</v>
      </c>
      <c r="AL556" s="5">
        <f t="shared" si="204"/>
        <v>5.2226869587270661</v>
      </c>
      <c r="AM556" s="5">
        <f t="shared" si="205"/>
        <v>2.8991978446570577E-2</v>
      </c>
      <c r="AN556" s="5">
        <f t="shared" si="206"/>
        <v>16.473340729812826</v>
      </c>
      <c r="AO556" s="15">
        <f t="shared" si="207"/>
        <v>0.14568993863257931</v>
      </c>
    </row>
    <row r="557" spans="1:41" x14ac:dyDescent="0.3">
      <c r="A557" s="4">
        <f t="shared" si="190"/>
        <v>45796.620347222219</v>
      </c>
      <c r="B557" s="9">
        <f t="shared" si="189"/>
        <v>553</v>
      </c>
      <c r="C557" s="10" t="str">
        <f t="shared" si="191"/>
        <v>Remove</v>
      </c>
      <c r="D557" s="1">
        <v>45796</v>
      </c>
      <c r="E557" s="2">
        <v>0.62034722222222227</v>
      </c>
      <c r="F557" t="s">
        <v>2</v>
      </c>
      <c r="G557" t="s">
        <v>14</v>
      </c>
      <c r="H557" t="s">
        <v>49</v>
      </c>
      <c r="I557">
        <v>27.5</v>
      </c>
      <c r="J557" t="s">
        <v>13</v>
      </c>
      <c r="K557">
        <v>0</v>
      </c>
      <c r="L557">
        <v>111.5</v>
      </c>
      <c r="M557">
        <v>11.942</v>
      </c>
      <c r="N557">
        <v>1187.3</v>
      </c>
      <c r="O557">
        <v>55660</v>
      </c>
      <c r="P557" s="2">
        <v>0.19208333333333333</v>
      </c>
      <c r="Q557">
        <v>30.1</v>
      </c>
      <c r="R557" t="s">
        <v>84</v>
      </c>
      <c r="S557">
        <v>21.6</v>
      </c>
      <c r="T557">
        <v>31.7</v>
      </c>
      <c r="U557" t="s">
        <v>54</v>
      </c>
      <c r="V557">
        <v>16.600000000000001</v>
      </c>
      <c r="X557">
        <f t="shared" si="192"/>
        <v>2.86</v>
      </c>
      <c r="Y557" s="7" t="str">
        <f t="shared" si="193"/>
        <v>m/s</v>
      </c>
      <c r="AA557">
        <f t="shared" si="194"/>
        <v>4.0599999999999996</v>
      </c>
      <c r="AB557" s="7" t="str">
        <f t="shared" si="195"/>
        <v>m/s</v>
      </c>
      <c r="AC557" s="5">
        <f t="shared" si="196"/>
        <v>4.6099999999999994</v>
      </c>
      <c r="AD557" s="5">
        <f t="shared" si="197"/>
        <v>9.8941666666666674E-3</v>
      </c>
      <c r="AE557" s="5">
        <f t="shared" si="198"/>
        <v>5.302524166666668</v>
      </c>
      <c r="AF557" s="5"/>
      <c r="AG557" s="5">
        <f t="shared" si="199"/>
        <v>3.5</v>
      </c>
      <c r="AH557">
        <f t="shared" si="200"/>
        <v>27.5</v>
      </c>
      <c r="AI557" s="5">
        <f t="shared" si="201"/>
        <v>2.75E-2</v>
      </c>
      <c r="AJ557" s="15">
        <f t="shared" si="202"/>
        <v>192.81906060606065</v>
      </c>
      <c r="AK557" s="5">
        <f t="shared" si="203"/>
        <v>6.5921295470136787</v>
      </c>
      <c r="AL557" s="5">
        <f t="shared" si="204"/>
        <v>5.5220766569980446</v>
      </c>
      <c r="AM557" s="5">
        <f t="shared" si="205"/>
        <v>2.7732820889193606E-2</v>
      </c>
      <c r="AN557" s="5">
        <f t="shared" si="206"/>
        <v>16.501073550702021</v>
      </c>
      <c r="AO557" s="15">
        <f t="shared" si="207"/>
        <v>0.16665582342568275</v>
      </c>
    </row>
    <row r="558" spans="1:41" x14ac:dyDescent="0.3">
      <c r="A558" s="4">
        <f t="shared" si="190"/>
        <v>45796.620694444442</v>
      </c>
      <c r="B558" s="9">
        <f t="shared" si="189"/>
        <v>554</v>
      </c>
      <c r="C558" s="10" t="str">
        <f t="shared" si="191"/>
        <v>Remove</v>
      </c>
      <c r="D558" s="1">
        <v>45796</v>
      </c>
      <c r="E558" s="2">
        <v>0.62069444444444444</v>
      </c>
      <c r="F558" t="s">
        <v>2</v>
      </c>
      <c r="G558" t="s">
        <v>14</v>
      </c>
      <c r="H558" t="s">
        <v>49</v>
      </c>
      <c r="I558">
        <v>26</v>
      </c>
      <c r="J558" t="s">
        <v>13</v>
      </c>
      <c r="K558">
        <v>0</v>
      </c>
      <c r="L558">
        <v>111.5</v>
      </c>
      <c r="M558">
        <v>11.981999999999999</v>
      </c>
      <c r="N558">
        <v>1191.9000000000001</v>
      </c>
      <c r="O558">
        <v>55670</v>
      </c>
      <c r="P558" s="2">
        <v>0.19243055555555555</v>
      </c>
      <c r="Q558">
        <v>30.1</v>
      </c>
      <c r="R558" t="s">
        <v>65</v>
      </c>
      <c r="S558">
        <v>22.1</v>
      </c>
      <c r="T558">
        <v>31.7</v>
      </c>
      <c r="U558" t="s">
        <v>251</v>
      </c>
      <c r="V558">
        <v>16.399999999999999</v>
      </c>
      <c r="X558">
        <f t="shared" si="192"/>
        <v>2.38</v>
      </c>
      <c r="Y558" s="7" t="str">
        <f t="shared" si="193"/>
        <v>m/s</v>
      </c>
      <c r="AA558">
        <f t="shared" si="194"/>
        <v>3.81</v>
      </c>
      <c r="AB558" s="7" t="str">
        <f t="shared" si="195"/>
        <v>m/s</v>
      </c>
      <c r="AC558" s="5">
        <f t="shared" si="196"/>
        <v>4.6183333333333332</v>
      </c>
      <c r="AD558" s="5">
        <f t="shared" si="197"/>
        <v>9.9325000000000004E-3</v>
      </c>
      <c r="AE558" s="5">
        <f t="shared" si="198"/>
        <v>5.3124566666666677</v>
      </c>
      <c r="AF558" s="5"/>
      <c r="AG558" s="5">
        <f t="shared" si="199"/>
        <v>-1.5</v>
      </c>
      <c r="AH558">
        <f t="shared" si="200"/>
        <v>26</v>
      </c>
      <c r="AI558" s="5">
        <f t="shared" si="201"/>
        <v>2.5999999999999999E-2</v>
      </c>
      <c r="AJ558" s="15">
        <f t="shared" si="202"/>
        <v>204.32525641025646</v>
      </c>
      <c r="AK558" s="5">
        <f t="shared" si="203"/>
        <v>6.744725138379736</v>
      </c>
      <c r="AL558" s="5">
        <f t="shared" si="204"/>
        <v>5.4555456129378266</v>
      </c>
      <c r="AM558" s="5">
        <f t="shared" si="205"/>
        <v>2.3612582768871494E-2</v>
      </c>
      <c r="AN558" s="5">
        <f t="shared" si="206"/>
        <v>16.524686133470894</v>
      </c>
      <c r="AO558" s="15">
        <f t="shared" si="207"/>
        <v>0.15734035605878632</v>
      </c>
    </row>
    <row r="559" spans="1:41" x14ac:dyDescent="0.3">
      <c r="A559" s="4">
        <f t="shared" si="190"/>
        <v>45796.621041666665</v>
      </c>
      <c r="B559" s="9">
        <f t="shared" si="189"/>
        <v>555</v>
      </c>
      <c r="C559" s="10" t="str">
        <f t="shared" si="191"/>
        <v>Remove</v>
      </c>
      <c r="D559" s="1">
        <v>45796</v>
      </c>
      <c r="E559" s="2">
        <v>0.62104166666666671</v>
      </c>
      <c r="F559" t="s">
        <v>19</v>
      </c>
      <c r="G559" t="s">
        <v>14</v>
      </c>
      <c r="H559" t="s">
        <v>49</v>
      </c>
      <c r="I559">
        <v>31.5</v>
      </c>
      <c r="J559" t="s">
        <v>13</v>
      </c>
      <c r="K559">
        <v>0</v>
      </c>
      <c r="L559">
        <v>111.4</v>
      </c>
      <c r="M559">
        <v>11.952999999999999</v>
      </c>
      <c r="N559">
        <v>1188.5999999999999</v>
      </c>
      <c r="O559">
        <v>55680</v>
      </c>
      <c r="P559" s="2">
        <v>0.19277777777777777</v>
      </c>
      <c r="Q559">
        <v>30.2</v>
      </c>
      <c r="R559" t="s">
        <v>97</v>
      </c>
      <c r="S559">
        <v>22.5</v>
      </c>
      <c r="T559">
        <v>31.6</v>
      </c>
      <c r="U559" t="s">
        <v>254</v>
      </c>
      <c r="V559">
        <v>17.7</v>
      </c>
      <c r="X559">
        <f t="shared" si="192"/>
        <v>2.4500000000000002</v>
      </c>
      <c r="Y559" s="7" t="str">
        <f t="shared" si="193"/>
        <v>m/s</v>
      </c>
      <c r="AA559">
        <f t="shared" si="194"/>
        <v>3.94</v>
      </c>
      <c r="AB559" s="7" t="str">
        <f t="shared" si="195"/>
        <v>m/s</v>
      </c>
      <c r="AC559" s="5">
        <f t="shared" si="196"/>
        <v>4.6266666666666669</v>
      </c>
      <c r="AD559" s="5">
        <f t="shared" si="197"/>
        <v>9.9049999999999989E-3</v>
      </c>
      <c r="AE559" s="5">
        <f t="shared" si="198"/>
        <v>5.3223616666666675</v>
      </c>
      <c r="AF559" s="5"/>
      <c r="AG559" s="5">
        <f t="shared" si="199"/>
        <v>5.5</v>
      </c>
      <c r="AH559">
        <f t="shared" si="200"/>
        <v>31.5</v>
      </c>
      <c r="AI559" s="5">
        <f t="shared" si="201"/>
        <v>3.15E-2</v>
      </c>
      <c r="AJ559" s="15">
        <f t="shared" si="202"/>
        <v>168.96386243386246</v>
      </c>
      <c r="AK559" s="5">
        <f t="shared" si="203"/>
        <v>6.9040932111685187</v>
      </c>
      <c r="AL559" s="5">
        <f t="shared" si="204"/>
        <v>5.8565504930605039</v>
      </c>
      <c r="AM559" s="5">
        <f t="shared" si="205"/>
        <v>2.4881411319392248E-2</v>
      </c>
      <c r="AN559" s="5">
        <f t="shared" si="206"/>
        <v>16.549567544790285</v>
      </c>
      <c r="AO559" s="15">
        <f t="shared" si="207"/>
        <v>0.19033729984029724</v>
      </c>
    </row>
    <row r="560" spans="1:41" x14ac:dyDescent="0.3">
      <c r="A560" s="4">
        <f t="shared" si="190"/>
        <v>45796.621388888889</v>
      </c>
      <c r="B560" s="9">
        <f t="shared" si="189"/>
        <v>556</v>
      </c>
      <c r="C560" s="10" t="str">
        <f t="shared" si="191"/>
        <v>Remove</v>
      </c>
      <c r="D560" s="1">
        <v>45796</v>
      </c>
      <c r="E560" s="2">
        <v>0.62138888888888888</v>
      </c>
      <c r="F560" t="s">
        <v>19</v>
      </c>
      <c r="G560" t="s">
        <v>14</v>
      </c>
      <c r="H560" t="s">
        <v>49</v>
      </c>
      <c r="I560">
        <v>33</v>
      </c>
      <c r="J560" t="s">
        <v>13</v>
      </c>
      <c r="K560">
        <v>0</v>
      </c>
      <c r="L560">
        <v>111.4</v>
      </c>
      <c r="M560">
        <v>11.977</v>
      </c>
      <c r="N560">
        <v>1191</v>
      </c>
      <c r="O560">
        <v>55690</v>
      </c>
      <c r="P560" s="2">
        <v>0.19312499999999999</v>
      </c>
      <c r="Q560">
        <v>30.2</v>
      </c>
      <c r="R560" t="s">
        <v>53</v>
      </c>
      <c r="S560">
        <v>23.7</v>
      </c>
      <c r="T560">
        <v>31.6</v>
      </c>
      <c r="U560" t="s">
        <v>246</v>
      </c>
      <c r="V560">
        <v>17.3</v>
      </c>
      <c r="X560">
        <f t="shared" si="192"/>
        <v>2.35</v>
      </c>
      <c r="Y560" s="7" t="str">
        <f t="shared" si="193"/>
        <v>m/s</v>
      </c>
      <c r="AA560">
        <f t="shared" si="194"/>
        <v>3.9</v>
      </c>
      <c r="AB560" s="7" t="str">
        <f t="shared" si="195"/>
        <v>m/s</v>
      </c>
      <c r="AC560" s="5">
        <f t="shared" si="196"/>
        <v>4.6349999999999998</v>
      </c>
      <c r="AD560" s="5">
        <f t="shared" si="197"/>
        <v>9.9250000000000015E-3</v>
      </c>
      <c r="AE560" s="5">
        <f t="shared" si="198"/>
        <v>5.3322866666666675</v>
      </c>
      <c r="AF560" s="5"/>
      <c r="AG560" s="5">
        <f t="shared" si="199"/>
        <v>1.5</v>
      </c>
      <c r="AH560">
        <f t="shared" si="200"/>
        <v>33</v>
      </c>
      <c r="AI560" s="5">
        <f t="shared" si="201"/>
        <v>3.3000000000000002E-2</v>
      </c>
      <c r="AJ560" s="15">
        <f t="shared" si="202"/>
        <v>161.58444444444447</v>
      </c>
      <c r="AK560" s="5">
        <f t="shared" si="203"/>
        <v>7.2723115157641738</v>
      </c>
      <c r="AL560" s="5">
        <f t="shared" si="204"/>
        <v>5.724199069488515</v>
      </c>
      <c r="AM560" s="5">
        <f t="shared" si="205"/>
        <v>2.5138688497660794E-2</v>
      </c>
      <c r="AN560" s="5">
        <f t="shared" si="206"/>
        <v>16.574706233287948</v>
      </c>
      <c r="AO560" s="15">
        <f t="shared" si="207"/>
        <v>0.19909855134400017</v>
      </c>
    </row>
    <row r="561" spans="1:41" x14ac:dyDescent="0.3">
      <c r="A561" s="4">
        <f t="shared" si="190"/>
        <v>45796.621736111112</v>
      </c>
      <c r="B561" s="9">
        <f t="shared" si="189"/>
        <v>557</v>
      </c>
      <c r="C561" s="10" t="str">
        <f t="shared" si="191"/>
        <v>Remove</v>
      </c>
      <c r="D561" s="1">
        <v>45796</v>
      </c>
      <c r="E561" s="2">
        <v>0.62173611111111116</v>
      </c>
      <c r="F561" t="s">
        <v>2</v>
      </c>
      <c r="G561" t="s">
        <v>14</v>
      </c>
      <c r="H561" t="s">
        <v>49</v>
      </c>
      <c r="I561">
        <v>25</v>
      </c>
      <c r="J561" t="s">
        <v>13</v>
      </c>
      <c r="K561">
        <v>0</v>
      </c>
      <c r="L561">
        <v>111.5</v>
      </c>
      <c r="M561">
        <v>11.967000000000001</v>
      </c>
      <c r="N561">
        <v>1190.0999999999999</v>
      </c>
      <c r="O561">
        <v>55700</v>
      </c>
      <c r="P561" s="2">
        <v>0.19347222222222221</v>
      </c>
      <c r="Q561">
        <v>30.2</v>
      </c>
      <c r="R561" t="s">
        <v>141</v>
      </c>
      <c r="S561">
        <v>22.1</v>
      </c>
      <c r="T561">
        <v>31.6</v>
      </c>
      <c r="U561" t="s">
        <v>107</v>
      </c>
      <c r="V561">
        <v>17.600000000000001</v>
      </c>
      <c r="X561">
        <f t="shared" si="192"/>
        <v>2.21</v>
      </c>
      <c r="Y561" s="7" t="str">
        <f t="shared" si="193"/>
        <v>m/s</v>
      </c>
      <c r="AA561">
        <f t="shared" si="194"/>
        <v>4.01</v>
      </c>
      <c r="AB561" s="7" t="str">
        <f t="shared" si="195"/>
        <v>m/s</v>
      </c>
      <c r="AC561" s="5">
        <f t="shared" si="196"/>
        <v>4.6433333333333326</v>
      </c>
      <c r="AD561" s="5">
        <f t="shared" si="197"/>
        <v>9.9174999999999992E-3</v>
      </c>
      <c r="AE561" s="5">
        <f t="shared" si="198"/>
        <v>5.3422041666666678</v>
      </c>
      <c r="AF561" s="5"/>
      <c r="AG561" s="5">
        <f t="shared" si="199"/>
        <v>-8</v>
      </c>
      <c r="AH561">
        <f t="shared" si="200"/>
        <v>25</v>
      </c>
      <c r="AI561" s="5">
        <f t="shared" si="201"/>
        <v>2.5000000000000001E-2</v>
      </c>
      <c r="AJ561" s="15">
        <f t="shared" si="202"/>
        <v>213.68816666666669</v>
      </c>
      <c r="AK561" s="5">
        <f t="shared" si="203"/>
        <v>6.7813537763033018</v>
      </c>
      <c r="AL561" s="5">
        <f t="shared" si="204"/>
        <v>5.8234626371675065</v>
      </c>
      <c r="AM561" s="5">
        <f t="shared" si="205"/>
        <v>2.2045043269849199E-2</v>
      </c>
      <c r="AN561" s="5">
        <f t="shared" si="206"/>
        <v>16.596751276557796</v>
      </c>
      <c r="AO561" s="15">
        <f t="shared" si="207"/>
        <v>0.15063188923793439</v>
      </c>
    </row>
    <row r="562" spans="1:41" x14ac:dyDescent="0.3">
      <c r="A562" s="4">
        <f t="shared" si="190"/>
        <v>45796.622083333335</v>
      </c>
      <c r="B562" s="9">
        <f t="shared" si="189"/>
        <v>558</v>
      </c>
      <c r="C562" s="10" t="str">
        <f t="shared" si="191"/>
        <v>Remove</v>
      </c>
      <c r="D562" s="1">
        <v>45796</v>
      </c>
      <c r="E562" s="2">
        <v>0.62208333333333332</v>
      </c>
      <c r="F562" t="s">
        <v>2</v>
      </c>
      <c r="G562" t="s">
        <v>14</v>
      </c>
      <c r="H562" t="s">
        <v>49</v>
      </c>
      <c r="I562">
        <v>26</v>
      </c>
      <c r="J562" t="s">
        <v>13</v>
      </c>
      <c r="K562">
        <v>0</v>
      </c>
      <c r="L562">
        <v>111.5</v>
      </c>
      <c r="M562">
        <v>11.961</v>
      </c>
      <c r="N562">
        <v>1188.5999999999999</v>
      </c>
      <c r="O562">
        <v>55709</v>
      </c>
      <c r="P562" s="2">
        <v>0.19381944444444443</v>
      </c>
      <c r="Q562">
        <v>30.2</v>
      </c>
      <c r="R562" t="s">
        <v>230</v>
      </c>
      <c r="S562">
        <v>21.8</v>
      </c>
      <c r="T562">
        <v>31.6</v>
      </c>
      <c r="U562" t="s">
        <v>245</v>
      </c>
      <c r="V562">
        <v>16.7</v>
      </c>
      <c r="X562">
        <f t="shared" si="192"/>
        <v>3.08</v>
      </c>
      <c r="Y562" s="7" t="str">
        <f t="shared" si="193"/>
        <v>m/s</v>
      </c>
      <c r="AA562">
        <f t="shared" si="194"/>
        <v>3.72</v>
      </c>
      <c r="AB562" s="7" t="str">
        <f t="shared" si="195"/>
        <v>m/s</v>
      </c>
      <c r="AC562" s="5">
        <f t="shared" si="196"/>
        <v>4.6516666666666664</v>
      </c>
      <c r="AD562" s="5">
        <f t="shared" si="197"/>
        <v>9.9049999999999989E-3</v>
      </c>
      <c r="AE562" s="5">
        <f t="shared" si="198"/>
        <v>5.3521091666666676</v>
      </c>
      <c r="AF562" s="5"/>
      <c r="AG562" s="5">
        <f t="shared" si="199"/>
        <v>1</v>
      </c>
      <c r="AH562">
        <f t="shared" si="200"/>
        <v>26</v>
      </c>
      <c r="AI562" s="5">
        <f t="shared" si="201"/>
        <v>2.5999999999999999E-2</v>
      </c>
      <c r="AJ562" s="15">
        <f t="shared" si="202"/>
        <v>205.85035256410262</v>
      </c>
      <c r="AK562" s="5">
        <f t="shared" si="203"/>
        <v>6.6892992001543874</v>
      </c>
      <c r="AL562" s="5">
        <f t="shared" si="204"/>
        <v>5.5256719341305311</v>
      </c>
      <c r="AM562" s="5">
        <f t="shared" si="205"/>
        <v>3.0306348873093386E-2</v>
      </c>
      <c r="AN562" s="5">
        <f t="shared" si="206"/>
        <v>16.62705762543089</v>
      </c>
      <c r="AO562" s="15">
        <f t="shared" si="207"/>
        <v>0.15637162380572556</v>
      </c>
    </row>
    <row r="563" spans="1:41" x14ac:dyDescent="0.3">
      <c r="A563" s="4">
        <f t="shared" si="190"/>
        <v>45796.622430555559</v>
      </c>
      <c r="B563" s="9">
        <f t="shared" si="189"/>
        <v>559</v>
      </c>
      <c r="C563" s="10" t="str">
        <f t="shared" si="191"/>
        <v>Remove</v>
      </c>
      <c r="D563" s="1">
        <v>45796</v>
      </c>
      <c r="E563" s="2">
        <v>0.6224305555555556</v>
      </c>
      <c r="F563" t="s">
        <v>2</v>
      </c>
      <c r="G563" t="s">
        <v>14</v>
      </c>
      <c r="H563" t="s">
        <v>49</v>
      </c>
      <c r="I563">
        <v>27</v>
      </c>
      <c r="J563" t="s">
        <v>13</v>
      </c>
      <c r="K563">
        <v>0</v>
      </c>
      <c r="L563">
        <v>111.3</v>
      </c>
      <c r="M563">
        <v>11.98</v>
      </c>
      <c r="N563">
        <v>1190.5</v>
      </c>
      <c r="O563">
        <v>55719</v>
      </c>
      <c r="P563" s="2">
        <v>0.19416666666666665</v>
      </c>
      <c r="Q563">
        <v>30.1</v>
      </c>
      <c r="R563" t="s">
        <v>61</v>
      </c>
      <c r="S563">
        <v>22</v>
      </c>
      <c r="T563">
        <v>31.6</v>
      </c>
      <c r="U563" t="s">
        <v>107</v>
      </c>
      <c r="V563">
        <v>15.8</v>
      </c>
      <c r="X563">
        <f t="shared" si="192"/>
        <v>2.62</v>
      </c>
      <c r="Y563" s="7" t="str">
        <f t="shared" si="193"/>
        <v>m/s</v>
      </c>
      <c r="AA563">
        <f t="shared" si="194"/>
        <v>4.01</v>
      </c>
      <c r="AB563" s="7" t="str">
        <f t="shared" si="195"/>
        <v>m/s</v>
      </c>
      <c r="AC563" s="5">
        <f t="shared" si="196"/>
        <v>4.66</v>
      </c>
      <c r="AD563" s="5">
        <f t="shared" si="197"/>
        <v>9.9208333333333319E-3</v>
      </c>
      <c r="AE563" s="5">
        <f t="shared" si="198"/>
        <v>5.3620300000000007</v>
      </c>
      <c r="AF563" s="5"/>
      <c r="AG563" s="5">
        <f t="shared" si="199"/>
        <v>1</v>
      </c>
      <c r="AH563">
        <f t="shared" si="200"/>
        <v>27</v>
      </c>
      <c r="AI563" s="5">
        <f t="shared" si="201"/>
        <v>2.7E-2</v>
      </c>
      <c r="AJ563" s="15">
        <f t="shared" si="202"/>
        <v>198.59370370370374</v>
      </c>
      <c r="AK563" s="5">
        <f t="shared" si="203"/>
        <v>6.7142060201065235</v>
      </c>
      <c r="AL563" s="5">
        <f t="shared" si="204"/>
        <v>5.2278812310935567</v>
      </c>
      <c r="AM563" s="5">
        <f t="shared" si="205"/>
        <v>2.5876065074674943E-2</v>
      </c>
      <c r="AN563" s="5">
        <f t="shared" si="206"/>
        <v>16.652933690505566</v>
      </c>
      <c r="AO563" s="15">
        <f t="shared" si="207"/>
        <v>0.16213359460737939</v>
      </c>
    </row>
    <row r="564" spans="1:41" x14ac:dyDescent="0.3">
      <c r="A564" s="4">
        <f t="shared" si="190"/>
        <v>45796.622777777775</v>
      </c>
      <c r="B564" s="9">
        <f t="shared" si="189"/>
        <v>560</v>
      </c>
      <c r="C564" s="10" t="str">
        <f t="shared" si="191"/>
        <v>Remove</v>
      </c>
      <c r="D564" s="1">
        <v>45796</v>
      </c>
      <c r="E564" s="2">
        <v>0.62277777777777776</v>
      </c>
      <c r="F564" t="s">
        <v>2</v>
      </c>
      <c r="G564" t="s">
        <v>14</v>
      </c>
      <c r="H564" t="s">
        <v>49</v>
      </c>
      <c r="I564">
        <v>27</v>
      </c>
      <c r="J564" t="s">
        <v>13</v>
      </c>
      <c r="K564">
        <v>0</v>
      </c>
      <c r="L564">
        <v>111.4</v>
      </c>
      <c r="M564">
        <v>11.938000000000001</v>
      </c>
      <c r="N564">
        <v>1185.5</v>
      </c>
      <c r="O564">
        <v>55729</v>
      </c>
      <c r="P564" s="2">
        <v>0.19451388888888888</v>
      </c>
      <c r="Q564">
        <v>30.1</v>
      </c>
      <c r="R564" t="s">
        <v>153</v>
      </c>
      <c r="S564">
        <v>23.5</v>
      </c>
      <c r="T564">
        <v>31.6</v>
      </c>
      <c r="U564" t="s">
        <v>100</v>
      </c>
      <c r="V564">
        <v>18.899999999999999</v>
      </c>
      <c r="X564">
        <f t="shared" si="192"/>
        <v>2.12</v>
      </c>
      <c r="Y564" s="7" t="str">
        <f t="shared" si="193"/>
        <v>m/s</v>
      </c>
      <c r="AA564">
        <f t="shared" si="194"/>
        <v>4</v>
      </c>
      <c r="AB564" s="7" t="str">
        <f t="shared" si="195"/>
        <v>m/s</v>
      </c>
      <c r="AC564" s="5">
        <f t="shared" si="196"/>
        <v>4.668333333333333</v>
      </c>
      <c r="AD564" s="5">
        <f t="shared" si="197"/>
        <v>9.8791666666666663E-3</v>
      </c>
      <c r="AE564" s="5">
        <f t="shared" si="198"/>
        <v>5.3719091666666676</v>
      </c>
      <c r="AF564" s="5"/>
      <c r="AG564" s="5">
        <f t="shared" si="199"/>
        <v>0</v>
      </c>
      <c r="AH564">
        <f t="shared" si="200"/>
        <v>27</v>
      </c>
      <c r="AI564" s="5">
        <f t="shared" si="201"/>
        <v>2.7E-2</v>
      </c>
      <c r="AJ564" s="15">
        <f t="shared" si="202"/>
        <v>198.95959876543213</v>
      </c>
      <c r="AK564" s="5">
        <f t="shared" si="203"/>
        <v>7.1719927942046962</v>
      </c>
      <c r="AL564" s="5">
        <f t="shared" si="204"/>
        <v>6.2536047637764689</v>
      </c>
      <c r="AM564" s="5">
        <f t="shared" si="205"/>
        <v>2.2365467765792953E-2</v>
      </c>
      <c r="AN564" s="5">
        <f t="shared" si="206"/>
        <v>16.675299158271358</v>
      </c>
      <c r="AO564" s="15">
        <f t="shared" si="207"/>
        <v>0.16191613561911622</v>
      </c>
    </row>
    <row r="565" spans="1:41" x14ac:dyDescent="0.3">
      <c r="A565" s="4">
        <f t="shared" si="190"/>
        <v>45796.623124999998</v>
      </c>
      <c r="B565" s="9">
        <f t="shared" si="189"/>
        <v>561</v>
      </c>
      <c r="C565" s="10" t="str">
        <f t="shared" si="191"/>
        <v>Remove</v>
      </c>
      <c r="D565" s="1">
        <v>45796</v>
      </c>
      <c r="E565" s="2">
        <v>0.62312500000000004</v>
      </c>
      <c r="F565" t="s">
        <v>2</v>
      </c>
      <c r="G565" t="s">
        <v>14</v>
      </c>
      <c r="H565" t="s">
        <v>49</v>
      </c>
      <c r="I565">
        <v>25.5</v>
      </c>
      <c r="J565" t="s">
        <v>13</v>
      </c>
      <c r="K565">
        <v>0</v>
      </c>
      <c r="L565">
        <v>111.4</v>
      </c>
      <c r="M565">
        <v>11.975</v>
      </c>
      <c r="N565">
        <v>1190.8</v>
      </c>
      <c r="O565">
        <v>55739</v>
      </c>
      <c r="P565" s="2">
        <v>0.19486111111111112</v>
      </c>
      <c r="Q565">
        <v>30.1</v>
      </c>
      <c r="R565" t="s">
        <v>103</v>
      </c>
      <c r="S565">
        <v>24.4</v>
      </c>
      <c r="T565">
        <v>31.6</v>
      </c>
      <c r="U565" t="s">
        <v>90</v>
      </c>
      <c r="V565">
        <v>17</v>
      </c>
      <c r="X565">
        <f t="shared" si="192"/>
        <v>2.27</v>
      </c>
      <c r="Y565" s="7" t="str">
        <f t="shared" si="193"/>
        <v>m/s</v>
      </c>
      <c r="AA565">
        <f t="shared" si="194"/>
        <v>4.2</v>
      </c>
      <c r="AB565" s="7" t="str">
        <f t="shared" si="195"/>
        <v>m/s</v>
      </c>
      <c r="AC565" s="5">
        <f t="shared" si="196"/>
        <v>4.6766666666666667</v>
      </c>
      <c r="AD565" s="5">
        <f t="shared" si="197"/>
        <v>9.9233333333333326E-3</v>
      </c>
      <c r="AE565" s="5">
        <f t="shared" si="198"/>
        <v>5.3818325000000007</v>
      </c>
      <c r="AF565" s="5"/>
      <c r="AG565" s="5">
        <f t="shared" si="199"/>
        <v>-1.5</v>
      </c>
      <c r="AH565">
        <f t="shared" si="200"/>
        <v>25.5</v>
      </c>
      <c r="AI565" s="5">
        <f t="shared" si="201"/>
        <v>2.5499999999999998E-2</v>
      </c>
      <c r="AJ565" s="15">
        <f t="shared" si="202"/>
        <v>211.05225490196082</v>
      </c>
      <c r="AK565" s="5">
        <f t="shared" si="203"/>
        <v>7.4466648586635982</v>
      </c>
      <c r="AL565" s="5">
        <f t="shared" si="204"/>
        <v>5.6249355018095226</v>
      </c>
      <c r="AM565" s="5">
        <f t="shared" si="205"/>
        <v>2.4865084877794857E-2</v>
      </c>
      <c r="AN565" s="5">
        <f t="shared" si="206"/>
        <v>16.700164243149153</v>
      </c>
      <c r="AO565" s="15">
        <f t="shared" si="207"/>
        <v>0.15269310905406674</v>
      </c>
    </row>
    <row r="566" spans="1:41" x14ac:dyDescent="0.3">
      <c r="A566" s="4">
        <f t="shared" si="190"/>
        <v>45796.623472222222</v>
      </c>
      <c r="B566" s="9">
        <f t="shared" si="189"/>
        <v>562</v>
      </c>
      <c r="C566" s="10" t="str">
        <f t="shared" si="191"/>
        <v>Remove</v>
      </c>
      <c r="D566" s="1">
        <v>45796</v>
      </c>
      <c r="E566" s="2">
        <v>0.62347222222222221</v>
      </c>
      <c r="F566" t="s">
        <v>19</v>
      </c>
      <c r="G566" t="s">
        <v>14</v>
      </c>
      <c r="H566" t="s">
        <v>49</v>
      </c>
      <c r="I566">
        <v>27.5</v>
      </c>
      <c r="J566" t="s">
        <v>13</v>
      </c>
      <c r="K566">
        <v>0</v>
      </c>
      <c r="L566">
        <v>111.3</v>
      </c>
      <c r="M566">
        <v>11.984</v>
      </c>
      <c r="N566">
        <v>1191.8</v>
      </c>
      <c r="O566">
        <v>55749</v>
      </c>
      <c r="P566" s="2">
        <v>0.19520833333333334</v>
      </c>
      <c r="Q566">
        <v>30.1</v>
      </c>
      <c r="R566" t="s">
        <v>143</v>
      </c>
      <c r="S566">
        <v>23.5</v>
      </c>
      <c r="T566">
        <v>31.6</v>
      </c>
      <c r="U566" t="s">
        <v>243</v>
      </c>
      <c r="V566">
        <v>17.7</v>
      </c>
      <c r="X566">
        <f t="shared" si="192"/>
        <v>2.11</v>
      </c>
      <c r="Y566" s="7" t="str">
        <f t="shared" si="193"/>
        <v>m/s</v>
      </c>
      <c r="AA566">
        <f t="shared" si="194"/>
        <v>3.92</v>
      </c>
      <c r="AB566" s="7" t="str">
        <f t="shared" si="195"/>
        <v>m/s</v>
      </c>
      <c r="AC566" s="5">
        <f t="shared" si="196"/>
        <v>4.6850000000000005</v>
      </c>
      <c r="AD566" s="5">
        <f t="shared" si="197"/>
        <v>9.9316666666666668E-3</v>
      </c>
      <c r="AE566" s="5">
        <f t="shared" si="198"/>
        <v>5.3917641666666674</v>
      </c>
      <c r="AF566" s="5"/>
      <c r="AG566" s="5">
        <f t="shared" si="199"/>
        <v>2</v>
      </c>
      <c r="AH566">
        <f t="shared" si="200"/>
        <v>27.5</v>
      </c>
      <c r="AI566" s="5">
        <f t="shared" si="201"/>
        <v>2.75E-2</v>
      </c>
      <c r="AJ566" s="15">
        <f t="shared" si="202"/>
        <v>196.06415151515154</v>
      </c>
      <c r="AK566" s="5">
        <f t="shared" si="203"/>
        <v>7.1719927942046962</v>
      </c>
      <c r="AL566" s="5">
        <f t="shared" si="204"/>
        <v>5.8565504930605039</v>
      </c>
      <c r="AM566" s="5">
        <f t="shared" si="205"/>
        <v>2.2259970276331663E-2</v>
      </c>
      <c r="AN566" s="5">
        <f t="shared" si="206"/>
        <v>16.722424213425484</v>
      </c>
      <c r="AO566" s="15">
        <f t="shared" si="207"/>
        <v>0.1644498408186644</v>
      </c>
    </row>
    <row r="567" spans="1:41" x14ac:dyDescent="0.3">
      <c r="A567" s="4">
        <f t="shared" si="190"/>
        <v>45796.623819444445</v>
      </c>
      <c r="B567" s="9">
        <f t="shared" si="189"/>
        <v>563</v>
      </c>
      <c r="C567" s="10" t="str">
        <f t="shared" si="191"/>
        <v>Remove</v>
      </c>
      <c r="D567" s="1">
        <v>45796</v>
      </c>
      <c r="E567" s="2">
        <v>0.62381944444444448</v>
      </c>
      <c r="F567" t="s">
        <v>2</v>
      </c>
      <c r="G567" t="s">
        <v>14</v>
      </c>
      <c r="H567" t="s">
        <v>49</v>
      </c>
      <c r="I567">
        <v>26</v>
      </c>
      <c r="J567" t="s">
        <v>13</v>
      </c>
      <c r="K567">
        <v>0</v>
      </c>
      <c r="L567">
        <v>111.3</v>
      </c>
      <c r="M567">
        <v>11.981</v>
      </c>
      <c r="N567">
        <v>1191</v>
      </c>
      <c r="O567">
        <v>55759</v>
      </c>
      <c r="P567" s="2">
        <v>0.19555555555555557</v>
      </c>
      <c r="Q567">
        <v>30.2</v>
      </c>
      <c r="R567" t="s">
        <v>103</v>
      </c>
      <c r="S567">
        <v>20.7</v>
      </c>
      <c r="T567">
        <v>31.6</v>
      </c>
      <c r="U567" t="s">
        <v>253</v>
      </c>
      <c r="V567">
        <v>16.100000000000001</v>
      </c>
      <c r="X567">
        <f t="shared" si="192"/>
        <v>2.27</v>
      </c>
      <c r="Y567" s="7" t="str">
        <f t="shared" si="193"/>
        <v>m/s</v>
      </c>
      <c r="AA567">
        <f t="shared" si="194"/>
        <v>3.75</v>
      </c>
      <c r="AB567" s="7" t="str">
        <f t="shared" si="195"/>
        <v>m/s</v>
      </c>
      <c r="AC567" s="5">
        <f t="shared" si="196"/>
        <v>4.6933333333333334</v>
      </c>
      <c r="AD567" s="5">
        <f t="shared" si="197"/>
        <v>9.9250000000000015E-3</v>
      </c>
      <c r="AE567" s="5">
        <f t="shared" si="198"/>
        <v>5.4016891666666673</v>
      </c>
      <c r="AF567" s="5"/>
      <c r="AG567" s="5">
        <f t="shared" si="199"/>
        <v>-1.5</v>
      </c>
      <c r="AH567">
        <f t="shared" si="200"/>
        <v>26</v>
      </c>
      <c r="AI567" s="5">
        <f t="shared" si="201"/>
        <v>2.5999999999999999E-2</v>
      </c>
      <c r="AJ567" s="15">
        <f t="shared" si="202"/>
        <v>207.75727564102567</v>
      </c>
      <c r="AK567" s="5">
        <f t="shared" si="203"/>
        <v>6.3517657542750374</v>
      </c>
      <c r="AL567" s="5">
        <f t="shared" si="204"/>
        <v>5.3271447987725491</v>
      </c>
      <c r="AM567" s="5">
        <f t="shared" si="205"/>
        <v>2.1209118122211743E-2</v>
      </c>
      <c r="AN567" s="5">
        <f t="shared" si="206"/>
        <v>16.743633331547695</v>
      </c>
      <c r="AO567" s="15">
        <f t="shared" si="207"/>
        <v>0.1552829035679599</v>
      </c>
    </row>
    <row r="568" spans="1:41" x14ac:dyDescent="0.3">
      <c r="A568" s="4">
        <f t="shared" si="190"/>
        <v>45796.624166666668</v>
      </c>
      <c r="B568" s="9">
        <f t="shared" si="189"/>
        <v>564</v>
      </c>
      <c r="C568" s="10" t="str">
        <f t="shared" si="191"/>
        <v>Remove</v>
      </c>
      <c r="D568" s="1">
        <v>45796</v>
      </c>
      <c r="E568" s="2">
        <v>0.62416666666666665</v>
      </c>
      <c r="F568" t="s">
        <v>2</v>
      </c>
      <c r="G568" t="s">
        <v>14</v>
      </c>
      <c r="H568" t="s">
        <v>49</v>
      </c>
      <c r="I568">
        <v>28</v>
      </c>
      <c r="J568" t="s">
        <v>13</v>
      </c>
      <c r="K568">
        <v>0</v>
      </c>
      <c r="L568">
        <v>111.3</v>
      </c>
      <c r="M568">
        <v>11.986000000000001</v>
      </c>
      <c r="N568">
        <v>1191.3</v>
      </c>
      <c r="O568">
        <v>55769</v>
      </c>
      <c r="P568" s="2">
        <v>0.19590277777777779</v>
      </c>
      <c r="Q568">
        <v>30.2</v>
      </c>
      <c r="R568" t="s">
        <v>67</v>
      </c>
      <c r="S568">
        <v>21.7</v>
      </c>
      <c r="T568">
        <v>31.6</v>
      </c>
      <c r="U568" t="s">
        <v>261</v>
      </c>
      <c r="V568">
        <v>15.9</v>
      </c>
      <c r="X568">
        <f t="shared" si="192"/>
        <v>2.48</v>
      </c>
      <c r="Y568" s="7" t="str">
        <f t="shared" si="193"/>
        <v>m/s</v>
      </c>
      <c r="AA568">
        <f t="shared" si="194"/>
        <v>3.77</v>
      </c>
      <c r="AB568" s="7" t="str">
        <f t="shared" si="195"/>
        <v>m/s</v>
      </c>
      <c r="AC568" s="5">
        <f t="shared" si="196"/>
        <v>4.7016666666666671</v>
      </c>
      <c r="AD568" s="5">
        <f t="shared" si="197"/>
        <v>9.9275000000000006E-3</v>
      </c>
      <c r="AE568" s="5">
        <f t="shared" si="198"/>
        <v>5.4116166666666672</v>
      </c>
      <c r="AF568" s="5"/>
      <c r="AG568" s="5">
        <f t="shared" si="199"/>
        <v>2</v>
      </c>
      <c r="AH568">
        <f t="shared" si="200"/>
        <v>28</v>
      </c>
      <c r="AI568" s="5">
        <f t="shared" si="201"/>
        <v>2.8000000000000001E-2</v>
      </c>
      <c r="AJ568" s="15">
        <f t="shared" si="202"/>
        <v>193.27202380952383</v>
      </c>
      <c r="AK568" s="5">
        <f t="shared" si="203"/>
        <v>6.6586143414380832</v>
      </c>
      <c r="AL568" s="5">
        <f t="shared" si="204"/>
        <v>5.2609690869865542</v>
      </c>
      <c r="AM568" s="5">
        <f t="shared" si="205"/>
        <v>2.4290576536315889E-2</v>
      </c>
      <c r="AN568" s="5">
        <f t="shared" si="206"/>
        <v>16.767923908084011</v>
      </c>
      <c r="AO568" s="15">
        <f t="shared" si="207"/>
        <v>0.16698549059195619</v>
      </c>
    </row>
    <row r="569" spans="1:41" x14ac:dyDescent="0.3">
      <c r="A569" s="4">
        <f t="shared" si="190"/>
        <v>45796.624513888892</v>
      </c>
      <c r="B569" s="9">
        <f t="shared" si="189"/>
        <v>565</v>
      </c>
      <c r="C569" s="10" t="str">
        <f t="shared" si="191"/>
        <v>Remove</v>
      </c>
      <c r="D569" s="1">
        <v>45796</v>
      </c>
      <c r="E569" s="2">
        <v>0.62451388888888892</v>
      </c>
      <c r="F569" t="s">
        <v>2</v>
      </c>
      <c r="G569" t="s">
        <v>14</v>
      </c>
      <c r="H569" t="s">
        <v>49</v>
      </c>
      <c r="I569">
        <v>26</v>
      </c>
      <c r="J569" t="s">
        <v>13</v>
      </c>
      <c r="K569">
        <v>0</v>
      </c>
      <c r="L569">
        <v>111.3</v>
      </c>
      <c r="M569">
        <v>11.999000000000001</v>
      </c>
      <c r="N569">
        <v>1193.5</v>
      </c>
      <c r="O569">
        <v>55779</v>
      </c>
      <c r="P569" s="2">
        <v>0.19625000000000001</v>
      </c>
      <c r="Q569">
        <v>30.2</v>
      </c>
      <c r="R569" t="s">
        <v>149</v>
      </c>
      <c r="S569">
        <v>21.1</v>
      </c>
      <c r="T569">
        <v>31.6</v>
      </c>
      <c r="U569" t="s">
        <v>90</v>
      </c>
      <c r="V569">
        <v>16.7</v>
      </c>
      <c r="X569">
        <f t="shared" si="192"/>
        <v>2.08</v>
      </c>
      <c r="Y569" s="7" t="str">
        <f t="shared" si="193"/>
        <v>m/s</v>
      </c>
      <c r="AA569">
        <f t="shared" si="194"/>
        <v>4.2</v>
      </c>
      <c r="AB569" s="7" t="str">
        <f t="shared" si="195"/>
        <v>m/s</v>
      </c>
      <c r="AC569" s="5">
        <f t="shared" si="196"/>
        <v>4.71</v>
      </c>
      <c r="AD569" s="5">
        <f t="shared" si="197"/>
        <v>9.9458333333333326E-3</v>
      </c>
      <c r="AE569" s="5">
        <f t="shared" si="198"/>
        <v>5.4215625000000003</v>
      </c>
      <c r="AF569" s="5"/>
      <c r="AG569" s="5">
        <f t="shared" si="199"/>
        <v>-2</v>
      </c>
      <c r="AH569">
        <f t="shared" si="200"/>
        <v>26</v>
      </c>
      <c r="AI569" s="5">
        <f t="shared" si="201"/>
        <v>2.5999999999999999E-2</v>
      </c>
      <c r="AJ569" s="15">
        <f t="shared" si="202"/>
        <v>208.52163461538464</v>
      </c>
      <c r="AK569" s="5">
        <f t="shared" si="203"/>
        <v>6.474505189140257</v>
      </c>
      <c r="AL569" s="5">
        <f t="shared" si="204"/>
        <v>5.5256719341305311</v>
      </c>
      <c r="AM569" s="5">
        <f t="shared" si="205"/>
        <v>1.9809439999736736E-2</v>
      </c>
      <c r="AN569" s="5">
        <f t="shared" si="206"/>
        <v>16.787733348083748</v>
      </c>
      <c r="AO569" s="15">
        <f t="shared" si="207"/>
        <v>0.15487498795045965</v>
      </c>
    </row>
    <row r="570" spans="1:41" x14ac:dyDescent="0.3">
      <c r="A570" s="4">
        <f t="shared" si="190"/>
        <v>45796.624861111108</v>
      </c>
      <c r="B570" s="9">
        <f t="shared" si="189"/>
        <v>566</v>
      </c>
      <c r="C570" s="10" t="str">
        <f t="shared" si="191"/>
        <v>Remove</v>
      </c>
      <c r="D570" s="1">
        <v>45796</v>
      </c>
      <c r="E570" s="2">
        <v>0.62486111111111109</v>
      </c>
      <c r="F570" t="s">
        <v>19</v>
      </c>
      <c r="G570" t="s">
        <v>14</v>
      </c>
      <c r="H570" t="s">
        <v>49</v>
      </c>
      <c r="I570">
        <v>29.5</v>
      </c>
      <c r="J570" t="s">
        <v>13</v>
      </c>
      <c r="K570">
        <v>0</v>
      </c>
      <c r="L570">
        <v>111.3</v>
      </c>
      <c r="M570">
        <v>12.013999999999999</v>
      </c>
      <c r="N570">
        <v>1194.5</v>
      </c>
      <c r="O570">
        <v>55789</v>
      </c>
      <c r="P570" s="2">
        <v>0.19659722222222223</v>
      </c>
      <c r="Q570">
        <v>30.2</v>
      </c>
      <c r="R570" t="s">
        <v>116</v>
      </c>
      <c r="S570">
        <v>20.2</v>
      </c>
      <c r="T570">
        <v>31.6</v>
      </c>
      <c r="U570" t="s">
        <v>112</v>
      </c>
      <c r="V570">
        <v>16.3</v>
      </c>
      <c r="X570">
        <f t="shared" si="192"/>
        <v>2.37</v>
      </c>
      <c r="Y570" s="7" t="str">
        <f t="shared" si="193"/>
        <v>m/s</v>
      </c>
      <c r="AA570">
        <f t="shared" si="194"/>
        <v>3.97</v>
      </c>
      <c r="AB570" s="7" t="str">
        <f t="shared" si="195"/>
        <v>m/s</v>
      </c>
      <c r="AC570" s="5">
        <f t="shared" si="196"/>
        <v>4.7183333333333337</v>
      </c>
      <c r="AD570" s="5">
        <f t="shared" si="197"/>
        <v>9.954166666666665E-3</v>
      </c>
      <c r="AE570" s="5">
        <f t="shared" si="198"/>
        <v>5.431516666666667</v>
      </c>
      <c r="AF570" s="5"/>
      <c r="AG570" s="5">
        <f t="shared" si="199"/>
        <v>3.5</v>
      </c>
      <c r="AH570">
        <f t="shared" si="200"/>
        <v>29.5</v>
      </c>
      <c r="AI570" s="5">
        <f t="shared" si="201"/>
        <v>2.9499999999999998E-2</v>
      </c>
      <c r="AJ570" s="15">
        <f t="shared" si="202"/>
        <v>184.11920903954805</v>
      </c>
      <c r="AK570" s="5">
        <f t="shared" si="203"/>
        <v>6.1983414606935154</v>
      </c>
      <c r="AL570" s="5">
        <f t="shared" si="204"/>
        <v>5.3933205105585431</v>
      </c>
      <c r="AM570" s="5">
        <f t="shared" si="205"/>
        <v>2.1608574793733962E-2</v>
      </c>
      <c r="AN570" s="5">
        <f t="shared" si="206"/>
        <v>16.809341922877483</v>
      </c>
      <c r="AO570" s="15">
        <f t="shared" si="207"/>
        <v>0.17549764967211806</v>
      </c>
    </row>
    <row r="571" spans="1:41" x14ac:dyDescent="0.3">
      <c r="A571" s="4">
        <f t="shared" si="190"/>
        <v>45796.625208333331</v>
      </c>
      <c r="B571" s="9">
        <f t="shared" si="189"/>
        <v>567</v>
      </c>
      <c r="C571" s="10" t="str">
        <f t="shared" si="191"/>
        <v>Remove</v>
      </c>
      <c r="D571" s="1">
        <v>45796</v>
      </c>
      <c r="E571" s="2">
        <v>0.62520833333333337</v>
      </c>
      <c r="F571" t="s">
        <v>19</v>
      </c>
      <c r="G571" t="s">
        <v>14</v>
      </c>
      <c r="H571" t="s">
        <v>49</v>
      </c>
      <c r="I571">
        <v>25.5</v>
      </c>
      <c r="J571" t="s">
        <v>13</v>
      </c>
      <c r="K571">
        <v>0</v>
      </c>
      <c r="L571">
        <v>111.3</v>
      </c>
      <c r="M571">
        <v>11.994</v>
      </c>
      <c r="N571">
        <v>1192.9000000000001</v>
      </c>
      <c r="O571">
        <v>55799</v>
      </c>
      <c r="P571" s="2">
        <v>0.19694444444444445</v>
      </c>
      <c r="Q571">
        <v>30.2</v>
      </c>
      <c r="R571" t="s">
        <v>145</v>
      </c>
      <c r="S571">
        <v>21.6</v>
      </c>
      <c r="T571">
        <v>31.6</v>
      </c>
      <c r="U571" t="s">
        <v>120</v>
      </c>
      <c r="V571">
        <v>15.6</v>
      </c>
      <c r="X571">
        <f t="shared" si="192"/>
        <v>2.19</v>
      </c>
      <c r="Y571" s="7" t="str">
        <f t="shared" si="193"/>
        <v>m/s</v>
      </c>
      <c r="AA571">
        <f t="shared" si="194"/>
        <v>3.88</v>
      </c>
      <c r="AB571" s="7" t="str">
        <f t="shared" si="195"/>
        <v>m/s</v>
      </c>
      <c r="AC571" s="5">
        <f t="shared" si="196"/>
        <v>4.7266666666666666</v>
      </c>
      <c r="AD571" s="5">
        <f t="shared" si="197"/>
        <v>9.9408333333333345E-3</v>
      </c>
      <c r="AE571" s="5">
        <f t="shared" si="198"/>
        <v>5.4414575000000003</v>
      </c>
      <c r="AF571" s="5"/>
      <c r="AG571" s="5">
        <f t="shared" si="199"/>
        <v>-4</v>
      </c>
      <c r="AH571">
        <f t="shared" si="200"/>
        <v>25.5</v>
      </c>
      <c r="AI571" s="5">
        <f t="shared" si="201"/>
        <v>2.5499999999999998E-2</v>
      </c>
      <c r="AJ571" s="15">
        <f t="shared" si="202"/>
        <v>213.39049019607845</v>
      </c>
      <c r="AK571" s="5">
        <f t="shared" si="203"/>
        <v>6.627929482721779</v>
      </c>
      <c r="AL571" s="5">
        <f t="shared" si="204"/>
        <v>5.1617055193075627</v>
      </c>
      <c r="AM571" s="5">
        <f t="shared" si="205"/>
        <v>2.1351297615465416E-2</v>
      </c>
      <c r="AN571" s="5">
        <f t="shared" si="206"/>
        <v>16.830693220492947</v>
      </c>
      <c r="AO571" s="15">
        <f t="shared" si="207"/>
        <v>0.15150891092799051</v>
      </c>
    </row>
    <row r="572" spans="1:41" x14ac:dyDescent="0.3">
      <c r="A572" s="4">
        <f t="shared" si="190"/>
        <v>45796.625567129631</v>
      </c>
      <c r="B572" s="9">
        <f t="shared" si="189"/>
        <v>568</v>
      </c>
      <c r="C572" s="10" t="str">
        <f t="shared" si="191"/>
        <v>Remove</v>
      </c>
      <c r="D572" s="1">
        <v>45796</v>
      </c>
      <c r="E572" s="2">
        <v>0.62556712962962968</v>
      </c>
      <c r="F572" t="s">
        <v>2</v>
      </c>
      <c r="G572" t="s">
        <v>14</v>
      </c>
      <c r="H572" t="s">
        <v>49</v>
      </c>
      <c r="I572">
        <v>26.5</v>
      </c>
      <c r="J572" t="s">
        <v>13</v>
      </c>
      <c r="K572">
        <v>0</v>
      </c>
      <c r="L572">
        <v>111.3</v>
      </c>
      <c r="M572">
        <v>12.03</v>
      </c>
      <c r="N572">
        <v>1197.5999999999999</v>
      </c>
      <c r="O572">
        <v>55809</v>
      </c>
      <c r="P572" s="2">
        <v>0.19730324074074074</v>
      </c>
      <c r="Q572">
        <v>30.2</v>
      </c>
      <c r="R572" t="s">
        <v>63</v>
      </c>
      <c r="S572">
        <v>22.1</v>
      </c>
      <c r="T572">
        <v>31.7</v>
      </c>
      <c r="U572" t="s">
        <v>69</v>
      </c>
      <c r="V572">
        <v>16.899999999999999</v>
      </c>
      <c r="X572">
        <f t="shared" si="192"/>
        <v>2.23</v>
      </c>
      <c r="Y572" s="7" t="str">
        <f t="shared" si="193"/>
        <v>m/s</v>
      </c>
      <c r="AA572">
        <f t="shared" si="194"/>
        <v>4.3499999999999996</v>
      </c>
      <c r="AB572" s="7" t="str">
        <f t="shared" si="195"/>
        <v>m/s</v>
      </c>
      <c r="AC572" s="5">
        <f t="shared" si="196"/>
        <v>4.7352777777777781</v>
      </c>
      <c r="AD572" s="5">
        <f t="shared" si="197"/>
        <v>9.9799999999999993E-3</v>
      </c>
      <c r="AE572" s="5">
        <f t="shared" si="198"/>
        <v>5.4514374999999999</v>
      </c>
      <c r="AF572" s="5"/>
      <c r="AG572" s="5">
        <f t="shared" si="199"/>
        <v>1</v>
      </c>
      <c r="AH572">
        <f t="shared" si="200"/>
        <v>26.5</v>
      </c>
      <c r="AI572" s="5">
        <f t="shared" si="201"/>
        <v>2.6499999999999999E-2</v>
      </c>
      <c r="AJ572" s="15">
        <f t="shared" si="202"/>
        <v>205.71462264150944</v>
      </c>
      <c r="AK572" s="5">
        <f t="shared" si="203"/>
        <v>6.7813537763033018</v>
      </c>
      <c r="AL572" s="5">
        <f t="shared" si="204"/>
        <v>5.6218732230883699</v>
      </c>
      <c r="AM572" s="5">
        <f t="shared" si="205"/>
        <v>2.2244545923874984E-2</v>
      </c>
      <c r="AN572" s="5">
        <f t="shared" si="206"/>
        <v>16.852937766416822</v>
      </c>
      <c r="AO572" s="15">
        <f t="shared" si="207"/>
        <v>0.15724261471378043</v>
      </c>
    </row>
    <row r="573" spans="1:41" x14ac:dyDescent="0.3">
      <c r="A573" s="4">
        <f t="shared" si="190"/>
        <v>45796.625914351855</v>
      </c>
      <c r="B573" s="9">
        <f t="shared" si="189"/>
        <v>569</v>
      </c>
      <c r="C573" s="10" t="str">
        <f t="shared" si="191"/>
        <v>Remove</v>
      </c>
      <c r="D573" s="1">
        <v>45796</v>
      </c>
      <c r="E573" s="2">
        <v>0.62591435185185185</v>
      </c>
      <c r="F573" t="s">
        <v>19</v>
      </c>
      <c r="G573" t="s">
        <v>14</v>
      </c>
      <c r="H573" t="s">
        <v>49</v>
      </c>
      <c r="I573">
        <v>29</v>
      </c>
      <c r="J573" t="s">
        <v>13</v>
      </c>
      <c r="K573">
        <v>0</v>
      </c>
      <c r="L573">
        <v>111.3</v>
      </c>
      <c r="M573">
        <v>12.028</v>
      </c>
      <c r="N573">
        <v>1196.2</v>
      </c>
      <c r="O573">
        <v>55819</v>
      </c>
      <c r="P573" s="2">
        <v>0.19765046296296296</v>
      </c>
      <c r="Q573">
        <v>30.2</v>
      </c>
      <c r="R573" t="s">
        <v>161</v>
      </c>
      <c r="S573">
        <v>21.9</v>
      </c>
      <c r="T573">
        <v>31.7</v>
      </c>
      <c r="U573" t="s">
        <v>120</v>
      </c>
      <c r="V573">
        <v>15.7</v>
      </c>
      <c r="X573">
        <f t="shared" si="192"/>
        <v>2.02</v>
      </c>
      <c r="Y573" s="7" t="str">
        <f t="shared" si="193"/>
        <v>m/s</v>
      </c>
      <c r="AA573">
        <f t="shared" si="194"/>
        <v>3.88</v>
      </c>
      <c r="AB573" s="7" t="str">
        <f t="shared" si="195"/>
        <v>m/s</v>
      </c>
      <c r="AC573" s="5">
        <f t="shared" si="196"/>
        <v>4.743611111111111</v>
      </c>
      <c r="AD573" s="5">
        <f t="shared" si="197"/>
        <v>9.9683333333333343E-3</v>
      </c>
      <c r="AE573" s="5">
        <f t="shared" si="198"/>
        <v>5.4614058333333331</v>
      </c>
      <c r="AF573" s="5"/>
      <c r="AG573" s="5">
        <f t="shared" si="199"/>
        <v>2.5</v>
      </c>
      <c r="AH573">
        <f t="shared" si="200"/>
        <v>29</v>
      </c>
      <c r="AI573" s="5">
        <f t="shared" si="201"/>
        <v>2.9000000000000001E-2</v>
      </c>
      <c r="AJ573" s="15">
        <f t="shared" si="202"/>
        <v>188.32433908045977</v>
      </c>
      <c r="AK573" s="5">
        <f t="shared" si="203"/>
        <v>6.7199840588706916</v>
      </c>
      <c r="AL573" s="5">
        <f t="shared" si="204"/>
        <v>5.2226869587270661</v>
      </c>
      <c r="AM573" s="5">
        <f t="shared" si="205"/>
        <v>1.9967417214463025E-2</v>
      </c>
      <c r="AN573" s="5">
        <f t="shared" si="206"/>
        <v>16.872905183631286</v>
      </c>
      <c r="AO573" s="15">
        <f t="shared" si="207"/>
        <v>0.17187318771952464</v>
      </c>
    </row>
    <row r="574" spans="1:41" x14ac:dyDescent="0.3">
      <c r="A574" s="4">
        <f t="shared" si="190"/>
        <v>45796.626261574071</v>
      </c>
      <c r="B574" s="9">
        <f t="shared" si="189"/>
        <v>570</v>
      </c>
      <c r="C574" s="10" t="str">
        <f t="shared" si="191"/>
        <v>Remove</v>
      </c>
      <c r="D574" s="1">
        <v>45796</v>
      </c>
      <c r="E574" s="2">
        <v>0.62626157407407412</v>
      </c>
      <c r="F574" t="s">
        <v>2</v>
      </c>
      <c r="G574" t="s">
        <v>14</v>
      </c>
      <c r="H574" t="s">
        <v>49</v>
      </c>
      <c r="I574">
        <v>25.5</v>
      </c>
      <c r="J574" t="s">
        <v>13</v>
      </c>
      <c r="K574">
        <v>0</v>
      </c>
      <c r="L574">
        <v>111.3</v>
      </c>
      <c r="M574">
        <v>11.991</v>
      </c>
      <c r="N574">
        <v>1192.8</v>
      </c>
      <c r="O574">
        <v>55829</v>
      </c>
      <c r="P574" s="2">
        <v>0.19799768518518518</v>
      </c>
      <c r="Q574">
        <v>30.3</v>
      </c>
      <c r="R574" t="s">
        <v>70</v>
      </c>
      <c r="S574">
        <v>21.8</v>
      </c>
      <c r="T574">
        <v>31.7</v>
      </c>
      <c r="U574" t="s">
        <v>157</v>
      </c>
      <c r="V574">
        <v>16.3</v>
      </c>
      <c r="X574">
        <f t="shared" si="192"/>
        <v>2.65</v>
      </c>
      <c r="Y574" s="7" t="str">
        <f t="shared" si="193"/>
        <v>m/s</v>
      </c>
      <c r="AA574">
        <f t="shared" si="194"/>
        <v>3.89</v>
      </c>
      <c r="AB574" s="7" t="str">
        <f t="shared" si="195"/>
        <v>m/s</v>
      </c>
      <c r="AC574" s="5">
        <f t="shared" si="196"/>
        <v>4.7519444444444439</v>
      </c>
      <c r="AD574" s="5">
        <f t="shared" si="197"/>
        <v>9.9399999999999992E-3</v>
      </c>
      <c r="AE574" s="5">
        <f t="shared" si="198"/>
        <v>5.4713458333333334</v>
      </c>
      <c r="AF574" s="5"/>
      <c r="AG574" s="5">
        <f t="shared" si="199"/>
        <v>-3.5</v>
      </c>
      <c r="AH574">
        <f t="shared" si="200"/>
        <v>25.5</v>
      </c>
      <c r="AI574" s="5">
        <f t="shared" si="201"/>
        <v>2.5499999999999998E-2</v>
      </c>
      <c r="AJ574" s="15">
        <f t="shared" si="202"/>
        <v>214.56258169934642</v>
      </c>
      <c r="AK574" s="5">
        <f t="shared" si="203"/>
        <v>6.7255993392842006</v>
      </c>
      <c r="AL574" s="5">
        <f t="shared" si="204"/>
        <v>5.4222800909077185</v>
      </c>
      <c r="AM574" s="5">
        <f t="shared" si="205"/>
        <v>2.6216767700524331E-2</v>
      </c>
      <c r="AN574" s="5">
        <f t="shared" si="206"/>
        <v>16.899121951331811</v>
      </c>
      <c r="AO574" s="15">
        <f t="shared" si="207"/>
        <v>0.15089541381758215</v>
      </c>
    </row>
    <row r="575" spans="1:41" x14ac:dyDescent="0.3">
      <c r="A575" s="4">
        <f t="shared" si="190"/>
        <v>45796.626608796294</v>
      </c>
      <c r="B575" s="9">
        <f t="shared" si="189"/>
        <v>571</v>
      </c>
      <c r="C575" s="10" t="str">
        <f t="shared" si="191"/>
        <v>Keep</v>
      </c>
      <c r="D575" s="1">
        <v>45796</v>
      </c>
      <c r="E575" s="2">
        <v>0.62660879629629629</v>
      </c>
      <c r="F575" t="s">
        <v>2</v>
      </c>
      <c r="G575" t="s">
        <v>14</v>
      </c>
      <c r="H575" t="s">
        <v>49</v>
      </c>
      <c r="I575">
        <v>26</v>
      </c>
      <c r="J575" t="s">
        <v>13</v>
      </c>
      <c r="K575">
        <v>0</v>
      </c>
      <c r="L575">
        <v>111.5</v>
      </c>
      <c r="M575">
        <v>11.981</v>
      </c>
      <c r="N575">
        <v>1191.9000000000001</v>
      </c>
      <c r="O575">
        <v>55839</v>
      </c>
      <c r="P575" s="2">
        <v>0.1983449074074074</v>
      </c>
      <c r="Q575">
        <v>30.2</v>
      </c>
      <c r="R575" t="s">
        <v>83</v>
      </c>
      <c r="S575">
        <v>21.1</v>
      </c>
      <c r="T575">
        <v>31.7</v>
      </c>
      <c r="U575" t="s">
        <v>112</v>
      </c>
      <c r="V575">
        <v>16.100000000000001</v>
      </c>
      <c r="X575">
        <f t="shared" si="192"/>
        <v>2.77</v>
      </c>
      <c r="Y575" s="7" t="str">
        <f t="shared" si="193"/>
        <v>m/s</v>
      </c>
      <c r="AA575">
        <f t="shared" si="194"/>
        <v>3.97</v>
      </c>
      <c r="AB575" s="7" t="str">
        <f t="shared" si="195"/>
        <v>m/s</v>
      </c>
      <c r="AC575" s="5">
        <f t="shared" si="196"/>
        <v>4.7602777777777776</v>
      </c>
      <c r="AD575" s="5">
        <f t="shared" si="197"/>
        <v>9.9325000000000004E-3</v>
      </c>
      <c r="AE575" s="5">
        <f t="shared" si="198"/>
        <v>5.481278333333333</v>
      </c>
      <c r="AF575" s="5"/>
      <c r="AG575" s="5">
        <f t="shared" si="199"/>
        <v>0.5</v>
      </c>
      <c r="AH575">
        <f t="shared" si="200"/>
        <v>26</v>
      </c>
      <c r="AI575" s="5">
        <f t="shared" si="201"/>
        <v>2.5999999999999999E-2</v>
      </c>
      <c r="AJ575" s="15">
        <f t="shared" si="202"/>
        <v>210.81839743589742</v>
      </c>
      <c r="AK575" s="5">
        <f t="shared" si="203"/>
        <v>6.474505189140257</v>
      </c>
      <c r="AL575" s="5">
        <f t="shared" si="204"/>
        <v>5.3557490468475004</v>
      </c>
      <c r="AM575" s="5">
        <f t="shared" si="205"/>
        <v>2.6380840768880164E-2</v>
      </c>
      <c r="AN575" s="5">
        <f t="shared" si="206"/>
        <v>16.925502792100691</v>
      </c>
      <c r="AO575" s="15">
        <f t="shared" si="207"/>
        <v>0.15361434351087325</v>
      </c>
    </row>
    <row r="576" spans="1:41" x14ac:dyDescent="0.3">
      <c r="A576" s="4">
        <f t="shared" si="190"/>
        <v>45796.626956018517</v>
      </c>
      <c r="B576" s="9">
        <f t="shared" si="189"/>
        <v>572</v>
      </c>
      <c r="C576" s="10" t="str">
        <f t="shared" si="191"/>
        <v>Remove</v>
      </c>
      <c r="D576" s="1">
        <v>45796</v>
      </c>
      <c r="E576" s="2">
        <v>0.62695601851851857</v>
      </c>
      <c r="F576" t="s">
        <v>2</v>
      </c>
      <c r="G576" t="s">
        <v>14</v>
      </c>
      <c r="H576" t="s">
        <v>49</v>
      </c>
      <c r="I576">
        <v>29</v>
      </c>
      <c r="J576" t="s">
        <v>13</v>
      </c>
      <c r="K576">
        <v>0</v>
      </c>
      <c r="L576">
        <v>111.4</v>
      </c>
      <c r="M576">
        <v>11.935</v>
      </c>
      <c r="N576">
        <v>1186.4000000000001</v>
      </c>
      <c r="O576">
        <v>55849</v>
      </c>
      <c r="P576" s="2">
        <v>0.19869212962962962</v>
      </c>
      <c r="Q576">
        <v>30.2</v>
      </c>
      <c r="R576" t="s">
        <v>56</v>
      </c>
      <c r="S576">
        <v>21.4</v>
      </c>
      <c r="T576">
        <v>31.7</v>
      </c>
      <c r="U576" t="s">
        <v>114</v>
      </c>
      <c r="V576">
        <v>16.100000000000001</v>
      </c>
      <c r="X576">
        <f t="shared" si="192"/>
        <v>2.25</v>
      </c>
      <c r="Y576" s="7" t="str">
        <f t="shared" si="193"/>
        <v>m/s</v>
      </c>
      <c r="AA576">
        <f t="shared" si="194"/>
        <v>4.13</v>
      </c>
      <c r="AB576" s="7" t="str">
        <f t="shared" si="195"/>
        <v>m/s</v>
      </c>
      <c r="AC576" s="5">
        <f t="shared" si="196"/>
        <v>4.7686111111111114</v>
      </c>
      <c r="AD576" s="5">
        <f t="shared" si="197"/>
        <v>9.8866666666666669E-3</v>
      </c>
      <c r="AE576" s="5">
        <f t="shared" si="198"/>
        <v>5.4911649999999996</v>
      </c>
      <c r="AF576" s="5"/>
      <c r="AG576" s="5">
        <f t="shared" si="199"/>
        <v>3</v>
      </c>
      <c r="AH576">
        <f t="shared" si="200"/>
        <v>29</v>
      </c>
      <c r="AI576" s="5">
        <f t="shared" si="201"/>
        <v>2.9000000000000001E-2</v>
      </c>
      <c r="AJ576" s="15">
        <f t="shared" si="202"/>
        <v>189.35051724137929</v>
      </c>
      <c r="AK576" s="5">
        <f t="shared" si="203"/>
        <v>6.5665597652891696</v>
      </c>
      <c r="AL576" s="5">
        <f t="shared" si="204"/>
        <v>5.3557490468475004</v>
      </c>
      <c r="AM576" s="5">
        <f t="shared" si="205"/>
        <v>2.1733151111632418E-2</v>
      </c>
      <c r="AN576" s="5">
        <f t="shared" si="206"/>
        <v>16.947235943212323</v>
      </c>
      <c r="AO576" s="15">
        <f t="shared" si="207"/>
        <v>0.17111935006495871</v>
      </c>
    </row>
    <row r="577" spans="1:41" x14ac:dyDescent="0.3">
      <c r="A577" s="4">
        <f t="shared" si="190"/>
        <v>45796.627303240741</v>
      </c>
      <c r="B577" s="9">
        <f t="shared" si="189"/>
        <v>573</v>
      </c>
      <c r="C577" s="10" t="str">
        <f t="shared" si="191"/>
        <v>Remove</v>
      </c>
      <c r="D577" s="1">
        <v>45796</v>
      </c>
      <c r="E577" s="2">
        <v>0.62730324074074073</v>
      </c>
      <c r="F577" t="s">
        <v>19</v>
      </c>
      <c r="G577" t="s">
        <v>14</v>
      </c>
      <c r="H577" t="s">
        <v>49</v>
      </c>
      <c r="I577">
        <v>26.5</v>
      </c>
      <c r="J577" t="s">
        <v>13</v>
      </c>
      <c r="K577">
        <v>0</v>
      </c>
      <c r="L577">
        <v>111.4</v>
      </c>
      <c r="M577">
        <v>11.989000000000001</v>
      </c>
      <c r="N577">
        <v>1191.7</v>
      </c>
      <c r="O577">
        <v>55859</v>
      </c>
      <c r="P577" s="2">
        <v>0.19903935185185184</v>
      </c>
      <c r="Q577">
        <v>30.2</v>
      </c>
      <c r="R577" t="s">
        <v>63</v>
      </c>
      <c r="S577">
        <v>21.8</v>
      </c>
      <c r="T577">
        <v>31.7</v>
      </c>
      <c r="U577" t="s">
        <v>152</v>
      </c>
      <c r="V577">
        <v>15.6</v>
      </c>
      <c r="X577">
        <f t="shared" si="192"/>
        <v>2.23</v>
      </c>
      <c r="Y577" s="7" t="str">
        <f t="shared" si="193"/>
        <v>m/s</v>
      </c>
      <c r="AA577">
        <f t="shared" si="194"/>
        <v>3.96</v>
      </c>
      <c r="AB577" s="7" t="str">
        <f t="shared" si="195"/>
        <v>m/s</v>
      </c>
      <c r="AC577" s="5">
        <f t="shared" si="196"/>
        <v>4.7769444444444442</v>
      </c>
      <c r="AD577" s="5">
        <f t="shared" si="197"/>
        <v>9.9308333333333349E-3</v>
      </c>
      <c r="AE577" s="5">
        <f t="shared" si="198"/>
        <v>5.5010958333333333</v>
      </c>
      <c r="AF577" s="5"/>
      <c r="AG577" s="5">
        <f t="shared" si="199"/>
        <v>-2.5</v>
      </c>
      <c r="AH577">
        <f t="shared" si="200"/>
        <v>26.5</v>
      </c>
      <c r="AI577" s="5">
        <f t="shared" si="201"/>
        <v>2.6499999999999999E-2</v>
      </c>
      <c r="AJ577" s="15">
        <f t="shared" si="202"/>
        <v>207.58852201257861</v>
      </c>
      <c r="AK577" s="5">
        <f t="shared" si="203"/>
        <v>6.6892992001543874</v>
      </c>
      <c r="AL577" s="5">
        <f t="shared" si="204"/>
        <v>5.1894214366969571</v>
      </c>
      <c r="AM577" s="5">
        <f t="shared" si="205"/>
        <v>2.1942583762012427E-2</v>
      </c>
      <c r="AN577" s="5">
        <f t="shared" si="206"/>
        <v>16.969178526974336</v>
      </c>
      <c r="AO577" s="15">
        <f t="shared" si="207"/>
        <v>0.15616548531135671</v>
      </c>
    </row>
    <row r="578" spans="1:41" x14ac:dyDescent="0.3">
      <c r="A578" s="4">
        <f t="shared" si="190"/>
        <v>45796.627650462964</v>
      </c>
      <c r="B578" s="9">
        <f t="shared" si="189"/>
        <v>574</v>
      </c>
      <c r="C578" s="10" t="str">
        <f t="shared" si="191"/>
        <v>Remove</v>
      </c>
      <c r="D578" s="1">
        <v>45796</v>
      </c>
      <c r="E578" s="2">
        <v>0.62765046296296301</v>
      </c>
      <c r="F578" t="s">
        <v>19</v>
      </c>
      <c r="G578" t="s">
        <v>14</v>
      </c>
      <c r="H578" t="s">
        <v>49</v>
      </c>
      <c r="I578">
        <v>31</v>
      </c>
      <c r="J578" t="s">
        <v>13</v>
      </c>
      <c r="K578">
        <v>0</v>
      </c>
      <c r="L578">
        <v>111.3</v>
      </c>
      <c r="M578">
        <v>11.996</v>
      </c>
      <c r="N578">
        <v>1192.5</v>
      </c>
      <c r="O578">
        <v>55869</v>
      </c>
      <c r="P578" s="2">
        <v>0.19938657407407406</v>
      </c>
      <c r="Q578">
        <v>30.2</v>
      </c>
      <c r="R578" t="s">
        <v>97</v>
      </c>
      <c r="S578">
        <v>21.4</v>
      </c>
      <c r="T578">
        <v>31.7</v>
      </c>
      <c r="U578" t="s">
        <v>86</v>
      </c>
      <c r="V578">
        <v>15.5</v>
      </c>
      <c r="X578">
        <f t="shared" si="192"/>
        <v>2.4500000000000002</v>
      </c>
      <c r="Y578" s="7" t="str">
        <f t="shared" si="193"/>
        <v>m/s</v>
      </c>
      <c r="AA578">
        <f t="shared" si="194"/>
        <v>4.1500000000000004</v>
      </c>
      <c r="AB578" s="7" t="str">
        <f t="shared" si="195"/>
        <v>m/s</v>
      </c>
      <c r="AC578" s="5">
        <f t="shared" si="196"/>
        <v>4.7852777777777771</v>
      </c>
      <c r="AD578" s="5">
        <f t="shared" si="197"/>
        <v>9.9375000000000002E-3</v>
      </c>
      <c r="AE578" s="5">
        <f t="shared" si="198"/>
        <v>5.5110333333333337</v>
      </c>
      <c r="AF578" s="5"/>
      <c r="AG578" s="5">
        <f t="shared" si="199"/>
        <v>4.5</v>
      </c>
      <c r="AH578">
        <f t="shared" si="200"/>
        <v>31</v>
      </c>
      <c r="AI578" s="5">
        <f t="shared" si="201"/>
        <v>3.1E-2</v>
      </c>
      <c r="AJ578" s="15">
        <f t="shared" si="202"/>
        <v>177.77526881720431</v>
      </c>
      <c r="AK578" s="5">
        <f t="shared" si="203"/>
        <v>6.5665597652891696</v>
      </c>
      <c r="AL578" s="5">
        <f t="shared" si="204"/>
        <v>5.156155914666849</v>
      </c>
      <c r="AM578" s="5">
        <f t="shared" si="205"/>
        <v>2.3664986765999745E-2</v>
      </c>
      <c r="AN578" s="5">
        <f t="shared" si="206"/>
        <v>16.992843513740336</v>
      </c>
      <c r="AO578" s="15">
        <f t="shared" si="207"/>
        <v>0.18242973858338388</v>
      </c>
    </row>
    <row r="579" spans="1:41" x14ac:dyDescent="0.3">
      <c r="A579" s="4">
        <f t="shared" si="190"/>
        <v>45796.627997685187</v>
      </c>
      <c r="B579" s="9">
        <f t="shared" si="189"/>
        <v>575</v>
      </c>
      <c r="C579" s="10" t="str">
        <f t="shared" si="191"/>
        <v>Remove</v>
      </c>
      <c r="D579" s="1">
        <v>45796</v>
      </c>
      <c r="E579" s="2">
        <v>0.62799768518518517</v>
      </c>
      <c r="F579" t="s">
        <v>2</v>
      </c>
      <c r="G579" t="s">
        <v>14</v>
      </c>
      <c r="H579" t="s">
        <v>49</v>
      </c>
      <c r="I579">
        <v>27.5</v>
      </c>
      <c r="J579" t="s">
        <v>13</v>
      </c>
      <c r="K579">
        <v>0</v>
      </c>
      <c r="L579">
        <v>111.2</v>
      </c>
      <c r="M579">
        <v>12.031000000000001</v>
      </c>
      <c r="N579">
        <v>1195.8</v>
      </c>
      <c r="O579">
        <v>55879</v>
      </c>
      <c r="P579" s="2">
        <v>0.19973379629629628</v>
      </c>
      <c r="Q579">
        <v>30.2</v>
      </c>
      <c r="R579" t="s">
        <v>47</v>
      </c>
      <c r="S579">
        <v>22.3</v>
      </c>
      <c r="T579">
        <v>31.7</v>
      </c>
      <c r="U579" t="s">
        <v>125</v>
      </c>
      <c r="V579">
        <v>16.399999999999999</v>
      </c>
      <c r="X579">
        <f t="shared" si="192"/>
        <v>2.0499999999999998</v>
      </c>
      <c r="Y579" s="7" t="str">
        <f t="shared" si="193"/>
        <v>m/s</v>
      </c>
      <c r="AA579">
        <f t="shared" si="194"/>
        <v>4.5</v>
      </c>
      <c r="AB579" s="7" t="str">
        <f t="shared" si="195"/>
        <v>m/s</v>
      </c>
      <c r="AC579" s="5">
        <f t="shared" si="196"/>
        <v>4.7936111111111108</v>
      </c>
      <c r="AD579" s="5">
        <f t="shared" si="197"/>
        <v>9.9649999999999999E-3</v>
      </c>
      <c r="AE579" s="5">
        <f t="shared" si="198"/>
        <v>5.5209983333333339</v>
      </c>
      <c r="AF579" s="5"/>
      <c r="AG579" s="5">
        <f t="shared" si="199"/>
        <v>-3.5</v>
      </c>
      <c r="AH579">
        <f t="shared" si="200"/>
        <v>27.5</v>
      </c>
      <c r="AI579" s="5">
        <f t="shared" si="201"/>
        <v>2.75E-2</v>
      </c>
      <c r="AJ579" s="15">
        <f t="shared" si="202"/>
        <v>200.76357575757578</v>
      </c>
      <c r="AK579" s="5">
        <f t="shared" si="203"/>
        <v>6.8427234937359112</v>
      </c>
      <c r="AL579" s="5">
        <f t="shared" si="204"/>
        <v>5.4555456129378266</v>
      </c>
      <c r="AM579" s="5">
        <f t="shared" si="205"/>
        <v>2.0634081060608017E-2</v>
      </c>
      <c r="AN579" s="5">
        <f t="shared" si="206"/>
        <v>17.013477594800943</v>
      </c>
      <c r="AO579" s="15">
        <f t="shared" si="207"/>
        <v>0.16163656046664779</v>
      </c>
    </row>
    <row r="580" spans="1:41" x14ac:dyDescent="0.3">
      <c r="A580" s="4">
        <f t="shared" si="190"/>
        <v>45796.628344907411</v>
      </c>
      <c r="B580" s="9">
        <f t="shared" si="189"/>
        <v>576</v>
      </c>
      <c r="C580" s="10" t="str">
        <f t="shared" si="191"/>
        <v>Remove</v>
      </c>
      <c r="D580" s="1">
        <v>45796</v>
      </c>
      <c r="E580" s="2">
        <v>0.62834490740740745</v>
      </c>
      <c r="F580" t="s">
        <v>19</v>
      </c>
      <c r="G580" t="s">
        <v>14</v>
      </c>
      <c r="H580" t="s">
        <v>49</v>
      </c>
      <c r="I580">
        <v>29.5</v>
      </c>
      <c r="J580" t="s">
        <v>13</v>
      </c>
      <c r="K580">
        <v>0</v>
      </c>
      <c r="L580">
        <v>111.3</v>
      </c>
      <c r="M580">
        <v>11.999000000000001</v>
      </c>
      <c r="N580">
        <v>1192.7</v>
      </c>
      <c r="O580">
        <v>55889</v>
      </c>
      <c r="P580" s="2">
        <v>0.20008101851851851</v>
      </c>
      <c r="Q580">
        <v>30.2</v>
      </c>
      <c r="R580" t="s">
        <v>74</v>
      </c>
      <c r="S580">
        <v>22.2</v>
      </c>
      <c r="T580">
        <v>31.7</v>
      </c>
      <c r="U580" t="s">
        <v>259</v>
      </c>
      <c r="V580">
        <v>16.8</v>
      </c>
      <c r="X580">
        <f t="shared" si="192"/>
        <v>2.1800000000000002</v>
      </c>
      <c r="Y580" s="7" t="str">
        <f t="shared" si="193"/>
        <v>m/s</v>
      </c>
      <c r="AA580">
        <f t="shared" si="194"/>
        <v>3.79</v>
      </c>
      <c r="AB580" s="7" t="str">
        <f t="shared" si="195"/>
        <v>m/s</v>
      </c>
      <c r="AC580" s="5">
        <f t="shared" si="196"/>
        <v>4.8019444444444446</v>
      </c>
      <c r="AD580" s="5">
        <f t="shared" si="197"/>
        <v>9.9391666666666673E-3</v>
      </c>
      <c r="AE580" s="5">
        <f t="shared" si="198"/>
        <v>5.5309375000000003</v>
      </c>
      <c r="AF580" s="5"/>
      <c r="AG580" s="5">
        <f t="shared" si="199"/>
        <v>2</v>
      </c>
      <c r="AH580">
        <f t="shared" si="200"/>
        <v>29.5</v>
      </c>
      <c r="AI580" s="5">
        <f t="shared" si="201"/>
        <v>2.9499999999999998E-2</v>
      </c>
      <c r="AJ580" s="15">
        <f t="shared" si="202"/>
        <v>187.48940677966104</v>
      </c>
      <c r="AK580" s="5">
        <f t="shared" si="203"/>
        <v>6.812038635019606</v>
      </c>
      <c r="AL580" s="5">
        <f t="shared" si="204"/>
        <v>5.5886077010582618</v>
      </c>
      <c r="AM580" s="5">
        <f t="shared" si="205"/>
        <v>2.1844186525411476E-2</v>
      </c>
      <c r="AN580" s="5">
        <f t="shared" si="206"/>
        <v>17.035321781326353</v>
      </c>
      <c r="AO580" s="15">
        <f t="shared" si="207"/>
        <v>0.17316960829197298</v>
      </c>
    </row>
    <row r="581" spans="1:41" x14ac:dyDescent="0.3">
      <c r="A581" s="4">
        <f t="shared" si="190"/>
        <v>45796.628692129627</v>
      </c>
      <c r="B581" s="9">
        <f t="shared" si="189"/>
        <v>577</v>
      </c>
      <c r="C581" s="10" t="str">
        <f t="shared" si="191"/>
        <v>Remove</v>
      </c>
      <c r="D581" s="1">
        <v>45796</v>
      </c>
      <c r="E581" s="2">
        <v>0.62869212962962961</v>
      </c>
      <c r="F581" t="s">
        <v>19</v>
      </c>
      <c r="G581" t="s">
        <v>14</v>
      </c>
      <c r="H581" t="s">
        <v>49</v>
      </c>
      <c r="I581">
        <v>24.5</v>
      </c>
      <c r="J581" t="s">
        <v>13</v>
      </c>
      <c r="K581">
        <v>0</v>
      </c>
      <c r="L581">
        <v>111.3</v>
      </c>
      <c r="M581">
        <v>12.000999999999999</v>
      </c>
      <c r="N581">
        <v>1193.2</v>
      </c>
      <c r="O581">
        <v>55899</v>
      </c>
      <c r="P581" s="2">
        <v>0.20042824074074075</v>
      </c>
      <c r="Q581">
        <v>30.2</v>
      </c>
      <c r="R581" t="s">
        <v>72</v>
      </c>
      <c r="S581">
        <v>20.7</v>
      </c>
      <c r="T581">
        <v>31.7</v>
      </c>
      <c r="U581" t="s">
        <v>253</v>
      </c>
      <c r="V581">
        <v>15.7</v>
      </c>
      <c r="X581">
        <f t="shared" si="192"/>
        <v>2.42</v>
      </c>
      <c r="Y581" s="7" t="str">
        <f t="shared" si="193"/>
        <v>m/s</v>
      </c>
      <c r="AA581">
        <f t="shared" si="194"/>
        <v>3.75</v>
      </c>
      <c r="AB581" s="7" t="str">
        <f t="shared" si="195"/>
        <v>m/s</v>
      </c>
      <c r="AC581" s="5">
        <f t="shared" si="196"/>
        <v>4.8102777777777783</v>
      </c>
      <c r="AD581" s="5">
        <f t="shared" si="197"/>
        <v>9.9433333333333335E-3</v>
      </c>
      <c r="AE581" s="5">
        <f t="shared" si="198"/>
        <v>5.5408808333333335</v>
      </c>
      <c r="AF581" s="5"/>
      <c r="AG581" s="5">
        <f t="shared" si="199"/>
        <v>-5</v>
      </c>
      <c r="AH581">
        <f t="shared" si="200"/>
        <v>24.5</v>
      </c>
      <c r="AI581" s="5">
        <f t="shared" si="201"/>
        <v>2.4500000000000001E-2</v>
      </c>
      <c r="AJ581" s="15">
        <f t="shared" si="202"/>
        <v>226.15840136054422</v>
      </c>
      <c r="AK581" s="5">
        <f t="shared" si="203"/>
        <v>6.3517657542750374</v>
      </c>
      <c r="AL581" s="5">
        <f t="shared" si="204"/>
        <v>5.2226869587270661</v>
      </c>
      <c r="AM581" s="5">
        <f t="shared" si="205"/>
        <v>2.2610601698569346E-2</v>
      </c>
      <c r="AN581" s="5">
        <f t="shared" si="206"/>
        <v>17.057932383024923</v>
      </c>
      <c r="AO581" s="15">
        <f t="shared" si="207"/>
        <v>0.14362819273677621</v>
      </c>
    </row>
    <row r="582" spans="1:41" x14ac:dyDescent="0.3">
      <c r="A582" s="4">
        <f t="shared" si="190"/>
        <v>45796.62903935185</v>
      </c>
      <c r="B582" s="9">
        <f t="shared" si="189"/>
        <v>578</v>
      </c>
      <c r="C582" s="10" t="str">
        <f t="shared" si="191"/>
        <v>Remove</v>
      </c>
      <c r="D582" s="1">
        <v>45796</v>
      </c>
      <c r="E582" s="2">
        <v>0.62903935185185189</v>
      </c>
      <c r="F582" t="s">
        <v>19</v>
      </c>
      <c r="G582" t="s">
        <v>14</v>
      </c>
      <c r="H582" t="s">
        <v>49</v>
      </c>
      <c r="I582">
        <v>30</v>
      </c>
      <c r="J582" t="s">
        <v>13</v>
      </c>
      <c r="K582">
        <v>0</v>
      </c>
      <c r="L582">
        <v>111.3</v>
      </c>
      <c r="M582">
        <v>11.981</v>
      </c>
      <c r="N582">
        <v>1191.2</v>
      </c>
      <c r="O582">
        <v>55909</v>
      </c>
      <c r="P582" s="2">
        <v>0.20077546296296298</v>
      </c>
      <c r="Q582">
        <v>30.2</v>
      </c>
      <c r="R582" t="s">
        <v>65</v>
      </c>
      <c r="S582">
        <v>20.9</v>
      </c>
      <c r="T582">
        <v>31.7</v>
      </c>
      <c r="U582" t="s">
        <v>240</v>
      </c>
      <c r="V582">
        <v>15.9</v>
      </c>
      <c r="X582">
        <f t="shared" si="192"/>
        <v>2.38</v>
      </c>
      <c r="Y582" s="7" t="str">
        <f t="shared" si="193"/>
        <v>m/s</v>
      </c>
      <c r="AA582">
        <f t="shared" si="194"/>
        <v>3.93</v>
      </c>
      <c r="AB582" s="7" t="str">
        <f t="shared" si="195"/>
        <v>m/s</v>
      </c>
      <c r="AC582" s="5">
        <f t="shared" si="196"/>
        <v>4.8186111111111112</v>
      </c>
      <c r="AD582" s="5">
        <f t="shared" si="197"/>
        <v>9.926666666666667E-3</v>
      </c>
      <c r="AE582" s="5">
        <f t="shared" si="198"/>
        <v>5.5508075000000003</v>
      </c>
      <c r="AF582" s="5"/>
      <c r="AG582" s="5">
        <f t="shared" si="199"/>
        <v>5.5</v>
      </c>
      <c r="AH582">
        <f t="shared" si="200"/>
        <v>30</v>
      </c>
      <c r="AI582" s="5">
        <f t="shared" si="201"/>
        <v>0.03</v>
      </c>
      <c r="AJ582" s="15">
        <f t="shared" si="202"/>
        <v>185.02691666666669</v>
      </c>
      <c r="AK582" s="5">
        <f t="shared" si="203"/>
        <v>6.4131354717076459</v>
      </c>
      <c r="AL582" s="5">
        <f t="shared" si="204"/>
        <v>5.2892180027872833</v>
      </c>
      <c r="AM582" s="5">
        <f t="shared" si="205"/>
        <v>2.2451721756901757E-2</v>
      </c>
      <c r="AN582" s="5">
        <f t="shared" si="206"/>
        <v>17.080384104781825</v>
      </c>
      <c r="AO582" s="15">
        <f t="shared" si="207"/>
        <v>0.17564007820878688</v>
      </c>
    </row>
    <row r="583" spans="1:41" x14ac:dyDescent="0.3">
      <c r="A583" s="4">
        <f t="shared" si="190"/>
        <v>45796.629386574074</v>
      </c>
      <c r="B583" s="9">
        <f t="shared" ref="B583:B646" si="208">B582+1</f>
        <v>579</v>
      </c>
      <c r="C583" s="10" t="str">
        <f t="shared" si="191"/>
        <v>Remove</v>
      </c>
      <c r="D583" s="1">
        <v>45796</v>
      </c>
      <c r="E583" s="2">
        <v>0.62938657407407406</v>
      </c>
      <c r="F583" t="s">
        <v>2</v>
      </c>
      <c r="G583" t="s">
        <v>14</v>
      </c>
      <c r="H583" t="s">
        <v>49</v>
      </c>
      <c r="I583">
        <v>28</v>
      </c>
      <c r="J583" t="s">
        <v>13</v>
      </c>
      <c r="K583">
        <v>0</v>
      </c>
      <c r="L583">
        <v>111.3</v>
      </c>
      <c r="M583">
        <v>11.936</v>
      </c>
      <c r="N583">
        <v>1184.8</v>
      </c>
      <c r="O583">
        <v>55919</v>
      </c>
      <c r="P583" s="2">
        <v>0.2011226851851852</v>
      </c>
      <c r="Q583">
        <v>30.3</v>
      </c>
      <c r="R583" t="s">
        <v>89</v>
      </c>
      <c r="S583">
        <v>22.5</v>
      </c>
      <c r="T583">
        <v>31.7</v>
      </c>
      <c r="U583" t="s">
        <v>64</v>
      </c>
      <c r="V583">
        <v>17.3</v>
      </c>
      <c r="X583">
        <f t="shared" si="192"/>
        <v>2.52</v>
      </c>
      <c r="Y583" s="7" t="str">
        <f t="shared" si="193"/>
        <v>m/s</v>
      </c>
      <c r="AA583">
        <f t="shared" si="194"/>
        <v>4.43</v>
      </c>
      <c r="AB583" s="7" t="str">
        <f t="shared" si="195"/>
        <v>m/s</v>
      </c>
      <c r="AC583" s="5">
        <f t="shared" si="196"/>
        <v>4.8269444444444449</v>
      </c>
      <c r="AD583" s="5">
        <f t="shared" si="197"/>
        <v>9.8733333333333329E-3</v>
      </c>
      <c r="AE583" s="5">
        <f t="shared" si="198"/>
        <v>5.5606808333333335</v>
      </c>
      <c r="AF583" s="5"/>
      <c r="AG583" s="5">
        <f t="shared" si="199"/>
        <v>-2</v>
      </c>
      <c r="AH583">
        <f t="shared" si="200"/>
        <v>28</v>
      </c>
      <c r="AI583" s="5">
        <f t="shared" si="201"/>
        <v>2.8000000000000001E-2</v>
      </c>
      <c r="AJ583" s="15">
        <f t="shared" si="202"/>
        <v>198.59574404761906</v>
      </c>
      <c r="AK583" s="5">
        <f t="shared" si="203"/>
        <v>6.9415589510960789</v>
      </c>
      <c r="AL583" s="5">
        <f t="shared" si="204"/>
        <v>5.7549353112088051</v>
      </c>
      <c r="AM583" s="5">
        <f t="shared" si="205"/>
        <v>2.5731187962951874E-2</v>
      </c>
      <c r="AN583" s="5">
        <f t="shared" si="206"/>
        <v>17.106115292744775</v>
      </c>
      <c r="AO583" s="15">
        <f t="shared" si="207"/>
        <v>0.16368415342012604</v>
      </c>
    </row>
    <row r="584" spans="1:41" x14ac:dyDescent="0.3">
      <c r="A584" s="4">
        <f t="shared" ref="A584:A647" si="209">D584+E584</f>
        <v>45796.629733796297</v>
      </c>
      <c r="B584" s="9">
        <f t="shared" si="208"/>
        <v>580</v>
      </c>
      <c r="C584" s="10" t="str">
        <f t="shared" ref="C584:C647" si="210">IF(MOD(B584,30)=1,"Keep","Remove")</f>
        <v>Remove</v>
      </c>
      <c r="D584" s="1">
        <v>45796</v>
      </c>
      <c r="E584" s="2">
        <v>0.62973379629629633</v>
      </c>
      <c r="F584" t="s">
        <v>19</v>
      </c>
      <c r="G584" t="s">
        <v>14</v>
      </c>
      <c r="H584" t="s">
        <v>49</v>
      </c>
      <c r="I584">
        <v>32</v>
      </c>
      <c r="J584" t="s">
        <v>13</v>
      </c>
      <c r="K584">
        <v>0</v>
      </c>
      <c r="L584">
        <v>111.3</v>
      </c>
      <c r="M584">
        <v>11.981</v>
      </c>
      <c r="N584">
        <v>1190.2</v>
      </c>
      <c r="O584">
        <v>55929</v>
      </c>
      <c r="P584" s="2">
        <v>0.20146990740740742</v>
      </c>
      <c r="Q584">
        <v>30.2</v>
      </c>
      <c r="R584" t="s">
        <v>123</v>
      </c>
      <c r="S584">
        <v>25.2</v>
      </c>
      <c r="T584">
        <v>31.7</v>
      </c>
      <c r="U584" t="s">
        <v>148</v>
      </c>
      <c r="V584">
        <v>18.7</v>
      </c>
      <c r="X584">
        <f t="shared" si="192"/>
        <v>2.61</v>
      </c>
      <c r="Y584" s="7" t="str">
        <f t="shared" si="193"/>
        <v>m/s</v>
      </c>
      <c r="AA584">
        <f t="shared" si="194"/>
        <v>4.55</v>
      </c>
      <c r="AB584" s="7" t="str">
        <f t="shared" si="195"/>
        <v>m/s</v>
      </c>
      <c r="AC584" s="5">
        <f t="shared" si="196"/>
        <v>4.8352777777777778</v>
      </c>
      <c r="AD584" s="5">
        <f t="shared" si="197"/>
        <v>9.9183333333333328E-3</v>
      </c>
      <c r="AE584" s="5">
        <f t="shared" si="198"/>
        <v>5.5705991666666668</v>
      </c>
      <c r="AF584" s="5"/>
      <c r="AG584" s="5">
        <f t="shared" si="199"/>
        <v>4</v>
      </c>
      <c r="AH584">
        <f t="shared" si="200"/>
        <v>32</v>
      </c>
      <c r="AI584" s="5">
        <f t="shared" si="201"/>
        <v>3.2000000000000001E-2</v>
      </c>
      <c r="AJ584" s="15">
        <f t="shared" si="202"/>
        <v>174.08122395833334</v>
      </c>
      <c r="AK584" s="5">
        <f t="shared" si="203"/>
        <v>7.7325843965087424</v>
      </c>
      <c r="AL584" s="5">
        <f t="shared" si="204"/>
        <v>6.2206526196303269</v>
      </c>
      <c r="AM584" s="5">
        <f t="shared" si="205"/>
        <v>2.9687078191366303E-2</v>
      </c>
      <c r="AN584" s="5">
        <f t="shared" si="206"/>
        <v>17.13580237093614</v>
      </c>
      <c r="AO584" s="15">
        <f t="shared" si="207"/>
        <v>0.18674351692030991</v>
      </c>
    </row>
    <row r="585" spans="1:41" x14ac:dyDescent="0.3">
      <c r="A585" s="4">
        <f t="shared" si="209"/>
        <v>45796.63008101852</v>
      </c>
      <c r="B585" s="9">
        <f t="shared" si="208"/>
        <v>581</v>
      </c>
      <c r="C585" s="10" t="str">
        <f t="shared" si="210"/>
        <v>Remove</v>
      </c>
      <c r="D585" s="1">
        <v>45796</v>
      </c>
      <c r="E585" s="2">
        <v>0.6300810185185185</v>
      </c>
      <c r="F585" t="s">
        <v>2</v>
      </c>
      <c r="G585" t="s">
        <v>14</v>
      </c>
      <c r="H585" t="s">
        <v>49</v>
      </c>
      <c r="I585">
        <v>31</v>
      </c>
      <c r="J585" t="s">
        <v>13</v>
      </c>
      <c r="K585">
        <v>0</v>
      </c>
      <c r="L585">
        <v>111.3</v>
      </c>
      <c r="M585">
        <v>11.945</v>
      </c>
      <c r="N585">
        <v>1187</v>
      </c>
      <c r="O585">
        <v>55939</v>
      </c>
      <c r="P585" s="2">
        <v>0.20181712962962964</v>
      </c>
      <c r="Q585">
        <v>30.2</v>
      </c>
      <c r="R585" t="s">
        <v>91</v>
      </c>
      <c r="S585">
        <v>20.9</v>
      </c>
      <c r="T585">
        <v>31.7</v>
      </c>
      <c r="U585" t="s">
        <v>259</v>
      </c>
      <c r="V585">
        <v>15.4</v>
      </c>
      <c r="X585">
        <f t="shared" ref="X585:X648" si="211">VALUE(LEFT(R585, FIND(" ", R585) - 1))</f>
        <v>2.2599999999999998</v>
      </c>
      <c r="Y585" s="7" t="str">
        <f t="shared" ref="Y585:Y648" si="212">RIGHT(R585, LEN(R585) - FIND(" ", R585))</f>
        <v>m/s</v>
      </c>
      <c r="AA585">
        <f t="shared" ref="AA585:AA648" si="213">VALUE(LEFT(U585, FIND(" ", U585) - 1))</f>
        <v>3.79</v>
      </c>
      <c r="AB585" s="7" t="str">
        <f t="shared" ref="AB585:AB648" si="214">RIGHT(U585, LEN(U585) - FIND(" ", U585))</f>
        <v>m/s</v>
      </c>
      <c r="AC585" s="5">
        <f t="shared" ref="AC585:AC648" si="215">P585*24</f>
        <v>4.8436111111111115</v>
      </c>
      <c r="AD585" s="5">
        <f t="shared" ref="AD585:AD648" si="216">(N585*(1/120))/1000</f>
        <v>9.8916666666666649E-3</v>
      </c>
      <c r="AE585" s="5">
        <f t="shared" ref="AE585:AE648" si="217">(AD585+AE584)</f>
        <v>5.5804908333333332</v>
      </c>
      <c r="AF585" s="5"/>
      <c r="AG585" s="5">
        <f t="shared" ref="AG585:AG648" si="218">I585-I584</f>
        <v>-1</v>
      </c>
      <c r="AH585">
        <f t="shared" ref="AH585:AH648" si="219">IF(AG585&gt;0, AH584 + AG585, IF(AND(AG585&lt;0, I585&lt;100), AH584 + AG585, AH584))</f>
        <v>31</v>
      </c>
      <c r="AI585" s="5">
        <f t="shared" ref="AI585:AI648" si="220">AH585/1000</f>
        <v>3.1E-2</v>
      </c>
      <c r="AJ585" s="15">
        <f t="shared" ref="AJ585:AJ648" si="221">IF(AI585=0, "0", AE585/AI585)</f>
        <v>180.01583333333332</v>
      </c>
      <c r="AK585" s="5">
        <f t="shared" ref="AK585:AK648" si="222">6.112*EXP((17.67*Q585)/(Q585+243.5))*S585*2.1674/(273.15+Q585)</f>
        <v>6.4131354717076459</v>
      </c>
      <c r="AL585" s="5">
        <f t="shared" ref="AL585:AL648" si="223">6.112*EXP((17.67*T585)/(T585+243.5))*V585*2.1674/(273.15+T585)</f>
        <v>5.12289039263674</v>
      </c>
      <c r="AM585" s="5">
        <f t="shared" ref="AM585:AM648" si="224" xml:space="preserve"> AK585 * (X585/3.6) * $P$2 * 30 / 1000</f>
        <v>2.131970217252015E-2</v>
      </c>
      <c r="AN585" s="5">
        <f t="shared" ref="AN585:AN648" si="225">AN584+AM585</f>
        <v>17.15712207310866</v>
      </c>
      <c r="AO585" s="15">
        <f t="shared" ref="AO585:AO648" si="226">IF(AN585=0, "0", (AI585 / AN585) * 100)</f>
        <v>0.18068298324104176</v>
      </c>
    </row>
    <row r="586" spans="1:41" x14ac:dyDescent="0.3">
      <c r="A586" s="4">
        <f t="shared" si="209"/>
        <v>45796.630428240744</v>
      </c>
      <c r="B586" s="9">
        <f t="shared" si="208"/>
        <v>582</v>
      </c>
      <c r="C586" s="10" t="str">
        <f t="shared" si="210"/>
        <v>Remove</v>
      </c>
      <c r="D586" s="1">
        <v>45796</v>
      </c>
      <c r="E586" s="2">
        <v>0.63042824074074078</v>
      </c>
      <c r="F586" t="s">
        <v>2</v>
      </c>
      <c r="G586" t="s">
        <v>14</v>
      </c>
      <c r="H586" t="s">
        <v>49</v>
      </c>
      <c r="I586">
        <v>28.5</v>
      </c>
      <c r="J586" t="s">
        <v>13</v>
      </c>
      <c r="K586">
        <v>0</v>
      </c>
      <c r="L586">
        <v>111.2</v>
      </c>
      <c r="M586">
        <v>12</v>
      </c>
      <c r="N586">
        <v>1192.0999999999999</v>
      </c>
      <c r="O586">
        <v>55949</v>
      </c>
      <c r="P586" s="2">
        <v>0.20216435185185186</v>
      </c>
      <c r="Q586">
        <v>30.2</v>
      </c>
      <c r="R586" t="s">
        <v>161</v>
      </c>
      <c r="S586">
        <v>21.6</v>
      </c>
      <c r="T586">
        <v>31.7</v>
      </c>
      <c r="U586" t="s">
        <v>180</v>
      </c>
      <c r="V586">
        <v>16.8</v>
      </c>
      <c r="X586">
        <f t="shared" si="211"/>
        <v>2.02</v>
      </c>
      <c r="Y586" s="7" t="str">
        <f t="shared" si="212"/>
        <v>m/s</v>
      </c>
      <c r="AA586">
        <f t="shared" si="213"/>
        <v>4.91</v>
      </c>
      <c r="AB586" s="7" t="str">
        <f t="shared" si="214"/>
        <v>m/s</v>
      </c>
      <c r="AC586" s="5">
        <f t="shared" si="215"/>
        <v>4.8519444444444444</v>
      </c>
      <c r="AD586" s="5">
        <f t="shared" si="216"/>
        <v>9.9341666666666658E-3</v>
      </c>
      <c r="AE586" s="5">
        <f t="shared" si="217"/>
        <v>5.5904249999999998</v>
      </c>
      <c r="AF586" s="5"/>
      <c r="AG586" s="5">
        <f t="shared" si="218"/>
        <v>-2.5</v>
      </c>
      <c r="AH586">
        <f t="shared" si="219"/>
        <v>28.5</v>
      </c>
      <c r="AI586" s="5">
        <f t="shared" si="220"/>
        <v>2.8500000000000001E-2</v>
      </c>
      <c r="AJ586" s="15">
        <f t="shared" si="221"/>
        <v>196.15526315789472</v>
      </c>
      <c r="AK586" s="5">
        <f t="shared" si="222"/>
        <v>6.627929482721779</v>
      </c>
      <c r="AL586" s="5">
        <f t="shared" si="223"/>
        <v>5.5886077010582618</v>
      </c>
      <c r="AM586" s="5">
        <f t="shared" si="224"/>
        <v>1.9693890951251208E-2</v>
      </c>
      <c r="AN586" s="5">
        <f t="shared" si="225"/>
        <v>17.176815964059912</v>
      </c>
      <c r="AO586" s="15">
        <f t="shared" si="226"/>
        <v>0.16592132127183681</v>
      </c>
    </row>
    <row r="587" spans="1:41" x14ac:dyDescent="0.3">
      <c r="A587" s="4">
        <f t="shared" si="209"/>
        <v>45796.63077546296</v>
      </c>
      <c r="B587" s="9">
        <f t="shared" si="208"/>
        <v>583</v>
      </c>
      <c r="C587" s="10" t="str">
        <f t="shared" si="210"/>
        <v>Remove</v>
      </c>
      <c r="D587" s="1">
        <v>45796</v>
      </c>
      <c r="E587" s="2">
        <v>0.63077546296296294</v>
      </c>
      <c r="F587" t="s">
        <v>2</v>
      </c>
      <c r="G587" t="s">
        <v>14</v>
      </c>
      <c r="H587" t="s">
        <v>49</v>
      </c>
      <c r="I587">
        <v>26.5</v>
      </c>
      <c r="J587" t="s">
        <v>13</v>
      </c>
      <c r="K587">
        <v>0</v>
      </c>
      <c r="L587">
        <v>111.3</v>
      </c>
      <c r="M587">
        <v>12</v>
      </c>
      <c r="N587">
        <v>1192.5999999999999</v>
      </c>
      <c r="O587">
        <v>55959</v>
      </c>
      <c r="P587" s="2">
        <v>0.20251157407407408</v>
      </c>
      <c r="Q587">
        <v>30.3</v>
      </c>
      <c r="R587" t="s">
        <v>65</v>
      </c>
      <c r="S587">
        <v>25</v>
      </c>
      <c r="T587">
        <v>31.7</v>
      </c>
      <c r="U587" t="s">
        <v>95</v>
      </c>
      <c r="V587">
        <v>17.2</v>
      </c>
      <c r="X587">
        <f t="shared" si="211"/>
        <v>2.38</v>
      </c>
      <c r="Y587" s="7" t="str">
        <f t="shared" si="212"/>
        <v>m/s</v>
      </c>
      <c r="AA587">
        <f t="shared" si="213"/>
        <v>3.85</v>
      </c>
      <c r="AB587" s="7" t="str">
        <f t="shared" si="214"/>
        <v>m/s</v>
      </c>
      <c r="AC587" s="5">
        <f t="shared" si="215"/>
        <v>4.8602777777777781</v>
      </c>
      <c r="AD587" s="5">
        <f t="shared" si="216"/>
        <v>9.938333333333332E-3</v>
      </c>
      <c r="AE587" s="5">
        <f t="shared" si="217"/>
        <v>5.6003633333333331</v>
      </c>
      <c r="AF587" s="5"/>
      <c r="AG587" s="5">
        <f t="shared" si="218"/>
        <v>-2</v>
      </c>
      <c r="AH587">
        <f t="shared" si="219"/>
        <v>26.5</v>
      </c>
      <c r="AI587" s="5">
        <f t="shared" si="220"/>
        <v>2.6499999999999999E-2</v>
      </c>
      <c r="AJ587" s="15">
        <f t="shared" si="221"/>
        <v>211.33446540880502</v>
      </c>
      <c r="AK587" s="5">
        <f t="shared" si="222"/>
        <v>7.7128432789956411</v>
      </c>
      <c r="AL587" s="5">
        <f t="shared" si="223"/>
        <v>5.7216697891786961</v>
      </c>
      <c r="AM587" s="5">
        <f t="shared" si="224"/>
        <v>2.7001863911739615E-2</v>
      </c>
      <c r="AN587" s="5">
        <f t="shared" si="225"/>
        <v>17.203817827971651</v>
      </c>
      <c r="AO587" s="15">
        <f t="shared" si="226"/>
        <v>0.15403557666667281</v>
      </c>
    </row>
    <row r="588" spans="1:41" x14ac:dyDescent="0.3">
      <c r="A588" s="4">
        <f t="shared" si="209"/>
        <v>45796.631122685183</v>
      </c>
      <c r="B588" s="9">
        <f t="shared" si="208"/>
        <v>584</v>
      </c>
      <c r="C588" s="10" t="str">
        <f t="shared" si="210"/>
        <v>Remove</v>
      </c>
      <c r="D588" s="1">
        <v>45796</v>
      </c>
      <c r="E588" s="2">
        <v>0.63112268518518522</v>
      </c>
      <c r="F588" t="s">
        <v>2</v>
      </c>
      <c r="G588" t="s">
        <v>14</v>
      </c>
      <c r="H588" t="s">
        <v>49</v>
      </c>
      <c r="I588">
        <v>28.5</v>
      </c>
      <c r="J588" t="s">
        <v>13</v>
      </c>
      <c r="K588">
        <v>0</v>
      </c>
      <c r="L588">
        <v>111.3</v>
      </c>
      <c r="M588">
        <v>11.999000000000001</v>
      </c>
      <c r="N588">
        <v>1193.3</v>
      </c>
      <c r="O588">
        <v>55968</v>
      </c>
      <c r="P588" s="2">
        <v>0.2028587962962963</v>
      </c>
      <c r="Q588">
        <v>30.2</v>
      </c>
      <c r="R588" t="s">
        <v>56</v>
      </c>
      <c r="S588">
        <v>20.9</v>
      </c>
      <c r="T588">
        <v>31.7</v>
      </c>
      <c r="U588" t="s">
        <v>120</v>
      </c>
      <c r="V588">
        <v>15</v>
      </c>
      <c r="X588">
        <f t="shared" si="211"/>
        <v>2.25</v>
      </c>
      <c r="Y588" s="7" t="str">
        <f t="shared" si="212"/>
        <v>m/s</v>
      </c>
      <c r="AA588">
        <f t="shared" si="213"/>
        <v>3.88</v>
      </c>
      <c r="AB588" s="7" t="str">
        <f t="shared" si="214"/>
        <v>m/s</v>
      </c>
      <c r="AC588" s="5">
        <f t="shared" si="215"/>
        <v>4.868611111111111</v>
      </c>
      <c r="AD588" s="5">
        <f t="shared" si="216"/>
        <v>9.9441666666666654E-3</v>
      </c>
      <c r="AE588" s="5">
        <f t="shared" si="217"/>
        <v>5.6103075000000002</v>
      </c>
      <c r="AF588" s="5"/>
      <c r="AG588" s="5">
        <f t="shared" si="218"/>
        <v>2</v>
      </c>
      <c r="AH588">
        <f t="shared" si="219"/>
        <v>28.5</v>
      </c>
      <c r="AI588" s="5">
        <f t="shared" si="220"/>
        <v>2.8500000000000001E-2</v>
      </c>
      <c r="AJ588" s="15">
        <f t="shared" si="221"/>
        <v>196.8528947368421</v>
      </c>
      <c r="AK588" s="5">
        <f t="shared" si="222"/>
        <v>6.4131354717076459</v>
      </c>
      <c r="AL588" s="5">
        <f t="shared" si="223"/>
        <v>4.9898283045163057</v>
      </c>
      <c r="AM588" s="5">
        <f t="shared" si="224"/>
        <v>2.1225367207155021E-2</v>
      </c>
      <c r="AN588" s="5">
        <f t="shared" si="225"/>
        <v>17.225043195178806</v>
      </c>
      <c r="AO588" s="15">
        <f t="shared" si="226"/>
        <v>0.16545676940872342</v>
      </c>
    </row>
    <row r="589" spans="1:41" x14ac:dyDescent="0.3">
      <c r="A589" s="4">
        <f t="shared" si="209"/>
        <v>45796.631481481483</v>
      </c>
      <c r="B589" s="9">
        <f t="shared" si="208"/>
        <v>585</v>
      </c>
      <c r="C589" s="10" t="str">
        <f t="shared" si="210"/>
        <v>Remove</v>
      </c>
      <c r="D589" s="1">
        <v>45796</v>
      </c>
      <c r="E589" s="2">
        <v>0.63148148148148153</v>
      </c>
      <c r="F589" t="s">
        <v>19</v>
      </c>
      <c r="G589" t="s">
        <v>14</v>
      </c>
      <c r="H589" t="s">
        <v>49</v>
      </c>
      <c r="I589">
        <v>31</v>
      </c>
      <c r="J589" t="s">
        <v>13</v>
      </c>
      <c r="K589">
        <v>0</v>
      </c>
      <c r="L589">
        <v>111.2</v>
      </c>
      <c r="M589">
        <v>11.994999999999999</v>
      </c>
      <c r="N589">
        <v>1192.5</v>
      </c>
      <c r="O589">
        <v>55978</v>
      </c>
      <c r="P589" s="2">
        <v>0.20321759259259259</v>
      </c>
      <c r="Q589">
        <v>30.3</v>
      </c>
      <c r="R589" t="s">
        <v>173</v>
      </c>
      <c r="S589">
        <v>22.3</v>
      </c>
      <c r="T589">
        <v>31.7</v>
      </c>
      <c r="U589" t="s">
        <v>273</v>
      </c>
      <c r="V589">
        <v>16</v>
      </c>
      <c r="X589">
        <f t="shared" si="211"/>
        <v>1.97</v>
      </c>
      <c r="Y589" s="7" t="str">
        <f t="shared" si="212"/>
        <v>m/s</v>
      </c>
      <c r="AA589">
        <f t="shared" si="213"/>
        <v>3.67</v>
      </c>
      <c r="AB589" s="7" t="str">
        <f t="shared" si="214"/>
        <v>m/s</v>
      </c>
      <c r="AC589" s="5">
        <f t="shared" si="215"/>
        <v>4.8772222222222226</v>
      </c>
      <c r="AD589" s="5">
        <f t="shared" si="216"/>
        <v>9.9375000000000002E-3</v>
      </c>
      <c r="AE589" s="5">
        <f t="shared" si="217"/>
        <v>5.6202450000000006</v>
      </c>
      <c r="AF589" s="5"/>
      <c r="AG589" s="5">
        <f t="shared" si="218"/>
        <v>2.5</v>
      </c>
      <c r="AH589">
        <f t="shared" si="219"/>
        <v>31</v>
      </c>
      <c r="AI589" s="5">
        <f t="shared" si="220"/>
        <v>3.1E-2</v>
      </c>
      <c r="AJ589" s="15">
        <f t="shared" si="221"/>
        <v>181.29822580645163</v>
      </c>
      <c r="AK589" s="5">
        <f t="shared" si="222"/>
        <v>6.8798562048641134</v>
      </c>
      <c r="AL589" s="5">
        <f t="shared" si="223"/>
        <v>5.3224835248173923</v>
      </c>
      <c r="AM589" s="5">
        <f t="shared" si="224"/>
        <v>1.9936451823640892E-2</v>
      </c>
      <c r="AN589" s="5">
        <f t="shared" si="225"/>
        <v>17.244979647002445</v>
      </c>
      <c r="AO589" s="15">
        <f t="shared" si="226"/>
        <v>0.17976246208784874</v>
      </c>
    </row>
    <row r="590" spans="1:41" x14ac:dyDescent="0.3">
      <c r="A590" s="4">
        <f t="shared" si="209"/>
        <v>45796.631828703707</v>
      </c>
      <c r="B590" s="9">
        <f t="shared" si="208"/>
        <v>586</v>
      </c>
      <c r="C590" s="10" t="str">
        <f t="shared" si="210"/>
        <v>Remove</v>
      </c>
      <c r="D590" s="1">
        <v>45796</v>
      </c>
      <c r="E590" s="2">
        <v>0.6318287037037037</v>
      </c>
      <c r="F590" t="s">
        <v>2</v>
      </c>
      <c r="G590" t="s">
        <v>14</v>
      </c>
      <c r="H590" t="s">
        <v>49</v>
      </c>
      <c r="I590">
        <v>28</v>
      </c>
      <c r="J590" t="s">
        <v>13</v>
      </c>
      <c r="K590">
        <v>0</v>
      </c>
      <c r="L590">
        <v>111.2</v>
      </c>
      <c r="M590">
        <v>12.038</v>
      </c>
      <c r="N590">
        <v>1197</v>
      </c>
      <c r="O590">
        <v>55988</v>
      </c>
      <c r="P590" s="2">
        <v>0.20356481481481481</v>
      </c>
      <c r="Q590">
        <v>30.3</v>
      </c>
      <c r="R590" t="s">
        <v>55</v>
      </c>
      <c r="S590">
        <v>21.3</v>
      </c>
      <c r="T590">
        <v>31.7</v>
      </c>
      <c r="U590" t="s">
        <v>125</v>
      </c>
      <c r="V590">
        <v>15.8</v>
      </c>
      <c r="X590">
        <f t="shared" si="211"/>
        <v>2.57</v>
      </c>
      <c r="Y590" s="7" t="str">
        <f t="shared" si="212"/>
        <v>m/s</v>
      </c>
      <c r="AA590">
        <f t="shared" si="213"/>
        <v>4.5</v>
      </c>
      <c r="AB590" s="7" t="str">
        <f t="shared" si="214"/>
        <v>m/s</v>
      </c>
      <c r="AC590" s="5">
        <f t="shared" si="215"/>
        <v>4.8855555555555554</v>
      </c>
      <c r="AD590" s="5">
        <f t="shared" si="216"/>
        <v>9.9749999999999995E-3</v>
      </c>
      <c r="AE590" s="5">
        <f t="shared" si="217"/>
        <v>5.6302200000000004</v>
      </c>
      <c r="AF590" s="5"/>
      <c r="AG590" s="5">
        <f t="shared" si="218"/>
        <v>-3</v>
      </c>
      <c r="AH590">
        <f t="shared" si="219"/>
        <v>28</v>
      </c>
      <c r="AI590" s="5">
        <f t="shared" si="220"/>
        <v>2.8000000000000001E-2</v>
      </c>
      <c r="AJ590" s="15">
        <f t="shared" si="221"/>
        <v>201.07928571428573</v>
      </c>
      <c r="AK590" s="5">
        <f t="shared" si="222"/>
        <v>6.5713424737042869</v>
      </c>
      <c r="AL590" s="5">
        <f t="shared" si="223"/>
        <v>5.2559524807571751</v>
      </c>
      <c r="AM590" s="5">
        <f t="shared" si="224"/>
        <v>2.48421686116393E-2</v>
      </c>
      <c r="AN590" s="5">
        <f t="shared" si="225"/>
        <v>17.269821815614083</v>
      </c>
      <c r="AO590" s="15">
        <f t="shared" si="226"/>
        <v>0.1621325355811401</v>
      </c>
    </row>
    <row r="591" spans="1:41" x14ac:dyDescent="0.3">
      <c r="A591" s="4">
        <f t="shared" si="209"/>
        <v>45796.632175925923</v>
      </c>
      <c r="B591" s="9">
        <f t="shared" si="208"/>
        <v>587</v>
      </c>
      <c r="C591" s="10" t="str">
        <f t="shared" si="210"/>
        <v>Remove</v>
      </c>
      <c r="D591" s="1">
        <v>45796</v>
      </c>
      <c r="E591" s="2">
        <v>0.63217592592592597</v>
      </c>
      <c r="F591" t="s">
        <v>2</v>
      </c>
      <c r="G591" t="s">
        <v>14</v>
      </c>
      <c r="H591" t="s">
        <v>49</v>
      </c>
      <c r="I591">
        <v>28</v>
      </c>
      <c r="J591" t="s">
        <v>13</v>
      </c>
      <c r="K591">
        <v>0</v>
      </c>
      <c r="L591">
        <v>111.2</v>
      </c>
      <c r="M591">
        <v>12.026</v>
      </c>
      <c r="N591">
        <v>1195.3</v>
      </c>
      <c r="O591">
        <v>55998</v>
      </c>
      <c r="P591" s="2">
        <v>0.20391203703703703</v>
      </c>
      <c r="Q591">
        <v>30.3</v>
      </c>
      <c r="R591" t="s">
        <v>156</v>
      </c>
      <c r="S591">
        <v>22.6</v>
      </c>
      <c r="T591">
        <v>31.7</v>
      </c>
      <c r="U591" t="s">
        <v>48</v>
      </c>
      <c r="V591">
        <v>16.600000000000001</v>
      </c>
      <c r="X591">
        <f t="shared" si="211"/>
        <v>2.15</v>
      </c>
      <c r="Y591" s="7" t="str">
        <f t="shared" si="212"/>
        <v>m/s</v>
      </c>
      <c r="AA591">
        <f t="shared" si="213"/>
        <v>4.32</v>
      </c>
      <c r="AB591" s="7" t="str">
        <f t="shared" si="214"/>
        <v>m/s</v>
      </c>
      <c r="AC591" s="5">
        <f t="shared" si="215"/>
        <v>4.8938888888888883</v>
      </c>
      <c r="AD591" s="5">
        <f t="shared" si="216"/>
        <v>9.9608333333333337E-3</v>
      </c>
      <c r="AE591" s="5">
        <f t="shared" si="217"/>
        <v>5.6401808333333339</v>
      </c>
      <c r="AF591" s="5"/>
      <c r="AG591" s="5">
        <f t="shared" si="218"/>
        <v>0</v>
      </c>
      <c r="AH591">
        <f t="shared" si="219"/>
        <v>28</v>
      </c>
      <c r="AI591" s="5">
        <f t="shared" si="220"/>
        <v>2.8000000000000001E-2</v>
      </c>
      <c r="AJ591" s="15">
        <f t="shared" si="221"/>
        <v>201.43502976190479</v>
      </c>
      <c r="AK591" s="5">
        <f t="shared" si="222"/>
        <v>6.9724103242120608</v>
      </c>
      <c r="AL591" s="5">
        <f t="shared" si="223"/>
        <v>5.5220766569980446</v>
      </c>
      <c r="AM591" s="5">
        <f t="shared" si="224"/>
        <v>2.2050765839855935E-2</v>
      </c>
      <c r="AN591" s="5">
        <f t="shared" si="225"/>
        <v>17.291872581453941</v>
      </c>
      <c r="AO591" s="15">
        <f t="shared" si="226"/>
        <v>0.16192578257852105</v>
      </c>
    </row>
    <row r="592" spans="1:41" x14ac:dyDescent="0.3">
      <c r="A592" s="4">
        <f t="shared" si="209"/>
        <v>45796.632523148146</v>
      </c>
      <c r="B592" s="9">
        <f t="shared" si="208"/>
        <v>588</v>
      </c>
      <c r="C592" s="10" t="str">
        <f t="shared" si="210"/>
        <v>Remove</v>
      </c>
      <c r="D592" s="1">
        <v>45796</v>
      </c>
      <c r="E592" s="2">
        <v>0.63252314814814814</v>
      </c>
      <c r="F592" t="s">
        <v>2</v>
      </c>
      <c r="G592" t="s">
        <v>14</v>
      </c>
      <c r="H592" t="s">
        <v>49</v>
      </c>
      <c r="I592">
        <v>27</v>
      </c>
      <c r="J592" t="s">
        <v>13</v>
      </c>
      <c r="K592">
        <v>0</v>
      </c>
      <c r="L592">
        <v>111.1</v>
      </c>
      <c r="M592">
        <v>12.037000000000001</v>
      </c>
      <c r="N592">
        <v>1196</v>
      </c>
      <c r="O592">
        <v>56008</v>
      </c>
      <c r="P592" s="2">
        <v>0.20425925925925925</v>
      </c>
      <c r="Q592">
        <v>30.3</v>
      </c>
      <c r="R592" t="s">
        <v>143</v>
      </c>
      <c r="S592">
        <v>21.1</v>
      </c>
      <c r="T592">
        <v>31.7</v>
      </c>
      <c r="U592" t="s">
        <v>155</v>
      </c>
      <c r="V592">
        <v>16.600000000000001</v>
      </c>
      <c r="X592">
        <f t="shared" si="211"/>
        <v>2.11</v>
      </c>
      <c r="Y592" s="7" t="str">
        <f t="shared" si="212"/>
        <v>m/s</v>
      </c>
      <c r="AA592">
        <f t="shared" si="213"/>
        <v>4.58</v>
      </c>
      <c r="AB592" s="7" t="str">
        <f t="shared" si="214"/>
        <v>m/s</v>
      </c>
      <c r="AC592" s="5">
        <f t="shared" si="215"/>
        <v>4.902222222222222</v>
      </c>
      <c r="AD592" s="5">
        <f t="shared" si="216"/>
        <v>9.9666666666666671E-3</v>
      </c>
      <c r="AE592" s="5">
        <f t="shared" si="217"/>
        <v>5.6501475000000001</v>
      </c>
      <c r="AF592" s="5"/>
      <c r="AG592" s="5">
        <f t="shared" si="218"/>
        <v>-1</v>
      </c>
      <c r="AH592">
        <f t="shared" si="219"/>
        <v>27</v>
      </c>
      <c r="AI592" s="5">
        <f t="shared" si="220"/>
        <v>2.7E-2</v>
      </c>
      <c r="AJ592" s="15">
        <f t="shared" si="221"/>
        <v>209.26472222222222</v>
      </c>
      <c r="AK592" s="5">
        <f t="shared" si="222"/>
        <v>6.5096397274723214</v>
      </c>
      <c r="AL592" s="5">
        <f t="shared" si="223"/>
        <v>5.5220766569980446</v>
      </c>
      <c r="AM592" s="5">
        <f t="shared" si="224"/>
        <v>2.0204201398564024E-2</v>
      </c>
      <c r="AN592" s="5">
        <f t="shared" si="225"/>
        <v>17.312076782852504</v>
      </c>
      <c r="AO592" s="15">
        <f t="shared" si="226"/>
        <v>0.15596049127244699</v>
      </c>
    </row>
    <row r="593" spans="1:41" x14ac:dyDescent="0.3">
      <c r="A593" s="4">
        <f t="shared" si="209"/>
        <v>45796.632870370369</v>
      </c>
      <c r="B593" s="9">
        <f t="shared" si="208"/>
        <v>589</v>
      </c>
      <c r="C593" s="10" t="str">
        <f t="shared" si="210"/>
        <v>Remove</v>
      </c>
      <c r="D593" s="1">
        <v>45796</v>
      </c>
      <c r="E593" s="2">
        <v>0.63287037037037042</v>
      </c>
      <c r="F593" t="s">
        <v>2</v>
      </c>
      <c r="G593" t="s">
        <v>14</v>
      </c>
      <c r="H593" t="s">
        <v>49</v>
      </c>
      <c r="I593">
        <v>28.5</v>
      </c>
      <c r="J593" t="s">
        <v>13</v>
      </c>
      <c r="K593">
        <v>0</v>
      </c>
      <c r="L593">
        <v>111.1</v>
      </c>
      <c r="M593">
        <v>12.012</v>
      </c>
      <c r="N593">
        <v>1193.5</v>
      </c>
      <c r="O593">
        <v>56018</v>
      </c>
      <c r="P593" s="2">
        <v>0.20460648148148147</v>
      </c>
      <c r="Q593">
        <v>30.3</v>
      </c>
      <c r="R593" t="s">
        <v>139</v>
      </c>
      <c r="S593">
        <v>22</v>
      </c>
      <c r="T593">
        <v>31.7</v>
      </c>
      <c r="U593" t="s">
        <v>69</v>
      </c>
      <c r="V593">
        <v>16</v>
      </c>
      <c r="X593">
        <f t="shared" si="211"/>
        <v>2.31</v>
      </c>
      <c r="Y593" s="7" t="str">
        <f t="shared" si="212"/>
        <v>m/s</v>
      </c>
      <c r="AA593">
        <f t="shared" si="213"/>
        <v>4.3499999999999996</v>
      </c>
      <c r="AB593" s="7" t="str">
        <f t="shared" si="214"/>
        <v>m/s</v>
      </c>
      <c r="AC593" s="5">
        <f t="shared" si="215"/>
        <v>4.9105555555555558</v>
      </c>
      <c r="AD593" s="5">
        <f t="shared" si="216"/>
        <v>9.9458333333333326E-3</v>
      </c>
      <c r="AE593" s="5">
        <f t="shared" si="217"/>
        <v>5.6600933333333332</v>
      </c>
      <c r="AF593" s="5"/>
      <c r="AG593" s="5">
        <f t="shared" si="218"/>
        <v>1.5</v>
      </c>
      <c r="AH593">
        <f t="shared" si="219"/>
        <v>28.5</v>
      </c>
      <c r="AI593" s="5">
        <f t="shared" si="220"/>
        <v>2.8500000000000001E-2</v>
      </c>
      <c r="AJ593" s="15">
        <f t="shared" si="221"/>
        <v>198.59976608187134</v>
      </c>
      <c r="AK593" s="5">
        <f t="shared" si="222"/>
        <v>6.7873020855161652</v>
      </c>
      <c r="AL593" s="5">
        <f t="shared" si="223"/>
        <v>5.3224835248173923</v>
      </c>
      <c r="AM593" s="5">
        <f t="shared" si="224"/>
        <v>2.306276847049761E-2</v>
      </c>
      <c r="AN593" s="5">
        <f t="shared" si="225"/>
        <v>17.335139551323003</v>
      </c>
      <c r="AO593" s="15">
        <f t="shared" si="226"/>
        <v>0.16440594502064393</v>
      </c>
    </row>
    <row r="594" spans="1:41" x14ac:dyDescent="0.3">
      <c r="A594" s="4">
        <f t="shared" si="209"/>
        <v>45796.633217592593</v>
      </c>
      <c r="B594" s="9">
        <f t="shared" si="208"/>
        <v>590</v>
      </c>
      <c r="C594" s="10" t="str">
        <f t="shared" si="210"/>
        <v>Remove</v>
      </c>
      <c r="D594" s="1">
        <v>45796</v>
      </c>
      <c r="E594" s="2">
        <v>0.63321759259259258</v>
      </c>
      <c r="F594" t="s">
        <v>19</v>
      </c>
      <c r="G594" t="s">
        <v>14</v>
      </c>
      <c r="H594" t="s">
        <v>49</v>
      </c>
      <c r="I594">
        <v>32</v>
      </c>
      <c r="J594" t="s">
        <v>13</v>
      </c>
      <c r="K594">
        <v>0</v>
      </c>
      <c r="L594">
        <v>111.2</v>
      </c>
      <c r="M594">
        <v>11.968</v>
      </c>
      <c r="N594">
        <v>1188.8</v>
      </c>
      <c r="O594">
        <v>56028</v>
      </c>
      <c r="P594" s="2">
        <v>0.20495370370370369</v>
      </c>
      <c r="Q594">
        <v>30.3</v>
      </c>
      <c r="R594" t="s">
        <v>81</v>
      </c>
      <c r="S594">
        <v>21.4</v>
      </c>
      <c r="T594">
        <v>31.7</v>
      </c>
      <c r="U594" t="s">
        <v>109</v>
      </c>
      <c r="V594">
        <v>16.100000000000001</v>
      </c>
      <c r="X594">
        <f t="shared" si="211"/>
        <v>2.68</v>
      </c>
      <c r="Y594" s="7" t="str">
        <f t="shared" si="212"/>
        <v>m/s</v>
      </c>
      <c r="AA594">
        <f t="shared" si="213"/>
        <v>4.21</v>
      </c>
      <c r="AB594" s="7" t="str">
        <f t="shared" si="214"/>
        <v>m/s</v>
      </c>
      <c r="AC594" s="5">
        <f t="shared" si="215"/>
        <v>4.9188888888888886</v>
      </c>
      <c r="AD594" s="5">
        <f t="shared" si="216"/>
        <v>9.9066666666666661E-3</v>
      </c>
      <c r="AE594" s="5">
        <f t="shared" si="217"/>
        <v>5.67</v>
      </c>
      <c r="AF594" s="5"/>
      <c r="AG594" s="5">
        <f t="shared" si="218"/>
        <v>3.5</v>
      </c>
      <c r="AH594">
        <f t="shared" si="219"/>
        <v>32</v>
      </c>
      <c r="AI594" s="5">
        <f t="shared" si="220"/>
        <v>3.2000000000000001E-2</v>
      </c>
      <c r="AJ594" s="15">
        <f t="shared" si="221"/>
        <v>177.1875</v>
      </c>
      <c r="AK594" s="5">
        <f t="shared" si="222"/>
        <v>6.6021938468202697</v>
      </c>
      <c r="AL594" s="5">
        <f t="shared" si="223"/>
        <v>5.3557490468475004</v>
      </c>
      <c r="AM594" s="5">
        <f t="shared" si="224"/>
        <v>2.6027073933883878E-2</v>
      </c>
      <c r="AN594" s="5">
        <f t="shared" si="225"/>
        <v>17.361166625256885</v>
      </c>
      <c r="AO594" s="15">
        <f t="shared" si="226"/>
        <v>0.1843194106175253</v>
      </c>
    </row>
    <row r="595" spans="1:41" x14ac:dyDescent="0.3">
      <c r="A595" s="4">
        <f t="shared" si="209"/>
        <v>45796.633564814816</v>
      </c>
      <c r="B595" s="9">
        <f t="shared" si="208"/>
        <v>591</v>
      </c>
      <c r="C595" s="10" t="str">
        <f t="shared" si="210"/>
        <v>Remove</v>
      </c>
      <c r="D595" s="1">
        <v>45796</v>
      </c>
      <c r="E595" s="2">
        <v>0.63356481481481486</v>
      </c>
      <c r="F595" t="s">
        <v>2</v>
      </c>
      <c r="G595" t="s">
        <v>14</v>
      </c>
      <c r="H595" t="s">
        <v>49</v>
      </c>
      <c r="I595">
        <v>29.5</v>
      </c>
      <c r="J595" t="s">
        <v>13</v>
      </c>
      <c r="K595">
        <v>0</v>
      </c>
      <c r="L595">
        <v>111.2</v>
      </c>
      <c r="M595">
        <v>12.004</v>
      </c>
      <c r="N595">
        <v>1193.3</v>
      </c>
      <c r="O595">
        <v>56038</v>
      </c>
      <c r="P595" s="2">
        <v>0.20530092592592591</v>
      </c>
      <c r="Q595">
        <v>30.3</v>
      </c>
      <c r="R595" t="s">
        <v>139</v>
      </c>
      <c r="S595">
        <v>20.9</v>
      </c>
      <c r="T595">
        <v>31.7</v>
      </c>
      <c r="U595" t="s">
        <v>50</v>
      </c>
      <c r="V595">
        <v>15.6</v>
      </c>
      <c r="X595">
        <f t="shared" si="211"/>
        <v>2.31</v>
      </c>
      <c r="Y595" s="7" t="str">
        <f t="shared" si="212"/>
        <v>m/s</v>
      </c>
      <c r="AA595">
        <f t="shared" si="213"/>
        <v>4.26</v>
      </c>
      <c r="AB595" s="7" t="str">
        <f t="shared" si="214"/>
        <v>m/s</v>
      </c>
      <c r="AC595" s="5">
        <f t="shared" si="215"/>
        <v>4.9272222222222215</v>
      </c>
      <c r="AD595" s="5">
        <f t="shared" si="216"/>
        <v>9.9441666666666654E-3</v>
      </c>
      <c r="AE595" s="5">
        <f t="shared" si="217"/>
        <v>5.679944166666667</v>
      </c>
      <c r="AF595" s="5"/>
      <c r="AG595" s="5">
        <f t="shared" si="218"/>
        <v>-2.5</v>
      </c>
      <c r="AH595">
        <f t="shared" si="219"/>
        <v>29.5</v>
      </c>
      <c r="AI595" s="5">
        <f t="shared" si="220"/>
        <v>2.9499999999999998E-2</v>
      </c>
      <c r="AJ595" s="15">
        <f t="shared" si="221"/>
        <v>192.54048022598872</v>
      </c>
      <c r="AK595" s="5">
        <f t="shared" si="222"/>
        <v>6.4479369812403569</v>
      </c>
      <c r="AL595" s="5">
        <f t="shared" si="223"/>
        <v>5.1894214366969571</v>
      </c>
      <c r="AM595" s="5">
        <f t="shared" si="224"/>
        <v>2.1909630046972727E-2</v>
      </c>
      <c r="AN595" s="5">
        <f t="shared" si="225"/>
        <v>17.383076255303859</v>
      </c>
      <c r="AO595" s="15">
        <f t="shared" si="226"/>
        <v>0.1697052901726705</v>
      </c>
    </row>
    <row r="596" spans="1:41" x14ac:dyDescent="0.3">
      <c r="A596" s="4">
        <f t="shared" si="209"/>
        <v>45796.633912037039</v>
      </c>
      <c r="B596" s="9">
        <f t="shared" si="208"/>
        <v>592</v>
      </c>
      <c r="C596" s="10" t="str">
        <f t="shared" si="210"/>
        <v>Remove</v>
      </c>
      <c r="D596" s="1">
        <v>45796</v>
      </c>
      <c r="E596" s="2">
        <v>0.63391203703703702</v>
      </c>
      <c r="F596" t="s">
        <v>2</v>
      </c>
      <c r="G596" t="s">
        <v>14</v>
      </c>
      <c r="H596" t="s">
        <v>49</v>
      </c>
      <c r="I596">
        <v>29.5</v>
      </c>
      <c r="J596" t="s">
        <v>13</v>
      </c>
      <c r="K596">
        <v>0</v>
      </c>
      <c r="L596">
        <v>111.2</v>
      </c>
      <c r="M596">
        <v>12.004</v>
      </c>
      <c r="N596">
        <v>1192.5999999999999</v>
      </c>
      <c r="O596">
        <v>56048</v>
      </c>
      <c r="P596" s="2">
        <v>0.20564814814814814</v>
      </c>
      <c r="Q596">
        <v>30.3</v>
      </c>
      <c r="R596" t="s">
        <v>134</v>
      </c>
      <c r="S596">
        <v>20.9</v>
      </c>
      <c r="T596">
        <v>31.7</v>
      </c>
      <c r="U596" t="s">
        <v>76</v>
      </c>
      <c r="V596">
        <v>15.6</v>
      </c>
      <c r="X596">
        <f t="shared" si="211"/>
        <v>2.06</v>
      </c>
      <c r="Y596" s="7" t="str">
        <f t="shared" si="212"/>
        <v>m/s</v>
      </c>
      <c r="AA596">
        <f t="shared" si="213"/>
        <v>4.53</v>
      </c>
      <c r="AB596" s="7" t="str">
        <f t="shared" si="214"/>
        <v>m/s</v>
      </c>
      <c r="AC596" s="5">
        <f t="shared" si="215"/>
        <v>4.9355555555555553</v>
      </c>
      <c r="AD596" s="5">
        <f t="shared" si="216"/>
        <v>9.938333333333332E-3</v>
      </c>
      <c r="AE596" s="5">
        <f t="shared" si="217"/>
        <v>5.6898825000000004</v>
      </c>
      <c r="AF596" s="5"/>
      <c r="AG596" s="5">
        <f t="shared" si="218"/>
        <v>0</v>
      </c>
      <c r="AH596">
        <f t="shared" si="219"/>
        <v>29.5</v>
      </c>
      <c r="AI596" s="5">
        <f t="shared" si="220"/>
        <v>2.9499999999999998E-2</v>
      </c>
      <c r="AJ596" s="15">
        <f t="shared" si="221"/>
        <v>192.87737288135597</v>
      </c>
      <c r="AK596" s="5">
        <f t="shared" si="222"/>
        <v>6.4479369812403569</v>
      </c>
      <c r="AL596" s="5">
        <f t="shared" si="223"/>
        <v>5.1894214366969571</v>
      </c>
      <c r="AM596" s="5">
        <f t="shared" si="224"/>
        <v>1.9538457963967019E-2</v>
      </c>
      <c r="AN596" s="5">
        <f t="shared" si="225"/>
        <v>17.402614713267827</v>
      </c>
      <c r="AO596" s="15">
        <f t="shared" si="226"/>
        <v>0.16951475675381741</v>
      </c>
    </row>
    <row r="597" spans="1:41" x14ac:dyDescent="0.3">
      <c r="A597" s="4">
        <f t="shared" si="209"/>
        <v>45796.634259259263</v>
      </c>
      <c r="B597" s="9">
        <f t="shared" si="208"/>
        <v>593</v>
      </c>
      <c r="C597" s="10" t="str">
        <f t="shared" si="210"/>
        <v>Remove</v>
      </c>
      <c r="D597" s="1">
        <v>45796</v>
      </c>
      <c r="E597" s="2">
        <v>0.6342592592592593</v>
      </c>
      <c r="F597" t="s">
        <v>19</v>
      </c>
      <c r="G597" t="s">
        <v>14</v>
      </c>
      <c r="H597" t="s">
        <v>49</v>
      </c>
      <c r="I597">
        <v>37</v>
      </c>
      <c r="J597" t="s">
        <v>13</v>
      </c>
      <c r="K597">
        <v>0</v>
      </c>
      <c r="L597">
        <v>111.2</v>
      </c>
      <c r="M597">
        <v>12.016999999999999</v>
      </c>
      <c r="N597">
        <v>1194.5999999999999</v>
      </c>
      <c r="O597">
        <v>56058</v>
      </c>
      <c r="P597" s="2">
        <v>0.20599537037037038</v>
      </c>
      <c r="Q597">
        <v>30.3</v>
      </c>
      <c r="R597" t="s">
        <v>131</v>
      </c>
      <c r="S597">
        <v>21.5</v>
      </c>
      <c r="T597">
        <v>31.7</v>
      </c>
      <c r="U597" t="s">
        <v>255</v>
      </c>
      <c r="V597">
        <v>16</v>
      </c>
      <c r="X597">
        <f t="shared" si="211"/>
        <v>2.81</v>
      </c>
      <c r="Y597" s="7" t="str">
        <f t="shared" si="212"/>
        <v>m/s</v>
      </c>
      <c r="AA597">
        <f t="shared" si="213"/>
        <v>3.98</v>
      </c>
      <c r="AB597" s="7" t="str">
        <f t="shared" si="214"/>
        <v>m/s</v>
      </c>
      <c r="AC597" s="5">
        <f t="shared" si="215"/>
        <v>4.943888888888889</v>
      </c>
      <c r="AD597" s="5">
        <f t="shared" si="216"/>
        <v>9.9549999999999986E-3</v>
      </c>
      <c r="AE597" s="5">
        <f t="shared" si="217"/>
        <v>5.6998375000000001</v>
      </c>
      <c r="AF597" s="5"/>
      <c r="AG597" s="5">
        <f t="shared" si="218"/>
        <v>7.5</v>
      </c>
      <c r="AH597">
        <f t="shared" si="219"/>
        <v>37</v>
      </c>
      <c r="AI597" s="5">
        <f t="shared" si="220"/>
        <v>3.6999999999999998E-2</v>
      </c>
      <c r="AJ597" s="15">
        <f t="shared" si="221"/>
        <v>154.04966216216218</v>
      </c>
      <c r="AK597" s="5">
        <f t="shared" si="222"/>
        <v>6.6330452199362515</v>
      </c>
      <c r="AL597" s="5">
        <f t="shared" si="223"/>
        <v>5.3224835248173923</v>
      </c>
      <c r="AM597" s="5">
        <f t="shared" si="224"/>
        <v>2.7417102659289899E-2</v>
      </c>
      <c r="AN597" s="5">
        <f t="shared" si="225"/>
        <v>17.430031815927116</v>
      </c>
      <c r="AO597" s="15">
        <f t="shared" si="226"/>
        <v>0.21227729467590728</v>
      </c>
    </row>
    <row r="598" spans="1:41" x14ac:dyDescent="0.3">
      <c r="A598" s="4">
        <f t="shared" si="209"/>
        <v>45796.634606481479</v>
      </c>
      <c r="B598" s="9">
        <f t="shared" si="208"/>
        <v>594</v>
      </c>
      <c r="C598" s="10" t="str">
        <f t="shared" si="210"/>
        <v>Remove</v>
      </c>
      <c r="D598" s="1">
        <v>45796</v>
      </c>
      <c r="E598" s="2">
        <v>0.63460648148148147</v>
      </c>
      <c r="F598" t="s">
        <v>2</v>
      </c>
      <c r="G598" t="s">
        <v>14</v>
      </c>
      <c r="H598" t="s">
        <v>49</v>
      </c>
      <c r="I598">
        <v>29</v>
      </c>
      <c r="J598" t="s">
        <v>13</v>
      </c>
      <c r="K598">
        <v>0</v>
      </c>
      <c r="L598">
        <v>111.2</v>
      </c>
      <c r="M598">
        <v>11.984</v>
      </c>
      <c r="N598">
        <v>1191.3</v>
      </c>
      <c r="O598">
        <v>56068</v>
      </c>
      <c r="P598" s="2">
        <v>0.20634259259259261</v>
      </c>
      <c r="Q598">
        <v>30.3</v>
      </c>
      <c r="R598" t="s">
        <v>113</v>
      </c>
      <c r="S598">
        <v>21.2</v>
      </c>
      <c r="T598">
        <v>31.7</v>
      </c>
      <c r="U598" t="s">
        <v>246</v>
      </c>
      <c r="V598">
        <v>15.9</v>
      </c>
      <c r="X598">
        <f t="shared" si="211"/>
        <v>2.44</v>
      </c>
      <c r="Y598" s="7" t="str">
        <f t="shared" si="212"/>
        <v>m/s</v>
      </c>
      <c r="AA598">
        <f t="shared" si="213"/>
        <v>3.9</v>
      </c>
      <c r="AB598" s="7" t="str">
        <f t="shared" si="214"/>
        <v>m/s</v>
      </c>
      <c r="AC598" s="5">
        <f t="shared" si="215"/>
        <v>4.9522222222222227</v>
      </c>
      <c r="AD598" s="5">
        <f t="shared" si="216"/>
        <v>9.9275000000000006E-3</v>
      </c>
      <c r="AE598" s="5">
        <f t="shared" si="217"/>
        <v>5.709765</v>
      </c>
      <c r="AF598" s="5"/>
      <c r="AG598" s="5">
        <f t="shared" si="218"/>
        <v>-8</v>
      </c>
      <c r="AH598">
        <f t="shared" si="219"/>
        <v>29</v>
      </c>
      <c r="AI598" s="5">
        <f t="shared" si="220"/>
        <v>2.9000000000000001E-2</v>
      </c>
      <c r="AJ598" s="15">
        <f t="shared" si="221"/>
        <v>196.88844827586206</v>
      </c>
      <c r="AK598" s="5">
        <f t="shared" si="222"/>
        <v>6.5404911005883042</v>
      </c>
      <c r="AL598" s="5">
        <f t="shared" si="223"/>
        <v>5.2892180027872833</v>
      </c>
      <c r="AM598" s="5">
        <f t="shared" si="224"/>
        <v>2.3474830528175915E-2</v>
      </c>
      <c r="AN598" s="5">
        <f t="shared" si="225"/>
        <v>17.453506646455292</v>
      </c>
      <c r="AO598" s="15">
        <f t="shared" si="226"/>
        <v>0.16615572209891549</v>
      </c>
    </row>
    <row r="599" spans="1:41" x14ac:dyDescent="0.3">
      <c r="A599" s="4">
        <f t="shared" si="209"/>
        <v>45796.634953703702</v>
      </c>
      <c r="B599" s="9">
        <f t="shared" si="208"/>
        <v>595</v>
      </c>
      <c r="C599" s="10" t="str">
        <f t="shared" si="210"/>
        <v>Remove</v>
      </c>
      <c r="D599" s="1">
        <v>45796</v>
      </c>
      <c r="E599" s="2">
        <v>0.63495370370370374</v>
      </c>
      <c r="F599" t="s">
        <v>19</v>
      </c>
      <c r="G599" t="s">
        <v>14</v>
      </c>
      <c r="H599" t="s">
        <v>49</v>
      </c>
      <c r="I599">
        <v>27.5</v>
      </c>
      <c r="J599" t="s">
        <v>13</v>
      </c>
      <c r="K599">
        <v>0</v>
      </c>
      <c r="L599">
        <v>111.2</v>
      </c>
      <c r="M599">
        <v>12.01</v>
      </c>
      <c r="N599">
        <v>1193.7</v>
      </c>
      <c r="O599">
        <v>56078</v>
      </c>
      <c r="P599" s="2">
        <v>0.20668981481481483</v>
      </c>
      <c r="Q599">
        <v>30.3</v>
      </c>
      <c r="R599" t="s">
        <v>132</v>
      </c>
      <c r="S599">
        <v>20.8</v>
      </c>
      <c r="T599">
        <v>31.7</v>
      </c>
      <c r="U599" t="s">
        <v>90</v>
      </c>
      <c r="V599">
        <v>15.9</v>
      </c>
      <c r="X599">
        <f t="shared" si="211"/>
        <v>2.13</v>
      </c>
      <c r="Y599" s="7" t="str">
        <f t="shared" si="212"/>
        <v>m/s</v>
      </c>
      <c r="AA599">
        <f t="shared" si="213"/>
        <v>4.2</v>
      </c>
      <c r="AB599" s="7" t="str">
        <f t="shared" si="214"/>
        <v>m/s</v>
      </c>
      <c r="AC599" s="5">
        <f t="shared" si="215"/>
        <v>4.9605555555555556</v>
      </c>
      <c r="AD599" s="5">
        <f t="shared" si="216"/>
        <v>9.9474999999999997E-3</v>
      </c>
      <c r="AE599" s="5">
        <f t="shared" si="217"/>
        <v>5.7197125</v>
      </c>
      <c r="AF599" s="5"/>
      <c r="AG599" s="5">
        <f t="shared" si="218"/>
        <v>-1.5</v>
      </c>
      <c r="AH599">
        <f t="shared" si="219"/>
        <v>27.5</v>
      </c>
      <c r="AI599" s="5">
        <f t="shared" si="220"/>
        <v>2.75E-2</v>
      </c>
      <c r="AJ599" s="15">
        <f t="shared" si="221"/>
        <v>207.98954545454546</v>
      </c>
      <c r="AK599" s="5">
        <f t="shared" si="222"/>
        <v>6.4170856081243741</v>
      </c>
      <c r="AL599" s="5">
        <f t="shared" si="223"/>
        <v>5.2892180027872833</v>
      </c>
      <c r="AM599" s="5">
        <f t="shared" si="224"/>
        <v>2.0105724012532977E-2</v>
      </c>
      <c r="AN599" s="5">
        <f t="shared" si="225"/>
        <v>17.473612370467826</v>
      </c>
      <c r="AO599" s="15">
        <f t="shared" si="226"/>
        <v>0.15738016511387068</v>
      </c>
    </row>
    <row r="600" spans="1:41" x14ac:dyDescent="0.3">
      <c r="A600" s="4">
        <f t="shared" si="209"/>
        <v>45796.635300925926</v>
      </c>
      <c r="B600" s="9">
        <f t="shared" si="208"/>
        <v>596</v>
      </c>
      <c r="C600" s="10" t="str">
        <f t="shared" si="210"/>
        <v>Remove</v>
      </c>
      <c r="D600" s="1">
        <v>45796</v>
      </c>
      <c r="E600" s="2">
        <v>0.63530092592592591</v>
      </c>
      <c r="F600" t="s">
        <v>2</v>
      </c>
      <c r="G600" t="s">
        <v>14</v>
      </c>
      <c r="H600" t="s">
        <v>49</v>
      </c>
      <c r="I600">
        <v>29.5</v>
      </c>
      <c r="J600" t="s">
        <v>13</v>
      </c>
      <c r="K600">
        <v>0</v>
      </c>
      <c r="L600">
        <v>111.2</v>
      </c>
      <c r="M600">
        <v>12.003</v>
      </c>
      <c r="N600">
        <v>1192.2</v>
      </c>
      <c r="O600">
        <v>56088</v>
      </c>
      <c r="P600" s="2">
        <v>0.20703703703703705</v>
      </c>
      <c r="Q600">
        <v>30.3</v>
      </c>
      <c r="R600" t="s">
        <v>139</v>
      </c>
      <c r="S600">
        <v>21.4</v>
      </c>
      <c r="T600">
        <v>31.7</v>
      </c>
      <c r="U600" t="s">
        <v>243</v>
      </c>
      <c r="V600">
        <v>15.9</v>
      </c>
      <c r="X600">
        <f t="shared" si="211"/>
        <v>2.31</v>
      </c>
      <c r="Y600" s="7" t="str">
        <f t="shared" si="212"/>
        <v>m/s</v>
      </c>
      <c r="AA600">
        <f t="shared" si="213"/>
        <v>3.92</v>
      </c>
      <c r="AB600" s="7" t="str">
        <f t="shared" si="214"/>
        <v>m/s</v>
      </c>
      <c r="AC600" s="5">
        <f t="shared" si="215"/>
        <v>4.9688888888888894</v>
      </c>
      <c r="AD600" s="5">
        <f t="shared" si="216"/>
        <v>9.9350000000000011E-3</v>
      </c>
      <c r="AE600" s="5">
        <f t="shared" si="217"/>
        <v>5.7296474999999996</v>
      </c>
      <c r="AF600" s="5"/>
      <c r="AG600" s="5">
        <f t="shared" si="218"/>
        <v>2</v>
      </c>
      <c r="AH600">
        <f t="shared" si="219"/>
        <v>29.5</v>
      </c>
      <c r="AI600" s="5">
        <f t="shared" si="220"/>
        <v>2.9499999999999998E-2</v>
      </c>
      <c r="AJ600" s="15">
        <f t="shared" si="221"/>
        <v>194.22533898305085</v>
      </c>
      <c r="AK600" s="5">
        <f t="shared" si="222"/>
        <v>6.6021938468202697</v>
      </c>
      <c r="AL600" s="5">
        <f t="shared" si="223"/>
        <v>5.2892180027872833</v>
      </c>
      <c r="AM600" s="5">
        <f t="shared" si="224"/>
        <v>2.2433783875847674E-2</v>
      </c>
      <c r="AN600" s="5">
        <f t="shared" si="225"/>
        <v>17.496046154343674</v>
      </c>
      <c r="AO600" s="15">
        <f t="shared" si="226"/>
        <v>0.16860952320176723</v>
      </c>
    </row>
    <row r="601" spans="1:41" x14ac:dyDescent="0.3">
      <c r="A601" s="4">
        <f t="shared" si="209"/>
        <v>45796.635648148149</v>
      </c>
      <c r="B601" s="9">
        <f t="shared" si="208"/>
        <v>597</v>
      </c>
      <c r="C601" s="10" t="str">
        <f t="shared" si="210"/>
        <v>Remove</v>
      </c>
      <c r="D601" s="1">
        <v>45796</v>
      </c>
      <c r="E601" s="2">
        <v>0.63564814814814818</v>
      </c>
      <c r="F601" t="s">
        <v>2</v>
      </c>
      <c r="G601" t="s">
        <v>14</v>
      </c>
      <c r="H601" t="s">
        <v>49</v>
      </c>
      <c r="I601">
        <v>30.5</v>
      </c>
      <c r="J601" t="s">
        <v>13</v>
      </c>
      <c r="K601">
        <v>0</v>
      </c>
      <c r="L601">
        <v>111.3</v>
      </c>
      <c r="M601">
        <v>12.023</v>
      </c>
      <c r="N601">
        <v>1195.5999999999999</v>
      </c>
      <c r="O601">
        <v>56098</v>
      </c>
      <c r="P601" s="2">
        <v>0.20738425925925927</v>
      </c>
      <c r="Q601">
        <v>30.3</v>
      </c>
      <c r="R601" t="s">
        <v>91</v>
      </c>
      <c r="S601">
        <v>21.5</v>
      </c>
      <c r="T601">
        <v>31.7</v>
      </c>
      <c r="U601" t="s">
        <v>94</v>
      </c>
      <c r="V601">
        <v>15.7</v>
      </c>
      <c r="X601">
        <f t="shared" si="211"/>
        <v>2.2599999999999998</v>
      </c>
      <c r="Y601" s="7" t="str">
        <f t="shared" si="212"/>
        <v>m/s</v>
      </c>
      <c r="AA601">
        <f t="shared" si="213"/>
        <v>4.16</v>
      </c>
      <c r="AB601" s="7" t="str">
        <f t="shared" si="214"/>
        <v>m/s</v>
      </c>
      <c r="AC601" s="5">
        <f t="shared" si="215"/>
        <v>4.9772222222222222</v>
      </c>
      <c r="AD601" s="5">
        <f t="shared" si="216"/>
        <v>9.9633333333333327E-3</v>
      </c>
      <c r="AE601" s="5">
        <f t="shared" si="217"/>
        <v>5.7396108333333329</v>
      </c>
      <c r="AF601" s="5"/>
      <c r="AG601" s="5">
        <f t="shared" si="218"/>
        <v>1</v>
      </c>
      <c r="AH601">
        <f t="shared" si="219"/>
        <v>30.5</v>
      </c>
      <c r="AI601" s="5">
        <f t="shared" si="220"/>
        <v>3.0499999999999999E-2</v>
      </c>
      <c r="AJ601" s="15">
        <f t="shared" si="221"/>
        <v>188.18396174863386</v>
      </c>
      <c r="AK601" s="5">
        <f t="shared" si="222"/>
        <v>6.6330452199362515</v>
      </c>
      <c r="AL601" s="5">
        <f t="shared" si="223"/>
        <v>5.2226869587270661</v>
      </c>
      <c r="AM601" s="5">
        <f t="shared" si="224"/>
        <v>2.2050765839855931E-2</v>
      </c>
      <c r="AN601" s="5">
        <f t="shared" si="225"/>
        <v>17.518096920183531</v>
      </c>
      <c r="AO601" s="15">
        <f t="shared" si="226"/>
        <v>0.17410566991931256</v>
      </c>
    </row>
    <row r="602" spans="1:41" x14ac:dyDescent="0.3">
      <c r="A602" s="4">
        <f t="shared" si="209"/>
        <v>45796.635995370372</v>
      </c>
      <c r="B602" s="9">
        <f t="shared" si="208"/>
        <v>598</v>
      </c>
      <c r="C602" s="10" t="str">
        <f t="shared" si="210"/>
        <v>Remove</v>
      </c>
      <c r="D602" s="1">
        <v>45796</v>
      </c>
      <c r="E602" s="2">
        <v>0.63599537037037035</v>
      </c>
      <c r="F602" t="s">
        <v>19</v>
      </c>
      <c r="G602" t="s">
        <v>14</v>
      </c>
      <c r="H602" t="s">
        <v>49</v>
      </c>
      <c r="I602">
        <v>30</v>
      </c>
      <c r="J602" t="s">
        <v>13</v>
      </c>
      <c r="K602">
        <v>0</v>
      </c>
      <c r="L602">
        <v>111.2</v>
      </c>
      <c r="M602">
        <v>12.061999999999999</v>
      </c>
      <c r="N602">
        <v>1200.0999999999999</v>
      </c>
      <c r="O602">
        <v>56108</v>
      </c>
      <c r="P602" s="2">
        <v>0.20773148148148149</v>
      </c>
      <c r="Q602">
        <v>30.3</v>
      </c>
      <c r="R602" t="s">
        <v>147</v>
      </c>
      <c r="S602">
        <v>21.4</v>
      </c>
      <c r="T602">
        <v>31.7</v>
      </c>
      <c r="U602" t="s">
        <v>50</v>
      </c>
      <c r="V602">
        <v>16.100000000000001</v>
      </c>
      <c r="X602">
        <f t="shared" si="211"/>
        <v>2.04</v>
      </c>
      <c r="Y602" s="7" t="str">
        <f t="shared" si="212"/>
        <v>m/s</v>
      </c>
      <c r="AA602">
        <f t="shared" si="213"/>
        <v>4.26</v>
      </c>
      <c r="AB602" s="7" t="str">
        <f t="shared" si="214"/>
        <v>m/s</v>
      </c>
      <c r="AC602" s="5">
        <f t="shared" si="215"/>
        <v>4.985555555555556</v>
      </c>
      <c r="AD602" s="5">
        <f t="shared" si="216"/>
        <v>1.0000833333333332E-2</v>
      </c>
      <c r="AE602" s="5">
        <f t="shared" si="217"/>
        <v>5.7496116666666666</v>
      </c>
      <c r="AF602" s="5"/>
      <c r="AG602" s="5">
        <f t="shared" si="218"/>
        <v>-0.5</v>
      </c>
      <c r="AH602">
        <f t="shared" si="219"/>
        <v>30</v>
      </c>
      <c r="AI602" s="5">
        <f t="shared" si="220"/>
        <v>0.03</v>
      </c>
      <c r="AJ602" s="15">
        <f t="shared" si="221"/>
        <v>191.65372222222223</v>
      </c>
      <c r="AK602" s="5">
        <f t="shared" si="222"/>
        <v>6.6021938468202697</v>
      </c>
      <c r="AL602" s="5">
        <f t="shared" si="223"/>
        <v>5.3557490468475004</v>
      </c>
      <c r="AM602" s="5">
        <f t="shared" si="224"/>
        <v>1.9811653292956387E-2</v>
      </c>
      <c r="AN602" s="5">
        <f t="shared" si="225"/>
        <v>17.537908573476486</v>
      </c>
      <c r="AO602" s="15">
        <f t="shared" si="226"/>
        <v>0.17105802481699897</v>
      </c>
    </row>
    <row r="603" spans="1:41" x14ac:dyDescent="0.3">
      <c r="A603" s="4">
        <f t="shared" si="209"/>
        <v>45796.636342592596</v>
      </c>
      <c r="B603" s="9">
        <f t="shared" si="208"/>
        <v>599</v>
      </c>
      <c r="C603" s="10" t="str">
        <f t="shared" si="210"/>
        <v>Remove</v>
      </c>
      <c r="D603" s="1">
        <v>45796</v>
      </c>
      <c r="E603" s="2">
        <v>0.63634259259259263</v>
      </c>
      <c r="F603" t="s">
        <v>19</v>
      </c>
      <c r="G603" t="s">
        <v>14</v>
      </c>
      <c r="H603" t="s">
        <v>49</v>
      </c>
      <c r="I603">
        <v>28.5</v>
      </c>
      <c r="J603" t="s">
        <v>13</v>
      </c>
      <c r="K603">
        <v>0</v>
      </c>
      <c r="L603">
        <v>111.3</v>
      </c>
      <c r="M603">
        <v>12.016999999999999</v>
      </c>
      <c r="N603">
        <v>1194.5</v>
      </c>
      <c r="O603">
        <v>56118</v>
      </c>
      <c r="P603" s="2">
        <v>0.20807870370370371</v>
      </c>
      <c r="Q603">
        <v>30.3</v>
      </c>
      <c r="R603" t="s">
        <v>156</v>
      </c>
      <c r="S603">
        <v>21.5</v>
      </c>
      <c r="T603">
        <v>31.7</v>
      </c>
      <c r="U603" t="s">
        <v>254</v>
      </c>
      <c r="V603">
        <v>16.3</v>
      </c>
      <c r="X603">
        <f t="shared" si="211"/>
        <v>2.15</v>
      </c>
      <c r="Y603" s="7" t="str">
        <f t="shared" si="212"/>
        <v>m/s</v>
      </c>
      <c r="AA603">
        <f t="shared" si="213"/>
        <v>3.94</v>
      </c>
      <c r="AB603" s="7" t="str">
        <f t="shared" si="214"/>
        <v>m/s</v>
      </c>
      <c r="AC603" s="5">
        <f t="shared" si="215"/>
        <v>4.9938888888888888</v>
      </c>
      <c r="AD603" s="5">
        <f t="shared" si="216"/>
        <v>9.954166666666665E-3</v>
      </c>
      <c r="AE603" s="5">
        <f t="shared" si="217"/>
        <v>5.7595658333333333</v>
      </c>
      <c r="AF603" s="5"/>
      <c r="AG603" s="5">
        <f t="shared" si="218"/>
        <v>-1.5</v>
      </c>
      <c r="AH603">
        <f t="shared" si="219"/>
        <v>28.5</v>
      </c>
      <c r="AI603" s="5">
        <f t="shared" si="220"/>
        <v>2.8500000000000001E-2</v>
      </c>
      <c r="AJ603" s="15">
        <f t="shared" si="221"/>
        <v>202.09002923976607</v>
      </c>
      <c r="AK603" s="5">
        <f t="shared" si="222"/>
        <v>6.6330452199362515</v>
      </c>
      <c r="AL603" s="5">
        <f t="shared" si="223"/>
        <v>5.4222800909077185</v>
      </c>
      <c r="AM603" s="5">
        <f t="shared" si="224"/>
        <v>2.097749847596914E-2</v>
      </c>
      <c r="AN603" s="5">
        <f t="shared" si="225"/>
        <v>17.558886071952454</v>
      </c>
      <c r="AO603" s="15">
        <f t="shared" si="226"/>
        <v>0.16231097965561861</v>
      </c>
    </row>
    <row r="604" spans="1:41" x14ac:dyDescent="0.3">
      <c r="A604" s="4">
        <f t="shared" si="209"/>
        <v>45796.636689814812</v>
      </c>
      <c r="B604" s="9">
        <f t="shared" si="208"/>
        <v>600</v>
      </c>
      <c r="C604" s="10" t="str">
        <f t="shared" si="210"/>
        <v>Remove</v>
      </c>
      <c r="D604" s="1">
        <v>45796</v>
      </c>
      <c r="E604" s="2">
        <v>0.63668981481481479</v>
      </c>
      <c r="F604" t="s">
        <v>2</v>
      </c>
      <c r="G604" t="s">
        <v>14</v>
      </c>
      <c r="H604" t="s">
        <v>49</v>
      </c>
      <c r="I604">
        <v>31.5</v>
      </c>
      <c r="J604" t="s">
        <v>13</v>
      </c>
      <c r="K604">
        <v>0</v>
      </c>
      <c r="L604">
        <v>111.2</v>
      </c>
      <c r="M604">
        <v>12.048</v>
      </c>
      <c r="N604">
        <v>1198.4000000000001</v>
      </c>
      <c r="O604">
        <v>56128</v>
      </c>
      <c r="P604" s="2">
        <v>0.20842592592592593</v>
      </c>
      <c r="Q604">
        <v>30.4</v>
      </c>
      <c r="R604" t="s">
        <v>182</v>
      </c>
      <c r="S604">
        <v>23.1</v>
      </c>
      <c r="T604">
        <v>31.7</v>
      </c>
      <c r="U604" t="s">
        <v>98</v>
      </c>
      <c r="V604">
        <v>17.3</v>
      </c>
      <c r="X604">
        <f t="shared" si="211"/>
        <v>1.87</v>
      </c>
      <c r="Y604" s="7" t="str">
        <f t="shared" si="212"/>
        <v>m/s</v>
      </c>
      <c r="AA604">
        <f t="shared" si="213"/>
        <v>4.03</v>
      </c>
      <c r="AB604" s="7" t="str">
        <f t="shared" si="214"/>
        <v>m/s</v>
      </c>
      <c r="AC604" s="5">
        <f t="shared" si="215"/>
        <v>5.0022222222222226</v>
      </c>
      <c r="AD604" s="5">
        <f t="shared" si="216"/>
        <v>9.986666666666668E-3</v>
      </c>
      <c r="AE604" s="5">
        <f t="shared" si="217"/>
        <v>5.7695524999999996</v>
      </c>
      <c r="AF604" s="5"/>
      <c r="AG604" s="5">
        <f t="shared" si="218"/>
        <v>3</v>
      </c>
      <c r="AH604">
        <f t="shared" si="219"/>
        <v>31.5</v>
      </c>
      <c r="AI604" s="5">
        <f t="shared" si="220"/>
        <v>3.15E-2</v>
      </c>
      <c r="AJ604" s="15">
        <f t="shared" si="221"/>
        <v>183.16039682539682</v>
      </c>
      <c r="AK604" s="5">
        <f t="shared" si="222"/>
        <v>7.1653114873348871</v>
      </c>
      <c r="AL604" s="5">
        <f t="shared" si="223"/>
        <v>5.7549353112088051</v>
      </c>
      <c r="AM604" s="5">
        <f t="shared" si="224"/>
        <v>1.9709652230552849E-2</v>
      </c>
      <c r="AN604" s="5">
        <f t="shared" si="225"/>
        <v>17.578595724183007</v>
      </c>
      <c r="AO604" s="15">
        <f t="shared" si="226"/>
        <v>0.17919520133604991</v>
      </c>
    </row>
    <row r="605" spans="1:41" x14ac:dyDescent="0.3">
      <c r="A605" s="4">
        <f t="shared" si="209"/>
        <v>45796.637037037035</v>
      </c>
      <c r="B605" s="9">
        <f t="shared" si="208"/>
        <v>601</v>
      </c>
      <c r="C605" s="10" t="str">
        <f t="shared" si="210"/>
        <v>Keep</v>
      </c>
      <c r="D605" s="1">
        <v>45796</v>
      </c>
      <c r="E605" s="2">
        <v>0.63703703703703707</v>
      </c>
      <c r="F605" t="s">
        <v>19</v>
      </c>
      <c r="G605" t="s">
        <v>14</v>
      </c>
      <c r="H605" t="s">
        <v>49</v>
      </c>
      <c r="I605">
        <v>28</v>
      </c>
      <c r="J605" t="s">
        <v>13</v>
      </c>
      <c r="K605">
        <v>0</v>
      </c>
      <c r="L605">
        <v>111.1</v>
      </c>
      <c r="M605">
        <v>12.042</v>
      </c>
      <c r="N605">
        <v>1197.0999999999999</v>
      </c>
      <c r="O605">
        <v>56138</v>
      </c>
      <c r="P605" s="2">
        <v>0.20877314814814815</v>
      </c>
      <c r="Q605">
        <v>30.4</v>
      </c>
      <c r="R605" t="s">
        <v>55</v>
      </c>
      <c r="S605">
        <v>22.5</v>
      </c>
      <c r="T605">
        <v>31.7</v>
      </c>
      <c r="U605" t="s">
        <v>240</v>
      </c>
      <c r="V605">
        <v>18.2</v>
      </c>
      <c r="X605">
        <f t="shared" si="211"/>
        <v>2.57</v>
      </c>
      <c r="Y605" s="7" t="str">
        <f t="shared" si="212"/>
        <v>m/s</v>
      </c>
      <c r="AA605">
        <f t="shared" si="213"/>
        <v>3.93</v>
      </c>
      <c r="AB605" s="7" t="str">
        <f t="shared" si="214"/>
        <v>m/s</v>
      </c>
      <c r="AC605" s="5">
        <f t="shared" si="215"/>
        <v>5.0105555555555554</v>
      </c>
      <c r="AD605" s="5">
        <f t="shared" si="216"/>
        <v>9.9758333333333331E-3</v>
      </c>
      <c r="AE605" s="5">
        <f t="shared" si="217"/>
        <v>5.7795283333333334</v>
      </c>
      <c r="AF605" s="5"/>
      <c r="AG605" s="5">
        <f t="shared" si="218"/>
        <v>-3.5</v>
      </c>
      <c r="AH605">
        <f t="shared" si="219"/>
        <v>28</v>
      </c>
      <c r="AI605" s="5">
        <f t="shared" si="220"/>
        <v>2.8000000000000001E-2</v>
      </c>
      <c r="AJ605" s="15">
        <f t="shared" si="221"/>
        <v>206.4117261904762</v>
      </c>
      <c r="AK605" s="5">
        <f t="shared" si="222"/>
        <v>6.9791995006508625</v>
      </c>
      <c r="AL605" s="5">
        <f t="shared" si="223"/>
        <v>6.0543250094797827</v>
      </c>
      <c r="AM605" s="5">
        <f t="shared" si="224"/>
        <v>2.6384022969921938E-2</v>
      </c>
      <c r="AN605" s="5">
        <f t="shared" si="225"/>
        <v>17.604979747152928</v>
      </c>
      <c r="AO605" s="15">
        <f t="shared" si="226"/>
        <v>0.15904590861303405</v>
      </c>
    </row>
    <row r="606" spans="1:41" x14ac:dyDescent="0.3">
      <c r="A606" s="4">
        <f t="shared" si="209"/>
        <v>45796.637395833335</v>
      </c>
      <c r="B606" s="9">
        <f t="shared" si="208"/>
        <v>602</v>
      </c>
      <c r="C606" s="10" t="str">
        <f t="shared" si="210"/>
        <v>Remove</v>
      </c>
      <c r="D606" s="1">
        <v>45796</v>
      </c>
      <c r="E606" s="2">
        <v>0.63739583333333338</v>
      </c>
      <c r="F606" t="s">
        <v>19</v>
      </c>
      <c r="G606" t="s">
        <v>14</v>
      </c>
      <c r="H606" t="s">
        <v>49</v>
      </c>
      <c r="I606">
        <v>31</v>
      </c>
      <c r="J606" t="s">
        <v>13</v>
      </c>
      <c r="K606">
        <v>0</v>
      </c>
      <c r="L606">
        <v>111.2</v>
      </c>
      <c r="M606">
        <v>12.048999999999999</v>
      </c>
      <c r="N606">
        <v>1199.0999999999999</v>
      </c>
      <c r="O606">
        <v>56148</v>
      </c>
      <c r="P606" s="2">
        <v>0.20913194444444444</v>
      </c>
      <c r="Q606">
        <v>30.4</v>
      </c>
      <c r="R606" t="s">
        <v>65</v>
      </c>
      <c r="S606">
        <v>21.4</v>
      </c>
      <c r="T606">
        <v>31.6</v>
      </c>
      <c r="U606" t="s">
        <v>257</v>
      </c>
      <c r="V606">
        <v>16.5</v>
      </c>
      <c r="X606">
        <f t="shared" si="211"/>
        <v>2.38</v>
      </c>
      <c r="Y606" s="7" t="str">
        <f t="shared" si="212"/>
        <v>m/s</v>
      </c>
      <c r="AA606">
        <f t="shared" si="213"/>
        <v>3.8</v>
      </c>
      <c r="AB606" s="7" t="str">
        <f t="shared" si="214"/>
        <v>m/s</v>
      </c>
      <c r="AC606" s="5">
        <f t="shared" si="215"/>
        <v>5.019166666666667</v>
      </c>
      <c r="AD606" s="5">
        <f t="shared" si="216"/>
        <v>9.9924999999999996E-3</v>
      </c>
      <c r="AE606" s="5">
        <f t="shared" si="217"/>
        <v>5.7895208333333334</v>
      </c>
      <c r="AF606" s="5"/>
      <c r="AG606" s="5">
        <f t="shared" si="218"/>
        <v>3</v>
      </c>
      <c r="AH606">
        <f t="shared" si="219"/>
        <v>31</v>
      </c>
      <c r="AI606" s="5">
        <f t="shared" si="220"/>
        <v>3.1E-2</v>
      </c>
      <c r="AJ606" s="15">
        <f t="shared" si="221"/>
        <v>186.75873655913978</v>
      </c>
      <c r="AK606" s="5">
        <f t="shared" si="222"/>
        <v>6.6379941917301544</v>
      </c>
      <c r="AL606" s="5">
        <f t="shared" si="223"/>
        <v>5.4594962223445371</v>
      </c>
      <c r="AM606" s="5">
        <f t="shared" si="224"/>
        <v>2.3238928800762025E-2</v>
      </c>
      <c r="AN606" s="5">
        <f t="shared" si="225"/>
        <v>17.62821867595369</v>
      </c>
      <c r="AO606" s="15">
        <f t="shared" si="226"/>
        <v>0.17585441030571339</v>
      </c>
    </row>
    <row r="607" spans="1:41" x14ac:dyDescent="0.3">
      <c r="A607" s="4">
        <f t="shared" si="209"/>
        <v>45796.637743055559</v>
      </c>
      <c r="B607" s="9">
        <f t="shared" si="208"/>
        <v>603</v>
      </c>
      <c r="C607" s="10" t="str">
        <f t="shared" si="210"/>
        <v>Remove</v>
      </c>
      <c r="D607" s="1">
        <v>45796</v>
      </c>
      <c r="E607" s="2">
        <v>0.63774305555555555</v>
      </c>
      <c r="F607" t="s">
        <v>2</v>
      </c>
      <c r="G607" t="s">
        <v>14</v>
      </c>
      <c r="H607" t="s">
        <v>49</v>
      </c>
      <c r="I607">
        <v>31</v>
      </c>
      <c r="J607" t="s">
        <v>13</v>
      </c>
      <c r="K607">
        <v>0</v>
      </c>
      <c r="L607">
        <v>111.2</v>
      </c>
      <c r="M607">
        <v>12.023999999999999</v>
      </c>
      <c r="N607">
        <v>1195.5</v>
      </c>
      <c r="O607">
        <v>56158</v>
      </c>
      <c r="P607" s="2">
        <v>0.20947916666666666</v>
      </c>
      <c r="Q607">
        <v>30.4</v>
      </c>
      <c r="R607" t="s">
        <v>56</v>
      </c>
      <c r="S607">
        <v>20.7</v>
      </c>
      <c r="T607">
        <v>31.6</v>
      </c>
      <c r="U607" t="s">
        <v>120</v>
      </c>
      <c r="V607">
        <v>15.5</v>
      </c>
      <c r="X607">
        <f t="shared" si="211"/>
        <v>2.25</v>
      </c>
      <c r="Y607" s="7" t="str">
        <f t="shared" si="212"/>
        <v>m/s</v>
      </c>
      <c r="AA607">
        <f t="shared" si="213"/>
        <v>3.88</v>
      </c>
      <c r="AB607" s="7" t="str">
        <f t="shared" si="214"/>
        <v>m/s</v>
      </c>
      <c r="AC607" s="5">
        <f t="shared" si="215"/>
        <v>5.0274999999999999</v>
      </c>
      <c r="AD607" s="5">
        <f t="shared" si="216"/>
        <v>9.9625000000000009E-3</v>
      </c>
      <c r="AE607" s="5">
        <f t="shared" si="217"/>
        <v>5.7994833333333338</v>
      </c>
      <c r="AF607" s="5"/>
      <c r="AG607" s="5">
        <f t="shared" si="218"/>
        <v>0</v>
      </c>
      <c r="AH607">
        <f t="shared" si="219"/>
        <v>31</v>
      </c>
      <c r="AI607" s="5">
        <f t="shared" si="220"/>
        <v>3.1E-2</v>
      </c>
      <c r="AJ607" s="15">
        <f t="shared" si="221"/>
        <v>187.08010752688173</v>
      </c>
      <c r="AK607" s="5">
        <f t="shared" si="222"/>
        <v>6.4208635405987931</v>
      </c>
      <c r="AL607" s="5">
        <f t="shared" si="223"/>
        <v>5.1286176634145662</v>
      </c>
      <c r="AM607" s="5">
        <f t="shared" si="224"/>
        <v>2.1250944571104442E-2</v>
      </c>
      <c r="AN607" s="5">
        <f t="shared" si="225"/>
        <v>17.649469620524794</v>
      </c>
      <c r="AO607" s="15">
        <f t="shared" si="226"/>
        <v>0.17564267179989196</v>
      </c>
    </row>
    <row r="608" spans="1:41" x14ac:dyDescent="0.3">
      <c r="A608" s="4">
        <f t="shared" si="209"/>
        <v>45796.638090277775</v>
      </c>
      <c r="B608" s="9">
        <f t="shared" si="208"/>
        <v>604</v>
      </c>
      <c r="C608" s="10" t="str">
        <f t="shared" si="210"/>
        <v>Remove</v>
      </c>
      <c r="D608" s="1">
        <v>45796</v>
      </c>
      <c r="E608" s="2">
        <v>0.63809027777777783</v>
      </c>
      <c r="F608" t="s">
        <v>19</v>
      </c>
      <c r="G608" t="s">
        <v>14</v>
      </c>
      <c r="H608" t="s">
        <v>49</v>
      </c>
      <c r="I608">
        <v>30</v>
      </c>
      <c r="J608" t="s">
        <v>13</v>
      </c>
      <c r="K608">
        <v>0</v>
      </c>
      <c r="L608">
        <v>111.2</v>
      </c>
      <c r="M608">
        <v>12.015000000000001</v>
      </c>
      <c r="N608">
        <v>1194.5999999999999</v>
      </c>
      <c r="O608">
        <v>56168</v>
      </c>
      <c r="P608" s="2">
        <v>0.20982638888888888</v>
      </c>
      <c r="Q608">
        <v>30.4</v>
      </c>
      <c r="R608" t="s">
        <v>126</v>
      </c>
      <c r="S608">
        <v>20.6</v>
      </c>
      <c r="T608">
        <v>31.6</v>
      </c>
      <c r="U608" t="s">
        <v>268</v>
      </c>
      <c r="V608">
        <v>15.9</v>
      </c>
      <c r="X608">
        <f t="shared" si="211"/>
        <v>2.33</v>
      </c>
      <c r="Y608" s="7" t="str">
        <f t="shared" si="212"/>
        <v>m/s</v>
      </c>
      <c r="AA608">
        <f t="shared" si="213"/>
        <v>3.71</v>
      </c>
      <c r="AB608" s="7" t="str">
        <f t="shared" si="214"/>
        <v>m/s</v>
      </c>
      <c r="AC608" s="5">
        <f t="shared" si="215"/>
        <v>5.0358333333333327</v>
      </c>
      <c r="AD608" s="5">
        <f t="shared" si="216"/>
        <v>9.9549999999999986E-3</v>
      </c>
      <c r="AE608" s="5">
        <f t="shared" si="217"/>
        <v>5.8094383333333335</v>
      </c>
      <c r="AF608" s="5"/>
      <c r="AG608" s="5">
        <f t="shared" si="218"/>
        <v>-1</v>
      </c>
      <c r="AH608">
        <f t="shared" si="219"/>
        <v>30</v>
      </c>
      <c r="AI608" s="5">
        <f t="shared" si="220"/>
        <v>0.03</v>
      </c>
      <c r="AJ608" s="15">
        <f t="shared" si="221"/>
        <v>193.64794444444445</v>
      </c>
      <c r="AK608" s="5">
        <f t="shared" si="222"/>
        <v>6.3898448761514572</v>
      </c>
      <c r="AL608" s="5">
        <f t="shared" si="223"/>
        <v>5.2609690869865542</v>
      </c>
      <c r="AM608" s="5">
        <f t="shared" si="224"/>
        <v>2.1900221954350426E-2</v>
      </c>
      <c r="AN608" s="5">
        <f t="shared" si="225"/>
        <v>17.671369842479145</v>
      </c>
      <c r="AO608" s="15">
        <f t="shared" si="226"/>
        <v>0.16976612604125801</v>
      </c>
    </row>
    <row r="609" spans="1:41" x14ac:dyDescent="0.3">
      <c r="A609" s="4">
        <f t="shared" si="209"/>
        <v>45796.638437499998</v>
      </c>
      <c r="B609" s="9">
        <f t="shared" si="208"/>
        <v>605</v>
      </c>
      <c r="C609" s="10" t="str">
        <f t="shared" si="210"/>
        <v>Remove</v>
      </c>
      <c r="D609" s="1">
        <v>45796</v>
      </c>
      <c r="E609" s="2">
        <v>0.63843749999999999</v>
      </c>
      <c r="F609" t="s">
        <v>2</v>
      </c>
      <c r="G609" t="s">
        <v>14</v>
      </c>
      <c r="H609" t="s">
        <v>49</v>
      </c>
      <c r="I609">
        <v>30</v>
      </c>
      <c r="J609" t="s">
        <v>13</v>
      </c>
      <c r="K609">
        <v>0</v>
      </c>
      <c r="L609">
        <v>111.2</v>
      </c>
      <c r="M609">
        <v>12.041</v>
      </c>
      <c r="N609">
        <v>1196.8</v>
      </c>
      <c r="O609">
        <v>56178</v>
      </c>
      <c r="P609" s="2">
        <v>0.2101736111111111</v>
      </c>
      <c r="Q609">
        <v>30.3</v>
      </c>
      <c r="R609" t="s">
        <v>57</v>
      </c>
      <c r="S609">
        <v>21.1</v>
      </c>
      <c r="T609">
        <v>31.6</v>
      </c>
      <c r="U609" t="s">
        <v>255</v>
      </c>
      <c r="V609">
        <v>16</v>
      </c>
      <c r="X609">
        <f t="shared" si="211"/>
        <v>2.34</v>
      </c>
      <c r="Y609" s="7" t="str">
        <f t="shared" si="212"/>
        <v>m/s</v>
      </c>
      <c r="AA609">
        <f t="shared" si="213"/>
        <v>3.98</v>
      </c>
      <c r="AB609" s="7" t="str">
        <f t="shared" si="214"/>
        <v>m/s</v>
      </c>
      <c r="AC609" s="5">
        <f t="shared" si="215"/>
        <v>5.0441666666666665</v>
      </c>
      <c r="AD609" s="5">
        <f t="shared" si="216"/>
        <v>9.9733333333333323E-3</v>
      </c>
      <c r="AE609" s="5">
        <f t="shared" si="217"/>
        <v>5.8194116666666664</v>
      </c>
      <c r="AF609" s="5"/>
      <c r="AG609" s="5">
        <f t="shared" si="218"/>
        <v>0</v>
      </c>
      <c r="AH609">
        <f t="shared" si="219"/>
        <v>30</v>
      </c>
      <c r="AI609" s="5">
        <f t="shared" si="220"/>
        <v>0.03</v>
      </c>
      <c r="AJ609" s="15">
        <f t="shared" si="221"/>
        <v>193.98038888888888</v>
      </c>
      <c r="AK609" s="5">
        <f t="shared" si="222"/>
        <v>6.5096397274723214</v>
      </c>
      <c r="AL609" s="5">
        <f t="shared" si="223"/>
        <v>5.2940569428795516</v>
      </c>
      <c r="AM609" s="5">
        <f t="shared" si="224"/>
        <v>2.2406555105516496E-2</v>
      </c>
      <c r="AN609" s="5">
        <f t="shared" si="225"/>
        <v>17.69377639758466</v>
      </c>
      <c r="AO609" s="15">
        <f t="shared" si="226"/>
        <v>0.16955114231066712</v>
      </c>
    </row>
    <row r="610" spans="1:41" x14ac:dyDescent="0.3">
      <c r="A610" s="4">
        <f t="shared" si="209"/>
        <v>45796.638784722221</v>
      </c>
      <c r="B610" s="9">
        <f t="shared" si="208"/>
        <v>606</v>
      </c>
      <c r="C610" s="10" t="str">
        <f t="shared" si="210"/>
        <v>Remove</v>
      </c>
      <c r="D610" s="1">
        <v>45796</v>
      </c>
      <c r="E610" s="2">
        <v>0.63878472222222227</v>
      </c>
      <c r="F610" t="s">
        <v>2</v>
      </c>
      <c r="G610" t="s">
        <v>14</v>
      </c>
      <c r="H610" t="s">
        <v>49</v>
      </c>
      <c r="I610">
        <v>31</v>
      </c>
      <c r="J610" t="s">
        <v>13</v>
      </c>
      <c r="K610">
        <v>0</v>
      </c>
      <c r="L610">
        <v>111.1</v>
      </c>
      <c r="M610">
        <v>12.041</v>
      </c>
      <c r="N610">
        <v>1196.5999999999999</v>
      </c>
      <c r="O610">
        <v>56188</v>
      </c>
      <c r="P610" s="2">
        <v>0.21052083333333332</v>
      </c>
      <c r="Q610">
        <v>30.3</v>
      </c>
      <c r="R610" t="s">
        <v>121</v>
      </c>
      <c r="S610">
        <v>21.6</v>
      </c>
      <c r="T610">
        <v>31.5</v>
      </c>
      <c r="U610" t="s">
        <v>244</v>
      </c>
      <c r="V610">
        <v>15.8</v>
      </c>
      <c r="X610">
        <f t="shared" si="211"/>
        <v>2.72</v>
      </c>
      <c r="Y610" s="7" t="str">
        <f t="shared" si="212"/>
        <v>m/s</v>
      </c>
      <c r="AA610">
        <f t="shared" si="213"/>
        <v>3.52</v>
      </c>
      <c r="AB610" s="7" t="str">
        <f t="shared" si="214"/>
        <v>m/s</v>
      </c>
      <c r="AC610" s="5">
        <f t="shared" si="215"/>
        <v>5.0525000000000002</v>
      </c>
      <c r="AD610" s="5">
        <f t="shared" si="216"/>
        <v>9.9716666666666651E-3</v>
      </c>
      <c r="AE610" s="5">
        <f t="shared" si="217"/>
        <v>5.8293833333333334</v>
      </c>
      <c r="AF610" s="5"/>
      <c r="AG610" s="5">
        <f t="shared" si="218"/>
        <v>1</v>
      </c>
      <c r="AH610">
        <f t="shared" si="219"/>
        <v>31</v>
      </c>
      <c r="AI610" s="5">
        <f t="shared" si="220"/>
        <v>3.1E-2</v>
      </c>
      <c r="AJ610" s="15">
        <f t="shared" si="221"/>
        <v>188.04462365591399</v>
      </c>
      <c r="AK610" s="5">
        <f t="shared" si="222"/>
        <v>6.6638965930522351</v>
      </c>
      <c r="AL610" s="5">
        <f t="shared" si="223"/>
        <v>5.1999389728471241</v>
      </c>
      <c r="AM610" s="5">
        <f t="shared" si="224"/>
        <v>2.6662411908277752E-2</v>
      </c>
      <c r="AN610" s="5">
        <f t="shared" si="225"/>
        <v>17.720438809492936</v>
      </c>
      <c r="AO610" s="15">
        <f t="shared" si="226"/>
        <v>0.17493923448099452</v>
      </c>
    </row>
    <row r="611" spans="1:41" x14ac:dyDescent="0.3">
      <c r="A611" s="4">
        <f t="shared" si="209"/>
        <v>45796.639131944445</v>
      </c>
      <c r="B611" s="9">
        <f t="shared" si="208"/>
        <v>607</v>
      </c>
      <c r="C611" s="10" t="str">
        <f t="shared" si="210"/>
        <v>Remove</v>
      </c>
      <c r="D611" s="1">
        <v>45796</v>
      </c>
      <c r="E611" s="2">
        <v>0.63913194444444443</v>
      </c>
      <c r="F611" t="s">
        <v>19</v>
      </c>
      <c r="G611" t="s">
        <v>14</v>
      </c>
      <c r="H611" t="s">
        <v>49</v>
      </c>
      <c r="I611">
        <v>42.5</v>
      </c>
      <c r="J611" t="s">
        <v>13</v>
      </c>
      <c r="K611">
        <v>0</v>
      </c>
      <c r="L611">
        <v>111</v>
      </c>
      <c r="M611">
        <v>12.074</v>
      </c>
      <c r="N611">
        <v>1200.3</v>
      </c>
      <c r="O611">
        <v>56198</v>
      </c>
      <c r="P611" s="2">
        <v>0.21086805555555554</v>
      </c>
      <c r="Q611">
        <v>30.3</v>
      </c>
      <c r="R611" t="s">
        <v>53</v>
      </c>
      <c r="S611">
        <v>21.4</v>
      </c>
      <c r="T611">
        <v>31.5</v>
      </c>
      <c r="U611" t="s">
        <v>95</v>
      </c>
      <c r="V611">
        <v>17</v>
      </c>
      <c r="X611">
        <f t="shared" si="211"/>
        <v>2.35</v>
      </c>
      <c r="Y611" s="7" t="str">
        <f t="shared" si="212"/>
        <v>m/s</v>
      </c>
      <c r="AA611">
        <f t="shared" si="213"/>
        <v>3.85</v>
      </c>
      <c r="AB611" s="7" t="str">
        <f t="shared" si="214"/>
        <v>m/s</v>
      </c>
      <c r="AC611" s="5">
        <f t="shared" si="215"/>
        <v>5.0608333333333331</v>
      </c>
      <c r="AD611" s="5">
        <f t="shared" si="216"/>
        <v>1.0002499999999999E-2</v>
      </c>
      <c r="AE611" s="5">
        <f t="shared" si="217"/>
        <v>5.8393858333333331</v>
      </c>
      <c r="AF611" s="5"/>
      <c r="AG611" s="5">
        <f t="shared" si="218"/>
        <v>11.5</v>
      </c>
      <c r="AH611">
        <f t="shared" si="219"/>
        <v>42.5</v>
      </c>
      <c r="AI611" s="5">
        <f t="shared" si="220"/>
        <v>4.2500000000000003E-2</v>
      </c>
      <c r="AJ611" s="15">
        <f t="shared" si="221"/>
        <v>137.39731372549019</v>
      </c>
      <c r="AK611" s="5">
        <f t="shared" si="222"/>
        <v>6.6021938468202697</v>
      </c>
      <c r="AL611" s="5">
        <f t="shared" si="223"/>
        <v>5.5948710467342471</v>
      </c>
      <c r="AM611" s="5">
        <f t="shared" si="224"/>
        <v>2.282224766590564E-2</v>
      </c>
      <c r="AN611" s="5">
        <f t="shared" si="225"/>
        <v>17.743261057158843</v>
      </c>
      <c r="AO611" s="15">
        <f t="shared" si="226"/>
        <v>0.23952755845212909</v>
      </c>
    </row>
    <row r="612" spans="1:41" x14ac:dyDescent="0.3">
      <c r="A612" s="4">
        <f t="shared" si="209"/>
        <v>45796.639479166668</v>
      </c>
      <c r="B612" s="9">
        <f t="shared" si="208"/>
        <v>608</v>
      </c>
      <c r="C612" s="10" t="str">
        <f t="shared" si="210"/>
        <v>Remove</v>
      </c>
      <c r="D612" s="1">
        <v>45796</v>
      </c>
      <c r="E612" s="2">
        <v>0.63947916666666671</v>
      </c>
      <c r="F612" t="s">
        <v>2</v>
      </c>
      <c r="G612" t="s">
        <v>14</v>
      </c>
      <c r="H612" t="s">
        <v>49</v>
      </c>
      <c r="I612">
        <v>30.5</v>
      </c>
      <c r="J612" t="s">
        <v>13</v>
      </c>
      <c r="K612">
        <v>0</v>
      </c>
      <c r="L612">
        <v>111</v>
      </c>
      <c r="M612">
        <v>12.053000000000001</v>
      </c>
      <c r="N612">
        <v>1197.5999999999999</v>
      </c>
      <c r="O612">
        <v>56208</v>
      </c>
      <c r="P612" s="2">
        <v>0.21121527777777777</v>
      </c>
      <c r="Q612">
        <v>30.3</v>
      </c>
      <c r="R612" t="s">
        <v>72</v>
      </c>
      <c r="S612">
        <v>21</v>
      </c>
      <c r="T612">
        <v>31.5</v>
      </c>
      <c r="U612" t="s">
        <v>152</v>
      </c>
      <c r="V612">
        <v>17.2</v>
      </c>
      <c r="X612">
        <f t="shared" si="211"/>
        <v>2.42</v>
      </c>
      <c r="Y612" s="7" t="str">
        <f t="shared" si="212"/>
        <v>m/s</v>
      </c>
      <c r="AA612">
        <f t="shared" si="213"/>
        <v>3.96</v>
      </c>
      <c r="AB612" s="7" t="str">
        <f t="shared" si="214"/>
        <v>m/s</v>
      </c>
      <c r="AC612" s="5">
        <f t="shared" si="215"/>
        <v>5.0691666666666659</v>
      </c>
      <c r="AD612" s="5">
        <f t="shared" si="216"/>
        <v>9.9799999999999993E-3</v>
      </c>
      <c r="AE612" s="5">
        <f t="shared" si="217"/>
        <v>5.8493658333333327</v>
      </c>
      <c r="AF612" s="5"/>
      <c r="AG612" s="5">
        <f t="shared" si="218"/>
        <v>-12</v>
      </c>
      <c r="AH612">
        <f t="shared" si="219"/>
        <v>30.5</v>
      </c>
      <c r="AI612" s="5">
        <f t="shared" si="220"/>
        <v>3.0499999999999999E-2</v>
      </c>
      <c r="AJ612" s="15">
        <f t="shared" si="221"/>
        <v>191.78248633879781</v>
      </c>
      <c r="AK612" s="5">
        <f t="shared" si="222"/>
        <v>6.4787883543563387</v>
      </c>
      <c r="AL612" s="5">
        <f t="shared" si="223"/>
        <v>5.6606930590487679</v>
      </c>
      <c r="AM612" s="5">
        <f t="shared" si="224"/>
        <v>2.3062768470497604E-2</v>
      </c>
      <c r="AN612" s="5">
        <f t="shared" si="225"/>
        <v>17.766323825629343</v>
      </c>
      <c r="AO612" s="15">
        <f t="shared" si="226"/>
        <v>0.17167310637443922</v>
      </c>
    </row>
    <row r="613" spans="1:41" x14ac:dyDescent="0.3">
      <c r="A613" s="4">
        <f t="shared" si="209"/>
        <v>45796.639826388891</v>
      </c>
      <c r="B613" s="9">
        <f t="shared" si="208"/>
        <v>609</v>
      </c>
      <c r="C613" s="10" t="str">
        <f t="shared" si="210"/>
        <v>Remove</v>
      </c>
      <c r="D613" s="1">
        <v>45796</v>
      </c>
      <c r="E613" s="2">
        <v>0.63982638888888888</v>
      </c>
      <c r="F613" t="s">
        <v>2</v>
      </c>
      <c r="G613" t="s">
        <v>14</v>
      </c>
      <c r="H613" t="s">
        <v>49</v>
      </c>
      <c r="I613">
        <v>30</v>
      </c>
      <c r="J613" t="s">
        <v>13</v>
      </c>
      <c r="K613">
        <v>0</v>
      </c>
      <c r="L613">
        <v>111.1</v>
      </c>
      <c r="M613">
        <v>12.042999999999999</v>
      </c>
      <c r="N613">
        <v>1196.8</v>
      </c>
      <c r="O613">
        <v>56218</v>
      </c>
      <c r="P613" s="2">
        <v>0.21156249999999999</v>
      </c>
      <c r="Q613">
        <v>30.3</v>
      </c>
      <c r="R613" t="s">
        <v>165</v>
      </c>
      <c r="S613">
        <v>22.5</v>
      </c>
      <c r="T613">
        <v>31.5</v>
      </c>
      <c r="U613" t="s">
        <v>246</v>
      </c>
      <c r="V613">
        <v>17.899999999999999</v>
      </c>
      <c r="X613">
        <f t="shared" si="211"/>
        <v>2</v>
      </c>
      <c r="Y613" s="7" t="str">
        <f t="shared" si="212"/>
        <v>m/s</v>
      </c>
      <c r="AA613">
        <f t="shared" si="213"/>
        <v>3.9</v>
      </c>
      <c r="AB613" s="7" t="str">
        <f t="shared" si="214"/>
        <v>m/s</v>
      </c>
      <c r="AC613" s="5">
        <f t="shared" si="215"/>
        <v>5.0774999999999997</v>
      </c>
      <c r="AD613" s="5">
        <f t="shared" si="216"/>
        <v>9.9733333333333323E-3</v>
      </c>
      <c r="AE613" s="5">
        <f t="shared" si="217"/>
        <v>5.8593391666666657</v>
      </c>
      <c r="AF613" s="5"/>
      <c r="AG613" s="5">
        <f t="shared" si="218"/>
        <v>-0.5</v>
      </c>
      <c r="AH613">
        <f t="shared" si="219"/>
        <v>30</v>
      </c>
      <c r="AI613" s="5">
        <f t="shared" si="220"/>
        <v>0.03</v>
      </c>
      <c r="AJ613" s="15">
        <f t="shared" si="221"/>
        <v>195.31130555555552</v>
      </c>
      <c r="AK613" s="5">
        <f t="shared" si="222"/>
        <v>6.9415589510960789</v>
      </c>
      <c r="AL613" s="5">
        <f t="shared" si="223"/>
        <v>5.8910701021495893</v>
      </c>
      <c r="AM613" s="5">
        <f t="shared" si="224"/>
        <v>2.0421577748374508E-2</v>
      </c>
      <c r="AN613" s="5">
        <f t="shared" si="225"/>
        <v>17.786745403377719</v>
      </c>
      <c r="AO613" s="15">
        <f t="shared" si="226"/>
        <v>0.16866492053292095</v>
      </c>
    </row>
    <row r="614" spans="1:41" x14ac:dyDescent="0.3">
      <c r="A614" s="4">
        <f t="shared" si="209"/>
        <v>45796.640173611115</v>
      </c>
      <c r="B614" s="9">
        <f t="shared" si="208"/>
        <v>610</v>
      </c>
      <c r="C614" s="10" t="str">
        <f t="shared" si="210"/>
        <v>Remove</v>
      </c>
      <c r="D614" s="1">
        <v>45796</v>
      </c>
      <c r="E614" s="2">
        <v>0.64017361111111115</v>
      </c>
      <c r="F614" t="s">
        <v>19</v>
      </c>
      <c r="G614" t="s">
        <v>14</v>
      </c>
      <c r="H614" t="s">
        <v>49</v>
      </c>
      <c r="I614">
        <v>31.5</v>
      </c>
      <c r="J614" t="s">
        <v>13</v>
      </c>
      <c r="K614">
        <v>0</v>
      </c>
      <c r="L614">
        <v>111.1</v>
      </c>
      <c r="M614">
        <v>12.066000000000001</v>
      </c>
      <c r="N614">
        <v>1199.9000000000001</v>
      </c>
      <c r="O614">
        <v>56228</v>
      </c>
      <c r="P614" s="2">
        <v>0.21190972222222224</v>
      </c>
      <c r="Q614">
        <v>30.3</v>
      </c>
      <c r="R614" t="s">
        <v>96</v>
      </c>
      <c r="S614">
        <v>21.7</v>
      </c>
      <c r="T614">
        <v>31.5</v>
      </c>
      <c r="U614" t="s">
        <v>98</v>
      </c>
      <c r="V614">
        <v>18.600000000000001</v>
      </c>
      <c r="X614">
        <f t="shared" si="211"/>
        <v>2.4700000000000002</v>
      </c>
      <c r="Y614" s="7" t="str">
        <f t="shared" si="212"/>
        <v>m/s</v>
      </c>
      <c r="AA614">
        <f t="shared" si="213"/>
        <v>4.03</v>
      </c>
      <c r="AB614" s="7" t="str">
        <f t="shared" si="214"/>
        <v>m/s</v>
      </c>
      <c r="AC614" s="5">
        <f t="shared" si="215"/>
        <v>5.0858333333333334</v>
      </c>
      <c r="AD614" s="5">
        <f t="shared" si="216"/>
        <v>9.9991666666666666E-3</v>
      </c>
      <c r="AE614" s="5">
        <f t="shared" si="217"/>
        <v>5.8693383333333324</v>
      </c>
      <c r="AF614" s="5"/>
      <c r="AG614" s="5">
        <f t="shared" si="218"/>
        <v>1.5</v>
      </c>
      <c r="AH614">
        <f t="shared" si="219"/>
        <v>31.5</v>
      </c>
      <c r="AI614" s="5">
        <f t="shared" si="220"/>
        <v>3.15E-2</v>
      </c>
      <c r="AJ614" s="15">
        <f t="shared" si="221"/>
        <v>186.32820105820102</v>
      </c>
      <c r="AK614" s="5">
        <f t="shared" si="222"/>
        <v>6.694747966168217</v>
      </c>
      <c r="AL614" s="5">
        <f t="shared" si="223"/>
        <v>6.1214471452504124</v>
      </c>
      <c r="AM614" s="5">
        <f t="shared" si="224"/>
        <v>2.4323914349669441E-2</v>
      </c>
      <c r="AN614" s="5">
        <f t="shared" si="225"/>
        <v>17.811069317727387</v>
      </c>
      <c r="AO614" s="15">
        <f t="shared" si="226"/>
        <v>0.17685631018598078</v>
      </c>
    </row>
    <row r="615" spans="1:41" x14ac:dyDescent="0.3">
      <c r="A615" s="4">
        <f t="shared" si="209"/>
        <v>45796.640520833331</v>
      </c>
      <c r="B615" s="9">
        <f t="shared" si="208"/>
        <v>611</v>
      </c>
      <c r="C615" s="10" t="str">
        <f t="shared" si="210"/>
        <v>Remove</v>
      </c>
      <c r="D615" s="1">
        <v>45796</v>
      </c>
      <c r="E615" s="2">
        <v>0.64052083333333332</v>
      </c>
      <c r="F615" t="s">
        <v>2</v>
      </c>
      <c r="G615" t="s">
        <v>14</v>
      </c>
      <c r="H615" t="s">
        <v>49</v>
      </c>
      <c r="I615">
        <v>30</v>
      </c>
      <c r="J615" t="s">
        <v>13</v>
      </c>
      <c r="K615">
        <v>0</v>
      </c>
      <c r="L615">
        <v>111.1</v>
      </c>
      <c r="M615">
        <v>12.07</v>
      </c>
      <c r="N615">
        <v>1199.9000000000001</v>
      </c>
      <c r="O615">
        <v>56238</v>
      </c>
      <c r="P615" s="2">
        <v>0.21225694444444446</v>
      </c>
      <c r="Q615">
        <v>30.3</v>
      </c>
      <c r="R615" t="s">
        <v>170</v>
      </c>
      <c r="S615">
        <v>21.7</v>
      </c>
      <c r="T615">
        <v>31.5</v>
      </c>
      <c r="U615" t="s">
        <v>109</v>
      </c>
      <c r="V615">
        <v>17.399999999999999</v>
      </c>
      <c r="X615">
        <f t="shared" si="211"/>
        <v>1.95</v>
      </c>
      <c r="Y615" s="7" t="str">
        <f t="shared" si="212"/>
        <v>m/s</v>
      </c>
      <c r="AA615">
        <f t="shared" si="213"/>
        <v>4.21</v>
      </c>
      <c r="AB615" s="7" t="str">
        <f t="shared" si="214"/>
        <v>m/s</v>
      </c>
      <c r="AC615" s="5">
        <f t="shared" si="215"/>
        <v>5.0941666666666672</v>
      </c>
      <c r="AD615" s="5">
        <f t="shared" si="216"/>
        <v>9.9991666666666666E-3</v>
      </c>
      <c r="AE615" s="5">
        <f t="shared" si="217"/>
        <v>5.8793374999999992</v>
      </c>
      <c r="AF615" s="5"/>
      <c r="AG615" s="5">
        <f t="shared" si="218"/>
        <v>-1.5</v>
      </c>
      <c r="AH615">
        <f t="shared" si="219"/>
        <v>30</v>
      </c>
      <c r="AI615" s="5">
        <f t="shared" si="220"/>
        <v>0.03</v>
      </c>
      <c r="AJ615" s="15">
        <f t="shared" si="221"/>
        <v>195.97791666666666</v>
      </c>
      <c r="AK615" s="5">
        <f t="shared" si="222"/>
        <v>6.694747966168217</v>
      </c>
      <c r="AL615" s="5">
        <f t="shared" si="223"/>
        <v>5.7265150713632877</v>
      </c>
      <c r="AM615" s="5">
        <f t="shared" si="224"/>
        <v>1.9203090276054824E-2</v>
      </c>
      <c r="AN615" s="5">
        <f t="shared" si="225"/>
        <v>17.830272408003442</v>
      </c>
      <c r="AO615" s="15">
        <f t="shared" si="226"/>
        <v>0.16825317815410354</v>
      </c>
    </row>
    <row r="616" spans="1:41" x14ac:dyDescent="0.3">
      <c r="A616" s="4">
        <f t="shared" si="209"/>
        <v>45796.640868055554</v>
      </c>
      <c r="B616" s="9">
        <f t="shared" si="208"/>
        <v>612</v>
      </c>
      <c r="C616" s="10" t="str">
        <f t="shared" si="210"/>
        <v>Remove</v>
      </c>
      <c r="D616" s="1">
        <v>45796</v>
      </c>
      <c r="E616" s="2">
        <v>0.64086805555555559</v>
      </c>
      <c r="F616" t="s">
        <v>19</v>
      </c>
      <c r="G616" t="s">
        <v>14</v>
      </c>
      <c r="H616" t="s">
        <v>49</v>
      </c>
      <c r="I616">
        <v>33.5</v>
      </c>
      <c r="J616" t="s">
        <v>13</v>
      </c>
      <c r="K616">
        <v>0</v>
      </c>
      <c r="L616">
        <v>111</v>
      </c>
      <c r="M616">
        <v>12.071</v>
      </c>
      <c r="N616">
        <v>1199.9000000000001</v>
      </c>
      <c r="O616">
        <v>56248</v>
      </c>
      <c r="P616" s="2">
        <v>0.21260416666666668</v>
      </c>
      <c r="Q616">
        <v>30.3</v>
      </c>
      <c r="R616" t="s">
        <v>74</v>
      </c>
      <c r="S616">
        <v>20.9</v>
      </c>
      <c r="T616">
        <v>31.6</v>
      </c>
      <c r="U616" t="s">
        <v>243</v>
      </c>
      <c r="V616">
        <v>16.899999999999999</v>
      </c>
      <c r="X616">
        <f t="shared" si="211"/>
        <v>2.1800000000000002</v>
      </c>
      <c r="Y616" s="7" t="str">
        <f t="shared" si="212"/>
        <v>m/s</v>
      </c>
      <c r="AA616">
        <f t="shared" si="213"/>
        <v>3.92</v>
      </c>
      <c r="AB616" s="7" t="str">
        <f t="shared" si="214"/>
        <v>m/s</v>
      </c>
      <c r="AC616" s="5">
        <f t="shared" si="215"/>
        <v>5.1025</v>
      </c>
      <c r="AD616" s="5">
        <f t="shared" si="216"/>
        <v>9.9991666666666666E-3</v>
      </c>
      <c r="AE616" s="5">
        <f t="shared" si="217"/>
        <v>5.889336666666666</v>
      </c>
      <c r="AF616" s="5"/>
      <c r="AG616" s="5">
        <f t="shared" si="218"/>
        <v>3.5</v>
      </c>
      <c r="AH616">
        <f t="shared" si="219"/>
        <v>33.5</v>
      </c>
      <c r="AI616" s="5">
        <f t="shared" si="220"/>
        <v>3.3500000000000002E-2</v>
      </c>
      <c r="AJ616" s="15">
        <f t="shared" si="221"/>
        <v>175.80109452736315</v>
      </c>
      <c r="AK616" s="5">
        <f t="shared" si="222"/>
        <v>6.4479369812403569</v>
      </c>
      <c r="AL616" s="5">
        <f t="shared" si="223"/>
        <v>5.5918476459165252</v>
      </c>
      <c r="AM616" s="5">
        <f t="shared" si="224"/>
        <v>2.0676620563809759E-2</v>
      </c>
      <c r="AN616" s="5">
        <f t="shared" si="225"/>
        <v>17.85094902856725</v>
      </c>
      <c r="AO616" s="15">
        <f t="shared" si="226"/>
        <v>0.18766509246309115</v>
      </c>
    </row>
    <row r="617" spans="1:41" x14ac:dyDescent="0.3">
      <c r="A617" s="4">
        <f t="shared" si="209"/>
        <v>45796.641215277778</v>
      </c>
      <c r="B617" s="9">
        <f t="shared" si="208"/>
        <v>613</v>
      </c>
      <c r="C617" s="10" t="str">
        <f t="shared" si="210"/>
        <v>Remove</v>
      </c>
      <c r="D617" s="1">
        <v>45796</v>
      </c>
      <c r="E617" s="2">
        <v>0.64121527777777776</v>
      </c>
      <c r="F617" t="s">
        <v>2</v>
      </c>
      <c r="G617" t="s">
        <v>14</v>
      </c>
      <c r="H617" t="s">
        <v>49</v>
      </c>
      <c r="I617">
        <v>30</v>
      </c>
      <c r="J617" t="s">
        <v>13</v>
      </c>
      <c r="K617">
        <v>0</v>
      </c>
      <c r="L617">
        <v>110.9</v>
      </c>
      <c r="M617">
        <v>12.074</v>
      </c>
      <c r="N617">
        <v>1200.3</v>
      </c>
      <c r="O617">
        <v>56258</v>
      </c>
      <c r="P617" s="2">
        <v>0.2129513888888889</v>
      </c>
      <c r="Q617">
        <v>30.4</v>
      </c>
      <c r="R617" t="s">
        <v>56</v>
      </c>
      <c r="S617">
        <v>21.7</v>
      </c>
      <c r="T617">
        <v>31.6</v>
      </c>
      <c r="U617" t="s">
        <v>48</v>
      </c>
      <c r="V617">
        <v>17</v>
      </c>
      <c r="X617">
        <f t="shared" si="211"/>
        <v>2.25</v>
      </c>
      <c r="Y617" s="7" t="str">
        <f t="shared" si="212"/>
        <v>m/s</v>
      </c>
      <c r="AA617">
        <f t="shared" si="213"/>
        <v>4.32</v>
      </c>
      <c r="AB617" s="7" t="str">
        <f t="shared" si="214"/>
        <v>m/s</v>
      </c>
      <c r="AC617" s="5">
        <f t="shared" si="215"/>
        <v>5.1108333333333338</v>
      </c>
      <c r="AD617" s="5">
        <f t="shared" si="216"/>
        <v>1.0002499999999999E-2</v>
      </c>
      <c r="AE617" s="5">
        <f t="shared" si="217"/>
        <v>5.8993391666666657</v>
      </c>
      <c r="AF617" s="5"/>
      <c r="AG617" s="5">
        <f t="shared" si="218"/>
        <v>-3.5</v>
      </c>
      <c r="AH617">
        <f t="shared" si="219"/>
        <v>30</v>
      </c>
      <c r="AI617" s="5">
        <f t="shared" si="220"/>
        <v>0.03</v>
      </c>
      <c r="AJ617" s="15">
        <f t="shared" si="221"/>
        <v>196.64463888888886</v>
      </c>
      <c r="AK617" s="5">
        <f t="shared" si="222"/>
        <v>6.7310501850721653</v>
      </c>
      <c r="AL617" s="5">
        <f t="shared" si="223"/>
        <v>5.6249355018095226</v>
      </c>
      <c r="AM617" s="5">
        <f t="shared" si="224"/>
        <v>2.2277560250867939E-2</v>
      </c>
      <c r="AN617" s="5">
        <f t="shared" si="225"/>
        <v>17.873226588818117</v>
      </c>
      <c r="AO617" s="15">
        <f t="shared" si="226"/>
        <v>0.16784882041818155</v>
      </c>
    </row>
    <row r="618" spans="1:41" x14ac:dyDescent="0.3">
      <c r="A618" s="4">
        <f t="shared" si="209"/>
        <v>45796.641574074078</v>
      </c>
      <c r="B618" s="9">
        <f t="shared" si="208"/>
        <v>614</v>
      </c>
      <c r="C618" s="10" t="str">
        <f t="shared" si="210"/>
        <v>Remove</v>
      </c>
      <c r="D618" s="1">
        <v>45796</v>
      </c>
      <c r="E618" s="2">
        <v>0.64157407407407407</v>
      </c>
      <c r="F618" t="s">
        <v>2</v>
      </c>
      <c r="G618" t="s">
        <v>14</v>
      </c>
      <c r="H618" t="s">
        <v>49</v>
      </c>
      <c r="I618">
        <v>33.5</v>
      </c>
      <c r="J618" t="s">
        <v>13</v>
      </c>
      <c r="K618">
        <v>0</v>
      </c>
      <c r="L618">
        <v>111</v>
      </c>
      <c r="M618">
        <v>12.02</v>
      </c>
      <c r="N618">
        <v>1193.5999999999999</v>
      </c>
      <c r="O618">
        <v>56268</v>
      </c>
      <c r="P618" s="2">
        <v>0.21329861111111112</v>
      </c>
      <c r="Q618">
        <v>30.3</v>
      </c>
      <c r="R618" t="s">
        <v>156</v>
      </c>
      <c r="S618">
        <v>21.2</v>
      </c>
      <c r="T618">
        <v>31.6</v>
      </c>
      <c r="U618" t="s">
        <v>258</v>
      </c>
      <c r="V618">
        <v>15.6</v>
      </c>
      <c r="X618">
        <f t="shared" si="211"/>
        <v>2.15</v>
      </c>
      <c r="Y618" s="7" t="str">
        <f t="shared" si="212"/>
        <v>m/s</v>
      </c>
      <c r="AA618">
        <f t="shared" si="213"/>
        <v>3.76</v>
      </c>
      <c r="AB618" s="7" t="str">
        <f t="shared" si="214"/>
        <v>m/s</v>
      </c>
      <c r="AC618" s="5">
        <f t="shared" si="215"/>
        <v>5.1191666666666666</v>
      </c>
      <c r="AD618" s="5">
        <f t="shared" si="216"/>
        <v>9.9466666666666662E-3</v>
      </c>
      <c r="AE618" s="5">
        <f t="shared" si="217"/>
        <v>5.9092858333333327</v>
      </c>
      <c r="AF618" s="5"/>
      <c r="AG618" s="5">
        <f t="shared" si="218"/>
        <v>3.5</v>
      </c>
      <c r="AH618">
        <f t="shared" si="219"/>
        <v>33.5</v>
      </c>
      <c r="AI618" s="5">
        <f t="shared" si="220"/>
        <v>3.3500000000000002E-2</v>
      </c>
      <c r="AJ618" s="15">
        <f t="shared" si="221"/>
        <v>176.39659203980096</v>
      </c>
      <c r="AK618" s="5">
        <f t="shared" si="222"/>
        <v>6.5404911005883042</v>
      </c>
      <c r="AL618" s="5">
        <f t="shared" si="223"/>
        <v>5.1617055193075627</v>
      </c>
      <c r="AM618" s="5">
        <f t="shared" si="224"/>
        <v>2.0684789194909108E-2</v>
      </c>
      <c r="AN618" s="5">
        <f t="shared" si="225"/>
        <v>17.893911378013026</v>
      </c>
      <c r="AO618" s="15">
        <f t="shared" si="226"/>
        <v>0.1872145183481953</v>
      </c>
    </row>
    <row r="619" spans="1:41" x14ac:dyDescent="0.3">
      <c r="A619" s="4">
        <f t="shared" si="209"/>
        <v>45796.641921296294</v>
      </c>
      <c r="B619" s="9">
        <f t="shared" si="208"/>
        <v>615</v>
      </c>
      <c r="C619" s="10" t="str">
        <f t="shared" si="210"/>
        <v>Remove</v>
      </c>
      <c r="D619" s="1">
        <v>45796</v>
      </c>
      <c r="E619" s="2">
        <v>0.64192129629629635</v>
      </c>
      <c r="F619" t="s">
        <v>19</v>
      </c>
      <c r="G619" t="s">
        <v>14</v>
      </c>
      <c r="H619" t="s">
        <v>49</v>
      </c>
      <c r="I619">
        <v>35</v>
      </c>
      <c r="J619" t="s">
        <v>13</v>
      </c>
      <c r="K619">
        <v>0</v>
      </c>
      <c r="L619">
        <v>111.1</v>
      </c>
      <c r="M619">
        <v>12.028</v>
      </c>
      <c r="N619">
        <v>1195</v>
      </c>
      <c r="O619">
        <v>56278</v>
      </c>
      <c r="P619" s="2">
        <v>0.21364583333333334</v>
      </c>
      <c r="Q619">
        <v>30.3</v>
      </c>
      <c r="R619" t="s">
        <v>65</v>
      </c>
      <c r="S619">
        <v>22</v>
      </c>
      <c r="T619">
        <v>31.6</v>
      </c>
      <c r="U619" t="s">
        <v>258</v>
      </c>
      <c r="V619">
        <v>16.2</v>
      </c>
      <c r="X619">
        <f t="shared" si="211"/>
        <v>2.38</v>
      </c>
      <c r="Y619" s="7" t="str">
        <f t="shared" si="212"/>
        <v>m/s</v>
      </c>
      <c r="AA619">
        <f t="shared" si="213"/>
        <v>3.76</v>
      </c>
      <c r="AB619" s="7" t="str">
        <f t="shared" si="214"/>
        <v>m/s</v>
      </c>
      <c r="AC619" s="5">
        <f t="shared" si="215"/>
        <v>5.1275000000000004</v>
      </c>
      <c r="AD619" s="5">
        <f t="shared" si="216"/>
        <v>9.9583333333333347E-3</v>
      </c>
      <c r="AE619" s="5">
        <f t="shared" si="217"/>
        <v>5.9192441666666662</v>
      </c>
      <c r="AF619" s="5"/>
      <c r="AG619" s="5">
        <f t="shared" si="218"/>
        <v>1.5</v>
      </c>
      <c r="AH619">
        <f t="shared" si="219"/>
        <v>35</v>
      </c>
      <c r="AI619" s="5">
        <f t="shared" si="220"/>
        <v>3.5000000000000003E-2</v>
      </c>
      <c r="AJ619" s="15">
        <f t="shared" si="221"/>
        <v>169.12126190476187</v>
      </c>
      <c r="AK619" s="5">
        <f t="shared" si="222"/>
        <v>6.7873020855161652</v>
      </c>
      <c r="AL619" s="5">
        <f t="shared" si="223"/>
        <v>5.3602326546655448</v>
      </c>
      <c r="AM619" s="5">
        <f t="shared" si="224"/>
        <v>2.3761640242330868E-2</v>
      </c>
      <c r="AN619" s="5">
        <f t="shared" si="225"/>
        <v>17.917673018255357</v>
      </c>
      <c r="AO619" s="15">
        <f t="shared" si="226"/>
        <v>0.19533786538207487</v>
      </c>
    </row>
    <row r="620" spans="1:41" x14ac:dyDescent="0.3">
      <c r="A620" s="4">
        <f t="shared" si="209"/>
        <v>45796.642268518517</v>
      </c>
      <c r="B620" s="9">
        <f t="shared" si="208"/>
        <v>616</v>
      </c>
      <c r="C620" s="10" t="str">
        <f t="shared" si="210"/>
        <v>Remove</v>
      </c>
      <c r="D620" s="1">
        <v>45796</v>
      </c>
      <c r="E620" s="2">
        <v>0.64226851851851852</v>
      </c>
      <c r="F620" t="s">
        <v>19</v>
      </c>
      <c r="G620" t="s">
        <v>14</v>
      </c>
      <c r="H620" t="s">
        <v>49</v>
      </c>
      <c r="I620">
        <v>35</v>
      </c>
      <c r="J620" t="s">
        <v>13</v>
      </c>
      <c r="K620">
        <v>0</v>
      </c>
      <c r="L620">
        <v>111</v>
      </c>
      <c r="M620">
        <v>12.04</v>
      </c>
      <c r="N620">
        <v>1196.5</v>
      </c>
      <c r="O620">
        <v>56288</v>
      </c>
      <c r="P620" s="2">
        <v>0.21399305555555556</v>
      </c>
      <c r="Q620">
        <v>30.4</v>
      </c>
      <c r="R620" t="s">
        <v>156</v>
      </c>
      <c r="S620">
        <v>24</v>
      </c>
      <c r="T620">
        <v>31.6</v>
      </c>
      <c r="U620" t="s">
        <v>157</v>
      </c>
      <c r="V620">
        <v>18.100000000000001</v>
      </c>
      <c r="X620">
        <f t="shared" si="211"/>
        <v>2.15</v>
      </c>
      <c r="Y620" s="7" t="str">
        <f t="shared" si="212"/>
        <v>m/s</v>
      </c>
      <c r="AA620">
        <f t="shared" si="213"/>
        <v>3.89</v>
      </c>
      <c r="AB620" s="7" t="str">
        <f t="shared" si="214"/>
        <v>m/s</v>
      </c>
      <c r="AC620" s="5">
        <f t="shared" si="215"/>
        <v>5.1358333333333333</v>
      </c>
      <c r="AD620" s="5">
        <f t="shared" si="216"/>
        <v>9.9708333333333333E-3</v>
      </c>
      <c r="AE620" s="5">
        <f t="shared" si="217"/>
        <v>5.9292149999999992</v>
      </c>
      <c r="AF620" s="5"/>
      <c r="AG620" s="5">
        <f t="shared" si="218"/>
        <v>0</v>
      </c>
      <c r="AH620">
        <f t="shared" si="219"/>
        <v>35</v>
      </c>
      <c r="AI620" s="5">
        <f t="shared" si="220"/>
        <v>3.5000000000000003E-2</v>
      </c>
      <c r="AJ620" s="15">
        <f t="shared" si="221"/>
        <v>169.40614285714281</v>
      </c>
      <c r="AK620" s="5">
        <f t="shared" si="222"/>
        <v>7.4444794673609191</v>
      </c>
      <c r="AL620" s="5">
        <f t="shared" si="223"/>
        <v>5.9889019166324919</v>
      </c>
      <c r="AM620" s="5">
        <f t="shared" si="224"/>
        <v>2.3543719589242923E-2</v>
      </c>
      <c r="AN620" s="5">
        <f t="shared" si="225"/>
        <v>17.941216737844599</v>
      </c>
      <c r="AO620" s="15">
        <f t="shared" si="226"/>
        <v>0.19508152937126155</v>
      </c>
    </row>
    <row r="621" spans="1:41" x14ac:dyDescent="0.3">
      <c r="A621" s="4">
        <f t="shared" si="209"/>
        <v>45796.64261574074</v>
      </c>
      <c r="B621" s="9">
        <f t="shared" si="208"/>
        <v>617</v>
      </c>
      <c r="C621" s="10" t="str">
        <f t="shared" si="210"/>
        <v>Remove</v>
      </c>
      <c r="D621" s="1">
        <v>45796</v>
      </c>
      <c r="E621" s="2">
        <v>0.64261574074074079</v>
      </c>
      <c r="F621" t="s">
        <v>2</v>
      </c>
      <c r="G621" t="s">
        <v>14</v>
      </c>
      <c r="H621" t="s">
        <v>49</v>
      </c>
      <c r="I621">
        <v>33.5</v>
      </c>
      <c r="J621" t="s">
        <v>13</v>
      </c>
      <c r="K621">
        <v>0</v>
      </c>
      <c r="L621">
        <v>111</v>
      </c>
      <c r="M621">
        <v>12.010999999999999</v>
      </c>
      <c r="N621">
        <v>1192.5</v>
      </c>
      <c r="O621">
        <v>56298</v>
      </c>
      <c r="P621" s="2">
        <v>0.21434027777777778</v>
      </c>
      <c r="Q621">
        <v>30.3</v>
      </c>
      <c r="R621" t="s">
        <v>135</v>
      </c>
      <c r="S621">
        <v>20.6</v>
      </c>
      <c r="T621">
        <v>31.5</v>
      </c>
      <c r="U621" t="s">
        <v>262</v>
      </c>
      <c r="V621">
        <v>15.9</v>
      </c>
      <c r="X621">
        <f t="shared" si="211"/>
        <v>2.2200000000000002</v>
      </c>
      <c r="Y621" s="7" t="str">
        <f t="shared" si="212"/>
        <v>m/s</v>
      </c>
      <c r="AA621">
        <f t="shared" si="213"/>
        <v>3.69</v>
      </c>
      <c r="AB621" s="7" t="str">
        <f t="shared" si="214"/>
        <v>m/s</v>
      </c>
      <c r="AC621" s="5">
        <f t="shared" si="215"/>
        <v>5.144166666666667</v>
      </c>
      <c r="AD621" s="5">
        <f t="shared" si="216"/>
        <v>9.9375000000000002E-3</v>
      </c>
      <c r="AE621" s="5">
        <f t="shared" si="217"/>
        <v>5.9391524999999996</v>
      </c>
      <c r="AF621" s="5"/>
      <c r="AG621" s="5">
        <f t="shared" si="218"/>
        <v>-1.5</v>
      </c>
      <c r="AH621">
        <f t="shared" si="219"/>
        <v>33.5</v>
      </c>
      <c r="AI621" s="5">
        <f t="shared" si="220"/>
        <v>3.3500000000000002E-2</v>
      </c>
      <c r="AJ621" s="15">
        <f t="shared" si="221"/>
        <v>177.28813432835818</v>
      </c>
      <c r="AK621" s="5">
        <f t="shared" si="222"/>
        <v>6.3553828618924095</v>
      </c>
      <c r="AL621" s="5">
        <f t="shared" si="223"/>
        <v>5.232849979004385</v>
      </c>
      <c r="AM621" s="5">
        <f t="shared" si="224"/>
        <v>2.0753768746414731E-2</v>
      </c>
      <c r="AN621" s="5">
        <f t="shared" si="225"/>
        <v>17.961970506591012</v>
      </c>
      <c r="AO621" s="15">
        <f t="shared" si="226"/>
        <v>0.18650514979805488</v>
      </c>
    </row>
    <row r="622" spans="1:41" x14ac:dyDescent="0.3">
      <c r="A622" s="4">
        <f t="shared" si="209"/>
        <v>45796.642962962964</v>
      </c>
      <c r="B622" s="9">
        <f t="shared" si="208"/>
        <v>618</v>
      </c>
      <c r="C622" s="10" t="str">
        <f t="shared" si="210"/>
        <v>Remove</v>
      </c>
      <c r="D622" s="1">
        <v>45796</v>
      </c>
      <c r="E622" s="2">
        <v>0.64296296296296296</v>
      </c>
      <c r="F622" t="s">
        <v>19</v>
      </c>
      <c r="G622" t="s">
        <v>14</v>
      </c>
      <c r="H622" t="s">
        <v>49</v>
      </c>
      <c r="I622">
        <v>34.5</v>
      </c>
      <c r="J622" t="s">
        <v>13</v>
      </c>
      <c r="K622">
        <v>0</v>
      </c>
      <c r="L622">
        <v>111.1</v>
      </c>
      <c r="M622">
        <v>12.016999999999999</v>
      </c>
      <c r="N622">
        <v>1193.8</v>
      </c>
      <c r="O622">
        <v>56308</v>
      </c>
      <c r="P622" s="2">
        <v>0.2146875</v>
      </c>
      <c r="Q622">
        <v>30.3</v>
      </c>
      <c r="R622" t="s">
        <v>135</v>
      </c>
      <c r="S622">
        <v>20.7</v>
      </c>
      <c r="T622">
        <v>31.5</v>
      </c>
      <c r="U622" t="s">
        <v>120</v>
      </c>
      <c r="V622">
        <v>15.7</v>
      </c>
      <c r="X622">
        <f t="shared" si="211"/>
        <v>2.2200000000000002</v>
      </c>
      <c r="Y622" s="7" t="str">
        <f t="shared" si="212"/>
        <v>m/s</v>
      </c>
      <c r="AA622">
        <f t="shared" si="213"/>
        <v>3.88</v>
      </c>
      <c r="AB622" s="7" t="str">
        <f t="shared" si="214"/>
        <v>m/s</v>
      </c>
      <c r="AC622" s="5">
        <f t="shared" si="215"/>
        <v>5.1524999999999999</v>
      </c>
      <c r="AD622" s="5">
        <f t="shared" si="216"/>
        <v>9.9483333333333316E-3</v>
      </c>
      <c r="AE622" s="5">
        <f t="shared" si="217"/>
        <v>5.9491008333333326</v>
      </c>
      <c r="AF622" s="5"/>
      <c r="AG622" s="5">
        <f t="shared" si="218"/>
        <v>1</v>
      </c>
      <c r="AH622">
        <f t="shared" si="219"/>
        <v>34.5</v>
      </c>
      <c r="AI622" s="5">
        <f t="shared" si="220"/>
        <v>3.4500000000000003E-2</v>
      </c>
      <c r="AJ622" s="15">
        <f t="shared" si="221"/>
        <v>172.43770531400963</v>
      </c>
      <c r="AK622" s="5">
        <f t="shared" si="222"/>
        <v>6.3862342350083914</v>
      </c>
      <c r="AL622" s="5">
        <f t="shared" si="223"/>
        <v>5.1670279666898633</v>
      </c>
      <c r="AM622" s="5">
        <f t="shared" si="224"/>
        <v>2.0854515196640042E-2</v>
      </c>
      <c r="AN622" s="5">
        <f t="shared" si="225"/>
        <v>17.982825021787651</v>
      </c>
      <c r="AO622" s="15">
        <f t="shared" si="226"/>
        <v>0.19184972304518591</v>
      </c>
    </row>
    <row r="623" spans="1:41" x14ac:dyDescent="0.3">
      <c r="A623" s="4">
        <f t="shared" si="209"/>
        <v>45796.643321759257</v>
      </c>
      <c r="B623" s="9">
        <f t="shared" si="208"/>
        <v>619</v>
      </c>
      <c r="C623" s="10" t="str">
        <f t="shared" si="210"/>
        <v>Remove</v>
      </c>
      <c r="D623" s="1">
        <v>45796</v>
      </c>
      <c r="E623" s="2">
        <v>0.64332175925925927</v>
      </c>
      <c r="F623" t="s">
        <v>19</v>
      </c>
      <c r="G623" t="s">
        <v>14</v>
      </c>
      <c r="H623" t="s">
        <v>49</v>
      </c>
      <c r="I623">
        <v>31</v>
      </c>
      <c r="J623" t="s">
        <v>13</v>
      </c>
      <c r="K623">
        <v>0</v>
      </c>
      <c r="L623">
        <v>111</v>
      </c>
      <c r="M623">
        <v>12.044</v>
      </c>
      <c r="N623">
        <v>1197</v>
      </c>
      <c r="O623">
        <v>56318</v>
      </c>
      <c r="P623" s="2">
        <v>0.21504629629629629</v>
      </c>
      <c r="Q623">
        <v>30.3</v>
      </c>
      <c r="R623" t="s">
        <v>139</v>
      </c>
      <c r="S623">
        <v>20.3</v>
      </c>
      <c r="T623">
        <v>31.5</v>
      </c>
      <c r="U623" t="s">
        <v>253</v>
      </c>
      <c r="V623">
        <v>15.7</v>
      </c>
      <c r="X623">
        <f t="shared" si="211"/>
        <v>2.31</v>
      </c>
      <c r="Y623" s="7" t="str">
        <f t="shared" si="212"/>
        <v>m/s</v>
      </c>
      <c r="AA623">
        <f t="shared" si="213"/>
        <v>3.75</v>
      </c>
      <c r="AB623" s="7" t="str">
        <f t="shared" si="214"/>
        <v>m/s</v>
      </c>
      <c r="AC623" s="5">
        <f t="shared" si="215"/>
        <v>5.1611111111111114</v>
      </c>
      <c r="AD623" s="5">
        <f t="shared" si="216"/>
        <v>9.9749999999999995E-3</v>
      </c>
      <c r="AE623" s="5">
        <f t="shared" si="217"/>
        <v>5.9590758333333325</v>
      </c>
      <c r="AF623" s="5"/>
      <c r="AG623" s="5">
        <f t="shared" si="218"/>
        <v>-3.5</v>
      </c>
      <c r="AH623">
        <f t="shared" si="219"/>
        <v>31</v>
      </c>
      <c r="AI623" s="5">
        <f t="shared" si="220"/>
        <v>3.1E-2</v>
      </c>
      <c r="AJ623" s="15">
        <f t="shared" si="221"/>
        <v>192.22825268817201</v>
      </c>
      <c r="AK623" s="5">
        <f t="shared" si="222"/>
        <v>6.2628287425444622</v>
      </c>
      <c r="AL623" s="5">
        <f t="shared" si="223"/>
        <v>5.1670279666898633</v>
      </c>
      <c r="AM623" s="5">
        <f t="shared" si="224"/>
        <v>2.1280645452322791E-2</v>
      </c>
      <c r="AN623" s="5">
        <f t="shared" si="225"/>
        <v>18.004105667239973</v>
      </c>
      <c r="AO623" s="15">
        <f t="shared" si="226"/>
        <v>0.17218294856160049</v>
      </c>
    </row>
    <row r="624" spans="1:41" x14ac:dyDescent="0.3">
      <c r="A624" s="4">
        <f t="shared" si="209"/>
        <v>45796.64366898148</v>
      </c>
      <c r="B624" s="9">
        <f t="shared" si="208"/>
        <v>620</v>
      </c>
      <c r="C624" s="10" t="str">
        <f t="shared" si="210"/>
        <v>Remove</v>
      </c>
      <c r="D624" s="1">
        <v>45796</v>
      </c>
      <c r="E624" s="2">
        <v>0.64366898148148144</v>
      </c>
      <c r="F624" t="s">
        <v>2</v>
      </c>
      <c r="G624" t="s">
        <v>14</v>
      </c>
      <c r="H624" t="s">
        <v>49</v>
      </c>
      <c r="I624">
        <v>32</v>
      </c>
      <c r="J624" t="s">
        <v>13</v>
      </c>
      <c r="K624">
        <v>0</v>
      </c>
      <c r="L624">
        <v>111.1</v>
      </c>
      <c r="M624">
        <v>12.018000000000001</v>
      </c>
      <c r="N624">
        <v>1194.7</v>
      </c>
      <c r="O624">
        <v>56328</v>
      </c>
      <c r="P624" s="2">
        <v>0.21539351851851851</v>
      </c>
      <c r="Q624">
        <v>30.3</v>
      </c>
      <c r="R624" t="s">
        <v>134</v>
      </c>
      <c r="S624">
        <v>20</v>
      </c>
      <c r="T624">
        <v>31.5</v>
      </c>
      <c r="U624" t="s">
        <v>259</v>
      </c>
      <c r="V624">
        <v>17.600000000000001</v>
      </c>
      <c r="X624">
        <f t="shared" si="211"/>
        <v>2.06</v>
      </c>
      <c r="Y624" s="7" t="str">
        <f t="shared" si="212"/>
        <v>m/s</v>
      </c>
      <c r="AA624">
        <f t="shared" si="213"/>
        <v>3.79</v>
      </c>
      <c r="AB624" s="7" t="str">
        <f t="shared" si="214"/>
        <v>m/s</v>
      </c>
      <c r="AC624" s="5">
        <f t="shared" si="215"/>
        <v>5.1694444444444443</v>
      </c>
      <c r="AD624" s="5">
        <f t="shared" si="216"/>
        <v>9.9558333333333339E-3</v>
      </c>
      <c r="AE624" s="5">
        <f t="shared" si="217"/>
        <v>5.9690316666666661</v>
      </c>
      <c r="AF624" s="5"/>
      <c r="AG624" s="5">
        <f t="shared" si="218"/>
        <v>1</v>
      </c>
      <c r="AH624">
        <f t="shared" si="219"/>
        <v>32</v>
      </c>
      <c r="AI624" s="5">
        <f t="shared" si="220"/>
        <v>3.2000000000000001E-2</v>
      </c>
      <c r="AJ624" s="15">
        <f t="shared" si="221"/>
        <v>186.53223958333331</v>
      </c>
      <c r="AK624" s="5">
        <f t="shared" si="222"/>
        <v>6.170274623196514</v>
      </c>
      <c r="AL624" s="5">
        <f t="shared" si="223"/>
        <v>5.7923370836778085</v>
      </c>
      <c r="AM624" s="5">
        <f t="shared" si="224"/>
        <v>1.8697088960733989E-2</v>
      </c>
      <c r="AN624" s="5">
        <f t="shared" si="225"/>
        <v>18.022802756200708</v>
      </c>
      <c r="AO624" s="15">
        <f t="shared" si="226"/>
        <v>0.17755285031342014</v>
      </c>
    </row>
    <row r="625" spans="1:41" x14ac:dyDescent="0.3">
      <c r="A625" s="4">
        <f t="shared" si="209"/>
        <v>45796.644016203703</v>
      </c>
      <c r="B625" s="9">
        <f t="shared" si="208"/>
        <v>621</v>
      </c>
      <c r="C625" s="10" t="str">
        <f t="shared" si="210"/>
        <v>Remove</v>
      </c>
      <c r="D625" s="1">
        <v>45796</v>
      </c>
      <c r="E625" s="2">
        <v>0.64401620370370372</v>
      </c>
      <c r="F625" t="s">
        <v>2</v>
      </c>
      <c r="G625" t="s">
        <v>14</v>
      </c>
      <c r="H625" t="s">
        <v>49</v>
      </c>
      <c r="I625">
        <v>32</v>
      </c>
      <c r="J625" t="s">
        <v>13</v>
      </c>
      <c r="K625">
        <v>0</v>
      </c>
      <c r="L625">
        <v>111.1</v>
      </c>
      <c r="M625">
        <v>12.04</v>
      </c>
      <c r="N625">
        <v>1196.4000000000001</v>
      </c>
      <c r="O625">
        <v>56338</v>
      </c>
      <c r="P625" s="2">
        <v>0.21574074074074073</v>
      </c>
      <c r="Q625">
        <v>30.3</v>
      </c>
      <c r="R625" t="s">
        <v>156</v>
      </c>
      <c r="S625">
        <v>22.2</v>
      </c>
      <c r="T625">
        <v>31.5</v>
      </c>
      <c r="U625" t="s">
        <v>243</v>
      </c>
      <c r="V625">
        <v>16.100000000000001</v>
      </c>
      <c r="X625">
        <f t="shared" si="211"/>
        <v>2.15</v>
      </c>
      <c r="Y625" s="7" t="str">
        <f t="shared" si="212"/>
        <v>m/s</v>
      </c>
      <c r="AA625">
        <f t="shared" si="213"/>
        <v>3.92</v>
      </c>
      <c r="AB625" s="7" t="str">
        <f t="shared" si="214"/>
        <v>m/s</v>
      </c>
      <c r="AC625" s="5">
        <f t="shared" si="215"/>
        <v>5.1777777777777771</v>
      </c>
      <c r="AD625" s="5">
        <f t="shared" si="216"/>
        <v>9.9700000000000014E-3</v>
      </c>
      <c r="AE625" s="5">
        <f t="shared" si="217"/>
        <v>5.9790016666666661</v>
      </c>
      <c r="AF625" s="5"/>
      <c r="AG625" s="5">
        <f t="shared" si="218"/>
        <v>0</v>
      </c>
      <c r="AH625">
        <f t="shared" si="219"/>
        <v>32</v>
      </c>
      <c r="AI625" s="5">
        <f t="shared" si="220"/>
        <v>3.2000000000000001E-2</v>
      </c>
      <c r="AJ625" s="15">
        <f t="shared" si="221"/>
        <v>186.84380208333332</v>
      </c>
      <c r="AK625" s="5">
        <f t="shared" si="222"/>
        <v>6.8490048317481289</v>
      </c>
      <c r="AL625" s="5">
        <f t="shared" si="223"/>
        <v>5.2986719913189049</v>
      </c>
      <c r="AM625" s="5">
        <f t="shared" si="224"/>
        <v>2.1660486798442551E-2</v>
      </c>
      <c r="AN625" s="5">
        <f t="shared" si="225"/>
        <v>18.04446324299915</v>
      </c>
      <c r="AO625" s="15">
        <f t="shared" si="226"/>
        <v>0.17733971672676541</v>
      </c>
    </row>
    <row r="626" spans="1:41" x14ac:dyDescent="0.3">
      <c r="A626" s="4">
        <f t="shared" si="209"/>
        <v>45796.644363425927</v>
      </c>
      <c r="B626" s="9">
        <f t="shared" si="208"/>
        <v>622</v>
      </c>
      <c r="C626" s="10" t="str">
        <f t="shared" si="210"/>
        <v>Remove</v>
      </c>
      <c r="D626" s="1">
        <v>45796</v>
      </c>
      <c r="E626" s="2">
        <v>0.64436342592592588</v>
      </c>
      <c r="F626" t="s">
        <v>2</v>
      </c>
      <c r="G626" t="s">
        <v>14</v>
      </c>
      <c r="H626" t="s">
        <v>49</v>
      </c>
      <c r="I626">
        <v>31</v>
      </c>
      <c r="J626" t="s">
        <v>13</v>
      </c>
      <c r="K626">
        <v>0</v>
      </c>
      <c r="L626">
        <v>111.1</v>
      </c>
      <c r="M626">
        <v>12.026</v>
      </c>
      <c r="N626">
        <v>1195.0999999999999</v>
      </c>
      <c r="O626">
        <v>56348</v>
      </c>
      <c r="P626" s="2">
        <v>0.21608796296296295</v>
      </c>
      <c r="Q626">
        <v>30.3</v>
      </c>
      <c r="R626" t="s">
        <v>172</v>
      </c>
      <c r="S626">
        <v>21.6</v>
      </c>
      <c r="T626">
        <v>31.5</v>
      </c>
      <c r="U626" t="s">
        <v>60</v>
      </c>
      <c r="V626">
        <v>17.7</v>
      </c>
      <c r="X626">
        <f t="shared" si="211"/>
        <v>1.9</v>
      </c>
      <c r="Y626" s="7" t="str">
        <f t="shared" si="212"/>
        <v>m/s</v>
      </c>
      <c r="AA626">
        <f t="shared" si="213"/>
        <v>4.41</v>
      </c>
      <c r="AB626" s="7" t="str">
        <f t="shared" si="214"/>
        <v>m/s</v>
      </c>
      <c r="AC626" s="5">
        <f t="shared" si="215"/>
        <v>5.1861111111111109</v>
      </c>
      <c r="AD626" s="5">
        <f t="shared" si="216"/>
        <v>9.9591666666666665E-3</v>
      </c>
      <c r="AE626" s="5">
        <f t="shared" si="217"/>
        <v>5.9889608333333326</v>
      </c>
      <c r="AF626" s="5"/>
      <c r="AG626" s="5">
        <f t="shared" si="218"/>
        <v>-1</v>
      </c>
      <c r="AH626">
        <f t="shared" si="219"/>
        <v>31</v>
      </c>
      <c r="AI626" s="5">
        <f t="shared" si="220"/>
        <v>3.1E-2</v>
      </c>
      <c r="AJ626" s="15">
        <f t="shared" si="221"/>
        <v>193.19228494623653</v>
      </c>
      <c r="AK626" s="5">
        <f t="shared" si="222"/>
        <v>6.6638965930522351</v>
      </c>
      <c r="AL626" s="5">
        <f t="shared" si="223"/>
        <v>5.8252480898350694</v>
      </c>
      <c r="AM626" s="5">
        <f t="shared" si="224"/>
        <v>1.8624478906517545E-2</v>
      </c>
      <c r="AN626" s="5">
        <f t="shared" si="225"/>
        <v>18.063087721905667</v>
      </c>
      <c r="AO626" s="15">
        <f t="shared" si="226"/>
        <v>0.17162071334241119</v>
      </c>
    </row>
    <row r="627" spans="1:41" x14ac:dyDescent="0.3">
      <c r="A627" s="4">
        <f t="shared" si="209"/>
        <v>45796.64471064815</v>
      </c>
      <c r="B627" s="9">
        <f t="shared" si="208"/>
        <v>623</v>
      </c>
      <c r="C627" s="10" t="str">
        <f t="shared" si="210"/>
        <v>Remove</v>
      </c>
      <c r="D627" s="1">
        <v>45796</v>
      </c>
      <c r="E627" s="2">
        <v>0.64471064814814816</v>
      </c>
      <c r="F627" t="s">
        <v>19</v>
      </c>
      <c r="G627" t="s">
        <v>14</v>
      </c>
      <c r="H627" t="s">
        <v>49</v>
      </c>
      <c r="I627">
        <v>31.5</v>
      </c>
      <c r="J627" t="s">
        <v>13</v>
      </c>
      <c r="K627">
        <v>0</v>
      </c>
      <c r="L627">
        <v>111.1</v>
      </c>
      <c r="M627">
        <v>12.042</v>
      </c>
      <c r="N627">
        <v>1196</v>
      </c>
      <c r="O627">
        <v>56358</v>
      </c>
      <c r="P627" s="2">
        <v>0.21643518518518517</v>
      </c>
      <c r="Q627">
        <v>30.3</v>
      </c>
      <c r="R627" t="s">
        <v>136</v>
      </c>
      <c r="S627">
        <v>20.6</v>
      </c>
      <c r="T627">
        <v>31.6</v>
      </c>
      <c r="U627" t="s">
        <v>82</v>
      </c>
      <c r="V627">
        <v>16.100000000000001</v>
      </c>
      <c r="X627">
        <f t="shared" si="211"/>
        <v>2.09</v>
      </c>
      <c r="Y627" s="7" t="str">
        <f t="shared" si="212"/>
        <v>m/s</v>
      </c>
      <c r="AA627">
        <f t="shared" si="213"/>
        <v>4.09</v>
      </c>
      <c r="AB627" s="7" t="str">
        <f t="shared" si="214"/>
        <v>m/s</v>
      </c>
      <c r="AC627" s="5">
        <f t="shared" si="215"/>
        <v>5.1944444444444446</v>
      </c>
      <c r="AD627" s="5">
        <f t="shared" si="216"/>
        <v>9.9666666666666671E-3</v>
      </c>
      <c r="AE627" s="5">
        <f t="shared" si="217"/>
        <v>5.9989274999999989</v>
      </c>
      <c r="AF627" s="5"/>
      <c r="AG627" s="5">
        <f t="shared" si="218"/>
        <v>0.5</v>
      </c>
      <c r="AH627">
        <f t="shared" si="219"/>
        <v>31.5</v>
      </c>
      <c r="AI627" s="5">
        <f t="shared" si="220"/>
        <v>3.15E-2</v>
      </c>
      <c r="AJ627" s="15">
        <f t="shared" si="221"/>
        <v>190.44214285714281</v>
      </c>
      <c r="AK627" s="5">
        <f t="shared" si="222"/>
        <v>6.3553828618924095</v>
      </c>
      <c r="AL627" s="5">
        <f t="shared" si="223"/>
        <v>5.3271447987725491</v>
      </c>
      <c r="AM627" s="5">
        <f t="shared" si="224"/>
        <v>1.9538457963967019E-2</v>
      </c>
      <c r="AN627" s="5">
        <f t="shared" si="225"/>
        <v>18.082626179869635</v>
      </c>
      <c r="AO627" s="15">
        <f t="shared" si="226"/>
        <v>0.1742003605376036</v>
      </c>
    </row>
    <row r="628" spans="1:41" x14ac:dyDescent="0.3">
      <c r="A628" s="4">
        <f t="shared" si="209"/>
        <v>45796.645057870373</v>
      </c>
      <c r="B628" s="9">
        <f t="shared" si="208"/>
        <v>624</v>
      </c>
      <c r="C628" s="10" t="str">
        <f t="shared" si="210"/>
        <v>Remove</v>
      </c>
      <c r="D628" s="1">
        <v>45796</v>
      </c>
      <c r="E628" s="2">
        <v>0.64505787037037032</v>
      </c>
      <c r="F628" t="s">
        <v>19</v>
      </c>
      <c r="G628" t="s">
        <v>14</v>
      </c>
      <c r="H628" t="s">
        <v>49</v>
      </c>
      <c r="I628">
        <v>31</v>
      </c>
      <c r="J628" t="s">
        <v>13</v>
      </c>
      <c r="K628">
        <v>0</v>
      </c>
      <c r="L628">
        <v>111.2</v>
      </c>
      <c r="M628">
        <v>12.013</v>
      </c>
      <c r="N628">
        <v>1193.9000000000001</v>
      </c>
      <c r="O628">
        <v>56368</v>
      </c>
      <c r="P628" s="2">
        <v>0.2167824074074074</v>
      </c>
      <c r="Q628">
        <v>30.4</v>
      </c>
      <c r="R628" t="s">
        <v>165</v>
      </c>
      <c r="S628">
        <v>22.8</v>
      </c>
      <c r="T628">
        <v>31.6</v>
      </c>
      <c r="U628" t="s">
        <v>258</v>
      </c>
      <c r="V628">
        <v>17.100000000000001</v>
      </c>
      <c r="X628">
        <f t="shared" si="211"/>
        <v>2</v>
      </c>
      <c r="Y628" s="7" t="str">
        <f t="shared" si="212"/>
        <v>m/s</v>
      </c>
      <c r="AA628">
        <f t="shared" si="213"/>
        <v>3.76</v>
      </c>
      <c r="AB628" s="7" t="str">
        <f t="shared" si="214"/>
        <v>m/s</v>
      </c>
      <c r="AC628" s="5">
        <f t="shared" si="215"/>
        <v>5.2027777777777775</v>
      </c>
      <c r="AD628" s="5">
        <f t="shared" si="216"/>
        <v>9.9491666666666669E-3</v>
      </c>
      <c r="AE628" s="5">
        <f t="shared" si="217"/>
        <v>6.0088766666666658</v>
      </c>
      <c r="AF628" s="5"/>
      <c r="AG628" s="5">
        <f t="shared" si="218"/>
        <v>-0.5</v>
      </c>
      <c r="AH628">
        <f t="shared" si="219"/>
        <v>31</v>
      </c>
      <c r="AI628" s="5">
        <f t="shared" si="220"/>
        <v>3.1E-2</v>
      </c>
      <c r="AJ628" s="15">
        <f t="shared" si="221"/>
        <v>193.83473118279568</v>
      </c>
      <c r="AK628" s="5">
        <f t="shared" si="222"/>
        <v>7.0722554939928752</v>
      </c>
      <c r="AL628" s="5">
        <f t="shared" si="223"/>
        <v>5.658023357702521</v>
      </c>
      <c r="AM628" s="5">
        <f t="shared" si="224"/>
        <v>2.0806077776540262E-2</v>
      </c>
      <c r="AN628" s="5">
        <f t="shared" si="225"/>
        <v>18.103432257646176</v>
      </c>
      <c r="AO628" s="15">
        <f t="shared" si="226"/>
        <v>0.17123824675239041</v>
      </c>
    </row>
    <row r="629" spans="1:41" x14ac:dyDescent="0.3">
      <c r="A629" s="4">
        <f t="shared" si="209"/>
        <v>45796.645405092589</v>
      </c>
      <c r="B629" s="9">
        <f t="shared" si="208"/>
        <v>625</v>
      </c>
      <c r="C629" s="10" t="str">
        <f t="shared" si="210"/>
        <v>Remove</v>
      </c>
      <c r="D629" s="1">
        <v>45796</v>
      </c>
      <c r="E629" s="2">
        <v>0.6454050925925926</v>
      </c>
      <c r="F629" t="s">
        <v>19</v>
      </c>
      <c r="G629" t="s">
        <v>14</v>
      </c>
      <c r="H629" t="s">
        <v>49</v>
      </c>
      <c r="I629">
        <v>33.5</v>
      </c>
      <c r="J629" t="s">
        <v>13</v>
      </c>
      <c r="K629">
        <v>0</v>
      </c>
      <c r="L629">
        <v>111.1</v>
      </c>
      <c r="M629">
        <v>12.025</v>
      </c>
      <c r="N629">
        <v>1195.2</v>
      </c>
      <c r="O629">
        <v>56378</v>
      </c>
      <c r="P629" s="2">
        <v>0.21712962962962962</v>
      </c>
      <c r="Q629">
        <v>30.4</v>
      </c>
      <c r="R629" t="s">
        <v>106</v>
      </c>
      <c r="S629">
        <v>20.3</v>
      </c>
      <c r="T629">
        <v>31.6</v>
      </c>
      <c r="U629" t="s">
        <v>58</v>
      </c>
      <c r="V629">
        <v>15.1</v>
      </c>
      <c r="X629">
        <f t="shared" si="211"/>
        <v>2.6</v>
      </c>
      <c r="Y629" s="7" t="str">
        <f t="shared" si="212"/>
        <v>m/s</v>
      </c>
      <c r="AA629">
        <f t="shared" si="213"/>
        <v>4.24</v>
      </c>
      <c r="AB629" s="7" t="str">
        <f t="shared" si="214"/>
        <v>m/s</v>
      </c>
      <c r="AC629" s="5">
        <f t="shared" si="215"/>
        <v>5.2111111111111104</v>
      </c>
      <c r="AD629" s="5">
        <f t="shared" si="216"/>
        <v>9.9600000000000001E-3</v>
      </c>
      <c r="AE629" s="5">
        <f t="shared" si="217"/>
        <v>6.0188366666666662</v>
      </c>
      <c r="AF629" s="5"/>
      <c r="AG629" s="5">
        <f t="shared" si="218"/>
        <v>2.5</v>
      </c>
      <c r="AH629">
        <f t="shared" si="219"/>
        <v>33.5</v>
      </c>
      <c r="AI629" s="5">
        <f t="shared" si="220"/>
        <v>3.3500000000000002E-2</v>
      </c>
      <c r="AJ629" s="15">
        <f t="shared" si="221"/>
        <v>179.66676616915422</v>
      </c>
      <c r="AK629" s="5">
        <f t="shared" si="222"/>
        <v>6.2967888828094454</v>
      </c>
      <c r="AL629" s="5">
        <f t="shared" si="223"/>
        <v>4.9962662398425772</v>
      </c>
      <c r="AM629" s="5">
        <f t="shared" si="224"/>
        <v>2.4082122479074451E-2</v>
      </c>
      <c r="AN629" s="5">
        <f t="shared" si="225"/>
        <v>18.127514380125252</v>
      </c>
      <c r="AO629" s="15">
        <f t="shared" si="226"/>
        <v>0.18480194966348462</v>
      </c>
    </row>
    <row r="630" spans="1:41" x14ac:dyDescent="0.3">
      <c r="A630" s="4">
        <f t="shared" si="209"/>
        <v>45796.645752314813</v>
      </c>
      <c r="B630" s="9">
        <f t="shared" si="208"/>
        <v>626</v>
      </c>
      <c r="C630" s="10" t="str">
        <f t="shared" si="210"/>
        <v>Remove</v>
      </c>
      <c r="D630" s="1">
        <v>45796</v>
      </c>
      <c r="E630" s="2">
        <v>0.64575231481481477</v>
      </c>
      <c r="F630" t="s">
        <v>2</v>
      </c>
      <c r="G630" t="s">
        <v>14</v>
      </c>
      <c r="H630" t="s">
        <v>49</v>
      </c>
      <c r="I630">
        <v>30</v>
      </c>
      <c r="J630" t="s">
        <v>13</v>
      </c>
      <c r="K630">
        <v>0</v>
      </c>
      <c r="L630">
        <v>111.2</v>
      </c>
      <c r="M630">
        <v>12.007</v>
      </c>
      <c r="N630">
        <v>1193</v>
      </c>
      <c r="O630">
        <v>56388</v>
      </c>
      <c r="P630" s="2">
        <v>0.21747685185185187</v>
      </c>
      <c r="Q630">
        <v>30.3</v>
      </c>
      <c r="R630" t="s">
        <v>126</v>
      </c>
      <c r="S630">
        <v>21.4</v>
      </c>
      <c r="T630">
        <v>31.6</v>
      </c>
      <c r="U630" t="s">
        <v>152</v>
      </c>
      <c r="V630">
        <v>15.7</v>
      </c>
      <c r="X630">
        <f t="shared" si="211"/>
        <v>2.33</v>
      </c>
      <c r="Y630" s="7" t="str">
        <f t="shared" si="212"/>
        <v>m/s</v>
      </c>
      <c r="AA630">
        <f t="shared" si="213"/>
        <v>3.96</v>
      </c>
      <c r="AB630" s="7" t="str">
        <f t="shared" si="214"/>
        <v>m/s</v>
      </c>
      <c r="AC630" s="5">
        <f t="shared" si="215"/>
        <v>5.219444444444445</v>
      </c>
      <c r="AD630" s="5">
        <f t="shared" si="216"/>
        <v>9.9416666666666664E-3</v>
      </c>
      <c r="AE630" s="5">
        <f t="shared" si="217"/>
        <v>6.0287783333333325</v>
      </c>
      <c r="AF630" s="5"/>
      <c r="AG630" s="5">
        <f t="shared" si="218"/>
        <v>-3.5</v>
      </c>
      <c r="AH630">
        <f t="shared" si="219"/>
        <v>30</v>
      </c>
      <c r="AI630" s="5">
        <f t="shared" si="220"/>
        <v>0.03</v>
      </c>
      <c r="AJ630" s="15">
        <f t="shared" si="221"/>
        <v>200.95927777777774</v>
      </c>
      <c r="AK630" s="5">
        <f t="shared" si="222"/>
        <v>6.6021938468202697</v>
      </c>
      <c r="AL630" s="5">
        <f t="shared" si="223"/>
        <v>5.1947933752005593</v>
      </c>
      <c r="AM630" s="5">
        <f t="shared" si="224"/>
        <v>2.2628015770876655E-2</v>
      </c>
      <c r="AN630" s="5">
        <f t="shared" si="225"/>
        <v>18.150142395896129</v>
      </c>
      <c r="AO630" s="15">
        <f t="shared" si="226"/>
        <v>0.16528795943101363</v>
      </c>
    </row>
    <row r="631" spans="1:41" x14ac:dyDescent="0.3">
      <c r="A631" s="4">
        <f t="shared" si="209"/>
        <v>45796.646099537036</v>
      </c>
      <c r="B631" s="9">
        <f t="shared" si="208"/>
        <v>627</v>
      </c>
      <c r="C631" s="10" t="str">
        <f t="shared" si="210"/>
        <v>Remove</v>
      </c>
      <c r="D631" s="1">
        <v>45796</v>
      </c>
      <c r="E631" s="2">
        <v>0.64609953703703704</v>
      </c>
      <c r="F631" t="s">
        <v>2</v>
      </c>
      <c r="G631" t="s">
        <v>14</v>
      </c>
      <c r="H631" t="s">
        <v>49</v>
      </c>
      <c r="I631">
        <v>32.5</v>
      </c>
      <c r="J631" t="s">
        <v>13</v>
      </c>
      <c r="K631">
        <v>0</v>
      </c>
      <c r="L631">
        <v>111.2</v>
      </c>
      <c r="M631">
        <v>11.984999999999999</v>
      </c>
      <c r="N631">
        <v>1190.4000000000001</v>
      </c>
      <c r="O631">
        <v>56398</v>
      </c>
      <c r="P631" s="2">
        <v>0.21782407407407409</v>
      </c>
      <c r="Q631">
        <v>30.3</v>
      </c>
      <c r="R631" t="s">
        <v>126</v>
      </c>
      <c r="S631">
        <v>21</v>
      </c>
      <c r="T631">
        <v>31.6</v>
      </c>
      <c r="U631" t="s">
        <v>257</v>
      </c>
      <c r="V631">
        <v>15.5</v>
      </c>
      <c r="X631">
        <f t="shared" si="211"/>
        <v>2.33</v>
      </c>
      <c r="Y631" s="7" t="str">
        <f t="shared" si="212"/>
        <v>m/s</v>
      </c>
      <c r="AA631">
        <f t="shared" si="213"/>
        <v>3.8</v>
      </c>
      <c r="AB631" s="7" t="str">
        <f t="shared" si="214"/>
        <v>m/s</v>
      </c>
      <c r="AC631" s="5">
        <f t="shared" si="215"/>
        <v>5.2277777777777779</v>
      </c>
      <c r="AD631" s="5">
        <f t="shared" si="216"/>
        <v>9.92E-3</v>
      </c>
      <c r="AE631" s="5">
        <f t="shared" si="217"/>
        <v>6.0386983333333326</v>
      </c>
      <c r="AF631" s="5"/>
      <c r="AG631" s="5">
        <f t="shared" si="218"/>
        <v>2.5</v>
      </c>
      <c r="AH631">
        <f t="shared" si="219"/>
        <v>32.5</v>
      </c>
      <c r="AI631" s="5">
        <f t="shared" si="220"/>
        <v>3.2500000000000001E-2</v>
      </c>
      <c r="AJ631" s="15">
        <f t="shared" si="221"/>
        <v>185.80610256410253</v>
      </c>
      <c r="AK631" s="5">
        <f t="shared" si="222"/>
        <v>6.4787883543563387</v>
      </c>
      <c r="AL631" s="5">
        <f t="shared" si="223"/>
        <v>5.1286176634145662</v>
      </c>
      <c r="AM631" s="5">
        <f t="shared" si="224"/>
        <v>2.2205062205065875E-2</v>
      </c>
      <c r="AN631" s="5">
        <f t="shared" si="225"/>
        <v>18.172347458101196</v>
      </c>
      <c r="AO631" s="15">
        <f t="shared" si="226"/>
        <v>0.17884315757737487</v>
      </c>
    </row>
    <row r="632" spans="1:41" x14ac:dyDescent="0.3">
      <c r="A632" s="4">
        <f t="shared" si="209"/>
        <v>45796.64644675926</v>
      </c>
      <c r="B632" s="9">
        <f t="shared" si="208"/>
        <v>628</v>
      </c>
      <c r="C632" s="10" t="str">
        <f t="shared" si="210"/>
        <v>Remove</v>
      </c>
      <c r="D632" s="1">
        <v>45796</v>
      </c>
      <c r="E632" s="2">
        <v>0.64644675925925921</v>
      </c>
      <c r="F632" t="s">
        <v>2</v>
      </c>
      <c r="G632" t="s">
        <v>14</v>
      </c>
      <c r="H632" t="s">
        <v>49</v>
      </c>
      <c r="I632">
        <v>31</v>
      </c>
      <c r="J632" t="s">
        <v>13</v>
      </c>
      <c r="K632">
        <v>0</v>
      </c>
      <c r="L632">
        <v>111.1</v>
      </c>
      <c r="M632">
        <v>12.066000000000001</v>
      </c>
      <c r="N632">
        <v>1199.2</v>
      </c>
      <c r="O632">
        <v>56408</v>
      </c>
      <c r="P632" s="2">
        <v>0.21817129629629631</v>
      </c>
      <c r="Q632">
        <v>30.3</v>
      </c>
      <c r="R632" t="s">
        <v>91</v>
      </c>
      <c r="S632">
        <v>22.6</v>
      </c>
      <c r="T632">
        <v>31.6</v>
      </c>
      <c r="U632" t="s">
        <v>86</v>
      </c>
      <c r="V632">
        <v>16.7</v>
      </c>
      <c r="X632">
        <f t="shared" si="211"/>
        <v>2.2599999999999998</v>
      </c>
      <c r="Y632" s="7" t="str">
        <f t="shared" si="212"/>
        <v>m/s</v>
      </c>
      <c r="AA632">
        <f t="shared" si="213"/>
        <v>4.1500000000000004</v>
      </c>
      <c r="AB632" s="7" t="str">
        <f t="shared" si="214"/>
        <v>m/s</v>
      </c>
      <c r="AC632" s="5">
        <f t="shared" si="215"/>
        <v>5.2361111111111116</v>
      </c>
      <c r="AD632" s="5">
        <f t="shared" si="216"/>
        <v>9.9933333333333332E-3</v>
      </c>
      <c r="AE632" s="5">
        <f t="shared" si="217"/>
        <v>6.0486916666666657</v>
      </c>
      <c r="AF632" s="5"/>
      <c r="AG632" s="5">
        <f t="shared" si="218"/>
        <v>-1.5</v>
      </c>
      <c r="AH632">
        <f t="shared" si="219"/>
        <v>31</v>
      </c>
      <c r="AI632" s="5">
        <f t="shared" si="220"/>
        <v>3.1E-2</v>
      </c>
      <c r="AJ632" s="15">
        <f t="shared" si="221"/>
        <v>195.11908602150535</v>
      </c>
      <c r="AK632" s="5">
        <f t="shared" si="222"/>
        <v>6.9724103242120608</v>
      </c>
      <c r="AL632" s="5">
        <f t="shared" si="223"/>
        <v>5.5256719341305311</v>
      </c>
      <c r="AM632" s="5">
        <f t="shared" si="224"/>
        <v>2.3178944557243911E-2</v>
      </c>
      <c r="AN632" s="5">
        <f t="shared" si="225"/>
        <v>18.195526402658441</v>
      </c>
      <c r="AO632" s="15">
        <f t="shared" si="226"/>
        <v>0.17037154800572724</v>
      </c>
    </row>
    <row r="633" spans="1:41" x14ac:dyDescent="0.3">
      <c r="A633" s="4">
        <f t="shared" si="209"/>
        <v>45796.646793981483</v>
      </c>
      <c r="B633" s="9">
        <f t="shared" si="208"/>
        <v>629</v>
      </c>
      <c r="C633" s="10" t="str">
        <f t="shared" si="210"/>
        <v>Remove</v>
      </c>
      <c r="D633" s="1">
        <v>45796</v>
      </c>
      <c r="E633" s="2">
        <v>0.64679398148148148</v>
      </c>
      <c r="F633" t="s">
        <v>19</v>
      </c>
      <c r="G633" t="s">
        <v>14</v>
      </c>
      <c r="H633" t="s">
        <v>49</v>
      </c>
      <c r="I633">
        <v>32.5</v>
      </c>
      <c r="J633" t="s">
        <v>13</v>
      </c>
      <c r="K633">
        <v>0</v>
      </c>
      <c r="L633">
        <v>111.1</v>
      </c>
      <c r="M633">
        <v>12.041</v>
      </c>
      <c r="N633">
        <v>1196.3</v>
      </c>
      <c r="O633">
        <v>56418</v>
      </c>
      <c r="P633" s="2">
        <v>0.21851851851851853</v>
      </c>
      <c r="Q633">
        <v>30.3</v>
      </c>
      <c r="R633" t="s">
        <v>160</v>
      </c>
      <c r="S633">
        <v>22.3</v>
      </c>
      <c r="T633">
        <v>31.6</v>
      </c>
      <c r="U633" t="s">
        <v>60</v>
      </c>
      <c r="V633">
        <v>19.3</v>
      </c>
      <c r="X633">
        <f t="shared" si="211"/>
        <v>2.0099999999999998</v>
      </c>
      <c r="Y633" s="7" t="str">
        <f t="shared" si="212"/>
        <v>m/s</v>
      </c>
      <c r="AA633">
        <f t="shared" si="213"/>
        <v>4.41</v>
      </c>
      <c r="AB633" s="7" t="str">
        <f t="shared" si="214"/>
        <v>m/s</v>
      </c>
      <c r="AC633" s="5">
        <f t="shared" si="215"/>
        <v>5.2444444444444445</v>
      </c>
      <c r="AD633" s="5">
        <f t="shared" si="216"/>
        <v>9.9691666666666661E-3</v>
      </c>
      <c r="AE633" s="5">
        <f t="shared" si="217"/>
        <v>6.0586608333333327</v>
      </c>
      <c r="AF633" s="5"/>
      <c r="AG633" s="5">
        <f t="shared" si="218"/>
        <v>1.5</v>
      </c>
      <c r="AH633">
        <f t="shared" si="219"/>
        <v>32.5</v>
      </c>
      <c r="AI633" s="5">
        <f t="shared" si="220"/>
        <v>3.2500000000000001E-2</v>
      </c>
      <c r="AJ633" s="15">
        <f t="shared" si="221"/>
        <v>186.4203333333333</v>
      </c>
      <c r="AK633" s="5">
        <f t="shared" si="222"/>
        <v>6.8798562048641134</v>
      </c>
      <c r="AL633" s="5">
        <f t="shared" si="223"/>
        <v>6.3859561873484587</v>
      </c>
      <c r="AM633" s="5">
        <f t="shared" si="224"/>
        <v>2.034125287589756E-2</v>
      </c>
      <c r="AN633" s="5">
        <f t="shared" si="225"/>
        <v>18.215867655534339</v>
      </c>
      <c r="AO633" s="15">
        <f t="shared" si="226"/>
        <v>0.17841587683102136</v>
      </c>
    </row>
    <row r="634" spans="1:41" x14ac:dyDescent="0.3">
      <c r="A634" s="4">
        <f t="shared" si="209"/>
        <v>45796.647141203706</v>
      </c>
      <c r="B634" s="9">
        <f t="shared" si="208"/>
        <v>630</v>
      </c>
      <c r="C634" s="10" t="str">
        <f t="shared" si="210"/>
        <v>Remove</v>
      </c>
      <c r="D634" s="1">
        <v>45796</v>
      </c>
      <c r="E634" s="2">
        <v>0.64714120370370365</v>
      </c>
      <c r="F634" t="s">
        <v>2</v>
      </c>
      <c r="G634" t="s">
        <v>14</v>
      </c>
      <c r="H634" t="s">
        <v>49</v>
      </c>
      <c r="I634">
        <v>30</v>
      </c>
      <c r="J634" t="s">
        <v>13</v>
      </c>
      <c r="K634">
        <v>0</v>
      </c>
      <c r="L634">
        <v>111.1</v>
      </c>
      <c r="M634">
        <v>12.07</v>
      </c>
      <c r="N634">
        <v>1199.5999999999999</v>
      </c>
      <c r="O634">
        <v>56428</v>
      </c>
      <c r="P634" s="2">
        <v>0.21886574074074075</v>
      </c>
      <c r="Q634">
        <v>30.3</v>
      </c>
      <c r="R634" t="s">
        <v>53</v>
      </c>
      <c r="S634">
        <v>21.5</v>
      </c>
      <c r="T634">
        <v>31.6</v>
      </c>
      <c r="U634" t="s">
        <v>94</v>
      </c>
      <c r="V634">
        <v>15.8</v>
      </c>
      <c r="X634">
        <f t="shared" si="211"/>
        <v>2.35</v>
      </c>
      <c r="Y634" s="7" t="str">
        <f t="shared" si="212"/>
        <v>m/s</v>
      </c>
      <c r="AA634">
        <f t="shared" si="213"/>
        <v>4.16</v>
      </c>
      <c r="AB634" s="7" t="str">
        <f t="shared" si="214"/>
        <v>m/s</v>
      </c>
      <c r="AC634" s="5">
        <f t="shared" si="215"/>
        <v>5.2527777777777782</v>
      </c>
      <c r="AD634" s="5">
        <f t="shared" si="216"/>
        <v>9.9966666666666659E-3</v>
      </c>
      <c r="AE634" s="5">
        <f t="shared" si="217"/>
        <v>6.0686574999999996</v>
      </c>
      <c r="AF634" s="5"/>
      <c r="AG634" s="5">
        <f t="shared" si="218"/>
        <v>-2.5</v>
      </c>
      <c r="AH634">
        <f t="shared" si="219"/>
        <v>30</v>
      </c>
      <c r="AI634" s="5">
        <f t="shared" si="220"/>
        <v>0.03</v>
      </c>
      <c r="AJ634" s="15">
        <f t="shared" si="221"/>
        <v>202.28858333333332</v>
      </c>
      <c r="AK634" s="5">
        <f t="shared" si="222"/>
        <v>6.6330452199362515</v>
      </c>
      <c r="AL634" s="5">
        <f t="shared" si="223"/>
        <v>5.2278812310935567</v>
      </c>
      <c r="AM634" s="5">
        <f t="shared" si="224"/>
        <v>2.2928893683036036E-2</v>
      </c>
      <c r="AN634" s="5">
        <f t="shared" si="225"/>
        <v>18.238796549217376</v>
      </c>
      <c r="AO634" s="15">
        <f t="shared" si="226"/>
        <v>0.16448453668006563</v>
      </c>
    </row>
    <row r="635" spans="1:41" x14ac:dyDescent="0.3">
      <c r="A635" s="4">
        <f t="shared" si="209"/>
        <v>45796.647488425922</v>
      </c>
      <c r="B635" s="9">
        <f t="shared" si="208"/>
        <v>631</v>
      </c>
      <c r="C635" s="10" t="str">
        <f t="shared" si="210"/>
        <v>Keep</v>
      </c>
      <c r="D635" s="1">
        <v>45796</v>
      </c>
      <c r="E635" s="2">
        <v>0.64748842592592593</v>
      </c>
      <c r="F635" t="s">
        <v>19</v>
      </c>
      <c r="G635" t="s">
        <v>14</v>
      </c>
      <c r="H635" t="s">
        <v>49</v>
      </c>
      <c r="I635">
        <v>40</v>
      </c>
      <c r="J635" t="s">
        <v>13</v>
      </c>
      <c r="K635">
        <v>0</v>
      </c>
      <c r="L635">
        <v>111.2</v>
      </c>
      <c r="M635">
        <v>12.039</v>
      </c>
      <c r="N635">
        <v>1196.4000000000001</v>
      </c>
      <c r="O635">
        <v>56438</v>
      </c>
      <c r="P635" s="2">
        <v>0.21921296296296297</v>
      </c>
      <c r="Q635">
        <v>30.3</v>
      </c>
      <c r="R635" t="s">
        <v>63</v>
      </c>
      <c r="S635">
        <v>20.6</v>
      </c>
      <c r="T635">
        <v>31.6</v>
      </c>
      <c r="U635" t="s">
        <v>54</v>
      </c>
      <c r="V635">
        <v>16.2</v>
      </c>
      <c r="X635">
        <f t="shared" si="211"/>
        <v>2.23</v>
      </c>
      <c r="Y635" s="7" t="str">
        <f t="shared" si="212"/>
        <v>m/s</v>
      </c>
      <c r="AA635">
        <f t="shared" si="213"/>
        <v>4.0599999999999996</v>
      </c>
      <c r="AB635" s="7" t="str">
        <f t="shared" si="214"/>
        <v>m/s</v>
      </c>
      <c r="AC635" s="5">
        <f t="shared" si="215"/>
        <v>5.2611111111111111</v>
      </c>
      <c r="AD635" s="5">
        <f t="shared" si="216"/>
        <v>9.9700000000000014E-3</v>
      </c>
      <c r="AE635" s="5">
        <f t="shared" si="217"/>
        <v>6.0786274999999996</v>
      </c>
      <c r="AF635" s="5"/>
      <c r="AG635" s="5">
        <f t="shared" si="218"/>
        <v>10</v>
      </c>
      <c r="AH635">
        <f t="shared" si="219"/>
        <v>40</v>
      </c>
      <c r="AI635" s="5">
        <f t="shared" si="220"/>
        <v>0.04</v>
      </c>
      <c r="AJ635" s="15">
        <f t="shared" si="221"/>
        <v>151.9656875</v>
      </c>
      <c r="AK635" s="5">
        <f t="shared" si="222"/>
        <v>6.3553828618924095</v>
      </c>
      <c r="AL635" s="5">
        <f t="shared" si="223"/>
        <v>5.3602326546655448</v>
      </c>
      <c r="AM635" s="5">
        <f t="shared" si="224"/>
        <v>2.0847254191218401E-2</v>
      </c>
      <c r="AN635" s="5">
        <f t="shared" si="225"/>
        <v>18.259643803408593</v>
      </c>
      <c r="AO635" s="15">
        <f t="shared" si="226"/>
        <v>0.21906232361735917</v>
      </c>
    </row>
    <row r="636" spans="1:41" x14ac:dyDescent="0.3">
      <c r="A636" s="4">
        <f t="shared" si="209"/>
        <v>45796.647835648146</v>
      </c>
      <c r="B636" s="9">
        <f t="shared" si="208"/>
        <v>632</v>
      </c>
      <c r="C636" s="10" t="str">
        <f t="shared" si="210"/>
        <v>Remove</v>
      </c>
      <c r="D636" s="1">
        <v>45796</v>
      </c>
      <c r="E636" s="2">
        <v>0.6478356481481482</v>
      </c>
      <c r="F636" t="s">
        <v>2</v>
      </c>
      <c r="G636" t="s">
        <v>14</v>
      </c>
      <c r="H636" t="s">
        <v>49</v>
      </c>
      <c r="I636">
        <v>31.5</v>
      </c>
      <c r="J636" t="s">
        <v>13</v>
      </c>
      <c r="K636">
        <v>0</v>
      </c>
      <c r="L636">
        <v>111</v>
      </c>
      <c r="M636">
        <v>12.048</v>
      </c>
      <c r="N636">
        <v>1196.4000000000001</v>
      </c>
      <c r="O636">
        <v>56448</v>
      </c>
      <c r="P636" s="2">
        <v>0.21956018518518519</v>
      </c>
      <c r="Q636">
        <v>30.3</v>
      </c>
      <c r="R636" t="s">
        <v>156</v>
      </c>
      <c r="S636">
        <v>21.4</v>
      </c>
      <c r="T636">
        <v>31.6</v>
      </c>
      <c r="U636" t="s">
        <v>52</v>
      </c>
      <c r="V636">
        <v>16.3</v>
      </c>
      <c r="X636">
        <f t="shared" si="211"/>
        <v>2.15</v>
      </c>
      <c r="Y636" s="7" t="str">
        <f t="shared" si="212"/>
        <v>m/s</v>
      </c>
      <c r="AA636">
        <f t="shared" si="213"/>
        <v>4.07</v>
      </c>
      <c r="AB636" s="7" t="str">
        <f t="shared" si="214"/>
        <v>m/s</v>
      </c>
      <c r="AC636" s="5">
        <f t="shared" si="215"/>
        <v>5.2694444444444448</v>
      </c>
      <c r="AD636" s="5">
        <f t="shared" si="216"/>
        <v>9.9700000000000014E-3</v>
      </c>
      <c r="AE636" s="5">
        <f t="shared" si="217"/>
        <v>6.0885974999999997</v>
      </c>
      <c r="AF636" s="5"/>
      <c r="AG636" s="5">
        <f t="shared" si="218"/>
        <v>-8.5</v>
      </c>
      <c r="AH636">
        <f t="shared" si="219"/>
        <v>31.5</v>
      </c>
      <c r="AI636" s="5">
        <f t="shared" si="220"/>
        <v>3.15E-2</v>
      </c>
      <c r="AJ636" s="15">
        <f t="shared" si="221"/>
        <v>193.2888095238095</v>
      </c>
      <c r="AK636" s="5">
        <f t="shared" si="222"/>
        <v>6.6021938468202697</v>
      </c>
      <c r="AL636" s="5">
        <f t="shared" si="223"/>
        <v>5.3933205105585431</v>
      </c>
      <c r="AM636" s="5">
        <f t="shared" si="224"/>
        <v>2.0879928715615798E-2</v>
      </c>
      <c r="AN636" s="5">
        <f t="shared" si="225"/>
        <v>18.280523732124209</v>
      </c>
      <c r="AO636" s="15">
        <f t="shared" si="226"/>
        <v>0.17231453792893975</v>
      </c>
    </row>
    <row r="637" spans="1:41" x14ac:dyDescent="0.3">
      <c r="A637" s="4">
        <f t="shared" si="209"/>
        <v>45796.648182870369</v>
      </c>
      <c r="B637" s="9">
        <f t="shared" si="208"/>
        <v>633</v>
      </c>
      <c r="C637" s="10" t="str">
        <f t="shared" si="210"/>
        <v>Remove</v>
      </c>
      <c r="D637" s="1">
        <v>45796</v>
      </c>
      <c r="E637" s="2">
        <v>0.64818287037037037</v>
      </c>
      <c r="F637" t="s">
        <v>2</v>
      </c>
      <c r="G637" t="s">
        <v>14</v>
      </c>
      <c r="H637" t="s">
        <v>49</v>
      </c>
      <c r="I637">
        <v>31.5</v>
      </c>
      <c r="J637" t="s">
        <v>13</v>
      </c>
      <c r="K637">
        <v>0</v>
      </c>
      <c r="L637">
        <v>111.3</v>
      </c>
      <c r="M637">
        <v>12.031000000000001</v>
      </c>
      <c r="N637">
        <v>1195.8</v>
      </c>
      <c r="O637">
        <v>56458</v>
      </c>
      <c r="P637" s="2">
        <v>0.21990740740740741</v>
      </c>
      <c r="Q637">
        <v>30.3</v>
      </c>
      <c r="R637" t="s">
        <v>166</v>
      </c>
      <c r="S637">
        <v>21.5</v>
      </c>
      <c r="T637">
        <v>31.7</v>
      </c>
      <c r="U637" t="s">
        <v>109</v>
      </c>
      <c r="V637">
        <v>16</v>
      </c>
      <c r="X637">
        <f t="shared" si="211"/>
        <v>1.94</v>
      </c>
      <c r="Y637" s="7" t="str">
        <f t="shared" si="212"/>
        <v>m/s</v>
      </c>
      <c r="AA637">
        <f t="shared" si="213"/>
        <v>4.21</v>
      </c>
      <c r="AB637" s="7" t="str">
        <f t="shared" si="214"/>
        <v>m/s</v>
      </c>
      <c r="AC637" s="5">
        <f t="shared" si="215"/>
        <v>5.2777777777777777</v>
      </c>
      <c r="AD637" s="5">
        <f t="shared" si="216"/>
        <v>9.9649999999999999E-3</v>
      </c>
      <c r="AE637" s="5">
        <f t="shared" si="217"/>
        <v>6.0985624999999999</v>
      </c>
      <c r="AF637" s="5"/>
      <c r="AG637" s="5">
        <f t="shared" si="218"/>
        <v>0</v>
      </c>
      <c r="AH637">
        <f t="shared" si="219"/>
        <v>31.5</v>
      </c>
      <c r="AI637" s="5">
        <f t="shared" si="220"/>
        <v>3.15E-2</v>
      </c>
      <c r="AJ637" s="15">
        <f t="shared" si="221"/>
        <v>193.60515873015873</v>
      </c>
      <c r="AK637" s="5">
        <f t="shared" si="222"/>
        <v>6.6330452199362515</v>
      </c>
      <c r="AL637" s="5">
        <f t="shared" si="223"/>
        <v>5.3224835248173923</v>
      </c>
      <c r="AM637" s="5">
        <f t="shared" si="224"/>
        <v>1.8928533508548895E-2</v>
      </c>
      <c r="AN637" s="5">
        <f t="shared" si="225"/>
        <v>18.299452265632759</v>
      </c>
      <c r="AO637" s="15">
        <f t="shared" si="226"/>
        <v>0.17213629972498409</v>
      </c>
    </row>
    <row r="638" spans="1:41" x14ac:dyDescent="0.3">
      <c r="A638" s="4">
        <f t="shared" si="209"/>
        <v>45796.648530092592</v>
      </c>
      <c r="B638" s="9">
        <f t="shared" si="208"/>
        <v>634</v>
      </c>
      <c r="C638" s="10" t="str">
        <f t="shared" si="210"/>
        <v>Remove</v>
      </c>
      <c r="D638" s="1">
        <v>45796</v>
      </c>
      <c r="E638" s="2">
        <v>0.64853009259259264</v>
      </c>
      <c r="F638" t="s">
        <v>2</v>
      </c>
      <c r="G638" t="s">
        <v>14</v>
      </c>
      <c r="H638" t="s">
        <v>49</v>
      </c>
      <c r="I638">
        <v>31</v>
      </c>
      <c r="J638" t="s">
        <v>13</v>
      </c>
      <c r="K638">
        <v>0</v>
      </c>
      <c r="L638">
        <v>111.1</v>
      </c>
      <c r="M638">
        <v>12.054</v>
      </c>
      <c r="N638">
        <v>1197.9000000000001</v>
      </c>
      <c r="O638">
        <v>56468</v>
      </c>
      <c r="P638" s="2">
        <v>0.22025462962962963</v>
      </c>
      <c r="Q638">
        <v>30.4</v>
      </c>
      <c r="R638" t="s">
        <v>178</v>
      </c>
      <c r="S638">
        <v>21.5</v>
      </c>
      <c r="T638">
        <v>31.7</v>
      </c>
      <c r="U638" t="s">
        <v>86</v>
      </c>
      <c r="V638">
        <v>16.3</v>
      </c>
      <c r="X638">
        <f t="shared" si="211"/>
        <v>1.79</v>
      </c>
      <c r="Y638" s="7" t="str">
        <f t="shared" si="212"/>
        <v>m/s</v>
      </c>
      <c r="AA638">
        <f t="shared" si="213"/>
        <v>4.1500000000000004</v>
      </c>
      <c r="AB638" s="7" t="str">
        <f t="shared" si="214"/>
        <v>m/s</v>
      </c>
      <c r="AC638" s="5">
        <f t="shared" si="215"/>
        <v>5.2861111111111114</v>
      </c>
      <c r="AD638" s="5">
        <f t="shared" si="216"/>
        <v>9.9825000000000001E-3</v>
      </c>
      <c r="AE638" s="5">
        <f t="shared" si="217"/>
        <v>6.1085449999999994</v>
      </c>
      <c r="AF638" s="5"/>
      <c r="AG638" s="5">
        <f t="shared" si="218"/>
        <v>-0.5</v>
      </c>
      <c r="AH638">
        <f t="shared" si="219"/>
        <v>31</v>
      </c>
      <c r="AI638" s="5">
        <f t="shared" si="220"/>
        <v>3.1E-2</v>
      </c>
      <c r="AJ638" s="15">
        <f t="shared" si="221"/>
        <v>197.0498387096774</v>
      </c>
      <c r="AK638" s="5">
        <f t="shared" si="222"/>
        <v>6.6690128561774911</v>
      </c>
      <c r="AL638" s="5">
        <f t="shared" si="223"/>
        <v>5.4222800909077185</v>
      </c>
      <c r="AM638" s="5">
        <f t="shared" si="224"/>
        <v>1.7559690860310347E-2</v>
      </c>
      <c r="AN638" s="5">
        <f t="shared" si="225"/>
        <v>18.317011956493069</v>
      </c>
      <c r="AO638" s="15">
        <f t="shared" si="226"/>
        <v>0.16924157757625435</v>
      </c>
    </row>
    <row r="639" spans="1:41" x14ac:dyDescent="0.3">
      <c r="A639" s="4">
        <f t="shared" si="209"/>
        <v>45796.648877314816</v>
      </c>
      <c r="B639" s="9">
        <f t="shared" si="208"/>
        <v>635</v>
      </c>
      <c r="C639" s="10" t="str">
        <f t="shared" si="210"/>
        <v>Remove</v>
      </c>
      <c r="D639" s="1">
        <v>45796</v>
      </c>
      <c r="E639" s="2">
        <v>0.64887731481481481</v>
      </c>
      <c r="F639" t="s">
        <v>19</v>
      </c>
      <c r="G639" t="s">
        <v>14</v>
      </c>
      <c r="H639" t="s">
        <v>49</v>
      </c>
      <c r="I639">
        <v>28</v>
      </c>
      <c r="J639" t="s">
        <v>13</v>
      </c>
      <c r="K639">
        <v>0</v>
      </c>
      <c r="L639">
        <v>111.1</v>
      </c>
      <c r="M639">
        <v>12.065</v>
      </c>
      <c r="N639">
        <v>1199.3</v>
      </c>
      <c r="O639">
        <v>56478</v>
      </c>
      <c r="P639" s="2">
        <v>0.22060185185185185</v>
      </c>
      <c r="Q639">
        <v>30.4</v>
      </c>
      <c r="R639" t="s">
        <v>179</v>
      </c>
      <c r="S639">
        <v>22.7</v>
      </c>
      <c r="T639">
        <v>31.7</v>
      </c>
      <c r="U639" t="s">
        <v>255</v>
      </c>
      <c r="V639">
        <v>17.3</v>
      </c>
      <c r="X639">
        <f t="shared" si="211"/>
        <v>1.85</v>
      </c>
      <c r="Y639" s="7" t="str">
        <f t="shared" si="212"/>
        <v>m/s</v>
      </c>
      <c r="AA639">
        <f t="shared" si="213"/>
        <v>3.98</v>
      </c>
      <c r="AB639" s="7" t="str">
        <f t="shared" si="214"/>
        <v>m/s</v>
      </c>
      <c r="AC639" s="5">
        <f t="shared" si="215"/>
        <v>5.2944444444444443</v>
      </c>
      <c r="AD639" s="5">
        <f t="shared" si="216"/>
        <v>9.9941666666666668E-3</v>
      </c>
      <c r="AE639" s="5">
        <f t="shared" si="217"/>
        <v>6.1185391666666664</v>
      </c>
      <c r="AF639" s="5"/>
      <c r="AG639" s="5">
        <f t="shared" si="218"/>
        <v>-3</v>
      </c>
      <c r="AH639">
        <f t="shared" si="219"/>
        <v>28</v>
      </c>
      <c r="AI639" s="5">
        <f t="shared" si="220"/>
        <v>2.8000000000000001E-2</v>
      </c>
      <c r="AJ639" s="15">
        <f t="shared" si="221"/>
        <v>218.51925595238095</v>
      </c>
      <c r="AK639" s="5">
        <f t="shared" si="222"/>
        <v>7.0412368295455376</v>
      </c>
      <c r="AL639" s="5">
        <f t="shared" si="223"/>
        <v>5.7549353112088051</v>
      </c>
      <c r="AM639" s="5">
        <f t="shared" si="224"/>
        <v>1.9161211320741414E-2</v>
      </c>
      <c r="AN639" s="5">
        <f t="shared" si="225"/>
        <v>18.336173167813811</v>
      </c>
      <c r="AO639" s="15">
        <f t="shared" si="226"/>
        <v>0.15270361892714601</v>
      </c>
    </row>
    <row r="640" spans="1:41" x14ac:dyDescent="0.3">
      <c r="A640" s="4">
        <f t="shared" si="209"/>
        <v>45796.649236111109</v>
      </c>
      <c r="B640" s="9">
        <f t="shared" si="208"/>
        <v>636</v>
      </c>
      <c r="C640" s="10" t="str">
        <f t="shared" si="210"/>
        <v>Remove</v>
      </c>
      <c r="D640" s="1">
        <v>45796</v>
      </c>
      <c r="E640" s="2">
        <v>0.64923611111111112</v>
      </c>
      <c r="F640" t="s">
        <v>2</v>
      </c>
      <c r="G640" t="s">
        <v>14</v>
      </c>
      <c r="H640" t="s">
        <v>49</v>
      </c>
      <c r="I640">
        <v>31.5</v>
      </c>
      <c r="J640" t="s">
        <v>13</v>
      </c>
      <c r="K640">
        <v>0</v>
      </c>
      <c r="L640">
        <v>111.2</v>
      </c>
      <c r="M640">
        <v>12.092000000000001</v>
      </c>
      <c r="N640">
        <v>1203.0999999999999</v>
      </c>
      <c r="O640">
        <v>56488</v>
      </c>
      <c r="P640" s="2">
        <v>0.22096064814814814</v>
      </c>
      <c r="Q640">
        <v>30.4</v>
      </c>
      <c r="R640" t="s">
        <v>172</v>
      </c>
      <c r="S640">
        <v>20.7</v>
      </c>
      <c r="T640">
        <v>31.7</v>
      </c>
      <c r="U640" t="s">
        <v>118</v>
      </c>
      <c r="V640">
        <v>15.8</v>
      </c>
      <c r="X640">
        <f t="shared" si="211"/>
        <v>1.9</v>
      </c>
      <c r="Y640" s="7" t="str">
        <f t="shared" si="212"/>
        <v>m/s</v>
      </c>
      <c r="AA640">
        <f t="shared" si="213"/>
        <v>4.18</v>
      </c>
      <c r="AB640" s="7" t="str">
        <f t="shared" si="214"/>
        <v>m/s</v>
      </c>
      <c r="AC640" s="5">
        <f t="shared" si="215"/>
        <v>5.3030555555555559</v>
      </c>
      <c r="AD640" s="5">
        <f t="shared" si="216"/>
        <v>1.0025833333333333E-2</v>
      </c>
      <c r="AE640" s="5">
        <f t="shared" si="217"/>
        <v>6.128565</v>
      </c>
      <c r="AF640" s="5"/>
      <c r="AG640" s="5">
        <f t="shared" si="218"/>
        <v>3.5</v>
      </c>
      <c r="AH640">
        <f t="shared" si="219"/>
        <v>31.5</v>
      </c>
      <c r="AI640" s="5">
        <f t="shared" si="220"/>
        <v>3.15E-2</v>
      </c>
      <c r="AJ640" s="15">
        <f t="shared" si="221"/>
        <v>194.55761904761906</v>
      </c>
      <c r="AK640" s="5">
        <f t="shared" si="222"/>
        <v>6.4208635405987931</v>
      </c>
      <c r="AL640" s="5">
        <f t="shared" si="223"/>
        <v>5.2559524807571751</v>
      </c>
      <c r="AM640" s="5">
        <f t="shared" si="224"/>
        <v>1.7945242082265972E-2</v>
      </c>
      <c r="AN640" s="5">
        <f t="shared" si="225"/>
        <v>18.354118409896078</v>
      </c>
      <c r="AO640" s="15">
        <f t="shared" si="226"/>
        <v>0.17162360673785343</v>
      </c>
    </row>
    <row r="641" spans="1:41" x14ac:dyDescent="0.3">
      <c r="A641" s="4">
        <f t="shared" si="209"/>
        <v>45796.649583333332</v>
      </c>
      <c r="B641" s="9">
        <f t="shared" si="208"/>
        <v>637</v>
      </c>
      <c r="C641" s="10" t="str">
        <f t="shared" si="210"/>
        <v>Remove</v>
      </c>
      <c r="D641" s="1">
        <v>45796</v>
      </c>
      <c r="E641" s="2">
        <v>0.64958333333333329</v>
      </c>
      <c r="F641" t="s">
        <v>2</v>
      </c>
      <c r="G641" t="s">
        <v>14</v>
      </c>
      <c r="H641" t="s">
        <v>49</v>
      </c>
      <c r="I641">
        <v>33</v>
      </c>
      <c r="J641" t="s">
        <v>13</v>
      </c>
      <c r="K641">
        <v>0</v>
      </c>
      <c r="L641">
        <v>111.1</v>
      </c>
      <c r="M641">
        <v>12.113</v>
      </c>
      <c r="N641">
        <v>1205.2</v>
      </c>
      <c r="O641">
        <v>56498</v>
      </c>
      <c r="P641" s="2">
        <v>0.22130787037037036</v>
      </c>
      <c r="Q641">
        <v>30.4</v>
      </c>
      <c r="R641" t="s">
        <v>205</v>
      </c>
      <c r="S641">
        <v>20.6</v>
      </c>
      <c r="T641">
        <v>31.7</v>
      </c>
      <c r="U641" t="s">
        <v>246</v>
      </c>
      <c r="V641">
        <v>16.7</v>
      </c>
      <c r="X641">
        <f t="shared" si="211"/>
        <v>1.63</v>
      </c>
      <c r="Y641" s="7" t="str">
        <f t="shared" si="212"/>
        <v>m/s</v>
      </c>
      <c r="AA641">
        <f t="shared" si="213"/>
        <v>3.9</v>
      </c>
      <c r="AB641" s="7" t="str">
        <f t="shared" si="214"/>
        <v>m/s</v>
      </c>
      <c r="AC641" s="5">
        <f t="shared" si="215"/>
        <v>5.3113888888888887</v>
      </c>
      <c r="AD641" s="5">
        <f t="shared" si="216"/>
        <v>1.0043333333333333E-2</v>
      </c>
      <c r="AE641" s="5">
        <f t="shared" si="217"/>
        <v>6.138608333333333</v>
      </c>
      <c r="AF641" s="5"/>
      <c r="AG641" s="5">
        <f t="shared" si="218"/>
        <v>1.5</v>
      </c>
      <c r="AH641">
        <f t="shared" si="219"/>
        <v>33</v>
      </c>
      <c r="AI641" s="5">
        <f t="shared" si="220"/>
        <v>3.3000000000000002E-2</v>
      </c>
      <c r="AJ641" s="15">
        <f t="shared" si="221"/>
        <v>186.01843434343434</v>
      </c>
      <c r="AK641" s="5">
        <f t="shared" si="222"/>
        <v>6.3898448761514572</v>
      </c>
      <c r="AL641" s="5">
        <f t="shared" si="223"/>
        <v>5.5553421790281527</v>
      </c>
      <c r="AM641" s="5">
        <f t="shared" si="224"/>
        <v>1.5320756131155017E-2</v>
      </c>
      <c r="AN641" s="5">
        <f t="shared" si="225"/>
        <v>18.369439166027231</v>
      </c>
      <c r="AO641" s="15">
        <f t="shared" si="226"/>
        <v>0.17964620314065324</v>
      </c>
    </row>
    <row r="642" spans="1:41" x14ac:dyDescent="0.3">
      <c r="A642" s="4">
        <f t="shared" si="209"/>
        <v>45796.649930555555</v>
      </c>
      <c r="B642" s="9">
        <f t="shared" si="208"/>
        <v>638</v>
      </c>
      <c r="C642" s="10" t="str">
        <f t="shared" si="210"/>
        <v>Remove</v>
      </c>
      <c r="D642" s="1">
        <v>45796</v>
      </c>
      <c r="E642" s="2">
        <v>0.64993055555555557</v>
      </c>
      <c r="F642" t="s">
        <v>2</v>
      </c>
      <c r="G642" t="s">
        <v>14</v>
      </c>
      <c r="H642" t="s">
        <v>49</v>
      </c>
      <c r="I642">
        <v>31.5</v>
      </c>
      <c r="J642" t="s">
        <v>13</v>
      </c>
      <c r="K642">
        <v>0</v>
      </c>
      <c r="L642">
        <v>111.1</v>
      </c>
      <c r="M642">
        <v>12.089</v>
      </c>
      <c r="N642">
        <v>1202.8</v>
      </c>
      <c r="O642">
        <v>56508</v>
      </c>
      <c r="P642" s="2">
        <v>0.22165509259259258</v>
      </c>
      <c r="Q642">
        <v>30.5</v>
      </c>
      <c r="R642" t="s">
        <v>177</v>
      </c>
      <c r="S642">
        <v>21.6</v>
      </c>
      <c r="T642">
        <v>31.7</v>
      </c>
      <c r="U642" t="s">
        <v>243</v>
      </c>
      <c r="V642">
        <v>16.100000000000001</v>
      </c>
      <c r="X642">
        <f t="shared" si="211"/>
        <v>1.93</v>
      </c>
      <c r="Y642" s="7" t="str">
        <f t="shared" si="212"/>
        <v>m/s</v>
      </c>
      <c r="AA642">
        <f t="shared" si="213"/>
        <v>3.92</v>
      </c>
      <c r="AB642" s="7" t="str">
        <f t="shared" si="214"/>
        <v>m/s</v>
      </c>
      <c r="AC642" s="5">
        <f t="shared" si="215"/>
        <v>5.3197222222222216</v>
      </c>
      <c r="AD642" s="5">
        <f t="shared" si="216"/>
        <v>1.0023333333333334E-2</v>
      </c>
      <c r="AE642" s="5">
        <f t="shared" si="217"/>
        <v>6.1486316666666667</v>
      </c>
      <c r="AF642" s="5"/>
      <c r="AG642" s="5">
        <f t="shared" si="218"/>
        <v>-1.5</v>
      </c>
      <c r="AH642">
        <f t="shared" si="219"/>
        <v>31.5</v>
      </c>
      <c r="AI642" s="5">
        <f t="shared" si="220"/>
        <v>3.15E-2</v>
      </c>
      <c r="AJ642" s="15">
        <f t="shared" si="221"/>
        <v>195.19465608465609</v>
      </c>
      <c r="AK642" s="5">
        <f t="shared" si="222"/>
        <v>6.7363349099297034</v>
      </c>
      <c r="AL642" s="5">
        <f t="shared" si="223"/>
        <v>5.3557490468475004</v>
      </c>
      <c r="AM642" s="5">
        <f t="shared" si="224"/>
        <v>1.9124199259689285E-2</v>
      </c>
      <c r="AN642" s="5">
        <f t="shared" si="225"/>
        <v>18.38856336528692</v>
      </c>
      <c r="AO642" s="15">
        <f t="shared" si="226"/>
        <v>0.17130212607834411</v>
      </c>
    </row>
    <row r="643" spans="1:41" x14ac:dyDescent="0.3">
      <c r="A643" s="4">
        <f t="shared" si="209"/>
        <v>45796.650277777779</v>
      </c>
      <c r="B643" s="9">
        <f t="shared" si="208"/>
        <v>639</v>
      </c>
      <c r="C643" s="10" t="str">
        <f t="shared" si="210"/>
        <v>Remove</v>
      </c>
      <c r="D643" s="1">
        <v>45796</v>
      </c>
      <c r="E643" s="2">
        <v>0.65027777777777773</v>
      </c>
      <c r="F643" t="s">
        <v>2</v>
      </c>
      <c r="G643" t="s">
        <v>14</v>
      </c>
      <c r="H643" t="s">
        <v>49</v>
      </c>
      <c r="I643">
        <v>34</v>
      </c>
      <c r="J643" t="s">
        <v>13</v>
      </c>
      <c r="K643">
        <v>0</v>
      </c>
      <c r="L643">
        <v>111.1</v>
      </c>
      <c r="M643">
        <v>12.007</v>
      </c>
      <c r="N643">
        <v>1193.0999999999999</v>
      </c>
      <c r="O643">
        <v>56518</v>
      </c>
      <c r="P643" s="2">
        <v>0.22200231481481481</v>
      </c>
      <c r="Q643">
        <v>30.5</v>
      </c>
      <c r="R643" t="s">
        <v>161</v>
      </c>
      <c r="S643">
        <v>20.2</v>
      </c>
      <c r="T643">
        <v>31.7</v>
      </c>
      <c r="U643" t="s">
        <v>54</v>
      </c>
      <c r="V643">
        <v>16</v>
      </c>
      <c r="X643">
        <f t="shared" si="211"/>
        <v>2.02</v>
      </c>
      <c r="Y643" s="7" t="str">
        <f t="shared" si="212"/>
        <v>m/s</v>
      </c>
      <c r="AA643">
        <f t="shared" si="213"/>
        <v>4.0599999999999996</v>
      </c>
      <c r="AB643" s="7" t="str">
        <f t="shared" si="214"/>
        <v>m/s</v>
      </c>
      <c r="AC643" s="5">
        <f t="shared" si="215"/>
        <v>5.3280555555555553</v>
      </c>
      <c r="AD643" s="5">
        <f t="shared" si="216"/>
        <v>9.9424999999999982E-3</v>
      </c>
      <c r="AE643" s="5">
        <f t="shared" si="217"/>
        <v>6.1585741666666669</v>
      </c>
      <c r="AF643" s="5"/>
      <c r="AG643" s="5">
        <f t="shared" si="218"/>
        <v>2.5</v>
      </c>
      <c r="AH643">
        <f t="shared" si="219"/>
        <v>34</v>
      </c>
      <c r="AI643" s="5">
        <f t="shared" si="220"/>
        <v>3.4000000000000002E-2</v>
      </c>
      <c r="AJ643" s="15">
        <f t="shared" si="221"/>
        <v>181.13453431372548</v>
      </c>
      <c r="AK643" s="5">
        <f t="shared" si="222"/>
        <v>6.2997206102120362</v>
      </c>
      <c r="AL643" s="5">
        <f t="shared" si="223"/>
        <v>5.3224835248173923</v>
      </c>
      <c r="AM643" s="5">
        <f t="shared" si="224"/>
        <v>1.8718667880261979E-2</v>
      </c>
      <c r="AN643" s="5">
        <f t="shared" si="225"/>
        <v>18.407282033167181</v>
      </c>
      <c r="AO643" s="15">
        <f t="shared" si="226"/>
        <v>0.18470950756736962</v>
      </c>
    </row>
    <row r="644" spans="1:41" x14ac:dyDescent="0.3">
      <c r="A644" s="4">
        <f t="shared" si="209"/>
        <v>45796.650625000002</v>
      </c>
      <c r="B644" s="9">
        <f t="shared" si="208"/>
        <v>640</v>
      </c>
      <c r="C644" s="10" t="str">
        <f t="shared" si="210"/>
        <v>Remove</v>
      </c>
      <c r="D644" s="1">
        <v>45796</v>
      </c>
      <c r="E644" s="2">
        <v>0.65062500000000001</v>
      </c>
      <c r="F644" t="s">
        <v>2</v>
      </c>
      <c r="G644" t="s">
        <v>14</v>
      </c>
      <c r="H644" t="s">
        <v>49</v>
      </c>
      <c r="I644">
        <v>33.5</v>
      </c>
      <c r="J644" t="s">
        <v>13</v>
      </c>
      <c r="K644">
        <v>0</v>
      </c>
      <c r="L644">
        <v>111.2</v>
      </c>
      <c r="M644">
        <v>12.026</v>
      </c>
      <c r="N644">
        <v>1196.0999999999999</v>
      </c>
      <c r="O644">
        <v>56528</v>
      </c>
      <c r="P644" s="2">
        <v>0.22234953703703703</v>
      </c>
      <c r="Q644">
        <v>30.4</v>
      </c>
      <c r="R644" t="s">
        <v>72</v>
      </c>
      <c r="S644">
        <v>20.6</v>
      </c>
      <c r="T644">
        <v>31.7</v>
      </c>
      <c r="U644" t="s">
        <v>94</v>
      </c>
      <c r="V644">
        <v>15.2</v>
      </c>
      <c r="X644">
        <f t="shared" si="211"/>
        <v>2.42</v>
      </c>
      <c r="Y644" s="7" t="str">
        <f t="shared" si="212"/>
        <v>m/s</v>
      </c>
      <c r="AA644">
        <f t="shared" si="213"/>
        <v>4.16</v>
      </c>
      <c r="AB644" s="7" t="str">
        <f t="shared" si="214"/>
        <v>m/s</v>
      </c>
      <c r="AC644" s="5">
        <f t="shared" si="215"/>
        <v>5.3363888888888891</v>
      </c>
      <c r="AD644" s="5">
        <f t="shared" si="216"/>
        <v>9.9674999999999989E-3</v>
      </c>
      <c r="AE644" s="5">
        <f t="shared" si="217"/>
        <v>6.168541666666667</v>
      </c>
      <c r="AF644" s="5"/>
      <c r="AG644" s="5">
        <f t="shared" si="218"/>
        <v>-0.5</v>
      </c>
      <c r="AH644">
        <f t="shared" si="219"/>
        <v>33.5</v>
      </c>
      <c r="AI644" s="5">
        <f t="shared" si="220"/>
        <v>3.3500000000000002E-2</v>
      </c>
      <c r="AJ644" s="15">
        <f t="shared" si="221"/>
        <v>184.13557213930349</v>
      </c>
      <c r="AK644" s="5">
        <f t="shared" si="222"/>
        <v>6.3898448761514572</v>
      </c>
      <c r="AL644" s="5">
        <f t="shared" si="223"/>
        <v>5.0563593485765228</v>
      </c>
      <c r="AM644" s="5">
        <f t="shared" si="224"/>
        <v>2.2746153274475545E-2</v>
      </c>
      <c r="AN644" s="5">
        <f t="shared" si="225"/>
        <v>18.430028186441657</v>
      </c>
      <c r="AO644" s="15">
        <f t="shared" si="226"/>
        <v>0.18176857713459607</v>
      </c>
    </row>
    <row r="645" spans="1:41" x14ac:dyDescent="0.3">
      <c r="A645" s="4">
        <f t="shared" si="209"/>
        <v>45796.650972222225</v>
      </c>
      <c r="B645" s="9">
        <f t="shared" si="208"/>
        <v>641</v>
      </c>
      <c r="C645" s="10" t="str">
        <f t="shared" si="210"/>
        <v>Remove</v>
      </c>
      <c r="D645" s="1">
        <v>45796</v>
      </c>
      <c r="E645" s="2">
        <v>0.65097222222222217</v>
      </c>
      <c r="F645" t="s">
        <v>19</v>
      </c>
      <c r="G645" t="s">
        <v>14</v>
      </c>
      <c r="H645" t="s">
        <v>49</v>
      </c>
      <c r="I645">
        <v>32</v>
      </c>
      <c r="J645" t="s">
        <v>13</v>
      </c>
      <c r="K645">
        <v>0</v>
      </c>
      <c r="L645">
        <v>111.1</v>
      </c>
      <c r="M645">
        <v>12.051</v>
      </c>
      <c r="N645">
        <v>1197.9000000000001</v>
      </c>
      <c r="O645">
        <v>56538</v>
      </c>
      <c r="P645" s="2">
        <v>0.22269675925925925</v>
      </c>
      <c r="Q645">
        <v>30.3</v>
      </c>
      <c r="R645" t="s">
        <v>160</v>
      </c>
      <c r="S645">
        <v>20.7</v>
      </c>
      <c r="T645">
        <v>31.7</v>
      </c>
      <c r="U645" t="s">
        <v>246</v>
      </c>
      <c r="V645">
        <v>16.600000000000001</v>
      </c>
      <c r="X645">
        <f t="shared" si="211"/>
        <v>2.0099999999999998</v>
      </c>
      <c r="Y645" s="7" t="str">
        <f t="shared" si="212"/>
        <v>m/s</v>
      </c>
      <c r="AA645">
        <f t="shared" si="213"/>
        <v>3.9</v>
      </c>
      <c r="AB645" s="7" t="str">
        <f t="shared" si="214"/>
        <v>m/s</v>
      </c>
      <c r="AC645" s="5">
        <f t="shared" si="215"/>
        <v>5.3447222222222219</v>
      </c>
      <c r="AD645" s="5">
        <f t="shared" si="216"/>
        <v>9.9825000000000001E-3</v>
      </c>
      <c r="AE645" s="5">
        <f t="shared" si="217"/>
        <v>6.1785241666666666</v>
      </c>
      <c r="AF645" s="5"/>
      <c r="AG645" s="5">
        <f t="shared" si="218"/>
        <v>-1.5</v>
      </c>
      <c r="AH645">
        <f t="shared" si="219"/>
        <v>32</v>
      </c>
      <c r="AI645" s="5">
        <f t="shared" si="220"/>
        <v>3.2000000000000001E-2</v>
      </c>
      <c r="AJ645" s="15">
        <f t="shared" si="221"/>
        <v>193.07888020833332</v>
      </c>
      <c r="AK645" s="5">
        <f t="shared" si="222"/>
        <v>6.3862342350083914</v>
      </c>
      <c r="AL645" s="5">
        <f t="shared" si="223"/>
        <v>5.5220766569980446</v>
      </c>
      <c r="AM645" s="5">
        <f t="shared" si="224"/>
        <v>1.888179078614706E-2</v>
      </c>
      <c r="AN645" s="5">
        <f t="shared" si="225"/>
        <v>18.448909977227803</v>
      </c>
      <c r="AO645" s="15">
        <f t="shared" si="226"/>
        <v>0.17345198193009143</v>
      </c>
    </row>
    <row r="646" spans="1:41" x14ac:dyDescent="0.3">
      <c r="A646" s="4">
        <f t="shared" si="209"/>
        <v>45796.651319444441</v>
      </c>
      <c r="B646" s="9">
        <f t="shared" si="208"/>
        <v>642</v>
      </c>
      <c r="C646" s="10" t="str">
        <f t="shared" si="210"/>
        <v>Remove</v>
      </c>
      <c r="D646" s="1">
        <v>45796</v>
      </c>
      <c r="E646" s="2">
        <v>0.65131944444444445</v>
      </c>
      <c r="F646" t="s">
        <v>2</v>
      </c>
      <c r="G646" t="s">
        <v>14</v>
      </c>
      <c r="H646" t="s">
        <v>49</v>
      </c>
      <c r="I646">
        <v>34</v>
      </c>
      <c r="J646" t="s">
        <v>13</v>
      </c>
      <c r="K646">
        <v>0</v>
      </c>
      <c r="L646">
        <v>111.2</v>
      </c>
      <c r="M646">
        <v>12.04</v>
      </c>
      <c r="N646">
        <v>1196.9000000000001</v>
      </c>
      <c r="O646">
        <v>56548</v>
      </c>
      <c r="P646" s="2">
        <v>0.22304398148148147</v>
      </c>
      <c r="Q646">
        <v>30.3</v>
      </c>
      <c r="R646" t="s">
        <v>238</v>
      </c>
      <c r="S646">
        <v>20.9</v>
      </c>
      <c r="T646">
        <v>31.7</v>
      </c>
      <c r="U646" t="s">
        <v>242</v>
      </c>
      <c r="V646">
        <v>15.5</v>
      </c>
      <c r="X646">
        <f t="shared" si="211"/>
        <v>3.16</v>
      </c>
      <c r="Y646" s="7" t="str">
        <f t="shared" si="212"/>
        <v>m/s</v>
      </c>
      <c r="AA646">
        <f t="shared" si="213"/>
        <v>4.04</v>
      </c>
      <c r="AB646" s="7" t="str">
        <f t="shared" si="214"/>
        <v>m/s</v>
      </c>
      <c r="AC646" s="5">
        <f t="shared" si="215"/>
        <v>5.3530555555555548</v>
      </c>
      <c r="AD646" s="5">
        <f t="shared" si="216"/>
        <v>9.9741666666666676E-3</v>
      </c>
      <c r="AE646" s="5">
        <f t="shared" si="217"/>
        <v>6.1884983333333334</v>
      </c>
      <c r="AF646" s="5"/>
      <c r="AG646" s="5">
        <f t="shared" si="218"/>
        <v>2</v>
      </c>
      <c r="AH646">
        <f t="shared" si="219"/>
        <v>34</v>
      </c>
      <c r="AI646" s="5">
        <f t="shared" si="220"/>
        <v>3.4000000000000002E-2</v>
      </c>
      <c r="AJ646" s="15">
        <f t="shared" si="221"/>
        <v>182.01465686274508</v>
      </c>
      <c r="AK646" s="5">
        <f t="shared" si="222"/>
        <v>6.4479369812403569</v>
      </c>
      <c r="AL646" s="5">
        <f t="shared" si="223"/>
        <v>5.156155914666849</v>
      </c>
      <c r="AM646" s="5">
        <f t="shared" si="224"/>
        <v>2.9971615129192126E-2</v>
      </c>
      <c r="AN646" s="5">
        <f t="shared" si="225"/>
        <v>18.478881592356995</v>
      </c>
      <c r="AO646" s="15">
        <f t="shared" si="226"/>
        <v>0.1839938192691416</v>
      </c>
    </row>
    <row r="647" spans="1:41" x14ac:dyDescent="0.3">
      <c r="A647" s="4">
        <f t="shared" si="209"/>
        <v>45796.651666666665</v>
      </c>
      <c r="B647" s="9">
        <f t="shared" ref="B647:B710" si="227">B646+1</f>
        <v>643</v>
      </c>
      <c r="C647" s="10" t="str">
        <f t="shared" si="210"/>
        <v>Remove</v>
      </c>
      <c r="D647" s="1">
        <v>45796</v>
      </c>
      <c r="E647" s="2">
        <v>0.65166666666666662</v>
      </c>
      <c r="F647" t="s">
        <v>2</v>
      </c>
      <c r="G647" t="s">
        <v>14</v>
      </c>
      <c r="H647" t="s">
        <v>49</v>
      </c>
      <c r="I647">
        <v>32</v>
      </c>
      <c r="J647" t="s">
        <v>13</v>
      </c>
      <c r="K647">
        <v>0</v>
      </c>
      <c r="L647">
        <v>111.2</v>
      </c>
      <c r="M647">
        <v>12.061999999999999</v>
      </c>
      <c r="N647">
        <v>1198.9000000000001</v>
      </c>
      <c r="O647">
        <v>56558</v>
      </c>
      <c r="P647" s="2">
        <v>0.22339120370370372</v>
      </c>
      <c r="Q647">
        <v>30.3</v>
      </c>
      <c r="R647" t="s">
        <v>156</v>
      </c>
      <c r="S647">
        <v>21.7</v>
      </c>
      <c r="T647">
        <v>31.7</v>
      </c>
      <c r="U647" t="s">
        <v>112</v>
      </c>
      <c r="V647">
        <v>16.3</v>
      </c>
      <c r="X647">
        <f t="shared" si="211"/>
        <v>2.15</v>
      </c>
      <c r="Y647" s="7" t="str">
        <f t="shared" si="212"/>
        <v>m/s</v>
      </c>
      <c r="AA647">
        <f t="shared" si="213"/>
        <v>3.97</v>
      </c>
      <c r="AB647" s="7" t="str">
        <f t="shared" si="214"/>
        <v>m/s</v>
      </c>
      <c r="AC647" s="5">
        <f t="shared" si="215"/>
        <v>5.3613888888888894</v>
      </c>
      <c r="AD647" s="5">
        <f t="shared" si="216"/>
        <v>9.9908333333333342E-3</v>
      </c>
      <c r="AE647" s="5">
        <f t="shared" si="217"/>
        <v>6.1984891666666666</v>
      </c>
      <c r="AF647" s="5"/>
      <c r="AG647" s="5">
        <f t="shared" si="218"/>
        <v>-2</v>
      </c>
      <c r="AH647">
        <f t="shared" si="219"/>
        <v>32</v>
      </c>
      <c r="AI647" s="5">
        <f t="shared" si="220"/>
        <v>3.2000000000000001E-2</v>
      </c>
      <c r="AJ647" s="15">
        <f t="shared" si="221"/>
        <v>193.70278645833332</v>
      </c>
      <c r="AK647" s="5">
        <f t="shared" si="222"/>
        <v>6.694747966168217</v>
      </c>
      <c r="AL647" s="5">
        <f t="shared" si="223"/>
        <v>5.4222800909077185</v>
      </c>
      <c r="AM647" s="5">
        <f t="shared" si="224"/>
        <v>2.1172637996675826E-2</v>
      </c>
      <c r="AN647" s="5">
        <f t="shared" si="225"/>
        <v>18.500054230353669</v>
      </c>
      <c r="AO647" s="15">
        <f t="shared" si="226"/>
        <v>0.17297246592659449</v>
      </c>
    </row>
    <row r="648" spans="1:41" x14ac:dyDescent="0.3">
      <c r="A648" s="4">
        <f t="shared" ref="A648:A711" si="228">D648+E648</f>
        <v>45796.652013888888</v>
      </c>
      <c r="B648" s="9">
        <f t="shared" si="227"/>
        <v>644</v>
      </c>
      <c r="C648" s="10" t="str">
        <f t="shared" ref="C648:C711" si="229">IF(MOD(B648,30)=1,"Keep","Remove")</f>
        <v>Remove</v>
      </c>
      <c r="D648" s="1">
        <v>45796</v>
      </c>
      <c r="E648" s="2">
        <v>0.65201388888888889</v>
      </c>
      <c r="F648" t="s">
        <v>2</v>
      </c>
      <c r="G648" t="s">
        <v>14</v>
      </c>
      <c r="H648" t="s">
        <v>49</v>
      </c>
      <c r="I648">
        <v>33</v>
      </c>
      <c r="J648" t="s">
        <v>13</v>
      </c>
      <c r="K648">
        <v>0</v>
      </c>
      <c r="L648">
        <v>111.2</v>
      </c>
      <c r="M648">
        <v>12.076000000000001</v>
      </c>
      <c r="N648">
        <v>1200.5999999999999</v>
      </c>
      <c r="O648">
        <v>56568</v>
      </c>
      <c r="P648" s="2">
        <v>0.22373842592592594</v>
      </c>
      <c r="Q648">
        <v>30.3</v>
      </c>
      <c r="R648" t="s">
        <v>179</v>
      </c>
      <c r="S648">
        <v>20.399999999999999</v>
      </c>
      <c r="T648">
        <v>31.7</v>
      </c>
      <c r="U648" t="s">
        <v>243</v>
      </c>
      <c r="V648">
        <v>16.2</v>
      </c>
      <c r="X648">
        <f t="shared" si="211"/>
        <v>1.85</v>
      </c>
      <c r="Y648" s="7" t="str">
        <f t="shared" si="212"/>
        <v>m/s</v>
      </c>
      <c r="AA648">
        <f t="shared" si="213"/>
        <v>3.92</v>
      </c>
      <c r="AB648" s="7" t="str">
        <f t="shared" si="214"/>
        <v>m/s</v>
      </c>
      <c r="AC648" s="5">
        <f t="shared" si="215"/>
        <v>5.3697222222222223</v>
      </c>
      <c r="AD648" s="5">
        <f t="shared" si="216"/>
        <v>1.0004999999999998E-2</v>
      </c>
      <c r="AE648" s="5">
        <f t="shared" si="217"/>
        <v>6.2084941666666662</v>
      </c>
      <c r="AF648" s="5"/>
      <c r="AG648" s="5">
        <f t="shared" si="218"/>
        <v>1</v>
      </c>
      <c r="AH648">
        <f t="shared" si="219"/>
        <v>33</v>
      </c>
      <c r="AI648" s="5">
        <f t="shared" si="220"/>
        <v>3.3000000000000002E-2</v>
      </c>
      <c r="AJ648" s="15">
        <f t="shared" si="221"/>
        <v>188.13618686868685</v>
      </c>
      <c r="AK648" s="5">
        <f t="shared" si="222"/>
        <v>6.2936801156604432</v>
      </c>
      <c r="AL648" s="5">
        <f t="shared" si="223"/>
        <v>5.3890145688776094</v>
      </c>
      <c r="AM648" s="5">
        <f t="shared" si="224"/>
        <v>1.7126896538303415E-2</v>
      </c>
      <c r="AN648" s="5">
        <f t="shared" si="225"/>
        <v>18.517181126891973</v>
      </c>
      <c r="AO648" s="15">
        <f t="shared" si="226"/>
        <v>0.17821287038163192</v>
      </c>
    </row>
    <row r="649" spans="1:41" x14ac:dyDescent="0.3">
      <c r="A649" s="4">
        <f t="shared" si="228"/>
        <v>45796.652361111112</v>
      </c>
      <c r="B649" s="9">
        <f t="shared" si="227"/>
        <v>645</v>
      </c>
      <c r="C649" s="10" t="str">
        <f t="shared" si="229"/>
        <v>Remove</v>
      </c>
      <c r="D649" s="1">
        <v>45796</v>
      </c>
      <c r="E649" s="2">
        <v>0.65236111111111106</v>
      </c>
      <c r="F649" t="s">
        <v>19</v>
      </c>
      <c r="G649" t="s">
        <v>14</v>
      </c>
      <c r="H649" t="s">
        <v>49</v>
      </c>
      <c r="I649">
        <v>36</v>
      </c>
      <c r="J649" t="s">
        <v>13</v>
      </c>
      <c r="K649">
        <v>0</v>
      </c>
      <c r="L649">
        <v>111.1</v>
      </c>
      <c r="M649">
        <v>12.041</v>
      </c>
      <c r="N649">
        <v>1196.7</v>
      </c>
      <c r="O649">
        <v>56578</v>
      </c>
      <c r="P649" s="2">
        <v>0.22408564814814816</v>
      </c>
      <c r="Q649">
        <v>30.3</v>
      </c>
      <c r="R649" t="s">
        <v>169</v>
      </c>
      <c r="S649">
        <v>21.7</v>
      </c>
      <c r="T649">
        <v>31.7</v>
      </c>
      <c r="U649" t="s">
        <v>54</v>
      </c>
      <c r="V649">
        <v>16.7</v>
      </c>
      <c r="X649">
        <f t="shared" ref="X649:X712" si="230">VALUE(LEFT(R649, FIND(" ", R649) - 1))</f>
        <v>1.89</v>
      </c>
      <c r="Y649" s="7" t="str">
        <f t="shared" ref="Y649:Y712" si="231">RIGHT(R649, LEN(R649) - FIND(" ", R649))</f>
        <v>m/s</v>
      </c>
      <c r="AA649">
        <f t="shared" ref="AA649:AA712" si="232">VALUE(LEFT(U649, FIND(" ", U649) - 1))</f>
        <v>4.0599999999999996</v>
      </c>
      <c r="AB649" s="7" t="str">
        <f t="shared" ref="AB649:AB712" si="233">RIGHT(U649, LEN(U649) - FIND(" ", U649))</f>
        <v>m/s</v>
      </c>
      <c r="AC649" s="5">
        <f t="shared" ref="AC649:AC712" si="234">P649*24</f>
        <v>5.378055555555556</v>
      </c>
      <c r="AD649" s="5">
        <f t="shared" ref="AD649:AD712" si="235">(N649*(1/120))/1000</f>
        <v>9.9725000000000005E-3</v>
      </c>
      <c r="AE649" s="5">
        <f t="shared" ref="AE649:AE712" si="236">(AD649+AE648)</f>
        <v>6.2184666666666661</v>
      </c>
      <c r="AF649" s="5"/>
      <c r="AG649" s="5">
        <f t="shared" ref="AG649:AG712" si="237">I649-I648</f>
        <v>3</v>
      </c>
      <c r="AH649">
        <f t="shared" ref="AH649:AH712" si="238">IF(AG649&gt;0, AH648 + AG649, IF(AND(AG649&lt;0, I649&lt;100), AH648 + AG649, AH648))</f>
        <v>36</v>
      </c>
      <c r="AI649" s="5">
        <f t="shared" ref="AI649:AI712" si="239">AH649/1000</f>
        <v>3.5999999999999997E-2</v>
      </c>
      <c r="AJ649" s="15">
        <f t="shared" ref="AJ649:AJ712" si="240">IF(AI649=0, "0", AE649/AI649)</f>
        <v>172.73518518518517</v>
      </c>
      <c r="AK649" s="5">
        <f t="shared" ref="AK649:AK712" si="241">6.112*EXP((17.67*Q649)/(Q649+243.5))*S649*2.1674/(273.15+Q649)</f>
        <v>6.694747966168217</v>
      </c>
      <c r="AL649" s="5">
        <f t="shared" ref="AL649:AL712" si="242">6.112*EXP((17.67*T649)/(T649+243.5))*V649*2.1674/(273.15+T649)</f>
        <v>5.5553421790281527</v>
      </c>
      <c r="AM649" s="5">
        <f t="shared" ref="AM649:AM712" si="243" xml:space="preserve"> AK649 * (X649/3.6) * $P$2 * 30 / 1000</f>
        <v>1.8612225959868518E-2</v>
      </c>
      <c r="AN649" s="5">
        <f t="shared" ref="AN649:AN712" si="244">AN648+AM649</f>
        <v>18.53579335285184</v>
      </c>
      <c r="AO649" s="15">
        <f t="shared" ref="AO649:AO712" si="245">IF(AN649=0, "0", (AI649 / AN649) * 100)</f>
        <v>0.19421882470685392</v>
      </c>
    </row>
    <row r="650" spans="1:41" x14ac:dyDescent="0.3">
      <c r="A650" s="4">
        <f t="shared" si="228"/>
        <v>45796.652708333335</v>
      </c>
      <c r="B650" s="9">
        <f t="shared" si="227"/>
        <v>646</v>
      </c>
      <c r="C650" s="10" t="str">
        <f t="shared" si="229"/>
        <v>Remove</v>
      </c>
      <c r="D650" s="1">
        <v>45796</v>
      </c>
      <c r="E650" s="2">
        <v>0.65270833333333333</v>
      </c>
      <c r="F650" t="s">
        <v>19</v>
      </c>
      <c r="G650" t="s">
        <v>14</v>
      </c>
      <c r="H650" t="s">
        <v>49</v>
      </c>
      <c r="I650">
        <v>35</v>
      </c>
      <c r="J650" t="s">
        <v>13</v>
      </c>
      <c r="K650">
        <v>0</v>
      </c>
      <c r="L650">
        <v>111.1</v>
      </c>
      <c r="M650">
        <v>12.007</v>
      </c>
      <c r="N650">
        <v>1192.5999999999999</v>
      </c>
      <c r="O650">
        <v>56588</v>
      </c>
      <c r="P650" s="2">
        <v>0.22443287037037038</v>
      </c>
      <c r="Q650">
        <v>30.3</v>
      </c>
      <c r="R650" t="s">
        <v>167</v>
      </c>
      <c r="S650">
        <v>20.8</v>
      </c>
      <c r="T650">
        <v>31.7</v>
      </c>
      <c r="U650" t="s">
        <v>251</v>
      </c>
      <c r="V650">
        <v>16</v>
      </c>
      <c r="X650">
        <f t="shared" si="230"/>
        <v>1.98</v>
      </c>
      <c r="Y650" s="7" t="str">
        <f t="shared" si="231"/>
        <v>m/s</v>
      </c>
      <c r="AA650">
        <f t="shared" si="232"/>
        <v>3.81</v>
      </c>
      <c r="AB650" s="7" t="str">
        <f t="shared" si="233"/>
        <v>m/s</v>
      </c>
      <c r="AC650" s="5">
        <f t="shared" si="234"/>
        <v>5.3863888888888889</v>
      </c>
      <c r="AD650" s="5">
        <f t="shared" si="235"/>
        <v>9.938333333333332E-3</v>
      </c>
      <c r="AE650" s="5">
        <f t="shared" si="236"/>
        <v>6.2284049999999995</v>
      </c>
      <c r="AF650" s="5"/>
      <c r="AG650" s="5">
        <f t="shared" si="237"/>
        <v>-1</v>
      </c>
      <c r="AH650">
        <f t="shared" si="238"/>
        <v>35</v>
      </c>
      <c r="AI650" s="5">
        <f t="shared" si="239"/>
        <v>3.5000000000000003E-2</v>
      </c>
      <c r="AJ650" s="15">
        <f t="shared" si="240"/>
        <v>177.95442857142854</v>
      </c>
      <c r="AK650" s="5">
        <f t="shared" si="241"/>
        <v>6.4170856081243741</v>
      </c>
      <c r="AL650" s="5">
        <f t="shared" si="242"/>
        <v>5.3224835248173923</v>
      </c>
      <c r="AM650" s="5">
        <f t="shared" si="243"/>
        <v>1.8689827955312342E-2</v>
      </c>
      <c r="AN650" s="5">
        <f t="shared" si="244"/>
        <v>18.554483180807154</v>
      </c>
      <c r="AO650" s="15">
        <f t="shared" si="245"/>
        <v>0.18863365613009461</v>
      </c>
    </row>
    <row r="651" spans="1:41" x14ac:dyDescent="0.3">
      <c r="A651" s="4">
        <f t="shared" si="228"/>
        <v>45796.653055555558</v>
      </c>
      <c r="B651" s="9">
        <f t="shared" si="227"/>
        <v>647</v>
      </c>
      <c r="C651" s="10" t="str">
        <f t="shared" si="229"/>
        <v>Remove</v>
      </c>
      <c r="D651" s="1">
        <v>45796</v>
      </c>
      <c r="E651" s="2">
        <v>0.6530555555555555</v>
      </c>
      <c r="F651" t="s">
        <v>2</v>
      </c>
      <c r="G651" t="s">
        <v>14</v>
      </c>
      <c r="H651" t="s">
        <v>49</v>
      </c>
      <c r="I651">
        <v>34</v>
      </c>
      <c r="J651" t="s">
        <v>13</v>
      </c>
      <c r="K651">
        <v>0</v>
      </c>
      <c r="L651">
        <v>111.1</v>
      </c>
      <c r="M651">
        <v>12.045999999999999</v>
      </c>
      <c r="N651">
        <v>1197.9000000000001</v>
      </c>
      <c r="O651">
        <v>56598</v>
      </c>
      <c r="P651" s="2">
        <v>0.2247800925925926</v>
      </c>
      <c r="Q651">
        <v>30.3</v>
      </c>
      <c r="R651" t="s">
        <v>134</v>
      </c>
      <c r="S651">
        <v>20.399999999999999</v>
      </c>
      <c r="T651">
        <v>31.7</v>
      </c>
      <c r="U651" t="s">
        <v>104</v>
      </c>
      <c r="V651">
        <v>15.2</v>
      </c>
      <c r="X651">
        <f t="shared" si="230"/>
        <v>2.06</v>
      </c>
      <c r="Y651" s="7" t="str">
        <f t="shared" si="231"/>
        <v>m/s</v>
      </c>
      <c r="AA651">
        <f t="shared" si="232"/>
        <v>4.0999999999999996</v>
      </c>
      <c r="AB651" s="7" t="str">
        <f t="shared" si="233"/>
        <v>m/s</v>
      </c>
      <c r="AC651" s="5">
        <f t="shared" si="234"/>
        <v>5.3947222222222226</v>
      </c>
      <c r="AD651" s="5">
        <f t="shared" si="235"/>
        <v>9.9825000000000001E-3</v>
      </c>
      <c r="AE651" s="5">
        <f t="shared" si="236"/>
        <v>6.2383874999999991</v>
      </c>
      <c r="AF651" s="5"/>
      <c r="AG651" s="5">
        <f t="shared" si="237"/>
        <v>-1</v>
      </c>
      <c r="AH651">
        <f t="shared" si="238"/>
        <v>34</v>
      </c>
      <c r="AI651" s="5">
        <f t="shared" si="239"/>
        <v>3.4000000000000002E-2</v>
      </c>
      <c r="AJ651" s="15">
        <f t="shared" si="240"/>
        <v>183.48198529411761</v>
      </c>
      <c r="AK651" s="5">
        <f t="shared" si="241"/>
        <v>6.2936801156604432</v>
      </c>
      <c r="AL651" s="5">
        <f t="shared" si="242"/>
        <v>5.0563593485765228</v>
      </c>
      <c r="AM651" s="5">
        <f t="shared" si="243"/>
        <v>1.9071030739948664E-2</v>
      </c>
      <c r="AN651" s="5">
        <f t="shared" si="244"/>
        <v>18.573554211547101</v>
      </c>
      <c r="AO651" s="15">
        <f t="shared" si="245"/>
        <v>0.18305597093992029</v>
      </c>
    </row>
    <row r="652" spans="1:41" x14ac:dyDescent="0.3">
      <c r="A652" s="4">
        <f t="shared" si="228"/>
        <v>45796.653402777774</v>
      </c>
      <c r="B652" s="9">
        <f t="shared" si="227"/>
        <v>648</v>
      </c>
      <c r="C652" s="10" t="str">
        <f t="shared" si="229"/>
        <v>Remove</v>
      </c>
      <c r="D652" s="1">
        <v>45796</v>
      </c>
      <c r="E652" s="2">
        <v>0.65340277777777778</v>
      </c>
      <c r="F652" t="s">
        <v>2</v>
      </c>
      <c r="G652" t="s">
        <v>14</v>
      </c>
      <c r="H652" t="s">
        <v>49</v>
      </c>
      <c r="I652">
        <v>35</v>
      </c>
      <c r="J652" t="s">
        <v>13</v>
      </c>
      <c r="K652">
        <v>0</v>
      </c>
      <c r="L652">
        <v>111.1</v>
      </c>
      <c r="M652">
        <v>12.018000000000001</v>
      </c>
      <c r="N652">
        <v>1194.2</v>
      </c>
      <c r="O652">
        <v>56608</v>
      </c>
      <c r="P652" s="2">
        <v>0.22512731481481482</v>
      </c>
      <c r="Q652">
        <v>30.3</v>
      </c>
      <c r="R652" t="s">
        <v>149</v>
      </c>
      <c r="S652">
        <v>20.7</v>
      </c>
      <c r="T652">
        <v>31.7</v>
      </c>
      <c r="U652" t="s">
        <v>251</v>
      </c>
      <c r="V652">
        <v>16.2</v>
      </c>
      <c r="X652">
        <f t="shared" si="230"/>
        <v>2.08</v>
      </c>
      <c r="Y652" s="7" t="str">
        <f t="shared" si="231"/>
        <v>m/s</v>
      </c>
      <c r="AA652">
        <f t="shared" si="232"/>
        <v>3.81</v>
      </c>
      <c r="AB652" s="7" t="str">
        <f t="shared" si="233"/>
        <v>m/s</v>
      </c>
      <c r="AC652" s="5">
        <f t="shared" si="234"/>
        <v>5.4030555555555555</v>
      </c>
      <c r="AD652" s="5">
        <f t="shared" si="235"/>
        <v>9.951666666666666E-3</v>
      </c>
      <c r="AE652" s="5">
        <f t="shared" si="236"/>
        <v>6.2483391666666659</v>
      </c>
      <c r="AF652" s="5"/>
      <c r="AG652" s="5">
        <f t="shared" si="237"/>
        <v>1</v>
      </c>
      <c r="AH652">
        <f t="shared" si="238"/>
        <v>35</v>
      </c>
      <c r="AI652" s="5">
        <f t="shared" si="239"/>
        <v>3.5000000000000003E-2</v>
      </c>
      <c r="AJ652" s="15">
        <f t="shared" si="240"/>
        <v>178.52397619047616</v>
      </c>
      <c r="AK652" s="5">
        <f t="shared" si="241"/>
        <v>6.3862342350083914</v>
      </c>
      <c r="AL652" s="5">
        <f t="shared" si="242"/>
        <v>5.3890145688776094</v>
      </c>
      <c r="AM652" s="5">
        <f t="shared" si="243"/>
        <v>1.9539365589644725E-2</v>
      </c>
      <c r="AN652" s="5">
        <f t="shared" si="244"/>
        <v>18.593093577136745</v>
      </c>
      <c r="AO652" s="15">
        <f t="shared" si="245"/>
        <v>0.18824193970086955</v>
      </c>
    </row>
    <row r="653" spans="1:41" x14ac:dyDescent="0.3">
      <c r="A653" s="4">
        <f t="shared" si="228"/>
        <v>45796.653749999998</v>
      </c>
      <c r="B653" s="9">
        <f t="shared" si="227"/>
        <v>649</v>
      </c>
      <c r="C653" s="10" t="str">
        <f t="shared" si="229"/>
        <v>Remove</v>
      </c>
      <c r="D653" s="1">
        <v>45796</v>
      </c>
      <c r="E653" s="2">
        <v>0.65375000000000005</v>
      </c>
      <c r="F653" t="s">
        <v>19</v>
      </c>
      <c r="G653" t="s">
        <v>14</v>
      </c>
      <c r="H653" t="s">
        <v>49</v>
      </c>
      <c r="I653">
        <v>34.5</v>
      </c>
      <c r="J653" t="s">
        <v>13</v>
      </c>
      <c r="K653">
        <v>0</v>
      </c>
      <c r="L653">
        <v>111</v>
      </c>
      <c r="M653">
        <v>12.045</v>
      </c>
      <c r="N653">
        <v>1197.2</v>
      </c>
      <c r="O653">
        <v>56618</v>
      </c>
      <c r="P653" s="2">
        <v>0.22547453703703704</v>
      </c>
      <c r="Q653">
        <v>30.4</v>
      </c>
      <c r="R653" t="s">
        <v>208</v>
      </c>
      <c r="S653">
        <v>22.7</v>
      </c>
      <c r="T653">
        <v>31.7</v>
      </c>
      <c r="U653" t="s">
        <v>62</v>
      </c>
      <c r="V653">
        <v>17.600000000000001</v>
      </c>
      <c r="X653">
        <f t="shared" si="230"/>
        <v>1.88</v>
      </c>
      <c r="Y653" s="7" t="str">
        <f t="shared" si="231"/>
        <v>m/s</v>
      </c>
      <c r="AA653">
        <f t="shared" si="232"/>
        <v>4.12</v>
      </c>
      <c r="AB653" s="7" t="str">
        <f t="shared" si="233"/>
        <v>m/s</v>
      </c>
      <c r="AC653" s="5">
        <f t="shared" si="234"/>
        <v>5.4113888888888892</v>
      </c>
      <c r="AD653" s="5">
        <f t="shared" si="235"/>
        <v>9.9766666666666667E-3</v>
      </c>
      <c r="AE653" s="5">
        <f t="shared" si="236"/>
        <v>6.2583158333333326</v>
      </c>
      <c r="AF653" s="5"/>
      <c r="AG653" s="5">
        <f t="shared" si="237"/>
        <v>-0.5</v>
      </c>
      <c r="AH653">
        <f t="shared" si="238"/>
        <v>34.5</v>
      </c>
      <c r="AI653" s="5">
        <f t="shared" si="239"/>
        <v>3.4500000000000003E-2</v>
      </c>
      <c r="AJ653" s="15">
        <f t="shared" si="240"/>
        <v>181.40045893719804</v>
      </c>
      <c r="AK653" s="5">
        <f t="shared" si="241"/>
        <v>7.0412368295455376</v>
      </c>
      <c r="AL653" s="5">
        <f t="shared" si="242"/>
        <v>5.8547318772991321</v>
      </c>
      <c r="AM653" s="5">
        <f t="shared" si="243"/>
        <v>1.9471933666483157E-2</v>
      </c>
      <c r="AN653" s="5">
        <f t="shared" si="244"/>
        <v>18.612565510803229</v>
      </c>
      <c r="AO653" s="15">
        <f t="shared" si="245"/>
        <v>0.18535864913396966</v>
      </c>
    </row>
    <row r="654" spans="1:41" x14ac:dyDescent="0.3">
      <c r="A654" s="4">
        <f t="shared" si="228"/>
        <v>45796.654097222221</v>
      </c>
      <c r="B654" s="9">
        <f t="shared" si="227"/>
        <v>650</v>
      </c>
      <c r="C654" s="10" t="str">
        <f t="shared" si="229"/>
        <v>Remove</v>
      </c>
      <c r="D654" s="1">
        <v>45796</v>
      </c>
      <c r="E654" s="2">
        <v>0.65409722222222222</v>
      </c>
      <c r="F654" t="s">
        <v>2</v>
      </c>
      <c r="G654" t="s">
        <v>14</v>
      </c>
      <c r="H654" t="s">
        <v>49</v>
      </c>
      <c r="I654">
        <v>32</v>
      </c>
      <c r="J654" t="s">
        <v>13</v>
      </c>
      <c r="K654">
        <v>0</v>
      </c>
      <c r="L654">
        <v>111.1</v>
      </c>
      <c r="M654">
        <v>12.074</v>
      </c>
      <c r="N654">
        <v>1200</v>
      </c>
      <c r="O654">
        <v>56628</v>
      </c>
      <c r="P654" s="2">
        <v>0.22583333333333333</v>
      </c>
      <c r="Q654">
        <v>30.3</v>
      </c>
      <c r="R654" t="s">
        <v>160</v>
      </c>
      <c r="S654">
        <v>20.3</v>
      </c>
      <c r="T654">
        <v>31.7</v>
      </c>
      <c r="U654" t="s">
        <v>62</v>
      </c>
      <c r="V654">
        <v>15</v>
      </c>
      <c r="X654">
        <f t="shared" si="230"/>
        <v>2.0099999999999998</v>
      </c>
      <c r="Y654" s="7" t="str">
        <f t="shared" si="231"/>
        <v>m/s</v>
      </c>
      <c r="AA654">
        <f t="shared" si="232"/>
        <v>4.12</v>
      </c>
      <c r="AB654" s="7" t="str">
        <f t="shared" si="233"/>
        <v>m/s</v>
      </c>
      <c r="AC654" s="5">
        <f t="shared" si="234"/>
        <v>5.42</v>
      </c>
      <c r="AD654" s="5">
        <f t="shared" si="235"/>
        <v>0.01</v>
      </c>
      <c r="AE654" s="5">
        <f t="shared" si="236"/>
        <v>6.2683158333333324</v>
      </c>
      <c r="AF654" s="5"/>
      <c r="AG654" s="5">
        <f t="shared" si="237"/>
        <v>-2.5</v>
      </c>
      <c r="AH654">
        <f t="shared" si="238"/>
        <v>32</v>
      </c>
      <c r="AI654" s="5">
        <f t="shared" si="239"/>
        <v>3.2000000000000001E-2</v>
      </c>
      <c r="AJ654" s="15">
        <f t="shared" si="240"/>
        <v>195.88486979166663</v>
      </c>
      <c r="AK654" s="5">
        <f t="shared" si="241"/>
        <v>6.2628287425444622</v>
      </c>
      <c r="AL654" s="5">
        <f t="shared" si="242"/>
        <v>4.9898283045163057</v>
      </c>
      <c r="AM654" s="5">
        <f t="shared" si="243"/>
        <v>1.851692526370944E-2</v>
      </c>
      <c r="AN654" s="5">
        <f t="shared" si="244"/>
        <v>18.63108243606694</v>
      </c>
      <c r="AO654" s="15">
        <f t="shared" si="245"/>
        <v>0.17175598953957108</v>
      </c>
    </row>
    <row r="655" spans="1:41" x14ac:dyDescent="0.3">
      <c r="A655" s="4">
        <f t="shared" si="228"/>
        <v>45796.654444444444</v>
      </c>
      <c r="B655" s="9">
        <f t="shared" si="227"/>
        <v>651</v>
      </c>
      <c r="C655" s="10" t="str">
        <f t="shared" si="229"/>
        <v>Remove</v>
      </c>
      <c r="D655" s="1">
        <v>45796</v>
      </c>
      <c r="E655" s="2">
        <v>0.6544444444444445</v>
      </c>
      <c r="F655" t="s">
        <v>2</v>
      </c>
      <c r="G655" t="s">
        <v>14</v>
      </c>
      <c r="H655" t="s">
        <v>49</v>
      </c>
      <c r="I655">
        <v>33</v>
      </c>
      <c r="J655" t="s">
        <v>13</v>
      </c>
      <c r="K655">
        <v>0</v>
      </c>
      <c r="L655">
        <v>111.1</v>
      </c>
      <c r="M655">
        <v>12.047000000000001</v>
      </c>
      <c r="N655">
        <v>1197.0999999999999</v>
      </c>
      <c r="O655">
        <v>56638</v>
      </c>
      <c r="P655" s="2">
        <v>0.22618055555555555</v>
      </c>
      <c r="Q655">
        <v>30.3</v>
      </c>
      <c r="R655" t="s">
        <v>179</v>
      </c>
      <c r="S655">
        <v>20.9</v>
      </c>
      <c r="T655">
        <v>31.7</v>
      </c>
      <c r="U655" t="s">
        <v>104</v>
      </c>
      <c r="V655">
        <v>15.6</v>
      </c>
      <c r="X655">
        <f t="shared" si="230"/>
        <v>1.85</v>
      </c>
      <c r="Y655" s="7" t="str">
        <f t="shared" si="231"/>
        <v>m/s</v>
      </c>
      <c r="AA655">
        <f t="shared" si="232"/>
        <v>4.0999999999999996</v>
      </c>
      <c r="AB655" s="7" t="str">
        <f t="shared" si="233"/>
        <v>m/s</v>
      </c>
      <c r="AC655" s="5">
        <f t="shared" si="234"/>
        <v>5.4283333333333328</v>
      </c>
      <c r="AD655" s="5">
        <f t="shared" si="235"/>
        <v>9.9758333333333331E-3</v>
      </c>
      <c r="AE655" s="5">
        <f t="shared" si="236"/>
        <v>6.2782916666666662</v>
      </c>
      <c r="AF655" s="5"/>
      <c r="AG655" s="5">
        <f t="shared" si="237"/>
        <v>1</v>
      </c>
      <c r="AH655">
        <f t="shared" si="238"/>
        <v>33</v>
      </c>
      <c r="AI655" s="5">
        <f t="shared" si="239"/>
        <v>3.3000000000000002E-2</v>
      </c>
      <c r="AJ655" s="15">
        <f t="shared" si="240"/>
        <v>190.25126262626262</v>
      </c>
      <c r="AK655" s="5">
        <f t="shared" si="241"/>
        <v>6.4479369812403569</v>
      </c>
      <c r="AL655" s="5">
        <f t="shared" si="242"/>
        <v>5.1894214366969571</v>
      </c>
      <c r="AM655" s="5">
        <f t="shared" si="243"/>
        <v>1.754667341424223E-2</v>
      </c>
      <c r="AN655" s="5">
        <f t="shared" si="244"/>
        <v>18.648629109481181</v>
      </c>
      <c r="AO655" s="15">
        <f t="shared" si="245"/>
        <v>0.17695670714595538</v>
      </c>
    </row>
    <row r="656" spans="1:41" x14ac:dyDescent="0.3">
      <c r="A656" s="4">
        <f t="shared" si="228"/>
        <v>45796.654791666668</v>
      </c>
      <c r="B656" s="9">
        <f t="shared" si="227"/>
        <v>652</v>
      </c>
      <c r="C656" s="10" t="str">
        <f t="shared" si="229"/>
        <v>Remove</v>
      </c>
      <c r="D656" s="1">
        <v>45796</v>
      </c>
      <c r="E656" s="2">
        <v>0.65479166666666666</v>
      </c>
      <c r="F656" t="s">
        <v>2</v>
      </c>
      <c r="G656" t="s">
        <v>14</v>
      </c>
      <c r="H656" t="s">
        <v>49</v>
      </c>
      <c r="I656">
        <v>36</v>
      </c>
      <c r="J656" t="s">
        <v>13</v>
      </c>
      <c r="K656">
        <v>0</v>
      </c>
      <c r="L656">
        <v>111.2</v>
      </c>
      <c r="M656">
        <v>12.032</v>
      </c>
      <c r="N656">
        <v>1195.8</v>
      </c>
      <c r="O656">
        <v>56648</v>
      </c>
      <c r="P656" s="2">
        <v>0.22652777777777777</v>
      </c>
      <c r="Q656">
        <v>30.3</v>
      </c>
      <c r="R656" t="s">
        <v>47</v>
      </c>
      <c r="S656">
        <v>20.5</v>
      </c>
      <c r="T656">
        <v>31.7</v>
      </c>
      <c r="U656" t="s">
        <v>261</v>
      </c>
      <c r="V656">
        <v>16.3</v>
      </c>
      <c r="X656">
        <f t="shared" si="230"/>
        <v>2.0499999999999998</v>
      </c>
      <c r="Y656" s="7" t="str">
        <f t="shared" si="231"/>
        <v>m/s</v>
      </c>
      <c r="AA656">
        <f t="shared" si="232"/>
        <v>3.77</v>
      </c>
      <c r="AB656" s="7" t="str">
        <f t="shared" si="233"/>
        <v>m/s</v>
      </c>
      <c r="AC656" s="5">
        <f t="shared" si="234"/>
        <v>5.4366666666666665</v>
      </c>
      <c r="AD656" s="5">
        <f t="shared" si="235"/>
        <v>9.9649999999999999E-3</v>
      </c>
      <c r="AE656" s="5">
        <f t="shared" si="236"/>
        <v>6.2882566666666664</v>
      </c>
      <c r="AF656" s="5"/>
      <c r="AG656" s="5">
        <f t="shared" si="237"/>
        <v>3</v>
      </c>
      <c r="AH656">
        <f t="shared" si="238"/>
        <v>36</v>
      </c>
      <c r="AI656" s="5">
        <f t="shared" si="239"/>
        <v>3.5999999999999997E-2</v>
      </c>
      <c r="AJ656" s="15">
        <f t="shared" si="240"/>
        <v>174.6737962962963</v>
      </c>
      <c r="AK656" s="5">
        <f t="shared" si="241"/>
        <v>6.3245314887764259</v>
      </c>
      <c r="AL656" s="5">
        <f t="shared" si="242"/>
        <v>5.4222800909077185</v>
      </c>
      <c r="AM656" s="5">
        <f t="shared" si="243"/>
        <v>1.9071484552787517E-2</v>
      </c>
      <c r="AN656" s="5">
        <f t="shared" si="244"/>
        <v>18.66770059403397</v>
      </c>
      <c r="AO656" s="15">
        <f t="shared" si="245"/>
        <v>0.1928464612910348</v>
      </c>
    </row>
    <row r="657" spans="1:41" x14ac:dyDescent="0.3">
      <c r="A657" s="4">
        <f t="shared" si="228"/>
        <v>45796.655150462961</v>
      </c>
      <c r="B657" s="9">
        <f t="shared" si="227"/>
        <v>653</v>
      </c>
      <c r="C657" s="10" t="str">
        <f t="shared" si="229"/>
        <v>Remove</v>
      </c>
      <c r="D657" s="1">
        <v>45796</v>
      </c>
      <c r="E657" s="2">
        <v>0.65515046296296298</v>
      </c>
      <c r="F657" t="s">
        <v>2</v>
      </c>
      <c r="G657" t="s">
        <v>14</v>
      </c>
      <c r="H657" t="s">
        <v>49</v>
      </c>
      <c r="I657">
        <v>34</v>
      </c>
      <c r="J657" t="s">
        <v>13</v>
      </c>
      <c r="K657">
        <v>0</v>
      </c>
      <c r="L657">
        <v>111</v>
      </c>
      <c r="M657">
        <v>12.042999999999999</v>
      </c>
      <c r="N657">
        <v>1197.2</v>
      </c>
      <c r="O657">
        <v>56658</v>
      </c>
      <c r="P657" s="2">
        <v>0.22688657407407409</v>
      </c>
      <c r="Q657">
        <v>30.3</v>
      </c>
      <c r="R657" t="s">
        <v>56</v>
      </c>
      <c r="S657">
        <v>21</v>
      </c>
      <c r="T657">
        <v>31.7</v>
      </c>
      <c r="U657" t="s">
        <v>256</v>
      </c>
      <c r="V657">
        <v>16</v>
      </c>
      <c r="X657">
        <f t="shared" si="230"/>
        <v>2.25</v>
      </c>
      <c r="Y657" s="7" t="str">
        <f t="shared" si="231"/>
        <v>m/s</v>
      </c>
      <c r="AA657">
        <f t="shared" si="232"/>
        <v>3.86</v>
      </c>
      <c r="AB657" s="7" t="str">
        <f t="shared" si="233"/>
        <v>m/s</v>
      </c>
      <c r="AC657" s="5">
        <f t="shared" si="234"/>
        <v>5.4452777777777781</v>
      </c>
      <c r="AD657" s="5">
        <f t="shared" si="235"/>
        <v>9.9766666666666667E-3</v>
      </c>
      <c r="AE657" s="5">
        <f t="shared" si="236"/>
        <v>6.2982333333333331</v>
      </c>
      <c r="AF657" s="5"/>
      <c r="AG657" s="5">
        <f t="shared" si="237"/>
        <v>-2</v>
      </c>
      <c r="AH657">
        <f t="shared" si="238"/>
        <v>34</v>
      </c>
      <c r="AI657" s="5">
        <f t="shared" si="239"/>
        <v>3.4000000000000002E-2</v>
      </c>
      <c r="AJ657" s="15">
        <f t="shared" si="240"/>
        <v>185.24215686274508</v>
      </c>
      <c r="AK657" s="5">
        <f t="shared" si="241"/>
        <v>6.4787883543563387</v>
      </c>
      <c r="AL657" s="5">
        <f t="shared" si="242"/>
        <v>5.3224835248173923</v>
      </c>
      <c r="AM657" s="5">
        <f t="shared" si="243"/>
        <v>2.1442656635793225E-2</v>
      </c>
      <c r="AN657" s="5">
        <f t="shared" si="244"/>
        <v>18.689143250669762</v>
      </c>
      <c r="AO657" s="15">
        <f t="shared" si="245"/>
        <v>0.18192380219880624</v>
      </c>
    </row>
    <row r="658" spans="1:41" x14ac:dyDescent="0.3">
      <c r="A658" s="4">
        <f t="shared" si="228"/>
        <v>45796.655497685184</v>
      </c>
      <c r="B658" s="9">
        <f t="shared" si="227"/>
        <v>654</v>
      </c>
      <c r="C658" s="10" t="str">
        <f t="shared" si="229"/>
        <v>Remove</v>
      </c>
      <c r="D658" s="1">
        <v>45796</v>
      </c>
      <c r="E658" s="2">
        <v>0.65549768518518514</v>
      </c>
      <c r="F658" t="s">
        <v>2</v>
      </c>
      <c r="G658" t="s">
        <v>14</v>
      </c>
      <c r="H658" t="s">
        <v>49</v>
      </c>
      <c r="I658">
        <v>35</v>
      </c>
      <c r="J658" t="s">
        <v>13</v>
      </c>
      <c r="K658">
        <v>0</v>
      </c>
      <c r="L658">
        <v>111.2</v>
      </c>
      <c r="M658">
        <v>12.029</v>
      </c>
      <c r="N658">
        <v>1195.7</v>
      </c>
      <c r="O658">
        <v>56668</v>
      </c>
      <c r="P658" s="2">
        <v>0.22723379629629631</v>
      </c>
      <c r="Q658">
        <v>30.3</v>
      </c>
      <c r="R658" t="s">
        <v>74</v>
      </c>
      <c r="S658">
        <v>21.7</v>
      </c>
      <c r="T658">
        <v>31.6</v>
      </c>
      <c r="U658" t="s">
        <v>268</v>
      </c>
      <c r="V658">
        <v>16</v>
      </c>
      <c r="X658">
        <f t="shared" si="230"/>
        <v>2.1800000000000002</v>
      </c>
      <c r="Y658" s="7" t="str">
        <f t="shared" si="231"/>
        <v>m/s</v>
      </c>
      <c r="AA658">
        <f t="shared" si="232"/>
        <v>3.71</v>
      </c>
      <c r="AB658" s="7" t="str">
        <f t="shared" si="233"/>
        <v>m/s</v>
      </c>
      <c r="AC658" s="5">
        <f t="shared" si="234"/>
        <v>5.4536111111111119</v>
      </c>
      <c r="AD658" s="5">
        <f t="shared" si="235"/>
        <v>9.964166666666668E-3</v>
      </c>
      <c r="AE658" s="5">
        <f t="shared" si="236"/>
        <v>6.3081974999999995</v>
      </c>
      <c r="AF658" s="5"/>
      <c r="AG658" s="5">
        <f t="shared" si="237"/>
        <v>1</v>
      </c>
      <c r="AH658">
        <f t="shared" si="238"/>
        <v>35</v>
      </c>
      <c r="AI658" s="5">
        <f t="shared" si="239"/>
        <v>3.5000000000000003E-2</v>
      </c>
      <c r="AJ658" s="15">
        <f t="shared" si="240"/>
        <v>180.23421428571424</v>
      </c>
      <c r="AK658" s="5">
        <f t="shared" si="241"/>
        <v>6.694747966168217</v>
      </c>
      <c r="AL658" s="5">
        <f t="shared" si="242"/>
        <v>5.2940569428795516</v>
      </c>
      <c r="AM658" s="5">
        <f t="shared" si="243"/>
        <v>2.1468070154768985E-2</v>
      </c>
      <c r="AN658" s="5">
        <f t="shared" si="244"/>
        <v>18.71061132082453</v>
      </c>
      <c r="AO658" s="15">
        <f t="shared" si="245"/>
        <v>0.18705962835669465</v>
      </c>
    </row>
    <row r="659" spans="1:41" x14ac:dyDescent="0.3">
      <c r="A659" s="4">
        <f t="shared" si="228"/>
        <v>45796.655844907407</v>
      </c>
      <c r="B659" s="9">
        <f t="shared" si="227"/>
        <v>655</v>
      </c>
      <c r="C659" s="10" t="str">
        <f t="shared" si="229"/>
        <v>Remove</v>
      </c>
      <c r="D659" s="1">
        <v>45796</v>
      </c>
      <c r="E659" s="2">
        <v>0.65584490740740742</v>
      </c>
      <c r="F659" t="s">
        <v>2</v>
      </c>
      <c r="G659" t="s">
        <v>14</v>
      </c>
      <c r="H659" t="s">
        <v>49</v>
      </c>
      <c r="I659">
        <v>33</v>
      </c>
      <c r="J659" t="s">
        <v>13</v>
      </c>
      <c r="K659">
        <v>0</v>
      </c>
      <c r="L659">
        <v>111.2</v>
      </c>
      <c r="M659">
        <v>12.023999999999999</v>
      </c>
      <c r="N659">
        <v>1194.9000000000001</v>
      </c>
      <c r="O659">
        <v>56678</v>
      </c>
      <c r="P659" s="2">
        <v>0.22758101851851853</v>
      </c>
      <c r="Q659">
        <v>30.4</v>
      </c>
      <c r="R659" t="s">
        <v>184</v>
      </c>
      <c r="S659">
        <v>22.5</v>
      </c>
      <c r="T659">
        <v>31.6</v>
      </c>
      <c r="U659" t="s">
        <v>60</v>
      </c>
      <c r="V659">
        <v>18.3</v>
      </c>
      <c r="X659">
        <f t="shared" si="230"/>
        <v>1.81</v>
      </c>
      <c r="Y659" s="7" t="str">
        <f t="shared" si="231"/>
        <v>m/s</v>
      </c>
      <c r="AA659">
        <f t="shared" si="232"/>
        <v>4.41</v>
      </c>
      <c r="AB659" s="7" t="str">
        <f t="shared" si="233"/>
        <v>m/s</v>
      </c>
      <c r="AC659" s="5">
        <f t="shared" si="234"/>
        <v>5.4619444444444447</v>
      </c>
      <c r="AD659" s="5">
        <f t="shared" si="235"/>
        <v>9.9575000000000011E-3</v>
      </c>
      <c r="AE659" s="5">
        <f t="shared" si="236"/>
        <v>6.3181549999999991</v>
      </c>
      <c r="AF659" s="5"/>
      <c r="AG659" s="5">
        <f t="shared" si="237"/>
        <v>-2</v>
      </c>
      <c r="AH659">
        <f t="shared" si="238"/>
        <v>33</v>
      </c>
      <c r="AI659" s="5">
        <f t="shared" si="239"/>
        <v>3.3000000000000002E-2</v>
      </c>
      <c r="AJ659" s="15">
        <f t="shared" si="240"/>
        <v>191.45924242424238</v>
      </c>
      <c r="AK659" s="5">
        <f t="shared" si="241"/>
        <v>6.9791995006508625</v>
      </c>
      <c r="AL659" s="5">
        <f t="shared" si="242"/>
        <v>6.0550776284184877</v>
      </c>
      <c r="AM659" s="5">
        <f t="shared" si="243"/>
        <v>1.8581743803719339E-2</v>
      </c>
      <c r="AN659" s="5">
        <f t="shared" si="244"/>
        <v>18.729193064628248</v>
      </c>
      <c r="AO659" s="15">
        <f t="shared" si="245"/>
        <v>0.17619552474112429</v>
      </c>
    </row>
    <row r="660" spans="1:41" x14ac:dyDescent="0.3">
      <c r="A660" s="4">
        <f t="shared" si="228"/>
        <v>45796.656192129631</v>
      </c>
      <c r="B660" s="9">
        <f t="shared" si="227"/>
        <v>656</v>
      </c>
      <c r="C660" s="10" t="str">
        <f t="shared" si="229"/>
        <v>Remove</v>
      </c>
      <c r="D660" s="1">
        <v>45796</v>
      </c>
      <c r="E660" s="2">
        <v>0.65619212962962958</v>
      </c>
      <c r="F660" t="s">
        <v>19</v>
      </c>
      <c r="G660" t="s">
        <v>14</v>
      </c>
      <c r="H660" t="s">
        <v>49</v>
      </c>
      <c r="I660">
        <v>35</v>
      </c>
      <c r="J660" t="s">
        <v>13</v>
      </c>
      <c r="K660">
        <v>0</v>
      </c>
      <c r="L660">
        <v>111.1</v>
      </c>
      <c r="M660">
        <v>12.071999999999999</v>
      </c>
      <c r="N660">
        <v>1200.4000000000001</v>
      </c>
      <c r="O660">
        <v>56688</v>
      </c>
      <c r="P660" s="2">
        <v>0.22792824074074075</v>
      </c>
      <c r="Q660">
        <v>30.3</v>
      </c>
      <c r="R660" t="s">
        <v>130</v>
      </c>
      <c r="S660">
        <v>21.9</v>
      </c>
      <c r="T660">
        <v>31.6</v>
      </c>
      <c r="U660" t="s">
        <v>243</v>
      </c>
      <c r="V660">
        <v>15.7</v>
      </c>
      <c r="X660">
        <f t="shared" si="230"/>
        <v>2.16</v>
      </c>
      <c r="Y660" s="7" t="str">
        <f t="shared" si="231"/>
        <v>m/s</v>
      </c>
      <c r="AA660">
        <f t="shared" si="232"/>
        <v>3.92</v>
      </c>
      <c r="AB660" s="7" t="str">
        <f t="shared" si="233"/>
        <v>m/s</v>
      </c>
      <c r="AC660" s="5">
        <f t="shared" si="234"/>
        <v>5.4702777777777776</v>
      </c>
      <c r="AD660" s="5">
        <f t="shared" si="235"/>
        <v>1.0003333333333335E-2</v>
      </c>
      <c r="AE660" s="5">
        <f t="shared" si="236"/>
        <v>6.3281583333333327</v>
      </c>
      <c r="AF660" s="5"/>
      <c r="AG660" s="5">
        <f t="shared" si="237"/>
        <v>2</v>
      </c>
      <c r="AH660">
        <f t="shared" si="238"/>
        <v>35</v>
      </c>
      <c r="AI660" s="5">
        <f t="shared" si="239"/>
        <v>3.5000000000000003E-2</v>
      </c>
      <c r="AJ660" s="15">
        <f t="shared" si="240"/>
        <v>180.80452380952377</v>
      </c>
      <c r="AK660" s="5">
        <f t="shared" si="241"/>
        <v>6.7564507124001816</v>
      </c>
      <c r="AL660" s="5">
        <f t="shared" si="242"/>
        <v>5.1947933752005593</v>
      </c>
      <c r="AM660" s="5">
        <f t="shared" si="243"/>
        <v>2.1467162529091272E-2</v>
      </c>
      <c r="AN660" s="5">
        <f t="shared" si="244"/>
        <v>18.75066022715734</v>
      </c>
      <c r="AO660" s="15">
        <f t="shared" si="245"/>
        <v>0.18666009396996106</v>
      </c>
    </row>
    <row r="661" spans="1:41" x14ac:dyDescent="0.3">
      <c r="A661" s="4">
        <f t="shared" si="228"/>
        <v>45796.656539351854</v>
      </c>
      <c r="B661" s="9">
        <f t="shared" si="227"/>
        <v>657</v>
      </c>
      <c r="C661" s="10" t="str">
        <f t="shared" si="229"/>
        <v>Remove</v>
      </c>
      <c r="D661" s="1">
        <v>45796</v>
      </c>
      <c r="E661" s="2">
        <v>0.65653935185185186</v>
      </c>
      <c r="F661" t="s">
        <v>19</v>
      </c>
      <c r="G661" t="s">
        <v>14</v>
      </c>
      <c r="H661" t="s">
        <v>49</v>
      </c>
      <c r="I661">
        <v>35.5</v>
      </c>
      <c r="J661" t="s">
        <v>13</v>
      </c>
      <c r="K661">
        <v>0</v>
      </c>
      <c r="L661">
        <v>111.1</v>
      </c>
      <c r="M661">
        <v>12.061</v>
      </c>
      <c r="N661">
        <v>1198.9000000000001</v>
      </c>
      <c r="O661">
        <v>56698</v>
      </c>
      <c r="P661" s="2">
        <v>0.22827546296296297</v>
      </c>
      <c r="Q661">
        <v>30.4</v>
      </c>
      <c r="R661" t="s">
        <v>156</v>
      </c>
      <c r="S661">
        <v>20.2</v>
      </c>
      <c r="T661">
        <v>31.6</v>
      </c>
      <c r="U661" t="s">
        <v>120</v>
      </c>
      <c r="V661">
        <v>15.9</v>
      </c>
      <c r="X661">
        <f t="shared" si="230"/>
        <v>2.15</v>
      </c>
      <c r="Y661" s="7" t="str">
        <f t="shared" si="231"/>
        <v>m/s</v>
      </c>
      <c r="AA661">
        <f t="shared" si="232"/>
        <v>3.88</v>
      </c>
      <c r="AB661" s="7" t="str">
        <f t="shared" si="233"/>
        <v>m/s</v>
      </c>
      <c r="AC661" s="5">
        <f t="shared" si="234"/>
        <v>5.4786111111111113</v>
      </c>
      <c r="AD661" s="5">
        <f t="shared" si="235"/>
        <v>9.9908333333333342E-3</v>
      </c>
      <c r="AE661" s="5">
        <f t="shared" si="236"/>
        <v>6.3381491666666658</v>
      </c>
      <c r="AF661" s="5"/>
      <c r="AG661" s="5">
        <f t="shared" si="237"/>
        <v>0.5</v>
      </c>
      <c r="AH661">
        <f t="shared" si="238"/>
        <v>35.5</v>
      </c>
      <c r="AI661" s="5">
        <f t="shared" si="239"/>
        <v>3.5499999999999997E-2</v>
      </c>
      <c r="AJ661" s="15">
        <f t="shared" si="240"/>
        <v>178.5394131455399</v>
      </c>
      <c r="AK661" s="5">
        <f t="shared" si="241"/>
        <v>6.2657702183621078</v>
      </c>
      <c r="AL661" s="5">
        <f t="shared" si="242"/>
        <v>5.2609690869865542</v>
      </c>
      <c r="AM661" s="5">
        <f t="shared" si="243"/>
        <v>1.9815963987612793E-2</v>
      </c>
      <c r="AN661" s="5">
        <f t="shared" si="244"/>
        <v>18.770476191144954</v>
      </c>
      <c r="AO661" s="15">
        <f t="shared" si="245"/>
        <v>0.18912679485855163</v>
      </c>
    </row>
    <row r="662" spans="1:41" x14ac:dyDescent="0.3">
      <c r="A662" s="4">
        <f t="shared" si="228"/>
        <v>45796.656886574077</v>
      </c>
      <c r="B662" s="9">
        <f t="shared" si="227"/>
        <v>658</v>
      </c>
      <c r="C662" s="10" t="str">
        <f t="shared" si="229"/>
        <v>Remove</v>
      </c>
      <c r="D662" s="1">
        <v>45796</v>
      </c>
      <c r="E662" s="2">
        <v>0.65688657407407403</v>
      </c>
      <c r="F662" t="s">
        <v>2</v>
      </c>
      <c r="G662" t="s">
        <v>14</v>
      </c>
      <c r="H662" t="s">
        <v>49</v>
      </c>
      <c r="I662">
        <v>35.5</v>
      </c>
      <c r="J662" t="s">
        <v>13</v>
      </c>
      <c r="K662">
        <v>0</v>
      </c>
      <c r="L662">
        <v>111.2</v>
      </c>
      <c r="M662">
        <v>12.045</v>
      </c>
      <c r="N662">
        <v>1197.2</v>
      </c>
      <c r="O662">
        <v>56708</v>
      </c>
      <c r="P662" s="2">
        <v>0.22862268518518519</v>
      </c>
      <c r="Q662">
        <v>30.3</v>
      </c>
      <c r="R662" t="s">
        <v>167</v>
      </c>
      <c r="S662">
        <v>24</v>
      </c>
      <c r="T662">
        <v>31.6</v>
      </c>
      <c r="U662" t="s">
        <v>98</v>
      </c>
      <c r="V662">
        <v>17.100000000000001</v>
      </c>
      <c r="X662">
        <f t="shared" si="230"/>
        <v>1.98</v>
      </c>
      <c r="Y662" s="7" t="str">
        <f t="shared" si="231"/>
        <v>m/s</v>
      </c>
      <c r="AA662">
        <f t="shared" si="232"/>
        <v>4.03</v>
      </c>
      <c r="AB662" s="7" t="str">
        <f t="shared" si="233"/>
        <v>m/s</v>
      </c>
      <c r="AC662" s="5">
        <f t="shared" si="234"/>
        <v>5.4869444444444451</v>
      </c>
      <c r="AD662" s="5">
        <f t="shared" si="235"/>
        <v>9.9766666666666667E-3</v>
      </c>
      <c r="AE662" s="5">
        <f t="shared" si="236"/>
        <v>6.3481258333333326</v>
      </c>
      <c r="AF662" s="5"/>
      <c r="AG662" s="5">
        <f t="shared" si="237"/>
        <v>0</v>
      </c>
      <c r="AH662">
        <f t="shared" si="238"/>
        <v>35.5</v>
      </c>
      <c r="AI662" s="5">
        <f t="shared" si="239"/>
        <v>3.5499999999999997E-2</v>
      </c>
      <c r="AJ662" s="15">
        <f t="shared" si="240"/>
        <v>178.82044600938966</v>
      </c>
      <c r="AK662" s="5">
        <f t="shared" si="241"/>
        <v>7.4043295478358173</v>
      </c>
      <c r="AL662" s="5">
        <f t="shared" si="242"/>
        <v>5.658023357702521</v>
      </c>
      <c r="AM662" s="5">
        <f t="shared" si="243"/>
        <v>2.1565186102283477E-2</v>
      </c>
      <c r="AN662" s="5">
        <f t="shared" si="244"/>
        <v>18.792041377247237</v>
      </c>
      <c r="AO662" s="15">
        <f t="shared" si="245"/>
        <v>0.18890975859058179</v>
      </c>
    </row>
    <row r="663" spans="1:41" x14ac:dyDescent="0.3">
      <c r="A663" s="4">
        <f t="shared" si="228"/>
        <v>45796.657233796293</v>
      </c>
      <c r="B663" s="9">
        <f t="shared" si="227"/>
        <v>659</v>
      </c>
      <c r="C663" s="10" t="str">
        <f t="shared" si="229"/>
        <v>Remove</v>
      </c>
      <c r="D663" s="1">
        <v>45796</v>
      </c>
      <c r="E663" s="2">
        <v>0.6572337962962963</v>
      </c>
      <c r="F663" t="s">
        <v>2</v>
      </c>
      <c r="G663" t="s">
        <v>14</v>
      </c>
      <c r="H663" t="s">
        <v>49</v>
      </c>
      <c r="I663">
        <v>33.5</v>
      </c>
      <c r="J663" t="s">
        <v>13</v>
      </c>
      <c r="K663">
        <v>0</v>
      </c>
      <c r="L663">
        <v>111.1</v>
      </c>
      <c r="M663">
        <v>12.093</v>
      </c>
      <c r="N663">
        <v>1202.0999999999999</v>
      </c>
      <c r="O663">
        <v>56718</v>
      </c>
      <c r="P663" s="2">
        <v>0.22896990740740741</v>
      </c>
      <c r="Q663">
        <v>30.3</v>
      </c>
      <c r="R663" t="s">
        <v>202</v>
      </c>
      <c r="S663">
        <v>22.6</v>
      </c>
      <c r="T663">
        <v>31.6</v>
      </c>
      <c r="U663" t="s">
        <v>62</v>
      </c>
      <c r="V663">
        <v>17</v>
      </c>
      <c r="X663">
        <f t="shared" si="230"/>
        <v>1.77</v>
      </c>
      <c r="Y663" s="7" t="str">
        <f t="shared" si="231"/>
        <v>m/s</v>
      </c>
      <c r="AA663">
        <f t="shared" si="232"/>
        <v>4.12</v>
      </c>
      <c r="AB663" s="7" t="str">
        <f t="shared" si="233"/>
        <v>m/s</v>
      </c>
      <c r="AC663" s="5">
        <f t="shared" si="234"/>
        <v>5.4952777777777779</v>
      </c>
      <c r="AD663" s="5">
        <f t="shared" si="235"/>
        <v>1.0017499999999999E-2</v>
      </c>
      <c r="AE663" s="5">
        <f t="shared" si="236"/>
        <v>6.3581433333333326</v>
      </c>
      <c r="AF663" s="5"/>
      <c r="AG663" s="5">
        <f t="shared" si="237"/>
        <v>-2</v>
      </c>
      <c r="AH663">
        <f t="shared" si="238"/>
        <v>33.5</v>
      </c>
      <c r="AI663" s="5">
        <f t="shared" si="239"/>
        <v>3.3500000000000002E-2</v>
      </c>
      <c r="AJ663" s="15">
        <f t="shared" si="240"/>
        <v>189.79532338308454</v>
      </c>
      <c r="AK663" s="5">
        <f t="shared" si="241"/>
        <v>6.9724103242120608</v>
      </c>
      <c r="AL663" s="5">
        <f t="shared" si="242"/>
        <v>5.6249355018095226</v>
      </c>
      <c r="AM663" s="5">
        <f t="shared" si="243"/>
        <v>1.8153421179788371E-2</v>
      </c>
      <c r="AN663" s="5">
        <f t="shared" si="244"/>
        <v>18.810194798427027</v>
      </c>
      <c r="AO663" s="15">
        <f t="shared" si="245"/>
        <v>0.17809491267363903</v>
      </c>
    </row>
    <row r="664" spans="1:41" x14ac:dyDescent="0.3">
      <c r="A664" s="4">
        <f t="shared" si="228"/>
        <v>45796.657581018517</v>
      </c>
      <c r="B664" s="9">
        <f t="shared" si="227"/>
        <v>660</v>
      </c>
      <c r="C664" s="10" t="str">
        <f t="shared" si="229"/>
        <v>Remove</v>
      </c>
      <c r="D664" s="1">
        <v>45796</v>
      </c>
      <c r="E664" s="2">
        <v>0.65758101851851847</v>
      </c>
      <c r="F664" t="s">
        <v>19</v>
      </c>
      <c r="G664" t="s">
        <v>14</v>
      </c>
      <c r="H664" t="s">
        <v>49</v>
      </c>
      <c r="I664">
        <v>34.5</v>
      </c>
      <c r="J664" t="s">
        <v>13</v>
      </c>
      <c r="K664">
        <v>0</v>
      </c>
      <c r="L664">
        <v>111.1</v>
      </c>
      <c r="M664">
        <v>12.064</v>
      </c>
      <c r="N664">
        <v>1199.7</v>
      </c>
      <c r="O664">
        <v>56728</v>
      </c>
      <c r="P664" s="2">
        <v>0.22931712962962963</v>
      </c>
      <c r="Q664">
        <v>30.4</v>
      </c>
      <c r="R664" t="s">
        <v>192</v>
      </c>
      <c r="S664">
        <v>21.4</v>
      </c>
      <c r="T664">
        <v>31.7</v>
      </c>
      <c r="U664" t="s">
        <v>118</v>
      </c>
      <c r="V664">
        <v>19</v>
      </c>
      <c r="X664">
        <f t="shared" si="230"/>
        <v>1.71</v>
      </c>
      <c r="Y664" s="7" t="str">
        <f t="shared" si="231"/>
        <v>m/s</v>
      </c>
      <c r="AA664">
        <f t="shared" si="232"/>
        <v>4.18</v>
      </c>
      <c r="AB664" s="7" t="str">
        <f t="shared" si="233"/>
        <v>m/s</v>
      </c>
      <c r="AC664" s="5">
        <f t="shared" si="234"/>
        <v>5.5036111111111108</v>
      </c>
      <c r="AD664" s="5">
        <f t="shared" si="235"/>
        <v>9.9975000000000012E-3</v>
      </c>
      <c r="AE664" s="5">
        <f t="shared" si="236"/>
        <v>6.3681408333333325</v>
      </c>
      <c r="AF664" s="5"/>
      <c r="AG664" s="5">
        <f t="shared" si="237"/>
        <v>1</v>
      </c>
      <c r="AH664">
        <f t="shared" si="238"/>
        <v>34.5</v>
      </c>
      <c r="AI664" s="5">
        <f t="shared" si="239"/>
        <v>3.4500000000000003E-2</v>
      </c>
      <c r="AJ664" s="15">
        <f t="shared" si="240"/>
        <v>184.58379227053135</v>
      </c>
      <c r="AK664" s="5">
        <f t="shared" si="241"/>
        <v>6.6379941917301544</v>
      </c>
      <c r="AL664" s="5">
        <f t="shared" si="242"/>
        <v>6.3204491857206531</v>
      </c>
      <c r="AM664" s="5">
        <f t="shared" si="243"/>
        <v>1.6696877415673553E-2</v>
      </c>
      <c r="AN664" s="5">
        <f t="shared" si="244"/>
        <v>18.826891675842699</v>
      </c>
      <c r="AO664" s="15">
        <f t="shared" si="245"/>
        <v>0.18324851809854464</v>
      </c>
    </row>
    <row r="665" spans="1:41" x14ac:dyDescent="0.3">
      <c r="A665" s="4">
        <f t="shared" si="228"/>
        <v>45796.65792824074</v>
      </c>
      <c r="B665" s="9">
        <f t="shared" si="227"/>
        <v>661</v>
      </c>
      <c r="C665" s="10" t="str">
        <f t="shared" si="229"/>
        <v>Keep</v>
      </c>
      <c r="D665" s="1">
        <v>45796</v>
      </c>
      <c r="E665" s="2">
        <v>0.65792824074074074</v>
      </c>
      <c r="F665" t="s">
        <v>2</v>
      </c>
      <c r="G665" t="s">
        <v>14</v>
      </c>
      <c r="H665" t="s">
        <v>49</v>
      </c>
      <c r="I665">
        <v>34</v>
      </c>
      <c r="J665" t="s">
        <v>13</v>
      </c>
      <c r="K665">
        <v>0</v>
      </c>
      <c r="L665">
        <v>111.2</v>
      </c>
      <c r="M665">
        <v>12.045999999999999</v>
      </c>
      <c r="N665">
        <v>1197.8</v>
      </c>
      <c r="O665">
        <v>56738</v>
      </c>
      <c r="P665" s="2">
        <v>0.22966435185185186</v>
      </c>
      <c r="Q665">
        <v>30.4</v>
      </c>
      <c r="R665" t="s">
        <v>199</v>
      </c>
      <c r="S665">
        <v>22</v>
      </c>
      <c r="T665">
        <v>31.7</v>
      </c>
      <c r="U665" t="s">
        <v>152</v>
      </c>
      <c r="V665">
        <v>17.2</v>
      </c>
      <c r="X665">
        <f t="shared" si="230"/>
        <v>1.73</v>
      </c>
      <c r="Y665" s="7" t="str">
        <f t="shared" si="231"/>
        <v>m/s</v>
      </c>
      <c r="AA665">
        <f t="shared" si="232"/>
        <v>3.96</v>
      </c>
      <c r="AB665" s="7" t="str">
        <f t="shared" si="233"/>
        <v>m/s</v>
      </c>
      <c r="AC665" s="5">
        <f t="shared" si="234"/>
        <v>5.5119444444444445</v>
      </c>
      <c r="AD665" s="5">
        <f t="shared" si="235"/>
        <v>9.9816666666666647E-3</v>
      </c>
      <c r="AE665" s="5">
        <f t="shared" si="236"/>
        <v>6.378122499999999</v>
      </c>
      <c r="AF665" s="5"/>
      <c r="AG665" s="5">
        <f t="shared" si="237"/>
        <v>-0.5</v>
      </c>
      <c r="AH665">
        <f t="shared" si="238"/>
        <v>34</v>
      </c>
      <c r="AI665" s="5">
        <f t="shared" si="239"/>
        <v>3.4000000000000002E-2</v>
      </c>
      <c r="AJ665" s="15">
        <f t="shared" si="240"/>
        <v>187.59183823529406</v>
      </c>
      <c r="AK665" s="5">
        <f t="shared" si="241"/>
        <v>6.8241061784141772</v>
      </c>
      <c r="AL665" s="5">
        <f t="shared" si="242"/>
        <v>5.7216697891786961</v>
      </c>
      <c r="AM665" s="5">
        <f t="shared" si="243"/>
        <v>1.7365774565243908E-2</v>
      </c>
      <c r="AN665" s="5">
        <f t="shared" si="244"/>
        <v>18.844257450407945</v>
      </c>
      <c r="AO665" s="15">
        <f t="shared" si="245"/>
        <v>0.18042631867812847</v>
      </c>
    </row>
    <row r="666" spans="1:41" x14ac:dyDescent="0.3">
      <c r="A666" s="4">
        <f t="shared" si="228"/>
        <v>45796.658275462964</v>
      </c>
      <c r="B666" s="9">
        <f t="shared" si="227"/>
        <v>662</v>
      </c>
      <c r="C666" s="10" t="str">
        <f t="shared" si="229"/>
        <v>Remove</v>
      </c>
      <c r="D666" s="1">
        <v>45796</v>
      </c>
      <c r="E666" s="2">
        <v>0.65827546296296291</v>
      </c>
      <c r="F666" t="s">
        <v>2</v>
      </c>
      <c r="G666" t="s">
        <v>14</v>
      </c>
      <c r="H666" t="s">
        <v>49</v>
      </c>
      <c r="I666">
        <v>34.5</v>
      </c>
      <c r="J666" t="s">
        <v>13</v>
      </c>
      <c r="K666">
        <v>0</v>
      </c>
      <c r="L666">
        <v>111</v>
      </c>
      <c r="M666">
        <v>12.077999999999999</v>
      </c>
      <c r="N666">
        <v>1201.4000000000001</v>
      </c>
      <c r="O666">
        <v>56749</v>
      </c>
      <c r="P666" s="2">
        <v>0.23001157407407408</v>
      </c>
      <c r="Q666">
        <v>30.4</v>
      </c>
      <c r="R666" t="s">
        <v>147</v>
      </c>
      <c r="S666">
        <v>21.8</v>
      </c>
      <c r="T666">
        <v>31.7</v>
      </c>
      <c r="U666" t="s">
        <v>95</v>
      </c>
      <c r="V666">
        <v>15.9</v>
      </c>
      <c r="X666">
        <f t="shared" si="230"/>
        <v>2.04</v>
      </c>
      <c r="Y666" s="7" t="str">
        <f t="shared" si="231"/>
        <v>m/s</v>
      </c>
      <c r="AA666">
        <f t="shared" si="232"/>
        <v>3.85</v>
      </c>
      <c r="AB666" s="7" t="str">
        <f t="shared" si="233"/>
        <v>m/s</v>
      </c>
      <c r="AC666" s="5">
        <f t="shared" si="234"/>
        <v>5.5202777777777783</v>
      </c>
      <c r="AD666" s="5">
        <f t="shared" si="235"/>
        <v>1.0011666666666667E-2</v>
      </c>
      <c r="AE666" s="5">
        <f t="shared" si="236"/>
        <v>6.3881341666666653</v>
      </c>
      <c r="AF666" s="5"/>
      <c r="AG666" s="5">
        <f t="shared" si="237"/>
        <v>0.5</v>
      </c>
      <c r="AH666">
        <f t="shared" si="238"/>
        <v>34.5</v>
      </c>
      <c r="AI666" s="5">
        <f t="shared" si="239"/>
        <v>3.4500000000000003E-2</v>
      </c>
      <c r="AJ666" s="15">
        <f t="shared" si="240"/>
        <v>185.1633091787439</v>
      </c>
      <c r="AK666" s="5">
        <f t="shared" si="241"/>
        <v>6.7620688495195038</v>
      </c>
      <c r="AL666" s="5">
        <f t="shared" si="242"/>
        <v>5.2892180027872833</v>
      </c>
      <c r="AM666" s="5">
        <f t="shared" si="243"/>
        <v>2.0291401115752158E-2</v>
      </c>
      <c r="AN666" s="5">
        <f t="shared" si="244"/>
        <v>18.864548851523697</v>
      </c>
      <c r="AO666" s="15">
        <f t="shared" si="245"/>
        <v>0.18288271970635239</v>
      </c>
    </row>
    <row r="667" spans="1:41" x14ac:dyDescent="0.3">
      <c r="A667" s="4">
        <f t="shared" si="228"/>
        <v>45796.658622685187</v>
      </c>
      <c r="B667" s="9">
        <f t="shared" si="227"/>
        <v>663</v>
      </c>
      <c r="C667" s="10" t="str">
        <f t="shared" si="229"/>
        <v>Remove</v>
      </c>
      <c r="D667" s="1">
        <v>45796</v>
      </c>
      <c r="E667" s="2">
        <v>0.65862268518518519</v>
      </c>
      <c r="F667" t="s">
        <v>2</v>
      </c>
      <c r="G667" t="s">
        <v>14</v>
      </c>
      <c r="H667" t="s">
        <v>49</v>
      </c>
      <c r="I667">
        <v>35</v>
      </c>
      <c r="J667" t="s">
        <v>13</v>
      </c>
      <c r="K667">
        <v>0</v>
      </c>
      <c r="L667">
        <v>111</v>
      </c>
      <c r="M667">
        <v>12.048999999999999</v>
      </c>
      <c r="N667">
        <v>1198.0999999999999</v>
      </c>
      <c r="O667">
        <v>56759</v>
      </c>
      <c r="P667" s="2">
        <v>0.2303587962962963</v>
      </c>
      <c r="Q667">
        <v>30.4</v>
      </c>
      <c r="R667" t="s">
        <v>167</v>
      </c>
      <c r="S667">
        <v>22.9</v>
      </c>
      <c r="T667">
        <v>31.7</v>
      </c>
      <c r="U667" t="s">
        <v>254</v>
      </c>
      <c r="V667">
        <v>17.399999999999999</v>
      </c>
      <c r="X667">
        <f t="shared" si="230"/>
        <v>1.98</v>
      </c>
      <c r="Y667" s="7" t="str">
        <f t="shared" si="231"/>
        <v>m/s</v>
      </c>
      <c r="AA667">
        <f t="shared" si="232"/>
        <v>3.94</v>
      </c>
      <c r="AB667" s="7" t="str">
        <f t="shared" si="233"/>
        <v>m/s</v>
      </c>
      <c r="AC667" s="5">
        <f t="shared" si="234"/>
        <v>5.5286111111111111</v>
      </c>
      <c r="AD667" s="5">
        <f t="shared" si="235"/>
        <v>9.9841666666666655E-3</v>
      </c>
      <c r="AE667" s="5">
        <f t="shared" si="236"/>
        <v>6.3981183333333318</v>
      </c>
      <c r="AF667" s="5"/>
      <c r="AG667" s="5">
        <f t="shared" si="237"/>
        <v>0.5</v>
      </c>
      <c r="AH667">
        <f t="shared" si="238"/>
        <v>35</v>
      </c>
      <c r="AI667" s="5">
        <f t="shared" si="239"/>
        <v>3.5000000000000003E-2</v>
      </c>
      <c r="AJ667" s="15">
        <f t="shared" si="240"/>
        <v>182.80338095238088</v>
      </c>
      <c r="AK667" s="5">
        <f t="shared" si="241"/>
        <v>7.103274158440211</v>
      </c>
      <c r="AL667" s="5">
        <f t="shared" si="242"/>
        <v>5.7882008332389132</v>
      </c>
      <c r="AM667" s="5">
        <f t="shared" si="243"/>
        <v>2.0688359178594042E-2</v>
      </c>
      <c r="AN667" s="5">
        <f t="shared" si="244"/>
        <v>18.885237210702289</v>
      </c>
      <c r="AO667" s="15">
        <f t="shared" si="245"/>
        <v>0.18532994639943126</v>
      </c>
    </row>
    <row r="668" spans="1:41" x14ac:dyDescent="0.3">
      <c r="A668" s="4">
        <f t="shared" si="228"/>
        <v>45796.65896990741</v>
      </c>
      <c r="B668" s="9">
        <f t="shared" si="227"/>
        <v>664</v>
      </c>
      <c r="C668" s="10" t="str">
        <f t="shared" si="229"/>
        <v>Remove</v>
      </c>
      <c r="D668" s="1">
        <v>45796</v>
      </c>
      <c r="E668" s="2">
        <v>0.65896990740740746</v>
      </c>
      <c r="F668" t="s">
        <v>2</v>
      </c>
      <c r="G668" t="s">
        <v>14</v>
      </c>
      <c r="H668" t="s">
        <v>49</v>
      </c>
      <c r="I668">
        <v>35.5</v>
      </c>
      <c r="J668" t="s">
        <v>13</v>
      </c>
      <c r="K668">
        <v>0</v>
      </c>
      <c r="L668">
        <v>111.1</v>
      </c>
      <c r="M668">
        <v>12.05</v>
      </c>
      <c r="N668">
        <v>1198.5</v>
      </c>
      <c r="O668">
        <v>56769</v>
      </c>
      <c r="P668" s="2">
        <v>0.23070601851851852</v>
      </c>
      <c r="Q668">
        <v>30.4</v>
      </c>
      <c r="R668" t="s">
        <v>179</v>
      </c>
      <c r="S668">
        <v>22.7</v>
      </c>
      <c r="T668">
        <v>31.7</v>
      </c>
      <c r="U668" t="s">
        <v>260</v>
      </c>
      <c r="V668">
        <v>18.8</v>
      </c>
      <c r="X668">
        <f t="shared" si="230"/>
        <v>1.85</v>
      </c>
      <c r="Y668" s="7" t="str">
        <f t="shared" si="231"/>
        <v>m/s</v>
      </c>
      <c r="AA668">
        <f t="shared" si="232"/>
        <v>3.73</v>
      </c>
      <c r="AB668" s="7" t="str">
        <f t="shared" si="233"/>
        <v>m/s</v>
      </c>
      <c r="AC668" s="5">
        <f t="shared" si="234"/>
        <v>5.536944444444444</v>
      </c>
      <c r="AD668" s="5">
        <f t="shared" si="235"/>
        <v>9.9874999999999999E-3</v>
      </c>
      <c r="AE668" s="5">
        <f t="shared" si="236"/>
        <v>6.4081058333333321</v>
      </c>
      <c r="AF668" s="5"/>
      <c r="AG668" s="5">
        <f t="shared" si="237"/>
        <v>0.5</v>
      </c>
      <c r="AH668">
        <f t="shared" si="238"/>
        <v>35.5</v>
      </c>
      <c r="AI668" s="5">
        <f t="shared" si="239"/>
        <v>3.5499999999999997E-2</v>
      </c>
      <c r="AJ668" s="15">
        <f t="shared" si="240"/>
        <v>180.51002347417838</v>
      </c>
      <c r="AK668" s="5">
        <f t="shared" si="241"/>
        <v>7.0412368295455376</v>
      </c>
      <c r="AL668" s="5">
        <f t="shared" si="242"/>
        <v>6.2539181416604359</v>
      </c>
      <c r="AM668" s="5">
        <f t="shared" si="243"/>
        <v>1.9161211320741414E-2</v>
      </c>
      <c r="AN668" s="5">
        <f t="shared" si="244"/>
        <v>18.904398422023032</v>
      </c>
      <c r="AO668" s="15">
        <f t="shared" si="245"/>
        <v>0.18778698590399792</v>
      </c>
    </row>
    <row r="669" spans="1:41" x14ac:dyDescent="0.3">
      <c r="A669" s="4">
        <f t="shared" si="228"/>
        <v>45796.659317129626</v>
      </c>
      <c r="B669" s="9">
        <f t="shared" si="227"/>
        <v>665</v>
      </c>
      <c r="C669" s="10" t="str">
        <f t="shared" si="229"/>
        <v>Remove</v>
      </c>
      <c r="D669" s="1">
        <v>45796</v>
      </c>
      <c r="E669" s="2">
        <v>0.65931712962962963</v>
      </c>
      <c r="F669" t="s">
        <v>2</v>
      </c>
      <c r="G669" t="s">
        <v>14</v>
      </c>
      <c r="H669" t="s">
        <v>49</v>
      </c>
      <c r="I669">
        <v>37.5</v>
      </c>
      <c r="J669" t="s">
        <v>13</v>
      </c>
      <c r="K669">
        <v>0</v>
      </c>
      <c r="L669">
        <v>111</v>
      </c>
      <c r="M669">
        <v>12.055999999999999</v>
      </c>
      <c r="N669">
        <v>1198.3</v>
      </c>
      <c r="O669">
        <v>56779</v>
      </c>
      <c r="P669" s="2">
        <v>0.23105324074074074</v>
      </c>
      <c r="Q669">
        <v>30.4</v>
      </c>
      <c r="R669" t="s">
        <v>176</v>
      </c>
      <c r="S669">
        <v>23.3</v>
      </c>
      <c r="T669">
        <v>31.6</v>
      </c>
      <c r="U669" t="s">
        <v>118</v>
      </c>
      <c r="V669">
        <v>18.8</v>
      </c>
      <c r="X669">
        <f t="shared" si="230"/>
        <v>1.82</v>
      </c>
      <c r="Y669" s="7" t="str">
        <f t="shared" si="231"/>
        <v>m/s</v>
      </c>
      <c r="AA669">
        <f t="shared" si="232"/>
        <v>4.18</v>
      </c>
      <c r="AB669" s="7" t="str">
        <f t="shared" si="233"/>
        <v>m/s</v>
      </c>
      <c r="AC669" s="5">
        <f t="shared" si="234"/>
        <v>5.5452777777777778</v>
      </c>
      <c r="AD669" s="5">
        <f t="shared" si="235"/>
        <v>9.9858333333333327E-3</v>
      </c>
      <c r="AE669" s="5">
        <f t="shared" si="236"/>
        <v>6.4180916666666654</v>
      </c>
      <c r="AF669" s="5"/>
      <c r="AG669" s="5">
        <f t="shared" si="237"/>
        <v>2</v>
      </c>
      <c r="AH669">
        <f t="shared" si="238"/>
        <v>37.5</v>
      </c>
      <c r="AI669" s="5">
        <f t="shared" si="239"/>
        <v>3.7499999999999999E-2</v>
      </c>
      <c r="AJ669" s="15">
        <f t="shared" si="240"/>
        <v>171.1491111111111</v>
      </c>
      <c r="AK669" s="5">
        <f t="shared" si="241"/>
        <v>7.2273488162295605</v>
      </c>
      <c r="AL669" s="5">
        <f t="shared" si="242"/>
        <v>6.2205169078834732</v>
      </c>
      <c r="AM669" s="5">
        <f t="shared" si="243"/>
        <v>1.9348739784911535E-2</v>
      </c>
      <c r="AN669" s="5">
        <f t="shared" si="244"/>
        <v>18.923747161807945</v>
      </c>
      <c r="AO669" s="15">
        <f t="shared" si="245"/>
        <v>0.19816371292300286</v>
      </c>
    </row>
    <row r="670" spans="1:41" x14ac:dyDescent="0.3">
      <c r="A670" s="4">
        <f t="shared" si="228"/>
        <v>45796.65966435185</v>
      </c>
      <c r="B670" s="9">
        <f t="shared" si="227"/>
        <v>666</v>
      </c>
      <c r="C670" s="10" t="str">
        <f t="shared" si="229"/>
        <v>Remove</v>
      </c>
      <c r="D670" s="1">
        <v>45796</v>
      </c>
      <c r="E670" s="2">
        <v>0.6596643518518519</v>
      </c>
      <c r="F670" t="s">
        <v>19</v>
      </c>
      <c r="G670" t="s">
        <v>14</v>
      </c>
      <c r="H670" t="s">
        <v>49</v>
      </c>
      <c r="I670">
        <v>35</v>
      </c>
      <c r="J670" t="s">
        <v>13</v>
      </c>
      <c r="K670">
        <v>0</v>
      </c>
      <c r="L670">
        <v>111</v>
      </c>
      <c r="M670">
        <v>12.08</v>
      </c>
      <c r="N670">
        <v>1201.5</v>
      </c>
      <c r="O670">
        <v>56789</v>
      </c>
      <c r="P670" s="2">
        <v>0.23140046296296296</v>
      </c>
      <c r="Q670">
        <v>30.4</v>
      </c>
      <c r="R670" t="s">
        <v>177</v>
      </c>
      <c r="S670">
        <v>25.1</v>
      </c>
      <c r="T670">
        <v>31.6</v>
      </c>
      <c r="U670" t="s">
        <v>157</v>
      </c>
      <c r="V670">
        <v>18.3</v>
      </c>
      <c r="X670">
        <f t="shared" si="230"/>
        <v>1.93</v>
      </c>
      <c r="Y670" s="7" t="str">
        <f t="shared" si="231"/>
        <v>m/s</v>
      </c>
      <c r="AA670">
        <f t="shared" si="232"/>
        <v>3.89</v>
      </c>
      <c r="AB670" s="7" t="str">
        <f t="shared" si="233"/>
        <v>m/s</v>
      </c>
      <c r="AC670" s="5">
        <f t="shared" si="234"/>
        <v>5.5536111111111115</v>
      </c>
      <c r="AD670" s="5">
        <f t="shared" si="235"/>
        <v>1.0012499999999999E-2</v>
      </c>
      <c r="AE670" s="5">
        <f t="shared" si="236"/>
        <v>6.4281041666666656</v>
      </c>
      <c r="AF670" s="5"/>
      <c r="AG670" s="5">
        <f t="shared" si="237"/>
        <v>-2.5</v>
      </c>
      <c r="AH670">
        <f t="shared" si="238"/>
        <v>35</v>
      </c>
      <c r="AI670" s="5">
        <f t="shared" si="239"/>
        <v>3.5000000000000003E-2</v>
      </c>
      <c r="AJ670" s="15">
        <f t="shared" si="240"/>
        <v>183.66011904761899</v>
      </c>
      <c r="AK670" s="5">
        <f t="shared" si="241"/>
        <v>7.7856847762816299</v>
      </c>
      <c r="AL670" s="5">
        <f t="shared" si="242"/>
        <v>6.0550776284184877</v>
      </c>
      <c r="AM670" s="5">
        <f t="shared" si="243"/>
        <v>2.2103263722125874E-2</v>
      </c>
      <c r="AN670" s="5">
        <f t="shared" si="244"/>
        <v>18.945850425530072</v>
      </c>
      <c r="AO670" s="15">
        <f t="shared" si="245"/>
        <v>0.18473702269303524</v>
      </c>
    </row>
    <row r="671" spans="1:41" x14ac:dyDescent="0.3">
      <c r="A671" s="4">
        <f t="shared" si="228"/>
        <v>45796.660011574073</v>
      </c>
      <c r="B671" s="9">
        <f t="shared" si="227"/>
        <v>667</v>
      </c>
      <c r="C671" s="10" t="str">
        <f t="shared" si="229"/>
        <v>Remove</v>
      </c>
      <c r="D671" s="1">
        <v>45796</v>
      </c>
      <c r="E671" s="2">
        <v>0.66001157407407407</v>
      </c>
      <c r="F671" t="s">
        <v>2</v>
      </c>
      <c r="G671" t="s">
        <v>14</v>
      </c>
      <c r="H671" t="s">
        <v>49</v>
      </c>
      <c r="I671">
        <v>35.5</v>
      </c>
      <c r="J671" t="s">
        <v>13</v>
      </c>
      <c r="K671">
        <v>0</v>
      </c>
      <c r="L671">
        <v>110.9</v>
      </c>
      <c r="M671">
        <v>12.068</v>
      </c>
      <c r="N671">
        <v>1199.0999999999999</v>
      </c>
      <c r="O671">
        <v>56799</v>
      </c>
      <c r="P671" s="2">
        <v>0.23174768518518518</v>
      </c>
      <c r="Q671">
        <v>30.4</v>
      </c>
      <c r="R671" t="s">
        <v>168</v>
      </c>
      <c r="S671">
        <v>21.7</v>
      </c>
      <c r="T671">
        <v>31.7</v>
      </c>
      <c r="U671" t="s">
        <v>245</v>
      </c>
      <c r="V671">
        <v>16.600000000000001</v>
      </c>
      <c r="X671">
        <f t="shared" si="230"/>
        <v>1.75</v>
      </c>
      <c r="Y671" s="7" t="str">
        <f t="shared" si="231"/>
        <v>m/s</v>
      </c>
      <c r="AA671">
        <f t="shared" si="232"/>
        <v>3.72</v>
      </c>
      <c r="AB671" s="7" t="str">
        <f t="shared" si="233"/>
        <v>m/s</v>
      </c>
      <c r="AC671" s="5">
        <f t="shared" si="234"/>
        <v>5.5619444444444444</v>
      </c>
      <c r="AD671" s="5">
        <f t="shared" si="235"/>
        <v>9.9924999999999996E-3</v>
      </c>
      <c r="AE671" s="5">
        <f t="shared" si="236"/>
        <v>6.4380966666666657</v>
      </c>
      <c r="AF671" s="5"/>
      <c r="AG671" s="5">
        <f t="shared" si="237"/>
        <v>0.5</v>
      </c>
      <c r="AH671">
        <f t="shared" si="238"/>
        <v>35.5</v>
      </c>
      <c r="AI671" s="5">
        <f t="shared" si="239"/>
        <v>3.5499999999999997E-2</v>
      </c>
      <c r="AJ671" s="15">
        <f t="shared" si="240"/>
        <v>181.35483568075117</v>
      </c>
      <c r="AK671" s="5">
        <f t="shared" si="241"/>
        <v>6.7310501850721653</v>
      </c>
      <c r="AL671" s="5">
        <f t="shared" si="242"/>
        <v>5.5220766569980446</v>
      </c>
      <c r="AM671" s="5">
        <f t="shared" si="243"/>
        <v>1.7326991306230617E-2</v>
      </c>
      <c r="AN671" s="5">
        <f t="shared" si="244"/>
        <v>18.963177416836302</v>
      </c>
      <c r="AO671" s="15">
        <f t="shared" si="245"/>
        <v>0.18720491413259474</v>
      </c>
    </row>
    <row r="672" spans="1:41" x14ac:dyDescent="0.3">
      <c r="A672" s="4">
        <f t="shared" si="228"/>
        <v>45796.660358796296</v>
      </c>
      <c r="B672" s="9">
        <f t="shared" si="227"/>
        <v>668</v>
      </c>
      <c r="C672" s="10" t="str">
        <f t="shared" si="229"/>
        <v>Remove</v>
      </c>
      <c r="D672" s="1">
        <v>45796</v>
      </c>
      <c r="E672" s="2">
        <v>0.66035879629629635</v>
      </c>
      <c r="F672" t="s">
        <v>19</v>
      </c>
      <c r="G672" t="s">
        <v>14</v>
      </c>
      <c r="H672" t="s">
        <v>49</v>
      </c>
      <c r="I672">
        <v>34</v>
      </c>
      <c r="J672" t="s">
        <v>13</v>
      </c>
      <c r="K672">
        <v>0</v>
      </c>
      <c r="L672">
        <v>110.9</v>
      </c>
      <c r="M672">
        <v>12.064</v>
      </c>
      <c r="N672">
        <v>1199.5</v>
      </c>
      <c r="O672">
        <v>56809</v>
      </c>
      <c r="P672" s="2">
        <v>0.2320949074074074</v>
      </c>
      <c r="Q672">
        <v>30.4</v>
      </c>
      <c r="R672" t="s">
        <v>184</v>
      </c>
      <c r="S672">
        <v>22.3</v>
      </c>
      <c r="T672">
        <v>31.7</v>
      </c>
      <c r="U672" t="s">
        <v>62</v>
      </c>
      <c r="V672">
        <v>17</v>
      </c>
      <c r="X672">
        <f t="shared" si="230"/>
        <v>1.81</v>
      </c>
      <c r="Y672" s="7" t="str">
        <f t="shared" si="231"/>
        <v>m/s</v>
      </c>
      <c r="AA672">
        <f t="shared" si="232"/>
        <v>4.12</v>
      </c>
      <c r="AB672" s="7" t="str">
        <f t="shared" si="233"/>
        <v>m/s</v>
      </c>
      <c r="AC672" s="5">
        <f t="shared" si="234"/>
        <v>5.5702777777777772</v>
      </c>
      <c r="AD672" s="5">
        <f t="shared" si="235"/>
        <v>9.995833333333334E-3</v>
      </c>
      <c r="AE672" s="5">
        <f t="shared" si="236"/>
        <v>6.4480924999999987</v>
      </c>
      <c r="AF672" s="5"/>
      <c r="AG672" s="5">
        <f t="shared" si="237"/>
        <v>-1.5</v>
      </c>
      <c r="AH672">
        <f t="shared" si="238"/>
        <v>34</v>
      </c>
      <c r="AI672" s="5">
        <f t="shared" si="239"/>
        <v>3.4000000000000002E-2</v>
      </c>
      <c r="AJ672" s="15">
        <f t="shared" si="240"/>
        <v>189.64977941176465</v>
      </c>
      <c r="AK672" s="5">
        <f t="shared" si="241"/>
        <v>6.9171621717561891</v>
      </c>
      <c r="AL672" s="5">
        <f t="shared" si="242"/>
        <v>5.6551387451184789</v>
      </c>
      <c r="AM672" s="5">
        <f t="shared" si="243"/>
        <v>1.841657274768628E-2</v>
      </c>
      <c r="AN672" s="5">
        <f t="shared" si="244"/>
        <v>18.981593989583988</v>
      </c>
      <c r="AO672" s="15">
        <f t="shared" si="245"/>
        <v>0.17912088952412139</v>
      </c>
    </row>
    <row r="673" spans="1:41" x14ac:dyDescent="0.3">
      <c r="A673" s="4">
        <f t="shared" si="228"/>
        <v>45796.66070601852</v>
      </c>
      <c r="B673" s="9">
        <f t="shared" si="227"/>
        <v>669</v>
      </c>
      <c r="C673" s="10" t="str">
        <f t="shared" si="229"/>
        <v>Remove</v>
      </c>
      <c r="D673" s="1">
        <v>45796</v>
      </c>
      <c r="E673" s="2">
        <v>0.66070601851851851</v>
      </c>
      <c r="F673" t="s">
        <v>2</v>
      </c>
      <c r="G673" t="s">
        <v>14</v>
      </c>
      <c r="H673" t="s">
        <v>49</v>
      </c>
      <c r="I673">
        <v>35</v>
      </c>
      <c r="J673" t="s">
        <v>13</v>
      </c>
      <c r="K673">
        <v>0</v>
      </c>
      <c r="L673">
        <v>110.9</v>
      </c>
      <c r="M673">
        <v>12.051</v>
      </c>
      <c r="N673">
        <v>1196.9000000000001</v>
      </c>
      <c r="O673">
        <v>56819</v>
      </c>
      <c r="P673" s="2">
        <v>0.23244212962962962</v>
      </c>
      <c r="Q673">
        <v>30.4</v>
      </c>
      <c r="R673" t="s">
        <v>153</v>
      </c>
      <c r="S673">
        <v>23.4</v>
      </c>
      <c r="T673">
        <v>31.7</v>
      </c>
      <c r="U673" t="s">
        <v>243</v>
      </c>
      <c r="V673">
        <v>18</v>
      </c>
      <c r="X673">
        <f t="shared" si="230"/>
        <v>2.12</v>
      </c>
      <c r="Y673" s="7" t="str">
        <f t="shared" si="231"/>
        <v>m/s</v>
      </c>
      <c r="AA673">
        <f t="shared" si="232"/>
        <v>3.92</v>
      </c>
      <c r="AB673" s="7" t="str">
        <f t="shared" si="233"/>
        <v>m/s</v>
      </c>
      <c r="AC673" s="5">
        <f t="shared" si="234"/>
        <v>5.578611111111111</v>
      </c>
      <c r="AD673" s="5">
        <f t="shared" si="235"/>
        <v>9.9741666666666676E-3</v>
      </c>
      <c r="AE673" s="5">
        <f t="shared" si="236"/>
        <v>6.4580666666666655</v>
      </c>
      <c r="AF673" s="5"/>
      <c r="AG673" s="5">
        <f t="shared" si="237"/>
        <v>1</v>
      </c>
      <c r="AH673">
        <f t="shared" si="238"/>
        <v>35</v>
      </c>
      <c r="AI673" s="5">
        <f t="shared" si="239"/>
        <v>3.5000000000000003E-2</v>
      </c>
      <c r="AJ673" s="15">
        <f t="shared" si="240"/>
        <v>184.51619047619042</v>
      </c>
      <c r="AK673" s="5">
        <f t="shared" si="241"/>
        <v>7.2583674806768963</v>
      </c>
      <c r="AL673" s="5">
        <f t="shared" si="242"/>
        <v>5.9877939654195664</v>
      </c>
      <c r="AM673" s="5">
        <f t="shared" si="243"/>
        <v>2.2634822507425635E-2</v>
      </c>
      <c r="AN673" s="5">
        <f t="shared" si="244"/>
        <v>19.004228812091412</v>
      </c>
      <c r="AO673" s="15">
        <f t="shared" si="245"/>
        <v>0.18416953587577994</v>
      </c>
    </row>
    <row r="674" spans="1:41" x14ac:dyDescent="0.3">
      <c r="A674" s="4">
        <f t="shared" si="228"/>
        <v>45796.661053240743</v>
      </c>
      <c r="B674" s="9">
        <f t="shared" si="227"/>
        <v>670</v>
      </c>
      <c r="C674" s="10" t="str">
        <f t="shared" si="229"/>
        <v>Remove</v>
      </c>
      <c r="D674" s="1">
        <v>45796</v>
      </c>
      <c r="E674" s="2">
        <v>0.66105324074074079</v>
      </c>
      <c r="F674" t="s">
        <v>19</v>
      </c>
      <c r="G674" t="s">
        <v>14</v>
      </c>
      <c r="H674" t="s">
        <v>49</v>
      </c>
      <c r="I674">
        <v>37</v>
      </c>
      <c r="J674" t="s">
        <v>13</v>
      </c>
      <c r="K674">
        <v>0</v>
      </c>
      <c r="L674">
        <v>111</v>
      </c>
      <c r="M674">
        <v>12.039</v>
      </c>
      <c r="N674">
        <v>1196.4000000000001</v>
      </c>
      <c r="O674">
        <v>56829</v>
      </c>
      <c r="P674" s="2">
        <v>0.23278935185185184</v>
      </c>
      <c r="Q674">
        <v>30.4</v>
      </c>
      <c r="R674" t="s">
        <v>160</v>
      </c>
      <c r="S674">
        <v>22</v>
      </c>
      <c r="T674">
        <v>31.7</v>
      </c>
      <c r="U674" t="s">
        <v>129</v>
      </c>
      <c r="V674">
        <v>16.8</v>
      </c>
      <c r="X674">
        <f t="shared" si="230"/>
        <v>2.0099999999999998</v>
      </c>
      <c r="Y674" s="7" t="str">
        <f t="shared" si="231"/>
        <v>m/s</v>
      </c>
      <c r="AA674">
        <f t="shared" si="232"/>
        <v>4.3600000000000003</v>
      </c>
      <c r="AB674" s="7" t="str">
        <f t="shared" si="233"/>
        <v>m/s</v>
      </c>
      <c r="AC674" s="5">
        <f t="shared" si="234"/>
        <v>5.5869444444444447</v>
      </c>
      <c r="AD674" s="5">
        <f t="shared" si="235"/>
        <v>9.9700000000000014E-3</v>
      </c>
      <c r="AE674" s="5">
        <f t="shared" si="236"/>
        <v>6.4680366666666655</v>
      </c>
      <c r="AF674" s="5"/>
      <c r="AG674" s="5">
        <f t="shared" si="237"/>
        <v>2</v>
      </c>
      <c r="AH674">
        <f t="shared" si="238"/>
        <v>37</v>
      </c>
      <c r="AI674" s="5">
        <f t="shared" si="239"/>
        <v>3.6999999999999998E-2</v>
      </c>
      <c r="AJ674" s="15">
        <f t="shared" si="240"/>
        <v>174.81180180180178</v>
      </c>
      <c r="AK674" s="5">
        <f t="shared" si="241"/>
        <v>6.8241061784141772</v>
      </c>
      <c r="AL674" s="5">
        <f t="shared" si="242"/>
        <v>5.5886077010582618</v>
      </c>
      <c r="AM674" s="5">
        <f t="shared" si="243"/>
        <v>2.0176420159618645E-2</v>
      </c>
      <c r="AN674" s="5">
        <f t="shared" si="244"/>
        <v>19.024405232251031</v>
      </c>
      <c r="AO674" s="15">
        <f t="shared" si="245"/>
        <v>0.19448702626075229</v>
      </c>
    </row>
    <row r="675" spans="1:41" x14ac:dyDescent="0.3">
      <c r="A675" s="4">
        <f t="shared" si="228"/>
        <v>45796.661400462966</v>
      </c>
      <c r="B675" s="9">
        <f t="shared" si="227"/>
        <v>671</v>
      </c>
      <c r="C675" s="10" t="str">
        <f t="shared" si="229"/>
        <v>Remove</v>
      </c>
      <c r="D675" s="1">
        <v>45796</v>
      </c>
      <c r="E675" s="2">
        <v>0.66140046296296295</v>
      </c>
      <c r="F675" t="s">
        <v>2</v>
      </c>
      <c r="G675" t="s">
        <v>14</v>
      </c>
      <c r="H675" t="s">
        <v>49</v>
      </c>
      <c r="I675">
        <v>34.5</v>
      </c>
      <c r="J675" t="s">
        <v>13</v>
      </c>
      <c r="K675">
        <v>0</v>
      </c>
      <c r="L675">
        <v>111.1</v>
      </c>
      <c r="M675">
        <v>12.039</v>
      </c>
      <c r="N675">
        <v>1196.4000000000001</v>
      </c>
      <c r="O675">
        <v>56839</v>
      </c>
      <c r="P675" s="2">
        <v>0.23313657407407407</v>
      </c>
      <c r="Q675">
        <v>30.4</v>
      </c>
      <c r="R675" t="s">
        <v>176</v>
      </c>
      <c r="S675">
        <v>21.9</v>
      </c>
      <c r="T675">
        <v>31.7</v>
      </c>
      <c r="U675" t="s">
        <v>62</v>
      </c>
      <c r="V675">
        <v>16.399999999999999</v>
      </c>
      <c r="X675">
        <f t="shared" si="230"/>
        <v>1.82</v>
      </c>
      <c r="Y675" s="7" t="str">
        <f t="shared" si="231"/>
        <v>m/s</v>
      </c>
      <c r="AA675">
        <f t="shared" si="232"/>
        <v>4.12</v>
      </c>
      <c r="AB675" s="7" t="str">
        <f t="shared" si="233"/>
        <v>m/s</v>
      </c>
      <c r="AC675" s="5">
        <f t="shared" si="234"/>
        <v>5.5952777777777776</v>
      </c>
      <c r="AD675" s="5">
        <f t="shared" si="235"/>
        <v>9.9700000000000014E-3</v>
      </c>
      <c r="AE675" s="5">
        <f t="shared" si="236"/>
        <v>6.4780066666666656</v>
      </c>
      <c r="AF675" s="5"/>
      <c r="AG675" s="5">
        <f t="shared" si="237"/>
        <v>-2.5</v>
      </c>
      <c r="AH675">
        <f t="shared" si="238"/>
        <v>34.5</v>
      </c>
      <c r="AI675" s="5">
        <f t="shared" si="239"/>
        <v>3.4500000000000003E-2</v>
      </c>
      <c r="AJ675" s="15">
        <f t="shared" si="240"/>
        <v>187.76830917874392</v>
      </c>
      <c r="AK675" s="5">
        <f t="shared" si="241"/>
        <v>6.7930875139668396</v>
      </c>
      <c r="AL675" s="5">
        <f t="shared" si="242"/>
        <v>5.4555456129378266</v>
      </c>
      <c r="AM675" s="5">
        <f t="shared" si="243"/>
        <v>1.818615456178381E-2</v>
      </c>
      <c r="AN675" s="5">
        <f t="shared" si="244"/>
        <v>19.042591386812813</v>
      </c>
      <c r="AO675" s="15">
        <f t="shared" si="245"/>
        <v>0.18117282096328341</v>
      </c>
    </row>
    <row r="676" spans="1:41" x14ac:dyDescent="0.3">
      <c r="A676" s="4">
        <f t="shared" si="228"/>
        <v>45796.661759259259</v>
      </c>
      <c r="B676" s="9">
        <f t="shared" si="227"/>
        <v>672</v>
      </c>
      <c r="C676" s="10" t="str">
        <f t="shared" si="229"/>
        <v>Remove</v>
      </c>
      <c r="D676" s="1">
        <v>45796</v>
      </c>
      <c r="E676" s="2">
        <v>0.66175925925925927</v>
      </c>
      <c r="F676" t="s">
        <v>2</v>
      </c>
      <c r="G676" t="s">
        <v>14</v>
      </c>
      <c r="H676" t="s">
        <v>49</v>
      </c>
      <c r="I676">
        <v>33</v>
      </c>
      <c r="J676" t="s">
        <v>13</v>
      </c>
      <c r="K676">
        <v>0</v>
      </c>
      <c r="L676">
        <v>111.1</v>
      </c>
      <c r="M676">
        <v>12.084</v>
      </c>
      <c r="N676">
        <v>1201.9000000000001</v>
      </c>
      <c r="O676">
        <v>56849</v>
      </c>
      <c r="P676" s="2">
        <v>0.23349537037037038</v>
      </c>
      <c r="Q676">
        <v>30.4</v>
      </c>
      <c r="R676" t="s">
        <v>179</v>
      </c>
      <c r="S676">
        <v>21.4</v>
      </c>
      <c r="T676">
        <v>31.7</v>
      </c>
      <c r="U676" t="s">
        <v>118</v>
      </c>
      <c r="V676">
        <v>17.2</v>
      </c>
      <c r="X676">
        <f t="shared" si="230"/>
        <v>1.85</v>
      </c>
      <c r="Y676" s="7" t="str">
        <f t="shared" si="231"/>
        <v>m/s</v>
      </c>
      <c r="AA676">
        <f t="shared" si="232"/>
        <v>4.18</v>
      </c>
      <c r="AB676" s="7" t="str">
        <f t="shared" si="233"/>
        <v>m/s</v>
      </c>
      <c r="AC676" s="5">
        <f t="shared" si="234"/>
        <v>5.6038888888888891</v>
      </c>
      <c r="AD676" s="5">
        <f t="shared" si="235"/>
        <v>1.0015833333333333E-2</v>
      </c>
      <c r="AE676" s="5">
        <f t="shared" si="236"/>
        <v>6.4880224999999987</v>
      </c>
      <c r="AF676" s="5"/>
      <c r="AG676" s="5">
        <f t="shared" si="237"/>
        <v>-1.5</v>
      </c>
      <c r="AH676">
        <f t="shared" si="238"/>
        <v>33</v>
      </c>
      <c r="AI676" s="5">
        <f t="shared" si="239"/>
        <v>3.3000000000000002E-2</v>
      </c>
      <c r="AJ676" s="15">
        <f t="shared" si="240"/>
        <v>196.60674242424238</v>
      </c>
      <c r="AK676" s="5">
        <f t="shared" si="241"/>
        <v>6.6379941917301544</v>
      </c>
      <c r="AL676" s="5">
        <f t="shared" si="242"/>
        <v>5.7216697891786961</v>
      </c>
      <c r="AM676" s="5">
        <f t="shared" si="243"/>
        <v>1.8063873227483089E-2</v>
      </c>
      <c r="AN676" s="5">
        <f t="shared" si="244"/>
        <v>19.060655260040296</v>
      </c>
      <c r="AO676" s="15">
        <f t="shared" si="245"/>
        <v>0.17313150859604937</v>
      </c>
    </row>
    <row r="677" spans="1:41" x14ac:dyDescent="0.3">
      <c r="A677" s="4">
        <f t="shared" si="228"/>
        <v>45796.662106481483</v>
      </c>
      <c r="B677" s="9">
        <f t="shared" si="227"/>
        <v>673</v>
      </c>
      <c r="C677" s="10" t="str">
        <f t="shared" si="229"/>
        <v>Remove</v>
      </c>
      <c r="D677" s="1">
        <v>45796</v>
      </c>
      <c r="E677" s="2">
        <v>0.66210648148148143</v>
      </c>
      <c r="F677" t="s">
        <v>2</v>
      </c>
      <c r="G677" t="s">
        <v>14</v>
      </c>
      <c r="H677" t="s">
        <v>49</v>
      </c>
      <c r="I677">
        <v>34.5</v>
      </c>
      <c r="J677" t="s">
        <v>13</v>
      </c>
      <c r="K677">
        <v>0</v>
      </c>
      <c r="L677">
        <v>111</v>
      </c>
      <c r="M677">
        <v>12.048</v>
      </c>
      <c r="N677">
        <v>1197.0999999999999</v>
      </c>
      <c r="O677">
        <v>56859</v>
      </c>
      <c r="P677" s="2">
        <v>0.2338425925925926</v>
      </c>
      <c r="Q677">
        <v>30.4</v>
      </c>
      <c r="R677" t="s">
        <v>161</v>
      </c>
      <c r="S677">
        <v>22.3</v>
      </c>
      <c r="T677">
        <v>31.7</v>
      </c>
      <c r="U677" t="s">
        <v>256</v>
      </c>
      <c r="V677">
        <v>16.3</v>
      </c>
      <c r="X677">
        <f t="shared" si="230"/>
        <v>2.02</v>
      </c>
      <c r="Y677" s="7" t="str">
        <f t="shared" si="231"/>
        <v>m/s</v>
      </c>
      <c r="AA677">
        <f t="shared" si="232"/>
        <v>3.86</v>
      </c>
      <c r="AB677" s="7" t="str">
        <f t="shared" si="233"/>
        <v>m/s</v>
      </c>
      <c r="AC677" s="5">
        <f t="shared" si="234"/>
        <v>5.612222222222222</v>
      </c>
      <c r="AD677" s="5">
        <f t="shared" si="235"/>
        <v>9.9758333333333331E-3</v>
      </c>
      <c r="AE677" s="5">
        <f t="shared" si="236"/>
        <v>6.4979983333333324</v>
      </c>
      <c r="AF677" s="5"/>
      <c r="AG677" s="5">
        <f t="shared" si="237"/>
        <v>1.5</v>
      </c>
      <c r="AH677">
        <f t="shared" si="238"/>
        <v>34.5</v>
      </c>
      <c r="AI677" s="5">
        <f t="shared" si="239"/>
        <v>3.4500000000000003E-2</v>
      </c>
      <c r="AJ677" s="15">
        <f t="shared" si="240"/>
        <v>188.34777777777774</v>
      </c>
      <c r="AK677" s="5">
        <f t="shared" si="241"/>
        <v>6.9171621717561891</v>
      </c>
      <c r="AL677" s="5">
        <f t="shared" si="242"/>
        <v>5.4222800909077185</v>
      </c>
      <c r="AM677" s="5">
        <f t="shared" si="243"/>
        <v>2.0553302182500711E-2</v>
      </c>
      <c r="AN677" s="5">
        <f t="shared" si="244"/>
        <v>19.081208562222795</v>
      </c>
      <c r="AO677" s="15">
        <f t="shared" si="245"/>
        <v>0.18080615746899553</v>
      </c>
    </row>
    <row r="678" spans="1:41" x14ac:dyDescent="0.3">
      <c r="A678" s="4">
        <f t="shared" si="228"/>
        <v>45796.662453703706</v>
      </c>
      <c r="B678" s="9">
        <f t="shared" si="227"/>
        <v>674</v>
      </c>
      <c r="C678" s="10" t="str">
        <f t="shared" si="229"/>
        <v>Remove</v>
      </c>
      <c r="D678" s="1">
        <v>45796</v>
      </c>
      <c r="E678" s="2">
        <v>0.66245370370370371</v>
      </c>
      <c r="F678" t="s">
        <v>2</v>
      </c>
      <c r="G678" t="s">
        <v>14</v>
      </c>
      <c r="H678" t="s">
        <v>49</v>
      </c>
      <c r="I678">
        <v>35</v>
      </c>
      <c r="J678" t="s">
        <v>13</v>
      </c>
      <c r="K678">
        <v>0</v>
      </c>
      <c r="L678">
        <v>111</v>
      </c>
      <c r="M678">
        <v>12.077</v>
      </c>
      <c r="N678">
        <v>1201</v>
      </c>
      <c r="O678">
        <v>56869</v>
      </c>
      <c r="P678" s="2">
        <v>0.23418981481481482</v>
      </c>
      <c r="Q678">
        <v>30.4</v>
      </c>
      <c r="R678" t="s">
        <v>171</v>
      </c>
      <c r="S678">
        <v>21.6</v>
      </c>
      <c r="T678">
        <v>31.7</v>
      </c>
      <c r="U678" t="s">
        <v>241</v>
      </c>
      <c r="V678">
        <v>16.5</v>
      </c>
      <c r="X678">
        <f t="shared" si="230"/>
        <v>1.83</v>
      </c>
      <c r="Y678" s="7" t="str">
        <f t="shared" si="231"/>
        <v>m/s</v>
      </c>
      <c r="AA678">
        <f t="shared" si="232"/>
        <v>3.84</v>
      </c>
      <c r="AB678" s="7" t="str">
        <f t="shared" si="233"/>
        <v>m/s</v>
      </c>
      <c r="AC678" s="5">
        <f t="shared" si="234"/>
        <v>5.6205555555555557</v>
      </c>
      <c r="AD678" s="5">
        <f t="shared" si="235"/>
        <v>1.0008333333333333E-2</v>
      </c>
      <c r="AE678" s="5">
        <f t="shared" si="236"/>
        <v>6.5080066666666658</v>
      </c>
      <c r="AF678" s="5"/>
      <c r="AG678" s="5">
        <f t="shared" si="237"/>
        <v>0.5</v>
      </c>
      <c r="AH678">
        <f t="shared" si="238"/>
        <v>35</v>
      </c>
      <c r="AI678" s="5">
        <f t="shared" si="239"/>
        <v>3.5000000000000003E-2</v>
      </c>
      <c r="AJ678" s="15">
        <f t="shared" si="240"/>
        <v>185.94304761904758</v>
      </c>
      <c r="AK678" s="5">
        <f t="shared" si="241"/>
        <v>6.7000315206248295</v>
      </c>
      <c r="AL678" s="5">
        <f t="shared" si="242"/>
        <v>5.4888111349679356</v>
      </c>
      <c r="AM678" s="5">
        <f t="shared" si="243"/>
        <v>1.8035584262085163E-2</v>
      </c>
      <c r="AN678" s="5">
        <f t="shared" si="244"/>
        <v>19.099244146484878</v>
      </c>
      <c r="AO678" s="15">
        <f t="shared" si="245"/>
        <v>0.18325332527068397</v>
      </c>
    </row>
    <row r="679" spans="1:41" x14ac:dyDescent="0.3">
      <c r="A679" s="4">
        <f t="shared" si="228"/>
        <v>45796.662800925929</v>
      </c>
      <c r="B679" s="9">
        <f t="shared" si="227"/>
        <v>675</v>
      </c>
      <c r="C679" s="10" t="str">
        <f t="shared" si="229"/>
        <v>Remove</v>
      </c>
      <c r="D679" s="1">
        <v>45796</v>
      </c>
      <c r="E679" s="2">
        <v>0.66280092592592588</v>
      </c>
      <c r="F679" t="s">
        <v>2</v>
      </c>
      <c r="G679" t="s">
        <v>14</v>
      </c>
      <c r="H679" t="s">
        <v>49</v>
      </c>
      <c r="I679">
        <v>34.5</v>
      </c>
      <c r="J679" t="s">
        <v>13</v>
      </c>
      <c r="K679">
        <v>0</v>
      </c>
      <c r="L679">
        <v>111.1</v>
      </c>
      <c r="M679">
        <v>12.076000000000001</v>
      </c>
      <c r="N679">
        <v>1201.0999999999999</v>
      </c>
      <c r="O679">
        <v>56879</v>
      </c>
      <c r="P679" s="2">
        <v>0.23453703703703704</v>
      </c>
      <c r="Q679">
        <v>30.4</v>
      </c>
      <c r="R679" t="s">
        <v>198</v>
      </c>
      <c r="S679">
        <v>21.5</v>
      </c>
      <c r="T679">
        <v>31.7</v>
      </c>
      <c r="U679" t="s">
        <v>75</v>
      </c>
      <c r="V679">
        <v>16.8</v>
      </c>
      <c r="X679">
        <f t="shared" si="230"/>
        <v>1.74</v>
      </c>
      <c r="Y679" s="7" t="str">
        <f t="shared" si="231"/>
        <v>m/s</v>
      </c>
      <c r="AA679">
        <f t="shared" si="232"/>
        <v>4.6100000000000003</v>
      </c>
      <c r="AB679" s="7" t="str">
        <f t="shared" si="233"/>
        <v>m/s</v>
      </c>
      <c r="AC679" s="5">
        <f t="shared" si="234"/>
        <v>5.6288888888888895</v>
      </c>
      <c r="AD679" s="5">
        <f t="shared" si="235"/>
        <v>1.0009166666666666E-2</v>
      </c>
      <c r="AE679" s="5">
        <f t="shared" si="236"/>
        <v>6.5180158333333322</v>
      </c>
      <c r="AF679" s="5"/>
      <c r="AG679" s="5">
        <f t="shared" si="237"/>
        <v>-0.5</v>
      </c>
      <c r="AH679">
        <f t="shared" si="238"/>
        <v>34.5</v>
      </c>
      <c r="AI679" s="5">
        <f t="shared" si="239"/>
        <v>3.4500000000000003E-2</v>
      </c>
      <c r="AJ679" s="15">
        <f t="shared" si="240"/>
        <v>188.92799516908207</v>
      </c>
      <c r="AK679" s="5">
        <f t="shared" si="241"/>
        <v>6.6690128561774911</v>
      </c>
      <c r="AL679" s="5">
        <f t="shared" si="242"/>
        <v>5.5886077010582618</v>
      </c>
      <c r="AM679" s="5">
        <f t="shared" si="243"/>
        <v>1.7069196702201118E-2</v>
      </c>
      <c r="AN679" s="5">
        <f t="shared" si="244"/>
        <v>19.11631334318708</v>
      </c>
      <c r="AO679" s="15">
        <f t="shared" si="245"/>
        <v>0.1804741289841619</v>
      </c>
    </row>
    <row r="680" spans="1:41" x14ac:dyDescent="0.3">
      <c r="A680" s="4">
        <f t="shared" si="228"/>
        <v>45796.663148148145</v>
      </c>
      <c r="B680" s="9">
        <f t="shared" si="227"/>
        <v>676</v>
      </c>
      <c r="C680" s="10" t="str">
        <f t="shared" si="229"/>
        <v>Remove</v>
      </c>
      <c r="D680" s="1">
        <v>45796</v>
      </c>
      <c r="E680" s="2">
        <v>0.66314814814814815</v>
      </c>
      <c r="F680" t="s">
        <v>2</v>
      </c>
      <c r="G680" t="s">
        <v>14</v>
      </c>
      <c r="H680" t="s">
        <v>49</v>
      </c>
      <c r="I680">
        <v>36</v>
      </c>
      <c r="J680" t="s">
        <v>13</v>
      </c>
      <c r="K680">
        <v>0</v>
      </c>
      <c r="L680">
        <v>111</v>
      </c>
      <c r="M680">
        <v>12.11</v>
      </c>
      <c r="N680">
        <v>1205.4000000000001</v>
      </c>
      <c r="O680">
        <v>56889</v>
      </c>
      <c r="P680" s="2">
        <v>0.23488425925925926</v>
      </c>
      <c r="Q680">
        <v>30.4</v>
      </c>
      <c r="R680" t="s">
        <v>184</v>
      </c>
      <c r="S680">
        <v>20.100000000000001</v>
      </c>
      <c r="T680">
        <v>31.7</v>
      </c>
      <c r="U680" t="s">
        <v>157</v>
      </c>
      <c r="V680">
        <v>15.6</v>
      </c>
      <c r="X680">
        <f t="shared" si="230"/>
        <v>1.81</v>
      </c>
      <c r="Y680" s="7" t="str">
        <f t="shared" si="231"/>
        <v>m/s</v>
      </c>
      <c r="AA680">
        <f t="shared" si="232"/>
        <v>3.89</v>
      </c>
      <c r="AB680" s="7" t="str">
        <f t="shared" si="233"/>
        <v>m/s</v>
      </c>
      <c r="AC680" s="5">
        <f t="shared" si="234"/>
        <v>5.6372222222222224</v>
      </c>
      <c r="AD680" s="5">
        <f t="shared" si="235"/>
        <v>1.0045E-2</v>
      </c>
      <c r="AE680" s="5">
        <f t="shared" si="236"/>
        <v>6.5280608333333321</v>
      </c>
      <c r="AF680" s="5"/>
      <c r="AG680" s="5">
        <f t="shared" si="237"/>
        <v>1.5</v>
      </c>
      <c r="AH680">
        <f t="shared" si="238"/>
        <v>36</v>
      </c>
      <c r="AI680" s="5">
        <f t="shared" si="239"/>
        <v>3.5999999999999997E-2</v>
      </c>
      <c r="AJ680" s="15">
        <f t="shared" si="240"/>
        <v>181.33502314814814</v>
      </c>
      <c r="AK680" s="5">
        <f t="shared" si="241"/>
        <v>6.234751553914772</v>
      </c>
      <c r="AL680" s="5">
        <f t="shared" si="242"/>
        <v>5.1894214366969571</v>
      </c>
      <c r="AM680" s="5">
        <f t="shared" si="243"/>
        <v>1.6599691131322612E-2</v>
      </c>
      <c r="AN680" s="5">
        <f t="shared" si="244"/>
        <v>19.132913034318403</v>
      </c>
      <c r="AO680" s="15">
        <f t="shared" si="245"/>
        <v>0.18815744333038764</v>
      </c>
    </row>
    <row r="681" spans="1:41" x14ac:dyDescent="0.3">
      <c r="A681" s="4">
        <f t="shared" si="228"/>
        <v>45796.663495370369</v>
      </c>
      <c r="B681" s="9">
        <f t="shared" si="227"/>
        <v>677</v>
      </c>
      <c r="C681" s="10" t="str">
        <f t="shared" si="229"/>
        <v>Remove</v>
      </c>
      <c r="D681" s="1">
        <v>45796</v>
      </c>
      <c r="E681" s="2">
        <v>0.66349537037037032</v>
      </c>
      <c r="F681" t="s">
        <v>2</v>
      </c>
      <c r="G681" t="s">
        <v>14</v>
      </c>
      <c r="H681" t="s">
        <v>49</v>
      </c>
      <c r="I681">
        <v>35</v>
      </c>
      <c r="J681" t="s">
        <v>13</v>
      </c>
      <c r="K681">
        <v>0</v>
      </c>
      <c r="L681">
        <v>111</v>
      </c>
      <c r="M681">
        <v>12.055</v>
      </c>
      <c r="N681">
        <v>1199</v>
      </c>
      <c r="O681">
        <v>56899</v>
      </c>
      <c r="P681" s="2">
        <v>0.23523148148148149</v>
      </c>
      <c r="Q681">
        <v>30.4</v>
      </c>
      <c r="R681" t="s">
        <v>177</v>
      </c>
      <c r="S681">
        <v>20.6</v>
      </c>
      <c r="T681">
        <v>31.7</v>
      </c>
      <c r="U681" t="s">
        <v>254</v>
      </c>
      <c r="V681">
        <v>16.600000000000001</v>
      </c>
      <c r="X681">
        <f t="shared" si="230"/>
        <v>1.93</v>
      </c>
      <c r="Y681" s="7" t="str">
        <f t="shared" si="231"/>
        <v>m/s</v>
      </c>
      <c r="AA681">
        <f t="shared" si="232"/>
        <v>3.94</v>
      </c>
      <c r="AB681" s="7" t="str">
        <f t="shared" si="233"/>
        <v>m/s</v>
      </c>
      <c r="AC681" s="5">
        <f t="shared" si="234"/>
        <v>5.6455555555555552</v>
      </c>
      <c r="AD681" s="5">
        <f t="shared" si="235"/>
        <v>9.9916666666666678E-3</v>
      </c>
      <c r="AE681" s="5">
        <f t="shared" si="236"/>
        <v>6.5380524999999992</v>
      </c>
      <c r="AF681" s="5"/>
      <c r="AG681" s="5">
        <f t="shared" si="237"/>
        <v>-1</v>
      </c>
      <c r="AH681">
        <f t="shared" si="238"/>
        <v>35</v>
      </c>
      <c r="AI681" s="5">
        <f t="shared" si="239"/>
        <v>3.5000000000000003E-2</v>
      </c>
      <c r="AJ681" s="15">
        <f t="shared" si="240"/>
        <v>186.80149999999995</v>
      </c>
      <c r="AK681" s="5">
        <f t="shared" si="241"/>
        <v>6.3898448761514572</v>
      </c>
      <c r="AL681" s="5">
        <f t="shared" si="242"/>
        <v>5.5220766569980446</v>
      </c>
      <c r="AM681" s="5">
        <f t="shared" si="243"/>
        <v>1.8140527198238762E-2</v>
      </c>
      <c r="AN681" s="5">
        <f t="shared" si="244"/>
        <v>19.15105356151664</v>
      </c>
      <c r="AO681" s="15">
        <f t="shared" si="245"/>
        <v>0.18275756938162011</v>
      </c>
    </row>
    <row r="682" spans="1:41" x14ac:dyDescent="0.3">
      <c r="A682" s="4">
        <f t="shared" si="228"/>
        <v>45796.663842592592</v>
      </c>
      <c r="B682" s="9">
        <f t="shared" si="227"/>
        <v>678</v>
      </c>
      <c r="C682" s="10" t="str">
        <f t="shared" si="229"/>
        <v>Remove</v>
      </c>
      <c r="D682" s="1">
        <v>45796</v>
      </c>
      <c r="E682" s="2">
        <v>0.6638425925925926</v>
      </c>
      <c r="F682" t="s">
        <v>19</v>
      </c>
      <c r="G682" t="s">
        <v>14</v>
      </c>
      <c r="H682" t="s">
        <v>49</v>
      </c>
      <c r="I682">
        <v>38</v>
      </c>
      <c r="J682" t="s">
        <v>13</v>
      </c>
      <c r="K682">
        <v>0</v>
      </c>
      <c r="L682">
        <v>111.1</v>
      </c>
      <c r="M682">
        <v>12.047000000000001</v>
      </c>
      <c r="N682">
        <v>1197.9000000000001</v>
      </c>
      <c r="O682">
        <v>56909</v>
      </c>
      <c r="P682" s="2">
        <v>0.23557870370370371</v>
      </c>
      <c r="Q682">
        <v>30.4</v>
      </c>
      <c r="R682" t="s">
        <v>165</v>
      </c>
      <c r="S682">
        <v>21.3</v>
      </c>
      <c r="T682">
        <v>31.7</v>
      </c>
      <c r="U682" t="s">
        <v>118</v>
      </c>
      <c r="V682">
        <v>16.5</v>
      </c>
      <c r="X682">
        <f t="shared" si="230"/>
        <v>2</v>
      </c>
      <c r="Y682" s="7" t="str">
        <f t="shared" si="231"/>
        <v>m/s</v>
      </c>
      <c r="AA682">
        <f t="shared" si="232"/>
        <v>4.18</v>
      </c>
      <c r="AB682" s="7" t="str">
        <f t="shared" si="233"/>
        <v>m/s</v>
      </c>
      <c r="AC682" s="5">
        <f t="shared" si="234"/>
        <v>5.653888888888889</v>
      </c>
      <c r="AD682" s="5">
        <f t="shared" si="235"/>
        <v>9.9825000000000001E-3</v>
      </c>
      <c r="AE682" s="5">
        <f t="shared" si="236"/>
        <v>6.5480349999999987</v>
      </c>
      <c r="AF682" s="5"/>
      <c r="AG682" s="5">
        <f t="shared" si="237"/>
        <v>3</v>
      </c>
      <c r="AH682">
        <f t="shared" si="238"/>
        <v>38</v>
      </c>
      <c r="AI682" s="5">
        <f t="shared" si="239"/>
        <v>3.7999999999999999E-2</v>
      </c>
      <c r="AJ682" s="15">
        <f t="shared" si="240"/>
        <v>172.31671052631577</v>
      </c>
      <c r="AK682" s="5">
        <f t="shared" si="241"/>
        <v>6.6069755272828177</v>
      </c>
      <c r="AL682" s="5">
        <f t="shared" si="242"/>
        <v>5.4888111349679356</v>
      </c>
      <c r="AM682" s="5">
        <f t="shared" si="243"/>
        <v>1.9437256870188928E-2</v>
      </c>
      <c r="AN682" s="5">
        <f t="shared" si="244"/>
        <v>19.170490818386828</v>
      </c>
      <c r="AO682" s="15">
        <f t="shared" si="245"/>
        <v>0.1982213202572434</v>
      </c>
    </row>
    <row r="683" spans="1:41" x14ac:dyDescent="0.3">
      <c r="A683" s="4">
        <f t="shared" si="228"/>
        <v>45796.664189814815</v>
      </c>
      <c r="B683" s="9">
        <f t="shared" si="227"/>
        <v>679</v>
      </c>
      <c r="C683" s="10" t="str">
        <f t="shared" si="229"/>
        <v>Remove</v>
      </c>
      <c r="D683" s="1">
        <v>45796</v>
      </c>
      <c r="E683" s="2">
        <v>0.66418981481481476</v>
      </c>
      <c r="F683" t="s">
        <v>19</v>
      </c>
      <c r="G683" t="s">
        <v>14</v>
      </c>
      <c r="H683" t="s">
        <v>49</v>
      </c>
      <c r="I683">
        <v>38.5</v>
      </c>
      <c r="J683" t="s">
        <v>13</v>
      </c>
      <c r="K683">
        <v>0</v>
      </c>
      <c r="L683">
        <v>111.1</v>
      </c>
      <c r="M683">
        <v>12.026</v>
      </c>
      <c r="N683">
        <v>1196</v>
      </c>
      <c r="O683">
        <v>56919</v>
      </c>
      <c r="P683" s="2">
        <v>0.23592592592592593</v>
      </c>
      <c r="Q683">
        <v>30.4</v>
      </c>
      <c r="R683" t="s">
        <v>67</v>
      </c>
      <c r="S683">
        <v>21.9</v>
      </c>
      <c r="T683">
        <v>31.7</v>
      </c>
      <c r="U683" t="s">
        <v>262</v>
      </c>
      <c r="V683">
        <v>16.2</v>
      </c>
      <c r="X683">
        <f t="shared" si="230"/>
        <v>2.48</v>
      </c>
      <c r="Y683" s="7" t="str">
        <f t="shared" si="231"/>
        <v>m/s</v>
      </c>
      <c r="AA683">
        <f t="shared" si="232"/>
        <v>3.69</v>
      </c>
      <c r="AB683" s="7" t="str">
        <f t="shared" si="233"/>
        <v>m/s</v>
      </c>
      <c r="AC683" s="5">
        <f t="shared" si="234"/>
        <v>5.6622222222222227</v>
      </c>
      <c r="AD683" s="5">
        <f t="shared" si="235"/>
        <v>9.9666666666666671E-3</v>
      </c>
      <c r="AE683" s="5">
        <f t="shared" si="236"/>
        <v>6.558001666666665</v>
      </c>
      <c r="AF683" s="5"/>
      <c r="AG683" s="5">
        <f t="shared" si="237"/>
        <v>0.5</v>
      </c>
      <c r="AH683">
        <f t="shared" si="238"/>
        <v>38.5</v>
      </c>
      <c r="AI683" s="5">
        <f t="shared" si="239"/>
        <v>3.85E-2</v>
      </c>
      <c r="AJ683" s="15">
        <f t="shared" si="240"/>
        <v>170.33770562770559</v>
      </c>
      <c r="AK683" s="5">
        <f t="shared" si="241"/>
        <v>6.7930875139668396</v>
      </c>
      <c r="AL683" s="5">
        <f t="shared" si="242"/>
        <v>5.3890145688776094</v>
      </c>
      <c r="AM683" s="5">
        <f t="shared" si="243"/>
        <v>2.478113368858453E-2</v>
      </c>
      <c r="AN683" s="5">
        <f t="shared" si="244"/>
        <v>19.195271952075412</v>
      </c>
      <c r="AO683" s="15">
        <f t="shared" si="245"/>
        <v>0.20057022425169307</v>
      </c>
    </row>
    <row r="684" spans="1:41" x14ac:dyDescent="0.3">
      <c r="A684" s="4">
        <f t="shared" si="228"/>
        <v>45796.664537037039</v>
      </c>
      <c r="B684" s="9">
        <f t="shared" si="227"/>
        <v>680</v>
      </c>
      <c r="C684" s="10" t="str">
        <f t="shared" si="229"/>
        <v>Remove</v>
      </c>
      <c r="D684" s="1">
        <v>45796</v>
      </c>
      <c r="E684" s="2">
        <v>0.66453703703703704</v>
      </c>
      <c r="F684" t="s">
        <v>19</v>
      </c>
      <c r="G684" t="s">
        <v>14</v>
      </c>
      <c r="H684" t="s">
        <v>49</v>
      </c>
      <c r="I684">
        <v>37.5</v>
      </c>
      <c r="J684" t="s">
        <v>13</v>
      </c>
      <c r="K684">
        <v>0</v>
      </c>
      <c r="L684">
        <v>111.1</v>
      </c>
      <c r="M684">
        <v>12.07</v>
      </c>
      <c r="N684">
        <v>1200.5999999999999</v>
      </c>
      <c r="O684">
        <v>56929</v>
      </c>
      <c r="P684" s="2">
        <v>0.23627314814814815</v>
      </c>
      <c r="Q684">
        <v>30.4</v>
      </c>
      <c r="R684" t="s">
        <v>182</v>
      </c>
      <c r="S684">
        <v>20.9</v>
      </c>
      <c r="T684">
        <v>31.7</v>
      </c>
      <c r="U684" t="s">
        <v>69</v>
      </c>
      <c r="V684">
        <v>15.9</v>
      </c>
      <c r="X684">
        <f t="shared" si="230"/>
        <v>1.87</v>
      </c>
      <c r="Y684" s="7" t="str">
        <f t="shared" si="231"/>
        <v>m/s</v>
      </c>
      <c r="AA684">
        <f t="shared" si="232"/>
        <v>4.3499999999999996</v>
      </c>
      <c r="AB684" s="7" t="str">
        <f t="shared" si="233"/>
        <v>m/s</v>
      </c>
      <c r="AC684" s="5">
        <f t="shared" si="234"/>
        <v>5.6705555555555556</v>
      </c>
      <c r="AD684" s="5">
        <f t="shared" si="235"/>
        <v>1.0004999999999998E-2</v>
      </c>
      <c r="AE684" s="5">
        <f t="shared" si="236"/>
        <v>6.5680066666666646</v>
      </c>
      <c r="AF684" s="5"/>
      <c r="AG684" s="5">
        <f t="shared" si="237"/>
        <v>-1</v>
      </c>
      <c r="AH684">
        <f t="shared" si="238"/>
        <v>37.5</v>
      </c>
      <c r="AI684" s="5">
        <f t="shared" si="239"/>
        <v>3.7499999999999999E-2</v>
      </c>
      <c r="AJ684" s="15">
        <f t="shared" si="240"/>
        <v>175.14684444444438</v>
      </c>
      <c r="AK684" s="5">
        <f t="shared" si="241"/>
        <v>6.4829008694934682</v>
      </c>
      <c r="AL684" s="5">
        <f t="shared" si="242"/>
        <v>5.2892180027872833</v>
      </c>
      <c r="AM684" s="5">
        <f t="shared" si="243"/>
        <v>1.7832542494309715E-2</v>
      </c>
      <c r="AN684" s="5">
        <f t="shared" si="244"/>
        <v>19.213104494569723</v>
      </c>
      <c r="AO684" s="15">
        <f t="shared" si="245"/>
        <v>0.19517928511032026</v>
      </c>
    </row>
    <row r="685" spans="1:41" x14ac:dyDescent="0.3">
      <c r="A685" s="4">
        <f t="shared" si="228"/>
        <v>45796.664884259262</v>
      </c>
      <c r="B685" s="9">
        <f t="shared" si="227"/>
        <v>681</v>
      </c>
      <c r="C685" s="10" t="str">
        <f t="shared" si="229"/>
        <v>Remove</v>
      </c>
      <c r="D685" s="1">
        <v>45796</v>
      </c>
      <c r="E685" s="2">
        <v>0.66488425925925931</v>
      </c>
      <c r="F685" t="s">
        <v>2</v>
      </c>
      <c r="G685" t="s">
        <v>14</v>
      </c>
      <c r="H685" t="s">
        <v>49</v>
      </c>
      <c r="I685">
        <v>37.5</v>
      </c>
      <c r="J685" t="s">
        <v>13</v>
      </c>
      <c r="K685">
        <v>0</v>
      </c>
      <c r="L685">
        <v>111.1</v>
      </c>
      <c r="M685">
        <v>12.048999999999999</v>
      </c>
      <c r="N685">
        <v>1198.3</v>
      </c>
      <c r="O685">
        <v>56939</v>
      </c>
      <c r="P685" s="2">
        <v>0.23662037037037037</v>
      </c>
      <c r="Q685">
        <v>30.3</v>
      </c>
      <c r="R685" t="s">
        <v>91</v>
      </c>
      <c r="S685">
        <v>21.7</v>
      </c>
      <c r="T685">
        <v>31.7</v>
      </c>
      <c r="U685" t="s">
        <v>94</v>
      </c>
      <c r="V685">
        <v>16.2</v>
      </c>
      <c r="X685">
        <f t="shared" si="230"/>
        <v>2.2599999999999998</v>
      </c>
      <c r="Y685" s="7" t="str">
        <f t="shared" si="231"/>
        <v>m/s</v>
      </c>
      <c r="AA685">
        <f t="shared" si="232"/>
        <v>4.16</v>
      </c>
      <c r="AB685" s="7" t="str">
        <f t="shared" si="233"/>
        <v>m/s</v>
      </c>
      <c r="AC685" s="5">
        <f t="shared" si="234"/>
        <v>5.6788888888888884</v>
      </c>
      <c r="AD685" s="5">
        <f t="shared" si="235"/>
        <v>9.9858333333333327E-3</v>
      </c>
      <c r="AE685" s="5">
        <f t="shared" si="236"/>
        <v>6.5779924999999979</v>
      </c>
      <c r="AF685" s="5"/>
      <c r="AG685" s="5">
        <f t="shared" si="237"/>
        <v>0</v>
      </c>
      <c r="AH685">
        <f t="shared" si="238"/>
        <v>37.5</v>
      </c>
      <c r="AI685" s="5">
        <f t="shared" si="239"/>
        <v>3.7499999999999999E-2</v>
      </c>
      <c r="AJ685" s="15">
        <f t="shared" si="240"/>
        <v>175.41313333333329</v>
      </c>
      <c r="AK685" s="5">
        <f t="shared" si="241"/>
        <v>6.694747966168217</v>
      </c>
      <c r="AL685" s="5">
        <f t="shared" si="242"/>
        <v>5.3890145688776094</v>
      </c>
      <c r="AM685" s="5">
        <f t="shared" si="243"/>
        <v>2.2255889243017378E-2</v>
      </c>
      <c r="AN685" s="5">
        <f t="shared" si="244"/>
        <v>19.23536038381274</v>
      </c>
      <c r="AO685" s="15">
        <f t="shared" si="245"/>
        <v>0.19495345681985571</v>
      </c>
    </row>
    <row r="686" spans="1:41" x14ac:dyDescent="0.3">
      <c r="A686" s="4">
        <f t="shared" si="228"/>
        <v>45796.665231481478</v>
      </c>
      <c r="B686" s="9">
        <f t="shared" si="227"/>
        <v>682</v>
      </c>
      <c r="C686" s="10" t="str">
        <f t="shared" si="229"/>
        <v>Remove</v>
      </c>
      <c r="D686" s="1">
        <v>45796</v>
      </c>
      <c r="E686" s="2">
        <v>0.66523148148148148</v>
      </c>
      <c r="F686" t="s">
        <v>2</v>
      </c>
      <c r="G686" t="s">
        <v>14</v>
      </c>
      <c r="H686" t="s">
        <v>49</v>
      </c>
      <c r="I686">
        <v>39.5</v>
      </c>
      <c r="J686" t="s">
        <v>13</v>
      </c>
      <c r="K686">
        <v>0</v>
      </c>
      <c r="L686">
        <v>111</v>
      </c>
      <c r="M686">
        <v>12.04</v>
      </c>
      <c r="N686">
        <v>1195.5999999999999</v>
      </c>
      <c r="O686">
        <v>56949</v>
      </c>
      <c r="P686" s="2">
        <v>0.23696759259259259</v>
      </c>
      <c r="Q686">
        <v>30.3</v>
      </c>
      <c r="R686" t="s">
        <v>57</v>
      </c>
      <c r="S686">
        <v>20.7</v>
      </c>
      <c r="T686">
        <v>31.6</v>
      </c>
      <c r="U686" t="s">
        <v>243</v>
      </c>
      <c r="V686">
        <v>15.8</v>
      </c>
      <c r="X686">
        <f t="shared" si="230"/>
        <v>2.34</v>
      </c>
      <c r="Y686" s="7" t="str">
        <f t="shared" si="231"/>
        <v>m/s</v>
      </c>
      <c r="AA686">
        <f t="shared" si="232"/>
        <v>3.92</v>
      </c>
      <c r="AB686" s="7" t="str">
        <f t="shared" si="233"/>
        <v>m/s</v>
      </c>
      <c r="AC686" s="5">
        <f t="shared" si="234"/>
        <v>5.6872222222222222</v>
      </c>
      <c r="AD686" s="5">
        <f t="shared" si="235"/>
        <v>9.9633333333333327E-3</v>
      </c>
      <c r="AE686" s="5">
        <f t="shared" si="236"/>
        <v>6.5879558333333312</v>
      </c>
      <c r="AF686" s="5"/>
      <c r="AG686" s="5">
        <f t="shared" si="237"/>
        <v>2</v>
      </c>
      <c r="AH686">
        <f t="shared" si="238"/>
        <v>39.5</v>
      </c>
      <c r="AI686" s="5">
        <f t="shared" si="239"/>
        <v>3.95E-2</v>
      </c>
      <c r="AJ686" s="15">
        <f t="shared" si="240"/>
        <v>166.78369198312231</v>
      </c>
      <c r="AK686" s="5">
        <f t="shared" si="241"/>
        <v>6.3862342350083914</v>
      </c>
      <c r="AL686" s="5">
        <f t="shared" si="242"/>
        <v>5.2278812310935567</v>
      </c>
      <c r="AM686" s="5">
        <f t="shared" si="243"/>
        <v>2.1981786288350312E-2</v>
      </c>
      <c r="AN686" s="5">
        <f t="shared" si="244"/>
        <v>19.25734217010109</v>
      </c>
      <c r="AO686" s="15">
        <f t="shared" si="245"/>
        <v>0.2051165713892108</v>
      </c>
    </row>
    <row r="687" spans="1:41" x14ac:dyDescent="0.3">
      <c r="A687" s="4">
        <f t="shared" si="228"/>
        <v>45796.665578703702</v>
      </c>
      <c r="B687" s="9">
        <f t="shared" si="227"/>
        <v>683</v>
      </c>
      <c r="C687" s="10" t="str">
        <f t="shared" si="229"/>
        <v>Remove</v>
      </c>
      <c r="D687" s="1">
        <v>45796</v>
      </c>
      <c r="E687" s="2">
        <v>0.66557870370370376</v>
      </c>
      <c r="F687" t="s">
        <v>19</v>
      </c>
      <c r="G687" t="s">
        <v>14</v>
      </c>
      <c r="H687" t="s">
        <v>49</v>
      </c>
      <c r="I687">
        <v>35.5</v>
      </c>
      <c r="J687" t="s">
        <v>13</v>
      </c>
      <c r="K687">
        <v>0</v>
      </c>
      <c r="L687">
        <v>111.1</v>
      </c>
      <c r="M687">
        <v>12.074999999999999</v>
      </c>
      <c r="N687">
        <v>1200.5999999999999</v>
      </c>
      <c r="O687">
        <v>56959</v>
      </c>
      <c r="P687" s="2">
        <v>0.23731481481481481</v>
      </c>
      <c r="Q687">
        <v>30.4</v>
      </c>
      <c r="R687" t="s">
        <v>171</v>
      </c>
      <c r="S687">
        <v>22.8</v>
      </c>
      <c r="T687">
        <v>31.6</v>
      </c>
      <c r="U687" t="s">
        <v>52</v>
      </c>
      <c r="V687">
        <v>16.899999999999999</v>
      </c>
      <c r="X687">
        <f t="shared" si="230"/>
        <v>1.83</v>
      </c>
      <c r="Y687" s="7" t="str">
        <f t="shared" si="231"/>
        <v>m/s</v>
      </c>
      <c r="AA687">
        <f t="shared" si="232"/>
        <v>4.07</v>
      </c>
      <c r="AB687" s="7" t="str">
        <f t="shared" si="233"/>
        <v>m/s</v>
      </c>
      <c r="AC687" s="5">
        <f t="shared" si="234"/>
        <v>5.6955555555555559</v>
      </c>
      <c r="AD687" s="5">
        <f t="shared" si="235"/>
        <v>1.0004999999999998E-2</v>
      </c>
      <c r="AE687" s="5">
        <f t="shared" si="236"/>
        <v>6.5979608333333308</v>
      </c>
      <c r="AF687" s="5"/>
      <c r="AG687" s="5">
        <f t="shared" si="237"/>
        <v>-4</v>
      </c>
      <c r="AH687">
        <f t="shared" si="238"/>
        <v>35.5</v>
      </c>
      <c r="AI687" s="5">
        <f t="shared" si="239"/>
        <v>3.5499999999999997E-2</v>
      </c>
      <c r="AJ687" s="15">
        <f t="shared" si="240"/>
        <v>185.85805164319243</v>
      </c>
      <c r="AK687" s="5">
        <f t="shared" si="241"/>
        <v>7.0722554939928752</v>
      </c>
      <c r="AL687" s="5">
        <f t="shared" si="242"/>
        <v>5.5918476459165252</v>
      </c>
      <c r="AM687" s="5">
        <f t="shared" si="243"/>
        <v>1.9037561165534338E-2</v>
      </c>
      <c r="AN687" s="5">
        <f t="shared" si="244"/>
        <v>19.276379731266623</v>
      </c>
      <c r="AO687" s="15">
        <f t="shared" si="245"/>
        <v>0.18416321163469498</v>
      </c>
    </row>
    <row r="688" spans="1:41" x14ac:dyDescent="0.3">
      <c r="A688" s="4">
        <f t="shared" si="228"/>
        <v>45796.665925925925</v>
      </c>
      <c r="B688" s="9">
        <f t="shared" si="227"/>
        <v>684</v>
      </c>
      <c r="C688" s="10" t="str">
        <f t="shared" si="229"/>
        <v>Remove</v>
      </c>
      <c r="D688" s="1">
        <v>45796</v>
      </c>
      <c r="E688" s="2">
        <v>0.66592592592592592</v>
      </c>
      <c r="F688" t="s">
        <v>2</v>
      </c>
      <c r="G688" t="s">
        <v>14</v>
      </c>
      <c r="H688" t="s">
        <v>49</v>
      </c>
      <c r="I688">
        <v>37.5</v>
      </c>
      <c r="J688" t="s">
        <v>13</v>
      </c>
      <c r="K688">
        <v>0</v>
      </c>
      <c r="L688">
        <v>111.2</v>
      </c>
      <c r="M688">
        <v>12.032</v>
      </c>
      <c r="N688">
        <v>1195.5999999999999</v>
      </c>
      <c r="O688">
        <v>56969</v>
      </c>
      <c r="P688" s="2">
        <v>0.23766203703703703</v>
      </c>
      <c r="Q688">
        <v>30.4</v>
      </c>
      <c r="R688" t="s">
        <v>93</v>
      </c>
      <c r="S688">
        <v>21.2</v>
      </c>
      <c r="T688">
        <v>31.6</v>
      </c>
      <c r="U688" t="s">
        <v>256</v>
      </c>
      <c r="V688">
        <v>18.3</v>
      </c>
      <c r="X688">
        <f t="shared" si="230"/>
        <v>2.4</v>
      </c>
      <c r="Y688" s="7" t="str">
        <f t="shared" si="231"/>
        <v>m/s</v>
      </c>
      <c r="AA688">
        <f t="shared" si="232"/>
        <v>3.86</v>
      </c>
      <c r="AB688" s="7" t="str">
        <f t="shared" si="233"/>
        <v>m/s</v>
      </c>
      <c r="AC688" s="5">
        <f t="shared" si="234"/>
        <v>5.7038888888888888</v>
      </c>
      <c r="AD688" s="5">
        <f t="shared" si="235"/>
        <v>9.9633333333333327E-3</v>
      </c>
      <c r="AE688" s="5">
        <f t="shared" si="236"/>
        <v>6.6079241666666642</v>
      </c>
      <c r="AF688" s="5"/>
      <c r="AG688" s="5">
        <f t="shared" si="237"/>
        <v>2</v>
      </c>
      <c r="AH688">
        <f t="shared" si="238"/>
        <v>37.5</v>
      </c>
      <c r="AI688" s="5">
        <f t="shared" si="239"/>
        <v>3.7499999999999999E-2</v>
      </c>
      <c r="AJ688" s="15">
        <f t="shared" si="240"/>
        <v>176.21131111111106</v>
      </c>
      <c r="AK688" s="5">
        <f t="shared" si="241"/>
        <v>6.5759568628354801</v>
      </c>
      <c r="AL688" s="5">
        <f t="shared" si="242"/>
        <v>6.0550776284184877</v>
      </c>
      <c r="AM688" s="5">
        <f t="shared" si="243"/>
        <v>2.3215202571718604E-2</v>
      </c>
      <c r="AN688" s="5">
        <f t="shared" si="244"/>
        <v>19.299594933838343</v>
      </c>
      <c r="AO688" s="15">
        <f t="shared" si="245"/>
        <v>0.19430459617704485</v>
      </c>
    </row>
    <row r="689" spans="1:41" x14ac:dyDescent="0.3">
      <c r="A689" s="4">
        <f t="shared" si="228"/>
        <v>45796.666273148148</v>
      </c>
      <c r="B689" s="9">
        <f t="shared" si="227"/>
        <v>685</v>
      </c>
      <c r="C689" s="10" t="str">
        <f t="shared" si="229"/>
        <v>Remove</v>
      </c>
      <c r="D689" s="1">
        <v>45796</v>
      </c>
      <c r="E689" s="2">
        <v>0.6662731481481482</v>
      </c>
      <c r="F689" t="s">
        <v>2</v>
      </c>
      <c r="G689" t="s">
        <v>14</v>
      </c>
      <c r="H689" t="s">
        <v>49</v>
      </c>
      <c r="I689">
        <v>35.5</v>
      </c>
      <c r="J689" t="s">
        <v>13</v>
      </c>
      <c r="K689">
        <v>0</v>
      </c>
      <c r="L689">
        <v>111.1</v>
      </c>
      <c r="M689">
        <v>12.03</v>
      </c>
      <c r="N689">
        <v>1195.5</v>
      </c>
      <c r="O689">
        <v>56979</v>
      </c>
      <c r="P689" s="2">
        <v>0.23800925925925925</v>
      </c>
      <c r="Q689">
        <v>30.4</v>
      </c>
      <c r="R689" t="s">
        <v>171</v>
      </c>
      <c r="S689">
        <v>25</v>
      </c>
      <c r="T689">
        <v>31.6</v>
      </c>
      <c r="U689" t="s">
        <v>54</v>
      </c>
      <c r="V689">
        <v>20</v>
      </c>
      <c r="X689">
        <f t="shared" si="230"/>
        <v>1.83</v>
      </c>
      <c r="Y689" s="7" t="str">
        <f t="shared" si="231"/>
        <v>m/s</v>
      </c>
      <c r="AA689">
        <f t="shared" si="232"/>
        <v>4.0599999999999996</v>
      </c>
      <c r="AB689" s="7" t="str">
        <f t="shared" si="233"/>
        <v>m/s</v>
      </c>
      <c r="AC689" s="5">
        <f t="shared" si="234"/>
        <v>5.7122222222222216</v>
      </c>
      <c r="AD689" s="5">
        <f t="shared" si="235"/>
        <v>9.9625000000000009E-3</v>
      </c>
      <c r="AE689" s="5">
        <f t="shared" si="236"/>
        <v>6.6178866666666645</v>
      </c>
      <c r="AF689" s="5"/>
      <c r="AG689" s="5">
        <f t="shared" si="237"/>
        <v>-2</v>
      </c>
      <c r="AH689">
        <f t="shared" si="238"/>
        <v>35.5</v>
      </c>
      <c r="AI689" s="5">
        <f t="shared" si="239"/>
        <v>3.5499999999999997E-2</v>
      </c>
      <c r="AJ689" s="15">
        <f t="shared" si="240"/>
        <v>186.41934272300466</v>
      </c>
      <c r="AK689" s="5">
        <f t="shared" si="241"/>
        <v>7.7546661118342932</v>
      </c>
      <c r="AL689" s="5">
        <f t="shared" si="242"/>
        <v>6.6175711785994391</v>
      </c>
      <c r="AM689" s="5">
        <f t="shared" si="243"/>
        <v>2.0874518821857826E-2</v>
      </c>
      <c r="AN689" s="5">
        <f t="shared" si="244"/>
        <v>19.320469452660202</v>
      </c>
      <c r="AO689" s="15">
        <f t="shared" si="245"/>
        <v>0.18374294727663598</v>
      </c>
    </row>
    <row r="690" spans="1:41" x14ac:dyDescent="0.3">
      <c r="A690" s="4">
        <f t="shared" si="228"/>
        <v>45796.666620370372</v>
      </c>
      <c r="B690" s="9">
        <f t="shared" si="227"/>
        <v>686</v>
      </c>
      <c r="C690" s="10" t="str">
        <f t="shared" si="229"/>
        <v>Remove</v>
      </c>
      <c r="D690" s="1">
        <v>45796</v>
      </c>
      <c r="E690" s="2">
        <v>0.66662037037037036</v>
      </c>
      <c r="F690" t="s">
        <v>2</v>
      </c>
      <c r="G690" t="s">
        <v>14</v>
      </c>
      <c r="H690" t="s">
        <v>49</v>
      </c>
      <c r="I690">
        <v>36</v>
      </c>
      <c r="J690" t="s">
        <v>13</v>
      </c>
      <c r="K690">
        <v>0</v>
      </c>
      <c r="L690">
        <v>111.1</v>
      </c>
      <c r="M690">
        <v>12.054</v>
      </c>
      <c r="N690">
        <v>1198.5</v>
      </c>
      <c r="O690">
        <v>56989</v>
      </c>
      <c r="P690" s="2">
        <v>0.23835648148148147</v>
      </c>
      <c r="Q690">
        <v>30.4</v>
      </c>
      <c r="R690" t="s">
        <v>45</v>
      </c>
      <c r="S690">
        <v>20.6</v>
      </c>
      <c r="T690">
        <v>31.6</v>
      </c>
      <c r="U690" t="s">
        <v>157</v>
      </c>
      <c r="V690">
        <v>17.600000000000001</v>
      </c>
      <c r="X690">
        <f t="shared" si="230"/>
        <v>1.86</v>
      </c>
      <c r="Y690" s="7" t="str">
        <f t="shared" si="231"/>
        <v>m/s</v>
      </c>
      <c r="AA690">
        <f t="shared" si="232"/>
        <v>3.89</v>
      </c>
      <c r="AB690" s="7" t="str">
        <f t="shared" si="233"/>
        <v>m/s</v>
      </c>
      <c r="AC690" s="5">
        <f t="shared" si="234"/>
        <v>5.7205555555555554</v>
      </c>
      <c r="AD690" s="5">
        <f t="shared" si="235"/>
        <v>9.9874999999999999E-3</v>
      </c>
      <c r="AE690" s="5">
        <f t="shared" si="236"/>
        <v>6.6278741666666647</v>
      </c>
      <c r="AF690" s="5"/>
      <c r="AG690" s="5">
        <f t="shared" si="237"/>
        <v>0.5</v>
      </c>
      <c r="AH690">
        <f t="shared" si="238"/>
        <v>36</v>
      </c>
      <c r="AI690" s="5">
        <f t="shared" si="239"/>
        <v>3.5999999999999997E-2</v>
      </c>
      <c r="AJ690" s="15">
        <f t="shared" si="240"/>
        <v>184.1076157407407</v>
      </c>
      <c r="AK690" s="5">
        <f t="shared" si="241"/>
        <v>6.3898448761514572</v>
      </c>
      <c r="AL690" s="5">
        <f t="shared" si="242"/>
        <v>5.8234626371675065</v>
      </c>
      <c r="AM690" s="5">
        <f t="shared" si="243"/>
        <v>1.7482580615919226E-2</v>
      </c>
      <c r="AN690" s="5">
        <f t="shared" si="244"/>
        <v>19.337952033276121</v>
      </c>
      <c r="AO690" s="15">
        <f t="shared" si="245"/>
        <v>0.18616242267046876</v>
      </c>
    </row>
    <row r="691" spans="1:41" x14ac:dyDescent="0.3">
      <c r="A691" s="4">
        <f t="shared" si="228"/>
        <v>45796.666967592595</v>
      </c>
      <c r="B691" s="9">
        <f t="shared" si="227"/>
        <v>687</v>
      </c>
      <c r="C691" s="10" t="str">
        <f t="shared" si="229"/>
        <v>Remove</v>
      </c>
      <c r="D691" s="1">
        <v>45796</v>
      </c>
      <c r="E691" s="2">
        <v>0.66696759259259264</v>
      </c>
      <c r="F691" t="s">
        <v>2</v>
      </c>
      <c r="G691" t="s">
        <v>14</v>
      </c>
      <c r="H691" t="s">
        <v>49</v>
      </c>
      <c r="I691">
        <v>36.5</v>
      </c>
      <c r="J691" t="s">
        <v>13</v>
      </c>
      <c r="K691">
        <v>0</v>
      </c>
      <c r="L691">
        <v>111.2</v>
      </c>
      <c r="M691">
        <v>12.048</v>
      </c>
      <c r="N691">
        <v>1197.9000000000001</v>
      </c>
      <c r="O691">
        <v>56999</v>
      </c>
      <c r="P691" s="2">
        <v>0.2387037037037037</v>
      </c>
      <c r="Q691">
        <v>30.4</v>
      </c>
      <c r="R691" t="s">
        <v>168</v>
      </c>
      <c r="S691">
        <v>21.3</v>
      </c>
      <c r="T691">
        <v>31.6</v>
      </c>
      <c r="U691" t="s">
        <v>240</v>
      </c>
      <c r="V691">
        <v>19.100000000000001</v>
      </c>
      <c r="X691">
        <f t="shared" si="230"/>
        <v>1.75</v>
      </c>
      <c r="Y691" s="7" t="str">
        <f t="shared" si="231"/>
        <v>m/s</v>
      </c>
      <c r="AA691">
        <f t="shared" si="232"/>
        <v>3.93</v>
      </c>
      <c r="AB691" s="7" t="str">
        <f t="shared" si="233"/>
        <v>m/s</v>
      </c>
      <c r="AC691" s="5">
        <f t="shared" si="234"/>
        <v>5.7288888888888891</v>
      </c>
      <c r="AD691" s="5">
        <f t="shared" si="235"/>
        <v>9.9825000000000001E-3</v>
      </c>
      <c r="AE691" s="5">
        <f t="shared" si="236"/>
        <v>6.6378566666666643</v>
      </c>
      <c r="AF691" s="5"/>
      <c r="AG691" s="5">
        <f t="shared" si="237"/>
        <v>0.5</v>
      </c>
      <c r="AH691">
        <f t="shared" si="238"/>
        <v>36.5</v>
      </c>
      <c r="AI691" s="5">
        <f t="shared" si="239"/>
        <v>3.6499999999999998E-2</v>
      </c>
      <c r="AJ691" s="15">
        <f t="shared" si="240"/>
        <v>181.85908675799081</v>
      </c>
      <c r="AK691" s="5">
        <f t="shared" si="241"/>
        <v>6.6069755272828177</v>
      </c>
      <c r="AL691" s="5">
        <f t="shared" si="242"/>
        <v>6.3197804755624647</v>
      </c>
      <c r="AM691" s="5">
        <f t="shared" si="243"/>
        <v>1.7007599761415311E-2</v>
      </c>
      <c r="AN691" s="5">
        <f t="shared" si="244"/>
        <v>19.354959633037538</v>
      </c>
      <c r="AO691" s="15">
        <f t="shared" si="245"/>
        <v>0.18858215512729407</v>
      </c>
    </row>
    <row r="692" spans="1:41" x14ac:dyDescent="0.3">
      <c r="A692" s="4">
        <f t="shared" si="228"/>
        <v>45796.667314814818</v>
      </c>
      <c r="B692" s="9">
        <f t="shared" si="227"/>
        <v>688</v>
      </c>
      <c r="C692" s="10" t="str">
        <f t="shared" si="229"/>
        <v>Remove</v>
      </c>
      <c r="D692" s="1">
        <v>45796</v>
      </c>
      <c r="E692" s="2">
        <v>0.66731481481481481</v>
      </c>
      <c r="F692" t="s">
        <v>19</v>
      </c>
      <c r="G692" t="s">
        <v>14</v>
      </c>
      <c r="H692" t="s">
        <v>49</v>
      </c>
      <c r="I692">
        <v>50.5</v>
      </c>
      <c r="J692" t="s">
        <v>13</v>
      </c>
      <c r="K692">
        <v>0</v>
      </c>
      <c r="L692">
        <v>111.3</v>
      </c>
      <c r="M692">
        <v>12.007999999999999</v>
      </c>
      <c r="N692">
        <v>1193.5</v>
      </c>
      <c r="O692">
        <v>57009</v>
      </c>
      <c r="P692" s="2">
        <v>0.23905092592592592</v>
      </c>
      <c r="Q692">
        <v>30.4</v>
      </c>
      <c r="R692" t="s">
        <v>153</v>
      </c>
      <c r="S692">
        <v>22.7</v>
      </c>
      <c r="T692">
        <v>31.6</v>
      </c>
      <c r="U692" t="s">
        <v>152</v>
      </c>
      <c r="V692">
        <v>18.7</v>
      </c>
      <c r="X692">
        <f t="shared" si="230"/>
        <v>2.12</v>
      </c>
      <c r="Y692" s="7" t="str">
        <f t="shared" si="231"/>
        <v>m/s</v>
      </c>
      <c r="AA692">
        <f t="shared" si="232"/>
        <v>3.96</v>
      </c>
      <c r="AB692" s="7" t="str">
        <f t="shared" si="233"/>
        <v>m/s</v>
      </c>
      <c r="AC692" s="5">
        <f t="shared" si="234"/>
        <v>5.737222222222222</v>
      </c>
      <c r="AD692" s="5">
        <f t="shared" si="235"/>
        <v>9.9458333333333326E-3</v>
      </c>
      <c r="AE692" s="5">
        <f t="shared" si="236"/>
        <v>6.6478024999999974</v>
      </c>
      <c r="AF692" s="5"/>
      <c r="AG692" s="5">
        <f t="shared" si="237"/>
        <v>14</v>
      </c>
      <c r="AH692">
        <f t="shared" si="238"/>
        <v>50.5</v>
      </c>
      <c r="AI692" s="5">
        <f t="shared" si="239"/>
        <v>5.0500000000000003E-2</v>
      </c>
      <c r="AJ692" s="15">
        <f t="shared" si="240"/>
        <v>131.63965346534647</v>
      </c>
      <c r="AK692" s="5">
        <f t="shared" si="241"/>
        <v>7.0412368295455376</v>
      </c>
      <c r="AL692" s="5">
        <f t="shared" si="242"/>
        <v>6.1874290519904758</v>
      </c>
      <c r="AM692" s="5">
        <f t="shared" si="243"/>
        <v>2.1957712432417183E-2</v>
      </c>
      <c r="AN692" s="5">
        <f t="shared" si="244"/>
        <v>19.376917345469955</v>
      </c>
      <c r="AO692" s="15">
        <f t="shared" si="245"/>
        <v>0.26061937045835715</v>
      </c>
    </row>
    <row r="693" spans="1:41" x14ac:dyDescent="0.3">
      <c r="A693" s="4">
        <f t="shared" si="228"/>
        <v>45796.667673611111</v>
      </c>
      <c r="B693" s="9">
        <f t="shared" si="227"/>
        <v>689</v>
      </c>
      <c r="C693" s="10" t="str">
        <f t="shared" si="229"/>
        <v>Remove</v>
      </c>
      <c r="D693" s="1">
        <v>45796</v>
      </c>
      <c r="E693" s="2">
        <v>0.66767361111111112</v>
      </c>
      <c r="F693" t="s">
        <v>19</v>
      </c>
      <c r="G693" t="s">
        <v>14</v>
      </c>
      <c r="H693" t="s">
        <v>49</v>
      </c>
      <c r="I693">
        <v>37.5</v>
      </c>
      <c r="J693" t="s">
        <v>13</v>
      </c>
      <c r="K693">
        <v>0</v>
      </c>
      <c r="L693">
        <v>111.1</v>
      </c>
      <c r="M693">
        <v>12.058</v>
      </c>
      <c r="N693">
        <v>1198.7</v>
      </c>
      <c r="O693">
        <v>57019</v>
      </c>
      <c r="P693" s="2">
        <v>0.23940972222222223</v>
      </c>
      <c r="Q693">
        <v>30.4</v>
      </c>
      <c r="R693" t="s">
        <v>199</v>
      </c>
      <c r="S693">
        <v>25.9</v>
      </c>
      <c r="T693">
        <v>31.6</v>
      </c>
      <c r="U693" t="s">
        <v>95</v>
      </c>
      <c r="V693">
        <v>17.8</v>
      </c>
      <c r="X693">
        <f t="shared" si="230"/>
        <v>1.73</v>
      </c>
      <c r="Y693" s="7" t="str">
        <f t="shared" si="231"/>
        <v>m/s</v>
      </c>
      <c r="AA693">
        <f t="shared" si="232"/>
        <v>3.85</v>
      </c>
      <c r="AB693" s="7" t="str">
        <f t="shared" si="233"/>
        <v>m/s</v>
      </c>
      <c r="AC693" s="5">
        <f t="shared" si="234"/>
        <v>5.7458333333333336</v>
      </c>
      <c r="AD693" s="5">
        <f t="shared" si="235"/>
        <v>9.989166666666667E-3</v>
      </c>
      <c r="AE693" s="5">
        <f t="shared" si="236"/>
        <v>6.6577916666666637</v>
      </c>
      <c r="AF693" s="5"/>
      <c r="AG693" s="5">
        <f t="shared" si="237"/>
        <v>-13</v>
      </c>
      <c r="AH693">
        <f t="shared" si="238"/>
        <v>37.5</v>
      </c>
      <c r="AI693" s="5">
        <f t="shared" si="239"/>
        <v>3.7499999999999999E-2</v>
      </c>
      <c r="AJ693" s="15">
        <f t="shared" si="240"/>
        <v>177.54111111111104</v>
      </c>
      <c r="AK693" s="5">
        <f t="shared" si="241"/>
        <v>8.0338340918603262</v>
      </c>
      <c r="AL693" s="5">
        <f t="shared" si="242"/>
        <v>5.8896383489535014</v>
      </c>
      <c r="AM693" s="5">
        <f t="shared" si="243"/>
        <v>2.0444252783628051E-2</v>
      </c>
      <c r="AN693" s="5">
        <f t="shared" si="244"/>
        <v>19.397361598253582</v>
      </c>
      <c r="AO693" s="15">
        <f t="shared" si="245"/>
        <v>0.19332526132510858</v>
      </c>
    </row>
    <row r="694" spans="1:41" x14ac:dyDescent="0.3">
      <c r="A694" s="4">
        <f t="shared" si="228"/>
        <v>45796.668020833335</v>
      </c>
      <c r="B694" s="9">
        <f t="shared" si="227"/>
        <v>690</v>
      </c>
      <c r="C694" s="10" t="str">
        <f t="shared" si="229"/>
        <v>Remove</v>
      </c>
      <c r="D694" s="1">
        <v>45796</v>
      </c>
      <c r="E694" s="2">
        <v>0.66802083333333329</v>
      </c>
      <c r="F694" t="s">
        <v>2</v>
      </c>
      <c r="G694" t="s">
        <v>14</v>
      </c>
      <c r="H694" t="s">
        <v>49</v>
      </c>
      <c r="I694">
        <v>37.5</v>
      </c>
      <c r="J694" t="s">
        <v>13</v>
      </c>
      <c r="K694">
        <v>0</v>
      </c>
      <c r="L694">
        <v>111.2</v>
      </c>
      <c r="M694">
        <v>12.054</v>
      </c>
      <c r="N694">
        <v>1198.5</v>
      </c>
      <c r="O694">
        <v>57029</v>
      </c>
      <c r="P694" s="2">
        <v>0.23975694444444445</v>
      </c>
      <c r="Q694">
        <v>30.4</v>
      </c>
      <c r="R694" t="s">
        <v>175</v>
      </c>
      <c r="S694">
        <v>23.4</v>
      </c>
      <c r="T694">
        <v>31.6</v>
      </c>
      <c r="U694" t="s">
        <v>95</v>
      </c>
      <c r="V694">
        <v>16.899999999999999</v>
      </c>
      <c r="X694">
        <f t="shared" si="230"/>
        <v>1.91</v>
      </c>
      <c r="Y694" s="7" t="str">
        <f t="shared" si="231"/>
        <v>m/s</v>
      </c>
      <c r="AA694">
        <f t="shared" si="232"/>
        <v>3.85</v>
      </c>
      <c r="AB694" s="7" t="str">
        <f t="shared" si="233"/>
        <v>m/s</v>
      </c>
      <c r="AC694" s="5">
        <f t="shared" si="234"/>
        <v>5.7541666666666664</v>
      </c>
      <c r="AD694" s="5">
        <f t="shared" si="235"/>
        <v>9.9874999999999999E-3</v>
      </c>
      <c r="AE694" s="5">
        <f t="shared" si="236"/>
        <v>6.6677791666666639</v>
      </c>
      <c r="AF694" s="5"/>
      <c r="AG694" s="5">
        <f t="shared" si="237"/>
        <v>0</v>
      </c>
      <c r="AH694">
        <f t="shared" si="238"/>
        <v>37.5</v>
      </c>
      <c r="AI694" s="5">
        <f t="shared" si="239"/>
        <v>3.7499999999999999E-2</v>
      </c>
      <c r="AJ694" s="15">
        <f t="shared" si="240"/>
        <v>177.80744444444437</v>
      </c>
      <c r="AK694" s="5">
        <f t="shared" si="241"/>
        <v>7.2583674806768963</v>
      </c>
      <c r="AL694" s="5">
        <f t="shared" si="242"/>
        <v>5.5918476459165252</v>
      </c>
      <c r="AM694" s="5">
        <f t="shared" si="243"/>
        <v>2.039269386282215E-2</v>
      </c>
      <c r="AN694" s="5">
        <f t="shared" si="244"/>
        <v>19.417754292116403</v>
      </c>
      <c r="AO694" s="15">
        <f t="shared" si="245"/>
        <v>0.19312222945999979</v>
      </c>
    </row>
    <row r="695" spans="1:41" x14ac:dyDescent="0.3">
      <c r="A695" s="4">
        <f t="shared" si="228"/>
        <v>45796.668368055558</v>
      </c>
      <c r="B695" s="9">
        <f t="shared" si="227"/>
        <v>691</v>
      </c>
      <c r="C695" s="10" t="str">
        <f t="shared" si="229"/>
        <v>Keep</v>
      </c>
      <c r="D695" s="1">
        <v>45796</v>
      </c>
      <c r="E695" s="2">
        <v>0.66836805555555556</v>
      </c>
      <c r="F695" t="s">
        <v>2</v>
      </c>
      <c r="G695" t="s">
        <v>14</v>
      </c>
      <c r="H695" t="s">
        <v>49</v>
      </c>
      <c r="I695">
        <v>39</v>
      </c>
      <c r="J695" t="s">
        <v>13</v>
      </c>
      <c r="K695">
        <v>0</v>
      </c>
      <c r="L695">
        <v>111.2</v>
      </c>
      <c r="M695">
        <v>12.057</v>
      </c>
      <c r="N695">
        <v>1198.3</v>
      </c>
      <c r="O695">
        <v>57039</v>
      </c>
      <c r="P695" s="2">
        <v>0.24010416666666667</v>
      </c>
      <c r="Q695">
        <v>30.4</v>
      </c>
      <c r="R695" t="s">
        <v>47</v>
      </c>
      <c r="S695">
        <v>24.6</v>
      </c>
      <c r="T695">
        <v>31.6</v>
      </c>
      <c r="U695" t="s">
        <v>246</v>
      </c>
      <c r="V695">
        <v>17.399999999999999</v>
      </c>
      <c r="X695">
        <f t="shared" si="230"/>
        <v>2.0499999999999998</v>
      </c>
      <c r="Y695" s="7" t="str">
        <f t="shared" si="231"/>
        <v>m/s</v>
      </c>
      <c r="AA695">
        <f t="shared" si="232"/>
        <v>3.9</v>
      </c>
      <c r="AB695" s="7" t="str">
        <f t="shared" si="233"/>
        <v>m/s</v>
      </c>
      <c r="AC695" s="5">
        <f t="shared" si="234"/>
        <v>5.7625000000000002</v>
      </c>
      <c r="AD695" s="5">
        <f t="shared" si="235"/>
        <v>9.9858333333333327E-3</v>
      </c>
      <c r="AE695" s="5">
        <f t="shared" si="236"/>
        <v>6.6777649999999973</v>
      </c>
      <c r="AF695" s="5"/>
      <c r="AG695" s="5">
        <f t="shared" si="237"/>
        <v>1.5</v>
      </c>
      <c r="AH695">
        <f t="shared" si="238"/>
        <v>39</v>
      </c>
      <c r="AI695" s="5">
        <f t="shared" si="239"/>
        <v>3.9E-2</v>
      </c>
      <c r="AJ695" s="15">
        <f t="shared" si="240"/>
        <v>171.22474358974353</v>
      </c>
      <c r="AK695" s="5">
        <f t="shared" si="241"/>
        <v>7.6305914540449438</v>
      </c>
      <c r="AL695" s="5">
        <f t="shared" si="242"/>
        <v>5.7572869253815115</v>
      </c>
      <c r="AM695" s="5">
        <f t="shared" si="243"/>
        <v>2.30098794357659E-2</v>
      </c>
      <c r="AN695" s="5">
        <f t="shared" si="244"/>
        <v>19.440764171552168</v>
      </c>
      <c r="AO695" s="15">
        <f t="shared" si="245"/>
        <v>0.20060939814839701</v>
      </c>
    </row>
    <row r="696" spans="1:41" x14ac:dyDescent="0.3">
      <c r="A696" s="4">
        <f t="shared" si="228"/>
        <v>45796.668715277781</v>
      </c>
      <c r="B696" s="9">
        <f t="shared" si="227"/>
        <v>692</v>
      </c>
      <c r="C696" s="10" t="str">
        <f t="shared" si="229"/>
        <v>Remove</v>
      </c>
      <c r="D696" s="1">
        <v>45796</v>
      </c>
      <c r="E696" s="2">
        <v>0.66871527777777773</v>
      </c>
      <c r="F696" t="s">
        <v>2</v>
      </c>
      <c r="G696" t="s">
        <v>14</v>
      </c>
      <c r="H696" t="s">
        <v>49</v>
      </c>
      <c r="I696">
        <v>37.5</v>
      </c>
      <c r="J696" t="s">
        <v>13</v>
      </c>
      <c r="K696">
        <v>0</v>
      </c>
      <c r="L696">
        <v>111.2</v>
      </c>
      <c r="M696">
        <v>12.073</v>
      </c>
      <c r="N696">
        <v>1200.9000000000001</v>
      </c>
      <c r="O696">
        <v>57049</v>
      </c>
      <c r="P696" s="2">
        <v>0.2404513888888889</v>
      </c>
      <c r="Q696">
        <v>30.4</v>
      </c>
      <c r="R696" t="s">
        <v>193</v>
      </c>
      <c r="S696">
        <v>22.2</v>
      </c>
      <c r="T696">
        <v>31.6</v>
      </c>
      <c r="U696" t="s">
        <v>52</v>
      </c>
      <c r="V696">
        <v>17.899999999999999</v>
      </c>
      <c r="X696">
        <f t="shared" si="230"/>
        <v>1.67</v>
      </c>
      <c r="Y696" s="7" t="str">
        <f t="shared" si="231"/>
        <v>m/s</v>
      </c>
      <c r="AA696">
        <f t="shared" si="232"/>
        <v>4.07</v>
      </c>
      <c r="AB696" s="7" t="str">
        <f t="shared" si="233"/>
        <v>m/s</v>
      </c>
      <c r="AC696" s="5">
        <f t="shared" si="234"/>
        <v>5.7708333333333339</v>
      </c>
      <c r="AD696" s="5">
        <f t="shared" si="235"/>
        <v>1.0007500000000001E-2</v>
      </c>
      <c r="AE696" s="5">
        <f t="shared" si="236"/>
        <v>6.6877724999999977</v>
      </c>
      <c r="AF696" s="5"/>
      <c r="AG696" s="5">
        <f t="shared" si="237"/>
        <v>-1.5</v>
      </c>
      <c r="AH696">
        <f t="shared" si="238"/>
        <v>37.5</v>
      </c>
      <c r="AI696" s="5">
        <f t="shared" si="239"/>
        <v>3.7499999999999999E-2</v>
      </c>
      <c r="AJ696" s="15">
        <f t="shared" si="240"/>
        <v>178.34059999999994</v>
      </c>
      <c r="AK696" s="5">
        <f t="shared" si="241"/>
        <v>6.8861435073088506</v>
      </c>
      <c r="AL696" s="5">
        <f t="shared" si="242"/>
        <v>5.9227262048464979</v>
      </c>
      <c r="AM696" s="5">
        <f t="shared" si="243"/>
        <v>1.6915888760689765E-2</v>
      </c>
      <c r="AN696" s="5">
        <f t="shared" si="244"/>
        <v>19.457680060312857</v>
      </c>
      <c r="AO696" s="15">
        <f t="shared" si="245"/>
        <v>0.19272595645401439</v>
      </c>
    </row>
    <row r="697" spans="1:41" x14ac:dyDescent="0.3">
      <c r="A697" s="4">
        <f t="shared" si="228"/>
        <v>45796.669062499997</v>
      </c>
      <c r="B697" s="9">
        <f t="shared" si="227"/>
        <v>693</v>
      </c>
      <c r="C697" s="10" t="str">
        <f t="shared" si="229"/>
        <v>Remove</v>
      </c>
      <c r="D697" s="1">
        <v>45796</v>
      </c>
      <c r="E697" s="2">
        <v>0.6690625</v>
      </c>
      <c r="F697" t="s">
        <v>19</v>
      </c>
      <c r="G697" t="s">
        <v>14</v>
      </c>
      <c r="H697" t="s">
        <v>49</v>
      </c>
      <c r="I697">
        <v>44.5</v>
      </c>
      <c r="J697" t="s">
        <v>13</v>
      </c>
      <c r="K697">
        <v>0</v>
      </c>
      <c r="L697">
        <v>111.1</v>
      </c>
      <c r="M697">
        <v>12.067</v>
      </c>
      <c r="N697">
        <v>1199.9000000000001</v>
      </c>
      <c r="O697">
        <v>57059</v>
      </c>
      <c r="P697" s="2">
        <v>0.24079861111111112</v>
      </c>
      <c r="Q697">
        <v>30.4</v>
      </c>
      <c r="R697" t="s">
        <v>56</v>
      </c>
      <c r="S697">
        <v>21.6</v>
      </c>
      <c r="T697">
        <v>31.6</v>
      </c>
      <c r="U697" t="s">
        <v>258</v>
      </c>
      <c r="V697">
        <v>17.5</v>
      </c>
      <c r="X697">
        <f t="shared" si="230"/>
        <v>2.25</v>
      </c>
      <c r="Y697" s="7" t="str">
        <f t="shared" si="231"/>
        <v>m/s</v>
      </c>
      <c r="AA697">
        <f t="shared" si="232"/>
        <v>3.76</v>
      </c>
      <c r="AB697" s="7" t="str">
        <f t="shared" si="233"/>
        <v>m/s</v>
      </c>
      <c r="AC697" s="5">
        <f t="shared" si="234"/>
        <v>5.7791666666666668</v>
      </c>
      <c r="AD697" s="5">
        <f t="shared" si="235"/>
        <v>9.9991666666666666E-3</v>
      </c>
      <c r="AE697" s="5">
        <f t="shared" si="236"/>
        <v>6.6977716666666645</v>
      </c>
      <c r="AF697" s="5"/>
      <c r="AG697" s="5">
        <f t="shared" si="237"/>
        <v>7</v>
      </c>
      <c r="AH697">
        <f t="shared" si="238"/>
        <v>44.5</v>
      </c>
      <c r="AI697" s="5">
        <f t="shared" si="239"/>
        <v>4.4499999999999998E-2</v>
      </c>
      <c r="AJ697" s="15">
        <f t="shared" si="240"/>
        <v>150.5117228464419</v>
      </c>
      <c r="AK697" s="5">
        <f t="shared" si="241"/>
        <v>6.7000315206248295</v>
      </c>
      <c r="AL697" s="5">
        <f t="shared" si="242"/>
        <v>5.790374781274509</v>
      </c>
      <c r="AM697" s="5">
        <f t="shared" si="243"/>
        <v>2.2174898682891596E-2</v>
      </c>
      <c r="AN697" s="5">
        <f t="shared" si="244"/>
        <v>19.479854958995748</v>
      </c>
      <c r="AO697" s="15">
        <f t="shared" si="245"/>
        <v>0.22844112594098145</v>
      </c>
    </row>
    <row r="698" spans="1:41" x14ac:dyDescent="0.3">
      <c r="A698" s="4">
        <f t="shared" si="228"/>
        <v>45796.669409722221</v>
      </c>
      <c r="B698" s="9">
        <f t="shared" si="227"/>
        <v>694</v>
      </c>
      <c r="C698" s="10" t="str">
        <f t="shared" si="229"/>
        <v>Remove</v>
      </c>
      <c r="D698" s="1">
        <v>45796</v>
      </c>
      <c r="E698" s="2">
        <v>0.66940972222222217</v>
      </c>
      <c r="F698" t="s">
        <v>2</v>
      </c>
      <c r="G698" t="s">
        <v>14</v>
      </c>
      <c r="H698" t="s">
        <v>49</v>
      </c>
      <c r="I698">
        <v>36.5</v>
      </c>
      <c r="J698" t="s">
        <v>13</v>
      </c>
      <c r="K698">
        <v>0</v>
      </c>
      <c r="L698">
        <v>111.1</v>
      </c>
      <c r="M698">
        <v>12.069000000000001</v>
      </c>
      <c r="N698">
        <v>1200.5</v>
      </c>
      <c r="O698">
        <v>57069</v>
      </c>
      <c r="P698" s="2">
        <v>0.24114583333333334</v>
      </c>
      <c r="Q698">
        <v>30.4</v>
      </c>
      <c r="R698" t="s">
        <v>200</v>
      </c>
      <c r="S698">
        <v>20.9</v>
      </c>
      <c r="T698">
        <v>31.6</v>
      </c>
      <c r="U698" t="s">
        <v>246</v>
      </c>
      <c r="V698">
        <v>17.2</v>
      </c>
      <c r="X698">
        <f t="shared" si="230"/>
        <v>1.68</v>
      </c>
      <c r="Y698" s="7" t="str">
        <f t="shared" si="231"/>
        <v>m/s</v>
      </c>
      <c r="AA698">
        <f t="shared" si="232"/>
        <v>3.9</v>
      </c>
      <c r="AB698" s="7" t="str">
        <f t="shared" si="233"/>
        <v>m/s</v>
      </c>
      <c r="AC698" s="5">
        <f t="shared" si="234"/>
        <v>5.7874999999999996</v>
      </c>
      <c r="AD698" s="5">
        <f t="shared" si="235"/>
        <v>1.0004166666666666E-2</v>
      </c>
      <c r="AE698" s="5">
        <f t="shared" si="236"/>
        <v>6.7077758333333311</v>
      </c>
      <c r="AF698" s="5"/>
      <c r="AG698" s="5">
        <f t="shared" si="237"/>
        <v>-8</v>
      </c>
      <c r="AH698">
        <f t="shared" si="238"/>
        <v>36.5</v>
      </c>
      <c r="AI698" s="5">
        <f t="shared" si="239"/>
        <v>3.6499999999999998E-2</v>
      </c>
      <c r="AJ698" s="15">
        <f t="shared" si="240"/>
        <v>183.77468036529675</v>
      </c>
      <c r="AK698" s="5">
        <f t="shared" si="241"/>
        <v>6.4829008694934682</v>
      </c>
      <c r="AL698" s="5">
        <f t="shared" si="242"/>
        <v>5.6911112135955175</v>
      </c>
      <c r="AM698" s="5">
        <f t="shared" si="243"/>
        <v>1.6020679887935999E-2</v>
      </c>
      <c r="AN698" s="5">
        <f t="shared" si="244"/>
        <v>19.495875638883685</v>
      </c>
      <c r="AO698" s="15">
        <f t="shared" si="245"/>
        <v>0.18721908508280755</v>
      </c>
    </row>
    <row r="699" spans="1:41" x14ac:dyDescent="0.3">
      <c r="A699" s="4">
        <f t="shared" si="228"/>
        <v>45796.669756944444</v>
      </c>
      <c r="B699" s="9">
        <f t="shared" si="227"/>
        <v>695</v>
      </c>
      <c r="C699" s="10" t="str">
        <f t="shared" si="229"/>
        <v>Remove</v>
      </c>
      <c r="D699" s="1">
        <v>45796</v>
      </c>
      <c r="E699" s="2">
        <v>0.66975694444444445</v>
      </c>
      <c r="F699" t="s">
        <v>2</v>
      </c>
      <c r="G699" t="s">
        <v>14</v>
      </c>
      <c r="H699" t="s">
        <v>49</v>
      </c>
      <c r="I699">
        <v>37.5</v>
      </c>
      <c r="J699" t="s">
        <v>13</v>
      </c>
      <c r="K699">
        <v>0</v>
      </c>
      <c r="L699">
        <v>111.2</v>
      </c>
      <c r="M699">
        <v>12.069000000000001</v>
      </c>
      <c r="N699">
        <v>1200.7</v>
      </c>
      <c r="O699">
        <v>57079</v>
      </c>
      <c r="P699" s="2">
        <v>0.24149305555555556</v>
      </c>
      <c r="Q699">
        <v>30.4</v>
      </c>
      <c r="R699" t="s">
        <v>206</v>
      </c>
      <c r="S699">
        <v>21.4</v>
      </c>
      <c r="T699">
        <v>31.6</v>
      </c>
      <c r="U699" t="s">
        <v>104</v>
      </c>
      <c r="V699">
        <v>17.399999999999999</v>
      </c>
      <c r="X699">
        <f t="shared" si="230"/>
        <v>1.66</v>
      </c>
      <c r="Y699" s="7" t="str">
        <f t="shared" si="231"/>
        <v>m/s</v>
      </c>
      <c r="AA699">
        <f t="shared" si="232"/>
        <v>4.0999999999999996</v>
      </c>
      <c r="AB699" s="7" t="str">
        <f t="shared" si="233"/>
        <v>m/s</v>
      </c>
      <c r="AC699" s="5">
        <f t="shared" si="234"/>
        <v>5.7958333333333334</v>
      </c>
      <c r="AD699" s="5">
        <f t="shared" si="235"/>
        <v>1.0005833333333334E-2</v>
      </c>
      <c r="AE699" s="5">
        <f t="shared" si="236"/>
        <v>6.7177816666666645</v>
      </c>
      <c r="AF699" s="5"/>
      <c r="AG699" s="5">
        <f t="shared" si="237"/>
        <v>1</v>
      </c>
      <c r="AH699">
        <f t="shared" si="238"/>
        <v>37.5</v>
      </c>
      <c r="AI699" s="5">
        <f t="shared" si="239"/>
        <v>3.7499999999999999E-2</v>
      </c>
      <c r="AJ699" s="15">
        <f t="shared" si="240"/>
        <v>179.14084444444438</v>
      </c>
      <c r="AK699" s="5">
        <f t="shared" si="241"/>
        <v>6.6379941917301544</v>
      </c>
      <c r="AL699" s="5">
        <f t="shared" si="242"/>
        <v>5.7572869253815115</v>
      </c>
      <c r="AM699" s="5">
        <f t="shared" si="243"/>
        <v>1.6208664625741585E-2</v>
      </c>
      <c r="AN699" s="5">
        <f t="shared" si="244"/>
        <v>19.512084303509425</v>
      </c>
      <c r="AO699" s="15">
        <f t="shared" si="245"/>
        <v>0.19218859152456247</v>
      </c>
    </row>
    <row r="700" spans="1:41" x14ac:dyDescent="0.3">
      <c r="A700" s="4">
        <f t="shared" si="228"/>
        <v>45796.670104166667</v>
      </c>
      <c r="B700" s="9">
        <f t="shared" si="227"/>
        <v>696</v>
      </c>
      <c r="C700" s="10" t="str">
        <f t="shared" si="229"/>
        <v>Remove</v>
      </c>
      <c r="D700" s="1">
        <v>45796</v>
      </c>
      <c r="E700" s="2">
        <v>0.67010416666666661</v>
      </c>
      <c r="F700" t="s">
        <v>2</v>
      </c>
      <c r="G700" t="s">
        <v>14</v>
      </c>
      <c r="H700" t="s">
        <v>49</v>
      </c>
      <c r="I700">
        <v>37</v>
      </c>
      <c r="J700" t="s">
        <v>13</v>
      </c>
      <c r="K700">
        <v>0</v>
      </c>
      <c r="L700">
        <v>111.2</v>
      </c>
      <c r="M700">
        <v>12.058</v>
      </c>
      <c r="N700">
        <v>1199.0999999999999</v>
      </c>
      <c r="O700">
        <v>57089</v>
      </c>
      <c r="P700" s="2">
        <v>0.24184027777777778</v>
      </c>
      <c r="Q700">
        <v>30.4</v>
      </c>
      <c r="R700" t="s">
        <v>91</v>
      </c>
      <c r="S700">
        <v>21.1</v>
      </c>
      <c r="T700">
        <v>31.6</v>
      </c>
      <c r="U700" t="s">
        <v>90</v>
      </c>
      <c r="V700">
        <v>17.100000000000001</v>
      </c>
      <c r="X700">
        <f t="shared" si="230"/>
        <v>2.2599999999999998</v>
      </c>
      <c r="Y700" s="7" t="str">
        <f t="shared" si="231"/>
        <v>m/s</v>
      </c>
      <c r="AA700">
        <f t="shared" si="232"/>
        <v>4.2</v>
      </c>
      <c r="AB700" s="7" t="str">
        <f t="shared" si="233"/>
        <v>m/s</v>
      </c>
      <c r="AC700" s="5">
        <f t="shared" si="234"/>
        <v>5.8041666666666671</v>
      </c>
      <c r="AD700" s="5">
        <f t="shared" si="235"/>
        <v>9.9924999999999996E-3</v>
      </c>
      <c r="AE700" s="5">
        <f t="shared" si="236"/>
        <v>6.7277741666666646</v>
      </c>
      <c r="AF700" s="5"/>
      <c r="AG700" s="5">
        <f t="shared" si="237"/>
        <v>-0.5</v>
      </c>
      <c r="AH700">
        <f t="shared" si="238"/>
        <v>37</v>
      </c>
      <c r="AI700" s="5">
        <f t="shared" si="239"/>
        <v>3.6999999999999998E-2</v>
      </c>
      <c r="AJ700" s="15">
        <f t="shared" si="240"/>
        <v>181.83173423423418</v>
      </c>
      <c r="AK700" s="5">
        <f t="shared" si="241"/>
        <v>6.5449381983881434</v>
      </c>
      <c r="AL700" s="5">
        <f t="shared" si="242"/>
        <v>5.658023357702521</v>
      </c>
      <c r="AM700" s="5">
        <f t="shared" si="243"/>
        <v>2.1757864580089884E-2</v>
      </c>
      <c r="AN700" s="5">
        <f t="shared" si="244"/>
        <v>19.533842168089514</v>
      </c>
      <c r="AO700" s="15">
        <f t="shared" si="245"/>
        <v>0.18941486104788541</v>
      </c>
    </row>
    <row r="701" spans="1:41" x14ac:dyDescent="0.3">
      <c r="A701" s="4">
        <f t="shared" si="228"/>
        <v>45796.670451388891</v>
      </c>
      <c r="B701" s="9">
        <f t="shared" si="227"/>
        <v>697</v>
      </c>
      <c r="C701" s="10" t="str">
        <f t="shared" si="229"/>
        <v>Remove</v>
      </c>
      <c r="D701" s="1">
        <v>45796</v>
      </c>
      <c r="E701" s="2">
        <v>0.67045138888888889</v>
      </c>
      <c r="F701" t="s">
        <v>2</v>
      </c>
      <c r="G701" t="s">
        <v>14</v>
      </c>
      <c r="H701" t="s">
        <v>49</v>
      </c>
      <c r="I701">
        <v>37.5</v>
      </c>
      <c r="J701" t="s">
        <v>13</v>
      </c>
      <c r="K701">
        <v>0</v>
      </c>
      <c r="L701">
        <v>111.2</v>
      </c>
      <c r="M701">
        <v>12.054</v>
      </c>
      <c r="N701">
        <v>1198.9000000000001</v>
      </c>
      <c r="O701">
        <v>57099</v>
      </c>
      <c r="P701" s="2">
        <v>0.2421875</v>
      </c>
      <c r="Q701">
        <v>30.4</v>
      </c>
      <c r="R701" t="s">
        <v>45</v>
      </c>
      <c r="S701">
        <v>22.1</v>
      </c>
      <c r="T701">
        <v>31.6</v>
      </c>
      <c r="U701" t="s">
        <v>157</v>
      </c>
      <c r="V701">
        <v>17.399999999999999</v>
      </c>
      <c r="X701">
        <f t="shared" si="230"/>
        <v>1.86</v>
      </c>
      <c r="Y701" s="7" t="str">
        <f t="shared" si="231"/>
        <v>m/s</v>
      </c>
      <c r="AA701">
        <f t="shared" si="232"/>
        <v>3.89</v>
      </c>
      <c r="AB701" s="7" t="str">
        <f t="shared" si="233"/>
        <v>m/s</v>
      </c>
      <c r="AC701" s="5">
        <f t="shared" si="234"/>
        <v>5.8125</v>
      </c>
      <c r="AD701" s="5">
        <f t="shared" si="235"/>
        <v>9.9908333333333342E-3</v>
      </c>
      <c r="AE701" s="5">
        <f t="shared" si="236"/>
        <v>6.7377649999999978</v>
      </c>
      <c r="AF701" s="5"/>
      <c r="AG701" s="5">
        <f t="shared" si="237"/>
        <v>0.5</v>
      </c>
      <c r="AH701">
        <f t="shared" si="238"/>
        <v>37.5</v>
      </c>
      <c r="AI701" s="5">
        <f t="shared" si="239"/>
        <v>3.7499999999999999E-2</v>
      </c>
      <c r="AJ701" s="15">
        <f t="shared" si="240"/>
        <v>179.67373333333327</v>
      </c>
      <c r="AK701" s="5">
        <f t="shared" si="241"/>
        <v>6.8551248428615148</v>
      </c>
      <c r="AL701" s="5">
        <f t="shared" si="242"/>
        <v>5.7572869253815115</v>
      </c>
      <c r="AM701" s="5">
        <f t="shared" si="243"/>
        <v>1.8755584058825964E-2</v>
      </c>
      <c r="AN701" s="5">
        <f t="shared" si="244"/>
        <v>19.552597752148341</v>
      </c>
      <c r="AO701" s="15">
        <f t="shared" si="245"/>
        <v>0.19179037218151584</v>
      </c>
    </row>
    <row r="702" spans="1:41" x14ac:dyDescent="0.3">
      <c r="A702" s="4">
        <f t="shared" si="228"/>
        <v>45796.670798611114</v>
      </c>
      <c r="B702" s="9">
        <f t="shared" si="227"/>
        <v>698</v>
      </c>
      <c r="C702" s="10" t="str">
        <f t="shared" si="229"/>
        <v>Remove</v>
      </c>
      <c r="D702" s="1">
        <v>45796</v>
      </c>
      <c r="E702" s="2">
        <v>0.67079861111111116</v>
      </c>
      <c r="F702" t="s">
        <v>2</v>
      </c>
      <c r="G702" t="s">
        <v>14</v>
      </c>
      <c r="H702" t="s">
        <v>49</v>
      </c>
      <c r="I702">
        <v>37</v>
      </c>
      <c r="J702" t="s">
        <v>13</v>
      </c>
      <c r="K702">
        <v>0</v>
      </c>
      <c r="L702">
        <v>111.1</v>
      </c>
      <c r="M702">
        <v>12.089</v>
      </c>
      <c r="N702">
        <v>1202.4000000000001</v>
      </c>
      <c r="O702">
        <v>57109</v>
      </c>
      <c r="P702" s="2">
        <v>0.24253472222222222</v>
      </c>
      <c r="Q702">
        <v>30.4</v>
      </c>
      <c r="R702" t="s">
        <v>143</v>
      </c>
      <c r="S702">
        <v>21.5</v>
      </c>
      <c r="T702">
        <v>31.6</v>
      </c>
      <c r="U702" t="s">
        <v>152</v>
      </c>
      <c r="V702">
        <v>15.9</v>
      </c>
      <c r="X702">
        <f t="shared" si="230"/>
        <v>2.11</v>
      </c>
      <c r="Y702" s="7" t="str">
        <f t="shared" si="231"/>
        <v>m/s</v>
      </c>
      <c r="AA702">
        <f t="shared" si="232"/>
        <v>3.96</v>
      </c>
      <c r="AB702" s="7" t="str">
        <f t="shared" si="233"/>
        <v>m/s</v>
      </c>
      <c r="AC702" s="5">
        <f t="shared" si="234"/>
        <v>5.8208333333333329</v>
      </c>
      <c r="AD702" s="5">
        <f t="shared" si="235"/>
        <v>1.0020000000000001E-2</v>
      </c>
      <c r="AE702" s="5">
        <f t="shared" si="236"/>
        <v>6.7477849999999977</v>
      </c>
      <c r="AF702" s="5"/>
      <c r="AG702" s="5">
        <f t="shared" si="237"/>
        <v>-0.5</v>
      </c>
      <c r="AH702">
        <f t="shared" si="238"/>
        <v>37</v>
      </c>
      <c r="AI702" s="5">
        <f t="shared" si="239"/>
        <v>3.6999999999999998E-2</v>
      </c>
      <c r="AJ702" s="15">
        <f t="shared" si="240"/>
        <v>182.3725675675675</v>
      </c>
      <c r="AK702" s="5">
        <f t="shared" si="241"/>
        <v>6.6690128561774911</v>
      </c>
      <c r="AL702" s="5">
        <f t="shared" si="242"/>
        <v>5.2609690869865542</v>
      </c>
      <c r="AM702" s="5">
        <f t="shared" si="243"/>
        <v>2.06988534722094E-2</v>
      </c>
      <c r="AN702" s="5">
        <f t="shared" si="244"/>
        <v>19.573296605620548</v>
      </c>
      <c r="AO702" s="15">
        <f t="shared" si="245"/>
        <v>0.18903305225229819</v>
      </c>
    </row>
    <row r="703" spans="1:41" x14ac:dyDescent="0.3">
      <c r="A703" s="4">
        <f t="shared" si="228"/>
        <v>45796.67114583333</v>
      </c>
      <c r="B703" s="9">
        <f t="shared" si="227"/>
        <v>699</v>
      </c>
      <c r="C703" s="10" t="str">
        <f t="shared" si="229"/>
        <v>Remove</v>
      </c>
      <c r="D703" s="1">
        <v>45796</v>
      </c>
      <c r="E703" s="2">
        <v>0.67114583333333333</v>
      </c>
      <c r="F703" t="s">
        <v>2</v>
      </c>
      <c r="G703" t="s">
        <v>14</v>
      </c>
      <c r="H703" t="s">
        <v>49</v>
      </c>
      <c r="I703">
        <v>40.5</v>
      </c>
      <c r="J703" t="s">
        <v>13</v>
      </c>
      <c r="K703">
        <v>0</v>
      </c>
      <c r="L703">
        <v>111.3</v>
      </c>
      <c r="M703">
        <v>12.073</v>
      </c>
      <c r="N703">
        <v>1201.3</v>
      </c>
      <c r="O703">
        <v>57119</v>
      </c>
      <c r="P703" s="2">
        <v>0.24288194444444444</v>
      </c>
      <c r="Q703">
        <v>30.4</v>
      </c>
      <c r="R703" t="s">
        <v>136</v>
      </c>
      <c r="S703">
        <v>21</v>
      </c>
      <c r="T703">
        <v>31.6</v>
      </c>
      <c r="U703" t="s">
        <v>152</v>
      </c>
      <c r="V703">
        <v>16.100000000000001</v>
      </c>
      <c r="X703">
        <f t="shared" si="230"/>
        <v>2.09</v>
      </c>
      <c r="Y703" s="7" t="str">
        <f t="shared" si="231"/>
        <v>m/s</v>
      </c>
      <c r="AA703">
        <f t="shared" si="232"/>
        <v>3.96</v>
      </c>
      <c r="AB703" s="7" t="str">
        <f t="shared" si="233"/>
        <v>m/s</v>
      </c>
      <c r="AC703" s="5">
        <f t="shared" si="234"/>
        <v>5.8291666666666666</v>
      </c>
      <c r="AD703" s="5">
        <f t="shared" si="235"/>
        <v>1.0010833333333332E-2</v>
      </c>
      <c r="AE703" s="5">
        <f t="shared" si="236"/>
        <v>6.757795833333331</v>
      </c>
      <c r="AF703" s="5"/>
      <c r="AG703" s="5">
        <f t="shared" si="237"/>
        <v>3.5</v>
      </c>
      <c r="AH703">
        <f t="shared" si="238"/>
        <v>40.5</v>
      </c>
      <c r="AI703" s="5">
        <f t="shared" si="239"/>
        <v>4.0500000000000001E-2</v>
      </c>
      <c r="AJ703" s="15">
        <f t="shared" si="240"/>
        <v>166.85915637860077</v>
      </c>
      <c r="AK703" s="5">
        <f t="shared" si="241"/>
        <v>6.5139195339408049</v>
      </c>
      <c r="AL703" s="5">
        <f t="shared" si="242"/>
        <v>5.3271447987725491</v>
      </c>
      <c r="AM703" s="5">
        <f t="shared" si="243"/>
        <v>2.0025849859919995E-2</v>
      </c>
      <c r="AN703" s="5">
        <f t="shared" si="244"/>
        <v>19.593322455480468</v>
      </c>
      <c r="AO703" s="15">
        <f t="shared" si="245"/>
        <v>0.20670307494822915</v>
      </c>
    </row>
    <row r="704" spans="1:41" x14ac:dyDescent="0.3">
      <c r="A704" s="4">
        <f t="shared" si="228"/>
        <v>45796.671493055554</v>
      </c>
      <c r="B704" s="9">
        <f t="shared" si="227"/>
        <v>700</v>
      </c>
      <c r="C704" s="10" t="str">
        <f t="shared" si="229"/>
        <v>Remove</v>
      </c>
      <c r="D704" s="1">
        <v>45796</v>
      </c>
      <c r="E704" s="2">
        <v>0.67149305555555561</v>
      </c>
      <c r="F704" t="s">
        <v>2</v>
      </c>
      <c r="G704" t="s">
        <v>14</v>
      </c>
      <c r="H704" t="s">
        <v>49</v>
      </c>
      <c r="I704">
        <v>38.5</v>
      </c>
      <c r="J704" t="s">
        <v>13</v>
      </c>
      <c r="K704">
        <v>0</v>
      </c>
      <c r="L704">
        <v>111.2</v>
      </c>
      <c r="M704">
        <v>12.041</v>
      </c>
      <c r="N704">
        <v>1197.8</v>
      </c>
      <c r="O704">
        <v>57129</v>
      </c>
      <c r="P704" s="2">
        <v>0.24322916666666666</v>
      </c>
      <c r="Q704">
        <v>30.4</v>
      </c>
      <c r="R704" t="s">
        <v>177</v>
      </c>
      <c r="S704">
        <v>21.3</v>
      </c>
      <c r="T704">
        <v>31.6</v>
      </c>
      <c r="U704" t="s">
        <v>245</v>
      </c>
      <c r="V704">
        <v>16.899999999999999</v>
      </c>
      <c r="X704">
        <f t="shared" si="230"/>
        <v>1.93</v>
      </c>
      <c r="Y704" s="7" t="str">
        <f t="shared" si="231"/>
        <v>m/s</v>
      </c>
      <c r="AA704">
        <f t="shared" si="232"/>
        <v>3.72</v>
      </c>
      <c r="AB704" s="7" t="str">
        <f t="shared" si="233"/>
        <v>m/s</v>
      </c>
      <c r="AC704" s="5">
        <f t="shared" si="234"/>
        <v>5.8375000000000004</v>
      </c>
      <c r="AD704" s="5">
        <f t="shared" si="235"/>
        <v>9.9816666666666647E-3</v>
      </c>
      <c r="AE704" s="5">
        <f t="shared" si="236"/>
        <v>6.7677774999999976</v>
      </c>
      <c r="AF704" s="5"/>
      <c r="AG704" s="5">
        <f t="shared" si="237"/>
        <v>-2</v>
      </c>
      <c r="AH704">
        <f t="shared" si="238"/>
        <v>38.5</v>
      </c>
      <c r="AI704" s="5">
        <f t="shared" si="239"/>
        <v>3.85E-2</v>
      </c>
      <c r="AJ704" s="15">
        <f t="shared" si="240"/>
        <v>175.7864285714285</v>
      </c>
      <c r="AK704" s="5">
        <f t="shared" si="241"/>
        <v>6.6069755272828177</v>
      </c>
      <c r="AL704" s="5">
        <f t="shared" si="242"/>
        <v>5.5918476459165252</v>
      </c>
      <c r="AM704" s="5">
        <f t="shared" si="243"/>
        <v>1.8756952879732315E-2</v>
      </c>
      <c r="AN704" s="5">
        <f t="shared" si="244"/>
        <v>19.612079408360202</v>
      </c>
      <c r="AO704" s="15">
        <f t="shared" si="245"/>
        <v>0.196307587779745</v>
      </c>
    </row>
    <row r="705" spans="1:41" x14ac:dyDescent="0.3">
      <c r="A705" s="4">
        <f t="shared" si="228"/>
        <v>45796.671840277777</v>
      </c>
      <c r="B705" s="9">
        <f t="shared" si="227"/>
        <v>701</v>
      </c>
      <c r="C705" s="10" t="str">
        <f t="shared" si="229"/>
        <v>Remove</v>
      </c>
      <c r="D705" s="1">
        <v>45796</v>
      </c>
      <c r="E705" s="2">
        <v>0.67184027777777777</v>
      </c>
      <c r="F705" t="s">
        <v>19</v>
      </c>
      <c r="G705" t="s">
        <v>14</v>
      </c>
      <c r="H705" t="s">
        <v>49</v>
      </c>
      <c r="I705">
        <v>42</v>
      </c>
      <c r="J705" t="s">
        <v>13</v>
      </c>
      <c r="K705">
        <v>0</v>
      </c>
      <c r="L705">
        <v>111.2</v>
      </c>
      <c r="M705">
        <v>12.038</v>
      </c>
      <c r="N705">
        <v>1196.4000000000001</v>
      </c>
      <c r="O705">
        <v>57139</v>
      </c>
      <c r="P705" s="2">
        <v>0.24357638888888888</v>
      </c>
      <c r="Q705">
        <v>30.4</v>
      </c>
      <c r="R705" t="s">
        <v>149</v>
      </c>
      <c r="S705">
        <v>22.7</v>
      </c>
      <c r="T705">
        <v>31.6</v>
      </c>
      <c r="U705" t="s">
        <v>251</v>
      </c>
      <c r="V705">
        <v>16.8</v>
      </c>
      <c r="X705">
        <f t="shared" si="230"/>
        <v>2.08</v>
      </c>
      <c r="Y705" s="7" t="str">
        <f t="shared" si="231"/>
        <v>m/s</v>
      </c>
      <c r="AA705">
        <f t="shared" si="232"/>
        <v>3.81</v>
      </c>
      <c r="AB705" s="7" t="str">
        <f t="shared" si="233"/>
        <v>m/s</v>
      </c>
      <c r="AC705" s="5">
        <f t="shared" si="234"/>
        <v>5.8458333333333332</v>
      </c>
      <c r="AD705" s="5">
        <f t="shared" si="235"/>
        <v>9.9700000000000014E-3</v>
      </c>
      <c r="AE705" s="5">
        <f t="shared" si="236"/>
        <v>6.7777474999999976</v>
      </c>
      <c r="AF705" s="5"/>
      <c r="AG705" s="5">
        <f t="shared" si="237"/>
        <v>3.5</v>
      </c>
      <c r="AH705">
        <f t="shared" si="238"/>
        <v>42</v>
      </c>
      <c r="AI705" s="5">
        <f t="shared" si="239"/>
        <v>4.2000000000000003E-2</v>
      </c>
      <c r="AJ705" s="15">
        <f t="shared" si="240"/>
        <v>161.3749404761904</v>
      </c>
      <c r="AK705" s="5">
        <f t="shared" si="241"/>
        <v>7.0412368295455376</v>
      </c>
      <c r="AL705" s="5">
        <f t="shared" si="242"/>
        <v>5.5587597900235286</v>
      </c>
      <c r="AM705" s="5">
        <f t="shared" si="243"/>
        <v>2.1543415971428177E-2</v>
      </c>
      <c r="AN705" s="5">
        <f t="shared" si="244"/>
        <v>19.633622824331631</v>
      </c>
      <c r="AO705" s="15">
        <f t="shared" si="245"/>
        <v>0.2139187473233421</v>
      </c>
    </row>
    <row r="706" spans="1:41" x14ac:dyDescent="0.3">
      <c r="A706" s="4">
        <f t="shared" si="228"/>
        <v>45796.6721875</v>
      </c>
      <c r="B706" s="9">
        <f t="shared" si="227"/>
        <v>702</v>
      </c>
      <c r="C706" s="10" t="str">
        <f t="shared" si="229"/>
        <v>Remove</v>
      </c>
      <c r="D706" s="1">
        <v>45796</v>
      </c>
      <c r="E706" s="2">
        <v>0.67218750000000005</v>
      </c>
      <c r="F706" t="s">
        <v>2</v>
      </c>
      <c r="G706" t="s">
        <v>14</v>
      </c>
      <c r="H706" t="s">
        <v>49</v>
      </c>
      <c r="I706">
        <v>38</v>
      </c>
      <c r="J706" t="s">
        <v>13</v>
      </c>
      <c r="K706">
        <v>0</v>
      </c>
      <c r="L706">
        <v>111.2</v>
      </c>
      <c r="M706">
        <v>12.06</v>
      </c>
      <c r="N706">
        <v>1199.0999999999999</v>
      </c>
      <c r="O706">
        <v>57149</v>
      </c>
      <c r="P706" s="2">
        <v>0.2439236111111111</v>
      </c>
      <c r="Q706">
        <v>30.3</v>
      </c>
      <c r="R706" t="s">
        <v>147</v>
      </c>
      <c r="S706">
        <v>20.7</v>
      </c>
      <c r="T706">
        <v>31.6</v>
      </c>
      <c r="U706" t="s">
        <v>144</v>
      </c>
      <c r="V706">
        <v>16.100000000000001</v>
      </c>
      <c r="X706">
        <f t="shared" si="230"/>
        <v>2.04</v>
      </c>
      <c r="Y706" s="7" t="str">
        <f t="shared" si="231"/>
        <v>m/s</v>
      </c>
      <c r="AA706">
        <f t="shared" si="232"/>
        <v>4.5599999999999996</v>
      </c>
      <c r="AB706" s="7" t="str">
        <f t="shared" si="233"/>
        <v>m/s</v>
      </c>
      <c r="AC706" s="5">
        <f t="shared" si="234"/>
        <v>5.8541666666666661</v>
      </c>
      <c r="AD706" s="5">
        <f t="shared" si="235"/>
        <v>9.9924999999999996E-3</v>
      </c>
      <c r="AE706" s="5">
        <f t="shared" si="236"/>
        <v>6.7877399999999977</v>
      </c>
      <c r="AF706" s="5"/>
      <c r="AG706" s="5">
        <f t="shared" si="237"/>
        <v>-4</v>
      </c>
      <c r="AH706">
        <f t="shared" si="238"/>
        <v>38</v>
      </c>
      <c r="AI706" s="5">
        <f t="shared" si="239"/>
        <v>3.7999999999999999E-2</v>
      </c>
      <c r="AJ706" s="15">
        <f t="shared" si="240"/>
        <v>178.62473684210519</v>
      </c>
      <c r="AK706" s="5">
        <f t="shared" si="241"/>
        <v>6.3862342350083914</v>
      </c>
      <c r="AL706" s="5">
        <f t="shared" si="242"/>
        <v>5.3271447987725491</v>
      </c>
      <c r="AM706" s="5">
        <f t="shared" si="243"/>
        <v>1.9163608559074632E-2</v>
      </c>
      <c r="AN706" s="5">
        <f t="shared" si="244"/>
        <v>19.652786432890707</v>
      </c>
      <c r="AO706" s="15">
        <f t="shared" si="245"/>
        <v>0.19335680530473573</v>
      </c>
    </row>
    <row r="707" spans="1:41" x14ac:dyDescent="0.3">
      <c r="A707" s="4">
        <f t="shared" si="228"/>
        <v>45796.672534722224</v>
      </c>
      <c r="B707" s="9">
        <f t="shared" si="227"/>
        <v>703</v>
      </c>
      <c r="C707" s="10" t="str">
        <f t="shared" si="229"/>
        <v>Remove</v>
      </c>
      <c r="D707" s="1">
        <v>45796</v>
      </c>
      <c r="E707" s="2">
        <v>0.67253472222222221</v>
      </c>
      <c r="F707" t="s">
        <v>2</v>
      </c>
      <c r="G707" t="s">
        <v>14</v>
      </c>
      <c r="H707" t="s">
        <v>49</v>
      </c>
      <c r="I707">
        <v>41</v>
      </c>
      <c r="J707" t="s">
        <v>13</v>
      </c>
      <c r="K707">
        <v>0</v>
      </c>
      <c r="L707">
        <v>111.3</v>
      </c>
      <c r="M707">
        <v>12.048999999999999</v>
      </c>
      <c r="N707">
        <v>1197.8</v>
      </c>
      <c r="O707">
        <v>57159</v>
      </c>
      <c r="P707" s="2">
        <v>0.24427083333333333</v>
      </c>
      <c r="Q707">
        <v>30.4</v>
      </c>
      <c r="R707" t="s">
        <v>173</v>
      </c>
      <c r="S707">
        <v>22.8</v>
      </c>
      <c r="T707">
        <v>31.6</v>
      </c>
      <c r="U707" t="s">
        <v>62</v>
      </c>
      <c r="V707">
        <v>17</v>
      </c>
      <c r="X707">
        <f t="shared" si="230"/>
        <v>1.97</v>
      </c>
      <c r="Y707" s="7" t="str">
        <f t="shared" si="231"/>
        <v>m/s</v>
      </c>
      <c r="AA707">
        <f t="shared" si="232"/>
        <v>4.12</v>
      </c>
      <c r="AB707" s="7" t="str">
        <f t="shared" si="233"/>
        <v>m/s</v>
      </c>
      <c r="AC707" s="5">
        <f t="shared" si="234"/>
        <v>5.8624999999999998</v>
      </c>
      <c r="AD707" s="5">
        <f t="shared" si="235"/>
        <v>9.9816666666666647E-3</v>
      </c>
      <c r="AE707" s="5">
        <f t="shared" si="236"/>
        <v>6.7977216666666642</v>
      </c>
      <c r="AF707" s="5"/>
      <c r="AG707" s="5">
        <f t="shared" si="237"/>
        <v>3</v>
      </c>
      <c r="AH707">
        <f t="shared" si="238"/>
        <v>41</v>
      </c>
      <c r="AI707" s="5">
        <f t="shared" si="239"/>
        <v>4.1000000000000002E-2</v>
      </c>
      <c r="AJ707" s="15">
        <f t="shared" si="240"/>
        <v>165.79808943089424</v>
      </c>
      <c r="AK707" s="5">
        <f t="shared" si="241"/>
        <v>7.0722554939928752</v>
      </c>
      <c r="AL707" s="5">
        <f t="shared" si="242"/>
        <v>5.6249355018095226</v>
      </c>
      <c r="AM707" s="5">
        <f t="shared" si="243"/>
        <v>2.0493986609892153E-2</v>
      </c>
      <c r="AN707" s="5">
        <f t="shared" si="244"/>
        <v>19.6732804195006</v>
      </c>
      <c r="AO707" s="15">
        <f t="shared" si="245"/>
        <v>0.2084044914002236</v>
      </c>
    </row>
    <row r="708" spans="1:41" x14ac:dyDescent="0.3">
      <c r="A708" s="4">
        <f t="shared" si="228"/>
        <v>45796.672881944447</v>
      </c>
      <c r="B708" s="9">
        <f t="shared" si="227"/>
        <v>704</v>
      </c>
      <c r="C708" s="10" t="str">
        <f t="shared" si="229"/>
        <v>Remove</v>
      </c>
      <c r="D708" s="1">
        <v>45796</v>
      </c>
      <c r="E708" s="2">
        <v>0.67288194444444449</v>
      </c>
      <c r="F708" t="s">
        <v>19</v>
      </c>
      <c r="G708" t="s">
        <v>14</v>
      </c>
      <c r="H708" t="s">
        <v>49</v>
      </c>
      <c r="I708">
        <v>39.5</v>
      </c>
      <c r="J708" t="s">
        <v>13</v>
      </c>
      <c r="K708">
        <v>0</v>
      </c>
      <c r="L708">
        <v>111.2</v>
      </c>
      <c r="M708">
        <v>12.035</v>
      </c>
      <c r="N708">
        <v>1196.5</v>
      </c>
      <c r="O708">
        <v>57169</v>
      </c>
      <c r="P708" s="2">
        <v>0.24461805555555555</v>
      </c>
      <c r="Q708">
        <v>30.3</v>
      </c>
      <c r="R708" t="s">
        <v>182</v>
      </c>
      <c r="S708">
        <v>21.1</v>
      </c>
      <c r="T708">
        <v>31.6</v>
      </c>
      <c r="U708" t="s">
        <v>257</v>
      </c>
      <c r="V708">
        <v>16.600000000000001</v>
      </c>
      <c r="X708">
        <f t="shared" si="230"/>
        <v>1.87</v>
      </c>
      <c r="Y708" s="7" t="str">
        <f t="shared" si="231"/>
        <v>m/s</v>
      </c>
      <c r="AA708">
        <f t="shared" si="232"/>
        <v>3.8</v>
      </c>
      <c r="AB708" s="7" t="str">
        <f t="shared" si="233"/>
        <v>m/s</v>
      </c>
      <c r="AC708" s="5">
        <f t="shared" si="234"/>
        <v>5.8708333333333336</v>
      </c>
      <c r="AD708" s="5">
        <f t="shared" si="235"/>
        <v>9.9708333333333333E-3</v>
      </c>
      <c r="AE708" s="5">
        <f t="shared" si="236"/>
        <v>6.8076924999999973</v>
      </c>
      <c r="AF708" s="5"/>
      <c r="AG708" s="5">
        <f t="shared" si="237"/>
        <v>-1.5</v>
      </c>
      <c r="AH708">
        <f t="shared" si="238"/>
        <v>39.5</v>
      </c>
      <c r="AI708" s="5">
        <f t="shared" si="239"/>
        <v>3.95E-2</v>
      </c>
      <c r="AJ708" s="15">
        <f t="shared" si="240"/>
        <v>172.34664556962019</v>
      </c>
      <c r="AK708" s="5">
        <f t="shared" si="241"/>
        <v>6.5096397274723214</v>
      </c>
      <c r="AL708" s="5">
        <f t="shared" si="242"/>
        <v>5.4925840782375355</v>
      </c>
      <c r="AM708" s="5">
        <f t="shared" si="243"/>
        <v>1.7906093182613613E-2</v>
      </c>
      <c r="AN708" s="5">
        <f t="shared" si="244"/>
        <v>19.691186512683213</v>
      </c>
      <c r="AO708" s="15">
        <f t="shared" si="245"/>
        <v>0.20059735849110874</v>
      </c>
    </row>
    <row r="709" spans="1:41" x14ac:dyDescent="0.3">
      <c r="A709" s="4">
        <f t="shared" si="228"/>
        <v>45796.673229166663</v>
      </c>
      <c r="B709" s="9">
        <f t="shared" si="227"/>
        <v>705</v>
      </c>
      <c r="C709" s="10" t="str">
        <f t="shared" si="229"/>
        <v>Remove</v>
      </c>
      <c r="D709" s="1">
        <v>45796</v>
      </c>
      <c r="E709" s="2">
        <v>0.67322916666666666</v>
      </c>
      <c r="F709" t="s">
        <v>2</v>
      </c>
      <c r="G709" t="s">
        <v>14</v>
      </c>
      <c r="H709" t="s">
        <v>49</v>
      </c>
      <c r="I709">
        <v>38</v>
      </c>
      <c r="J709" t="s">
        <v>13</v>
      </c>
      <c r="K709">
        <v>0</v>
      </c>
      <c r="L709">
        <v>111.3</v>
      </c>
      <c r="M709">
        <v>12.026</v>
      </c>
      <c r="N709">
        <v>1195.4000000000001</v>
      </c>
      <c r="O709">
        <v>57179</v>
      </c>
      <c r="P709" s="2">
        <v>0.24496527777777777</v>
      </c>
      <c r="Q709">
        <v>30.3</v>
      </c>
      <c r="R709" t="s">
        <v>176</v>
      </c>
      <c r="S709">
        <v>22.3</v>
      </c>
      <c r="T709">
        <v>31.6</v>
      </c>
      <c r="U709" t="s">
        <v>242</v>
      </c>
      <c r="V709">
        <v>17</v>
      </c>
      <c r="X709">
        <f t="shared" si="230"/>
        <v>1.82</v>
      </c>
      <c r="Y709" s="7" t="str">
        <f t="shared" si="231"/>
        <v>m/s</v>
      </c>
      <c r="AA709">
        <f t="shared" si="232"/>
        <v>4.04</v>
      </c>
      <c r="AB709" s="7" t="str">
        <f t="shared" si="233"/>
        <v>m/s</v>
      </c>
      <c r="AC709" s="5">
        <f t="shared" si="234"/>
        <v>5.8791666666666664</v>
      </c>
      <c r="AD709" s="5">
        <f t="shared" si="235"/>
        <v>9.9616666666666673E-3</v>
      </c>
      <c r="AE709" s="5">
        <f t="shared" si="236"/>
        <v>6.8176541666666637</v>
      </c>
      <c r="AF709" s="5"/>
      <c r="AG709" s="5">
        <f t="shared" si="237"/>
        <v>-1.5</v>
      </c>
      <c r="AH709">
        <f t="shared" si="238"/>
        <v>38</v>
      </c>
      <c r="AI709" s="5">
        <f t="shared" si="239"/>
        <v>3.7999999999999999E-2</v>
      </c>
      <c r="AJ709" s="15">
        <f t="shared" si="240"/>
        <v>179.41195175438588</v>
      </c>
      <c r="AK709" s="5">
        <f t="shared" si="241"/>
        <v>6.8798562048641134</v>
      </c>
      <c r="AL709" s="5">
        <f t="shared" si="242"/>
        <v>5.6249355018095226</v>
      </c>
      <c r="AM709" s="5">
        <f t="shared" si="243"/>
        <v>1.8418447877678393E-2</v>
      </c>
      <c r="AN709" s="5">
        <f t="shared" si="244"/>
        <v>19.709604960560892</v>
      </c>
      <c r="AO709" s="15">
        <f t="shared" si="245"/>
        <v>0.19279939946050853</v>
      </c>
    </row>
    <row r="710" spans="1:41" x14ac:dyDescent="0.3">
      <c r="A710" s="4">
        <f t="shared" si="228"/>
        <v>45796.673587962963</v>
      </c>
      <c r="B710" s="9">
        <f t="shared" si="227"/>
        <v>706</v>
      </c>
      <c r="C710" s="10" t="str">
        <f t="shared" si="229"/>
        <v>Remove</v>
      </c>
      <c r="D710" s="1">
        <v>45796</v>
      </c>
      <c r="E710" s="2">
        <v>0.67358796296296297</v>
      </c>
      <c r="F710" t="s">
        <v>2</v>
      </c>
      <c r="G710" t="s">
        <v>14</v>
      </c>
      <c r="H710" t="s">
        <v>49</v>
      </c>
      <c r="I710">
        <v>39.5</v>
      </c>
      <c r="J710" t="s">
        <v>13</v>
      </c>
      <c r="K710">
        <v>0</v>
      </c>
      <c r="L710">
        <v>111.2</v>
      </c>
      <c r="M710">
        <v>12.037000000000001</v>
      </c>
      <c r="N710">
        <v>1196</v>
      </c>
      <c r="O710">
        <v>57189</v>
      </c>
      <c r="P710" s="2">
        <v>0.24532407407407408</v>
      </c>
      <c r="Q710">
        <v>30.4</v>
      </c>
      <c r="R710" t="s">
        <v>147</v>
      </c>
      <c r="S710">
        <v>21.4</v>
      </c>
      <c r="T710">
        <v>31.5</v>
      </c>
      <c r="U710" t="s">
        <v>240</v>
      </c>
      <c r="V710">
        <v>16.3</v>
      </c>
      <c r="X710">
        <f t="shared" si="230"/>
        <v>2.04</v>
      </c>
      <c r="Y710" s="7" t="str">
        <f t="shared" si="231"/>
        <v>m/s</v>
      </c>
      <c r="AA710">
        <f t="shared" si="232"/>
        <v>3.93</v>
      </c>
      <c r="AB710" s="7" t="str">
        <f t="shared" si="233"/>
        <v>m/s</v>
      </c>
      <c r="AC710" s="5">
        <f t="shared" si="234"/>
        <v>5.887777777777778</v>
      </c>
      <c r="AD710" s="5">
        <f t="shared" si="235"/>
        <v>9.9666666666666671E-3</v>
      </c>
      <c r="AE710" s="5">
        <f t="shared" si="236"/>
        <v>6.8276208333333299</v>
      </c>
      <c r="AF710" s="5"/>
      <c r="AG710" s="5">
        <f t="shared" si="237"/>
        <v>1.5</v>
      </c>
      <c r="AH710">
        <f t="shared" si="238"/>
        <v>39.5</v>
      </c>
      <c r="AI710" s="5">
        <f t="shared" si="239"/>
        <v>3.95E-2</v>
      </c>
      <c r="AJ710" s="15">
        <f t="shared" si="240"/>
        <v>172.85116033755264</v>
      </c>
      <c r="AK710" s="5">
        <f t="shared" si="241"/>
        <v>6.6379941917301544</v>
      </c>
      <c r="AL710" s="5">
        <f t="shared" si="242"/>
        <v>5.3644940036334257</v>
      </c>
      <c r="AM710" s="5">
        <f t="shared" si="243"/>
        <v>1.9919081829224593E-2</v>
      </c>
      <c r="AN710" s="5">
        <f t="shared" si="244"/>
        <v>19.729524042390118</v>
      </c>
      <c r="AO710" s="15">
        <f t="shared" si="245"/>
        <v>0.20020756666573294</v>
      </c>
    </row>
    <row r="711" spans="1:41" x14ac:dyDescent="0.3">
      <c r="A711" s="4">
        <f t="shared" si="228"/>
        <v>45796.673935185187</v>
      </c>
      <c r="B711" s="9">
        <f t="shared" ref="B711:B774" si="246">B710+1</f>
        <v>707</v>
      </c>
      <c r="C711" s="10" t="str">
        <f t="shared" si="229"/>
        <v>Remove</v>
      </c>
      <c r="D711" s="1">
        <v>45796</v>
      </c>
      <c r="E711" s="2">
        <v>0.67393518518518514</v>
      </c>
      <c r="F711" t="s">
        <v>2</v>
      </c>
      <c r="G711" t="s">
        <v>14</v>
      </c>
      <c r="H711" t="s">
        <v>49</v>
      </c>
      <c r="I711">
        <v>38.5</v>
      </c>
      <c r="J711" t="s">
        <v>13</v>
      </c>
      <c r="K711">
        <v>0</v>
      </c>
      <c r="L711">
        <v>111.3</v>
      </c>
      <c r="M711">
        <v>12.026</v>
      </c>
      <c r="N711">
        <v>1195.2</v>
      </c>
      <c r="O711">
        <v>57199</v>
      </c>
      <c r="P711" s="2">
        <v>0.2456712962962963</v>
      </c>
      <c r="Q711">
        <v>30.4</v>
      </c>
      <c r="R711" t="s">
        <v>182</v>
      </c>
      <c r="S711">
        <v>24.7</v>
      </c>
      <c r="T711">
        <v>31.5</v>
      </c>
      <c r="U711" t="s">
        <v>112</v>
      </c>
      <c r="V711">
        <v>17.399999999999999</v>
      </c>
      <c r="X711">
        <f t="shared" si="230"/>
        <v>1.87</v>
      </c>
      <c r="Y711" s="7" t="str">
        <f t="shared" si="231"/>
        <v>m/s</v>
      </c>
      <c r="AA711">
        <f t="shared" si="232"/>
        <v>3.97</v>
      </c>
      <c r="AB711" s="7" t="str">
        <f t="shared" si="233"/>
        <v>m/s</v>
      </c>
      <c r="AC711" s="5">
        <f t="shared" si="234"/>
        <v>5.8961111111111109</v>
      </c>
      <c r="AD711" s="5">
        <f t="shared" si="235"/>
        <v>9.9600000000000001E-3</v>
      </c>
      <c r="AE711" s="5">
        <f t="shared" si="236"/>
        <v>6.8375808333333303</v>
      </c>
      <c r="AF711" s="5"/>
      <c r="AG711" s="5">
        <f t="shared" si="237"/>
        <v>-1</v>
      </c>
      <c r="AH711">
        <f t="shared" si="238"/>
        <v>38.5</v>
      </c>
      <c r="AI711" s="5">
        <f t="shared" si="239"/>
        <v>3.85E-2</v>
      </c>
      <c r="AJ711" s="15">
        <f t="shared" si="240"/>
        <v>177.5995021645021</v>
      </c>
      <c r="AK711" s="5">
        <f t="shared" si="241"/>
        <v>7.6616101184922814</v>
      </c>
      <c r="AL711" s="5">
        <f t="shared" si="242"/>
        <v>5.7265150713632877</v>
      </c>
      <c r="AM711" s="5">
        <f t="shared" si="243"/>
        <v>2.1074822947820572E-2</v>
      </c>
      <c r="AN711" s="5">
        <f t="shared" si="244"/>
        <v>19.750598865337938</v>
      </c>
      <c r="AO711" s="15">
        <f t="shared" si="245"/>
        <v>0.1949307981114792</v>
      </c>
    </row>
    <row r="712" spans="1:41" x14ac:dyDescent="0.3">
      <c r="A712" s="4">
        <f t="shared" ref="A712:A775" si="247">D712+E712</f>
        <v>45796.67428240741</v>
      </c>
      <c r="B712" s="9">
        <f t="shared" si="246"/>
        <v>708</v>
      </c>
      <c r="C712" s="10" t="str">
        <f t="shared" ref="C712:C775" si="248">IF(MOD(B712,30)=1,"Keep","Remove")</f>
        <v>Remove</v>
      </c>
      <c r="D712" s="1">
        <v>45796</v>
      </c>
      <c r="E712" s="2">
        <v>0.67428240740740741</v>
      </c>
      <c r="F712" t="s">
        <v>2</v>
      </c>
      <c r="G712" t="s">
        <v>14</v>
      </c>
      <c r="H712" t="s">
        <v>49</v>
      </c>
      <c r="I712">
        <v>37.5</v>
      </c>
      <c r="J712" t="s">
        <v>13</v>
      </c>
      <c r="K712">
        <v>0</v>
      </c>
      <c r="L712">
        <v>111.1</v>
      </c>
      <c r="M712">
        <v>12.071999999999999</v>
      </c>
      <c r="N712">
        <v>1200.3</v>
      </c>
      <c r="O712">
        <v>57209</v>
      </c>
      <c r="P712" s="2">
        <v>0.24601851851851853</v>
      </c>
      <c r="Q712">
        <v>30.3</v>
      </c>
      <c r="R712" t="s">
        <v>149</v>
      </c>
      <c r="S712">
        <v>20.8</v>
      </c>
      <c r="T712">
        <v>31.5</v>
      </c>
      <c r="U712" t="s">
        <v>114</v>
      </c>
      <c r="V712">
        <v>16.2</v>
      </c>
      <c r="X712">
        <f t="shared" si="230"/>
        <v>2.08</v>
      </c>
      <c r="Y712" s="7" t="str">
        <f t="shared" si="231"/>
        <v>m/s</v>
      </c>
      <c r="AA712">
        <f t="shared" si="232"/>
        <v>4.13</v>
      </c>
      <c r="AB712" s="7" t="str">
        <f t="shared" si="233"/>
        <v>m/s</v>
      </c>
      <c r="AC712" s="5">
        <f t="shared" si="234"/>
        <v>5.9044444444444446</v>
      </c>
      <c r="AD712" s="5">
        <f t="shared" si="235"/>
        <v>1.0002499999999999E-2</v>
      </c>
      <c r="AE712" s="5">
        <f t="shared" si="236"/>
        <v>6.84758333333333</v>
      </c>
      <c r="AF712" s="5"/>
      <c r="AG712" s="5">
        <f t="shared" si="237"/>
        <v>-1</v>
      </c>
      <c r="AH712">
        <f t="shared" si="238"/>
        <v>37.5</v>
      </c>
      <c r="AI712" s="5">
        <f t="shared" si="239"/>
        <v>3.7499999999999999E-2</v>
      </c>
      <c r="AJ712" s="15">
        <f t="shared" si="240"/>
        <v>182.60222222222214</v>
      </c>
      <c r="AK712" s="5">
        <f t="shared" si="241"/>
        <v>6.4170856081243741</v>
      </c>
      <c r="AL712" s="5">
        <f t="shared" si="242"/>
        <v>5.3315829974761648</v>
      </c>
      <c r="AM712" s="5">
        <f t="shared" si="243"/>
        <v>1.9633758660126101E-2</v>
      </c>
      <c r="AN712" s="5">
        <f t="shared" si="244"/>
        <v>19.770232623998066</v>
      </c>
      <c r="AO712" s="15">
        <f t="shared" si="245"/>
        <v>0.18967910349461789</v>
      </c>
    </row>
    <row r="713" spans="1:41" x14ac:dyDescent="0.3">
      <c r="A713" s="4">
        <f t="shared" si="247"/>
        <v>45796.674629629626</v>
      </c>
      <c r="B713" s="9">
        <f t="shared" si="246"/>
        <v>709</v>
      </c>
      <c r="C713" s="10" t="str">
        <f t="shared" si="248"/>
        <v>Remove</v>
      </c>
      <c r="D713" s="1">
        <v>45796</v>
      </c>
      <c r="E713" s="2">
        <v>0.67462962962962958</v>
      </c>
      <c r="F713" t="s">
        <v>2</v>
      </c>
      <c r="G713" t="s">
        <v>14</v>
      </c>
      <c r="H713" t="s">
        <v>49</v>
      </c>
      <c r="I713">
        <v>39</v>
      </c>
      <c r="J713" t="s">
        <v>13</v>
      </c>
      <c r="K713">
        <v>0</v>
      </c>
      <c r="L713">
        <v>111.2</v>
      </c>
      <c r="M713">
        <v>12.045999999999999</v>
      </c>
      <c r="N713">
        <v>1197.8</v>
      </c>
      <c r="O713">
        <v>57219</v>
      </c>
      <c r="P713" s="2">
        <v>0.24636574074074075</v>
      </c>
      <c r="Q713">
        <v>30.3</v>
      </c>
      <c r="R713" t="s">
        <v>53</v>
      </c>
      <c r="S713">
        <v>21.7</v>
      </c>
      <c r="T713">
        <v>31.6</v>
      </c>
      <c r="U713" t="s">
        <v>94</v>
      </c>
      <c r="V713">
        <v>16.399999999999999</v>
      </c>
      <c r="X713">
        <f t="shared" ref="X713:X776" si="249">VALUE(LEFT(R713, FIND(" ", R713) - 1))</f>
        <v>2.35</v>
      </c>
      <c r="Y713" s="7" t="str">
        <f t="shared" ref="Y713:Y776" si="250">RIGHT(R713, LEN(R713) - FIND(" ", R713))</f>
        <v>m/s</v>
      </c>
      <c r="AA713">
        <f t="shared" ref="AA713:AA776" si="251">VALUE(LEFT(U713, FIND(" ", U713) - 1))</f>
        <v>4.16</v>
      </c>
      <c r="AB713" s="7" t="str">
        <f t="shared" ref="AB713:AB776" si="252">RIGHT(U713, LEN(U713) - FIND(" ", U713))</f>
        <v>m/s</v>
      </c>
      <c r="AC713" s="5">
        <f t="shared" ref="AC713:AC776" si="253">P713*24</f>
        <v>5.9127777777777784</v>
      </c>
      <c r="AD713" s="5">
        <f t="shared" ref="AD713:AD776" si="254">(N713*(1/120))/1000</f>
        <v>9.9816666666666647E-3</v>
      </c>
      <c r="AE713" s="5">
        <f t="shared" ref="AE713:AE776" si="255">(AD713+AE712)</f>
        <v>6.8575649999999966</v>
      </c>
      <c r="AF713" s="5"/>
      <c r="AG713" s="5">
        <f t="shared" ref="AG713:AG776" si="256">I713-I712</f>
        <v>1.5</v>
      </c>
      <c r="AH713">
        <f t="shared" ref="AH713:AH776" si="257">IF(AG713&gt;0, AH712 + AG713, IF(AND(AG713&lt;0, I713&lt;100), AH712 + AG713, AH712))</f>
        <v>39</v>
      </c>
      <c r="AI713" s="5">
        <f t="shared" ref="AI713:AI776" si="258">AH713/1000</f>
        <v>3.9E-2</v>
      </c>
      <c r="AJ713" s="15">
        <f t="shared" ref="AJ713:AJ776" si="259">IF(AI713=0, "0", AE713/AI713)</f>
        <v>175.83499999999992</v>
      </c>
      <c r="AK713" s="5">
        <f t="shared" ref="AK713:AK776" si="260">6.112*EXP((17.67*Q713)/(Q713+243.5))*S713*2.1674/(273.15+Q713)</f>
        <v>6.694747966168217</v>
      </c>
      <c r="AL713" s="5">
        <f t="shared" ref="AL713:AL776" si="261">6.112*EXP((17.67*T713)/(T713+243.5))*V713*2.1674/(273.15+T713)</f>
        <v>5.4264083664515397</v>
      </c>
      <c r="AM713" s="5">
        <f t="shared" ref="AM713:AM776" si="262" xml:space="preserve"> AK713 * (X713/3.6) * $P$2 * 30 / 1000</f>
        <v>2.3142185717296836E-2</v>
      </c>
      <c r="AN713" s="5">
        <f t="shared" ref="AN713:AN776" si="263">AN712+AM713</f>
        <v>19.793374809715363</v>
      </c>
      <c r="AO713" s="15">
        <f t="shared" ref="AO713:AO776" si="264">IF(AN713=0, "0", (AI713 / AN713) * 100)</f>
        <v>0.19703562618769424</v>
      </c>
    </row>
    <row r="714" spans="1:41" x14ac:dyDescent="0.3">
      <c r="A714" s="4">
        <f t="shared" si="247"/>
        <v>45796.674976851849</v>
      </c>
      <c r="B714" s="9">
        <f t="shared" si="246"/>
        <v>710</v>
      </c>
      <c r="C714" s="10" t="str">
        <f t="shared" si="248"/>
        <v>Remove</v>
      </c>
      <c r="D714" s="1">
        <v>45796</v>
      </c>
      <c r="E714" s="2">
        <v>0.67497685185185186</v>
      </c>
      <c r="F714" t="s">
        <v>2</v>
      </c>
      <c r="G714" t="s">
        <v>14</v>
      </c>
      <c r="H714" t="s">
        <v>49</v>
      </c>
      <c r="I714">
        <v>38</v>
      </c>
      <c r="J714" t="s">
        <v>13</v>
      </c>
      <c r="K714">
        <v>0</v>
      </c>
      <c r="L714">
        <v>111.1</v>
      </c>
      <c r="M714">
        <v>12.05</v>
      </c>
      <c r="N714">
        <v>1197.7</v>
      </c>
      <c r="O714">
        <v>57229</v>
      </c>
      <c r="P714" s="2">
        <v>0.24671296296296297</v>
      </c>
      <c r="Q714">
        <v>30.4</v>
      </c>
      <c r="R714" t="s">
        <v>45</v>
      </c>
      <c r="S714">
        <v>23.2</v>
      </c>
      <c r="T714">
        <v>31.6</v>
      </c>
      <c r="U714" t="s">
        <v>100</v>
      </c>
      <c r="V714">
        <v>18.2</v>
      </c>
      <c r="X714">
        <f t="shared" si="249"/>
        <v>1.86</v>
      </c>
      <c r="Y714" s="7" t="str">
        <f t="shared" si="250"/>
        <v>m/s</v>
      </c>
      <c r="AA714">
        <f t="shared" si="251"/>
        <v>4</v>
      </c>
      <c r="AB714" s="7" t="str">
        <f t="shared" si="252"/>
        <v>m/s</v>
      </c>
      <c r="AC714" s="5">
        <f t="shared" si="253"/>
        <v>5.9211111111111112</v>
      </c>
      <c r="AD714" s="5">
        <f t="shared" si="254"/>
        <v>9.9808333333333329E-3</v>
      </c>
      <c r="AE714" s="5">
        <f t="shared" si="255"/>
        <v>6.8675458333333301</v>
      </c>
      <c r="AF714" s="5"/>
      <c r="AG714" s="5">
        <f t="shared" si="256"/>
        <v>-1</v>
      </c>
      <c r="AH714">
        <f t="shared" si="257"/>
        <v>38</v>
      </c>
      <c r="AI714" s="5">
        <f t="shared" si="258"/>
        <v>3.7999999999999999E-2</v>
      </c>
      <c r="AJ714" s="15">
        <f t="shared" si="259"/>
        <v>180.7248903508771</v>
      </c>
      <c r="AK714" s="5">
        <f t="shared" si="260"/>
        <v>7.1963301517822229</v>
      </c>
      <c r="AL714" s="5">
        <f t="shared" si="261"/>
        <v>6.0219897725254903</v>
      </c>
      <c r="AM714" s="5">
        <f t="shared" si="262"/>
        <v>1.968911991695757E-2</v>
      </c>
      <c r="AN714" s="5">
        <f t="shared" si="263"/>
        <v>19.813063929632321</v>
      </c>
      <c r="AO714" s="15">
        <f t="shared" si="264"/>
        <v>0.19179264819898645</v>
      </c>
    </row>
    <row r="715" spans="1:41" x14ac:dyDescent="0.3">
      <c r="A715" s="4">
        <f t="shared" si="247"/>
        <v>45796.675324074073</v>
      </c>
      <c r="B715" s="9">
        <f t="shared" si="246"/>
        <v>711</v>
      </c>
      <c r="C715" s="10" t="str">
        <f t="shared" si="248"/>
        <v>Remove</v>
      </c>
      <c r="D715" s="1">
        <v>45796</v>
      </c>
      <c r="E715" s="2">
        <v>0.67532407407407402</v>
      </c>
      <c r="F715" t="s">
        <v>2</v>
      </c>
      <c r="G715" t="s">
        <v>14</v>
      </c>
      <c r="H715" t="s">
        <v>49</v>
      </c>
      <c r="I715">
        <v>37.5</v>
      </c>
      <c r="J715" t="s">
        <v>13</v>
      </c>
      <c r="K715">
        <v>0</v>
      </c>
      <c r="L715">
        <v>111.1</v>
      </c>
      <c r="M715">
        <v>12.071</v>
      </c>
      <c r="N715">
        <v>1199.7</v>
      </c>
      <c r="O715">
        <v>57239</v>
      </c>
      <c r="P715" s="2">
        <v>0.24706018518518519</v>
      </c>
      <c r="Q715">
        <v>30.4</v>
      </c>
      <c r="R715" t="s">
        <v>45</v>
      </c>
      <c r="S715">
        <v>21.9</v>
      </c>
      <c r="T715">
        <v>31.6</v>
      </c>
      <c r="U715" t="s">
        <v>82</v>
      </c>
      <c r="V715">
        <v>17.7</v>
      </c>
      <c r="X715">
        <f t="shared" si="249"/>
        <v>1.86</v>
      </c>
      <c r="Y715" s="7" t="str">
        <f t="shared" si="250"/>
        <v>m/s</v>
      </c>
      <c r="AA715">
        <f t="shared" si="251"/>
        <v>4.09</v>
      </c>
      <c r="AB715" s="7" t="str">
        <f t="shared" si="252"/>
        <v>m/s</v>
      </c>
      <c r="AC715" s="5">
        <f t="shared" si="253"/>
        <v>5.9294444444444441</v>
      </c>
      <c r="AD715" s="5">
        <f t="shared" si="254"/>
        <v>9.9975000000000012E-3</v>
      </c>
      <c r="AE715" s="5">
        <f t="shared" si="255"/>
        <v>6.87754333333333</v>
      </c>
      <c r="AF715" s="5"/>
      <c r="AG715" s="5">
        <f t="shared" si="256"/>
        <v>-0.5</v>
      </c>
      <c r="AH715">
        <f t="shared" si="257"/>
        <v>37.5</v>
      </c>
      <c r="AI715" s="5">
        <f t="shared" si="258"/>
        <v>3.7499999999999999E-2</v>
      </c>
      <c r="AJ715" s="15">
        <f t="shared" si="259"/>
        <v>183.40115555555548</v>
      </c>
      <c r="AK715" s="5">
        <f t="shared" si="260"/>
        <v>6.7930875139668396</v>
      </c>
      <c r="AL715" s="5">
        <f t="shared" si="261"/>
        <v>5.8565504930605039</v>
      </c>
      <c r="AM715" s="5">
        <f t="shared" si="262"/>
        <v>1.8585850266438397E-2</v>
      </c>
      <c r="AN715" s="5">
        <f t="shared" si="263"/>
        <v>19.831649779898758</v>
      </c>
      <c r="AO715" s="15">
        <f t="shared" si="264"/>
        <v>0.18909168130837897</v>
      </c>
    </row>
    <row r="716" spans="1:41" x14ac:dyDescent="0.3">
      <c r="A716" s="4">
        <f t="shared" si="247"/>
        <v>45796.675671296296</v>
      </c>
      <c r="B716" s="9">
        <f t="shared" si="246"/>
        <v>712</v>
      </c>
      <c r="C716" s="10" t="str">
        <f t="shared" si="248"/>
        <v>Remove</v>
      </c>
      <c r="D716" s="1">
        <v>45796</v>
      </c>
      <c r="E716" s="2">
        <v>0.6756712962962963</v>
      </c>
      <c r="F716" t="s">
        <v>19</v>
      </c>
      <c r="G716" t="s">
        <v>14</v>
      </c>
      <c r="H716" t="s">
        <v>49</v>
      </c>
      <c r="I716">
        <v>38.5</v>
      </c>
      <c r="J716" t="s">
        <v>13</v>
      </c>
      <c r="K716">
        <v>0</v>
      </c>
      <c r="L716">
        <v>111.1</v>
      </c>
      <c r="M716">
        <v>12.074</v>
      </c>
      <c r="N716">
        <v>1200.5</v>
      </c>
      <c r="O716">
        <v>57249</v>
      </c>
      <c r="P716" s="2">
        <v>0.24740740740740741</v>
      </c>
      <c r="Q716">
        <v>30.4</v>
      </c>
      <c r="R716" t="s">
        <v>175</v>
      </c>
      <c r="S716">
        <v>21.4</v>
      </c>
      <c r="T716">
        <v>31.6</v>
      </c>
      <c r="U716" t="s">
        <v>104</v>
      </c>
      <c r="V716">
        <v>16.5</v>
      </c>
      <c r="X716">
        <f t="shared" si="249"/>
        <v>1.91</v>
      </c>
      <c r="Y716" s="7" t="str">
        <f t="shared" si="250"/>
        <v>m/s</v>
      </c>
      <c r="AA716">
        <f t="shared" si="251"/>
        <v>4.0999999999999996</v>
      </c>
      <c r="AB716" s="7" t="str">
        <f t="shared" si="252"/>
        <v>m/s</v>
      </c>
      <c r="AC716" s="5">
        <f t="shared" si="253"/>
        <v>5.9377777777777778</v>
      </c>
      <c r="AD716" s="5">
        <f t="shared" si="254"/>
        <v>1.0004166666666666E-2</v>
      </c>
      <c r="AE716" s="5">
        <f t="shared" si="255"/>
        <v>6.8875474999999966</v>
      </c>
      <c r="AF716" s="5"/>
      <c r="AG716" s="5">
        <f t="shared" si="256"/>
        <v>1</v>
      </c>
      <c r="AH716">
        <f t="shared" si="257"/>
        <v>38.5</v>
      </c>
      <c r="AI716" s="5">
        <f t="shared" si="258"/>
        <v>3.85E-2</v>
      </c>
      <c r="AJ716" s="15">
        <f t="shared" si="259"/>
        <v>178.89733766233758</v>
      </c>
      <c r="AK716" s="5">
        <f t="shared" si="260"/>
        <v>6.6379941917301544</v>
      </c>
      <c r="AL716" s="5">
        <f t="shared" si="261"/>
        <v>5.4594962223445371</v>
      </c>
      <c r="AM716" s="5">
        <f t="shared" si="262"/>
        <v>1.8649728575401456E-2</v>
      </c>
      <c r="AN716" s="5">
        <f t="shared" si="263"/>
        <v>19.850299508474158</v>
      </c>
      <c r="AO716" s="15">
        <f t="shared" si="264"/>
        <v>0.19395173349180059</v>
      </c>
    </row>
    <row r="717" spans="1:41" x14ac:dyDescent="0.3">
      <c r="A717" s="4">
        <f t="shared" si="247"/>
        <v>45796.676018518519</v>
      </c>
      <c r="B717" s="9">
        <f t="shared" si="246"/>
        <v>713</v>
      </c>
      <c r="C717" s="10" t="str">
        <f t="shared" si="248"/>
        <v>Remove</v>
      </c>
      <c r="D717" s="1">
        <v>45796</v>
      </c>
      <c r="E717" s="2">
        <v>0.67601851851851846</v>
      </c>
      <c r="F717" t="s">
        <v>2</v>
      </c>
      <c r="G717" t="s">
        <v>14</v>
      </c>
      <c r="H717" t="s">
        <v>49</v>
      </c>
      <c r="I717">
        <v>42.5</v>
      </c>
      <c r="J717" t="s">
        <v>13</v>
      </c>
      <c r="K717">
        <v>0</v>
      </c>
      <c r="L717">
        <v>111.1</v>
      </c>
      <c r="M717">
        <v>12.073</v>
      </c>
      <c r="N717">
        <v>1199.8</v>
      </c>
      <c r="O717">
        <v>57259</v>
      </c>
      <c r="P717" s="2">
        <v>0.24775462962962963</v>
      </c>
      <c r="Q717">
        <v>30.4</v>
      </c>
      <c r="R717" t="s">
        <v>145</v>
      </c>
      <c r="S717">
        <v>21.3</v>
      </c>
      <c r="T717">
        <v>31.6</v>
      </c>
      <c r="U717" t="s">
        <v>257</v>
      </c>
      <c r="V717">
        <v>16.3</v>
      </c>
      <c r="X717">
        <f t="shared" si="249"/>
        <v>2.19</v>
      </c>
      <c r="Y717" s="7" t="str">
        <f t="shared" si="250"/>
        <v>m/s</v>
      </c>
      <c r="AA717">
        <f t="shared" si="251"/>
        <v>3.8</v>
      </c>
      <c r="AB717" s="7" t="str">
        <f t="shared" si="252"/>
        <v>m/s</v>
      </c>
      <c r="AC717" s="5">
        <f t="shared" si="253"/>
        <v>5.9461111111111116</v>
      </c>
      <c r="AD717" s="5">
        <f t="shared" si="254"/>
        <v>9.998333333333333E-3</v>
      </c>
      <c r="AE717" s="5">
        <f t="shared" si="255"/>
        <v>6.8975458333333304</v>
      </c>
      <c r="AF717" s="5"/>
      <c r="AG717" s="5">
        <f t="shared" si="256"/>
        <v>4</v>
      </c>
      <c r="AH717">
        <f t="shared" si="257"/>
        <v>42.5</v>
      </c>
      <c r="AI717" s="5">
        <f t="shared" si="258"/>
        <v>4.2500000000000003E-2</v>
      </c>
      <c r="AJ717" s="15">
        <f t="shared" si="259"/>
        <v>162.2951960784313</v>
      </c>
      <c r="AK717" s="5">
        <f t="shared" si="260"/>
        <v>6.6069755272828177</v>
      </c>
      <c r="AL717" s="5">
        <f t="shared" si="261"/>
        <v>5.3933205105585431</v>
      </c>
      <c r="AM717" s="5">
        <f t="shared" si="262"/>
        <v>2.1283796272856873E-2</v>
      </c>
      <c r="AN717" s="5">
        <f t="shared" si="263"/>
        <v>19.871583304747016</v>
      </c>
      <c r="AO717" s="15">
        <f t="shared" si="264"/>
        <v>0.21387324476478631</v>
      </c>
    </row>
    <row r="718" spans="1:41" x14ac:dyDescent="0.3">
      <c r="A718" s="4">
        <f t="shared" si="247"/>
        <v>45796.676365740743</v>
      </c>
      <c r="B718" s="9">
        <f t="shared" si="246"/>
        <v>714</v>
      </c>
      <c r="C718" s="10" t="str">
        <f t="shared" si="248"/>
        <v>Remove</v>
      </c>
      <c r="D718" s="1">
        <v>45796</v>
      </c>
      <c r="E718" s="2">
        <v>0.67636574074074074</v>
      </c>
      <c r="F718" t="s">
        <v>2</v>
      </c>
      <c r="G718" t="s">
        <v>14</v>
      </c>
      <c r="H718" t="s">
        <v>49</v>
      </c>
      <c r="I718">
        <v>42</v>
      </c>
      <c r="J718" t="s">
        <v>13</v>
      </c>
      <c r="K718">
        <v>0</v>
      </c>
      <c r="L718">
        <v>111</v>
      </c>
      <c r="M718">
        <v>12.061</v>
      </c>
      <c r="N718">
        <v>1198.5</v>
      </c>
      <c r="O718">
        <v>57269</v>
      </c>
      <c r="P718" s="2">
        <v>0.24810185185185185</v>
      </c>
      <c r="Q718">
        <v>30.4</v>
      </c>
      <c r="R718" t="s">
        <v>79</v>
      </c>
      <c r="S718">
        <v>21</v>
      </c>
      <c r="T718">
        <v>31.6</v>
      </c>
      <c r="U718" t="s">
        <v>112</v>
      </c>
      <c r="V718">
        <v>16.2</v>
      </c>
      <c r="X718">
        <f t="shared" si="249"/>
        <v>2.5</v>
      </c>
      <c r="Y718" s="7" t="str">
        <f t="shared" si="250"/>
        <v>m/s</v>
      </c>
      <c r="AA718">
        <f t="shared" si="251"/>
        <v>3.97</v>
      </c>
      <c r="AB718" s="7" t="str">
        <f t="shared" si="252"/>
        <v>m/s</v>
      </c>
      <c r="AC718" s="5">
        <f t="shared" si="253"/>
        <v>5.9544444444444444</v>
      </c>
      <c r="AD718" s="5">
        <f t="shared" si="254"/>
        <v>9.9874999999999999E-3</v>
      </c>
      <c r="AE718" s="5">
        <f t="shared" si="255"/>
        <v>6.9075333333333306</v>
      </c>
      <c r="AF718" s="5"/>
      <c r="AG718" s="5">
        <f t="shared" si="256"/>
        <v>-0.5</v>
      </c>
      <c r="AH718">
        <f t="shared" si="257"/>
        <v>42</v>
      </c>
      <c r="AI718" s="5">
        <f t="shared" si="258"/>
        <v>4.2000000000000003E-2</v>
      </c>
      <c r="AJ718" s="15">
        <f t="shared" si="259"/>
        <v>164.4650793650793</v>
      </c>
      <c r="AK718" s="5">
        <f t="shared" si="260"/>
        <v>6.5139195339408049</v>
      </c>
      <c r="AL718" s="5">
        <f t="shared" si="261"/>
        <v>5.3602326546655448</v>
      </c>
      <c r="AM718" s="5">
        <f t="shared" si="262"/>
        <v>2.3954365861148321E-2</v>
      </c>
      <c r="AN718" s="5">
        <f t="shared" si="263"/>
        <v>19.895537670608164</v>
      </c>
      <c r="AO718" s="15">
        <f t="shared" si="264"/>
        <v>0.21110261353754181</v>
      </c>
    </row>
    <row r="719" spans="1:41" x14ac:dyDescent="0.3">
      <c r="A719" s="4">
        <f t="shared" si="247"/>
        <v>45796.676712962966</v>
      </c>
      <c r="B719" s="9">
        <f t="shared" si="246"/>
        <v>715</v>
      </c>
      <c r="C719" s="10" t="str">
        <f t="shared" si="248"/>
        <v>Remove</v>
      </c>
      <c r="D719" s="1">
        <v>45796</v>
      </c>
      <c r="E719" s="2">
        <v>0.67671296296296302</v>
      </c>
      <c r="F719" t="s">
        <v>2</v>
      </c>
      <c r="G719" t="s">
        <v>14</v>
      </c>
      <c r="H719" t="s">
        <v>49</v>
      </c>
      <c r="I719">
        <v>41</v>
      </c>
      <c r="J719" t="s">
        <v>13</v>
      </c>
      <c r="K719">
        <v>0</v>
      </c>
      <c r="L719">
        <v>111.2</v>
      </c>
      <c r="M719">
        <v>12.04</v>
      </c>
      <c r="N719">
        <v>1197.2</v>
      </c>
      <c r="O719">
        <v>57279</v>
      </c>
      <c r="P719" s="2">
        <v>0.24844907407407407</v>
      </c>
      <c r="Q719">
        <v>30.4</v>
      </c>
      <c r="R719" t="s">
        <v>106</v>
      </c>
      <c r="S719">
        <v>20.9</v>
      </c>
      <c r="T719">
        <v>31.6</v>
      </c>
      <c r="U719" t="s">
        <v>62</v>
      </c>
      <c r="V719">
        <v>15.6</v>
      </c>
      <c r="X719">
        <f t="shared" si="249"/>
        <v>2.6</v>
      </c>
      <c r="Y719" s="7" t="str">
        <f t="shared" si="250"/>
        <v>m/s</v>
      </c>
      <c r="AA719">
        <f t="shared" si="251"/>
        <v>4.12</v>
      </c>
      <c r="AB719" s="7" t="str">
        <f t="shared" si="252"/>
        <v>m/s</v>
      </c>
      <c r="AC719" s="5">
        <f t="shared" si="253"/>
        <v>5.9627777777777773</v>
      </c>
      <c r="AD719" s="5">
        <f t="shared" si="254"/>
        <v>9.9766666666666667E-3</v>
      </c>
      <c r="AE719" s="5">
        <f t="shared" si="255"/>
        <v>6.9175099999999974</v>
      </c>
      <c r="AF719" s="5"/>
      <c r="AG719" s="5">
        <f t="shared" si="256"/>
        <v>-1</v>
      </c>
      <c r="AH719">
        <f t="shared" si="257"/>
        <v>41</v>
      </c>
      <c r="AI719" s="5">
        <f t="shared" si="258"/>
        <v>4.1000000000000002E-2</v>
      </c>
      <c r="AJ719" s="15">
        <f t="shared" si="259"/>
        <v>168.71975609756092</v>
      </c>
      <c r="AK719" s="5">
        <f t="shared" si="260"/>
        <v>6.4829008694934682</v>
      </c>
      <c r="AL719" s="5">
        <f t="shared" si="261"/>
        <v>5.1617055193075627</v>
      </c>
      <c r="AM719" s="5">
        <f t="shared" si="262"/>
        <v>2.479390935037714E-2</v>
      </c>
      <c r="AN719" s="5">
        <f t="shared" si="263"/>
        <v>19.920331579958543</v>
      </c>
      <c r="AO719" s="15">
        <f t="shared" si="264"/>
        <v>0.20581986718157497</v>
      </c>
    </row>
    <row r="720" spans="1:41" x14ac:dyDescent="0.3">
      <c r="A720" s="4">
        <f t="shared" si="247"/>
        <v>45796.677060185182</v>
      </c>
      <c r="B720" s="9">
        <f t="shared" si="246"/>
        <v>716</v>
      </c>
      <c r="C720" s="10" t="str">
        <f t="shared" si="248"/>
        <v>Remove</v>
      </c>
      <c r="D720" s="1">
        <v>45796</v>
      </c>
      <c r="E720" s="2">
        <v>0.67706018518518518</v>
      </c>
      <c r="F720" t="s">
        <v>19</v>
      </c>
      <c r="G720" t="s">
        <v>14</v>
      </c>
      <c r="H720" t="s">
        <v>49</v>
      </c>
      <c r="I720">
        <v>44</v>
      </c>
      <c r="J720" t="s">
        <v>13</v>
      </c>
      <c r="K720">
        <v>0</v>
      </c>
      <c r="L720">
        <v>111.1</v>
      </c>
      <c r="M720">
        <v>12.06</v>
      </c>
      <c r="N720">
        <v>1199</v>
      </c>
      <c r="O720">
        <v>57289</v>
      </c>
      <c r="P720" s="2">
        <v>0.24879629629629629</v>
      </c>
      <c r="Q720">
        <v>30.4</v>
      </c>
      <c r="R720" t="s">
        <v>116</v>
      </c>
      <c r="S720">
        <v>20.8</v>
      </c>
      <c r="T720">
        <v>31.6</v>
      </c>
      <c r="U720" t="s">
        <v>241</v>
      </c>
      <c r="V720">
        <v>16.100000000000001</v>
      </c>
      <c r="X720">
        <f t="shared" si="249"/>
        <v>2.37</v>
      </c>
      <c r="Y720" s="7" t="str">
        <f t="shared" si="250"/>
        <v>m/s</v>
      </c>
      <c r="AA720">
        <f t="shared" si="251"/>
        <v>3.84</v>
      </c>
      <c r="AB720" s="7" t="str">
        <f t="shared" si="252"/>
        <v>m/s</v>
      </c>
      <c r="AC720" s="5">
        <f t="shared" si="253"/>
        <v>5.971111111111111</v>
      </c>
      <c r="AD720" s="5">
        <f t="shared" si="254"/>
        <v>9.9916666666666678E-3</v>
      </c>
      <c r="AE720" s="5">
        <f t="shared" si="255"/>
        <v>6.9275016666666644</v>
      </c>
      <c r="AF720" s="5"/>
      <c r="AG720" s="5">
        <f t="shared" si="256"/>
        <v>3</v>
      </c>
      <c r="AH720">
        <f t="shared" si="257"/>
        <v>44</v>
      </c>
      <c r="AI720" s="5">
        <f t="shared" si="258"/>
        <v>4.3999999999999997E-2</v>
      </c>
      <c r="AJ720" s="15">
        <f t="shared" si="259"/>
        <v>157.44321969696966</v>
      </c>
      <c r="AK720" s="5">
        <f t="shared" si="260"/>
        <v>6.4518822050461306</v>
      </c>
      <c r="AL720" s="5">
        <f t="shared" si="261"/>
        <v>5.3271447987725491</v>
      </c>
      <c r="AM720" s="5">
        <f t="shared" si="262"/>
        <v>2.2492465133165093E-2</v>
      </c>
      <c r="AN720" s="5">
        <f t="shared" si="263"/>
        <v>19.942824045091708</v>
      </c>
      <c r="AO720" s="15">
        <f t="shared" si="264"/>
        <v>0.22063073865824534</v>
      </c>
    </row>
    <row r="721" spans="1:41" x14ac:dyDescent="0.3">
      <c r="A721" s="4">
        <f t="shared" si="247"/>
        <v>45796.677407407406</v>
      </c>
      <c r="B721" s="9">
        <f t="shared" si="246"/>
        <v>717</v>
      </c>
      <c r="C721" s="10" t="str">
        <f t="shared" si="248"/>
        <v>Remove</v>
      </c>
      <c r="D721" s="1">
        <v>45796</v>
      </c>
      <c r="E721" s="2">
        <v>0.67740740740740746</v>
      </c>
      <c r="F721" t="s">
        <v>19</v>
      </c>
      <c r="G721" t="s">
        <v>14</v>
      </c>
      <c r="H721" t="s">
        <v>49</v>
      </c>
      <c r="I721">
        <v>44</v>
      </c>
      <c r="J721" t="s">
        <v>13</v>
      </c>
      <c r="K721">
        <v>0</v>
      </c>
      <c r="L721">
        <v>110.9</v>
      </c>
      <c r="M721">
        <v>12.071999999999999</v>
      </c>
      <c r="N721">
        <v>1200.3</v>
      </c>
      <c r="O721">
        <v>57299</v>
      </c>
      <c r="P721" s="2">
        <v>0.24914351851851851</v>
      </c>
      <c r="Q721">
        <v>30.4</v>
      </c>
      <c r="R721" t="s">
        <v>161</v>
      </c>
      <c r="S721">
        <v>20</v>
      </c>
      <c r="T721">
        <v>31.6</v>
      </c>
      <c r="U721" t="s">
        <v>256</v>
      </c>
      <c r="V721">
        <v>16.3</v>
      </c>
      <c r="X721">
        <f t="shared" si="249"/>
        <v>2.02</v>
      </c>
      <c r="Y721" s="7" t="str">
        <f t="shared" si="250"/>
        <v>m/s</v>
      </c>
      <c r="AA721">
        <f t="shared" si="251"/>
        <v>3.86</v>
      </c>
      <c r="AB721" s="7" t="str">
        <f t="shared" si="252"/>
        <v>m/s</v>
      </c>
      <c r="AC721" s="5">
        <f t="shared" si="253"/>
        <v>5.9794444444444448</v>
      </c>
      <c r="AD721" s="5">
        <f t="shared" si="254"/>
        <v>1.0002499999999999E-2</v>
      </c>
      <c r="AE721" s="5">
        <f t="shared" si="255"/>
        <v>6.9375041666666641</v>
      </c>
      <c r="AF721" s="5"/>
      <c r="AG721" s="5">
        <f t="shared" si="256"/>
        <v>0</v>
      </c>
      <c r="AH721">
        <f t="shared" si="257"/>
        <v>44</v>
      </c>
      <c r="AI721" s="5">
        <f t="shared" si="258"/>
        <v>4.3999999999999997E-2</v>
      </c>
      <c r="AJ721" s="15">
        <f t="shared" si="259"/>
        <v>157.67054924242419</v>
      </c>
      <c r="AK721" s="5">
        <f t="shared" si="260"/>
        <v>6.2037328894674335</v>
      </c>
      <c r="AL721" s="5">
        <f t="shared" si="261"/>
        <v>5.3933205105585431</v>
      </c>
      <c r="AM721" s="5">
        <f t="shared" si="262"/>
        <v>1.8433454872197944E-2</v>
      </c>
      <c r="AN721" s="5">
        <f t="shared" si="263"/>
        <v>19.961257499963907</v>
      </c>
      <c r="AO721" s="15">
        <f t="shared" si="264"/>
        <v>0.22042699464239446</v>
      </c>
    </row>
    <row r="722" spans="1:41" x14ac:dyDescent="0.3">
      <c r="A722" s="4">
        <f t="shared" si="247"/>
        <v>45796.677754629629</v>
      </c>
      <c r="B722" s="9">
        <f t="shared" si="246"/>
        <v>718</v>
      </c>
      <c r="C722" s="10" t="str">
        <f t="shared" si="248"/>
        <v>Remove</v>
      </c>
      <c r="D722" s="1">
        <v>45796</v>
      </c>
      <c r="E722" s="2">
        <v>0.67775462962962962</v>
      </c>
      <c r="F722" t="s">
        <v>2</v>
      </c>
      <c r="G722" t="s">
        <v>14</v>
      </c>
      <c r="H722" t="s">
        <v>49</v>
      </c>
      <c r="I722">
        <v>39</v>
      </c>
      <c r="J722" t="s">
        <v>13</v>
      </c>
      <c r="K722">
        <v>0</v>
      </c>
      <c r="L722">
        <v>111.1</v>
      </c>
      <c r="M722">
        <v>12.054</v>
      </c>
      <c r="N722">
        <v>1198.8</v>
      </c>
      <c r="O722">
        <v>57309</v>
      </c>
      <c r="P722" s="2">
        <v>0.24949074074074074</v>
      </c>
      <c r="Q722">
        <v>30.4</v>
      </c>
      <c r="R722" t="s">
        <v>147</v>
      </c>
      <c r="S722">
        <v>21</v>
      </c>
      <c r="T722">
        <v>31.6</v>
      </c>
      <c r="U722" t="s">
        <v>94</v>
      </c>
      <c r="V722">
        <v>16.8</v>
      </c>
      <c r="X722">
        <f t="shared" si="249"/>
        <v>2.04</v>
      </c>
      <c r="Y722" s="7" t="str">
        <f t="shared" si="250"/>
        <v>m/s</v>
      </c>
      <c r="AA722">
        <f t="shared" si="251"/>
        <v>4.16</v>
      </c>
      <c r="AB722" s="7" t="str">
        <f t="shared" si="252"/>
        <v>m/s</v>
      </c>
      <c r="AC722" s="5">
        <f t="shared" si="253"/>
        <v>5.9877777777777776</v>
      </c>
      <c r="AD722" s="5">
        <f t="shared" si="254"/>
        <v>9.9900000000000006E-3</v>
      </c>
      <c r="AE722" s="5">
        <f t="shared" si="255"/>
        <v>6.9474941666666643</v>
      </c>
      <c r="AF722" s="5"/>
      <c r="AG722" s="5">
        <f t="shared" si="256"/>
        <v>-5</v>
      </c>
      <c r="AH722">
        <f t="shared" si="257"/>
        <v>39</v>
      </c>
      <c r="AI722" s="5">
        <f t="shared" si="258"/>
        <v>3.9E-2</v>
      </c>
      <c r="AJ722" s="15">
        <f t="shared" si="259"/>
        <v>178.140876068376</v>
      </c>
      <c r="AK722" s="5">
        <f t="shared" si="260"/>
        <v>6.5139195339408049</v>
      </c>
      <c r="AL722" s="5">
        <f t="shared" si="261"/>
        <v>5.5587597900235286</v>
      </c>
      <c r="AM722" s="5">
        <f t="shared" si="262"/>
        <v>1.9546762542697032E-2</v>
      </c>
      <c r="AN722" s="5">
        <f t="shared" si="263"/>
        <v>19.980804262506602</v>
      </c>
      <c r="AO722" s="15">
        <f t="shared" si="264"/>
        <v>0.19518733824534965</v>
      </c>
    </row>
    <row r="723" spans="1:41" x14ac:dyDescent="0.3">
      <c r="A723" s="4">
        <f t="shared" si="247"/>
        <v>45796.678101851852</v>
      </c>
      <c r="B723" s="9">
        <f t="shared" si="246"/>
        <v>719</v>
      </c>
      <c r="C723" s="10" t="str">
        <f t="shared" si="248"/>
        <v>Remove</v>
      </c>
      <c r="D723" s="1">
        <v>45796</v>
      </c>
      <c r="E723" s="2">
        <v>0.6781018518518519</v>
      </c>
      <c r="F723" t="s">
        <v>2</v>
      </c>
      <c r="G723" t="s">
        <v>14</v>
      </c>
      <c r="H723" t="s">
        <v>49</v>
      </c>
      <c r="I723">
        <v>39</v>
      </c>
      <c r="J723" t="s">
        <v>13</v>
      </c>
      <c r="K723">
        <v>0</v>
      </c>
      <c r="L723">
        <v>111.2</v>
      </c>
      <c r="M723">
        <v>12.085000000000001</v>
      </c>
      <c r="N723">
        <v>1202.5</v>
      </c>
      <c r="O723">
        <v>57319</v>
      </c>
      <c r="P723" s="2">
        <v>0.24983796296296296</v>
      </c>
      <c r="Q723">
        <v>30.4</v>
      </c>
      <c r="R723" t="s">
        <v>67</v>
      </c>
      <c r="S723">
        <v>20.5</v>
      </c>
      <c r="T723">
        <v>31.6</v>
      </c>
      <c r="U723" t="s">
        <v>124</v>
      </c>
      <c r="V723">
        <v>15.8</v>
      </c>
      <c r="X723">
        <f t="shared" si="249"/>
        <v>2.48</v>
      </c>
      <c r="Y723" s="7" t="str">
        <f t="shared" si="250"/>
        <v>m/s</v>
      </c>
      <c r="AA723">
        <f t="shared" si="251"/>
        <v>4.2300000000000004</v>
      </c>
      <c r="AB723" s="7" t="str">
        <f t="shared" si="252"/>
        <v>m/s</v>
      </c>
      <c r="AC723" s="5">
        <f t="shared" si="253"/>
        <v>5.9961111111111105</v>
      </c>
      <c r="AD723" s="5">
        <f t="shared" si="254"/>
        <v>1.0020833333333335E-2</v>
      </c>
      <c r="AE723" s="5">
        <f t="shared" si="255"/>
        <v>6.9575149999999972</v>
      </c>
      <c r="AF723" s="5"/>
      <c r="AG723" s="5">
        <f t="shared" si="256"/>
        <v>0</v>
      </c>
      <c r="AH723">
        <f t="shared" si="257"/>
        <v>39</v>
      </c>
      <c r="AI723" s="5">
        <f t="shared" si="258"/>
        <v>3.9E-2</v>
      </c>
      <c r="AJ723" s="15">
        <f t="shared" si="259"/>
        <v>178.39782051282043</v>
      </c>
      <c r="AK723" s="5">
        <f t="shared" si="260"/>
        <v>6.3588262117041197</v>
      </c>
      <c r="AL723" s="5">
        <f t="shared" si="261"/>
        <v>5.2278812310935567</v>
      </c>
      <c r="AM723" s="5">
        <f t="shared" si="262"/>
        <v>2.3196951626300585E-2</v>
      </c>
      <c r="AN723" s="5">
        <f t="shared" si="263"/>
        <v>20.004001214132902</v>
      </c>
      <c r="AO723" s="15">
        <f t="shared" si="264"/>
        <v>0.19496099596537894</v>
      </c>
    </row>
    <row r="724" spans="1:41" x14ac:dyDescent="0.3">
      <c r="A724" s="4">
        <f t="shared" si="247"/>
        <v>45796.678449074076</v>
      </c>
      <c r="B724" s="9">
        <f t="shared" si="246"/>
        <v>720</v>
      </c>
      <c r="C724" s="10" t="str">
        <f t="shared" si="248"/>
        <v>Remove</v>
      </c>
      <c r="D724" s="1">
        <v>45796</v>
      </c>
      <c r="E724" s="2">
        <v>0.67844907407407407</v>
      </c>
      <c r="F724" t="s">
        <v>2</v>
      </c>
      <c r="G724" t="s">
        <v>14</v>
      </c>
      <c r="H724" t="s">
        <v>49</v>
      </c>
      <c r="I724">
        <v>40.5</v>
      </c>
      <c r="J724" t="s">
        <v>13</v>
      </c>
      <c r="K724">
        <v>0</v>
      </c>
      <c r="L724">
        <v>111</v>
      </c>
      <c r="M724">
        <v>12.086</v>
      </c>
      <c r="N724">
        <v>1202</v>
      </c>
      <c r="O724">
        <v>57330</v>
      </c>
      <c r="P724" s="2">
        <v>0.25018518518518518</v>
      </c>
      <c r="Q724">
        <v>30.4</v>
      </c>
      <c r="R724" t="s">
        <v>130</v>
      </c>
      <c r="S724">
        <v>20.9</v>
      </c>
      <c r="T724">
        <v>31.6</v>
      </c>
      <c r="U724" t="s">
        <v>60</v>
      </c>
      <c r="V724">
        <v>16</v>
      </c>
      <c r="X724">
        <f t="shared" si="249"/>
        <v>2.16</v>
      </c>
      <c r="Y724" s="7" t="str">
        <f t="shared" si="250"/>
        <v>m/s</v>
      </c>
      <c r="AA724">
        <f t="shared" si="251"/>
        <v>4.41</v>
      </c>
      <c r="AB724" s="7" t="str">
        <f t="shared" si="252"/>
        <v>m/s</v>
      </c>
      <c r="AC724" s="5">
        <f t="shared" si="253"/>
        <v>6.0044444444444443</v>
      </c>
      <c r="AD724" s="5">
        <f t="shared" si="254"/>
        <v>1.0016666666666665E-2</v>
      </c>
      <c r="AE724" s="5">
        <f t="shared" si="255"/>
        <v>6.9675316666666642</v>
      </c>
      <c r="AF724" s="5"/>
      <c r="AG724" s="5">
        <f t="shared" si="256"/>
        <v>1.5</v>
      </c>
      <c r="AH724">
        <f t="shared" si="257"/>
        <v>40.5</v>
      </c>
      <c r="AI724" s="5">
        <f t="shared" si="258"/>
        <v>4.0500000000000001E-2</v>
      </c>
      <c r="AJ724" s="15">
        <f t="shared" si="259"/>
        <v>172.03781893004108</v>
      </c>
      <c r="AK724" s="5">
        <f t="shared" si="260"/>
        <v>6.4829008694934682</v>
      </c>
      <c r="AL724" s="5">
        <f t="shared" si="261"/>
        <v>5.2940569428795516</v>
      </c>
      <c r="AM724" s="5">
        <f t="shared" si="262"/>
        <v>2.0598016998774851E-2</v>
      </c>
      <c r="AN724" s="5">
        <f t="shared" si="263"/>
        <v>20.024599231131678</v>
      </c>
      <c r="AO724" s="15">
        <f t="shared" si="264"/>
        <v>0.20225123875156412</v>
      </c>
    </row>
    <row r="725" spans="1:41" x14ac:dyDescent="0.3">
      <c r="A725" s="4">
        <f t="shared" si="247"/>
        <v>45796.678796296299</v>
      </c>
      <c r="B725" s="9">
        <f t="shared" si="246"/>
        <v>721</v>
      </c>
      <c r="C725" s="10" t="str">
        <f t="shared" si="248"/>
        <v>Keep</v>
      </c>
      <c r="D725" s="1">
        <v>45796</v>
      </c>
      <c r="E725" s="2">
        <v>0.67879629629629634</v>
      </c>
      <c r="F725" t="s">
        <v>2</v>
      </c>
      <c r="G725" t="s">
        <v>14</v>
      </c>
      <c r="H725" t="s">
        <v>49</v>
      </c>
      <c r="I725">
        <v>39</v>
      </c>
      <c r="J725" t="s">
        <v>13</v>
      </c>
      <c r="K725">
        <v>0</v>
      </c>
      <c r="L725">
        <v>111</v>
      </c>
      <c r="M725">
        <v>12.121</v>
      </c>
      <c r="N725">
        <v>1205.5999999999999</v>
      </c>
      <c r="O725">
        <v>57340</v>
      </c>
      <c r="P725" s="2">
        <v>0.2505324074074074</v>
      </c>
      <c r="Q725">
        <v>30.4</v>
      </c>
      <c r="R725" t="s">
        <v>161</v>
      </c>
      <c r="S725">
        <v>20.9</v>
      </c>
      <c r="T725">
        <v>31.6</v>
      </c>
      <c r="U725" t="s">
        <v>255</v>
      </c>
      <c r="V725">
        <v>15.6</v>
      </c>
      <c r="X725">
        <f t="shared" si="249"/>
        <v>2.02</v>
      </c>
      <c r="Y725" s="7" t="str">
        <f t="shared" si="250"/>
        <v>m/s</v>
      </c>
      <c r="AA725">
        <f t="shared" si="251"/>
        <v>3.98</v>
      </c>
      <c r="AB725" s="7" t="str">
        <f t="shared" si="252"/>
        <v>m/s</v>
      </c>
      <c r="AC725" s="5">
        <f t="shared" si="253"/>
        <v>6.012777777777778</v>
      </c>
      <c r="AD725" s="5">
        <f t="shared" si="254"/>
        <v>1.0046666666666666E-2</v>
      </c>
      <c r="AE725" s="5">
        <f t="shared" si="255"/>
        <v>6.977578333333331</v>
      </c>
      <c r="AF725" s="5"/>
      <c r="AG725" s="5">
        <f t="shared" si="256"/>
        <v>-1.5</v>
      </c>
      <c r="AH725">
        <f t="shared" si="257"/>
        <v>39</v>
      </c>
      <c r="AI725" s="5">
        <f t="shared" si="258"/>
        <v>3.9E-2</v>
      </c>
      <c r="AJ725" s="15">
        <f t="shared" si="259"/>
        <v>178.91226495726491</v>
      </c>
      <c r="AK725" s="5">
        <f t="shared" si="260"/>
        <v>6.4829008694934682</v>
      </c>
      <c r="AL725" s="5">
        <f t="shared" si="261"/>
        <v>5.1617055193075627</v>
      </c>
      <c r="AM725" s="5">
        <f t="shared" si="262"/>
        <v>1.9262960341446856E-2</v>
      </c>
      <c r="AN725" s="5">
        <f t="shared" si="263"/>
        <v>20.043862191473124</v>
      </c>
      <c r="AO725" s="15">
        <f t="shared" si="264"/>
        <v>0.1945732794779991</v>
      </c>
    </row>
    <row r="726" spans="1:41" x14ac:dyDescent="0.3">
      <c r="A726" s="4">
        <f t="shared" si="247"/>
        <v>45796.679143518515</v>
      </c>
      <c r="B726" s="9">
        <f t="shared" si="246"/>
        <v>722</v>
      </c>
      <c r="C726" s="10" t="str">
        <f t="shared" si="248"/>
        <v>Remove</v>
      </c>
      <c r="D726" s="1">
        <v>45796</v>
      </c>
      <c r="E726" s="2">
        <v>0.67914351851851851</v>
      </c>
      <c r="F726" t="s">
        <v>19</v>
      </c>
      <c r="G726" t="s">
        <v>14</v>
      </c>
      <c r="H726" t="s">
        <v>49</v>
      </c>
      <c r="I726">
        <v>47</v>
      </c>
      <c r="J726" t="s">
        <v>13</v>
      </c>
      <c r="K726">
        <v>0</v>
      </c>
      <c r="L726">
        <v>111.1</v>
      </c>
      <c r="M726">
        <v>12.090999999999999</v>
      </c>
      <c r="N726">
        <v>1202.3</v>
      </c>
      <c r="O726">
        <v>57350</v>
      </c>
      <c r="P726" s="2">
        <v>0.25087962962962962</v>
      </c>
      <c r="Q726">
        <v>30.4</v>
      </c>
      <c r="R726" t="s">
        <v>167</v>
      </c>
      <c r="S726">
        <v>20.9</v>
      </c>
      <c r="T726">
        <v>31.6</v>
      </c>
      <c r="U726" t="s">
        <v>104</v>
      </c>
      <c r="V726">
        <v>16</v>
      </c>
      <c r="X726">
        <f t="shared" si="249"/>
        <v>1.98</v>
      </c>
      <c r="Y726" s="7" t="str">
        <f t="shared" si="250"/>
        <v>m/s</v>
      </c>
      <c r="AA726">
        <f t="shared" si="251"/>
        <v>4.0999999999999996</v>
      </c>
      <c r="AB726" s="7" t="str">
        <f t="shared" si="252"/>
        <v>m/s</v>
      </c>
      <c r="AC726" s="5">
        <f t="shared" si="253"/>
        <v>6.0211111111111109</v>
      </c>
      <c r="AD726" s="5">
        <f t="shared" si="254"/>
        <v>1.0019166666666668E-2</v>
      </c>
      <c r="AE726" s="5">
        <f t="shared" si="255"/>
        <v>6.9875974999999979</v>
      </c>
      <c r="AF726" s="5"/>
      <c r="AG726" s="5">
        <f t="shared" si="256"/>
        <v>8</v>
      </c>
      <c r="AH726">
        <f t="shared" si="257"/>
        <v>47</v>
      </c>
      <c r="AI726" s="5">
        <f t="shared" si="258"/>
        <v>4.7E-2</v>
      </c>
      <c r="AJ726" s="15">
        <f t="shared" si="259"/>
        <v>148.6722872340425</v>
      </c>
      <c r="AK726" s="5">
        <f t="shared" si="260"/>
        <v>6.4829008694934682</v>
      </c>
      <c r="AL726" s="5">
        <f t="shared" si="261"/>
        <v>5.2940569428795516</v>
      </c>
      <c r="AM726" s="5">
        <f t="shared" si="262"/>
        <v>1.8881515582210281E-2</v>
      </c>
      <c r="AN726" s="5">
        <f t="shared" si="263"/>
        <v>20.062743707055336</v>
      </c>
      <c r="AO726" s="15">
        <f t="shared" si="264"/>
        <v>0.2342650670629452</v>
      </c>
    </row>
    <row r="727" spans="1:41" x14ac:dyDescent="0.3">
      <c r="A727" s="4">
        <f t="shared" si="247"/>
        <v>45796.679502314815</v>
      </c>
      <c r="B727" s="9">
        <f t="shared" si="246"/>
        <v>723</v>
      </c>
      <c r="C727" s="10" t="str">
        <f t="shared" si="248"/>
        <v>Remove</v>
      </c>
      <c r="D727" s="1">
        <v>45796</v>
      </c>
      <c r="E727" s="2">
        <v>0.67950231481481482</v>
      </c>
      <c r="F727" t="s">
        <v>19</v>
      </c>
      <c r="G727" t="s">
        <v>14</v>
      </c>
      <c r="H727" t="s">
        <v>49</v>
      </c>
      <c r="I727">
        <v>40.5</v>
      </c>
      <c r="J727" t="s">
        <v>13</v>
      </c>
      <c r="K727">
        <v>0</v>
      </c>
      <c r="L727">
        <v>111.1</v>
      </c>
      <c r="M727">
        <v>12.036</v>
      </c>
      <c r="N727">
        <v>1196.3</v>
      </c>
      <c r="O727">
        <v>57360</v>
      </c>
      <c r="P727" s="2">
        <v>0.25123842592592593</v>
      </c>
      <c r="Q727">
        <v>30.4</v>
      </c>
      <c r="R727" t="s">
        <v>147</v>
      </c>
      <c r="S727">
        <v>21.8</v>
      </c>
      <c r="T727">
        <v>31.6</v>
      </c>
      <c r="U727" t="s">
        <v>69</v>
      </c>
      <c r="V727">
        <v>17.5</v>
      </c>
      <c r="X727">
        <f t="shared" si="249"/>
        <v>2.04</v>
      </c>
      <c r="Y727" s="7" t="str">
        <f t="shared" si="250"/>
        <v>m/s</v>
      </c>
      <c r="AA727">
        <f t="shared" si="251"/>
        <v>4.3499999999999996</v>
      </c>
      <c r="AB727" s="7" t="str">
        <f t="shared" si="252"/>
        <v>m/s</v>
      </c>
      <c r="AC727" s="5">
        <f t="shared" si="253"/>
        <v>6.0297222222222224</v>
      </c>
      <c r="AD727" s="5">
        <f t="shared" si="254"/>
        <v>9.9691666666666661E-3</v>
      </c>
      <c r="AE727" s="5">
        <f t="shared" si="255"/>
        <v>6.9975666666666649</v>
      </c>
      <c r="AF727" s="5"/>
      <c r="AG727" s="5">
        <f t="shared" si="256"/>
        <v>-6.5</v>
      </c>
      <c r="AH727">
        <f t="shared" si="257"/>
        <v>40.5</v>
      </c>
      <c r="AI727" s="5">
        <f t="shared" si="258"/>
        <v>4.0500000000000001E-2</v>
      </c>
      <c r="AJ727" s="15">
        <f t="shared" si="259"/>
        <v>172.7794238683127</v>
      </c>
      <c r="AK727" s="5">
        <f t="shared" si="260"/>
        <v>6.7620688495195038</v>
      </c>
      <c r="AL727" s="5">
        <f t="shared" si="261"/>
        <v>5.790374781274509</v>
      </c>
      <c r="AM727" s="5">
        <f t="shared" si="262"/>
        <v>2.0291401115752158E-2</v>
      </c>
      <c r="AN727" s="5">
        <f t="shared" si="263"/>
        <v>20.083035108171089</v>
      </c>
      <c r="AO727" s="15">
        <f t="shared" si="264"/>
        <v>0.20166274560522957</v>
      </c>
    </row>
    <row r="728" spans="1:41" x14ac:dyDescent="0.3">
      <c r="A728" s="4">
        <f t="shared" si="247"/>
        <v>45796.679849537039</v>
      </c>
      <c r="B728" s="9">
        <f t="shared" si="246"/>
        <v>724</v>
      </c>
      <c r="C728" s="10" t="str">
        <f t="shared" si="248"/>
        <v>Remove</v>
      </c>
      <c r="D728" s="1">
        <v>45796</v>
      </c>
      <c r="E728" s="2">
        <v>0.67984953703703699</v>
      </c>
      <c r="F728" t="s">
        <v>2</v>
      </c>
      <c r="G728" t="s">
        <v>14</v>
      </c>
      <c r="H728" t="s">
        <v>49</v>
      </c>
      <c r="I728">
        <v>42.5</v>
      </c>
      <c r="J728" t="s">
        <v>13</v>
      </c>
      <c r="K728">
        <v>0</v>
      </c>
      <c r="L728">
        <v>111.1</v>
      </c>
      <c r="M728">
        <v>12.045</v>
      </c>
      <c r="N728">
        <v>1197.3</v>
      </c>
      <c r="O728">
        <v>57370</v>
      </c>
      <c r="P728" s="2">
        <v>0.25158564814814816</v>
      </c>
      <c r="Q728">
        <v>30.4</v>
      </c>
      <c r="R728" t="s">
        <v>101</v>
      </c>
      <c r="S728">
        <v>20.9</v>
      </c>
      <c r="T728">
        <v>31.6</v>
      </c>
      <c r="U728" t="s">
        <v>152</v>
      </c>
      <c r="V728">
        <v>16.8</v>
      </c>
      <c r="X728">
        <f t="shared" si="249"/>
        <v>2.8</v>
      </c>
      <c r="Y728" s="7" t="str">
        <f t="shared" si="250"/>
        <v>m/s</v>
      </c>
      <c r="AA728">
        <f t="shared" si="251"/>
        <v>3.96</v>
      </c>
      <c r="AB728" s="7" t="str">
        <f t="shared" si="252"/>
        <v>m/s</v>
      </c>
      <c r="AC728" s="5">
        <f t="shared" si="253"/>
        <v>6.0380555555555553</v>
      </c>
      <c r="AD728" s="5">
        <f t="shared" si="254"/>
        <v>9.9774999999999985E-3</v>
      </c>
      <c r="AE728" s="5">
        <f t="shared" si="255"/>
        <v>7.0075441666666647</v>
      </c>
      <c r="AF728" s="5"/>
      <c r="AG728" s="5">
        <f t="shared" si="256"/>
        <v>2</v>
      </c>
      <c r="AH728">
        <f t="shared" si="257"/>
        <v>42.5</v>
      </c>
      <c r="AI728" s="5">
        <f t="shared" si="258"/>
        <v>4.2500000000000003E-2</v>
      </c>
      <c r="AJ728" s="15">
        <f t="shared" si="259"/>
        <v>164.8833921568627</v>
      </c>
      <c r="AK728" s="5">
        <f t="shared" si="260"/>
        <v>6.4829008694934682</v>
      </c>
      <c r="AL728" s="5">
        <f t="shared" si="261"/>
        <v>5.5587597900235286</v>
      </c>
      <c r="AM728" s="5">
        <f t="shared" si="262"/>
        <v>2.6701133146559992E-2</v>
      </c>
      <c r="AN728" s="5">
        <f t="shared" si="263"/>
        <v>20.109736241317648</v>
      </c>
      <c r="AO728" s="15">
        <f t="shared" si="264"/>
        <v>0.21134041486172811</v>
      </c>
    </row>
    <row r="729" spans="1:41" x14ac:dyDescent="0.3">
      <c r="A729" s="4">
        <f t="shared" si="247"/>
        <v>45796.680196759262</v>
      </c>
      <c r="B729" s="9">
        <f t="shared" si="246"/>
        <v>725</v>
      </c>
      <c r="C729" s="10" t="str">
        <f t="shared" si="248"/>
        <v>Remove</v>
      </c>
      <c r="D729" s="1">
        <v>45796</v>
      </c>
      <c r="E729" s="2">
        <v>0.68019675925925926</v>
      </c>
      <c r="F729" t="s">
        <v>2</v>
      </c>
      <c r="G729" t="s">
        <v>14</v>
      </c>
      <c r="H729" t="s">
        <v>49</v>
      </c>
      <c r="I729">
        <v>40</v>
      </c>
      <c r="J729" t="s">
        <v>13</v>
      </c>
      <c r="K729">
        <v>0</v>
      </c>
      <c r="L729">
        <v>111.2</v>
      </c>
      <c r="M729">
        <v>12.066000000000001</v>
      </c>
      <c r="N729">
        <v>1199.5</v>
      </c>
      <c r="O729">
        <v>57380</v>
      </c>
      <c r="P729" s="2">
        <v>0.25193287037037038</v>
      </c>
      <c r="Q729">
        <v>30.4</v>
      </c>
      <c r="R729" t="s">
        <v>160</v>
      </c>
      <c r="S729">
        <v>21</v>
      </c>
      <c r="T729">
        <v>31.6</v>
      </c>
      <c r="U729" t="s">
        <v>256</v>
      </c>
      <c r="V729">
        <v>16.2</v>
      </c>
      <c r="X729">
        <f t="shared" si="249"/>
        <v>2.0099999999999998</v>
      </c>
      <c r="Y729" s="7" t="str">
        <f t="shared" si="250"/>
        <v>m/s</v>
      </c>
      <c r="AA729">
        <f t="shared" si="251"/>
        <v>3.86</v>
      </c>
      <c r="AB729" s="7" t="str">
        <f t="shared" si="252"/>
        <v>m/s</v>
      </c>
      <c r="AC729" s="5">
        <f t="shared" si="253"/>
        <v>6.046388888888889</v>
      </c>
      <c r="AD729" s="5">
        <f t="shared" si="254"/>
        <v>9.995833333333334E-3</v>
      </c>
      <c r="AE729" s="5">
        <f t="shared" si="255"/>
        <v>7.0175399999999977</v>
      </c>
      <c r="AF729" s="5"/>
      <c r="AG729" s="5">
        <f t="shared" si="256"/>
        <v>-2.5</v>
      </c>
      <c r="AH729">
        <f t="shared" si="257"/>
        <v>40</v>
      </c>
      <c r="AI729" s="5">
        <f t="shared" si="258"/>
        <v>0.04</v>
      </c>
      <c r="AJ729" s="15">
        <f t="shared" si="259"/>
        <v>175.43849999999995</v>
      </c>
      <c r="AK729" s="5">
        <f t="shared" si="260"/>
        <v>6.5139195339408049</v>
      </c>
      <c r="AL729" s="5">
        <f t="shared" si="261"/>
        <v>5.3602326546655448</v>
      </c>
      <c r="AM729" s="5">
        <f t="shared" si="262"/>
        <v>1.9259310152363245E-2</v>
      </c>
      <c r="AN729" s="5">
        <f t="shared" si="263"/>
        <v>20.128995551470013</v>
      </c>
      <c r="AO729" s="15">
        <f t="shared" si="264"/>
        <v>0.19871831109366417</v>
      </c>
    </row>
    <row r="730" spans="1:41" x14ac:dyDescent="0.3">
      <c r="A730" s="4">
        <f t="shared" si="247"/>
        <v>45796.680543981478</v>
      </c>
      <c r="B730" s="9">
        <f t="shared" si="246"/>
        <v>726</v>
      </c>
      <c r="C730" s="10" t="str">
        <f t="shared" si="248"/>
        <v>Remove</v>
      </c>
      <c r="D730" s="1">
        <v>45796</v>
      </c>
      <c r="E730" s="2">
        <v>0.68054398148148143</v>
      </c>
      <c r="F730" t="s">
        <v>2</v>
      </c>
      <c r="G730" t="s">
        <v>14</v>
      </c>
      <c r="H730" t="s">
        <v>49</v>
      </c>
      <c r="I730">
        <v>39</v>
      </c>
      <c r="J730" t="s">
        <v>13</v>
      </c>
      <c r="K730">
        <v>0</v>
      </c>
      <c r="L730">
        <v>111.2</v>
      </c>
      <c r="M730">
        <v>12.052</v>
      </c>
      <c r="N730">
        <v>1199.4000000000001</v>
      </c>
      <c r="O730">
        <v>57390</v>
      </c>
      <c r="P730" s="2">
        <v>0.2522800925925926</v>
      </c>
      <c r="Q730">
        <v>30.4</v>
      </c>
      <c r="R730" t="s">
        <v>74</v>
      </c>
      <c r="S730">
        <v>22.7</v>
      </c>
      <c r="T730">
        <v>31.6</v>
      </c>
      <c r="U730" t="s">
        <v>82</v>
      </c>
      <c r="V730">
        <v>16.3</v>
      </c>
      <c r="X730">
        <f t="shared" si="249"/>
        <v>2.1800000000000002</v>
      </c>
      <c r="Y730" s="7" t="str">
        <f t="shared" si="250"/>
        <v>m/s</v>
      </c>
      <c r="AA730">
        <f t="shared" si="251"/>
        <v>4.09</v>
      </c>
      <c r="AB730" s="7" t="str">
        <f t="shared" si="252"/>
        <v>m/s</v>
      </c>
      <c r="AC730" s="5">
        <f t="shared" si="253"/>
        <v>6.0547222222222228</v>
      </c>
      <c r="AD730" s="5">
        <f t="shared" si="254"/>
        <v>9.9950000000000004E-3</v>
      </c>
      <c r="AE730" s="5">
        <f t="shared" si="255"/>
        <v>7.0275349999999976</v>
      </c>
      <c r="AF730" s="5"/>
      <c r="AG730" s="5">
        <f t="shared" si="256"/>
        <v>-1</v>
      </c>
      <c r="AH730">
        <f t="shared" si="257"/>
        <v>39</v>
      </c>
      <c r="AI730" s="5">
        <f t="shared" si="258"/>
        <v>3.9E-2</v>
      </c>
      <c r="AJ730" s="15">
        <f t="shared" si="259"/>
        <v>180.19320512820508</v>
      </c>
      <c r="AK730" s="5">
        <f t="shared" si="260"/>
        <v>7.0412368295455376</v>
      </c>
      <c r="AL730" s="5">
        <f t="shared" si="261"/>
        <v>5.3933205105585431</v>
      </c>
      <c r="AM730" s="5">
        <f t="shared" si="262"/>
        <v>2.2579157123900691E-2</v>
      </c>
      <c r="AN730" s="5">
        <f t="shared" si="263"/>
        <v>20.151574708593913</v>
      </c>
      <c r="AO730" s="15">
        <f t="shared" si="264"/>
        <v>0.19353326260586434</v>
      </c>
    </row>
    <row r="731" spans="1:41" x14ac:dyDescent="0.3">
      <c r="A731" s="4">
        <f t="shared" si="247"/>
        <v>45796.680891203701</v>
      </c>
      <c r="B731" s="9">
        <f t="shared" si="246"/>
        <v>727</v>
      </c>
      <c r="C731" s="10" t="str">
        <f t="shared" si="248"/>
        <v>Remove</v>
      </c>
      <c r="D731" s="1">
        <v>45796</v>
      </c>
      <c r="E731" s="2">
        <v>0.68089120370370371</v>
      </c>
      <c r="F731" t="s">
        <v>19</v>
      </c>
      <c r="G731" t="s">
        <v>14</v>
      </c>
      <c r="H731" t="s">
        <v>49</v>
      </c>
      <c r="I731">
        <v>43</v>
      </c>
      <c r="J731" t="s">
        <v>13</v>
      </c>
      <c r="K731">
        <v>0</v>
      </c>
      <c r="L731">
        <v>111</v>
      </c>
      <c r="M731">
        <v>12.081</v>
      </c>
      <c r="N731">
        <v>1200.5999999999999</v>
      </c>
      <c r="O731">
        <v>57400</v>
      </c>
      <c r="P731" s="2">
        <v>0.25262731481481482</v>
      </c>
      <c r="Q731">
        <v>30.4</v>
      </c>
      <c r="R731" t="s">
        <v>96</v>
      </c>
      <c r="S731">
        <v>20.7</v>
      </c>
      <c r="T731">
        <v>31.6</v>
      </c>
      <c r="U731" t="s">
        <v>243</v>
      </c>
      <c r="V731">
        <v>16.2</v>
      </c>
      <c r="X731">
        <f t="shared" si="249"/>
        <v>2.4700000000000002</v>
      </c>
      <c r="Y731" s="7" t="str">
        <f t="shared" si="250"/>
        <v>m/s</v>
      </c>
      <c r="AA731">
        <f t="shared" si="251"/>
        <v>3.92</v>
      </c>
      <c r="AB731" s="7" t="str">
        <f t="shared" si="252"/>
        <v>m/s</v>
      </c>
      <c r="AC731" s="5">
        <f t="shared" si="253"/>
        <v>6.0630555555555556</v>
      </c>
      <c r="AD731" s="5">
        <f t="shared" si="254"/>
        <v>1.0004999999999998E-2</v>
      </c>
      <c r="AE731" s="5">
        <f t="shared" si="255"/>
        <v>7.0375399999999972</v>
      </c>
      <c r="AF731" s="5"/>
      <c r="AG731" s="5">
        <f t="shared" si="256"/>
        <v>4</v>
      </c>
      <c r="AH731">
        <f t="shared" si="257"/>
        <v>43</v>
      </c>
      <c r="AI731" s="5">
        <f t="shared" si="258"/>
        <v>4.2999999999999997E-2</v>
      </c>
      <c r="AJ731" s="15">
        <f t="shared" si="259"/>
        <v>163.6637209302325</v>
      </c>
      <c r="AK731" s="5">
        <f t="shared" si="260"/>
        <v>6.4208635405987931</v>
      </c>
      <c r="AL731" s="5">
        <f t="shared" si="261"/>
        <v>5.3602326546655448</v>
      </c>
      <c r="AM731" s="5">
        <f t="shared" si="262"/>
        <v>2.3328814706945762E-2</v>
      </c>
      <c r="AN731" s="5">
        <f t="shared" si="263"/>
        <v>20.174903523300859</v>
      </c>
      <c r="AO731" s="15">
        <f t="shared" si="264"/>
        <v>0.21313608736883158</v>
      </c>
    </row>
    <row r="732" spans="1:41" x14ac:dyDescent="0.3">
      <c r="A732" s="4">
        <f t="shared" si="247"/>
        <v>45796.681238425925</v>
      </c>
      <c r="B732" s="9">
        <f t="shared" si="246"/>
        <v>728</v>
      </c>
      <c r="C732" s="10" t="str">
        <f t="shared" si="248"/>
        <v>Remove</v>
      </c>
      <c r="D732" s="1">
        <v>45796</v>
      </c>
      <c r="E732" s="2">
        <v>0.68123842592592587</v>
      </c>
      <c r="F732" t="s">
        <v>2</v>
      </c>
      <c r="G732" t="s">
        <v>14</v>
      </c>
      <c r="H732" t="s">
        <v>49</v>
      </c>
      <c r="I732">
        <v>41.5</v>
      </c>
      <c r="J732" t="s">
        <v>13</v>
      </c>
      <c r="K732">
        <v>0</v>
      </c>
      <c r="L732">
        <v>111.2</v>
      </c>
      <c r="M732">
        <v>12.063000000000001</v>
      </c>
      <c r="N732">
        <v>1200.3</v>
      </c>
      <c r="O732">
        <v>57410</v>
      </c>
      <c r="P732" s="2">
        <v>0.25297453703703704</v>
      </c>
      <c r="Q732">
        <v>30.4</v>
      </c>
      <c r="R732" t="s">
        <v>176</v>
      </c>
      <c r="S732">
        <v>21.3</v>
      </c>
      <c r="T732">
        <v>31.6</v>
      </c>
      <c r="U732" t="s">
        <v>140</v>
      </c>
      <c r="V732">
        <v>16.8</v>
      </c>
      <c r="X732">
        <f t="shared" si="249"/>
        <v>1.82</v>
      </c>
      <c r="Y732" s="7" t="str">
        <f t="shared" si="250"/>
        <v>m/s</v>
      </c>
      <c r="AA732">
        <f t="shared" si="251"/>
        <v>4.5999999999999996</v>
      </c>
      <c r="AB732" s="7" t="str">
        <f t="shared" si="252"/>
        <v>m/s</v>
      </c>
      <c r="AC732" s="5">
        <f t="shared" si="253"/>
        <v>6.0713888888888885</v>
      </c>
      <c r="AD732" s="5">
        <f t="shared" si="254"/>
        <v>1.0002499999999999E-2</v>
      </c>
      <c r="AE732" s="5">
        <f t="shared" si="255"/>
        <v>7.0475424999999969</v>
      </c>
      <c r="AF732" s="5"/>
      <c r="AG732" s="5">
        <f t="shared" si="256"/>
        <v>-1.5</v>
      </c>
      <c r="AH732">
        <f t="shared" si="257"/>
        <v>41.5</v>
      </c>
      <c r="AI732" s="5">
        <f t="shared" si="258"/>
        <v>4.1500000000000002E-2</v>
      </c>
      <c r="AJ732" s="15">
        <f t="shared" si="259"/>
        <v>169.8203012048192</v>
      </c>
      <c r="AK732" s="5">
        <f t="shared" si="260"/>
        <v>6.6069755272828177</v>
      </c>
      <c r="AL732" s="5">
        <f t="shared" si="261"/>
        <v>5.5587597900235286</v>
      </c>
      <c r="AM732" s="5">
        <f t="shared" si="262"/>
        <v>1.768790375187192E-2</v>
      </c>
      <c r="AN732" s="5">
        <f t="shared" si="263"/>
        <v>20.192591427052729</v>
      </c>
      <c r="AO732" s="15">
        <f t="shared" si="264"/>
        <v>0.20552092162079297</v>
      </c>
    </row>
    <row r="733" spans="1:41" x14ac:dyDescent="0.3">
      <c r="A733" s="4">
        <f t="shared" si="247"/>
        <v>45796.681585648148</v>
      </c>
      <c r="B733" s="9">
        <f t="shared" si="246"/>
        <v>729</v>
      </c>
      <c r="C733" s="10" t="str">
        <f t="shared" si="248"/>
        <v>Remove</v>
      </c>
      <c r="D733" s="1">
        <v>45796</v>
      </c>
      <c r="E733" s="2">
        <v>0.68158564814814815</v>
      </c>
      <c r="F733" t="s">
        <v>2</v>
      </c>
      <c r="G733" t="s">
        <v>14</v>
      </c>
      <c r="H733" t="s">
        <v>49</v>
      </c>
      <c r="I733">
        <v>40</v>
      </c>
      <c r="J733" t="s">
        <v>13</v>
      </c>
      <c r="K733">
        <v>0</v>
      </c>
      <c r="L733">
        <v>111.1</v>
      </c>
      <c r="M733">
        <v>12.085000000000001</v>
      </c>
      <c r="N733">
        <v>1201</v>
      </c>
      <c r="O733">
        <v>57420</v>
      </c>
      <c r="P733" s="2">
        <v>0.25332175925925926</v>
      </c>
      <c r="Q733">
        <v>30.4</v>
      </c>
      <c r="R733" t="s">
        <v>170</v>
      </c>
      <c r="S733">
        <v>21.4</v>
      </c>
      <c r="T733">
        <v>31.6</v>
      </c>
      <c r="U733" t="s">
        <v>62</v>
      </c>
      <c r="V733">
        <v>16.600000000000001</v>
      </c>
      <c r="X733">
        <f t="shared" si="249"/>
        <v>1.95</v>
      </c>
      <c r="Y733" s="7" t="str">
        <f t="shared" si="250"/>
        <v>m/s</v>
      </c>
      <c r="AA733">
        <f t="shared" si="251"/>
        <v>4.12</v>
      </c>
      <c r="AB733" s="7" t="str">
        <f t="shared" si="252"/>
        <v>m/s</v>
      </c>
      <c r="AC733" s="5">
        <f t="shared" si="253"/>
        <v>6.0797222222222222</v>
      </c>
      <c r="AD733" s="5">
        <f t="shared" si="254"/>
        <v>1.0008333333333333E-2</v>
      </c>
      <c r="AE733" s="5">
        <f t="shared" si="255"/>
        <v>7.0575508333333303</v>
      </c>
      <c r="AF733" s="5"/>
      <c r="AG733" s="5">
        <f t="shared" si="256"/>
        <v>-1.5</v>
      </c>
      <c r="AH733">
        <f t="shared" si="257"/>
        <v>40</v>
      </c>
      <c r="AI733" s="5">
        <f t="shared" si="258"/>
        <v>0.04</v>
      </c>
      <c r="AJ733" s="15">
        <f t="shared" si="259"/>
        <v>176.43877083333325</v>
      </c>
      <c r="AK733" s="5">
        <f t="shared" si="260"/>
        <v>6.6379941917301544</v>
      </c>
      <c r="AL733" s="5">
        <f t="shared" si="261"/>
        <v>5.4925840782375355</v>
      </c>
      <c r="AM733" s="5">
        <f t="shared" si="262"/>
        <v>1.9040298807347037E-2</v>
      </c>
      <c r="AN733" s="5">
        <f t="shared" si="263"/>
        <v>20.211631725860077</v>
      </c>
      <c r="AO733" s="15">
        <f t="shared" si="264"/>
        <v>0.1979058422523175</v>
      </c>
    </row>
    <row r="734" spans="1:41" x14ac:dyDescent="0.3">
      <c r="A734" s="4">
        <f t="shared" si="247"/>
        <v>45796.681932870371</v>
      </c>
      <c r="B734" s="9">
        <f t="shared" si="246"/>
        <v>730</v>
      </c>
      <c r="C734" s="10" t="str">
        <f t="shared" si="248"/>
        <v>Remove</v>
      </c>
      <c r="D734" s="1">
        <v>45796</v>
      </c>
      <c r="E734" s="2">
        <v>0.68193287037037043</v>
      </c>
      <c r="F734" t="s">
        <v>2</v>
      </c>
      <c r="G734" t="s">
        <v>14</v>
      </c>
      <c r="H734" t="s">
        <v>49</v>
      </c>
      <c r="I734">
        <v>44</v>
      </c>
      <c r="J734" t="s">
        <v>13</v>
      </c>
      <c r="K734">
        <v>0</v>
      </c>
      <c r="L734">
        <v>111.1</v>
      </c>
      <c r="M734">
        <v>12.05</v>
      </c>
      <c r="N734">
        <v>1197.4000000000001</v>
      </c>
      <c r="O734">
        <v>57430</v>
      </c>
      <c r="P734" s="2">
        <v>0.25366898148148148</v>
      </c>
      <c r="Q734">
        <v>30.4</v>
      </c>
      <c r="R734" t="s">
        <v>169</v>
      </c>
      <c r="S734">
        <v>20.8</v>
      </c>
      <c r="T734">
        <v>31.6</v>
      </c>
      <c r="U734" t="s">
        <v>62</v>
      </c>
      <c r="V734">
        <v>16.8</v>
      </c>
      <c r="X734">
        <f t="shared" si="249"/>
        <v>1.89</v>
      </c>
      <c r="Y734" s="7" t="str">
        <f t="shared" si="250"/>
        <v>m/s</v>
      </c>
      <c r="AA734">
        <f t="shared" si="251"/>
        <v>4.12</v>
      </c>
      <c r="AB734" s="7" t="str">
        <f t="shared" si="252"/>
        <v>m/s</v>
      </c>
      <c r="AC734" s="5">
        <f t="shared" si="253"/>
        <v>6.088055555555556</v>
      </c>
      <c r="AD734" s="5">
        <f t="shared" si="254"/>
        <v>9.9783333333333338E-3</v>
      </c>
      <c r="AE734" s="5">
        <f t="shared" si="255"/>
        <v>7.067529166666664</v>
      </c>
      <c r="AF734" s="5"/>
      <c r="AG734" s="5">
        <f t="shared" si="256"/>
        <v>4</v>
      </c>
      <c r="AH734">
        <f t="shared" si="257"/>
        <v>44</v>
      </c>
      <c r="AI734" s="5">
        <f t="shared" si="258"/>
        <v>4.3999999999999997E-2</v>
      </c>
      <c r="AJ734" s="15">
        <f t="shared" si="259"/>
        <v>160.62566287878784</v>
      </c>
      <c r="AK734" s="5">
        <f t="shared" si="260"/>
        <v>6.4518822050461306</v>
      </c>
      <c r="AL734" s="5">
        <f t="shared" si="261"/>
        <v>5.5587597900235286</v>
      </c>
      <c r="AM734" s="5">
        <f t="shared" si="262"/>
        <v>1.7937029156827863E-2</v>
      </c>
      <c r="AN734" s="5">
        <f t="shared" si="263"/>
        <v>20.229568755016903</v>
      </c>
      <c r="AO734" s="15">
        <f t="shared" si="264"/>
        <v>0.21750340075384977</v>
      </c>
    </row>
    <row r="735" spans="1:41" x14ac:dyDescent="0.3">
      <c r="A735" s="4">
        <f t="shared" si="247"/>
        <v>45796.682280092595</v>
      </c>
      <c r="B735" s="9">
        <f t="shared" si="246"/>
        <v>731</v>
      </c>
      <c r="C735" s="10" t="str">
        <f t="shared" si="248"/>
        <v>Remove</v>
      </c>
      <c r="D735" s="1">
        <v>45796</v>
      </c>
      <c r="E735" s="2">
        <v>0.68228009259259259</v>
      </c>
      <c r="F735" t="s">
        <v>2</v>
      </c>
      <c r="G735" t="s">
        <v>14</v>
      </c>
      <c r="H735" t="s">
        <v>49</v>
      </c>
      <c r="I735">
        <v>40.5</v>
      </c>
      <c r="J735" t="s">
        <v>13</v>
      </c>
      <c r="K735">
        <v>0</v>
      </c>
      <c r="L735">
        <v>111.2</v>
      </c>
      <c r="M735">
        <v>12.057</v>
      </c>
      <c r="N735">
        <v>1199.4000000000001</v>
      </c>
      <c r="O735">
        <v>57440</v>
      </c>
      <c r="P735" s="2">
        <v>0.2540162037037037</v>
      </c>
      <c r="Q735">
        <v>30.4</v>
      </c>
      <c r="R735" t="s">
        <v>45</v>
      </c>
      <c r="S735">
        <v>21.7</v>
      </c>
      <c r="T735">
        <v>31.6</v>
      </c>
      <c r="U735" t="s">
        <v>86</v>
      </c>
      <c r="V735">
        <v>17</v>
      </c>
      <c r="X735">
        <f t="shared" si="249"/>
        <v>1.86</v>
      </c>
      <c r="Y735" s="7" t="str">
        <f t="shared" si="250"/>
        <v>m/s</v>
      </c>
      <c r="AA735">
        <f t="shared" si="251"/>
        <v>4.1500000000000004</v>
      </c>
      <c r="AB735" s="7" t="str">
        <f t="shared" si="252"/>
        <v>m/s</v>
      </c>
      <c r="AC735" s="5">
        <f t="shared" si="253"/>
        <v>6.0963888888888889</v>
      </c>
      <c r="AD735" s="5">
        <f t="shared" si="254"/>
        <v>9.9950000000000004E-3</v>
      </c>
      <c r="AE735" s="5">
        <f t="shared" si="255"/>
        <v>7.077524166666664</v>
      </c>
      <c r="AF735" s="5"/>
      <c r="AG735" s="5">
        <f t="shared" si="256"/>
        <v>-3.5</v>
      </c>
      <c r="AH735">
        <f t="shared" si="257"/>
        <v>40.5</v>
      </c>
      <c r="AI735" s="5">
        <f t="shared" si="258"/>
        <v>4.0500000000000001E-2</v>
      </c>
      <c r="AJ735" s="15">
        <f t="shared" si="259"/>
        <v>174.75368312757195</v>
      </c>
      <c r="AK735" s="5">
        <f t="shared" si="260"/>
        <v>6.7310501850721653</v>
      </c>
      <c r="AL735" s="5">
        <f t="shared" si="261"/>
        <v>5.6249355018095226</v>
      </c>
      <c r="AM735" s="5">
        <f t="shared" si="262"/>
        <v>1.841611647405083E-2</v>
      </c>
      <c r="AN735" s="5">
        <f t="shared" si="263"/>
        <v>20.247984871490953</v>
      </c>
      <c r="AO735" s="15">
        <f t="shared" si="264"/>
        <v>0.20001990448453846</v>
      </c>
    </row>
    <row r="736" spans="1:41" x14ac:dyDescent="0.3">
      <c r="A736" s="4">
        <f t="shared" si="247"/>
        <v>45796.682627314818</v>
      </c>
      <c r="B736" s="9">
        <f t="shared" si="246"/>
        <v>732</v>
      </c>
      <c r="C736" s="10" t="str">
        <f t="shared" si="248"/>
        <v>Remove</v>
      </c>
      <c r="D736" s="1">
        <v>45796</v>
      </c>
      <c r="E736" s="2">
        <v>0.68262731481481487</v>
      </c>
      <c r="F736" t="s">
        <v>2</v>
      </c>
      <c r="G736" t="s">
        <v>14</v>
      </c>
      <c r="H736" t="s">
        <v>49</v>
      </c>
      <c r="I736">
        <v>40</v>
      </c>
      <c r="J736" t="s">
        <v>13</v>
      </c>
      <c r="K736">
        <v>0</v>
      </c>
      <c r="L736">
        <v>111.2</v>
      </c>
      <c r="M736">
        <v>12.057</v>
      </c>
      <c r="N736">
        <v>1198.8</v>
      </c>
      <c r="O736">
        <v>57450</v>
      </c>
      <c r="P736" s="2">
        <v>0.25436342592592592</v>
      </c>
      <c r="Q736">
        <v>30.4</v>
      </c>
      <c r="R736" t="s">
        <v>173</v>
      </c>
      <c r="S736">
        <v>21.1</v>
      </c>
      <c r="T736">
        <v>31.6</v>
      </c>
      <c r="U736" t="s">
        <v>124</v>
      </c>
      <c r="V736">
        <v>16.5</v>
      </c>
      <c r="X736">
        <f t="shared" si="249"/>
        <v>1.97</v>
      </c>
      <c r="Y736" s="7" t="str">
        <f t="shared" si="250"/>
        <v>m/s</v>
      </c>
      <c r="AA736">
        <f t="shared" si="251"/>
        <v>4.2300000000000004</v>
      </c>
      <c r="AB736" s="7" t="str">
        <f t="shared" si="252"/>
        <v>m/s</v>
      </c>
      <c r="AC736" s="5">
        <f t="shared" si="253"/>
        <v>6.1047222222222217</v>
      </c>
      <c r="AD736" s="5">
        <f t="shared" si="254"/>
        <v>9.9900000000000006E-3</v>
      </c>
      <c r="AE736" s="5">
        <f t="shared" si="255"/>
        <v>7.0875141666666641</v>
      </c>
      <c r="AF736" s="5"/>
      <c r="AG736" s="5">
        <f t="shared" si="256"/>
        <v>-0.5</v>
      </c>
      <c r="AH736">
        <f t="shared" si="257"/>
        <v>40</v>
      </c>
      <c r="AI736" s="5">
        <f t="shared" si="258"/>
        <v>0.04</v>
      </c>
      <c r="AJ736" s="15">
        <f t="shared" si="259"/>
        <v>177.1878541666666</v>
      </c>
      <c r="AK736" s="5">
        <f t="shared" si="260"/>
        <v>6.5449381983881434</v>
      </c>
      <c r="AL736" s="5">
        <f t="shared" si="261"/>
        <v>5.4594962223445371</v>
      </c>
      <c r="AM736" s="5">
        <f t="shared" si="262"/>
        <v>1.8965926204768616E-2</v>
      </c>
      <c r="AN736" s="5">
        <f t="shared" si="263"/>
        <v>20.266950797695721</v>
      </c>
      <c r="AO736" s="15">
        <f t="shared" si="264"/>
        <v>0.19736565406054005</v>
      </c>
    </row>
    <row r="737" spans="1:41" x14ac:dyDescent="0.3">
      <c r="A737" s="4">
        <f t="shared" si="247"/>
        <v>45796.682974537034</v>
      </c>
      <c r="B737" s="9">
        <f t="shared" si="246"/>
        <v>733</v>
      </c>
      <c r="C737" s="10" t="str">
        <f t="shared" si="248"/>
        <v>Remove</v>
      </c>
      <c r="D737" s="1">
        <v>45796</v>
      </c>
      <c r="E737" s="2">
        <v>0.68297453703703703</v>
      </c>
      <c r="F737" t="s">
        <v>2</v>
      </c>
      <c r="G737" t="s">
        <v>14</v>
      </c>
      <c r="H737" t="s">
        <v>49</v>
      </c>
      <c r="I737">
        <v>39</v>
      </c>
      <c r="J737" t="s">
        <v>13</v>
      </c>
      <c r="K737">
        <v>0</v>
      </c>
      <c r="L737">
        <v>111.2</v>
      </c>
      <c r="M737">
        <v>12.068</v>
      </c>
      <c r="N737">
        <v>1199.9000000000001</v>
      </c>
      <c r="O737">
        <v>57460</v>
      </c>
      <c r="P737" s="2">
        <v>0.25471064814814814</v>
      </c>
      <c r="Q737">
        <v>30.4</v>
      </c>
      <c r="R737" t="s">
        <v>182</v>
      </c>
      <c r="S737">
        <v>23.3</v>
      </c>
      <c r="T737">
        <v>31.6</v>
      </c>
      <c r="U737" t="s">
        <v>50</v>
      </c>
      <c r="V737">
        <v>17.600000000000001</v>
      </c>
      <c r="X737">
        <f t="shared" si="249"/>
        <v>1.87</v>
      </c>
      <c r="Y737" s="7" t="str">
        <f t="shared" si="250"/>
        <v>m/s</v>
      </c>
      <c r="AA737">
        <f t="shared" si="251"/>
        <v>4.26</v>
      </c>
      <c r="AB737" s="7" t="str">
        <f t="shared" si="252"/>
        <v>m/s</v>
      </c>
      <c r="AC737" s="5">
        <f t="shared" si="253"/>
        <v>6.1130555555555555</v>
      </c>
      <c r="AD737" s="5">
        <f t="shared" si="254"/>
        <v>9.9991666666666666E-3</v>
      </c>
      <c r="AE737" s="5">
        <f t="shared" si="255"/>
        <v>7.0975133333333309</v>
      </c>
      <c r="AF737" s="5"/>
      <c r="AG737" s="5">
        <f t="shared" si="256"/>
        <v>-1</v>
      </c>
      <c r="AH737">
        <f t="shared" si="257"/>
        <v>39</v>
      </c>
      <c r="AI737" s="5">
        <f t="shared" si="258"/>
        <v>3.9E-2</v>
      </c>
      <c r="AJ737" s="15">
        <f t="shared" si="259"/>
        <v>181.98752136752131</v>
      </c>
      <c r="AK737" s="5">
        <f t="shared" si="260"/>
        <v>7.2273488162295605</v>
      </c>
      <c r="AL737" s="5">
        <f t="shared" si="261"/>
        <v>5.8234626371675065</v>
      </c>
      <c r="AM737" s="5">
        <f t="shared" si="262"/>
        <v>1.988029857021131E-2</v>
      </c>
      <c r="AN737" s="5">
        <f t="shared" si="263"/>
        <v>20.286831096265932</v>
      </c>
      <c r="AO737" s="15">
        <f t="shared" si="264"/>
        <v>0.19224293737615078</v>
      </c>
    </row>
    <row r="738" spans="1:41" x14ac:dyDescent="0.3">
      <c r="A738" s="4">
        <f t="shared" si="247"/>
        <v>45796.683321759258</v>
      </c>
      <c r="B738" s="9">
        <f t="shared" si="246"/>
        <v>734</v>
      </c>
      <c r="C738" s="10" t="str">
        <f t="shared" si="248"/>
        <v>Remove</v>
      </c>
      <c r="D738" s="1">
        <v>45796</v>
      </c>
      <c r="E738" s="2">
        <v>0.68332175925925931</v>
      </c>
      <c r="F738" t="s">
        <v>2</v>
      </c>
      <c r="G738" t="s">
        <v>14</v>
      </c>
      <c r="H738" t="s">
        <v>49</v>
      </c>
      <c r="I738">
        <v>42</v>
      </c>
      <c r="J738" t="s">
        <v>13</v>
      </c>
      <c r="K738">
        <v>0</v>
      </c>
      <c r="L738">
        <v>111.1</v>
      </c>
      <c r="M738">
        <v>12.071999999999999</v>
      </c>
      <c r="N738">
        <v>1200.8</v>
      </c>
      <c r="O738">
        <v>57470</v>
      </c>
      <c r="P738" s="2">
        <v>0.25505787037037037</v>
      </c>
      <c r="Q738">
        <v>30.4</v>
      </c>
      <c r="R738" t="s">
        <v>173</v>
      </c>
      <c r="S738">
        <v>21.9</v>
      </c>
      <c r="T738">
        <v>31.6</v>
      </c>
      <c r="U738" t="s">
        <v>254</v>
      </c>
      <c r="V738">
        <v>16.5</v>
      </c>
      <c r="X738">
        <f t="shared" si="249"/>
        <v>1.97</v>
      </c>
      <c r="Y738" s="7" t="str">
        <f t="shared" si="250"/>
        <v>m/s</v>
      </c>
      <c r="AA738">
        <f t="shared" si="251"/>
        <v>3.94</v>
      </c>
      <c r="AB738" s="7" t="str">
        <f t="shared" si="252"/>
        <v>m/s</v>
      </c>
      <c r="AC738" s="5">
        <f t="shared" si="253"/>
        <v>6.1213888888888892</v>
      </c>
      <c r="AD738" s="5">
        <f t="shared" si="254"/>
        <v>1.0006666666666665E-2</v>
      </c>
      <c r="AE738" s="5">
        <f t="shared" si="255"/>
        <v>7.1075199999999974</v>
      </c>
      <c r="AF738" s="5"/>
      <c r="AG738" s="5">
        <f t="shared" si="256"/>
        <v>3</v>
      </c>
      <c r="AH738">
        <f t="shared" si="257"/>
        <v>42</v>
      </c>
      <c r="AI738" s="5">
        <f t="shared" si="258"/>
        <v>4.2000000000000003E-2</v>
      </c>
      <c r="AJ738" s="15">
        <f t="shared" si="259"/>
        <v>169.2266666666666</v>
      </c>
      <c r="AK738" s="5">
        <f t="shared" si="260"/>
        <v>6.7930875139668396</v>
      </c>
      <c r="AL738" s="5">
        <f t="shared" si="261"/>
        <v>5.4594962223445371</v>
      </c>
      <c r="AM738" s="5">
        <f t="shared" si="262"/>
        <v>1.9685013454238516E-2</v>
      </c>
      <c r="AN738" s="5">
        <f t="shared" si="263"/>
        <v>20.306516109720171</v>
      </c>
      <c r="AO738" s="15">
        <f t="shared" si="264"/>
        <v>0.2068301611810987</v>
      </c>
    </row>
    <row r="739" spans="1:41" x14ac:dyDescent="0.3">
      <c r="A739" s="4">
        <f t="shared" si="247"/>
        <v>45796.683668981481</v>
      </c>
      <c r="B739" s="9">
        <f t="shared" si="246"/>
        <v>735</v>
      </c>
      <c r="C739" s="10" t="str">
        <f t="shared" si="248"/>
        <v>Remove</v>
      </c>
      <c r="D739" s="1">
        <v>45796</v>
      </c>
      <c r="E739" s="2">
        <v>0.68366898148148147</v>
      </c>
      <c r="F739" t="s">
        <v>2</v>
      </c>
      <c r="G739" t="s">
        <v>14</v>
      </c>
      <c r="H739" t="s">
        <v>49</v>
      </c>
      <c r="I739">
        <v>42</v>
      </c>
      <c r="J739" t="s">
        <v>13</v>
      </c>
      <c r="K739">
        <v>0</v>
      </c>
      <c r="L739">
        <v>111.1</v>
      </c>
      <c r="M739">
        <v>12.117000000000001</v>
      </c>
      <c r="N739">
        <v>1206</v>
      </c>
      <c r="O739">
        <v>57480</v>
      </c>
      <c r="P739" s="2">
        <v>0.25540509259259259</v>
      </c>
      <c r="Q739">
        <v>30.4</v>
      </c>
      <c r="R739" t="s">
        <v>171</v>
      </c>
      <c r="S739">
        <v>20.3</v>
      </c>
      <c r="T739">
        <v>31.6</v>
      </c>
      <c r="U739" t="s">
        <v>104</v>
      </c>
      <c r="V739">
        <v>16</v>
      </c>
      <c r="X739">
        <f t="shared" si="249"/>
        <v>1.83</v>
      </c>
      <c r="Y739" s="7" t="str">
        <f t="shared" si="250"/>
        <v>m/s</v>
      </c>
      <c r="AA739">
        <f t="shared" si="251"/>
        <v>4.0999999999999996</v>
      </c>
      <c r="AB739" s="7" t="str">
        <f t="shared" si="252"/>
        <v>m/s</v>
      </c>
      <c r="AC739" s="5">
        <f t="shared" si="253"/>
        <v>6.1297222222222221</v>
      </c>
      <c r="AD739" s="5">
        <f t="shared" si="254"/>
        <v>1.005E-2</v>
      </c>
      <c r="AE739" s="5">
        <f t="shared" si="255"/>
        <v>7.1175699999999971</v>
      </c>
      <c r="AF739" s="5"/>
      <c r="AG739" s="5">
        <f t="shared" si="256"/>
        <v>0</v>
      </c>
      <c r="AH739">
        <f t="shared" si="257"/>
        <v>42</v>
      </c>
      <c r="AI739" s="5">
        <f t="shared" si="258"/>
        <v>4.2000000000000003E-2</v>
      </c>
      <c r="AJ739" s="15">
        <f t="shared" si="259"/>
        <v>169.4659523809523</v>
      </c>
      <c r="AK739" s="5">
        <f t="shared" si="260"/>
        <v>6.2967888828094454</v>
      </c>
      <c r="AL739" s="5">
        <f t="shared" si="261"/>
        <v>5.2940569428795516</v>
      </c>
      <c r="AM739" s="5">
        <f t="shared" si="262"/>
        <v>1.6950109283348554E-2</v>
      </c>
      <c r="AN739" s="5">
        <f t="shared" si="263"/>
        <v>20.323466219003521</v>
      </c>
      <c r="AO739" s="15">
        <f t="shared" si="264"/>
        <v>0.20665766138222905</v>
      </c>
    </row>
    <row r="740" spans="1:41" x14ac:dyDescent="0.3">
      <c r="A740" s="4">
        <f t="shared" si="247"/>
        <v>45796.684016203704</v>
      </c>
      <c r="B740" s="9">
        <f t="shared" si="246"/>
        <v>736</v>
      </c>
      <c r="C740" s="10" t="str">
        <f t="shared" si="248"/>
        <v>Remove</v>
      </c>
      <c r="D740" s="1">
        <v>45796</v>
      </c>
      <c r="E740" s="2">
        <v>0.68401620370370375</v>
      </c>
      <c r="F740" t="s">
        <v>19</v>
      </c>
      <c r="G740" t="s">
        <v>14</v>
      </c>
      <c r="H740" t="s">
        <v>49</v>
      </c>
      <c r="I740">
        <v>41.5</v>
      </c>
      <c r="J740" t="s">
        <v>13</v>
      </c>
      <c r="K740">
        <v>0</v>
      </c>
      <c r="L740">
        <v>111</v>
      </c>
      <c r="M740">
        <v>12.108000000000001</v>
      </c>
      <c r="N740">
        <v>1204</v>
      </c>
      <c r="O740">
        <v>57490</v>
      </c>
      <c r="P740" s="2">
        <v>0.25575231481481481</v>
      </c>
      <c r="Q740">
        <v>30.5</v>
      </c>
      <c r="R740" t="s">
        <v>177</v>
      </c>
      <c r="S740">
        <v>21.5</v>
      </c>
      <c r="T740">
        <v>31.6</v>
      </c>
      <c r="U740" t="s">
        <v>261</v>
      </c>
      <c r="V740">
        <v>18.899999999999999</v>
      </c>
      <c r="X740">
        <f t="shared" si="249"/>
        <v>1.93</v>
      </c>
      <c r="Y740" s="7" t="str">
        <f t="shared" si="250"/>
        <v>m/s</v>
      </c>
      <c r="AA740">
        <f t="shared" si="251"/>
        <v>3.77</v>
      </c>
      <c r="AB740" s="7" t="str">
        <f t="shared" si="252"/>
        <v>m/s</v>
      </c>
      <c r="AC740" s="5">
        <f t="shared" si="253"/>
        <v>6.1380555555555549</v>
      </c>
      <c r="AD740" s="5">
        <f t="shared" si="254"/>
        <v>1.0033333333333333E-2</v>
      </c>
      <c r="AE740" s="5">
        <f t="shared" si="255"/>
        <v>7.1276033333333304</v>
      </c>
      <c r="AF740" s="5"/>
      <c r="AG740" s="5">
        <f t="shared" si="256"/>
        <v>-0.5</v>
      </c>
      <c r="AH740">
        <f t="shared" si="257"/>
        <v>41.5</v>
      </c>
      <c r="AI740" s="5">
        <f t="shared" si="258"/>
        <v>4.1500000000000002E-2</v>
      </c>
      <c r="AJ740" s="15">
        <f t="shared" si="259"/>
        <v>171.74947791164649</v>
      </c>
      <c r="AK740" s="5">
        <f t="shared" si="260"/>
        <v>6.7051481742355836</v>
      </c>
      <c r="AL740" s="5">
        <f t="shared" si="261"/>
        <v>6.2536047637764689</v>
      </c>
      <c r="AM740" s="5">
        <f t="shared" si="262"/>
        <v>1.9035661300153682E-2</v>
      </c>
      <c r="AN740" s="5">
        <f t="shared" si="263"/>
        <v>20.342501880303676</v>
      </c>
      <c r="AO740" s="15">
        <f t="shared" si="264"/>
        <v>0.2040063717048578</v>
      </c>
    </row>
    <row r="741" spans="1:41" x14ac:dyDescent="0.3">
      <c r="A741" s="4">
        <f t="shared" si="247"/>
        <v>45796.684363425928</v>
      </c>
      <c r="B741" s="9">
        <f t="shared" si="246"/>
        <v>737</v>
      </c>
      <c r="C741" s="10" t="str">
        <f t="shared" si="248"/>
        <v>Remove</v>
      </c>
      <c r="D741" s="1">
        <v>45796</v>
      </c>
      <c r="E741" s="2">
        <v>0.68436342592592592</v>
      </c>
      <c r="F741" t="s">
        <v>2</v>
      </c>
      <c r="G741" t="s">
        <v>14</v>
      </c>
      <c r="H741" t="s">
        <v>49</v>
      </c>
      <c r="I741">
        <v>40</v>
      </c>
      <c r="J741" t="s">
        <v>13</v>
      </c>
      <c r="K741">
        <v>0</v>
      </c>
      <c r="L741">
        <v>111.1</v>
      </c>
      <c r="M741">
        <v>12.098000000000001</v>
      </c>
      <c r="N741">
        <v>1204.0999999999999</v>
      </c>
      <c r="O741">
        <v>57500</v>
      </c>
      <c r="P741" s="2">
        <v>0.25609953703703703</v>
      </c>
      <c r="Q741">
        <v>30.5</v>
      </c>
      <c r="R741" t="s">
        <v>198</v>
      </c>
      <c r="S741">
        <v>23.7</v>
      </c>
      <c r="T741">
        <v>31.6</v>
      </c>
      <c r="U741" t="s">
        <v>254</v>
      </c>
      <c r="V741">
        <v>18</v>
      </c>
      <c r="X741">
        <f t="shared" si="249"/>
        <v>1.74</v>
      </c>
      <c r="Y741" s="7" t="str">
        <f t="shared" si="250"/>
        <v>m/s</v>
      </c>
      <c r="AA741">
        <f t="shared" si="251"/>
        <v>3.94</v>
      </c>
      <c r="AB741" s="7" t="str">
        <f t="shared" si="252"/>
        <v>m/s</v>
      </c>
      <c r="AC741" s="5">
        <f t="shared" si="253"/>
        <v>6.1463888888888887</v>
      </c>
      <c r="AD741" s="5">
        <f t="shared" si="254"/>
        <v>1.0034166666666665E-2</v>
      </c>
      <c r="AE741" s="5">
        <f t="shared" si="255"/>
        <v>7.1376374999999967</v>
      </c>
      <c r="AF741" s="5"/>
      <c r="AG741" s="5">
        <f t="shared" si="256"/>
        <v>-1.5</v>
      </c>
      <c r="AH741">
        <f t="shared" si="257"/>
        <v>40</v>
      </c>
      <c r="AI741" s="5">
        <f t="shared" si="258"/>
        <v>0.04</v>
      </c>
      <c r="AJ741" s="15">
        <f t="shared" si="259"/>
        <v>178.4409374999999</v>
      </c>
      <c r="AK741" s="5">
        <f t="shared" si="260"/>
        <v>7.3912563595062002</v>
      </c>
      <c r="AL741" s="5">
        <f t="shared" si="261"/>
        <v>5.9558140607394954</v>
      </c>
      <c r="AM741" s="5">
        <f t="shared" si="262"/>
        <v>1.8917763602740993E-2</v>
      </c>
      <c r="AN741" s="5">
        <f t="shared" si="263"/>
        <v>20.361419643906416</v>
      </c>
      <c r="AO741" s="15">
        <f t="shared" si="264"/>
        <v>0.19644995633676673</v>
      </c>
    </row>
    <row r="742" spans="1:41" x14ac:dyDescent="0.3">
      <c r="A742" s="4">
        <f t="shared" si="247"/>
        <v>45796.684710648151</v>
      </c>
      <c r="B742" s="9">
        <f t="shared" si="246"/>
        <v>738</v>
      </c>
      <c r="C742" s="10" t="str">
        <f t="shared" si="248"/>
        <v>Remove</v>
      </c>
      <c r="D742" s="1">
        <v>45796</v>
      </c>
      <c r="E742" s="2">
        <v>0.68471064814814819</v>
      </c>
      <c r="F742" t="s">
        <v>19</v>
      </c>
      <c r="G742" t="s">
        <v>14</v>
      </c>
      <c r="H742" t="s">
        <v>49</v>
      </c>
      <c r="I742">
        <v>54</v>
      </c>
      <c r="J742" t="s">
        <v>13</v>
      </c>
      <c r="K742">
        <v>0</v>
      </c>
      <c r="L742">
        <v>111.1</v>
      </c>
      <c r="M742">
        <v>12.106</v>
      </c>
      <c r="N742">
        <v>1204.5999999999999</v>
      </c>
      <c r="O742">
        <v>57510</v>
      </c>
      <c r="P742" s="2">
        <v>0.25644675925925925</v>
      </c>
      <c r="Q742">
        <v>30.5</v>
      </c>
      <c r="R742" t="s">
        <v>147</v>
      </c>
      <c r="S742">
        <v>21.8</v>
      </c>
      <c r="T742">
        <v>31.5</v>
      </c>
      <c r="U742" t="s">
        <v>242</v>
      </c>
      <c r="V742">
        <v>15.7</v>
      </c>
      <c r="X742">
        <f t="shared" si="249"/>
        <v>2.04</v>
      </c>
      <c r="Y742" s="7" t="str">
        <f t="shared" si="250"/>
        <v>m/s</v>
      </c>
      <c r="AA742">
        <f t="shared" si="251"/>
        <v>4.04</v>
      </c>
      <c r="AB742" s="7" t="str">
        <f t="shared" si="252"/>
        <v>m/s</v>
      </c>
      <c r="AC742" s="5">
        <f t="shared" si="253"/>
        <v>6.1547222222222224</v>
      </c>
      <c r="AD742" s="5">
        <f t="shared" si="254"/>
        <v>1.0038333333333331E-2</v>
      </c>
      <c r="AE742" s="5">
        <f t="shared" si="255"/>
        <v>7.1476758333333299</v>
      </c>
      <c r="AF742" s="5"/>
      <c r="AG742" s="5">
        <f t="shared" si="256"/>
        <v>14</v>
      </c>
      <c r="AH742">
        <f t="shared" si="257"/>
        <v>54</v>
      </c>
      <c r="AI742" s="5">
        <f t="shared" si="258"/>
        <v>5.3999999999999999E-2</v>
      </c>
      <c r="AJ742" s="15">
        <f t="shared" si="259"/>
        <v>132.36436728395054</v>
      </c>
      <c r="AK742" s="5">
        <f t="shared" si="260"/>
        <v>6.7987083813179403</v>
      </c>
      <c r="AL742" s="5">
        <f t="shared" si="261"/>
        <v>5.1670279666898633</v>
      </c>
      <c r="AM742" s="5">
        <f t="shared" si="262"/>
        <v>2.0401347857342683E-2</v>
      </c>
      <c r="AN742" s="5">
        <f t="shared" si="263"/>
        <v>20.38182099176376</v>
      </c>
      <c r="AO742" s="15">
        <f t="shared" si="264"/>
        <v>0.26494197953078508</v>
      </c>
    </row>
    <row r="743" spans="1:41" x14ac:dyDescent="0.3">
      <c r="A743" s="4">
        <f t="shared" si="247"/>
        <v>45796.685057870367</v>
      </c>
      <c r="B743" s="9">
        <f t="shared" si="246"/>
        <v>739</v>
      </c>
      <c r="C743" s="10" t="str">
        <f t="shared" si="248"/>
        <v>Remove</v>
      </c>
      <c r="D743" s="1">
        <v>45796</v>
      </c>
      <c r="E743" s="2">
        <v>0.68505787037037036</v>
      </c>
      <c r="F743" t="s">
        <v>2</v>
      </c>
      <c r="G743" t="s">
        <v>14</v>
      </c>
      <c r="H743" t="s">
        <v>49</v>
      </c>
      <c r="I743">
        <v>42.5</v>
      </c>
      <c r="J743" t="s">
        <v>13</v>
      </c>
      <c r="K743">
        <v>0</v>
      </c>
      <c r="L743">
        <v>111</v>
      </c>
      <c r="M743">
        <v>12.069000000000001</v>
      </c>
      <c r="N743">
        <v>1199.4000000000001</v>
      </c>
      <c r="O743">
        <v>57520</v>
      </c>
      <c r="P743" s="2">
        <v>0.25679398148148147</v>
      </c>
      <c r="Q743">
        <v>30.5</v>
      </c>
      <c r="R743" t="s">
        <v>176</v>
      </c>
      <c r="S743">
        <v>21.8</v>
      </c>
      <c r="T743">
        <v>31.5</v>
      </c>
      <c r="U743" t="s">
        <v>256</v>
      </c>
      <c r="V743">
        <v>17.7</v>
      </c>
      <c r="X743">
        <f t="shared" si="249"/>
        <v>1.82</v>
      </c>
      <c r="Y743" s="7" t="str">
        <f t="shared" si="250"/>
        <v>m/s</v>
      </c>
      <c r="AA743">
        <f t="shared" si="251"/>
        <v>3.86</v>
      </c>
      <c r="AB743" s="7" t="str">
        <f t="shared" si="252"/>
        <v>m/s</v>
      </c>
      <c r="AC743" s="5">
        <f t="shared" si="253"/>
        <v>6.1630555555555553</v>
      </c>
      <c r="AD743" s="5">
        <f t="shared" si="254"/>
        <v>9.9950000000000004E-3</v>
      </c>
      <c r="AE743" s="5">
        <f t="shared" si="255"/>
        <v>7.1576708333333299</v>
      </c>
      <c r="AF743" s="5"/>
      <c r="AG743" s="5">
        <f t="shared" si="256"/>
        <v>-11.5</v>
      </c>
      <c r="AH743">
        <f t="shared" si="257"/>
        <v>42.5</v>
      </c>
      <c r="AI743" s="5">
        <f t="shared" si="258"/>
        <v>4.2500000000000003E-2</v>
      </c>
      <c r="AJ743" s="15">
        <f t="shared" si="259"/>
        <v>168.4157843137254</v>
      </c>
      <c r="AK743" s="5">
        <f t="shared" si="260"/>
        <v>6.7987083813179403</v>
      </c>
      <c r="AL743" s="5">
        <f t="shared" si="261"/>
        <v>5.8252480898350694</v>
      </c>
      <c r="AM743" s="5">
        <f t="shared" si="262"/>
        <v>1.8201202500178273E-2</v>
      </c>
      <c r="AN743" s="5">
        <f t="shared" si="263"/>
        <v>20.40002219426394</v>
      </c>
      <c r="AO743" s="15">
        <f t="shared" si="264"/>
        <v>0.20833310667647273</v>
      </c>
    </row>
    <row r="744" spans="1:41" x14ac:dyDescent="0.3">
      <c r="A744" s="4">
        <f t="shared" si="247"/>
        <v>45796.685416666667</v>
      </c>
      <c r="B744" s="9">
        <f t="shared" si="246"/>
        <v>740</v>
      </c>
      <c r="C744" s="10" t="str">
        <f t="shared" si="248"/>
        <v>Remove</v>
      </c>
      <c r="D744" s="1">
        <v>45796</v>
      </c>
      <c r="E744" s="2">
        <v>0.68541666666666667</v>
      </c>
      <c r="F744" t="s">
        <v>19</v>
      </c>
      <c r="G744" t="s">
        <v>14</v>
      </c>
      <c r="H744" t="s">
        <v>49</v>
      </c>
      <c r="I744">
        <v>40.5</v>
      </c>
      <c r="J744" t="s">
        <v>13</v>
      </c>
      <c r="K744">
        <v>0</v>
      </c>
      <c r="L744">
        <v>111.1</v>
      </c>
      <c r="M744">
        <v>12.108000000000001</v>
      </c>
      <c r="N744">
        <v>1204.4000000000001</v>
      </c>
      <c r="O744">
        <v>57530</v>
      </c>
      <c r="P744" s="2">
        <v>0.25715277777777779</v>
      </c>
      <c r="Q744">
        <v>30.5</v>
      </c>
      <c r="R744" t="s">
        <v>149</v>
      </c>
      <c r="S744">
        <v>20.8</v>
      </c>
      <c r="T744">
        <v>31.6</v>
      </c>
      <c r="U744" t="s">
        <v>257</v>
      </c>
      <c r="V744">
        <v>15.8</v>
      </c>
      <c r="X744">
        <f t="shared" si="249"/>
        <v>2.08</v>
      </c>
      <c r="Y744" s="7" t="str">
        <f t="shared" si="250"/>
        <v>m/s</v>
      </c>
      <c r="AA744">
        <f t="shared" si="251"/>
        <v>3.8</v>
      </c>
      <c r="AB744" s="7" t="str">
        <f t="shared" si="252"/>
        <v>m/s</v>
      </c>
      <c r="AC744" s="5">
        <f t="shared" si="253"/>
        <v>6.1716666666666669</v>
      </c>
      <c r="AD744" s="5">
        <f t="shared" si="254"/>
        <v>1.0036666666666668E-2</v>
      </c>
      <c r="AE744" s="5">
        <f t="shared" si="255"/>
        <v>7.1677074999999961</v>
      </c>
      <c r="AF744" s="5"/>
      <c r="AG744" s="5">
        <f t="shared" si="256"/>
        <v>-2</v>
      </c>
      <c r="AH744">
        <f t="shared" si="257"/>
        <v>40.5</v>
      </c>
      <c r="AI744" s="5">
        <f t="shared" si="258"/>
        <v>4.0500000000000001E-2</v>
      </c>
      <c r="AJ744" s="15">
        <f t="shared" si="259"/>
        <v>176.98043209876533</v>
      </c>
      <c r="AK744" s="5">
        <f t="shared" si="260"/>
        <v>6.4868410243767505</v>
      </c>
      <c r="AL744" s="5">
        <f t="shared" si="261"/>
        <v>5.2278812310935567</v>
      </c>
      <c r="AM744" s="5">
        <f t="shared" si="262"/>
        <v>1.9847182804912617E-2</v>
      </c>
      <c r="AN744" s="5">
        <f t="shared" si="263"/>
        <v>20.419869377068853</v>
      </c>
      <c r="AO744" s="15">
        <f t="shared" si="264"/>
        <v>0.19833623443977938</v>
      </c>
    </row>
    <row r="745" spans="1:41" x14ac:dyDescent="0.3">
      <c r="A745" s="4">
        <f t="shared" si="247"/>
        <v>45796.685763888891</v>
      </c>
      <c r="B745" s="9">
        <f t="shared" si="246"/>
        <v>741</v>
      </c>
      <c r="C745" s="10" t="str">
        <f t="shared" si="248"/>
        <v>Remove</v>
      </c>
      <c r="D745" s="1">
        <v>45796</v>
      </c>
      <c r="E745" s="2">
        <v>0.68576388888888884</v>
      </c>
      <c r="F745" t="s">
        <v>19</v>
      </c>
      <c r="G745" t="s">
        <v>14</v>
      </c>
      <c r="H745" t="s">
        <v>49</v>
      </c>
      <c r="I745">
        <v>38</v>
      </c>
      <c r="J745" t="s">
        <v>13</v>
      </c>
      <c r="K745">
        <v>0</v>
      </c>
      <c r="L745">
        <v>111</v>
      </c>
      <c r="M745">
        <v>12.069000000000001</v>
      </c>
      <c r="N745">
        <v>1199.7</v>
      </c>
      <c r="O745">
        <v>57540</v>
      </c>
      <c r="P745" s="2">
        <v>0.25750000000000001</v>
      </c>
      <c r="Q745">
        <v>30.4</v>
      </c>
      <c r="R745" t="s">
        <v>165</v>
      </c>
      <c r="S745">
        <v>20.3</v>
      </c>
      <c r="T745">
        <v>31.6</v>
      </c>
      <c r="U745" t="s">
        <v>254</v>
      </c>
      <c r="V745">
        <v>16.3</v>
      </c>
      <c r="X745">
        <f t="shared" si="249"/>
        <v>2</v>
      </c>
      <c r="Y745" s="7" t="str">
        <f t="shared" si="250"/>
        <v>m/s</v>
      </c>
      <c r="AA745">
        <f t="shared" si="251"/>
        <v>3.94</v>
      </c>
      <c r="AB745" s="7" t="str">
        <f t="shared" si="252"/>
        <v>m/s</v>
      </c>
      <c r="AC745" s="5">
        <f t="shared" si="253"/>
        <v>6.18</v>
      </c>
      <c r="AD745" s="5">
        <f t="shared" si="254"/>
        <v>9.9975000000000012E-3</v>
      </c>
      <c r="AE745" s="5">
        <f t="shared" si="255"/>
        <v>7.177704999999996</v>
      </c>
      <c r="AF745" s="5"/>
      <c r="AG745" s="5">
        <f t="shared" si="256"/>
        <v>-2.5</v>
      </c>
      <c r="AH745">
        <f t="shared" si="257"/>
        <v>38</v>
      </c>
      <c r="AI745" s="5">
        <f t="shared" si="258"/>
        <v>3.7999999999999999E-2</v>
      </c>
      <c r="AJ745" s="15">
        <f t="shared" si="259"/>
        <v>188.88697368421043</v>
      </c>
      <c r="AK745" s="5">
        <f t="shared" si="260"/>
        <v>6.2967888828094454</v>
      </c>
      <c r="AL745" s="5">
        <f t="shared" si="261"/>
        <v>5.3933205105585431</v>
      </c>
      <c r="AM745" s="5">
        <f t="shared" si="262"/>
        <v>1.8524709599288036E-2</v>
      </c>
      <c r="AN745" s="5">
        <f t="shared" si="263"/>
        <v>20.43839408666814</v>
      </c>
      <c r="AO745" s="15">
        <f t="shared" si="264"/>
        <v>0.18592458800267092</v>
      </c>
    </row>
    <row r="746" spans="1:41" x14ac:dyDescent="0.3">
      <c r="A746" s="4">
        <f t="shared" si="247"/>
        <v>45796.686111111114</v>
      </c>
      <c r="B746" s="9">
        <f t="shared" si="246"/>
        <v>742</v>
      </c>
      <c r="C746" s="10" t="str">
        <f t="shared" si="248"/>
        <v>Remove</v>
      </c>
      <c r="D746" s="1">
        <v>45796</v>
      </c>
      <c r="E746" s="2">
        <v>0.68611111111111112</v>
      </c>
      <c r="F746" t="s">
        <v>2</v>
      </c>
      <c r="G746" t="s">
        <v>14</v>
      </c>
      <c r="H746" t="s">
        <v>49</v>
      </c>
      <c r="I746">
        <v>40</v>
      </c>
      <c r="J746" t="s">
        <v>13</v>
      </c>
      <c r="K746">
        <v>0</v>
      </c>
      <c r="L746">
        <v>111.1</v>
      </c>
      <c r="M746">
        <v>12.092000000000001</v>
      </c>
      <c r="N746">
        <v>1202.2</v>
      </c>
      <c r="O746">
        <v>57550</v>
      </c>
      <c r="P746" s="2">
        <v>0.25784722222222223</v>
      </c>
      <c r="Q746">
        <v>30.4</v>
      </c>
      <c r="R746" t="s">
        <v>171</v>
      </c>
      <c r="S746">
        <v>20</v>
      </c>
      <c r="T746">
        <v>31.6</v>
      </c>
      <c r="U746" t="s">
        <v>112</v>
      </c>
      <c r="V746">
        <v>16.3</v>
      </c>
      <c r="X746">
        <f t="shared" si="249"/>
        <v>1.83</v>
      </c>
      <c r="Y746" s="7" t="str">
        <f t="shared" si="250"/>
        <v>m/s</v>
      </c>
      <c r="AA746">
        <f t="shared" si="251"/>
        <v>3.97</v>
      </c>
      <c r="AB746" s="7" t="str">
        <f t="shared" si="252"/>
        <v>m/s</v>
      </c>
      <c r="AC746" s="5">
        <f t="shared" si="253"/>
        <v>6.1883333333333335</v>
      </c>
      <c r="AD746" s="5">
        <f t="shared" si="254"/>
        <v>1.0018333333333334E-2</v>
      </c>
      <c r="AE746" s="5">
        <f t="shared" si="255"/>
        <v>7.187723333333329</v>
      </c>
      <c r="AF746" s="5"/>
      <c r="AG746" s="5">
        <f t="shared" si="256"/>
        <v>2</v>
      </c>
      <c r="AH746">
        <f t="shared" si="257"/>
        <v>40</v>
      </c>
      <c r="AI746" s="5">
        <f t="shared" si="258"/>
        <v>0.04</v>
      </c>
      <c r="AJ746" s="15">
        <f t="shared" si="259"/>
        <v>179.69308333333322</v>
      </c>
      <c r="AK746" s="5">
        <f t="shared" si="260"/>
        <v>6.2037328894674335</v>
      </c>
      <c r="AL746" s="5">
        <f t="shared" si="261"/>
        <v>5.3933205105585431</v>
      </c>
      <c r="AM746" s="5">
        <f t="shared" si="262"/>
        <v>1.669961505748626E-2</v>
      </c>
      <c r="AN746" s="5">
        <f t="shared" si="263"/>
        <v>20.455093701725627</v>
      </c>
      <c r="AO746" s="15">
        <f t="shared" si="264"/>
        <v>0.19555031418225932</v>
      </c>
    </row>
    <row r="747" spans="1:41" x14ac:dyDescent="0.3">
      <c r="A747" s="4">
        <f t="shared" si="247"/>
        <v>45796.68645833333</v>
      </c>
      <c r="B747" s="9">
        <f t="shared" si="246"/>
        <v>743</v>
      </c>
      <c r="C747" s="10" t="str">
        <f t="shared" si="248"/>
        <v>Remove</v>
      </c>
      <c r="D747" s="1">
        <v>45796</v>
      </c>
      <c r="E747" s="2">
        <v>0.68645833333333328</v>
      </c>
      <c r="F747" t="s">
        <v>2</v>
      </c>
      <c r="G747" t="s">
        <v>14</v>
      </c>
      <c r="H747" t="s">
        <v>49</v>
      </c>
      <c r="I747">
        <v>42</v>
      </c>
      <c r="J747" t="s">
        <v>13</v>
      </c>
      <c r="K747">
        <v>0</v>
      </c>
      <c r="L747">
        <v>111</v>
      </c>
      <c r="M747">
        <v>12.09</v>
      </c>
      <c r="N747">
        <v>1203</v>
      </c>
      <c r="O747">
        <v>57560</v>
      </c>
      <c r="P747" s="2">
        <v>0.25819444444444445</v>
      </c>
      <c r="Q747">
        <v>30.4</v>
      </c>
      <c r="R747" t="s">
        <v>149</v>
      </c>
      <c r="S747">
        <v>20.9</v>
      </c>
      <c r="T747">
        <v>31.6</v>
      </c>
      <c r="U747" t="s">
        <v>240</v>
      </c>
      <c r="V747">
        <v>16.399999999999999</v>
      </c>
      <c r="X747">
        <f t="shared" si="249"/>
        <v>2.08</v>
      </c>
      <c r="Y747" s="7" t="str">
        <f t="shared" si="250"/>
        <v>m/s</v>
      </c>
      <c r="AA747">
        <f t="shared" si="251"/>
        <v>3.93</v>
      </c>
      <c r="AB747" s="7" t="str">
        <f t="shared" si="252"/>
        <v>m/s</v>
      </c>
      <c r="AC747" s="5">
        <f t="shared" si="253"/>
        <v>6.1966666666666672</v>
      </c>
      <c r="AD747" s="5">
        <f t="shared" si="254"/>
        <v>1.0025000000000001E-2</v>
      </c>
      <c r="AE747" s="5">
        <f t="shared" si="255"/>
        <v>7.1977483333333288</v>
      </c>
      <c r="AF747" s="5"/>
      <c r="AG747" s="5">
        <f t="shared" si="256"/>
        <v>2</v>
      </c>
      <c r="AH747">
        <f t="shared" si="257"/>
        <v>42</v>
      </c>
      <c r="AI747" s="5">
        <f t="shared" si="258"/>
        <v>4.2000000000000003E-2</v>
      </c>
      <c r="AJ747" s="15">
        <f t="shared" si="259"/>
        <v>171.37496031746019</v>
      </c>
      <c r="AK747" s="5">
        <f t="shared" si="260"/>
        <v>6.4829008694934682</v>
      </c>
      <c r="AL747" s="5">
        <f t="shared" si="261"/>
        <v>5.4264083664515397</v>
      </c>
      <c r="AM747" s="5">
        <f t="shared" si="262"/>
        <v>1.9835127480301716E-2</v>
      </c>
      <c r="AN747" s="5">
        <f t="shared" si="263"/>
        <v>20.474928829205929</v>
      </c>
      <c r="AO747" s="15">
        <f t="shared" si="264"/>
        <v>0.2051289181532597</v>
      </c>
    </row>
    <row r="748" spans="1:41" x14ac:dyDescent="0.3">
      <c r="A748" s="4">
        <f t="shared" si="247"/>
        <v>45796.686805555553</v>
      </c>
      <c r="B748" s="9">
        <f t="shared" si="246"/>
        <v>744</v>
      </c>
      <c r="C748" s="10" t="str">
        <f t="shared" si="248"/>
        <v>Remove</v>
      </c>
      <c r="D748" s="1">
        <v>45796</v>
      </c>
      <c r="E748" s="2">
        <v>0.68680555555555556</v>
      </c>
      <c r="F748" t="s">
        <v>2</v>
      </c>
      <c r="G748" t="s">
        <v>14</v>
      </c>
      <c r="H748" t="s">
        <v>49</v>
      </c>
      <c r="I748">
        <v>41.5</v>
      </c>
      <c r="J748" t="s">
        <v>13</v>
      </c>
      <c r="K748">
        <v>0</v>
      </c>
      <c r="L748">
        <v>111</v>
      </c>
      <c r="M748">
        <v>12.086</v>
      </c>
      <c r="N748">
        <v>1201.7</v>
      </c>
      <c r="O748">
        <v>57570</v>
      </c>
      <c r="P748" s="2">
        <v>0.25854166666666667</v>
      </c>
      <c r="Q748">
        <v>30.5</v>
      </c>
      <c r="R748" t="s">
        <v>143</v>
      </c>
      <c r="S748">
        <v>19.5</v>
      </c>
      <c r="T748">
        <v>31.6</v>
      </c>
      <c r="U748" t="s">
        <v>242</v>
      </c>
      <c r="V748">
        <v>16.399999999999999</v>
      </c>
      <c r="X748">
        <f t="shared" si="249"/>
        <v>2.11</v>
      </c>
      <c r="Y748" s="7" t="str">
        <f t="shared" si="250"/>
        <v>m/s</v>
      </c>
      <c r="AA748">
        <f t="shared" si="251"/>
        <v>4.04</v>
      </c>
      <c r="AB748" s="7" t="str">
        <f t="shared" si="252"/>
        <v>m/s</v>
      </c>
      <c r="AC748" s="5">
        <f t="shared" si="253"/>
        <v>6.2050000000000001</v>
      </c>
      <c r="AD748" s="5">
        <f t="shared" si="254"/>
        <v>1.0014166666666666E-2</v>
      </c>
      <c r="AE748" s="5">
        <f t="shared" si="255"/>
        <v>7.2077624999999959</v>
      </c>
      <c r="AF748" s="5"/>
      <c r="AG748" s="5">
        <f t="shared" si="256"/>
        <v>-0.5</v>
      </c>
      <c r="AH748">
        <f t="shared" si="257"/>
        <v>41.5</v>
      </c>
      <c r="AI748" s="5">
        <f t="shared" si="258"/>
        <v>4.1500000000000002E-2</v>
      </c>
      <c r="AJ748" s="15">
        <f t="shared" si="259"/>
        <v>173.68102409638544</v>
      </c>
      <c r="AK748" s="5">
        <f t="shared" si="260"/>
        <v>6.081413460353204</v>
      </c>
      <c r="AL748" s="5">
        <f t="shared" si="261"/>
        <v>5.4264083664515397</v>
      </c>
      <c r="AM748" s="5">
        <f t="shared" si="262"/>
        <v>1.8875100233638347E-2</v>
      </c>
      <c r="AN748" s="5">
        <f t="shared" si="263"/>
        <v>20.493803929439569</v>
      </c>
      <c r="AO748" s="15">
        <f t="shared" si="264"/>
        <v>0.20250022954686714</v>
      </c>
    </row>
    <row r="749" spans="1:41" x14ac:dyDescent="0.3">
      <c r="A749" s="4">
        <f t="shared" si="247"/>
        <v>45796.687152777777</v>
      </c>
      <c r="B749" s="9">
        <f t="shared" si="246"/>
        <v>745</v>
      </c>
      <c r="C749" s="10" t="str">
        <f t="shared" si="248"/>
        <v>Remove</v>
      </c>
      <c r="D749" s="1">
        <v>45796</v>
      </c>
      <c r="E749" s="2">
        <v>0.68715277777777772</v>
      </c>
      <c r="F749" t="s">
        <v>19</v>
      </c>
      <c r="G749" t="s">
        <v>14</v>
      </c>
      <c r="H749" t="s">
        <v>49</v>
      </c>
      <c r="I749">
        <v>49.5</v>
      </c>
      <c r="J749" t="s">
        <v>13</v>
      </c>
      <c r="K749">
        <v>0</v>
      </c>
      <c r="L749">
        <v>111</v>
      </c>
      <c r="M749">
        <v>12.097</v>
      </c>
      <c r="N749">
        <v>1203.0999999999999</v>
      </c>
      <c r="O749">
        <v>57581</v>
      </c>
      <c r="P749" s="2">
        <v>0.25888888888888889</v>
      </c>
      <c r="Q749">
        <v>30.5</v>
      </c>
      <c r="R749" t="s">
        <v>145</v>
      </c>
      <c r="S749">
        <v>19.399999999999999</v>
      </c>
      <c r="T749">
        <v>31.6</v>
      </c>
      <c r="U749" t="s">
        <v>259</v>
      </c>
      <c r="V749">
        <v>15.2</v>
      </c>
      <c r="X749">
        <f t="shared" si="249"/>
        <v>2.19</v>
      </c>
      <c r="Y749" s="7" t="str">
        <f t="shared" si="250"/>
        <v>m/s</v>
      </c>
      <c r="AA749">
        <f t="shared" si="251"/>
        <v>3.79</v>
      </c>
      <c r="AB749" s="7" t="str">
        <f t="shared" si="252"/>
        <v>m/s</v>
      </c>
      <c r="AC749" s="5">
        <f t="shared" si="253"/>
        <v>6.2133333333333329</v>
      </c>
      <c r="AD749" s="5">
        <f t="shared" si="254"/>
        <v>1.0025833333333333E-2</v>
      </c>
      <c r="AE749" s="5">
        <f t="shared" si="255"/>
        <v>7.2177883333333295</v>
      </c>
      <c r="AF749" s="5"/>
      <c r="AG749" s="5">
        <f t="shared" si="256"/>
        <v>8</v>
      </c>
      <c r="AH749">
        <f t="shared" si="257"/>
        <v>49.5</v>
      </c>
      <c r="AI749" s="5">
        <f t="shared" si="258"/>
        <v>4.9500000000000002E-2</v>
      </c>
      <c r="AJ749" s="15">
        <f t="shared" si="259"/>
        <v>145.81390572390563</v>
      </c>
      <c r="AK749" s="5">
        <f t="shared" si="260"/>
        <v>6.0502267246590842</v>
      </c>
      <c r="AL749" s="5">
        <f t="shared" si="261"/>
        <v>5.0293540957355738</v>
      </c>
      <c r="AM749" s="5">
        <f t="shared" si="262"/>
        <v>1.9490278491344243E-2</v>
      </c>
      <c r="AN749" s="5">
        <f t="shared" si="263"/>
        <v>20.513294207930912</v>
      </c>
      <c r="AO749" s="15">
        <f t="shared" si="264"/>
        <v>0.2413069275868045</v>
      </c>
    </row>
    <row r="750" spans="1:41" x14ac:dyDescent="0.3">
      <c r="A750" s="4">
        <f t="shared" si="247"/>
        <v>45796.6875</v>
      </c>
      <c r="B750" s="9">
        <f t="shared" si="246"/>
        <v>746</v>
      </c>
      <c r="C750" s="10" t="str">
        <f t="shared" si="248"/>
        <v>Remove</v>
      </c>
      <c r="D750" s="1">
        <v>45796</v>
      </c>
      <c r="E750" s="2">
        <v>0.6875</v>
      </c>
      <c r="F750" t="s">
        <v>2</v>
      </c>
      <c r="G750" t="s">
        <v>14</v>
      </c>
      <c r="H750" t="s">
        <v>49</v>
      </c>
      <c r="I750">
        <v>41</v>
      </c>
      <c r="J750" t="s">
        <v>13</v>
      </c>
      <c r="K750">
        <v>0</v>
      </c>
      <c r="L750">
        <v>111</v>
      </c>
      <c r="M750">
        <v>12.069000000000001</v>
      </c>
      <c r="N750">
        <v>1199.5</v>
      </c>
      <c r="O750">
        <v>57591</v>
      </c>
      <c r="P750" s="2">
        <v>0.25923611111111111</v>
      </c>
      <c r="Q750">
        <v>30.5</v>
      </c>
      <c r="R750" t="s">
        <v>147</v>
      </c>
      <c r="S750">
        <v>20</v>
      </c>
      <c r="T750">
        <v>31.6</v>
      </c>
      <c r="U750" t="s">
        <v>100</v>
      </c>
      <c r="V750">
        <v>16.7</v>
      </c>
      <c r="X750">
        <f t="shared" si="249"/>
        <v>2.04</v>
      </c>
      <c r="Y750" s="7" t="str">
        <f t="shared" si="250"/>
        <v>m/s</v>
      </c>
      <c r="AA750">
        <f t="shared" si="251"/>
        <v>4</v>
      </c>
      <c r="AB750" s="7" t="str">
        <f t="shared" si="252"/>
        <v>m/s</v>
      </c>
      <c r="AC750" s="5">
        <f t="shared" si="253"/>
        <v>6.2216666666666667</v>
      </c>
      <c r="AD750" s="5">
        <f t="shared" si="254"/>
        <v>9.995833333333334E-3</v>
      </c>
      <c r="AE750" s="5">
        <f t="shared" si="255"/>
        <v>7.2277841666666625</v>
      </c>
      <c r="AF750" s="5"/>
      <c r="AG750" s="5">
        <f t="shared" si="256"/>
        <v>-8.5</v>
      </c>
      <c r="AH750">
        <f t="shared" si="257"/>
        <v>41</v>
      </c>
      <c r="AI750" s="5">
        <f t="shared" si="258"/>
        <v>4.1000000000000002E-2</v>
      </c>
      <c r="AJ750" s="15">
        <f t="shared" si="259"/>
        <v>176.28741869918687</v>
      </c>
      <c r="AK750" s="5">
        <f t="shared" si="260"/>
        <v>6.2373471388237984</v>
      </c>
      <c r="AL750" s="5">
        <f t="shared" si="261"/>
        <v>5.5256719341305311</v>
      </c>
      <c r="AM750" s="5">
        <f t="shared" si="262"/>
        <v>1.8716832896644661E-2</v>
      </c>
      <c r="AN750" s="5">
        <f t="shared" si="263"/>
        <v>20.532011040827555</v>
      </c>
      <c r="AO750" s="15">
        <f t="shared" si="264"/>
        <v>0.19968818406765998</v>
      </c>
    </row>
    <row r="751" spans="1:41" x14ac:dyDescent="0.3">
      <c r="A751" s="4">
        <f t="shared" si="247"/>
        <v>45796.687847222223</v>
      </c>
      <c r="B751" s="9">
        <f t="shared" si="246"/>
        <v>747</v>
      </c>
      <c r="C751" s="10" t="str">
        <f t="shared" si="248"/>
        <v>Remove</v>
      </c>
      <c r="D751" s="1">
        <v>45796</v>
      </c>
      <c r="E751" s="2">
        <v>0.68784722222222228</v>
      </c>
      <c r="F751" t="s">
        <v>19</v>
      </c>
      <c r="G751" t="s">
        <v>14</v>
      </c>
      <c r="H751" t="s">
        <v>49</v>
      </c>
      <c r="I751">
        <v>46.5</v>
      </c>
      <c r="J751" t="s">
        <v>13</v>
      </c>
      <c r="K751">
        <v>0</v>
      </c>
      <c r="L751">
        <v>111</v>
      </c>
      <c r="M751">
        <v>12.099</v>
      </c>
      <c r="N751">
        <v>1202.5</v>
      </c>
      <c r="O751">
        <v>57601</v>
      </c>
      <c r="P751" s="2">
        <v>0.25958333333333333</v>
      </c>
      <c r="Q751">
        <v>30.4</v>
      </c>
      <c r="R751" t="s">
        <v>179</v>
      </c>
      <c r="S751">
        <v>20.399999999999999</v>
      </c>
      <c r="T751">
        <v>31.6</v>
      </c>
      <c r="U751" t="s">
        <v>256</v>
      </c>
      <c r="V751">
        <v>16.3</v>
      </c>
      <c r="X751">
        <f t="shared" si="249"/>
        <v>1.85</v>
      </c>
      <c r="Y751" s="7" t="str">
        <f t="shared" si="250"/>
        <v>m/s</v>
      </c>
      <c r="AA751">
        <f t="shared" si="251"/>
        <v>3.86</v>
      </c>
      <c r="AB751" s="7" t="str">
        <f t="shared" si="252"/>
        <v>m/s</v>
      </c>
      <c r="AC751" s="5">
        <f t="shared" si="253"/>
        <v>6.23</v>
      </c>
      <c r="AD751" s="5">
        <f t="shared" si="254"/>
        <v>1.0020833333333335E-2</v>
      </c>
      <c r="AE751" s="5">
        <f t="shared" si="255"/>
        <v>7.2378049999999954</v>
      </c>
      <c r="AF751" s="5"/>
      <c r="AG751" s="5">
        <f t="shared" si="256"/>
        <v>5.5</v>
      </c>
      <c r="AH751">
        <f t="shared" si="257"/>
        <v>46.5</v>
      </c>
      <c r="AI751" s="5">
        <f t="shared" si="258"/>
        <v>4.65E-2</v>
      </c>
      <c r="AJ751" s="15">
        <f t="shared" si="259"/>
        <v>155.65172043010742</v>
      </c>
      <c r="AK751" s="5">
        <f t="shared" si="260"/>
        <v>6.3278075472567821</v>
      </c>
      <c r="AL751" s="5">
        <f t="shared" si="261"/>
        <v>5.3933205105585431</v>
      </c>
      <c r="AM751" s="5">
        <f t="shared" si="262"/>
        <v>1.7219767001899765E-2</v>
      </c>
      <c r="AN751" s="5">
        <f t="shared" si="263"/>
        <v>20.549230807829456</v>
      </c>
      <c r="AO751" s="15">
        <f t="shared" si="264"/>
        <v>0.22628584220428849</v>
      </c>
    </row>
    <row r="752" spans="1:41" x14ac:dyDescent="0.3">
      <c r="A752" s="4">
        <f t="shared" si="247"/>
        <v>45796.688194444447</v>
      </c>
      <c r="B752" s="9">
        <f t="shared" si="246"/>
        <v>748</v>
      </c>
      <c r="C752" s="10" t="str">
        <f t="shared" si="248"/>
        <v>Remove</v>
      </c>
      <c r="D752" s="1">
        <v>45796</v>
      </c>
      <c r="E752" s="2">
        <v>0.68819444444444444</v>
      </c>
      <c r="F752" t="s">
        <v>2</v>
      </c>
      <c r="G752" t="s">
        <v>14</v>
      </c>
      <c r="H752" t="s">
        <v>49</v>
      </c>
      <c r="I752">
        <v>41.5</v>
      </c>
      <c r="J752" t="s">
        <v>13</v>
      </c>
      <c r="K752">
        <v>0</v>
      </c>
      <c r="L752">
        <v>111</v>
      </c>
      <c r="M752">
        <v>12.085000000000001</v>
      </c>
      <c r="N752">
        <v>1201.3</v>
      </c>
      <c r="O752">
        <v>57611</v>
      </c>
      <c r="P752" s="2">
        <v>0.25993055555555555</v>
      </c>
      <c r="Q752">
        <v>30.4</v>
      </c>
      <c r="R752" t="s">
        <v>170</v>
      </c>
      <c r="S752">
        <v>20.100000000000001</v>
      </c>
      <c r="T752">
        <v>31.5</v>
      </c>
      <c r="U752" t="s">
        <v>261</v>
      </c>
      <c r="V752">
        <v>15.2</v>
      </c>
      <c r="X752">
        <f t="shared" si="249"/>
        <v>1.95</v>
      </c>
      <c r="Y752" s="7" t="str">
        <f t="shared" si="250"/>
        <v>m/s</v>
      </c>
      <c r="AA752">
        <f t="shared" si="251"/>
        <v>3.77</v>
      </c>
      <c r="AB752" s="7" t="str">
        <f t="shared" si="252"/>
        <v>m/s</v>
      </c>
      <c r="AC752" s="5">
        <f t="shared" si="253"/>
        <v>6.2383333333333333</v>
      </c>
      <c r="AD752" s="5">
        <f t="shared" si="254"/>
        <v>1.0010833333333332E-2</v>
      </c>
      <c r="AE752" s="5">
        <f t="shared" si="255"/>
        <v>7.2478158333333287</v>
      </c>
      <c r="AF752" s="5"/>
      <c r="AG752" s="5">
        <f t="shared" si="256"/>
        <v>-5</v>
      </c>
      <c r="AH752">
        <f t="shared" si="257"/>
        <v>41.5</v>
      </c>
      <c r="AI752" s="5">
        <f t="shared" si="258"/>
        <v>4.1500000000000002E-2</v>
      </c>
      <c r="AJ752" s="15">
        <f t="shared" si="259"/>
        <v>174.6461646586344</v>
      </c>
      <c r="AK752" s="5">
        <f t="shared" si="260"/>
        <v>6.234751553914772</v>
      </c>
      <c r="AL752" s="5">
        <f t="shared" si="261"/>
        <v>5.0024729359035618</v>
      </c>
      <c r="AM752" s="5">
        <f t="shared" si="262"/>
        <v>1.7883645141480161E-2</v>
      </c>
      <c r="AN752" s="5">
        <f t="shared" si="263"/>
        <v>20.567114452970937</v>
      </c>
      <c r="AO752" s="15">
        <f t="shared" si="264"/>
        <v>0.20177842689062925</v>
      </c>
    </row>
    <row r="753" spans="1:41" x14ac:dyDescent="0.3">
      <c r="A753" s="4">
        <f t="shared" si="247"/>
        <v>45796.68854166667</v>
      </c>
      <c r="B753" s="9">
        <f t="shared" si="246"/>
        <v>749</v>
      </c>
      <c r="C753" s="10" t="str">
        <f t="shared" si="248"/>
        <v>Remove</v>
      </c>
      <c r="D753" s="1">
        <v>45796</v>
      </c>
      <c r="E753" s="2">
        <v>0.68854166666666672</v>
      </c>
      <c r="F753" t="s">
        <v>19</v>
      </c>
      <c r="G753" t="s">
        <v>14</v>
      </c>
      <c r="H753" t="s">
        <v>49</v>
      </c>
      <c r="I753">
        <v>42</v>
      </c>
      <c r="J753" t="s">
        <v>13</v>
      </c>
      <c r="K753">
        <v>0</v>
      </c>
      <c r="L753">
        <v>111</v>
      </c>
      <c r="M753">
        <v>12.06</v>
      </c>
      <c r="N753">
        <v>1198.7</v>
      </c>
      <c r="O753">
        <v>57621</v>
      </c>
      <c r="P753" s="2">
        <v>0.26027777777777777</v>
      </c>
      <c r="Q753">
        <v>30.4</v>
      </c>
      <c r="R753" t="s">
        <v>173</v>
      </c>
      <c r="S753">
        <v>19.600000000000001</v>
      </c>
      <c r="T753">
        <v>31.5</v>
      </c>
      <c r="U753" t="s">
        <v>258</v>
      </c>
      <c r="V753">
        <v>17.600000000000001</v>
      </c>
      <c r="X753">
        <f t="shared" si="249"/>
        <v>1.97</v>
      </c>
      <c r="Y753" s="7" t="str">
        <f t="shared" si="250"/>
        <v>m/s</v>
      </c>
      <c r="AA753">
        <f t="shared" si="251"/>
        <v>3.76</v>
      </c>
      <c r="AB753" s="7" t="str">
        <f t="shared" si="252"/>
        <v>m/s</v>
      </c>
      <c r="AC753" s="5">
        <f t="shared" si="253"/>
        <v>6.2466666666666661</v>
      </c>
      <c r="AD753" s="5">
        <f t="shared" si="254"/>
        <v>9.989166666666667E-3</v>
      </c>
      <c r="AE753" s="5">
        <f t="shared" si="255"/>
        <v>7.257804999999995</v>
      </c>
      <c r="AF753" s="5"/>
      <c r="AG753" s="5">
        <f t="shared" si="256"/>
        <v>0.5</v>
      </c>
      <c r="AH753">
        <f t="shared" si="257"/>
        <v>42</v>
      </c>
      <c r="AI753" s="5">
        <f t="shared" si="258"/>
        <v>4.2000000000000003E-2</v>
      </c>
      <c r="AJ753" s="15">
        <f t="shared" si="259"/>
        <v>172.80488095238081</v>
      </c>
      <c r="AK753" s="5">
        <f t="shared" si="260"/>
        <v>6.0796582316780858</v>
      </c>
      <c r="AL753" s="5">
        <f t="shared" si="261"/>
        <v>5.7923370836778085</v>
      </c>
      <c r="AM753" s="5">
        <f t="shared" si="262"/>
        <v>1.7617637612012554E-2</v>
      </c>
      <c r="AN753" s="5">
        <f t="shared" si="263"/>
        <v>20.58473209058295</v>
      </c>
      <c r="AO753" s="15">
        <f t="shared" si="264"/>
        <v>0.20403471764985492</v>
      </c>
    </row>
    <row r="754" spans="1:41" x14ac:dyDescent="0.3">
      <c r="A754" s="4">
        <f t="shared" si="247"/>
        <v>45796.688888888886</v>
      </c>
      <c r="B754" s="9">
        <f t="shared" si="246"/>
        <v>750</v>
      </c>
      <c r="C754" s="10" t="str">
        <f t="shared" si="248"/>
        <v>Remove</v>
      </c>
      <c r="D754" s="1">
        <v>45796</v>
      </c>
      <c r="E754" s="2">
        <v>0.68888888888888888</v>
      </c>
      <c r="F754" t="s">
        <v>2</v>
      </c>
      <c r="G754" t="s">
        <v>14</v>
      </c>
      <c r="H754" t="s">
        <v>49</v>
      </c>
      <c r="I754">
        <v>42</v>
      </c>
      <c r="J754" t="s">
        <v>13</v>
      </c>
      <c r="K754">
        <v>0</v>
      </c>
      <c r="L754">
        <v>111</v>
      </c>
      <c r="M754">
        <v>12.084</v>
      </c>
      <c r="N754">
        <v>1201.4000000000001</v>
      </c>
      <c r="O754">
        <v>57631</v>
      </c>
      <c r="P754" s="2">
        <v>0.260625</v>
      </c>
      <c r="Q754">
        <v>30.4</v>
      </c>
      <c r="R754" t="s">
        <v>168</v>
      </c>
      <c r="S754">
        <v>20.399999999999999</v>
      </c>
      <c r="T754">
        <v>31.5</v>
      </c>
      <c r="U754" t="s">
        <v>191</v>
      </c>
      <c r="V754">
        <v>15.8</v>
      </c>
      <c r="X754">
        <f t="shared" si="249"/>
        <v>1.75</v>
      </c>
      <c r="Y754" s="7" t="str">
        <f t="shared" si="250"/>
        <v>m/s</v>
      </c>
      <c r="AA754">
        <f t="shared" si="251"/>
        <v>4.75</v>
      </c>
      <c r="AB754" s="7" t="str">
        <f t="shared" si="252"/>
        <v>m/s</v>
      </c>
      <c r="AC754" s="5">
        <f t="shared" si="253"/>
        <v>6.2549999999999999</v>
      </c>
      <c r="AD754" s="5">
        <f t="shared" si="254"/>
        <v>1.0011666666666667E-2</v>
      </c>
      <c r="AE754" s="5">
        <f t="shared" si="255"/>
        <v>7.2678166666666613</v>
      </c>
      <c r="AF754" s="5"/>
      <c r="AG754" s="5">
        <f t="shared" si="256"/>
        <v>0</v>
      </c>
      <c r="AH754">
        <f t="shared" si="257"/>
        <v>42</v>
      </c>
      <c r="AI754" s="5">
        <f t="shared" si="258"/>
        <v>4.2000000000000003E-2</v>
      </c>
      <c r="AJ754" s="15">
        <f t="shared" si="259"/>
        <v>173.04325396825382</v>
      </c>
      <c r="AK754" s="5">
        <f t="shared" si="260"/>
        <v>6.3278075472567821</v>
      </c>
      <c r="AL754" s="5">
        <f t="shared" si="261"/>
        <v>5.1999389728471241</v>
      </c>
      <c r="AM754" s="5">
        <f t="shared" si="262"/>
        <v>1.6288968785580858E-2</v>
      </c>
      <c r="AN754" s="5">
        <f t="shared" si="263"/>
        <v>20.601021059368531</v>
      </c>
      <c r="AO754" s="15">
        <f t="shared" si="264"/>
        <v>0.20387338995947515</v>
      </c>
    </row>
    <row r="755" spans="1:41" x14ac:dyDescent="0.3">
      <c r="A755" s="4">
        <f t="shared" si="247"/>
        <v>45796.689236111109</v>
      </c>
      <c r="B755" s="9">
        <f t="shared" si="246"/>
        <v>751</v>
      </c>
      <c r="C755" s="10" t="str">
        <f t="shared" si="248"/>
        <v>Keep</v>
      </c>
      <c r="D755" s="1">
        <v>45796</v>
      </c>
      <c r="E755" s="2">
        <v>0.68923611111111116</v>
      </c>
      <c r="F755" t="s">
        <v>19</v>
      </c>
      <c r="G755" t="s">
        <v>14</v>
      </c>
      <c r="H755" t="s">
        <v>49</v>
      </c>
      <c r="I755">
        <v>43.5</v>
      </c>
      <c r="J755" t="s">
        <v>13</v>
      </c>
      <c r="K755">
        <v>0</v>
      </c>
      <c r="L755">
        <v>111</v>
      </c>
      <c r="M755">
        <v>12.087999999999999</v>
      </c>
      <c r="N755">
        <v>1201.9000000000001</v>
      </c>
      <c r="O755">
        <v>57641</v>
      </c>
      <c r="P755" s="2">
        <v>0.26097222222222222</v>
      </c>
      <c r="Q755">
        <v>30.4</v>
      </c>
      <c r="R755" t="s">
        <v>169</v>
      </c>
      <c r="S755">
        <v>20.7</v>
      </c>
      <c r="T755">
        <v>31.5</v>
      </c>
      <c r="U755" t="s">
        <v>114</v>
      </c>
      <c r="V755">
        <v>16</v>
      </c>
      <c r="X755">
        <f t="shared" si="249"/>
        <v>1.89</v>
      </c>
      <c r="Y755" s="7" t="str">
        <f t="shared" si="250"/>
        <v>m/s</v>
      </c>
      <c r="AA755">
        <f t="shared" si="251"/>
        <v>4.13</v>
      </c>
      <c r="AB755" s="7" t="str">
        <f t="shared" si="252"/>
        <v>m/s</v>
      </c>
      <c r="AC755" s="5">
        <f t="shared" si="253"/>
        <v>6.2633333333333336</v>
      </c>
      <c r="AD755" s="5">
        <f t="shared" si="254"/>
        <v>1.0015833333333333E-2</v>
      </c>
      <c r="AE755" s="5">
        <f t="shared" si="255"/>
        <v>7.2778324999999944</v>
      </c>
      <c r="AF755" s="5"/>
      <c r="AG755" s="5">
        <f t="shared" si="256"/>
        <v>1.5</v>
      </c>
      <c r="AH755">
        <f t="shared" si="257"/>
        <v>43.5</v>
      </c>
      <c r="AI755" s="5">
        <f t="shared" si="258"/>
        <v>4.3499999999999997E-2</v>
      </c>
      <c r="AJ755" s="15">
        <f t="shared" si="259"/>
        <v>167.30649425287345</v>
      </c>
      <c r="AK755" s="5">
        <f t="shared" si="260"/>
        <v>6.4208635405987931</v>
      </c>
      <c r="AL755" s="5">
        <f t="shared" si="261"/>
        <v>5.2657609851616449</v>
      </c>
      <c r="AM755" s="5">
        <f t="shared" si="262"/>
        <v>1.7850793439727723E-2</v>
      </c>
      <c r="AN755" s="5">
        <f t="shared" si="263"/>
        <v>20.618871852808258</v>
      </c>
      <c r="AO755" s="15">
        <f t="shared" si="264"/>
        <v>0.21097177532569691</v>
      </c>
    </row>
    <row r="756" spans="1:41" x14ac:dyDescent="0.3">
      <c r="A756" s="4">
        <f t="shared" si="247"/>
        <v>45796.689583333333</v>
      </c>
      <c r="B756" s="9">
        <f t="shared" si="246"/>
        <v>752</v>
      </c>
      <c r="C756" s="10" t="str">
        <f t="shared" si="248"/>
        <v>Remove</v>
      </c>
      <c r="D756" s="1">
        <v>45796</v>
      </c>
      <c r="E756" s="2">
        <v>0.68958333333333333</v>
      </c>
      <c r="F756" t="s">
        <v>2</v>
      </c>
      <c r="G756" t="s">
        <v>14</v>
      </c>
      <c r="H756" t="s">
        <v>49</v>
      </c>
      <c r="I756">
        <v>41.5</v>
      </c>
      <c r="J756" t="s">
        <v>13</v>
      </c>
      <c r="K756">
        <v>0</v>
      </c>
      <c r="L756">
        <v>111</v>
      </c>
      <c r="M756">
        <v>12.105</v>
      </c>
      <c r="N756">
        <v>1204.5999999999999</v>
      </c>
      <c r="O756">
        <v>57651</v>
      </c>
      <c r="P756" s="2">
        <v>0.26131944444444444</v>
      </c>
      <c r="Q756">
        <v>30.4</v>
      </c>
      <c r="R756" t="s">
        <v>178</v>
      </c>
      <c r="S756">
        <v>20.7</v>
      </c>
      <c r="T756">
        <v>31.6</v>
      </c>
      <c r="U756" t="s">
        <v>118</v>
      </c>
      <c r="V756">
        <v>16</v>
      </c>
      <c r="X756">
        <f t="shared" si="249"/>
        <v>1.79</v>
      </c>
      <c r="Y756" s="7" t="str">
        <f t="shared" si="250"/>
        <v>m/s</v>
      </c>
      <c r="AA756">
        <f t="shared" si="251"/>
        <v>4.18</v>
      </c>
      <c r="AB756" s="7" t="str">
        <f t="shared" si="252"/>
        <v>m/s</v>
      </c>
      <c r="AC756" s="5">
        <f t="shared" si="253"/>
        <v>6.2716666666666665</v>
      </c>
      <c r="AD756" s="5">
        <f t="shared" si="254"/>
        <v>1.0038333333333331E-2</v>
      </c>
      <c r="AE756" s="5">
        <f t="shared" si="255"/>
        <v>7.2878708333333275</v>
      </c>
      <c r="AF756" s="5"/>
      <c r="AG756" s="5">
        <f t="shared" si="256"/>
        <v>-2</v>
      </c>
      <c r="AH756">
        <f t="shared" si="257"/>
        <v>41.5</v>
      </c>
      <c r="AI756" s="5">
        <f t="shared" si="258"/>
        <v>4.1500000000000002E-2</v>
      </c>
      <c r="AJ756" s="15">
        <f t="shared" si="259"/>
        <v>175.61134538152595</v>
      </c>
      <c r="AK756" s="5">
        <f t="shared" si="260"/>
        <v>6.4208635405987931</v>
      </c>
      <c r="AL756" s="5">
        <f t="shared" si="261"/>
        <v>5.2940569428795516</v>
      </c>
      <c r="AM756" s="5">
        <f t="shared" si="262"/>
        <v>1.6906307014345309E-2</v>
      </c>
      <c r="AN756" s="5">
        <f t="shared" si="263"/>
        <v>20.635778159822603</v>
      </c>
      <c r="AO756" s="15">
        <f t="shared" si="264"/>
        <v>0.20110702721547752</v>
      </c>
    </row>
    <row r="757" spans="1:41" x14ac:dyDescent="0.3">
      <c r="A757" s="4">
        <f t="shared" si="247"/>
        <v>45796.689930555556</v>
      </c>
      <c r="B757" s="9">
        <f t="shared" si="246"/>
        <v>753</v>
      </c>
      <c r="C757" s="10" t="str">
        <f t="shared" si="248"/>
        <v>Remove</v>
      </c>
      <c r="D757" s="1">
        <v>45796</v>
      </c>
      <c r="E757" s="2">
        <v>0.6899305555555556</v>
      </c>
      <c r="F757" t="s">
        <v>2</v>
      </c>
      <c r="G757" t="s">
        <v>14</v>
      </c>
      <c r="H757" t="s">
        <v>49</v>
      </c>
      <c r="I757">
        <v>44</v>
      </c>
      <c r="J757" t="s">
        <v>13</v>
      </c>
      <c r="K757">
        <v>0</v>
      </c>
      <c r="L757">
        <v>111</v>
      </c>
      <c r="M757">
        <v>12.087</v>
      </c>
      <c r="N757">
        <v>1201.4000000000001</v>
      </c>
      <c r="O757">
        <v>57661</v>
      </c>
      <c r="P757" s="2">
        <v>0.26166666666666666</v>
      </c>
      <c r="Q757">
        <v>30.5</v>
      </c>
      <c r="R757" t="s">
        <v>178</v>
      </c>
      <c r="S757">
        <v>21.3</v>
      </c>
      <c r="T757">
        <v>31.6</v>
      </c>
      <c r="U757" t="s">
        <v>251</v>
      </c>
      <c r="V757">
        <v>16.5</v>
      </c>
      <c r="X757">
        <f t="shared" si="249"/>
        <v>1.79</v>
      </c>
      <c r="Y757" s="7" t="str">
        <f t="shared" si="250"/>
        <v>m/s</v>
      </c>
      <c r="AA757">
        <f t="shared" si="251"/>
        <v>3.81</v>
      </c>
      <c r="AB757" s="7" t="str">
        <f t="shared" si="252"/>
        <v>m/s</v>
      </c>
      <c r="AC757" s="5">
        <f t="shared" si="253"/>
        <v>6.2799999999999994</v>
      </c>
      <c r="AD757" s="5">
        <f t="shared" si="254"/>
        <v>1.0011666666666667E-2</v>
      </c>
      <c r="AE757" s="5">
        <f t="shared" si="255"/>
        <v>7.2978824999999938</v>
      </c>
      <c r="AF757" s="5"/>
      <c r="AG757" s="5">
        <f t="shared" si="256"/>
        <v>2.5</v>
      </c>
      <c r="AH757">
        <f t="shared" si="257"/>
        <v>44</v>
      </c>
      <c r="AI757" s="5">
        <f t="shared" si="258"/>
        <v>4.3999999999999997E-2</v>
      </c>
      <c r="AJ757" s="15">
        <f t="shared" si="259"/>
        <v>165.86096590909077</v>
      </c>
      <c r="AK757" s="5">
        <f t="shared" si="260"/>
        <v>6.6427747028473467</v>
      </c>
      <c r="AL757" s="5">
        <f t="shared" si="261"/>
        <v>5.4594962223445371</v>
      </c>
      <c r="AM757" s="5">
        <f t="shared" si="262"/>
        <v>1.749060509437184E-2</v>
      </c>
      <c r="AN757" s="5">
        <f t="shared" si="263"/>
        <v>20.653268764916977</v>
      </c>
      <c r="AO757" s="15">
        <f t="shared" si="264"/>
        <v>0.2130413374310092</v>
      </c>
    </row>
    <row r="758" spans="1:41" x14ac:dyDescent="0.3">
      <c r="A758" s="4">
        <f t="shared" si="247"/>
        <v>45796.69027777778</v>
      </c>
      <c r="B758" s="9">
        <f t="shared" si="246"/>
        <v>754</v>
      </c>
      <c r="C758" s="10" t="str">
        <f t="shared" si="248"/>
        <v>Remove</v>
      </c>
      <c r="D758" s="1">
        <v>45796</v>
      </c>
      <c r="E758" s="2">
        <v>0.69027777777777777</v>
      </c>
      <c r="F758" t="s">
        <v>19</v>
      </c>
      <c r="G758" t="s">
        <v>14</v>
      </c>
      <c r="H758" t="s">
        <v>49</v>
      </c>
      <c r="I758">
        <v>44</v>
      </c>
      <c r="J758" t="s">
        <v>13</v>
      </c>
      <c r="K758">
        <v>0</v>
      </c>
      <c r="L758">
        <v>111.1</v>
      </c>
      <c r="M758">
        <v>12.013</v>
      </c>
      <c r="N758">
        <v>1193.7</v>
      </c>
      <c r="O758">
        <v>57671</v>
      </c>
      <c r="P758" s="2">
        <v>0.26201388888888888</v>
      </c>
      <c r="Q758">
        <v>30.5</v>
      </c>
      <c r="R758" t="s">
        <v>53</v>
      </c>
      <c r="S758">
        <v>21.4</v>
      </c>
      <c r="T758">
        <v>31.6</v>
      </c>
      <c r="U758" t="s">
        <v>245</v>
      </c>
      <c r="V758">
        <v>17.2</v>
      </c>
      <c r="X758">
        <f t="shared" si="249"/>
        <v>2.35</v>
      </c>
      <c r="Y758" s="7" t="str">
        <f t="shared" si="250"/>
        <v>m/s</v>
      </c>
      <c r="AA758">
        <f t="shared" si="251"/>
        <v>3.72</v>
      </c>
      <c r="AB758" s="7" t="str">
        <f t="shared" si="252"/>
        <v>m/s</v>
      </c>
      <c r="AC758" s="5">
        <f t="shared" si="253"/>
        <v>6.2883333333333331</v>
      </c>
      <c r="AD758" s="5">
        <f t="shared" si="254"/>
        <v>9.9474999999999997E-3</v>
      </c>
      <c r="AE758" s="5">
        <f t="shared" si="255"/>
        <v>7.3078299999999938</v>
      </c>
      <c r="AF758" s="5"/>
      <c r="AG758" s="5">
        <f t="shared" si="256"/>
        <v>0</v>
      </c>
      <c r="AH758">
        <f t="shared" si="257"/>
        <v>44</v>
      </c>
      <c r="AI758" s="5">
        <f t="shared" si="258"/>
        <v>4.3999999999999997E-2</v>
      </c>
      <c r="AJ758" s="15">
        <f t="shared" si="259"/>
        <v>166.08704545454532</v>
      </c>
      <c r="AK758" s="5">
        <f t="shared" si="260"/>
        <v>6.6739614385414638</v>
      </c>
      <c r="AL758" s="5">
        <f t="shared" si="261"/>
        <v>5.6911112135955175</v>
      </c>
      <c r="AM758" s="5">
        <f t="shared" si="262"/>
        <v>2.3070331528731863E-2</v>
      </c>
      <c r="AN758" s="5">
        <f t="shared" si="263"/>
        <v>20.676339096445709</v>
      </c>
      <c r="AO758" s="15">
        <f t="shared" si="264"/>
        <v>0.21280362928253416</v>
      </c>
    </row>
    <row r="759" spans="1:41" x14ac:dyDescent="0.3">
      <c r="A759" s="4">
        <f t="shared" si="247"/>
        <v>45796.690625000003</v>
      </c>
      <c r="B759" s="9">
        <f t="shared" si="246"/>
        <v>755</v>
      </c>
      <c r="C759" s="10" t="str">
        <f t="shared" si="248"/>
        <v>Remove</v>
      </c>
      <c r="D759" s="1">
        <v>45796</v>
      </c>
      <c r="E759" s="2">
        <v>0.69062500000000004</v>
      </c>
      <c r="F759" t="s">
        <v>2</v>
      </c>
      <c r="G759" t="s">
        <v>14</v>
      </c>
      <c r="H759" t="s">
        <v>49</v>
      </c>
      <c r="I759">
        <v>42</v>
      </c>
      <c r="J759" t="s">
        <v>13</v>
      </c>
      <c r="K759">
        <v>0</v>
      </c>
      <c r="L759">
        <v>111</v>
      </c>
      <c r="M759">
        <v>12.077</v>
      </c>
      <c r="N759">
        <v>1200.5999999999999</v>
      </c>
      <c r="O759">
        <v>57681</v>
      </c>
      <c r="P759" s="2">
        <v>0.2623611111111111</v>
      </c>
      <c r="Q759">
        <v>30.4</v>
      </c>
      <c r="R759" t="s">
        <v>173</v>
      </c>
      <c r="S759">
        <v>20</v>
      </c>
      <c r="T759">
        <v>31.5</v>
      </c>
      <c r="U759" t="s">
        <v>86</v>
      </c>
      <c r="V759">
        <v>16.5</v>
      </c>
      <c r="X759">
        <f t="shared" si="249"/>
        <v>1.97</v>
      </c>
      <c r="Y759" s="7" t="str">
        <f t="shared" si="250"/>
        <v>m/s</v>
      </c>
      <c r="AA759">
        <f t="shared" si="251"/>
        <v>4.1500000000000004</v>
      </c>
      <c r="AB759" s="7" t="str">
        <f t="shared" si="252"/>
        <v>m/s</v>
      </c>
      <c r="AC759" s="5">
        <f t="shared" si="253"/>
        <v>6.2966666666666669</v>
      </c>
      <c r="AD759" s="5">
        <f t="shared" si="254"/>
        <v>1.0004999999999998E-2</v>
      </c>
      <c r="AE759" s="5">
        <f t="shared" si="255"/>
        <v>7.3178349999999934</v>
      </c>
      <c r="AF759" s="5"/>
      <c r="AG759" s="5">
        <f t="shared" si="256"/>
        <v>-2</v>
      </c>
      <c r="AH759">
        <f t="shared" si="257"/>
        <v>42</v>
      </c>
      <c r="AI759" s="5">
        <f t="shared" si="258"/>
        <v>4.2000000000000003E-2</v>
      </c>
      <c r="AJ759" s="15">
        <f t="shared" si="259"/>
        <v>174.23416666666651</v>
      </c>
      <c r="AK759" s="5">
        <f t="shared" si="260"/>
        <v>6.2037328894674335</v>
      </c>
      <c r="AL759" s="5">
        <f t="shared" si="261"/>
        <v>5.4303160159479464</v>
      </c>
      <c r="AM759" s="5">
        <f t="shared" si="262"/>
        <v>1.7977181236747502E-2</v>
      </c>
      <c r="AN759" s="5">
        <f t="shared" si="263"/>
        <v>20.694316277682457</v>
      </c>
      <c r="AO759" s="15">
        <f t="shared" si="264"/>
        <v>0.20295427708957176</v>
      </c>
    </row>
    <row r="760" spans="1:41" x14ac:dyDescent="0.3">
      <c r="A760" s="4">
        <f t="shared" si="247"/>
        <v>45796.690972222219</v>
      </c>
      <c r="B760" s="9">
        <f t="shared" si="246"/>
        <v>756</v>
      </c>
      <c r="C760" s="10" t="str">
        <f t="shared" si="248"/>
        <v>Remove</v>
      </c>
      <c r="D760" s="1">
        <v>45796</v>
      </c>
      <c r="E760" s="2">
        <v>0.69097222222222221</v>
      </c>
      <c r="F760" t="s">
        <v>2</v>
      </c>
      <c r="G760" t="s">
        <v>14</v>
      </c>
      <c r="H760" t="s">
        <v>49</v>
      </c>
      <c r="I760">
        <v>41.5</v>
      </c>
      <c r="J760" t="s">
        <v>13</v>
      </c>
      <c r="K760">
        <v>0</v>
      </c>
      <c r="L760">
        <v>111</v>
      </c>
      <c r="M760">
        <v>12.066000000000001</v>
      </c>
      <c r="N760">
        <v>1198.8</v>
      </c>
      <c r="O760">
        <v>57691</v>
      </c>
      <c r="P760" s="2">
        <v>0.26270833333333332</v>
      </c>
      <c r="Q760">
        <v>30.4</v>
      </c>
      <c r="R760" t="s">
        <v>202</v>
      </c>
      <c r="S760">
        <v>22.1</v>
      </c>
      <c r="T760">
        <v>31.5</v>
      </c>
      <c r="U760" t="s">
        <v>94</v>
      </c>
      <c r="V760">
        <v>17</v>
      </c>
      <c r="X760">
        <f t="shared" si="249"/>
        <v>1.77</v>
      </c>
      <c r="Y760" s="7" t="str">
        <f t="shared" si="250"/>
        <v>m/s</v>
      </c>
      <c r="AA760">
        <f t="shared" si="251"/>
        <v>4.16</v>
      </c>
      <c r="AB760" s="7" t="str">
        <f t="shared" si="252"/>
        <v>m/s</v>
      </c>
      <c r="AC760" s="5">
        <f t="shared" si="253"/>
        <v>6.3049999999999997</v>
      </c>
      <c r="AD760" s="5">
        <f t="shared" si="254"/>
        <v>9.9900000000000006E-3</v>
      </c>
      <c r="AE760" s="5">
        <f t="shared" si="255"/>
        <v>7.3278249999999936</v>
      </c>
      <c r="AF760" s="5"/>
      <c r="AG760" s="5">
        <f t="shared" si="256"/>
        <v>-0.5</v>
      </c>
      <c r="AH760">
        <f t="shared" si="257"/>
        <v>41.5</v>
      </c>
      <c r="AI760" s="5">
        <f t="shared" si="258"/>
        <v>4.1500000000000002E-2</v>
      </c>
      <c r="AJ760" s="15">
        <f t="shared" si="259"/>
        <v>176.57409638554199</v>
      </c>
      <c r="AK760" s="5">
        <f t="shared" si="260"/>
        <v>6.8551248428615148</v>
      </c>
      <c r="AL760" s="5">
        <f t="shared" si="261"/>
        <v>5.5948710467342471</v>
      </c>
      <c r="AM760" s="5">
        <f t="shared" si="262"/>
        <v>1.7848055797915027E-2</v>
      </c>
      <c r="AN760" s="5">
        <f t="shared" si="263"/>
        <v>20.712164333480374</v>
      </c>
      <c r="AO760" s="15">
        <f t="shared" si="264"/>
        <v>0.20036534729939806</v>
      </c>
    </row>
    <row r="761" spans="1:41" x14ac:dyDescent="0.3">
      <c r="A761" s="4">
        <f t="shared" si="247"/>
        <v>45796.691331018519</v>
      </c>
      <c r="B761" s="9">
        <f t="shared" si="246"/>
        <v>757</v>
      </c>
      <c r="C761" s="10" t="str">
        <f t="shared" si="248"/>
        <v>Remove</v>
      </c>
      <c r="D761" s="1">
        <v>45796</v>
      </c>
      <c r="E761" s="2">
        <v>0.69133101851851853</v>
      </c>
      <c r="F761" t="s">
        <v>19</v>
      </c>
      <c r="G761" t="s">
        <v>14</v>
      </c>
      <c r="H761" t="s">
        <v>49</v>
      </c>
      <c r="I761">
        <v>43</v>
      </c>
      <c r="J761" t="s">
        <v>13</v>
      </c>
      <c r="K761">
        <v>0</v>
      </c>
      <c r="L761">
        <v>111</v>
      </c>
      <c r="M761">
        <v>12.067</v>
      </c>
      <c r="N761">
        <v>1199</v>
      </c>
      <c r="O761">
        <v>57701</v>
      </c>
      <c r="P761" s="2">
        <v>0.26306712962962964</v>
      </c>
      <c r="Q761">
        <v>30.4</v>
      </c>
      <c r="R761" t="s">
        <v>165</v>
      </c>
      <c r="S761">
        <v>21.4</v>
      </c>
      <c r="T761">
        <v>31.5</v>
      </c>
      <c r="U761" t="s">
        <v>246</v>
      </c>
      <c r="V761">
        <v>16.5</v>
      </c>
      <c r="X761">
        <f t="shared" si="249"/>
        <v>2</v>
      </c>
      <c r="Y761" s="7" t="str">
        <f t="shared" si="250"/>
        <v>m/s</v>
      </c>
      <c r="AA761">
        <f t="shared" si="251"/>
        <v>3.9</v>
      </c>
      <c r="AB761" s="7" t="str">
        <f t="shared" si="252"/>
        <v>m/s</v>
      </c>
      <c r="AC761" s="5">
        <f t="shared" si="253"/>
        <v>6.3136111111111113</v>
      </c>
      <c r="AD761" s="5">
        <f t="shared" si="254"/>
        <v>9.9916666666666678E-3</v>
      </c>
      <c r="AE761" s="5">
        <f t="shared" si="255"/>
        <v>7.3378166666666607</v>
      </c>
      <c r="AF761" s="5"/>
      <c r="AG761" s="5">
        <f t="shared" si="256"/>
        <v>1.5</v>
      </c>
      <c r="AH761">
        <f t="shared" si="257"/>
        <v>43</v>
      </c>
      <c r="AI761" s="5">
        <f t="shared" si="258"/>
        <v>4.2999999999999997E-2</v>
      </c>
      <c r="AJ761" s="15">
        <f t="shared" si="259"/>
        <v>170.64689922480608</v>
      </c>
      <c r="AK761" s="5">
        <f t="shared" si="260"/>
        <v>6.6379941917301544</v>
      </c>
      <c r="AL761" s="5">
        <f t="shared" si="261"/>
        <v>5.4303160159479464</v>
      </c>
      <c r="AM761" s="5">
        <f t="shared" si="262"/>
        <v>1.9528511597279016E-2</v>
      </c>
      <c r="AN761" s="5">
        <f t="shared" si="263"/>
        <v>20.731692845077653</v>
      </c>
      <c r="AO761" s="15">
        <f t="shared" si="264"/>
        <v>0.20741190949203903</v>
      </c>
    </row>
    <row r="762" spans="1:41" x14ac:dyDescent="0.3">
      <c r="A762" s="4">
        <f t="shared" si="247"/>
        <v>45796.691678240742</v>
      </c>
      <c r="B762" s="9">
        <f t="shared" si="246"/>
        <v>758</v>
      </c>
      <c r="C762" s="10" t="str">
        <f t="shared" si="248"/>
        <v>Remove</v>
      </c>
      <c r="D762" s="1">
        <v>45796</v>
      </c>
      <c r="E762" s="2">
        <v>0.69167824074074069</v>
      </c>
      <c r="F762" t="s">
        <v>19</v>
      </c>
      <c r="G762" t="s">
        <v>14</v>
      </c>
      <c r="H762" t="s">
        <v>49</v>
      </c>
      <c r="I762">
        <v>46</v>
      </c>
      <c r="J762" t="s">
        <v>13</v>
      </c>
      <c r="K762">
        <v>0</v>
      </c>
      <c r="L762">
        <v>111</v>
      </c>
      <c r="M762">
        <v>12.092000000000001</v>
      </c>
      <c r="N762">
        <v>1202.5999999999999</v>
      </c>
      <c r="O762">
        <v>57711</v>
      </c>
      <c r="P762" s="2">
        <v>0.26341435185185186</v>
      </c>
      <c r="Q762">
        <v>30.4</v>
      </c>
      <c r="R762" t="s">
        <v>171</v>
      </c>
      <c r="S762">
        <v>20.100000000000001</v>
      </c>
      <c r="T762">
        <v>31.5</v>
      </c>
      <c r="U762" t="s">
        <v>54</v>
      </c>
      <c r="V762">
        <v>16.3</v>
      </c>
      <c r="X762">
        <f t="shared" si="249"/>
        <v>1.83</v>
      </c>
      <c r="Y762" s="7" t="str">
        <f t="shared" si="250"/>
        <v>m/s</v>
      </c>
      <c r="AA762">
        <f t="shared" si="251"/>
        <v>4.0599999999999996</v>
      </c>
      <c r="AB762" s="7" t="str">
        <f t="shared" si="252"/>
        <v>m/s</v>
      </c>
      <c r="AC762" s="5">
        <f t="shared" si="253"/>
        <v>6.3219444444444441</v>
      </c>
      <c r="AD762" s="5">
        <f t="shared" si="254"/>
        <v>1.0021666666666667E-2</v>
      </c>
      <c r="AE762" s="5">
        <f t="shared" si="255"/>
        <v>7.3478383333333275</v>
      </c>
      <c r="AF762" s="5"/>
      <c r="AG762" s="5">
        <f t="shared" si="256"/>
        <v>3</v>
      </c>
      <c r="AH762">
        <f t="shared" si="257"/>
        <v>46</v>
      </c>
      <c r="AI762" s="5">
        <f t="shared" si="258"/>
        <v>4.5999999999999999E-2</v>
      </c>
      <c r="AJ762" s="15">
        <f t="shared" si="259"/>
        <v>159.73561594202886</v>
      </c>
      <c r="AK762" s="5">
        <f t="shared" si="260"/>
        <v>6.234751553914772</v>
      </c>
      <c r="AL762" s="5">
        <f t="shared" si="261"/>
        <v>5.3644940036334257</v>
      </c>
      <c r="AM762" s="5">
        <f t="shared" si="262"/>
        <v>1.6783113132773694E-2</v>
      </c>
      <c r="AN762" s="5">
        <f t="shared" si="263"/>
        <v>20.748475958210427</v>
      </c>
      <c r="AO762" s="15">
        <f t="shared" si="264"/>
        <v>0.22170303058715612</v>
      </c>
    </row>
    <row r="763" spans="1:41" x14ac:dyDescent="0.3">
      <c r="A763" s="4">
        <f t="shared" si="247"/>
        <v>45796.692025462966</v>
      </c>
      <c r="B763" s="9">
        <f t="shared" si="246"/>
        <v>759</v>
      </c>
      <c r="C763" s="10" t="str">
        <f t="shared" si="248"/>
        <v>Remove</v>
      </c>
      <c r="D763" s="1">
        <v>45796</v>
      </c>
      <c r="E763" s="2">
        <v>0.69202546296296297</v>
      </c>
      <c r="F763" t="s">
        <v>2</v>
      </c>
      <c r="G763" t="s">
        <v>14</v>
      </c>
      <c r="H763" t="s">
        <v>49</v>
      </c>
      <c r="I763">
        <v>42</v>
      </c>
      <c r="J763" t="s">
        <v>13</v>
      </c>
      <c r="K763">
        <v>0</v>
      </c>
      <c r="L763">
        <v>110.9</v>
      </c>
      <c r="M763">
        <v>12.090999999999999</v>
      </c>
      <c r="N763">
        <v>1201.9000000000001</v>
      </c>
      <c r="O763">
        <v>57721</v>
      </c>
      <c r="P763" s="2">
        <v>0.26376157407407408</v>
      </c>
      <c r="Q763">
        <v>30.4</v>
      </c>
      <c r="R763" t="s">
        <v>177</v>
      </c>
      <c r="S763">
        <v>21</v>
      </c>
      <c r="T763">
        <v>31.5</v>
      </c>
      <c r="U763" t="s">
        <v>94</v>
      </c>
      <c r="V763">
        <v>16.600000000000001</v>
      </c>
      <c r="X763">
        <f t="shared" si="249"/>
        <v>1.93</v>
      </c>
      <c r="Y763" s="7" t="str">
        <f t="shared" si="250"/>
        <v>m/s</v>
      </c>
      <c r="AA763">
        <f t="shared" si="251"/>
        <v>4.16</v>
      </c>
      <c r="AB763" s="7" t="str">
        <f t="shared" si="252"/>
        <v>m/s</v>
      </c>
      <c r="AC763" s="5">
        <f t="shared" si="253"/>
        <v>6.3302777777777779</v>
      </c>
      <c r="AD763" s="5">
        <f t="shared" si="254"/>
        <v>1.0015833333333333E-2</v>
      </c>
      <c r="AE763" s="5">
        <f t="shared" si="255"/>
        <v>7.3578541666666606</v>
      </c>
      <c r="AF763" s="5"/>
      <c r="AG763" s="5">
        <f t="shared" si="256"/>
        <v>-4</v>
      </c>
      <c r="AH763">
        <f t="shared" si="257"/>
        <v>42</v>
      </c>
      <c r="AI763" s="5">
        <f t="shared" si="258"/>
        <v>4.2000000000000003E-2</v>
      </c>
      <c r="AJ763" s="15">
        <f t="shared" si="259"/>
        <v>175.1870039682538</v>
      </c>
      <c r="AK763" s="5">
        <f t="shared" si="260"/>
        <v>6.5139195339408049</v>
      </c>
      <c r="AL763" s="5">
        <f t="shared" si="261"/>
        <v>5.4632270221052064</v>
      </c>
      <c r="AM763" s="5">
        <f t="shared" si="262"/>
        <v>1.8492770444806503E-2</v>
      </c>
      <c r="AN763" s="5">
        <f t="shared" si="263"/>
        <v>20.766968728655232</v>
      </c>
      <c r="AO763" s="15">
        <f t="shared" si="264"/>
        <v>0.20224424926323717</v>
      </c>
    </row>
    <row r="764" spans="1:41" x14ac:dyDescent="0.3">
      <c r="A764" s="4">
        <f t="shared" si="247"/>
        <v>45796.692372685182</v>
      </c>
      <c r="B764" s="9">
        <f t="shared" si="246"/>
        <v>760</v>
      </c>
      <c r="C764" s="10" t="str">
        <f t="shared" si="248"/>
        <v>Remove</v>
      </c>
      <c r="D764" s="1">
        <v>45796</v>
      </c>
      <c r="E764" s="2">
        <v>0.69237268518518513</v>
      </c>
      <c r="F764" t="s">
        <v>2</v>
      </c>
      <c r="G764" t="s">
        <v>14</v>
      </c>
      <c r="H764" t="s">
        <v>49</v>
      </c>
      <c r="I764">
        <v>46</v>
      </c>
      <c r="J764" t="s">
        <v>13</v>
      </c>
      <c r="K764">
        <v>0</v>
      </c>
      <c r="L764">
        <v>111</v>
      </c>
      <c r="M764">
        <v>12.018000000000001</v>
      </c>
      <c r="N764">
        <v>1193.9000000000001</v>
      </c>
      <c r="O764">
        <v>57731</v>
      </c>
      <c r="P764" s="2">
        <v>0.2641087962962963</v>
      </c>
      <c r="Q764">
        <v>30.4</v>
      </c>
      <c r="R764" t="s">
        <v>167</v>
      </c>
      <c r="S764">
        <v>23.8</v>
      </c>
      <c r="T764">
        <v>31.5</v>
      </c>
      <c r="U764" t="s">
        <v>241</v>
      </c>
      <c r="V764">
        <v>18.399999999999999</v>
      </c>
      <c r="X764">
        <f t="shared" si="249"/>
        <v>1.98</v>
      </c>
      <c r="Y764" s="7" t="str">
        <f t="shared" si="250"/>
        <v>m/s</v>
      </c>
      <c r="AA764">
        <f t="shared" si="251"/>
        <v>3.84</v>
      </c>
      <c r="AB764" s="7" t="str">
        <f t="shared" si="252"/>
        <v>m/s</v>
      </c>
      <c r="AC764" s="5">
        <f t="shared" si="253"/>
        <v>6.3386111111111116</v>
      </c>
      <c r="AD764" s="5">
        <f t="shared" si="254"/>
        <v>9.9491666666666669E-3</v>
      </c>
      <c r="AE764" s="5">
        <f t="shared" si="255"/>
        <v>7.3678033333333275</v>
      </c>
      <c r="AF764" s="5"/>
      <c r="AG764" s="5">
        <f t="shared" si="256"/>
        <v>4</v>
      </c>
      <c r="AH764">
        <f t="shared" si="257"/>
        <v>46</v>
      </c>
      <c r="AI764" s="5">
        <f t="shared" si="258"/>
        <v>4.5999999999999999E-2</v>
      </c>
      <c r="AJ764" s="15">
        <f t="shared" si="259"/>
        <v>160.16963768115929</v>
      </c>
      <c r="AK764" s="5">
        <f t="shared" si="260"/>
        <v>7.3824421384662458</v>
      </c>
      <c r="AL764" s="5">
        <f t="shared" si="261"/>
        <v>6.0556251329358899</v>
      </c>
      <c r="AM764" s="5">
        <f t="shared" si="262"/>
        <v>2.150143879696673E-2</v>
      </c>
      <c r="AN764" s="5">
        <f t="shared" si="263"/>
        <v>20.7884701674522</v>
      </c>
      <c r="AO764" s="15">
        <f t="shared" si="264"/>
        <v>0.2212765038959944</v>
      </c>
    </row>
    <row r="765" spans="1:41" x14ac:dyDescent="0.3">
      <c r="A765" s="4">
        <f t="shared" si="247"/>
        <v>45796.692719907405</v>
      </c>
      <c r="B765" s="9">
        <f t="shared" si="246"/>
        <v>761</v>
      </c>
      <c r="C765" s="10" t="str">
        <f t="shared" si="248"/>
        <v>Remove</v>
      </c>
      <c r="D765" s="1">
        <v>45796</v>
      </c>
      <c r="E765" s="2">
        <v>0.69271990740740741</v>
      </c>
      <c r="F765" t="s">
        <v>2</v>
      </c>
      <c r="G765" t="s">
        <v>14</v>
      </c>
      <c r="H765" t="s">
        <v>49</v>
      </c>
      <c r="I765">
        <v>42.5</v>
      </c>
      <c r="J765" t="s">
        <v>13</v>
      </c>
      <c r="K765">
        <v>0</v>
      </c>
      <c r="L765">
        <v>111</v>
      </c>
      <c r="M765">
        <v>12.048</v>
      </c>
      <c r="N765">
        <v>1196.4000000000001</v>
      </c>
      <c r="O765">
        <v>57741</v>
      </c>
      <c r="P765" s="2">
        <v>0.26445601851851852</v>
      </c>
      <c r="Q765">
        <v>30.4</v>
      </c>
      <c r="R765" t="s">
        <v>202</v>
      </c>
      <c r="S765">
        <v>22</v>
      </c>
      <c r="T765">
        <v>31.5</v>
      </c>
      <c r="U765" t="s">
        <v>253</v>
      </c>
      <c r="V765">
        <v>17.899999999999999</v>
      </c>
      <c r="X765">
        <f t="shared" si="249"/>
        <v>1.77</v>
      </c>
      <c r="Y765" s="7" t="str">
        <f t="shared" si="250"/>
        <v>m/s</v>
      </c>
      <c r="AA765">
        <f t="shared" si="251"/>
        <v>3.75</v>
      </c>
      <c r="AB765" s="7" t="str">
        <f t="shared" si="252"/>
        <v>m/s</v>
      </c>
      <c r="AC765" s="5">
        <f t="shared" si="253"/>
        <v>6.3469444444444445</v>
      </c>
      <c r="AD765" s="5">
        <f t="shared" si="254"/>
        <v>9.9700000000000014E-3</v>
      </c>
      <c r="AE765" s="5">
        <f t="shared" si="255"/>
        <v>7.3777733333333275</v>
      </c>
      <c r="AF765" s="5"/>
      <c r="AG765" s="5">
        <f t="shared" si="256"/>
        <v>-3.5</v>
      </c>
      <c r="AH765">
        <f t="shared" si="257"/>
        <v>42.5</v>
      </c>
      <c r="AI765" s="5">
        <f t="shared" si="258"/>
        <v>4.2500000000000003E-2</v>
      </c>
      <c r="AJ765" s="15">
        <f t="shared" si="259"/>
        <v>173.59466666666651</v>
      </c>
      <c r="AK765" s="5">
        <f t="shared" si="260"/>
        <v>6.8241061784141772</v>
      </c>
      <c r="AL765" s="5">
        <f t="shared" si="261"/>
        <v>5.8910701021495893</v>
      </c>
      <c r="AM765" s="5">
        <f t="shared" si="262"/>
        <v>1.7767295364440296E-2</v>
      </c>
      <c r="AN765" s="5">
        <f t="shared" si="263"/>
        <v>20.80623746281664</v>
      </c>
      <c r="AO765" s="15">
        <f t="shared" si="264"/>
        <v>0.20426566829275522</v>
      </c>
    </row>
    <row r="766" spans="1:41" x14ac:dyDescent="0.3">
      <c r="A766" s="4">
        <f t="shared" si="247"/>
        <v>45796.693067129629</v>
      </c>
      <c r="B766" s="9">
        <f t="shared" si="246"/>
        <v>762</v>
      </c>
      <c r="C766" s="10" t="str">
        <f t="shared" si="248"/>
        <v>Remove</v>
      </c>
      <c r="D766" s="1">
        <v>45796</v>
      </c>
      <c r="E766" s="2">
        <v>0.69306712962962957</v>
      </c>
      <c r="F766" t="s">
        <v>2</v>
      </c>
      <c r="G766" t="s">
        <v>14</v>
      </c>
      <c r="H766" t="s">
        <v>49</v>
      </c>
      <c r="I766">
        <v>42</v>
      </c>
      <c r="J766" t="s">
        <v>13</v>
      </c>
      <c r="K766">
        <v>0</v>
      </c>
      <c r="L766">
        <v>111</v>
      </c>
      <c r="M766">
        <v>12.035</v>
      </c>
      <c r="N766">
        <v>1195.3</v>
      </c>
      <c r="O766">
        <v>57751</v>
      </c>
      <c r="P766" s="2">
        <v>0.26480324074074074</v>
      </c>
      <c r="Q766">
        <v>30.4</v>
      </c>
      <c r="R766" t="s">
        <v>202</v>
      </c>
      <c r="S766">
        <v>21.4</v>
      </c>
      <c r="T766">
        <v>31.5</v>
      </c>
      <c r="U766" t="s">
        <v>118</v>
      </c>
      <c r="V766">
        <v>17.399999999999999</v>
      </c>
      <c r="X766">
        <f t="shared" si="249"/>
        <v>1.77</v>
      </c>
      <c r="Y766" s="7" t="str">
        <f t="shared" si="250"/>
        <v>m/s</v>
      </c>
      <c r="AA766">
        <f t="shared" si="251"/>
        <v>4.18</v>
      </c>
      <c r="AB766" s="7" t="str">
        <f t="shared" si="252"/>
        <v>m/s</v>
      </c>
      <c r="AC766" s="5">
        <f t="shared" si="253"/>
        <v>6.3552777777777774</v>
      </c>
      <c r="AD766" s="5">
        <f t="shared" si="254"/>
        <v>9.9608333333333337E-3</v>
      </c>
      <c r="AE766" s="5">
        <f t="shared" si="255"/>
        <v>7.3877341666666609</v>
      </c>
      <c r="AF766" s="5"/>
      <c r="AG766" s="5">
        <f t="shared" si="256"/>
        <v>-0.5</v>
      </c>
      <c r="AH766">
        <f t="shared" si="257"/>
        <v>42</v>
      </c>
      <c r="AI766" s="5">
        <f t="shared" si="258"/>
        <v>4.2000000000000003E-2</v>
      </c>
      <c r="AJ766" s="15">
        <f t="shared" si="259"/>
        <v>175.8984325396824</v>
      </c>
      <c r="AK766" s="5">
        <f t="shared" si="260"/>
        <v>6.6379941917301544</v>
      </c>
      <c r="AL766" s="5">
        <f t="shared" si="261"/>
        <v>5.7265150713632877</v>
      </c>
      <c r="AM766" s="5">
        <f t="shared" si="262"/>
        <v>1.7282732763591928E-2</v>
      </c>
      <c r="AN766" s="5">
        <f t="shared" si="263"/>
        <v>20.823520195580233</v>
      </c>
      <c r="AO766" s="15">
        <f t="shared" si="264"/>
        <v>0.20169500452144712</v>
      </c>
    </row>
    <row r="767" spans="1:41" x14ac:dyDescent="0.3">
      <c r="A767" s="4">
        <f t="shared" si="247"/>
        <v>45796.693414351852</v>
      </c>
      <c r="B767" s="9">
        <f t="shared" si="246"/>
        <v>763</v>
      </c>
      <c r="C767" s="10" t="str">
        <f t="shared" si="248"/>
        <v>Remove</v>
      </c>
      <c r="D767" s="1">
        <v>45796</v>
      </c>
      <c r="E767" s="2">
        <v>0.69341435185185185</v>
      </c>
      <c r="F767" t="s">
        <v>19</v>
      </c>
      <c r="G767" t="s">
        <v>14</v>
      </c>
      <c r="H767" t="s">
        <v>49</v>
      </c>
      <c r="I767">
        <v>42</v>
      </c>
      <c r="J767" t="s">
        <v>13</v>
      </c>
      <c r="K767">
        <v>0</v>
      </c>
      <c r="L767">
        <v>110.9</v>
      </c>
      <c r="M767">
        <v>12.086</v>
      </c>
      <c r="N767">
        <v>1200.7</v>
      </c>
      <c r="O767">
        <v>57761</v>
      </c>
      <c r="P767" s="2">
        <v>0.26515046296296296</v>
      </c>
      <c r="Q767">
        <v>30.4</v>
      </c>
      <c r="R767" t="s">
        <v>167</v>
      </c>
      <c r="S767">
        <v>23.5</v>
      </c>
      <c r="T767">
        <v>31.5</v>
      </c>
      <c r="U767" t="s">
        <v>95</v>
      </c>
      <c r="V767">
        <v>16.899999999999999</v>
      </c>
      <c r="X767">
        <f t="shared" si="249"/>
        <v>1.98</v>
      </c>
      <c r="Y767" s="7" t="str">
        <f t="shared" si="250"/>
        <v>m/s</v>
      </c>
      <c r="AA767">
        <f t="shared" si="251"/>
        <v>3.85</v>
      </c>
      <c r="AB767" s="7" t="str">
        <f t="shared" si="252"/>
        <v>m/s</v>
      </c>
      <c r="AC767" s="5">
        <f t="shared" si="253"/>
        <v>6.3636111111111111</v>
      </c>
      <c r="AD767" s="5">
        <f t="shared" si="254"/>
        <v>1.0005833333333334E-2</v>
      </c>
      <c r="AE767" s="5">
        <f t="shared" si="255"/>
        <v>7.3977399999999944</v>
      </c>
      <c r="AF767" s="5"/>
      <c r="AG767" s="5">
        <f t="shared" si="256"/>
        <v>0</v>
      </c>
      <c r="AH767">
        <f t="shared" si="257"/>
        <v>42</v>
      </c>
      <c r="AI767" s="5">
        <f t="shared" si="258"/>
        <v>4.2000000000000003E-2</v>
      </c>
      <c r="AJ767" s="15">
        <f t="shared" si="259"/>
        <v>176.13666666666651</v>
      </c>
      <c r="AK767" s="5">
        <f t="shared" si="260"/>
        <v>7.2893861451242357</v>
      </c>
      <c r="AL767" s="5">
        <f t="shared" si="261"/>
        <v>5.5619600405769862</v>
      </c>
      <c r="AM767" s="5">
        <f t="shared" si="262"/>
        <v>2.1230412257509171E-2</v>
      </c>
      <c r="AN767" s="5">
        <f t="shared" si="263"/>
        <v>20.844750607837742</v>
      </c>
      <c r="AO767" s="15">
        <f t="shared" si="264"/>
        <v>0.20148957783264515</v>
      </c>
    </row>
    <row r="768" spans="1:41" x14ac:dyDescent="0.3">
      <c r="A768" s="4">
        <f t="shared" si="247"/>
        <v>45796.693761574075</v>
      </c>
      <c r="B768" s="9">
        <f t="shared" si="246"/>
        <v>764</v>
      </c>
      <c r="C768" s="10" t="str">
        <f t="shared" si="248"/>
        <v>Remove</v>
      </c>
      <c r="D768" s="1">
        <v>45796</v>
      </c>
      <c r="E768" s="2">
        <v>0.69376157407407413</v>
      </c>
      <c r="F768" t="s">
        <v>2</v>
      </c>
      <c r="G768" t="s">
        <v>14</v>
      </c>
      <c r="H768" t="s">
        <v>49</v>
      </c>
      <c r="I768">
        <v>42</v>
      </c>
      <c r="J768" t="s">
        <v>13</v>
      </c>
      <c r="K768">
        <v>0</v>
      </c>
      <c r="L768">
        <v>110.9</v>
      </c>
      <c r="M768">
        <v>12.09</v>
      </c>
      <c r="N768">
        <v>1201.9000000000001</v>
      </c>
      <c r="O768">
        <v>57771</v>
      </c>
      <c r="P768" s="2">
        <v>0.26549768518518518</v>
      </c>
      <c r="Q768">
        <v>30.4</v>
      </c>
      <c r="R768" t="s">
        <v>274</v>
      </c>
      <c r="S768">
        <v>22.2</v>
      </c>
      <c r="T768">
        <v>31.5</v>
      </c>
      <c r="U768" t="s">
        <v>86</v>
      </c>
      <c r="V768">
        <v>16.600000000000001</v>
      </c>
      <c r="X768">
        <f t="shared" si="249"/>
        <v>1.59</v>
      </c>
      <c r="Y768" s="7" t="str">
        <f t="shared" si="250"/>
        <v>m/s</v>
      </c>
      <c r="AA768">
        <f t="shared" si="251"/>
        <v>4.1500000000000004</v>
      </c>
      <c r="AB768" s="7" t="str">
        <f t="shared" si="252"/>
        <v>m/s</v>
      </c>
      <c r="AC768" s="5">
        <f t="shared" si="253"/>
        <v>6.3719444444444449</v>
      </c>
      <c r="AD768" s="5">
        <f t="shared" si="254"/>
        <v>1.0015833333333333E-2</v>
      </c>
      <c r="AE768" s="5">
        <f t="shared" si="255"/>
        <v>7.4077558333333275</v>
      </c>
      <c r="AF768" s="5"/>
      <c r="AG768" s="5">
        <f t="shared" si="256"/>
        <v>0</v>
      </c>
      <c r="AH768">
        <f t="shared" si="257"/>
        <v>42</v>
      </c>
      <c r="AI768" s="5">
        <f t="shared" si="258"/>
        <v>4.2000000000000003E-2</v>
      </c>
      <c r="AJ768" s="15">
        <f t="shared" si="259"/>
        <v>176.37513888888873</v>
      </c>
      <c r="AK768" s="5">
        <f t="shared" si="260"/>
        <v>6.8861435073088506</v>
      </c>
      <c r="AL768" s="5">
        <f t="shared" si="261"/>
        <v>5.4632270221052064</v>
      </c>
      <c r="AM768" s="5">
        <f t="shared" si="262"/>
        <v>1.6105546784129777E-2</v>
      </c>
      <c r="AN768" s="5">
        <f t="shared" si="263"/>
        <v>20.860856154621871</v>
      </c>
      <c r="AO768" s="15">
        <f t="shared" si="264"/>
        <v>0.20133401854983121</v>
      </c>
    </row>
    <row r="769" spans="1:41" x14ac:dyDescent="0.3">
      <c r="A769" s="4">
        <f t="shared" si="247"/>
        <v>45796.694108796299</v>
      </c>
      <c r="B769" s="9">
        <f t="shared" si="246"/>
        <v>765</v>
      </c>
      <c r="C769" s="10" t="str">
        <f t="shared" si="248"/>
        <v>Remove</v>
      </c>
      <c r="D769" s="1">
        <v>45796</v>
      </c>
      <c r="E769" s="2">
        <v>0.69410879629629629</v>
      </c>
      <c r="F769" t="s">
        <v>2</v>
      </c>
      <c r="G769" t="s">
        <v>14</v>
      </c>
      <c r="H769" t="s">
        <v>49</v>
      </c>
      <c r="I769">
        <v>43</v>
      </c>
      <c r="J769" t="s">
        <v>13</v>
      </c>
      <c r="K769">
        <v>0</v>
      </c>
      <c r="L769">
        <v>111</v>
      </c>
      <c r="M769">
        <v>12.077</v>
      </c>
      <c r="N769">
        <v>1200.3</v>
      </c>
      <c r="O769">
        <v>57781</v>
      </c>
      <c r="P769" s="2">
        <v>0.2658449074074074</v>
      </c>
      <c r="Q769">
        <v>30.4</v>
      </c>
      <c r="R769" t="s">
        <v>200</v>
      </c>
      <c r="S769">
        <v>21.9</v>
      </c>
      <c r="T769">
        <v>31.5</v>
      </c>
      <c r="U769" t="s">
        <v>94</v>
      </c>
      <c r="V769">
        <v>17.600000000000001</v>
      </c>
      <c r="X769">
        <f t="shared" si="249"/>
        <v>1.68</v>
      </c>
      <c r="Y769" s="7" t="str">
        <f t="shared" si="250"/>
        <v>m/s</v>
      </c>
      <c r="AA769">
        <f t="shared" si="251"/>
        <v>4.16</v>
      </c>
      <c r="AB769" s="7" t="str">
        <f t="shared" si="252"/>
        <v>m/s</v>
      </c>
      <c r="AC769" s="5">
        <f t="shared" si="253"/>
        <v>6.3802777777777777</v>
      </c>
      <c r="AD769" s="5">
        <f t="shared" si="254"/>
        <v>1.0002499999999999E-2</v>
      </c>
      <c r="AE769" s="5">
        <f t="shared" si="255"/>
        <v>7.4177583333333272</v>
      </c>
      <c r="AF769" s="5"/>
      <c r="AG769" s="5">
        <f t="shared" si="256"/>
        <v>1</v>
      </c>
      <c r="AH769">
        <f t="shared" si="257"/>
        <v>43</v>
      </c>
      <c r="AI769" s="5">
        <f t="shared" si="258"/>
        <v>4.2999999999999997E-2</v>
      </c>
      <c r="AJ769" s="15">
        <f t="shared" si="259"/>
        <v>172.50600775193786</v>
      </c>
      <c r="AK769" s="5">
        <f t="shared" si="260"/>
        <v>6.7930875139668396</v>
      </c>
      <c r="AL769" s="5">
        <f t="shared" si="261"/>
        <v>5.7923370836778085</v>
      </c>
      <c r="AM769" s="5">
        <f t="shared" si="262"/>
        <v>1.6787219595492744E-2</v>
      </c>
      <c r="AN769" s="5">
        <f t="shared" si="263"/>
        <v>20.877643374217364</v>
      </c>
      <c r="AO769" s="15">
        <f t="shared" si="264"/>
        <v>0.20596194325793693</v>
      </c>
    </row>
    <row r="770" spans="1:41" x14ac:dyDescent="0.3">
      <c r="A770" s="4">
        <f t="shared" si="247"/>
        <v>45796.694456018522</v>
      </c>
      <c r="B770" s="9">
        <f t="shared" si="246"/>
        <v>766</v>
      </c>
      <c r="C770" s="10" t="str">
        <f t="shared" si="248"/>
        <v>Remove</v>
      </c>
      <c r="D770" s="1">
        <v>45796</v>
      </c>
      <c r="E770" s="2">
        <v>0.69445601851851857</v>
      </c>
      <c r="F770" t="s">
        <v>2</v>
      </c>
      <c r="G770" t="s">
        <v>14</v>
      </c>
      <c r="H770" t="s">
        <v>49</v>
      </c>
      <c r="I770">
        <v>41</v>
      </c>
      <c r="J770" t="s">
        <v>13</v>
      </c>
      <c r="K770">
        <v>0</v>
      </c>
      <c r="L770">
        <v>111</v>
      </c>
      <c r="M770">
        <v>12.048999999999999</v>
      </c>
      <c r="N770">
        <v>1197.0999999999999</v>
      </c>
      <c r="O770">
        <v>57791</v>
      </c>
      <c r="P770" s="2">
        <v>0.26619212962962963</v>
      </c>
      <c r="Q770">
        <v>30.4</v>
      </c>
      <c r="R770" t="s">
        <v>193</v>
      </c>
      <c r="S770">
        <v>22.9</v>
      </c>
      <c r="T770">
        <v>31.5</v>
      </c>
      <c r="U770" t="s">
        <v>243</v>
      </c>
      <c r="V770">
        <v>18.2</v>
      </c>
      <c r="X770">
        <f t="shared" si="249"/>
        <v>1.67</v>
      </c>
      <c r="Y770" s="7" t="str">
        <f t="shared" si="250"/>
        <v>m/s</v>
      </c>
      <c r="AA770">
        <f t="shared" si="251"/>
        <v>3.92</v>
      </c>
      <c r="AB770" s="7" t="str">
        <f t="shared" si="252"/>
        <v>m/s</v>
      </c>
      <c r="AC770" s="5">
        <f t="shared" si="253"/>
        <v>6.3886111111111106</v>
      </c>
      <c r="AD770" s="5">
        <f t="shared" si="254"/>
        <v>9.9758333333333331E-3</v>
      </c>
      <c r="AE770" s="5">
        <f t="shared" si="255"/>
        <v>7.427734166666661</v>
      </c>
      <c r="AF770" s="5"/>
      <c r="AG770" s="5">
        <f t="shared" si="256"/>
        <v>-2</v>
      </c>
      <c r="AH770">
        <f t="shared" si="257"/>
        <v>41</v>
      </c>
      <c r="AI770" s="5">
        <f t="shared" si="258"/>
        <v>4.1000000000000002E-2</v>
      </c>
      <c r="AJ770" s="15">
        <f t="shared" si="259"/>
        <v>181.16424796747953</v>
      </c>
      <c r="AK770" s="5">
        <f t="shared" si="260"/>
        <v>7.103274158440211</v>
      </c>
      <c r="AL770" s="5">
        <f t="shared" si="261"/>
        <v>5.9898031206213709</v>
      </c>
      <c r="AM770" s="5">
        <f t="shared" si="262"/>
        <v>1.7449272640531338E-2</v>
      </c>
      <c r="AN770" s="5">
        <f t="shared" si="263"/>
        <v>20.895092646857893</v>
      </c>
      <c r="AO770" s="15">
        <f t="shared" si="264"/>
        <v>0.19621832117679264</v>
      </c>
    </row>
    <row r="771" spans="1:41" x14ac:dyDescent="0.3">
      <c r="A771" s="4">
        <f t="shared" si="247"/>
        <v>45796.694803240738</v>
      </c>
      <c r="B771" s="9">
        <f t="shared" si="246"/>
        <v>767</v>
      </c>
      <c r="C771" s="10" t="str">
        <f t="shared" si="248"/>
        <v>Remove</v>
      </c>
      <c r="D771" s="1">
        <v>45796</v>
      </c>
      <c r="E771" s="2">
        <v>0.69480324074074074</v>
      </c>
      <c r="F771" t="s">
        <v>2</v>
      </c>
      <c r="G771" t="s">
        <v>14</v>
      </c>
      <c r="H771" t="s">
        <v>49</v>
      </c>
      <c r="I771">
        <v>43.5</v>
      </c>
      <c r="J771" t="s">
        <v>13</v>
      </c>
      <c r="K771">
        <v>0</v>
      </c>
      <c r="L771">
        <v>111</v>
      </c>
      <c r="M771">
        <v>12.04</v>
      </c>
      <c r="N771">
        <v>1196</v>
      </c>
      <c r="O771">
        <v>57801</v>
      </c>
      <c r="P771" s="2">
        <v>0.26653935185185185</v>
      </c>
      <c r="Q771">
        <v>30.4</v>
      </c>
      <c r="R771" t="s">
        <v>206</v>
      </c>
      <c r="S771">
        <v>25.7</v>
      </c>
      <c r="T771">
        <v>31.5</v>
      </c>
      <c r="U771" t="s">
        <v>98</v>
      </c>
      <c r="V771">
        <v>20.100000000000001</v>
      </c>
      <c r="X771">
        <f t="shared" si="249"/>
        <v>1.66</v>
      </c>
      <c r="Y771" s="7" t="str">
        <f t="shared" si="250"/>
        <v>m/s</v>
      </c>
      <c r="AA771">
        <f t="shared" si="251"/>
        <v>4.03</v>
      </c>
      <c r="AB771" s="7" t="str">
        <f t="shared" si="252"/>
        <v>m/s</v>
      </c>
      <c r="AC771" s="5">
        <f t="shared" si="253"/>
        <v>6.3969444444444443</v>
      </c>
      <c r="AD771" s="5">
        <f t="shared" si="254"/>
        <v>9.9666666666666671E-3</v>
      </c>
      <c r="AE771" s="5">
        <f t="shared" si="255"/>
        <v>7.4377008333333272</v>
      </c>
      <c r="AF771" s="5"/>
      <c r="AG771" s="5">
        <f t="shared" si="256"/>
        <v>2.5</v>
      </c>
      <c r="AH771">
        <f t="shared" si="257"/>
        <v>43.5</v>
      </c>
      <c r="AI771" s="5">
        <f t="shared" si="258"/>
        <v>4.3499999999999997E-2</v>
      </c>
      <c r="AJ771" s="15">
        <f t="shared" si="259"/>
        <v>170.9816283524903</v>
      </c>
      <c r="AK771" s="5">
        <f t="shared" si="260"/>
        <v>7.9717967629656528</v>
      </c>
      <c r="AL771" s="5">
        <f t="shared" si="261"/>
        <v>6.615112237609317</v>
      </c>
      <c r="AM771" s="5">
        <f t="shared" si="262"/>
        <v>1.946554583558685E-2</v>
      </c>
      <c r="AN771" s="5">
        <f t="shared" si="263"/>
        <v>20.91455819269348</v>
      </c>
      <c r="AO771" s="15">
        <f t="shared" si="264"/>
        <v>0.2079890935262346</v>
      </c>
    </row>
    <row r="772" spans="1:41" x14ac:dyDescent="0.3">
      <c r="A772" s="4">
        <f t="shared" si="247"/>
        <v>45796.695150462961</v>
      </c>
      <c r="B772" s="9">
        <f t="shared" si="246"/>
        <v>768</v>
      </c>
      <c r="C772" s="10" t="str">
        <f t="shared" si="248"/>
        <v>Remove</v>
      </c>
      <c r="D772" s="1">
        <v>45796</v>
      </c>
      <c r="E772" s="2">
        <v>0.69515046296296301</v>
      </c>
      <c r="F772" t="s">
        <v>2</v>
      </c>
      <c r="G772" t="s">
        <v>14</v>
      </c>
      <c r="H772" t="s">
        <v>49</v>
      </c>
      <c r="I772">
        <v>45</v>
      </c>
      <c r="J772" t="s">
        <v>13</v>
      </c>
      <c r="K772">
        <v>0</v>
      </c>
      <c r="L772">
        <v>110.9</v>
      </c>
      <c r="M772">
        <v>12.079000000000001</v>
      </c>
      <c r="N772">
        <v>1200.4000000000001</v>
      </c>
      <c r="O772">
        <v>57811</v>
      </c>
      <c r="P772" s="2">
        <v>0.26688657407407407</v>
      </c>
      <c r="Q772">
        <v>30.4</v>
      </c>
      <c r="R772" t="s">
        <v>168</v>
      </c>
      <c r="S772">
        <v>24.3</v>
      </c>
      <c r="T772">
        <v>31.5</v>
      </c>
      <c r="U772" t="s">
        <v>112</v>
      </c>
      <c r="V772">
        <v>16.899999999999999</v>
      </c>
      <c r="X772">
        <f t="shared" si="249"/>
        <v>1.75</v>
      </c>
      <c r="Y772" s="7" t="str">
        <f t="shared" si="250"/>
        <v>m/s</v>
      </c>
      <c r="AA772">
        <f t="shared" si="251"/>
        <v>3.97</v>
      </c>
      <c r="AB772" s="7" t="str">
        <f t="shared" si="252"/>
        <v>m/s</v>
      </c>
      <c r="AC772" s="5">
        <f t="shared" si="253"/>
        <v>6.4052777777777781</v>
      </c>
      <c r="AD772" s="5">
        <f t="shared" si="254"/>
        <v>1.0003333333333335E-2</v>
      </c>
      <c r="AE772" s="5">
        <f t="shared" si="255"/>
        <v>7.4477041666666608</v>
      </c>
      <c r="AF772" s="5"/>
      <c r="AG772" s="5">
        <f t="shared" si="256"/>
        <v>1.5</v>
      </c>
      <c r="AH772">
        <f t="shared" si="257"/>
        <v>45</v>
      </c>
      <c r="AI772" s="5">
        <f t="shared" si="258"/>
        <v>4.4999999999999998E-2</v>
      </c>
      <c r="AJ772" s="15">
        <f t="shared" si="259"/>
        <v>165.50453703703693</v>
      </c>
      <c r="AK772" s="5">
        <f t="shared" si="260"/>
        <v>7.5375354607029319</v>
      </c>
      <c r="AL772" s="5">
        <f t="shared" si="261"/>
        <v>5.5619600405769862</v>
      </c>
      <c r="AM772" s="5">
        <f t="shared" si="262"/>
        <v>1.9403036347530139E-2</v>
      </c>
      <c r="AN772" s="5">
        <f t="shared" si="263"/>
        <v>20.93396122904101</v>
      </c>
      <c r="AO772" s="15">
        <f t="shared" si="264"/>
        <v>0.21496170508605389</v>
      </c>
    </row>
    <row r="773" spans="1:41" x14ac:dyDescent="0.3">
      <c r="A773" s="4">
        <f t="shared" si="247"/>
        <v>45796.695497685185</v>
      </c>
      <c r="B773" s="9">
        <f t="shared" si="246"/>
        <v>769</v>
      </c>
      <c r="C773" s="10" t="str">
        <f t="shared" si="248"/>
        <v>Remove</v>
      </c>
      <c r="D773" s="1">
        <v>45796</v>
      </c>
      <c r="E773" s="2">
        <v>0.69549768518518518</v>
      </c>
      <c r="F773" t="s">
        <v>2</v>
      </c>
      <c r="G773" t="s">
        <v>14</v>
      </c>
      <c r="H773" t="s">
        <v>49</v>
      </c>
      <c r="I773">
        <v>43</v>
      </c>
      <c r="J773" t="s">
        <v>13</v>
      </c>
      <c r="K773">
        <v>0</v>
      </c>
      <c r="L773">
        <v>110.9</v>
      </c>
      <c r="M773">
        <v>12.095000000000001</v>
      </c>
      <c r="N773">
        <v>1202.2</v>
      </c>
      <c r="O773">
        <v>57821</v>
      </c>
      <c r="P773" s="2">
        <v>0.26723379629629629</v>
      </c>
      <c r="Q773">
        <v>30.4</v>
      </c>
      <c r="R773" t="s">
        <v>209</v>
      </c>
      <c r="S773">
        <v>21.8</v>
      </c>
      <c r="T773">
        <v>31.5</v>
      </c>
      <c r="U773" t="s">
        <v>82</v>
      </c>
      <c r="V773">
        <v>17.3</v>
      </c>
      <c r="X773">
        <f t="shared" si="249"/>
        <v>1.64</v>
      </c>
      <c r="Y773" s="7" t="str">
        <f t="shared" si="250"/>
        <v>m/s</v>
      </c>
      <c r="AA773">
        <f t="shared" si="251"/>
        <v>4.09</v>
      </c>
      <c r="AB773" s="7" t="str">
        <f t="shared" si="252"/>
        <v>m/s</v>
      </c>
      <c r="AC773" s="5">
        <f t="shared" si="253"/>
        <v>6.4136111111111109</v>
      </c>
      <c r="AD773" s="5">
        <f t="shared" si="254"/>
        <v>1.0018333333333334E-2</v>
      </c>
      <c r="AE773" s="5">
        <f t="shared" si="255"/>
        <v>7.4577224999999938</v>
      </c>
      <c r="AF773" s="5"/>
      <c r="AG773" s="5">
        <f t="shared" si="256"/>
        <v>-2</v>
      </c>
      <c r="AH773">
        <f t="shared" si="257"/>
        <v>43</v>
      </c>
      <c r="AI773" s="5">
        <f t="shared" si="258"/>
        <v>4.2999999999999997E-2</v>
      </c>
      <c r="AJ773" s="15">
        <f t="shared" si="259"/>
        <v>173.43540697674405</v>
      </c>
      <c r="AK773" s="5">
        <f t="shared" si="260"/>
        <v>6.7620688495195038</v>
      </c>
      <c r="AL773" s="5">
        <f t="shared" si="261"/>
        <v>5.6936040652060287</v>
      </c>
      <c r="AM773" s="5">
        <f t="shared" si="262"/>
        <v>1.6312695014624286E-2</v>
      </c>
      <c r="AN773" s="5">
        <f t="shared" si="263"/>
        <v>20.950273924055633</v>
      </c>
      <c r="AO773" s="15">
        <f t="shared" si="264"/>
        <v>0.20524791301476164</v>
      </c>
    </row>
    <row r="774" spans="1:41" x14ac:dyDescent="0.3">
      <c r="A774" s="4">
        <f t="shared" si="247"/>
        <v>45796.695844907408</v>
      </c>
      <c r="B774" s="9">
        <f t="shared" si="246"/>
        <v>770</v>
      </c>
      <c r="C774" s="10" t="str">
        <f t="shared" si="248"/>
        <v>Remove</v>
      </c>
      <c r="D774" s="1">
        <v>45796</v>
      </c>
      <c r="E774" s="2">
        <v>0.69584490740740745</v>
      </c>
      <c r="F774" t="s">
        <v>2</v>
      </c>
      <c r="G774" t="s">
        <v>14</v>
      </c>
      <c r="H774" t="s">
        <v>49</v>
      </c>
      <c r="I774">
        <v>45</v>
      </c>
      <c r="J774" t="s">
        <v>13</v>
      </c>
      <c r="K774">
        <v>0</v>
      </c>
      <c r="L774">
        <v>111.1</v>
      </c>
      <c r="M774">
        <v>12.045</v>
      </c>
      <c r="N774">
        <v>1196.9000000000001</v>
      </c>
      <c r="O774">
        <v>57831</v>
      </c>
      <c r="P774" s="2">
        <v>0.26758101851851851</v>
      </c>
      <c r="Q774">
        <v>30.4</v>
      </c>
      <c r="R774" t="s">
        <v>177</v>
      </c>
      <c r="S774">
        <v>20.7</v>
      </c>
      <c r="T774">
        <v>31.5</v>
      </c>
      <c r="U774" t="s">
        <v>256</v>
      </c>
      <c r="V774">
        <v>16.399999999999999</v>
      </c>
      <c r="X774">
        <f t="shared" si="249"/>
        <v>1.93</v>
      </c>
      <c r="Y774" s="7" t="str">
        <f t="shared" si="250"/>
        <v>m/s</v>
      </c>
      <c r="AA774">
        <f t="shared" si="251"/>
        <v>3.86</v>
      </c>
      <c r="AB774" s="7" t="str">
        <f t="shared" si="252"/>
        <v>m/s</v>
      </c>
      <c r="AC774" s="5">
        <f t="shared" si="253"/>
        <v>6.4219444444444438</v>
      </c>
      <c r="AD774" s="5">
        <f t="shared" si="254"/>
        <v>9.9741666666666676E-3</v>
      </c>
      <c r="AE774" s="5">
        <f t="shared" si="255"/>
        <v>7.4676966666666607</v>
      </c>
      <c r="AF774" s="5"/>
      <c r="AG774" s="5">
        <f t="shared" si="256"/>
        <v>2</v>
      </c>
      <c r="AH774">
        <f t="shared" si="257"/>
        <v>45</v>
      </c>
      <c r="AI774" s="5">
        <f t="shared" si="258"/>
        <v>4.4999999999999998E-2</v>
      </c>
      <c r="AJ774" s="15">
        <f t="shared" si="259"/>
        <v>165.94881481481468</v>
      </c>
      <c r="AK774" s="5">
        <f t="shared" si="260"/>
        <v>6.4208635405987931</v>
      </c>
      <c r="AL774" s="5">
        <f t="shared" si="261"/>
        <v>5.3974050097906856</v>
      </c>
      <c r="AM774" s="5">
        <f t="shared" si="262"/>
        <v>1.8228588009880694E-2</v>
      </c>
      <c r="AN774" s="5">
        <f t="shared" si="263"/>
        <v>20.968502512065513</v>
      </c>
      <c r="AO774" s="15">
        <f t="shared" si="264"/>
        <v>0.21460760001390891</v>
      </c>
    </row>
    <row r="775" spans="1:41" x14ac:dyDescent="0.3">
      <c r="A775" s="4">
        <f t="shared" si="247"/>
        <v>45796.696192129632</v>
      </c>
      <c r="B775" s="9">
        <f t="shared" ref="B775:B838" si="265">B774+1</f>
        <v>771</v>
      </c>
      <c r="C775" s="10" t="str">
        <f t="shared" si="248"/>
        <v>Remove</v>
      </c>
      <c r="D775" s="1">
        <v>45796</v>
      </c>
      <c r="E775" s="2">
        <v>0.69619212962962962</v>
      </c>
      <c r="F775" t="s">
        <v>19</v>
      </c>
      <c r="G775" t="s">
        <v>14</v>
      </c>
      <c r="H775" t="s">
        <v>49</v>
      </c>
      <c r="I775">
        <v>45.5</v>
      </c>
      <c r="J775" t="s">
        <v>13</v>
      </c>
      <c r="K775">
        <v>0</v>
      </c>
      <c r="L775">
        <v>111.2</v>
      </c>
      <c r="M775">
        <v>12.041</v>
      </c>
      <c r="N775">
        <v>1196.9000000000001</v>
      </c>
      <c r="O775">
        <v>57841</v>
      </c>
      <c r="P775" s="2">
        <v>0.26792824074074073</v>
      </c>
      <c r="Q775">
        <v>30.4</v>
      </c>
      <c r="R775" t="s">
        <v>200</v>
      </c>
      <c r="S775">
        <v>20.7</v>
      </c>
      <c r="T775">
        <v>31.5</v>
      </c>
      <c r="U775" t="s">
        <v>256</v>
      </c>
      <c r="V775">
        <v>16.399999999999999</v>
      </c>
      <c r="X775">
        <f t="shared" si="249"/>
        <v>1.68</v>
      </c>
      <c r="Y775" s="7" t="str">
        <f t="shared" si="250"/>
        <v>m/s</v>
      </c>
      <c r="AA775">
        <f t="shared" si="251"/>
        <v>3.86</v>
      </c>
      <c r="AB775" s="7" t="str">
        <f t="shared" si="252"/>
        <v>m/s</v>
      </c>
      <c r="AC775" s="5">
        <f t="shared" si="253"/>
        <v>6.4302777777777775</v>
      </c>
      <c r="AD775" s="5">
        <f t="shared" si="254"/>
        <v>9.9741666666666676E-3</v>
      </c>
      <c r="AE775" s="5">
        <f t="shared" si="255"/>
        <v>7.4776708333333275</v>
      </c>
      <c r="AF775" s="5"/>
      <c r="AG775" s="5">
        <f t="shared" si="256"/>
        <v>0.5</v>
      </c>
      <c r="AH775">
        <f t="shared" si="257"/>
        <v>45.5</v>
      </c>
      <c r="AI775" s="5">
        <f t="shared" si="258"/>
        <v>4.5499999999999999E-2</v>
      </c>
      <c r="AJ775" s="15">
        <f t="shared" si="259"/>
        <v>164.3444139194138</v>
      </c>
      <c r="AK775" s="5">
        <f t="shared" si="260"/>
        <v>6.4208635405987931</v>
      </c>
      <c r="AL775" s="5">
        <f t="shared" si="261"/>
        <v>5.3974050097906856</v>
      </c>
      <c r="AM775" s="5">
        <f t="shared" si="262"/>
        <v>1.5867371946424645E-2</v>
      </c>
      <c r="AN775" s="5">
        <f t="shared" si="263"/>
        <v>20.984369884011937</v>
      </c>
      <c r="AO775" s="15">
        <f t="shared" si="264"/>
        <v>0.21682804988424556</v>
      </c>
    </row>
    <row r="776" spans="1:41" x14ac:dyDescent="0.3">
      <c r="A776" s="4">
        <f t="shared" ref="A776:A839" si="266">D776+E776</f>
        <v>45796.696539351855</v>
      </c>
      <c r="B776" s="9">
        <f t="shared" si="265"/>
        <v>772</v>
      </c>
      <c r="C776" s="10" t="str">
        <f t="shared" ref="C776:C839" si="267">IF(MOD(B776,30)=1,"Keep","Remove")</f>
        <v>Remove</v>
      </c>
      <c r="D776" s="1">
        <v>45796</v>
      </c>
      <c r="E776" s="2">
        <v>0.6965393518518519</v>
      </c>
      <c r="F776" t="s">
        <v>19</v>
      </c>
      <c r="G776" t="s">
        <v>14</v>
      </c>
      <c r="H776" t="s">
        <v>49</v>
      </c>
      <c r="I776">
        <v>43.5</v>
      </c>
      <c r="J776" t="s">
        <v>13</v>
      </c>
      <c r="K776">
        <v>0</v>
      </c>
      <c r="L776">
        <v>111.1</v>
      </c>
      <c r="M776">
        <v>12.071</v>
      </c>
      <c r="N776">
        <v>1200.3</v>
      </c>
      <c r="O776">
        <v>57851</v>
      </c>
      <c r="P776" s="2">
        <v>0.26827546296296295</v>
      </c>
      <c r="Q776">
        <v>30.4</v>
      </c>
      <c r="R776" t="s">
        <v>184</v>
      </c>
      <c r="S776">
        <v>21</v>
      </c>
      <c r="T776">
        <v>31.5</v>
      </c>
      <c r="U776" t="s">
        <v>261</v>
      </c>
      <c r="V776">
        <v>17.2</v>
      </c>
      <c r="X776">
        <f t="shared" si="249"/>
        <v>1.81</v>
      </c>
      <c r="Y776" s="7" t="str">
        <f t="shared" si="250"/>
        <v>m/s</v>
      </c>
      <c r="AA776">
        <f t="shared" si="251"/>
        <v>3.77</v>
      </c>
      <c r="AB776" s="7" t="str">
        <f t="shared" si="252"/>
        <v>m/s</v>
      </c>
      <c r="AC776" s="5">
        <f t="shared" si="253"/>
        <v>6.4386111111111113</v>
      </c>
      <c r="AD776" s="5">
        <f t="shared" si="254"/>
        <v>1.0002499999999999E-2</v>
      </c>
      <c r="AE776" s="5">
        <f t="shared" si="255"/>
        <v>7.4876733333333272</v>
      </c>
      <c r="AF776" s="5"/>
      <c r="AG776" s="5">
        <f t="shared" si="256"/>
        <v>-2</v>
      </c>
      <c r="AH776">
        <f t="shared" si="257"/>
        <v>43.5</v>
      </c>
      <c r="AI776" s="5">
        <f t="shared" si="258"/>
        <v>4.3499999999999997E-2</v>
      </c>
      <c r="AJ776" s="15">
        <f t="shared" si="259"/>
        <v>172.13042145593857</v>
      </c>
      <c r="AK776" s="5">
        <f t="shared" si="260"/>
        <v>6.5139195339408049</v>
      </c>
      <c r="AL776" s="5">
        <f t="shared" si="261"/>
        <v>5.6606930590487679</v>
      </c>
      <c r="AM776" s="5">
        <f t="shared" si="262"/>
        <v>1.734296088347138E-2</v>
      </c>
      <c r="AN776" s="5">
        <f t="shared" si="263"/>
        <v>21.001712844895408</v>
      </c>
      <c r="AO776" s="15">
        <f t="shared" si="264"/>
        <v>0.20712596311197032</v>
      </c>
    </row>
    <row r="777" spans="1:41" x14ac:dyDescent="0.3">
      <c r="A777" s="4">
        <f t="shared" si="266"/>
        <v>45796.696886574071</v>
      </c>
      <c r="B777" s="9">
        <f t="shared" si="265"/>
        <v>773</v>
      </c>
      <c r="C777" s="10" t="str">
        <f t="shared" si="267"/>
        <v>Remove</v>
      </c>
      <c r="D777" s="1">
        <v>45796</v>
      </c>
      <c r="E777" s="2">
        <v>0.69688657407407406</v>
      </c>
      <c r="F777" t="s">
        <v>19</v>
      </c>
      <c r="G777" t="s">
        <v>14</v>
      </c>
      <c r="H777" t="s">
        <v>49</v>
      </c>
      <c r="I777">
        <v>52.5</v>
      </c>
      <c r="J777" t="s">
        <v>13</v>
      </c>
      <c r="K777">
        <v>0</v>
      </c>
      <c r="L777">
        <v>111.1</v>
      </c>
      <c r="M777">
        <v>12.019</v>
      </c>
      <c r="N777">
        <v>1193.8</v>
      </c>
      <c r="O777">
        <v>57861</v>
      </c>
      <c r="P777" s="2">
        <v>0.26862268518518517</v>
      </c>
      <c r="Q777">
        <v>30.4</v>
      </c>
      <c r="R777" t="s">
        <v>161</v>
      </c>
      <c r="S777">
        <v>21</v>
      </c>
      <c r="T777">
        <v>31.4</v>
      </c>
      <c r="U777" t="s">
        <v>259</v>
      </c>
      <c r="V777">
        <v>16.5</v>
      </c>
      <c r="X777">
        <f t="shared" ref="X777:X840" si="268">VALUE(LEFT(R777, FIND(" ", R777) - 1))</f>
        <v>2.02</v>
      </c>
      <c r="Y777" s="7" t="str">
        <f t="shared" ref="Y777:Y840" si="269">RIGHT(R777, LEN(R777) - FIND(" ", R777))</f>
        <v>m/s</v>
      </c>
      <c r="AA777">
        <f t="shared" ref="AA777:AA840" si="270">VALUE(LEFT(U777, FIND(" ", U777) - 1))</f>
        <v>3.79</v>
      </c>
      <c r="AB777" s="7" t="str">
        <f t="shared" ref="AB777:AB840" si="271">RIGHT(U777, LEN(U777) - FIND(" ", U777))</f>
        <v>m/s</v>
      </c>
      <c r="AC777" s="5">
        <f t="shared" ref="AC777:AC840" si="272">P777*24</f>
        <v>6.4469444444444441</v>
      </c>
      <c r="AD777" s="5">
        <f t="shared" ref="AD777:AD840" si="273">(N777*(1/120))/1000</f>
        <v>9.9483333333333316E-3</v>
      </c>
      <c r="AE777" s="5">
        <f t="shared" ref="AE777:AE840" si="274">(AD777+AE776)</f>
        <v>7.4976216666666602</v>
      </c>
      <c r="AF777" s="5"/>
      <c r="AG777" s="5">
        <f t="shared" ref="AG777:AG840" si="275">I777-I776</f>
        <v>9</v>
      </c>
      <c r="AH777">
        <f t="shared" ref="AH777:AH840" si="276">IF(AG777&gt;0, AH776 + AG777, IF(AND(AG777&lt;0, I777&lt;100), AH776 + AG777, AH776))</f>
        <v>52.5</v>
      </c>
      <c r="AI777" s="5">
        <f t="shared" ref="AI777:AI840" si="277">AH777/1000</f>
        <v>5.2499999999999998E-2</v>
      </c>
      <c r="AJ777" s="15">
        <f t="shared" ref="AJ777:AJ840" si="278">IF(AI777=0, "0", AE777/AI777)</f>
        <v>142.81184126984115</v>
      </c>
      <c r="AK777" s="5">
        <f t="shared" ref="AK777:AK840" si="279">6.112*EXP((17.67*Q777)/(Q777+243.5))*S777*2.1674/(273.15+Q777)</f>
        <v>6.5139195339408049</v>
      </c>
      <c r="AL777" s="5">
        <f t="shared" ref="AL777:AL840" si="280">6.112*EXP((17.67*T777)/(T777+243.5))*V777*2.1674/(273.15+T777)</f>
        <v>5.4012700061188168</v>
      </c>
      <c r="AM777" s="5">
        <f t="shared" ref="AM777:AM840" si="281" xml:space="preserve"> AK777 * (X777/3.6) * $P$2 * 30 / 1000</f>
        <v>1.9355127615807845E-2</v>
      </c>
      <c r="AN777" s="5">
        <f t="shared" ref="AN777:AN840" si="282">AN776+AM777</f>
        <v>21.021067972511215</v>
      </c>
      <c r="AO777" s="15">
        <f t="shared" ref="AO777:AO840" si="283">IF(AN777=0, "0", (AI777 / AN777) * 100)</f>
        <v>0.2497494421722678</v>
      </c>
    </row>
    <row r="778" spans="1:41" x14ac:dyDescent="0.3">
      <c r="A778" s="4">
        <f t="shared" si="266"/>
        <v>45796.697245370371</v>
      </c>
      <c r="B778" s="9">
        <f t="shared" si="265"/>
        <v>774</v>
      </c>
      <c r="C778" s="10" t="str">
        <f t="shared" si="267"/>
        <v>Remove</v>
      </c>
      <c r="D778" s="1">
        <v>45796</v>
      </c>
      <c r="E778" s="2">
        <v>0.69724537037037038</v>
      </c>
      <c r="F778" t="s">
        <v>19</v>
      </c>
      <c r="G778" t="s">
        <v>14</v>
      </c>
      <c r="H778" t="s">
        <v>49</v>
      </c>
      <c r="I778">
        <v>43.5</v>
      </c>
      <c r="J778" t="s">
        <v>13</v>
      </c>
      <c r="K778">
        <v>0</v>
      </c>
      <c r="L778">
        <v>111.1</v>
      </c>
      <c r="M778">
        <v>12.071999999999999</v>
      </c>
      <c r="N778">
        <v>1200.4000000000001</v>
      </c>
      <c r="O778">
        <v>57871</v>
      </c>
      <c r="P778" s="2">
        <v>0.26898148148148149</v>
      </c>
      <c r="Q778">
        <v>30.4</v>
      </c>
      <c r="R778" t="s">
        <v>168</v>
      </c>
      <c r="S778">
        <v>20.9</v>
      </c>
      <c r="T778">
        <v>31.4</v>
      </c>
      <c r="U778" t="s">
        <v>95</v>
      </c>
      <c r="V778">
        <v>17.399999999999999</v>
      </c>
      <c r="X778">
        <f t="shared" si="268"/>
        <v>1.75</v>
      </c>
      <c r="Y778" s="7" t="str">
        <f t="shared" si="269"/>
        <v>m/s</v>
      </c>
      <c r="AA778">
        <f t="shared" si="270"/>
        <v>3.85</v>
      </c>
      <c r="AB778" s="7" t="str">
        <f t="shared" si="271"/>
        <v>m/s</v>
      </c>
      <c r="AC778" s="5">
        <f t="shared" si="272"/>
        <v>6.4555555555555557</v>
      </c>
      <c r="AD778" s="5">
        <f t="shared" si="273"/>
        <v>1.0003333333333335E-2</v>
      </c>
      <c r="AE778" s="5">
        <f t="shared" si="274"/>
        <v>7.5076249999999938</v>
      </c>
      <c r="AF778" s="5"/>
      <c r="AG778" s="5">
        <f t="shared" si="275"/>
        <v>-9</v>
      </c>
      <c r="AH778">
        <f t="shared" si="276"/>
        <v>43.5</v>
      </c>
      <c r="AI778" s="5">
        <f t="shared" si="277"/>
        <v>4.3499999999999997E-2</v>
      </c>
      <c r="AJ778" s="15">
        <f t="shared" si="278"/>
        <v>172.58908045976997</v>
      </c>
      <c r="AK778" s="5">
        <f t="shared" si="279"/>
        <v>6.4829008694934682</v>
      </c>
      <c r="AL778" s="5">
        <f t="shared" si="280"/>
        <v>5.6958847337252969</v>
      </c>
      <c r="AM778" s="5">
        <f t="shared" si="281"/>
        <v>1.6688208216600001E-2</v>
      </c>
      <c r="AN778" s="5">
        <f t="shared" si="282"/>
        <v>21.037756180727815</v>
      </c>
      <c r="AO778" s="15">
        <f t="shared" si="283"/>
        <v>0.20677110061694368</v>
      </c>
    </row>
    <row r="779" spans="1:41" x14ac:dyDescent="0.3">
      <c r="A779" s="4">
        <f t="shared" si="266"/>
        <v>45796.697604166664</v>
      </c>
      <c r="B779" s="9">
        <f t="shared" si="265"/>
        <v>775</v>
      </c>
      <c r="C779" s="10" t="str">
        <f t="shared" si="267"/>
        <v>Remove</v>
      </c>
      <c r="D779" s="1">
        <v>45796</v>
      </c>
      <c r="E779" s="2">
        <v>0.69760416666666669</v>
      </c>
      <c r="F779" t="s">
        <v>2</v>
      </c>
      <c r="G779" t="s">
        <v>14</v>
      </c>
      <c r="H779" t="s">
        <v>49</v>
      </c>
      <c r="I779">
        <v>44.5</v>
      </c>
      <c r="J779" t="s">
        <v>13</v>
      </c>
      <c r="K779">
        <v>0</v>
      </c>
      <c r="L779">
        <v>111.2</v>
      </c>
      <c r="M779">
        <v>12.032999999999999</v>
      </c>
      <c r="N779">
        <v>1196.4000000000001</v>
      </c>
      <c r="O779">
        <v>57881</v>
      </c>
      <c r="P779" s="2">
        <v>0.26932870370370371</v>
      </c>
      <c r="Q779">
        <v>30.4</v>
      </c>
      <c r="R779" t="s">
        <v>179</v>
      </c>
      <c r="S779">
        <v>23</v>
      </c>
      <c r="T779">
        <v>31.4</v>
      </c>
      <c r="U779" t="s">
        <v>54</v>
      </c>
      <c r="V779">
        <v>18</v>
      </c>
      <c r="X779">
        <f t="shared" si="268"/>
        <v>1.85</v>
      </c>
      <c r="Y779" s="7" t="str">
        <f t="shared" si="269"/>
        <v>m/s</v>
      </c>
      <c r="AA779">
        <f t="shared" si="270"/>
        <v>4.0599999999999996</v>
      </c>
      <c r="AB779" s="7" t="str">
        <f t="shared" si="271"/>
        <v>m/s</v>
      </c>
      <c r="AC779" s="5">
        <f t="shared" si="272"/>
        <v>6.4638888888888886</v>
      </c>
      <c r="AD779" s="5">
        <f t="shared" si="273"/>
        <v>9.9700000000000014E-3</v>
      </c>
      <c r="AE779" s="5">
        <f t="shared" si="274"/>
        <v>7.5175949999999938</v>
      </c>
      <c r="AF779" s="5"/>
      <c r="AG779" s="5">
        <f t="shared" si="275"/>
        <v>1</v>
      </c>
      <c r="AH779">
        <f t="shared" si="276"/>
        <v>44.5</v>
      </c>
      <c r="AI779" s="5">
        <f t="shared" si="277"/>
        <v>4.4499999999999998E-2</v>
      </c>
      <c r="AJ779" s="15">
        <f t="shared" si="278"/>
        <v>168.93471910112348</v>
      </c>
      <c r="AK779" s="5">
        <f t="shared" si="279"/>
        <v>7.1342928228875495</v>
      </c>
      <c r="AL779" s="5">
        <f t="shared" si="280"/>
        <v>5.8922945521296182</v>
      </c>
      <c r="AM779" s="5">
        <f t="shared" si="281"/>
        <v>1.9414443188416411E-2</v>
      </c>
      <c r="AN779" s="5">
        <f t="shared" si="282"/>
        <v>21.057170623916232</v>
      </c>
      <c r="AO779" s="15">
        <f t="shared" si="283"/>
        <v>0.21132943639378576</v>
      </c>
    </row>
    <row r="780" spans="1:41" x14ac:dyDescent="0.3">
      <c r="A780" s="4">
        <f t="shared" si="266"/>
        <v>45796.697951388887</v>
      </c>
      <c r="B780" s="9">
        <f t="shared" si="265"/>
        <v>776</v>
      </c>
      <c r="C780" s="10" t="str">
        <f t="shared" si="267"/>
        <v>Remove</v>
      </c>
      <c r="D780" s="1">
        <v>45796</v>
      </c>
      <c r="E780" s="2">
        <v>0.69795138888888886</v>
      </c>
      <c r="F780" t="s">
        <v>19</v>
      </c>
      <c r="G780" t="s">
        <v>14</v>
      </c>
      <c r="H780" t="s">
        <v>49</v>
      </c>
      <c r="I780">
        <v>46</v>
      </c>
      <c r="J780" t="s">
        <v>13</v>
      </c>
      <c r="K780">
        <v>0</v>
      </c>
      <c r="L780">
        <v>111.1</v>
      </c>
      <c r="M780">
        <v>12.045999999999999</v>
      </c>
      <c r="N780">
        <v>1197.7</v>
      </c>
      <c r="O780">
        <v>57891</v>
      </c>
      <c r="P780" s="2">
        <v>0.26967592592592593</v>
      </c>
      <c r="Q780">
        <v>30.4</v>
      </c>
      <c r="R780" t="s">
        <v>168</v>
      </c>
      <c r="S780">
        <v>21.3</v>
      </c>
      <c r="T780">
        <v>31.4</v>
      </c>
      <c r="U780" t="s">
        <v>86</v>
      </c>
      <c r="V780">
        <v>16.600000000000001</v>
      </c>
      <c r="X780">
        <f t="shared" si="268"/>
        <v>1.75</v>
      </c>
      <c r="Y780" s="7" t="str">
        <f t="shared" si="269"/>
        <v>m/s</v>
      </c>
      <c r="AA780">
        <f t="shared" si="270"/>
        <v>4.1500000000000004</v>
      </c>
      <c r="AB780" s="7" t="str">
        <f t="shared" si="271"/>
        <v>m/s</v>
      </c>
      <c r="AC780" s="5">
        <f t="shared" si="272"/>
        <v>6.4722222222222223</v>
      </c>
      <c r="AD780" s="5">
        <f t="shared" si="273"/>
        <v>9.9808333333333329E-3</v>
      </c>
      <c r="AE780" s="5">
        <f t="shared" si="274"/>
        <v>7.5275758333333274</v>
      </c>
      <c r="AF780" s="5"/>
      <c r="AG780" s="5">
        <f t="shared" si="275"/>
        <v>1.5</v>
      </c>
      <c r="AH780">
        <f t="shared" si="276"/>
        <v>46</v>
      </c>
      <c r="AI780" s="5">
        <f t="shared" si="277"/>
        <v>4.5999999999999999E-2</v>
      </c>
      <c r="AJ780" s="15">
        <f t="shared" si="278"/>
        <v>163.64295289855059</v>
      </c>
      <c r="AK780" s="5">
        <f t="shared" si="279"/>
        <v>6.6069755272828177</v>
      </c>
      <c r="AL780" s="5">
        <f t="shared" si="280"/>
        <v>5.4340049758528712</v>
      </c>
      <c r="AM780" s="5">
        <f t="shared" si="281"/>
        <v>1.7007599761415311E-2</v>
      </c>
      <c r="AN780" s="5">
        <f t="shared" si="282"/>
        <v>21.074178223677649</v>
      </c>
      <c r="AO780" s="15">
        <f t="shared" si="283"/>
        <v>0.2182766014017915</v>
      </c>
    </row>
    <row r="781" spans="1:41" x14ac:dyDescent="0.3">
      <c r="A781" s="4">
        <f t="shared" si="266"/>
        <v>45796.698298611111</v>
      </c>
      <c r="B781" s="9">
        <f t="shared" si="265"/>
        <v>777</v>
      </c>
      <c r="C781" s="10" t="str">
        <f t="shared" si="267"/>
        <v>Remove</v>
      </c>
      <c r="D781" s="1">
        <v>45796</v>
      </c>
      <c r="E781" s="2">
        <v>0.69829861111111113</v>
      </c>
      <c r="F781" t="s">
        <v>2</v>
      </c>
      <c r="G781" t="s">
        <v>14</v>
      </c>
      <c r="H781" t="s">
        <v>49</v>
      </c>
      <c r="I781">
        <v>44.5</v>
      </c>
      <c r="J781" t="s">
        <v>13</v>
      </c>
      <c r="K781">
        <v>0</v>
      </c>
      <c r="L781">
        <v>111.2</v>
      </c>
      <c r="M781">
        <v>12.019</v>
      </c>
      <c r="N781">
        <v>1194.3</v>
      </c>
      <c r="O781">
        <v>57901</v>
      </c>
      <c r="P781" s="2">
        <v>0.27002314814814815</v>
      </c>
      <c r="Q781">
        <v>30.4</v>
      </c>
      <c r="R781" t="s">
        <v>149</v>
      </c>
      <c r="S781">
        <v>20.5</v>
      </c>
      <c r="T781">
        <v>31.4</v>
      </c>
      <c r="U781" t="s">
        <v>54</v>
      </c>
      <c r="V781">
        <v>16.100000000000001</v>
      </c>
      <c r="X781">
        <f t="shared" si="268"/>
        <v>2.08</v>
      </c>
      <c r="Y781" s="7" t="str">
        <f t="shared" si="269"/>
        <v>m/s</v>
      </c>
      <c r="AA781">
        <f t="shared" si="270"/>
        <v>4.0599999999999996</v>
      </c>
      <c r="AB781" s="7" t="str">
        <f t="shared" si="271"/>
        <v>m/s</v>
      </c>
      <c r="AC781" s="5">
        <f t="shared" si="272"/>
        <v>6.4805555555555561</v>
      </c>
      <c r="AD781" s="5">
        <f t="shared" si="273"/>
        <v>9.9524999999999995E-3</v>
      </c>
      <c r="AE781" s="5">
        <f t="shared" si="274"/>
        <v>7.5375283333333272</v>
      </c>
      <c r="AF781" s="5"/>
      <c r="AG781" s="5">
        <f t="shared" si="275"/>
        <v>-1.5</v>
      </c>
      <c r="AH781">
        <f t="shared" si="276"/>
        <v>44.5</v>
      </c>
      <c r="AI781" s="5">
        <f t="shared" si="277"/>
        <v>4.4499999999999998E-2</v>
      </c>
      <c r="AJ781" s="15">
        <f t="shared" si="278"/>
        <v>169.38265917602982</v>
      </c>
      <c r="AK781" s="5">
        <f t="shared" si="279"/>
        <v>6.3588262117041197</v>
      </c>
      <c r="AL781" s="5">
        <f t="shared" si="280"/>
        <v>5.2703301271826035</v>
      </c>
      <c r="AM781" s="5">
        <f t="shared" si="281"/>
        <v>1.9455507815606947E-2</v>
      </c>
      <c r="AN781" s="5">
        <f t="shared" si="282"/>
        <v>21.093633731493256</v>
      </c>
      <c r="AO781" s="15">
        <f t="shared" si="283"/>
        <v>0.21096412579479146</v>
      </c>
    </row>
    <row r="782" spans="1:41" x14ac:dyDescent="0.3">
      <c r="A782" s="4">
        <f t="shared" si="266"/>
        <v>45796.698645833334</v>
      </c>
      <c r="B782" s="9">
        <f t="shared" si="265"/>
        <v>778</v>
      </c>
      <c r="C782" s="10" t="str">
        <f t="shared" si="267"/>
        <v>Remove</v>
      </c>
      <c r="D782" s="1">
        <v>45796</v>
      </c>
      <c r="E782" s="2">
        <v>0.6986458333333333</v>
      </c>
      <c r="F782" t="s">
        <v>2</v>
      </c>
      <c r="G782" t="s">
        <v>14</v>
      </c>
      <c r="H782" t="s">
        <v>49</v>
      </c>
      <c r="I782">
        <v>44.5</v>
      </c>
      <c r="J782" t="s">
        <v>13</v>
      </c>
      <c r="K782">
        <v>0</v>
      </c>
      <c r="L782">
        <v>111.2</v>
      </c>
      <c r="M782">
        <v>12.026</v>
      </c>
      <c r="N782">
        <v>1195.2</v>
      </c>
      <c r="O782">
        <v>57911</v>
      </c>
      <c r="P782" s="2">
        <v>0.27037037037037037</v>
      </c>
      <c r="Q782">
        <v>30.4</v>
      </c>
      <c r="R782" t="s">
        <v>166</v>
      </c>
      <c r="S782">
        <v>23.6</v>
      </c>
      <c r="T782">
        <v>31.4</v>
      </c>
      <c r="U782" t="s">
        <v>54</v>
      </c>
      <c r="V782">
        <v>16.100000000000001</v>
      </c>
      <c r="X782">
        <f t="shared" si="268"/>
        <v>1.94</v>
      </c>
      <c r="Y782" s="7" t="str">
        <f t="shared" si="269"/>
        <v>m/s</v>
      </c>
      <c r="AA782">
        <f t="shared" si="270"/>
        <v>4.0599999999999996</v>
      </c>
      <c r="AB782" s="7" t="str">
        <f t="shared" si="271"/>
        <v>m/s</v>
      </c>
      <c r="AC782" s="5">
        <f t="shared" si="272"/>
        <v>6.4888888888888889</v>
      </c>
      <c r="AD782" s="5">
        <f t="shared" si="273"/>
        <v>9.9600000000000001E-3</v>
      </c>
      <c r="AE782" s="5">
        <f t="shared" si="274"/>
        <v>7.5474883333333276</v>
      </c>
      <c r="AF782" s="5"/>
      <c r="AG782" s="5">
        <f t="shared" si="275"/>
        <v>0</v>
      </c>
      <c r="AH782">
        <f t="shared" si="276"/>
        <v>44.5</v>
      </c>
      <c r="AI782" s="5">
        <f t="shared" si="277"/>
        <v>4.4499999999999998E-2</v>
      </c>
      <c r="AJ782" s="15">
        <f t="shared" si="278"/>
        <v>169.60647940074895</v>
      </c>
      <c r="AK782" s="5">
        <f t="shared" si="279"/>
        <v>7.3204048095715724</v>
      </c>
      <c r="AL782" s="5">
        <f t="shared" si="280"/>
        <v>5.2703301271826035</v>
      </c>
      <c r="AM782" s="5">
        <f t="shared" si="281"/>
        <v>2.0890032125463139E-2</v>
      </c>
      <c r="AN782" s="5">
        <f t="shared" si="282"/>
        <v>21.11452376361872</v>
      </c>
      <c r="AO782" s="15">
        <f t="shared" si="283"/>
        <v>0.21075540465977979</v>
      </c>
    </row>
    <row r="783" spans="1:41" x14ac:dyDescent="0.3">
      <c r="A783" s="4">
        <f t="shared" si="266"/>
        <v>45796.698993055557</v>
      </c>
      <c r="B783" s="9">
        <f t="shared" si="265"/>
        <v>779</v>
      </c>
      <c r="C783" s="10" t="str">
        <f t="shared" si="267"/>
        <v>Remove</v>
      </c>
      <c r="D783" s="1">
        <v>45796</v>
      </c>
      <c r="E783" s="2">
        <v>0.69899305555555558</v>
      </c>
      <c r="F783" t="s">
        <v>2</v>
      </c>
      <c r="G783" t="s">
        <v>14</v>
      </c>
      <c r="H783" t="s">
        <v>49</v>
      </c>
      <c r="I783">
        <v>45</v>
      </c>
      <c r="J783" t="s">
        <v>13</v>
      </c>
      <c r="K783">
        <v>0</v>
      </c>
      <c r="L783">
        <v>111</v>
      </c>
      <c r="M783">
        <v>12.036</v>
      </c>
      <c r="N783">
        <v>1196.5999999999999</v>
      </c>
      <c r="O783">
        <v>57921</v>
      </c>
      <c r="P783" s="2">
        <v>0.27071759259259259</v>
      </c>
      <c r="Q783">
        <v>30.4</v>
      </c>
      <c r="R783" t="s">
        <v>207</v>
      </c>
      <c r="S783">
        <v>21.7</v>
      </c>
      <c r="T783">
        <v>31.4</v>
      </c>
      <c r="U783" t="s">
        <v>257</v>
      </c>
      <c r="V783">
        <v>17.7</v>
      </c>
      <c r="X783">
        <f t="shared" si="268"/>
        <v>1.7</v>
      </c>
      <c r="Y783" s="7" t="str">
        <f t="shared" si="269"/>
        <v>m/s</v>
      </c>
      <c r="AA783">
        <f t="shared" si="270"/>
        <v>3.8</v>
      </c>
      <c r="AB783" s="7" t="str">
        <f t="shared" si="271"/>
        <v>m/s</v>
      </c>
      <c r="AC783" s="5">
        <f t="shared" si="272"/>
        <v>6.4972222222222218</v>
      </c>
      <c r="AD783" s="5">
        <f t="shared" si="273"/>
        <v>9.9716666666666651E-3</v>
      </c>
      <c r="AE783" s="5">
        <f t="shared" si="274"/>
        <v>7.5574599999999945</v>
      </c>
      <c r="AF783" s="5"/>
      <c r="AG783" s="5">
        <f t="shared" si="275"/>
        <v>0.5</v>
      </c>
      <c r="AH783">
        <f t="shared" si="276"/>
        <v>45</v>
      </c>
      <c r="AI783" s="5">
        <f t="shared" si="277"/>
        <v>4.4999999999999998E-2</v>
      </c>
      <c r="AJ783" s="15">
        <f t="shared" si="278"/>
        <v>167.94355555555543</v>
      </c>
      <c r="AK783" s="5">
        <f t="shared" si="279"/>
        <v>6.7310501850721653</v>
      </c>
      <c r="AL783" s="5">
        <f t="shared" si="280"/>
        <v>5.7940896429274575</v>
      </c>
      <c r="AM783" s="5">
        <f t="shared" si="281"/>
        <v>1.6831934411766888E-2</v>
      </c>
      <c r="AN783" s="5">
        <f t="shared" si="282"/>
        <v>21.131355698030486</v>
      </c>
      <c r="AO783" s="15">
        <f t="shared" si="283"/>
        <v>0.21295368192677838</v>
      </c>
    </row>
    <row r="784" spans="1:41" x14ac:dyDescent="0.3">
      <c r="A784" s="4">
        <f t="shared" si="266"/>
        <v>45796.699340277781</v>
      </c>
      <c r="B784" s="9">
        <f t="shared" si="265"/>
        <v>780</v>
      </c>
      <c r="C784" s="10" t="str">
        <f t="shared" si="267"/>
        <v>Remove</v>
      </c>
      <c r="D784" s="1">
        <v>45796</v>
      </c>
      <c r="E784" s="2">
        <v>0.69934027777777774</v>
      </c>
      <c r="F784" t="s">
        <v>2</v>
      </c>
      <c r="G784" t="s">
        <v>14</v>
      </c>
      <c r="H784" t="s">
        <v>49</v>
      </c>
      <c r="I784">
        <v>48</v>
      </c>
      <c r="J784" t="s">
        <v>13</v>
      </c>
      <c r="K784">
        <v>0</v>
      </c>
      <c r="L784">
        <v>111</v>
      </c>
      <c r="M784">
        <v>12.058</v>
      </c>
      <c r="N784">
        <v>1198.4000000000001</v>
      </c>
      <c r="O784">
        <v>57931</v>
      </c>
      <c r="P784" s="2">
        <v>0.27106481481481481</v>
      </c>
      <c r="Q784">
        <v>30.4</v>
      </c>
      <c r="R784" t="s">
        <v>66</v>
      </c>
      <c r="S784">
        <v>20.399999999999999</v>
      </c>
      <c r="T784">
        <v>31.4</v>
      </c>
      <c r="U784" t="s">
        <v>255</v>
      </c>
      <c r="V784">
        <v>16.8</v>
      </c>
      <c r="X784">
        <f t="shared" si="268"/>
        <v>2.2000000000000002</v>
      </c>
      <c r="Y784" s="7" t="str">
        <f t="shared" si="269"/>
        <v>m/s</v>
      </c>
      <c r="AA784">
        <f t="shared" si="270"/>
        <v>3.98</v>
      </c>
      <c r="AB784" s="7" t="str">
        <f t="shared" si="271"/>
        <v>m/s</v>
      </c>
      <c r="AC784" s="5">
        <f t="shared" si="272"/>
        <v>6.5055555555555555</v>
      </c>
      <c r="AD784" s="5">
        <f t="shared" si="273"/>
        <v>9.986666666666668E-3</v>
      </c>
      <c r="AE784" s="5">
        <f t="shared" si="274"/>
        <v>7.5674466666666609</v>
      </c>
      <c r="AF784" s="5"/>
      <c r="AG784" s="5">
        <f t="shared" si="275"/>
        <v>3</v>
      </c>
      <c r="AH784">
        <f t="shared" si="276"/>
        <v>48</v>
      </c>
      <c r="AI784" s="5">
        <f t="shared" si="277"/>
        <v>4.8000000000000001E-2</v>
      </c>
      <c r="AJ784" s="15">
        <f t="shared" si="278"/>
        <v>157.65513888888876</v>
      </c>
      <c r="AK784" s="5">
        <f t="shared" si="279"/>
        <v>6.3278075472567821</v>
      </c>
      <c r="AL784" s="5">
        <f t="shared" si="280"/>
        <v>5.4994749153209774</v>
      </c>
      <c r="AM784" s="5">
        <f t="shared" si="281"/>
        <v>2.0477560759015936E-2</v>
      </c>
      <c r="AN784" s="5">
        <f t="shared" si="282"/>
        <v>21.151833258789502</v>
      </c>
      <c r="AO784" s="15">
        <f t="shared" si="283"/>
        <v>0.22693068450723497</v>
      </c>
    </row>
    <row r="785" spans="1:41" x14ac:dyDescent="0.3">
      <c r="A785" s="4">
        <f t="shared" si="266"/>
        <v>45796.699687499997</v>
      </c>
      <c r="B785" s="9">
        <f t="shared" si="265"/>
        <v>781</v>
      </c>
      <c r="C785" s="10" t="str">
        <f t="shared" si="267"/>
        <v>Keep</v>
      </c>
      <c r="D785" s="1">
        <v>45796</v>
      </c>
      <c r="E785" s="2">
        <v>0.69968750000000002</v>
      </c>
      <c r="F785" t="s">
        <v>19</v>
      </c>
      <c r="G785" t="s">
        <v>14</v>
      </c>
      <c r="H785" t="s">
        <v>49</v>
      </c>
      <c r="I785">
        <v>45</v>
      </c>
      <c r="J785" t="s">
        <v>13</v>
      </c>
      <c r="K785">
        <v>0</v>
      </c>
      <c r="L785">
        <v>111.1</v>
      </c>
      <c r="M785">
        <v>12.05</v>
      </c>
      <c r="N785">
        <v>1197.9000000000001</v>
      </c>
      <c r="O785">
        <v>57941</v>
      </c>
      <c r="P785" s="2">
        <v>0.27141203703703703</v>
      </c>
      <c r="Q785">
        <v>30.4</v>
      </c>
      <c r="R785" t="s">
        <v>198</v>
      </c>
      <c r="S785">
        <v>22.1</v>
      </c>
      <c r="T785">
        <v>31.4</v>
      </c>
      <c r="U785" t="s">
        <v>114</v>
      </c>
      <c r="V785">
        <v>16.2</v>
      </c>
      <c r="X785">
        <f t="shared" si="268"/>
        <v>1.74</v>
      </c>
      <c r="Y785" s="7" t="str">
        <f t="shared" si="269"/>
        <v>m/s</v>
      </c>
      <c r="AA785">
        <f t="shared" si="270"/>
        <v>4.13</v>
      </c>
      <c r="AB785" s="7" t="str">
        <f t="shared" si="271"/>
        <v>m/s</v>
      </c>
      <c r="AC785" s="5">
        <f t="shared" si="272"/>
        <v>6.5138888888888893</v>
      </c>
      <c r="AD785" s="5">
        <f t="shared" si="273"/>
        <v>9.9825000000000001E-3</v>
      </c>
      <c r="AE785" s="5">
        <f t="shared" si="274"/>
        <v>7.5774291666666604</v>
      </c>
      <c r="AF785" s="5"/>
      <c r="AG785" s="5">
        <f t="shared" si="275"/>
        <v>-3</v>
      </c>
      <c r="AH785">
        <f t="shared" si="276"/>
        <v>45</v>
      </c>
      <c r="AI785" s="5">
        <f t="shared" si="277"/>
        <v>4.4999999999999998E-2</v>
      </c>
      <c r="AJ785" s="15">
        <f t="shared" si="278"/>
        <v>168.38731481481469</v>
      </c>
      <c r="AK785" s="5">
        <f t="shared" si="279"/>
        <v>6.8551248428615148</v>
      </c>
      <c r="AL785" s="5">
        <f t="shared" si="280"/>
        <v>5.3030650969166562</v>
      </c>
      <c r="AM785" s="5">
        <f t="shared" si="281"/>
        <v>1.7545546377611385E-2</v>
      </c>
      <c r="AN785" s="5">
        <f t="shared" si="282"/>
        <v>21.169378805167113</v>
      </c>
      <c r="AO785" s="15">
        <f t="shared" si="283"/>
        <v>0.21257118791325236</v>
      </c>
    </row>
    <row r="786" spans="1:41" x14ac:dyDescent="0.3">
      <c r="A786" s="4">
        <f t="shared" si="266"/>
        <v>45796.70003472222</v>
      </c>
      <c r="B786" s="9">
        <f t="shared" si="265"/>
        <v>782</v>
      </c>
      <c r="C786" s="10" t="str">
        <f t="shared" si="267"/>
        <v>Remove</v>
      </c>
      <c r="D786" s="1">
        <v>45796</v>
      </c>
      <c r="E786" s="2">
        <v>0.70003472222222218</v>
      </c>
      <c r="F786" t="s">
        <v>2</v>
      </c>
      <c r="G786" t="s">
        <v>14</v>
      </c>
      <c r="H786" t="s">
        <v>49</v>
      </c>
      <c r="I786">
        <v>44.5</v>
      </c>
      <c r="J786" t="s">
        <v>13</v>
      </c>
      <c r="K786">
        <v>0</v>
      </c>
      <c r="L786">
        <v>111</v>
      </c>
      <c r="M786">
        <v>12.067</v>
      </c>
      <c r="N786">
        <v>1199.9000000000001</v>
      </c>
      <c r="O786">
        <v>57951</v>
      </c>
      <c r="P786" s="2">
        <v>0.27175925925925926</v>
      </c>
      <c r="Q786">
        <v>30.4</v>
      </c>
      <c r="R786" t="s">
        <v>178</v>
      </c>
      <c r="S786">
        <v>21.3</v>
      </c>
      <c r="T786">
        <v>31.4</v>
      </c>
      <c r="U786" t="s">
        <v>255</v>
      </c>
      <c r="V786">
        <v>17.2</v>
      </c>
      <c r="X786">
        <f t="shared" si="268"/>
        <v>1.79</v>
      </c>
      <c r="Y786" s="7" t="str">
        <f t="shared" si="269"/>
        <v>m/s</v>
      </c>
      <c r="AA786">
        <f t="shared" si="270"/>
        <v>3.98</v>
      </c>
      <c r="AB786" s="7" t="str">
        <f t="shared" si="271"/>
        <v>m/s</v>
      </c>
      <c r="AC786" s="5">
        <f t="shared" si="272"/>
        <v>6.5222222222222221</v>
      </c>
      <c r="AD786" s="5">
        <f t="shared" si="273"/>
        <v>9.9991666666666666E-3</v>
      </c>
      <c r="AE786" s="5">
        <f t="shared" si="274"/>
        <v>7.5874283333333272</v>
      </c>
      <c r="AF786" s="5"/>
      <c r="AG786" s="5">
        <f t="shared" si="275"/>
        <v>-0.5</v>
      </c>
      <c r="AH786">
        <f t="shared" si="276"/>
        <v>44.5</v>
      </c>
      <c r="AI786" s="5">
        <f t="shared" si="277"/>
        <v>4.4499999999999998E-2</v>
      </c>
      <c r="AJ786" s="15">
        <f t="shared" si="278"/>
        <v>170.50400749063658</v>
      </c>
      <c r="AK786" s="5">
        <f t="shared" si="279"/>
        <v>6.6069755272828177</v>
      </c>
      <c r="AL786" s="5">
        <f t="shared" si="280"/>
        <v>5.6304147942571898</v>
      </c>
      <c r="AM786" s="5">
        <f t="shared" si="281"/>
        <v>1.739634489881909E-2</v>
      </c>
      <c r="AN786" s="5">
        <f t="shared" si="282"/>
        <v>21.186775150065934</v>
      </c>
      <c r="AO786" s="15">
        <f t="shared" si="283"/>
        <v>0.21003668413341098</v>
      </c>
    </row>
    <row r="787" spans="1:41" x14ac:dyDescent="0.3">
      <c r="A787" s="4">
        <f t="shared" si="266"/>
        <v>45796.700381944444</v>
      </c>
      <c r="B787" s="9">
        <f t="shared" si="265"/>
        <v>783</v>
      </c>
      <c r="C787" s="10" t="str">
        <f t="shared" si="267"/>
        <v>Remove</v>
      </c>
      <c r="D787" s="1">
        <v>45796</v>
      </c>
      <c r="E787" s="2">
        <v>0.70038194444444446</v>
      </c>
      <c r="F787" t="s">
        <v>2</v>
      </c>
      <c r="G787" t="s">
        <v>14</v>
      </c>
      <c r="H787" t="s">
        <v>49</v>
      </c>
      <c r="I787">
        <v>48.5</v>
      </c>
      <c r="J787" t="s">
        <v>13</v>
      </c>
      <c r="K787">
        <v>0</v>
      </c>
      <c r="L787">
        <v>110.9</v>
      </c>
      <c r="M787">
        <v>12.077999999999999</v>
      </c>
      <c r="N787">
        <v>1199.9000000000001</v>
      </c>
      <c r="O787">
        <v>57961</v>
      </c>
      <c r="P787" s="2">
        <v>0.27210648148148148</v>
      </c>
      <c r="Q787">
        <v>30.4</v>
      </c>
      <c r="R787" t="s">
        <v>134</v>
      </c>
      <c r="S787">
        <v>20.8</v>
      </c>
      <c r="T787">
        <v>31.4</v>
      </c>
      <c r="U787" t="s">
        <v>58</v>
      </c>
      <c r="V787">
        <v>17.3</v>
      </c>
      <c r="X787">
        <f t="shared" si="268"/>
        <v>2.06</v>
      </c>
      <c r="Y787" s="7" t="str">
        <f t="shared" si="269"/>
        <v>m/s</v>
      </c>
      <c r="AA787">
        <f t="shared" si="270"/>
        <v>4.24</v>
      </c>
      <c r="AB787" s="7" t="str">
        <f t="shared" si="271"/>
        <v>m/s</v>
      </c>
      <c r="AC787" s="5">
        <f t="shared" si="272"/>
        <v>6.530555555555555</v>
      </c>
      <c r="AD787" s="5">
        <f t="shared" si="273"/>
        <v>9.9991666666666666E-3</v>
      </c>
      <c r="AE787" s="5">
        <f t="shared" si="274"/>
        <v>7.597427499999994</v>
      </c>
      <c r="AF787" s="5"/>
      <c r="AG787" s="5">
        <f t="shared" si="275"/>
        <v>4</v>
      </c>
      <c r="AH787">
        <f t="shared" si="276"/>
        <v>48.5</v>
      </c>
      <c r="AI787" s="5">
        <f t="shared" si="277"/>
        <v>4.8500000000000001E-2</v>
      </c>
      <c r="AJ787" s="15">
        <f t="shared" si="278"/>
        <v>156.64798969072152</v>
      </c>
      <c r="AK787" s="5">
        <f t="shared" si="279"/>
        <v>6.4518822050461306</v>
      </c>
      <c r="AL787" s="5">
        <f t="shared" si="280"/>
        <v>5.6631497639912451</v>
      </c>
      <c r="AM787" s="5">
        <f t="shared" si="281"/>
        <v>1.9550412731780636E-2</v>
      </c>
      <c r="AN787" s="5">
        <f t="shared" si="282"/>
        <v>21.206325562797716</v>
      </c>
      <c r="AO787" s="15">
        <f t="shared" si="283"/>
        <v>0.22870534481034102</v>
      </c>
    </row>
    <row r="788" spans="1:41" x14ac:dyDescent="0.3">
      <c r="A788" s="4">
        <f t="shared" si="266"/>
        <v>45796.700729166667</v>
      </c>
      <c r="B788" s="9">
        <f t="shared" si="265"/>
        <v>784</v>
      </c>
      <c r="C788" s="10" t="str">
        <f t="shared" si="267"/>
        <v>Remove</v>
      </c>
      <c r="D788" s="1">
        <v>45796</v>
      </c>
      <c r="E788" s="2">
        <v>0.70072916666666663</v>
      </c>
      <c r="F788" t="s">
        <v>2</v>
      </c>
      <c r="G788" t="s">
        <v>14</v>
      </c>
      <c r="H788" t="s">
        <v>49</v>
      </c>
      <c r="I788">
        <v>49</v>
      </c>
      <c r="J788" t="s">
        <v>13</v>
      </c>
      <c r="K788">
        <v>0</v>
      </c>
      <c r="L788">
        <v>111</v>
      </c>
      <c r="M788">
        <v>12.064</v>
      </c>
      <c r="N788">
        <v>1198.5</v>
      </c>
      <c r="O788">
        <v>57971</v>
      </c>
      <c r="P788" s="2">
        <v>0.2724537037037037</v>
      </c>
      <c r="Q788">
        <v>30.4</v>
      </c>
      <c r="R788" t="s">
        <v>166</v>
      </c>
      <c r="S788">
        <v>20.5</v>
      </c>
      <c r="T788">
        <v>31.4</v>
      </c>
      <c r="U788" t="s">
        <v>94</v>
      </c>
      <c r="V788">
        <v>16.100000000000001</v>
      </c>
      <c r="X788">
        <f t="shared" si="268"/>
        <v>1.94</v>
      </c>
      <c r="Y788" s="7" t="str">
        <f t="shared" si="269"/>
        <v>m/s</v>
      </c>
      <c r="AA788">
        <f t="shared" si="270"/>
        <v>4.16</v>
      </c>
      <c r="AB788" s="7" t="str">
        <f t="shared" si="271"/>
        <v>m/s</v>
      </c>
      <c r="AC788" s="5">
        <f t="shared" si="272"/>
        <v>6.5388888888888888</v>
      </c>
      <c r="AD788" s="5">
        <f t="shared" si="273"/>
        <v>9.9874999999999999E-3</v>
      </c>
      <c r="AE788" s="5">
        <f t="shared" si="274"/>
        <v>7.6074149999999943</v>
      </c>
      <c r="AF788" s="5"/>
      <c r="AG788" s="5">
        <f t="shared" si="275"/>
        <v>0.5</v>
      </c>
      <c r="AH788">
        <f t="shared" si="276"/>
        <v>49</v>
      </c>
      <c r="AI788" s="5">
        <f t="shared" si="277"/>
        <v>4.9000000000000002E-2</v>
      </c>
      <c r="AJ788" s="15">
        <f t="shared" si="278"/>
        <v>155.25336734693866</v>
      </c>
      <c r="AK788" s="5">
        <f t="shared" si="279"/>
        <v>6.3588262117041197</v>
      </c>
      <c r="AL788" s="5">
        <f t="shared" si="280"/>
        <v>5.2703301271826035</v>
      </c>
      <c r="AM788" s="5">
        <f t="shared" si="281"/>
        <v>1.8146002481864165E-2</v>
      </c>
      <c r="AN788" s="5">
        <f t="shared" si="282"/>
        <v>21.224471565279579</v>
      </c>
      <c r="AO788" s="15">
        <f t="shared" si="283"/>
        <v>0.23086558291588988</v>
      </c>
    </row>
    <row r="789" spans="1:41" x14ac:dyDescent="0.3">
      <c r="A789" s="4">
        <f t="shared" si="266"/>
        <v>45796.70107638889</v>
      </c>
      <c r="B789" s="9">
        <f t="shared" si="265"/>
        <v>785</v>
      </c>
      <c r="C789" s="10" t="str">
        <f t="shared" si="267"/>
        <v>Remove</v>
      </c>
      <c r="D789" s="1">
        <v>45796</v>
      </c>
      <c r="E789" s="2">
        <v>0.7010763888888889</v>
      </c>
      <c r="F789" t="s">
        <v>2</v>
      </c>
      <c r="G789" t="s">
        <v>14</v>
      </c>
      <c r="H789" t="s">
        <v>49</v>
      </c>
      <c r="I789">
        <v>44</v>
      </c>
      <c r="J789" t="s">
        <v>13</v>
      </c>
      <c r="K789">
        <v>0</v>
      </c>
      <c r="L789">
        <v>111</v>
      </c>
      <c r="M789">
        <v>12.054</v>
      </c>
      <c r="N789">
        <v>1197.8</v>
      </c>
      <c r="O789">
        <v>57981</v>
      </c>
      <c r="P789" s="2">
        <v>0.27280092592592592</v>
      </c>
      <c r="Q789">
        <v>30.4</v>
      </c>
      <c r="R789" t="s">
        <v>192</v>
      </c>
      <c r="S789">
        <v>20.3</v>
      </c>
      <c r="T789">
        <v>31.4</v>
      </c>
      <c r="U789" t="s">
        <v>94</v>
      </c>
      <c r="V789">
        <v>16</v>
      </c>
      <c r="X789">
        <f t="shared" si="268"/>
        <v>1.71</v>
      </c>
      <c r="Y789" s="7" t="str">
        <f t="shared" si="269"/>
        <v>m/s</v>
      </c>
      <c r="AA789">
        <f t="shared" si="270"/>
        <v>4.16</v>
      </c>
      <c r="AB789" s="7" t="str">
        <f t="shared" si="271"/>
        <v>m/s</v>
      </c>
      <c r="AC789" s="5">
        <f t="shared" si="272"/>
        <v>6.5472222222222225</v>
      </c>
      <c r="AD789" s="5">
        <f t="shared" si="273"/>
        <v>9.9816666666666647E-3</v>
      </c>
      <c r="AE789" s="5">
        <f t="shared" si="274"/>
        <v>7.6173966666666608</v>
      </c>
      <c r="AF789" s="5"/>
      <c r="AG789" s="5">
        <f t="shared" si="275"/>
        <v>-5</v>
      </c>
      <c r="AH789">
        <f t="shared" si="276"/>
        <v>44</v>
      </c>
      <c r="AI789" s="5">
        <f t="shared" si="277"/>
        <v>4.3999999999999997E-2</v>
      </c>
      <c r="AJ789" s="15">
        <f t="shared" si="278"/>
        <v>173.1226515151514</v>
      </c>
      <c r="AK789" s="5">
        <f t="shared" si="279"/>
        <v>6.2967888828094454</v>
      </c>
      <c r="AL789" s="5">
        <f t="shared" si="280"/>
        <v>5.23759515744855</v>
      </c>
      <c r="AM789" s="5">
        <f t="shared" si="281"/>
        <v>1.5838626707391272E-2</v>
      </c>
      <c r="AN789" s="5">
        <f t="shared" si="282"/>
        <v>21.240310191986971</v>
      </c>
      <c r="AO789" s="15">
        <f t="shared" si="283"/>
        <v>0.20715328355514906</v>
      </c>
    </row>
    <row r="790" spans="1:41" x14ac:dyDescent="0.3">
      <c r="A790" s="4">
        <f t="shared" si="266"/>
        <v>45796.701423611114</v>
      </c>
      <c r="B790" s="9">
        <f t="shared" si="265"/>
        <v>786</v>
      </c>
      <c r="C790" s="10" t="str">
        <f t="shared" si="267"/>
        <v>Remove</v>
      </c>
      <c r="D790" s="1">
        <v>45796</v>
      </c>
      <c r="E790" s="2">
        <v>0.70142361111111107</v>
      </c>
      <c r="F790" t="s">
        <v>19</v>
      </c>
      <c r="G790" t="s">
        <v>14</v>
      </c>
      <c r="H790" t="s">
        <v>49</v>
      </c>
      <c r="I790">
        <v>44.5</v>
      </c>
      <c r="J790" t="s">
        <v>13</v>
      </c>
      <c r="K790">
        <v>0</v>
      </c>
      <c r="L790">
        <v>111</v>
      </c>
      <c r="M790">
        <v>12.06</v>
      </c>
      <c r="N790">
        <v>1198.5</v>
      </c>
      <c r="O790">
        <v>57991</v>
      </c>
      <c r="P790" s="2">
        <v>0.27314814814814814</v>
      </c>
      <c r="Q790">
        <v>30.4</v>
      </c>
      <c r="R790" t="s">
        <v>167</v>
      </c>
      <c r="S790">
        <v>21.1</v>
      </c>
      <c r="T790">
        <v>31.4</v>
      </c>
      <c r="U790" t="s">
        <v>246</v>
      </c>
      <c r="V790">
        <v>17.5</v>
      </c>
      <c r="X790">
        <f t="shared" si="268"/>
        <v>1.98</v>
      </c>
      <c r="Y790" s="7" t="str">
        <f t="shared" si="269"/>
        <v>m/s</v>
      </c>
      <c r="AA790">
        <f t="shared" si="270"/>
        <v>3.9</v>
      </c>
      <c r="AB790" s="7" t="str">
        <f t="shared" si="271"/>
        <v>m/s</v>
      </c>
      <c r="AC790" s="5">
        <f t="shared" si="272"/>
        <v>6.5555555555555554</v>
      </c>
      <c r="AD790" s="5">
        <f t="shared" si="273"/>
        <v>9.9874999999999999E-3</v>
      </c>
      <c r="AE790" s="5">
        <f t="shared" si="274"/>
        <v>7.6273841666666611</v>
      </c>
      <c r="AF790" s="5"/>
      <c r="AG790" s="5">
        <f t="shared" si="275"/>
        <v>0.5</v>
      </c>
      <c r="AH790">
        <f t="shared" si="276"/>
        <v>44.5</v>
      </c>
      <c r="AI790" s="5">
        <f t="shared" si="277"/>
        <v>4.4499999999999998E-2</v>
      </c>
      <c r="AJ790" s="15">
        <f t="shared" si="278"/>
        <v>171.40189138576767</v>
      </c>
      <c r="AK790" s="5">
        <f t="shared" si="279"/>
        <v>6.5449381983881434</v>
      </c>
      <c r="AL790" s="5">
        <f t="shared" si="280"/>
        <v>5.7286197034593505</v>
      </c>
      <c r="AM790" s="5">
        <f t="shared" si="281"/>
        <v>1.906219994184866E-2</v>
      </c>
      <c r="AN790" s="5">
        <f t="shared" si="282"/>
        <v>21.259372391928821</v>
      </c>
      <c r="AO790" s="15">
        <f t="shared" si="283"/>
        <v>0.20931944358289026</v>
      </c>
    </row>
    <row r="791" spans="1:41" x14ac:dyDescent="0.3">
      <c r="A791" s="4">
        <f t="shared" si="266"/>
        <v>45796.701770833337</v>
      </c>
      <c r="B791" s="9">
        <f t="shared" si="265"/>
        <v>787</v>
      </c>
      <c r="C791" s="10" t="str">
        <f t="shared" si="267"/>
        <v>Remove</v>
      </c>
      <c r="D791" s="1">
        <v>45796</v>
      </c>
      <c r="E791" s="2">
        <v>0.70177083333333334</v>
      </c>
      <c r="F791" t="s">
        <v>2</v>
      </c>
      <c r="G791" t="s">
        <v>14</v>
      </c>
      <c r="H791" t="s">
        <v>49</v>
      </c>
      <c r="I791">
        <v>46</v>
      </c>
      <c r="J791" t="s">
        <v>13</v>
      </c>
      <c r="K791">
        <v>0</v>
      </c>
      <c r="L791">
        <v>111</v>
      </c>
      <c r="M791">
        <v>12.047000000000001</v>
      </c>
      <c r="N791">
        <v>1196.7</v>
      </c>
      <c r="O791">
        <v>58001</v>
      </c>
      <c r="P791" s="2">
        <v>0.27349537037037036</v>
      </c>
      <c r="Q791">
        <v>30.4</v>
      </c>
      <c r="R791" t="s">
        <v>183</v>
      </c>
      <c r="S791">
        <v>21.1</v>
      </c>
      <c r="T791">
        <v>31.4</v>
      </c>
      <c r="U791" t="s">
        <v>104</v>
      </c>
      <c r="V791">
        <v>16.8</v>
      </c>
      <c r="X791">
        <f t="shared" si="268"/>
        <v>1.78</v>
      </c>
      <c r="Y791" s="7" t="str">
        <f t="shared" si="269"/>
        <v>m/s</v>
      </c>
      <c r="AA791">
        <f t="shared" si="270"/>
        <v>4.0999999999999996</v>
      </c>
      <c r="AB791" s="7" t="str">
        <f t="shared" si="271"/>
        <v>m/s</v>
      </c>
      <c r="AC791" s="5">
        <f t="shared" si="272"/>
        <v>6.5638888888888882</v>
      </c>
      <c r="AD791" s="5">
        <f t="shared" si="273"/>
        <v>9.9725000000000005E-3</v>
      </c>
      <c r="AE791" s="5">
        <f t="shared" si="274"/>
        <v>7.637356666666661</v>
      </c>
      <c r="AF791" s="5"/>
      <c r="AG791" s="5">
        <f t="shared" si="275"/>
        <v>1.5</v>
      </c>
      <c r="AH791">
        <f t="shared" si="276"/>
        <v>46</v>
      </c>
      <c r="AI791" s="5">
        <f t="shared" si="277"/>
        <v>4.5999999999999999E-2</v>
      </c>
      <c r="AJ791" s="15">
        <f t="shared" si="278"/>
        <v>166.02949275362306</v>
      </c>
      <c r="AK791" s="5">
        <f t="shared" si="279"/>
        <v>6.5449381983881434</v>
      </c>
      <c r="AL791" s="5">
        <f t="shared" si="280"/>
        <v>5.4994749153209774</v>
      </c>
      <c r="AM791" s="5">
        <f t="shared" si="281"/>
        <v>1.7136725200247789E-2</v>
      </c>
      <c r="AN791" s="5">
        <f t="shared" si="282"/>
        <v>21.27650911712907</v>
      </c>
      <c r="AO791" s="15">
        <f t="shared" si="283"/>
        <v>0.21620088026078865</v>
      </c>
    </row>
    <row r="792" spans="1:41" x14ac:dyDescent="0.3">
      <c r="A792" s="4">
        <f t="shared" si="266"/>
        <v>45796.702118055553</v>
      </c>
      <c r="B792" s="9">
        <f t="shared" si="265"/>
        <v>788</v>
      </c>
      <c r="C792" s="10" t="str">
        <f t="shared" si="267"/>
        <v>Remove</v>
      </c>
      <c r="D792" s="1">
        <v>45796</v>
      </c>
      <c r="E792" s="2">
        <v>0.70211805555555551</v>
      </c>
      <c r="F792" t="s">
        <v>2</v>
      </c>
      <c r="G792" t="s">
        <v>14</v>
      </c>
      <c r="H792" t="s">
        <v>49</v>
      </c>
      <c r="I792">
        <v>46</v>
      </c>
      <c r="J792" t="s">
        <v>13</v>
      </c>
      <c r="K792">
        <v>0</v>
      </c>
      <c r="L792">
        <v>111</v>
      </c>
      <c r="M792">
        <v>12.042</v>
      </c>
      <c r="N792">
        <v>1197</v>
      </c>
      <c r="O792">
        <v>58011</v>
      </c>
      <c r="P792" s="2">
        <v>0.27384259259259258</v>
      </c>
      <c r="Q792">
        <v>30.4</v>
      </c>
      <c r="R792" t="s">
        <v>149</v>
      </c>
      <c r="S792">
        <v>21.3</v>
      </c>
      <c r="T792">
        <v>31.4</v>
      </c>
      <c r="U792" t="s">
        <v>71</v>
      </c>
      <c r="V792">
        <v>17.7</v>
      </c>
      <c r="X792">
        <f t="shared" si="268"/>
        <v>2.08</v>
      </c>
      <c r="Y792" s="7" t="str">
        <f t="shared" si="269"/>
        <v>m/s</v>
      </c>
      <c r="AA792">
        <f t="shared" si="270"/>
        <v>4.29</v>
      </c>
      <c r="AB792" s="7" t="str">
        <f t="shared" si="271"/>
        <v>m/s</v>
      </c>
      <c r="AC792" s="5">
        <f t="shared" si="272"/>
        <v>6.572222222222222</v>
      </c>
      <c r="AD792" s="5">
        <f t="shared" si="273"/>
        <v>9.9749999999999995E-3</v>
      </c>
      <c r="AE792" s="5">
        <f t="shared" si="274"/>
        <v>7.6473316666666609</v>
      </c>
      <c r="AF792" s="5"/>
      <c r="AG792" s="5">
        <f t="shared" si="275"/>
        <v>0</v>
      </c>
      <c r="AH792">
        <f t="shared" si="276"/>
        <v>46</v>
      </c>
      <c r="AI792" s="5">
        <f t="shared" si="277"/>
        <v>4.5999999999999999E-2</v>
      </c>
      <c r="AJ792" s="15">
        <f t="shared" si="278"/>
        <v>166.24634057971002</v>
      </c>
      <c r="AK792" s="5">
        <f t="shared" si="279"/>
        <v>6.6069755272828177</v>
      </c>
      <c r="AL792" s="5">
        <f t="shared" si="280"/>
        <v>5.7940896429274575</v>
      </c>
      <c r="AM792" s="5">
        <f t="shared" si="281"/>
        <v>2.0214747144996485E-2</v>
      </c>
      <c r="AN792" s="5">
        <f t="shared" si="282"/>
        <v>21.296723864274067</v>
      </c>
      <c r="AO792" s="15">
        <f t="shared" si="283"/>
        <v>0.21599566343237639</v>
      </c>
    </row>
    <row r="793" spans="1:41" x14ac:dyDescent="0.3">
      <c r="A793" s="4">
        <f t="shared" si="266"/>
        <v>45796.702465277776</v>
      </c>
      <c r="B793" s="9">
        <f t="shared" si="265"/>
        <v>789</v>
      </c>
      <c r="C793" s="10" t="str">
        <f t="shared" si="267"/>
        <v>Remove</v>
      </c>
      <c r="D793" s="1">
        <v>45796</v>
      </c>
      <c r="E793" s="2">
        <v>0.70246527777777779</v>
      </c>
      <c r="F793" t="s">
        <v>2</v>
      </c>
      <c r="G793" t="s">
        <v>14</v>
      </c>
      <c r="H793" t="s">
        <v>49</v>
      </c>
      <c r="I793">
        <v>44.5</v>
      </c>
      <c r="J793" t="s">
        <v>13</v>
      </c>
      <c r="K793">
        <v>0</v>
      </c>
      <c r="L793">
        <v>111</v>
      </c>
      <c r="M793">
        <v>12.048</v>
      </c>
      <c r="N793">
        <v>1197.2</v>
      </c>
      <c r="O793">
        <v>58021</v>
      </c>
      <c r="P793" s="2">
        <v>0.2741898148148148</v>
      </c>
      <c r="Q793">
        <v>30.4</v>
      </c>
      <c r="R793" t="s">
        <v>198</v>
      </c>
      <c r="S793">
        <v>20.8</v>
      </c>
      <c r="T793">
        <v>31.4</v>
      </c>
      <c r="U793" t="s">
        <v>241</v>
      </c>
      <c r="V793">
        <v>16.5</v>
      </c>
      <c r="X793">
        <f t="shared" si="268"/>
        <v>1.74</v>
      </c>
      <c r="Y793" s="7" t="str">
        <f t="shared" si="269"/>
        <v>m/s</v>
      </c>
      <c r="AA793">
        <f t="shared" si="270"/>
        <v>3.84</v>
      </c>
      <c r="AB793" s="7" t="str">
        <f t="shared" si="271"/>
        <v>m/s</v>
      </c>
      <c r="AC793" s="5">
        <f t="shared" si="272"/>
        <v>6.5805555555555557</v>
      </c>
      <c r="AD793" s="5">
        <f t="shared" si="273"/>
        <v>9.9766666666666667E-3</v>
      </c>
      <c r="AE793" s="5">
        <f t="shared" si="274"/>
        <v>7.6573083333333276</v>
      </c>
      <c r="AF793" s="5"/>
      <c r="AG793" s="5">
        <f t="shared" si="275"/>
        <v>-1.5</v>
      </c>
      <c r="AH793">
        <f t="shared" si="276"/>
        <v>44.5</v>
      </c>
      <c r="AI793" s="5">
        <f t="shared" si="277"/>
        <v>4.4499999999999998E-2</v>
      </c>
      <c r="AJ793" s="15">
        <f t="shared" si="278"/>
        <v>172.07434456928826</v>
      </c>
      <c r="AK793" s="5">
        <f t="shared" si="279"/>
        <v>6.4518822050461306</v>
      </c>
      <c r="AL793" s="5">
        <f t="shared" si="280"/>
        <v>5.4012700061188168</v>
      </c>
      <c r="AM793" s="5">
        <f t="shared" si="281"/>
        <v>1.6513455414222476E-2</v>
      </c>
      <c r="AN793" s="5">
        <f t="shared" si="282"/>
        <v>21.313237319688291</v>
      </c>
      <c r="AO793" s="15">
        <f t="shared" si="283"/>
        <v>0.2087904307192823</v>
      </c>
    </row>
    <row r="794" spans="1:41" x14ac:dyDescent="0.3">
      <c r="A794" s="4">
        <f t="shared" si="266"/>
        <v>45796.7028125</v>
      </c>
      <c r="B794" s="9">
        <f t="shared" si="265"/>
        <v>790</v>
      </c>
      <c r="C794" s="10" t="str">
        <f t="shared" si="267"/>
        <v>Remove</v>
      </c>
      <c r="D794" s="1">
        <v>45796</v>
      </c>
      <c r="E794" s="2">
        <v>0.70281249999999995</v>
      </c>
      <c r="F794" t="s">
        <v>2</v>
      </c>
      <c r="G794" t="s">
        <v>14</v>
      </c>
      <c r="H794" t="s">
        <v>49</v>
      </c>
      <c r="I794">
        <v>46.5</v>
      </c>
      <c r="J794" t="s">
        <v>13</v>
      </c>
      <c r="K794">
        <v>0</v>
      </c>
      <c r="L794">
        <v>111</v>
      </c>
      <c r="M794">
        <v>12.039</v>
      </c>
      <c r="N794">
        <v>1195.8</v>
      </c>
      <c r="O794">
        <v>58031</v>
      </c>
      <c r="P794" s="2">
        <v>0.27453703703703702</v>
      </c>
      <c r="Q794">
        <v>30.4</v>
      </c>
      <c r="R794" t="s">
        <v>45</v>
      </c>
      <c r="S794">
        <v>20.399999999999999</v>
      </c>
      <c r="T794">
        <v>31.4</v>
      </c>
      <c r="U794" t="s">
        <v>242</v>
      </c>
      <c r="V794">
        <v>16.600000000000001</v>
      </c>
      <c r="X794">
        <f t="shared" si="268"/>
        <v>1.86</v>
      </c>
      <c r="Y794" s="7" t="str">
        <f t="shared" si="269"/>
        <v>m/s</v>
      </c>
      <c r="AA794">
        <f t="shared" si="270"/>
        <v>4.04</v>
      </c>
      <c r="AB794" s="7" t="str">
        <f t="shared" si="271"/>
        <v>m/s</v>
      </c>
      <c r="AC794" s="5">
        <f t="shared" si="272"/>
        <v>6.5888888888888886</v>
      </c>
      <c r="AD794" s="5">
        <f t="shared" si="273"/>
        <v>9.9649999999999999E-3</v>
      </c>
      <c r="AE794" s="5">
        <f t="shared" si="274"/>
        <v>7.6672733333333278</v>
      </c>
      <c r="AF794" s="5"/>
      <c r="AG794" s="5">
        <f t="shared" si="275"/>
        <v>2</v>
      </c>
      <c r="AH794">
        <f t="shared" si="276"/>
        <v>46.5</v>
      </c>
      <c r="AI794" s="5">
        <f t="shared" si="277"/>
        <v>4.65E-2</v>
      </c>
      <c r="AJ794" s="15">
        <f t="shared" si="278"/>
        <v>164.88759856630813</v>
      </c>
      <c r="AK794" s="5">
        <f t="shared" si="279"/>
        <v>6.3278075472567821</v>
      </c>
      <c r="AL794" s="5">
        <f t="shared" si="280"/>
        <v>5.4340049758528712</v>
      </c>
      <c r="AM794" s="5">
        <f t="shared" si="281"/>
        <v>1.7312846823531656E-2</v>
      </c>
      <c r="AN794" s="5">
        <f t="shared" si="282"/>
        <v>21.330550166511824</v>
      </c>
      <c r="AO794" s="15">
        <f t="shared" si="283"/>
        <v>0.2179971901193776</v>
      </c>
    </row>
    <row r="795" spans="1:41" x14ac:dyDescent="0.3">
      <c r="A795" s="4">
        <f t="shared" si="266"/>
        <v>45796.7031712963</v>
      </c>
      <c r="B795" s="9">
        <f t="shared" si="265"/>
        <v>791</v>
      </c>
      <c r="C795" s="10" t="str">
        <f t="shared" si="267"/>
        <v>Remove</v>
      </c>
      <c r="D795" s="1">
        <v>45796</v>
      </c>
      <c r="E795" s="2">
        <v>0.70317129629629627</v>
      </c>
      <c r="F795" t="s">
        <v>19</v>
      </c>
      <c r="G795" t="s">
        <v>14</v>
      </c>
      <c r="H795" t="s">
        <v>49</v>
      </c>
      <c r="I795">
        <v>47.5</v>
      </c>
      <c r="J795" t="s">
        <v>13</v>
      </c>
      <c r="K795">
        <v>0</v>
      </c>
      <c r="L795">
        <v>111</v>
      </c>
      <c r="M795">
        <v>12.058</v>
      </c>
      <c r="N795">
        <v>1198.8</v>
      </c>
      <c r="O795">
        <v>58041</v>
      </c>
      <c r="P795" s="2">
        <v>0.27489583333333334</v>
      </c>
      <c r="Q795">
        <v>30.4</v>
      </c>
      <c r="R795" t="s">
        <v>47</v>
      </c>
      <c r="S795">
        <v>20</v>
      </c>
      <c r="T795">
        <v>31.4</v>
      </c>
      <c r="U795" t="s">
        <v>86</v>
      </c>
      <c r="V795">
        <v>16.899999999999999</v>
      </c>
      <c r="X795">
        <f t="shared" si="268"/>
        <v>2.0499999999999998</v>
      </c>
      <c r="Y795" s="7" t="str">
        <f t="shared" si="269"/>
        <v>m/s</v>
      </c>
      <c r="AA795">
        <f t="shared" si="270"/>
        <v>4.1500000000000004</v>
      </c>
      <c r="AB795" s="7" t="str">
        <f t="shared" si="271"/>
        <v>m/s</v>
      </c>
      <c r="AC795" s="5">
        <f t="shared" si="272"/>
        <v>6.5975000000000001</v>
      </c>
      <c r="AD795" s="5">
        <f t="shared" si="273"/>
        <v>9.9900000000000006E-3</v>
      </c>
      <c r="AE795" s="5">
        <f t="shared" si="274"/>
        <v>7.677263333333328</v>
      </c>
      <c r="AF795" s="5"/>
      <c r="AG795" s="5">
        <f t="shared" si="275"/>
        <v>1</v>
      </c>
      <c r="AH795">
        <f t="shared" si="276"/>
        <v>47.5</v>
      </c>
      <c r="AI795" s="5">
        <f t="shared" si="277"/>
        <v>4.7500000000000001E-2</v>
      </c>
      <c r="AJ795" s="15">
        <f t="shared" si="278"/>
        <v>161.62659649122796</v>
      </c>
      <c r="AK795" s="5">
        <f t="shared" si="279"/>
        <v>6.2037328894674335</v>
      </c>
      <c r="AL795" s="5">
        <f t="shared" si="280"/>
        <v>5.5322098850550292</v>
      </c>
      <c r="AM795" s="5">
        <f t="shared" si="281"/>
        <v>1.8707219053468213E-2</v>
      </c>
      <c r="AN795" s="5">
        <f t="shared" si="282"/>
        <v>21.349257385565291</v>
      </c>
      <c r="AO795" s="15">
        <f t="shared" si="283"/>
        <v>0.22249017444567329</v>
      </c>
    </row>
    <row r="796" spans="1:41" x14ac:dyDescent="0.3">
      <c r="A796" s="4">
        <f t="shared" si="266"/>
        <v>45796.703518518516</v>
      </c>
      <c r="B796" s="9">
        <f t="shared" si="265"/>
        <v>792</v>
      </c>
      <c r="C796" s="10" t="str">
        <f t="shared" si="267"/>
        <v>Remove</v>
      </c>
      <c r="D796" s="1">
        <v>45796</v>
      </c>
      <c r="E796" s="2">
        <v>0.70351851851851854</v>
      </c>
      <c r="F796" t="s">
        <v>2</v>
      </c>
      <c r="G796" t="s">
        <v>14</v>
      </c>
      <c r="H796" t="s">
        <v>49</v>
      </c>
      <c r="I796">
        <v>45</v>
      </c>
      <c r="J796" t="s">
        <v>13</v>
      </c>
      <c r="K796">
        <v>0</v>
      </c>
      <c r="L796">
        <v>111.1</v>
      </c>
      <c r="M796">
        <v>12.055999999999999</v>
      </c>
      <c r="N796">
        <v>1199</v>
      </c>
      <c r="O796">
        <v>58051</v>
      </c>
      <c r="P796" s="2">
        <v>0.27524305555555556</v>
      </c>
      <c r="Q796">
        <v>30.4</v>
      </c>
      <c r="R796" t="s">
        <v>206</v>
      </c>
      <c r="S796">
        <v>20.100000000000001</v>
      </c>
      <c r="T796">
        <v>31.4</v>
      </c>
      <c r="U796" t="s">
        <v>261</v>
      </c>
      <c r="V796">
        <v>15.8</v>
      </c>
      <c r="X796">
        <f t="shared" si="268"/>
        <v>1.66</v>
      </c>
      <c r="Y796" s="7" t="str">
        <f t="shared" si="269"/>
        <v>m/s</v>
      </c>
      <c r="AA796">
        <f t="shared" si="270"/>
        <v>3.77</v>
      </c>
      <c r="AB796" s="7" t="str">
        <f t="shared" si="271"/>
        <v>m/s</v>
      </c>
      <c r="AC796" s="5">
        <f t="shared" si="272"/>
        <v>6.605833333333333</v>
      </c>
      <c r="AD796" s="5">
        <f t="shared" si="273"/>
        <v>9.9916666666666678E-3</v>
      </c>
      <c r="AE796" s="5">
        <f t="shared" si="274"/>
        <v>7.6872549999999951</v>
      </c>
      <c r="AF796" s="5"/>
      <c r="AG796" s="5">
        <f t="shared" si="275"/>
        <v>-2.5</v>
      </c>
      <c r="AH796">
        <f t="shared" si="276"/>
        <v>45</v>
      </c>
      <c r="AI796" s="5">
        <f t="shared" si="277"/>
        <v>4.4999999999999998E-2</v>
      </c>
      <c r="AJ796" s="15">
        <f t="shared" si="278"/>
        <v>170.82788888888879</v>
      </c>
      <c r="AK796" s="5">
        <f t="shared" si="279"/>
        <v>6.234751553914772</v>
      </c>
      <c r="AL796" s="5">
        <f t="shared" si="280"/>
        <v>5.1721252179804429</v>
      </c>
      <c r="AM796" s="5">
        <f t="shared" si="281"/>
        <v>1.5224026120439523E-2</v>
      </c>
      <c r="AN796" s="5">
        <f t="shared" si="282"/>
        <v>21.36448141168573</v>
      </c>
      <c r="AO796" s="15">
        <f t="shared" si="283"/>
        <v>0.21062996631121758</v>
      </c>
    </row>
    <row r="797" spans="1:41" x14ac:dyDescent="0.3">
      <c r="A797" s="4">
        <f t="shared" si="266"/>
        <v>45796.703865740739</v>
      </c>
      <c r="B797" s="9">
        <f t="shared" si="265"/>
        <v>793</v>
      </c>
      <c r="C797" s="10" t="str">
        <f t="shared" si="267"/>
        <v>Remove</v>
      </c>
      <c r="D797" s="1">
        <v>45796</v>
      </c>
      <c r="E797" s="2">
        <v>0.70386574074074071</v>
      </c>
      <c r="F797" t="s">
        <v>19</v>
      </c>
      <c r="G797" t="s">
        <v>14</v>
      </c>
      <c r="H797" t="s">
        <v>49</v>
      </c>
      <c r="I797">
        <v>48</v>
      </c>
      <c r="J797" t="s">
        <v>13</v>
      </c>
      <c r="K797">
        <v>0</v>
      </c>
      <c r="L797">
        <v>111</v>
      </c>
      <c r="M797">
        <v>12.079000000000001</v>
      </c>
      <c r="N797">
        <v>1200.9000000000001</v>
      </c>
      <c r="O797">
        <v>58061</v>
      </c>
      <c r="P797" s="2">
        <v>0.27559027777777778</v>
      </c>
      <c r="Q797">
        <v>30.4</v>
      </c>
      <c r="R797" t="s">
        <v>183</v>
      </c>
      <c r="S797">
        <v>20.8</v>
      </c>
      <c r="T797">
        <v>31.4</v>
      </c>
      <c r="U797" t="s">
        <v>124</v>
      </c>
      <c r="V797">
        <v>16.2</v>
      </c>
      <c r="X797">
        <f t="shared" si="268"/>
        <v>1.78</v>
      </c>
      <c r="Y797" s="7" t="str">
        <f t="shared" si="269"/>
        <v>m/s</v>
      </c>
      <c r="AA797">
        <f t="shared" si="270"/>
        <v>4.2300000000000004</v>
      </c>
      <c r="AB797" s="7" t="str">
        <f t="shared" si="271"/>
        <v>m/s</v>
      </c>
      <c r="AC797" s="5">
        <f t="shared" si="272"/>
        <v>6.6141666666666667</v>
      </c>
      <c r="AD797" s="5">
        <f t="shared" si="273"/>
        <v>1.0007500000000001E-2</v>
      </c>
      <c r="AE797" s="5">
        <f t="shared" si="274"/>
        <v>7.6972624999999955</v>
      </c>
      <c r="AF797" s="5"/>
      <c r="AG797" s="5">
        <f t="shared" si="275"/>
        <v>3</v>
      </c>
      <c r="AH797">
        <f t="shared" si="276"/>
        <v>48</v>
      </c>
      <c r="AI797" s="5">
        <f t="shared" si="277"/>
        <v>4.8000000000000001E-2</v>
      </c>
      <c r="AJ797" s="15">
        <f t="shared" si="278"/>
        <v>160.35963541666658</v>
      </c>
      <c r="AK797" s="5">
        <f t="shared" si="279"/>
        <v>6.4518822050461306</v>
      </c>
      <c r="AL797" s="5">
        <f t="shared" si="280"/>
        <v>5.3030650969166562</v>
      </c>
      <c r="AM797" s="5">
        <f t="shared" si="281"/>
        <v>1.6893075078917248E-2</v>
      </c>
      <c r="AN797" s="5">
        <f t="shared" si="282"/>
        <v>21.381374486764649</v>
      </c>
      <c r="AO797" s="15">
        <f t="shared" si="283"/>
        <v>0.22449445441270685</v>
      </c>
    </row>
    <row r="798" spans="1:41" x14ac:dyDescent="0.3">
      <c r="A798" s="4">
        <f t="shared" si="266"/>
        <v>45796.704212962963</v>
      </c>
      <c r="B798" s="9">
        <f t="shared" si="265"/>
        <v>794</v>
      </c>
      <c r="C798" s="10" t="str">
        <f t="shared" si="267"/>
        <v>Remove</v>
      </c>
      <c r="D798" s="1">
        <v>45796</v>
      </c>
      <c r="E798" s="2">
        <v>0.70421296296296299</v>
      </c>
      <c r="F798" t="s">
        <v>19</v>
      </c>
      <c r="G798" t="s">
        <v>14</v>
      </c>
      <c r="H798" t="s">
        <v>49</v>
      </c>
      <c r="I798">
        <v>46</v>
      </c>
      <c r="J798" t="s">
        <v>13</v>
      </c>
      <c r="K798">
        <v>0</v>
      </c>
      <c r="L798">
        <v>111.1</v>
      </c>
      <c r="M798">
        <v>12.026999999999999</v>
      </c>
      <c r="N798">
        <v>1194.7</v>
      </c>
      <c r="O798">
        <v>58072</v>
      </c>
      <c r="P798" s="2">
        <v>0.2759375</v>
      </c>
      <c r="Q798">
        <v>30.4</v>
      </c>
      <c r="R798" t="s">
        <v>166</v>
      </c>
      <c r="S798">
        <v>20.100000000000001</v>
      </c>
      <c r="T798">
        <v>31.4</v>
      </c>
      <c r="U798" t="s">
        <v>241</v>
      </c>
      <c r="V798">
        <v>15.7</v>
      </c>
      <c r="X798">
        <f t="shared" si="268"/>
        <v>1.94</v>
      </c>
      <c r="Y798" s="7" t="str">
        <f t="shared" si="269"/>
        <v>m/s</v>
      </c>
      <c r="AA798">
        <f t="shared" si="270"/>
        <v>3.84</v>
      </c>
      <c r="AB798" s="7" t="str">
        <f t="shared" si="271"/>
        <v>m/s</v>
      </c>
      <c r="AC798" s="5">
        <f t="shared" si="272"/>
        <v>6.6225000000000005</v>
      </c>
      <c r="AD798" s="5">
        <f t="shared" si="273"/>
        <v>9.9558333333333339E-3</v>
      </c>
      <c r="AE798" s="5">
        <f t="shared" si="274"/>
        <v>7.7072183333333291</v>
      </c>
      <c r="AF798" s="5"/>
      <c r="AG798" s="5">
        <f t="shared" si="275"/>
        <v>-2</v>
      </c>
      <c r="AH798">
        <f t="shared" si="276"/>
        <v>46</v>
      </c>
      <c r="AI798" s="5">
        <f t="shared" si="277"/>
        <v>4.5999999999999999E-2</v>
      </c>
      <c r="AJ798" s="15">
        <f t="shared" si="278"/>
        <v>167.54822463768107</v>
      </c>
      <c r="AK798" s="5">
        <f t="shared" si="279"/>
        <v>6.234751553914772</v>
      </c>
      <c r="AL798" s="5">
        <f t="shared" si="280"/>
        <v>5.1393902482463893</v>
      </c>
      <c r="AM798" s="5">
        <f t="shared" si="281"/>
        <v>1.7791934140754622E-2</v>
      </c>
      <c r="AN798" s="5">
        <f t="shared" si="282"/>
        <v>21.399166420905402</v>
      </c>
      <c r="AO798" s="15">
        <f t="shared" si="283"/>
        <v>0.2149616442772341</v>
      </c>
    </row>
    <row r="799" spans="1:41" x14ac:dyDescent="0.3">
      <c r="A799" s="4">
        <f t="shared" si="266"/>
        <v>45796.704560185186</v>
      </c>
      <c r="B799" s="9">
        <f t="shared" si="265"/>
        <v>795</v>
      </c>
      <c r="C799" s="10" t="str">
        <f t="shared" si="267"/>
        <v>Remove</v>
      </c>
      <c r="D799" s="1">
        <v>45796</v>
      </c>
      <c r="E799" s="2">
        <v>0.70456018518518515</v>
      </c>
      <c r="F799" t="s">
        <v>19</v>
      </c>
      <c r="G799" t="s">
        <v>14</v>
      </c>
      <c r="H799" t="s">
        <v>49</v>
      </c>
      <c r="I799">
        <v>47.5</v>
      </c>
      <c r="J799" t="s">
        <v>13</v>
      </c>
      <c r="K799">
        <v>0</v>
      </c>
      <c r="L799">
        <v>111.1</v>
      </c>
      <c r="M799">
        <v>12.028</v>
      </c>
      <c r="N799">
        <v>1195</v>
      </c>
      <c r="O799">
        <v>58081</v>
      </c>
      <c r="P799" s="2">
        <v>0.27628472222222222</v>
      </c>
      <c r="Q799">
        <v>30.4</v>
      </c>
      <c r="R799" t="s">
        <v>89</v>
      </c>
      <c r="S799">
        <v>20.2</v>
      </c>
      <c r="T799">
        <v>31.4</v>
      </c>
      <c r="U799" t="s">
        <v>52</v>
      </c>
      <c r="V799">
        <v>16.600000000000001</v>
      </c>
      <c r="X799">
        <f t="shared" si="268"/>
        <v>2.52</v>
      </c>
      <c r="Y799" s="7" t="str">
        <f t="shared" si="269"/>
        <v>m/s</v>
      </c>
      <c r="AA799">
        <f t="shared" si="270"/>
        <v>4.07</v>
      </c>
      <c r="AB799" s="7" t="str">
        <f t="shared" si="271"/>
        <v>m/s</v>
      </c>
      <c r="AC799" s="5">
        <f t="shared" si="272"/>
        <v>6.6308333333333334</v>
      </c>
      <c r="AD799" s="5">
        <f t="shared" si="273"/>
        <v>9.9583333333333347E-3</v>
      </c>
      <c r="AE799" s="5">
        <f t="shared" si="274"/>
        <v>7.7171766666666626</v>
      </c>
      <c r="AF799" s="5"/>
      <c r="AG799" s="5">
        <f t="shared" si="275"/>
        <v>1.5</v>
      </c>
      <c r="AH799">
        <f t="shared" si="276"/>
        <v>47.5</v>
      </c>
      <c r="AI799" s="5">
        <f t="shared" si="277"/>
        <v>4.7500000000000001E-2</v>
      </c>
      <c r="AJ799" s="15">
        <f t="shared" si="278"/>
        <v>162.46687719298237</v>
      </c>
      <c r="AK799" s="5">
        <f t="shared" si="279"/>
        <v>6.2657702183621078</v>
      </c>
      <c r="AL799" s="5">
        <f t="shared" si="280"/>
        <v>5.4340049758528712</v>
      </c>
      <c r="AM799" s="5">
        <f t="shared" si="281"/>
        <v>2.3226153138969412E-2</v>
      </c>
      <c r="AN799" s="5">
        <f t="shared" si="282"/>
        <v>21.422392574044373</v>
      </c>
      <c r="AO799" s="15">
        <f t="shared" si="283"/>
        <v>0.22173060191956134</v>
      </c>
    </row>
    <row r="800" spans="1:41" x14ac:dyDescent="0.3">
      <c r="A800" s="4">
        <f t="shared" si="266"/>
        <v>45796.704907407409</v>
      </c>
      <c r="B800" s="9">
        <f t="shared" si="265"/>
        <v>796</v>
      </c>
      <c r="C800" s="10" t="str">
        <f t="shared" si="267"/>
        <v>Remove</v>
      </c>
      <c r="D800" s="1">
        <v>45796</v>
      </c>
      <c r="E800" s="2">
        <v>0.70490740740740743</v>
      </c>
      <c r="F800" t="s">
        <v>2</v>
      </c>
      <c r="G800" t="s">
        <v>14</v>
      </c>
      <c r="H800" t="s">
        <v>49</v>
      </c>
      <c r="I800">
        <v>45</v>
      </c>
      <c r="J800" t="s">
        <v>13</v>
      </c>
      <c r="K800">
        <v>0</v>
      </c>
      <c r="L800">
        <v>110.9</v>
      </c>
      <c r="M800">
        <v>12.028</v>
      </c>
      <c r="N800">
        <v>1194.3</v>
      </c>
      <c r="O800">
        <v>58091</v>
      </c>
      <c r="P800" s="2">
        <v>0.27663194444444444</v>
      </c>
      <c r="Q800">
        <v>30.4</v>
      </c>
      <c r="R800" t="s">
        <v>136</v>
      </c>
      <c r="S800">
        <v>20.6</v>
      </c>
      <c r="T800">
        <v>31.4</v>
      </c>
      <c r="U800" t="s">
        <v>107</v>
      </c>
      <c r="V800">
        <v>16.399999999999999</v>
      </c>
      <c r="X800">
        <f t="shared" si="268"/>
        <v>2.09</v>
      </c>
      <c r="Y800" s="7" t="str">
        <f t="shared" si="269"/>
        <v>m/s</v>
      </c>
      <c r="AA800">
        <f t="shared" si="270"/>
        <v>4.01</v>
      </c>
      <c r="AB800" s="7" t="str">
        <f t="shared" si="271"/>
        <v>m/s</v>
      </c>
      <c r="AC800" s="5">
        <f t="shared" si="272"/>
        <v>6.6391666666666662</v>
      </c>
      <c r="AD800" s="5">
        <f t="shared" si="273"/>
        <v>9.9524999999999995E-3</v>
      </c>
      <c r="AE800" s="5">
        <f t="shared" si="274"/>
        <v>7.7271291666666624</v>
      </c>
      <c r="AF800" s="5"/>
      <c r="AG800" s="5">
        <f t="shared" si="275"/>
        <v>-2.5</v>
      </c>
      <c r="AH800">
        <f t="shared" si="276"/>
        <v>45</v>
      </c>
      <c r="AI800" s="5">
        <f t="shared" si="277"/>
        <v>4.4999999999999998E-2</v>
      </c>
      <c r="AJ800" s="15">
        <f t="shared" si="278"/>
        <v>171.7139814814814</v>
      </c>
      <c r="AK800" s="5">
        <f t="shared" si="279"/>
        <v>6.3898448761514572</v>
      </c>
      <c r="AL800" s="5">
        <f t="shared" si="280"/>
        <v>5.3685350363847633</v>
      </c>
      <c r="AM800" s="5">
        <f t="shared" si="281"/>
        <v>1.9644405100683424E-2</v>
      </c>
      <c r="AN800" s="5">
        <f t="shared" si="282"/>
        <v>21.442036979145058</v>
      </c>
      <c r="AO800" s="15">
        <f t="shared" si="283"/>
        <v>0.20986812047646347</v>
      </c>
    </row>
    <row r="801" spans="1:41" x14ac:dyDescent="0.3">
      <c r="A801" s="4">
        <f t="shared" si="266"/>
        <v>45796.705254629633</v>
      </c>
      <c r="B801" s="9">
        <f t="shared" si="265"/>
        <v>797</v>
      </c>
      <c r="C801" s="10" t="str">
        <f t="shared" si="267"/>
        <v>Remove</v>
      </c>
      <c r="D801" s="1">
        <v>45796</v>
      </c>
      <c r="E801" s="2">
        <v>0.70525462962962959</v>
      </c>
      <c r="F801" t="s">
        <v>19</v>
      </c>
      <c r="G801" t="s">
        <v>14</v>
      </c>
      <c r="H801" t="s">
        <v>49</v>
      </c>
      <c r="I801">
        <v>44</v>
      </c>
      <c r="J801" t="s">
        <v>13</v>
      </c>
      <c r="K801">
        <v>0</v>
      </c>
      <c r="L801">
        <v>111</v>
      </c>
      <c r="M801">
        <v>12.019</v>
      </c>
      <c r="N801">
        <v>1193.8</v>
      </c>
      <c r="O801">
        <v>58101</v>
      </c>
      <c r="P801" s="2">
        <v>0.27697916666666667</v>
      </c>
      <c r="Q801">
        <v>30.4</v>
      </c>
      <c r="R801" t="s">
        <v>179</v>
      </c>
      <c r="S801">
        <v>21.4</v>
      </c>
      <c r="T801">
        <v>31.4</v>
      </c>
      <c r="U801" t="s">
        <v>117</v>
      </c>
      <c r="V801">
        <v>16.100000000000001</v>
      </c>
      <c r="X801">
        <f t="shared" si="268"/>
        <v>1.85</v>
      </c>
      <c r="Y801" s="7" t="str">
        <f t="shared" si="269"/>
        <v>m/s</v>
      </c>
      <c r="AA801">
        <f t="shared" si="270"/>
        <v>4.2699999999999996</v>
      </c>
      <c r="AB801" s="7" t="str">
        <f t="shared" si="271"/>
        <v>m/s</v>
      </c>
      <c r="AC801" s="5">
        <f t="shared" si="272"/>
        <v>6.6475</v>
      </c>
      <c r="AD801" s="5">
        <f t="shared" si="273"/>
        <v>9.9483333333333316E-3</v>
      </c>
      <c r="AE801" s="5">
        <f t="shared" si="274"/>
        <v>7.7370774999999954</v>
      </c>
      <c r="AF801" s="5"/>
      <c r="AG801" s="5">
        <f t="shared" si="275"/>
        <v>-1</v>
      </c>
      <c r="AH801">
        <f t="shared" si="276"/>
        <v>44</v>
      </c>
      <c r="AI801" s="5">
        <f t="shared" si="277"/>
        <v>4.3999999999999997E-2</v>
      </c>
      <c r="AJ801" s="15">
        <f t="shared" si="278"/>
        <v>175.84267045454536</v>
      </c>
      <c r="AK801" s="5">
        <f t="shared" si="279"/>
        <v>6.6379941917301544</v>
      </c>
      <c r="AL801" s="5">
        <f t="shared" si="280"/>
        <v>5.2703301271826035</v>
      </c>
      <c r="AM801" s="5">
        <f t="shared" si="281"/>
        <v>1.8063873227483089E-2</v>
      </c>
      <c r="AN801" s="5">
        <f t="shared" si="282"/>
        <v>21.460100852372541</v>
      </c>
      <c r="AO801" s="15">
        <f t="shared" si="283"/>
        <v>0.2050316552689245</v>
      </c>
    </row>
    <row r="802" spans="1:41" x14ac:dyDescent="0.3">
      <c r="A802" s="4">
        <f t="shared" si="266"/>
        <v>45796.705601851849</v>
      </c>
      <c r="B802" s="9">
        <f t="shared" si="265"/>
        <v>798</v>
      </c>
      <c r="C802" s="10" t="str">
        <f t="shared" si="267"/>
        <v>Remove</v>
      </c>
      <c r="D802" s="1">
        <v>45796</v>
      </c>
      <c r="E802" s="2">
        <v>0.70560185185185187</v>
      </c>
      <c r="F802" t="s">
        <v>2</v>
      </c>
      <c r="G802" t="s">
        <v>14</v>
      </c>
      <c r="H802" t="s">
        <v>49</v>
      </c>
      <c r="I802">
        <v>46</v>
      </c>
      <c r="J802" t="s">
        <v>13</v>
      </c>
      <c r="K802">
        <v>0</v>
      </c>
      <c r="L802">
        <v>110.9</v>
      </c>
      <c r="M802">
        <v>12.034000000000001</v>
      </c>
      <c r="N802">
        <v>1195.5</v>
      </c>
      <c r="O802">
        <v>58111</v>
      </c>
      <c r="P802" s="2">
        <v>0.27732638888888889</v>
      </c>
      <c r="Q802">
        <v>30.3</v>
      </c>
      <c r="R802" t="s">
        <v>127</v>
      </c>
      <c r="S802">
        <v>20.399999999999999</v>
      </c>
      <c r="T802">
        <v>31.4</v>
      </c>
      <c r="U802" t="s">
        <v>243</v>
      </c>
      <c r="V802">
        <v>16.5</v>
      </c>
      <c r="X802">
        <f t="shared" si="268"/>
        <v>2.67</v>
      </c>
      <c r="Y802" s="7" t="str">
        <f t="shared" si="269"/>
        <v>m/s</v>
      </c>
      <c r="AA802">
        <f t="shared" si="270"/>
        <v>3.92</v>
      </c>
      <c r="AB802" s="7" t="str">
        <f t="shared" si="271"/>
        <v>m/s</v>
      </c>
      <c r="AC802" s="5">
        <f t="shared" si="272"/>
        <v>6.6558333333333337</v>
      </c>
      <c r="AD802" s="5">
        <f t="shared" si="273"/>
        <v>9.9625000000000009E-3</v>
      </c>
      <c r="AE802" s="5">
        <f t="shared" si="274"/>
        <v>7.7470399999999957</v>
      </c>
      <c r="AF802" s="5"/>
      <c r="AG802" s="5">
        <f t="shared" si="275"/>
        <v>2</v>
      </c>
      <c r="AH802">
        <f t="shared" si="276"/>
        <v>46</v>
      </c>
      <c r="AI802" s="5">
        <f t="shared" si="277"/>
        <v>4.5999999999999999E-2</v>
      </c>
      <c r="AJ802" s="15">
        <f t="shared" si="278"/>
        <v>168.41391304347817</v>
      </c>
      <c r="AK802" s="5">
        <f t="shared" si="279"/>
        <v>6.2936801156604432</v>
      </c>
      <c r="AL802" s="5">
        <f t="shared" si="280"/>
        <v>5.4012700061188168</v>
      </c>
      <c r="AM802" s="5">
        <f t="shared" si="281"/>
        <v>2.4718277706632489E-2</v>
      </c>
      <c r="AN802" s="5">
        <f t="shared" si="282"/>
        <v>21.484819130079174</v>
      </c>
      <c r="AO802" s="15">
        <f t="shared" si="283"/>
        <v>0.21410466488684135</v>
      </c>
    </row>
    <row r="803" spans="1:41" x14ac:dyDescent="0.3">
      <c r="A803" s="4">
        <f t="shared" si="266"/>
        <v>45796.705949074072</v>
      </c>
      <c r="B803" s="9">
        <f t="shared" si="265"/>
        <v>799</v>
      </c>
      <c r="C803" s="10" t="str">
        <f t="shared" si="267"/>
        <v>Remove</v>
      </c>
      <c r="D803" s="1">
        <v>45796</v>
      </c>
      <c r="E803" s="2">
        <v>0.70594907407407403</v>
      </c>
      <c r="F803" t="s">
        <v>19</v>
      </c>
      <c r="G803" t="s">
        <v>14</v>
      </c>
      <c r="H803" t="s">
        <v>49</v>
      </c>
      <c r="I803">
        <v>50.5</v>
      </c>
      <c r="J803" t="s">
        <v>13</v>
      </c>
      <c r="K803">
        <v>0</v>
      </c>
      <c r="L803">
        <v>111.1</v>
      </c>
      <c r="M803">
        <v>12.012</v>
      </c>
      <c r="N803">
        <v>1193.9000000000001</v>
      </c>
      <c r="O803">
        <v>58121</v>
      </c>
      <c r="P803" s="2">
        <v>0.2776851851851852</v>
      </c>
      <c r="Q803">
        <v>30.3</v>
      </c>
      <c r="R803" t="s">
        <v>147</v>
      </c>
      <c r="S803">
        <v>19.8</v>
      </c>
      <c r="T803">
        <v>31.4</v>
      </c>
      <c r="U803" t="s">
        <v>256</v>
      </c>
      <c r="V803">
        <v>16.3</v>
      </c>
      <c r="X803">
        <f t="shared" si="268"/>
        <v>2.04</v>
      </c>
      <c r="Y803" s="7" t="str">
        <f t="shared" si="269"/>
        <v>m/s</v>
      </c>
      <c r="AA803">
        <f t="shared" si="270"/>
        <v>3.86</v>
      </c>
      <c r="AB803" s="7" t="str">
        <f t="shared" si="271"/>
        <v>m/s</v>
      </c>
      <c r="AC803" s="5">
        <f t="shared" si="272"/>
        <v>6.6644444444444453</v>
      </c>
      <c r="AD803" s="5">
        <f t="shared" si="273"/>
        <v>9.9491666666666669E-3</v>
      </c>
      <c r="AE803" s="5">
        <f t="shared" si="274"/>
        <v>7.7569891666666626</v>
      </c>
      <c r="AF803" s="5"/>
      <c r="AG803" s="5">
        <f t="shared" si="275"/>
        <v>4.5</v>
      </c>
      <c r="AH803">
        <f t="shared" si="276"/>
        <v>50.5</v>
      </c>
      <c r="AI803" s="5">
        <f t="shared" si="277"/>
        <v>5.0500000000000003E-2</v>
      </c>
      <c r="AJ803" s="15">
        <f t="shared" si="278"/>
        <v>153.60374587458736</v>
      </c>
      <c r="AK803" s="5">
        <f t="shared" si="279"/>
        <v>6.1085718769645485</v>
      </c>
      <c r="AL803" s="5">
        <f t="shared" si="280"/>
        <v>5.3358000666507106</v>
      </c>
      <c r="AM803" s="5">
        <f t="shared" si="281"/>
        <v>1.8330408186940955E-2</v>
      </c>
      <c r="AN803" s="5">
        <f t="shared" si="282"/>
        <v>21.503149538266115</v>
      </c>
      <c r="AO803" s="15">
        <f t="shared" si="283"/>
        <v>0.2348493178179889</v>
      </c>
    </row>
    <row r="804" spans="1:41" x14ac:dyDescent="0.3">
      <c r="A804" s="4">
        <f t="shared" si="266"/>
        <v>45796.706296296295</v>
      </c>
      <c r="B804" s="9">
        <f t="shared" si="265"/>
        <v>800</v>
      </c>
      <c r="C804" s="10" t="str">
        <f t="shared" si="267"/>
        <v>Remove</v>
      </c>
      <c r="D804" s="1">
        <v>45796</v>
      </c>
      <c r="E804" s="2">
        <v>0.70629629629629631</v>
      </c>
      <c r="F804" t="s">
        <v>19</v>
      </c>
      <c r="G804" t="s">
        <v>14</v>
      </c>
      <c r="H804" t="s">
        <v>49</v>
      </c>
      <c r="I804">
        <v>46.5</v>
      </c>
      <c r="J804" t="s">
        <v>13</v>
      </c>
      <c r="K804">
        <v>0</v>
      </c>
      <c r="L804">
        <v>111.1</v>
      </c>
      <c r="M804">
        <v>11.988</v>
      </c>
      <c r="N804">
        <v>1190.4000000000001</v>
      </c>
      <c r="O804">
        <v>58131</v>
      </c>
      <c r="P804" s="2">
        <v>0.27803240740740742</v>
      </c>
      <c r="Q804">
        <v>30.2</v>
      </c>
      <c r="R804" t="s">
        <v>74</v>
      </c>
      <c r="S804">
        <v>21.4</v>
      </c>
      <c r="T804">
        <v>31.3</v>
      </c>
      <c r="U804" t="s">
        <v>275</v>
      </c>
      <c r="V804">
        <v>15.9</v>
      </c>
      <c r="X804">
        <f t="shared" si="268"/>
        <v>2.1800000000000002</v>
      </c>
      <c r="Y804" s="7" t="str">
        <f t="shared" si="269"/>
        <v>m/s</v>
      </c>
      <c r="AA804">
        <f t="shared" si="270"/>
        <v>3.55</v>
      </c>
      <c r="AB804" s="7" t="str">
        <f t="shared" si="271"/>
        <v>m/s</v>
      </c>
      <c r="AC804" s="5">
        <f t="shared" si="272"/>
        <v>6.6727777777777781</v>
      </c>
      <c r="AD804" s="5">
        <f t="shared" si="273"/>
        <v>9.92E-3</v>
      </c>
      <c r="AE804" s="5">
        <f t="shared" si="274"/>
        <v>7.7669091666666628</v>
      </c>
      <c r="AF804" s="5"/>
      <c r="AG804" s="5">
        <f t="shared" si="275"/>
        <v>-4</v>
      </c>
      <c r="AH804">
        <f t="shared" si="276"/>
        <v>46.5</v>
      </c>
      <c r="AI804" s="5">
        <f t="shared" si="277"/>
        <v>4.65E-2</v>
      </c>
      <c r="AJ804" s="15">
        <f t="shared" si="278"/>
        <v>167.03030465949811</v>
      </c>
      <c r="AK804" s="5">
        <f t="shared" si="279"/>
        <v>6.5665597652891696</v>
      </c>
      <c r="AL804" s="5">
        <f t="shared" si="280"/>
        <v>5.1769992233963613</v>
      </c>
      <c r="AM804" s="5">
        <f t="shared" si="281"/>
        <v>2.1057008632603853E-2</v>
      </c>
      <c r="AN804" s="5">
        <f t="shared" si="282"/>
        <v>21.524206546898718</v>
      </c>
      <c r="AO804" s="15">
        <f t="shared" si="283"/>
        <v>0.21603583806298252</v>
      </c>
    </row>
    <row r="805" spans="1:41" x14ac:dyDescent="0.3">
      <c r="A805" s="4">
        <f t="shared" si="266"/>
        <v>45796.706643518519</v>
      </c>
      <c r="B805" s="9">
        <f t="shared" si="265"/>
        <v>801</v>
      </c>
      <c r="C805" s="10" t="str">
        <f t="shared" si="267"/>
        <v>Remove</v>
      </c>
      <c r="D805" s="1">
        <v>45796</v>
      </c>
      <c r="E805" s="2">
        <v>0.70664351851851848</v>
      </c>
      <c r="F805" t="s">
        <v>2</v>
      </c>
      <c r="G805" t="s">
        <v>14</v>
      </c>
      <c r="H805" t="s">
        <v>49</v>
      </c>
      <c r="I805">
        <v>49</v>
      </c>
      <c r="J805" t="s">
        <v>13</v>
      </c>
      <c r="K805">
        <v>0</v>
      </c>
      <c r="L805">
        <v>111.2</v>
      </c>
      <c r="M805">
        <v>11.988</v>
      </c>
      <c r="N805">
        <v>1190.9000000000001</v>
      </c>
      <c r="O805">
        <v>58141</v>
      </c>
      <c r="P805" s="2">
        <v>0.27837962962962964</v>
      </c>
      <c r="Q805">
        <v>30.1</v>
      </c>
      <c r="R805" t="s">
        <v>67</v>
      </c>
      <c r="S805">
        <v>20.2</v>
      </c>
      <c r="T805">
        <v>31.3</v>
      </c>
      <c r="U805" t="s">
        <v>120</v>
      </c>
      <c r="V805">
        <v>16.8</v>
      </c>
      <c r="X805">
        <f t="shared" si="268"/>
        <v>2.48</v>
      </c>
      <c r="Y805" s="7" t="str">
        <f t="shared" si="269"/>
        <v>m/s</v>
      </c>
      <c r="AA805">
        <f t="shared" si="270"/>
        <v>3.88</v>
      </c>
      <c r="AB805" s="7" t="str">
        <f t="shared" si="271"/>
        <v>m/s</v>
      </c>
      <c r="AC805" s="5">
        <f t="shared" si="272"/>
        <v>6.681111111111111</v>
      </c>
      <c r="AD805" s="5">
        <f t="shared" si="273"/>
        <v>9.9241666666666679E-3</v>
      </c>
      <c r="AE805" s="5">
        <f t="shared" si="274"/>
        <v>7.7768333333333297</v>
      </c>
      <c r="AF805" s="5"/>
      <c r="AG805" s="5">
        <f t="shared" si="275"/>
        <v>2.5</v>
      </c>
      <c r="AH805">
        <f t="shared" si="276"/>
        <v>49</v>
      </c>
      <c r="AI805" s="5">
        <f t="shared" si="277"/>
        <v>4.9000000000000002E-2</v>
      </c>
      <c r="AJ805" s="15">
        <f t="shared" si="278"/>
        <v>158.71088435374142</v>
      </c>
      <c r="AK805" s="5">
        <f t="shared" si="279"/>
        <v>6.1648618911887167</v>
      </c>
      <c r="AL805" s="5">
        <f t="shared" si="280"/>
        <v>5.4700369152867214</v>
      </c>
      <c r="AM805" s="5">
        <f t="shared" si="281"/>
        <v>2.2489371200224081E-2</v>
      </c>
      <c r="AN805" s="5">
        <f t="shared" si="282"/>
        <v>21.546695918098941</v>
      </c>
      <c r="AO805" s="15">
        <f t="shared" si="283"/>
        <v>0.22741305760406935</v>
      </c>
    </row>
    <row r="806" spans="1:41" x14ac:dyDescent="0.3">
      <c r="A806" s="4">
        <f t="shared" si="266"/>
        <v>45796.706990740742</v>
      </c>
      <c r="B806" s="9">
        <f t="shared" si="265"/>
        <v>802</v>
      </c>
      <c r="C806" s="10" t="str">
        <f t="shared" si="267"/>
        <v>Remove</v>
      </c>
      <c r="D806" s="1">
        <v>45796</v>
      </c>
      <c r="E806" s="2">
        <v>0.70699074074074075</v>
      </c>
      <c r="F806" t="s">
        <v>19</v>
      </c>
      <c r="G806" t="s">
        <v>14</v>
      </c>
      <c r="H806" t="s">
        <v>49</v>
      </c>
      <c r="I806">
        <v>45.5</v>
      </c>
      <c r="J806" t="s">
        <v>13</v>
      </c>
      <c r="K806">
        <v>0</v>
      </c>
      <c r="L806">
        <v>111.1</v>
      </c>
      <c r="M806">
        <v>11.96</v>
      </c>
      <c r="N806">
        <v>1188</v>
      </c>
      <c r="O806">
        <v>58151</v>
      </c>
      <c r="P806" s="2">
        <v>0.27872685185185186</v>
      </c>
      <c r="Q806">
        <v>30</v>
      </c>
      <c r="R806" t="s">
        <v>131</v>
      </c>
      <c r="S806">
        <v>21.3</v>
      </c>
      <c r="T806">
        <v>31.3</v>
      </c>
      <c r="U806" t="s">
        <v>86</v>
      </c>
      <c r="V806">
        <v>16.3</v>
      </c>
      <c r="X806">
        <f t="shared" si="268"/>
        <v>2.81</v>
      </c>
      <c r="Y806" s="7" t="str">
        <f t="shared" si="269"/>
        <v>m/s</v>
      </c>
      <c r="AA806">
        <f t="shared" si="270"/>
        <v>4.1500000000000004</v>
      </c>
      <c r="AB806" s="7" t="str">
        <f t="shared" si="271"/>
        <v>m/s</v>
      </c>
      <c r="AC806" s="5">
        <f t="shared" si="272"/>
        <v>6.6894444444444447</v>
      </c>
      <c r="AD806" s="5">
        <f t="shared" si="273"/>
        <v>9.9000000000000008E-3</v>
      </c>
      <c r="AE806" s="5">
        <f t="shared" si="274"/>
        <v>7.7867333333333297</v>
      </c>
      <c r="AF806" s="5"/>
      <c r="AG806" s="5">
        <f t="shared" si="275"/>
        <v>-3.5</v>
      </c>
      <c r="AH806">
        <f t="shared" si="276"/>
        <v>45.5</v>
      </c>
      <c r="AI806" s="5">
        <f t="shared" si="277"/>
        <v>4.5499999999999999E-2</v>
      </c>
      <c r="AJ806" s="15">
        <f t="shared" si="278"/>
        <v>171.13699633699628</v>
      </c>
      <c r="AK806" s="5">
        <f t="shared" si="279"/>
        <v>6.4654336987144694</v>
      </c>
      <c r="AL806" s="5">
        <f t="shared" si="280"/>
        <v>5.3072381975698555</v>
      </c>
      <c r="AM806" s="5">
        <f t="shared" si="281"/>
        <v>2.6724295338995237E-2</v>
      </c>
      <c r="AN806" s="5">
        <f t="shared" si="282"/>
        <v>21.573420213437934</v>
      </c>
      <c r="AO806" s="15">
        <f t="shared" si="283"/>
        <v>0.2109076796810288</v>
      </c>
    </row>
    <row r="807" spans="1:41" x14ac:dyDescent="0.3">
      <c r="A807" s="4">
        <f t="shared" si="266"/>
        <v>45796.707337962966</v>
      </c>
      <c r="B807" s="9">
        <f t="shared" si="265"/>
        <v>803</v>
      </c>
      <c r="C807" s="10" t="str">
        <f t="shared" si="267"/>
        <v>Remove</v>
      </c>
      <c r="D807" s="1">
        <v>45796</v>
      </c>
      <c r="E807" s="2">
        <v>0.70733796296296292</v>
      </c>
      <c r="F807" t="s">
        <v>19</v>
      </c>
      <c r="G807" t="s">
        <v>14</v>
      </c>
      <c r="H807" t="s">
        <v>49</v>
      </c>
      <c r="I807">
        <v>45.5</v>
      </c>
      <c r="J807" t="s">
        <v>13</v>
      </c>
      <c r="K807">
        <v>0</v>
      </c>
      <c r="L807">
        <v>111.2</v>
      </c>
      <c r="M807">
        <v>11.997999999999999</v>
      </c>
      <c r="N807">
        <v>1192.2</v>
      </c>
      <c r="O807">
        <v>58161</v>
      </c>
      <c r="P807" s="2">
        <v>0.27907407407407409</v>
      </c>
      <c r="Q807">
        <v>29.9</v>
      </c>
      <c r="R807" t="s">
        <v>103</v>
      </c>
      <c r="S807">
        <v>21.8</v>
      </c>
      <c r="T807">
        <v>31.3</v>
      </c>
      <c r="U807" t="s">
        <v>112</v>
      </c>
      <c r="V807">
        <v>16.7</v>
      </c>
      <c r="X807">
        <f t="shared" si="268"/>
        <v>2.27</v>
      </c>
      <c r="Y807" s="7" t="str">
        <f t="shared" si="269"/>
        <v>m/s</v>
      </c>
      <c r="AA807">
        <f t="shared" si="270"/>
        <v>3.97</v>
      </c>
      <c r="AB807" s="7" t="str">
        <f t="shared" si="271"/>
        <v>m/s</v>
      </c>
      <c r="AC807" s="5">
        <f t="shared" si="272"/>
        <v>6.6977777777777785</v>
      </c>
      <c r="AD807" s="5">
        <f t="shared" si="273"/>
        <v>9.9350000000000011E-3</v>
      </c>
      <c r="AE807" s="5">
        <f t="shared" si="274"/>
        <v>7.7966683333333293</v>
      </c>
      <c r="AF807" s="5"/>
      <c r="AG807" s="5">
        <f t="shared" si="275"/>
        <v>0</v>
      </c>
      <c r="AH807">
        <f t="shared" si="276"/>
        <v>45.5</v>
      </c>
      <c r="AI807" s="5">
        <f t="shared" si="277"/>
        <v>4.5499999999999999E-2</v>
      </c>
      <c r="AJ807" s="15">
        <f t="shared" si="278"/>
        <v>171.35534798534789</v>
      </c>
      <c r="AK807" s="5">
        <f t="shared" si="279"/>
        <v>6.5814085331167949</v>
      </c>
      <c r="AL807" s="5">
        <f t="shared" si="280"/>
        <v>5.4374771717433479</v>
      </c>
      <c r="AM807" s="5">
        <f t="shared" si="281"/>
        <v>2.1975916050660176E-2</v>
      </c>
      <c r="AN807" s="5">
        <f t="shared" si="282"/>
        <v>21.595396129488595</v>
      </c>
      <c r="AO807" s="15">
        <f t="shared" si="283"/>
        <v>0.21069305571973082</v>
      </c>
    </row>
    <row r="808" spans="1:41" x14ac:dyDescent="0.3">
      <c r="A808" s="4">
        <f t="shared" si="266"/>
        <v>45796.707685185182</v>
      </c>
      <c r="B808" s="9">
        <f t="shared" si="265"/>
        <v>804</v>
      </c>
      <c r="C808" s="10" t="str">
        <f t="shared" si="267"/>
        <v>Remove</v>
      </c>
      <c r="D808" s="1">
        <v>45796</v>
      </c>
      <c r="E808" s="2">
        <v>0.70768518518518519</v>
      </c>
      <c r="F808" t="s">
        <v>2</v>
      </c>
      <c r="G808" t="s">
        <v>14</v>
      </c>
      <c r="H808" t="s">
        <v>49</v>
      </c>
      <c r="I808">
        <v>45.5</v>
      </c>
      <c r="J808" t="s">
        <v>13</v>
      </c>
      <c r="K808">
        <v>0</v>
      </c>
      <c r="L808">
        <v>111.1</v>
      </c>
      <c r="M808">
        <v>11.996</v>
      </c>
      <c r="N808">
        <v>1192.0999999999999</v>
      </c>
      <c r="O808">
        <v>58171</v>
      </c>
      <c r="P808" s="2">
        <v>0.27942129629629631</v>
      </c>
      <c r="Q808">
        <v>29.9</v>
      </c>
      <c r="R808" t="s">
        <v>47</v>
      </c>
      <c r="S808">
        <v>23.4</v>
      </c>
      <c r="T808">
        <v>31.2</v>
      </c>
      <c r="U808" t="s">
        <v>109</v>
      </c>
      <c r="V808">
        <v>16.7</v>
      </c>
      <c r="X808">
        <f t="shared" si="268"/>
        <v>2.0499999999999998</v>
      </c>
      <c r="Y808" s="7" t="str">
        <f t="shared" si="269"/>
        <v>m/s</v>
      </c>
      <c r="AA808">
        <f t="shared" si="270"/>
        <v>4.21</v>
      </c>
      <c r="AB808" s="7" t="str">
        <f t="shared" si="271"/>
        <v>m/s</v>
      </c>
      <c r="AC808" s="5">
        <f t="shared" si="272"/>
        <v>6.7061111111111114</v>
      </c>
      <c r="AD808" s="5">
        <f t="shared" si="273"/>
        <v>9.9341666666666658E-3</v>
      </c>
      <c r="AE808" s="5">
        <f t="shared" si="274"/>
        <v>7.8066024999999959</v>
      </c>
      <c r="AF808" s="5"/>
      <c r="AG808" s="5">
        <f t="shared" si="275"/>
        <v>0</v>
      </c>
      <c r="AH808">
        <f t="shared" si="276"/>
        <v>45.5</v>
      </c>
      <c r="AI808" s="5">
        <f t="shared" si="277"/>
        <v>4.5499999999999999E-2</v>
      </c>
      <c r="AJ808" s="15">
        <f t="shared" si="278"/>
        <v>171.57368131868122</v>
      </c>
      <c r="AK808" s="5">
        <f t="shared" si="279"/>
        <v>7.0644476915106873</v>
      </c>
      <c r="AL808" s="5">
        <f t="shared" si="280"/>
        <v>5.4083491938451749</v>
      </c>
      <c r="AM808" s="5">
        <f t="shared" si="281"/>
        <v>2.1302685465589635E-2</v>
      </c>
      <c r="AN808" s="5">
        <f t="shared" si="282"/>
        <v>21.616698814954184</v>
      </c>
      <c r="AO808" s="15">
        <f t="shared" si="283"/>
        <v>0.21048542328083705</v>
      </c>
    </row>
    <row r="809" spans="1:41" x14ac:dyDescent="0.3">
      <c r="A809" s="4">
        <f t="shared" si="266"/>
        <v>45796.708032407405</v>
      </c>
      <c r="B809" s="9">
        <f t="shared" si="265"/>
        <v>805</v>
      </c>
      <c r="C809" s="10" t="str">
        <f t="shared" si="267"/>
        <v>Remove</v>
      </c>
      <c r="D809" s="1">
        <v>45796</v>
      </c>
      <c r="E809" s="2">
        <v>0.70803240740740736</v>
      </c>
      <c r="F809" t="s">
        <v>19</v>
      </c>
      <c r="G809" t="s">
        <v>14</v>
      </c>
      <c r="H809" t="s">
        <v>49</v>
      </c>
      <c r="I809">
        <v>46.5</v>
      </c>
      <c r="J809" t="s">
        <v>13</v>
      </c>
      <c r="K809">
        <v>0</v>
      </c>
      <c r="L809">
        <v>111</v>
      </c>
      <c r="M809">
        <v>11.983000000000001</v>
      </c>
      <c r="N809">
        <v>1189.9000000000001</v>
      </c>
      <c r="O809">
        <v>58181</v>
      </c>
      <c r="P809" s="2">
        <v>0.27976851851851853</v>
      </c>
      <c r="Q809">
        <v>29.9</v>
      </c>
      <c r="R809" t="s">
        <v>161</v>
      </c>
      <c r="S809">
        <v>22.7</v>
      </c>
      <c r="T809">
        <v>31.2</v>
      </c>
      <c r="U809" t="s">
        <v>114</v>
      </c>
      <c r="V809">
        <v>17.399999999999999</v>
      </c>
      <c r="X809">
        <f t="shared" si="268"/>
        <v>2.02</v>
      </c>
      <c r="Y809" s="7" t="str">
        <f t="shared" si="269"/>
        <v>m/s</v>
      </c>
      <c r="AA809">
        <f t="shared" si="270"/>
        <v>4.13</v>
      </c>
      <c r="AB809" s="7" t="str">
        <f t="shared" si="271"/>
        <v>m/s</v>
      </c>
      <c r="AC809" s="5">
        <f t="shared" si="272"/>
        <v>6.7144444444444442</v>
      </c>
      <c r="AD809" s="5">
        <f t="shared" si="273"/>
        <v>9.9158333333333338E-3</v>
      </c>
      <c r="AE809" s="5">
        <f t="shared" si="274"/>
        <v>7.8165183333333292</v>
      </c>
      <c r="AF809" s="5"/>
      <c r="AG809" s="5">
        <f t="shared" si="275"/>
        <v>1</v>
      </c>
      <c r="AH809">
        <f t="shared" si="276"/>
        <v>46.5</v>
      </c>
      <c r="AI809" s="5">
        <f t="shared" si="277"/>
        <v>4.65E-2</v>
      </c>
      <c r="AJ809" s="15">
        <f t="shared" si="278"/>
        <v>168.09716845878128</v>
      </c>
      <c r="AK809" s="5">
        <f t="shared" si="279"/>
        <v>6.853118059713359</v>
      </c>
      <c r="AL809" s="5">
        <f t="shared" si="280"/>
        <v>5.6350464654434749</v>
      </c>
      <c r="AM809" s="5">
        <f t="shared" si="281"/>
        <v>2.0363004780886949E-2</v>
      </c>
      <c r="AN809" s="5">
        <f t="shared" si="282"/>
        <v>21.63706181973507</v>
      </c>
      <c r="AO809" s="15">
        <f t="shared" si="283"/>
        <v>0.21490903149145485</v>
      </c>
    </row>
    <row r="810" spans="1:41" x14ac:dyDescent="0.3">
      <c r="A810" s="4">
        <f t="shared" si="266"/>
        <v>45796.708379629628</v>
      </c>
      <c r="B810" s="9">
        <f t="shared" si="265"/>
        <v>806</v>
      </c>
      <c r="C810" s="10" t="str">
        <f t="shared" si="267"/>
        <v>Remove</v>
      </c>
      <c r="D810" s="1">
        <v>45796</v>
      </c>
      <c r="E810" s="2">
        <v>0.70837962962962964</v>
      </c>
      <c r="F810" t="s">
        <v>2</v>
      </c>
      <c r="G810" t="s">
        <v>14</v>
      </c>
      <c r="H810" t="s">
        <v>49</v>
      </c>
      <c r="I810">
        <v>47.5</v>
      </c>
      <c r="J810" t="s">
        <v>13</v>
      </c>
      <c r="K810">
        <v>0</v>
      </c>
      <c r="L810">
        <v>111.1</v>
      </c>
      <c r="M810">
        <v>11.961</v>
      </c>
      <c r="N810">
        <v>1187.9000000000001</v>
      </c>
      <c r="O810">
        <v>58191</v>
      </c>
      <c r="P810" s="2">
        <v>0.28011574074074075</v>
      </c>
      <c r="Q810">
        <v>29.8</v>
      </c>
      <c r="R810" t="s">
        <v>85</v>
      </c>
      <c r="S810">
        <v>22.6</v>
      </c>
      <c r="T810">
        <v>31.2</v>
      </c>
      <c r="U810" t="s">
        <v>242</v>
      </c>
      <c r="V810">
        <v>17.399999999999999</v>
      </c>
      <c r="X810">
        <f t="shared" si="268"/>
        <v>2.58</v>
      </c>
      <c r="Y810" s="7" t="str">
        <f t="shared" si="269"/>
        <v>m/s</v>
      </c>
      <c r="AA810">
        <f t="shared" si="270"/>
        <v>4.04</v>
      </c>
      <c r="AB810" s="7" t="str">
        <f t="shared" si="271"/>
        <v>m/s</v>
      </c>
      <c r="AC810" s="5">
        <f t="shared" si="272"/>
        <v>6.722777777777778</v>
      </c>
      <c r="AD810" s="5">
        <f t="shared" si="273"/>
        <v>9.8991666666666672E-3</v>
      </c>
      <c r="AE810" s="5">
        <f t="shared" si="274"/>
        <v>7.8264174999999963</v>
      </c>
      <c r="AF810" s="5"/>
      <c r="AG810" s="5">
        <f t="shared" si="275"/>
        <v>1</v>
      </c>
      <c r="AH810">
        <f t="shared" si="276"/>
        <v>47.5</v>
      </c>
      <c r="AI810" s="5">
        <f t="shared" si="277"/>
        <v>4.7500000000000001E-2</v>
      </c>
      <c r="AJ810" s="15">
        <f t="shared" si="278"/>
        <v>164.76668421052622</v>
      </c>
      <c r="AK810" s="5">
        <f t="shared" si="279"/>
        <v>6.7859915000332061</v>
      </c>
      <c r="AL810" s="5">
        <f t="shared" si="280"/>
        <v>5.6350464654434749</v>
      </c>
      <c r="AM810" s="5">
        <f t="shared" si="281"/>
        <v>2.5753442944491958E-2</v>
      </c>
      <c r="AN810" s="5">
        <f t="shared" si="282"/>
        <v>21.662815262679562</v>
      </c>
      <c r="AO810" s="15">
        <f t="shared" si="283"/>
        <v>0.21926974598648971</v>
      </c>
    </row>
    <row r="811" spans="1:41" x14ac:dyDescent="0.3">
      <c r="A811" s="4">
        <f t="shared" si="266"/>
        <v>45796.708726851852</v>
      </c>
      <c r="B811" s="9">
        <f t="shared" si="265"/>
        <v>807</v>
      </c>
      <c r="C811" s="10" t="str">
        <f t="shared" si="267"/>
        <v>Remove</v>
      </c>
      <c r="D811" s="1">
        <v>45796</v>
      </c>
      <c r="E811" s="2">
        <v>0.7087268518518518</v>
      </c>
      <c r="F811" t="s">
        <v>2</v>
      </c>
      <c r="G811" t="s">
        <v>14</v>
      </c>
      <c r="H811" t="s">
        <v>49</v>
      </c>
      <c r="I811">
        <v>46.5</v>
      </c>
      <c r="J811" t="s">
        <v>13</v>
      </c>
      <c r="K811">
        <v>0</v>
      </c>
      <c r="L811">
        <v>111.1</v>
      </c>
      <c r="M811">
        <v>11.983000000000001</v>
      </c>
      <c r="N811">
        <v>1190.9000000000001</v>
      </c>
      <c r="O811">
        <v>58201</v>
      </c>
      <c r="P811" s="2">
        <v>0.28046296296296297</v>
      </c>
      <c r="Q811">
        <v>29.8</v>
      </c>
      <c r="R811" t="s">
        <v>134</v>
      </c>
      <c r="S811">
        <v>22</v>
      </c>
      <c r="T811">
        <v>31.2</v>
      </c>
      <c r="U811" t="s">
        <v>54</v>
      </c>
      <c r="V811">
        <v>16.399999999999999</v>
      </c>
      <c r="X811">
        <f t="shared" si="268"/>
        <v>2.06</v>
      </c>
      <c r="Y811" s="7" t="str">
        <f t="shared" si="269"/>
        <v>m/s</v>
      </c>
      <c r="AA811">
        <f t="shared" si="270"/>
        <v>4.0599999999999996</v>
      </c>
      <c r="AB811" s="7" t="str">
        <f t="shared" si="271"/>
        <v>m/s</v>
      </c>
      <c r="AC811" s="5">
        <f t="shared" si="272"/>
        <v>6.7311111111111117</v>
      </c>
      <c r="AD811" s="5">
        <f t="shared" si="273"/>
        <v>9.9241666666666679E-3</v>
      </c>
      <c r="AE811" s="5">
        <f t="shared" si="274"/>
        <v>7.8363416666666632</v>
      </c>
      <c r="AF811" s="5"/>
      <c r="AG811" s="5">
        <f t="shared" si="275"/>
        <v>-1</v>
      </c>
      <c r="AH811">
        <f t="shared" si="276"/>
        <v>46.5</v>
      </c>
      <c r="AI811" s="5">
        <f t="shared" si="277"/>
        <v>4.65E-2</v>
      </c>
      <c r="AJ811" s="15">
        <f t="shared" si="278"/>
        <v>168.5234767025089</v>
      </c>
      <c r="AK811" s="5">
        <f t="shared" si="279"/>
        <v>6.6058324336606429</v>
      </c>
      <c r="AL811" s="5">
        <f t="shared" si="280"/>
        <v>5.3111932203030454</v>
      </c>
      <c r="AM811" s="5">
        <f t="shared" si="281"/>
        <v>2.0016910788303068E-2</v>
      </c>
      <c r="AN811" s="5">
        <f t="shared" si="282"/>
        <v>21.682832173467865</v>
      </c>
      <c r="AO811" s="15">
        <f t="shared" si="283"/>
        <v>0.21445537938950426</v>
      </c>
    </row>
    <row r="812" spans="1:41" x14ac:dyDescent="0.3">
      <c r="A812" s="4">
        <f t="shared" si="266"/>
        <v>45796.709074074075</v>
      </c>
      <c r="B812" s="9">
        <f t="shared" si="265"/>
        <v>808</v>
      </c>
      <c r="C812" s="10" t="str">
        <f t="shared" si="267"/>
        <v>Remove</v>
      </c>
      <c r="D812" s="1">
        <v>45796</v>
      </c>
      <c r="E812" s="2">
        <v>0.70907407407407408</v>
      </c>
      <c r="F812" t="s">
        <v>19</v>
      </c>
      <c r="G812" t="s">
        <v>14</v>
      </c>
      <c r="H812" t="s">
        <v>49</v>
      </c>
      <c r="I812">
        <v>47.5</v>
      </c>
      <c r="J812" t="s">
        <v>13</v>
      </c>
      <c r="K812">
        <v>0</v>
      </c>
      <c r="L812">
        <v>111.1</v>
      </c>
      <c r="M812">
        <v>11.965999999999999</v>
      </c>
      <c r="N812">
        <v>1188.3</v>
      </c>
      <c r="O812">
        <v>58211</v>
      </c>
      <c r="P812" s="2">
        <v>0.28081018518518519</v>
      </c>
      <c r="Q812">
        <v>29.8</v>
      </c>
      <c r="R812" t="s">
        <v>173</v>
      </c>
      <c r="S812">
        <v>21.7</v>
      </c>
      <c r="T812">
        <v>31.2</v>
      </c>
      <c r="U812" t="s">
        <v>255</v>
      </c>
      <c r="V812">
        <v>17</v>
      </c>
      <c r="X812">
        <f t="shared" si="268"/>
        <v>1.97</v>
      </c>
      <c r="Y812" s="7" t="str">
        <f t="shared" si="269"/>
        <v>m/s</v>
      </c>
      <c r="AA812">
        <f t="shared" si="270"/>
        <v>3.98</v>
      </c>
      <c r="AB812" s="7" t="str">
        <f t="shared" si="271"/>
        <v>m/s</v>
      </c>
      <c r="AC812" s="5">
        <f t="shared" si="272"/>
        <v>6.7394444444444446</v>
      </c>
      <c r="AD812" s="5">
        <f t="shared" si="273"/>
        <v>9.9024999999999998E-3</v>
      </c>
      <c r="AE812" s="5">
        <f t="shared" si="274"/>
        <v>7.8462441666666631</v>
      </c>
      <c r="AF812" s="5"/>
      <c r="AG812" s="5">
        <f t="shared" si="275"/>
        <v>1</v>
      </c>
      <c r="AH812">
        <f t="shared" si="276"/>
        <v>47.5</v>
      </c>
      <c r="AI812" s="5">
        <f t="shared" si="277"/>
        <v>4.7500000000000001E-2</v>
      </c>
      <c r="AJ812" s="15">
        <f t="shared" si="278"/>
        <v>165.18408771929816</v>
      </c>
      <c r="AK812" s="5">
        <f t="shared" si="279"/>
        <v>6.5157529004743608</v>
      </c>
      <c r="AL812" s="5">
        <f t="shared" si="280"/>
        <v>5.5055051673873043</v>
      </c>
      <c r="AM812" s="5">
        <f t="shared" si="281"/>
        <v>1.8881353029328501E-2</v>
      </c>
      <c r="AN812" s="5">
        <f t="shared" si="282"/>
        <v>21.701713526497194</v>
      </c>
      <c r="AO812" s="15">
        <f t="shared" si="283"/>
        <v>0.21887672575717954</v>
      </c>
    </row>
    <row r="813" spans="1:41" x14ac:dyDescent="0.3">
      <c r="A813" s="4">
        <f t="shared" si="266"/>
        <v>45796.709432870368</v>
      </c>
      <c r="B813" s="9">
        <f t="shared" si="265"/>
        <v>809</v>
      </c>
      <c r="C813" s="10" t="str">
        <f t="shared" si="267"/>
        <v>Remove</v>
      </c>
      <c r="D813" s="1">
        <v>45796</v>
      </c>
      <c r="E813" s="2">
        <v>0.70943287037037039</v>
      </c>
      <c r="F813" t="s">
        <v>2</v>
      </c>
      <c r="G813" t="s">
        <v>14</v>
      </c>
      <c r="H813" t="s">
        <v>49</v>
      </c>
      <c r="I813">
        <v>48.5</v>
      </c>
      <c r="J813" t="s">
        <v>13</v>
      </c>
      <c r="K813">
        <v>0</v>
      </c>
      <c r="L813">
        <v>111.2</v>
      </c>
      <c r="M813">
        <v>11.978</v>
      </c>
      <c r="N813">
        <v>1189.4000000000001</v>
      </c>
      <c r="O813">
        <v>58221</v>
      </c>
      <c r="P813" s="2">
        <v>0.28116898148148151</v>
      </c>
      <c r="Q813">
        <v>29.7</v>
      </c>
      <c r="R813" t="s">
        <v>66</v>
      </c>
      <c r="S813">
        <v>22</v>
      </c>
      <c r="T813">
        <v>31.1</v>
      </c>
      <c r="U813" t="s">
        <v>58</v>
      </c>
      <c r="V813">
        <v>17.3</v>
      </c>
      <c r="X813">
        <f t="shared" si="268"/>
        <v>2.2000000000000002</v>
      </c>
      <c r="Y813" s="7" t="str">
        <f t="shared" si="269"/>
        <v>m/s</v>
      </c>
      <c r="AA813">
        <f t="shared" si="270"/>
        <v>4.24</v>
      </c>
      <c r="AB813" s="7" t="str">
        <f t="shared" si="271"/>
        <v>m/s</v>
      </c>
      <c r="AC813" s="5">
        <f t="shared" si="272"/>
        <v>6.7480555555555561</v>
      </c>
      <c r="AD813" s="5">
        <f t="shared" si="273"/>
        <v>9.9116666666666676E-3</v>
      </c>
      <c r="AE813" s="5">
        <f t="shared" si="274"/>
        <v>7.8561558333333297</v>
      </c>
      <c r="AF813" s="5"/>
      <c r="AG813" s="5">
        <f t="shared" si="275"/>
        <v>1</v>
      </c>
      <c r="AH813">
        <f t="shared" si="276"/>
        <v>48.5</v>
      </c>
      <c r="AI813" s="5">
        <f t="shared" si="277"/>
        <v>4.8500000000000001E-2</v>
      </c>
      <c r="AJ813" s="15">
        <f t="shared" si="278"/>
        <v>161.98259450171813</v>
      </c>
      <c r="AK813" s="5">
        <f t="shared" si="279"/>
        <v>6.5700441107565206</v>
      </c>
      <c r="AL813" s="5">
        <f t="shared" si="280"/>
        <v>5.5726257579794147</v>
      </c>
      <c r="AM813" s="5">
        <f t="shared" si="281"/>
        <v>2.1261467967014315E-2</v>
      </c>
      <c r="AN813" s="5">
        <f t="shared" si="282"/>
        <v>21.722974994464209</v>
      </c>
      <c r="AO813" s="15">
        <f t="shared" si="283"/>
        <v>0.22326592012539506</v>
      </c>
    </row>
    <row r="814" spans="1:41" x14ac:dyDescent="0.3">
      <c r="A814" s="4">
        <f t="shared" si="266"/>
        <v>45796.709780092591</v>
      </c>
      <c r="B814" s="9">
        <f t="shared" si="265"/>
        <v>810</v>
      </c>
      <c r="C814" s="10" t="str">
        <f t="shared" si="267"/>
        <v>Remove</v>
      </c>
      <c r="D814" s="1">
        <v>45796</v>
      </c>
      <c r="E814" s="2">
        <v>0.70978009259259256</v>
      </c>
      <c r="F814" t="s">
        <v>2</v>
      </c>
      <c r="G814" t="s">
        <v>14</v>
      </c>
      <c r="H814" t="s">
        <v>49</v>
      </c>
      <c r="I814">
        <v>46.5</v>
      </c>
      <c r="J814" t="s">
        <v>13</v>
      </c>
      <c r="K814">
        <v>0</v>
      </c>
      <c r="L814">
        <v>111.2</v>
      </c>
      <c r="M814">
        <v>11.962999999999999</v>
      </c>
      <c r="N814">
        <v>1188.2</v>
      </c>
      <c r="O814">
        <v>58231</v>
      </c>
      <c r="P814" s="2">
        <v>0.28151620370370373</v>
      </c>
      <c r="Q814">
        <v>29.7</v>
      </c>
      <c r="R814" t="s">
        <v>130</v>
      </c>
      <c r="S814">
        <v>20.7</v>
      </c>
      <c r="T814">
        <v>31.1</v>
      </c>
      <c r="U814" t="s">
        <v>100</v>
      </c>
      <c r="V814">
        <v>16.600000000000001</v>
      </c>
      <c r="X814">
        <f t="shared" si="268"/>
        <v>2.16</v>
      </c>
      <c r="Y814" s="7" t="str">
        <f t="shared" si="269"/>
        <v>m/s</v>
      </c>
      <c r="AA814">
        <f t="shared" si="270"/>
        <v>4</v>
      </c>
      <c r="AB814" s="7" t="str">
        <f t="shared" si="271"/>
        <v>m/s</v>
      </c>
      <c r="AC814" s="5">
        <f t="shared" si="272"/>
        <v>6.756388888888889</v>
      </c>
      <c r="AD814" s="5">
        <f t="shared" si="273"/>
        <v>9.901666666666668E-3</v>
      </c>
      <c r="AE814" s="5">
        <f t="shared" si="274"/>
        <v>7.8660574999999966</v>
      </c>
      <c r="AF814" s="5"/>
      <c r="AG814" s="5">
        <f t="shared" si="275"/>
        <v>-2</v>
      </c>
      <c r="AH814">
        <f t="shared" si="276"/>
        <v>46.5</v>
      </c>
      <c r="AI814" s="5">
        <f t="shared" si="277"/>
        <v>4.65E-2</v>
      </c>
      <c r="AJ814" s="15">
        <f t="shared" si="278"/>
        <v>169.16252688172037</v>
      </c>
      <c r="AK814" s="5">
        <f t="shared" si="279"/>
        <v>6.1818142314845437</v>
      </c>
      <c r="AL814" s="5">
        <f t="shared" si="280"/>
        <v>5.3471437908935435</v>
      </c>
      <c r="AM814" s="5">
        <f t="shared" si="281"/>
        <v>1.9641379250850081E-2</v>
      </c>
      <c r="AN814" s="5">
        <f t="shared" si="282"/>
        <v>21.742616373715059</v>
      </c>
      <c r="AO814" s="15">
        <f t="shared" si="283"/>
        <v>0.21386570595162813</v>
      </c>
    </row>
    <row r="815" spans="1:41" x14ac:dyDescent="0.3">
      <c r="A815" s="4">
        <f t="shared" si="266"/>
        <v>45796.710127314815</v>
      </c>
      <c r="B815" s="9">
        <f t="shared" si="265"/>
        <v>811</v>
      </c>
      <c r="C815" s="10" t="str">
        <f t="shared" si="267"/>
        <v>Keep</v>
      </c>
      <c r="D815" s="1">
        <v>45796</v>
      </c>
      <c r="E815" s="2">
        <v>0.71012731481481484</v>
      </c>
      <c r="F815" t="s">
        <v>2</v>
      </c>
      <c r="G815" t="s">
        <v>14</v>
      </c>
      <c r="H815" t="s">
        <v>49</v>
      </c>
      <c r="I815">
        <v>47.5</v>
      </c>
      <c r="J815" t="s">
        <v>13</v>
      </c>
      <c r="K815">
        <v>0</v>
      </c>
      <c r="L815">
        <v>111.3</v>
      </c>
      <c r="M815">
        <v>11.930999999999999</v>
      </c>
      <c r="N815">
        <v>1185</v>
      </c>
      <c r="O815">
        <v>58241</v>
      </c>
      <c r="P815" s="2">
        <v>0.28186342592592595</v>
      </c>
      <c r="Q815">
        <v>29.7</v>
      </c>
      <c r="R815" t="s">
        <v>136</v>
      </c>
      <c r="S815">
        <v>21.5</v>
      </c>
      <c r="T815">
        <v>31.1</v>
      </c>
      <c r="U815" t="s">
        <v>98</v>
      </c>
      <c r="V815">
        <v>17.2</v>
      </c>
      <c r="X815">
        <f t="shared" si="268"/>
        <v>2.09</v>
      </c>
      <c r="Y815" s="7" t="str">
        <f t="shared" si="269"/>
        <v>m/s</v>
      </c>
      <c r="AA815">
        <f t="shared" si="270"/>
        <v>4.03</v>
      </c>
      <c r="AB815" s="7" t="str">
        <f t="shared" si="271"/>
        <v>m/s</v>
      </c>
      <c r="AC815" s="5">
        <f t="shared" si="272"/>
        <v>6.7647222222222227</v>
      </c>
      <c r="AD815" s="5">
        <f t="shared" si="273"/>
        <v>9.8750000000000001E-3</v>
      </c>
      <c r="AE815" s="5">
        <f t="shared" si="274"/>
        <v>7.8759324999999967</v>
      </c>
      <c r="AF815" s="5"/>
      <c r="AG815" s="5">
        <f t="shared" si="275"/>
        <v>1</v>
      </c>
      <c r="AH815">
        <f t="shared" si="276"/>
        <v>47.5</v>
      </c>
      <c r="AI815" s="5">
        <f t="shared" si="277"/>
        <v>4.7500000000000001E-2</v>
      </c>
      <c r="AJ815" s="15">
        <f t="shared" si="278"/>
        <v>165.80910526315782</v>
      </c>
      <c r="AK815" s="5">
        <f t="shared" si="279"/>
        <v>6.420724926421145</v>
      </c>
      <c r="AL815" s="5">
        <f t="shared" si="280"/>
        <v>5.5404140483957178</v>
      </c>
      <c r="AM815" s="5">
        <f t="shared" si="281"/>
        <v>1.9739340146648514E-2</v>
      </c>
      <c r="AN815" s="5">
        <f t="shared" si="282"/>
        <v>21.762355713861709</v>
      </c>
      <c r="AO815" s="15">
        <f t="shared" si="283"/>
        <v>0.21826681184953012</v>
      </c>
    </row>
    <row r="816" spans="1:41" x14ac:dyDescent="0.3">
      <c r="A816" s="4">
        <f t="shared" si="266"/>
        <v>45796.710474537038</v>
      </c>
      <c r="B816" s="9">
        <f t="shared" si="265"/>
        <v>812</v>
      </c>
      <c r="C816" s="10" t="str">
        <f t="shared" si="267"/>
        <v>Remove</v>
      </c>
      <c r="D816" s="1">
        <v>45796</v>
      </c>
      <c r="E816" s="2">
        <v>0.710474537037037</v>
      </c>
      <c r="F816" t="s">
        <v>2</v>
      </c>
      <c r="G816" t="s">
        <v>14</v>
      </c>
      <c r="H816" t="s">
        <v>49</v>
      </c>
      <c r="I816">
        <v>47</v>
      </c>
      <c r="J816" t="s">
        <v>13</v>
      </c>
      <c r="K816">
        <v>0</v>
      </c>
      <c r="L816">
        <v>111.3</v>
      </c>
      <c r="M816">
        <v>11.946999999999999</v>
      </c>
      <c r="N816">
        <v>1186.8</v>
      </c>
      <c r="O816">
        <v>58251</v>
      </c>
      <c r="P816" s="2">
        <v>0.28221064814814817</v>
      </c>
      <c r="Q816">
        <v>29.6</v>
      </c>
      <c r="R816" t="s">
        <v>216</v>
      </c>
      <c r="S816">
        <v>20.3</v>
      </c>
      <c r="T816">
        <v>31.1</v>
      </c>
      <c r="U816" t="s">
        <v>104</v>
      </c>
      <c r="V816">
        <v>16.600000000000001</v>
      </c>
      <c r="X816">
        <f t="shared" si="268"/>
        <v>2.83</v>
      </c>
      <c r="Y816" s="7" t="str">
        <f t="shared" si="269"/>
        <v>m/s</v>
      </c>
      <c r="AA816">
        <f t="shared" si="270"/>
        <v>4.0999999999999996</v>
      </c>
      <c r="AB816" s="7" t="str">
        <f t="shared" si="271"/>
        <v>m/s</v>
      </c>
      <c r="AC816" s="5">
        <f t="shared" si="272"/>
        <v>6.7730555555555565</v>
      </c>
      <c r="AD816" s="5">
        <f t="shared" si="273"/>
        <v>9.8899999999999995E-3</v>
      </c>
      <c r="AE816" s="5">
        <f t="shared" si="274"/>
        <v>7.8858224999999971</v>
      </c>
      <c r="AF816" s="5"/>
      <c r="AG816" s="5">
        <f t="shared" si="275"/>
        <v>-0.5</v>
      </c>
      <c r="AH816">
        <f t="shared" si="276"/>
        <v>47</v>
      </c>
      <c r="AI816" s="5">
        <f t="shared" si="277"/>
        <v>4.7E-2</v>
      </c>
      <c r="AJ816" s="15">
        <f t="shared" si="278"/>
        <v>167.78345744680846</v>
      </c>
      <c r="AK816" s="5">
        <f t="shared" si="279"/>
        <v>6.0294901421552192</v>
      </c>
      <c r="AL816" s="5">
        <f t="shared" si="280"/>
        <v>5.3471437908935435</v>
      </c>
      <c r="AM816" s="5">
        <f t="shared" si="281"/>
        <v>2.5099744763792224E-2</v>
      </c>
      <c r="AN816" s="5">
        <f t="shared" si="282"/>
        <v>21.787455458625502</v>
      </c>
      <c r="AO816" s="15">
        <f t="shared" si="283"/>
        <v>0.21572046395804809</v>
      </c>
    </row>
    <row r="817" spans="1:41" x14ac:dyDescent="0.3">
      <c r="A817" s="4">
        <f t="shared" si="266"/>
        <v>45796.710821759261</v>
      </c>
      <c r="B817" s="9">
        <f t="shared" si="265"/>
        <v>813</v>
      </c>
      <c r="C817" s="10" t="str">
        <f t="shared" si="267"/>
        <v>Remove</v>
      </c>
      <c r="D817" s="1">
        <v>45796</v>
      </c>
      <c r="E817" s="2">
        <v>0.71082175925925928</v>
      </c>
      <c r="F817" t="s">
        <v>2</v>
      </c>
      <c r="G817" t="s">
        <v>14</v>
      </c>
      <c r="H817" t="s">
        <v>49</v>
      </c>
      <c r="I817">
        <v>47.5</v>
      </c>
      <c r="J817" t="s">
        <v>13</v>
      </c>
      <c r="K817">
        <v>0</v>
      </c>
      <c r="L817">
        <v>111.3</v>
      </c>
      <c r="M817">
        <v>11.938000000000001</v>
      </c>
      <c r="N817">
        <v>1185.8</v>
      </c>
      <c r="O817">
        <v>58261</v>
      </c>
      <c r="P817" s="2">
        <v>0.28255787037037039</v>
      </c>
      <c r="Q817">
        <v>29.6</v>
      </c>
      <c r="R817" t="s">
        <v>161</v>
      </c>
      <c r="S817">
        <v>20.9</v>
      </c>
      <c r="T817">
        <v>31.1</v>
      </c>
      <c r="U817" t="s">
        <v>107</v>
      </c>
      <c r="V817">
        <v>16.100000000000001</v>
      </c>
      <c r="X817">
        <f t="shared" si="268"/>
        <v>2.02</v>
      </c>
      <c r="Y817" s="7" t="str">
        <f t="shared" si="269"/>
        <v>m/s</v>
      </c>
      <c r="AA817">
        <f t="shared" si="270"/>
        <v>4.01</v>
      </c>
      <c r="AB817" s="7" t="str">
        <f t="shared" si="271"/>
        <v>m/s</v>
      </c>
      <c r="AC817" s="5">
        <f t="shared" si="272"/>
        <v>6.7813888888888894</v>
      </c>
      <c r="AD817" s="5">
        <f t="shared" si="273"/>
        <v>9.8816666666666653E-3</v>
      </c>
      <c r="AE817" s="5">
        <f t="shared" si="274"/>
        <v>7.8957041666666639</v>
      </c>
      <c r="AF817" s="5"/>
      <c r="AG817" s="5">
        <f t="shared" si="275"/>
        <v>0.5</v>
      </c>
      <c r="AH817">
        <f t="shared" si="276"/>
        <v>47.5</v>
      </c>
      <c r="AI817" s="5">
        <f t="shared" si="277"/>
        <v>4.7500000000000001E-2</v>
      </c>
      <c r="AJ817" s="15">
        <f t="shared" si="278"/>
        <v>166.22535087719291</v>
      </c>
      <c r="AK817" s="5">
        <f t="shared" si="279"/>
        <v>6.2077016734504467</v>
      </c>
      <c r="AL817" s="5">
        <f t="shared" si="280"/>
        <v>5.1860852429750626</v>
      </c>
      <c r="AM817" s="5">
        <f t="shared" si="281"/>
        <v>1.8445247514104333E-2</v>
      </c>
      <c r="AN817" s="5">
        <f t="shared" si="282"/>
        <v>21.805900706139607</v>
      </c>
      <c r="AO817" s="15">
        <f t="shared" si="283"/>
        <v>0.21783094695384922</v>
      </c>
    </row>
    <row r="818" spans="1:41" x14ac:dyDescent="0.3">
      <c r="A818" s="4">
        <f t="shared" si="266"/>
        <v>45796.711168981485</v>
      </c>
      <c r="B818" s="9">
        <f t="shared" si="265"/>
        <v>814</v>
      </c>
      <c r="C818" s="10" t="str">
        <f t="shared" si="267"/>
        <v>Remove</v>
      </c>
      <c r="D818" s="1">
        <v>45796</v>
      </c>
      <c r="E818" s="2">
        <v>0.71116898148148144</v>
      </c>
      <c r="F818" t="s">
        <v>2</v>
      </c>
      <c r="G818" t="s">
        <v>14</v>
      </c>
      <c r="H818" t="s">
        <v>49</v>
      </c>
      <c r="I818">
        <v>50.5</v>
      </c>
      <c r="J818" t="s">
        <v>13</v>
      </c>
      <c r="K818">
        <v>0</v>
      </c>
      <c r="L818">
        <v>111.2</v>
      </c>
      <c r="M818">
        <v>11.936</v>
      </c>
      <c r="N818">
        <v>1186</v>
      </c>
      <c r="O818">
        <v>58270</v>
      </c>
      <c r="P818" s="2">
        <v>0.28290509259259261</v>
      </c>
      <c r="Q818">
        <v>29.6</v>
      </c>
      <c r="R818" t="s">
        <v>153</v>
      </c>
      <c r="S818">
        <v>20</v>
      </c>
      <c r="T818">
        <v>31</v>
      </c>
      <c r="U818" t="s">
        <v>98</v>
      </c>
      <c r="V818">
        <v>16.5</v>
      </c>
      <c r="X818">
        <f t="shared" si="268"/>
        <v>2.12</v>
      </c>
      <c r="Y818" s="7" t="str">
        <f t="shared" si="269"/>
        <v>m/s</v>
      </c>
      <c r="AA818">
        <f t="shared" si="270"/>
        <v>4.03</v>
      </c>
      <c r="AB818" s="7" t="str">
        <f t="shared" si="271"/>
        <v>m/s</v>
      </c>
      <c r="AC818" s="5">
        <f t="shared" si="272"/>
        <v>6.7897222222222222</v>
      </c>
      <c r="AD818" s="5">
        <f t="shared" si="273"/>
        <v>9.8833333333333325E-3</v>
      </c>
      <c r="AE818" s="5">
        <f t="shared" si="274"/>
        <v>7.9055874999999975</v>
      </c>
      <c r="AF818" s="5"/>
      <c r="AG818" s="5">
        <f t="shared" si="275"/>
        <v>3</v>
      </c>
      <c r="AH818">
        <f t="shared" si="276"/>
        <v>50.5</v>
      </c>
      <c r="AI818" s="5">
        <f t="shared" si="277"/>
        <v>5.0500000000000003E-2</v>
      </c>
      <c r="AJ818" s="15">
        <f t="shared" si="278"/>
        <v>156.54628712871281</v>
      </c>
      <c r="AK818" s="5">
        <f t="shared" si="279"/>
        <v>5.9403843765076045</v>
      </c>
      <c r="AL818" s="5">
        <f t="shared" si="280"/>
        <v>5.2864177902957721</v>
      </c>
      <c r="AM818" s="5">
        <f t="shared" si="281"/>
        <v>1.8524764190582781E-2</v>
      </c>
      <c r="AN818" s="5">
        <f t="shared" si="282"/>
        <v>21.824425470330191</v>
      </c>
      <c r="AO818" s="15">
        <f t="shared" si="283"/>
        <v>0.23139211645526983</v>
      </c>
    </row>
    <row r="819" spans="1:41" x14ac:dyDescent="0.3">
      <c r="A819" s="4">
        <f t="shared" si="266"/>
        <v>45796.711516203701</v>
      </c>
      <c r="B819" s="9">
        <f t="shared" si="265"/>
        <v>815</v>
      </c>
      <c r="C819" s="10" t="str">
        <f t="shared" si="267"/>
        <v>Remove</v>
      </c>
      <c r="D819" s="1">
        <v>45796</v>
      </c>
      <c r="E819" s="2">
        <v>0.71151620370370372</v>
      </c>
      <c r="F819" t="s">
        <v>2</v>
      </c>
      <c r="G819" t="s">
        <v>14</v>
      </c>
      <c r="H819" t="s">
        <v>49</v>
      </c>
      <c r="I819">
        <v>49</v>
      </c>
      <c r="J819" t="s">
        <v>13</v>
      </c>
      <c r="K819">
        <v>0</v>
      </c>
      <c r="L819">
        <v>111.3</v>
      </c>
      <c r="M819">
        <v>11.936</v>
      </c>
      <c r="N819">
        <v>1184.9000000000001</v>
      </c>
      <c r="O819">
        <v>58280</v>
      </c>
      <c r="P819" s="2">
        <v>0.28325231481481483</v>
      </c>
      <c r="Q819">
        <v>29.6</v>
      </c>
      <c r="R819" t="s">
        <v>149</v>
      </c>
      <c r="S819">
        <v>21.1</v>
      </c>
      <c r="T819">
        <v>31</v>
      </c>
      <c r="U819" t="s">
        <v>52</v>
      </c>
      <c r="V819">
        <v>16</v>
      </c>
      <c r="X819">
        <f t="shared" si="268"/>
        <v>2.08</v>
      </c>
      <c r="Y819" s="7" t="str">
        <f t="shared" si="269"/>
        <v>m/s</v>
      </c>
      <c r="AA819">
        <f t="shared" si="270"/>
        <v>4.07</v>
      </c>
      <c r="AB819" s="7" t="str">
        <f t="shared" si="271"/>
        <v>m/s</v>
      </c>
      <c r="AC819" s="5">
        <f t="shared" si="272"/>
        <v>6.798055555555556</v>
      </c>
      <c r="AD819" s="5">
        <f t="shared" si="273"/>
        <v>9.8741666666666682E-3</v>
      </c>
      <c r="AE819" s="5">
        <f t="shared" si="274"/>
        <v>7.9154616666666646</v>
      </c>
      <c r="AF819" s="5"/>
      <c r="AG819" s="5">
        <f t="shared" si="275"/>
        <v>-1.5</v>
      </c>
      <c r="AH819">
        <f t="shared" si="276"/>
        <v>49</v>
      </c>
      <c r="AI819" s="5">
        <f t="shared" si="277"/>
        <v>4.9000000000000002E-2</v>
      </c>
      <c r="AJ819" s="15">
        <f t="shared" si="278"/>
        <v>161.54003401360541</v>
      </c>
      <c r="AK819" s="5">
        <f t="shared" si="279"/>
        <v>6.2671055172155237</v>
      </c>
      <c r="AL819" s="5">
        <f t="shared" si="280"/>
        <v>5.1262233118019616</v>
      </c>
      <c r="AM819" s="5">
        <f t="shared" si="281"/>
        <v>1.9174878556516447E-2</v>
      </c>
      <c r="AN819" s="5">
        <f t="shared" si="282"/>
        <v>21.843600348886707</v>
      </c>
      <c r="AO819" s="15">
        <f t="shared" si="283"/>
        <v>0.22432199462254562</v>
      </c>
    </row>
    <row r="820" spans="1:41" x14ac:dyDescent="0.3">
      <c r="A820" s="4">
        <f t="shared" si="266"/>
        <v>45796.711863425924</v>
      </c>
      <c r="B820" s="9">
        <f t="shared" si="265"/>
        <v>816</v>
      </c>
      <c r="C820" s="10" t="str">
        <f t="shared" si="267"/>
        <v>Remove</v>
      </c>
      <c r="D820" s="1">
        <v>45796</v>
      </c>
      <c r="E820" s="2">
        <v>0.71186342592592589</v>
      </c>
      <c r="F820" t="s">
        <v>19</v>
      </c>
      <c r="G820" t="s">
        <v>14</v>
      </c>
      <c r="H820" t="s">
        <v>49</v>
      </c>
      <c r="I820">
        <v>45</v>
      </c>
      <c r="J820" t="s">
        <v>13</v>
      </c>
      <c r="K820">
        <v>0</v>
      </c>
      <c r="L820">
        <v>111.3</v>
      </c>
      <c r="M820">
        <v>11.919</v>
      </c>
      <c r="N820">
        <v>1183.5999999999999</v>
      </c>
      <c r="O820">
        <v>58290</v>
      </c>
      <c r="P820" s="2">
        <v>0.28359953703703705</v>
      </c>
      <c r="Q820">
        <v>29.6</v>
      </c>
      <c r="R820" t="s">
        <v>72</v>
      </c>
      <c r="S820">
        <v>21.3</v>
      </c>
      <c r="T820">
        <v>31</v>
      </c>
      <c r="U820" t="s">
        <v>90</v>
      </c>
      <c r="V820">
        <v>16.100000000000001</v>
      </c>
      <c r="X820">
        <f t="shared" si="268"/>
        <v>2.42</v>
      </c>
      <c r="Y820" s="7" t="str">
        <f t="shared" si="269"/>
        <v>m/s</v>
      </c>
      <c r="AA820">
        <f t="shared" si="270"/>
        <v>4.2</v>
      </c>
      <c r="AB820" s="7" t="str">
        <f t="shared" si="271"/>
        <v>m/s</v>
      </c>
      <c r="AC820" s="5">
        <f t="shared" si="272"/>
        <v>6.8063888888888897</v>
      </c>
      <c r="AD820" s="5">
        <f t="shared" si="273"/>
        <v>9.8633333333333333E-3</v>
      </c>
      <c r="AE820" s="5">
        <f t="shared" si="274"/>
        <v>7.9253249999999982</v>
      </c>
      <c r="AF820" s="5"/>
      <c r="AG820" s="5">
        <f t="shared" si="275"/>
        <v>-4</v>
      </c>
      <c r="AH820">
        <f t="shared" si="276"/>
        <v>45</v>
      </c>
      <c r="AI820" s="5">
        <f t="shared" si="277"/>
        <v>4.4999999999999998E-2</v>
      </c>
      <c r="AJ820" s="15">
        <f t="shared" si="278"/>
        <v>176.11833333333331</v>
      </c>
      <c r="AK820" s="5">
        <f t="shared" si="279"/>
        <v>6.3265093609805989</v>
      </c>
      <c r="AL820" s="5">
        <f t="shared" si="280"/>
        <v>5.158262207500723</v>
      </c>
      <c r="AM820" s="5">
        <f t="shared" si="281"/>
        <v>2.2520695636032546E-2</v>
      </c>
      <c r="AN820" s="5">
        <f t="shared" si="282"/>
        <v>21.866121044522739</v>
      </c>
      <c r="AO820" s="15">
        <f t="shared" si="283"/>
        <v>0.20579781804176961</v>
      </c>
    </row>
    <row r="821" spans="1:41" x14ac:dyDescent="0.3">
      <c r="A821" s="4">
        <f t="shared" si="266"/>
        <v>45796.712210648147</v>
      </c>
      <c r="B821" s="9">
        <f t="shared" si="265"/>
        <v>817</v>
      </c>
      <c r="C821" s="10" t="str">
        <f t="shared" si="267"/>
        <v>Remove</v>
      </c>
      <c r="D821" s="1">
        <v>45796</v>
      </c>
      <c r="E821" s="2">
        <v>0.71221064814814816</v>
      </c>
      <c r="F821" t="s">
        <v>19</v>
      </c>
      <c r="G821" t="s">
        <v>14</v>
      </c>
      <c r="H821" t="s">
        <v>49</v>
      </c>
      <c r="I821">
        <v>47.5</v>
      </c>
      <c r="J821" t="s">
        <v>13</v>
      </c>
      <c r="K821">
        <v>0</v>
      </c>
      <c r="L821">
        <v>111.3</v>
      </c>
      <c r="M821">
        <v>11.920999999999999</v>
      </c>
      <c r="N821">
        <v>1183.5</v>
      </c>
      <c r="O821">
        <v>58300</v>
      </c>
      <c r="P821" s="2">
        <v>0.28394675925925927</v>
      </c>
      <c r="Q821">
        <v>29.6</v>
      </c>
      <c r="R821" t="s">
        <v>136</v>
      </c>
      <c r="S821">
        <v>22.7</v>
      </c>
      <c r="T821">
        <v>31</v>
      </c>
      <c r="U821" t="s">
        <v>114</v>
      </c>
      <c r="V821">
        <v>16.7</v>
      </c>
      <c r="X821">
        <f t="shared" si="268"/>
        <v>2.09</v>
      </c>
      <c r="Y821" s="7" t="str">
        <f t="shared" si="269"/>
        <v>m/s</v>
      </c>
      <c r="AA821">
        <f t="shared" si="270"/>
        <v>4.13</v>
      </c>
      <c r="AB821" s="7" t="str">
        <f t="shared" si="271"/>
        <v>m/s</v>
      </c>
      <c r="AC821" s="5">
        <f t="shared" si="272"/>
        <v>6.8147222222222226</v>
      </c>
      <c r="AD821" s="5">
        <f t="shared" si="273"/>
        <v>9.8625000000000015E-3</v>
      </c>
      <c r="AE821" s="5">
        <f t="shared" si="274"/>
        <v>7.9351874999999978</v>
      </c>
      <c r="AF821" s="5"/>
      <c r="AG821" s="5">
        <f t="shared" si="275"/>
        <v>2.5</v>
      </c>
      <c r="AH821">
        <f t="shared" si="276"/>
        <v>47.5</v>
      </c>
      <c r="AI821" s="5">
        <f t="shared" si="277"/>
        <v>4.7500000000000001E-2</v>
      </c>
      <c r="AJ821" s="15">
        <f t="shared" si="278"/>
        <v>167.05657894736837</v>
      </c>
      <c r="AK821" s="5">
        <f t="shared" si="279"/>
        <v>6.7423362673361309</v>
      </c>
      <c r="AL821" s="5">
        <f t="shared" si="280"/>
        <v>5.3504955816932966</v>
      </c>
      <c r="AM821" s="5">
        <f t="shared" si="281"/>
        <v>2.0728075176741009E-2</v>
      </c>
      <c r="AN821" s="5">
        <f t="shared" si="282"/>
        <v>21.88684911969948</v>
      </c>
      <c r="AO821" s="15">
        <f t="shared" si="283"/>
        <v>0.21702530017099239</v>
      </c>
    </row>
    <row r="822" spans="1:41" x14ac:dyDescent="0.3">
      <c r="A822" s="4">
        <f t="shared" si="266"/>
        <v>45796.712557870371</v>
      </c>
      <c r="B822" s="9">
        <f t="shared" si="265"/>
        <v>818</v>
      </c>
      <c r="C822" s="10" t="str">
        <f t="shared" si="267"/>
        <v>Remove</v>
      </c>
      <c r="D822" s="1">
        <v>45796</v>
      </c>
      <c r="E822" s="2">
        <v>0.71255787037037033</v>
      </c>
      <c r="F822" t="s">
        <v>2</v>
      </c>
      <c r="G822" t="s">
        <v>14</v>
      </c>
      <c r="H822" t="s">
        <v>49</v>
      </c>
      <c r="I822">
        <v>50.5</v>
      </c>
      <c r="J822" t="s">
        <v>13</v>
      </c>
      <c r="K822">
        <v>0</v>
      </c>
      <c r="L822">
        <v>111.2</v>
      </c>
      <c r="M822">
        <v>11.958</v>
      </c>
      <c r="N822">
        <v>1187.3</v>
      </c>
      <c r="O822">
        <v>58310</v>
      </c>
      <c r="P822" s="2">
        <v>0.28429398148148149</v>
      </c>
      <c r="Q822">
        <v>29.6</v>
      </c>
      <c r="R822" t="s">
        <v>63</v>
      </c>
      <c r="S822">
        <v>21.3</v>
      </c>
      <c r="T822">
        <v>31</v>
      </c>
      <c r="U822" t="s">
        <v>117</v>
      </c>
      <c r="V822">
        <v>17</v>
      </c>
      <c r="X822">
        <f t="shared" si="268"/>
        <v>2.23</v>
      </c>
      <c r="Y822" s="7" t="str">
        <f t="shared" si="269"/>
        <v>m/s</v>
      </c>
      <c r="AA822">
        <f t="shared" si="270"/>
        <v>4.2699999999999996</v>
      </c>
      <c r="AB822" s="7" t="str">
        <f t="shared" si="271"/>
        <v>m/s</v>
      </c>
      <c r="AC822" s="5">
        <f t="shared" si="272"/>
        <v>6.8230555555555554</v>
      </c>
      <c r="AD822" s="5">
        <f t="shared" si="273"/>
        <v>9.8941666666666674E-3</v>
      </c>
      <c r="AE822" s="5">
        <f t="shared" si="274"/>
        <v>7.9450816666666642</v>
      </c>
      <c r="AF822" s="5"/>
      <c r="AG822" s="5">
        <f t="shared" si="275"/>
        <v>3</v>
      </c>
      <c r="AH822">
        <f t="shared" si="276"/>
        <v>50.5</v>
      </c>
      <c r="AI822" s="5">
        <f t="shared" si="277"/>
        <v>5.0500000000000003E-2</v>
      </c>
      <c r="AJ822" s="15">
        <f t="shared" si="278"/>
        <v>157.32834983498344</v>
      </c>
      <c r="AK822" s="5">
        <f t="shared" si="279"/>
        <v>6.3265093609805989</v>
      </c>
      <c r="AL822" s="5">
        <f t="shared" si="280"/>
        <v>5.4466122687895844</v>
      </c>
      <c r="AM822" s="5">
        <f t="shared" si="281"/>
        <v>2.0752541846426689E-2</v>
      </c>
      <c r="AN822" s="5">
        <f t="shared" si="282"/>
        <v>21.907601661545907</v>
      </c>
      <c r="AO822" s="15">
        <f t="shared" si="283"/>
        <v>0.23051359423173151</v>
      </c>
    </row>
    <row r="823" spans="1:41" x14ac:dyDescent="0.3">
      <c r="A823" s="4">
        <f t="shared" si="266"/>
        <v>45796.712905092594</v>
      </c>
      <c r="B823" s="9">
        <f t="shared" si="265"/>
        <v>819</v>
      </c>
      <c r="C823" s="10" t="str">
        <f t="shared" si="267"/>
        <v>Remove</v>
      </c>
      <c r="D823" s="1">
        <v>45796</v>
      </c>
      <c r="E823" s="2">
        <v>0.7129050925925926</v>
      </c>
      <c r="F823" t="s">
        <v>2</v>
      </c>
      <c r="G823" t="s">
        <v>14</v>
      </c>
      <c r="H823" t="s">
        <v>49</v>
      </c>
      <c r="I823">
        <v>52.5</v>
      </c>
      <c r="J823" t="s">
        <v>13</v>
      </c>
      <c r="K823">
        <v>0</v>
      </c>
      <c r="L823">
        <v>111.3</v>
      </c>
      <c r="M823">
        <v>11.923999999999999</v>
      </c>
      <c r="N823">
        <v>1184.0999999999999</v>
      </c>
      <c r="O823">
        <v>58320</v>
      </c>
      <c r="P823" s="2">
        <v>0.28464120370370372</v>
      </c>
      <c r="Q823">
        <v>29.6</v>
      </c>
      <c r="R823" t="s">
        <v>113</v>
      </c>
      <c r="S823">
        <v>23.4</v>
      </c>
      <c r="T823">
        <v>31</v>
      </c>
      <c r="U823" t="s">
        <v>112</v>
      </c>
      <c r="V823">
        <v>16.100000000000001</v>
      </c>
      <c r="X823">
        <f t="shared" si="268"/>
        <v>2.44</v>
      </c>
      <c r="Y823" s="7" t="str">
        <f t="shared" si="269"/>
        <v>m/s</v>
      </c>
      <c r="AA823">
        <f t="shared" si="270"/>
        <v>3.97</v>
      </c>
      <c r="AB823" s="7" t="str">
        <f t="shared" si="271"/>
        <v>m/s</v>
      </c>
      <c r="AC823" s="5">
        <f t="shared" si="272"/>
        <v>6.8313888888888892</v>
      </c>
      <c r="AD823" s="5">
        <f t="shared" si="273"/>
        <v>9.8674999999999995E-3</v>
      </c>
      <c r="AE823" s="5">
        <f t="shared" si="274"/>
        <v>7.9549491666666645</v>
      </c>
      <c r="AF823" s="5"/>
      <c r="AG823" s="5">
        <f t="shared" si="275"/>
        <v>2</v>
      </c>
      <c r="AH823">
        <f t="shared" si="276"/>
        <v>52.5</v>
      </c>
      <c r="AI823" s="5">
        <f t="shared" si="277"/>
        <v>5.2499999999999998E-2</v>
      </c>
      <c r="AJ823" s="15">
        <f t="shared" si="278"/>
        <v>151.52284126984122</v>
      </c>
      <c r="AK823" s="5">
        <f t="shared" si="279"/>
        <v>6.9502497205138969</v>
      </c>
      <c r="AL823" s="5">
        <f t="shared" si="280"/>
        <v>5.158262207500723</v>
      </c>
      <c r="AM823" s="5">
        <f t="shared" si="281"/>
        <v>2.4945517363809303E-2</v>
      </c>
      <c r="AN823" s="5">
        <f t="shared" si="282"/>
        <v>21.932547178909715</v>
      </c>
      <c r="AO823" s="15">
        <f t="shared" si="283"/>
        <v>0.2393702818543752</v>
      </c>
    </row>
    <row r="824" spans="1:41" x14ac:dyDescent="0.3">
      <c r="A824" s="4">
        <f t="shared" si="266"/>
        <v>45796.713252314818</v>
      </c>
      <c r="B824" s="9">
        <f t="shared" si="265"/>
        <v>820</v>
      </c>
      <c r="C824" s="10" t="str">
        <f t="shared" si="267"/>
        <v>Remove</v>
      </c>
      <c r="D824" s="1">
        <v>45796</v>
      </c>
      <c r="E824" s="2">
        <v>0.71325231481481477</v>
      </c>
      <c r="F824" t="s">
        <v>2</v>
      </c>
      <c r="G824" t="s">
        <v>14</v>
      </c>
      <c r="H824" t="s">
        <v>49</v>
      </c>
      <c r="I824">
        <v>47.5</v>
      </c>
      <c r="J824" t="s">
        <v>13</v>
      </c>
      <c r="K824">
        <v>0</v>
      </c>
      <c r="L824">
        <v>111.3</v>
      </c>
      <c r="M824">
        <v>11.894</v>
      </c>
      <c r="N824">
        <v>1180.7</v>
      </c>
      <c r="O824">
        <v>58330</v>
      </c>
      <c r="P824" s="2">
        <v>0.28498842592592594</v>
      </c>
      <c r="Q824">
        <v>29.6</v>
      </c>
      <c r="R824" t="s">
        <v>173</v>
      </c>
      <c r="S824">
        <v>22.7</v>
      </c>
      <c r="T824">
        <v>30.9</v>
      </c>
      <c r="U824" t="s">
        <v>243</v>
      </c>
      <c r="V824">
        <v>17.8</v>
      </c>
      <c r="X824">
        <f t="shared" si="268"/>
        <v>1.97</v>
      </c>
      <c r="Y824" s="7" t="str">
        <f t="shared" si="269"/>
        <v>m/s</v>
      </c>
      <c r="AA824">
        <f t="shared" si="270"/>
        <v>3.92</v>
      </c>
      <c r="AB824" s="7" t="str">
        <f t="shared" si="271"/>
        <v>m/s</v>
      </c>
      <c r="AC824" s="5">
        <f t="shared" si="272"/>
        <v>6.8397222222222229</v>
      </c>
      <c r="AD824" s="5">
        <f t="shared" si="273"/>
        <v>9.8391666666666679E-3</v>
      </c>
      <c r="AE824" s="5">
        <f t="shared" si="274"/>
        <v>7.9647883333333311</v>
      </c>
      <c r="AF824" s="5"/>
      <c r="AG824" s="5">
        <f t="shared" si="275"/>
        <v>-5</v>
      </c>
      <c r="AH824">
        <f t="shared" si="276"/>
        <v>47.5</v>
      </c>
      <c r="AI824" s="5">
        <f t="shared" si="277"/>
        <v>4.7500000000000001E-2</v>
      </c>
      <c r="AJ824" s="15">
        <f t="shared" si="278"/>
        <v>167.67975438596486</v>
      </c>
      <c r="AK824" s="5">
        <f t="shared" si="279"/>
        <v>6.7423362673361309</v>
      </c>
      <c r="AL824" s="5">
        <f t="shared" si="280"/>
        <v>5.6723046069724221</v>
      </c>
      <c r="AM824" s="5">
        <f t="shared" si="281"/>
        <v>1.9537946458459222E-2</v>
      </c>
      <c r="AN824" s="5">
        <f t="shared" si="282"/>
        <v>21.952085125368175</v>
      </c>
      <c r="AO824" s="15">
        <f t="shared" si="283"/>
        <v>0.2163803562564918</v>
      </c>
    </row>
    <row r="825" spans="1:41" x14ac:dyDescent="0.3">
      <c r="A825" s="4">
        <f t="shared" si="266"/>
        <v>45796.713599537034</v>
      </c>
      <c r="B825" s="9">
        <f t="shared" si="265"/>
        <v>821</v>
      </c>
      <c r="C825" s="10" t="str">
        <f t="shared" si="267"/>
        <v>Remove</v>
      </c>
      <c r="D825" s="1">
        <v>45796</v>
      </c>
      <c r="E825" s="2">
        <v>0.71359953703703705</v>
      </c>
      <c r="F825" t="s">
        <v>19</v>
      </c>
      <c r="G825" t="s">
        <v>14</v>
      </c>
      <c r="H825" t="s">
        <v>49</v>
      </c>
      <c r="I825">
        <v>47.5</v>
      </c>
      <c r="J825" t="s">
        <v>13</v>
      </c>
      <c r="K825">
        <v>0</v>
      </c>
      <c r="L825">
        <v>111.3</v>
      </c>
      <c r="M825">
        <v>11.91</v>
      </c>
      <c r="N825">
        <v>1181.8</v>
      </c>
      <c r="O825">
        <v>58340</v>
      </c>
      <c r="P825" s="2">
        <v>0.28533564814814816</v>
      </c>
      <c r="Q825">
        <v>29.6</v>
      </c>
      <c r="R825" t="s">
        <v>136</v>
      </c>
      <c r="S825">
        <v>24.1</v>
      </c>
      <c r="T825">
        <v>30.9</v>
      </c>
      <c r="U825" t="s">
        <v>52</v>
      </c>
      <c r="V825">
        <v>18.2</v>
      </c>
      <c r="X825">
        <f t="shared" si="268"/>
        <v>2.09</v>
      </c>
      <c r="Y825" s="7" t="str">
        <f t="shared" si="269"/>
        <v>m/s</v>
      </c>
      <c r="AA825">
        <f t="shared" si="270"/>
        <v>4.07</v>
      </c>
      <c r="AB825" s="7" t="str">
        <f t="shared" si="271"/>
        <v>m/s</v>
      </c>
      <c r="AC825" s="5">
        <f t="shared" si="272"/>
        <v>6.8480555555555558</v>
      </c>
      <c r="AD825" s="5">
        <f t="shared" si="273"/>
        <v>9.8483333333333322E-3</v>
      </c>
      <c r="AE825" s="5">
        <f t="shared" si="274"/>
        <v>7.9746366666666644</v>
      </c>
      <c r="AF825" s="5"/>
      <c r="AG825" s="5">
        <f t="shared" si="275"/>
        <v>0</v>
      </c>
      <c r="AH825">
        <f t="shared" si="276"/>
        <v>47.5</v>
      </c>
      <c r="AI825" s="5">
        <f t="shared" si="277"/>
        <v>4.7500000000000001E-2</v>
      </c>
      <c r="AJ825" s="15">
        <f t="shared" si="278"/>
        <v>167.88708771929819</v>
      </c>
      <c r="AK825" s="5">
        <f t="shared" si="279"/>
        <v>7.1581631736916629</v>
      </c>
      <c r="AL825" s="5">
        <f t="shared" si="280"/>
        <v>5.7997721262302289</v>
      </c>
      <c r="AM825" s="5">
        <f t="shared" si="281"/>
        <v>2.2006458667817544E-2</v>
      </c>
      <c r="AN825" s="5">
        <f t="shared" si="282"/>
        <v>21.974091584035992</v>
      </c>
      <c r="AO825" s="15">
        <f t="shared" si="283"/>
        <v>0.2161636571793866</v>
      </c>
    </row>
    <row r="826" spans="1:41" x14ac:dyDescent="0.3">
      <c r="A826" s="4">
        <f t="shared" si="266"/>
        <v>45796.713946759257</v>
      </c>
      <c r="B826" s="9">
        <f t="shared" si="265"/>
        <v>822</v>
      </c>
      <c r="C826" s="10" t="str">
        <f t="shared" si="267"/>
        <v>Remove</v>
      </c>
      <c r="D826" s="1">
        <v>45796</v>
      </c>
      <c r="E826" s="2">
        <v>0.71394675925925921</v>
      </c>
      <c r="F826" t="s">
        <v>2</v>
      </c>
      <c r="G826" t="s">
        <v>14</v>
      </c>
      <c r="H826" t="s">
        <v>49</v>
      </c>
      <c r="I826">
        <v>49.5</v>
      </c>
      <c r="J826" t="s">
        <v>13</v>
      </c>
      <c r="K826">
        <v>0</v>
      </c>
      <c r="L826">
        <v>111.2</v>
      </c>
      <c r="M826">
        <v>11.904999999999999</v>
      </c>
      <c r="N826">
        <v>1181.5999999999999</v>
      </c>
      <c r="O826">
        <v>58350</v>
      </c>
      <c r="P826" s="2">
        <v>0.28568287037037038</v>
      </c>
      <c r="Q826">
        <v>29.6</v>
      </c>
      <c r="R826" t="s">
        <v>93</v>
      </c>
      <c r="S826">
        <v>23</v>
      </c>
      <c r="T826">
        <v>30.9</v>
      </c>
      <c r="U826" t="s">
        <v>242</v>
      </c>
      <c r="V826">
        <v>17.7</v>
      </c>
      <c r="X826">
        <f t="shared" si="268"/>
        <v>2.4</v>
      </c>
      <c r="Y826" s="7" t="str">
        <f t="shared" si="269"/>
        <v>m/s</v>
      </c>
      <c r="AA826">
        <f t="shared" si="270"/>
        <v>4.04</v>
      </c>
      <c r="AB826" s="7" t="str">
        <f t="shared" si="271"/>
        <v>m/s</v>
      </c>
      <c r="AC826" s="5">
        <f t="shared" si="272"/>
        <v>6.8563888888888886</v>
      </c>
      <c r="AD826" s="5">
        <f t="shared" si="273"/>
        <v>9.846666666666665E-3</v>
      </c>
      <c r="AE826" s="5">
        <f t="shared" si="274"/>
        <v>7.9844833333333307</v>
      </c>
      <c r="AF826" s="5"/>
      <c r="AG826" s="5">
        <f t="shared" si="275"/>
        <v>2</v>
      </c>
      <c r="AH826">
        <f t="shared" si="276"/>
        <v>49.5</v>
      </c>
      <c r="AI826" s="5">
        <f t="shared" si="277"/>
        <v>4.9500000000000002E-2</v>
      </c>
      <c r="AJ826" s="15">
        <f t="shared" si="278"/>
        <v>161.30269360269355</v>
      </c>
      <c r="AK826" s="5">
        <f t="shared" si="279"/>
        <v>6.8314420329837455</v>
      </c>
      <c r="AL826" s="5">
        <f t="shared" si="280"/>
        <v>5.6404377271579698</v>
      </c>
      <c r="AM826" s="5">
        <f t="shared" si="281"/>
        <v>2.4117145833022866E-2</v>
      </c>
      <c r="AN826" s="5">
        <f t="shared" si="282"/>
        <v>21.998208729869017</v>
      </c>
      <c r="AO826" s="15">
        <f t="shared" si="283"/>
        <v>0.22501832129990315</v>
      </c>
    </row>
    <row r="827" spans="1:41" x14ac:dyDescent="0.3">
      <c r="A827" s="4">
        <f t="shared" si="266"/>
        <v>45796.71429398148</v>
      </c>
      <c r="B827" s="9">
        <f t="shared" si="265"/>
        <v>823</v>
      </c>
      <c r="C827" s="10" t="str">
        <f t="shared" si="267"/>
        <v>Remove</v>
      </c>
      <c r="D827" s="1">
        <v>45796</v>
      </c>
      <c r="E827" s="2">
        <v>0.71429398148148149</v>
      </c>
      <c r="F827" t="s">
        <v>2</v>
      </c>
      <c r="G827" t="s">
        <v>14</v>
      </c>
      <c r="H827" t="s">
        <v>49</v>
      </c>
      <c r="I827">
        <v>48.5</v>
      </c>
      <c r="J827" t="s">
        <v>13</v>
      </c>
      <c r="K827">
        <v>0</v>
      </c>
      <c r="L827">
        <v>111.3</v>
      </c>
      <c r="M827">
        <v>11.919</v>
      </c>
      <c r="N827">
        <v>1183.5</v>
      </c>
      <c r="O827">
        <v>58359</v>
      </c>
      <c r="P827" s="2">
        <v>0.2860300925925926</v>
      </c>
      <c r="Q827">
        <v>29.6</v>
      </c>
      <c r="R827" t="s">
        <v>132</v>
      </c>
      <c r="S827">
        <v>21.5</v>
      </c>
      <c r="T827">
        <v>30.9</v>
      </c>
      <c r="U827" t="s">
        <v>112</v>
      </c>
      <c r="V827">
        <v>16.7</v>
      </c>
      <c r="X827">
        <f t="shared" si="268"/>
        <v>2.13</v>
      </c>
      <c r="Y827" s="7" t="str">
        <f t="shared" si="269"/>
        <v>m/s</v>
      </c>
      <c r="AA827">
        <f t="shared" si="270"/>
        <v>3.97</v>
      </c>
      <c r="AB827" s="7" t="str">
        <f t="shared" si="271"/>
        <v>m/s</v>
      </c>
      <c r="AC827" s="5">
        <f t="shared" si="272"/>
        <v>6.8647222222222224</v>
      </c>
      <c r="AD827" s="5">
        <f t="shared" si="273"/>
        <v>9.8625000000000015E-3</v>
      </c>
      <c r="AE827" s="5">
        <f t="shared" si="274"/>
        <v>7.9943458333333304</v>
      </c>
      <c r="AF827" s="5"/>
      <c r="AG827" s="5">
        <f t="shared" si="275"/>
        <v>-1</v>
      </c>
      <c r="AH827">
        <f t="shared" si="276"/>
        <v>48.5</v>
      </c>
      <c r="AI827" s="5">
        <f t="shared" si="277"/>
        <v>4.8500000000000001E-2</v>
      </c>
      <c r="AJ827" s="15">
        <f t="shared" si="278"/>
        <v>164.8318728522336</v>
      </c>
      <c r="AK827" s="5">
        <f t="shared" si="279"/>
        <v>6.3859132047456741</v>
      </c>
      <c r="AL827" s="5">
        <f t="shared" si="280"/>
        <v>5.3217689290134516</v>
      </c>
      <c r="AM827" s="5">
        <f t="shared" si="281"/>
        <v>2.0008056040276848E-2</v>
      </c>
      <c r="AN827" s="5">
        <f t="shared" si="282"/>
        <v>22.018216785909292</v>
      </c>
      <c r="AO827" s="15">
        <f t="shared" si="283"/>
        <v>0.22027215224367266</v>
      </c>
    </row>
    <row r="828" spans="1:41" x14ac:dyDescent="0.3">
      <c r="A828" s="4">
        <f t="shared" si="266"/>
        <v>45796.714641203704</v>
      </c>
      <c r="B828" s="9">
        <f t="shared" si="265"/>
        <v>824</v>
      </c>
      <c r="C828" s="10" t="str">
        <f t="shared" si="267"/>
        <v>Remove</v>
      </c>
      <c r="D828" s="1">
        <v>45796</v>
      </c>
      <c r="E828" s="2">
        <v>0.71464120370370365</v>
      </c>
      <c r="F828" t="s">
        <v>2</v>
      </c>
      <c r="G828" t="s">
        <v>14</v>
      </c>
      <c r="H828" t="s">
        <v>49</v>
      </c>
      <c r="I828">
        <v>54.5</v>
      </c>
      <c r="J828" t="s">
        <v>13</v>
      </c>
      <c r="K828">
        <v>0</v>
      </c>
      <c r="L828">
        <v>111.2</v>
      </c>
      <c r="M828">
        <v>11.933</v>
      </c>
      <c r="N828">
        <v>1184.4000000000001</v>
      </c>
      <c r="O828">
        <v>58369</v>
      </c>
      <c r="P828" s="2">
        <v>0.28637731481481482</v>
      </c>
      <c r="Q828">
        <v>29.6</v>
      </c>
      <c r="R828" t="s">
        <v>111</v>
      </c>
      <c r="S828">
        <v>22.5</v>
      </c>
      <c r="T828">
        <v>30.9</v>
      </c>
      <c r="U828" t="s">
        <v>100</v>
      </c>
      <c r="V828">
        <v>16.8</v>
      </c>
      <c r="X828">
        <f t="shared" si="268"/>
        <v>2.5499999999999998</v>
      </c>
      <c r="Y828" s="7" t="str">
        <f t="shared" si="269"/>
        <v>m/s</v>
      </c>
      <c r="AA828">
        <f t="shared" si="270"/>
        <v>4</v>
      </c>
      <c r="AB828" s="7" t="str">
        <f t="shared" si="271"/>
        <v>m/s</v>
      </c>
      <c r="AC828" s="5">
        <f t="shared" si="272"/>
        <v>6.8730555555555561</v>
      </c>
      <c r="AD828" s="5">
        <f t="shared" si="273"/>
        <v>9.8700000000000003E-3</v>
      </c>
      <c r="AE828" s="5">
        <f t="shared" si="274"/>
        <v>8.0042158333333298</v>
      </c>
      <c r="AF828" s="5"/>
      <c r="AG828" s="5">
        <f t="shared" si="275"/>
        <v>6</v>
      </c>
      <c r="AH828">
        <f t="shared" si="276"/>
        <v>54.5</v>
      </c>
      <c r="AI828" s="5">
        <f t="shared" si="277"/>
        <v>5.45E-2</v>
      </c>
      <c r="AJ828" s="15">
        <f t="shared" si="278"/>
        <v>146.86634556574916</v>
      </c>
      <c r="AK828" s="5">
        <f t="shared" si="279"/>
        <v>6.6829324235710557</v>
      </c>
      <c r="AL828" s="5">
        <f t="shared" si="280"/>
        <v>5.3536358088279039</v>
      </c>
      <c r="AM828" s="5">
        <f t="shared" si="281"/>
        <v>2.5067413807421866E-2</v>
      </c>
      <c r="AN828" s="5">
        <f t="shared" si="282"/>
        <v>22.043284199716712</v>
      </c>
      <c r="AO828" s="15">
        <f t="shared" si="283"/>
        <v>0.24724083537742714</v>
      </c>
    </row>
    <row r="829" spans="1:41" x14ac:dyDescent="0.3">
      <c r="A829" s="4">
        <f t="shared" si="266"/>
        <v>45796.714988425927</v>
      </c>
      <c r="B829" s="9">
        <f t="shared" si="265"/>
        <v>825</v>
      </c>
      <c r="C829" s="10" t="str">
        <f t="shared" si="267"/>
        <v>Remove</v>
      </c>
      <c r="D829" s="1">
        <v>45796</v>
      </c>
      <c r="E829" s="2">
        <v>0.71498842592592593</v>
      </c>
      <c r="F829" t="s">
        <v>2</v>
      </c>
      <c r="G829" t="s">
        <v>14</v>
      </c>
      <c r="H829" t="s">
        <v>49</v>
      </c>
      <c r="I829">
        <v>47.5</v>
      </c>
      <c r="J829" t="s">
        <v>13</v>
      </c>
      <c r="K829">
        <v>0</v>
      </c>
      <c r="L829">
        <v>111.3</v>
      </c>
      <c r="M829">
        <v>11.9</v>
      </c>
      <c r="N829">
        <v>1181.3</v>
      </c>
      <c r="O829">
        <v>58379</v>
      </c>
      <c r="P829" s="2">
        <v>0.28672453703703704</v>
      </c>
      <c r="Q829">
        <v>29.6</v>
      </c>
      <c r="R829" t="s">
        <v>56</v>
      </c>
      <c r="S829">
        <v>21.9</v>
      </c>
      <c r="T829">
        <v>30.9</v>
      </c>
      <c r="U829" t="s">
        <v>243</v>
      </c>
      <c r="V829">
        <v>16.2</v>
      </c>
      <c r="X829">
        <f t="shared" si="268"/>
        <v>2.25</v>
      </c>
      <c r="Y829" s="7" t="str">
        <f t="shared" si="269"/>
        <v>m/s</v>
      </c>
      <c r="AA829">
        <f t="shared" si="270"/>
        <v>3.92</v>
      </c>
      <c r="AB829" s="7" t="str">
        <f t="shared" si="271"/>
        <v>m/s</v>
      </c>
      <c r="AC829" s="5">
        <f t="shared" si="272"/>
        <v>6.881388888888889</v>
      </c>
      <c r="AD829" s="5">
        <f t="shared" si="273"/>
        <v>9.844166666666666E-3</v>
      </c>
      <c r="AE829" s="5">
        <f t="shared" si="274"/>
        <v>8.0140599999999971</v>
      </c>
      <c r="AF829" s="5"/>
      <c r="AG829" s="5">
        <f t="shared" si="275"/>
        <v>-7</v>
      </c>
      <c r="AH829">
        <f t="shared" si="276"/>
        <v>47.5</v>
      </c>
      <c r="AI829" s="5">
        <f t="shared" si="277"/>
        <v>4.7500000000000001E-2</v>
      </c>
      <c r="AJ829" s="15">
        <f t="shared" si="278"/>
        <v>168.71705263157889</v>
      </c>
      <c r="AK829" s="5">
        <f t="shared" si="279"/>
        <v>6.5047208922758264</v>
      </c>
      <c r="AL829" s="5">
        <f t="shared" si="280"/>
        <v>5.1624345299411925</v>
      </c>
      <c r="AM829" s="5">
        <f t="shared" si="281"/>
        <v>2.1528484799315246E-2</v>
      </c>
      <c r="AN829" s="5">
        <f t="shared" si="282"/>
        <v>22.064812684516028</v>
      </c>
      <c r="AO829" s="15">
        <f t="shared" si="283"/>
        <v>0.2152748844015028</v>
      </c>
    </row>
    <row r="830" spans="1:41" x14ac:dyDescent="0.3">
      <c r="A830" s="4">
        <f t="shared" si="266"/>
        <v>45796.71534722222</v>
      </c>
      <c r="B830" s="9">
        <f t="shared" si="265"/>
        <v>826</v>
      </c>
      <c r="C830" s="10" t="str">
        <f t="shared" si="267"/>
        <v>Remove</v>
      </c>
      <c r="D830" s="1">
        <v>45796</v>
      </c>
      <c r="E830" s="2">
        <v>0.71534722222222225</v>
      </c>
      <c r="F830" t="s">
        <v>2</v>
      </c>
      <c r="G830" t="s">
        <v>14</v>
      </c>
      <c r="H830" t="s">
        <v>49</v>
      </c>
      <c r="I830">
        <v>49</v>
      </c>
      <c r="J830" t="s">
        <v>13</v>
      </c>
      <c r="K830">
        <v>0</v>
      </c>
      <c r="L830">
        <v>111.2</v>
      </c>
      <c r="M830">
        <v>11.903</v>
      </c>
      <c r="N830">
        <v>1181.4000000000001</v>
      </c>
      <c r="O830">
        <v>58389</v>
      </c>
      <c r="P830" s="2">
        <v>0.28708333333333336</v>
      </c>
      <c r="Q830">
        <v>29.6</v>
      </c>
      <c r="R830" t="s">
        <v>126</v>
      </c>
      <c r="S830">
        <v>23.3</v>
      </c>
      <c r="T830">
        <v>30.9</v>
      </c>
      <c r="U830" t="s">
        <v>100</v>
      </c>
      <c r="V830">
        <v>18</v>
      </c>
      <c r="X830">
        <f t="shared" si="268"/>
        <v>2.33</v>
      </c>
      <c r="Y830" s="7" t="str">
        <f t="shared" si="269"/>
        <v>m/s</v>
      </c>
      <c r="AA830">
        <f t="shared" si="270"/>
        <v>4</v>
      </c>
      <c r="AB830" s="7" t="str">
        <f t="shared" si="271"/>
        <v>m/s</v>
      </c>
      <c r="AC830" s="5">
        <f t="shared" si="272"/>
        <v>6.8900000000000006</v>
      </c>
      <c r="AD830" s="5">
        <f t="shared" si="273"/>
        <v>9.8450000000000013E-3</v>
      </c>
      <c r="AE830" s="5">
        <f t="shared" si="274"/>
        <v>8.0239049999999974</v>
      </c>
      <c r="AF830" s="5"/>
      <c r="AG830" s="5">
        <f t="shared" si="275"/>
        <v>1.5</v>
      </c>
      <c r="AH830">
        <f t="shared" si="276"/>
        <v>49</v>
      </c>
      <c r="AI830" s="5">
        <f t="shared" si="277"/>
        <v>4.9000000000000002E-2</v>
      </c>
      <c r="AJ830" s="15">
        <f t="shared" si="278"/>
        <v>163.75316326530606</v>
      </c>
      <c r="AK830" s="5">
        <f t="shared" si="279"/>
        <v>6.9205477986313593</v>
      </c>
      <c r="AL830" s="5">
        <f t="shared" si="280"/>
        <v>5.7360383666013259</v>
      </c>
      <c r="AM830" s="5">
        <f t="shared" si="281"/>
        <v>2.3719125545814825E-2</v>
      </c>
      <c r="AN830" s="5">
        <f t="shared" si="282"/>
        <v>22.088531810061841</v>
      </c>
      <c r="AO830" s="15">
        <f t="shared" si="283"/>
        <v>0.22183457199124187</v>
      </c>
    </row>
    <row r="831" spans="1:41" x14ac:dyDescent="0.3">
      <c r="A831" s="4">
        <f t="shared" si="266"/>
        <v>45796.715694444443</v>
      </c>
      <c r="B831" s="9">
        <f t="shared" si="265"/>
        <v>827</v>
      </c>
      <c r="C831" s="10" t="str">
        <f t="shared" si="267"/>
        <v>Remove</v>
      </c>
      <c r="D831" s="1">
        <v>45796</v>
      </c>
      <c r="E831" s="2">
        <v>0.71569444444444441</v>
      </c>
      <c r="F831" t="s">
        <v>2</v>
      </c>
      <c r="G831" t="s">
        <v>14</v>
      </c>
      <c r="H831" t="s">
        <v>49</v>
      </c>
      <c r="I831">
        <v>48.5</v>
      </c>
      <c r="J831" t="s">
        <v>13</v>
      </c>
      <c r="K831">
        <v>0</v>
      </c>
      <c r="L831">
        <v>111.2</v>
      </c>
      <c r="M831">
        <v>11.901999999999999</v>
      </c>
      <c r="N831">
        <v>1180.9000000000001</v>
      </c>
      <c r="O831">
        <v>58399</v>
      </c>
      <c r="P831" s="2">
        <v>0.28743055555555558</v>
      </c>
      <c r="Q831">
        <v>29.6</v>
      </c>
      <c r="R831" t="s">
        <v>153</v>
      </c>
      <c r="S831">
        <v>22.2</v>
      </c>
      <c r="T831">
        <v>30.9</v>
      </c>
      <c r="U831" t="s">
        <v>253</v>
      </c>
      <c r="V831">
        <v>16.899999999999999</v>
      </c>
      <c r="X831">
        <f t="shared" si="268"/>
        <v>2.12</v>
      </c>
      <c r="Y831" s="7" t="str">
        <f t="shared" si="269"/>
        <v>m/s</v>
      </c>
      <c r="AA831">
        <f t="shared" si="270"/>
        <v>3.75</v>
      </c>
      <c r="AB831" s="7" t="str">
        <f t="shared" si="271"/>
        <v>m/s</v>
      </c>
      <c r="AC831" s="5">
        <f t="shared" si="272"/>
        <v>6.8983333333333334</v>
      </c>
      <c r="AD831" s="5">
        <f t="shared" si="273"/>
        <v>9.8408333333333334E-3</v>
      </c>
      <c r="AE831" s="5">
        <f t="shared" si="274"/>
        <v>8.0337458333333309</v>
      </c>
      <c r="AF831" s="5"/>
      <c r="AG831" s="5">
        <f t="shared" si="275"/>
        <v>-0.5</v>
      </c>
      <c r="AH831">
        <f t="shared" si="276"/>
        <v>48.5</v>
      </c>
      <c r="AI831" s="5">
        <f t="shared" si="277"/>
        <v>4.8500000000000001E-2</v>
      </c>
      <c r="AJ831" s="15">
        <f t="shared" si="278"/>
        <v>165.64424398625425</v>
      </c>
      <c r="AK831" s="5">
        <f t="shared" si="279"/>
        <v>6.593826657923441</v>
      </c>
      <c r="AL831" s="5">
        <f t="shared" si="280"/>
        <v>5.3855026886423545</v>
      </c>
      <c r="AM831" s="5">
        <f t="shared" si="281"/>
        <v>2.0562488251546888E-2</v>
      </c>
      <c r="AN831" s="5">
        <f t="shared" si="282"/>
        <v>22.109094298313387</v>
      </c>
      <c r="AO831" s="15">
        <f t="shared" si="283"/>
        <v>0.21936674268787154</v>
      </c>
    </row>
    <row r="832" spans="1:41" x14ac:dyDescent="0.3">
      <c r="A832" s="4">
        <f t="shared" si="266"/>
        <v>45796.716041666667</v>
      </c>
      <c r="B832" s="9">
        <f t="shared" si="265"/>
        <v>828</v>
      </c>
      <c r="C832" s="10" t="str">
        <f t="shared" si="267"/>
        <v>Remove</v>
      </c>
      <c r="D832" s="1">
        <v>45796</v>
      </c>
      <c r="E832" s="2">
        <v>0.71604166666666669</v>
      </c>
      <c r="F832" t="s">
        <v>2</v>
      </c>
      <c r="G832" t="s">
        <v>14</v>
      </c>
      <c r="H832" t="s">
        <v>49</v>
      </c>
      <c r="I832">
        <v>48</v>
      </c>
      <c r="J832" t="s">
        <v>13</v>
      </c>
      <c r="K832">
        <v>0</v>
      </c>
      <c r="L832">
        <v>111.1</v>
      </c>
      <c r="M832">
        <v>11.9</v>
      </c>
      <c r="N832">
        <v>1180.5999999999999</v>
      </c>
      <c r="O832">
        <v>58409</v>
      </c>
      <c r="P832" s="2">
        <v>0.2877777777777778</v>
      </c>
      <c r="Q832">
        <v>29.6</v>
      </c>
      <c r="R832" t="s">
        <v>66</v>
      </c>
      <c r="S832">
        <v>21.7</v>
      </c>
      <c r="T832">
        <v>30.9</v>
      </c>
      <c r="U832" t="s">
        <v>120</v>
      </c>
      <c r="V832">
        <v>17.2</v>
      </c>
      <c r="X832">
        <f t="shared" si="268"/>
        <v>2.2000000000000002</v>
      </c>
      <c r="Y832" s="7" t="str">
        <f t="shared" si="269"/>
        <v>m/s</v>
      </c>
      <c r="AA832">
        <f t="shared" si="270"/>
        <v>3.88</v>
      </c>
      <c r="AB832" s="7" t="str">
        <f t="shared" si="271"/>
        <v>m/s</v>
      </c>
      <c r="AC832" s="5">
        <f t="shared" si="272"/>
        <v>6.9066666666666672</v>
      </c>
      <c r="AD832" s="5">
        <f t="shared" si="273"/>
        <v>9.8383333333333326E-3</v>
      </c>
      <c r="AE832" s="5">
        <f t="shared" si="274"/>
        <v>8.0435841666666636</v>
      </c>
      <c r="AF832" s="5"/>
      <c r="AG832" s="5">
        <f t="shared" si="275"/>
        <v>-0.5</v>
      </c>
      <c r="AH832">
        <f t="shared" si="276"/>
        <v>48</v>
      </c>
      <c r="AI832" s="5">
        <f t="shared" si="277"/>
        <v>4.8000000000000001E-2</v>
      </c>
      <c r="AJ832" s="15">
        <f t="shared" si="278"/>
        <v>167.57467013888882</v>
      </c>
      <c r="AK832" s="5">
        <f t="shared" si="279"/>
        <v>6.4453170485107512</v>
      </c>
      <c r="AL832" s="5">
        <f t="shared" si="280"/>
        <v>5.4811033280857107</v>
      </c>
      <c r="AM832" s="5">
        <f t="shared" si="281"/>
        <v>2.0857835907038259E-2</v>
      </c>
      <c r="AN832" s="5">
        <f t="shared" si="282"/>
        <v>22.129952134220424</v>
      </c>
      <c r="AO832" s="15">
        <f t="shared" si="283"/>
        <v>0.21690060470476885</v>
      </c>
    </row>
    <row r="833" spans="1:41" x14ac:dyDescent="0.3">
      <c r="A833" s="4">
        <f t="shared" si="266"/>
        <v>45796.71638888889</v>
      </c>
      <c r="B833" s="9">
        <f t="shared" si="265"/>
        <v>829</v>
      </c>
      <c r="C833" s="10" t="str">
        <f t="shared" si="267"/>
        <v>Remove</v>
      </c>
      <c r="D833" s="1">
        <v>45796</v>
      </c>
      <c r="E833" s="2">
        <v>0.71638888888888885</v>
      </c>
      <c r="F833" t="s">
        <v>2</v>
      </c>
      <c r="G833" t="s">
        <v>14</v>
      </c>
      <c r="H833" t="s">
        <v>49</v>
      </c>
      <c r="I833">
        <v>48.5</v>
      </c>
      <c r="J833" t="s">
        <v>13</v>
      </c>
      <c r="K833">
        <v>0</v>
      </c>
      <c r="L833">
        <v>111.2</v>
      </c>
      <c r="M833">
        <v>11.896000000000001</v>
      </c>
      <c r="N833">
        <v>1180.3</v>
      </c>
      <c r="O833">
        <v>58419</v>
      </c>
      <c r="P833" s="2">
        <v>0.28812500000000002</v>
      </c>
      <c r="Q833">
        <v>29.5</v>
      </c>
      <c r="R833" t="s">
        <v>167</v>
      </c>
      <c r="S833">
        <v>23.5</v>
      </c>
      <c r="T833">
        <v>30.9</v>
      </c>
      <c r="U833" t="s">
        <v>114</v>
      </c>
      <c r="V833">
        <v>19</v>
      </c>
      <c r="X833">
        <f t="shared" si="268"/>
        <v>1.98</v>
      </c>
      <c r="Y833" s="7" t="str">
        <f t="shared" si="269"/>
        <v>m/s</v>
      </c>
      <c r="AA833">
        <f t="shared" si="270"/>
        <v>4.13</v>
      </c>
      <c r="AB833" s="7" t="str">
        <f t="shared" si="271"/>
        <v>m/s</v>
      </c>
      <c r="AC833" s="5">
        <f t="shared" si="272"/>
        <v>6.9150000000000009</v>
      </c>
      <c r="AD833" s="5">
        <f t="shared" si="273"/>
        <v>9.8358333333333336E-3</v>
      </c>
      <c r="AE833" s="5">
        <f t="shared" si="274"/>
        <v>8.0534199999999974</v>
      </c>
      <c r="AF833" s="5"/>
      <c r="AG833" s="5">
        <f t="shared" si="275"/>
        <v>0.5</v>
      </c>
      <c r="AH833">
        <f t="shared" si="276"/>
        <v>48.5</v>
      </c>
      <c r="AI833" s="5">
        <f t="shared" si="277"/>
        <v>4.8500000000000001E-2</v>
      </c>
      <c r="AJ833" s="15">
        <f t="shared" si="278"/>
        <v>166.04989690721644</v>
      </c>
      <c r="AK833" s="5">
        <f t="shared" si="279"/>
        <v>6.9420793484812275</v>
      </c>
      <c r="AL833" s="5">
        <f t="shared" si="280"/>
        <v>6.0547071647458433</v>
      </c>
      <c r="AM833" s="5">
        <f t="shared" si="281"/>
        <v>2.0218877633637177E-2</v>
      </c>
      <c r="AN833" s="5">
        <f t="shared" si="282"/>
        <v>22.150171011854063</v>
      </c>
      <c r="AO833" s="15">
        <f t="shared" si="283"/>
        <v>0.21895993477451867</v>
      </c>
    </row>
    <row r="834" spans="1:41" x14ac:dyDescent="0.3">
      <c r="A834" s="4">
        <f t="shared" si="266"/>
        <v>45796.716736111113</v>
      </c>
      <c r="B834" s="9">
        <f t="shared" si="265"/>
        <v>830</v>
      </c>
      <c r="C834" s="10" t="str">
        <f t="shared" si="267"/>
        <v>Remove</v>
      </c>
      <c r="D834" s="1">
        <v>45796</v>
      </c>
      <c r="E834" s="2">
        <v>0.71673611111111113</v>
      </c>
      <c r="F834" t="s">
        <v>19</v>
      </c>
      <c r="G834" t="s">
        <v>14</v>
      </c>
      <c r="H834" t="s">
        <v>49</v>
      </c>
      <c r="I834">
        <v>48</v>
      </c>
      <c r="J834" t="s">
        <v>13</v>
      </c>
      <c r="K834">
        <v>0</v>
      </c>
      <c r="L834">
        <v>111.1</v>
      </c>
      <c r="M834">
        <v>11.896000000000001</v>
      </c>
      <c r="N834">
        <v>1179.8</v>
      </c>
      <c r="O834">
        <v>58429</v>
      </c>
      <c r="P834" s="2">
        <v>0.28847222222222224</v>
      </c>
      <c r="Q834">
        <v>29.5</v>
      </c>
      <c r="R834" t="s">
        <v>47</v>
      </c>
      <c r="S834">
        <v>22.7</v>
      </c>
      <c r="T834">
        <v>30.9</v>
      </c>
      <c r="U834" t="s">
        <v>62</v>
      </c>
      <c r="V834">
        <v>16.8</v>
      </c>
      <c r="X834">
        <f t="shared" si="268"/>
        <v>2.0499999999999998</v>
      </c>
      <c r="Y834" s="7" t="str">
        <f t="shared" si="269"/>
        <v>m/s</v>
      </c>
      <c r="AA834">
        <f t="shared" si="270"/>
        <v>4.12</v>
      </c>
      <c r="AB834" s="7" t="str">
        <f t="shared" si="271"/>
        <v>m/s</v>
      </c>
      <c r="AC834" s="5">
        <f t="shared" si="272"/>
        <v>6.9233333333333338</v>
      </c>
      <c r="AD834" s="5">
        <f t="shared" si="273"/>
        <v>9.8316666666666674E-3</v>
      </c>
      <c r="AE834" s="5">
        <f t="shared" si="274"/>
        <v>8.0632516666666643</v>
      </c>
      <c r="AF834" s="5"/>
      <c r="AG834" s="5">
        <f t="shared" si="275"/>
        <v>-0.5</v>
      </c>
      <c r="AH834">
        <f t="shared" si="276"/>
        <v>48</v>
      </c>
      <c r="AI834" s="5">
        <f t="shared" si="277"/>
        <v>4.8000000000000001E-2</v>
      </c>
      <c r="AJ834" s="15">
        <f t="shared" si="278"/>
        <v>167.98440972222218</v>
      </c>
      <c r="AK834" s="5">
        <f t="shared" si="279"/>
        <v>6.7057532430010172</v>
      </c>
      <c r="AL834" s="5">
        <f t="shared" si="280"/>
        <v>5.3536358088279039</v>
      </c>
      <c r="AM834" s="5">
        <f t="shared" si="281"/>
        <v>2.0221050304777697E-2</v>
      </c>
      <c r="AN834" s="5">
        <f t="shared" si="282"/>
        <v>22.17039206215884</v>
      </c>
      <c r="AO834" s="15">
        <f t="shared" si="283"/>
        <v>0.21650496691904692</v>
      </c>
    </row>
    <row r="835" spans="1:41" x14ac:dyDescent="0.3">
      <c r="A835" s="4">
        <f t="shared" si="266"/>
        <v>45796.717083333337</v>
      </c>
      <c r="B835" s="9">
        <f t="shared" si="265"/>
        <v>831</v>
      </c>
      <c r="C835" s="10" t="str">
        <f t="shared" si="267"/>
        <v>Remove</v>
      </c>
      <c r="D835" s="1">
        <v>45796</v>
      </c>
      <c r="E835" s="2">
        <v>0.71708333333333329</v>
      </c>
      <c r="F835" t="s">
        <v>2</v>
      </c>
      <c r="G835" t="s">
        <v>14</v>
      </c>
      <c r="H835" t="s">
        <v>49</v>
      </c>
      <c r="I835">
        <v>51</v>
      </c>
      <c r="J835" t="s">
        <v>13</v>
      </c>
      <c r="K835">
        <v>0</v>
      </c>
      <c r="L835">
        <v>111.3</v>
      </c>
      <c r="M835">
        <v>11.925000000000001</v>
      </c>
      <c r="N835">
        <v>1184.0999999999999</v>
      </c>
      <c r="O835">
        <v>58439</v>
      </c>
      <c r="P835" s="2">
        <v>0.28881944444444446</v>
      </c>
      <c r="Q835">
        <v>29.6</v>
      </c>
      <c r="R835" t="s">
        <v>115</v>
      </c>
      <c r="S835">
        <v>21.6</v>
      </c>
      <c r="T835">
        <v>30.9</v>
      </c>
      <c r="U835" t="s">
        <v>120</v>
      </c>
      <c r="V835">
        <v>18.5</v>
      </c>
      <c r="X835">
        <f t="shared" si="268"/>
        <v>2.2999999999999998</v>
      </c>
      <c r="Y835" s="7" t="str">
        <f t="shared" si="269"/>
        <v>m/s</v>
      </c>
      <c r="AA835">
        <f t="shared" si="270"/>
        <v>3.88</v>
      </c>
      <c r="AB835" s="7" t="str">
        <f t="shared" si="271"/>
        <v>m/s</v>
      </c>
      <c r="AC835" s="5">
        <f t="shared" si="272"/>
        <v>6.9316666666666666</v>
      </c>
      <c r="AD835" s="5">
        <f t="shared" si="273"/>
        <v>9.8674999999999995E-3</v>
      </c>
      <c r="AE835" s="5">
        <f t="shared" si="274"/>
        <v>8.0731191666666646</v>
      </c>
      <c r="AF835" s="5"/>
      <c r="AG835" s="5">
        <f t="shared" si="275"/>
        <v>3</v>
      </c>
      <c r="AH835">
        <f t="shared" si="276"/>
        <v>51</v>
      </c>
      <c r="AI835" s="5">
        <f t="shared" si="277"/>
        <v>5.0999999999999997E-2</v>
      </c>
      <c r="AJ835" s="15">
        <f t="shared" si="278"/>
        <v>158.29645424836599</v>
      </c>
      <c r="AK835" s="5">
        <f t="shared" si="279"/>
        <v>6.4156151266282135</v>
      </c>
      <c r="AL835" s="5">
        <f t="shared" si="280"/>
        <v>5.8953727656735841</v>
      </c>
      <c r="AM835" s="5">
        <f t="shared" si="281"/>
        <v>2.1705431249720582E-2</v>
      </c>
      <c r="AN835" s="5">
        <f t="shared" si="282"/>
        <v>22.192097493408561</v>
      </c>
      <c r="AO835" s="15">
        <f t="shared" si="283"/>
        <v>0.22981153545827693</v>
      </c>
    </row>
    <row r="836" spans="1:41" x14ac:dyDescent="0.3">
      <c r="A836" s="4">
        <f t="shared" si="266"/>
        <v>45796.717430555553</v>
      </c>
      <c r="B836" s="9">
        <f t="shared" si="265"/>
        <v>832</v>
      </c>
      <c r="C836" s="10" t="str">
        <f t="shared" si="267"/>
        <v>Remove</v>
      </c>
      <c r="D836" s="1">
        <v>45796</v>
      </c>
      <c r="E836" s="2">
        <v>0.71743055555555557</v>
      </c>
      <c r="F836" t="s">
        <v>2</v>
      </c>
      <c r="G836" t="s">
        <v>14</v>
      </c>
      <c r="H836" t="s">
        <v>49</v>
      </c>
      <c r="I836">
        <v>52.5</v>
      </c>
      <c r="J836" t="s">
        <v>13</v>
      </c>
      <c r="K836">
        <v>0</v>
      </c>
      <c r="L836">
        <v>111.1</v>
      </c>
      <c r="M836">
        <v>11.891</v>
      </c>
      <c r="N836">
        <v>1179.0999999999999</v>
      </c>
      <c r="O836">
        <v>58449</v>
      </c>
      <c r="P836" s="2">
        <v>0.28916666666666668</v>
      </c>
      <c r="Q836">
        <v>29.6</v>
      </c>
      <c r="R836" t="s">
        <v>143</v>
      </c>
      <c r="S836">
        <v>27.3</v>
      </c>
      <c r="T836">
        <v>30.9</v>
      </c>
      <c r="U836" t="s">
        <v>251</v>
      </c>
      <c r="V836">
        <v>19.7</v>
      </c>
      <c r="X836">
        <f t="shared" si="268"/>
        <v>2.11</v>
      </c>
      <c r="Y836" s="7" t="str">
        <f t="shared" si="269"/>
        <v>m/s</v>
      </c>
      <c r="AA836">
        <f t="shared" si="270"/>
        <v>3.81</v>
      </c>
      <c r="AB836" s="7" t="str">
        <f t="shared" si="271"/>
        <v>m/s</v>
      </c>
      <c r="AC836" s="5">
        <f t="shared" si="272"/>
        <v>6.94</v>
      </c>
      <c r="AD836" s="5">
        <f t="shared" si="273"/>
        <v>9.8258333333333323E-3</v>
      </c>
      <c r="AE836" s="5">
        <f t="shared" si="274"/>
        <v>8.0829449999999987</v>
      </c>
      <c r="AF836" s="5"/>
      <c r="AG836" s="5">
        <f t="shared" si="275"/>
        <v>1.5</v>
      </c>
      <c r="AH836">
        <f t="shared" si="276"/>
        <v>52.5</v>
      </c>
      <c r="AI836" s="5">
        <f t="shared" si="277"/>
        <v>5.2499999999999998E-2</v>
      </c>
      <c r="AJ836" s="15">
        <f t="shared" si="278"/>
        <v>153.96085714285712</v>
      </c>
      <c r="AK836" s="5">
        <f t="shared" si="279"/>
        <v>8.10862467393288</v>
      </c>
      <c r="AL836" s="5">
        <f t="shared" si="280"/>
        <v>6.2777753234470062</v>
      </c>
      <c r="AM836" s="5">
        <f t="shared" si="281"/>
        <v>2.5167028105427824E-2</v>
      </c>
      <c r="AN836" s="5">
        <f t="shared" si="282"/>
        <v>22.217264521513989</v>
      </c>
      <c r="AO836" s="15">
        <f t="shared" si="283"/>
        <v>0.23630271831692806</v>
      </c>
    </row>
    <row r="837" spans="1:41" x14ac:dyDescent="0.3">
      <c r="A837" s="4">
        <f t="shared" si="266"/>
        <v>45796.717777777776</v>
      </c>
      <c r="B837" s="9">
        <f t="shared" si="265"/>
        <v>833</v>
      </c>
      <c r="C837" s="10" t="str">
        <f t="shared" si="267"/>
        <v>Remove</v>
      </c>
      <c r="D837" s="1">
        <v>45796</v>
      </c>
      <c r="E837" s="2">
        <v>0.71777777777777774</v>
      </c>
      <c r="F837" t="s">
        <v>2</v>
      </c>
      <c r="G837" t="s">
        <v>14</v>
      </c>
      <c r="H837" t="s">
        <v>49</v>
      </c>
      <c r="I837">
        <v>48.5</v>
      </c>
      <c r="J837" t="s">
        <v>13</v>
      </c>
      <c r="K837">
        <v>0</v>
      </c>
      <c r="L837">
        <v>111.2</v>
      </c>
      <c r="M837">
        <v>11.898999999999999</v>
      </c>
      <c r="N837">
        <v>1180.8</v>
      </c>
      <c r="O837">
        <v>58458</v>
      </c>
      <c r="P837" s="2">
        <v>0.2895138888888889</v>
      </c>
      <c r="Q837">
        <v>29.6</v>
      </c>
      <c r="R837" t="s">
        <v>63</v>
      </c>
      <c r="S837">
        <v>22.6</v>
      </c>
      <c r="T837">
        <v>30.8</v>
      </c>
      <c r="U837" t="s">
        <v>120</v>
      </c>
      <c r="V837">
        <v>18.899999999999999</v>
      </c>
      <c r="X837">
        <f t="shared" si="268"/>
        <v>2.23</v>
      </c>
      <c r="Y837" s="7" t="str">
        <f t="shared" si="269"/>
        <v>m/s</v>
      </c>
      <c r="AA837">
        <f t="shared" si="270"/>
        <v>3.88</v>
      </c>
      <c r="AB837" s="7" t="str">
        <f t="shared" si="271"/>
        <v>m/s</v>
      </c>
      <c r="AC837" s="5">
        <f t="shared" si="272"/>
        <v>6.9483333333333341</v>
      </c>
      <c r="AD837" s="5">
        <f t="shared" si="273"/>
        <v>9.8399999999999998E-3</v>
      </c>
      <c r="AE837" s="5">
        <f t="shared" si="274"/>
        <v>8.0927849999999992</v>
      </c>
      <c r="AF837" s="5"/>
      <c r="AG837" s="5">
        <f t="shared" si="275"/>
        <v>-4</v>
      </c>
      <c r="AH837">
        <f t="shared" si="276"/>
        <v>48.5</v>
      </c>
      <c r="AI837" s="5">
        <f t="shared" si="277"/>
        <v>4.8500000000000001E-2</v>
      </c>
      <c r="AJ837" s="15">
        <f t="shared" si="278"/>
        <v>166.86154639175257</v>
      </c>
      <c r="AK837" s="5">
        <f t="shared" si="279"/>
        <v>6.7126343454535942</v>
      </c>
      <c r="AL837" s="5">
        <f t="shared" si="280"/>
        <v>5.9904795311059225</v>
      </c>
      <c r="AM837" s="5">
        <f t="shared" si="281"/>
        <v>2.2019128907476208E-2</v>
      </c>
      <c r="AN837" s="5">
        <f t="shared" si="282"/>
        <v>22.239283650421466</v>
      </c>
      <c r="AO837" s="15">
        <f t="shared" si="283"/>
        <v>0.21808256399967657</v>
      </c>
    </row>
    <row r="838" spans="1:41" x14ac:dyDescent="0.3">
      <c r="A838" s="4">
        <f t="shared" si="266"/>
        <v>45796.718124999999</v>
      </c>
      <c r="B838" s="9">
        <f t="shared" si="265"/>
        <v>834</v>
      </c>
      <c r="C838" s="10" t="str">
        <f t="shared" si="267"/>
        <v>Remove</v>
      </c>
      <c r="D838" s="1">
        <v>45796</v>
      </c>
      <c r="E838" s="2">
        <v>0.71812500000000001</v>
      </c>
      <c r="F838" t="s">
        <v>2</v>
      </c>
      <c r="G838" t="s">
        <v>14</v>
      </c>
      <c r="H838" t="s">
        <v>49</v>
      </c>
      <c r="I838">
        <v>48</v>
      </c>
      <c r="J838" t="s">
        <v>13</v>
      </c>
      <c r="K838">
        <v>0</v>
      </c>
      <c r="L838">
        <v>111.1</v>
      </c>
      <c r="M838">
        <v>11.942</v>
      </c>
      <c r="N838">
        <v>1185.0999999999999</v>
      </c>
      <c r="O838">
        <v>58468</v>
      </c>
      <c r="P838" s="2">
        <v>0.28986111111111112</v>
      </c>
      <c r="Q838">
        <v>29.6</v>
      </c>
      <c r="R838" t="s">
        <v>136</v>
      </c>
      <c r="S838">
        <v>21.8</v>
      </c>
      <c r="T838">
        <v>30.8</v>
      </c>
      <c r="U838" t="s">
        <v>273</v>
      </c>
      <c r="V838">
        <v>18.3</v>
      </c>
      <c r="X838">
        <f t="shared" si="268"/>
        <v>2.09</v>
      </c>
      <c r="Y838" s="7" t="str">
        <f t="shared" si="269"/>
        <v>m/s</v>
      </c>
      <c r="AA838">
        <f t="shared" si="270"/>
        <v>3.67</v>
      </c>
      <c r="AB838" s="7" t="str">
        <f t="shared" si="271"/>
        <v>m/s</v>
      </c>
      <c r="AC838" s="5">
        <f t="shared" si="272"/>
        <v>6.956666666666667</v>
      </c>
      <c r="AD838" s="5">
        <f t="shared" si="273"/>
        <v>9.875833333333332E-3</v>
      </c>
      <c r="AE838" s="5">
        <f t="shared" si="274"/>
        <v>8.1026608333333332</v>
      </c>
      <c r="AF838" s="5"/>
      <c r="AG838" s="5">
        <f t="shared" si="275"/>
        <v>-0.5</v>
      </c>
      <c r="AH838">
        <f t="shared" si="276"/>
        <v>48</v>
      </c>
      <c r="AI838" s="5">
        <f t="shared" si="277"/>
        <v>4.8000000000000001E-2</v>
      </c>
      <c r="AJ838" s="15">
        <f t="shared" si="278"/>
        <v>168.80543402777778</v>
      </c>
      <c r="AK838" s="5">
        <f t="shared" si="279"/>
        <v>6.4750189703932897</v>
      </c>
      <c r="AL838" s="5">
        <f t="shared" si="280"/>
        <v>5.8003055777374817</v>
      </c>
      <c r="AM838" s="5">
        <f t="shared" si="281"/>
        <v>1.9906257218191808E-2</v>
      </c>
      <c r="AN838" s="5">
        <f t="shared" si="282"/>
        <v>22.259189907639659</v>
      </c>
      <c r="AO838" s="15">
        <f t="shared" si="283"/>
        <v>0.2156412708601122</v>
      </c>
    </row>
    <row r="839" spans="1:41" x14ac:dyDescent="0.3">
      <c r="A839" s="4">
        <f t="shared" si="266"/>
        <v>45796.718472222223</v>
      </c>
      <c r="B839" s="9">
        <f t="shared" ref="B839:B902" si="284">B838+1</f>
        <v>835</v>
      </c>
      <c r="C839" s="10" t="str">
        <f t="shared" si="267"/>
        <v>Remove</v>
      </c>
      <c r="D839" s="1">
        <v>45796</v>
      </c>
      <c r="E839" s="2">
        <v>0.71847222222222218</v>
      </c>
      <c r="F839" t="s">
        <v>2</v>
      </c>
      <c r="G839" t="s">
        <v>14</v>
      </c>
      <c r="H839" t="s">
        <v>49</v>
      </c>
      <c r="I839">
        <v>48.5</v>
      </c>
      <c r="J839" t="s">
        <v>13</v>
      </c>
      <c r="K839">
        <v>0</v>
      </c>
      <c r="L839">
        <v>111.1</v>
      </c>
      <c r="M839">
        <v>11.875999999999999</v>
      </c>
      <c r="N839">
        <v>1177.8</v>
      </c>
      <c r="O839">
        <v>58478</v>
      </c>
      <c r="P839" s="2">
        <v>0.29020833333333335</v>
      </c>
      <c r="Q839">
        <v>29.6</v>
      </c>
      <c r="R839" t="s">
        <v>161</v>
      </c>
      <c r="S839">
        <v>23.9</v>
      </c>
      <c r="T839">
        <v>30.8</v>
      </c>
      <c r="U839" t="s">
        <v>90</v>
      </c>
      <c r="V839">
        <v>16.3</v>
      </c>
      <c r="X839">
        <f t="shared" si="268"/>
        <v>2.02</v>
      </c>
      <c r="Y839" s="7" t="str">
        <f t="shared" si="269"/>
        <v>m/s</v>
      </c>
      <c r="AA839">
        <f t="shared" si="270"/>
        <v>4.2</v>
      </c>
      <c r="AB839" s="7" t="str">
        <f t="shared" si="271"/>
        <v>m/s</v>
      </c>
      <c r="AC839" s="5">
        <f t="shared" si="272"/>
        <v>6.9649999999999999</v>
      </c>
      <c r="AD839" s="5">
        <f t="shared" si="273"/>
        <v>9.8149999999999991E-3</v>
      </c>
      <c r="AE839" s="5">
        <f t="shared" si="274"/>
        <v>8.1124758333333329</v>
      </c>
      <c r="AF839" s="5"/>
      <c r="AG839" s="5">
        <f t="shared" si="275"/>
        <v>0.5</v>
      </c>
      <c r="AH839">
        <f t="shared" si="276"/>
        <v>48.5</v>
      </c>
      <c r="AI839" s="5">
        <f t="shared" si="277"/>
        <v>4.8500000000000001E-2</v>
      </c>
      <c r="AJ839" s="15">
        <f t="shared" si="278"/>
        <v>167.26754295532643</v>
      </c>
      <c r="AK839" s="5">
        <f t="shared" si="279"/>
        <v>7.0987593299265876</v>
      </c>
      <c r="AL839" s="5">
        <f t="shared" si="280"/>
        <v>5.1663923998426746</v>
      </c>
      <c r="AM839" s="5">
        <f t="shared" si="281"/>
        <v>2.1092890697947061E-2</v>
      </c>
      <c r="AN839" s="5">
        <f t="shared" si="282"/>
        <v>22.280282798337605</v>
      </c>
      <c r="AO839" s="15">
        <f t="shared" si="283"/>
        <v>0.21768125853240389</v>
      </c>
    </row>
    <row r="840" spans="1:41" x14ac:dyDescent="0.3">
      <c r="A840" s="4">
        <f t="shared" ref="A840:A903" si="285">D840+E840</f>
        <v>45796.718819444446</v>
      </c>
      <c r="B840" s="9">
        <f t="shared" si="284"/>
        <v>836</v>
      </c>
      <c r="C840" s="10" t="str">
        <f t="shared" ref="C840:C903" si="286">IF(MOD(B840,30)=1,"Keep","Remove")</f>
        <v>Remove</v>
      </c>
      <c r="D840" s="1">
        <v>45796</v>
      </c>
      <c r="E840" s="2">
        <v>0.71881944444444446</v>
      </c>
      <c r="F840" t="s">
        <v>19</v>
      </c>
      <c r="G840" t="s">
        <v>14</v>
      </c>
      <c r="H840" t="s">
        <v>49</v>
      </c>
      <c r="I840">
        <v>49.5</v>
      </c>
      <c r="J840" t="s">
        <v>13</v>
      </c>
      <c r="K840">
        <v>0</v>
      </c>
      <c r="L840">
        <v>111.2</v>
      </c>
      <c r="M840">
        <v>11.907999999999999</v>
      </c>
      <c r="N840">
        <v>1181.3</v>
      </c>
      <c r="O840">
        <v>58488</v>
      </c>
      <c r="P840" s="2">
        <v>0.29055555555555557</v>
      </c>
      <c r="Q840">
        <v>29.5</v>
      </c>
      <c r="R840" t="s">
        <v>56</v>
      </c>
      <c r="S840">
        <v>24.8</v>
      </c>
      <c r="T840">
        <v>30.9</v>
      </c>
      <c r="U840" t="s">
        <v>54</v>
      </c>
      <c r="V840">
        <v>20.399999999999999</v>
      </c>
      <c r="X840">
        <f t="shared" si="268"/>
        <v>2.25</v>
      </c>
      <c r="Y840" s="7" t="str">
        <f t="shared" si="269"/>
        <v>m/s</v>
      </c>
      <c r="AA840">
        <f t="shared" si="270"/>
        <v>4.0599999999999996</v>
      </c>
      <c r="AB840" s="7" t="str">
        <f t="shared" si="271"/>
        <v>m/s</v>
      </c>
      <c r="AC840" s="5">
        <f t="shared" si="272"/>
        <v>6.9733333333333336</v>
      </c>
      <c r="AD840" s="5">
        <f t="shared" si="273"/>
        <v>9.844166666666666E-3</v>
      </c>
      <c r="AE840" s="5">
        <f t="shared" si="274"/>
        <v>8.1223200000000002</v>
      </c>
      <c r="AF840" s="5"/>
      <c r="AG840" s="5">
        <f t="shared" si="275"/>
        <v>1</v>
      </c>
      <c r="AH840">
        <f t="shared" si="276"/>
        <v>49.5</v>
      </c>
      <c r="AI840" s="5">
        <f t="shared" si="277"/>
        <v>4.9500000000000002E-2</v>
      </c>
      <c r="AJ840" s="15">
        <f t="shared" si="278"/>
        <v>164.08727272727273</v>
      </c>
      <c r="AK840" s="5">
        <f t="shared" si="279"/>
        <v>7.3261092698865724</v>
      </c>
      <c r="AL840" s="5">
        <f t="shared" si="280"/>
        <v>6.5008434821481691</v>
      </c>
      <c r="AM840" s="5">
        <f t="shared" si="281"/>
        <v>2.4247009928152905E-2</v>
      </c>
      <c r="AN840" s="5">
        <f t="shared" si="282"/>
        <v>22.304529808265759</v>
      </c>
      <c r="AO840" s="15">
        <f t="shared" si="283"/>
        <v>0.22192801384073993</v>
      </c>
    </row>
    <row r="841" spans="1:41" x14ac:dyDescent="0.3">
      <c r="A841" s="4">
        <f t="shared" si="285"/>
        <v>45796.719166666669</v>
      </c>
      <c r="B841" s="9">
        <f t="shared" si="284"/>
        <v>837</v>
      </c>
      <c r="C841" s="10" t="str">
        <f t="shared" si="286"/>
        <v>Remove</v>
      </c>
      <c r="D841" s="1">
        <v>45796</v>
      </c>
      <c r="E841" s="2">
        <v>0.71916666666666662</v>
      </c>
      <c r="F841" t="s">
        <v>19</v>
      </c>
      <c r="G841" t="s">
        <v>14</v>
      </c>
      <c r="H841" t="s">
        <v>49</v>
      </c>
      <c r="I841">
        <v>56.5</v>
      </c>
      <c r="J841" t="s">
        <v>13</v>
      </c>
      <c r="K841">
        <v>0</v>
      </c>
      <c r="L841">
        <v>111.2</v>
      </c>
      <c r="M841">
        <v>11.916</v>
      </c>
      <c r="N841">
        <v>1182.5</v>
      </c>
      <c r="O841">
        <v>58498</v>
      </c>
      <c r="P841" s="2">
        <v>0.29090277777777779</v>
      </c>
      <c r="Q841">
        <v>29.5</v>
      </c>
      <c r="R841" t="s">
        <v>74</v>
      </c>
      <c r="S841">
        <v>21.6</v>
      </c>
      <c r="T841">
        <v>30.8</v>
      </c>
      <c r="U841" t="s">
        <v>152</v>
      </c>
      <c r="V841">
        <v>18.5</v>
      </c>
      <c r="X841">
        <f t="shared" ref="X841:X904" si="287">VALUE(LEFT(R841, FIND(" ", R841) - 1))</f>
        <v>2.1800000000000002</v>
      </c>
      <c r="Y841" s="7" t="str">
        <f t="shared" ref="Y841:Y904" si="288">RIGHT(R841, LEN(R841) - FIND(" ", R841))</f>
        <v>m/s</v>
      </c>
      <c r="AA841">
        <f t="shared" ref="AA841:AA904" si="289">VALUE(LEFT(U841, FIND(" ", U841) - 1))</f>
        <v>3.96</v>
      </c>
      <c r="AB841" s="7" t="str">
        <f t="shared" ref="AB841:AB904" si="290">RIGHT(U841, LEN(U841) - FIND(" ", U841))</f>
        <v>m/s</v>
      </c>
      <c r="AC841" s="5">
        <f t="shared" ref="AC841:AC904" si="291">P841*24</f>
        <v>6.9816666666666674</v>
      </c>
      <c r="AD841" s="5">
        <f t="shared" ref="AD841:AD904" si="292">(N841*(1/120))/1000</f>
        <v>9.8541666666666656E-3</v>
      </c>
      <c r="AE841" s="5">
        <f t="shared" ref="AE841:AE904" si="293">(AD841+AE840)</f>
        <v>8.1321741666666671</v>
      </c>
      <c r="AF841" s="5"/>
      <c r="AG841" s="5">
        <f t="shared" ref="AG841:AG904" si="294">I841-I840</f>
        <v>7</v>
      </c>
      <c r="AH841">
        <f t="shared" ref="AH841:AH904" si="295">IF(AG841&gt;0, AH840 + AG841, IF(AND(AG841&lt;0, I841&lt;100), AH840 + AG841, AH840))</f>
        <v>56.5</v>
      </c>
      <c r="AI841" s="5">
        <f t="shared" ref="AI841:AI904" si="296">AH841/1000</f>
        <v>5.6500000000000002E-2</v>
      </c>
      <c r="AJ841" s="15">
        <f t="shared" ref="AJ841:AJ904" si="297">IF(AI841=0, "0", AE841/AI841)</f>
        <v>143.93228613569323</v>
      </c>
      <c r="AK841" s="5">
        <f t="shared" ref="AK841:AK904" si="298">6.112*EXP((17.67*Q841)/(Q841+243.5))*S841*2.1674/(273.15+Q841)</f>
        <v>6.3808048479657256</v>
      </c>
      <c r="AL841" s="5">
        <f t="shared" ref="AL841:AL904" si="299">6.112*EXP((17.67*T841)/(T841+243.5))*V841*2.1674/(273.15+T841)</f>
        <v>5.8636968955269611</v>
      </c>
      <c r="AM841" s="5">
        <f t="shared" ref="AM841:AM904" si="300" xml:space="preserve"> AK841 * (X841/3.6) * $P$2 * 30 / 1000</f>
        <v>2.0461347732918717E-2</v>
      </c>
      <c r="AN841" s="5">
        <f t="shared" ref="AN841:AN904" si="301">AN840+AM841</f>
        <v>22.324991155998678</v>
      </c>
      <c r="AO841" s="15">
        <f t="shared" ref="AO841:AO904" si="302">IF(AN841=0, "0", (AI841 / AN841) * 100)</f>
        <v>0.25307960753578429</v>
      </c>
    </row>
    <row r="842" spans="1:41" x14ac:dyDescent="0.3">
      <c r="A842" s="4">
        <f t="shared" si="285"/>
        <v>45796.719513888886</v>
      </c>
      <c r="B842" s="9">
        <f t="shared" si="284"/>
        <v>838</v>
      </c>
      <c r="C842" s="10" t="str">
        <f t="shared" si="286"/>
        <v>Remove</v>
      </c>
      <c r="D842" s="1">
        <v>45796</v>
      </c>
      <c r="E842" s="2">
        <v>0.7195138888888889</v>
      </c>
      <c r="F842" t="s">
        <v>19</v>
      </c>
      <c r="G842" t="s">
        <v>14</v>
      </c>
      <c r="H842" t="s">
        <v>49</v>
      </c>
      <c r="I842">
        <v>53.5</v>
      </c>
      <c r="J842" t="s">
        <v>13</v>
      </c>
      <c r="K842">
        <v>0</v>
      </c>
      <c r="L842">
        <v>111.2</v>
      </c>
      <c r="M842">
        <v>11.898999999999999</v>
      </c>
      <c r="N842">
        <v>1180.8</v>
      </c>
      <c r="O842">
        <v>58508</v>
      </c>
      <c r="P842" s="2">
        <v>0.29125000000000001</v>
      </c>
      <c r="Q842">
        <v>29.5</v>
      </c>
      <c r="R842" t="s">
        <v>136</v>
      </c>
      <c r="S842">
        <v>23.5</v>
      </c>
      <c r="T842">
        <v>30.8</v>
      </c>
      <c r="U842" t="s">
        <v>157</v>
      </c>
      <c r="V842">
        <v>17.8</v>
      </c>
      <c r="X842">
        <f t="shared" si="287"/>
        <v>2.09</v>
      </c>
      <c r="Y842" s="7" t="str">
        <f t="shared" si="288"/>
        <v>m/s</v>
      </c>
      <c r="AA842">
        <f t="shared" si="289"/>
        <v>3.89</v>
      </c>
      <c r="AB842" s="7" t="str">
        <f t="shared" si="290"/>
        <v>m/s</v>
      </c>
      <c r="AC842" s="5">
        <f t="shared" si="291"/>
        <v>6.99</v>
      </c>
      <c r="AD842" s="5">
        <f t="shared" si="292"/>
        <v>9.8399999999999998E-3</v>
      </c>
      <c r="AE842" s="5">
        <f t="shared" si="293"/>
        <v>8.1420141666666677</v>
      </c>
      <c r="AF842" s="5"/>
      <c r="AG842" s="5">
        <f t="shared" si="294"/>
        <v>-3</v>
      </c>
      <c r="AH842">
        <f t="shared" si="295"/>
        <v>53.5</v>
      </c>
      <c r="AI842" s="5">
        <f t="shared" si="296"/>
        <v>5.3499999999999999E-2</v>
      </c>
      <c r="AJ842" s="15">
        <f t="shared" si="297"/>
        <v>152.18718068535827</v>
      </c>
      <c r="AK842" s="5">
        <f t="shared" si="298"/>
        <v>6.9420793484812275</v>
      </c>
      <c r="AL842" s="5">
        <f t="shared" si="299"/>
        <v>5.6418272832637797</v>
      </c>
      <c r="AM842" s="5">
        <f t="shared" si="300"/>
        <v>2.1342148613283686E-2</v>
      </c>
      <c r="AN842" s="5">
        <f t="shared" si="301"/>
        <v>22.34633330461196</v>
      </c>
      <c r="AO842" s="15">
        <f t="shared" si="302"/>
        <v>0.23941287937810526</v>
      </c>
    </row>
    <row r="843" spans="1:41" x14ac:dyDescent="0.3">
      <c r="A843" s="4">
        <f t="shared" si="285"/>
        <v>45796.719861111109</v>
      </c>
      <c r="B843" s="9">
        <f t="shared" si="284"/>
        <v>839</v>
      </c>
      <c r="C843" s="10" t="str">
        <f t="shared" si="286"/>
        <v>Remove</v>
      </c>
      <c r="D843" s="1">
        <v>45796</v>
      </c>
      <c r="E843" s="2">
        <v>0.71986111111111106</v>
      </c>
      <c r="F843" t="s">
        <v>2</v>
      </c>
      <c r="G843" t="s">
        <v>14</v>
      </c>
      <c r="H843" t="s">
        <v>49</v>
      </c>
      <c r="I843">
        <v>51.5</v>
      </c>
      <c r="J843" t="s">
        <v>13</v>
      </c>
      <c r="K843">
        <v>0</v>
      </c>
      <c r="L843">
        <v>111.1</v>
      </c>
      <c r="M843">
        <v>11.911</v>
      </c>
      <c r="N843">
        <v>1181.5</v>
      </c>
      <c r="O843">
        <v>58517</v>
      </c>
      <c r="P843" s="2">
        <v>0.29159722222222223</v>
      </c>
      <c r="Q843">
        <v>29.5</v>
      </c>
      <c r="R843" t="s">
        <v>65</v>
      </c>
      <c r="S843">
        <v>22.5</v>
      </c>
      <c r="T843">
        <v>30.8</v>
      </c>
      <c r="U843" t="s">
        <v>104</v>
      </c>
      <c r="V843">
        <v>17.100000000000001</v>
      </c>
      <c r="X843">
        <f t="shared" si="287"/>
        <v>2.38</v>
      </c>
      <c r="Y843" s="7" t="str">
        <f t="shared" si="288"/>
        <v>m/s</v>
      </c>
      <c r="AA843">
        <f t="shared" si="289"/>
        <v>4.0999999999999996</v>
      </c>
      <c r="AB843" s="7" t="str">
        <f t="shared" si="290"/>
        <v>m/s</v>
      </c>
      <c r="AC843" s="5">
        <f t="shared" si="291"/>
        <v>6.9983333333333331</v>
      </c>
      <c r="AD843" s="5">
        <f t="shared" si="292"/>
        <v>9.8458333333333332E-3</v>
      </c>
      <c r="AE843" s="5">
        <f t="shared" si="293"/>
        <v>8.151860000000001</v>
      </c>
      <c r="AF843" s="5"/>
      <c r="AG843" s="5">
        <f t="shared" si="294"/>
        <v>-2</v>
      </c>
      <c r="AH843">
        <f t="shared" si="295"/>
        <v>51.5</v>
      </c>
      <c r="AI843" s="5">
        <f t="shared" si="296"/>
        <v>5.1499999999999997E-2</v>
      </c>
      <c r="AJ843" s="15">
        <f t="shared" si="297"/>
        <v>158.28854368932042</v>
      </c>
      <c r="AK843" s="5">
        <f t="shared" si="298"/>
        <v>6.6466717166309639</v>
      </c>
      <c r="AL843" s="5">
        <f t="shared" si="299"/>
        <v>5.4199576710005974</v>
      </c>
      <c r="AM843" s="5">
        <f t="shared" si="300"/>
        <v>2.3269307914920937E-2</v>
      </c>
      <c r="AN843" s="5">
        <f t="shared" si="301"/>
        <v>22.369602612526879</v>
      </c>
      <c r="AO843" s="15">
        <f t="shared" si="302"/>
        <v>0.2302231331152938</v>
      </c>
    </row>
    <row r="844" spans="1:41" x14ac:dyDescent="0.3">
      <c r="A844" s="4">
        <f t="shared" si="285"/>
        <v>45796.720208333332</v>
      </c>
      <c r="B844" s="9">
        <f t="shared" si="284"/>
        <v>840</v>
      </c>
      <c r="C844" s="10" t="str">
        <f t="shared" si="286"/>
        <v>Remove</v>
      </c>
      <c r="D844" s="1">
        <v>45796</v>
      </c>
      <c r="E844" s="2">
        <v>0.72020833333333334</v>
      </c>
      <c r="F844" t="s">
        <v>19</v>
      </c>
      <c r="G844" t="s">
        <v>14</v>
      </c>
      <c r="H844" t="s">
        <v>49</v>
      </c>
      <c r="I844">
        <v>53.5</v>
      </c>
      <c r="J844" t="s">
        <v>13</v>
      </c>
      <c r="K844">
        <v>0</v>
      </c>
      <c r="L844">
        <v>111.2</v>
      </c>
      <c r="M844">
        <v>11.914</v>
      </c>
      <c r="N844">
        <v>1182.4000000000001</v>
      </c>
      <c r="O844">
        <v>58527</v>
      </c>
      <c r="P844" s="2">
        <v>0.29194444444444445</v>
      </c>
      <c r="Q844">
        <v>29.6</v>
      </c>
      <c r="R844" t="s">
        <v>65</v>
      </c>
      <c r="S844">
        <v>21.3</v>
      </c>
      <c r="T844">
        <v>30.8</v>
      </c>
      <c r="U844" t="s">
        <v>241</v>
      </c>
      <c r="V844">
        <v>18.100000000000001</v>
      </c>
      <c r="X844">
        <f t="shared" si="287"/>
        <v>2.38</v>
      </c>
      <c r="Y844" s="7" t="str">
        <f t="shared" si="288"/>
        <v>m/s</v>
      </c>
      <c r="AA844">
        <f t="shared" si="289"/>
        <v>3.84</v>
      </c>
      <c r="AB844" s="7" t="str">
        <f t="shared" si="290"/>
        <v>m/s</v>
      </c>
      <c r="AC844" s="5">
        <f t="shared" si="291"/>
        <v>7.0066666666666668</v>
      </c>
      <c r="AD844" s="5">
        <f t="shared" si="292"/>
        <v>9.8533333333333337E-3</v>
      </c>
      <c r="AE844" s="5">
        <f t="shared" si="293"/>
        <v>8.1617133333333349</v>
      </c>
      <c r="AF844" s="5"/>
      <c r="AG844" s="5">
        <f t="shared" si="294"/>
        <v>2</v>
      </c>
      <c r="AH844">
        <f t="shared" si="295"/>
        <v>53.5</v>
      </c>
      <c r="AI844" s="5">
        <f t="shared" si="296"/>
        <v>5.3499999999999999E-2</v>
      </c>
      <c r="AJ844" s="15">
        <f t="shared" si="297"/>
        <v>152.55538940809973</v>
      </c>
      <c r="AK844" s="5">
        <f t="shared" si="298"/>
        <v>6.3265093609805989</v>
      </c>
      <c r="AL844" s="5">
        <f t="shared" si="299"/>
        <v>5.7369142599480005</v>
      </c>
      <c r="AM844" s="5">
        <f t="shared" si="300"/>
        <v>2.2148452732957635E-2</v>
      </c>
      <c r="AN844" s="5">
        <f t="shared" si="301"/>
        <v>22.391751065259836</v>
      </c>
      <c r="AO844" s="15">
        <f t="shared" si="302"/>
        <v>0.23892727211943565</v>
      </c>
    </row>
    <row r="845" spans="1:41" x14ac:dyDescent="0.3">
      <c r="A845" s="4">
        <f t="shared" si="285"/>
        <v>45796.720555555556</v>
      </c>
      <c r="B845" s="9">
        <f t="shared" si="284"/>
        <v>841</v>
      </c>
      <c r="C845" s="10" t="str">
        <f t="shared" si="286"/>
        <v>Keep</v>
      </c>
      <c r="D845" s="1">
        <v>45796</v>
      </c>
      <c r="E845" s="2">
        <v>0.7205555555555555</v>
      </c>
      <c r="F845" t="s">
        <v>2</v>
      </c>
      <c r="G845" t="s">
        <v>14</v>
      </c>
      <c r="H845" t="s">
        <v>49</v>
      </c>
      <c r="I845">
        <v>51</v>
      </c>
      <c r="J845" t="s">
        <v>13</v>
      </c>
      <c r="K845">
        <v>0</v>
      </c>
      <c r="L845">
        <v>111.3</v>
      </c>
      <c r="M845">
        <v>11.884</v>
      </c>
      <c r="N845">
        <v>1179.2</v>
      </c>
      <c r="O845">
        <v>58537</v>
      </c>
      <c r="P845" s="2">
        <v>0.29229166666666667</v>
      </c>
      <c r="Q845">
        <v>29.6</v>
      </c>
      <c r="R845" t="s">
        <v>130</v>
      </c>
      <c r="S845">
        <v>22.1</v>
      </c>
      <c r="T845">
        <v>30.8</v>
      </c>
      <c r="U845" t="s">
        <v>251</v>
      </c>
      <c r="V845">
        <v>17</v>
      </c>
      <c r="X845">
        <f t="shared" si="287"/>
        <v>2.16</v>
      </c>
      <c r="Y845" s="7" t="str">
        <f t="shared" si="288"/>
        <v>m/s</v>
      </c>
      <c r="AA845">
        <f t="shared" si="289"/>
        <v>3.81</v>
      </c>
      <c r="AB845" s="7" t="str">
        <f t="shared" si="290"/>
        <v>m/s</v>
      </c>
      <c r="AC845" s="5">
        <f t="shared" si="291"/>
        <v>7.0150000000000006</v>
      </c>
      <c r="AD845" s="5">
        <f t="shared" si="292"/>
        <v>9.8266666666666658E-3</v>
      </c>
      <c r="AE845" s="5">
        <f t="shared" si="293"/>
        <v>8.171540000000002</v>
      </c>
      <c r="AF845" s="5"/>
      <c r="AG845" s="5">
        <f t="shared" si="294"/>
        <v>-2.5</v>
      </c>
      <c r="AH845">
        <f t="shared" si="295"/>
        <v>51</v>
      </c>
      <c r="AI845" s="5">
        <f t="shared" si="296"/>
        <v>5.0999999999999997E-2</v>
      </c>
      <c r="AJ845" s="15">
        <f t="shared" si="297"/>
        <v>160.22627450980397</v>
      </c>
      <c r="AK845" s="5">
        <f t="shared" si="298"/>
        <v>6.5641247360409034</v>
      </c>
      <c r="AL845" s="5">
        <f t="shared" si="299"/>
        <v>5.3882620121058569</v>
      </c>
      <c r="AM845" s="5">
        <f t="shared" si="300"/>
        <v>2.085608828777499E-2</v>
      </c>
      <c r="AN845" s="5">
        <f t="shared" si="301"/>
        <v>22.412607153547611</v>
      </c>
      <c r="AO845" s="15">
        <f t="shared" si="302"/>
        <v>0.22755050160207438</v>
      </c>
    </row>
    <row r="846" spans="1:41" x14ac:dyDescent="0.3">
      <c r="A846" s="4">
        <f t="shared" si="285"/>
        <v>45796.720902777779</v>
      </c>
      <c r="B846" s="9">
        <f t="shared" si="284"/>
        <v>842</v>
      </c>
      <c r="C846" s="10" t="str">
        <f t="shared" si="286"/>
        <v>Remove</v>
      </c>
      <c r="D846" s="1">
        <v>45796</v>
      </c>
      <c r="E846" s="2">
        <v>0.72090277777777778</v>
      </c>
      <c r="F846" t="s">
        <v>19</v>
      </c>
      <c r="G846" t="s">
        <v>14</v>
      </c>
      <c r="H846" t="s">
        <v>49</v>
      </c>
      <c r="I846">
        <v>50</v>
      </c>
      <c r="J846" t="s">
        <v>13</v>
      </c>
      <c r="K846">
        <v>0</v>
      </c>
      <c r="L846">
        <v>111.2</v>
      </c>
      <c r="M846">
        <v>11.919</v>
      </c>
      <c r="N846">
        <v>1182.5999999999999</v>
      </c>
      <c r="O846">
        <v>58547</v>
      </c>
      <c r="P846" s="2">
        <v>0.29263888888888889</v>
      </c>
      <c r="Q846">
        <v>29.5</v>
      </c>
      <c r="R846" t="s">
        <v>113</v>
      </c>
      <c r="S846">
        <v>24</v>
      </c>
      <c r="T846">
        <v>30.8</v>
      </c>
      <c r="U846" t="s">
        <v>152</v>
      </c>
      <c r="V846">
        <v>18.399999999999999</v>
      </c>
      <c r="X846">
        <f t="shared" si="287"/>
        <v>2.44</v>
      </c>
      <c r="Y846" s="7" t="str">
        <f t="shared" si="288"/>
        <v>m/s</v>
      </c>
      <c r="AA846">
        <f t="shared" si="289"/>
        <v>3.96</v>
      </c>
      <c r="AB846" s="7" t="str">
        <f t="shared" si="290"/>
        <v>m/s</v>
      </c>
      <c r="AC846" s="5">
        <f t="shared" si="291"/>
        <v>7.0233333333333334</v>
      </c>
      <c r="AD846" s="5">
        <f t="shared" si="292"/>
        <v>9.8549999999999992E-3</v>
      </c>
      <c r="AE846" s="5">
        <f t="shared" si="293"/>
        <v>8.181395000000002</v>
      </c>
      <c r="AF846" s="5"/>
      <c r="AG846" s="5">
        <f t="shared" si="294"/>
        <v>-1</v>
      </c>
      <c r="AH846">
        <f t="shared" si="295"/>
        <v>50</v>
      </c>
      <c r="AI846" s="5">
        <f t="shared" si="296"/>
        <v>0.05</v>
      </c>
      <c r="AJ846" s="15">
        <f t="shared" si="297"/>
        <v>163.62790000000004</v>
      </c>
      <c r="AK846" s="5">
        <f t="shared" si="298"/>
        <v>7.0897831644063611</v>
      </c>
      <c r="AL846" s="5">
        <f t="shared" si="299"/>
        <v>5.8320012366322205</v>
      </c>
      <c r="AM846" s="5">
        <f t="shared" si="300"/>
        <v>2.5446324397717462E-2</v>
      </c>
      <c r="AN846" s="5">
        <f t="shared" si="301"/>
        <v>22.438053477945328</v>
      </c>
      <c r="AO846" s="15">
        <f t="shared" si="302"/>
        <v>0.2228357288173223</v>
      </c>
    </row>
    <row r="847" spans="1:41" x14ac:dyDescent="0.3">
      <c r="A847" s="4">
        <f t="shared" si="285"/>
        <v>45796.721250000002</v>
      </c>
      <c r="B847" s="9">
        <f t="shared" si="284"/>
        <v>843</v>
      </c>
      <c r="C847" s="10" t="str">
        <f t="shared" si="286"/>
        <v>Remove</v>
      </c>
      <c r="D847" s="1">
        <v>45796</v>
      </c>
      <c r="E847" s="2">
        <v>0.72124999999999995</v>
      </c>
      <c r="F847" t="s">
        <v>2</v>
      </c>
      <c r="G847" t="s">
        <v>14</v>
      </c>
      <c r="H847" t="s">
        <v>49</v>
      </c>
      <c r="I847">
        <v>52</v>
      </c>
      <c r="J847" t="s">
        <v>13</v>
      </c>
      <c r="K847">
        <v>0</v>
      </c>
      <c r="L847">
        <v>111.1</v>
      </c>
      <c r="M847">
        <v>11.93</v>
      </c>
      <c r="N847">
        <v>1183.5999999999999</v>
      </c>
      <c r="O847">
        <v>58557</v>
      </c>
      <c r="P847" s="2">
        <v>0.29298611111111111</v>
      </c>
      <c r="Q847">
        <v>29.5</v>
      </c>
      <c r="R847" t="s">
        <v>103</v>
      </c>
      <c r="S847">
        <v>22.7</v>
      </c>
      <c r="T847">
        <v>30.8</v>
      </c>
      <c r="U847" t="s">
        <v>120</v>
      </c>
      <c r="V847">
        <v>17.100000000000001</v>
      </c>
      <c r="X847">
        <f t="shared" si="287"/>
        <v>2.27</v>
      </c>
      <c r="Y847" s="7" t="str">
        <f t="shared" si="288"/>
        <v>m/s</v>
      </c>
      <c r="AA847">
        <f t="shared" si="289"/>
        <v>3.88</v>
      </c>
      <c r="AB847" s="7" t="str">
        <f t="shared" si="290"/>
        <v>m/s</v>
      </c>
      <c r="AC847" s="5">
        <f t="shared" si="291"/>
        <v>7.0316666666666663</v>
      </c>
      <c r="AD847" s="5">
        <f t="shared" si="292"/>
        <v>9.8633333333333333E-3</v>
      </c>
      <c r="AE847" s="5">
        <f t="shared" si="293"/>
        <v>8.1912583333333355</v>
      </c>
      <c r="AF847" s="5"/>
      <c r="AG847" s="5">
        <f t="shared" si="294"/>
        <v>2</v>
      </c>
      <c r="AH847">
        <f t="shared" si="295"/>
        <v>52</v>
      </c>
      <c r="AI847" s="5">
        <f t="shared" si="296"/>
        <v>5.1999999999999998E-2</v>
      </c>
      <c r="AJ847" s="15">
        <f t="shared" si="297"/>
        <v>157.52419871794876</v>
      </c>
      <c r="AK847" s="5">
        <f t="shared" si="298"/>
        <v>6.7057532430010172</v>
      </c>
      <c r="AL847" s="5">
        <f t="shared" si="299"/>
        <v>5.4199576710005974</v>
      </c>
      <c r="AM847" s="5">
        <f t="shared" si="300"/>
        <v>2.2391114239924577E-2</v>
      </c>
      <c r="AN847" s="5">
        <f t="shared" si="301"/>
        <v>22.460444592185251</v>
      </c>
      <c r="AO847" s="15">
        <f t="shared" si="302"/>
        <v>0.23151812416969056</v>
      </c>
    </row>
    <row r="848" spans="1:41" x14ac:dyDescent="0.3">
      <c r="A848" s="4">
        <f t="shared" si="285"/>
        <v>45796.721608796295</v>
      </c>
      <c r="B848" s="9">
        <f t="shared" si="284"/>
        <v>844</v>
      </c>
      <c r="C848" s="10" t="str">
        <f t="shared" si="286"/>
        <v>Remove</v>
      </c>
      <c r="D848" s="1">
        <v>45796</v>
      </c>
      <c r="E848" s="2">
        <v>0.72160879629629626</v>
      </c>
      <c r="F848" t="s">
        <v>19</v>
      </c>
      <c r="G848" t="s">
        <v>14</v>
      </c>
      <c r="H848" t="s">
        <v>49</v>
      </c>
      <c r="I848">
        <v>57</v>
      </c>
      <c r="J848" t="s">
        <v>13</v>
      </c>
      <c r="K848">
        <v>0</v>
      </c>
      <c r="L848">
        <v>111.2</v>
      </c>
      <c r="M848">
        <v>11.904</v>
      </c>
      <c r="N848">
        <v>1180.7</v>
      </c>
      <c r="O848">
        <v>58567</v>
      </c>
      <c r="P848" s="2">
        <v>0.29334490740740743</v>
      </c>
      <c r="Q848">
        <v>29.5</v>
      </c>
      <c r="R848" t="s">
        <v>66</v>
      </c>
      <c r="S848">
        <v>21.5</v>
      </c>
      <c r="T848">
        <v>30.8</v>
      </c>
      <c r="U848" t="s">
        <v>157</v>
      </c>
      <c r="V848">
        <v>17.399999999999999</v>
      </c>
      <c r="X848">
        <f t="shared" si="287"/>
        <v>2.2000000000000002</v>
      </c>
      <c r="Y848" s="7" t="str">
        <f t="shared" si="288"/>
        <v>m/s</v>
      </c>
      <c r="AA848">
        <f t="shared" si="289"/>
        <v>3.89</v>
      </c>
      <c r="AB848" s="7" t="str">
        <f t="shared" si="290"/>
        <v>m/s</v>
      </c>
      <c r="AC848" s="5">
        <f t="shared" si="291"/>
        <v>7.0402777777777779</v>
      </c>
      <c r="AD848" s="5">
        <f t="shared" si="292"/>
        <v>9.8391666666666679E-3</v>
      </c>
      <c r="AE848" s="5">
        <f t="shared" si="293"/>
        <v>8.201097500000003</v>
      </c>
      <c r="AF848" s="5"/>
      <c r="AG848" s="5">
        <f t="shared" si="294"/>
        <v>5</v>
      </c>
      <c r="AH848">
        <f t="shared" si="295"/>
        <v>57</v>
      </c>
      <c r="AI848" s="5">
        <f t="shared" si="296"/>
        <v>5.7000000000000002E-2</v>
      </c>
      <c r="AJ848" s="15">
        <f t="shared" si="297"/>
        <v>143.87890350877197</v>
      </c>
      <c r="AK848" s="5">
        <f t="shared" si="298"/>
        <v>6.3512640847806985</v>
      </c>
      <c r="AL848" s="5">
        <f t="shared" si="299"/>
        <v>5.5150446476848174</v>
      </c>
      <c r="AM848" s="5">
        <f t="shared" si="300"/>
        <v>2.0553468989276565E-2</v>
      </c>
      <c r="AN848" s="5">
        <f t="shared" si="301"/>
        <v>22.480998061174528</v>
      </c>
      <c r="AO848" s="15">
        <f t="shared" si="302"/>
        <v>0.25354746192715083</v>
      </c>
    </row>
    <row r="849" spans="1:41" x14ac:dyDescent="0.3">
      <c r="A849" s="4">
        <f t="shared" si="285"/>
        <v>45796.721956018519</v>
      </c>
      <c r="B849" s="9">
        <f t="shared" si="284"/>
        <v>845</v>
      </c>
      <c r="C849" s="10" t="str">
        <f t="shared" si="286"/>
        <v>Remove</v>
      </c>
      <c r="D849" s="1">
        <v>45796</v>
      </c>
      <c r="E849" s="2">
        <v>0.72195601851851854</v>
      </c>
      <c r="F849" t="s">
        <v>19</v>
      </c>
      <c r="G849" t="s">
        <v>14</v>
      </c>
      <c r="H849" t="s">
        <v>49</v>
      </c>
      <c r="I849">
        <v>48.5</v>
      </c>
      <c r="J849" t="s">
        <v>13</v>
      </c>
      <c r="K849">
        <v>0</v>
      </c>
      <c r="L849">
        <v>111.3</v>
      </c>
      <c r="M849">
        <v>11.863</v>
      </c>
      <c r="N849">
        <v>1176.5</v>
      </c>
      <c r="O849">
        <v>58577</v>
      </c>
      <c r="P849" s="2">
        <v>0.29369212962962965</v>
      </c>
      <c r="Q849">
        <v>29.5</v>
      </c>
      <c r="R849" t="s">
        <v>126</v>
      </c>
      <c r="S849">
        <v>21.7</v>
      </c>
      <c r="T849">
        <v>30.7</v>
      </c>
      <c r="U849" t="s">
        <v>243</v>
      </c>
      <c r="V849">
        <v>16.8</v>
      </c>
      <c r="X849">
        <f t="shared" si="287"/>
        <v>2.33</v>
      </c>
      <c r="Y849" s="7" t="str">
        <f t="shared" si="288"/>
        <v>m/s</v>
      </c>
      <c r="AA849">
        <f t="shared" si="289"/>
        <v>3.92</v>
      </c>
      <c r="AB849" s="7" t="str">
        <f t="shared" si="290"/>
        <v>m/s</v>
      </c>
      <c r="AC849" s="5">
        <f t="shared" si="291"/>
        <v>7.0486111111111116</v>
      </c>
      <c r="AD849" s="5">
        <f t="shared" si="292"/>
        <v>9.8041666666666676E-3</v>
      </c>
      <c r="AE849" s="5">
        <f t="shared" si="293"/>
        <v>8.2109016666666701</v>
      </c>
      <c r="AF849" s="5"/>
      <c r="AG849" s="5">
        <f t="shared" si="294"/>
        <v>-8.5</v>
      </c>
      <c r="AH849">
        <f t="shared" si="295"/>
        <v>48.5</v>
      </c>
      <c r="AI849" s="5">
        <f t="shared" si="296"/>
        <v>4.8500000000000001E-2</v>
      </c>
      <c r="AJ849" s="15">
        <f t="shared" si="297"/>
        <v>169.29694158075608</v>
      </c>
      <c r="AK849" s="5">
        <f t="shared" si="298"/>
        <v>6.4103456111507509</v>
      </c>
      <c r="AL849" s="5">
        <f t="shared" si="299"/>
        <v>5.2962386252754321</v>
      </c>
      <c r="AM849" s="5">
        <f t="shared" si="300"/>
        <v>2.1970485107120775E-2</v>
      </c>
      <c r="AN849" s="5">
        <f t="shared" si="301"/>
        <v>22.50296854628165</v>
      </c>
      <c r="AO849" s="15">
        <f t="shared" si="302"/>
        <v>0.21552711990087217</v>
      </c>
    </row>
    <row r="850" spans="1:41" x14ac:dyDescent="0.3">
      <c r="A850" s="4">
        <f t="shared" si="285"/>
        <v>45796.722303240742</v>
      </c>
      <c r="B850" s="9">
        <f t="shared" si="284"/>
        <v>846</v>
      </c>
      <c r="C850" s="10" t="str">
        <f t="shared" si="286"/>
        <v>Remove</v>
      </c>
      <c r="D850" s="1">
        <v>45796</v>
      </c>
      <c r="E850" s="2">
        <v>0.7223032407407407</v>
      </c>
      <c r="F850" t="s">
        <v>19</v>
      </c>
      <c r="G850" t="s">
        <v>14</v>
      </c>
      <c r="H850" t="s">
        <v>49</v>
      </c>
      <c r="I850">
        <v>58.5</v>
      </c>
      <c r="J850" t="s">
        <v>13</v>
      </c>
      <c r="K850">
        <v>0</v>
      </c>
      <c r="L850">
        <v>111.2</v>
      </c>
      <c r="M850">
        <v>11.875</v>
      </c>
      <c r="N850">
        <v>1177.5</v>
      </c>
      <c r="O850">
        <v>58587</v>
      </c>
      <c r="P850" s="2">
        <v>0.29403935185185187</v>
      </c>
      <c r="Q850">
        <v>29.5</v>
      </c>
      <c r="R850" t="s">
        <v>57</v>
      </c>
      <c r="S850">
        <v>23.3</v>
      </c>
      <c r="T850">
        <v>30.7</v>
      </c>
      <c r="U850" t="s">
        <v>241</v>
      </c>
      <c r="V850">
        <v>18</v>
      </c>
      <c r="X850">
        <f t="shared" si="287"/>
        <v>2.34</v>
      </c>
      <c r="Y850" s="7" t="str">
        <f t="shared" si="288"/>
        <v>m/s</v>
      </c>
      <c r="AA850">
        <f t="shared" si="289"/>
        <v>3.84</v>
      </c>
      <c r="AB850" s="7" t="str">
        <f t="shared" si="290"/>
        <v>m/s</v>
      </c>
      <c r="AC850" s="5">
        <f t="shared" si="291"/>
        <v>7.0569444444444454</v>
      </c>
      <c r="AD850" s="5">
        <f t="shared" si="292"/>
        <v>9.8125E-3</v>
      </c>
      <c r="AE850" s="5">
        <f t="shared" si="293"/>
        <v>8.2207141666666708</v>
      </c>
      <c r="AF850" s="5"/>
      <c r="AG850" s="5">
        <f t="shared" si="294"/>
        <v>10</v>
      </c>
      <c r="AH850">
        <f t="shared" si="295"/>
        <v>58.5</v>
      </c>
      <c r="AI850" s="5">
        <f t="shared" si="296"/>
        <v>5.8500000000000003E-2</v>
      </c>
      <c r="AJ850" s="15">
        <f t="shared" si="297"/>
        <v>140.52502849002855</v>
      </c>
      <c r="AK850" s="5">
        <f t="shared" si="298"/>
        <v>6.8829978221111761</v>
      </c>
      <c r="AL850" s="5">
        <f t="shared" si="299"/>
        <v>5.6745413842236774</v>
      </c>
      <c r="AM850" s="5">
        <f t="shared" si="300"/>
        <v>2.3691675184637145E-2</v>
      </c>
      <c r="AN850" s="5">
        <f t="shared" si="301"/>
        <v>22.526660221466287</v>
      </c>
      <c r="AO850" s="15">
        <f t="shared" si="302"/>
        <v>0.25969229093380519</v>
      </c>
    </row>
    <row r="851" spans="1:41" x14ac:dyDescent="0.3">
      <c r="A851" s="4">
        <f t="shared" si="285"/>
        <v>45796.722650462965</v>
      </c>
      <c r="B851" s="9">
        <f t="shared" si="284"/>
        <v>847</v>
      </c>
      <c r="C851" s="10" t="str">
        <f t="shared" si="286"/>
        <v>Remove</v>
      </c>
      <c r="D851" s="1">
        <v>45796</v>
      </c>
      <c r="E851" s="2">
        <v>0.72265046296296298</v>
      </c>
      <c r="F851" t="s">
        <v>19</v>
      </c>
      <c r="G851" t="s">
        <v>14</v>
      </c>
      <c r="H851" t="s">
        <v>49</v>
      </c>
      <c r="I851">
        <v>67.5</v>
      </c>
      <c r="J851" t="s">
        <v>13</v>
      </c>
      <c r="K851">
        <v>0</v>
      </c>
      <c r="L851">
        <v>111.3</v>
      </c>
      <c r="M851">
        <v>11.897</v>
      </c>
      <c r="N851">
        <v>1180.4000000000001</v>
      </c>
      <c r="O851">
        <v>58596</v>
      </c>
      <c r="P851" s="2">
        <v>0.29438657407407409</v>
      </c>
      <c r="Q851">
        <v>29.5</v>
      </c>
      <c r="R851" t="s">
        <v>164</v>
      </c>
      <c r="S851">
        <v>23</v>
      </c>
      <c r="T851">
        <v>30.7</v>
      </c>
      <c r="U851" t="s">
        <v>112</v>
      </c>
      <c r="V851">
        <v>18.600000000000001</v>
      </c>
      <c r="X851">
        <f t="shared" si="287"/>
        <v>2.91</v>
      </c>
      <c r="Y851" s="7" t="str">
        <f t="shared" si="288"/>
        <v>m/s</v>
      </c>
      <c r="AA851">
        <f t="shared" si="289"/>
        <v>3.97</v>
      </c>
      <c r="AB851" s="7" t="str">
        <f t="shared" si="290"/>
        <v>m/s</v>
      </c>
      <c r="AC851" s="5">
        <f t="shared" si="291"/>
        <v>7.0652777777777782</v>
      </c>
      <c r="AD851" s="5">
        <f t="shared" si="292"/>
        <v>9.8366666666666672E-3</v>
      </c>
      <c r="AE851" s="5">
        <f t="shared" si="293"/>
        <v>8.2305508333333375</v>
      </c>
      <c r="AF851" s="5"/>
      <c r="AG851" s="5">
        <f t="shared" si="294"/>
        <v>9</v>
      </c>
      <c r="AH851">
        <f t="shared" si="295"/>
        <v>67.5</v>
      </c>
      <c r="AI851" s="5">
        <f t="shared" si="296"/>
        <v>6.7500000000000004E-2</v>
      </c>
      <c r="AJ851" s="15">
        <f t="shared" si="297"/>
        <v>121.93408641975314</v>
      </c>
      <c r="AK851" s="5">
        <f t="shared" si="298"/>
        <v>6.7943755325560957</v>
      </c>
      <c r="AL851" s="5">
        <f t="shared" si="299"/>
        <v>5.8636927636978005</v>
      </c>
      <c r="AM851" s="5">
        <f t="shared" si="300"/>
        <v>2.9083375886940398E-2</v>
      </c>
      <c r="AN851" s="5">
        <f t="shared" si="301"/>
        <v>22.555743597353228</v>
      </c>
      <c r="AO851" s="15">
        <f t="shared" si="302"/>
        <v>0.29925858887631929</v>
      </c>
    </row>
    <row r="852" spans="1:41" x14ac:dyDescent="0.3">
      <c r="A852" s="4">
        <f t="shared" si="285"/>
        <v>45796.722997685189</v>
      </c>
      <c r="B852" s="9">
        <f t="shared" si="284"/>
        <v>848</v>
      </c>
      <c r="C852" s="10" t="str">
        <f t="shared" si="286"/>
        <v>Remove</v>
      </c>
      <c r="D852" s="1">
        <v>45796</v>
      </c>
      <c r="E852" s="2">
        <v>0.72299768518518515</v>
      </c>
      <c r="F852" t="s">
        <v>19</v>
      </c>
      <c r="G852" t="s">
        <v>14</v>
      </c>
      <c r="H852" t="s">
        <v>49</v>
      </c>
      <c r="I852">
        <v>67.5</v>
      </c>
      <c r="J852" t="s">
        <v>13</v>
      </c>
      <c r="K852">
        <v>0</v>
      </c>
      <c r="L852">
        <v>111.2</v>
      </c>
      <c r="M852">
        <v>11.898999999999999</v>
      </c>
      <c r="N852">
        <v>1180.5</v>
      </c>
      <c r="O852">
        <v>58606</v>
      </c>
      <c r="P852" s="2">
        <v>0.29473379629629631</v>
      </c>
      <c r="Q852">
        <v>29.5</v>
      </c>
      <c r="R852" t="s">
        <v>216</v>
      </c>
      <c r="S852">
        <v>22.5</v>
      </c>
      <c r="T852">
        <v>30.7</v>
      </c>
      <c r="U852" t="s">
        <v>54</v>
      </c>
      <c r="V852">
        <v>18.2</v>
      </c>
      <c r="X852">
        <f t="shared" si="287"/>
        <v>2.83</v>
      </c>
      <c r="Y852" s="7" t="str">
        <f t="shared" si="288"/>
        <v>m/s</v>
      </c>
      <c r="AA852">
        <f t="shared" si="289"/>
        <v>4.0599999999999996</v>
      </c>
      <c r="AB852" s="7" t="str">
        <f t="shared" si="290"/>
        <v>m/s</v>
      </c>
      <c r="AC852" s="5">
        <f t="shared" si="291"/>
        <v>7.0736111111111111</v>
      </c>
      <c r="AD852" s="5">
        <f t="shared" si="292"/>
        <v>9.8375000000000008E-3</v>
      </c>
      <c r="AE852" s="5">
        <f t="shared" si="293"/>
        <v>8.2403883333333372</v>
      </c>
      <c r="AF852" s="5"/>
      <c r="AG852" s="5">
        <f t="shared" si="294"/>
        <v>0</v>
      </c>
      <c r="AH852">
        <f t="shared" si="295"/>
        <v>67.5</v>
      </c>
      <c r="AI852" s="5">
        <f t="shared" si="296"/>
        <v>6.7500000000000004E-2</v>
      </c>
      <c r="AJ852" s="15">
        <f t="shared" si="297"/>
        <v>122.07982716049388</v>
      </c>
      <c r="AK852" s="5">
        <f t="shared" si="298"/>
        <v>6.6466717166309639</v>
      </c>
      <c r="AL852" s="5">
        <f t="shared" si="299"/>
        <v>5.7375918440483842</v>
      </c>
      <c r="AM852" s="5">
        <f t="shared" si="300"/>
        <v>2.7668966974464807E-2</v>
      </c>
      <c r="AN852" s="5">
        <f t="shared" si="301"/>
        <v>22.583412564327691</v>
      </c>
      <c r="AO852" s="15">
        <f t="shared" si="302"/>
        <v>0.29889194030233346</v>
      </c>
    </row>
    <row r="853" spans="1:41" x14ac:dyDescent="0.3">
      <c r="A853" s="4">
        <f t="shared" si="285"/>
        <v>45796.723344907405</v>
      </c>
      <c r="B853" s="9">
        <f t="shared" si="284"/>
        <v>849</v>
      </c>
      <c r="C853" s="10" t="str">
        <f t="shared" si="286"/>
        <v>Remove</v>
      </c>
      <c r="D853" s="1">
        <v>45796</v>
      </c>
      <c r="E853" s="2">
        <v>0.72334490740740742</v>
      </c>
      <c r="F853" t="s">
        <v>19</v>
      </c>
      <c r="G853" t="s">
        <v>14</v>
      </c>
      <c r="H853" t="s">
        <v>49</v>
      </c>
      <c r="I853">
        <v>54.5</v>
      </c>
      <c r="J853" t="s">
        <v>13</v>
      </c>
      <c r="K853">
        <v>0</v>
      </c>
      <c r="L853">
        <v>111.4</v>
      </c>
      <c r="M853">
        <v>11.891</v>
      </c>
      <c r="N853">
        <v>1180</v>
      </c>
      <c r="O853">
        <v>58616</v>
      </c>
      <c r="P853" s="2">
        <v>0.29508101851851853</v>
      </c>
      <c r="Q853">
        <v>29.5</v>
      </c>
      <c r="R853" t="s">
        <v>131</v>
      </c>
      <c r="S853">
        <v>21.3</v>
      </c>
      <c r="T853">
        <v>30.6</v>
      </c>
      <c r="U853" t="s">
        <v>258</v>
      </c>
      <c r="V853">
        <v>17</v>
      </c>
      <c r="X853">
        <f t="shared" si="287"/>
        <v>2.81</v>
      </c>
      <c r="Y853" s="7" t="str">
        <f t="shared" si="288"/>
        <v>m/s</v>
      </c>
      <c r="AA853">
        <f t="shared" si="289"/>
        <v>3.76</v>
      </c>
      <c r="AB853" s="7" t="str">
        <f t="shared" si="290"/>
        <v>m/s</v>
      </c>
      <c r="AC853" s="5">
        <f t="shared" si="291"/>
        <v>7.0819444444444448</v>
      </c>
      <c r="AD853" s="5">
        <f t="shared" si="292"/>
        <v>9.8333333333333345E-3</v>
      </c>
      <c r="AE853" s="5">
        <f t="shared" si="293"/>
        <v>8.2502216666666701</v>
      </c>
      <c r="AF853" s="5"/>
      <c r="AG853" s="5">
        <f t="shared" si="294"/>
        <v>-13</v>
      </c>
      <c r="AH853">
        <f t="shared" si="295"/>
        <v>54.5</v>
      </c>
      <c r="AI853" s="5">
        <f t="shared" si="296"/>
        <v>5.45E-2</v>
      </c>
      <c r="AJ853" s="15">
        <f t="shared" si="297"/>
        <v>151.38021406727836</v>
      </c>
      <c r="AK853" s="5">
        <f t="shared" si="298"/>
        <v>6.2921825584106452</v>
      </c>
      <c r="AL853" s="5">
        <f t="shared" si="299"/>
        <v>5.3304502742880162</v>
      </c>
      <c r="AM853" s="5">
        <f t="shared" si="300"/>
        <v>2.6008177154654769E-2</v>
      </c>
      <c r="AN853" s="5">
        <f t="shared" si="301"/>
        <v>22.609420741482346</v>
      </c>
      <c r="AO853" s="15">
        <f t="shared" si="302"/>
        <v>0.24104996153221572</v>
      </c>
    </row>
    <row r="854" spans="1:41" x14ac:dyDescent="0.3">
      <c r="A854" s="4">
        <f t="shared" si="285"/>
        <v>45796.723692129628</v>
      </c>
      <c r="B854" s="9">
        <f t="shared" si="284"/>
        <v>850</v>
      </c>
      <c r="C854" s="10" t="str">
        <f t="shared" si="286"/>
        <v>Remove</v>
      </c>
      <c r="D854" s="1">
        <v>45796</v>
      </c>
      <c r="E854" s="2">
        <v>0.72369212962962959</v>
      </c>
      <c r="F854" t="s">
        <v>2</v>
      </c>
      <c r="G854" t="s">
        <v>14</v>
      </c>
      <c r="H854" t="s">
        <v>49</v>
      </c>
      <c r="I854">
        <v>53</v>
      </c>
      <c r="J854" t="s">
        <v>13</v>
      </c>
      <c r="K854">
        <v>0</v>
      </c>
      <c r="L854">
        <v>111.3</v>
      </c>
      <c r="M854">
        <v>11.904</v>
      </c>
      <c r="N854">
        <v>1181.4000000000001</v>
      </c>
      <c r="O854">
        <v>58626</v>
      </c>
      <c r="P854" s="2">
        <v>0.29542824074074076</v>
      </c>
      <c r="Q854">
        <v>29.5</v>
      </c>
      <c r="R854" t="s">
        <v>139</v>
      </c>
      <c r="S854">
        <v>21</v>
      </c>
      <c r="T854">
        <v>30.6</v>
      </c>
      <c r="U854" t="s">
        <v>273</v>
      </c>
      <c r="V854">
        <v>16.8</v>
      </c>
      <c r="X854">
        <f t="shared" si="287"/>
        <v>2.31</v>
      </c>
      <c r="Y854" s="7" t="str">
        <f t="shared" si="288"/>
        <v>m/s</v>
      </c>
      <c r="AA854">
        <f t="shared" si="289"/>
        <v>3.67</v>
      </c>
      <c r="AB854" s="7" t="str">
        <f t="shared" si="290"/>
        <v>m/s</v>
      </c>
      <c r="AC854" s="5">
        <f t="shared" si="291"/>
        <v>7.0902777777777786</v>
      </c>
      <c r="AD854" s="5">
        <f t="shared" si="292"/>
        <v>9.8450000000000013E-3</v>
      </c>
      <c r="AE854" s="5">
        <f t="shared" si="293"/>
        <v>8.2600666666666704</v>
      </c>
      <c r="AF854" s="5"/>
      <c r="AG854" s="5">
        <f t="shared" si="294"/>
        <v>-1.5</v>
      </c>
      <c r="AH854">
        <f t="shared" si="295"/>
        <v>53</v>
      </c>
      <c r="AI854" s="5">
        <f t="shared" si="296"/>
        <v>5.2999999999999999E-2</v>
      </c>
      <c r="AJ854" s="15">
        <f t="shared" si="297"/>
        <v>155.85031446540887</v>
      </c>
      <c r="AK854" s="5">
        <f t="shared" si="298"/>
        <v>6.2035602688555658</v>
      </c>
      <c r="AL854" s="5">
        <f t="shared" si="299"/>
        <v>5.2677390945905103</v>
      </c>
      <c r="AM854" s="5">
        <f t="shared" si="300"/>
        <v>2.1079255405281317E-2</v>
      </c>
      <c r="AN854" s="5">
        <f t="shared" si="301"/>
        <v>22.630499996887629</v>
      </c>
      <c r="AO854" s="15">
        <f t="shared" si="302"/>
        <v>0.23419721175974498</v>
      </c>
    </row>
    <row r="855" spans="1:41" x14ac:dyDescent="0.3">
      <c r="A855" s="4">
        <f t="shared" si="285"/>
        <v>45796.724039351851</v>
      </c>
      <c r="B855" s="9">
        <f t="shared" si="284"/>
        <v>851</v>
      </c>
      <c r="C855" s="10" t="str">
        <f t="shared" si="286"/>
        <v>Remove</v>
      </c>
      <c r="D855" s="1">
        <v>45796</v>
      </c>
      <c r="E855" s="2">
        <v>0.72403935185185186</v>
      </c>
      <c r="F855" t="s">
        <v>19</v>
      </c>
      <c r="G855" t="s">
        <v>14</v>
      </c>
      <c r="H855" t="s">
        <v>49</v>
      </c>
      <c r="I855">
        <v>51.5</v>
      </c>
      <c r="J855" t="s">
        <v>13</v>
      </c>
      <c r="K855">
        <v>0</v>
      </c>
      <c r="L855">
        <v>111.2</v>
      </c>
      <c r="M855">
        <v>11.89</v>
      </c>
      <c r="N855">
        <v>1179.2</v>
      </c>
      <c r="O855">
        <v>58636</v>
      </c>
      <c r="P855" s="2">
        <v>0.29577546296296298</v>
      </c>
      <c r="Q855">
        <v>29.5</v>
      </c>
      <c r="R855" t="s">
        <v>156</v>
      </c>
      <c r="S855">
        <v>23.1</v>
      </c>
      <c r="T855">
        <v>30.6</v>
      </c>
      <c r="U855" t="s">
        <v>256</v>
      </c>
      <c r="V855">
        <v>17.899999999999999</v>
      </c>
      <c r="X855">
        <f t="shared" si="287"/>
        <v>2.15</v>
      </c>
      <c r="Y855" s="7" t="str">
        <f t="shared" si="288"/>
        <v>m/s</v>
      </c>
      <c r="AA855">
        <f t="shared" si="289"/>
        <v>3.86</v>
      </c>
      <c r="AB855" s="7" t="str">
        <f t="shared" si="290"/>
        <v>m/s</v>
      </c>
      <c r="AC855" s="5">
        <f t="shared" si="291"/>
        <v>7.0986111111111114</v>
      </c>
      <c r="AD855" s="5">
        <f t="shared" si="292"/>
        <v>9.8266666666666658E-3</v>
      </c>
      <c r="AE855" s="5">
        <f t="shared" si="293"/>
        <v>8.2698933333333375</v>
      </c>
      <c r="AF855" s="5"/>
      <c r="AG855" s="5">
        <f t="shared" si="294"/>
        <v>-1.5</v>
      </c>
      <c r="AH855">
        <f t="shared" si="295"/>
        <v>51.5</v>
      </c>
      <c r="AI855" s="5">
        <f t="shared" si="296"/>
        <v>5.1499999999999997E-2</v>
      </c>
      <c r="AJ855" s="15">
        <f t="shared" si="297"/>
        <v>160.58045307443373</v>
      </c>
      <c r="AK855" s="5">
        <f t="shared" si="298"/>
        <v>6.8239162957411228</v>
      </c>
      <c r="AL855" s="5">
        <f t="shared" si="299"/>
        <v>5.6126505829267934</v>
      </c>
      <c r="AM855" s="5">
        <f t="shared" si="300"/>
        <v>2.1581142438740396E-2</v>
      </c>
      <c r="AN855" s="5">
        <f t="shared" si="301"/>
        <v>22.65208113932637</v>
      </c>
      <c r="AO855" s="15">
        <f t="shared" si="302"/>
        <v>0.22735217873906796</v>
      </c>
    </row>
    <row r="856" spans="1:41" x14ac:dyDescent="0.3">
      <c r="A856" s="4">
        <f t="shared" si="285"/>
        <v>45796.724386574075</v>
      </c>
      <c r="B856" s="9">
        <f t="shared" si="284"/>
        <v>852</v>
      </c>
      <c r="C856" s="10" t="str">
        <f t="shared" si="286"/>
        <v>Remove</v>
      </c>
      <c r="D856" s="1">
        <v>45796</v>
      </c>
      <c r="E856" s="2">
        <v>0.72438657407407403</v>
      </c>
      <c r="F856" t="s">
        <v>2</v>
      </c>
      <c r="G856" t="s">
        <v>14</v>
      </c>
      <c r="H856" t="s">
        <v>49</v>
      </c>
      <c r="I856">
        <v>53</v>
      </c>
      <c r="J856" t="s">
        <v>13</v>
      </c>
      <c r="K856">
        <v>0</v>
      </c>
      <c r="L856">
        <v>111.2</v>
      </c>
      <c r="M856">
        <v>11.868</v>
      </c>
      <c r="N856">
        <v>1176.7</v>
      </c>
      <c r="O856">
        <v>58646</v>
      </c>
      <c r="P856" s="2">
        <v>0.2961226851851852</v>
      </c>
      <c r="Q856">
        <v>29.5</v>
      </c>
      <c r="R856" t="s">
        <v>115</v>
      </c>
      <c r="S856">
        <v>26.2</v>
      </c>
      <c r="T856">
        <v>30.6</v>
      </c>
      <c r="U856" t="s">
        <v>256</v>
      </c>
      <c r="V856">
        <v>17.600000000000001</v>
      </c>
      <c r="X856">
        <f t="shared" si="287"/>
        <v>2.2999999999999998</v>
      </c>
      <c r="Y856" s="7" t="str">
        <f t="shared" si="288"/>
        <v>m/s</v>
      </c>
      <c r="AA856">
        <f t="shared" si="289"/>
        <v>3.86</v>
      </c>
      <c r="AB856" s="7" t="str">
        <f t="shared" si="290"/>
        <v>m/s</v>
      </c>
      <c r="AC856" s="5">
        <f t="shared" si="291"/>
        <v>7.1069444444444443</v>
      </c>
      <c r="AD856" s="5">
        <f t="shared" si="292"/>
        <v>9.8058333333333348E-3</v>
      </c>
      <c r="AE856" s="5">
        <f t="shared" si="293"/>
        <v>8.2796991666666706</v>
      </c>
      <c r="AF856" s="5"/>
      <c r="AG856" s="5">
        <f t="shared" si="294"/>
        <v>1.5</v>
      </c>
      <c r="AH856">
        <f t="shared" si="295"/>
        <v>53</v>
      </c>
      <c r="AI856" s="5">
        <f t="shared" si="296"/>
        <v>5.2999999999999999E-2</v>
      </c>
      <c r="AJ856" s="15">
        <f t="shared" si="297"/>
        <v>156.22073899371077</v>
      </c>
      <c r="AK856" s="5">
        <f t="shared" si="298"/>
        <v>7.7396799544769443</v>
      </c>
      <c r="AL856" s="5">
        <f t="shared" si="299"/>
        <v>5.5185838133805349</v>
      </c>
      <c r="AM856" s="5">
        <f t="shared" si="300"/>
        <v>2.6185032585492724E-2</v>
      </c>
      <c r="AN856" s="5">
        <f t="shared" si="301"/>
        <v>22.678266171911861</v>
      </c>
      <c r="AO856" s="15">
        <f t="shared" si="302"/>
        <v>0.23370393308833762</v>
      </c>
    </row>
    <row r="857" spans="1:41" x14ac:dyDescent="0.3">
      <c r="A857" s="4">
        <f t="shared" si="285"/>
        <v>45796.724733796298</v>
      </c>
      <c r="B857" s="9">
        <f t="shared" si="284"/>
        <v>853</v>
      </c>
      <c r="C857" s="10" t="str">
        <f t="shared" si="286"/>
        <v>Remove</v>
      </c>
      <c r="D857" s="1">
        <v>45796</v>
      </c>
      <c r="E857" s="2">
        <v>0.72473379629629631</v>
      </c>
      <c r="F857" t="s">
        <v>2</v>
      </c>
      <c r="G857" t="s">
        <v>14</v>
      </c>
      <c r="H857" t="s">
        <v>49</v>
      </c>
      <c r="I857">
        <v>50.5</v>
      </c>
      <c r="J857" t="s">
        <v>13</v>
      </c>
      <c r="K857">
        <v>0</v>
      </c>
      <c r="L857">
        <v>111.3</v>
      </c>
      <c r="M857">
        <v>11.829000000000001</v>
      </c>
      <c r="N857">
        <v>1172.3</v>
      </c>
      <c r="O857">
        <v>58656</v>
      </c>
      <c r="P857" s="2">
        <v>0.29646990740740742</v>
      </c>
      <c r="Q857">
        <v>29.5</v>
      </c>
      <c r="R857" t="s">
        <v>66</v>
      </c>
      <c r="S857">
        <v>26.6</v>
      </c>
      <c r="T857">
        <v>30.7</v>
      </c>
      <c r="U857" t="s">
        <v>242</v>
      </c>
      <c r="V857">
        <v>20.9</v>
      </c>
      <c r="X857">
        <f t="shared" si="287"/>
        <v>2.2000000000000002</v>
      </c>
      <c r="Y857" s="7" t="str">
        <f t="shared" si="288"/>
        <v>m/s</v>
      </c>
      <c r="AA857">
        <f t="shared" si="289"/>
        <v>4.04</v>
      </c>
      <c r="AB857" s="7" t="str">
        <f t="shared" si="290"/>
        <v>m/s</v>
      </c>
      <c r="AC857" s="5">
        <f t="shared" si="291"/>
        <v>7.115277777777778</v>
      </c>
      <c r="AD857" s="5">
        <f t="shared" si="292"/>
        <v>9.7691666666666673E-3</v>
      </c>
      <c r="AE857" s="5">
        <f t="shared" si="293"/>
        <v>8.2894683333333372</v>
      </c>
      <c r="AF857" s="5"/>
      <c r="AG857" s="5">
        <f t="shared" si="294"/>
        <v>-2.5</v>
      </c>
      <c r="AH857">
        <f t="shared" si="295"/>
        <v>50.5</v>
      </c>
      <c r="AI857" s="5">
        <f t="shared" si="296"/>
        <v>5.0500000000000003E-2</v>
      </c>
      <c r="AJ857" s="15">
        <f t="shared" si="297"/>
        <v>164.14788778877895</v>
      </c>
      <c r="AK857" s="5">
        <f t="shared" si="298"/>
        <v>7.8578430072170509</v>
      </c>
      <c r="AL857" s="5">
        <f t="shared" si="299"/>
        <v>6.5887730516819358</v>
      </c>
      <c r="AM857" s="5">
        <f t="shared" si="300"/>
        <v>2.5428943028593338E-2</v>
      </c>
      <c r="AN857" s="5">
        <f t="shared" si="301"/>
        <v>22.703695114940455</v>
      </c>
      <c r="AO857" s="15">
        <f t="shared" si="302"/>
        <v>0.22243075298684678</v>
      </c>
    </row>
    <row r="858" spans="1:41" x14ac:dyDescent="0.3">
      <c r="A858" s="4">
        <f t="shared" si="285"/>
        <v>45796.725081018521</v>
      </c>
      <c r="B858" s="9">
        <f t="shared" si="284"/>
        <v>854</v>
      </c>
      <c r="C858" s="10" t="str">
        <f t="shared" si="286"/>
        <v>Remove</v>
      </c>
      <c r="D858" s="1">
        <v>45796</v>
      </c>
      <c r="E858" s="2">
        <v>0.72508101851851847</v>
      </c>
      <c r="F858" t="s">
        <v>2</v>
      </c>
      <c r="G858" t="s">
        <v>14</v>
      </c>
      <c r="H858" t="s">
        <v>49</v>
      </c>
      <c r="I858">
        <v>50.5</v>
      </c>
      <c r="J858" t="s">
        <v>13</v>
      </c>
      <c r="K858">
        <v>0</v>
      </c>
      <c r="L858">
        <v>111.3</v>
      </c>
      <c r="M858">
        <v>11.863</v>
      </c>
      <c r="N858">
        <v>1175.9000000000001</v>
      </c>
      <c r="O858">
        <v>58665</v>
      </c>
      <c r="P858" s="2">
        <v>0.29681712962962964</v>
      </c>
      <c r="Q858">
        <v>29.5</v>
      </c>
      <c r="R858" t="s">
        <v>132</v>
      </c>
      <c r="S858">
        <v>24.8</v>
      </c>
      <c r="T858">
        <v>30.7</v>
      </c>
      <c r="U858" t="s">
        <v>254</v>
      </c>
      <c r="V858">
        <v>21.2</v>
      </c>
      <c r="X858">
        <f t="shared" si="287"/>
        <v>2.13</v>
      </c>
      <c r="Y858" s="7" t="str">
        <f t="shared" si="288"/>
        <v>m/s</v>
      </c>
      <c r="AA858">
        <f t="shared" si="289"/>
        <v>3.94</v>
      </c>
      <c r="AB858" s="7" t="str">
        <f t="shared" si="290"/>
        <v>m/s</v>
      </c>
      <c r="AC858" s="5">
        <f t="shared" si="291"/>
        <v>7.1236111111111118</v>
      </c>
      <c r="AD858" s="5">
        <f t="shared" si="292"/>
        <v>9.7991666666666678E-3</v>
      </c>
      <c r="AE858" s="5">
        <f t="shared" si="293"/>
        <v>8.2992675000000045</v>
      </c>
      <c r="AF858" s="5"/>
      <c r="AG858" s="5">
        <f t="shared" si="294"/>
        <v>0</v>
      </c>
      <c r="AH858">
        <f t="shared" si="295"/>
        <v>50.5</v>
      </c>
      <c r="AI858" s="5">
        <f t="shared" si="296"/>
        <v>5.0500000000000003E-2</v>
      </c>
      <c r="AJ858" s="15">
        <f t="shared" si="297"/>
        <v>164.34193069306937</v>
      </c>
      <c r="AK858" s="5">
        <f t="shared" si="298"/>
        <v>7.3261092698865724</v>
      </c>
      <c r="AL858" s="5">
        <f t="shared" si="299"/>
        <v>6.6833487414189969</v>
      </c>
      <c r="AM858" s="5">
        <f t="shared" si="300"/>
        <v>2.2953836065318086E-2</v>
      </c>
      <c r="AN858" s="5">
        <f t="shared" si="301"/>
        <v>22.726648951005775</v>
      </c>
      <c r="AO858" s="15">
        <f t="shared" si="302"/>
        <v>0.22220609870319272</v>
      </c>
    </row>
    <row r="859" spans="1:41" x14ac:dyDescent="0.3">
      <c r="A859" s="4">
        <f t="shared" si="285"/>
        <v>45796.725428240738</v>
      </c>
      <c r="B859" s="9">
        <f t="shared" si="284"/>
        <v>855</v>
      </c>
      <c r="C859" s="10" t="str">
        <f t="shared" si="286"/>
        <v>Remove</v>
      </c>
      <c r="D859" s="1">
        <v>45796</v>
      </c>
      <c r="E859" s="2">
        <v>0.72542824074074075</v>
      </c>
      <c r="F859" t="s">
        <v>2</v>
      </c>
      <c r="G859" t="s">
        <v>14</v>
      </c>
      <c r="H859" t="s">
        <v>49</v>
      </c>
      <c r="I859">
        <v>51</v>
      </c>
      <c r="J859" t="s">
        <v>13</v>
      </c>
      <c r="K859">
        <v>0</v>
      </c>
      <c r="L859">
        <v>111.2</v>
      </c>
      <c r="M859">
        <v>11.865</v>
      </c>
      <c r="N859">
        <v>1175.5</v>
      </c>
      <c r="O859">
        <v>58675</v>
      </c>
      <c r="P859" s="2">
        <v>0.29716435185185186</v>
      </c>
      <c r="Q859">
        <v>29.5</v>
      </c>
      <c r="R859" t="s">
        <v>136</v>
      </c>
      <c r="S859">
        <v>25.7</v>
      </c>
      <c r="T859">
        <v>30.7</v>
      </c>
      <c r="U859" t="s">
        <v>109</v>
      </c>
      <c r="V859">
        <v>19.2</v>
      </c>
      <c r="X859">
        <f t="shared" si="287"/>
        <v>2.09</v>
      </c>
      <c r="Y859" s="7" t="str">
        <f t="shared" si="288"/>
        <v>m/s</v>
      </c>
      <c r="AA859">
        <f t="shared" si="289"/>
        <v>4.21</v>
      </c>
      <c r="AB859" s="7" t="str">
        <f t="shared" si="290"/>
        <v>m/s</v>
      </c>
      <c r="AC859" s="5">
        <f t="shared" si="291"/>
        <v>7.1319444444444446</v>
      </c>
      <c r="AD859" s="5">
        <f t="shared" si="292"/>
        <v>9.7958333333333317E-3</v>
      </c>
      <c r="AE859" s="5">
        <f t="shared" si="293"/>
        <v>8.3090633333333379</v>
      </c>
      <c r="AF859" s="5"/>
      <c r="AG859" s="5">
        <f t="shared" si="294"/>
        <v>0.5</v>
      </c>
      <c r="AH859">
        <f t="shared" si="295"/>
        <v>51</v>
      </c>
      <c r="AI859" s="5">
        <f t="shared" si="296"/>
        <v>5.0999999999999997E-2</v>
      </c>
      <c r="AJ859" s="15">
        <f t="shared" si="297"/>
        <v>162.92281045751645</v>
      </c>
      <c r="AK859" s="5">
        <f t="shared" si="298"/>
        <v>7.5919761385518125</v>
      </c>
      <c r="AL859" s="5">
        <f t="shared" si="299"/>
        <v>6.0528441431719218</v>
      </c>
      <c r="AM859" s="5">
        <f t="shared" si="300"/>
        <v>2.3340136994101743E-2</v>
      </c>
      <c r="AN859" s="5">
        <f t="shared" si="301"/>
        <v>22.749989087999875</v>
      </c>
      <c r="AO859" s="15">
        <f t="shared" si="302"/>
        <v>0.22417593170144151</v>
      </c>
    </row>
    <row r="860" spans="1:41" x14ac:dyDescent="0.3">
      <c r="A860" s="4">
        <f t="shared" si="285"/>
        <v>45796.725775462961</v>
      </c>
      <c r="B860" s="9">
        <f t="shared" si="284"/>
        <v>856</v>
      </c>
      <c r="C860" s="10" t="str">
        <f t="shared" si="286"/>
        <v>Remove</v>
      </c>
      <c r="D860" s="1">
        <v>45796</v>
      </c>
      <c r="E860" s="2">
        <v>0.72577546296296291</v>
      </c>
      <c r="F860" t="s">
        <v>19</v>
      </c>
      <c r="G860" t="s">
        <v>14</v>
      </c>
      <c r="H860" t="s">
        <v>49</v>
      </c>
      <c r="I860">
        <v>52.5</v>
      </c>
      <c r="J860" t="s">
        <v>13</v>
      </c>
      <c r="K860">
        <v>0</v>
      </c>
      <c r="L860">
        <v>111.2</v>
      </c>
      <c r="M860">
        <v>11.925000000000001</v>
      </c>
      <c r="N860">
        <v>1183.0999999999999</v>
      </c>
      <c r="O860">
        <v>58685</v>
      </c>
      <c r="P860" s="2">
        <v>0.29751157407407408</v>
      </c>
      <c r="Q860">
        <v>29.5</v>
      </c>
      <c r="R860" t="s">
        <v>132</v>
      </c>
      <c r="S860">
        <v>24.2</v>
      </c>
      <c r="T860">
        <v>30.7</v>
      </c>
      <c r="U860" t="s">
        <v>52</v>
      </c>
      <c r="V860">
        <v>20.6</v>
      </c>
      <c r="X860">
        <f t="shared" si="287"/>
        <v>2.13</v>
      </c>
      <c r="Y860" s="7" t="str">
        <f t="shared" si="288"/>
        <v>m/s</v>
      </c>
      <c r="AA860">
        <f t="shared" si="289"/>
        <v>4.07</v>
      </c>
      <c r="AB860" s="7" t="str">
        <f t="shared" si="290"/>
        <v>m/s</v>
      </c>
      <c r="AC860" s="5">
        <f t="shared" si="291"/>
        <v>7.1402777777777775</v>
      </c>
      <c r="AD860" s="5">
        <f t="shared" si="292"/>
        <v>9.8591666666666654E-3</v>
      </c>
      <c r="AE860" s="5">
        <f t="shared" si="293"/>
        <v>8.3189225000000047</v>
      </c>
      <c r="AF860" s="5"/>
      <c r="AG860" s="5">
        <f t="shared" si="294"/>
        <v>1.5</v>
      </c>
      <c r="AH860">
        <f t="shared" si="295"/>
        <v>52.5</v>
      </c>
      <c r="AI860" s="5">
        <f t="shared" si="296"/>
        <v>5.2499999999999998E-2</v>
      </c>
      <c r="AJ860" s="15">
        <f t="shared" si="297"/>
        <v>158.45566666666676</v>
      </c>
      <c r="AK860" s="5">
        <f t="shared" si="298"/>
        <v>7.1488646907764126</v>
      </c>
      <c r="AL860" s="5">
        <f t="shared" si="299"/>
        <v>6.4941973619448756</v>
      </c>
      <c r="AM860" s="5">
        <f t="shared" si="300"/>
        <v>2.2398501321802322E-2</v>
      </c>
      <c r="AN860" s="5">
        <f t="shared" si="301"/>
        <v>22.772387589321678</v>
      </c>
      <c r="AO860" s="15">
        <f t="shared" si="302"/>
        <v>0.2305423609802692</v>
      </c>
    </row>
    <row r="861" spans="1:41" x14ac:dyDescent="0.3">
      <c r="A861" s="4">
        <f t="shared" si="285"/>
        <v>45796.726122685184</v>
      </c>
      <c r="B861" s="9">
        <f t="shared" si="284"/>
        <v>857</v>
      </c>
      <c r="C861" s="10" t="str">
        <f t="shared" si="286"/>
        <v>Remove</v>
      </c>
      <c r="D861" s="1">
        <v>45796</v>
      </c>
      <c r="E861" s="2">
        <v>0.72612268518518519</v>
      </c>
      <c r="F861" t="s">
        <v>19</v>
      </c>
      <c r="G861" t="s">
        <v>14</v>
      </c>
      <c r="H861" t="s">
        <v>49</v>
      </c>
      <c r="I861">
        <v>54.5</v>
      </c>
      <c r="J861" t="s">
        <v>13</v>
      </c>
      <c r="K861">
        <v>0</v>
      </c>
      <c r="L861">
        <v>111.2</v>
      </c>
      <c r="M861">
        <v>11.909000000000001</v>
      </c>
      <c r="N861">
        <v>1181.4000000000001</v>
      </c>
      <c r="O861">
        <v>58695</v>
      </c>
      <c r="P861" s="2">
        <v>0.2978587962962963</v>
      </c>
      <c r="Q861">
        <v>29.5</v>
      </c>
      <c r="R861" t="s">
        <v>57</v>
      </c>
      <c r="S861">
        <v>22.7</v>
      </c>
      <c r="T861">
        <v>30.7</v>
      </c>
      <c r="U861" t="s">
        <v>100</v>
      </c>
      <c r="V861">
        <v>17.3</v>
      </c>
      <c r="X861">
        <f t="shared" si="287"/>
        <v>2.34</v>
      </c>
      <c r="Y861" s="7" t="str">
        <f t="shared" si="288"/>
        <v>m/s</v>
      </c>
      <c r="AA861">
        <f t="shared" si="289"/>
        <v>4</v>
      </c>
      <c r="AB861" s="7" t="str">
        <f t="shared" si="290"/>
        <v>m/s</v>
      </c>
      <c r="AC861" s="5">
        <f t="shared" si="291"/>
        <v>7.1486111111111112</v>
      </c>
      <c r="AD861" s="5">
        <f t="shared" si="292"/>
        <v>9.8450000000000013E-3</v>
      </c>
      <c r="AE861" s="5">
        <f t="shared" si="293"/>
        <v>8.328767500000005</v>
      </c>
      <c r="AF861" s="5"/>
      <c r="AG861" s="5">
        <f t="shared" si="294"/>
        <v>2</v>
      </c>
      <c r="AH861">
        <f t="shared" si="295"/>
        <v>54.5</v>
      </c>
      <c r="AI861" s="5">
        <f t="shared" si="296"/>
        <v>5.45E-2</v>
      </c>
      <c r="AJ861" s="15">
        <f t="shared" si="297"/>
        <v>152.82142201834873</v>
      </c>
      <c r="AK861" s="5">
        <f t="shared" si="298"/>
        <v>6.7057532430010172</v>
      </c>
      <c r="AL861" s="5">
        <f t="shared" si="299"/>
        <v>5.4538647748372009</v>
      </c>
      <c r="AM861" s="5">
        <f t="shared" si="300"/>
        <v>2.3081589128380393E-2</v>
      </c>
      <c r="AN861" s="5">
        <f t="shared" si="301"/>
        <v>22.795469178450059</v>
      </c>
      <c r="AO861" s="15">
        <f t="shared" si="302"/>
        <v>0.23908259827142386</v>
      </c>
    </row>
    <row r="862" spans="1:41" x14ac:dyDescent="0.3">
      <c r="A862" s="4">
        <f t="shared" si="285"/>
        <v>45796.726469907408</v>
      </c>
      <c r="B862" s="9">
        <f t="shared" si="284"/>
        <v>858</v>
      </c>
      <c r="C862" s="10" t="str">
        <f t="shared" si="286"/>
        <v>Remove</v>
      </c>
      <c r="D862" s="1">
        <v>45796</v>
      </c>
      <c r="E862" s="2">
        <v>0.72646990740740736</v>
      </c>
      <c r="F862" t="s">
        <v>19</v>
      </c>
      <c r="G862" t="s">
        <v>14</v>
      </c>
      <c r="H862" t="s">
        <v>49</v>
      </c>
      <c r="I862">
        <v>54</v>
      </c>
      <c r="J862" t="s">
        <v>13</v>
      </c>
      <c r="K862">
        <v>0</v>
      </c>
      <c r="L862">
        <v>111.2</v>
      </c>
      <c r="M862">
        <v>11.904999999999999</v>
      </c>
      <c r="N862">
        <v>1180.9000000000001</v>
      </c>
      <c r="O862">
        <v>58705</v>
      </c>
      <c r="P862" s="2">
        <v>0.29820601851851852</v>
      </c>
      <c r="Q862">
        <v>29.5</v>
      </c>
      <c r="R862" t="s">
        <v>132</v>
      </c>
      <c r="S862">
        <v>21.8</v>
      </c>
      <c r="T862">
        <v>30.7</v>
      </c>
      <c r="U862" t="s">
        <v>52</v>
      </c>
      <c r="V862">
        <v>17</v>
      </c>
      <c r="X862">
        <f t="shared" si="287"/>
        <v>2.13</v>
      </c>
      <c r="Y862" s="7" t="str">
        <f t="shared" si="288"/>
        <v>m/s</v>
      </c>
      <c r="AA862">
        <f t="shared" si="289"/>
        <v>4.07</v>
      </c>
      <c r="AB862" s="7" t="str">
        <f t="shared" si="290"/>
        <v>m/s</v>
      </c>
      <c r="AC862" s="5">
        <f t="shared" si="291"/>
        <v>7.156944444444445</v>
      </c>
      <c r="AD862" s="5">
        <f t="shared" si="292"/>
        <v>9.8408333333333334E-3</v>
      </c>
      <c r="AE862" s="5">
        <f t="shared" si="293"/>
        <v>8.3386083333333385</v>
      </c>
      <c r="AF862" s="5"/>
      <c r="AG862" s="5">
        <f t="shared" si="294"/>
        <v>-0.5</v>
      </c>
      <c r="AH862">
        <f t="shared" si="295"/>
        <v>54</v>
      </c>
      <c r="AI862" s="5">
        <f t="shared" si="296"/>
        <v>5.3999999999999999E-2</v>
      </c>
      <c r="AJ862" s="15">
        <f t="shared" si="297"/>
        <v>154.41867283950626</v>
      </c>
      <c r="AK862" s="5">
        <f t="shared" si="298"/>
        <v>6.4398863743357779</v>
      </c>
      <c r="AL862" s="5">
        <f t="shared" si="299"/>
        <v>5.3592890851001398</v>
      </c>
      <c r="AM862" s="5">
        <f t="shared" si="300"/>
        <v>2.0177162347739287E-2</v>
      </c>
      <c r="AN862" s="5">
        <f t="shared" si="301"/>
        <v>22.815646340797798</v>
      </c>
      <c r="AO862" s="15">
        <f t="shared" si="302"/>
        <v>0.23667968548162452</v>
      </c>
    </row>
    <row r="863" spans="1:41" x14ac:dyDescent="0.3">
      <c r="A863" s="4">
        <f t="shared" si="285"/>
        <v>45796.726817129631</v>
      </c>
      <c r="B863" s="9">
        <f t="shared" si="284"/>
        <v>859</v>
      </c>
      <c r="C863" s="10" t="str">
        <f t="shared" si="286"/>
        <v>Remove</v>
      </c>
      <c r="D863" s="1">
        <v>45796</v>
      </c>
      <c r="E863" s="2">
        <v>0.72681712962962963</v>
      </c>
      <c r="F863" t="s">
        <v>19</v>
      </c>
      <c r="G863" t="s">
        <v>14</v>
      </c>
      <c r="H863" t="s">
        <v>49</v>
      </c>
      <c r="I863">
        <v>50</v>
      </c>
      <c r="J863" t="s">
        <v>13</v>
      </c>
      <c r="K863">
        <v>0</v>
      </c>
      <c r="L863">
        <v>111.2</v>
      </c>
      <c r="M863">
        <v>11.877000000000001</v>
      </c>
      <c r="N863">
        <v>1177.7</v>
      </c>
      <c r="O863">
        <v>58715</v>
      </c>
      <c r="P863" s="2">
        <v>0.29855324074074074</v>
      </c>
      <c r="Q863">
        <v>29.5</v>
      </c>
      <c r="R863" t="s">
        <v>136</v>
      </c>
      <c r="S863">
        <v>24</v>
      </c>
      <c r="T863">
        <v>30.8</v>
      </c>
      <c r="U863" t="s">
        <v>254</v>
      </c>
      <c r="V863">
        <v>17.2</v>
      </c>
      <c r="X863">
        <f t="shared" si="287"/>
        <v>2.09</v>
      </c>
      <c r="Y863" s="7" t="str">
        <f t="shared" si="288"/>
        <v>m/s</v>
      </c>
      <c r="AA863">
        <f t="shared" si="289"/>
        <v>3.94</v>
      </c>
      <c r="AB863" s="7" t="str">
        <f t="shared" si="290"/>
        <v>m/s</v>
      </c>
      <c r="AC863" s="5">
        <f t="shared" si="291"/>
        <v>7.1652777777777779</v>
      </c>
      <c r="AD863" s="5">
        <f t="shared" si="292"/>
        <v>9.8141666666666672E-3</v>
      </c>
      <c r="AE863" s="5">
        <f t="shared" si="293"/>
        <v>8.3484225000000052</v>
      </c>
      <c r="AF863" s="5"/>
      <c r="AG863" s="5">
        <f t="shared" si="294"/>
        <v>-4</v>
      </c>
      <c r="AH863">
        <f t="shared" si="295"/>
        <v>50</v>
      </c>
      <c r="AI863" s="5">
        <f t="shared" si="296"/>
        <v>0.05</v>
      </c>
      <c r="AJ863" s="15">
        <f t="shared" si="297"/>
        <v>166.9684500000001</v>
      </c>
      <c r="AK863" s="5">
        <f t="shared" si="298"/>
        <v>7.0897831644063611</v>
      </c>
      <c r="AL863" s="5">
        <f t="shared" si="299"/>
        <v>5.451653329895338</v>
      </c>
      <c r="AM863" s="5">
        <f t="shared" si="300"/>
        <v>2.1796236881651429E-2</v>
      </c>
      <c r="AN863" s="5">
        <f t="shared" si="301"/>
        <v>22.83744257767945</v>
      </c>
      <c r="AO863" s="15">
        <f t="shared" si="302"/>
        <v>0.21893870046932629</v>
      </c>
    </row>
    <row r="864" spans="1:41" x14ac:dyDescent="0.3">
      <c r="A864" s="4">
        <f t="shared" si="285"/>
        <v>45796.727164351854</v>
      </c>
      <c r="B864" s="9">
        <f t="shared" si="284"/>
        <v>860</v>
      </c>
      <c r="C864" s="10" t="str">
        <f t="shared" si="286"/>
        <v>Remove</v>
      </c>
      <c r="D864" s="1">
        <v>45796</v>
      </c>
      <c r="E864" s="2">
        <v>0.7271643518518518</v>
      </c>
      <c r="F864" t="s">
        <v>19</v>
      </c>
      <c r="G864" t="s">
        <v>14</v>
      </c>
      <c r="H864" t="s">
        <v>49</v>
      </c>
      <c r="I864">
        <v>50.5</v>
      </c>
      <c r="J864" t="s">
        <v>13</v>
      </c>
      <c r="K864">
        <v>0</v>
      </c>
      <c r="L864">
        <v>111.3</v>
      </c>
      <c r="M864">
        <v>11.842000000000001</v>
      </c>
      <c r="N864">
        <v>1174</v>
      </c>
      <c r="O864">
        <v>58724</v>
      </c>
      <c r="P864" s="2">
        <v>0.29890046296296297</v>
      </c>
      <c r="Q864">
        <v>29.5</v>
      </c>
      <c r="R864" t="s">
        <v>103</v>
      </c>
      <c r="S864">
        <v>25.2</v>
      </c>
      <c r="T864">
        <v>30.8</v>
      </c>
      <c r="U864" t="s">
        <v>254</v>
      </c>
      <c r="V864">
        <v>19.100000000000001</v>
      </c>
      <c r="X864">
        <f t="shared" si="287"/>
        <v>2.27</v>
      </c>
      <c r="Y864" s="7" t="str">
        <f t="shared" si="288"/>
        <v>m/s</v>
      </c>
      <c r="AA864">
        <f t="shared" si="289"/>
        <v>3.94</v>
      </c>
      <c r="AB864" s="7" t="str">
        <f t="shared" si="290"/>
        <v>m/s</v>
      </c>
      <c r="AC864" s="5">
        <f t="shared" si="291"/>
        <v>7.1736111111111107</v>
      </c>
      <c r="AD864" s="5">
        <f t="shared" si="292"/>
        <v>9.7833333333333331E-3</v>
      </c>
      <c r="AE864" s="5">
        <f t="shared" si="293"/>
        <v>8.3582058333333382</v>
      </c>
      <c r="AF864" s="5"/>
      <c r="AG864" s="5">
        <f t="shared" si="294"/>
        <v>0.5</v>
      </c>
      <c r="AH864">
        <f t="shared" si="295"/>
        <v>50.5</v>
      </c>
      <c r="AI864" s="5">
        <f t="shared" si="296"/>
        <v>5.0500000000000003E-2</v>
      </c>
      <c r="AJ864" s="15">
        <f t="shared" si="297"/>
        <v>165.50902640264036</v>
      </c>
      <c r="AK864" s="5">
        <f t="shared" si="298"/>
        <v>7.4442723226266789</v>
      </c>
      <c r="AL864" s="5">
        <f t="shared" si="299"/>
        <v>6.0538708488954036</v>
      </c>
      <c r="AM864" s="5">
        <f t="shared" si="300"/>
        <v>2.4857095984409654E-2</v>
      </c>
      <c r="AN864" s="5">
        <f t="shared" si="301"/>
        <v>22.862299673663859</v>
      </c>
      <c r="AO864" s="15">
        <f t="shared" si="302"/>
        <v>0.22088766537415871</v>
      </c>
    </row>
    <row r="865" spans="1:41" x14ac:dyDescent="0.3">
      <c r="A865" s="4">
        <f t="shared" si="285"/>
        <v>45796.727523148147</v>
      </c>
      <c r="B865" s="9">
        <f t="shared" si="284"/>
        <v>861</v>
      </c>
      <c r="C865" s="10" t="str">
        <f t="shared" si="286"/>
        <v>Remove</v>
      </c>
      <c r="D865" s="1">
        <v>45796</v>
      </c>
      <c r="E865" s="2">
        <v>0.72752314814814811</v>
      </c>
      <c r="F865" t="s">
        <v>2</v>
      </c>
      <c r="G865" t="s">
        <v>14</v>
      </c>
      <c r="H865" t="s">
        <v>49</v>
      </c>
      <c r="I865">
        <v>52</v>
      </c>
      <c r="J865" t="s">
        <v>13</v>
      </c>
      <c r="K865">
        <v>0</v>
      </c>
      <c r="L865">
        <v>111.2</v>
      </c>
      <c r="M865">
        <v>11.933999999999999</v>
      </c>
      <c r="N865">
        <v>1184.5999999999999</v>
      </c>
      <c r="O865">
        <v>58735</v>
      </c>
      <c r="P865" s="2">
        <v>0.29925925925925928</v>
      </c>
      <c r="Q865">
        <v>29.5</v>
      </c>
      <c r="R865" t="s">
        <v>136</v>
      </c>
      <c r="S865">
        <v>22.9</v>
      </c>
      <c r="T865">
        <v>30.8</v>
      </c>
      <c r="U865" t="s">
        <v>82</v>
      </c>
      <c r="V865">
        <v>20.2</v>
      </c>
      <c r="X865">
        <f t="shared" si="287"/>
        <v>2.09</v>
      </c>
      <c r="Y865" s="7" t="str">
        <f t="shared" si="288"/>
        <v>m/s</v>
      </c>
      <c r="AA865">
        <f t="shared" si="289"/>
        <v>4.09</v>
      </c>
      <c r="AB865" s="7" t="str">
        <f t="shared" si="290"/>
        <v>m/s</v>
      </c>
      <c r="AC865" s="5">
        <f t="shared" si="291"/>
        <v>7.1822222222222223</v>
      </c>
      <c r="AD865" s="5">
        <f t="shared" si="292"/>
        <v>9.8716666666666657E-3</v>
      </c>
      <c r="AE865" s="5">
        <f t="shared" si="293"/>
        <v>8.3680775000000054</v>
      </c>
      <c r="AF865" s="5"/>
      <c r="AG865" s="5">
        <f t="shared" si="294"/>
        <v>1.5</v>
      </c>
      <c r="AH865">
        <f t="shared" si="295"/>
        <v>52</v>
      </c>
      <c r="AI865" s="5">
        <f t="shared" si="296"/>
        <v>5.1999999999999998E-2</v>
      </c>
      <c r="AJ865" s="15">
        <f t="shared" si="297"/>
        <v>160.92456730769243</v>
      </c>
      <c r="AK865" s="5">
        <f t="shared" si="298"/>
        <v>6.7648347693710695</v>
      </c>
      <c r="AL865" s="5">
        <f t="shared" si="299"/>
        <v>6.4025230967375473</v>
      </c>
      <c r="AM865" s="5">
        <f t="shared" si="300"/>
        <v>2.0797242691242404E-2</v>
      </c>
      <c r="AN865" s="5">
        <f t="shared" si="301"/>
        <v>22.8830969163551</v>
      </c>
      <c r="AO865" s="15">
        <f t="shared" si="302"/>
        <v>0.22724196899605117</v>
      </c>
    </row>
    <row r="866" spans="1:41" x14ac:dyDescent="0.3">
      <c r="A866" s="4">
        <f t="shared" si="285"/>
        <v>45796.727870370371</v>
      </c>
      <c r="B866" s="9">
        <f t="shared" si="284"/>
        <v>862</v>
      </c>
      <c r="C866" s="10" t="str">
        <f t="shared" si="286"/>
        <v>Remove</v>
      </c>
      <c r="D866" s="1">
        <v>45796</v>
      </c>
      <c r="E866" s="2">
        <v>0.72787037037037039</v>
      </c>
      <c r="F866" t="s">
        <v>2</v>
      </c>
      <c r="G866" t="s">
        <v>14</v>
      </c>
      <c r="H866" t="s">
        <v>49</v>
      </c>
      <c r="I866">
        <v>52</v>
      </c>
      <c r="J866" t="s">
        <v>13</v>
      </c>
      <c r="K866">
        <v>0</v>
      </c>
      <c r="L866">
        <v>111.2</v>
      </c>
      <c r="M866">
        <v>11.907</v>
      </c>
      <c r="N866">
        <v>1181.5</v>
      </c>
      <c r="O866">
        <v>58744</v>
      </c>
      <c r="P866" s="2">
        <v>0.2996064814814815</v>
      </c>
      <c r="Q866">
        <v>29.6</v>
      </c>
      <c r="R866" t="s">
        <v>47</v>
      </c>
      <c r="S866">
        <v>23.1</v>
      </c>
      <c r="T866">
        <v>30.8</v>
      </c>
      <c r="U866" t="s">
        <v>268</v>
      </c>
      <c r="V866">
        <v>17.5</v>
      </c>
      <c r="X866">
        <f t="shared" si="287"/>
        <v>2.0499999999999998</v>
      </c>
      <c r="Y866" s="7" t="str">
        <f t="shared" si="288"/>
        <v>m/s</v>
      </c>
      <c r="AA866">
        <f t="shared" si="289"/>
        <v>3.71</v>
      </c>
      <c r="AB866" s="7" t="str">
        <f t="shared" si="290"/>
        <v>m/s</v>
      </c>
      <c r="AC866" s="5">
        <f t="shared" si="291"/>
        <v>7.190555555555556</v>
      </c>
      <c r="AD866" s="5">
        <f t="shared" si="292"/>
        <v>9.8458333333333332E-3</v>
      </c>
      <c r="AE866" s="5">
        <f t="shared" si="293"/>
        <v>8.3779233333333387</v>
      </c>
      <c r="AF866" s="5"/>
      <c r="AG866" s="5">
        <f t="shared" si="294"/>
        <v>0</v>
      </c>
      <c r="AH866">
        <f t="shared" si="295"/>
        <v>52</v>
      </c>
      <c r="AI866" s="5">
        <f t="shared" si="296"/>
        <v>5.1999999999999998E-2</v>
      </c>
      <c r="AJ866" s="15">
        <f t="shared" si="297"/>
        <v>161.11391025641038</v>
      </c>
      <c r="AK866" s="5">
        <f t="shared" si="298"/>
        <v>6.861143954866284</v>
      </c>
      <c r="AL866" s="5">
        <f t="shared" si="299"/>
        <v>5.5467403065795589</v>
      </c>
      <c r="AM866" s="5">
        <f t="shared" si="300"/>
        <v>2.0689627552949237E-2</v>
      </c>
      <c r="AN866" s="5">
        <f t="shared" si="301"/>
        <v>22.903786543908051</v>
      </c>
      <c r="AO866" s="15">
        <f t="shared" si="302"/>
        <v>0.22703669500373927</v>
      </c>
    </row>
    <row r="867" spans="1:41" x14ac:dyDescent="0.3">
      <c r="A867" s="4">
        <f t="shared" si="285"/>
        <v>45796.728217592594</v>
      </c>
      <c r="B867" s="9">
        <f t="shared" si="284"/>
        <v>863</v>
      </c>
      <c r="C867" s="10" t="str">
        <f t="shared" si="286"/>
        <v>Remove</v>
      </c>
      <c r="D867" s="1">
        <v>45796</v>
      </c>
      <c r="E867" s="2">
        <v>0.72821759259259256</v>
      </c>
      <c r="F867" t="s">
        <v>2</v>
      </c>
      <c r="G867" t="s">
        <v>14</v>
      </c>
      <c r="H867" t="s">
        <v>49</v>
      </c>
      <c r="I867">
        <v>51</v>
      </c>
      <c r="J867" t="s">
        <v>13</v>
      </c>
      <c r="K867">
        <v>0</v>
      </c>
      <c r="L867">
        <v>111.3</v>
      </c>
      <c r="M867">
        <v>11.885999999999999</v>
      </c>
      <c r="N867">
        <v>1179.5999999999999</v>
      </c>
      <c r="O867">
        <v>58754</v>
      </c>
      <c r="P867" s="2">
        <v>0.29995370370370372</v>
      </c>
      <c r="Q867">
        <v>29.6</v>
      </c>
      <c r="R867" t="s">
        <v>139</v>
      </c>
      <c r="S867">
        <v>22.1</v>
      </c>
      <c r="T867">
        <v>30.8</v>
      </c>
      <c r="U867" t="s">
        <v>52</v>
      </c>
      <c r="V867">
        <v>17</v>
      </c>
      <c r="X867">
        <f t="shared" si="287"/>
        <v>2.31</v>
      </c>
      <c r="Y867" s="7" t="str">
        <f t="shared" si="288"/>
        <v>m/s</v>
      </c>
      <c r="AA867">
        <f t="shared" si="289"/>
        <v>4.07</v>
      </c>
      <c r="AB867" s="7" t="str">
        <f t="shared" si="290"/>
        <v>m/s</v>
      </c>
      <c r="AC867" s="5">
        <f t="shared" si="291"/>
        <v>7.1988888888888898</v>
      </c>
      <c r="AD867" s="5">
        <f t="shared" si="292"/>
        <v>9.8299999999999985E-3</v>
      </c>
      <c r="AE867" s="5">
        <f t="shared" si="293"/>
        <v>8.3877533333333378</v>
      </c>
      <c r="AF867" s="5"/>
      <c r="AG867" s="5">
        <f t="shared" si="294"/>
        <v>-1</v>
      </c>
      <c r="AH867">
        <f t="shared" si="295"/>
        <v>51</v>
      </c>
      <c r="AI867" s="5">
        <f t="shared" si="296"/>
        <v>5.0999999999999997E-2</v>
      </c>
      <c r="AJ867" s="15">
        <f t="shared" si="297"/>
        <v>164.46575163398703</v>
      </c>
      <c r="AK867" s="5">
        <f t="shared" si="298"/>
        <v>6.5641247360409034</v>
      </c>
      <c r="AL867" s="5">
        <f t="shared" si="299"/>
        <v>5.3882620121058569</v>
      </c>
      <c r="AM867" s="5">
        <f t="shared" si="300"/>
        <v>2.2304427752203815E-2</v>
      </c>
      <c r="AN867" s="5">
        <f t="shared" si="301"/>
        <v>22.926090971660255</v>
      </c>
      <c r="AO867" s="15">
        <f t="shared" si="302"/>
        <v>0.22245397204016543</v>
      </c>
    </row>
    <row r="868" spans="1:41" x14ac:dyDescent="0.3">
      <c r="A868" s="4">
        <f t="shared" si="285"/>
        <v>45796.728564814817</v>
      </c>
      <c r="B868" s="9">
        <f t="shared" si="284"/>
        <v>864</v>
      </c>
      <c r="C868" s="10" t="str">
        <f t="shared" si="286"/>
        <v>Remove</v>
      </c>
      <c r="D868" s="1">
        <v>45796</v>
      </c>
      <c r="E868" s="2">
        <v>0.72856481481481483</v>
      </c>
      <c r="F868" t="s">
        <v>2</v>
      </c>
      <c r="G868" t="s">
        <v>14</v>
      </c>
      <c r="H868" t="s">
        <v>49</v>
      </c>
      <c r="I868">
        <v>51.5</v>
      </c>
      <c r="J868" t="s">
        <v>13</v>
      </c>
      <c r="K868">
        <v>0</v>
      </c>
      <c r="L868">
        <v>111.3</v>
      </c>
      <c r="M868">
        <v>11.881</v>
      </c>
      <c r="N868">
        <v>1179.2</v>
      </c>
      <c r="O868">
        <v>58764</v>
      </c>
      <c r="P868" s="2">
        <v>0.30030092592592594</v>
      </c>
      <c r="Q868">
        <v>29.6</v>
      </c>
      <c r="R868" t="s">
        <v>103</v>
      </c>
      <c r="S868">
        <v>21.7</v>
      </c>
      <c r="T868">
        <v>30.8</v>
      </c>
      <c r="U868" t="s">
        <v>260</v>
      </c>
      <c r="V868">
        <v>17.8</v>
      </c>
      <c r="X868">
        <f t="shared" si="287"/>
        <v>2.27</v>
      </c>
      <c r="Y868" s="7" t="str">
        <f t="shared" si="288"/>
        <v>m/s</v>
      </c>
      <c r="AA868">
        <f t="shared" si="289"/>
        <v>3.73</v>
      </c>
      <c r="AB868" s="7" t="str">
        <f t="shared" si="290"/>
        <v>m/s</v>
      </c>
      <c r="AC868" s="5">
        <f t="shared" si="291"/>
        <v>7.2072222222222226</v>
      </c>
      <c r="AD868" s="5">
        <f t="shared" si="292"/>
        <v>9.8266666666666658E-3</v>
      </c>
      <c r="AE868" s="5">
        <f t="shared" si="293"/>
        <v>8.3975800000000049</v>
      </c>
      <c r="AF868" s="5"/>
      <c r="AG868" s="5">
        <f t="shared" si="294"/>
        <v>0.5</v>
      </c>
      <c r="AH868">
        <f t="shared" si="295"/>
        <v>51.5</v>
      </c>
      <c r="AI868" s="5">
        <f t="shared" si="296"/>
        <v>5.1499999999999997E-2</v>
      </c>
      <c r="AJ868" s="15">
        <f t="shared" si="297"/>
        <v>163.05980582524282</v>
      </c>
      <c r="AK868" s="5">
        <f t="shared" si="298"/>
        <v>6.4453170485107512</v>
      </c>
      <c r="AL868" s="5">
        <f t="shared" si="299"/>
        <v>5.6418272832637797</v>
      </c>
      <c r="AM868" s="5">
        <f t="shared" si="300"/>
        <v>2.1521494322262198E-2</v>
      </c>
      <c r="AN868" s="5">
        <f t="shared" si="301"/>
        <v>22.947612465982516</v>
      </c>
      <c r="AO868" s="15">
        <f t="shared" si="302"/>
        <v>0.22442421875628007</v>
      </c>
    </row>
    <row r="869" spans="1:41" x14ac:dyDescent="0.3">
      <c r="A869" s="4">
        <f t="shared" si="285"/>
        <v>45796.728912037041</v>
      </c>
      <c r="B869" s="9">
        <f t="shared" si="284"/>
        <v>865</v>
      </c>
      <c r="C869" s="10" t="str">
        <f t="shared" si="286"/>
        <v>Remove</v>
      </c>
      <c r="D869" s="1">
        <v>45796</v>
      </c>
      <c r="E869" s="2">
        <v>0.728912037037037</v>
      </c>
      <c r="F869" t="s">
        <v>19</v>
      </c>
      <c r="G869" t="s">
        <v>14</v>
      </c>
      <c r="H869" t="s">
        <v>49</v>
      </c>
      <c r="I869">
        <v>53</v>
      </c>
      <c r="J869" t="s">
        <v>13</v>
      </c>
      <c r="K869">
        <v>0</v>
      </c>
      <c r="L869">
        <v>111.3</v>
      </c>
      <c r="M869">
        <v>11.862</v>
      </c>
      <c r="N869">
        <v>1176.5999999999999</v>
      </c>
      <c r="O869">
        <v>58774</v>
      </c>
      <c r="P869" s="2">
        <v>0.30064814814814816</v>
      </c>
      <c r="Q869">
        <v>29.6</v>
      </c>
      <c r="R869" t="s">
        <v>66</v>
      </c>
      <c r="S869">
        <v>22.8</v>
      </c>
      <c r="T869">
        <v>30.8</v>
      </c>
      <c r="U869" t="s">
        <v>95</v>
      </c>
      <c r="V869">
        <v>18</v>
      </c>
      <c r="X869">
        <f t="shared" si="287"/>
        <v>2.2000000000000002</v>
      </c>
      <c r="Y869" s="7" t="str">
        <f t="shared" si="288"/>
        <v>m/s</v>
      </c>
      <c r="AA869">
        <f t="shared" si="289"/>
        <v>3.85</v>
      </c>
      <c r="AB869" s="7" t="str">
        <f t="shared" si="290"/>
        <v>m/s</v>
      </c>
      <c r="AC869" s="5">
        <f t="shared" si="291"/>
        <v>7.2155555555555555</v>
      </c>
      <c r="AD869" s="5">
        <f t="shared" si="292"/>
        <v>9.8049999999999995E-3</v>
      </c>
      <c r="AE869" s="5">
        <f t="shared" si="293"/>
        <v>8.407385000000005</v>
      </c>
      <c r="AF869" s="5"/>
      <c r="AG869" s="5">
        <f t="shared" si="294"/>
        <v>1.5</v>
      </c>
      <c r="AH869">
        <f t="shared" si="295"/>
        <v>53</v>
      </c>
      <c r="AI869" s="5">
        <f t="shared" si="296"/>
        <v>5.2999999999999999E-2</v>
      </c>
      <c r="AJ869" s="15">
        <f t="shared" si="297"/>
        <v>158.62990566037746</v>
      </c>
      <c r="AK869" s="5">
        <f t="shared" si="298"/>
        <v>6.7720381892186703</v>
      </c>
      <c r="AL869" s="5">
        <f t="shared" si="299"/>
        <v>5.70521860105326</v>
      </c>
      <c r="AM869" s="5">
        <f t="shared" si="300"/>
        <v>2.1915145561312088E-2</v>
      </c>
      <c r="AN869" s="5">
        <f t="shared" si="301"/>
        <v>22.969527611543828</v>
      </c>
      <c r="AO869" s="15">
        <f t="shared" si="302"/>
        <v>0.23074048755518906</v>
      </c>
    </row>
    <row r="870" spans="1:41" x14ac:dyDescent="0.3">
      <c r="A870" s="4">
        <f t="shared" si="285"/>
        <v>45796.729259259257</v>
      </c>
      <c r="B870" s="9">
        <f t="shared" si="284"/>
        <v>866</v>
      </c>
      <c r="C870" s="10" t="str">
        <f t="shared" si="286"/>
        <v>Remove</v>
      </c>
      <c r="D870" s="1">
        <v>45796</v>
      </c>
      <c r="E870" s="2">
        <v>0.72925925925925927</v>
      </c>
      <c r="F870" t="s">
        <v>2</v>
      </c>
      <c r="G870" t="s">
        <v>14</v>
      </c>
      <c r="H870" t="s">
        <v>49</v>
      </c>
      <c r="I870">
        <v>51</v>
      </c>
      <c r="J870" t="s">
        <v>13</v>
      </c>
      <c r="K870">
        <v>0</v>
      </c>
      <c r="L870">
        <v>111.3</v>
      </c>
      <c r="M870">
        <v>11.874000000000001</v>
      </c>
      <c r="N870">
        <v>1177.8</v>
      </c>
      <c r="O870">
        <v>58784</v>
      </c>
      <c r="P870" s="2">
        <v>0.30099537037037039</v>
      </c>
      <c r="Q870">
        <v>29.6</v>
      </c>
      <c r="R870" t="s">
        <v>167</v>
      </c>
      <c r="S870">
        <v>23.4</v>
      </c>
      <c r="T870">
        <v>30.8</v>
      </c>
      <c r="U870" t="s">
        <v>71</v>
      </c>
      <c r="V870">
        <v>17.899999999999999</v>
      </c>
      <c r="X870">
        <f t="shared" si="287"/>
        <v>1.98</v>
      </c>
      <c r="Y870" s="7" t="str">
        <f t="shared" si="288"/>
        <v>m/s</v>
      </c>
      <c r="AA870">
        <f t="shared" si="289"/>
        <v>4.29</v>
      </c>
      <c r="AB870" s="7" t="str">
        <f t="shared" si="290"/>
        <v>m/s</v>
      </c>
      <c r="AC870" s="5">
        <f t="shared" si="291"/>
        <v>7.2238888888888892</v>
      </c>
      <c r="AD870" s="5">
        <f t="shared" si="292"/>
        <v>9.8149999999999991E-3</v>
      </c>
      <c r="AE870" s="5">
        <f t="shared" si="293"/>
        <v>8.4172000000000047</v>
      </c>
      <c r="AF870" s="5"/>
      <c r="AG870" s="5">
        <f t="shared" si="294"/>
        <v>-2</v>
      </c>
      <c r="AH870">
        <f t="shared" si="295"/>
        <v>51</v>
      </c>
      <c r="AI870" s="5">
        <f t="shared" si="296"/>
        <v>5.0999999999999997E-2</v>
      </c>
      <c r="AJ870" s="15">
        <f t="shared" si="297"/>
        <v>165.04313725490206</v>
      </c>
      <c r="AK870" s="5">
        <f t="shared" si="298"/>
        <v>6.9502497205138969</v>
      </c>
      <c r="AL870" s="5">
        <f t="shared" si="299"/>
        <v>5.6735229421585194</v>
      </c>
      <c r="AM870" s="5">
        <f t="shared" si="300"/>
        <v>2.0242673926369845E-2</v>
      </c>
      <c r="AN870" s="5">
        <f t="shared" si="301"/>
        <v>22.989770285470197</v>
      </c>
      <c r="AO870" s="15">
        <f t="shared" si="302"/>
        <v>0.22183779727556735</v>
      </c>
    </row>
    <row r="871" spans="1:41" x14ac:dyDescent="0.3">
      <c r="A871" s="4">
        <f t="shared" si="285"/>
        <v>45796.72960648148</v>
      </c>
      <c r="B871" s="9">
        <f t="shared" si="284"/>
        <v>867</v>
      </c>
      <c r="C871" s="10" t="str">
        <f t="shared" si="286"/>
        <v>Remove</v>
      </c>
      <c r="D871" s="1">
        <v>45796</v>
      </c>
      <c r="E871" s="2">
        <v>0.72960648148148144</v>
      </c>
      <c r="F871" t="s">
        <v>19</v>
      </c>
      <c r="G871" t="s">
        <v>14</v>
      </c>
      <c r="H871" t="s">
        <v>49</v>
      </c>
      <c r="I871">
        <v>60</v>
      </c>
      <c r="J871" t="s">
        <v>13</v>
      </c>
      <c r="K871">
        <v>0</v>
      </c>
      <c r="L871">
        <v>111.4</v>
      </c>
      <c r="M871">
        <v>11.907999999999999</v>
      </c>
      <c r="N871">
        <v>1182.8</v>
      </c>
      <c r="O871">
        <v>58794</v>
      </c>
      <c r="P871" s="2">
        <v>0.30134259259259261</v>
      </c>
      <c r="Q871">
        <v>29.6</v>
      </c>
      <c r="R871" t="s">
        <v>61</v>
      </c>
      <c r="S871">
        <v>23.3</v>
      </c>
      <c r="T871">
        <v>30.8</v>
      </c>
      <c r="U871" t="s">
        <v>240</v>
      </c>
      <c r="V871">
        <v>17.5</v>
      </c>
      <c r="X871">
        <f t="shared" si="287"/>
        <v>2.62</v>
      </c>
      <c r="Y871" s="7" t="str">
        <f t="shared" si="288"/>
        <v>m/s</v>
      </c>
      <c r="AA871">
        <f t="shared" si="289"/>
        <v>3.93</v>
      </c>
      <c r="AB871" s="7" t="str">
        <f t="shared" si="290"/>
        <v>m/s</v>
      </c>
      <c r="AC871" s="5">
        <f t="shared" si="291"/>
        <v>7.232222222222223</v>
      </c>
      <c r="AD871" s="5">
        <f t="shared" si="292"/>
        <v>9.8566666666666664E-3</v>
      </c>
      <c r="AE871" s="5">
        <f t="shared" si="293"/>
        <v>8.4270566666666706</v>
      </c>
      <c r="AF871" s="5"/>
      <c r="AG871" s="5">
        <f t="shared" si="294"/>
        <v>9</v>
      </c>
      <c r="AH871">
        <f t="shared" si="295"/>
        <v>60</v>
      </c>
      <c r="AI871" s="5">
        <f t="shared" si="296"/>
        <v>0.06</v>
      </c>
      <c r="AJ871" s="15">
        <f t="shared" si="297"/>
        <v>140.4509444444445</v>
      </c>
      <c r="AK871" s="5">
        <f t="shared" si="298"/>
        <v>6.9205477986313593</v>
      </c>
      <c r="AL871" s="5">
        <f t="shared" si="299"/>
        <v>5.5467403065795589</v>
      </c>
      <c r="AM871" s="5">
        <f t="shared" si="300"/>
        <v>2.6671291386281049E-2</v>
      </c>
      <c r="AN871" s="5">
        <f t="shared" si="301"/>
        <v>23.016441576856479</v>
      </c>
      <c r="AO871" s="15">
        <f t="shared" si="302"/>
        <v>0.26068321551638662</v>
      </c>
    </row>
    <row r="872" spans="1:41" x14ac:dyDescent="0.3">
      <c r="A872" s="4">
        <f t="shared" si="285"/>
        <v>45796.729953703703</v>
      </c>
      <c r="B872" s="9">
        <f t="shared" si="284"/>
        <v>868</v>
      </c>
      <c r="C872" s="10" t="str">
        <f t="shared" si="286"/>
        <v>Remove</v>
      </c>
      <c r="D872" s="1">
        <v>45796</v>
      </c>
      <c r="E872" s="2">
        <v>0.72995370370370372</v>
      </c>
      <c r="F872" t="s">
        <v>2</v>
      </c>
      <c r="G872" t="s">
        <v>14</v>
      </c>
      <c r="H872" t="s">
        <v>49</v>
      </c>
      <c r="I872">
        <v>55</v>
      </c>
      <c r="J872" t="s">
        <v>13</v>
      </c>
      <c r="K872">
        <v>0</v>
      </c>
      <c r="L872">
        <v>111.1</v>
      </c>
      <c r="M872">
        <v>11.916</v>
      </c>
      <c r="N872">
        <v>1182.5</v>
      </c>
      <c r="O872">
        <v>58804</v>
      </c>
      <c r="P872" s="2">
        <v>0.30168981481481483</v>
      </c>
      <c r="Q872">
        <v>29.6</v>
      </c>
      <c r="R872" t="s">
        <v>161</v>
      </c>
      <c r="S872">
        <v>22</v>
      </c>
      <c r="T872">
        <v>30.8</v>
      </c>
      <c r="U872" t="s">
        <v>107</v>
      </c>
      <c r="V872">
        <v>17.600000000000001</v>
      </c>
      <c r="X872">
        <f t="shared" si="287"/>
        <v>2.02</v>
      </c>
      <c r="Y872" s="7" t="str">
        <f t="shared" si="288"/>
        <v>m/s</v>
      </c>
      <c r="AA872">
        <f t="shared" si="289"/>
        <v>4.01</v>
      </c>
      <c r="AB872" s="7" t="str">
        <f t="shared" si="290"/>
        <v>m/s</v>
      </c>
      <c r="AC872" s="5">
        <f t="shared" si="291"/>
        <v>7.2405555555555559</v>
      </c>
      <c r="AD872" s="5">
        <f t="shared" si="292"/>
        <v>9.8541666666666656E-3</v>
      </c>
      <c r="AE872" s="5">
        <f t="shared" si="293"/>
        <v>8.4369108333333376</v>
      </c>
      <c r="AF872" s="5"/>
      <c r="AG872" s="5">
        <f t="shared" si="294"/>
        <v>-5</v>
      </c>
      <c r="AH872">
        <f t="shared" si="295"/>
        <v>55</v>
      </c>
      <c r="AI872" s="5">
        <f t="shared" si="296"/>
        <v>5.5E-2</v>
      </c>
      <c r="AJ872" s="15">
        <f t="shared" si="297"/>
        <v>153.39837878787887</v>
      </c>
      <c r="AK872" s="5">
        <f t="shared" si="298"/>
        <v>6.5344228141583658</v>
      </c>
      <c r="AL872" s="5">
        <f t="shared" si="299"/>
        <v>5.5784359654743003</v>
      </c>
      <c r="AM872" s="5">
        <f t="shared" si="300"/>
        <v>1.9416050014846673E-2</v>
      </c>
      <c r="AN872" s="5">
        <f t="shared" si="301"/>
        <v>23.035857626871326</v>
      </c>
      <c r="AO872" s="15">
        <f t="shared" si="302"/>
        <v>0.23875820423478614</v>
      </c>
    </row>
    <row r="873" spans="1:41" x14ac:dyDescent="0.3">
      <c r="A873" s="4">
        <f t="shared" si="285"/>
        <v>45796.730300925927</v>
      </c>
      <c r="B873" s="9">
        <f t="shared" si="284"/>
        <v>869</v>
      </c>
      <c r="C873" s="10" t="str">
        <f t="shared" si="286"/>
        <v>Remove</v>
      </c>
      <c r="D873" s="1">
        <v>45796</v>
      </c>
      <c r="E873" s="2">
        <v>0.73030092592592588</v>
      </c>
      <c r="F873" t="s">
        <v>2</v>
      </c>
      <c r="G873" t="s">
        <v>14</v>
      </c>
      <c r="H873" t="s">
        <v>49</v>
      </c>
      <c r="I873">
        <v>52</v>
      </c>
      <c r="J873" t="s">
        <v>13</v>
      </c>
      <c r="K873">
        <v>0</v>
      </c>
      <c r="L873">
        <v>111.3</v>
      </c>
      <c r="M873">
        <v>11.9</v>
      </c>
      <c r="N873">
        <v>1181.3</v>
      </c>
      <c r="O873">
        <v>58813</v>
      </c>
      <c r="P873" s="2">
        <v>0.30203703703703705</v>
      </c>
      <c r="Q873">
        <v>29.6</v>
      </c>
      <c r="R873" t="s">
        <v>130</v>
      </c>
      <c r="S873">
        <v>24</v>
      </c>
      <c r="T873">
        <v>30.8</v>
      </c>
      <c r="U873" t="s">
        <v>80</v>
      </c>
      <c r="V873">
        <v>18.8</v>
      </c>
      <c r="X873">
        <f t="shared" si="287"/>
        <v>2.16</v>
      </c>
      <c r="Y873" s="7" t="str">
        <f t="shared" si="288"/>
        <v>m/s</v>
      </c>
      <c r="AA873">
        <f t="shared" si="289"/>
        <v>4.4400000000000004</v>
      </c>
      <c r="AB873" s="7" t="str">
        <f t="shared" si="290"/>
        <v>m/s</v>
      </c>
      <c r="AC873" s="5">
        <f t="shared" si="291"/>
        <v>7.2488888888888887</v>
      </c>
      <c r="AD873" s="5">
        <f t="shared" si="292"/>
        <v>9.844166666666666E-3</v>
      </c>
      <c r="AE873" s="5">
        <f t="shared" si="293"/>
        <v>8.4467550000000049</v>
      </c>
      <c r="AF873" s="5"/>
      <c r="AG873" s="5">
        <f t="shared" si="294"/>
        <v>-3</v>
      </c>
      <c r="AH873">
        <f t="shared" si="295"/>
        <v>52</v>
      </c>
      <c r="AI873" s="5">
        <f t="shared" si="296"/>
        <v>5.1999999999999998E-2</v>
      </c>
      <c r="AJ873" s="15">
        <f t="shared" si="297"/>
        <v>162.43759615384624</v>
      </c>
      <c r="AK873" s="5">
        <f t="shared" si="298"/>
        <v>7.1284612518091253</v>
      </c>
      <c r="AL873" s="5">
        <f t="shared" si="299"/>
        <v>5.9587838722111828</v>
      </c>
      <c r="AM873" s="5">
        <f t="shared" si="300"/>
        <v>2.2649145651882342E-2</v>
      </c>
      <c r="AN873" s="5">
        <f t="shared" si="301"/>
        <v>23.058506772523209</v>
      </c>
      <c r="AO873" s="15">
        <f t="shared" si="302"/>
        <v>0.2255133019366363</v>
      </c>
    </row>
    <row r="874" spans="1:41" x14ac:dyDescent="0.3">
      <c r="A874" s="4">
        <f t="shared" si="285"/>
        <v>45796.73064814815</v>
      </c>
      <c r="B874" s="9">
        <f t="shared" si="284"/>
        <v>870</v>
      </c>
      <c r="C874" s="10" t="str">
        <f t="shared" si="286"/>
        <v>Remove</v>
      </c>
      <c r="D874" s="1">
        <v>45796</v>
      </c>
      <c r="E874" s="2">
        <v>0.73064814814814816</v>
      </c>
      <c r="F874" t="s">
        <v>19</v>
      </c>
      <c r="G874" t="s">
        <v>14</v>
      </c>
      <c r="H874" t="s">
        <v>49</v>
      </c>
      <c r="I874">
        <v>54</v>
      </c>
      <c r="J874" t="s">
        <v>13</v>
      </c>
      <c r="K874">
        <v>0</v>
      </c>
      <c r="L874">
        <v>111.3</v>
      </c>
      <c r="M874">
        <v>11.87</v>
      </c>
      <c r="N874">
        <v>1178.4000000000001</v>
      </c>
      <c r="O874">
        <v>58823</v>
      </c>
      <c r="P874" s="2">
        <v>0.30238425925925927</v>
      </c>
      <c r="Q874">
        <v>29.6</v>
      </c>
      <c r="R874" t="s">
        <v>166</v>
      </c>
      <c r="S874">
        <v>22.1</v>
      </c>
      <c r="T874">
        <v>30.8</v>
      </c>
      <c r="U874" t="s">
        <v>100</v>
      </c>
      <c r="V874">
        <v>17.899999999999999</v>
      </c>
      <c r="X874">
        <f t="shared" si="287"/>
        <v>1.94</v>
      </c>
      <c r="Y874" s="7" t="str">
        <f t="shared" si="288"/>
        <v>m/s</v>
      </c>
      <c r="AA874">
        <f t="shared" si="289"/>
        <v>4</v>
      </c>
      <c r="AB874" s="7" t="str">
        <f t="shared" si="290"/>
        <v>m/s</v>
      </c>
      <c r="AC874" s="5">
        <f t="shared" si="291"/>
        <v>7.2572222222222225</v>
      </c>
      <c r="AD874" s="5">
        <f t="shared" si="292"/>
        <v>9.8200000000000006E-3</v>
      </c>
      <c r="AE874" s="5">
        <f t="shared" si="293"/>
        <v>8.4565750000000044</v>
      </c>
      <c r="AF874" s="5"/>
      <c r="AG874" s="5">
        <f t="shared" si="294"/>
        <v>2</v>
      </c>
      <c r="AH874">
        <f t="shared" si="295"/>
        <v>54</v>
      </c>
      <c r="AI874" s="5">
        <f t="shared" si="296"/>
        <v>5.3999999999999999E-2</v>
      </c>
      <c r="AJ874" s="15">
        <f t="shared" si="297"/>
        <v>156.60324074074083</v>
      </c>
      <c r="AK874" s="5">
        <f t="shared" si="298"/>
        <v>6.5641247360409034</v>
      </c>
      <c r="AL874" s="5">
        <f t="shared" si="299"/>
        <v>5.6735229421585194</v>
      </c>
      <c r="AM874" s="5">
        <f t="shared" si="300"/>
        <v>1.8731857073279391E-2</v>
      </c>
      <c r="AN874" s="5">
        <f t="shared" si="301"/>
        <v>23.07723862959649</v>
      </c>
      <c r="AO874" s="15">
        <f t="shared" si="302"/>
        <v>0.2339968003396436</v>
      </c>
    </row>
    <row r="875" spans="1:41" x14ac:dyDescent="0.3">
      <c r="A875" s="4">
        <f t="shared" si="285"/>
        <v>45796.730995370373</v>
      </c>
      <c r="B875" s="9">
        <f t="shared" si="284"/>
        <v>871</v>
      </c>
      <c r="C875" s="10" t="str">
        <f t="shared" si="286"/>
        <v>Keep</v>
      </c>
      <c r="D875" s="1">
        <v>45796</v>
      </c>
      <c r="E875" s="2">
        <v>0.73099537037037032</v>
      </c>
      <c r="F875" t="s">
        <v>2</v>
      </c>
      <c r="G875" t="s">
        <v>14</v>
      </c>
      <c r="H875" t="s">
        <v>49</v>
      </c>
      <c r="I875">
        <v>52</v>
      </c>
      <c r="J875" t="s">
        <v>13</v>
      </c>
      <c r="K875">
        <v>0</v>
      </c>
      <c r="L875">
        <v>111.3</v>
      </c>
      <c r="M875">
        <v>11.888</v>
      </c>
      <c r="N875">
        <v>1180.0999999999999</v>
      </c>
      <c r="O875">
        <v>58833</v>
      </c>
      <c r="P875" s="2">
        <v>0.30273148148148149</v>
      </c>
      <c r="Q875">
        <v>29.5</v>
      </c>
      <c r="R875" t="s">
        <v>65</v>
      </c>
      <c r="S875">
        <v>22.8</v>
      </c>
      <c r="T875">
        <v>30.8</v>
      </c>
      <c r="U875" t="s">
        <v>54</v>
      </c>
      <c r="V875">
        <v>18.2</v>
      </c>
      <c r="X875">
        <f t="shared" si="287"/>
        <v>2.38</v>
      </c>
      <c r="Y875" s="7" t="str">
        <f t="shared" si="288"/>
        <v>m/s</v>
      </c>
      <c r="AA875">
        <f t="shared" si="289"/>
        <v>4.0599999999999996</v>
      </c>
      <c r="AB875" s="7" t="str">
        <f t="shared" si="290"/>
        <v>m/s</v>
      </c>
      <c r="AC875" s="5">
        <f t="shared" si="291"/>
        <v>7.2655555555555562</v>
      </c>
      <c r="AD875" s="5">
        <f t="shared" si="292"/>
        <v>9.8341666666666664E-3</v>
      </c>
      <c r="AE875" s="5">
        <f t="shared" si="293"/>
        <v>8.4664091666666703</v>
      </c>
      <c r="AF875" s="5"/>
      <c r="AG875" s="5">
        <f t="shared" si="294"/>
        <v>-2</v>
      </c>
      <c r="AH875">
        <f t="shared" si="295"/>
        <v>52</v>
      </c>
      <c r="AI875" s="5">
        <f t="shared" si="296"/>
        <v>5.1999999999999998E-2</v>
      </c>
      <c r="AJ875" s="15">
        <f t="shared" si="297"/>
        <v>162.81556089743597</v>
      </c>
      <c r="AK875" s="5">
        <f t="shared" si="298"/>
        <v>6.7352940061860433</v>
      </c>
      <c r="AL875" s="5">
        <f t="shared" si="299"/>
        <v>5.7686099188427411</v>
      </c>
      <c r="AM875" s="5">
        <f t="shared" si="300"/>
        <v>2.3579565353786545E-2</v>
      </c>
      <c r="AN875" s="5">
        <f t="shared" si="301"/>
        <v>23.100818194950275</v>
      </c>
      <c r="AO875" s="15">
        <f t="shared" si="302"/>
        <v>0.22510025212599155</v>
      </c>
    </row>
    <row r="876" spans="1:41" x14ac:dyDescent="0.3">
      <c r="A876" s="4">
        <f t="shared" si="285"/>
        <v>45796.731342592589</v>
      </c>
      <c r="B876" s="9">
        <f t="shared" si="284"/>
        <v>872</v>
      </c>
      <c r="C876" s="10" t="str">
        <f t="shared" si="286"/>
        <v>Remove</v>
      </c>
      <c r="D876" s="1">
        <v>45796</v>
      </c>
      <c r="E876" s="2">
        <v>0.7313425925925926</v>
      </c>
      <c r="F876" t="s">
        <v>2</v>
      </c>
      <c r="G876" t="s">
        <v>14</v>
      </c>
      <c r="H876" t="s">
        <v>49</v>
      </c>
      <c r="I876">
        <v>51</v>
      </c>
      <c r="J876" t="s">
        <v>13</v>
      </c>
      <c r="K876">
        <v>0</v>
      </c>
      <c r="L876">
        <v>111.3</v>
      </c>
      <c r="M876">
        <v>11.893000000000001</v>
      </c>
      <c r="N876">
        <v>1180.5999999999999</v>
      </c>
      <c r="O876">
        <v>58843</v>
      </c>
      <c r="P876" s="2">
        <v>0.30307870370370371</v>
      </c>
      <c r="Q876">
        <v>29.6</v>
      </c>
      <c r="R876" t="s">
        <v>153</v>
      </c>
      <c r="S876">
        <v>21.6</v>
      </c>
      <c r="T876">
        <v>30.8</v>
      </c>
      <c r="U876" t="s">
        <v>71</v>
      </c>
      <c r="V876">
        <v>16.399999999999999</v>
      </c>
      <c r="X876">
        <f t="shared" si="287"/>
        <v>2.12</v>
      </c>
      <c r="Y876" s="7" t="str">
        <f t="shared" si="288"/>
        <v>m/s</v>
      </c>
      <c r="AA876">
        <f t="shared" si="289"/>
        <v>4.29</v>
      </c>
      <c r="AB876" s="7" t="str">
        <f t="shared" si="290"/>
        <v>m/s</v>
      </c>
      <c r="AC876" s="5">
        <f t="shared" si="291"/>
        <v>7.2738888888888891</v>
      </c>
      <c r="AD876" s="5">
        <f t="shared" si="292"/>
        <v>9.8383333333333326E-3</v>
      </c>
      <c r="AE876" s="5">
        <f t="shared" si="293"/>
        <v>8.476247500000003</v>
      </c>
      <c r="AF876" s="5"/>
      <c r="AG876" s="5">
        <f t="shared" si="294"/>
        <v>-1</v>
      </c>
      <c r="AH876">
        <f t="shared" si="295"/>
        <v>51</v>
      </c>
      <c r="AI876" s="5">
        <f t="shared" si="296"/>
        <v>5.0999999999999997E-2</v>
      </c>
      <c r="AJ876" s="15">
        <f t="shared" si="297"/>
        <v>166.20093137254909</v>
      </c>
      <c r="AK876" s="5">
        <f t="shared" si="298"/>
        <v>6.4156151266282135</v>
      </c>
      <c r="AL876" s="5">
        <f t="shared" si="299"/>
        <v>5.1980880587374143</v>
      </c>
      <c r="AM876" s="5">
        <f t="shared" si="300"/>
        <v>2.0006745325829408E-2</v>
      </c>
      <c r="AN876" s="5">
        <f t="shared" si="301"/>
        <v>23.120824940276105</v>
      </c>
      <c r="AO876" s="15">
        <f t="shared" si="302"/>
        <v>0.22058036480851864</v>
      </c>
    </row>
    <row r="877" spans="1:41" x14ac:dyDescent="0.3">
      <c r="A877" s="4">
        <f t="shared" si="285"/>
        <v>45796.731689814813</v>
      </c>
      <c r="B877" s="9">
        <f t="shared" si="284"/>
        <v>873</v>
      </c>
      <c r="C877" s="10" t="str">
        <f t="shared" si="286"/>
        <v>Remove</v>
      </c>
      <c r="D877" s="1">
        <v>45796</v>
      </c>
      <c r="E877" s="2">
        <v>0.73168981481481477</v>
      </c>
      <c r="F877" t="s">
        <v>19</v>
      </c>
      <c r="G877" t="s">
        <v>14</v>
      </c>
      <c r="H877" t="s">
        <v>49</v>
      </c>
      <c r="I877">
        <v>57.5</v>
      </c>
      <c r="J877" t="s">
        <v>13</v>
      </c>
      <c r="K877">
        <v>0</v>
      </c>
      <c r="L877">
        <v>111.3</v>
      </c>
      <c r="M877">
        <v>11.868</v>
      </c>
      <c r="N877">
        <v>1177.5</v>
      </c>
      <c r="O877">
        <v>58853</v>
      </c>
      <c r="P877" s="2">
        <v>0.30342592592592593</v>
      </c>
      <c r="Q877">
        <v>29.5</v>
      </c>
      <c r="R877" t="s">
        <v>164</v>
      </c>
      <c r="S877">
        <v>22.3</v>
      </c>
      <c r="T877">
        <v>30.9</v>
      </c>
      <c r="U877" t="s">
        <v>104</v>
      </c>
      <c r="V877">
        <v>17.600000000000001</v>
      </c>
      <c r="X877">
        <f t="shared" si="287"/>
        <v>2.91</v>
      </c>
      <c r="Y877" s="7" t="str">
        <f t="shared" si="288"/>
        <v>m/s</v>
      </c>
      <c r="AA877">
        <f t="shared" si="289"/>
        <v>4.0999999999999996</v>
      </c>
      <c r="AB877" s="7" t="str">
        <f t="shared" si="290"/>
        <v>m/s</v>
      </c>
      <c r="AC877" s="5">
        <f t="shared" si="291"/>
        <v>7.2822222222222219</v>
      </c>
      <c r="AD877" s="5">
        <f t="shared" si="292"/>
        <v>9.8125E-3</v>
      </c>
      <c r="AE877" s="5">
        <f t="shared" si="293"/>
        <v>8.4860600000000037</v>
      </c>
      <c r="AF877" s="5"/>
      <c r="AG877" s="5">
        <f t="shared" si="294"/>
        <v>6.5</v>
      </c>
      <c r="AH877">
        <f t="shared" si="295"/>
        <v>57.5</v>
      </c>
      <c r="AI877" s="5">
        <f t="shared" si="296"/>
        <v>5.7500000000000002E-2</v>
      </c>
      <c r="AJ877" s="15">
        <f t="shared" si="297"/>
        <v>147.58365217391309</v>
      </c>
      <c r="AK877" s="5">
        <f t="shared" si="298"/>
        <v>6.5875901902609106</v>
      </c>
      <c r="AL877" s="5">
        <f t="shared" si="299"/>
        <v>5.6085708473435183</v>
      </c>
      <c r="AM877" s="5">
        <f t="shared" si="300"/>
        <v>2.8198229664294389E-2</v>
      </c>
      <c r="AN877" s="5">
        <f t="shared" si="301"/>
        <v>23.149023169940399</v>
      </c>
      <c r="AO877" s="15">
        <f t="shared" si="302"/>
        <v>0.24839061060107809</v>
      </c>
    </row>
    <row r="878" spans="1:41" x14ac:dyDescent="0.3">
      <c r="A878" s="4">
        <f t="shared" si="285"/>
        <v>45796.732037037036</v>
      </c>
      <c r="B878" s="9">
        <f t="shared" si="284"/>
        <v>874</v>
      </c>
      <c r="C878" s="10" t="str">
        <f t="shared" si="286"/>
        <v>Remove</v>
      </c>
      <c r="D878" s="1">
        <v>45796</v>
      </c>
      <c r="E878" s="2">
        <v>0.73203703703703704</v>
      </c>
      <c r="F878" t="s">
        <v>2</v>
      </c>
      <c r="G878" t="s">
        <v>14</v>
      </c>
      <c r="H878" t="s">
        <v>49</v>
      </c>
      <c r="I878">
        <v>51</v>
      </c>
      <c r="J878" t="s">
        <v>13</v>
      </c>
      <c r="K878">
        <v>0</v>
      </c>
      <c r="L878">
        <v>111.2</v>
      </c>
      <c r="M878">
        <v>11.904</v>
      </c>
      <c r="N878">
        <v>1181.2</v>
      </c>
      <c r="O878">
        <v>58863</v>
      </c>
      <c r="P878" s="2">
        <v>0.30377314814814815</v>
      </c>
      <c r="Q878">
        <v>29.5</v>
      </c>
      <c r="R878" t="s">
        <v>143</v>
      </c>
      <c r="S878">
        <v>22.8</v>
      </c>
      <c r="T878">
        <v>30.9</v>
      </c>
      <c r="U878" t="s">
        <v>54</v>
      </c>
      <c r="V878">
        <v>16.7</v>
      </c>
      <c r="X878">
        <f t="shared" si="287"/>
        <v>2.11</v>
      </c>
      <c r="Y878" s="7" t="str">
        <f t="shared" si="288"/>
        <v>m/s</v>
      </c>
      <c r="AA878">
        <f t="shared" si="289"/>
        <v>4.0599999999999996</v>
      </c>
      <c r="AB878" s="7" t="str">
        <f t="shared" si="290"/>
        <v>m/s</v>
      </c>
      <c r="AC878" s="5">
        <f t="shared" si="291"/>
        <v>7.2905555555555557</v>
      </c>
      <c r="AD878" s="5">
        <f t="shared" si="292"/>
        <v>9.8433333333333341E-3</v>
      </c>
      <c r="AE878" s="5">
        <f t="shared" si="293"/>
        <v>8.4959033333333362</v>
      </c>
      <c r="AF878" s="5"/>
      <c r="AG878" s="5">
        <f t="shared" si="294"/>
        <v>-6.5</v>
      </c>
      <c r="AH878">
        <f t="shared" si="295"/>
        <v>51</v>
      </c>
      <c r="AI878" s="5">
        <f t="shared" si="296"/>
        <v>5.0999999999999997E-2</v>
      </c>
      <c r="AJ878" s="15">
        <f t="shared" si="297"/>
        <v>166.58633986928112</v>
      </c>
      <c r="AK878" s="5">
        <f t="shared" si="298"/>
        <v>6.7352940061860433</v>
      </c>
      <c r="AL878" s="5">
        <f t="shared" si="299"/>
        <v>5.3217689290134516</v>
      </c>
      <c r="AM878" s="5">
        <f t="shared" si="300"/>
        <v>2.0904572645583871E-2</v>
      </c>
      <c r="AN878" s="5">
        <f t="shared" si="301"/>
        <v>23.169927742585983</v>
      </c>
      <c r="AO878" s="15">
        <f t="shared" si="302"/>
        <v>0.22011290050880372</v>
      </c>
    </row>
    <row r="879" spans="1:41" x14ac:dyDescent="0.3">
      <c r="A879" s="4">
        <f t="shared" si="285"/>
        <v>45796.73238425926</v>
      </c>
      <c r="B879" s="9">
        <f t="shared" si="284"/>
        <v>875</v>
      </c>
      <c r="C879" s="10" t="str">
        <f t="shared" si="286"/>
        <v>Remove</v>
      </c>
      <c r="D879" s="1">
        <v>45796</v>
      </c>
      <c r="E879" s="2">
        <v>0.73238425925925921</v>
      </c>
      <c r="F879" t="s">
        <v>19</v>
      </c>
      <c r="G879" t="s">
        <v>14</v>
      </c>
      <c r="H879" t="s">
        <v>49</v>
      </c>
      <c r="I879">
        <v>57.5</v>
      </c>
      <c r="J879" t="s">
        <v>13</v>
      </c>
      <c r="K879">
        <v>0</v>
      </c>
      <c r="L879">
        <v>111.2</v>
      </c>
      <c r="M879">
        <v>11.879</v>
      </c>
      <c r="N879">
        <v>1178.2</v>
      </c>
      <c r="O879">
        <v>58872</v>
      </c>
      <c r="P879" s="2">
        <v>0.30412037037037037</v>
      </c>
      <c r="Q879">
        <v>29.5</v>
      </c>
      <c r="R879" t="s">
        <v>103</v>
      </c>
      <c r="S879">
        <v>22.7</v>
      </c>
      <c r="T879">
        <v>30.9</v>
      </c>
      <c r="U879" t="s">
        <v>114</v>
      </c>
      <c r="V879">
        <v>17.2</v>
      </c>
      <c r="X879">
        <f t="shared" si="287"/>
        <v>2.27</v>
      </c>
      <c r="Y879" s="7" t="str">
        <f t="shared" si="288"/>
        <v>m/s</v>
      </c>
      <c r="AA879">
        <f t="shared" si="289"/>
        <v>4.13</v>
      </c>
      <c r="AB879" s="7" t="str">
        <f t="shared" si="290"/>
        <v>m/s</v>
      </c>
      <c r="AC879" s="5">
        <f t="shared" si="291"/>
        <v>7.2988888888888894</v>
      </c>
      <c r="AD879" s="5">
        <f t="shared" si="292"/>
        <v>9.8183333333333334E-3</v>
      </c>
      <c r="AE879" s="5">
        <f t="shared" si="293"/>
        <v>8.5057216666666697</v>
      </c>
      <c r="AF879" s="5"/>
      <c r="AG879" s="5">
        <f t="shared" si="294"/>
        <v>6.5</v>
      </c>
      <c r="AH879">
        <f t="shared" si="295"/>
        <v>57.5</v>
      </c>
      <c r="AI879" s="5">
        <f t="shared" si="296"/>
        <v>5.7500000000000002E-2</v>
      </c>
      <c r="AJ879" s="15">
        <f t="shared" si="297"/>
        <v>147.92559420289859</v>
      </c>
      <c r="AK879" s="5">
        <f t="shared" si="298"/>
        <v>6.7057532430010172</v>
      </c>
      <c r="AL879" s="5">
        <f t="shared" si="299"/>
        <v>5.4811033280857107</v>
      </c>
      <c r="AM879" s="5">
        <f t="shared" si="300"/>
        <v>2.2391114239924577E-2</v>
      </c>
      <c r="AN879" s="5">
        <f t="shared" si="301"/>
        <v>23.192318856825906</v>
      </c>
      <c r="AO879" s="15">
        <f t="shared" si="302"/>
        <v>0.24792691215987117</v>
      </c>
    </row>
    <row r="880" spans="1:41" x14ac:dyDescent="0.3">
      <c r="A880" s="4">
        <f t="shared" si="285"/>
        <v>45796.732731481483</v>
      </c>
      <c r="B880" s="9">
        <f t="shared" si="284"/>
        <v>876</v>
      </c>
      <c r="C880" s="10" t="str">
        <f t="shared" si="286"/>
        <v>Remove</v>
      </c>
      <c r="D880" s="1">
        <v>45796</v>
      </c>
      <c r="E880" s="2">
        <v>0.73273148148148148</v>
      </c>
      <c r="F880" t="s">
        <v>2</v>
      </c>
      <c r="G880" t="s">
        <v>14</v>
      </c>
      <c r="H880" t="s">
        <v>49</v>
      </c>
      <c r="I880">
        <v>53</v>
      </c>
      <c r="J880" t="s">
        <v>13</v>
      </c>
      <c r="K880">
        <v>0</v>
      </c>
      <c r="L880">
        <v>111.2</v>
      </c>
      <c r="M880">
        <v>11.875</v>
      </c>
      <c r="N880">
        <v>1177.8</v>
      </c>
      <c r="O880">
        <v>58882</v>
      </c>
      <c r="P880" s="2">
        <v>0.3044675925925926</v>
      </c>
      <c r="Q880">
        <v>29.5</v>
      </c>
      <c r="R880" t="s">
        <v>161</v>
      </c>
      <c r="S880">
        <v>23</v>
      </c>
      <c r="T880">
        <v>30.9</v>
      </c>
      <c r="U880" t="s">
        <v>251</v>
      </c>
      <c r="V880">
        <v>17</v>
      </c>
      <c r="X880">
        <f t="shared" si="287"/>
        <v>2.02</v>
      </c>
      <c r="Y880" s="7" t="str">
        <f t="shared" si="288"/>
        <v>m/s</v>
      </c>
      <c r="AA880">
        <f t="shared" si="289"/>
        <v>3.81</v>
      </c>
      <c r="AB880" s="7" t="str">
        <f t="shared" si="290"/>
        <v>m/s</v>
      </c>
      <c r="AC880" s="5">
        <f t="shared" si="291"/>
        <v>7.3072222222222223</v>
      </c>
      <c r="AD880" s="5">
        <f t="shared" si="292"/>
        <v>9.8149999999999991E-3</v>
      </c>
      <c r="AE880" s="5">
        <f t="shared" si="293"/>
        <v>8.5155366666666694</v>
      </c>
      <c r="AF880" s="5"/>
      <c r="AG880" s="5">
        <f t="shared" si="294"/>
        <v>-4.5</v>
      </c>
      <c r="AH880">
        <f t="shared" si="295"/>
        <v>53</v>
      </c>
      <c r="AI880" s="5">
        <f t="shared" si="296"/>
        <v>5.2999999999999999E-2</v>
      </c>
      <c r="AJ880" s="15">
        <f t="shared" si="297"/>
        <v>160.67050314465413</v>
      </c>
      <c r="AK880" s="5">
        <f t="shared" si="298"/>
        <v>6.7943755325560957</v>
      </c>
      <c r="AL880" s="5">
        <f t="shared" si="299"/>
        <v>5.4173695684568068</v>
      </c>
      <c r="AM880" s="5">
        <f t="shared" si="300"/>
        <v>2.0188460237669965E-2</v>
      </c>
      <c r="AN880" s="5">
        <f t="shared" si="301"/>
        <v>23.212507317063576</v>
      </c>
      <c r="AO880" s="15">
        <f t="shared" si="302"/>
        <v>0.22832518381605227</v>
      </c>
    </row>
    <row r="881" spans="1:41" x14ac:dyDescent="0.3">
      <c r="A881" s="4">
        <f t="shared" si="285"/>
        <v>45796.733078703706</v>
      </c>
      <c r="B881" s="9">
        <f t="shared" si="284"/>
        <v>877</v>
      </c>
      <c r="C881" s="10" t="str">
        <f t="shared" si="286"/>
        <v>Remove</v>
      </c>
      <c r="D881" s="1">
        <v>45796</v>
      </c>
      <c r="E881" s="2">
        <v>0.73307870370370365</v>
      </c>
      <c r="F881" t="s">
        <v>19</v>
      </c>
      <c r="G881" t="s">
        <v>14</v>
      </c>
      <c r="H881" t="s">
        <v>49</v>
      </c>
      <c r="I881">
        <v>55</v>
      </c>
      <c r="J881" t="s">
        <v>13</v>
      </c>
      <c r="K881">
        <v>0</v>
      </c>
      <c r="L881">
        <v>111.3</v>
      </c>
      <c r="M881">
        <v>11.846</v>
      </c>
      <c r="N881">
        <v>1174.8</v>
      </c>
      <c r="O881">
        <v>58892</v>
      </c>
      <c r="P881" s="2">
        <v>0.30481481481481482</v>
      </c>
      <c r="Q881">
        <v>29.5</v>
      </c>
      <c r="R881" t="s">
        <v>97</v>
      </c>
      <c r="S881">
        <v>22.9</v>
      </c>
      <c r="T881">
        <v>30.9</v>
      </c>
      <c r="U881" t="s">
        <v>107</v>
      </c>
      <c r="V881">
        <v>18.399999999999999</v>
      </c>
      <c r="X881">
        <f t="shared" si="287"/>
        <v>2.4500000000000002</v>
      </c>
      <c r="Y881" s="7" t="str">
        <f t="shared" si="288"/>
        <v>m/s</v>
      </c>
      <c r="AA881">
        <f t="shared" si="289"/>
        <v>4.01</v>
      </c>
      <c r="AB881" s="7" t="str">
        <f t="shared" si="290"/>
        <v>m/s</v>
      </c>
      <c r="AC881" s="5">
        <f t="shared" si="291"/>
        <v>7.3155555555555551</v>
      </c>
      <c r="AD881" s="5">
        <f t="shared" si="292"/>
        <v>9.7899999999999984E-3</v>
      </c>
      <c r="AE881" s="5">
        <f t="shared" si="293"/>
        <v>8.5253266666666701</v>
      </c>
      <c r="AF881" s="5"/>
      <c r="AG881" s="5">
        <f t="shared" si="294"/>
        <v>2</v>
      </c>
      <c r="AH881">
        <f t="shared" si="295"/>
        <v>55</v>
      </c>
      <c r="AI881" s="5">
        <f t="shared" si="296"/>
        <v>5.5E-2</v>
      </c>
      <c r="AJ881" s="15">
        <f t="shared" si="297"/>
        <v>155.00593939393946</v>
      </c>
      <c r="AK881" s="5">
        <f t="shared" si="298"/>
        <v>6.7648347693710695</v>
      </c>
      <c r="AL881" s="5">
        <f t="shared" si="299"/>
        <v>5.8635058858591327</v>
      </c>
      <c r="AM881" s="5">
        <f t="shared" si="300"/>
        <v>2.4379542867724355E-2</v>
      </c>
      <c r="AN881" s="5">
        <f t="shared" si="301"/>
        <v>23.2368868599313</v>
      </c>
      <c r="AO881" s="15">
        <f t="shared" si="302"/>
        <v>0.23669263585751524</v>
      </c>
    </row>
    <row r="882" spans="1:41" x14ac:dyDescent="0.3">
      <c r="A882" s="4">
        <f t="shared" si="285"/>
        <v>45796.733425925922</v>
      </c>
      <c r="B882" s="9">
        <f t="shared" si="284"/>
        <v>878</v>
      </c>
      <c r="C882" s="10" t="str">
        <f t="shared" si="286"/>
        <v>Remove</v>
      </c>
      <c r="D882" s="1">
        <v>45796</v>
      </c>
      <c r="E882" s="2">
        <v>0.73342592592592593</v>
      </c>
      <c r="F882" t="s">
        <v>2</v>
      </c>
      <c r="G882" t="s">
        <v>14</v>
      </c>
      <c r="H882" t="s">
        <v>49</v>
      </c>
      <c r="I882">
        <v>55</v>
      </c>
      <c r="J882" t="s">
        <v>13</v>
      </c>
      <c r="K882">
        <v>0</v>
      </c>
      <c r="L882">
        <v>111.3</v>
      </c>
      <c r="M882">
        <v>11.846</v>
      </c>
      <c r="N882">
        <v>1175.2</v>
      </c>
      <c r="O882">
        <v>58902</v>
      </c>
      <c r="P882" s="2">
        <v>0.30516203703703704</v>
      </c>
      <c r="Q882">
        <v>29.5</v>
      </c>
      <c r="R882" t="s">
        <v>139</v>
      </c>
      <c r="S882">
        <v>22.6</v>
      </c>
      <c r="T882">
        <v>30.9</v>
      </c>
      <c r="U882" t="s">
        <v>86</v>
      </c>
      <c r="V882">
        <v>17.8</v>
      </c>
      <c r="X882">
        <f t="shared" si="287"/>
        <v>2.31</v>
      </c>
      <c r="Y882" s="7" t="str">
        <f t="shared" si="288"/>
        <v>m/s</v>
      </c>
      <c r="AA882">
        <f t="shared" si="289"/>
        <v>4.1500000000000004</v>
      </c>
      <c r="AB882" s="7" t="str">
        <f t="shared" si="290"/>
        <v>m/s</v>
      </c>
      <c r="AC882" s="5">
        <f t="shared" si="291"/>
        <v>7.3238888888888889</v>
      </c>
      <c r="AD882" s="5">
        <f t="shared" si="292"/>
        <v>9.7933333333333327E-3</v>
      </c>
      <c r="AE882" s="5">
        <f t="shared" si="293"/>
        <v>8.5351200000000027</v>
      </c>
      <c r="AF882" s="5"/>
      <c r="AG882" s="5">
        <f t="shared" si="294"/>
        <v>0</v>
      </c>
      <c r="AH882">
        <f t="shared" si="295"/>
        <v>55</v>
      </c>
      <c r="AI882" s="5">
        <f t="shared" si="296"/>
        <v>5.5E-2</v>
      </c>
      <c r="AJ882" s="15">
        <f t="shared" si="297"/>
        <v>155.18400000000005</v>
      </c>
      <c r="AK882" s="5">
        <f t="shared" si="298"/>
        <v>6.6762124798159901</v>
      </c>
      <c r="AL882" s="5">
        <f t="shared" si="299"/>
        <v>5.6723046069724221</v>
      </c>
      <c r="AM882" s="5">
        <f t="shared" si="300"/>
        <v>2.2685293912350375E-2</v>
      </c>
      <c r="AN882" s="5">
        <f t="shared" si="301"/>
        <v>23.259572153843649</v>
      </c>
      <c r="AO882" s="15">
        <f t="shared" si="302"/>
        <v>0.23646178715678243</v>
      </c>
    </row>
    <row r="883" spans="1:41" x14ac:dyDescent="0.3">
      <c r="A883" s="4">
        <f t="shared" si="285"/>
        <v>45796.733784722222</v>
      </c>
      <c r="B883" s="9">
        <f t="shared" si="284"/>
        <v>879</v>
      </c>
      <c r="C883" s="10" t="str">
        <f t="shared" si="286"/>
        <v>Remove</v>
      </c>
      <c r="D883" s="1">
        <v>45796</v>
      </c>
      <c r="E883" s="2">
        <v>0.73378472222222224</v>
      </c>
      <c r="F883" t="s">
        <v>2</v>
      </c>
      <c r="G883" t="s">
        <v>14</v>
      </c>
      <c r="H883" t="s">
        <v>49</v>
      </c>
      <c r="I883">
        <v>51.5</v>
      </c>
      <c r="J883" t="s">
        <v>13</v>
      </c>
      <c r="K883">
        <v>0</v>
      </c>
      <c r="L883">
        <v>111.3</v>
      </c>
      <c r="M883">
        <v>11.859</v>
      </c>
      <c r="N883">
        <v>1176.7</v>
      </c>
      <c r="O883">
        <v>58912</v>
      </c>
      <c r="P883" s="2">
        <v>0.30552083333333335</v>
      </c>
      <c r="Q883">
        <v>29.5</v>
      </c>
      <c r="R883" t="s">
        <v>97</v>
      </c>
      <c r="S883">
        <v>21.6</v>
      </c>
      <c r="T883">
        <v>30.8</v>
      </c>
      <c r="U883" t="s">
        <v>152</v>
      </c>
      <c r="V883">
        <v>17.3</v>
      </c>
      <c r="X883">
        <f t="shared" si="287"/>
        <v>2.4500000000000002</v>
      </c>
      <c r="Y883" s="7" t="str">
        <f t="shared" si="288"/>
        <v>m/s</v>
      </c>
      <c r="AA883">
        <f t="shared" si="289"/>
        <v>3.96</v>
      </c>
      <c r="AB883" s="7" t="str">
        <f t="shared" si="290"/>
        <v>m/s</v>
      </c>
      <c r="AC883" s="5">
        <f t="shared" si="291"/>
        <v>7.3325000000000005</v>
      </c>
      <c r="AD883" s="5">
        <f t="shared" si="292"/>
        <v>9.8058333333333348E-3</v>
      </c>
      <c r="AE883" s="5">
        <f t="shared" si="293"/>
        <v>8.5449258333333358</v>
      </c>
      <c r="AF883" s="5"/>
      <c r="AG883" s="5">
        <f t="shared" si="294"/>
        <v>-3.5</v>
      </c>
      <c r="AH883">
        <f t="shared" si="295"/>
        <v>51.5</v>
      </c>
      <c r="AI883" s="5">
        <f t="shared" si="296"/>
        <v>5.1499999999999997E-2</v>
      </c>
      <c r="AJ883" s="15">
        <f t="shared" si="297"/>
        <v>165.92088996763761</v>
      </c>
      <c r="AK883" s="5">
        <f t="shared" si="298"/>
        <v>6.3808048479657256</v>
      </c>
      <c r="AL883" s="5">
        <f t="shared" si="299"/>
        <v>5.4833489887900777</v>
      </c>
      <c r="AM883" s="5">
        <f t="shared" si="300"/>
        <v>2.2995551351215983E-2</v>
      </c>
      <c r="AN883" s="5">
        <f t="shared" si="301"/>
        <v>23.282567705194865</v>
      </c>
      <c r="AO883" s="15">
        <f t="shared" si="302"/>
        <v>0.22119553415282966</v>
      </c>
    </row>
    <row r="884" spans="1:41" x14ac:dyDescent="0.3">
      <c r="A884" s="4">
        <f t="shared" si="285"/>
        <v>45796.734131944446</v>
      </c>
      <c r="B884" s="9">
        <f t="shared" si="284"/>
        <v>880</v>
      </c>
      <c r="C884" s="10" t="str">
        <f t="shared" si="286"/>
        <v>Remove</v>
      </c>
      <c r="D884" s="1">
        <v>45796</v>
      </c>
      <c r="E884" s="2">
        <v>0.73413194444444441</v>
      </c>
      <c r="F884" t="s">
        <v>19</v>
      </c>
      <c r="G884" t="s">
        <v>14</v>
      </c>
      <c r="H884" t="s">
        <v>49</v>
      </c>
      <c r="I884">
        <v>55.5</v>
      </c>
      <c r="J884" t="s">
        <v>13</v>
      </c>
      <c r="K884">
        <v>0</v>
      </c>
      <c r="L884">
        <v>111.2</v>
      </c>
      <c r="M884">
        <v>11.867000000000001</v>
      </c>
      <c r="N884">
        <v>1177</v>
      </c>
      <c r="O884">
        <v>58922</v>
      </c>
      <c r="P884" s="2">
        <v>0.30586805555555557</v>
      </c>
      <c r="Q884">
        <v>29.5</v>
      </c>
      <c r="R884" t="s">
        <v>56</v>
      </c>
      <c r="S884">
        <v>22.5</v>
      </c>
      <c r="T884">
        <v>30.8</v>
      </c>
      <c r="U884" t="s">
        <v>114</v>
      </c>
      <c r="V884">
        <v>17.3</v>
      </c>
      <c r="X884">
        <f t="shared" si="287"/>
        <v>2.25</v>
      </c>
      <c r="Y884" s="7" t="str">
        <f t="shared" si="288"/>
        <v>m/s</v>
      </c>
      <c r="AA884">
        <f t="shared" si="289"/>
        <v>4.13</v>
      </c>
      <c r="AB884" s="7" t="str">
        <f t="shared" si="290"/>
        <v>m/s</v>
      </c>
      <c r="AC884" s="5">
        <f t="shared" si="291"/>
        <v>7.3408333333333342</v>
      </c>
      <c r="AD884" s="5">
        <f t="shared" si="292"/>
        <v>9.8083333333333338E-3</v>
      </c>
      <c r="AE884" s="5">
        <f t="shared" si="293"/>
        <v>8.5547341666666696</v>
      </c>
      <c r="AF884" s="5"/>
      <c r="AG884" s="5">
        <f t="shared" si="294"/>
        <v>4</v>
      </c>
      <c r="AH884">
        <f t="shared" si="295"/>
        <v>55.5</v>
      </c>
      <c r="AI884" s="5">
        <f t="shared" si="296"/>
        <v>5.5500000000000001E-2</v>
      </c>
      <c r="AJ884" s="15">
        <f t="shared" si="297"/>
        <v>154.1393543543544</v>
      </c>
      <c r="AK884" s="5">
        <f t="shared" si="298"/>
        <v>6.6466717166309639</v>
      </c>
      <c r="AL884" s="5">
        <f t="shared" si="299"/>
        <v>5.4833489887900777</v>
      </c>
      <c r="AM884" s="5">
        <f t="shared" si="300"/>
        <v>2.1998295297719375E-2</v>
      </c>
      <c r="AN884" s="5">
        <f t="shared" si="301"/>
        <v>23.304566000492585</v>
      </c>
      <c r="AO884" s="15">
        <f t="shared" si="302"/>
        <v>0.23815075551643786</v>
      </c>
    </row>
    <row r="885" spans="1:41" x14ac:dyDescent="0.3">
      <c r="A885" s="4">
        <f t="shared" si="285"/>
        <v>45796.734479166669</v>
      </c>
      <c r="B885" s="9">
        <f t="shared" si="284"/>
        <v>881</v>
      </c>
      <c r="C885" s="10" t="str">
        <f t="shared" si="286"/>
        <v>Remove</v>
      </c>
      <c r="D885" s="1">
        <v>45796</v>
      </c>
      <c r="E885" s="2">
        <v>0.73447916666666668</v>
      </c>
      <c r="F885" t="s">
        <v>2</v>
      </c>
      <c r="G885" t="s">
        <v>14</v>
      </c>
      <c r="H885" t="s">
        <v>49</v>
      </c>
      <c r="I885">
        <v>52.5</v>
      </c>
      <c r="J885" t="s">
        <v>13</v>
      </c>
      <c r="K885">
        <v>0</v>
      </c>
      <c r="L885">
        <v>111.2</v>
      </c>
      <c r="M885">
        <v>11.869</v>
      </c>
      <c r="N885">
        <v>1176.5</v>
      </c>
      <c r="O885">
        <v>58932</v>
      </c>
      <c r="P885" s="2">
        <v>0.30621527777777779</v>
      </c>
      <c r="Q885">
        <v>29.5</v>
      </c>
      <c r="R885" t="s">
        <v>56</v>
      </c>
      <c r="S885">
        <v>22.6</v>
      </c>
      <c r="T885">
        <v>30.8</v>
      </c>
      <c r="U885" t="s">
        <v>243</v>
      </c>
      <c r="V885">
        <v>17.5</v>
      </c>
      <c r="X885">
        <f t="shared" si="287"/>
        <v>2.25</v>
      </c>
      <c r="Y885" s="7" t="str">
        <f t="shared" si="288"/>
        <v>m/s</v>
      </c>
      <c r="AA885">
        <f t="shared" si="289"/>
        <v>3.92</v>
      </c>
      <c r="AB885" s="7" t="str">
        <f t="shared" si="290"/>
        <v>m/s</v>
      </c>
      <c r="AC885" s="5">
        <f t="shared" si="291"/>
        <v>7.3491666666666671</v>
      </c>
      <c r="AD885" s="5">
        <f t="shared" si="292"/>
        <v>9.8041666666666676E-3</v>
      </c>
      <c r="AE885" s="5">
        <f t="shared" si="293"/>
        <v>8.5645383333333367</v>
      </c>
      <c r="AF885" s="5"/>
      <c r="AG885" s="5">
        <f t="shared" si="294"/>
        <v>-3</v>
      </c>
      <c r="AH885">
        <f t="shared" si="295"/>
        <v>52.5</v>
      </c>
      <c r="AI885" s="5">
        <f t="shared" si="296"/>
        <v>5.2499999999999998E-2</v>
      </c>
      <c r="AJ885" s="15">
        <f t="shared" si="297"/>
        <v>163.13406349206358</v>
      </c>
      <c r="AK885" s="5">
        <f t="shared" si="298"/>
        <v>6.6762124798159901</v>
      </c>
      <c r="AL885" s="5">
        <f t="shared" si="299"/>
        <v>5.5467403065795589</v>
      </c>
      <c r="AM885" s="5">
        <f t="shared" si="300"/>
        <v>2.2096065499042569E-2</v>
      </c>
      <c r="AN885" s="5">
        <f t="shared" si="301"/>
        <v>23.326662065991627</v>
      </c>
      <c r="AO885" s="15">
        <f t="shared" si="302"/>
        <v>0.22506434847590442</v>
      </c>
    </row>
    <row r="886" spans="1:41" x14ac:dyDescent="0.3">
      <c r="A886" s="4">
        <f t="shared" si="285"/>
        <v>45796.734826388885</v>
      </c>
      <c r="B886" s="9">
        <f t="shared" si="284"/>
        <v>882</v>
      </c>
      <c r="C886" s="10" t="str">
        <f t="shared" si="286"/>
        <v>Remove</v>
      </c>
      <c r="D886" s="1">
        <v>45796</v>
      </c>
      <c r="E886" s="2">
        <v>0.73482638888888885</v>
      </c>
      <c r="F886" t="s">
        <v>19</v>
      </c>
      <c r="G886" t="s">
        <v>14</v>
      </c>
      <c r="H886" t="s">
        <v>49</v>
      </c>
      <c r="I886">
        <v>56</v>
      </c>
      <c r="J886" t="s">
        <v>13</v>
      </c>
      <c r="K886">
        <v>0</v>
      </c>
      <c r="L886">
        <v>111.3</v>
      </c>
      <c r="M886">
        <v>11.866</v>
      </c>
      <c r="N886">
        <v>1176.8</v>
      </c>
      <c r="O886">
        <v>58941</v>
      </c>
      <c r="P886" s="2">
        <v>0.30656250000000002</v>
      </c>
      <c r="Q886">
        <v>29.5</v>
      </c>
      <c r="R886" t="s">
        <v>96</v>
      </c>
      <c r="S886">
        <v>21.9</v>
      </c>
      <c r="T886">
        <v>30.8</v>
      </c>
      <c r="U886" t="s">
        <v>82</v>
      </c>
      <c r="V886">
        <v>17.100000000000001</v>
      </c>
      <c r="X886">
        <f t="shared" si="287"/>
        <v>2.4700000000000002</v>
      </c>
      <c r="Y886" s="7" t="str">
        <f t="shared" si="288"/>
        <v>m/s</v>
      </c>
      <c r="AA886">
        <f t="shared" si="289"/>
        <v>4.09</v>
      </c>
      <c r="AB886" s="7" t="str">
        <f t="shared" si="290"/>
        <v>m/s</v>
      </c>
      <c r="AC886" s="5">
        <f t="shared" si="291"/>
        <v>7.3574999999999999</v>
      </c>
      <c r="AD886" s="5">
        <f t="shared" si="292"/>
        <v>9.8066666666666667E-3</v>
      </c>
      <c r="AE886" s="5">
        <f t="shared" si="293"/>
        <v>8.5743450000000028</v>
      </c>
      <c r="AF886" s="5"/>
      <c r="AG886" s="5">
        <f t="shared" si="294"/>
        <v>3.5</v>
      </c>
      <c r="AH886">
        <f t="shared" si="295"/>
        <v>56</v>
      </c>
      <c r="AI886" s="5">
        <f t="shared" si="296"/>
        <v>5.6000000000000001E-2</v>
      </c>
      <c r="AJ886" s="15">
        <f t="shared" si="297"/>
        <v>153.11330357142862</v>
      </c>
      <c r="AK886" s="5">
        <f t="shared" si="298"/>
        <v>6.4694271375208032</v>
      </c>
      <c r="AL886" s="5">
        <f t="shared" si="299"/>
        <v>5.4199576710005974</v>
      </c>
      <c r="AM886" s="5">
        <f t="shared" si="300"/>
        <v>2.3505260000780914E-2</v>
      </c>
      <c r="AN886" s="5">
        <f t="shared" si="301"/>
        <v>23.350167325992409</v>
      </c>
      <c r="AO886" s="15">
        <f t="shared" si="302"/>
        <v>0.23982697519115076</v>
      </c>
    </row>
    <row r="887" spans="1:41" x14ac:dyDescent="0.3">
      <c r="A887" s="4">
        <f t="shared" si="285"/>
        <v>45796.735173611109</v>
      </c>
      <c r="B887" s="9">
        <f t="shared" si="284"/>
        <v>883</v>
      </c>
      <c r="C887" s="10" t="str">
        <f t="shared" si="286"/>
        <v>Remove</v>
      </c>
      <c r="D887" s="1">
        <v>45796</v>
      </c>
      <c r="E887" s="2">
        <v>0.73517361111111112</v>
      </c>
      <c r="F887" t="s">
        <v>19</v>
      </c>
      <c r="G887" t="s">
        <v>14</v>
      </c>
      <c r="H887" t="s">
        <v>49</v>
      </c>
      <c r="I887">
        <v>53.5</v>
      </c>
      <c r="J887" t="s">
        <v>13</v>
      </c>
      <c r="K887">
        <v>0</v>
      </c>
      <c r="L887">
        <v>111.2</v>
      </c>
      <c r="M887">
        <v>11.861000000000001</v>
      </c>
      <c r="N887">
        <v>1176.0999999999999</v>
      </c>
      <c r="O887">
        <v>58951</v>
      </c>
      <c r="P887" s="2">
        <v>0.30690972222222224</v>
      </c>
      <c r="Q887">
        <v>29.5</v>
      </c>
      <c r="R887" t="s">
        <v>74</v>
      </c>
      <c r="S887">
        <v>22.5</v>
      </c>
      <c r="T887">
        <v>30.8</v>
      </c>
      <c r="U887" t="s">
        <v>240</v>
      </c>
      <c r="V887">
        <v>16.7</v>
      </c>
      <c r="X887">
        <f t="shared" si="287"/>
        <v>2.1800000000000002</v>
      </c>
      <c r="Y887" s="7" t="str">
        <f t="shared" si="288"/>
        <v>m/s</v>
      </c>
      <c r="AA887">
        <f t="shared" si="289"/>
        <v>3.93</v>
      </c>
      <c r="AB887" s="7" t="str">
        <f t="shared" si="290"/>
        <v>m/s</v>
      </c>
      <c r="AC887" s="5">
        <f t="shared" si="291"/>
        <v>7.3658333333333337</v>
      </c>
      <c r="AD887" s="5">
        <f t="shared" si="292"/>
        <v>9.8008333333333333E-3</v>
      </c>
      <c r="AE887" s="5">
        <f t="shared" si="293"/>
        <v>8.584145833333336</v>
      </c>
      <c r="AF887" s="5"/>
      <c r="AG887" s="5">
        <f t="shared" si="294"/>
        <v>-2.5</v>
      </c>
      <c r="AH887">
        <f t="shared" si="295"/>
        <v>53.5</v>
      </c>
      <c r="AI887" s="5">
        <f t="shared" si="296"/>
        <v>5.3499999999999999E-2</v>
      </c>
      <c r="AJ887" s="15">
        <f t="shared" si="297"/>
        <v>160.45132398753898</v>
      </c>
      <c r="AK887" s="5">
        <f t="shared" si="298"/>
        <v>6.6466717166309639</v>
      </c>
      <c r="AL887" s="5">
        <f t="shared" si="299"/>
        <v>5.2931750354216351</v>
      </c>
      <c r="AM887" s="5">
        <f t="shared" si="300"/>
        <v>2.1313903888456994E-2</v>
      </c>
      <c r="AN887" s="5">
        <f t="shared" si="301"/>
        <v>23.371481229880867</v>
      </c>
      <c r="AO887" s="15">
        <f t="shared" si="302"/>
        <v>0.22891146467686982</v>
      </c>
    </row>
    <row r="888" spans="1:41" x14ac:dyDescent="0.3">
      <c r="A888" s="4">
        <f t="shared" si="285"/>
        <v>45796.735520833332</v>
      </c>
      <c r="B888" s="9">
        <f t="shared" si="284"/>
        <v>884</v>
      </c>
      <c r="C888" s="10" t="str">
        <f t="shared" si="286"/>
        <v>Remove</v>
      </c>
      <c r="D888" s="1">
        <v>45796</v>
      </c>
      <c r="E888" s="2">
        <v>0.73552083333333329</v>
      </c>
      <c r="F888" t="s">
        <v>19</v>
      </c>
      <c r="G888" t="s">
        <v>14</v>
      </c>
      <c r="H888" t="s">
        <v>49</v>
      </c>
      <c r="I888">
        <v>53</v>
      </c>
      <c r="J888" t="s">
        <v>13</v>
      </c>
      <c r="K888">
        <v>0</v>
      </c>
      <c r="L888">
        <v>111.3</v>
      </c>
      <c r="M888">
        <v>11.855</v>
      </c>
      <c r="N888">
        <v>1175.8</v>
      </c>
      <c r="O888">
        <v>58961</v>
      </c>
      <c r="P888" s="2">
        <v>0.30725694444444446</v>
      </c>
      <c r="Q888">
        <v>29.5</v>
      </c>
      <c r="R888" t="s">
        <v>67</v>
      </c>
      <c r="S888">
        <v>21.8</v>
      </c>
      <c r="T888">
        <v>30.8</v>
      </c>
      <c r="U888" t="s">
        <v>259</v>
      </c>
      <c r="V888">
        <v>16.899999999999999</v>
      </c>
      <c r="X888">
        <f t="shared" si="287"/>
        <v>2.48</v>
      </c>
      <c r="Y888" s="7" t="str">
        <f t="shared" si="288"/>
        <v>m/s</v>
      </c>
      <c r="AA888">
        <f t="shared" si="289"/>
        <v>3.79</v>
      </c>
      <c r="AB888" s="7" t="str">
        <f t="shared" si="290"/>
        <v>m/s</v>
      </c>
      <c r="AC888" s="5">
        <f t="shared" si="291"/>
        <v>7.3741666666666674</v>
      </c>
      <c r="AD888" s="5">
        <f t="shared" si="292"/>
        <v>9.7983333333333325E-3</v>
      </c>
      <c r="AE888" s="5">
        <f t="shared" si="293"/>
        <v>8.5939441666666685</v>
      </c>
      <c r="AF888" s="5"/>
      <c r="AG888" s="5">
        <f t="shared" si="294"/>
        <v>-0.5</v>
      </c>
      <c r="AH888">
        <f t="shared" si="295"/>
        <v>53</v>
      </c>
      <c r="AI888" s="5">
        <f t="shared" si="296"/>
        <v>5.2999999999999999E-2</v>
      </c>
      <c r="AJ888" s="15">
        <f t="shared" si="297"/>
        <v>162.14988993710696</v>
      </c>
      <c r="AK888" s="5">
        <f t="shared" si="298"/>
        <v>6.4398863743357779</v>
      </c>
      <c r="AL888" s="5">
        <f t="shared" si="299"/>
        <v>5.3565663532111154</v>
      </c>
      <c r="AM888" s="5">
        <f t="shared" si="300"/>
        <v>2.3492658508165933E-2</v>
      </c>
      <c r="AN888" s="5">
        <f t="shared" si="301"/>
        <v>23.394973888389032</v>
      </c>
      <c r="AO888" s="15">
        <f t="shared" si="302"/>
        <v>0.22654438621239067</v>
      </c>
    </row>
    <row r="889" spans="1:41" x14ac:dyDescent="0.3">
      <c r="A889" s="4">
        <f t="shared" si="285"/>
        <v>45796.735868055555</v>
      </c>
      <c r="B889" s="9">
        <f t="shared" si="284"/>
        <v>885</v>
      </c>
      <c r="C889" s="10" t="str">
        <f t="shared" si="286"/>
        <v>Remove</v>
      </c>
      <c r="D889" s="1">
        <v>45796</v>
      </c>
      <c r="E889" s="2">
        <v>0.73586805555555557</v>
      </c>
      <c r="F889" t="s">
        <v>19</v>
      </c>
      <c r="G889" t="s">
        <v>14</v>
      </c>
      <c r="H889" t="s">
        <v>49</v>
      </c>
      <c r="I889">
        <v>54.5</v>
      </c>
      <c r="J889" t="s">
        <v>13</v>
      </c>
      <c r="K889">
        <v>0</v>
      </c>
      <c r="L889">
        <v>111.2</v>
      </c>
      <c r="M889">
        <v>11.866</v>
      </c>
      <c r="N889">
        <v>1176.7</v>
      </c>
      <c r="O889">
        <v>58971</v>
      </c>
      <c r="P889" s="2">
        <v>0.30760416666666668</v>
      </c>
      <c r="Q889">
        <v>29.5</v>
      </c>
      <c r="R889" t="s">
        <v>70</v>
      </c>
      <c r="S889">
        <v>23</v>
      </c>
      <c r="T889">
        <v>30.8</v>
      </c>
      <c r="U889" t="s">
        <v>276</v>
      </c>
      <c r="V889">
        <v>16.399999999999999</v>
      </c>
      <c r="X889">
        <f t="shared" si="287"/>
        <v>2.65</v>
      </c>
      <c r="Y889" s="7" t="str">
        <f t="shared" si="288"/>
        <v>m/s</v>
      </c>
      <c r="AA889">
        <f t="shared" si="289"/>
        <v>4.1100000000000003</v>
      </c>
      <c r="AB889" s="7" t="str">
        <f t="shared" si="290"/>
        <v>m/s</v>
      </c>
      <c r="AC889" s="5">
        <f t="shared" si="291"/>
        <v>7.3825000000000003</v>
      </c>
      <c r="AD889" s="5">
        <f t="shared" si="292"/>
        <v>9.8058333333333348E-3</v>
      </c>
      <c r="AE889" s="5">
        <f t="shared" si="293"/>
        <v>8.6037500000000016</v>
      </c>
      <c r="AF889" s="5"/>
      <c r="AG889" s="5">
        <f t="shared" si="294"/>
        <v>1.5</v>
      </c>
      <c r="AH889">
        <f t="shared" si="295"/>
        <v>54.5</v>
      </c>
      <c r="AI889" s="5">
        <f t="shared" si="296"/>
        <v>5.45E-2</v>
      </c>
      <c r="AJ889" s="15">
        <f t="shared" si="297"/>
        <v>157.86697247706425</v>
      </c>
      <c r="AK889" s="5">
        <f t="shared" si="298"/>
        <v>6.7943755325560957</v>
      </c>
      <c r="AL889" s="5">
        <f t="shared" si="299"/>
        <v>5.1980880587374143</v>
      </c>
      <c r="AM889" s="5">
        <f t="shared" si="300"/>
        <v>2.6484861202883864E-2</v>
      </c>
      <c r="AN889" s="5">
        <f t="shared" si="301"/>
        <v>23.421458749591917</v>
      </c>
      <c r="AO889" s="15">
        <f t="shared" si="302"/>
        <v>0.23269259435409667</v>
      </c>
    </row>
    <row r="890" spans="1:41" x14ac:dyDescent="0.3">
      <c r="A890" s="4">
        <f t="shared" si="285"/>
        <v>45796.736215277779</v>
      </c>
      <c r="B890" s="9">
        <f t="shared" si="284"/>
        <v>886</v>
      </c>
      <c r="C890" s="10" t="str">
        <f t="shared" si="286"/>
        <v>Remove</v>
      </c>
      <c r="D890" s="1">
        <v>45796</v>
      </c>
      <c r="E890" s="2">
        <v>0.73621527777777773</v>
      </c>
      <c r="F890" t="s">
        <v>2</v>
      </c>
      <c r="G890" t="s">
        <v>14</v>
      </c>
      <c r="H890" t="s">
        <v>49</v>
      </c>
      <c r="I890">
        <v>55</v>
      </c>
      <c r="J890" t="s">
        <v>13</v>
      </c>
      <c r="K890">
        <v>0</v>
      </c>
      <c r="L890">
        <v>111.1</v>
      </c>
      <c r="M890">
        <v>11.851000000000001</v>
      </c>
      <c r="N890">
        <v>1174.5</v>
      </c>
      <c r="O890">
        <v>58981</v>
      </c>
      <c r="P890" s="2">
        <v>0.3079513888888889</v>
      </c>
      <c r="Q890">
        <v>29.5</v>
      </c>
      <c r="R890" t="s">
        <v>116</v>
      </c>
      <c r="S890">
        <v>21.7</v>
      </c>
      <c r="T890">
        <v>30.8</v>
      </c>
      <c r="U890" t="s">
        <v>265</v>
      </c>
      <c r="V890">
        <v>17.399999999999999</v>
      </c>
      <c r="X890">
        <f t="shared" si="287"/>
        <v>2.37</v>
      </c>
      <c r="Y890" s="7" t="str">
        <f t="shared" si="288"/>
        <v>m/s</v>
      </c>
      <c r="AA890">
        <f t="shared" si="289"/>
        <v>3.6</v>
      </c>
      <c r="AB890" s="7" t="str">
        <f t="shared" si="290"/>
        <v>m/s</v>
      </c>
      <c r="AC890" s="5">
        <f t="shared" si="291"/>
        <v>7.3908333333333331</v>
      </c>
      <c r="AD890" s="5">
        <f t="shared" si="292"/>
        <v>9.7874999999999993E-3</v>
      </c>
      <c r="AE890" s="5">
        <f t="shared" si="293"/>
        <v>8.6135375000000014</v>
      </c>
      <c r="AF890" s="5"/>
      <c r="AG890" s="5">
        <f t="shared" si="294"/>
        <v>0.5</v>
      </c>
      <c r="AH890">
        <f t="shared" si="295"/>
        <v>55</v>
      </c>
      <c r="AI890" s="5">
        <f t="shared" si="296"/>
        <v>5.5E-2</v>
      </c>
      <c r="AJ890" s="15">
        <f t="shared" si="297"/>
        <v>156.60977272727274</v>
      </c>
      <c r="AK890" s="5">
        <f t="shared" si="298"/>
        <v>6.4103456111507509</v>
      </c>
      <c r="AL890" s="5">
        <f t="shared" si="299"/>
        <v>5.5150446476848174</v>
      </c>
      <c r="AM890" s="5">
        <f t="shared" si="300"/>
        <v>2.2347660817114263E-2</v>
      </c>
      <c r="AN890" s="5">
        <f t="shared" si="301"/>
        <v>23.443806410409032</v>
      </c>
      <c r="AO890" s="15">
        <f t="shared" si="302"/>
        <v>0.23460354106822875</v>
      </c>
    </row>
    <row r="891" spans="1:41" x14ac:dyDescent="0.3">
      <c r="A891" s="4">
        <f t="shared" si="285"/>
        <v>45796.736562500002</v>
      </c>
      <c r="B891" s="9">
        <f t="shared" si="284"/>
        <v>887</v>
      </c>
      <c r="C891" s="10" t="str">
        <f t="shared" si="286"/>
        <v>Remove</v>
      </c>
      <c r="D891" s="1">
        <v>45796</v>
      </c>
      <c r="E891" s="2">
        <v>0.73656250000000001</v>
      </c>
      <c r="F891" t="s">
        <v>2</v>
      </c>
      <c r="G891" t="s">
        <v>14</v>
      </c>
      <c r="H891" t="s">
        <v>49</v>
      </c>
      <c r="I891">
        <v>54</v>
      </c>
      <c r="J891" t="s">
        <v>13</v>
      </c>
      <c r="K891">
        <v>0</v>
      </c>
      <c r="L891">
        <v>111.2</v>
      </c>
      <c r="M891">
        <v>11.888999999999999</v>
      </c>
      <c r="N891">
        <v>1179.7</v>
      </c>
      <c r="O891">
        <v>58991</v>
      </c>
      <c r="P891" s="2">
        <v>0.30829861111111112</v>
      </c>
      <c r="Q891">
        <v>29.5</v>
      </c>
      <c r="R891" t="s">
        <v>67</v>
      </c>
      <c r="S891">
        <v>22</v>
      </c>
      <c r="T891">
        <v>30.8</v>
      </c>
      <c r="U891" t="s">
        <v>107</v>
      </c>
      <c r="V891">
        <v>18.3</v>
      </c>
      <c r="X891">
        <f t="shared" si="287"/>
        <v>2.48</v>
      </c>
      <c r="Y891" s="7" t="str">
        <f t="shared" si="288"/>
        <v>m/s</v>
      </c>
      <c r="AA891">
        <f t="shared" si="289"/>
        <v>4.01</v>
      </c>
      <c r="AB891" s="7" t="str">
        <f t="shared" si="290"/>
        <v>m/s</v>
      </c>
      <c r="AC891" s="5">
        <f t="shared" si="291"/>
        <v>7.3991666666666669</v>
      </c>
      <c r="AD891" s="5">
        <f t="shared" si="292"/>
        <v>9.8308333333333338E-3</v>
      </c>
      <c r="AE891" s="5">
        <f t="shared" si="293"/>
        <v>8.6233683333333353</v>
      </c>
      <c r="AF891" s="5"/>
      <c r="AG891" s="5">
        <f t="shared" si="294"/>
        <v>-1</v>
      </c>
      <c r="AH891">
        <f t="shared" si="295"/>
        <v>54</v>
      </c>
      <c r="AI891" s="5">
        <f t="shared" si="296"/>
        <v>5.3999999999999999E-2</v>
      </c>
      <c r="AJ891" s="15">
        <f t="shared" si="297"/>
        <v>159.69200617283954</v>
      </c>
      <c r="AK891" s="5">
        <f t="shared" si="298"/>
        <v>6.4989679007058312</v>
      </c>
      <c r="AL891" s="5">
        <f t="shared" si="299"/>
        <v>5.8003055777374817</v>
      </c>
      <c r="AM891" s="5">
        <f t="shared" si="300"/>
        <v>2.3708187485305069E-2</v>
      </c>
      <c r="AN891" s="5">
        <f t="shared" si="301"/>
        <v>23.467514597894336</v>
      </c>
      <c r="AO891" s="15">
        <f t="shared" si="302"/>
        <v>0.23010532186840629</v>
      </c>
    </row>
    <row r="892" spans="1:41" x14ac:dyDescent="0.3">
      <c r="A892" s="4">
        <f t="shared" si="285"/>
        <v>45796.736909722225</v>
      </c>
      <c r="B892" s="9">
        <f t="shared" si="284"/>
        <v>888</v>
      </c>
      <c r="C892" s="10" t="str">
        <f t="shared" si="286"/>
        <v>Remove</v>
      </c>
      <c r="D892" s="1">
        <v>45796</v>
      </c>
      <c r="E892" s="2">
        <v>0.73690972222222217</v>
      </c>
      <c r="F892" t="s">
        <v>2</v>
      </c>
      <c r="G892" t="s">
        <v>14</v>
      </c>
      <c r="H892" t="s">
        <v>49</v>
      </c>
      <c r="I892">
        <v>53</v>
      </c>
      <c r="J892" t="s">
        <v>13</v>
      </c>
      <c r="K892">
        <v>0</v>
      </c>
      <c r="L892">
        <v>111.2</v>
      </c>
      <c r="M892">
        <v>11.894</v>
      </c>
      <c r="N892">
        <v>1179.8</v>
      </c>
      <c r="O892">
        <v>59000</v>
      </c>
      <c r="P892" s="2">
        <v>0.30864583333333334</v>
      </c>
      <c r="Q892">
        <v>29.5</v>
      </c>
      <c r="R892" t="s">
        <v>134</v>
      </c>
      <c r="S892">
        <v>21.7</v>
      </c>
      <c r="T892">
        <v>30.8</v>
      </c>
      <c r="U892" t="s">
        <v>152</v>
      </c>
      <c r="V892">
        <v>18</v>
      </c>
      <c r="X892">
        <f t="shared" si="287"/>
        <v>2.06</v>
      </c>
      <c r="Y892" s="7" t="str">
        <f t="shared" si="288"/>
        <v>m/s</v>
      </c>
      <c r="AA892">
        <f t="shared" si="289"/>
        <v>3.96</v>
      </c>
      <c r="AB892" s="7" t="str">
        <f t="shared" si="290"/>
        <v>m/s</v>
      </c>
      <c r="AC892" s="5">
        <f t="shared" si="291"/>
        <v>7.4075000000000006</v>
      </c>
      <c r="AD892" s="5">
        <f t="shared" si="292"/>
        <v>9.8316666666666674E-3</v>
      </c>
      <c r="AE892" s="5">
        <f t="shared" si="293"/>
        <v>8.6332000000000022</v>
      </c>
      <c r="AF892" s="5"/>
      <c r="AG892" s="5">
        <f t="shared" si="294"/>
        <v>-1</v>
      </c>
      <c r="AH892">
        <f t="shared" si="295"/>
        <v>53</v>
      </c>
      <c r="AI892" s="5">
        <f t="shared" si="296"/>
        <v>5.2999999999999999E-2</v>
      </c>
      <c r="AJ892" s="15">
        <f t="shared" si="297"/>
        <v>162.89056603773591</v>
      </c>
      <c r="AK892" s="5">
        <f t="shared" si="298"/>
        <v>6.4103456111507509</v>
      </c>
      <c r="AL892" s="5">
        <f t="shared" si="299"/>
        <v>5.70521860105326</v>
      </c>
      <c r="AM892" s="5">
        <f t="shared" si="300"/>
        <v>1.9424549064664717E-2</v>
      </c>
      <c r="AN892" s="5">
        <f t="shared" si="301"/>
        <v>23.486939146958999</v>
      </c>
      <c r="AO892" s="15">
        <f t="shared" si="302"/>
        <v>0.22565733094626014</v>
      </c>
    </row>
    <row r="893" spans="1:41" x14ac:dyDescent="0.3">
      <c r="A893" s="4">
        <f t="shared" si="285"/>
        <v>45796.737256944441</v>
      </c>
      <c r="B893" s="9">
        <f t="shared" si="284"/>
        <v>889</v>
      </c>
      <c r="C893" s="10" t="str">
        <f t="shared" si="286"/>
        <v>Remove</v>
      </c>
      <c r="D893" s="1">
        <v>45796</v>
      </c>
      <c r="E893" s="2">
        <v>0.73725694444444445</v>
      </c>
      <c r="F893" t="s">
        <v>19</v>
      </c>
      <c r="G893" t="s">
        <v>14</v>
      </c>
      <c r="H893" t="s">
        <v>49</v>
      </c>
      <c r="I893">
        <v>56.5</v>
      </c>
      <c r="J893" t="s">
        <v>13</v>
      </c>
      <c r="K893">
        <v>0</v>
      </c>
      <c r="L893">
        <v>111.2</v>
      </c>
      <c r="M893">
        <v>11.858000000000001</v>
      </c>
      <c r="N893">
        <v>1175.5999999999999</v>
      </c>
      <c r="O893">
        <v>59010</v>
      </c>
      <c r="P893" s="2">
        <v>0.30899305555555556</v>
      </c>
      <c r="Q893">
        <v>29.5</v>
      </c>
      <c r="R893" t="s">
        <v>81</v>
      </c>
      <c r="S893">
        <v>22</v>
      </c>
      <c r="T893">
        <v>30.8</v>
      </c>
      <c r="U893" t="s">
        <v>82</v>
      </c>
      <c r="V893">
        <v>18.600000000000001</v>
      </c>
      <c r="X893">
        <f t="shared" si="287"/>
        <v>2.68</v>
      </c>
      <c r="Y893" s="7" t="str">
        <f t="shared" si="288"/>
        <v>m/s</v>
      </c>
      <c r="AA893">
        <f t="shared" si="289"/>
        <v>4.09</v>
      </c>
      <c r="AB893" s="7" t="str">
        <f t="shared" si="290"/>
        <v>m/s</v>
      </c>
      <c r="AC893" s="5">
        <f t="shared" si="291"/>
        <v>7.4158333333333335</v>
      </c>
      <c r="AD893" s="5">
        <f t="shared" si="292"/>
        <v>9.7966666666666653E-3</v>
      </c>
      <c r="AE893" s="5">
        <f t="shared" si="293"/>
        <v>8.6429966666666687</v>
      </c>
      <c r="AF893" s="5"/>
      <c r="AG893" s="5">
        <f t="shared" si="294"/>
        <v>3.5</v>
      </c>
      <c r="AH893">
        <f t="shared" si="295"/>
        <v>56.5</v>
      </c>
      <c r="AI893" s="5">
        <f t="shared" si="296"/>
        <v>5.6500000000000002E-2</v>
      </c>
      <c r="AJ893" s="15">
        <f t="shared" si="297"/>
        <v>152.97339233038352</v>
      </c>
      <c r="AK893" s="5">
        <f t="shared" si="298"/>
        <v>6.4989679007058312</v>
      </c>
      <c r="AL893" s="5">
        <f t="shared" si="299"/>
        <v>5.8953925544217034</v>
      </c>
      <c r="AM893" s="5">
        <f t="shared" si="300"/>
        <v>2.5620138088958706E-2</v>
      </c>
      <c r="AN893" s="5">
        <f t="shared" si="301"/>
        <v>23.512559285047956</v>
      </c>
      <c r="AO893" s="15">
        <f t="shared" si="302"/>
        <v>0.24029710809035293</v>
      </c>
    </row>
    <row r="894" spans="1:41" x14ac:dyDescent="0.3">
      <c r="A894" s="4">
        <f t="shared" si="285"/>
        <v>45796.737604166665</v>
      </c>
      <c r="B894" s="9">
        <f t="shared" si="284"/>
        <v>890</v>
      </c>
      <c r="C894" s="10" t="str">
        <f t="shared" si="286"/>
        <v>Remove</v>
      </c>
      <c r="D894" s="1">
        <v>45796</v>
      </c>
      <c r="E894" s="2">
        <v>0.73760416666666662</v>
      </c>
      <c r="F894" t="s">
        <v>2</v>
      </c>
      <c r="G894" t="s">
        <v>14</v>
      </c>
      <c r="H894" t="s">
        <v>49</v>
      </c>
      <c r="I894">
        <v>55.5</v>
      </c>
      <c r="J894" t="s">
        <v>13</v>
      </c>
      <c r="K894">
        <v>0</v>
      </c>
      <c r="L894">
        <v>111.3</v>
      </c>
      <c r="M894">
        <v>11.895</v>
      </c>
      <c r="N894">
        <v>1180.5999999999999</v>
      </c>
      <c r="O894">
        <v>59020</v>
      </c>
      <c r="P894" s="2">
        <v>0.30934027777777778</v>
      </c>
      <c r="Q894">
        <v>29.5</v>
      </c>
      <c r="R894" t="s">
        <v>135</v>
      </c>
      <c r="S894">
        <v>22.5</v>
      </c>
      <c r="T894">
        <v>30.8</v>
      </c>
      <c r="U894" t="s">
        <v>107</v>
      </c>
      <c r="V894">
        <v>17.3</v>
      </c>
      <c r="X894">
        <f t="shared" si="287"/>
        <v>2.2200000000000002</v>
      </c>
      <c r="Y894" s="7" t="str">
        <f t="shared" si="288"/>
        <v>m/s</v>
      </c>
      <c r="AA894">
        <f t="shared" si="289"/>
        <v>4.01</v>
      </c>
      <c r="AB894" s="7" t="str">
        <f t="shared" si="290"/>
        <v>m/s</v>
      </c>
      <c r="AC894" s="5">
        <f t="shared" si="291"/>
        <v>7.4241666666666664</v>
      </c>
      <c r="AD894" s="5">
        <f t="shared" si="292"/>
        <v>9.8383333333333326E-3</v>
      </c>
      <c r="AE894" s="5">
        <f t="shared" si="293"/>
        <v>8.6528350000000014</v>
      </c>
      <c r="AF894" s="5"/>
      <c r="AG894" s="5">
        <f t="shared" si="294"/>
        <v>-1</v>
      </c>
      <c r="AH894">
        <f t="shared" si="295"/>
        <v>55.5</v>
      </c>
      <c r="AI894" s="5">
        <f t="shared" si="296"/>
        <v>5.5500000000000001E-2</v>
      </c>
      <c r="AJ894" s="15">
        <f t="shared" si="297"/>
        <v>155.90693693693697</v>
      </c>
      <c r="AK894" s="5">
        <f t="shared" si="298"/>
        <v>6.6466717166309639</v>
      </c>
      <c r="AL894" s="5">
        <f t="shared" si="299"/>
        <v>5.4833489887900777</v>
      </c>
      <c r="AM894" s="5">
        <f t="shared" si="300"/>
        <v>2.1704984693749783E-2</v>
      </c>
      <c r="AN894" s="5">
        <f t="shared" si="301"/>
        <v>23.534264269741705</v>
      </c>
      <c r="AO894" s="15">
        <f t="shared" si="302"/>
        <v>0.23582636518345315</v>
      </c>
    </row>
    <row r="895" spans="1:41" x14ac:dyDescent="0.3">
      <c r="A895" s="4">
        <f t="shared" si="285"/>
        <v>45796.737951388888</v>
      </c>
      <c r="B895" s="9">
        <f t="shared" si="284"/>
        <v>891</v>
      </c>
      <c r="C895" s="10" t="str">
        <f t="shared" si="286"/>
        <v>Remove</v>
      </c>
      <c r="D895" s="1">
        <v>45796</v>
      </c>
      <c r="E895" s="2">
        <v>0.73795138888888889</v>
      </c>
      <c r="F895" t="s">
        <v>2</v>
      </c>
      <c r="G895" t="s">
        <v>14</v>
      </c>
      <c r="H895" t="s">
        <v>49</v>
      </c>
      <c r="I895">
        <v>54</v>
      </c>
      <c r="J895" t="s">
        <v>13</v>
      </c>
      <c r="K895">
        <v>0</v>
      </c>
      <c r="L895">
        <v>111.2</v>
      </c>
      <c r="M895">
        <v>11.888</v>
      </c>
      <c r="N895">
        <v>1179.8</v>
      </c>
      <c r="O895">
        <v>59030</v>
      </c>
      <c r="P895" s="2">
        <v>0.3096875</v>
      </c>
      <c r="Q895">
        <v>29.5</v>
      </c>
      <c r="R895" t="s">
        <v>57</v>
      </c>
      <c r="S895">
        <v>20.8</v>
      </c>
      <c r="T895">
        <v>30.8</v>
      </c>
      <c r="U895" t="s">
        <v>256</v>
      </c>
      <c r="V895">
        <v>17.100000000000001</v>
      </c>
      <c r="X895">
        <f t="shared" si="287"/>
        <v>2.34</v>
      </c>
      <c r="Y895" s="7" t="str">
        <f t="shared" si="288"/>
        <v>m/s</v>
      </c>
      <c r="AA895">
        <f t="shared" si="289"/>
        <v>3.86</v>
      </c>
      <c r="AB895" s="7" t="str">
        <f t="shared" si="290"/>
        <v>m/s</v>
      </c>
      <c r="AC895" s="5">
        <f t="shared" si="291"/>
        <v>7.4325000000000001</v>
      </c>
      <c r="AD895" s="5">
        <f t="shared" si="292"/>
        <v>9.8316666666666674E-3</v>
      </c>
      <c r="AE895" s="5">
        <f t="shared" si="293"/>
        <v>8.6626666666666683</v>
      </c>
      <c r="AF895" s="5"/>
      <c r="AG895" s="5">
        <f t="shared" si="294"/>
        <v>-1.5</v>
      </c>
      <c r="AH895">
        <f t="shared" si="295"/>
        <v>54</v>
      </c>
      <c r="AI895" s="5">
        <f t="shared" si="296"/>
        <v>5.3999999999999999E-2</v>
      </c>
      <c r="AJ895" s="15">
        <f t="shared" si="297"/>
        <v>160.41975308641977</v>
      </c>
      <c r="AK895" s="5">
        <f t="shared" si="298"/>
        <v>6.1444787424855134</v>
      </c>
      <c r="AL895" s="5">
        <f t="shared" si="299"/>
        <v>5.4199576710005974</v>
      </c>
      <c r="AM895" s="5">
        <f t="shared" si="300"/>
        <v>2.1149649950234023E-2</v>
      </c>
      <c r="AN895" s="5">
        <f t="shared" si="301"/>
        <v>23.55541391969194</v>
      </c>
      <c r="AO895" s="15">
        <f t="shared" si="302"/>
        <v>0.22924666144311256</v>
      </c>
    </row>
    <row r="896" spans="1:41" x14ac:dyDescent="0.3">
      <c r="A896" s="4">
        <f t="shared" si="285"/>
        <v>45796.738298611112</v>
      </c>
      <c r="B896" s="9">
        <f t="shared" si="284"/>
        <v>892</v>
      </c>
      <c r="C896" s="10" t="str">
        <f t="shared" si="286"/>
        <v>Remove</v>
      </c>
      <c r="D896" s="1">
        <v>45796</v>
      </c>
      <c r="E896" s="2">
        <v>0.73829861111111106</v>
      </c>
      <c r="F896" t="s">
        <v>2</v>
      </c>
      <c r="G896" t="s">
        <v>14</v>
      </c>
      <c r="H896" t="s">
        <v>49</v>
      </c>
      <c r="I896">
        <v>52.5</v>
      </c>
      <c r="J896" t="s">
        <v>13</v>
      </c>
      <c r="K896">
        <v>0</v>
      </c>
      <c r="L896">
        <v>111.3</v>
      </c>
      <c r="M896">
        <v>11.865</v>
      </c>
      <c r="N896">
        <v>1177.2</v>
      </c>
      <c r="O896">
        <v>59040</v>
      </c>
      <c r="P896" s="2">
        <v>0.31003472222222223</v>
      </c>
      <c r="Q896">
        <v>29.5</v>
      </c>
      <c r="R896" t="s">
        <v>134</v>
      </c>
      <c r="S896">
        <v>23.1</v>
      </c>
      <c r="T896">
        <v>30.7</v>
      </c>
      <c r="U896" t="s">
        <v>95</v>
      </c>
      <c r="V896">
        <v>17.7</v>
      </c>
      <c r="X896">
        <f t="shared" si="287"/>
        <v>2.06</v>
      </c>
      <c r="Y896" s="7" t="str">
        <f t="shared" si="288"/>
        <v>m/s</v>
      </c>
      <c r="AA896">
        <f t="shared" si="289"/>
        <v>3.85</v>
      </c>
      <c r="AB896" s="7" t="str">
        <f t="shared" si="290"/>
        <v>m/s</v>
      </c>
      <c r="AC896" s="5">
        <f t="shared" si="291"/>
        <v>7.4408333333333339</v>
      </c>
      <c r="AD896" s="5">
        <f t="shared" si="292"/>
        <v>9.810000000000001E-3</v>
      </c>
      <c r="AE896" s="5">
        <f t="shared" si="293"/>
        <v>8.6724766666666682</v>
      </c>
      <c r="AF896" s="5"/>
      <c r="AG896" s="5">
        <f t="shared" si="294"/>
        <v>-1.5</v>
      </c>
      <c r="AH896">
        <f t="shared" si="295"/>
        <v>52.5</v>
      </c>
      <c r="AI896" s="5">
        <f t="shared" si="296"/>
        <v>5.2499999999999998E-2</v>
      </c>
      <c r="AJ896" s="15">
        <f t="shared" si="297"/>
        <v>165.19003174603179</v>
      </c>
      <c r="AK896" s="5">
        <f t="shared" si="298"/>
        <v>6.8239162957411228</v>
      </c>
      <c r="AL896" s="5">
        <f t="shared" si="299"/>
        <v>5.5799656944866163</v>
      </c>
      <c r="AM896" s="5">
        <f t="shared" si="300"/>
        <v>2.0677745778514056E-2</v>
      </c>
      <c r="AN896" s="5">
        <f t="shared" si="301"/>
        <v>23.576091665470454</v>
      </c>
      <c r="AO896" s="15">
        <f t="shared" si="302"/>
        <v>0.22268321969960569</v>
      </c>
    </row>
    <row r="897" spans="1:41" x14ac:dyDescent="0.3">
      <c r="A897" s="4">
        <f t="shared" si="285"/>
        <v>45796.738645833335</v>
      </c>
      <c r="B897" s="9">
        <f t="shared" si="284"/>
        <v>893</v>
      </c>
      <c r="C897" s="10" t="str">
        <f t="shared" si="286"/>
        <v>Remove</v>
      </c>
      <c r="D897" s="1">
        <v>45796</v>
      </c>
      <c r="E897" s="2">
        <v>0.73864583333333333</v>
      </c>
      <c r="F897" t="s">
        <v>19</v>
      </c>
      <c r="G897" t="s">
        <v>14</v>
      </c>
      <c r="H897" t="s">
        <v>49</v>
      </c>
      <c r="I897">
        <v>61</v>
      </c>
      <c r="J897" t="s">
        <v>13</v>
      </c>
      <c r="K897">
        <v>0</v>
      </c>
      <c r="L897">
        <v>111.3</v>
      </c>
      <c r="M897">
        <v>11.901</v>
      </c>
      <c r="N897">
        <v>1181.4000000000001</v>
      </c>
      <c r="O897">
        <v>59050</v>
      </c>
      <c r="P897" s="2">
        <v>0.31038194444444445</v>
      </c>
      <c r="Q897">
        <v>29.5</v>
      </c>
      <c r="R897" t="s">
        <v>70</v>
      </c>
      <c r="S897">
        <v>21.7</v>
      </c>
      <c r="T897">
        <v>30.7</v>
      </c>
      <c r="U897" t="s">
        <v>253</v>
      </c>
      <c r="V897">
        <v>19.7</v>
      </c>
      <c r="X897">
        <f t="shared" si="287"/>
        <v>2.65</v>
      </c>
      <c r="Y897" s="7" t="str">
        <f t="shared" si="288"/>
        <v>m/s</v>
      </c>
      <c r="AA897">
        <f t="shared" si="289"/>
        <v>3.75</v>
      </c>
      <c r="AB897" s="7" t="str">
        <f t="shared" si="290"/>
        <v>m/s</v>
      </c>
      <c r="AC897" s="5">
        <f t="shared" si="291"/>
        <v>7.4491666666666667</v>
      </c>
      <c r="AD897" s="5">
        <f t="shared" si="292"/>
        <v>9.8450000000000013E-3</v>
      </c>
      <c r="AE897" s="5">
        <f t="shared" si="293"/>
        <v>8.6823216666666685</v>
      </c>
      <c r="AF897" s="5"/>
      <c r="AG897" s="5">
        <f t="shared" si="294"/>
        <v>8.5</v>
      </c>
      <c r="AH897">
        <f t="shared" si="295"/>
        <v>61</v>
      </c>
      <c r="AI897" s="5">
        <f t="shared" si="296"/>
        <v>6.0999999999999999E-2</v>
      </c>
      <c r="AJ897" s="15">
        <f t="shared" si="297"/>
        <v>142.33314207650275</v>
      </c>
      <c r="AK897" s="5">
        <f t="shared" si="298"/>
        <v>6.4103456111507509</v>
      </c>
      <c r="AL897" s="5">
        <f t="shared" si="299"/>
        <v>6.2104702927336906</v>
      </c>
      <c r="AM897" s="5">
        <f t="shared" si="300"/>
        <v>2.498789078706869E-2</v>
      </c>
      <c r="AN897" s="5">
        <f t="shared" si="301"/>
        <v>23.601079556257524</v>
      </c>
      <c r="AO897" s="15">
        <f t="shared" si="302"/>
        <v>0.25846275317446921</v>
      </c>
    </row>
    <row r="898" spans="1:41" x14ac:dyDescent="0.3">
      <c r="A898" s="4">
        <f t="shared" si="285"/>
        <v>45796.738993055558</v>
      </c>
      <c r="B898" s="9">
        <f t="shared" si="284"/>
        <v>894</v>
      </c>
      <c r="C898" s="10" t="str">
        <f t="shared" si="286"/>
        <v>Remove</v>
      </c>
      <c r="D898" s="1">
        <v>45796</v>
      </c>
      <c r="E898" s="2">
        <v>0.7389930555555555</v>
      </c>
      <c r="F898" t="s">
        <v>19</v>
      </c>
      <c r="G898" t="s">
        <v>14</v>
      </c>
      <c r="H898" t="s">
        <v>49</v>
      </c>
      <c r="I898">
        <v>53</v>
      </c>
      <c r="J898" t="s">
        <v>13</v>
      </c>
      <c r="K898">
        <v>0</v>
      </c>
      <c r="L898">
        <v>111.2</v>
      </c>
      <c r="M898">
        <v>11.858000000000001</v>
      </c>
      <c r="N898">
        <v>1175.7</v>
      </c>
      <c r="O898">
        <v>59059</v>
      </c>
      <c r="P898" s="2">
        <v>0.31072916666666667</v>
      </c>
      <c r="Q898">
        <v>29.5</v>
      </c>
      <c r="R898" t="s">
        <v>63</v>
      </c>
      <c r="S898">
        <v>23.9</v>
      </c>
      <c r="T898">
        <v>30.7</v>
      </c>
      <c r="U898" t="s">
        <v>254</v>
      </c>
      <c r="V898">
        <v>16.5</v>
      </c>
      <c r="X898">
        <f t="shared" si="287"/>
        <v>2.23</v>
      </c>
      <c r="Y898" s="7" t="str">
        <f t="shared" si="288"/>
        <v>m/s</v>
      </c>
      <c r="AA898">
        <f t="shared" si="289"/>
        <v>3.94</v>
      </c>
      <c r="AB898" s="7" t="str">
        <f t="shared" si="290"/>
        <v>m/s</v>
      </c>
      <c r="AC898" s="5">
        <f t="shared" si="291"/>
        <v>7.4574999999999996</v>
      </c>
      <c r="AD898" s="5">
        <f t="shared" si="292"/>
        <v>9.7974999999999989E-3</v>
      </c>
      <c r="AE898" s="5">
        <f t="shared" si="293"/>
        <v>8.692119166666668</v>
      </c>
      <c r="AF898" s="5"/>
      <c r="AG898" s="5">
        <f t="shared" si="294"/>
        <v>-8</v>
      </c>
      <c r="AH898">
        <f t="shared" si="295"/>
        <v>53</v>
      </c>
      <c r="AI898" s="5">
        <f t="shared" si="296"/>
        <v>5.2999999999999999E-2</v>
      </c>
      <c r="AJ898" s="15">
        <f t="shared" si="297"/>
        <v>164.00224842767298</v>
      </c>
      <c r="AK898" s="5">
        <f t="shared" si="298"/>
        <v>7.0602424012213341</v>
      </c>
      <c r="AL898" s="5">
        <f t="shared" si="299"/>
        <v>5.2016629355383701</v>
      </c>
      <c r="AM898" s="5">
        <f t="shared" si="300"/>
        <v>2.3159370755210851E-2</v>
      </c>
      <c r="AN898" s="5">
        <f t="shared" si="301"/>
        <v>23.624238927012733</v>
      </c>
      <c r="AO898" s="15">
        <f t="shared" si="302"/>
        <v>0.22434585157957426</v>
      </c>
    </row>
    <row r="899" spans="1:41" x14ac:dyDescent="0.3">
      <c r="A899" s="4">
        <f t="shared" si="285"/>
        <v>45796.739351851851</v>
      </c>
      <c r="B899" s="9">
        <f t="shared" si="284"/>
        <v>895</v>
      </c>
      <c r="C899" s="10" t="str">
        <f t="shared" si="286"/>
        <v>Remove</v>
      </c>
      <c r="D899" s="1">
        <v>45796</v>
      </c>
      <c r="E899" s="2">
        <v>0.73935185185185182</v>
      </c>
      <c r="F899" t="s">
        <v>19</v>
      </c>
      <c r="G899" t="s">
        <v>14</v>
      </c>
      <c r="H899" t="s">
        <v>49</v>
      </c>
      <c r="I899">
        <v>58</v>
      </c>
      <c r="J899" t="s">
        <v>13</v>
      </c>
      <c r="K899">
        <v>0</v>
      </c>
      <c r="L899">
        <v>111.1</v>
      </c>
      <c r="M899">
        <v>11.898999999999999</v>
      </c>
      <c r="N899">
        <v>1180.2</v>
      </c>
      <c r="O899">
        <v>59069</v>
      </c>
      <c r="P899" s="2">
        <v>0.31108796296296298</v>
      </c>
      <c r="Q899">
        <v>29.5</v>
      </c>
      <c r="R899" t="s">
        <v>61</v>
      </c>
      <c r="S899">
        <v>24.1</v>
      </c>
      <c r="T899">
        <v>30.7</v>
      </c>
      <c r="U899" t="s">
        <v>243</v>
      </c>
      <c r="V899">
        <v>18</v>
      </c>
      <c r="X899">
        <f t="shared" si="287"/>
        <v>2.62</v>
      </c>
      <c r="Y899" s="7" t="str">
        <f t="shared" si="288"/>
        <v>m/s</v>
      </c>
      <c r="AA899">
        <f t="shared" si="289"/>
        <v>3.92</v>
      </c>
      <c r="AB899" s="7" t="str">
        <f t="shared" si="290"/>
        <v>m/s</v>
      </c>
      <c r="AC899" s="5">
        <f t="shared" si="291"/>
        <v>7.4661111111111111</v>
      </c>
      <c r="AD899" s="5">
        <f t="shared" si="292"/>
        <v>9.835E-3</v>
      </c>
      <c r="AE899" s="5">
        <f t="shared" si="293"/>
        <v>8.7019541666666687</v>
      </c>
      <c r="AF899" s="5"/>
      <c r="AG899" s="5">
        <f t="shared" si="294"/>
        <v>5</v>
      </c>
      <c r="AH899">
        <f t="shared" si="295"/>
        <v>58</v>
      </c>
      <c r="AI899" s="5">
        <f t="shared" si="296"/>
        <v>5.8000000000000003E-2</v>
      </c>
      <c r="AJ899" s="15">
        <f t="shared" si="297"/>
        <v>150.03369252873566</v>
      </c>
      <c r="AK899" s="5">
        <f t="shared" si="298"/>
        <v>7.1193239275913873</v>
      </c>
      <c r="AL899" s="5">
        <f t="shared" si="299"/>
        <v>5.6745413842236774</v>
      </c>
      <c r="AM899" s="5">
        <f t="shared" si="300"/>
        <v>2.7437360230885856E-2</v>
      </c>
      <c r="AN899" s="5">
        <f t="shared" si="301"/>
        <v>23.651676287243617</v>
      </c>
      <c r="AO899" s="15">
        <f t="shared" si="302"/>
        <v>0.2452257476197657</v>
      </c>
    </row>
    <row r="900" spans="1:41" x14ac:dyDescent="0.3">
      <c r="A900" s="4">
        <f t="shared" si="285"/>
        <v>45796.739699074074</v>
      </c>
      <c r="B900" s="9">
        <f t="shared" si="284"/>
        <v>896</v>
      </c>
      <c r="C900" s="10" t="str">
        <f t="shared" si="286"/>
        <v>Remove</v>
      </c>
      <c r="D900" s="1">
        <v>45796</v>
      </c>
      <c r="E900" s="2">
        <v>0.73969907407407409</v>
      </c>
      <c r="F900" t="s">
        <v>19</v>
      </c>
      <c r="G900" t="s">
        <v>14</v>
      </c>
      <c r="H900" t="s">
        <v>49</v>
      </c>
      <c r="I900">
        <v>54.5</v>
      </c>
      <c r="J900" t="s">
        <v>13</v>
      </c>
      <c r="K900">
        <v>0</v>
      </c>
      <c r="L900">
        <v>111.1</v>
      </c>
      <c r="M900">
        <v>11.904999999999999</v>
      </c>
      <c r="N900">
        <v>1180.5</v>
      </c>
      <c r="O900">
        <v>59079</v>
      </c>
      <c r="P900" s="2">
        <v>0.3114351851851852</v>
      </c>
      <c r="Q900">
        <v>29.5</v>
      </c>
      <c r="R900" t="s">
        <v>277</v>
      </c>
      <c r="S900">
        <v>21.8</v>
      </c>
      <c r="T900">
        <v>30.7</v>
      </c>
      <c r="U900" t="s">
        <v>257</v>
      </c>
      <c r="V900">
        <v>17.3</v>
      </c>
      <c r="X900">
        <f t="shared" si="287"/>
        <v>2.4300000000000002</v>
      </c>
      <c r="Y900" s="7" t="str">
        <f t="shared" si="288"/>
        <v>m/s</v>
      </c>
      <c r="AA900">
        <f t="shared" si="289"/>
        <v>3.8</v>
      </c>
      <c r="AB900" s="7" t="str">
        <f t="shared" si="290"/>
        <v>m/s</v>
      </c>
      <c r="AC900" s="5">
        <f t="shared" si="291"/>
        <v>7.4744444444444449</v>
      </c>
      <c r="AD900" s="5">
        <f t="shared" si="292"/>
        <v>9.8375000000000008E-3</v>
      </c>
      <c r="AE900" s="5">
        <f t="shared" si="293"/>
        <v>8.7117916666666684</v>
      </c>
      <c r="AF900" s="5"/>
      <c r="AG900" s="5">
        <f t="shared" si="294"/>
        <v>-3.5</v>
      </c>
      <c r="AH900">
        <f t="shared" si="295"/>
        <v>54.5</v>
      </c>
      <c r="AI900" s="5">
        <f t="shared" si="296"/>
        <v>5.45E-2</v>
      </c>
      <c r="AJ900" s="15">
        <f t="shared" si="297"/>
        <v>159.84938837920492</v>
      </c>
      <c r="AK900" s="5">
        <f t="shared" si="298"/>
        <v>6.4398863743357779</v>
      </c>
      <c r="AL900" s="5">
        <f t="shared" si="299"/>
        <v>5.4538647748372009</v>
      </c>
      <c r="AM900" s="5">
        <f t="shared" si="300"/>
        <v>2.3019016199533549E-2</v>
      </c>
      <c r="AN900" s="5">
        <f t="shared" si="301"/>
        <v>23.674695303443151</v>
      </c>
      <c r="AO900" s="15">
        <f t="shared" si="302"/>
        <v>0.23020359629326989</v>
      </c>
    </row>
    <row r="901" spans="1:41" x14ac:dyDescent="0.3">
      <c r="A901" s="4">
        <f t="shared" si="285"/>
        <v>45796.740046296298</v>
      </c>
      <c r="B901" s="9">
        <f t="shared" si="284"/>
        <v>897</v>
      </c>
      <c r="C901" s="10" t="str">
        <f t="shared" si="286"/>
        <v>Remove</v>
      </c>
      <c r="D901" s="1">
        <v>45796</v>
      </c>
      <c r="E901" s="2">
        <v>0.74004629629629626</v>
      </c>
      <c r="F901" t="s">
        <v>19</v>
      </c>
      <c r="G901" t="s">
        <v>14</v>
      </c>
      <c r="H901" t="s">
        <v>49</v>
      </c>
      <c r="I901">
        <v>69</v>
      </c>
      <c r="J901" t="s">
        <v>13</v>
      </c>
      <c r="K901">
        <v>0</v>
      </c>
      <c r="L901">
        <v>111.1</v>
      </c>
      <c r="M901">
        <v>11.9</v>
      </c>
      <c r="N901">
        <v>1180.5999999999999</v>
      </c>
      <c r="O901">
        <v>59089</v>
      </c>
      <c r="P901" s="2">
        <v>0.31178240740740742</v>
      </c>
      <c r="Q901">
        <v>29.5</v>
      </c>
      <c r="R901" t="s">
        <v>121</v>
      </c>
      <c r="S901">
        <v>22.2</v>
      </c>
      <c r="T901">
        <v>30.7</v>
      </c>
      <c r="U901" t="s">
        <v>98</v>
      </c>
      <c r="V901">
        <v>18.5</v>
      </c>
      <c r="X901">
        <f t="shared" si="287"/>
        <v>2.72</v>
      </c>
      <c r="Y901" s="7" t="str">
        <f t="shared" si="288"/>
        <v>m/s</v>
      </c>
      <c r="AA901">
        <f t="shared" si="289"/>
        <v>4.03</v>
      </c>
      <c r="AB901" s="7" t="str">
        <f t="shared" si="290"/>
        <v>m/s</v>
      </c>
      <c r="AC901" s="5">
        <f t="shared" si="291"/>
        <v>7.4827777777777786</v>
      </c>
      <c r="AD901" s="5">
        <f t="shared" si="292"/>
        <v>9.8383333333333326E-3</v>
      </c>
      <c r="AE901" s="5">
        <f t="shared" si="293"/>
        <v>8.7216300000000011</v>
      </c>
      <c r="AF901" s="5"/>
      <c r="AG901" s="5">
        <f t="shared" si="294"/>
        <v>14.5</v>
      </c>
      <c r="AH901">
        <f t="shared" si="295"/>
        <v>69</v>
      </c>
      <c r="AI901" s="5">
        <f t="shared" si="296"/>
        <v>6.9000000000000006E-2</v>
      </c>
      <c r="AJ901" s="15">
        <f t="shared" si="297"/>
        <v>126.4004347826087</v>
      </c>
      <c r="AK901" s="5">
        <f t="shared" si="298"/>
        <v>6.5580494270758836</v>
      </c>
      <c r="AL901" s="5">
        <f t="shared" si="299"/>
        <v>5.8321675337854462</v>
      </c>
      <c r="AM901" s="5">
        <f t="shared" si="300"/>
        <v>2.6238914829777509E-2</v>
      </c>
      <c r="AN901" s="5">
        <f t="shared" si="301"/>
        <v>23.700934218272931</v>
      </c>
      <c r="AO901" s="15">
        <f t="shared" si="302"/>
        <v>0.29112776468871182</v>
      </c>
    </row>
    <row r="902" spans="1:41" x14ac:dyDescent="0.3">
      <c r="A902" s="4">
        <f t="shared" si="285"/>
        <v>45796.740393518521</v>
      </c>
      <c r="B902" s="9">
        <f t="shared" si="284"/>
        <v>898</v>
      </c>
      <c r="C902" s="10" t="str">
        <f t="shared" si="286"/>
        <v>Remove</v>
      </c>
      <c r="D902" s="1">
        <v>45796</v>
      </c>
      <c r="E902" s="2">
        <v>0.74039351851851853</v>
      </c>
      <c r="F902" t="s">
        <v>2</v>
      </c>
      <c r="G902" t="s">
        <v>14</v>
      </c>
      <c r="H902" t="s">
        <v>49</v>
      </c>
      <c r="I902">
        <v>52.5</v>
      </c>
      <c r="J902" t="s">
        <v>13</v>
      </c>
      <c r="K902">
        <v>0</v>
      </c>
      <c r="L902">
        <v>111.1</v>
      </c>
      <c r="M902">
        <v>11.874000000000001</v>
      </c>
      <c r="N902">
        <v>1177</v>
      </c>
      <c r="O902">
        <v>59099</v>
      </c>
      <c r="P902" s="2">
        <v>0.31212962962962965</v>
      </c>
      <c r="Q902">
        <v>29.5</v>
      </c>
      <c r="R902" t="s">
        <v>136</v>
      </c>
      <c r="S902">
        <v>22.1</v>
      </c>
      <c r="T902">
        <v>30.7</v>
      </c>
      <c r="U902" t="s">
        <v>251</v>
      </c>
      <c r="V902">
        <v>17</v>
      </c>
      <c r="X902">
        <f t="shared" si="287"/>
        <v>2.09</v>
      </c>
      <c r="Y902" s="7" t="str">
        <f t="shared" si="288"/>
        <v>m/s</v>
      </c>
      <c r="AA902">
        <f t="shared" si="289"/>
        <v>3.81</v>
      </c>
      <c r="AB902" s="7" t="str">
        <f t="shared" si="290"/>
        <v>m/s</v>
      </c>
      <c r="AC902" s="5">
        <f t="shared" si="291"/>
        <v>7.4911111111111115</v>
      </c>
      <c r="AD902" s="5">
        <f t="shared" si="292"/>
        <v>9.8083333333333338E-3</v>
      </c>
      <c r="AE902" s="5">
        <f t="shared" si="293"/>
        <v>8.731438333333335</v>
      </c>
      <c r="AF902" s="5"/>
      <c r="AG902" s="5">
        <f t="shared" si="294"/>
        <v>-16.5</v>
      </c>
      <c r="AH902">
        <f t="shared" si="295"/>
        <v>52.5</v>
      </c>
      <c r="AI902" s="5">
        <f t="shared" si="296"/>
        <v>5.2499999999999998E-2</v>
      </c>
      <c r="AJ902" s="15">
        <f t="shared" si="297"/>
        <v>166.31311111111114</v>
      </c>
      <c r="AK902" s="5">
        <f t="shared" si="298"/>
        <v>6.5285086638908583</v>
      </c>
      <c r="AL902" s="5">
        <f t="shared" si="299"/>
        <v>5.3592890851001398</v>
      </c>
      <c r="AM902" s="5">
        <f t="shared" si="300"/>
        <v>2.0070701461854027E-2</v>
      </c>
      <c r="AN902" s="5">
        <f t="shared" si="301"/>
        <v>23.721004919734785</v>
      </c>
      <c r="AO902" s="15">
        <f t="shared" si="302"/>
        <v>0.22132283255977245</v>
      </c>
    </row>
    <row r="903" spans="1:41" x14ac:dyDescent="0.3">
      <c r="A903" s="4">
        <f t="shared" si="285"/>
        <v>45796.740740740737</v>
      </c>
      <c r="B903" s="9">
        <f t="shared" ref="B903:B966" si="303">B902+1</f>
        <v>899</v>
      </c>
      <c r="C903" s="10" t="str">
        <f t="shared" si="286"/>
        <v>Remove</v>
      </c>
      <c r="D903" s="1">
        <v>45796</v>
      </c>
      <c r="E903" s="2">
        <v>0.7407407407407407</v>
      </c>
      <c r="F903" t="s">
        <v>19</v>
      </c>
      <c r="G903" t="s">
        <v>14</v>
      </c>
      <c r="H903" t="s">
        <v>49</v>
      </c>
      <c r="I903">
        <v>61</v>
      </c>
      <c r="J903" t="s">
        <v>13</v>
      </c>
      <c r="K903">
        <v>0</v>
      </c>
      <c r="L903">
        <v>111.2</v>
      </c>
      <c r="M903">
        <v>11.896000000000001</v>
      </c>
      <c r="N903">
        <v>1180</v>
      </c>
      <c r="O903">
        <v>59109</v>
      </c>
      <c r="P903" s="2">
        <v>0.31247685185185187</v>
      </c>
      <c r="Q903">
        <v>29.5</v>
      </c>
      <c r="R903" t="s">
        <v>164</v>
      </c>
      <c r="S903">
        <v>20.3</v>
      </c>
      <c r="T903">
        <v>30.7</v>
      </c>
      <c r="U903" t="s">
        <v>251</v>
      </c>
      <c r="V903">
        <v>16.399999999999999</v>
      </c>
      <c r="X903">
        <f t="shared" si="287"/>
        <v>2.91</v>
      </c>
      <c r="Y903" s="7" t="str">
        <f t="shared" si="288"/>
        <v>m/s</v>
      </c>
      <c r="AA903">
        <f t="shared" si="289"/>
        <v>3.81</v>
      </c>
      <c r="AB903" s="7" t="str">
        <f t="shared" si="290"/>
        <v>m/s</v>
      </c>
      <c r="AC903" s="5">
        <f t="shared" si="291"/>
        <v>7.4994444444444444</v>
      </c>
      <c r="AD903" s="5">
        <f t="shared" si="292"/>
        <v>9.8333333333333345E-3</v>
      </c>
      <c r="AE903" s="5">
        <f t="shared" si="293"/>
        <v>8.7412716666666679</v>
      </c>
      <c r="AF903" s="5"/>
      <c r="AG903" s="5">
        <f t="shared" si="294"/>
        <v>8.5</v>
      </c>
      <c r="AH903">
        <f t="shared" si="295"/>
        <v>61</v>
      </c>
      <c r="AI903" s="5">
        <f t="shared" si="296"/>
        <v>6.0999999999999999E-2</v>
      </c>
      <c r="AJ903" s="15">
        <f t="shared" si="297"/>
        <v>143.2995355191257</v>
      </c>
      <c r="AK903" s="5">
        <f t="shared" si="298"/>
        <v>5.9967749265603807</v>
      </c>
      <c r="AL903" s="5">
        <f t="shared" si="299"/>
        <v>5.1701377056260167</v>
      </c>
      <c r="AM903" s="5">
        <f t="shared" si="300"/>
        <v>2.5669240456734355E-2</v>
      </c>
      <c r="AN903" s="5">
        <f t="shared" si="301"/>
        <v>23.746674160191521</v>
      </c>
      <c r="AO903" s="15">
        <f t="shared" si="302"/>
        <v>0.25687807727727718</v>
      </c>
    </row>
    <row r="904" spans="1:41" x14ac:dyDescent="0.3">
      <c r="A904" s="4">
        <f t="shared" ref="A904:A967" si="304">D904+E904</f>
        <v>45796.741087962961</v>
      </c>
      <c r="B904" s="9">
        <f t="shared" si="303"/>
        <v>900</v>
      </c>
      <c r="C904" s="10" t="str">
        <f t="shared" ref="C904:C967" si="305">IF(MOD(B904,30)=1,"Keep","Remove")</f>
        <v>Remove</v>
      </c>
      <c r="D904" s="1">
        <v>45796</v>
      </c>
      <c r="E904" s="2">
        <v>0.74108796296296298</v>
      </c>
      <c r="F904" t="s">
        <v>2</v>
      </c>
      <c r="G904" t="s">
        <v>14</v>
      </c>
      <c r="H904" t="s">
        <v>49</v>
      </c>
      <c r="I904">
        <v>56</v>
      </c>
      <c r="J904" t="s">
        <v>13</v>
      </c>
      <c r="K904">
        <v>0</v>
      </c>
      <c r="L904">
        <v>111.2</v>
      </c>
      <c r="M904">
        <v>11.885999999999999</v>
      </c>
      <c r="N904">
        <v>1178.3</v>
      </c>
      <c r="O904">
        <v>59119</v>
      </c>
      <c r="P904" s="2">
        <v>0.31282407407407409</v>
      </c>
      <c r="Q904">
        <v>29.5</v>
      </c>
      <c r="R904" t="s">
        <v>96</v>
      </c>
      <c r="S904">
        <v>21.3</v>
      </c>
      <c r="T904">
        <v>30.7</v>
      </c>
      <c r="U904" t="s">
        <v>246</v>
      </c>
      <c r="V904">
        <v>16.899999999999999</v>
      </c>
      <c r="X904">
        <f t="shared" si="287"/>
        <v>2.4700000000000002</v>
      </c>
      <c r="Y904" s="7" t="str">
        <f t="shared" si="288"/>
        <v>m/s</v>
      </c>
      <c r="AA904">
        <f t="shared" si="289"/>
        <v>3.9</v>
      </c>
      <c r="AB904" s="7" t="str">
        <f t="shared" si="290"/>
        <v>m/s</v>
      </c>
      <c r="AC904" s="5">
        <f t="shared" si="291"/>
        <v>7.5077777777777781</v>
      </c>
      <c r="AD904" s="5">
        <f t="shared" si="292"/>
        <v>9.8191666666666653E-3</v>
      </c>
      <c r="AE904" s="5">
        <f t="shared" si="293"/>
        <v>8.7510908333333344</v>
      </c>
      <c r="AF904" s="5"/>
      <c r="AG904" s="5">
        <f t="shared" si="294"/>
        <v>-5</v>
      </c>
      <c r="AH904">
        <f t="shared" si="295"/>
        <v>56</v>
      </c>
      <c r="AI904" s="5">
        <f t="shared" si="296"/>
        <v>5.6000000000000001E-2</v>
      </c>
      <c r="AJ904" s="15">
        <f t="shared" si="297"/>
        <v>156.26947916666668</v>
      </c>
      <c r="AK904" s="5">
        <f t="shared" si="298"/>
        <v>6.2921825584106452</v>
      </c>
      <c r="AL904" s="5">
        <f t="shared" si="299"/>
        <v>5.3277638551877855</v>
      </c>
      <c r="AM904" s="5">
        <f t="shared" si="300"/>
        <v>2.2861280274732127E-2</v>
      </c>
      <c r="AN904" s="5">
        <f t="shared" si="301"/>
        <v>23.769535440466253</v>
      </c>
      <c r="AO904" s="15">
        <f t="shared" si="302"/>
        <v>0.2355956856635206</v>
      </c>
    </row>
    <row r="905" spans="1:41" x14ac:dyDescent="0.3">
      <c r="A905" s="4">
        <f t="shared" si="304"/>
        <v>45796.741435185184</v>
      </c>
      <c r="B905" s="9">
        <f t="shared" si="303"/>
        <v>901</v>
      </c>
      <c r="C905" s="10" t="str">
        <f t="shared" si="305"/>
        <v>Keep</v>
      </c>
      <c r="D905" s="1">
        <v>45796</v>
      </c>
      <c r="E905" s="2">
        <v>0.74143518518518514</v>
      </c>
      <c r="F905" t="s">
        <v>2</v>
      </c>
      <c r="G905" t="s">
        <v>14</v>
      </c>
      <c r="H905" t="s">
        <v>49</v>
      </c>
      <c r="I905">
        <v>54.5</v>
      </c>
      <c r="J905" t="s">
        <v>13</v>
      </c>
      <c r="K905">
        <v>0</v>
      </c>
      <c r="L905">
        <v>111.2</v>
      </c>
      <c r="M905">
        <v>11.855</v>
      </c>
      <c r="N905">
        <v>1175.0999999999999</v>
      </c>
      <c r="O905">
        <v>59129</v>
      </c>
      <c r="P905" s="2">
        <v>0.31317129629629631</v>
      </c>
      <c r="Q905">
        <v>29.5</v>
      </c>
      <c r="R905" t="s">
        <v>167</v>
      </c>
      <c r="S905">
        <v>22.8</v>
      </c>
      <c r="T905">
        <v>30.7</v>
      </c>
      <c r="U905" t="s">
        <v>242</v>
      </c>
      <c r="V905">
        <v>17.899999999999999</v>
      </c>
      <c r="X905">
        <f t="shared" ref="X905:X968" si="306">VALUE(LEFT(R905, FIND(" ", R905) - 1))</f>
        <v>1.98</v>
      </c>
      <c r="Y905" s="7" t="str">
        <f t="shared" ref="Y905:Y968" si="307">RIGHT(R905, LEN(R905) - FIND(" ", R905))</f>
        <v>m/s</v>
      </c>
      <c r="AA905">
        <f t="shared" ref="AA905:AA968" si="308">VALUE(LEFT(U905, FIND(" ", U905) - 1))</f>
        <v>4.04</v>
      </c>
      <c r="AB905" s="7" t="str">
        <f t="shared" ref="AB905:AB968" si="309">RIGHT(U905, LEN(U905) - FIND(" ", U905))</f>
        <v>m/s</v>
      </c>
      <c r="AC905" s="5">
        <f t="shared" ref="AC905:AC968" si="310">P905*24</f>
        <v>7.5161111111111119</v>
      </c>
      <c r="AD905" s="5">
        <f t="shared" ref="AD905:AD968" si="311">(N905*(1/120))/1000</f>
        <v>9.7924999999999991E-3</v>
      </c>
      <c r="AE905" s="5">
        <f t="shared" ref="AE905:AE968" si="312">(AD905+AE904)</f>
        <v>8.760883333333334</v>
      </c>
      <c r="AF905" s="5"/>
      <c r="AG905" s="5">
        <f t="shared" ref="AG905:AG968" si="313">I905-I904</f>
        <v>-1.5</v>
      </c>
      <c r="AH905">
        <f t="shared" ref="AH905:AH968" si="314">IF(AG905&gt;0, AH904 + AG905, IF(AND(AG905&lt;0, I905&lt;100), AH904 + AG905, AH904))</f>
        <v>54.5</v>
      </c>
      <c r="AI905" s="5">
        <f t="shared" ref="AI905:AI968" si="315">AH905/1000</f>
        <v>5.45E-2</v>
      </c>
      <c r="AJ905" s="15">
        <f t="shared" ref="AJ905:AJ968" si="316">IF(AI905=0, "0", AE905/AI905)</f>
        <v>160.7501529051988</v>
      </c>
      <c r="AK905" s="5">
        <f t="shared" ref="AK905:AK968" si="317">6.112*EXP((17.67*Q905)/(Q905+243.5))*S905*2.1674/(273.15+Q905)</f>
        <v>6.7352940061860433</v>
      </c>
      <c r="AL905" s="5">
        <f t="shared" ref="AL905:AL968" si="318">6.112*EXP((17.67*T905)/(T905+243.5))*V905*2.1674/(273.15+T905)</f>
        <v>5.6430161543113222</v>
      </c>
      <c r="AM905" s="5">
        <f t="shared" ref="AM905:AM968" si="319" xml:space="preserve"> AK905 * (X905/3.6) * $P$2 * 30 / 1000</f>
        <v>1.9616613193486288E-2</v>
      </c>
      <c r="AN905" s="5">
        <f t="shared" ref="AN905:AN968" si="320">AN904+AM905</f>
        <v>23.789152053659741</v>
      </c>
      <c r="AO905" s="15">
        <f t="shared" ref="AO905:AO968" si="321">IF(AN905=0, "0", (AI905 / AN905) * 100)</f>
        <v>0.2290960177019663</v>
      </c>
    </row>
    <row r="906" spans="1:41" x14ac:dyDescent="0.3">
      <c r="A906" s="4">
        <f t="shared" si="304"/>
        <v>45796.741782407407</v>
      </c>
      <c r="B906" s="9">
        <f t="shared" si="303"/>
        <v>902</v>
      </c>
      <c r="C906" s="10" t="str">
        <f t="shared" si="305"/>
        <v>Remove</v>
      </c>
      <c r="D906" s="1">
        <v>45796</v>
      </c>
      <c r="E906" s="2">
        <v>0.74178240740740742</v>
      </c>
      <c r="F906" t="s">
        <v>2</v>
      </c>
      <c r="G906" t="s">
        <v>14</v>
      </c>
      <c r="H906" t="s">
        <v>49</v>
      </c>
      <c r="I906">
        <v>54.5</v>
      </c>
      <c r="J906" t="s">
        <v>13</v>
      </c>
      <c r="K906">
        <v>0</v>
      </c>
      <c r="L906">
        <v>111.1</v>
      </c>
      <c r="M906">
        <v>11.884</v>
      </c>
      <c r="N906">
        <v>1178.0999999999999</v>
      </c>
      <c r="O906">
        <v>59138</v>
      </c>
      <c r="P906" s="2">
        <v>0.31351851851851853</v>
      </c>
      <c r="Q906">
        <v>29.5</v>
      </c>
      <c r="R906" t="s">
        <v>135</v>
      </c>
      <c r="S906">
        <v>21.7</v>
      </c>
      <c r="T906">
        <v>30.7</v>
      </c>
      <c r="U906" t="s">
        <v>52</v>
      </c>
      <c r="V906">
        <v>17.7</v>
      </c>
      <c r="X906">
        <f t="shared" si="306"/>
        <v>2.2200000000000002</v>
      </c>
      <c r="Y906" s="7" t="str">
        <f t="shared" si="307"/>
        <v>m/s</v>
      </c>
      <c r="AA906">
        <f t="shared" si="308"/>
        <v>4.07</v>
      </c>
      <c r="AB906" s="7" t="str">
        <f t="shared" si="309"/>
        <v>m/s</v>
      </c>
      <c r="AC906" s="5">
        <f t="shared" si="310"/>
        <v>7.5244444444444447</v>
      </c>
      <c r="AD906" s="5">
        <f t="shared" si="311"/>
        <v>9.8174999999999998E-3</v>
      </c>
      <c r="AE906" s="5">
        <f t="shared" si="312"/>
        <v>8.7707008333333345</v>
      </c>
      <c r="AF906" s="5"/>
      <c r="AG906" s="5">
        <f t="shared" si="313"/>
        <v>0</v>
      </c>
      <c r="AH906">
        <f t="shared" si="314"/>
        <v>54.5</v>
      </c>
      <c r="AI906" s="5">
        <f t="shared" si="315"/>
        <v>5.45E-2</v>
      </c>
      <c r="AJ906" s="15">
        <f t="shared" si="316"/>
        <v>160.9302905198777</v>
      </c>
      <c r="AK906" s="5">
        <f t="shared" si="317"/>
        <v>6.4103456111507509</v>
      </c>
      <c r="AL906" s="5">
        <f t="shared" si="318"/>
        <v>5.5799656944866163</v>
      </c>
      <c r="AM906" s="5">
        <f t="shared" si="319"/>
        <v>2.0933251904638676E-2</v>
      </c>
      <c r="AN906" s="5">
        <f t="shared" si="320"/>
        <v>23.810085305564378</v>
      </c>
      <c r="AO906" s="15">
        <f t="shared" si="321"/>
        <v>0.22889460201666492</v>
      </c>
    </row>
    <row r="907" spans="1:41" x14ac:dyDescent="0.3">
      <c r="A907" s="4">
        <f t="shared" si="304"/>
        <v>45796.742129629631</v>
      </c>
      <c r="B907" s="9">
        <f t="shared" si="303"/>
        <v>903</v>
      </c>
      <c r="C907" s="10" t="str">
        <f t="shared" si="305"/>
        <v>Remove</v>
      </c>
      <c r="D907" s="1">
        <v>45796</v>
      </c>
      <c r="E907" s="2">
        <v>0.74212962962962958</v>
      </c>
      <c r="F907" t="s">
        <v>19</v>
      </c>
      <c r="G907" t="s">
        <v>14</v>
      </c>
      <c r="H907" t="s">
        <v>49</v>
      </c>
      <c r="I907">
        <v>54.5</v>
      </c>
      <c r="J907" t="s">
        <v>13</v>
      </c>
      <c r="K907">
        <v>0</v>
      </c>
      <c r="L907">
        <v>111.1</v>
      </c>
      <c r="M907">
        <v>11.885999999999999</v>
      </c>
      <c r="N907">
        <v>1178.4000000000001</v>
      </c>
      <c r="O907">
        <v>59148</v>
      </c>
      <c r="P907" s="2">
        <v>0.31386574074074075</v>
      </c>
      <c r="Q907">
        <v>29.5</v>
      </c>
      <c r="R907" t="s">
        <v>74</v>
      </c>
      <c r="S907">
        <v>21.3</v>
      </c>
      <c r="T907">
        <v>30.7</v>
      </c>
      <c r="U907" t="s">
        <v>157</v>
      </c>
      <c r="V907">
        <v>16.600000000000001</v>
      </c>
      <c r="X907">
        <f t="shared" si="306"/>
        <v>2.1800000000000002</v>
      </c>
      <c r="Y907" s="7" t="str">
        <f t="shared" si="307"/>
        <v>m/s</v>
      </c>
      <c r="AA907">
        <f t="shared" si="308"/>
        <v>3.89</v>
      </c>
      <c r="AB907" s="7" t="str">
        <f t="shared" si="309"/>
        <v>m/s</v>
      </c>
      <c r="AC907" s="5">
        <f t="shared" si="310"/>
        <v>7.5327777777777776</v>
      </c>
      <c r="AD907" s="5">
        <f t="shared" si="311"/>
        <v>9.8200000000000006E-3</v>
      </c>
      <c r="AE907" s="5">
        <f t="shared" si="312"/>
        <v>8.780520833333334</v>
      </c>
      <c r="AF907" s="5"/>
      <c r="AG907" s="5">
        <f t="shared" si="313"/>
        <v>0</v>
      </c>
      <c r="AH907">
        <f t="shared" si="314"/>
        <v>54.5</v>
      </c>
      <c r="AI907" s="5">
        <f t="shared" si="315"/>
        <v>5.45E-2</v>
      </c>
      <c r="AJ907" s="15">
        <f t="shared" si="316"/>
        <v>161.11047400611622</v>
      </c>
      <c r="AK907" s="5">
        <f t="shared" si="317"/>
        <v>6.2921825584106452</v>
      </c>
      <c r="AL907" s="5">
        <f t="shared" si="318"/>
        <v>5.2331881654507253</v>
      </c>
      <c r="AM907" s="5">
        <f t="shared" si="319"/>
        <v>2.0177162347739287E-2</v>
      </c>
      <c r="AN907" s="5">
        <f t="shared" si="320"/>
        <v>23.830262467912117</v>
      </c>
      <c r="AO907" s="15">
        <f t="shared" si="321"/>
        <v>0.22870079619721034</v>
      </c>
    </row>
    <row r="908" spans="1:41" x14ac:dyDescent="0.3">
      <c r="A908" s="4">
        <f t="shared" si="304"/>
        <v>45796.742476851854</v>
      </c>
      <c r="B908" s="9">
        <f t="shared" si="303"/>
        <v>904</v>
      </c>
      <c r="C908" s="10" t="str">
        <f t="shared" si="305"/>
        <v>Remove</v>
      </c>
      <c r="D908" s="1">
        <v>45796</v>
      </c>
      <c r="E908" s="2">
        <v>0.74247685185185186</v>
      </c>
      <c r="F908" t="s">
        <v>2</v>
      </c>
      <c r="G908" t="s">
        <v>14</v>
      </c>
      <c r="H908" t="s">
        <v>49</v>
      </c>
      <c r="I908">
        <v>56</v>
      </c>
      <c r="J908" t="s">
        <v>13</v>
      </c>
      <c r="K908">
        <v>0</v>
      </c>
      <c r="L908">
        <v>111.2</v>
      </c>
      <c r="M908">
        <v>11.882999999999999</v>
      </c>
      <c r="N908">
        <v>1178.0999999999999</v>
      </c>
      <c r="O908">
        <v>59158</v>
      </c>
      <c r="P908" s="2">
        <v>0.31421296296296297</v>
      </c>
      <c r="Q908">
        <v>29.5</v>
      </c>
      <c r="R908" t="s">
        <v>132</v>
      </c>
      <c r="S908">
        <v>20.9</v>
      </c>
      <c r="T908">
        <v>30.8</v>
      </c>
      <c r="U908" t="s">
        <v>100</v>
      </c>
      <c r="V908">
        <v>16.399999999999999</v>
      </c>
      <c r="X908">
        <f t="shared" si="306"/>
        <v>2.13</v>
      </c>
      <c r="Y908" s="7" t="str">
        <f t="shared" si="307"/>
        <v>m/s</v>
      </c>
      <c r="AA908">
        <f t="shared" si="308"/>
        <v>4</v>
      </c>
      <c r="AB908" s="7" t="str">
        <f t="shared" si="309"/>
        <v>m/s</v>
      </c>
      <c r="AC908" s="5">
        <f t="shared" si="310"/>
        <v>7.5411111111111113</v>
      </c>
      <c r="AD908" s="5">
        <f t="shared" si="311"/>
        <v>9.8174999999999998E-3</v>
      </c>
      <c r="AE908" s="5">
        <f t="shared" si="312"/>
        <v>8.7903383333333345</v>
      </c>
      <c r="AF908" s="5"/>
      <c r="AG908" s="5">
        <f t="shared" si="313"/>
        <v>1.5</v>
      </c>
      <c r="AH908">
        <f t="shared" si="314"/>
        <v>56</v>
      </c>
      <c r="AI908" s="5">
        <f t="shared" si="315"/>
        <v>5.6000000000000001E-2</v>
      </c>
      <c r="AJ908" s="15">
        <f t="shared" si="316"/>
        <v>156.9703273809524</v>
      </c>
      <c r="AK908" s="5">
        <f t="shared" si="317"/>
        <v>6.1740195056705396</v>
      </c>
      <c r="AL908" s="5">
        <f t="shared" si="318"/>
        <v>5.1980880587374143</v>
      </c>
      <c r="AM908" s="5">
        <f t="shared" si="319"/>
        <v>1.9344160232465647E-2</v>
      </c>
      <c r="AN908" s="5">
        <f t="shared" si="320"/>
        <v>23.849606628144581</v>
      </c>
      <c r="AO908" s="15">
        <f t="shared" si="321"/>
        <v>0.23480471134444289</v>
      </c>
    </row>
    <row r="909" spans="1:41" x14ac:dyDescent="0.3">
      <c r="A909" s="4">
        <f t="shared" si="304"/>
        <v>45796.742824074077</v>
      </c>
      <c r="B909" s="9">
        <f t="shared" si="303"/>
        <v>905</v>
      </c>
      <c r="C909" s="10" t="str">
        <f t="shared" si="305"/>
        <v>Remove</v>
      </c>
      <c r="D909" s="1">
        <v>45796</v>
      </c>
      <c r="E909" s="2">
        <v>0.74282407407407403</v>
      </c>
      <c r="F909" t="s">
        <v>2</v>
      </c>
      <c r="G909" t="s">
        <v>14</v>
      </c>
      <c r="H909" t="s">
        <v>49</v>
      </c>
      <c r="I909">
        <v>56</v>
      </c>
      <c r="J909" t="s">
        <v>13</v>
      </c>
      <c r="K909">
        <v>0</v>
      </c>
      <c r="L909">
        <v>111.3</v>
      </c>
      <c r="M909">
        <v>11.842000000000001</v>
      </c>
      <c r="N909">
        <v>1173.7</v>
      </c>
      <c r="O909">
        <v>59168</v>
      </c>
      <c r="P909" s="2">
        <v>0.31456018518518519</v>
      </c>
      <c r="Q909">
        <v>29.5</v>
      </c>
      <c r="R909" t="s">
        <v>167</v>
      </c>
      <c r="S909">
        <v>22.6</v>
      </c>
      <c r="T909">
        <v>30.8</v>
      </c>
      <c r="U909" t="s">
        <v>86</v>
      </c>
      <c r="V909">
        <v>16.2</v>
      </c>
      <c r="X909">
        <f t="shared" si="306"/>
        <v>1.98</v>
      </c>
      <c r="Y909" s="7" t="str">
        <f t="shared" si="307"/>
        <v>m/s</v>
      </c>
      <c r="AA909">
        <f t="shared" si="308"/>
        <v>4.1500000000000004</v>
      </c>
      <c r="AB909" s="7" t="str">
        <f t="shared" si="309"/>
        <v>m/s</v>
      </c>
      <c r="AC909" s="5">
        <f t="shared" si="310"/>
        <v>7.5494444444444451</v>
      </c>
      <c r="AD909" s="5">
        <f t="shared" si="311"/>
        <v>9.7808333333333341E-3</v>
      </c>
      <c r="AE909" s="5">
        <f t="shared" si="312"/>
        <v>8.8001191666666685</v>
      </c>
      <c r="AF909" s="5"/>
      <c r="AG909" s="5">
        <f t="shared" si="313"/>
        <v>0</v>
      </c>
      <c r="AH909">
        <f t="shared" si="314"/>
        <v>56</v>
      </c>
      <c r="AI909" s="5">
        <f t="shared" si="315"/>
        <v>5.6000000000000001E-2</v>
      </c>
      <c r="AJ909" s="15">
        <f t="shared" si="316"/>
        <v>157.14498511904765</v>
      </c>
      <c r="AK909" s="5">
        <f t="shared" si="317"/>
        <v>6.6762124798159901</v>
      </c>
      <c r="AL909" s="5">
        <f t="shared" si="318"/>
        <v>5.134696740947934</v>
      </c>
      <c r="AM909" s="5">
        <f t="shared" si="319"/>
        <v>1.9444537639157461E-2</v>
      </c>
      <c r="AN909" s="5">
        <f t="shared" si="320"/>
        <v>23.869051165783738</v>
      </c>
      <c r="AO909" s="15">
        <f t="shared" si="321"/>
        <v>0.23461343147261737</v>
      </c>
    </row>
    <row r="910" spans="1:41" x14ac:dyDescent="0.3">
      <c r="A910" s="4">
        <f t="shared" si="304"/>
        <v>45796.743171296293</v>
      </c>
      <c r="B910" s="9">
        <f t="shared" si="303"/>
        <v>906</v>
      </c>
      <c r="C910" s="10" t="str">
        <f t="shared" si="305"/>
        <v>Remove</v>
      </c>
      <c r="D910" s="1">
        <v>45796</v>
      </c>
      <c r="E910" s="2">
        <v>0.7431712962962963</v>
      </c>
      <c r="F910" t="s">
        <v>2</v>
      </c>
      <c r="G910" t="s">
        <v>14</v>
      </c>
      <c r="H910" t="s">
        <v>49</v>
      </c>
      <c r="I910">
        <v>54</v>
      </c>
      <c r="J910" t="s">
        <v>13</v>
      </c>
      <c r="K910">
        <v>0</v>
      </c>
      <c r="L910">
        <v>111.3</v>
      </c>
      <c r="M910">
        <v>11.872999999999999</v>
      </c>
      <c r="N910">
        <v>1177.9000000000001</v>
      </c>
      <c r="O910">
        <v>59178</v>
      </c>
      <c r="P910" s="2">
        <v>0.31490740740740741</v>
      </c>
      <c r="Q910">
        <v>29.5</v>
      </c>
      <c r="R910" t="s">
        <v>160</v>
      </c>
      <c r="S910">
        <v>21.8</v>
      </c>
      <c r="T910">
        <v>30.8</v>
      </c>
      <c r="U910" t="s">
        <v>148</v>
      </c>
      <c r="V910">
        <v>17.899999999999999</v>
      </c>
      <c r="X910">
        <f t="shared" si="306"/>
        <v>2.0099999999999998</v>
      </c>
      <c r="Y910" s="7" t="str">
        <f t="shared" si="307"/>
        <v>m/s</v>
      </c>
      <c r="AA910">
        <f t="shared" si="308"/>
        <v>4.55</v>
      </c>
      <c r="AB910" s="7" t="str">
        <f t="shared" si="309"/>
        <v>m/s</v>
      </c>
      <c r="AC910" s="5">
        <f t="shared" si="310"/>
        <v>7.5577777777777779</v>
      </c>
      <c r="AD910" s="5">
        <f t="shared" si="311"/>
        <v>9.8158333333333344E-3</v>
      </c>
      <c r="AE910" s="5">
        <f t="shared" si="312"/>
        <v>8.8099350000000012</v>
      </c>
      <c r="AF910" s="5"/>
      <c r="AG910" s="5">
        <f t="shared" si="313"/>
        <v>-2</v>
      </c>
      <c r="AH910">
        <f t="shared" si="314"/>
        <v>54</v>
      </c>
      <c r="AI910" s="5">
        <f t="shared" si="315"/>
        <v>5.3999999999999999E-2</v>
      </c>
      <c r="AJ910" s="15">
        <f t="shared" si="316"/>
        <v>163.14694444444447</v>
      </c>
      <c r="AK910" s="5">
        <f t="shared" si="317"/>
        <v>6.4398863743357779</v>
      </c>
      <c r="AL910" s="5">
        <f t="shared" si="318"/>
        <v>5.6735229421585194</v>
      </c>
      <c r="AM910" s="5">
        <f t="shared" si="319"/>
        <v>1.9040420807021577E-2</v>
      </c>
      <c r="AN910" s="5">
        <f t="shared" si="320"/>
        <v>23.888091586590757</v>
      </c>
      <c r="AO910" s="15">
        <f t="shared" si="321"/>
        <v>0.22605405628263806</v>
      </c>
    </row>
    <row r="911" spans="1:41" x14ac:dyDescent="0.3">
      <c r="A911" s="4">
        <f t="shared" si="304"/>
        <v>45796.743518518517</v>
      </c>
      <c r="B911" s="9">
        <f t="shared" si="303"/>
        <v>907</v>
      </c>
      <c r="C911" s="10" t="str">
        <f t="shared" si="305"/>
        <v>Remove</v>
      </c>
      <c r="D911" s="1">
        <v>45796</v>
      </c>
      <c r="E911" s="2">
        <v>0.74351851851851847</v>
      </c>
      <c r="F911" t="s">
        <v>2</v>
      </c>
      <c r="G911" t="s">
        <v>14</v>
      </c>
      <c r="H911" t="s">
        <v>49</v>
      </c>
      <c r="I911">
        <v>54</v>
      </c>
      <c r="J911" t="s">
        <v>13</v>
      </c>
      <c r="K911">
        <v>0</v>
      </c>
      <c r="L911">
        <v>111.4</v>
      </c>
      <c r="M911">
        <v>11.852</v>
      </c>
      <c r="N911">
        <v>1176</v>
      </c>
      <c r="O911">
        <v>59188</v>
      </c>
      <c r="P911" s="2">
        <v>0.31525462962962963</v>
      </c>
      <c r="Q911">
        <v>29.5</v>
      </c>
      <c r="R911" t="s">
        <v>161</v>
      </c>
      <c r="S911">
        <v>21.8</v>
      </c>
      <c r="T911">
        <v>30.8</v>
      </c>
      <c r="U911" t="s">
        <v>114</v>
      </c>
      <c r="V911">
        <v>16.600000000000001</v>
      </c>
      <c r="X911">
        <f t="shared" si="306"/>
        <v>2.02</v>
      </c>
      <c r="Y911" s="7" t="str">
        <f t="shared" si="307"/>
        <v>m/s</v>
      </c>
      <c r="AA911">
        <f t="shared" si="308"/>
        <v>4.13</v>
      </c>
      <c r="AB911" s="7" t="str">
        <f t="shared" si="309"/>
        <v>m/s</v>
      </c>
      <c r="AC911" s="5">
        <f t="shared" si="310"/>
        <v>7.5661111111111108</v>
      </c>
      <c r="AD911" s="5">
        <f t="shared" si="311"/>
        <v>9.8000000000000014E-3</v>
      </c>
      <c r="AE911" s="5">
        <f t="shared" si="312"/>
        <v>8.8197350000000014</v>
      </c>
      <c r="AF911" s="5"/>
      <c r="AG911" s="5">
        <f t="shared" si="313"/>
        <v>0</v>
      </c>
      <c r="AH911">
        <f t="shared" si="314"/>
        <v>54</v>
      </c>
      <c r="AI911" s="5">
        <f t="shared" si="315"/>
        <v>5.3999999999999999E-2</v>
      </c>
      <c r="AJ911" s="15">
        <f t="shared" si="316"/>
        <v>163.32842592592596</v>
      </c>
      <c r="AK911" s="5">
        <f t="shared" si="317"/>
        <v>6.4398863743357779</v>
      </c>
      <c r="AL911" s="5">
        <f t="shared" si="318"/>
        <v>5.2614793765268963</v>
      </c>
      <c r="AM911" s="5">
        <f t="shared" si="319"/>
        <v>1.9135149268748052E-2</v>
      </c>
      <c r="AN911" s="5">
        <f t="shared" si="320"/>
        <v>23.907226735859506</v>
      </c>
      <c r="AO911" s="15">
        <f t="shared" si="321"/>
        <v>0.22587312445990657</v>
      </c>
    </row>
    <row r="912" spans="1:41" x14ac:dyDescent="0.3">
      <c r="A912" s="4">
        <f t="shared" si="304"/>
        <v>45796.74386574074</v>
      </c>
      <c r="B912" s="9">
        <f t="shared" si="303"/>
        <v>908</v>
      </c>
      <c r="C912" s="10" t="str">
        <f t="shared" si="305"/>
        <v>Remove</v>
      </c>
      <c r="D912" s="1">
        <v>45796</v>
      </c>
      <c r="E912" s="2">
        <v>0.74386574074074074</v>
      </c>
      <c r="F912" t="s">
        <v>2</v>
      </c>
      <c r="G912" t="s">
        <v>14</v>
      </c>
      <c r="H912" t="s">
        <v>49</v>
      </c>
      <c r="I912">
        <v>55</v>
      </c>
      <c r="J912" t="s">
        <v>13</v>
      </c>
      <c r="K912">
        <v>0</v>
      </c>
      <c r="L912">
        <v>111.4</v>
      </c>
      <c r="M912">
        <v>11.832000000000001</v>
      </c>
      <c r="N912">
        <v>1173</v>
      </c>
      <c r="O912">
        <v>59197</v>
      </c>
      <c r="P912" s="2">
        <v>0.31560185185185186</v>
      </c>
      <c r="Q912">
        <v>29.5</v>
      </c>
      <c r="R912" t="s">
        <v>72</v>
      </c>
      <c r="S912">
        <v>23.1</v>
      </c>
      <c r="T912">
        <v>30.8</v>
      </c>
      <c r="U912" t="s">
        <v>48</v>
      </c>
      <c r="V912">
        <v>17.3</v>
      </c>
      <c r="X912">
        <f t="shared" si="306"/>
        <v>2.42</v>
      </c>
      <c r="Y912" s="7" t="str">
        <f t="shared" si="307"/>
        <v>m/s</v>
      </c>
      <c r="AA912">
        <f t="shared" si="308"/>
        <v>4.32</v>
      </c>
      <c r="AB912" s="7" t="str">
        <f t="shared" si="309"/>
        <v>m/s</v>
      </c>
      <c r="AC912" s="5">
        <f t="shared" si="310"/>
        <v>7.5744444444444445</v>
      </c>
      <c r="AD912" s="5">
        <f t="shared" si="311"/>
        <v>9.7750000000000007E-3</v>
      </c>
      <c r="AE912" s="5">
        <f t="shared" si="312"/>
        <v>8.8295100000000009</v>
      </c>
      <c r="AF912" s="5"/>
      <c r="AG912" s="5">
        <f t="shared" si="313"/>
        <v>1</v>
      </c>
      <c r="AH912">
        <f t="shared" si="314"/>
        <v>55</v>
      </c>
      <c r="AI912" s="5">
        <f t="shared" si="315"/>
        <v>5.5E-2</v>
      </c>
      <c r="AJ912" s="15">
        <f t="shared" si="316"/>
        <v>160.53654545454546</v>
      </c>
      <c r="AK912" s="5">
        <f t="shared" si="317"/>
        <v>6.8239162957411228</v>
      </c>
      <c r="AL912" s="5">
        <f t="shared" si="318"/>
        <v>5.4833489887900777</v>
      </c>
      <c r="AM912" s="5">
        <f t="shared" si="319"/>
        <v>2.4291332419419418E-2</v>
      </c>
      <c r="AN912" s="5">
        <f t="shared" si="320"/>
        <v>23.931518068278926</v>
      </c>
      <c r="AO912" s="15">
        <f t="shared" si="321"/>
        <v>0.22982244520836373</v>
      </c>
    </row>
    <row r="913" spans="1:41" x14ac:dyDescent="0.3">
      <c r="A913" s="4">
        <f t="shared" si="304"/>
        <v>45796.744212962964</v>
      </c>
      <c r="B913" s="9">
        <f t="shared" si="303"/>
        <v>909</v>
      </c>
      <c r="C913" s="10" t="str">
        <f t="shared" si="305"/>
        <v>Remove</v>
      </c>
      <c r="D913" s="1">
        <v>45796</v>
      </c>
      <c r="E913" s="2">
        <v>0.74421296296296291</v>
      </c>
      <c r="F913" t="s">
        <v>2</v>
      </c>
      <c r="G913" t="s">
        <v>14</v>
      </c>
      <c r="H913" t="s">
        <v>49</v>
      </c>
      <c r="I913">
        <v>61</v>
      </c>
      <c r="J913" t="s">
        <v>13</v>
      </c>
      <c r="K913">
        <v>0</v>
      </c>
      <c r="L913">
        <v>111.3</v>
      </c>
      <c r="M913">
        <v>11.878</v>
      </c>
      <c r="N913">
        <v>1178.5999999999999</v>
      </c>
      <c r="O913">
        <v>59207</v>
      </c>
      <c r="P913" s="2">
        <v>0.31594907407407408</v>
      </c>
      <c r="Q913">
        <v>29.5</v>
      </c>
      <c r="R913" t="s">
        <v>89</v>
      </c>
      <c r="S913">
        <v>22.1</v>
      </c>
      <c r="T913">
        <v>30.8</v>
      </c>
      <c r="U913" t="s">
        <v>243</v>
      </c>
      <c r="V913">
        <v>17.100000000000001</v>
      </c>
      <c r="X913">
        <f t="shared" si="306"/>
        <v>2.52</v>
      </c>
      <c r="Y913" s="7" t="str">
        <f t="shared" si="307"/>
        <v>m/s</v>
      </c>
      <c r="AA913">
        <f t="shared" si="308"/>
        <v>3.92</v>
      </c>
      <c r="AB913" s="7" t="str">
        <f t="shared" si="309"/>
        <v>m/s</v>
      </c>
      <c r="AC913" s="5">
        <f t="shared" si="310"/>
        <v>7.5827777777777783</v>
      </c>
      <c r="AD913" s="5">
        <f t="shared" si="311"/>
        <v>9.821666666666666E-3</v>
      </c>
      <c r="AE913" s="5">
        <f t="shared" si="312"/>
        <v>8.8393316666666681</v>
      </c>
      <c r="AF913" s="5"/>
      <c r="AG913" s="5">
        <f t="shared" si="313"/>
        <v>6</v>
      </c>
      <c r="AH913">
        <f t="shared" si="314"/>
        <v>61</v>
      </c>
      <c r="AI913" s="5">
        <f t="shared" si="315"/>
        <v>6.0999999999999999E-2</v>
      </c>
      <c r="AJ913" s="15">
        <f t="shared" si="316"/>
        <v>144.90707650273228</v>
      </c>
      <c r="AK913" s="5">
        <f t="shared" si="317"/>
        <v>6.5285086638908583</v>
      </c>
      <c r="AL913" s="5">
        <f t="shared" si="318"/>
        <v>5.4199576710005974</v>
      </c>
      <c r="AM913" s="5">
        <f t="shared" si="319"/>
        <v>2.4200080231517773E-2</v>
      </c>
      <c r="AN913" s="5">
        <f t="shared" si="320"/>
        <v>23.955718148510442</v>
      </c>
      <c r="AO913" s="15">
        <f t="shared" si="321"/>
        <v>0.25463649063592342</v>
      </c>
    </row>
    <row r="914" spans="1:41" x14ac:dyDescent="0.3">
      <c r="A914" s="4">
        <f t="shared" si="304"/>
        <v>45796.744560185187</v>
      </c>
      <c r="B914" s="9">
        <f t="shared" si="303"/>
        <v>910</v>
      </c>
      <c r="C914" s="10" t="str">
        <f t="shared" si="305"/>
        <v>Remove</v>
      </c>
      <c r="D914" s="1">
        <v>45796</v>
      </c>
      <c r="E914" s="2">
        <v>0.74456018518518519</v>
      </c>
      <c r="F914" t="s">
        <v>2</v>
      </c>
      <c r="G914" t="s">
        <v>14</v>
      </c>
      <c r="H914" t="s">
        <v>49</v>
      </c>
      <c r="I914">
        <v>55</v>
      </c>
      <c r="J914" t="s">
        <v>13</v>
      </c>
      <c r="K914">
        <v>0</v>
      </c>
      <c r="L914">
        <v>111.3</v>
      </c>
      <c r="M914">
        <v>11.861000000000001</v>
      </c>
      <c r="N914">
        <v>1176.2</v>
      </c>
      <c r="O914">
        <v>59217</v>
      </c>
      <c r="P914" s="2">
        <v>0.3162962962962963</v>
      </c>
      <c r="Q914">
        <v>29.5</v>
      </c>
      <c r="R914" t="s">
        <v>63</v>
      </c>
      <c r="S914">
        <v>21.5</v>
      </c>
      <c r="T914">
        <v>30.8</v>
      </c>
      <c r="U914" t="s">
        <v>152</v>
      </c>
      <c r="V914">
        <v>17</v>
      </c>
      <c r="X914">
        <f t="shared" si="306"/>
        <v>2.23</v>
      </c>
      <c r="Y914" s="7" t="str">
        <f t="shared" si="307"/>
        <v>m/s</v>
      </c>
      <c r="AA914">
        <f t="shared" si="308"/>
        <v>3.96</v>
      </c>
      <c r="AB914" s="7" t="str">
        <f t="shared" si="309"/>
        <v>m/s</v>
      </c>
      <c r="AC914" s="5">
        <f t="shared" si="310"/>
        <v>7.5911111111111111</v>
      </c>
      <c r="AD914" s="5">
        <f t="shared" si="311"/>
        <v>9.8016666666666669E-3</v>
      </c>
      <c r="AE914" s="5">
        <f t="shared" si="312"/>
        <v>8.8491333333333344</v>
      </c>
      <c r="AF914" s="5"/>
      <c r="AG914" s="5">
        <f t="shared" si="313"/>
        <v>-6</v>
      </c>
      <c r="AH914">
        <f t="shared" si="314"/>
        <v>55</v>
      </c>
      <c r="AI914" s="5">
        <f t="shared" si="315"/>
        <v>5.5E-2</v>
      </c>
      <c r="AJ914" s="15">
        <f t="shared" si="316"/>
        <v>160.89333333333335</v>
      </c>
      <c r="AK914" s="5">
        <f t="shared" si="317"/>
        <v>6.3512640847806985</v>
      </c>
      <c r="AL914" s="5">
        <f t="shared" si="318"/>
        <v>5.3882620121058569</v>
      </c>
      <c r="AM914" s="5">
        <f t="shared" si="319"/>
        <v>2.0833743566403069E-2</v>
      </c>
      <c r="AN914" s="5">
        <f t="shared" si="320"/>
        <v>23.976551892076845</v>
      </c>
      <c r="AO914" s="15">
        <f t="shared" si="321"/>
        <v>0.22939078249268607</v>
      </c>
    </row>
    <row r="915" spans="1:41" x14ac:dyDescent="0.3">
      <c r="A915" s="4">
        <f t="shared" si="304"/>
        <v>45796.74490740741</v>
      </c>
      <c r="B915" s="9">
        <f t="shared" si="303"/>
        <v>911</v>
      </c>
      <c r="C915" s="10" t="str">
        <f t="shared" si="305"/>
        <v>Remove</v>
      </c>
      <c r="D915" s="1">
        <v>45796</v>
      </c>
      <c r="E915" s="2">
        <v>0.74490740740740746</v>
      </c>
      <c r="F915" t="s">
        <v>19</v>
      </c>
      <c r="G915" t="s">
        <v>14</v>
      </c>
      <c r="H915" t="s">
        <v>49</v>
      </c>
      <c r="I915">
        <v>58</v>
      </c>
      <c r="J915" t="s">
        <v>13</v>
      </c>
      <c r="K915">
        <v>0</v>
      </c>
      <c r="L915">
        <v>111.3</v>
      </c>
      <c r="M915">
        <v>11.84</v>
      </c>
      <c r="N915">
        <v>1174</v>
      </c>
      <c r="O915">
        <v>59227</v>
      </c>
      <c r="P915" s="2">
        <v>0.31664351851851852</v>
      </c>
      <c r="Q915">
        <v>29.5</v>
      </c>
      <c r="R915" t="s">
        <v>139</v>
      </c>
      <c r="S915">
        <v>22.5</v>
      </c>
      <c r="T915">
        <v>30.8</v>
      </c>
      <c r="U915" t="s">
        <v>52</v>
      </c>
      <c r="V915">
        <v>17.7</v>
      </c>
      <c r="X915">
        <f t="shared" si="306"/>
        <v>2.31</v>
      </c>
      <c r="Y915" s="7" t="str">
        <f t="shared" si="307"/>
        <v>m/s</v>
      </c>
      <c r="AA915">
        <f t="shared" si="308"/>
        <v>4.07</v>
      </c>
      <c r="AB915" s="7" t="str">
        <f t="shared" si="309"/>
        <v>m/s</v>
      </c>
      <c r="AC915" s="5">
        <f t="shared" si="310"/>
        <v>7.599444444444444</v>
      </c>
      <c r="AD915" s="5">
        <f t="shared" si="311"/>
        <v>9.7833333333333331E-3</v>
      </c>
      <c r="AE915" s="5">
        <f t="shared" si="312"/>
        <v>8.8589166666666674</v>
      </c>
      <c r="AF915" s="5"/>
      <c r="AG915" s="5">
        <f t="shared" si="313"/>
        <v>3</v>
      </c>
      <c r="AH915">
        <f t="shared" si="314"/>
        <v>58</v>
      </c>
      <c r="AI915" s="5">
        <f t="shared" si="315"/>
        <v>5.8000000000000003E-2</v>
      </c>
      <c r="AJ915" s="15">
        <f t="shared" si="316"/>
        <v>152.73994252873564</v>
      </c>
      <c r="AK915" s="5">
        <f t="shared" si="317"/>
        <v>6.6466717166309639</v>
      </c>
      <c r="AL915" s="5">
        <f t="shared" si="318"/>
        <v>5.6101316243690382</v>
      </c>
      <c r="AM915" s="5">
        <f t="shared" si="319"/>
        <v>2.2584916505658557E-2</v>
      </c>
      <c r="AN915" s="5">
        <f t="shared" si="320"/>
        <v>23.999136808582502</v>
      </c>
      <c r="AO915" s="15">
        <f t="shared" si="321"/>
        <v>0.24167535883731539</v>
      </c>
    </row>
    <row r="916" spans="1:41" x14ac:dyDescent="0.3">
      <c r="A916" s="4">
        <f t="shared" si="304"/>
        <v>45796.745254629626</v>
      </c>
      <c r="B916" s="9">
        <f t="shared" si="303"/>
        <v>912</v>
      </c>
      <c r="C916" s="10" t="str">
        <f t="shared" si="305"/>
        <v>Remove</v>
      </c>
      <c r="D916" s="1">
        <v>45796</v>
      </c>
      <c r="E916" s="2">
        <v>0.74525462962962963</v>
      </c>
      <c r="F916" t="s">
        <v>2</v>
      </c>
      <c r="G916" t="s">
        <v>14</v>
      </c>
      <c r="H916" t="s">
        <v>49</v>
      </c>
      <c r="I916">
        <v>56.5</v>
      </c>
      <c r="J916" t="s">
        <v>13</v>
      </c>
      <c r="K916">
        <v>0</v>
      </c>
      <c r="L916">
        <v>111.4</v>
      </c>
      <c r="M916">
        <v>11.842000000000001</v>
      </c>
      <c r="N916">
        <v>1174</v>
      </c>
      <c r="O916">
        <v>59237</v>
      </c>
      <c r="P916" s="2">
        <v>0.31699074074074074</v>
      </c>
      <c r="Q916">
        <v>29.5</v>
      </c>
      <c r="R916" t="s">
        <v>74</v>
      </c>
      <c r="S916">
        <v>22.6</v>
      </c>
      <c r="T916">
        <v>30.8</v>
      </c>
      <c r="U916" t="s">
        <v>152</v>
      </c>
      <c r="V916">
        <v>17.2</v>
      </c>
      <c r="X916">
        <f t="shared" si="306"/>
        <v>2.1800000000000002</v>
      </c>
      <c r="Y916" s="7" t="str">
        <f t="shared" si="307"/>
        <v>m/s</v>
      </c>
      <c r="AA916">
        <f t="shared" si="308"/>
        <v>3.96</v>
      </c>
      <c r="AB916" s="7" t="str">
        <f t="shared" si="309"/>
        <v>m/s</v>
      </c>
      <c r="AC916" s="5">
        <f t="shared" si="310"/>
        <v>7.6077777777777778</v>
      </c>
      <c r="AD916" s="5">
        <f t="shared" si="311"/>
        <v>9.7833333333333331E-3</v>
      </c>
      <c r="AE916" s="5">
        <f t="shared" si="312"/>
        <v>8.8687000000000005</v>
      </c>
      <c r="AF916" s="5"/>
      <c r="AG916" s="5">
        <f t="shared" si="313"/>
        <v>-1.5</v>
      </c>
      <c r="AH916">
        <f t="shared" si="314"/>
        <v>56.5</v>
      </c>
      <c r="AI916" s="5">
        <f t="shared" si="315"/>
        <v>5.6500000000000002E-2</v>
      </c>
      <c r="AJ916" s="15">
        <f t="shared" si="316"/>
        <v>156.96814159292035</v>
      </c>
      <c r="AK916" s="5">
        <f t="shared" si="317"/>
        <v>6.6762124798159901</v>
      </c>
      <c r="AL916" s="5">
        <f t="shared" si="318"/>
        <v>5.451653329895338</v>
      </c>
      <c r="AM916" s="5">
        <f t="shared" si="319"/>
        <v>2.1408632350183469E-2</v>
      </c>
      <c r="AN916" s="5">
        <f t="shared" si="320"/>
        <v>24.020545440932686</v>
      </c>
      <c r="AO916" s="15">
        <f t="shared" si="321"/>
        <v>0.23521530824075318</v>
      </c>
    </row>
    <row r="917" spans="1:41" x14ac:dyDescent="0.3">
      <c r="A917" s="4">
        <f t="shared" si="304"/>
        <v>45796.745613425926</v>
      </c>
      <c r="B917" s="9">
        <f t="shared" si="303"/>
        <v>913</v>
      </c>
      <c r="C917" s="10" t="str">
        <f t="shared" si="305"/>
        <v>Remove</v>
      </c>
      <c r="D917" s="1">
        <v>45796</v>
      </c>
      <c r="E917" s="2">
        <v>0.74561342592592594</v>
      </c>
      <c r="F917" t="s">
        <v>19</v>
      </c>
      <c r="G917" t="s">
        <v>14</v>
      </c>
      <c r="H917" t="s">
        <v>49</v>
      </c>
      <c r="I917">
        <v>55</v>
      </c>
      <c r="J917" t="s">
        <v>13</v>
      </c>
      <c r="K917">
        <v>0</v>
      </c>
      <c r="L917">
        <v>111.3</v>
      </c>
      <c r="M917">
        <v>11.837999999999999</v>
      </c>
      <c r="N917">
        <v>1173.7</v>
      </c>
      <c r="O917">
        <v>59246</v>
      </c>
      <c r="P917" s="2">
        <v>0.31734953703703705</v>
      </c>
      <c r="Q917">
        <v>29.5</v>
      </c>
      <c r="R917" t="s">
        <v>170</v>
      </c>
      <c r="S917">
        <v>23.6</v>
      </c>
      <c r="T917">
        <v>30.8</v>
      </c>
      <c r="U917" t="s">
        <v>125</v>
      </c>
      <c r="V917">
        <v>17.7</v>
      </c>
      <c r="X917">
        <f t="shared" si="306"/>
        <v>1.95</v>
      </c>
      <c r="Y917" s="7" t="str">
        <f t="shared" si="307"/>
        <v>m/s</v>
      </c>
      <c r="AA917">
        <f t="shared" si="308"/>
        <v>4.5</v>
      </c>
      <c r="AB917" s="7" t="str">
        <f t="shared" si="309"/>
        <v>m/s</v>
      </c>
      <c r="AC917" s="5">
        <f t="shared" si="310"/>
        <v>7.6163888888888893</v>
      </c>
      <c r="AD917" s="5">
        <f t="shared" si="311"/>
        <v>9.7808333333333341E-3</v>
      </c>
      <c r="AE917" s="5">
        <f t="shared" si="312"/>
        <v>8.8784808333333345</v>
      </c>
      <c r="AF917" s="5"/>
      <c r="AG917" s="5">
        <f t="shared" si="313"/>
        <v>-1.5</v>
      </c>
      <c r="AH917">
        <f t="shared" si="314"/>
        <v>55</v>
      </c>
      <c r="AI917" s="5">
        <f t="shared" si="315"/>
        <v>5.5E-2</v>
      </c>
      <c r="AJ917" s="15">
        <f t="shared" si="316"/>
        <v>161.42692424242426</v>
      </c>
      <c r="AK917" s="5">
        <f t="shared" si="317"/>
        <v>6.9716201116662555</v>
      </c>
      <c r="AL917" s="5">
        <f t="shared" si="318"/>
        <v>5.6101316243690382</v>
      </c>
      <c r="AM917" s="5">
        <f t="shared" si="319"/>
        <v>1.9997265177304605E-2</v>
      </c>
      <c r="AN917" s="5">
        <f t="shared" si="320"/>
        <v>24.040542706109992</v>
      </c>
      <c r="AO917" s="15">
        <f t="shared" si="321"/>
        <v>0.2287801929946513</v>
      </c>
    </row>
    <row r="918" spans="1:41" x14ac:dyDescent="0.3">
      <c r="A918" s="4">
        <f t="shared" si="304"/>
        <v>45796.74596064815</v>
      </c>
      <c r="B918" s="9">
        <f t="shared" si="303"/>
        <v>914</v>
      </c>
      <c r="C918" s="10" t="str">
        <f t="shared" si="305"/>
        <v>Remove</v>
      </c>
      <c r="D918" s="1">
        <v>45796</v>
      </c>
      <c r="E918" s="2">
        <v>0.74596064814814811</v>
      </c>
      <c r="F918" t="s">
        <v>19</v>
      </c>
      <c r="G918" t="s">
        <v>14</v>
      </c>
      <c r="H918" t="s">
        <v>49</v>
      </c>
      <c r="I918">
        <v>63</v>
      </c>
      <c r="J918" t="s">
        <v>13</v>
      </c>
      <c r="K918">
        <v>0</v>
      </c>
      <c r="L918">
        <v>111.3</v>
      </c>
      <c r="M918">
        <v>11.872999999999999</v>
      </c>
      <c r="N918">
        <v>1178.2</v>
      </c>
      <c r="O918">
        <v>59256</v>
      </c>
      <c r="P918" s="2">
        <v>0.31769675925925928</v>
      </c>
      <c r="Q918">
        <v>29.5</v>
      </c>
      <c r="R918" t="s">
        <v>113</v>
      </c>
      <c r="S918">
        <v>20.9</v>
      </c>
      <c r="T918">
        <v>30.8</v>
      </c>
      <c r="U918" t="s">
        <v>258</v>
      </c>
      <c r="V918">
        <v>16.8</v>
      </c>
      <c r="X918">
        <f t="shared" si="306"/>
        <v>2.44</v>
      </c>
      <c r="Y918" s="7" t="str">
        <f t="shared" si="307"/>
        <v>m/s</v>
      </c>
      <c r="AA918">
        <f t="shared" si="308"/>
        <v>3.76</v>
      </c>
      <c r="AB918" s="7" t="str">
        <f t="shared" si="309"/>
        <v>m/s</v>
      </c>
      <c r="AC918" s="5">
        <f t="shared" si="310"/>
        <v>7.6247222222222231</v>
      </c>
      <c r="AD918" s="5">
        <f t="shared" si="311"/>
        <v>9.8183333333333334E-3</v>
      </c>
      <c r="AE918" s="5">
        <f t="shared" si="312"/>
        <v>8.888299166666668</v>
      </c>
      <c r="AF918" s="5"/>
      <c r="AG918" s="5">
        <f t="shared" si="313"/>
        <v>8</v>
      </c>
      <c r="AH918">
        <f t="shared" si="314"/>
        <v>63</v>
      </c>
      <c r="AI918" s="5">
        <f t="shared" si="315"/>
        <v>6.3E-2</v>
      </c>
      <c r="AJ918" s="15">
        <f t="shared" si="316"/>
        <v>141.08411375661379</v>
      </c>
      <c r="AK918" s="5">
        <f t="shared" si="317"/>
        <v>6.1740195056705396</v>
      </c>
      <c r="AL918" s="5">
        <f t="shared" si="318"/>
        <v>5.3248706943163766</v>
      </c>
      <c r="AM918" s="5">
        <f t="shared" si="319"/>
        <v>2.2159507496345623E-2</v>
      </c>
      <c r="AN918" s="5">
        <f t="shared" si="320"/>
        <v>24.062702213606336</v>
      </c>
      <c r="AO918" s="15">
        <f t="shared" si="321"/>
        <v>0.2618159815998406</v>
      </c>
    </row>
    <row r="919" spans="1:41" x14ac:dyDescent="0.3">
      <c r="A919" s="4">
        <f t="shared" si="304"/>
        <v>45796.746307870373</v>
      </c>
      <c r="B919" s="9">
        <f t="shared" si="303"/>
        <v>915</v>
      </c>
      <c r="C919" s="10" t="str">
        <f t="shared" si="305"/>
        <v>Remove</v>
      </c>
      <c r="D919" s="1">
        <v>45796</v>
      </c>
      <c r="E919" s="2">
        <v>0.74630787037037039</v>
      </c>
      <c r="F919" t="s">
        <v>19</v>
      </c>
      <c r="G919" t="s">
        <v>14</v>
      </c>
      <c r="H919" t="s">
        <v>49</v>
      </c>
      <c r="I919">
        <v>56</v>
      </c>
      <c r="J919" t="s">
        <v>13</v>
      </c>
      <c r="K919">
        <v>0</v>
      </c>
      <c r="L919">
        <v>111.4</v>
      </c>
      <c r="M919">
        <v>11.84</v>
      </c>
      <c r="N919">
        <v>1173.9000000000001</v>
      </c>
      <c r="O919">
        <v>59266</v>
      </c>
      <c r="P919" s="2">
        <v>0.3180439814814815</v>
      </c>
      <c r="Q919">
        <v>29.5</v>
      </c>
      <c r="R919" t="s">
        <v>74</v>
      </c>
      <c r="S919">
        <v>23.7</v>
      </c>
      <c r="T919">
        <v>30.8</v>
      </c>
      <c r="U919" t="s">
        <v>258</v>
      </c>
      <c r="V919">
        <v>17</v>
      </c>
      <c r="X919">
        <f t="shared" si="306"/>
        <v>2.1800000000000002</v>
      </c>
      <c r="Y919" s="7" t="str">
        <f t="shared" si="307"/>
        <v>m/s</v>
      </c>
      <c r="AA919">
        <f t="shared" si="308"/>
        <v>3.76</v>
      </c>
      <c r="AB919" s="7" t="str">
        <f t="shared" si="309"/>
        <v>m/s</v>
      </c>
      <c r="AC919" s="5">
        <f t="shared" si="310"/>
        <v>7.6330555555555559</v>
      </c>
      <c r="AD919" s="5">
        <f t="shared" si="311"/>
        <v>9.7825000000000013E-3</v>
      </c>
      <c r="AE919" s="5">
        <f t="shared" si="312"/>
        <v>8.898081666666668</v>
      </c>
      <c r="AF919" s="5"/>
      <c r="AG919" s="5">
        <f t="shared" si="313"/>
        <v>-7</v>
      </c>
      <c r="AH919">
        <f t="shared" si="314"/>
        <v>56</v>
      </c>
      <c r="AI919" s="5">
        <f t="shared" si="315"/>
        <v>5.6000000000000001E-2</v>
      </c>
      <c r="AJ919" s="15">
        <f t="shared" si="316"/>
        <v>158.89431547619049</v>
      </c>
      <c r="AK919" s="5">
        <f t="shared" si="317"/>
        <v>7.0011608748512808</v>
      </c>
      <c r="AL919" s="5">
        <f t="shared" si="318"/>
        <v>5.3882620121058569</v>
      </c>
      <c r="AM919" s="5">
        <f t="shared" si="319"/>
        <v>2.2450645429174697E-2</v>
      </c>
      <c r="AN919" s="5">
        <f t="shared" si="320"/>
        <v>24.08515285903551</v>
      </c>
      <c r="AO919" s="15">
        <f t="shared" si="321"/>
        <v>0.23250838526022344</v>
      </c>
    </row>
    <row r="920" spans="1:41" x14ac:dyDescent="0.3">
      <c r="A920" s="4">
        <f t="shared" si="304"/>
        <v>45796.746655092589</v>
      </c>
      <c r="B920" s="9">
        <f t="shared" si="303"/>
        <v>916</v>
      </c>
      <c r="C920" s="10" t="str">
        <f t="shared" si="305"/>
        <v>Remove</v>
      </c>
      <c r="D920" s="1">
        <v>45796</v>
      </c>
      <c r="E920" s="2">
        <v>0.74665509259259255</v>
      </c>
      <c r="F920" t="s">
        <v>19</v>
      </c>
      <c r="G920" t="s">
        <v>14</v>
      </c>
      <c r="H920" t="s">
        <v>49</v>
      </c>
      <c r="I920">
        <v>65</v>
      </c>
      <c r="J920" t="s">
        <v>13</v>
      </c>
      <c r="K920">
        <v>0</v>
      </c>
      <c r="L920">
        <v>111.2</v>
      </c>
      <c r="M920">
        <v>11.888</v>
      </c>
      <c r="N920">
        <v>1179.2</v>
      </c>
      <c r="O920">
        <v>59276</v>
      </c>
      <c r="P920" s="2">
        <v>0.31839120370370372</v>
      </c>
      <c r="Q920">
        <v>29.5</v>
      </c>
      <c r="R920" t="s">
        <v>79</v>
      </c>
      <c r="S920">
        <v>21.2</v>
      </c>
      <c r="T920">
        <v>30.8</v>
      </c>
      <c r="U920" t="s">
        <v>98</v>
      </c>
      <c r="V920">
        <v>16.600000000000001</v>
      </c>
      <c r="X920">
        <f t="shared" si="306"/>
        <v>2.5</v>
      </c>
      <c r="Y920" s="7" t="str">
        <f t="shared" si="307"/>
        <v>m/s</v>
      </c>
      <c r="AA920">
        <f t="shared" si="308"/>
        <v>4.03</v>
      </c>
      <c r="AB920" s="7" t="str">
        <f t="shared" si="309"/>
        <v>m/s</v>
      </c>
      <c r="AC920" s="5">
        <f t="shared" si="310"/>
        <v>7.6413888888888888</v>
      </c>
      <c r="AD920" s="5">
        <f t="shared" si="311"/>
        <v>9.8266666666666658E-3</v>
      </c>
      <c r="AE920" s="5">
        <f t="shared" si="312"/>
        <v>8.9079083333333351</v>
      </c>
      <c r="AF920" s="5"/>
      <c r="AG920" s="5">
        <f t="shared" si="313"/>
        <v>9</v>
      </c>
      <c r="AH920">
        <f t="shared" si="314"/>
        <v>65</v>
      </c>
      <c r="AI920" s="5">
        <f t="shared" si="315"/>
        <v>6.5000000000000002E-2</v>
      </c>
      <c r="AJ920" s="15">
        <f t="shared" si="316"/>
        <v>137.0447435897436</v>
      </c>
      <c r="AK920" s="5">
        <f t="shared" si="317"/>
        <v>6.2626417952256181</v>
      </c>
      <c r="AL920" s="5">
        <f t="shared" si="318"/>
        <v>5.2614793765268963</v>
      </c>
      <c r="AM920" s="5">
        <f t="shared" si="319"/>
        <v>2.3030314089464227E-2</v>
      </c>
      <c r="AN920" s="5">
        <f t="shared" si="320"/>
        <v>24.108183173124974</v>
      </c>
      <c r="AO920" s="15">
        <f t="shared" si="321"/>
        <v>0.26961799457563401</v>
      </c>
    </row>
    <row r="921" spans="1:41" x14ac:dyDescent="0.3">
      <c r="A921" s="4">
        <f t="shared" si="304"/>
        <v>45796.747002314813</v>
      </c>
      <c r="B921" s="9">
        <f t="shared" si="303"/>
        <v>917</v>
      </c>
      <c r="C921" s="10" t="str">
        <f t="shared" si="305"/>
        <v>Remove</v>
      </c>
      <c r="D921" s="1">
        <v>45796</v>
      </c>
      <c r="E921" s="2">
        <v>0.74700231481481483</v>
      </c>
      <c r="F921" t="s">
        <v>2</v>
      </c>
      <c r="G921" t="s">
        <v>14</v>
      </c>
      <c r="H921" t="s">
        <v>49</v>
      </c>
      <c r="I921">
        <v>54.5</v>
      </c>
      <c r="J921" t="s">
        <v>13</v>
      </c>
      <c r="K921">
        <v>0</v>
      </c>
      <c r="L921">
        <v>111.4</v>
      </c>
      <c r="M921">
        <v>11.856999999999999</v>
      </c>
      <c r="N921">
        <v>1176.2</v>
      </c>
      <c r="O921">
        <v>59286</v>
      </c>
      <c r="P921" s="2">
        <v>0.31873842592592594</v>
      </c>
      <c r="Q921">
        <v>29.5</v>
      </c>
      <c r="R921" t="s">
        <v>63</v>
      </c>
      <c r="S921">
        <v>21.9</v>
      </c>
      <c r="T921">
        <v>30.8</v>
      </c>
      <c r="U921" t="s">
        <v>95</v>
      </c>
      <c r="V921">
        <v>16.5</v>
      </c>
      <c r="X921">
        <f t="shared" si="306"/>
        <v>2.23</v>
      </c>
      <c r="Y921" s="7" t="str">
        <f t="shared" si="307"/>
        <v>m/s</v>
      </c>
      <c r="AA921">
        <f t="shared" si="308"/>
        <v>3.85</v>
      </c>
      <c r="AB921" s="7" t="str">
        <f t="shared" si="309"/>
        <v>m/s</v>
      </c>
      <c r="AC921" s="5">
        <f t="shared" si="310"/>
        <v>7.6497222222222225</v>
      </c>
      <c r="AD921" s="5">
        <f t="shared" si="311"/>
        <v>9.8016666666666669E-3</v>
      </c>
      <c r="AE921" s="5">
        <f t="shared" si="312"/>
        <v>8.9177100000000014</v>
      </c>
      <c r="AF921" s="5"/>
      <c r="AG921" s="5">
        <f t="shared" si="313"/>
        <v>-10.5</v>
      </c>
      <c r="AH921">
        <f t="shared" si="314"/>
        <v>54.5</v>
      </c>
      <c r="AI921" s="5">
        <f t="shared" si="315"/>
        <v>5.45E-2</v>
      </c>
      <c r="AJ921" s="15">
        <f t="shared" si="316"/>
        <v>163.62770642201838</v>
      </c>
      <c r="AK921" s="5">
        <f t="shared" si="317"/>
        <v>6.4694271375208032</v>
      </c>
      <c r="AL921" s="5">
        <f t="shared" si="318"/>
        <v>5.2297837176321549</v>
      </c>
      <c r="AM921" s="5">
        <f t="shared" si="319"/>
        <v>2.1221348097871028E-2</v>
      </c>
      <c r="AN921" s="5">
        <f t="shared" si="320"/>
        <v>24.129404521222845</v>
      </c>
      <c r="AO921" s="15">
        <f t="shared" si="321"/>
        <v>0.22586549930009633</v>
      </c>
    </row>
    <row r="922" spans="1:41" x14ac:dyDescent="0.3">
      <c r="A922" s="4">
        <f t="shared" si="304"/>
        <v>45796.747349537036</v>
      </c>
      <c r="B922" s="9">
        <f t="shared" si="303"/>
        <v>918</v>
      </c>
      <c r="C922" s="10" t="str">
        <f t="shared" si="305"/>
        <v>Remove</v>
      </c>
      <c r="D922" s="1">
        <v>45796</v>
      </c>
      <c r="E922" s="2">
        <v>0.74734953703703699</v>
      </c>
      <c r="F922" t="s">
        <v>2</v>
      </c>
      <c r="G922" t="s">
        <v>14</v>
      </c>
      <c r="H922" t="s">
        <v>49</v>
      </c>
      <c r="I922">
        <v>55</v>
      </c>
      <c r="J922" t="s">
        <v>13</v>
      </c>
      <c r="K922">
        <v>0</v>
      </c>
      <c r="L922">
        <v>111.4</v>
      </c>
      <c r="M922">
        <v>11.805999999999999</v>
      </c>
      <c r="N922">
        <v>1170.3</v>
      </c>
      <c r="O922">
        <v>59296</v>
      </c>
      <c r="P922" s="2">
        <v>0.31908564814814816</v>
      </c>
      <c r="Q922">
        <v>29.5</v>
      </c>
      <c r="R922" t="s">
        <v>66</v>
      </c>
      <c r="S922">
        <v>27.6</v>
      </c>
      <c r="T922">
        <v>30.8</v>
      </c>
      <c r="U922" t="s">
        <v>54</v>
      </c>
      <c r="V922">
        <v>16.600000000000001</v>
      </c>
      <c r="X922">
        <f t="shared" si="306"/>
        <v>2.2000000000000002</v>
      </c>
      <c r="Y922" s="7" t="str">
        <f t="shared" si="307"/>
        <v>m/s</v>
      </c>
      <c r="AA922">
        <f t="shared" si="308"/>
        <v>4.0599999999999996</v>
      </c>
      <c r="AB922" s="7" t="str">
        <f t="shared" si="309"/>
        <v>m/s</v>
      </c>
      <c r="AC922" s="5">
        <f t="shared" si="310"/>
        <v>7.6580555555555563</v>
      </c>
      <c r="AD922" s="5">
        <f t="shared" si="311"/>
        <v>9.752499999999999E-3</v>
      </c>
      <c r="AE922" s="5">
        <f t="shared" si="312"/>
        <v>8.9274625000000007</v>
      </c>
      <c r="AF922" s="5"/>
      <c r="AG922" s="5">
        <f t="shared" si="313"/>
        <v>0.5</v>
      </c>
      <c r="AH922">
        <f t="shared" si="314"/>
        <v>55</v>
      </c>
      <c r="AI922" s="5">
        <f t="shared" si="315"/>
        <v>5.5E-2</v>
      </c>
      <c r="AJ922" s="15">
        <f t="shared" si="316"/>
        <v>162.31750000000002</v>
      </c>
      <c r="AK922" s="5">
        <f t="shared" si="317"/>
        <v>8.1532506390673145</v>
      </c>
      <c r="AL922" s="5">
        <f t="shared" si="318"/>
        <v>5.2614793765268963</v>
      </c>
      <c r="AM922" s="5">
        <f t="shared" si="319"/>
        <v>2.6384918330420153E-2</v>
      </c>
      <c r="AN922" s="5">
        <f t="shared" si="320"/>
        <v>24.155789439553267</v>
      </c>
      <c r="AO922" s="15">
        <f t="shared" si="321"/>
        <v>0.22768868778903034</v>
      </c>
    </row>
    <row r="923" spans="1:41" x14ac:dyDescent="0.3">
      <c r="A923" s="4">
        <f t="shared" si="304"/>
        <v>45796.747696759259</v>
      </c>
      <c r="B923" s="9">
        <f t="shared" si="303"/>
        <v>919</v>
      </c>
      <c r="C923" s="10" t="str">
        <f t="shared" si="305"/>
        <v>Remove</v>
      </c>
      <c r="D923" s="1">
        <v>45796</v>
      </c>
      <c r="E923" s="2">
        <v>0.74769675925925927</v>
      </c>
      <c r="F923" t="s">
        <v>2</v>
      </c>
      <c r="G923" t="s">
        <v>14</v>
      </c>
      <c r="H923" t="s">
        <v>49</v>
      </c>
      <c r="I923">
        <v>54.5</v>
      </c>
      <c r="J923" t="s">
        <v>13</v>
      </c>
      <c r="K923">
        <v>0</v>
      </c>
      <c r="L923">
        <v>111.3</v>
      </c>
      <c r="M923">
        <v>11.86</v>
      </c>
      <c r="N923">
        <v>1175.9000000000001</v>
      </c>
      <c r="O923">
        <v>59305</v>
      </c>
      <c r="P923" s="2">
        <v>0.31943287037037038</v>
      </c>
      <c r="Q923">
        <v>29.5</v>
      </c>
      <c r="R923" t="s">
        <v>113</v>
      </c>
      <c r="S923">
        <v>23.5</v>
      </c>
      <c r="T923">
        <v>30.8</v>
      </c>
      <c r="U923" t="s">
        <v>82</v>
      </c>
      <c r="V923">
        <v>19.5</v>
      </c>
      <c r="X923">
        <f t="shared" si="306"/>
        <v>2.44</v>
      </c>
      <c r="Y923" s="7" t="str">
        <f t="shared" si="307"/>
        <v>m/s</v>
      </c>
      <c r="AA923">
        <f t="shared" si="308"/>
        <v>4.09</v>
      </c>
      <c r="AB923" s="7" t="str">
        <f t="shared" si="309"/>
        <v>m/s</v>
      </c>
      <c r="AC923" s="5">
        <f t="shared" si="310"/>
        <v>7.6663888888888891</v>
      </c>
      <c r="AD923" s="5">
        <f t="shared" si="311"/>
        <v>9.7991666666666678E-3</v>
      </c>
      <c r="AE923" s="5">
        <f t="shared" si="312"/>
        <v>8.937261666666668</v>
      </c>
      <c r="AF923" s="5"/>
      <c r="AG923" s="5">
        <f t="shared" si="313"/>
        <v>-0.5</v>
      </c>
      <c r="AH923">
        <f t="shared" si="314"/>
        <v>54.5</v>
      </c>
      <c r="AI923" s="5">
        <f t="shared" si="315"/>
        <v>5.45E-2</v>
      </c>
      <c r="AJ923" s="15">
        <f t="shared" si="316"/>
        <v>163.9864525993884</v>
      </c>
      <c r="AK923" s="5">
        <f t="shared" si="317"/>
        <v>6.9420793484812275</v>
      </c>
      <c r="AL923" s="5">
        <f t="shared" si="318"/>
        <v>6.180653484474365</v>
      </c>
      <c r="AM923" s="5">
        <f t="shared" si="319"/>
        <v>2.4916192639431674E-2</v>
      </c>
      <c r="AN923" s="5">
        <f t="shared" si="320"/>
        <v>24.180705632192698</v>
      </c>
      <c r="AO923" s="15">
        <f t="shared" si="321"/>
        <v>0.2253863093533634</v>
      </c>
    </row>
    <row r="924" spans="1:41" x14ac:dyDescent="0.3">
      <c r="A924" s="4">
        <f t="shared" si="304"/>
        <v>45796.748043981483</v>
      </c>
      <c r="B924" s="9">
        <f t="shared" si="303"/>
        <v>920</v>
      </c>
      <c r="C924" s="10" t="str">
        <f t="shared" si="305"/>
        <v>Remove</v>
      </c>
      <c r="D924" s="1">
        <v>45796</v>
      </c>
      <c r="E924" s="2">
        <v>0.74804398148148143</v>
      </c>
      <c r="F924" t="s">
        <v>2</v>
      </c>
      <c r="G924" t="s">
        <v>14</v>
      </c>
      <c r="H924" t="s">
        <v>49</v>
      </c>
      <c r="I924">
        <v>58.5</v>
      </c>
      <c r="J924" t="s">
        <v>13</v>
      </c>
      <c r="K924">
        <v>0</v>
      </c>
      <c r="L924">
        <v>111.4</v>
      </c>
      <c r="M924">
        <v>11.845000000000001</v>
      </c>
      <c r="N924">
        <v>1174.3</v>
      </c>
      <c r="O924">
        <v>59315</v>
      </c>
      <c r="P924" s="2">
        <v>0.3197800925925926</v>
      </c>
      <c r="Q924">
        <v>29.5</v>
      </c>
      <c r="R924" t="s">
        <v>149</v>
      </c>
      <c r="S924">
        <v>22.1</v>
      </c>
      <c r="T924">
        <v>30.7</v>
      </c>
      <c r="U924" t="s">
        <v>107</v>
      </c>
      <c r="V924">
        <v>17.3</v>
      </c>
      <c r="X924">
        <f t="shared" si="306"/>
        <v>2.08</v>
      </c>
      <c r="Y924" s="7" t="str">
        <f t="shared" si="307"/>
        <v>m/s</v>
      </c>
      <c r="AA924">
        <f t="shared" si="308"/>
        <v>4.01</v>
      </c>
      <c r="AB924" s="7" t="str">
        <f t="shared" si="309"/>
        <v>m/s</v>
      </c>
      <c r="AC924" s="5">
        <f t="shared" si="310"/>
        <v>7.674722222222222</v>
      </c>
      <c r="AD924" s="5">
        <f t="shared" si="311"/>
        <v>9.7858333333333321E-3</v>
      </c>
      <c r="AE924" s="5">
        <f t="shared" si="312"/>
        <v>8.9470475000000018</v>
      </c>
      <c r="AF924" s="5"/>
      <c r="AG924" s="5">
        <f t="shared" si="313"/>
        <v>4</v>
      </c>
      <c r="AH924">
        <f t="shared" si="314"/>
        <v>58.5</v>
      </c>
      <c r="AI924" s="5">
        <f t="shared" si="315"/>
        <v>5.8500000000000003E-2</v>
      </c>
      <c r="AJ924" s="15">
        <f t="shared" si="316"/>
        <v>152.94098290598293</v>
      </c>
      <c r="AK924" s="5">
        <f t="shared" si="317"/>
        <v>6.5285086638908583</v>
      </c>
      <c r="AL924" s="5">
        <f t="shared" si="318"/>
        <v>5.4538647748372009</v>
      </c>
      <c r="AM924" s="5">
        <f t="shared" si="319"/>
        <v>1.9974669397443245E-2</v>
      </c>
      <c r="AN924" s="5">
        <f t="shared" si="320"/>
        <v>24.20068030159014</v>
      </c>
      <c r="AO924" s="15">
        <f t="shared" si="321"/>
        <v>0.24172874179969303</v>
      </c>
    </row>
    <row r="925" spans="1:41" x14ac:dyDescent="0.3">
      <c r="A925" s="4">
        <f t="shared" si="304"/>
        <v>45796.748391203706</v>
      </c>
      <c r="B925" s="9">
        <f t="shared" si="303"/>
        <v>921</v>
      </c>
      <c r="C925" s="10" t="str">
        <f t="shared" si="305"/>
        <v>Remove</v>
      </c>
      <c r="D925" s="1">
        <v>45796</v>
      </c>
      <c r="E925" s="2">
        <v>0.74839120370370371</v>
      </c>
      <c r="F925" t="s">
        <v>2</v>
      </c>
      <c r="G925" t="s">
        <v>14</v>
      </c>
      <c r="H925" t="s">
        <v>49</v>
      </c>
      <c r="I925">
        <v>58.5</v>
      </c>
      <c r="J925" t="s">
        <v>13</v>
      </c>
      <c r="K925">
        <v>0</v>
      </c>
      <c r="L925">
        <v>111.5</v>
      </c>
      <c r="M925">
        <v>11.842000000000001</v>
      </c>
      <c r="N925">
        <v>1174.9000000000001</v>
      </c>
      <c r="O925">
        <v>59325</v>
      </c>
      <c r="P925" s="2">
        <v>0.32012731481481482</v>
      </c>
      <c r="Q925">
        <v>29.5</v>
      </c>
      <c r="R925" t="s">
        <v>115</v>
      </c>
      <c r="S925">
        <v>22.5</v>
      </c>
      <c r="T925">
        <v>30.7</v>
      </c>
      <c r="U925" t="s">
        <v>152</v>
      </c>
      <c r="V925">
        <v>17.7</v>
      </c>
      <c r="X925">
        <f t="shared" si="306"/>
        <v>2.2999999999999998</v>
      </c>
      <c r="Y925" s="7" t="str">
        <f t="shared" si="307"/>
        <v>m/s</v>
      </c>
      <c r="AA925">
        <f t="shared" si="308"/>
        <v>3.96</v>
      </c>
      <c r="AB925" s="7" t="str">
        <f t="shared" si="309"/>
        <v>m/s</v>
      </c>
      <c r="AC925" s="5">
        <f t="shared" si="310"/>
        <v>7.6830555555555557</v>
      </c>
      <c r="AD925" s="5">
        <f t="shared" si="311"/>
        <v>9.7908333333333337E-3</v>
      </c>
      <c r="AE925" s="5">
        <f t="shared" si="312"/>
        <v>8.9568383333333355</v>
      </c>
      <c r="AF925" s="5"/>
      <c r="AG925" s="5">
        <f t="shared" si="313"/>
        <v>0</v>
      </c>
      <c r="AH925">
        <f t="shared" si="314"/>
        <v>58.5</v>
      </c>
      <c r="AI925" s="5">
        <f t="shared" si="315"/>
        <v>5.8500000000000003E-2</v>
      </c>
      <c r="AJ925" s="15">
        <f t="shared" si="316"/>
        <v>153.1083475783476</v>
      </c>
      <c r="AK925" s="5">
        <f t="shared" si="317"/>
        <v>6.6466717166309639</v>
      </c>
      <c r="AL925" s="5">
        <f t="shared" si="318"/>
        <v>5.5799656944866163</v>
      </c>
      <c r="AM925" s="5">
        <f t="shared" si="319"/>
        <v>2.2487146304335359E-2</v>
      </c>
      <c r="AN925" s="5">
        <f t="shared" si="320"/>
        <v>24.223167447894475</v>
      </c>
      <c r="AO925" s="15">
        <f t="shared" si="321"/>
        <v>0.24150433722524978</v>
      </c>
    </row>
    <row r="926" spans="1:41" x14ac:dyDescent="0.3">
      <c r="A926" s="4">
        <f t="shared" si="304"/>
        <v>45796.748738425929</v>
      </c>
      <c r="B926" s="9">
        <f t="shared" si="303"/>
        <v>922</v>
      </c>
      <c r="C926" s="10" t="str">
        <f t="shared" si="305"/>
        <v>Remove</v>
      </c>
      <c r="D926" s="1">
        <v>45796</v>
      </c>
      <c r="E926" s="2">
        <v>0.74873842592592588</v>
      </c>
      <c r="F926" t="s">
        <v>19</v>
      </c>
      <c r="G926" t="s">
        <v>14</v>
      </c>
      <c r="H926" t="s">
        <v>49</v>
      </c>
      <c r="I926">
        <v>55.5</v>
      </c>
      <c r="J926" t="s">
        <v>13</v>
      </c>
      <c r="K926">
        <v>0</v>
      </c>
      <c r="L926">
        <v>111.3</v>
      </c>
      <c r="M926">
        <v>11.836</v>
      </c>
      <c r="N926">
        <v>1173.3</v>
      </c>
      <c r="O926">
        <v>59335</v>
      </c>
      <c r="P926" s="2">
        <v>0.32047453703703704</v>
      </c>
      <c r="Q926">
        <v>29.5</v>
      </c>
      <c r="R926" t="s">
        <v>202</v>
      </c>
      <c r="S926">
        <v>22</v>
      </c>
      <c r="T926">
        <v>30.7</v>
      </c>
      <c r="U926" t="s">
        <v>94</v>
      </c>
      <c r="V926">
        <v>17.899999999999999</v>
      </c>
      <c r="X926">
        <f t="shared" si="306"/>
        <v>1.77</v>
      </c>
      <c r="Y926" s="7" t="str">
        <f t="shared" si="307"/>
        <v>m/s</v>
      </c>
      <c r="AA926">
        <f t="shared" si="308"/>
        <v>4.16</v>
      </c>
      <c r="AB926" s="7" t="str">
        <f t="shared" si="309"/>
        <v>m/s</v>
      </c>
      <c r="AC926" s="5">
        <f t="shared" si="310"/>
        <v>7.6913888888888895</v>
      </c>
      <c r="AD926" s="5">
        <f t="shared" si="311"/>
        <v>9.7774999999999997E-3</v>
      </c>
      <c r="AE926" s="5">
        <f t="shared" si="312"/>
        <v>8.9666158333333357</v>
      </c>
      <c r="AF926" s="5"/>
      <c r="AG926" s="5">
        <f t="shared" si="313"/>
        <v>-3</v>
      </c>
      <c r="AH926">
        <f t="shared" si="314"/>
        <v>55.5</v>
      </c>
      <c r="AI926" s="5">
        <f t="shared" si="315"/>
        <v>5.5500000000000001E-2</v>
      </c>
      <c r="AJ926" s="15">
        <f t="shared" si="316"/>
        <v>161.56064564564568</v>
      </c>
      <c r="AK926" s="5">
        <f t="shared" si="317"/>
        <v>6.4989679007058312</v>
      </c>
      <c r="AL926" s="5">
        <f t="shared" si="318"/>
        <v>5.6430161543113222</v>
      </c>
      <c r="AM926" s="5">
        <f t="shared" si="319"/>
        <v>1.6920762842334659E-2</v>
      </c>
      <c r="AN926" s="5">
        <f t="shared" si="320"/>
        <v>24.240088210736811</v>
      </c>
      <c r="AO926" s="15">
        <f t="shared" si="321"/>
        <v>0.22895956284275007</v>
      </c>
    </row>
    <row r="927" spans="1:41" x14ac:dyDescent="0.3">
      <c r="A927" s="4">
        <f t="shared" si="304"/>
        <v>45796.749085648145</v>
      </c>
      <c r="B927" s="9">
        <f t="shared" si="303"/>
        <v>923</v>
      </c>
      <c r="C927" s="10" t="str">
        <f t="shared" si="305"/>
        <v>Remove</v>
      </c>
      <c r="D927" s="1">
        <v>45796</v>
      </c>
      <c r="E927" s="2">
        <v>0.74908564814814815</v>
      </c>
      <c r="F927" t="s">
        <v>2</v>
      </c>
      <c r="G927" t="s">
        <v>14</v>
      </c>
      <c r="H927" t="s">
        <v>49</v>
      </c>
      <c r="I927">
        <v>58.5</v>
      </c>
      <c r="J927" t="s">
        <v>13</v>
      </c>
      <c r="K927">
        <v>0</v>
      </c>
      <c r="L927">
        <v>111.5</v>
      </c>
      <c r="M927">
        <v>11.84</v>
      </c>
      <c r="N927">
        <v>1174.9000000000001</v>
      </c>
      <c r="O927">
        <v>59345</v>
      </c>
      <c r="P927" s="2">
        <v>0.32082175925925926</v>
      </c>
      <c r="Q927">
        <v>29.5</v>
      </c>
      <c r="R927" t="s">
        <v>66</v>
      </c>
      <c r="S927">
        <v>22</v>
      </c>
      <c r="T927">
        <v>30.8</v>
      </c>
      <c r="U927" t="s">
        <v>243</v>
      </c>
      <c r="V927">
        <v>17.3</v>
      </c>
      <c r="X927">
        <f t="shared" si="306"/>
        <v>2.2000000000000002</v>
      </c>
      <c r="Y927" s="7" t="str">
        <f t="shared" si="307"/>
        <v>m/s</v>
      </c>
      <c r="AA927">
        <f t="shared" si="308"/>
        <v>3.92</v>
      </c>
      <c r="AB927" s="7" t="str">
        <f t="shared" si="309"/>
        <v>m/s</v>
      </c>
      <c r="AC927" s="5">
        <f t="shared" si="310"/>
        <v>7.6997222222222224</v>
      </c>
      <c r="AD927" s="5">
        <f t="shared" si="311"/>
        <v>9.7908333333333337E-3</v>
      </c>
      <c r="AE927" s="5">
        <f t="shared" si="312"/>
        <v>8.9764066666666693</v>
      </c>
      <c r="AF927" s="5"/>
      <c r="AG927" s="5">
        <f t="shared" si="313"/>
        <v>3</v>
      </c>
      <c r="AH927">
        <f t="shared" si="314"/>
        <v>58.5</v>
      </c>
      <c r="AI927" s="5">
        <f t="shared" si="315"/>
        <v>5.8500000000000003E-2</v>
      </c>
      <c r="AJ927" s="15">
        <f t="shared" si="316"/>
        <v>153.44284900284904</v>
      </c>
      <c r="AK927" s="5">
        <f t="shared" si="317"/>
        <v>6.4989679007058312</v>
      </c>
      <c r="AL927" s="5">
        <f t="shared" si="318"/>
        <v>5.4833489887900777</v>
      </c>
      <c r="AM927" s="5">
        <f t="shared" si="319"/>
        <v>2.1031456640189985E-2</v>
      </c>
      <c r="AN927" s="5">
        <f t="shared" si="320"/>
        <v>24.261119667377002</v>
      </c>
      <c r="AO927" s="15">
        <f t="shared" si="321"/>
        <v>0.24112654651575177</v>
      </c>
    </row>
    <row r="928" spans="1:41" x14ac:dyDescent="0.3">
      <c r="A928" s="4">
        <f t="shared" si="304"/>
        <v>45796.749432870369</v>
      </c>
      <c r="B928" s="9">
        <f t="shared" si="303"/>
        <v>924</v>
      </c>
      <c r="C928" s="10" t="str">
        <f t="shared" si="305"/>
        <v>Remove</v>
      </c>
      <c r="D928" s="1">
        <v>45796</v>
      </c>
      <c r="E928" s="2">
        <v>0.74943287037037032</v>
      </c>
      <c r="F928" t="s">
        <v>2</v>
      </c>
      <c r="G928" t="s">
        <v>14</v>
      </c>
      <c r="H928" t="s">
        <v>49</v>
      </c>
      <c r="I928">
        <v>57</v>
      </c>
      <c r="J928" t="s">
        <v>13</v>
      </c>
      <c r="K928">
        <v>0</v>
      </c>
      <c r="L928">
        <v>111.5</v>
      </c>
      <c r="M928">
        <v>11.816000000000001</v>
      </c>
      <c r="N928">
        <v>1171.7</v>
      </c>
      <c r="O928">
        <v>59355</v>
      </c>
      <c r="P928" s="2">
        <v>0.32116898148148149</v>
      </c>
      <c r="Q928">
        <v>29.5</v>
      </c>
      <c r="R928" t="s">
        <v>147</v>
      </c>
      <c r="S928">
        <v>24.4</v>
      </c>
      <c r="T928">
        <v>30.8</v>
      </c>
      <c r="U928" t="s">
        <v>82</v>
      </c>
      <c r="V928">
        <v>18.7</v>
      </c>
      <c r="X928">
        <f t="shared" si="306"/>
        <v>2.04</v>
      </c>
      <c r="Y928" s="7" t="str">
        <f t="shared" si="307"/>
        <v>m/s</v>
      </c>
      <c r="AA928">
        <f t="shared" si="308"/>
        <v>4.09</v>
      </c>
      <c r="AB928" s="7" t="str">
        <f t="shared" si="309"/>
        <v>m/s</v>
      </c>
      <c r="AC928" s="5">
        <f t="shared" si="310"/>
        <v>7.7080555555555552</v>
      </c>
      <c r="AD928" s="5">
        <f t="shared" si="311"/>
        <v>9.7641666666666658E-3</v>
      </c>
      <c r="AE928" s="5">
        <f t="shared" si="312"/>
        <v>8.9861708333333361</v>
      </c>
      <c r="AF928" s="5"/>
      <c r="AG928" s="5">
        <f t="shared" si="313"/>
        <v>-1.5</v>
      </c>
      <c r="AH928">
        <f t="shared" si="314"/>
        <v>57</v>
      </c>
      <c r="AI928" s="5">
        <f t="shared" si="315"/>
        <v>5.7000000000000002E-2</v>
      </c>
      <c r="AJ928" s="15">
        <f t="shared" si="316"/>
        <v>157.65211988304097</v>
      </c>
      <c r="AK928" s="5">
        <f t="shared" si="317"/>
        <v>7.2079462171464677</v>
      </c>
      <c r="AL928" s="5">
        <f t="shared" si="318"/>
        <v>5.9270882133164422</v>
      </c>
      <c r="AM928" s="5">
        <f t="shared" si="319"/>
        <v>2.1629375738059842E-2</v>
      </c>
      <c r="AN928" s="5">
        <f t="shared" si="320"/>
        <v>24.282749043115061</v>
      </c>
      <c r="AO928" s="15">
        <f t="shared" si="321"/>
        <v>0.23473454302391406</v>
      </c>
    </row>
    <row r="929" spans="1:41" x14ac:dyDescent="0.3">
      <c r="A929" s="4">
        <f t="shared" si="304"/>
        <v>45796.749780092592</v>
      </c>
      <c r="B929" s="9">
        <f t="shared" si="303"/>
        <v>925</v>
      </c>
      <c r="C929" s="10" t="str">
        <f t="shared" si="305"/>
        <v>Remove</v>
      </c>
      <c r="D929" s="1">
        <v>45796</v>
      </c>
      <c r="E929" s="2">
        <v>0.7497800925925926</v>
      </c>
      <c r="F929" t="s">
        <v>2</v>
      </c>
      <c r="G929" t="s">
        <v>14</v>
      </c>
      <c r="H929" t="s">
        <v>49</v>
      </c>
      <c r="I929">
        <v>57.5</v>
      </c>
      <c r="J929" t="s">
        <v>13</v>
      </c>
      <c r="K929">
        <v>0</v>
      </c>
      <c r="L929">
        <v>111.4</v>
      </c>
      <c r="M929">
        <v>11.862</v>
      </c>
      <c r="N929">
        <v>1177.2</v>
      </c>
      <c r="O929">
        <v>59364</v>
      </c>
      <c r="P929" s="2">
        <v>0.32151620370370371</v>
      </c>
      <c r="Q929">
        <v>29.5</v>
      </c>
      <c r="R929" t="s">
        <v>57</v>
      </c>
      <c r="S929">
        <v>21.3</v>
      </c>
      <c r="T929">
        <v>30.7</v>
      </c>
      <c r="U929" t="s">
        <v>256</v>
      </c>
      <c r="V929">
        <v>18.7</v>
      </c>
      <c r="X929">
        <f t="shared" si="306"/>
        <v>2.34</v>
      </c>
      <c r="Y929" s="7" t="str">
        <f t="shared" si="307"/>
        <v>m/s</v>
      </c>
      <c r="AA929">
        <f t="shared" si="308"/>
        <v>3.86</v>
      </c>
      <c r="AB929" s="7" t="str">
        <f t="shared" si="309"/>
        <v>m/s</v>
      </c>
      <c r="AC929" s="5">
        <f t="shared" si="310"/>
        <v>7.716388888888889</v>
      </c>
      <c r="AD929" s="5">
        <f t="shared" si="311"/>
        <v>9.810000000000001E-3</v>
      </c>
      <c r="AE929" s="5">
        <f t="shared" si="312"/>
        <v>8.995980833333336</v>
      </c>
      <c r="AF929" s="5"/>
      <c r="AG929" s="5">
        <f t="shared" si="313"/>
        <v>0.5</v>
      </c>
      <c r="AH929">
        <f t="shared" si="314"/>
        <v>57.5</v>
      </c>
      <c r="AI929" s="5">
        <f t="shared" si="315"/>
        <v>5.7500000000000002E-2</v>
      </c>
      <c r="AJ929" s="15">
        <f t="shared" si="316"/>
        <v>156.45184057971019</v>
      </c>
      <c r="AK929" s="5">
        <f t="shared" si="317"/>
        <v>6.2921825584106452</v>
      </c>
      <c r="AL929" s="5">
        <f t="shared" si="318"/>
        <v>5.895217993610153</v>
      </c>
      <c r="AM929" s="5">
        <f t="shared" si="319"/>
        <v>2.1658054997114644E-2</v>
      </c>
      <c r="AN929" s="5">
        <f t="shared" si="320"/>
        <v>24.304407098112176</v>
      </c>
      <c r="AO929" s="15">
        <f t="shared" si="321"/>
        <v>0.23658260729374578</v>
      </c>
    </row>
    <row r="930" spans="1:41" x14ac:dyDescent="0.3">
      <c r="A930" s="4">
        <f t="shared" si="304"/>
        <v>45796.750127314815</v>
      </c>
      <c r="B930" s="9">
        <f t="shared" si="303"/>
        <v>926</v>
      </c>
      <c r="C930" s="10" t="str">
        <f t="shared" si="305"/>
        <v>Remove</v>
      </c>
      <c r="D930" s="1">
        <v>45796</v>
      </c>
      <c r="E930" s="2">
        <v>0.75012731481481476</v>
      </c>
      <c r="F930" t="s">
        <v>2</v>
      </c>
      <c r="G930" t="s">
        <v>14</v>
      </c>
      <c r="H930" t="s">
        <v>49</v>
      </c>
      <c r="I930">
        <v>57</v>
      </c>
      <c r="J930" t="s">
        <v>13</v>
      </c>
      <c r="K930">
        <v>0</v>
      </c>
      <c r="L930">
        <v>111.5</v>
      </c>
      <c r="M930">
        <v>11.864000000000001</v>
      </c>
      <c r="N930">
        <v>1177.9000000000001</v>
      </c>
      <c r="O930">
        <v>59374</v>
      </c>
      <c r="P930" s="2">
        <v>0.32186342592592593</v>
      </c>
      <c r="Q930">
        <v>29.5</v>
      </c>
      <c r="R930" t="s">
        <v>108</v>
      </c>
      <c r="S930">
        <v>23.1</v>
      </c>
      <c r="T930">
        <v>30.7</v>
      </c>
      <c r="U930" t="s">
        <v>58</v>
      </c>
      <c r="V930">
        <v>20</v>
      </c>
      <c r="X930">
        <f t="shared" si="306"/>
        <v>2.41</v>
      </c>
      <c r="Y930" s="7" t="str">
        <f t="shared" si="307"/>
        <v>m/s</v>
      </c>
      <c r="AA930">
        <f t="shared" si="308"/>
        <v>4.24</v>
      </c>
      <c r="AB930" s="7" t="str">
        <f t="shared" si="309"/>
        <v>m/s</v>
      </c>
      <c r="AC930" s="5">
        <f t="shared" si="310"/>
        <v>7.7247222222222227</v>
      </c>
      <c r="AD930" s="5">
        <f t="shared" si="311"/>
        <v>9.8158333333333344E-3</v>
      </c>
      <c r="AE930" s="5">
        <f t="shared" si="312"/>
        <v>9.0057966666666687</v>
      </c>
      <c r="AF930" s="5"/>
      <c r="AG930" s="5">
        <f t="shared" si="313"/>
        <v>-0.5</v>
      </c>
      <c r="AH930">
        <f t="shared" si="314"/>
        <v>57</v>
      </c>
      <c r="AI930" s="5">
        <f t="shared" si="315"/>
        <v>5.7000000000000002E-2</v>
      </c>
      <c r="AJ930" s="15">
        <f t="shared" si="316"/>
        <v>157.99643274853804</v>
      </c>
      <c r="AK930" s="5">
        <f t="shared" si="317"/>
        <v>6.8239162957411228</v>
      </c>
      <c r="AL930" s="5">
        <f t="shared" si="318"/>
        <v>6.3050459824707525</v>
      </c>
      <c r="AM930" s="5">
        <f t="shared" si="319"/>
        <v>2.4190955012727614E-2</v>
      </c>
      <c r="AN930" s="5">
        <f t="shared" si="320"/>
        <v>24.328598053124903</v>
      </c>
      <c r="AO930" s="15">
        <f t="shared" si="321"/>
        <v>0.2342921687288865</v>
      </c>
    </row>
    <row r="931" spans="1:41" x14ac:dyDescent="0.3">
      <c r="A931" s="4">
        <f t="shared" si="304"/>
        <v>45796.750486111108</v>
      </c>
      <c r="B931" s="9">
        <f t="shared" si="303"/>
        <v>927</v>
      </c>
      <c r="C931" s="10" t="str">
        <f t="shared" si="305"/>
        <v>Remove</v>
      </c>
      <c r="D931" s="1">
        <v>45796</v>
      </c>
      <c r="E931" s="2">
        <v>0.75048611111111108</v>
      </c>
      <c r="F931" t="s">
        <v>2</v>
      </c>
      <c r="G931" t="s">
        <v>14</v>
      </c>
      <c r="H931" t="s">
        <v>49</v>
      </c>
      <c r="I931">
        <v>57.5</v>
      </c>
      <c r="J931" t="s">
        <v>13</v>
      </c>
      <c r="K931">
        <v>0</v>
      </c>
      <c r="L931">
        <v>111.6</v>
      </c>
      <c r="M931">
        <v>11.853</v>
      </c>
      <c r="N931">
        <v>1177.2</v>
      </c>
      <c r="O931">
        <v>59384</v>
      </c>
      <c r="P931" s="2">
        <v>0.32221064814814815</v>
      </c>
      <c r="Q931">
        <v>29.5</v>
      </c>
      <c r="R931" t="s">
        <v>135</v>
      </c>
      <c r="S931">
        <v>22.3</v>
      </c>
      <c r="T931">
        <v>30.7</v>
      </c>
      <c r="U931" t="s">
        <v>52</v>
      </c>
      <c r="V931">
        <v>16.5</v>
      </c>
      <c r="X931">
        <f t="shared" si="306"/>
        <v>2.2200000000000002</v>
      </c>
      <c r="Y931" s="7" t="str">
        <f t="shared" si="307"/>
        <v>m/s</v>
      </c>
      <c r="AA931">
        <f t="shared" si="308"/>
        <v>4.07</v>
      </c>
      <c r="AB931" s="7" t="str">
        <f t="shared" si="309"/>
        <v>m/s</v>
      </c>
      <c r="AC931" s="5">
        <f t="shared" si="310"/>
        <v>7.7330555555555556</v>
      </c>
      <c r="AD931" s="5">
        <f t="shared" si="311"/>
        <v>9.810000000000001E-3</v>
      </c>
      <c r="AE931" s="5">
        <f t="shared" si="312"/>
        <v>9.0156066666666685</v>
      </c>
      <c r="AF931" s="5"/>
      <c r="AG931" s="5">
        <f t="shared" si="313"/>
        <v>0.5</v>
      </c>
      <c r="AH931">
        <f t="shared" si="314"/>
        <v>57.5</v>
      </c>
      <c r="AI931" s="5">
        <f t="shared" si="315"/>
        <v>5.7500000000000002E-2</v>
      </c>
      <c r="AJ931" s="15">
        <f t="shared" si="316"/>
        <v>156.79315942028987</v>
      </c>
      <c r="AK931" s="5">
        <f t="shared" si="317"/>
        <v>6.5875901902609106</v>
      </c>
      <c r="AL931" s="5">
        <f t="shared" si="318"/>
        <v>5.2016629355383701</v>
      </c>
      <c r="AM931" s="5">
        <f t="shared" si="319"/>
        <v>2.1512051496472003E-2</v>
      </c>
      <c r="AN931" s="5">
        <f t="shared" si="320"/>
        <v>24.350110104621375</v>
      </c>
      <c r="AO931" s="15">
        <f t="shared" si="321"/>
        <v>0.23613856263051211</v>
      </c>
    </row>
    <row r="932" spans="1:41" x14ac:dyDescent="0.3">
      <c r="A932" s="4">
        <f t="shared" si="304"/>
        <v>45796.750833333332</v>
      </c>
      <c r="B932" s="9">
        <f t="shared" si="303"/>
        <v>928</v>
      </c>
      <c r="C932" s="10" t="str">
        <f t="shared" si="305"/>
        <v>Remove</v>
      </c>
      <c r="D932" s="1">
        <v>45796</v>
      </c>
      <c r="E932" s="2">
        <v>0.75083333333333335</v>
      </c>
      <c r="F932" t="s">
        <v>2</v>
      </c>
      <c r="G932" t="s">
        <v>14</v>
      </c>
      <c r="H932" t="s">
        <v>49</v>
      </c>
      <c r="I932">
        <v>56.5</v>
      </c>
      <c r="J932" t="s">
        <v>13</v>
      </c>
      <c r="K932">
        <v>0</v>
      </c>
      <c r="L932">
        <v>111.6</v>
      </c>
      <c r="M932">
        <v>11.824</v>
      </c>
      <c r="N932">
        <v>1173.9000000000001</v>
      </c>
      <c r="O932">
        <v>59394</v>
      </c>
      <c r="P932" s="2">
        <v>0.32255787037037037</v>
      </c>
      <c r="Q932">
        <v>29.5</v>
      </c>
      <c r="R932" t="s">
        <v>55</v>
      </c>
      <c r="S932">
        <v>23.5</v>
      </c>
      <c r="T932">
        <v>30.7</v>
      </c>
      <c r="U932" t="s">
        <v>94</v>
      </c>
      <c r="V932">
        <v>16.3</v>
      </c>
      <c r="X932">
        <f t="shared" si="306"/>
        <v>2.57</v>
      </c>
      <c r="Y932" s="7" t="str">
        <f t="shared" si="307"/>
        <v>m/s</v>
      </c>
      <c r="AA932">
        <f t="shared" si="308"/>
        <v>4.16</v>
      </c>
      <c r="AB932" s="7" t="str">
        <f t="shared" si="309"/>
        <v>m/s</v>
      </c>
      <c r="AC932" s="5">
        <f t="shared" si="310"/>
        <v>7.7413888888888884</v>
      </c>
      <c r="AD932" s="5">
        <f t="shared" si="311"/>
        <v>9.7825000000000013E-3</v>
      </c>
      <c r="AE932" s="5">
        <f t="shared" si="312"/>
        <v>9.0253891666666686</v>
      </c>
      <c r="AF932" s="5"/>
      <c r="AG932" s="5">
        <f t="shared" si="313"/>
        <v>-1</v>
      </c>
      <c r="AH932">
        <f t="shared" si="314"/>
        <v>56.5</v>
      </c>
      <c r="AI932" s="5">
        <f t="shared" si="315"/>
        <v>5.6500000000000002E-2</v>
      </c>
      <c r="AJ932" s="15">
        <f t="shared" si="316"/>
        <v>159.74140117994102</v>
      </c>
      <c r="AK932" s="5">
        <f t="shared" si="317"/>
        <v>6.9420793484812275</v>
      </c>
      <c r="AL932" s="5">
        <f t="shared" si="318"/>
        <v>5.1386124757136633</v>
      </c>
      <c r="AM932" s="5">
        <f t="shared" si="319"/>
        <v>2.6243694706286638E-2</v>
      </c>
      <c r="AN932" s="5">
        <f t="shared" si="320"/>
        <v>24.376353799327664</v>
      </c>
      <c r="AO932" s="15">
        <f t="shared" si="321"/>
        <v>0.23178199851020526</v>
      </c>
    </row>
    <row r="933" spans="1:41" x14ac:dyDescent="0.3">
      <c r="A933" s="4">
        <f t="shared" si="304"/>
        <v>45796.751180555555</v>
      </c>
      <c r="B933" s="9">
        <f t="shared" si="303"/>
        <v>929</v>
      </c>
      <c r="C933" s="10" t="str">
        <f t="shared" si="305"/>
        <v>Remove</v>
      </c>
      <c r="D933" s="1">
        <v>45796</v>
      </c>
      <c r="E933" s="2">
        <v>0.75118055555555552</v>
      </c>
      <c r="F933" t="s">
        <v>2</v>
      </c>
      <c r="G933" t="s">
        <v>14</v>
      </c>
      <c r="H933" t="s">
        <v>49</v>
      </c>
      <c r="I933">
        <v>57</v>
      </c>
      <c r="J933" t="s">
        <v>13</v>
      </c>
      <c r="K933">
        <v>0</v>
      </c>
      <c r="L933">
        <v>111.5</v>
      </c>
      <c r="M933">
        <v>11.851000000000001</v>
      </c>
      <c r="N933">
        <v>1176.0999999999999</v>
      </c>
      <c r="O933">
        <v>59404</v>
      </c>
      <c r="P933" s="2">
        <v>0.32290509259259259</v>
      </c>
      <c r="Q933">
        <v>29.5</v>
      </c>
      <c r="R933" t="s">
        <v>47</v>
      </c>
      <c r="S933">
        <v>22.6</v>
      </c>
      <c r="T933">
        <v>30.8</v>
      </c>
      <c r="U933" t="s">
        <v>120</v>
      </c>
      <c r="V933">
        <v>16.7</v>
      </c>
      <c r="X933">
        <f t="shared" si="306"/>
        <v>2.0499999999999998</v>
      </c>
      <c r="Y933" s="7" t="str">
        <f t="shared" si="307"/>
        <v>m/s</v>
      </c>
      <c r="AA933">
        <f t="shared" si="308"/>
        <v>3.88</v>
      </c>
      <c r="AB933" s="7" t="str">
        <f t="shared" si="309"/>
        <v>m/s</v>
      </c>
      <c r="AC933" s="5">
        <f t="shared" si="310"/>
        <v>7.7497222222222222</v>
      </c>
      <c r="AD933" s="5">
        <f t="shared" si="311"/>
        <v>9.8008333333333333E-3</v>
      </c>
      <c r="AE933" s="5">
        <f t="shared" si="312"/>
        <v>9.0351900000000018</v>
      </c>
      <c r="AF933" s="5"/>
      <c r="AG933" s="5">
        <f t="shared" si="313"/>
        <v>0.5</v>
      </c>
      <c r="AH933">
        <f t="shared" si="314"/>
        <v>57</v>
      </c>
      <c r="AI933" s="5">
        <f t="shared" si="315"/>
        <v>5.7000000000000002E-2</v>
      </c>
      <c r="AJ933" s="15">
        <f t="shared" si="316"/>
        <v>158.51210526315793</v>
      </c>
      <c r="AK933" s="5">
        <f t="shared" si="317"/>
        <v>6.6762124798159901</v>
      </c>
      <c r="AL933" s="5">
        <f t="shared" si="318"/>
        <v>5.2931750354216351</v>
      </c>
      <c r="AM933" s="5">
        <f t="shared" si="319"/>
        <v>2.0131970788016564E-2</v>
      </c>
      <c r="AN933" s="5">
        <f t="shared" si="320"/>
        <v>24.396485770115682</v>
      </c>
      <c r="AO933" s="15">
        <f t="shared" si="321"/>
        <v>0.23364020759834922</v>
      </c>
    </row>
    <row r="934" spans="1:41" x14ac:dyDescent="0.3">
      <c r="A934" s="4">
        <f t="shared" si="304"/>
        <v>45796.751539351855</v>
      </c>
      <c r="B934" s="9">
        <f t="shared" si="303"/>
        <v>930</v>
      </c>
      <c r="C934" s="10" t="str">
        <f t="shared" si="305"/>
        <v>Remove</v>
      </c>
      <c r="D934" s="1">
        <v>45796</v>
      </c>
      <c r="E934" s="2">
        <v>0.75153935185185183</v>
      </c>
      <c r="F934" t="s">
        <v>19</v>
      </c>
      <c r="G934" t="s">
        <v>14</v>
      </c>
      <c r="H934" t="s">
        <v>49</v>
      </c>
      <c r="I934">
        <v>62.5</v>
      </c>
      <c r="J934" t="s">
        <v>13</v>
      </c>
      <c r="K934">
        <v>0</v>
      </c>
      <c r="L934">
        <v>111.6</v>
      </c>
      <c r="M934">
        <v>11.855</v>
      </c>
      <c r="N934">
        <v>1177.5</v>
      </c>
      <c r="O934">
        <v>59414</v>
      </c>
      <c r="P934" s="2">
        <v>0.32326388888888891</v>
      </c>
      <c r="Q934">
        <v>29.5</v>
      </c>
      <c r="R934" t="s">
        <v>102</v>
      </c>
      <c r="S934">
        <v>21.8</v>
      </c>
      <c r="T934">
        <v>30.8</v>
      </c>
      <c r="U934" t="s">
        <v>261</v>
      </c>
      <c r="V934">
        <v>17.5</v>
      </c>
      <c r="X934">
        <f t="shared" si="306"/>
        <v>2.7</v>
      </c>
      <c r="Y934" s="7" t="str">
        <f t="shared" si="307"/>
        <v>m/s</v>
      </c>
      <c r="AA934">
        <f t="shared" si="308"/>
        <v>3.77</v>
      </c>
      <c r="AB934" s="7" t="str">
        <f t="shared" si="309"/>
        <v>m/s</v>
      </c>
      <c r="AC934" s="5">
        <f t="shared" si="310"/>
        <v>7.7583333333333337</v>
      </c>
      <c r="AD934" s="5">
        <f t="shared" si="311"/>
        <v>9.8125E-3</v>
      </c>
      <c r="AE934" s="5">
        <f t="shared" si="312"/>
        <v>9.0450025000000025</v>
      </c>
      <c r="AF934" s="5"/>
      <c r="AG934" s="5">
        <f t="shared" si="313"/>
        <v>5.5</v>
      </c>
      <c r="AH934">
        <f t="shared" si="314"/>
        <v>62.5</v>
      </c>
      <c r="AI934" s="5">
        <f t="shared" si="315"/>
        <v>6.25E-2</v>
      </c>
      <c r="AJ934" s="15">
        <f t="shared" si="316"/>
        <v>144.72004000000004</v>
      </c>
      <c r="AK934" s="5">
        <f t="shared" si="317"/>
        <v>6.4398863743357779</v>
      </c>
      <c r="AL934" s="5">
        <f t="shared" si="318"/>
        <v>5.5467403065795589</v>
      </c>
      <c r="AM934" s="5">
        <f t="shared" si="319"/>
        <v>2.5576684666148392E-2</v>
      </c>
      <c r="AN934" s="5">
        <f t="shared" si="320"/>
        <v>24.42206245478183</v>
      </c>
      <c r="AO934" s="15">
        <f t="shared" si="321"/>
        <v>0.25591614187262274</v>
      </c>
    </row>
    <row r="935" spans="1:41" x14ac:dyDescent="0.3">
      <c r="A935" s="4">
        <f t="shared" si="304"/>
        <v>45796.751886574071</v>
      </c>
      <c r="B935" s="9">
        <f t="shared" si="303"/>
        <v>931</v>
      </c>
      <c r="C935" s="10" t="str">
        <f t="shared" si="305"/>
        <v>Keep</v>
      </c>
      <c r="D935" s="1">
        <v>45796</v>
      </c>
      <c r="E935" s="2">
        <v>0.75188657407407411</v>
      </c>
      <c r="F935" t="s">
        <v>2</v>
      </c>
      <c r="G935" t="s">
        <v>14</v>
      </c>
      <c r="H935" t="s">
        <v>49</v>
      </c>
      <c r="I935">
        <v>59.5</v>
      </c>
      <c r="J935" t="s">
        <v>13</v>
      </c>
      <c r="K935">
        <v>0</v>
      </c>
      <c r="L935">
        <v>111.6</v>
      </c>
      <c r="M935">
        <v>11.85</v>
      </c>
      <c r="N935">
        <v>1176.8</v>
      </c>
      <c r="O935">
        <v>59423</v>
      </c>
      <c r="P935" s="2">
        <v>0.32361111111111113</v>
      </c>
      <c r="Q935">
        <v>29.5</v>
      </c>
      <c r="R935" t="s">
        <v>63</v>
      </c>
      <c r="S935">
        <v>22.3</v>
      </c>
      <c r="T935">
        <v>30.7</v>
      </c>
      <c r="U935" t="s">
        <v>152</v>
      </c>
      <c r="V935">
        <v>17.8</v>
      </c>
      <c r="X935">
        <f t="shared" si="306"/>
        <v>2.23</v>
      </c>
      <c r="Y935" s="7" t="str">
        <f t="shared" si="307"/>
        <v>m/s</v>
      </c>
      <c r="AA935">
        <f t="shared" si="308"/>
        <v>3.96</v>
      </c>
      <c r="AB935" s="7" t="str">
        <f t="shared" si="309"/>
        <v>m/s</v>
      </c>
      <c r="AC935" s="5">
        <f t="shared" si="310"/>
        <v>7.7666666666666675</v>
      </c>
      <c r="AD935" s="5">
        <f t="shared" si="311"/>
        <v>9.8066666666666667E-3</v>
      </c>
      <c r="AE935" s="5">
        <f t="shared" si="312"/>
        <v>9.0548091666666686</v>
      </c>
      <c r="AF935" s="5"/>
      <c r="AG935" s="5">
        <f t="shared" si="313"/>
        <v>-3</v>
      </c>
      <c r="AH935">
        <f t="shared" si="314"/>
        <v>59.5</v>
      </c>
      <c r="AI935" s="5">
        <f t="shared" si="315"/>
        <v>5.9499999999999997E-2</v>
      </c>
      <c r="AJ935" s="15">
        <f t="shared" si="316"/>
        <v>152.1816666666667</v>
      </c>
      <c r="AK935" s="5">
        <f t="shared" si="317"/>
        <v>6.5875901902609106</v>
      </c>
      <c r="AL935" s="5">
        <f t="shared" si="318"/>
        <v>5.6114909243989697</v>
      </c>
      <c r="AM935" s="5">
        <f t="shared" si="319"/>
        <v>2.1608952629338995E-2</v>
      </c>
      <c r="AN935" s="5">
        <f t="shared" si="320"/>
        <v>24.44367140741117</v>
      </c>
      <c r="AO935" s="15">
        <f t="shared" si="321"/>
        <v>0.24341678878059195</v>
      </c>
    </row>
    <row r="936" spans="1:41" x14ac:dyDescent="0.3">
      <c r="A936" s="4">
        <f t="shared" si="304"/>
        <v>45796.752233796295</v>
      </c>
      <c r="B936" s="9">
        <f t="shared" si="303"/>
        <v>932</v>
      </c>
      <c r="C936" s="10" t="str">
        <f t="shared" si="305"/>
        <v>Remove</v>
      </c>
      <c r="D936" s="1">
        <v>45796</v>
      </c>
      <c r="E936" s="2">
        <v>0.75223379629629628</v>
      </c>
      <c r="F936" t="s">
        <v>2</v>
      </c>
      <c r="G936" t="s">
        <v>14</v>
      </c>
      <c r="H936" t="s">
        <v>49</v>
      </c>
      <c r="I936">
        <v>55.5</v>
      </c>
      <c r="J936" t="s">
        <v>13</v>
      </c>
      <c r="K936">
        <v>0</v>
      </c>
      <c r="L936">
        <v>111.6</v>
      </c>
      <c r="M936">
        <v>11.811999999999999</v>
      </c>
      <c r="N936">
        <v>1172.5</v>
      </c>
      <c r="O936">
        <v>59433</v>
      </c>
      <c r="P936" s="2">
        <v>0.32395833333333335</v>
      </c>
      <c r="Q936">
        <v>29.5</v>
      </c>
      <c r="R936" t="s">
        <v>130</v>
      </c>
      <c r="S936">
        <v>24.6</v>
      </c>
      <c r="T936">
        <v>30.7</v>
      </c>
      <c r="U936" t="s">
        <v>58</v>
      </c>
      <c r="V936">
        <v>17.100000000000001</v>
      </c>
      <c r="X936">
        <f t="shared" si="306"/>
        <v>2.16</v>
      </c>
      <c r="Y936" s="7" t="str">
        <f t="shared" si="307"/>
        <v>m/s</v>
      </c>
      <c r="AA936">
        <f t="shared" si="308"/>
        <v>4.24</v>
      </c>
      <c r="AB936" s="7" t="str">
        <f t="shared" si="309"/>
        <v>m/s</v>
      </c>
      <c r="AC936" s="5">
        <f t="shared" si="310"/>
        <v>7.7750000000000004</v>
      </c>
      <c r="AD936" s="5">
        <f t="shared" si="311"/>
        <v>9.7708333333333345E-3</v>
      </c>
      <c r="AE936" s="5">
        <f t="shared" si="312"/>
        <v>9.0645800000000012</v>
      </c>
      <c r="AF936" s="5"/>
      <c r="AG936" s="5">
        <f t="shared" si="313"/>
        <v>-4</v>
      </c>
      <c r="AH936">
        <f t="shared" si="314"/>
        <v>55.5</v>
      </c>
      <c r="AI936" s="5">
        <f t="shared" si="315"/>
        <v>5.5500000000000001E-2</v>
      </c>
      <c r="AJ936" s="15">
        <f t="shared" si="316"/>
        <v>163.32576576576579</v>
      </c>
      <c r="AK936" s="5">
        <f t="shared" si="317"/>
        <v>7.2670277435165209</v>
      </c>
      <c r="AL936" s="5">
        <f t="shared" si="318"/>
        <v>5.3908143150124932</v>
      </c>
      <c r="AM936" s="5">
        <f t="shared" si="319"/>
        <v>2.3089410744486255E-2</v>
      </c>
      <c r="AN936" s="5">
        <f t="shared" si="320"/>
        <v>24.466760818155656</v>
      </c>
      <c r="AO936" s="15">
        <f t="shared" si="321"/>
        <v>0.22683836414837555</v>
      </c>
    </row>
    <row r="937" spans="1:41" x14ac:dyDescent="0.3">
      <c r="A937" s="4">
        <f t="shared" si="304"/>
        <v>45796.752581018518</v>
      </c>
      <c r="B937" s="9">
        <f t="shared" si="303"/>
        <v>933</v>
      </c>
      <c r="C937" s="10" t="str">
        <f t="shared" si="305"/>
        <v>Remove</v>
      </c>
      <c r="D937" s="1">
        <v>45796</v>
      </c>
      <c r="E937" s="2">
        <v>0.75258101851851855</v>
      </c>
      <c r="F937" t="s">
        <v>2</v>
      </c>
      <c r="G937" t="s">
        <v>14</v>
      </c>
      <c r="H937" t="s">
        <v>49</v>
      </c>
      <c r="I937">
        <v>59</v>
      </c>
      <c r="J937" t="s">
        <v>13</v>
      </c>
      <c r="K937">
        <v>0</v>
      </c>
      <c r="L937">
        <v>111.7</v>
      </c>
      <c r="M937">
        <v>11.813000000000001</v>
      </c>
      <c r="N937">
        <v>1172.3</v>
      </c>
      <c r="O937">
        <v>59443</v>
      </c>
      <c r="P937" s="2">
        <v>0.32430555555555557</v>
      </c>
      <c r="Q937">
        <v>29.5</v>
      </c>
      <c r="R937" t="s">
        <v>134</v>
      </c>
      <c r="S937">
        <v>26</v>
      </c>
      <c r="T937">
        <v>30.7</v>
      </c>
      <c r="U937" t="s">
        <v>258</v>
      </c>
      <c r="V937">
        <v>17.2</v>
      </c>
      <c r="X937">
        <f t="shared" si="306"/>
        <v>2.06</v>
      </c>
      <c r="Y937" s="7" t="str">
        <f t="shared" si="307"/>
        <v>m/s</v>
      </c>
      <c r="AA937">
        <f t="shared" si="308"/>
        <v>3.76</v>
      </c>
      <c r="AB937" s="7" t="str">
        <f t="shared" si="309"/>
        <v>m/s</v>
      </c>
      <c r="AC937" s="5">
        <f t="shared" si="310"/>
        <v>7.7833333333333332</v>
      </c>
      <c r="AD937" s="5">
        <f t="shared" si="311"/>
        <v>9.7691666666666673E-3</v>
      </c>
      <c r="AE937" s="5">
        <f t="shared" si="312"/>
        <v>9.0743491666666678</v>
      </c>
      <c r="AF937" s="5"/>
      <c r="AG937" s="5">
        <f t="shared" si="313"/>
        <v>3.5</v>
      </c>
      <c r="AH937">
        <f t="shared" si="314"/>
        <v>59</v>
      </c>
      <c r="AI937" s="5">
        <f t="shared" si="315"/>
        <v>5.8999999999999997E-2</v>
      </c>
      <c r="AJ937" s="15">
        <f t="shared" si="316"/>
        <v>153.80252824858761</v>
      </c>
      <c r="AK937" s="5">
        <f t="shared" si="317"/>
        <v>7.6805984281068911</v>
      </c>
      <c r="AL937" s="5">
        <f t="shared" si="318"/>
        <v>5.4223395449248466</v>
      </c>
      <c r="AM937" s="5">
        <f t="shared" si="319"/>
        <v>2.3273653257201966E-2</v>
      </c>
      <c r="AN937" s="5">
        <f t="shared" si="320"/>
        <v>24.490034471412859</v>
      </c>
      <c r="AO937" s="15">
        <f t="shared" si="321"/>
        <v>0.24091431994050688</v>
      </c>
    </row>
    <row r="938" spans="1:41" x14ac:dyDescent="0.3">
      <c r="A938" s="4">
        <f t="shared" si="304"/>
        <v>45796.752928240741</v>
      </c>
      <c r="B938" s="9">
        <f t="shared" si="303"/>
        <v>934</v>
      </c>
      <c r="C938" s="10" t="str">
        <f t="shared" si="305"/>
        <v>Remove</v>
      </c>
      <c r="D938" s="1">
        <v>45796</v>
      </c>
      <c r="E938" s="2">
        <v>0.75292824074074072</v>
      </c>
      <c r="F938" t="s">
        <v>19</v>
      </c>
      <c r="G938" t="s">
        <v>14</v>
      </c>
      <c r="H938" t="s">
        <v>49</v>
      </c>
      <c r="I938">
        <v>60</v>
      </c>
      <c r="J938" t="s">
        <v>13</v>
      </c>
      <c r="K938">
        <v>0</v>
      </c>
      <c r="L938">
        <v>111.6</v>
      </c>
      <c r="M938">
        <v>11.87</v>
      </c>
      <c r="N938">
        <v>1179.3</v>
      </c>
      <c r="O938">
        <v>59453</v>
      </c>
      <c r="P938" s="2">
        <v>0.32465277777777779</v>
      </c>
      <c r="Q938">
        <v>29.5</v>
      </c>
      <c r="R938" t="s">
        <v>57</v>
      </c>
      <c r="S938">
        <v>22.5</v>
      </c>
      <c r="T938">
        <v>30.7</v>
      </c>
      <c r="U938" t="s">
        <v>259</v>
      </c>
      <c r="V938">
        <v>18.8</v>
      </c>
      <c r="X938">
        <f t="shared" si="306"/>
        <v>2.34</v>
      </c>
      <c r="Y938" s="7" t="str">
        <f t="shared" si="307"/>
        <v>m/s</v>
      </c>
      <c r="AA938">
        <f t="shared" si="308"/>
        <v>3.79</v>
      </c>
      <c r="AB938" s="7" t="str">
        <f t="shared" si="309"/>
        <v>m/s</v>
      </c>
      <c r="AC938" s="5">
        <f t="shared" si="310"/>
        <v>7.791666666666667</v>
      </c>
      <c r="AD938" s="5">
        <f t="shared" si="311"/>
        <v>9.8274999999999994E-3</v>
      </c>
      <c r="AE938" s="5">
        <f t="shared" si="312"/>
        <v>9.0841766666666679</v>
      </c>
      <c r="AF938" s="5"/>
      <c r="AG938" s="5">
        <f t="shared" si="313"/>
        <v>1</v>
      </c>
      <c r="AH938">
        <f t="shared" si="314"/>
        <v>60</v>
      </c>
      <c r="AI938" s="5">
        <f t="shared" si="315"/>
        <v>0.06</v>
      </c>
      <c r="AJ938" s="15">
        <f t="shared" si="316"/>
        <v>151.40294444444447</v>
      </c>
      <c r="AK938" s="5">
        <f t="shared" si="317"/>
        <v>6.6466717166309639</v>
      </c>
      <c r="AL938" s="5">
        <f t="shared" si="318"/>
        <v>5.9267432235225073</v>
      </c>
      <c r="AM938" s="5">
        <f t="shared" si="319"/>
        <v>2.2878227109628144E-2</v>
      </c>
      <c r="AN938" s="5">
        <f t="shared" si="320"/>
        <v>24.512912698522488</v>
      </c>
      <c r="AO938" s="15">
        <f t="shared" si="321"/>
        <v>0.24476895397100845</v>
      </c>
    </row>
    <row r="939" spans="1:41" x14ac:dyDescent="0.3">
      <c r="A939" s="4">
        <f t="shared" si="304"/>
        <v>45796.753275462965</v>
      </c>
      <c r="B939" s="9">
        <f t="shared" si="303"/>
        <v>935</v>
      </c>
      <c r="C939" s="10" t="str">
        <f t="shared" si="305"/>
        <v>Remove</v>
      </c>
      <c r="D939" s="1">
        <v>45796</v>
      </c>
      <c r="E939" s="2">
        <v>0.75327546296296299</v>
      </c>
      <c r="F939" t="s">
        <v>2</v>
      </c>
      <c r="G939" t="s">
        <v>14</v>
      </c>
      <c r="H939" t="s">
        <v>49</v>
      </c>
      <c r="I939">
        <v>57</v>
      </c>
      <c r="J939" t="s">
        <v>13</v>
      </c>
      <c r="K939">
        <v>0</v>
      </c>
      <c r="L939">
        <v>111.7</v>
      </c>
      <c r="M939">
        <v>11.813000000000001</v>
      </c>
      <c r="N939">
        <v>1172.7</v>
      </c>
      <c r="O939">
        <v>59463</v>
      </c>
      <c r="P939" s="2">
        <v>0.32500000000000001</v>
      </c>
      <c r="Q939">
        <v>29.5</v>
      </c>
      <c r="R939" t="s">
        <v>167</v>
      </c>
      <c r="S939">
        <v>22.9</v>
      </c>
      <c r="T939">
        <v>30.7</v>
      </c>
      <c r="U939" t="s">
        <v>86</v>
      </c>
      <c r="V939">
        <v>18.899999999999999</v>
      </c>
      <c r="X939">
        <f t="shared" si="306"/>
        <v>1.98</v>
      </c>
      <c r="Y939" s="7" t="str">
        <f t="shared" si="307"/>
        <v>m/s</v>
      </c>
      <c r="AA939">
        <f t="shared" si="308"/>
        <v>4.1500000000000004</v>
      </c>
      <c r="AB939" s="7" t="str">
        <f t="shared" si="309"/>
        <v>m/s</v>
      </c>
      <c r="AC939" s="5">
        <f t="shared" si="310"/>
        <v>7.8000000000000007</v>
      </c>
      <c r="AD939" s="5">
        <f t="shared" si="311"/>
        <v>9.7725000000000017E-3</v>
      </c>
      <c r="AE939" s="5">
        <f t="shared" si="312"/>
        <v>9.0939491666666683</v>
      </c>
      <c r="AF939" s="5"/>
      <c r="AG939" s="5">
        <f t="shared" si="313"/>
        <v>-3</v>
      </c>
      <c r="AH939">
        <f t="shared" si="314"/>
        <v>57</v>
      </c>
      <c r="AI939" s="5">
        <f t="shared" si="315"/>
        <v>5.7000000000000002E-2</v>
      </c>
      <c r="AJ939" s="15">
        <f t="shared" si="316"/>
        <v>159.54296783625733</v>
      </c>
      <c r="AK939" s="5">
        <f t="shared" si="317"/>
        <v>6.7648347693710695</v>
      </c>
      <c r="AL939" s="5">
        <f t="shared" si="318"/>
        <v>5.9582684534348607</v>
      </c>
      <c r="AM939" s="5">
        <f t="shared" si="319"/>
        <v>1.9702650970650697E-2</v>
      </c>
      <c r="AN939" s="5">
        <f t="shared" si="320"/>
        <v>24.532615349493138</v>
      </c>
      <c r="AO939" s="15">
        <f t="shared" si="321"/>
        <v>0.23234375621177977</v>
      </c>
    </row>
    <row r="940" spans="1:41" x14ac:dyDescent="0.3">
      <c r="A940" s="4">
        <f t="shared" si="304"/>
        <v>45796.753622685188</v>
      </c>
      <c r="B940" s="9">
        <f t="shared" si="303"/>
        <v>936</v>
      </c>
      <c r="C940" s="10" t="str">
        <f t="shared" si="305"/>
        <v>Remove</v>
      </c>
      <c r="D940" s="1">
        <v>45796</v>
      </c>
      <c r="E940" s="2">
        <v>0.75362268518518516</v>
      </c>
      <c r="F940" t="s">
        <v>2</v>
      </c>
      <c r="G940" t="s">
        <v>14</v>
      </c>
      <c r="H940" t="s">
        <v>49</v>
      </c>
      <c r="I940">
        <v>56</v>
      </c>
      <c r="J940" t="s">
        <v>13</v>
      </c>
      <c r="K940">
        <v>0</v>
      </c>
      <c r="L940">
        <v>111.7</v>
      </c>
      <c r="M940">
        <v>11.831</v>
      </c>
      <c r="N940">
        <v>1174.5</v>
      </c>
      <c r="O940">
        <v>59472</v>
      </c>
      <c r="P940" s="2">
        <v>0.32534722222222223</v>
      </c>
      <c r="Q940">
        <v>29.5</v>
      </c>
      <c r="R940" t="s">
        <v>136</v>
      </c>
      <c r="S940">
        <v>21.7</v>
      </c>
      <c r="T940">
        <v>30.7</v>
      </c>
      <c r="U940" t="s">
        <v>114</v>
      </c>
      <c r="V940">
        <v>17.100000000000001</v>
      </c>
      <c r="X940">
        <f t="shared" si="306"/>
        <v>2.09</v>
      </c>
      <c r="Y940" s="7" t="str">
        <f t="shared" si="307"/>
        <v>m/s</v>
      </c>
      <c r="AA940">
        <f t="shared" si="308"/>
        <v>4.13</v>
      </c>
      <c r="AB940" s="7" t="str">
        <f t="shared" si="309"/>
        <v>m/s</v>
      </c>
      <c r="AC940" s="5">
        <f t="shared" si="310"/>
        <v>7.8083333333333336</v>
      </c>
      <c r="AD940" s="5">
        <f t="shared" si="311"/>
        <v>9.7874999999999993E-3</v>
      </c>
      <c r="AE940" s="5">
        <f t="shared" si="312"/>
        <v>9.1037366666666681</v>
      </c>
      <c r="AF940" s="5"/>
      <c r="AG940" s="5">
        <f t="shared" si="313"/>
        <v>-1</v>
      </c>
      <c r="AH940">
        <f t="shared" si="314"/>
        <v>56</v>
      </c>
      <c r="AI940" s="5">
        <f t="shared" si="315"/>
        <v>5.6000000000000001E-2</v>
      </c>
      <c r="AJ940" s="15">
        <f t="shared" si="316"/>
        <v>162.5667261904762</v>
      </c>
      <c r="AK940" s="5">
        <f t="shared" si="317"/>
        <v>6.4103456111507509</v>
      </c>
      <c r="AL940" s="5">
        <f t="shared" si="318"/>
        <v>5.3908143150124932</v>
      </c>
      <c r="AM940" s="5">
        <f t="shared" si="319"/>
        <v>1.9707430847159833E-2</v>
      </c>
      <c r="AN940" s="5">
        <f t="shared" si="320"/>
        <v>24.552322780340297</v>
      </c>
      <c r="AO940" s="15">
        <f t="shared" si="321"/>
        <v>0.22808432628150646</v>
      </c>
    </row>
    <row r="941" spans="1:41" x14ac:dyDescent="0.3">
      <c r="A941" s="4">
        <f t="shared" si="304"/>
        <v>45796.753969907404</v>
      </c>
      <c r="B941" s="9">
        <f t="shared" si="303"/>
        <v>937</v>
      </c>
      <c r="C941" s="10" t="str">
        <f t="shared" si="305"/>
        <v>Remove</v>
      </c>
      <c r="D941" s="1">
        <v>45796</v>
      </c>
      <c r="E941" s="2">
        <v>0.75396990740740744</v>
      </c>
      <c r="F941" t="s">
        <v>2</v>
      </c>
      <c r="G941" t="s">
        <v>14</v>
      </c>
      <c r="H941" t="s">
        <v>49</v>
      </c>
      <c r="I941">
        <v>57</v>
      </c>
      <c r="J941" t="s">
        <v>13</v>
      </c>
      <c r="K941">
        <v>0</v>
      </c>
      <c r="L941">
        <v>111.5</v>
      </c>
      <c r="M941">
        <v>11.833</v>
      </c>
      <c r="N941">
        <v>1174.2</v>
      </c>
      <c r="O941">
        <v>59482</v>
      </c>
      <c r="P941" s="2">
        <v>0.32569444444444445</v>
      </c>
      <c r="Q941">
        <v>29.5</v>
      </c>
      <c r="R941" t="s">
        <v>149</v>
      </c>
      <c r="S941">
        <v>22.1</v>
      </c>
      <c r="T941">
        <v>30.7</v>
      </c>
      <c r="U941" t="s">
        <v>120</v>
      </c>
      <c r="V941">
        <v>17</v>
      </c>
      <c r="X941">
        <f t="shared" si="306"/>
        <v>2.08</v>
      </c>
      <c r="Y941" s="7" t="str">
        <f t="shared" si="307"/>
        <v>m/s</v>
      </c>
      <c r="AA941">
        <f t="shared" si="308"/>
        <v>3.88</v>
      </c>
      <c r="AB941" s="7" t="str">
        <f t="shared" si="309"/>
        <v>m/s</v>
      </c>
      <c r="AC941" s="5">
        <f t="shared" si="310"/>
        <v>7.8166666666666664</v>
      </c>
      <c r="AD941" s="5">
        <f t="shared" si="311"/>
        <v>9.7850000000000003E-3</v>
      </c>
      <c r="AE941" s="5">
        <f t="shared" si="312"/>
        <v>9.113521666666669</v>
      </c>
      <c r="AF941" s="5"/>
      <c r="AG941" s="5">
        <f t="shared" si="313"/>
        <v>1</v>
      </c>
      <c r="AH941">
        <f t="shared" si="314"/>
        <v>57</v>
      </c>
      <c r="AI941" s="5">
        <f t="shared" si="315"/>
        <v>5.7000000000000002E-2</v>
      </c>
      <c r="AJ941" s="15">
        <f t="shared" si="316"/>
        <v>159.88634502923981</v>
      </c>
      <c r="AK941" s="5">
        <f t="shared" si="317"/>
        <v>6.5285086638908583</v>
      </c>
      <c r="AL941" s="5">
        <f t="shared" si="318"/>
        <v>5.3592890851001398</v>
      </c>
      <c r="AM941" s="5">
        <f t="shared" si="319"/>
        <v>1.9974669397443245E-2</v>
      </c>
      <c r="AN941" s="5">
        <f t="shared" si="320"/>
        <v>24.572297449737739</v>
      </c>
      <c r="AO941" s="15">
        <f t="shared" si="321"/>
        <v>0.23196854147070553</v>
      </c>
    </row>
    <row r="942" spans="1:41" x14ac:dyDescent="0.3">
      <c r="A942" s="4">
        <f t="shared" si="304"/>
        <v>45796.754317129627</v>
      </c>
      <c r="B942" s="9">
        <f t="shared" si="303"/>
        <v>938</v>
      </c>
      <c r="C942" s="10" t="str">
        <f t="shared" si="305"/>
        <v>Remove</v>
      </c>
      <c r="D942" s="1">
        <v>45796</v>
      </c>
      <c r="E942" s="2">
        <v>0.7543171296296296</v>
      </c>
      <c r="F942" t="s">
        <v>2</v>
      </c>
      <c r="G942" t="s">
        <v>14</v>
      </c>
      <c r="H942" t="s">
        <v>49</v>
      </c>
      <c r="I942">
        <v>59</v>
      </c>
      <c r="J942" t="s">
        <v>13</v>
      </c>
      <c r="K942">
        <v>0</v>
      </c>
      <c r="L942">
        <v>111.7</v>
      </c>
      <c r="M942">
        <v>11.839</v>
      </c>
      <c r="N942">
        <v>1174.9000000000001</v>
      </c>
      <c r="O942">
        <v>59492</v>
      </c>
      <c r="P942" s="2">
        <v>0.32604166666666667</v>
      </c>
      <c r="Q942">
        <v>29.5</v>
      </c>
      <c r="R942" t="s">
        <v>111</v>
      </c>
      <c r="S942">
        <v>22.3</v>
      </c>
      <c r="T942">
        <v>30.7</v>
      </c>
      <c r="U942" t="s">
        <v>117</v>
      </c>
      <c r="V942">
        <v>17.8</v>
      </c>
      <c r="X942">
        <f t="shared" si="306"/>
        <v>2.5499999999999998</v>
      </c>
      <c r="Y942" s="7" t="str">
        <f t="shared" si="307"/>
        <v>m/s</v>
      </c>
      <c r="AA942">
        <f t="shared" si="308"/>
        <v>4.2699999999999996</v>
      </c>
      <c r="AB942" s="7" t="str">
        <f t="shared" si="309"/>
        <v>m/s</v>
      </c>
      <c r="AC942" s="5">
        <f t="shared" si="310"/>
        <v>7.8250000000000002</v>
      </c>
      <c r="AD942" s="5">
        <f t="shared" si="311"/>
        <v>9.7908333333333337E-3</v>
      </c>
      <c r="AE942" s="5">
        <f t="shared" si="312"/>
        <v>9.1233125000000026</v>
      </c>
      <c r="AF942" s="5"/>
      <c r="AG942" s="5">
        <f t="shared" si="313"/>
        <v>2</v>
      </c>
      <c r="AH942">
        <f t="shared" si="314"/>
        <v>59</v>
      </c>
      <c r="AI942" s="5">
        <f t="shared" si="315"/>
        <v>5.8999999999999997E-2</v>
      </c>
      <c r="AJ942" s="15">
        <f t="shared" si="316"/>
        <v>154.63241525423734</v>
      </c>
      <c r="AK942" s="5">
        <f t="shared" si="317"/>
        <v>6.5875901902609106</v>
      </c>
      <c r="AL942" s="5">
        <f t="shared" si="318"/>
        <v>5.6114909243989697</v>
      </c>
      <c r="AM942" s="5">
        <f t="shared" si="319"/>
        <v>2.470978888108271E-2</v>
      </c>
      <c r="AN942" s="5">
        <f t="shared" si="320"/>
        <v>24.597007238618822</v>
      </c>
      <c r="AO942" s="15">
        <f t="shared" si="321"/>
        <v>0.23986657981450013</v>
      </c>
    </row>
    <row r="943" spans="1:41" x14ac:dyDescent="0.3">
      <c r="A943" s="4">
        <f t="shared" si="304"/>
        <v>45796.754664351851</v>
      </c>
      <c r="B943" s="9">
        <f t="shared" si="303"/>
        <v>939</v>
      </c>
      <c r="C943" s="10" t="str">
        <f t="shared" si="305"/>
        <v>Remove</v>
      </c>
      <c r="D943" s="1">
        <v>45796</v>
      </c>
      <c r="E943" s="2">
        <v>0.75466435185185188</v>
      </c>
      <c r="F943" t="s">
        <v>19</v>
      </c>
      <c r="G943" t="s">
        <v>14</v>
      </c>
      <c r="H943" t="s">
        <v>49</v>
      </c>
      <c r="I943">
        <v>62</v>
      </c>
      <c r="J943" t="s">
        <v>13</v>
      </c>
      <c r="K943">
        <v>0</v>
      </c>
      <c r="L943">
        <v>111.8</v>
      </c>
      <c r="M943">
        <v>11.849</v>
      </c>
      <c r="N943">
        <v>1176.7</v>
      </c>
      <c r="O943">
        <v>59502</v>
      </c>
      <c r="P943" s="2">
        <v>0.3263888888888889</v>
      </c>
      <c r="Q943">
        <v>29.5</v>
      </c>
      <c r="R943" t="s">
        <v>130</v>
      </c>
      <c r="S943">
        <v>22.9</v>
      </c>
      <c r="T943">
        <v>30.8</v>
      </c>
      <c r="U943" t="s">
        <v>107</v>
      </c>
      <c r="V943">
        <v>17.7</v>
      </c>
      <c r="X943">
        <f t="shared" si="306"/>
        <v>2.16</v>
      </c>
      <c r="Y943" s="7" t="str">
        <f t="shared" si="307"/>
        <v>m/s</v>
      </c>
      <c r="AA943">
        <f t="shared" si="308"/>
        <v>4.01</v>
      </c>
      <c r="AB943" s="7" t="str">
        <f t="shared" si="309"/>
        <v>m/s</v>
      </c>
      <c r="AC943" s="5">
        <f t="shared" si="310"/>
        <v>7.8333333333333339</v>
      </c>
      <c r="AD943" s="5">
        <f t="shared" si="311"/>
        <v>9.8058333333333348E-3</v>
      </c>
      <c r="AE943" s="5">
        <f t="shared" si="312"/>
        <v>9.1331183333333357</v>
      </c>
      <c r="AF943" s="5"/>
      <c r="AG943" s="5">
        <f t="shared" si="313"/>
        <v>3</v>
      </c>
      <c r="AH943">
        <f t="shared" si="314"/>
        <v>62</v>
      </c>
      <c r="AI943" s="5">
        <f t="shared" si="315"/>
        <v>6.2E-2</v>
      </c>
      <c r="AJ943" s="15">
        <f t="shared" si="316"/>
        <v>147.3083602150538</v>
      </c>
      <c r="AK943" s="5">
        <f t="shared" si="317"/>
        <v>6.7648347693710695</v>
      </c>
      <c r="AL943" s="5">
        <f t="shared" si="318"/>
        <v>5.6101316243690382</v>
      </c>
      <c r="AM943" s="5">
        <f t="shared" si="319"/>
        <v>2.1493801058891669E-2</v>
      </c>
      <c r="AN943" s="5">
        <f t="shared" si="320"/>
        <v>24.618501039677714</v>
      </c>
      <c r="AO943" s="15">
        <f t="shared" si="321"/>
        <v>0.25184311546862426</v>
      </c>
    </row>
    <row r="944" spans="1:41" x14ac:dyDescent="0.3">
      <c r="A944" s="4">
        <f t="shared" si="304"/>
        <v>45796.755011574074</v>
      </c>
      <c r="B944" s="9">
        <f t="shared" si="303"/>
        <v>940</v>
      </c>
      <c r="C944" s="10" t="str">
        <f t="shared" si="305"/>
        <v>Remove</v>
      </c>
      <c r="D944" s="1">
        <v>45796</v>
      </c>
      <c r="E944" s="2">
        <v>0.75501157407407404</v>
      </c>
      <c r="F944" t="s">
        <v>2</v>
      </c>
      <c r="G944" t="s">
        <v>14</v>
      </c>
      <c r="H944" t="s">
        <v>49</v>
      </c>
      <c r="I944">
        <v>59</v>
      </c>
      <c r="J944" t="s">
        <v>13</v>
      </c>
      <c r="K944">
        <v>0</v>
      </c>
      <c r="L944">
        <v>111.7</v>
      </c>
      <c r="M944">
        <v>11.826000000000001</v>
      </c>
      <c r="N944">
        <v>1174</v>
      </c>
      <c r="O944">
        <v>59512</v>
      </c>
      <c r="P944" s="2">
        <v>0.32673611111111112</v>
      </c>
      <c r="Q944">
        <v>29.5</v>
      </c>
      <c r="R944" t="s">
        <v>145</v>
      </c>
      <c r="S944">
        <v>25</v>
      </c>
      <c r="T944">
        <v>30.8</v>
      </c>
      <c r="U944" t="s">
        <v>243</v>
      </c>
      <c r="V944">
        <v>18.7</v>
      </c>
      <c r="X944">
        <f t="shared" si="306"/>
        <v>2.19</v>
      </c>
      <c r="Y944" s="7" t="str">
        <f t="shared" si="307"/>
        <v>m/s</v>
      </c>
      <c r="AA944">
        <f t="shared" si="308"/>
        <v>3.92</v>
      </c>
      <c r="AB944" s="7" t="str">
        <f t="shared" si="309"/>
        <v>m/s</v>
      </c>
      <c r="AC944" s="5">
        <f t="shared" si="310"/>
        <v>7.8416666666666668</v>
      </c>
      <c r="AD944" s="5">
        <f t="shared" si="311"/>
        <v>9.7833333333333331E-3</v>
      </c>
      <c r="AE944" s="5">
        <f t="shared" si="312"/>
        <v>9.1429016666666687</v>
      </c>
      <c r="AF944" s="5"/>
      <c r="AG944" s="5">
        <f t="shared" si="313"/>
        <v>-3</v>
      </c>
      <c r="AH944">
        <f t="shared" si="314"/>
        <v>59</v>
      </c>
      <c r="AI944" s="5">
        <f t="shared" si="315"/>
        <v>5.8999999999999997E-2</v>
      </c>
      <c r="AJ944" s="15">
        <f t="shared" si="316"/>
        <v>154.96443502824863</v>
      </c>
      <c r="AK944" s="5">
        <f t="shared" si="317"/>
        <v>7.3851907962566257</v>
      </c>
      <c r="AL944" s="5">
        <f t="shared" si="318"/>
        <v>5.9270882133164422</v>
      </c>
      <c r="AM944" s="5">
        <f t="shared" si="319"/>
        <v>2.3790748988644653E-2</v>
      </c>
      <c r="AN944" s="5">
        <f t="shared" si="320"/>
        <v>24.642291788666359</v>
      </c>
      <c r="AO944" s="15">
        <f t="shared" si="321"/>
        <v>0.2394257827396381</v>
      </c>
    </row>
    <row r="945" spans="1:41" x14ac:dyDescent="0.3">
      <c r="A945" s="4">
        <f t="shared" si="304"/>
        <v>45796.755358796298</v>
      </c>
      <c r="B945" s="9">
        <f t="shared" si="303"/>
        <v>941</v>
      </c>
      <c r="C945" s="10" t="str">
        <f t="shared" si="305"/>
        <v>Remove</v>
      </c>
      <c r="D945" s="1">
        <v>45796</v>
      </c>
      <c r="E945" s="2">
        <v>0.75535879629629632</v>
      </c>
      <c r="F945" t="s">
        <v>2</v>
      </c>
      <c r="G945" t="s">
        <v>14</v>
      </c>
      <c r="H945" t="s">
        <v>49</v>
      </c>
      <c r="I945">
        <v>57.5</v>
      </c>
      <c r="J945" t="s">
        <v>13</v>
      </c>
      <c r="K945">
        <v>0</v>
      </c>
      <c r="L945">
        <v>111.7</v>
      </c>
      <c r="M945">
        <v>11.819000000000001</v>
      </c>
      <c r="N945">
        <v>1173.0999999999999</v>
      </c>
      <c r="O945">
        <v>59522</v>
      </c>
      <c r="P945" s="2">
        <v>0.32708333333333334</v>
      </c>
      <c r="Q945">
        <v>29.5</v>
      </c>
      <c r="R945" t="s">
        <v>136</v>
      </c>
      <c r="S945">
        <v>22.7</v>
      </c>
      <c r="T945">
        <v>30.7</v>
      </c>
      <c r="U945" t="s">
        <v>90</v>
      </c>
      <c r="V945">
        <v>18.2</v>
      </c>
      <c r="X945">
        <f t="shared" si="306"/>
        <v>2.09</v>
      </c>
      <c r="Y945" s="7" t="str">
        <f t="shared" si="307"/>
        <v>m/s</v>
      </c>
      <c r="AA945">
        <f t="shared" si="308"/>
        <v>4.2</v>
      </c>
      <c r="AB945" s="7" t="str">
        <f t="shared" si="309"/>
        <v>m/s</v>
      </c>
      <c r="AC945" s="5">
        <f t="shared" si="310"/>
        <v>7.85</v>
      </c>
      <c r="AD945" s="5">
        <f t="shared" si="311"/>
        <v>9.7758333333333326E-3</v>
      </c>
      <c r="AE945" s="5">
        <f t="shared" si="312"/>
        <v>9.1526775000000029</v>
      </c>
      <c r="AF945" s="5"/>
      <c r="AG945" s="5">
        <f t="shared" si="313"/>
        <v>-1.5</v>
      </c>
      <c r="AH945">
        <f t="shared" si="314"/>
        <v>57.5</v>
      </c>
      <c r="AI945" s="5">
        <f t="shared" si="315"/>
        <v>5.7500000000000002E-2</v>
      </c>
      <c r="AJ945" s="15">
        <f t="shared" si="316"/>
        <v>159.17700000000005</v>
      </c>
      <c r="AK945" s="5">
        <f t="shared" si="317"/>
        <v>6.7057532430010172</v>
      </c>
      <c r="AL945" s="5">
        <f t="shared" si="318"/>
        <v>5.7375918440483842</v>
      </c>
      <c r="AM945" s="5">
        <f t="shared" si="319"/>
        <v>2.0615607383895312E-2</v>
      </c>
      <c r="AN945" s="5">
        <f t="shared" si="320"/>
        <v>24.662907396050255</v>
      </c>
      <c r="AO945" s="15">
        <f t="shared" si="321"/>
        <v>0.23314363986627373</v>
      </c>
    </row>
    <row r="946" spans="1:41" x14ac:dyDescent="0.3">
      <c r="A946" s="4">
        <f t="shared" si="304"/>
        <v>45796.755706018521</v>
      </c>
      <c r="B946" s="9">
        <f t="shared" si="303"/>
        <v>942</v>
      </c>
      <c r="C946" s="10" t="str">
        <f t="shared" si="305"/>
        <v>Remove</v>
      </c>
      <c r="D946" s="1">
        <v>45796</v>
      </c>
      <c r="E946" s="2">
        <v>0.75570601851851849</v>
      </c>
      <c r="F946" t="s">
        <v>2</v>
      </c>
      <c r="G946" t="s">
        <v>14</v>
      </c>
      <c r="H946" t="s">
        <v>49</v>
      </c>
      <c r="I946">
        <v>57.5</v>
      </c>
      <c r="J946" t="s">
        <v>13</v>
      </c>
      <c r="K946">
        <v>0</v>
      </c>
      <c r="L946">
        <v>111.8</v>
      </c>
      <c r="M946">
        <v>11.821999999999999</v>
      </c>
      <c r="N946">
        <v>1173.4000000000001</v>
      </c>
      <c r="O946">
        <v>59531</v>
      </c>
      <c r="P946" s="2">
        <v>0.32743055555555556</v>
      </c>
      <c r="Q946">
        <v>29.5</v>
      </c>
      <c r="R946" t="s">
        <v>132</v>
      </c>
      <c r="S946">
        <v>25.8</v>
      </c>
      <c r="T946">
        <v>30.7</v>
      </c>
      <c r="U946" t="s">
        <v>254</v>
      </c>
      <c r="V946">
        <v>19.100000000000001</v>
      </c>
      <c r="X946">
        <f t="shared" si="306"/>
        <v>2.13</v>
      </c>
      <c r="Y946" s="7" t="str">
        <f t="shared" si="307"/>
        <v>m/s</v>
      </c>
      <c r="AA946">
        <f t="shared" si="308"/>
        <v>3.94</v>
      </c>
      <c r="AB946" s="7" t="str">
        <f t="shared" si="309"/>
        <v>m/s</v>
      </c>
      <c r="AC946" s="5">
        <f t="shared" si="310"/>
        <v>7.8583333333333334</v>
      </c>
      <c r="AD946" s="5">
        <f t="shared" si="311"/>
        <v>9.7783333333333351E-3</v>
      </c>
      <c r="AE946" s="5">
        <f t="shared" si="312"/>
        <v>9.1624558333333361</v>
      </c>
      <c r="AF946" s="5"/>
      <c r="AG946" s="5">
        <f t="shared" si="313"/>
        <v>0</v>
      </c>
      <c r="AH946">
        <f t="shared" si="314"/>
        <v>57.5</v>
      </c>
      <c r="AI946" s="5">
        <f t="shared" si="315"/>
        <v>5.7500000000000002E-2</v>
      </c>
      <c r="AJ946" s="15">
        <f t="shared" si="316"/>
        <v>159.34705797101452</v>
      </c>
      <c r="AK946" s="5">
        <f t="shared" si="317"/>
        <v>7.6215169017368378</v>
      </c>
      <c r="AL946" s="5">
        <f t="shared" si="318"/>
        <v>6.0213189132595684</v>
      </c>
      <c r="AM946" s="5">
        <f t="shared" si="319"/>
        <v>2.3879393971177686E-2</v>
      </c>
      <c r="AN946" s="5">
        <f t="shared" si="320"/>
        <v>24.686786790021433</v>
      </c>
      <c r="AO946" s="15">
        <f t="shared" si="321"/>
        <v>0.23291812129734879</v>
      </c>
    </row>
    <row r="947" spans="1:41" x14ac:dyDescent="0.3">
      <c r="A947" s="4">
        <f t="shared" si="304"/>
        <v>45796.756053240744</v>
      </c>
      <c r="B947" s="9">
        <f t="shared" si="303"/>
        <v>943</v>
      </c>
      <c r="C947" s="10" t="str">
        <f t="shared" si="305"/>
        <v>Remove</v>
      </c>
      <c r="D947" s="1">
        <v>45796</v>
      </c>
      <c r="E947" s="2">
        <v>0.75605324074074076</v>
      </c>
      <c r="F947" t="s">
        <v>2</v>
      </c>
      <c r="G947" t="s">
        <v>14</v>
      </c>
      <c r="H947" t="s">
        <v>49</v>
      </c>
      <c r="I947">
        <v>57</v>
      </c>
      <c r="J947" t="s">
        <v>13</v>
      </c>
      <c r="K947">
        <v>0</v>
      </c>
      <c r="L947">
        <v>111.7</v>
      </c>
      <c r="M947">
        <v>11.84</v>
      </c>
      <c r="N947">
        <v>1175.4000000000001</v>
      </c>
      <c r="O947">
        <v>59541</v>
      </c>
      <c r="P947" s="2">
        <v>0.32777777777777778</v>
      </c>
      <c r="Q947">
        <v>29.5</v>
      </c>
      <c r="R947" t="s">
        <v>134</v>
      </c>
      <c r="S947">
        <v>22.2</v>
      </c>
      <c r="T947">
        <v>30.7</v>
      </c>
      <c r="U947" t="s">
        <v>95</v>
      </c>
      <c r="V947">
        <v>17.899999999999999</v>
      </c>
      <c r="X947">
        <f t="shared" si="306"/>
        <v>2.06</v>
      </c>
      <c r="Y947" s="7" t="str">
        <f t="shared" si="307"/>
        <v>m/s</v>
      </c>
      <c r="AA947">
        <f t="shared" si="308"/>
        <v>3.85</v>
      </c>
      <c r="AB947" s="7" t="str">
        <f t="shared" si="309"/>
        <v>m/s</v>
      </c>
      <c r="AC947" s="5">
        <f t="shared" si="310"/>
        <v>7.8666666666666671</v>
      </c>
      <c r="AD947" s="5">
        <f t="shared" si="311"/>
        <v>9.7949999999999999E-3</v>
      </c>
      <c r="AE947" s="5">
        <f t="shared" si="312"/>
        <v>9.1722508333333366</v>
      </c>
      <c r="AF947" s="5"/>
      <c r="AG947" s="5">
        <f t="shared" si="313"/>
        <v>-0.5</v>
      </c>
      <c r="AH947">
        <f t="shared" si="314"/>
        <v>57</v>
      </c>
      <c r="AI947" s="5">
        <f t="shared" si="315"/>
        <v>5.7000000000000002E-2</v>
      </c>
      <c r="AJ947" s="15">
        <f t="shared" si="316"/>
        <v>160.91668128654976</v>
      </c>
      <c r="AK947" s="5">
        <f t="shared" si="317"/>
        <v>6.5580494270758836</v>
      </c>
      <c r="AL947" s="5">
        <f t="shared" si="318"/>
        <v>5.6430161543113222</v>
      </c>
      <c r="AM947" s="5">
        <f t="shared" si="319"/>
        <v>1.9872119319610911E-2</v>
      </c>
      <c r="AN947" s="5">
        <f t="shared" si="320"/>
        <v>24.706658909341044</v>
      </c>
      <c r="AO947" s="15">
        <f t="shared" si="321"/>
        <v>0.23070703412046359</v>
      </c>
    </row>
    <row r="948" spans="1:41" x14ac:dyDescent="0.3">
      <c r="A948" s="4">
        <f t="shared" si="304"/>
        <v>45796.75640046296</v>
      </c>
      <c r="B948" s="9">
        <f t="shared" si="303"/>
        <v>944</v>
      </c>
      <c r="C948" s="10" t="str">
        <f t="shared" si="305"/>
        <v>Remove</v>
      </c>
      <c r="D948" s="1">
        <v>45796</v>
      </c>
      <c r="E948" s="2">
        <v>0.75640046296296293</v>
      </c>
      <c r="F948" t="s">
        <v>19</v>
      </c>
      <c r="G948" t="s">
        <v>14</v>
      </c>
      <c r="H948" t="s">
        <v>49</v>
      </c>
      <c r="I948">
        <v>61.5</v>
      </c>
      <c r="J948" t="s">
        <v>13</v>
      </c>
      <c r="K948">
        <v>0</v>
      </c>
      <c r="L948">
        <v>111.7</v>
      </c>
      <c r="M948">
        <v>11.847</v>
      </c>
      <c r="N948">
        <v>1176.5999999999999</v>
      </c>
      <c r="O948">
        <v>59551</v>
      </c>
      <c r="P948" s="2">
        <v>0.328125</v>
      </c>
      <c r="Q948">
        <v>29.5</v>
      </c>
      <c r="R948" t="s">
        <v>121</v>
      </c>
      <c r="S948">
        <v>22.5</v>
      </c>
      <c r="T948">
        <v>30.7</v>
      </c>
      <c r="U948" t="s">
        <v>62</v>
      </c>
      <c r="V948">
        <v>18</v>
      </c>
      <c r="X948">
        <f t="shared" si="306"/>
        <v>2.72</v>
      </c>
      <c r="Y948" s="7" t="str">
        <f t="shared" si="307"/>
        <v>m/s</v>
      </c>
      <c r="AA948">
        <f t="shared" si="308"/>
        <v>4.12</v>
      </c>
      <c r="AB948" s="7" t="str">
        <f t="shared" si="309"/>
        <v>m/s</v>
      </c>
      <c r="AC948" s="5">
        <f t="shared" si="310"/>
        <v>7.875</v>
      </c>
      <c r="AD948" s="5">
        <f t="shared" si="311"/>
        <v>9.8049999999999995E-3</v>
      </c>
      <c r="AE948" s="5">
        <f t="shared" si="312"/>
        <v>9.1820558333333366</v>
      </c>
      <c r="AF948" s="5"/>
      <c r="AG948" s="5">
        <f t="shared" si="313"/>
        <v>4.5</v>
      </c>
      <c r="AH948">
        <f t="shared" si="314"/>
        <v>61.5</v>
      </c>
      <c r="AI948" s="5">
        <f t="shared" si="315"/>
        <v>6.1499999999999999E-2</v>
      </c>
      <c r="AJ948" s="15">
        <f t="shared" si="316"/>
        <v>149.30172086720873</v>
      </c>
      <c r="AK948" s="5">
        <f t="shared" si="317"/>
        <v>6.6466717166309639</v>
      </c>
      <c r="AL948" s="5">
        <f t="shared" si="318"/>
        <v>5.6745413842236774</v>
      </c>
      <c r="AM948" s="5">
        <f t="shared" si="319"/>
        <v>2.6593494759909637E-2</v>
      </c>
      <c r="AN948" s="5">
        <f t="shared" si="320"/>
        <v>24.733252404100956</v>
      </c>
      <c r="AO948" s="15">
        <f t="shared" si="321"/>
        <v>0.24865310471583127</v>
      </c>
    </row>
    <row r="949" spans="1:41" x14ac:dyDescent="0.3">
      <c r="A949" s="4">
        <f t="shared" si="304"/>
        <v>45796.756747685184</v>
      </c>
      <c r="B949" s="9">
        <f t="shared" si="303"/>
        <v>945</v>
      </c>
      <c r="C949" s="10" t="str">
        <f t="shared" si="305"/>
        <v>Remove</v>
      </c>
      <c r="D949" s="1">
        <v>45796</v>
      </c>
      <c r="E949" s="2">
        <v>0.7567476851851852</v>
      </c>
      <c r="F949" t="s">
        <v>19</v>
      </c>
      <c r="G949" t="s">
        <v>14</v>
      </c>
      <c r="H949" t="s">
        <v>49</v>
      </c>
      <c r="I949">
        <v>65</v>
      </c>
      <c r="J949" t="s">
        <v>13</v>
      </c>
      <c r="K949">
        <v>0</v>
      </c>
      <c r="L949">
        <v>111.7</v>
      </c>
      <c r="M949">
        <v>11.85</v>
      </c>
      <c r="N949">
        <v>1176.4000000000001</v>
      </c>
      <c r="O949">
        <v>59561</v>
      </c>
      <c r="P949" s="2">
        <v>0.32847222222222222</v>
      </c>
      <c r="Q949">
        <v>29.5</v>
      </c>
      <c r="R949" t="s">
        <v>101</v>
      </c>
      <c r="S949">
        <v>22</v>
      </c>
      <c r="T949">
        <v>30.8</v>
      </c>
      <c r="U949" t="s">
        <v>86</v>
      </c>
      <c r="V949">
        <v>17.399999999999999</v>
      </c>
      <c r="X949">
        <f t="shared" si="306"/>
        <v>2.8</v>
      </c>
      <c r="Y949" s="7" t="str">
        <f t="shared" si="307"/>
        <v>m/s</v>
      </c>
      <c r="AA949">
        <f t="shared" si="308"/>
        <v>4.1500000000000004</v>
      </c>
      <c r="AB949" s="7" t="str">
        <f t="shared" si="309"/>
        <v>m/s</v>
      </c>
      <c r="AC949" s="5">
        <f t="shared" si="310"/>
        <v>7.8833333333333329</v>
      </c>
      <c r="AD949" s="5">
        <f t="shared" si="311"/>
        <v>9.803333333333334E-3</v>
      </c>
      <c r="AE949" s="5">
        <f t="shared" si="312"/>
        <v>9.1918591666666707</v>
      </c>
      <c r="AF949" s="5"/>
      <c r="AG949" s="5">
        <f t="shared" si="313"/>
        <v>3.5</v>
      </c>
      <c r="AH949">
        <f t="shared" si="314"/>
        <v>65</v>
      </c>
      <c r="AI949" s="5">
        <f t="shared" si="315"/>
        <v>6.5000000000000002E-2</v>
      </c>
      <c r="AJ949" s="15">
        <f t="shared" si="316"/>
        <v>141.413217948718</v>
      </c>
      <c r="AK949" s="5">
        <f t="shared" si="317"/>
        <v>6.4989679007058312</v>
      </c>
      <c r="AL949" s="5">
        <f t="shared" si="318"/>
        <v>5.5150446476848174</v>
      </c>
      <c r="AM949" s="5">
        <f t="shared" si="319"/>
        <v>2.6767308451150877E-2</v>
      </c>
      <c r="AN949" s="5">
        <f t="shared" si="320"/>
        <v>24.760019712552108</v>
      </c>
      <c r="AO949" s="15">
        <f t="shared" si="321"/>
        <v>0.26251998485707267</v>
      </c>
    </row>
    <row r="950" spans="1:41" x14ac:dyDescent="0.3">
      <c r="A950" s="4">
        <f t="shared" si="304"/>
        <v>45796.757094907407</v>
      </c>
      <c r="B950" s="9">
        <f t="shared" si="303"/>
        <v>946</v>
      </c>
      <c r="C950" s="10" t="str">
        <f t="shared" si="305"/>
        <v>Remove</v>
      </c>
      <c r="D950" s="1">
        <v>45796</v>
      </c>
      <c r="E950" s="2">
        <v>0.75709490740740737</v>
      </c>
      <c r="F950" t="s">
        <v>2</v>
      </c>
      <c r="G950" t="s">
        <v>14</v>
      </c>
      <c r="H950" t="s">
        <v>49</v>
      </c>
      <c r="I950">
        <v>58</v>
      </c>
      <c r="J950" t="s">
        <v>13</v>
      </c>
      <c r="K950">
        <v>0</v>
      </c>
      <c r="L950">
        <v>111.7</v>
      </c>
      <c r="M950">
        <v>11.852</v>
      </c>
      <c r="N950">
        <v>1176.8</v>
      </c>
      <c r="O950">
        <v>59571</v>
      </c>
      <c r="P950" s="2">
        <v>0.32881944444444444</v>
      </c>
      <c r="Q950">
        <v>29.5</v>
      </c>
      <c r="R950" t="s">
        <v>72</v>
      </c>
      <c r="S950">
        <v>22.6</v>
      </c>
      <c r="T950">
        <v>30.8</v>
      </c>
      <c r="U950" t="s">
        <v>240</v>
      </c>
      <c r="V950">
        <v>16.399999999999999</v>
      </c>
      <c r="X950">
        <f t="shared" si="306"/>
        <v>2.42</v>
      </c>
      <c r="Y950" s="7" t="str">
        <f t="shared" si="307"/>
        <v>m/s</v>
      </c>
      <c r="AA950">
        <f t="shared" si="308"/>
        <v>3.93</v>
      </c>
      <c r="AB950" s="7" t="str">
        <f t="shared" si="309"/>
        <v>m/s</v>
      </c>
      <c r="AC950" s="5">
        <f t="shared" si="310"/>
        <v>7.8916666666666666</v>
      </c>
      <c r="AD950" s="5">
        <f t="shared" si="311"/>
        <v>9.8066666666666667E-3</v>
      </c>
      <c r="AE950" s="5">
        <f t="shared" si="312"/>
        <v>9.2016658333333368</v>
      </c>
      <c r="AF950" s="5"/>
      <c r="AG950" s="5">
        <f t="shared" si="313"/>
        <v>-7</v>
      </c>
      <c r="AH950">
        <f t="shared" si="314"/>
        <v>58</v>
      </c>
      <c r="AI950" s="5">
        <f t="shared" si="315"/>
        <v>5.8000000000000003E-2</v>
      </c>
      <c r="AJ950" s="15">
        <f t="shared" si="316"/>
        <v>158.64941091954029</v>
      </c>
      <c r="AK950" s="5">
        <f t="shared" si="317"/>
        <v>6.6762124798159901</v>
      </c>
      <c r="AL950" s="5">
        <f t="shared" si="318"/>
        <v>5.1980880587374143</v>
      </c>
      <c r="AM950" s="5">
        <f t="shared" si="319"/>
        <v>2.376554600341467E-2</v>
      </c>
      <c r="AN950" s="5">
        <f t="shared" si="320"/>
        <v>24.783785258555522</v>
      </c>
      <c r="AO950" s="15">
        <f t="shared" si="321"/>
        <v>0.23402397735018315</v>
      </c>
    </row>
    <row r="951" spans="1:41" x14ac:dyDescent="0.3">
      <c r="A951" s="4">
        <f t="shared" si="304"/>
        <v>45796.757453703707</v>
      </c>
      <c r="B951" s="9">
        <f t="shared" si="303"/>
        <v>947</v>
      </c>
      <c r="C951" s="10" t="str">
        <f t="shared" si="305"/>
        <v>Remove</v>
      </c>
      <c r="D951" s="1">
        <v>45796</v>
      </c>
      <c r="E951" s="2">
        <v>0.75745370370370368</v>
      </c>
      <c r="F951" t="s">
        <v>19</v>
      </c>
      <c r="G951" t="s">
        <v>14</v>
      </c>
      <c r="H951" t="s">
        <v>49</v>
      </c>
      <c r="I951">
        <v>56.5</v>
      </c>
      <c r="J951" t="s">
        <v>13</v>
      </c>
      <c r="K951">
        <v>0</v>
      </c>
      <c r="L951">
        <v>111.8</v>
      </c>
      <c r="M951">
        <v>11.848000000000001</v>
      </c>
      <c r="N951">
        <v>1176.9000000000001</v>
      </c>
      <c r="O951">
        <v>59580</v>
      </c>
      <c r="P951" s="2">
        <v>0.32917824074074076</v>
      </c>
      <c r="Q951">
        <v>29.5</v>
      </c>
      <c r="R951" t="s">
        <v>103</v>
      </c>
      <c r="S951">
        <v>22.6</v>
      </c>
      <c r="T951">
        <v>30.8</v>
      </c>
      <c r="U951" t="s">
        <v>241</v>
      </c>
      <c r="V951">
        <v>17.399999999999999</v>
      </c>
      <c r="X951">
        <f t="shared" si="306"/>
        <v>2.27</v>
      </c>
      <c r="Y951" s="7" t="str">
        <f t="shared" si="307"/>
        <v>m/s</v>
      </c>
      <c r="AA951">
        <f t="shared" si="308"/>
        <v>3.84</v>
      </c>
      <c r="AB951" s="7" t="str">
        <f t="shared" si="309"/>
        <v>m/s</v>
      </c>
      <c r="AC951" s="5">
        <f t="shared" si="310"/>
        <v>7.9002777777777782</v>
      </c>
      <c r="AD951" s="5">
        <f t="shared" si="311"/>
        <v>9.8075000000000002E-3</v>
      </c>
      <c r="AE951" s="5">
        <f t="shared" si="312"/>
        <v>9.2114733333333376</v>
      </c>
      <c r="AF951" s="5"/>
      <c r="AG951" s="5">
        <f t="shared" si="313"/>
        <v>-1.5</v>
      </c>
      <c r="AH951">
        <f t="shared" si="314"/>
        <v>56.5</v>
      </c>
      <c r="AI951" s="5">
        <f t="shared" si="315"/>
        <v>5.6500000000000002E-2</v>
      </c>
      <c r="AJ951" s="15">
        <f t="shared" si="316"/>
        <v>163.03492625368739</v>
      </c>
      <c r="AK951" s="5">
        <f t="shared" si="317"/>
        <v>6.6762124798159901</v>
      </c>
      <c r="AL951" s="5">
        <f t="shared" si="318"/>
        <v>5.5150446476848174</v>
      </c>
      <c r="AM951" s="5">
        <f t="shared" si="319"/>
        <v>2.2292474970145169E-2</v>
      </c>
      <c r="AN951" s="5">
        <f t="shared" si="320"/>
        <v>24.806077733525665</v>
      </c>
      <c r="AO951" s="15">
        <f t="shared" si="321"/>
        <v>0.22776676186755507</v>
      </c>
    </row>
    <row r="952" spans="1:41" x14ac:dyDescent="0.3">
      <c r="A952" s="4">
        <f t="shared" si="304"/>
        <v>45796.757800925923</v>
      </c>
      <c r="B952" s="9">
        <f t="shared" si="303"/>
        <v>948</v>
      </c>
      <c r="C952" s="10" t="str">
        <f t="shared" si="305"/>
        <v>Remove</v>
      </c>
      <c r="D952" s="1">
        <v>45796</v>
      </c>
      <c r="E952" s="2">
        <v>0.75780092592592596</v>
      </c>
      <c r="F952" t="s">
        <v>2</v>
      </c>
      <c r="G952" t="s">
        <v>14</v>
      </c>
      <c r="H952" t="s">
        <v>49</v>
      </c>
      <c r="I952">
        <v>61.5</v>
      </c>
      <c r="J952" t="s">
        <v>13</v>
      </c>
      <c r="K952">
        <v>0</v>
      </c>
      <c r="L952">
        <v>111.8</v>
      </c>
      <c r="M952">
        <v>11.821</v>
      </c>
      <c r="N952">
        <v>1173.7</v>
      </c>
      <c r="O952">
        <v>59590</v>
      </c>
      <c r="P952" s="2">
        <v>0.32952546296296298</v>
      </c>
      <c r="Q952">
        <v>29.5</v>
      </c>
      <c r="R952" t="s">
        <v>47</v>
      </c>
      <c r="S952">
        <v>21.8</v>
      </c>
      <c r="T952">
        <v>30.8</v>
      </c>
      <c r="U952" t="s">
        <v>98</v>
      </c>
      <c r="V952">
        <v>18.3</v>
      </c>
      <c r="X952">
        <f t="shared" si="306"/>
        <v>2.0499999999999998</v>
      </c>
      <c r="Y952" s="7" t="str">
        <f t="shared" si="307"/>
        <v>m/s</v>
      </c>
      <c r="AA952">
        <f t="shared" si="308"/>
        <v>4.03</v>
      </c>
      <c r="AB952" s="7" t="str">
        <f t="shared" si="309"/>
        <v>m/s</v>
      </c>
      <c r="AC952" s="5">
        <f t="shared" si="310"/>
        <v>7.9086111111111119</v>
      </c>
      <c r="AD952" s="5">
        <f t="shared" si="311"/>
        <v>9.7808333333333341E-3</v>
      </c>
      <c r="AE952" s="5">
        <f t="shared" si="312"/>
        <v>9.2212541666666716</v>
      </c>
      <c r="AF952" s="5"/>
      <c r="AG952" s="5">
        <f t="shared" si="313"/>
        <v>5</v>
      </c>
      <c r="AH952">
        <f t="shared" si="314"/>
        <v>61.5</v>
      </c>
      <c r="AI952" s="5">
        <f t="shared" si="315"/>
        <v>6.1499999999999999E-2</v>
      </c>
      <c r="AJ952" s="15">
        <f t="shared" si="316"/>
        <v>149.9390921409215</v>
      </c>
      <c r="AK952" s="5">
        <f t="shared" si="317"/>
        <v>6.4398863743357779</v>
      </c>
      <c r="AL952" s="5">
        <f t="shared" si="318"/>
        <v>5.8003055777374817</v>
      </c>
      <c r="AM952" s="5">
        <f t="shared" si="319"/>
        <v>1.9419334653927482E-2</v>
      </c>
      <c r="AN952" s="5">
        <f t="shared" si="320"/>
        <v>24.825497068179594</v>
      </c>
      <c r="AO952" s="15">
        <f t="shared" si="321"/>
        <v>0.24772917871935959</v>
      </c>
    </row>
    <row r="953" spans="1:41" x14ac:dyDescent="0.3">
      <c r="A953" s="4">
        <f t="shared" si="304"/>
        <v>45796.758148148147</v>
      </c>
      <c r="B953" s="9">
        <f t="shared" si="303"/>
        <v>949</v>
      </c>
      <c r="C953" s="10" t="str">
        <f t="shared" si="305"/>
        <v>Remove</v>
      </c>
      <c r="D953" s="1">
        <v>45796</v>
      </c>
      <c r="E953" s="2">
        <v>0.75814814814814813</v>
      </c>
      <c r="F953" t="s">
        <v>2</v>
      </c>
      <c r="G953" t="s">
        <v>14</v>
      </c>
      <c r="H953" t="s">
        <v>49</v>
      </c>
      <c r="I953">
        <v>60.5</v>
      </c>
      <c r="J953" t="s">
        <v>13</v>
      </c>
      <c r="K953">
        <v>0</v>
      </c>
      <c r="L953">
        <v>111.8</v>
      </c>
      <c r="M953">
        <v>11.834</v>
      </c>
      <c r="N953">
        <v>1175.4000000000001</v>
      </c>
      <c r="O953">
        <v>59600</v>
      </c>
      <c r="P953" s="2">
        <v>0.3298726851851852</v>
      </c>
      <c r="Q953">
        <v>29.5</v>
      </c>
      <c r="R953" t="s">
        <v>161</v>
      </c>
      <c r="S953">
        <v>22.2</v>
      </c>
      <c r="T953">
        <v>30.8</v>
      </c>
      <c r="U953" t="s">
        <v>157</v>
      </c>
      <c r="V953">
        <v>18</v>
      </c>
      <c r="X953">
        <f t="shared" si="306"/>
        <v>2.02</v>
      </c>
      <c r="Y953" s="7" t="str">
        <f t="shared" si="307"/>
        <v>m/s</v>
      </c>
      <c r="AA953">
        <f t="shared" si="308"/>
        <v>3.89</v>
      </c>
      <c r="AB953" s="7" t="str">
        <f t="shared" si="309"/>
        <v>m/s</v>
      </c>
      <c r="AC953" s="5">
        <f t="shared" si="310"/>
        <v>7.9169444444444448</v>
      </c>
      <c r="AD953" s="5">
        <f t="shared" si="311"/>
        <v>9.7949999999999999E-3</v>
      </c>
      <c r="AE953" s="5">
        <f t="shared" si="312"/>
        <v>9.2310491666666721</v>
      </c>
      <c r="AF953" s="5"/>
      <c r="AG953" s="5">
        <f t="shared" si="313"/>
        <v>-1</v>
      </c>
      <c r="AH953">
        <f t="shared" si="314"/>
        <v>60.5</v>
      </c>
      <c r="AI953" s="5">
        <f t="shared" si="315"/>
        <v>6.0499999999999998E-2</v>
      </c>
      <c r="AJ953" s="15">
        <f t="shared" si="316"/>
        <v>152.57932506887062</v>
      </c>
      <c r="AK953" s="5">
        <f t="shared" si="317"/>
        <v>6.5580494270758836</v>
      </c>
      <c r="AL953" s="5">
        <f t="shared" si="318"/>
        <v>5.70521860105326</v>
      </c>
      <c r="AM953" s="5">
        <f t="shared" si="319"/>
        <v>1.9486252925055358E-2</v>
      </c>
      <c r="AN953" s="5">
        <f t="shared" si="320"/>
        <v>24.84498332110465</v>
      </c>
      <c r="AO953" s="15">
        <f t="shared" si="321"/>
        <v>0.24350992398778581</v>
      </c>
    </row>
    <row r="954" spans="1:41" x14ac:dyDescent="0.3">
      <c r="A954" s="4">
        <f t="shared" si="304"/>
        <v>45796.75849537037</v>
      </c>
      <c r="B954" s="9">
        <f t="shared" si="303"/>
        <v>950</v>
      </c>
      <c r="C954" s="10" t="str">
        <f t="shared" si="305"/>
        <v>Remove</v>
      </c>
      <c r="D954" s="1">
        <v>45796</v>
      </c>
      <c r="E954" s="2">
        <v>0.7584953703703704</v>
      </c>
      <c r="F954" t="s">
        <v>2</v>
      </c>
      <c r="G954" t="s">
        <v>14</v>
      </c>
      <c r="H954" t="s">
        <v>49</v>
      </c>
      <c r="I954">
        <v>57</v>
      </c>
      <c r="J954" t="s">
        <v>13</v>
      </c>
      <c r="K954">
        <v>0</v>
      </c>
      <c r="L954">
        <v>111.8</v>
      </c>
      <c r="M954">
        <v>11.83</v>
      </c>
      <c r="N954">
        <v>1174.5</v>
      </c>
      <c r="O954">
        <v>59610</v>
      </c>
      <c r="P954" s="2">
        <v>0.33021990740740742</v>
      </c>
      <c r="Q954">
        <v>29.5</v>
      </c>
      <c r="R954" t="s">
        <v>63</v>
      </c>
      <c r="S954">
        <v>21.5</v>
      </c>
      <c r="T954">
        <v>30.8</v>
      </c>
      <c r="U954" t="s">
        <v>258</v>
      </c>
      <c r="V954">
        <v>17.5</v>
      </c>
      <c r="X954">
        <f t="shared" si="306"/>
        <v>2.23</v>
      </c>
      <c r="Y954" s="7" t="str">
        <f t="shared" si="307"/>
        <v>m/s</v>
      </c>
      <c r="AA954">
        <f t="shared" si="308"/>
        <v>3.76</v>
      </c>
      <c r="AB954" s="7" t="str">
        <f t="shared" si="309"/>
        <v>m/s</v>
      </c>
      <c r="AC954" s="5">
        <f t="shared" si="310"/>
        <v>7.9252777777777776</v>
      </c>
      <c r="AD954" s="5">
        <f t="shared" si="311"/>
        <v>9.7874999999999993E-3</v>
      </c>
      <c r="AE954" s="5">
        <f t="shared" si="312"/>
        <v>9.2408366666666719</v>
      </c>
      <c r="AF954" s="5"/>
      <c r="AG954" s="5">
        <f t="shared" si="313"/>
        <v>-3.5</v>
      </c>
      <c r="AH954">
        <f t="shared" si="314"/>
        <v>57</v>
      </c>
      <c r="AI954" s="5">
        <f t="shared" si="315"/>
        <v>5.7000000000000002E-2</v>
      </c>
      <c r="AJ954" s="15">
        <f t="shared" si="316"/>
        <v>162.11994152046793</v>
      </c>
      <c r="AK954" s="5">
        <f t="shared" si="317"/>
        <v>6.3512640847806985</v>
      </c>
      <c r="AL954" s="5">
        <f t="shared" si="318"/>
        <v>5.5467403065795589</v>
      </c>
      <c r="AM954" s="5">
        <f t="shared" si="319"/>
        <v>2.0833743566403069E-2</v>
      </c>
      <c r="AN954" s="5">
        <f t="shared" si="320"/>
        <v>24.865817064671052</v>
      </c>
      <c r="AO954" s="15">
        <f t="shared" si="321"/>
        <v>0.22923035206023723</v>
      </c>
    </row>
    <row r="955" spans="1:41" x14ac:dyDescent="0.3">
      <c r="A955" s="4">
        <f t="shared" si="304"/>
        <v>45796.758842592593</v>
      </c>
      <c r="B955" s="9">
        <f t="shared" si="303"/>
        <v>951</v>
      </c>
      <c r="C955" s="10" t="str">
        <f t="shared" si="305"/>
        <v>Remove</v>
      </c>
      <c r="D955" s="1">
        <v>45796</v>
      </c>
      <c r="E955" s="2">
        <v>0.75884259259259257</v>
      </c>
      <c r="F955" t="s">
        <v>19</v>
      </c>
      <c r="G955" t="s">
        <v>14</v>
      </c>
      <c r="H955" t="s">
        <v>49</v>
      </c>
      <c r="I955">
        <v>57</v>
      </c>
      <c r="J955" t="s">
        <v>13</v>
      </c>
      <c r="K955">
        <v>0</v>
      </c>
      <c r="L955">
        <v>111.8</v>
      </c>
      <c r="M955">
        <v>11.836</v>
      </c>
      <c r="N955">
        <v>1175.4000000000001</v>
      </c>
      <c r="O955">
        <v>59620</v>
      </c>
      <c r="P955" s="2">
        <v>0.33056712962962964</v>
      </c>
      <c r="Q955">
        <v>29.5</v>
      </c>
      <c r="R955" t="s">
        <v>115</v>
      </c>
      <c r="S955">
        <v>21.7</v>
      </c>
      <c r="T955">
        <v>30.8</v>
      </c>
      <c r="U955" t="s">
        <v>100</v>
      </c>
      <c r="V955">
        <v>17.600000000000001</v>
      </c>
      <c r="X955">
        <f t="shared" si="306"/>
        <v>2.2999999999999998</v>
      </c>
      <c r="Y955" s="7" t="str">
        <f t="shared" si="307"/>
        <v>m/s</v>
      </c>
      <c r="AA955">
        <f t="shared" si="308"/>
        <v>4</v>
      </c>
      <c r="AB955" s="7" t="str">
        <f t="shared" si="309"/>
        <v>m/s</v>
      </c>
      <c r="AC955" s="5">
        <f t="shared" si="310"/>
        <v>7.9336111111111114</v>
      </c>
      <c r="AD955" s="5">
        <f t="shared" si="311"/>
        <v>9.7949999999999999E-3</v>
      </c>
      <c r="AE955" s="5">
        <f t="shared" si="312"/>
        <v>9.2506316666666724</v>
      </c>
      <c r="AF955" s="5"/>
      <c r="AG955" s="5">
        <f t="shared" si="313"/>
        <v>0</v>
      </c>
      <c r="AH955">
        <f t="shared" si="314"/>
        <v>57</v>
      </c>
      <c r="AI955" s="5">
        <f t="shared" si="315"/>
        <v>5.7000000000000002E-2</v>
      </c>
      <c r="AJ955" s="15">
        <f t="shared" si="316"/>
        <v>162.29178362573109</v>
      </c>
      <c r="AK955" s="5">
        <f t="shared" si="317"/>
        <v>6.4103456111507509</v>
      </c>
      <c r="AL955" s="5">
        <f t="shared" si="318"/>
        <v>5.5784359654743003</v>
      </c>
      <c r="AM955" s="5">
        <f t="shared" si="319"/>
        <v>2.1687603324625656E-2</v>
      </c>
      <c r="AN955" s="5">
        <f t="shared" si="320"/>
        <v>24.887504667995678</v>
      </c>
      <c r="AO955" s="15">
        <f t="shared" si="321"/>
        <v>0.2290305949125534</v>
      </c>
    </row>
    <row r="956" spans="1:41" x14ac:dyDescent="0.3">
      <c r="A956" s="4">
        <f t="shared" si="304"/>
        <v>45796.759189814817</v>
      </c>
      <c r="B956" s="9">
        <f t="shared" si="303"/>
        <v>952</v>
      </c>
      <c r="C956" s="10" t="str">
        <f t="shared" si="305"/>
        <v>Remove</v>
      </c>
      <c r="D956" s="1">
        <v>45796</v>
      </c>
      <c r="E956" s="2">
        <v>0.75918981481481485</v>
      </c>
      <c r="F956" t="s">
        <v>19</v>
      </c>
      <c r="G956" t="s">
        <v>14</v>
      </c>
      <c r="H956" t="s">
        <v>49</v>
      </c>
      <c r="I956">
        <v>58</v>
      </c>
      <c r="J956" t="s">
        <v>13</v>
      </c>
      <c r="K956">
        <v>0</v>
      </c>
      <c r="L956">
        <v>111.8</v>
      </c>
      <c r="M956">
        <v>11.848000000000001</v>
      </c>
      <c r="N956">
        <v>1176.2</v>
      </c>
      <c r="O956">
        <v>59630</v>
      </c>
      <c r="P956" s="2">
        <v>0.33091435185185186</v>
      </c>
      <c r="Q956">
        <v>29.5</v>
      </c>
      <c r="R956" t="s">
        <v>103</v>
      </c>
      <c r="S956">
        <v>21.6</v>
      </c>
      <c r="T956">
        <v>30.7</v>
      </c>
      <c r="U956" t="s">
        <v>157</v>
      </c>
      <c r="V956">
        <v>17</v>
      </c>
      <c r="X956">
        <f t="shared" si="306"/>
        <v>2.27</v>
      </c>
      <c r="Y956" s="7" t="str">
        <f t="shared" si="307"/>
        <v>m/s</v>
      </c>
      <c r="AA956">
        <f t="shared" si="308"/>
        <v>3.89</v>
      </c>
      <c r="AB956" s="7" t="str">
        <f t="shared" si="309"/>
        <v>m/s</v>
      </c>
      <c r="AC956" s="5">
        <f t="shared" si="310"/>
        <v>7.9419444444444451</v>
      </c>
      <c r="AD956" s="5">
        <f t="shared" si="311"/>
        <v>9.8016666666666669E-3</v>
      </c>
      <c r="AE956" s="5">
        <f t="shared" si="312"/>
        <v>9.2604333333333386</v>
      </c>
      <c r="AF956" s="5"/>
      <c r="AG956" s="5">
        <f t="shared" si="313"/>
        <v>1</v>
      </c>
      <c r="AH956">
        <f t="shared" si="314"/>
        <v>58</v>
      </c>
      <c r="AI956" s="5">
        <f t="shared" si="315"/>
        <v>5.8000000000000003E-2</v>
      </c>
      <c r="AJ956" s="15">
        <f t="shared" si="316"/>
        <v>159.662643678161</v>
      </c>
      <c r="AK956" s="5">
        <f t="shared" si="317"/>
        <v>6.3808048479657256</v>
      </c>
      <c r="AL956" s="5">
        <f t="shared" si="318"/>
        <v>5.3592890851001398</v>
      </c>
      <c r="AM956" s="5">
        <f t="shared" si="319"/>
        <v>2.1306082272351139E-2</v>
      </c>
      <c r="AN956" s="5">
        <f t="shared" si="320"/>
        <v>24.908810750268028</v>
      </c>
      <c r="AO956" s="15">
        <f t="shared" si="321"/>
        <v>0.23284933424361057</v>
      </c>
    </row>
    <row r="957" spans="1:41" x14ac:dyDescent="0.3">
      <c r="A957" s="4">
        <f t="shared" si="304"/>
        <v>45796.75953703704</v>
      </c>
      <c r="B957" s="9">
        <f t="shared" si="303"/>
        <v>953</v>
      </c>
      <c r="C957" s="10" t="str">
        <f t="shared" si="305"/>
        <v>Remove</v>
      </c>
      <c r="D957" s="1">
        <v>45796</v>
      </c>
      <c r="E957" s="2">
        <v>0.75953703703703701</v>
      </c>
      <c r="F957" t="s">
        <v>2</v>
      </c>
      <c r="G957" t="s">
        <v>14</v>
      </c>
      <c r="H957" t="s">
        <v>49</v>
      </c>
      <c r="I957">
        <v>59</v>
      </c>
      <c r="J957" t="s">
        <v>13</v>
      </c>
      <c r="K957">
        <v>0</v>
      </c>
      <c r="L957">
        <v>111.8</v>
      </c>
      <c r="M957">
        <v>11.807</v>
      </c>
      <c r="N957">
        <v>1171</v>
      </c>
      <c r="O957">
        <v>59639</v>
      </c>
      <c r="P957" s="2">
        <v>0.33126157407407408</v>
      </c>
      <c r="Q957">
        <v>29.5</v>
      </c>
      <c r="R957" t="s">
        <v>132</v>
      </c>
      <c r="S957">
        <v>24.4</v>
      </c>
      <c r="T957">
        <v>30.7</v>
      </c>
      <c r="U957" t="s">
        <v>82</v>
      </c>
      <c r="V957">
        <v>16.8</v>
      </c>
      <c r="X957">
        <f t="shared" si="306"/>
        <v>2.13</v>
      </c>
      <c r="Y957" s="7" t="str">
        <f t="shared" si="307"/>
        <v>m/s</v>
      </c>
      <c r="AA957">
        <f t="shared" si="308"/>
        <v>4.09</v>
      </c>
      <c r="AB957" s="7" t="str">
        <f t="shared" si="309"/>
        <v>m/s</v>
      </c>
      <c r="AC957" s="5">
        <f t="shared" si="310"/>
        <v>7.950277777777778</v>
      </c>
      <c r="AD957" s="5">
        <f t="shared" si="311"/>
        <v>9.7583333333333324E-3</v>
      </c>
      <c r="AE957" s="5">
        <f t="shared" si="312"/>
        <v>9.2701916666666726</v>
      </c>
      <c r="AF957" s="5"/>
      <c r="AG957" s="5">
        <f t="shared" si="313"/>
        <v>1</v>
      </c>
      <c r="AH957">
        <f t="shared" si="314"/>
        <v>59</v>
      </c>
      <c r="AI957" s="5">
        <f t="shared" si="315"/>
        <v>5.8999999999999997E-2</v>
      </c>
      <c r="AJ957" s="15">
        <f t="shared" si="316"/>
        <v>157.12189265536733</v>
      </c>
      <c r="AK957" s="5">
        <f t="shared" si="317"/>
        <v>7.2079462171464677</v>
      </c>
      <c r="AL957" s="5">
        <f t="shared" si="318"/>
        <v>5.2962386252754321</v>
      </c>
      <c r="AM957" s="5">
        <f t="shared" si="319"/>
        <v>2.2583612902974254E-2</v>
      </c>
      <c r="AN957" s="5">
        <f t="shared" si="320"/>
        <v>24.931394363171002</v>
      </c>
      <c r="AO957" s="15">
        <f t="shared" si="321"/>
        <v>0.23664941936482947</v>
      </c>
    </row>
    <row r="958" spans="1:41" x14ac:dyDescent="0.3">
      <c r="A958" s="4">
        <f t="shared" si="304"/>
        <v>45796.759884259256</v>
      </c>
      <c r="B958" s="9">
        <f t="shared" si="303"/>
        <v>954</v>
      </c>
      <c r="C958" s="10" t="str">
        <f t="shared" si="305"/>
        <v>Remove</v>
      </c>
      <c r="D958" s="1">
        <v>45796</v>
      </c>
      <c r="E958" s="2">
        <v>0.75988425925925929</v>
      </c>
      <c r="F958" t="s">
        <v>2</v>
      </c>
      <c r="G958" t="s">
        <v>14</v>
      </c>
      <c r="H958" t="s">
        <v>49</v>
      </c>
      <c r="I958">
        <v>59</v>
      </c>
      <c r="J958" t="s">
        <v>13</v>
      </c>
      <c r="K958">
        <v>0</v>
      </c>
      <c r="L958">
        <v>111.7</v>
      </c>
      <c r="M958">
        <v>11.808</v>
      </c>
      <c r="N958">
        <v>1171.5</v>
      </c>
      <c r="O958">
        <v>59649</v>
      </c>
      <c r="P958" s="2">
        <v>0.3316087962962963</v>
      </c>
      <c r="Q958">
        <v>29.5</v>
      </c>
      <c r="R958" t="s">
        <v>147</v>
      </c>
      <c r="S958">
        <v>24.2</v>
      </c>
      <c r="T958">
        <v>30.7</v>
      </c>
      <c r="U958" t="s">
        <v>90</v>
      </c>
      <c r="V958">
        <v>18.7</v>
      </c>
      <c r="X958">
        <f t="shared" si="306"/>
        <v>2.04</v>
      </c>
      <c r="Y958" s="7" t="str">
        <f t="shared" si="307"/>
        <v>m/s</v>
      </c>
      <c r="AA958">
        <f t="shared" si="308"/>
        <v>4.2</v>
      </c>
      <c r="AB958" s="7" t="str">
        <f t="shared" si="309"/>
        <v>m/s</v>
      </c>
      <c r="AC958" s="5">
        <f t="shared" si="310"/>
        <v>7.9586111111111109</v>
      </c>
      <c r="AD958" s="5">
        <f t="shared" si="311"/>
        <v>9.7624999999999986E-3</v>
      </c>
      <c r="AE958" s="5">
        <f t="shared" si="312"/>
        <v>9.2799541666666734</v>
      </c>
      <c r="AF958" s="5"/>
      <c r="AG958" s="5">
        <f t="shared" si="313"/>
        <v>0</v>
      </c>
      <c r="AH958">
        <f t="shared" si="314"/>
        <v>59</v>
      </c>
      <c r="AI958" s="5">
        <f t="shared" si="315"/>
        <v>5.8999999999999997E-2</v>
      </c>
      <c r="AJ958" s="15">
        <f t="shared" si="316"/>
        <v>157.28735875706226</v>
      </c>
      <c r="AK958" s="5">
        <f t="shared" si="317"/>
        <v>7.1488646907764126</v>
      </c>
      <c r="AL958" s="5">
        <f t="shared" si="318"/>
        <v>5.895217993610153</v>
      </c>
      <c r="AM958" s="5">
        <f t="shared" si="319"/>
        <v>2.1452085772993772E-2</v>
      </c>
      <c r="AN958" s="5">
        <f t="shared" si="320"/>
        <v>24.952846448943994</v>
      </c>
      <c r="AO958" s="15">
        <f t="shared" si="321"/>
        <v>0.23644597068602924</v>
      </c>
    </row>
    <row r="959" spans="1:41" x14ac:dyDescent="0.3">
      <c r="A959" s="4">
        <f t="shared" si="304"/>
        <v>45796.760231481479</v>
      </c>
      <c r="B959" s="9">
        <f t="shared" si="303"/>
        <v>955</v>
      </c>
      <c r="C959" s="10" t="str">
        <f t="shared" si="305"/>
        <v>Remove</v>
      </c>
      <c r="D959" s="1">
        <v>45796</v>
      </c>
      <c r="E959" s="2">
        <v>0.76023148148148145</v>
      </c>
      <c r="F959" t="s">
        <v>2</v>
      </c>
      <c r="G959" t="s">
        <v>14</v>
      </c>
      <c r="H959" t="s">
        <v>49</v>
      </c>
      <c r="I959">
        <v>58.5</v>
      </c>
      <c r="J959" t="s">
        <v>13</v>
      </c>
      <c r="K959">
        <v>0</v>
      </c>
      <c r="L959">
        <v>111.9</v>
      </c>
      <c r="M959">
        <v>11.791</v>
      </c>
      <c r="N959">
        <v>1169.8</v>
      </c>
      <c r="O959">
        <v>59659</v>
      </c>
      <c r="P959" s="2">
        <v>0.33195601851851853</v>
      </c>
      <c r="Q959">
        <v>29.5</v>
      </c>
      <c r="R959" t="s">
        <v>147</v>
      </c>
      <c r="S959">
        <v>25</v>
      </c>
      <c r="T959">
        <v>30.8</v>
      </c>
      <c r="U959" t="s">
        <v>242</v>
      </c>
      <c r="V959">
        <v>18</v>
      </c>
      <c r="X959">
        <f t="shared" si="306"/>
        <v>2.04</v>
      </c>
      <c r="Y959" s="7" t="str">
        <f t="shared" si="307"/>
        <v>m/s</v>
      </c>
      <c r="AA959">
        <f t="shared" si="308"/>
        <v>4.04</v>
      </c>
      <c r="AB959" s="7" t="str">
        <f t="shared" si="309"/>
        <v>m/s</v>
      </c>
      <c r="AC959" s="5">
        <f t="shared" si="310"/>
        <v>7.9669444444444446</v>
      </c>
      <c r="AD959" s="5">
        <f t="shared" si="311"/>
        <v>9.7483333333333328E-3</v>
      </c>
      <c r="AE959" s="5">
        <f t="shared" si="312"/>
        <v>9.289702500000006</v>
      </c>
      <c r="AF959" s="5"/>
      <c r="AG959" s="5">
        <f t="shared" si="313"/>
        <v>-0.5</v>
      </c>
      <c r="AH959">
        <f t="shared" si="314"/>
        <v>58.5</v>
      </c>
      <c r="AI959" s="5">
        <f t="shared" si="315"/>
        <v>5.8500000000000003E-2</v>
      </c>
      <c r="AJ959" s="15">
        <f t="shared" si="316"/>
        <v>158.79833333333343</v>
      </c>
      <c r="AK959" s="5">
        <f t="shared" si="317"/>
        <v>7.3851907962566257</v>
      </c>
      <c r="AL959" s="5">
        <f t="shared" si="318"/>
        <v>5.70521860105326</v>
      </c>
      <c r="AM959" s="5">
        <f t="shared" si="319"/>
        <v>2.2161245633258029E-2</v>
      </c>
      <c r="AN959" s="5">
        <f t="shared" si="320"/>
        <v>24.975007694577251</v>
      </c>
      <c r="AO959" s="15">
        <f t="shared" si="321"/>
        <v>0.23423416206875455</v>
      </c>
    </row>
    <row r="960" spans="1:41" x14ac:dyDescent="0.3">
      <c r="A960" s="4">
        <f t="shared" si="304"/>
        <v>45796.760578703703</v>
      </c>
      <c r="B960" s="9">
        <f t="shared" si="303"/>
        <v>956</v>
      </c>
      <c r="C960" s="10" t="str">
        <f t="shared" si="305"/>
        <v>Remove</v>
      </c>
      <c r="D960" s="1">
        <v>45796</v>
      </c>
      <c r="E960" s="2">
        <v>0.76057870370370373</v>
      </c>
      <c r="F960" t="s">
        <v>2</v>
      </c>
      <c r="G960" t="s">
        <v>14</v>
      </c>
      <c r="H960" t="s">
        <v>49</v>
      </c>
      <c r="I960">
        <v>59.5</v>
      </c>
      <c r="J960" t="s">
        <v>13</v>
      </c>
      <c r="K960">
        <v>0</v>
      </c>
      <c r="L960">
        <v>111.8</v>
      </c>
      <c r="M960">
        <v>11.843</v>
      </c>
      <c r="N960">
        <v>1175.4000000000001</v>
      </c>
      <c r="O960">
        <v>59669</v>
      </c>
      <c r="P960" s="2">
        <v>0.33230324074074075</v>
      </c>
      <c r="Q960">
        <v>29.5</v>
      </c>
      <c r="R960" t="s">
        <v>57</v>
      </c>
      <c r="S960">
        <v>21.7</v>
      </c>
      <c r="T960">
        <v>30.7</v>
      </c>
      <c r="U960" t="s">
        <v>245</v>
      </c>
      <c r="V960">
        <v>18.2</v>
      </c>
      <c r="X960">
        <f t="shared" si="306"/>
        <v>2.34</v>
      </c>
      <c r="Y960" s="7" t="str">
        <f t="shared" si="307"/>
        <v>m/s</v>
      </c>
      <c r="AA960">
        <f t="shared" si="308"/>
        <v>3.72</v>
      </c>
      <c r="AB960" s="7" t="str">
        <f t="shared" si="309"/>
        <v>m/s</v>
      </c>
      <c r="AC960" s="5">
        <f t="shared" si="310"/>
        <v>7.9752777777777784</v>
      </c>
      <c r="AD960" s="5">
        <f t="shared" si="311"/>
        <v>9.7949999999999999E-3</v>
      </c>
      <c r="AE960" s="5">
        <f t="shared" si="312"/>
        <v>9.2994975000000064</v>
      </c>
      <c r="AF960" s="5"/>
      <c r="AG960" s="5">
        <f t="shared" si="313"/>
        <v>1</v>
      </c>
      <c r="AH960">
        <f t="shared" si="314"/>
        <v>59.5</v>
      </c>
      <c r="AI960" s="5">
        <f t="shared" si="315"/>
        <v>5.9499999999999997E-2</v>
      </c>
      <c r="AJ960" s="15">
        <f t="shared" si="316"/>
        <v>156.29407563025222</v>
      </c>
      <c r="AK960" s="5">
        <f t="shared" si="317"/>
        <v>6.4103456111507509</v>
      </c>
      <c r="AL960" s="5">
        <f t="shared" si="318"/>
        <v>5.7375918440483842</v>
      </c>
      <c r="AM960" s="5">
        <f t="shared" si="319"/>
        <v>2.2064779034619141E-2</v>
      </c>
      <c r="AN960" s="5">
        <f t="shared" si="320"/>
        <v>24.997072473611869</v>
      </c>
      <c r="AO960" s="15">
        <f t="shared" si="321"/>
        <v>0.23802787331520964</v>
      </c>
    </row>
    <row r="961" spans="1:41" x14ac:dyDescent="0.3">
      <c r="A961" s="4">
        <f t="shared" si="304"/>
        <v>45796.760925925926</v>
      </c>
      <c r="B961" s="9">
        <f t="shared" si="303"/>
        <v>957</v>
      </c>
      <c r="C961" s="10" t="str">
        <f t="shared" si="305"/>
        <v>Remove</v>
      </c>
      <c r="D961" s="1">
        <v>45796</v>
      </c>
      <c r="E961" s="2">
        <v>0.76092592592592589</v>
      </c>
      <c r="F961" t="s">
        <v>2</v>
      </c>
      <c r="G961" t="s">
        <v>14</v>
      </c>
      <c r="H961" t="s">
        <v>49</v>
      </c>
      <c r="I961">
        <v>60</v>
      </c>
      <c r="J961" t="s">
        <v>13</v>
      </c>
      <c r="K961">
        <v>0</v>
      </c>
      <c r="L961">
        <v>111.9</v>
      </c>
      <c r="M961">
        <v>11.847</v>
      </c>
      <c r="N961">
        <v>1177</v>
      </c>
      <c r="O961">
        <v>59679</v>
      </c>
      <c r="P961" s="2">
        <v>0.33265046296296297</v>
      </c>
      <c r="Q961">
        <v>29.5</v>
      </c>
      <c r="R961" t="s">
        <v>91</v>
      </c>
      <c r="S961">
        <v>22.2</v>
      </c>
      <c r="T961">
        <v>30.7</v>
      </c>
      <c r="U961" t="s">
        <v>104</v>
      </c>
      <c r="V961">
        <v>18.7</v>
      </c>
      <c r="X961">
        <f t="shared" si="306"/>
        <v>2.2599999999999998</v>
      </c>
      <c r="Y961" s="7" t="str">
        <f t="shared" si="307"/>
        <v>m/s</v>
      </c>
      <c r="AA961">
        <f t="shared" si="308"/>
        <v>4.0999999999999996</v>
      </c>
      <c r="AB961" s="7" t="str">
        <f t="shared" si="309"/>
        <v>m/s</v>
      </c>
      <c r="AC961" s="5">
        <f t="shared" si="310"/>
        <v>7.9836111111111112</v>
      </c>
      <c r="AD961" s="5">
        <f t="shared" si="311"/>
        <v>9.8083333333333338E-3</v>
      </c>
      <c r="AE961" s="5">
        <f t="shared" si="312"/>
        <v>9.3093058333333403</v>
      </c>
      <c r="AF961" s="5"/>
      <c r="AG961" s="5">
        <f t="shared" si="313"/>
        <v>0.5</v>
      </c>
      <c r="AH961">
        <f t="shared" si="314"/>
        <v>60</v>
      </c>
      <c r="AI961" s="5">
        <f t="shared" si="315"/>
        <v>0.06</v>
      </c>
      <c r="AJ961" s="15">
        <f t="shared" si="316"/>
        <v>155.15509722222234</v>
      </c>
      <c r="AK961" s="5">
        <f t="shared" si="317"/>
        <v>6.5580494270758836</v>
      </c>
      <c r="AL961" s="5">
        <f t="shared" si="318"/>
        <v>5.895217993610153</v>
      </c>
      <c r="AM961" s="5">
        <f t="shared" si="319"/>
        <v>2.1801451292388661E-2</v>
      </c>
      <c r="AN961" s="5">
        <f t="shared" si="320"/>
        <v>25.018873924904259</v>
      </c>
      <c r="AO961" s="15">
        <f t="shared" si="321"/>
        <v>0.23981894700814196</v>
      </c>
    </row>
    <row r="962" spans="1:41" x14ac:dyDescent="0.3">
      <c r="A962" s="4">
        <f t="shared" si="304"/>
        <v>45796.761273148149</v>
      </c>
      <c r="B962" s="9">
        <f t="shared" si="303"/>
        <v>958</v>
      </c>
      <c r="C962" s="10" t="str">
        <f t="shared" si="305"/>
        <v>Remove</v>
      </c>
      <c r="D962" s="1">
        <v>45796</v>
      </c>
      <c r="E962" s="2">
        <v>0.76127314814814817</v>
      </c>
      <c r="F962" t="s">
        <v>2</v>
      </c>
      <c r="G962" t="s">
        <v>14</v>
      </c>
      <c r="H962" t="s">
        <v>49</v>
      </c>
      <c r="I962">
        <v>58</v>
      </c>
      <c r="J962" t="s">
        <v>13</v>
      </c>
      <c r="K962">
        <v>0</v>
      </c>
      <c r="L962">
        <v>111.8</v>
      </c>
      <c r="M962">
        <v>11.834</v>
      </c>
      <c r="N962">
        <v>1175.3</v>
      </c>
      <c r="O962">
        <v>59688</v>
      </c>
      <c r="P962" s="2">
        <v>0.33299768518518519</v>
      </c>
      <c r="Q962">
        <v>29.5</v>
      </c>
      <c r="R962" t="s">
        <v>161</v>
      </c>
      <c r="S962">
        <v>21.8</v>
      </c>
      <c r="T962">
        <v>30.7</v>
      </c>
      <c r="U962" t="s">
        <v>52</v>
      </c>
      <c r="V962">
        <v>17.600000000000001</v>
      </c>
      <c r="X962">
        <f t="shared" si="306"/>
        <v>2.02</v>
      </c>
      <c r="Y962" s="7" t="str">
        <f t="shared" si="307"/>
        <v>m/s</v>
      </c>
      <c r="AA962">
        <f t="shared" si="308"/>
        <v>4.07</v>
      </c>
      <c r="AB962" s="7" t="str">
        <f t="shared" si="309"/>
        <v>m/s</v>
      </c>
      <c r="AC962" s="5">
        <f t="shared" si="310"/>
        <v>7.9919444444444441</v>
      </c>
      <c r="AD962" s="5">
        <f t="shared" si="311"/>
        <v>9.7941666666666663E-3</v>
      </c>
      <c r="AE962" s="5">
        <f t="shared" si="312"/>
        <v>9.3191000000000077</v>
      </c>
      <c r="AF962" s="5"/>
      <c r="AG962" s="5">
        <f t="shared" si="313"/>
        <v>-2</v>
      </c>
      <c r="AH962">
        <f t="shared" si="314"/>
        <v>58</v>
      </c>
      <c r="AI962" s="5">
        <f t="shared" si="315"/>
        <v>5.8000000000000003E-2</v>
      </c>
      <c r="AJ962" s="15">
        <f t="shared" si="316"/>
        <v>160.67413793103461</v>
      </c>
      <c r="AK962" s="5">
        <f t="shared" si="317"/>
        <v>6.4398863743357779</v>
      </c>
      <c r="AL962" s="5">
        <f t="shared" si="318"/>
        <v>5.548440464574262</v>
      </c>
      <c r="AM962" s="5">
        <f t="shared" si="319"/>
        <v>1.9135149268748052E-2</v>
      </c>
      <c r="AN962" s="5">
        <f t="shared" si="320"/>
        <v>25.038009074173008</v>
      </c>
      <c r="AO962" s="15">
        <f t="shared" si="321"/>
        <v>0.23164781124641282</v>
      </c>
    </row>
    <row r="963" spans="1:41" x14ac:dyDescent="0.3">
      <c r="A963" s="4">
        <f t="shared" si="304"/>
        <v>45796.761620370373</v>
      </c>
      <c r="B963" s="9">
        <f t="shared" si="303"/>
        <v>959</v>
      </c>
      <c r="C963" s="10" t="str">
        <f t="shared" si="305"/>
        <v>Remove</v>
      </c>
      <c r="D963" s="1">
        <v>45796</v>
      </c>
      <c r="E963" s="2">
        <v>0.76162037037037034</v>
      </c>
      <c r="F963" t="s">
        <v>2</v>
      </c>
      <c r="G963" t="s">
        <v>14</v>
      </c>
      <c r="H963" t="s">
        <v>49</v>
      </c>
      <c r="I963">
        <v>58.5</v>
      </c>
      <c r="J963" t="s">
        <v>13</v>
      </c>
      <c r="K963">
        <v>0</v>
      </c>
      <c r="L963">
        <v>111.9</v>
      </c>
      <c r="M963">
        <v>11.786</v>
      </c>
      <c r="N963">
        <v>1169.5</v>
      </c>
      <c r="O963">
        <v>59698</v>
      </c>
      <c r="P963" s="2">
        <v>0.33334490740740741</v>
      </c>
      <c r="Q963">
        <v>29.5</v>
      </c>
      <c r="R963" t="s">
        <v>74</v>
      </c>
      <c r="S963">
        <v>25.8</v>
      </c>
      <c r="T963">
        <v>30.7</v>
      </c>
      <c r="U963" t="s">
        <v>129</v>
      </c>
      <c r="V963">
        <v>19</v>
      </c>
      <c r="X963">
        <f t="shared" si="306"/>
        <v>2.1800000000000002</v>
      </c>
      <c r="Y963" s="7" t="str">
        <f t="shared" si="307"/>
        <v>m/s</v>
      </c>
      <c r="AA963">
        <f t="shared" si="308"/>
        <v>4.3600000000000003</v>
      </c>
      <c r="AB963" s="7" t="str">
        <f t="shared" si="309"/>
        <v>m/s</v>
      </c>
      <c r="AC963" s="5">
        <f t="shared" si="310"/>
        <v>8.0002777777777787</v>
      </c>
      <c r="AD963" s="5">
        <f t="shared" si="311"/>
        <v>9.7458333333333338E-3</v>
      </c>
      <c r="AE963" s="5">
        <f t="shared" si="312"/>
        <v>9.3288458333333413</v>
      </c>
      <c r="AF963" s="5"/>
      <c r="AG963" s="5">
        <f t="shared" si="313"/>
        <v>0.5</v>
      </c>
      <c r="AH963">
        <f t="shared" si="314"/>
        <v>58.5</v>
      </c>
      <c r="AI963" s="5">
        <f t="shared" si="315"/>
        <v>5.8500000000000003E-2</v>
      </c>
      <c r="AJ963" s="15">
        <f t="shared" si="316"/>
        <v>159.46745014245028</v>
      </c>
      <c r="AK963" s="5">
        <f t="shared" si="317"/>
        <v>7.6215169017368378</v>
      </c>
      <c r="AL963" s="5">
        <f t="shared" si="318"/>
        <v>5.9897936833472141</v>
      </c>
      <c r="AM963" s="5">
        <f t="shared" si="319"/>
        <v>2.4439943125430685E-2</v>
      </c>
      <c r="AN963" s="5">
        <f t="shared" si="320"/>
        <v>25.062449017298437</v>
      </c>
      <c r="AO963" s="15">
        <f t="shared" si="321"/>
        <v>0.23341693367484767</v>
      </c>
    </row>
    <row r="964" spans="1:41" x14ac:dyDescent="0.3">
      <c r="A964" s="4">
        <f t="shared" si="304"/>
        <v>45796.761967592596</v>
      </c>
      <c r="B964" s="9">
        <f t="shared" si="303"/>
        <v>960</v>
      </c>
      <c r="C964" s="10" t="str">
        <f t="shared" si="305"/>
        <v>Remove</v>
      </c>
      <c r="D964" s="1">
        <v>45796</v>
      </c>
      <c r="E964" s="2">
        <v>0.76196759259259261</v>
      </c>
      <c r="F964" t="s">
        <v>2</v>
      </c>
      <c r="G964" t="s">
        <v>14</v>
      </c>
      <c r="H964" t="s">
        <v>49</v>
      </c>
      <c r="I964">
        <v>56.5</v>
      </c>
      <c r="J964" t="s">
        <v>13</v>
      </c>
      <c r="K964">
        <v>0</v>
      </c>
      <c r="L964">
        <v>111.9</v>
      </c>
      <c r="M964">
        <v>11.795999999999999</v>
      </c>
      <c r="N964">
        <v>1170.8</v>
      </c>
      <c r="O964">
        <v>59708</v>
      </c>
      <c r="P964" s="2">
        <v>0.33369212962962963</v>
      </c>
      <c r="Q964">
        <v>29.5</v>
      </c>
      <c r="R964" t="s">
        <v>175</v>
      </c>
      <c r="S964">
        <v>23.3</v>
      </c>
      <c r="T964">
        <v>30.7</v>
      </c>
      <c r="U964" t="s">
        <v>54</v>
      </c>
      <c r="V964">
        <v>17.3</v>
      </c>
      <c r="X964">
        <f t="shared" si="306"/>
        <v>1.91</v>
      </c>
      <c r="Y964" s="7" t="str">
        <f t="shared" si="307"/>
        <v>m/s</v>
      </c>
      <c r="AA964">
        <f t="shared" si="308"/>
        <v>4.0599999999999996</v>
      </c>
      <c r="AB964" s="7" t="str">
        <f t="shared" si="309"/>
        <v>m/s</v>
      </c>
      <c r="AC964" s="5">
        <f t="shared" si="310"/>
        <v>8.0086111111111116</v>
      </c>
      <c r="AD964" s="5">
        <f t="shared" si="311"/>
        <v>9.7566666666666652E-3</v>
      </c>
      <c r="AE964" s="5">
        <f t="shared" si="312"/>
        <v>9.3386025000000075</v>
      </c>
      <c r="AF964" s="5"/>
      <c r="AG964" s="5">
        <f t="shared" si="313"/>
        <v>-2</v>
      </c>
      <c r="AH964">
        <f t="shared" si="314"/>
        <v>56.5</v>
      </c>
      <c r="AI964" s="5">
        <f t="shared" si="315"/>
        <v>5.6500000000000002E-2</v>
      </c>
      <c r="AJ964" s="15">
        <f t="shared" si="316"/>
        <v>165.28500000000014</v>
      </c>
      <c r="AK964" s="5">
        <f t="shared" si="317"/>
        <v>6.8829978221111761</v>
      </c>
      <c r="AL964" s="5">
        <f t="shared" si="318"/>
        <v>5.4538647748372009</v>
      </c>
      <c r="AM964" s="5">
        <f t="shared" si="319"/>
        <v>1.9338076753272204E-2</v>
      </c>
      <c r="AN964" s="5">
        <f t="shared" si="320"/>
        <v>25.081787094051709</v>
      </c>
      <c r="AO964" s="15">
        <f t="shared" si="321"/>
        <v>0.22526305557150395</v>
      </c>
    </row>
    <row r="965" spans="1:41" x14ac:dyDescent="0.3">
      <c r="A965" s="4">
        <f t="shared" si="304"/>
        <v>45796.762314814812</v>
      </c>
      <c r="B965" s="9">
        <f t="shared" si="303"/>
        <v>961</v>
      </c>
      <c r="C965" s="10" t="str">
        <f t="shared" si="305"/>
        <v>Keep</v>
      </c>
      <c r="D965" s="1">
        <v>45796</v>
      </c>
      <c r="E965" s="2">
        <v>0.76231481481481478</v>
      </c>
      <c r="F965" t="s">
        <v>2</v>
      </c>
      <c r="G965" t="s">
        <v>14</v>
      </c>
      <c r="H965" t="s">
        <v>49</v>
      </c>
      <c r="I965">
        <v>61.5</v>
      </c>
      <c r="J965" t="s">
        <v>13</v>
      </c>
      <c r="K965">
        <v>0</v>
      </c>
      <c r="L965">
        <v>112</v>
      </c>
      <c r="M965">
        <v>11.853</v>
      </c>
      <c r="N965">
        <v>1178.0999999999999</v>
      </c>
      <c r="O965">
        <v>59718</v>
      </c>
      <c r="P965" s="2">
        <v>0.33403935185185185</v>
      </c>
      <c r="Q965">
        <v>29.5</v>
      </c>
      <c r="R965" t="s">
        <v>216</v>
      </c>
      <c r="S965">
        <v>20.9</v>
      </c>
      <c r="T965">
        <v>30.7</v>
      </c>
      <c r="U965" t="s">
        <v>120</v>
      </c>
      <c r="V965">
        <v>17.100000000000001</v>
      </c>
      <c r="X965">
        <f t="shared" si="306"/>
        <v>2.83</v>
      </c>
      <c r="Y965" s="7" t="str">
        <f t="shared" si="307"/>
        <v>m/s</v>
      </c>
      <c r="AA965">
        <f t="shared" si="308"/>
        <v>3.88</v>
      </c>
      <c r="AB965" s="7" t="str">
        <f t="shared" si="309"/>
        <v>m/s</v>
      </c>
      <c r="AC965" s="5">
        <f t="shared" si="310"/>
        <v>8.0169444444444444</v>
      </c>
      <c r="AD965" s="5">
        <f t="shared" si="311"/>
        <v>9.8174999999999998E-3</v>
      </c>
      <c r="AE965" s="5">
        <f t="shared" si="312"/>
        <v>9.3484200000000079</v>
      </c>
      <c r="AF965" s="5"/>
      <c r="AG965" s="5">
        <f t="shared" si="313"/>
        <v>5</v>
      </c>
      <c r="AH965">
        <f t="shared" si="314"/>
        <v>61.5</v>
      </c>
      <c r="AI965" s="5">
        <f t="shared" si="315"/>
        <v>6.1499999999999999E-2</v>
      </c>
      <c r="AJ965" s="15">
        <f t="shared" si="316"/>
        <v>152.00682926829282</v>
      </c>
      <c r="AK965" s="5">
        <f t="shared" si="317"/>
        <v>6.1740195056705396</v>
      </c>
      <c r="AL965" s="5">
        <f t="shared" si="318"/>
        <v>5.3908143150124932</v>
      </c>
      <c r="AM965" s="5">
        <f t="shared" si="319"/>
        <v>2.5701395989613979E-2</v>
      </c>
      <c r="AN965" s="5">
        <f t="shared" si="320"/>
        <v>25.107488490041323</v>
      </c>
      <c r="AO965" s="15">
        <f t="shared" si="321"/>
        <v>0.24494684135529313</v>
      </c>
    </row>
    <row r="966" spans="1:41" x14ac:dyDescent="0.3">
      <c r="A966" s="4">
        <f t="shared" si="304"/>
        <v>45796.762662037036</v>
      </c>
      <c r="B966" s="9">
        <f t="shared" si="303"/>
        <v>962</v>
      </c>
      <c r="C966" s="10" t="str">
        <f t="shared" si="305"/>
        <v>Remove</v>
      </c>
      <c r="D966" s="1">
        <v>45796</v>
      </c>
      <c r="E966" s="2">
        <v>0.76266203703703705</v>
      </c>
      <c r="F966" t="s">
        <v>2</v>
      </c>
      <c r="G966" t="s">
        <v>14</v>
      </c>
      <c r="H966" t="s">
        <v>49</v>
      </c>
      <c r="I966">
        <v>58.5</v>
      </c>
      <c r="J966" t="s">
        <v>13</v>
      </c>
      <c r="K966">
        <v>0</v>
      </c>
      <c r="L966">
        <v>111.9</v>
      </c>
      <c r="M966">
        <v>11.833</v>
      </c>
      <c r="N966">
        <v>1175.0999999999999</v>
      </c>
      <c r="O966">
        <v>59728</v>
      </c>
      <c r="P966" s="2">
        <v>0.33438657407407407</v>
      </c>
      <c r="Q966">
        <v>29.5</v>
      </c>
      <c r="R966" t="s">
        <v>108</v>
      </c>
      <c r="S966">
        <v>22.3</v>
      </c>
      <c r="T966">
        <v>30.7</v>
      </c>
      <c r="U966" t="s">
        <v>80</v>
      </c>
      <c r="V966">
        <v>17</v>
      </c>
      <c r="X966">
        <f t="shared" si="306"/>
        <v>2.41</v>
      </c>
      <c r="Y966" s="7" t="str">
        <f t="shared" si="307"/>
        <v>m/s</v>
      </c>
      <c r="AA966">
        <f t="shared" si="308"/>
        <v>4.4400000000000004</v>
      </c>
      <c r="AB966" s="7" t="str">
        <f t="shared" si="309"/>
        <v>m/s</v>
      </c>
      <c r="AC966" s="5">
        <f t="shared" si="310"/>
        <v>8.0252777777777773</v>
      </c>
      <c r="AD966" s="5">
        <f t="shared" si="311"/>
        <v>9.7924999999999991E-3</v>
      </c>
      <c r="AE966" s="5">
        <f t="shared" si="312"/>
        <v>9.3582125000000076</v>
      </c>
      <c r="AF966" s="5"/>
      <c r="AG966" s="5">
        <f t="shared" si="313"/>
        <v>-3</v>
      </c>
      <c r="AH966">
        <f t="shared" si="314"/>
        <v>58.5</v>
      </c>
      <c r="AI966" s="5">
        <f t="shared" si="315"/>
        <v>5.8500000000000003E-2</v>
      </c>
      <c r="AJ966" s="15">
        <f t="shared" si="316"/>
        <v>159.96944444444458</v>
      </c>
      <c r="AK966" s="5">
        <f t="shared" si="317"/>
        <v>6.5875901902609106</v>
      </c>
      <c r="AL966" s="5">
        <f t="shared" si="318"/>
        <v>5.3592890851001398</v>
      </c>
      <c r="AM966" s="5">
        <f t="shared" si="319"/>
        <v>2.3353173020944838E-2</v>
      </c>
      <c r="AN966" s="5">
        <f t="shared" si="320"/>
        <v>25.130841663062267</v>
      </c>
      <c r="AO966" s="15">
        <f t="shared" si="321"/>
        <v>0.23278169821898281</v>
      </c>
    </row>
    <row r="967" spans="1:41" x14ac:dyDescent="0.3">
      <c r="A967" s="4">
        <f t="shared" si="304"/>
        <v>45796.763009259259</v>
      </c>
      <c r="B967" s="9">
        <f t="shared" ref="B967:B1030" si="322">B966+1</f>
        <v>963</v>
      </c>
      <c r="C967" s="10" t="str">
        <f t="shared" si="305"/>
        <v>Remove</v>
      </c>
      <c r="D967" s="1">
        <v>45796</v>
      </c>
      <c r="E967" s="2">
        <v>0.76300925925925922</v>
      </c>
      <c r="F967" t="s">
        <v>19</v>
      </c>
      <c r="G967" t="s">
        <v>14</v>
      </c>
      <c r="H967" t="s">
        <v>49</v>
      </c>
      <c r="I967">
        <v>59</v>
      </c>
      <c r="J967" t="s">
        <v>13</v>
      </c>
      <c r="K967">
        <v>0</v>
      </c>
      <c r="L967">
        <v>111.9</v>
      </c>
      <c r="M967">
        <v>11.834</v>
      </c>
      <c r="N967">
        <v>1175.2</v>
      </c>
      <c r="O967">
        <v>59738</v>
      </c>
      <c r="P967" s="2">
        <v>0.33473379629629629</v>
      </c>
      <c r="Q967">
        <v>29.5</v>
      </c>
      <c r="R967" t="s">
        <v>51</v>
      </c>
      <c r="S967">
        <v>21.5</v>
      </c>
      <c r="T967">
        <v>30.7</v>
      </c>
      <c r="U967" t="s">
        <v>98</v>
      </c>
      <c r="V967">
        <v>17</v>
      </c>
      <c r="X967">
        <f t="shared" si="306"/>
        <v>2.5099999999999998</v>
      </c>
      <c r="Y967" s="7" t="str">
        <f t="shared" si="307"/>
        <v>m/s</v>
      </c>
      <c r="AA967">
        <f t="shared" si="308"/>
        <v>4.03</v>
      </c>
      <c r="AB967" s="7" t="str">
        <f t="shared" si="309"/>
        <v>m/s</v>
      </c>
      <c r="AC967" s="5">
        <f t="shared" si="310"/>
        <v>8.0336111111111101</v>
      </c>
      <c r="AD967" s="5">
        <f t="shared" si="311"/>
        <v>9.7933333333333327E-3</v>
      </c>
      <c r="AE967" s="5">
        <f t="shared" si="312"/>
        <v>9.3680058333333402</v>
      </c>
      <c r="AF967" s="5"/>
      <c r="AG967" s="5">
        <f t="shared" si="313"/>
        <v>0.5</v>
      </c>
      <c r="AH967">
        <f t="shared" si="314"/>
        <v>59</v>
      </c>
      <c r="AI967" s="5">
        <f t="shared" si="315"/>
        <v>5.8999999999999997E-2</v>
      </c>
      <c r="AJ967" s="15">
        <f t="shared" si="316"/>
        <v>158.77975988700578</v>
      </c>
      <c r="AK967" s="5">
        <f t="shared" si="317"/>
        <v>6.3512640847806985</v>
      </c>
      <c r="AL967" s="5">
        <f t="shared" si="318"/>
        <v>5.3592890851001398</v>
      </c>
      <c r="AM967" s="5">
        <f t="shared" si="319"/>
        <v>2.3449639619583719E-2</v>
      </c>
      <c r="AN967" s="5">
        <f t="shared" si="320"/>
        <v>25.154291302681852</v>
      </c>
      <c r="AO967" s="15">
        <f t="shared" si="321"/>
        <v>0.23455242403792012</v>
      </c>
    </row>
    <row r="968" spans="1:41" x14ac:dyDescent="0.3">
      <c r="A968" s="4">
        <f t="shared" ref="A968:A1031" si="323">D968+E968</f>
        <v>45796.763368055559</v>
      </c>
      <c r="B968" s="9">
        <f t="shared" si="322"/>
        <v>964</v>
      </c>
      <c r="C968" s="10" t="str">
        <f t="shared" ref="C968:C1031" si="324">IF(MOD(B968,30)=1,"Keep","Remove")</f>
        <v>Remove</v>
      </c>
      <c r="D968" s="1">
        <v>45796</v>
      </c>
      <c r="E968" s="2">
        <v>0.76336805555555554</v>
      </c>
      <c r="F968" t="s">
        <v>2</v>
      </c>
      <c r="G968" t="s">
        <v>14</v>
      </c>
      <c r="H968" t="s">
        <v>49</v>
      </c>
      <c r="I968">
        <v>60.5</v>
      </c>
      <c r="J968" t="s">
        <v>13</v>
      </c>
      <c r="K968">
        <v>0</v>
      </c>
      <c r="L968">
        <v>111.9</v>
      </c>
      <c r="M968">
        <v>11.845000000000001</v>
      </c>
      <c r="N968">
        <v>1176.7</v>
      </c>
      <c r="O968">
        <v>59747</v>
      </c>
      <c r="P968" s="2">
        <v>0.33509259259259261</v>
      </c>
      <c r="Q968">
        <v>29.5</v>
      </c>
      <c r="R968" t="s">
        <v>153</v>
      </c>
      <c r="S968">
        <v>20.9</v>
      </c>
      <c r="T968">
        <v>30.7</v>
      </c>
      <c r="U968" t="s">
        <v>157</v>
      </c>
      <c r="V968">
        <v>16.100000000000001</v>
      </c>
      <c r="X968">
        <f t="shared" si="306"/>
        <v>2.12</v>
      </c>
      <c r="Y968" s="7" t="str">
        <f t="shared" si="307"/>
        <v>m/s</v>
      </c>
      <c r="AA968">
        <f t="shared" si="308"/>
        <v>3.89</v>
      </c>
      <c r="AB968" s="7" t="str">
        <f t="shared" si="309"/>
        <v>m/s</v>
      </c>
      <c r="AC968" s="5">
        <f t="shared" si="310"/>
        <v>8.0422222222222217</v>
      </c>
      <c r="AD968" s="5">
        <f t="shared" si="311"/>
        <v>9.8058333333333348E-3</v>
      </c>
      <c r="AE968" s="5">
        <f t="shared" si="312"/>
        <v>9.3778116666666733</v>
      </c>
      <c r="AF968" s="5"/>
      <c r="AG968" s="5">
        <f t="shared" si="313"/>
        <v>1.5</v>
      </c>
      <c r="AH968">
        <f t="shared" si="314"/>
        <v>60.5</v>
      </c>
      <c r="AI968" s="5">
        <f t="shared" si="315"/>
        <v>6.0499999999999998E-2</v>
      </c>
      <c r="AJ968" s="15">
        <f t="shared" si="316"/>
        <v>155.00515151515162</v>
      </c>
      <c r="AK968" s="5">
        <f t="shared" si="317"/>
        <v>6.1740195056705396</v>
      </c>
      <c r="AL968" s="5">
        <f t="shared" si="318"/>
        <v>5.0755620158889556</v>
      </c>
      <c r="AM968" s="5">
        <f t="shared" si="319"/>
        <v>1.9253342578792101E-2</v>
      </c>
      <c r="AN968" s="5">
        <f t="shared" si="320"/>
        <v>25.173544645260645</v>
      </c>
      <c r="AO968" s="15">
        <f t="shared" si="321"/>
        <v>0.2403316690301307</v>
      </c>
    </row>
    <row r="969" spans="1:41" x14ac:dyDescent="0.3">
      <c r="A969" s="4">
        <f t="shared" si="323"/>
        <v>45796.763715277775</v>
      </c>
      <c r="B969" s="9">
        <f t="shared" si="322"/>
        <v>965</v>
      </c>
      <c r="C969" s="10" t="str">
        <f t="shared" si="324"/>
        <v>Remove</v>
      </c>
      <c r="D969" s="1">
        <v>45796</v>
      </c>
      <c r="E969" s="2">
        <v>0.76371527777777781</v>
      </c>
      <c r="F969" t="s">
        <v>19</v>
      </c>
      <c r="G969" t="s">
        <v>14</v>
      </c>
      <c r="H969" t="s">
        <v>49</v>
      </c>
      <c r="I969">
        <v>67.5</v>
      </c>
      <c r="J969" t="s">
        <v>13</v>
      </c>
      <c r="K969">
        <v>0</v>
      </c>
      <c r="L969">
        <v>111.9</v>
      </c>
      <c r="M969">
        <v>11.827999999999999</v>
      </c>
      <c r="N969">
        <v>1174.5999999999999</v>
      </c>
      <c r="O969">
        <v>59757</v>
      </c>
      <c r="P969" s="2">
        <v>0.33543981481481483</v>
      </c>
      <c r="Q969">
        <v>29.5</v>
      </c>
      <c r="R969" t="s">
        <v>57</v>
      </c>
      <c r="S969">
        <v>23.8</v>
      </c>
      <c r="T969">
        <v>30.7</v>
      </c>
      <c r="U969" t="s">
        <v>255</v>
      </c>
      <c r="V969">
        <v>20.5</v>
      </c>
      <c r="X969">
        <f t="shared" ref="X969:X1032" si="325">VALUE(LEFT(R969, FIND(" ", R969) - 1))</f>
        <v>2.34</v>
      </c>
      <c r="Y969" s="7" t="str">
        <f t="shared" ref="Y969:Y1032" si="326">RIGHT(R969, LEN(R969) - FIND(" ", R969))</f>
        <v>m/s</v>
      </c>
      <c r="AA969">
        <f t="shared" ref="AA969:AA1032" si="327">VALUE(LEFT(U969, FIND(" ", U969) - 1))</f>
        <v>3.98</v>
      </c>
      <c r="AB969" s="7" t="str">
        <f t="shared" ref="AB969:AB1032" si="328">RIGHT(U969, LEN(U969) - FIND(" ", U969))</f>
        <v>m/s</v>
      </c>
      <c r="AC969" s="5">
        <f t="shared" ref="AC969:AC1032" si="329">P969*24</f>
        <v>8.0505555555555564</v>
      </c>
      <c r="AD969" s="5">
        <f t="shared" ref="AD969:AD1032" si="330">(N969*(1/120))/1000</f>
        <v>9.7883333333333329E-3</v>
      </c>
      <c r="AE969" s="5">
        <f t="shared" ref="AE969:AE1032" si="331">(AD969+AE968)</f>
        <v>9.3876000000000062</v>
      </c>
      <c r="AF969" s="5"/>
      <c r="AG969" s="5">
        <f t="shared" ref="AG969:AG1032" si="332">I969-I968</f>
        <v>7</v>
      </c>
      <c r="AH969">
        <f t="shared" ref="AH969:AH1032" si="333">IF(AG969&gt;0, AH968 + AG969, IF(AND(AG969&lt;0, I969&lt;100), AH968 + AG969, AH968))</f>
        <v>67.5</v>
      </c>
      <c r="AI969" s="5">
        <f t="shared" ref="AI969:AI1032" si="334">AH969/1000</f>
        <v>6.7500000000000004E-2</v>
      </c>
      <c r="AJ969" s="15">
        <f t="shared" ref="AJ969:AJ1032" si="335">IF(AI969=0, "0", AE969/AI969)</f>
        <v>139.07555555555564</v>
      </c>
      <c r="AK969" s="5">
        <f t="shared" ref="AK969:AK1032" si="336">6.112*EXP((17.67*Q969)/(Q969+243.5))*S969*2.1674/(273.15+Q969)</f>
        <v>7.0307016380363079</v>
      </c>
      <c r="AL969" s="5">
        <f t="shared" ref="AL969:AL1032" si="337">6.112*EXP((17.67*T969)/(T969+243.5))*V969*2.1674/(273.15+T969)</f>
        <v>6.4626721320325213</v>
      </c>
      <c r="AM969" s="5">
        <f t="shared" ref="AM969:AM1032" si="338" xml:space="preserve"> AK969 * (X969/3.6) * $P$2 * 30 / 1000</f>
        <v>2.4200080231517769E-2</v>
      </c>
      <c r="AN969" s="5">
        <f t="shared" ref="AN969:AN1032" si="339">AN968+AM969</f>
        <v>25.197744725492161</v>
      </c>
      <c r="AO969" s="15">
        <f t="shared" ref="AO969:AO1032" si="340">IF(AN969=0, "0", (AI969 / AN969) * 100)</f>
        <v>0.26788111688309674</v>
      </c>
    </row>
    <row r="970" spans="1:41" x14ac:dyDescent="0.3">
      <c r="A970" s="4">
        <f t="shared" si="323"/>
        <v>45796.764062499999</v>
      </c>
      <c r="B970" s="9">
        <f t="shared" si="322"/>
        <v>966</v>
      </c>
      <c r="C970" s="10" t="str">
        <f t="shared" si="324"/>
        <v>Remove</v>
      </c>
      <c r="D970" s="1">
        <v>45796</v>
      </c>
      <c r="E970" s="2">
        <v>0.76406249999999998</v>
      </c>
      <c r="F970" t="s">
        <v>2</v>
      </c>
      <c r="G970" t="s">
        <v>14</v>
      </c>
      <c r="H970" t="s">
        <v>49</v>
      </c>
      <c r="I970">
        <v>57.5</v>
      </c>
      <c r="J970" t="s">
        <v>13</v>
      </c>
      <c r="K970">
        <v>0</v>
      </c>
      <c r="L970">
        <v>111.9</v>
      </c>
      <c r="M970">
        <v>11.803000000000001</v>
      </c>
      <c r="N970">
        <v>1171.5999999999999</v>
      </c>
      <c r="O970">
        <v>59767</v>
      </c>
      <c r="P970" s="2">
        <v>0.33578703703703705</v>
      </c>
      <c r="Q970">
        <v>29.5</v>
      </c>
      <c r="R970" t="s">
        <v>74</v>
      </c>
      <c r="S970">
        <v>23.9</v>
      </c>
      <c r="T970">
        <v>30.7</v>
      </c>
      <c r="U970" t="s">
        <v>241</v>
      </c>
      <c r="V970">
        <v>17.5</v>
      </c>
      <c r="X970">
        <f t="shared" si="325"/>
        <v>2.1800000000000002</v>
      </c>
      <c r="Y970" s="7" t="str">
        <f t="shared" si="326"/>
        <v>m/s</v>
      </c>
      <c r="AA970">
        <f t="shared" si="327"/>
        <v>3.84</v>
      </c>
      <c r="AB970" s="7" t="str">
        <f t="shared" si="328"/>
        <v>m/s</v>
      </c>
      <c r="AC970" s="5">
        <f t="shared" si="329"/>
        <v>8.0588888888888892</v>
      </c>
      <c r="AD970" s="5">
        <f t="shared" si="330"/>
        <v>9.7633333333333322E-3</v>
      </c>
      <c r="AE970" s="5">
        <f t="shared" si="331"/>
        <v>9.39736333333334</v>
      </c>
      <c r="AF970" s="5"/>
      <c r="AG970" s="5">
        <f t="shared" si="332"/>
        <v>-10</v>
      </c>
      <c r="AH970">
        <f t="shared" si="333"/>
        <v>57.5</v>
      </c>
      <c r="AI970" s="5">
        <f t="shared" si="334"/>
        <v>5.7500000000000002E-2</v>
      </c>
      <c r="AJ970" s="15">
        <f t="shared" si="335"/>
        <v>163.43240579710155</v>
      </c>
      <c r="AK970" s="5">
        <f t="shared" si="336"/>
        <v>7.0602424012213341</v>
      </c>
      <c r="AL970" s="5">
        <f t="shared" si="337"/>
        <v>5.5169152346619077</v>
      </c>
      <c r="AM970" s="5">
        <f t="shared" si="338"/>
        <v>2.2640102352627652E-2</v>
      </c>
      <c r="AN970" s="5">
        <f t="shared" si="339"/>
        <v>25.220384827844789</v>
      </c>
      <c r="AO970" s="15">
        <f t="shared" si="340"/>
        <v>0.22799017696397963</v>
      </c>
    </row>
    <row r="971" spans="1:41" x14ac:dyDescent="0.3">
      <c r="A971" s="4">
        <f t="shared" si="323"/>
        <v>45796.764409722222</v>
      </c>
      <c r="B971" s="9">
        <f t="shared" si="322"/>
        <v>967</v>
      </c>
      <c r="C971" s="10" t="str">
        <f t="shared" si="324"/>
        <v>Remove</v>
      </c>
      <c r="D971" s="1">
        <v>45796</v>
      </c>
      <c r="E971" s="2">
        <v>0.76440972222222225</v>
      </c>
      <c r="F971" t="s">
        <v>19</v>
      </c>
      <c r="G971" t="s">
        <v>14</v>
      </c>
      <c r="H971" t="s">
        <v>49</v>
      </c>
      <c r="I971">
        <v>59.5</v>
      </c>
      <c r="J971" t="s">
        <v>13</v>
      </c>
      <c r="K971">
        <v>0</v>
      </c>
      <c r="L971">
        <v>111.9</v>
      </c>
      <c r="M971">
        <v>11.832000000000001</v>
      </c>
      <c r="N971">
        <v>1174.8</v>
      </c>
      <c r="O971">
        <v>59777</v>
      </c>
      <c r="P971" s="2">
        <v>0.33613425925925927</v>
      </c>
      <c r="Q971">
        <v>29.5</v>
      </c>
      <c r="R971" t="s">
        <v>156</v>
      </c>
      <c r="S971">
        <v>22.3</v>
      </c>
      <c r="T971">
        <v>30.7</v>
      </c>
      <c r="U971" t="s">
        <v>120</v>
      </c>
      <c r="V971">
        <v>17.899999999999999</v>
      </c>
      <c r="X971">
        <f t="shared" si="325"/>
        <v>2.15</v>
      </c>
      <c r="Y971" s="7" t="str">
        <f t="shared" si="326"/>
        <v>m/s</v>
      </c>
      <c r="AA971">
        <f t="shared" si="327"/>
        <v>3.88</v>
      </c>
      <c r="AB971" s="7" t="str">
        <f t="shared" si="328"/>
        <v>m/s</v>
      </c>
      <c r="AC971" s="5">
        <f t="shared" si="329"/>
        <v>8.0672222222222221</v>
      </c>
      <c r="AD971" s="5">
        <f t="shared" si="330"/>
        <v>9.7899999999999984E-3</v>
      </c>
      <c r="AE971" s="5">
        <f t="shared" si="331"/>
        <v>9.4071533333333406</v>
      </c>
      <c r="AF971" s="5"/>
      <c r="AG971" s="5">
        <f t="shared" si="332"/>
        <v>2</v>
      </c>
      <c r="AH971">
        <f t="shared" si="333"/>
        <v>59.5</v>
      </c>
      <c r="AI971" s="5">
        <f t="shared" si="334"/>
        <v>5.9499999999999997E-2</v>
      </c>
      <c r="AJ971" s="15">
        <f t="shared" si="335"/>
        <v>158.1034173669469</v>
      </c>
      <c r="AK971" s="5">
        <f t="shared" si="336"/>
        <v>6.5875901902609106</v>
      </c>
      <c r="AL971" s="5">
        <f t="shared" si="337"/>
        <v>5.6430161543113222</v>
      </c>
      <c r="AM971" s="5">
        <f t="shared" si="338"/>
        <v>2.0833743566403065E-2</v>
      </c>
      <c r="AN971" s="5">
        <f t="shared" si="339"/>
        <v>25.241218571411192</v>
      </c>
      <c r="AO971" s="15">
        <f t="shared" si="340"/>
        <v>0.23572554483320832</v>
      </c>
    </row>
    <row r="972" spans="1:41" x14ac:dyDescent="0.3">
      <c r="A972" s="4">
        <f t="shared" si="323"/>
        <v>45796.764756944445</v>
      </c>
      <c r="B972" s="9">
        <f t="shared" si="322"/>
        <v>968</v>
      </c>
      <c r="C972" s="10" t="str">
        <f t="shared" si="324"/>
        <v>Remove</v>
      </c>
      <c r="D972" s="1">
        <v>45796</v>
      </c>
      <c r="E972" s="2">
        <v>0.76475694444444442</v>
      </c>
      <c r="F972" t="s">
        <v>2</v>
      </c>
      <c r="G972" t="s">
        <v>14</v>
      </c>
      <c r="H972" t="s">
        <v>49</v>
      </c>
      <c r="I972">
        <v>60</v>
      </c>
      <c r="J972" t="s">
        <v>13</v>
      </c>
      <c r="K972">
        <v>0</v>
      </c>
      <c r="L972">
        <v>111.8</v>
      </c>
      <c r="M972">
        <v>11.814</v>
      </c>
      <c r="N972">
        <v>1172.5999999999999</v>
      </c>
      <c r="O972">
        <v>59787</v>
      </c>
      <c r="P972" s="2">
        <v>0.33648148148148149</v>
      </c>
      <c r="Q972">
        <v>29.5</v>
      </c>
      <c r="R972" t="s">
        <v>134</v>
      </c>
      <c r="S972">
        <v>22.7</v>
      </c>
      <c r="T972">
        <v>30.7</v>
      </c>
      <c r="U972" t="s">
        <v>254</v>
      </c>
      <c r="V972">
        <v>17.600000000000001</v>
      </c>
      <c r="X972">
        <f t="shared" si="325"/>
        <v>2.06</v>
      </c>
      <c r="Y972" s="7" t="str">
        <f t="shared" si="326"/>
        <v>m/s</v>
      </c>
      <c r="AA972">
        <f t="shared" si="327"/>
        <v>3.94</v>
      </c>
      <c r="AB972" s="7" t="str">
        <f t="shared" si="328"/>
        <v>m/s</v>
      </c>
      <c r="AC972" s="5">
        <f t="shared" si="329"/>
        <v>8.0755555555555567</v>
      </c>
      <c r="AD972" s="5">
        <f t="shared" si="330"/>
        <v>9.7716666666666663E-3</v>
      </c>
      <c r="AE972" s="5">
        <f t="shared" si="331"/>
        <v>9.416925000000008</v>
      </c>
      <c r="AF972" s="5"/>
      <c r="AG972" s="5">
        <f t="shared" si="332"/>
        <v>0.5</v>
      </c>
      <c r="AH972">
        <f t="shared" si="333"/>
        <v>60</v>
      </c>
      <c r="AI972" s="5">
        <f t="shared" si="334"/>
        <v>0.06</v>
      </c>
      <c r="AJ972" s="15">
        <f t="shared" si="335"/>
        <v>156.94875000000013</v>
      </c>
      <c r="AK972" s="5">
        <f t="shared" si="336"/>
        <v>6.7057532430010172</v>
      </c>
      <c r="AL972" s="5">
        <f t="shared" si="337"/>
        <v>5.548440464574262</v>
      </c>
      <c r="AM972" s="5">
        <f t="shared" si="338"/>
        <v>2.0319689574557102E-2</v>
      </c>
      <c r="AN972" s="5">
        <f t="shared" si="339"/>
        <v>25.261538260985748</v>
      </c>
      <c r="AO972" s="15">
        <f t="shared" si="340"/>
        <v>0.23751522722060353</v>
      </c>
    </row>
    <row r="973" spans="1:41" x14ac:dyDescent="0.3">
      <c r="A973" s="4">
        <f t="shared" si="323"/>
        <v>45796.765104166669</v>
      </c>
      <c r="B973" s="9">
        <f t="shared" si="322"/>
        <v>969</v>
      </c>
      <c r="C973" s="10" t="str">
        <f t="shared" si="324"/>
        <v>Remove</v>
      </c>
      <c r="D973" s="1">
        <v>45796</v>
      </c>
      <c r="E973" s="2">
        <v>0.7651041666666667</v>
      </c>
      <c r="F973" t="s">
        <v>2</v>
      </c>
      <c r="G973" t="s">
        <v>14</v>
      </c>
      <c r="H973" t="s">
        <v>49</v>
      </c>
      <c r="I973">
        <v>62</v>
      </c>
      <c r="J973" t="s">
        <v>13</v>
      </c>
      <c r="K973">
        <v>0</v>
      </c>
      <c r="L973">
        <v>111.9</v>
      </c>
      <c r="M973">
        <v>11.814</v>
      </c>
      <c r="N973">
        <v>1172.5</v>
      </c>
      <c r="O973">
        <v>59796</v>
      </c>
      <c r="P973" s="2">
        <v>0.33682870370370371</v>
      </c>
      <c r="Q973">
        <v>29.5</v>
      </c>
      <c r="R973" t="s">
        <v>72</v>
      </c>
      <c r="S973">
        <v>23.5</v>
      </c>
      <c r="T973">
        <v>30.7</v>
      </c>
      <c r="U973" t="s">
        <v>246</v>
      </c>
      <c r="V973">
        <v>17.600000000000001</v>
      </c>
      <c r="X973">
        <f t="shared" si="325"/>
        <v>2.42</v>
      </c>
      <c r="Y973" s="7" t="str">
        <f t="shared" si="326"/>
        <v>m/s</v>
      </c>
      <c r="AA973">
        <f t="shared" si="327"/>
        <v>3.9</v>
      </c>
      <c r="AB973" s="7" t="str">
        <f t="shared" si="328"/>
        <v>m/s</v>
      </c>
      <c r="AC973" s="5">
        <f t="shared" si="329"/>
        <v>8.0838888888888896</v>
      </c>
      <c r="AD973" s="5">
        <f t="shared" si="330"/>
        <v>9.7708333333333345E-3</v>
      </c>
      <c r="AE973" s="5">
        <f t="shared" si="331"/>
        <v>9.4266958333333406</v>
      </c>
      <c r="AF973" s="5"/>
      <c r="AG973" s="5">
        <f t="shared" si="332"/>
        <v>2</v>
      </c>
      <c r="AH973">
        <f t="shared" si="333"/>
        <v>62</v>
      </c>
      <c r="AI973" s="5">
        <f t="shared" si="334"/>
        <v>6.2E-2</v>
      </c>
      <c r="AJ973" s="15">
        <f t="shared" si="335"/>
        <v>152.04348118279583</v>
      </c>
      <c r="AK973" s="5">
        <f t="shared" si="336"/>
        <v>6.9420793484812275</v>
      </c>
      <c r="AL973" s="5">
        <f t="shared" si="337"/>
        <v>5.548440464574262</v>
      </c>
      <c r="AM973" s="5">
        <f t="shared" si="338"/>
        <v>2.471196155222322E-2</v>
      </c>
      <c r="AN973" s="5">
        <f t="shared" si="339"/>
        <v>25.286250222537973</v>
      </c>
      <c r="AO973" s="15">
        <f t="shared" si="340"/>
        <v>0.24519254319779912</v>
      </c>
    </row>
    <row r="974" spans="1:41" x14ac:dyDescent="0.3">
      <c r="A974" s="4">
        <f t="shared" si="323"/>
        <v>45796.765451388892</v>
      </c>
      <c r="B974" s="9">
        <f t="shared" si="322"/>
        <v>970</v>
      </c>
      <c r="C974" s="10" t="str">
        <f t="shared" si="324"/>
        <v>Remove</v>
      </c>
      <c r="D974" s="1">
        <v>45796</v>
      </c>
      <c r="E974" s="2">
        <v>0.76545138888888886</v>
      </c>
      <c r="F974" t="s">
        <v>2</v>
      </c>
      <c r="G974" t="s">
        <v>14</v>
      </c>
      <c r="H974" t="s">
        <v>49</v>
      </c>
      <c r="I974">
        <v>61.5</v>
      </c>
      <c r="J974" t="s">
        <v>13</v>
      </c>
      <c r="K974">
        <v>0</v>
      </c>
      <c r="L974">
        <v>111.9</v>
      </c>
      <c r="M974">
        <v>11.805</v>
      </c>
      <c r="N974">
        <v>1171.9000000000001</v>
      </c>
      <c r="O974">
        <v>59806</v>
      </c>
      <c r="P974" s="2">
        <v>0.33717592592592593</v>
      </c>
      <c r="Q974">
        <v>29.5</v>
      </c>
      <c r="R974" t="s">
        <v>99</v>
      </c>
      <c r="S974">
        <v>23</v>
      </c>
      <c r="T974">
        <v>30.7</v>
      </c>
      <c r="U974" t="s">
        <v>71</v>
      </c>
      <c r="V974">
        <v>17.899999999999999</v>
      </c>
      <c r="X974">
        <f t="shared" si="325"/>
        <v>2.54</v>
      </c>
      <c r="Y974" s="7" t="str">
        <f t="shared" si="326"/>
        <v>m/s</v>
      </c>
      <c r="AA974">
        <f t="shared" si="327"/>
        <v>4.29</v>
      </c>
      <c r="AB974" s="7" t="str">
        <f t="shared" si="328"/>
        <v>m/s</v>
      </c>
      <c r="AC974" s="5">
        <f t="shared" si="329"/>
        <v>8.0922222222222224</v>
      </c>
      <c r="AD974" s="5">
        <f t="shared" si="330"/>
        <v>9.765833333333333E-3</v>
      </c>
      <c r="AE974" s="5">
        <f t="shared" si="331"/>
        <v>9.4364616666666734</v>
      </c>
      <c r="AF974" s="5"/>
      <c r="AG974" s="5">
        <f t="shared" si="332"/>
        <v>-0.5</v>
      </c>
      <c r="AH974">
        <f t="shared" si="333"/>
        <v>61.5</v>
      </c>
      <c r="AI974" s="5">
        <f t="shared" si="334"/>
        <v>6.1499999999999999E-2</v>
      </c>
      <c r="AJ974" s="15">
        <f t="shared" si="335"/>
        <v>153.43840108401096</v>
      </c>
      <c r="AK974" s="5">
        <f t="shared" si="336"/>
        <v>6.7943755325560957</v>
      </c>
      <c r="AL974" s="5">
        <f t="shared" si="337"/>
        <v>5.6430161543113222</v>
      </c>
      <c r="AM974" s="5">
        <f t="shared" si="338"/>
        <v>2.5385489605783025E-2</v>
      </c>
      <c r="AN974" s="5">
        <f t="shared" si="339"/>
        <v>25.311635712143755</v>
      </c>
      <c r="AO974" s="15">
        <f t="shared" si="340"/>
        <v>0.2429712591450349</v>
      </c>
    </row>
    <row r="975" spans="1:41" x14ac:dyDescent="0.3">
      <c r="A975" s="4">
        <f t="shared" si="323"/>
        <v>45796.765798611108</v>
      </c>
      <c r="B975" s="9">
        <f t="shared" si="322"/>
        <v>971</v>
      </c>
      <c r="C975" s="10" t="str">
        <f t="shared" si="324"/>
        <v>Remove</v>
      </c>
      <c r="D975" s="1">
        <v>45796</v>
      </c>
      <c r="E975" s="2">
        <v>0.76579861111111114</v>
      </c>
      <c r="F975" t="s">
        <v>19</v>
      </c>
      <c r="G975" t="s">
        <v>14</v>
      </c>
      <c r="H975" t="s">
        <v>49</v>
      </c>
      <c r="I975">
        <v>59</v>
      </c>
      <c r="J975" t="s">
        <v>13</v>
      </c>
      <c r="K975">
        <v>0</v>
      </c>
      <c r="L975">
        <v>112</v>
      </c>
      <c r="M975">
        <v>11.798999999999999</v>
      </c>
      <c r="N975">
        <v>1171.5999999999999</v>
      </c>
      <c r="O975">
        <v>59816</v>
      </c>
      <c r="P975" s="2">
        <v>0.33752314814814816</v>
      </c>
      <c r="Q975">
        <v>29.5</v>
      </c>
      <c r="R975" t="s">
        <v>147</v>
      </c>
      <c r="S975">
        <v>22.8</v>
      </c>
      <c r="T975">
        <v>30.7</v>
      </c>
      <c r="U975" t="s">
        <v>104</v>
      </c>
      <c r="V975">
        <v>17.100000000000001</v>
      </c>
      <c r="X975">
        <f t="shared" si="325"/>
        <v>2.04</v>
      </c>
      <c r="Y975" s="7" t="str">
        <f t="shared" si="326"/>
        <v>m/s</v>
      </c>
      <c r="AA975">
        <f t="shared" si="327"/>
        <v>4.0999999999999996</v>
      </c>
      <c r="AB975" s="7" t="str">
        <f t="shared" si="328"/>
        <v>m/s</v>
      </c>
      <c r="AC975" s="5">
        <f t="shared" si="329"/>
        <v>8.1005555555555553</v>
      </c>
      <c r="AD975" s="5">
        <f t="shared" si="330"/>
        <v>9.7633333333333322E-3</v>
      </c>
      <c r="AE975" s="5">
        <f t="shared" si="331"/>
        <v>9.4462250000000072</v>
      </c>
      <c r="AF975" s="5"/>
      <c r="AG975" s="5">
        <f t="shared" si="332"/>
        <v>-2.5</v>
      </c>
      <c r="AH975">
        <f t="shared" si="333"/>
        <v>59</v>
      </c>
      <c r="AI975" s="5">
        <f t="shared" si="334"/>
        <v>5.8999999999999997E-2</v>
      </c>
      <c r="AJ975" s="15">
        <f t="shared" si="335"/>
        <v>160.1055084745764</v>
      </c>
      <c r="AK975" s="5">
        <f t="shared" si="336"/>
        <v>6.7352940061860433</v>
      </c>
      <c r="AL975" s="5">
        <f t="shared" si="337"/>
        <v>5.3908143150124932</v>
      </c>
      <c r="AM975" s="5">
        <f t="shared" si="338"/>
        <v>2.0211056017531329E-2</v>
      </c>
      <c r="AN975" s="5">
        <f t="shared" si="339"/>
        <v>25.331846768161284</v>
      </c>
      <c r="AO975" s="15">
        <f t="shared" si="340"/>
        <v>0.23290840395479984</v>
      </c>
    </row>
    <row r="976" spans="1:41" x14ac:dyDescent="0.3">
      <c r="A976" s="4">
        <f t="shared" si="323"/>
        <v>45796.766145833331</v>
      </c>
      <c r="B976" s="9">
        <f t="shared" si="322"/>
        <v>972</v>
      </c>
      <c r="C976" s="10" t="str">
        <f t="shared" si="324"/>
        <v>Remove</v>
      </c>
      <c r="D976" s="1">
        <v>45796</v>
      </c>
      <c r="E976" s="2">
        <v>0.7661458333333333</v>
      </c>
      <c r="F976" t="s">
        <v>2</v>
      </c>
      <c r="G976" t="s">
        <v>14</v>
      </c>
      <c r="H976" t="s">
        <v>49</v>
      </c>
      <c r="I976">
        <v>58.5</v>
      </c>
      <c r="J976" t="s">
        <v>13</v>
      </c>
      <c r="K976">
        <v>0</v>
      </c>
      <c r="L976">
        <v>112</v>
      </c>
      <c r="M976">
        <v>11.808999999999999</v>
      </c>
      <c r="N976">
        <v>1171.9000000000001</v>
      </c>
      <c r="O976">
        <v>59826</v>
      </c>
      <c r="P976" s="2">
        <v>0.33788194444444447</v>
      </c>
      <c r="Q976">
        <v>29.4</v>
      </c>
      <c r="R976" t="s">
        <v>156</v>
      </c>
      <c r="S976">
        <v>23.2</v>
      </c>
      <c r="T976">
        <v>30.7</v>
      </c>
      <c r="U976" t="s">
        <v>242</v>
      </c>
      <c r="V976">
        <v>18.7</v>
      </c>
      <c r="X976">
        <f t="shared" si="325"/>
        <v>2.15</v>
      </c>
      <c r="Y976" s="7" t="str">
        <f t="shared" si="326"/>
        <v>m/s</v>
      </c>
      <c r="AA976">
        <f t="shared" si="327"/>
        <v>4.04</v>
      </c>
      <c r="AB976" s="7" t="str">
        <f t="shared" si="328"/>
        <v>m/s</v>
      </c>
      <c r="AC976" s="5">
        <f t="shared" si="329"/>
        <v>8.1091666666666669</v>
      </c>
      <c r="AD976" s="5">
        <f t="shared" si="330"/>
        <v>9.765833333333333E-3</v>
      </c>
      <c r="AE976" s="5">
        <f t="shared" si="331"/>
        <v>9.45599083333334</v>
      </c>
      <c r="AF976" s="5"/>
      <c r="AG976" s="5">
        <f t="shared" si="332"/>
        <v>-0.5</v>
      </c>
      <c r="AH976">
        <f t="shared" si="333"/>
        <v>58.5</v>
      </c>
      <c r="AI976" s="5">
        <f t="shared" si="334"/>
        <v>5.8500000000000003E-2</v>
      </c>
      <c r="AJ976" s="15">
        <f t="shared" si="335"/>
        <v>161.64086894586904</v>
      </c>
      <c r="AK976" s="5">
        <f t="shared" si="336"/>
        <v>6.8162430234357831</v>
      </c>
      <c r="AL976" s="5">
        <f t="shared" si="337"/>
        <v>5.895217993610153</v>
      </c>
      <c r="AM976" s="5">
        <f t="shared" si="338"/>
        <v>2.155687514479716E-2</v>
      </c>
      <c r="AN976" s="5">
        <f t="shared" si="339"/>
        <v>25.353403643306081</v>
      </c>
      <c r="AO976" s="15">
        <f t="shared" si="340"/>
        <v>0.23073825046541802</v>
      </c>
    </row>
    <row r="977" spans="1:41" x14ac:dyDescent="0.3">
      <c r="A977" s="4">
        <f t="shared" si="323"/>
        <v>45796.766493055555</v>
      </c>
      <c r="B977" s="9">
        <f t="shared" si="322"/>
        <v>973</v>
      </c>
      <c r="C977" s="10" t="str">
        <f t="shared" si="324"/>
        <v>Remove</v>
      </c>
      <c r="D977" s="1">
        <v>45796</v>
      </c>
      <c r="E977" s="2">
        <v>0.76649305555555558</v>
      </c>
      <c r="F977" t="s">
        <v>2</v>
      </c>
      <c r="G977" t="s">
        <v>14</v>
      </c>
      <c r="H977" t="s">
        <v>49</v>
      </c>
      <c r="I977">
        <v>59.5</v>
      </c>
      <c r="J977" t="s">
        <v>13</v>
      </c>
      <c r="K977">
        <v>0</v>
      </c>
      <c r="L977">
        <v>112.1</v>
      </c>
      <c r="M977">
        <v>11.775</v>
      </c>
      <c r="N977">
        <v>1168.5</v>
      </c>
      <c r="O977">
        <v>59836</v>
      </c>
      <c r="P977" s="2">
        <v>0.33822916666666669</v>
      </c>
      <c r="Q977">
        <v>29.4</v>
      </c>
      <c r="R977" t="s">
        <v>145</v>
      </c>
      <c r="S977">
        <v>26.6</v>
      </c>
      <c r="T977">
        <v>30.7</v>
      </c>
      <c r="U977" t="s">
        <v>251</v>
      </c>
      <c r="V977">
        <v>19.600000000000001</v>
      </c>
      <c r="X977">
        <f t="shared" si="325"/>
        <v>2.19</v>
      </c>
      <c r="Y977" s="7" t="str">
        <f t="shared" si="326"/>
        <v>m/s</v>
      </c>
      <c r="AA977">
        <f t="shared" si="327"/>
        <v>3.81</v>
      </c>
      <c r="AB977" s="7" t="str">
        <f t="shared" si="328"/>
        <v>m/s</v>
      </c>
      <c r="AC977" s="5">
        <f t="shared" si="329"/>
        <v>8.1174999999999997</v>
      </c>
      <c r="AD977" s="5">
        <f t="shared" si="330"/>
        <v>9.7375000000000014E-3</v>
      </c>
      <c r="AE977" s="5">
        <f t="shared" si="331"/>
        <v>9.46572833333334</v>
      </c>
      <c r="AF977" s="5"/>
      <c r="AG977" s="5">
        <f t="shared" si="332"/>
        <v>1</v>
      </c>
      <c r="AH977">
        <f t="shared" si="333"/>
        <v>59.5</v>
      </c>
      <c r="AI977" s="5">
        <f t="shared" si="334"/>
        <v>5.9499999999999997E-2</v>
      </c>
      <c r="AJ977" s="15">
        <f t="shared" si="335"/>
        <v>159.0878711484595</v>
      </c>
      <c r="AK977" s="5">
        <f t="shared" si="336"/>
        <v>7.8151751906634415</v>
      </c>
      <c r="AL977" s="5">
        <f t="shared" si="337"/>
        <v>6.1789450628213372</v>
      </c>
      <c r="AM977" s="5">
        <f t="shared" si="338"/>
        <v>2.5175906268745267E-2</v>
      </c>
      <c r="AN977" s="5">
        <f t="shared" si="339"/>
        <v>25.378579549574827</v>
      </c>
      <c r="AO977" s="15">
        <f t="shared" si="340"/>
        <v>0.23444968574293912</v>
      </c>
    </row>
    <row r="978" spans="1:41" x14ac:dyDescent="0.3">
      <c r="A978" s="4">
        <f t="shared" si="323"/>
        <v>45796.766840277778</v>
      </c>
      <c r="B978" s="9">
        <f t="shared" si="322"/>
        <v>974</v>
      </c>
      <c r="C978" s="10" t="str">
        <f t="shared" si="324"/>
        <v>Remove</v>
      </c>
      <c r="D978" s="1">
        <v>45796</v>
      </c>
      <c r="E978" s="2">
        <v>0.76684027777777775</v>
      </c>
      <c r="F978" t="s">
        <v>19</v>
      </c>
      <c r="G978" t="s">
        <v>14</v>
      </c>
      <c r="H978" t="s">
        <v>49</v>
      </c>
      <c r="I978">
        <v>63</v>
      </c>
      <c r="J978" t="s">
        <v>13</v>
      </c>
      <c r="K978">
        <v>0</v>
      </c>
      <c r="L978">
        <v>112</v>
      </c>
      <c r="M978">
        <v>11.752000000000001</v>
      </c>
      <c r="N978">
        <v>1165</v>
      </c>
      <c r="O978">
        <v>59845</v>
      </c>
      <c r="P978" s="2">
        <v>0.33857638888888891</v>
      </c>
      <c r="Q978">
        <v>29.4</v>
      </c>
      <c r="R978" t="s">
        <v>149</v>
      </c>
      <c r="S978">
        <v>28.7</v>
      </c>
      <c r="T978">
        <v>30.7</v>
      </c>
      <c r="U978" t="s">
        <v>86</v>
      </c>
      <c r="V978">
        <v>19.399999999999999</v>
      </c>
      <c r="X978">
        <f t="shared" si="325"/>
        <v>2.08</v>
      </c>
      <c r="Y978" s="7" t="str">
        <f t="shared" si="326"/>
        <v>m/s</v>
      </c>
      <c r="AA978">
        <f t="shared" si="327"/>
        <v>4.1500000000000004</v>
      </c>
      <c r="AB978" s="7" t="str">
        <f t="shared" si="328"/>
        <v>m/s</v>
      </c>
      <c r="AC978" s="5">
        <f t="shared" si="329"/>
        <v>8.1258333333333344</v>
      </c>
      <c r="AD978" s="5">
        <f t="shared" si="330"/>
        <v>9.7083333333333344E-3</v>
      </c>
      <c r="AE978" s="5">
        <f t="shared" si="331"/>
        <v>9.4754366666666741</v>
      </c>
      <c r="AF978" s="5"/>
      <c r="AG978" s="5">
        <f t="shared" si="332"/>
        <v>3.5</v>
      </c>
      <c r="AH978">
        <f t="shared" si="333"/>
        <v>63</v>
      </c>
      <c r="AI978" s="5">
        <f t="shared" si="334"/>
        <v>6.3E-2</v>
      </c>
      <c r="AJ978" s="15">
        <f t="shared" si="335"/>
        <v>150.40375661375674</v>
      </c>
      <c r="AK978" s="5">
        <f t="shared" si="336"/>
        <v>8.4321627057158164</v>
      </c>
      <c r="AL978" s="5">
        <f t="shared" si="337"/>
        <v>6.1158946029966286</v>
      </c>
      <c r="AM978" s="5">
        <f t="shared" si="338"/>
        <v>2.5799102218199907E-2</v>
      </c>
      <c r="AN978" s="5">
        <f t="shared" si="339"/>
        <v>25.404378651793028</v>
      </c>
      <c r="AO978" s="15">
        <f t="shared" si="340"/>
        <v>0.24798874581234243</v>
      </c>
    </row>
    <row r="979" spans="1:41" x14ac:dyDescent="0.3">
      <c r="A979" s="4">
        <f t="shared" si="323"/>
        <v>45796.767187500001</v>
      </c>
      <c r="B979" s="9">
        <f t="shared" si="322"/>
        <v>975</v>
      </c>
      <c r="C979" s="10" t="str">
        <f t="shared" si="324"/>
        <v>Remove</v>
      </c>
      <c r="D979" s="1">
        <v>45796</v>
      </c>
      <c r="E979" s="2">
        <v>0.76718750000000002</v>
      </c>
      <c r="F979" t="s">
        <v>2</v>
      </c>
      <c r="G979" t="s">
        <v>14</v>
      </c>
      <c r="H979" t="s">
        <v>49</v>
      </c>
      <c r="I979">
        <v>60</v>
      </c>
      <c r="J979" t="s">
        <v>13</v>
      </c>
      <c r="K979">
        <v>0</v>
      </c>
      <c r="L979">
        <v>112</v>
      </c>
      <c r="M979">
        <v>11.81</v>
      </c>
      <c r="N979">
        <v>1172.5999999999999</v>
      </c>
      <c r="O979">
        <v>59855</v>
      </c>
      <c r="P979" s="2">
        <v>0.33892361111111113</v>
      </c>
      <c r="Q979">
        <v>29.4</v>
      </c>
      <c r="R979" t="s">
        <v>123</v>
      </c>
      <c r="S979">
        <v>24.2</v>
      </c>
      <c r="T979">
        <v>30.7</v>
      </c>
      <c r="U979" t="s">
        <v>240</v>
      </c>
      <c r="V979">
        <v>18.100000000000001</v>
      </c>
      <c r="X979">
        <f t="shared" si="325"/>
        <v>2.61</v>
      </c>
      <c r="Y979" s="7" t="str">
        <f t="shared" si="326"/>
        <v>m/s</v>
      </c>
      <c r="AA979">
        <f t="shared" si="327"/>
        <v>3.93</v>
      </c>
      <c r="AB979" s="7" t="str">
        <f t="shared" si="328"/>
        <v>m/s</v>
      </c>
      <c r="AC979" s="5">
        <f t="shared" si="329"/>
        <v>8.1341666666666672</v>
      </c>
      <c r="AD979" s="5">
        <f t="shared" si="330"/>
        <v>9.7716666666666663E-3</v>
      </c>
      <c r="AE979" s="5">
        <f t="shared" si="331"/>
        <v>9.4852083333333415</v>
      </c>
      <c r="AF979" s="5"/>
      <c r="AG979" s="5">
        <f t="shared" si="332"/>
        <v>-3</v>
      </c>
      <c r="AH979">
        <f t="shared" si="333"/>
        <v>60</v>
      </c>
      <c r="AI979" s="5">
        <f t="shared" si="334"/>
        <v>0.06</v>
      </c>
      <c r="AJ979" s="15">
        <f t="shared" si="335"/>
        <v>158.08680555555569</v>
      </c>
      <c r="AK979" s="5">
        <f t="shared" si="336"/>
        <v>7.1100466020321518</v>
      </c>
      <c r="AL979" s="5">
        <f t="shared" si="337"/>
        <v>5.7060666141360317</v>
      </c>
      <c r="AM979" s="5">
        <f t="shared" si="338"/>
        <v>2.7297019805446635E-2</v>
      </c>
      <c r="AN979" s="5">
        <f t="shared" si="339"/>
        <v>25.431675671598473</v>
      </c>
      <c r="AO979" s="15">
        <f t="shared" si="340"/>
        <v>0.23592625501671782</v>
      </c>
    </row>
    <row r="980" spans="1:41" x14ac:dyDescent="0.3">
      <c r="A980" s="4">
        <f t="shared" si="323"/>
        <v>45796.767534722225</v>
      </c>
      <c r="B980" s="9">
        <f t="shared" si="322"/>
        <v>976</v>
      </c>
      <c r="C980" s="10" t="str">
        <f t="shared" si="324"/>
        <v>Remove</v>
      </c>
      <c r="D980" s="1">
        <v>45796</v>
      </c>
      <c r="E980" s="2">
        <v>0.76753472222222219</v>
      </c>
      <c r="F980" t="s">
        <v>2</v>
      </c>
      <c r="G980" t="s">
        <v>14</v>
      </c>
      <c r="H980" t="s">
        <v>49</v>
      </c>
      <c r="I980">
        <v>59.5</v>
      </c>
      <c r="J980" t="s">
        <v>13</v>
      </c>
      <c r="K980">
        <v>0</v>
      </c>
      <c r="L980">
        <v>112.2</v>
      </c>
      <c r="M980">
        <v>11.784000000000001</v>
      </c>
      <c r="N980">
        <v>1169.9000000000001</v>
      </c>
      <c r="O980">
        <v>59865</v>
      </c>
      <c r="P980" s="2">
        <v>0.33927083333333335</v>
      </c>
      <c r="Q980">
        <v>29.4</v>
      </c>
      <c r="R980" t="s">
        <v>147</v>
      </c>
      <c r="S980">
        <v>23.2</v>
      </c>
      <c r="T980">
        <v>30.7</v>
      </c>
      <c r="U980" t="s">
        <v>124</v>
      </c>
      <c r="V980">
        <v>17.8</v>
      </c>
      <c r="X980">
        <f t="shared" si="325"/>
        <v>2.04</v>
      </c>
      <c r="Y980" s="7" t="str">
        <f t="shared" si="326"/>
        <v>m/s</v>
      </c>
      <c r="AA980">
        <f t="shared" si="327"/>
        <v>4.2300000000000004</v>
      </c>
      <c r="AB980" s="7" t="str">
        <f t="shared" si="328"/>
        <v>m/s</v>
      </c>
      <c r="AC980" s="5">
        <f t="shared" si="329"/>
        <v>8.1425000000000001</v>
      </c>
      <c r="AD980" s="5">
        <f t="shared" si="330"/>
        <v>9.7491666666666681E-3</v>
      </c>
      <c r="AE980" s="5">
        <f t="shared" si="331"/>
        <v>9.4949575000000088</v>
      </c>
      <c r="AF980" s="5"/>
      <c r="AG980" s="5">
        <f t="shared" si="332"/>
        <v>-0.5</v>
      </c>
      <c r="AH980">
        <f t="shared" si="333"/>
        <v>59.5</v>
      </c>
      <c r="AI980" s="5">
        <f t="shared" si="334"/>
        <v>5.9499999999999997E-2</v>
      </c>
      <c r="AJ980" s="15">
        <f t="shared" si="335"/>
        <v>159.57911764705898</v>
      </c>
      <c r="AK980" s="5">
        <f t="shared" si="336"/>
        <v>6.8162430234357831</v>
      </c>
      <c r="AL980" s="5">
        <f t="shared" si="337"/>
        <v>5.6114909243989697</v>
      </c>
      <c r="AM980" s="5">
        <f t="shared" si="338"/>
        <v>2.0453965253668004E-2</v>
      </c>
      <c r="AN980" s="5">
        <f t="shared" si="339"/>
        <v>25.452129636852142</v>
      </c>
      <c r="AO980" s="15">
        <f t="shared" si="340"/>
        <v>0.23377218664582763</v>
      </c>
    </row>
    <row r="981" spans="1:41" x14ac:dyDescent="0.3">
      <c r="A981" s="4">
        <f t="shared" si="323"/>
        <v>45796.767881944441</v>
      </c>
      <c r="B981" s="9">
        <f t="shared" si="322"/>
        <v>977</v>
      </c>
      <c r="C981" s="10" t="str">
        <f t="shared" si="324"/>
        <v>Remove</v>
      </c>
      <c r="D981" s="1">
        <v>45796</v>
      </c>
      <c r="E981" s="2">
        <v>0.76788194444444446</v>
      </c>
      <c r="F981" t="s">
        <v>2</v>
      </c>
      <c r="G981" t="s">
        <v>14</v>
      </c>
      <c r="H981" t="s">
        <v>49</v>
      </c>
      <c r="I981">
        <v>61.5</v>
      </c>
      <c r="J981" t="s">
        <v>13</v>
      </c>
      <c r="K981">
        <v>0</v>
      </c>
      <c r="L981">
        <v>112.2</v>
      </c>
      <c r="M981">
        <v>11.816000000000001</v>
      </c>
      <c r="N981">
        <v>1173.8</v>
      </c>
      <c r="O981">
        <v>59875</v>
      </c>
      <c r="P981" s="2">
        <v>0.33961805555555558</v>
      </c>
      <c r="Q981">
        <v>29.4</v>
      </c>
      <c r="R981" t="s">
        <v>55</v>
      </c>
      <c r="S981">
        <v>22.2</v>
      </c>
      <c r="T981">
        <v>30.7</v>
      </c>
      <c r="U981" t="s">
        <v>112</v>
      </c>
      <c r="V981">
        <v>17.8</v>
      </c>
      <c r="X981">
        <f t="shared" si="325"/>
        <v>2.57</v>
      </c>
      <c r="Y981" s="7" t="str">
        <f t="shared" si="326"/>
        <v>m/s</v>
      </c>
      <c r="AA981">
        <f t="shared" si="327"/>
        <v>3.97</v>
      </c>
      <c r="AB981" s="7" t="str">
        <f t="shared" si="328"/>
        <v>m/s</v>
      </c>
      <c r="AC981" s="5">
        <f t="shared" si="329"/>
        <v>8.1508333333333347</v>
      </c>
      <c r="AD981" s="5">
        <f t="shared" si="330"/>
        <v>9.7816666666666659E-3</v>
      </c>
      <c r="AE981" s="5">
        <f t="shared" si="331"/>
        <v>9.5047391666666758</v>
      </c>
      <c r="AF981" s="5"/>
      <c r="AG981" s="5">
        <f t="shared" si="332"/>
        <v>2</v>
      </c>
      <c r="AH981">
        <f t="shared" si="333"/>
        <v>61.5</v>
      </c>
      <c r="AI981" s="5">
        <f t="shared" si="334"/>
        <v>6.1499999999999999E-2</v>
      </c>
      <c r="AJ981" s="15">
        <f t="shared" si="335"/>
        <v>154.54860433604352</v>
      </c>
      <c r="AK981" s="5">
        <f t="shared" si="336"/>
        <v>6.5224394448394127</v>
      </c>
      <c r="AL981" s="5">
        <f t="shared" si="337"/>
        <v>5.6114909243989697</v>
      </c>
      <c r="AM981" s="5">
        <f t="shared" si="338"/>
        <v>2.4657296602070111E-2</v>
      </c>
      <c r="AN981" s="5">
        <f t="shared" si="339"/>
        <v>25.476786933454211</v>
      </c>
      <c r="AO981" s="15">
        <f t="shared" si="340"/>
        <v>0.24139621750827145</v>
      </c>
    </row>
    <row r="982" spans="1:41" x14ac:dyDescent="0.3">
      <c r="A982" s="4">
        <f t="shared" si="323"/>
        <v>45796.768229166664</v>
      </c>
      <c r="B982" s="9">
        <f t="shared" si="322"/>
        <v>978</v>
      </c>
      <c r="C982" s="10" t="str">
        <f t="shared" si="324"/>
        <v>Remove</v>
      </c>
      <c r="D982" s="1">
        <v>45796</v>
      </c>
      <c r="E982" s="2">
        <v>0.76822916666666663</v>
      </c>
      <c r="F982" t="s">
        <v>19</v>
      </c>
      <c r="G982" t="s">
        <v>14</v>
      </c>
      <c r="H982" t="s">
        <v>49</v>
      </c>
      <c r="I982">
        <v>62</v>
      </c>
      <c r="J982" t="s">
        <v>13</v>
      </c>
      <c r="K982">
        <v>0</v>
      </c>
      <c r="L982">
        <v>112.2</v>
      </c>
      <c r="M982">
        <v>11.788</v>
      </c>
      <c r="N982">
        <v>1171.3</v>
      </c>
      <c r="O982">
        <v>59885</v>
      </c>
      <c r="P982" s="2">
        <v>0.3399652777777778</v>
      </c>
      <c r="Q982">
        <v>29.4</v>
      </c>
      <c r="R982" t="s">
        <v>132</v>
      </c>
      <c r="S982">
        <v>23.6</v>
      </c>
      <c r="T982">
        <v>30.7</v>
      </c>
      <c r="U982" t="s">
        <v>124</v>
      </c>
      <c r="V982">
        <v>18.5</v>
      </c>
      <c r="X982">
        <f t="shared" si="325"/>
        <v>2.13</v>
      </c>
      <c r="Y982" s="7" t="str">
        <f t="shared" si="326"/>
        <v>m/s</v>
      </c>
      <c r="AA982">
        <f t="shared" si="327"/>
        <v>4.2300000000000004</v>
      </c>
      <c r="AB982" s="7" t="str">
        <f t="shared" si="328"/>
        <v>m/s</v>
      </c>
      <c r="AC982" s="5">
        <f t="shared" si="329"/>
        <v>8.1591666666666676</v>
      </c>
      <c r="AD982" s="5">
        <f t="shared" si="330"/>
        <v>9.7608333333333332E-3</v>
      </c>
      <c r="AE982" s="5">
        <f t="shared" si="331"/>
        <v>9.5145000000000088</v>
      </c>
      <c r="AF982" s="5"/>
      <c r="AG982" s="5">
        <f t="shared" si="332"/>
        <v>0.5</v>
      </c>
      <c r="AH982">
        <f t="shared" si="333"/>
        <v>62</v>
      </c>
      <c r="AI982" s="5">
        <f t="shared" si="334"/>
        <v>6.2E-2</v>
      </c>
      <c r="AJ982" s="15">
        <f t="shared" si="335"/>
        <v>153.45967741935499</v>
      </c>
      <c r="AK982" s="5">
        <f t="shared" si="336"/>
        <v>6.9337644548743311</v>
      </c>
      <c r="AL982" s="5">
        <f t="shared" si="337"/>
        <v>5.8321675337854462</v>
      </c>
      <c r="AM982" s="5">
        <f t="shared" si="338"/>
        <v>2.1724558937022131E-2</v>
      </c>
      <c r="AN982" s="5">
        <f t="shared" si="339"/>
        <v>25.498511492391234</v>
      </c>
      <c r="AO982" s="15">
        <f t="shared" si="340"/>
        <v>0.24315144834435071</v>
      </c>
    </row>
    <row r="983" spans="1:41" x14ac:dyDescent="0.3">
      <c r="A983" s="4">
        <f t="shared" si="323"/>
        <v>45796.768576388888</v>
      </c>
      <c r="B983" s="9">
        <f t="shared" si="322"/>
        <v>979</v>
      </c>
      <c r="C983" s="10" t="str">
        <f t="shared" si="324"/>
        <v>Remove</v>
      </c>
      <c r="D983" s="1">
        <v>45796</v>
      </c>
      <c r="E983" s="2">
        <v>0.76857638888888891</v>
      </c>
      <c r="F983" t="s">
        <v>19</v>
      </c>
      <c r="G983" t="s">
        <v>14</v>
      </c>
      <c r="H983" t="s">
        <v>49</v>
      </c>
      <c r="I983">
        <v>60</v>
      </c>
      <c r="J983" t="s">
        <v>13</v>
      </c>
      <c r="K983">
        <v>0</v>
      </c>
      <c r="L983">
        <v>112.2</v>
      </c>
      <c r="M983">
        <v>11.808999999999999</v>
      </c>
      <c r="N983">
        <v>1173.3</v>
      </c>
      <c r="O983">
        <v>59894</v>
      </c>
      <c r="P983" s="2">
        <v>0.34031250000000002</v>
      </c>
      <c r="Q983">
        <v>29.4</v>
      </c>
      <c r="R983" t="s">
        <v>74</v>
      </c>
      <c r="S983">
        <v>22.7</v>
      </c>
      <c r="T983">
        <v>30.7</v>
      </c>
      <c r="U983" t="s">
        <v>68</v>
      </c>
      <c r="V983">
        <v>17.3</v>
      </c>
      <c r="X983">
        <f t="shared" si="325"/>
        <v>2.1800000000000002</v>
      </c>
      <c r="Y983" s="7" t="str">
        <f t="shared" si="326"/>
        <v>m/s</v>
      </c>
      <c r="AA983">
        <f t="shared" si="327"/>
        <v>4.3</v>
      </c>
      <c r="AB983" s="7" t="str">
        <f t="shared" si="328"/>
        <v>m/s</v>
      </c>
      <c r="AC983" s="5">
        <f t="shared" si="329"/>
        <v>8.1675000000000004</v>
      </c>
      <c r="AD983" s="5">
        <f t="shared" si="330"/>
        <v>9.7774999999999997E-3</v>
      </c>
      <c r="AE983" s="5">
        <f t="shared" si="331"/>
        <v>9.5242775000000091</v>
      </c>
      <c r="AF983" s="5"/>
      <c r="AG983" s="5">
        <f t="shared" si="332"/>
        <v>-2</v>
      </c>
      <c r="AH983">
        <f t="shared" si="333"/>
        <v>60</v>
      </c>
      <c r="AI983" s="5">
        <f t="shared" si="334"/>
        <v>0.06</v>
      </c>
      <c r="AJ983" s="15">
        <f t="shared" si="335"/>
        <v>158.73795833333349</v>
      </c>
      <c r="AK983" s="5">
        <f t="shared" si="336"/>
        <v>6.6693412341375966</v>
      </c>
      <c r="AL983" s="5">
        <f t="shared" si="337"/>
        <v>5.4538647748372009</v>
      </c>
      <c r="AM983" s="5">
        <f t="shared" si="338"/>
        <v>2.1386598304238821E-2</v>
      </c>
      <c r="AN983" s="5">
        <f t="shared" si="339"/>
        <v>25.519898090695474</v>
      </c>
      <c r="AO983" s="15">
        <f t="shared" si="340"/>
        <v>0.23511065673838222</v>
      </c>
    </row>
    <row r="984" spans="1:41" x14ac:dyDescent="0.3">
      <c r="A984" s="4">
        <f t="shared" si="323"/>
        <v>45796.768923611111</v>
      </c>
      <c r="B984" s="9">
        <f t="shared" si="322"/>
        <v>980</v>
      </c>
      <c r="C984" s="10" t="str">
        <f t="shared" si="324"/>
        <v>Remove</v>
      </c>
      <c r="D984" s="1">
        <v>45796</v>
      </c>
      <c r="E984" s="2">
        <v>0.76892361111111107</v>
      </c>
      <c r="F984" t="s">
        <v>19</v>
      </c>
      <c r="G984" t="s">
        <v>14</v>
      </c>
      <c r="H984" t="s">
        <v>49</v>
      </c>
      <c r="I984">
        <v>64</v>
      </c>
      <c r="J984" t="s">
        <v>13</v>
      </c>
      <c r="K984">
        <v>0</v>
      </c>
      <c r="L984">
        <v>112.2</v>
      </c>
      <c r="M984">
        <v>11.819000000000001</v>
      </c>
      <c r="N984">
        <v>1174.5</v>
      </c>
      <c r="O984">
        <v>59904</v>
      </c>
      <c r="P984" s="2">
        <v>0.34065972222222224</v>
      </c>
      <c r="Q984">
        <v>29.4</v>
      </c>
      <c r="R984" t="s">
        <v>67</v>
      </c>
      <c r="S984">
        <v>22.5</v>
      </c>
      <c r="T984">
        <v>30.7</v>
      </c>
      <c r="U984" t="s">
        <v>95</v>
      </c>
      <c r="V984">
        <v>17.100000000000001</v>
      </c>
      <c r="X984">
        <f t="shared" si="325"/>
        <v>2.48</v>
      </c>
      <c r="Y984" s="7" t="str">
        <f t="shared" si="326"/>
        <v>m/s</v>
      </c>
      <c r="AA984">
        <f t="shared" si="327"/>
        <v>3.85</v>
      </c>
      <c r="AB984" s="7" t="str">
        <f t="shared" si="328"/>
        <v>m/s</v>
      </c>
      <c r="AC984" s="5">
        <f t="shared" si="329"/>
        <v>8.1758333333333333</v>
      </c>
      <c r="AD984" s="5">
        <f t="shared" si="330"/>
        <v>9.7874999999999993E-3</v>
      </c>
      <c r="AE984" s="5">
        <f t="shared" si="331"/>
        <v>9.5340650000000089</v>
      </c>
      <c r="AF984" s="5"/>
      <c r="AG984" s="5">
        <f t="shared" si="332"/>
        <v>4</v>
      </c>
      <c r="AH984">
        <f t="shared" si="333"/>
        <v>64</v>
      </c>
      <c r="AI984" s="5">
        <f t="shared" si="334"/>
        <v>6.4000000000000001E-2</v>
      </c>
      <c r="AJ984" s="15">
        <f t="shared" si="335"/>
        <v>148.96976562500015</v>
      </c>
      <c r="AK984" s="5">
        <f t="shared" si="336"/>
        <v>6.6105805184183231</v>
      </c>
      <c r="AL984" s="5">
        <f t="shared" si="337"/>
        <v>5.3908143150124932</v>
      </c>
      <c r="AM984" s="5">
        <f t="shared" si="338"/>
        <v>2.4115349500394574E-2</v>
      </c>
      <c r="AN984" s="5">
        <f t="shared" si="339"/>
        <v>25.544013440195869</v>
      </c>
      <c r="AO984" s="15">
        <f t="shared" si="340"/>
        <v>0.25054794208372161</v>
      </c>
    </row>
    <row r="985" spans="1:41" x14ac:dyDescent="0.3">
      <c r="A985" s="4">
        <f t="shared" si="323"/>
        <v>45796.769282407404</v>
      </c>
      <c r="B985" s="9">
        <f t="shared" si="322"/>
        <v>981</v>
      </c>
      <c r="C985" s="10" t="str">
        <f t="shared" si="324"/>
        <v>Remove</v>
      </c>
      <c r="D985" s="1">
        <v>45796</v>
      </c>
      <c r="E985" s="2">
        <v>0.76928240740740739</v>
      </c>
      <c r="F985" t="s">
        <v>2</v>
      </c>
      <c r="G985" t="s">
        <v>14</v>
      </c>
      <c r="H985" t="s">
        <v>49</v>
      </c>
      <c r="I985">
        <v>58.5</v>
      </c>
      <c r="J985" t="s">
        <v>13</v>
      </c>
      <c r="K985">
        <v>0</v>
      </c>
      <c r="L985">
        <v>112.2</v>
      </c>
      <c r="M985">
        <v>11.805999999999999</v>
      </c>
      <c r="N985">
        <v>1172.5999999999999</v>
      </c>
      <c r="O985">
        <v>59914</v>
      </c>
      <c r="P985" s="2">
        <v>0.3410185185185185</v>
      </c>
      <c r="Q985">
        <v>29.4</v>
      </c>
      <c r="R985" t="s">
        <v>147</v>
      </c>
      <c r="S985">
        <v>22.2</v>
      </c>
      <c r="T985">
        <v>30.7</v>
      </c>
      <c r="U985" t="s">
        <v>94</v>
      </c>
      <c r="V985">
        <v>17</v>
      </c>
      <c r="X985">
        <f t="shared" si="325"/>
        <v>2.04</v>
      </c>
      <c r="Y985" s="7" t="str">
        <f t="shared" si="326"/>
        <v>m/s</v>
      </c>
      <c r="AA985">
        <f t="shared" si="327"/>
        <v>4.16</v>
      </c>
      <c r="AB985" s="7" t="str">
        <f t="shared" si="328"/>
        <v>m/s</v>
      </c>
      <c r="AC985" s="5">
        <f t="shared" si="329"/>
        <v>8.1844444444444449</v>
      </c>
      <c r="AD985" s="5">
        <f t="shared" si="330"/>
        <v>9.7716666666666663E-3</v>
      </c>
      <c r="AE985" s="5">
        <f t="shared" si="331"/>
        <v>9.5438366666666763</v>
      </c>
      <c r="AF985" s="5"/>
      <c r="AG985" s="5">
        <f t="shared" si="332"/>
        <v>-5.5</v>
      </c>
      <c r="AH985">
        <f t="shared" si="333"/>
        <v>58.5</v>
      </c>
      <c r="AI985" s="5">
        <f t="shared" si="334"/>
        <v>5.8500000000000003E-2</v>
      </c>
      <c r="AJ985" s="15">
        <f t="shared" si="335"/>
        <v>163.14250712250728</v>
      </c>
      <c r="AK985" s="5">
        <f t="shared" si="336"/>
        <v>6.5224394448394127</v>
      </c>
      <c r="AL985" s="5">
        <f t="shared" si="337"/>
        <v>5.3592890851001398</v>
      </c>
      <c r="AM985" s="5">
        <f t="shared" si="338"/>
        <v>1.9572328820320246E-2</v>
      </c>
      <c r="AN985" s="5">
        <f t="shared" si="339"/>
        <v>25.563585769016189</v>
      </c>
      <c r="AO985" s="15">
        <f t="shared" si="340"/>
        <v>0.22884113570211151</v>
      </c>
    </row>
    <row r="986" spans="1:41" x14ac:dyDescent="0.3">
      <c r="A986" s="4">
        <f t="shared" si="323"/>
        <v>45796.769629629627</v>
      </c>
      <c r="B986" s="9">
        <f t="shared" si="322"/>
        <v>982</v>
      </c>
      <c r="C986" s="10" t="str">
        <f t="shared" si="324"/>
        <v>Remove</v>
      </c>
      <c r="D986" s="1">
        <v>45796</v>
      </c>
      <c r="E986" s="2">
        <v>0.76962962962962966</v>
      </c>
      <c r="F986" t="s">
        <v>19</v>
      </c>
      <c r="G986" t="s">
        <v>14</v>
      </c>
      <c r="H986" t="s">
        <v>49</v>
      </c>
      <c r="I986">
        <v>61</v>
      </c>
      <c r="J986" t="s">
        <v>13</v>
      </c>
      <c r="K986">
        <v>0</v>
      </c>
      <c r="L986">
        <v>112.3</v>
      </c>
      <c r="M986">
        <v>11.782999999999999</v>
      </c>
      <c r="N986">
        <v>1170.0999999999999</v>
      </c>
      <c r="O986">
        <v>59924</v>
      </c>
      <c r="P986" s="2">
        <v>0.34136574074074072</v>
      </c>
      <c r="Q986">
        <v>29.4</v>
      </c>
      <c r="R986" t="s">
        <v>149</v>
      </c>
      <c r="S986">
        <v>23.4</v>
      </c>
      <c r="T986">
        <v>30.7</v>
      </c>
      <c r="U986" t="s">
        <v>54</v>
      </c>
      <c r="V986">
        <v>18.5</v>
      </c>
      <c r="X986">
        <f t="shared" si="325"/>
        <v>2.08</v>
      </c>
      <c r="Y986" s="7" t="str">
        <f t="shared" si="326"/>
        <v>m/s</v>
      </c>
      <c r="AA986">
        <f t="shared" si="327"/>
        <v>4.0599999999999996</v>
      </c>
      <c r="AB986" s="7" t="str">
        <f t="shared" si="328"/>
        <v>m/s</v>
      </c>
      <c r="AC986" s="5">
        <f t="shared" si="329"/>
        <v>8.1927777777777777</v>
      </c>
      <c r="AD986" s="5">
        <f t="shared" si="330"/>
        <v>9.7508333333333318E-3</v>
      </c>
      <c r="AE986" s="5">
        <f t="shared" si="331"/>
        <v>9.5535875000000097</v>
      </c>
      <c r="AF986" s="5"/>
      <c r="AG986" s="5">
        <f t="shared" si="332"/>
        <v>2.5</v>
      </c>
      <c r="AH986">
        <f t="shared" si="333"/>
        <v>61</v>
      </c>
      <c r="AI986" s="5">
        <f t="shared" si="334"/>
        <v>6.0999999999999999E-2</v>
      </c>
      <c r="AJ986" s="15">
        <f t="shared" si="335"/>
        <v>156.61618852459031</v>
      </c>
      <c r="AK986" s="5">
        <f t="shared" si="336"/>
        <v>6.8750037391550567</v>
      </c>
      <c r="AL986" s="5">
        <f t="shared" si="337"/>
        <v>5.8321675337854462</v>
      </c>
      <c r="AM986" s="5">
        <f t="shared" si="338"/>
        <v>2.1034808080344178E-2</v>
      </c>
      <c r="AN986" s="5">
        <f t="shared" si="339"/>
        <v>25.584620577096533</v>
      </c>
      <c r="AO986" s="15">
        <f t="shared" si="340"/>
        <v>0.23842448558571736</v>
      </c>
    </row>
    <row r="987" spans="1:41" x14ac:dyDescent="0.3">
      <c r="A987" s="4">
        <f t="shared" si="323"/>
        <v>45796.769976851851</v>
      </c>
      <c r="B987" s="9">
        <f t="shared" si="322"/>
        <v>983</v>
      </c>
      <c r="C987" s="10" t="str">
        <f t="shared" si="324"/>
        <v>Remove</v>
      </c>
      <c r="D987" s="1">
        <v>45796</v>
      </c>
      <c r="E987" s="2">
        <v>0.76997685185185183</v>
      </c>
      <c r="F987" t="s">
        <v>2</v>
      </c>
      <c r="G987" t="s">
        <v>14</v>
      </c>
      <c r="H987" t="s">
        <v>49</v>
      </c>
      <c r="I987">
        <v>58.5</v>
      </c>
      <c r="J987" t="s">
        <v>13</v>
      </c>
      <c r="K987">
        <v>0</v>
      </c>
      <c r="L987">
        <v>112.2</v>
      </c>
      <c r="M987">
        <v>11.816000000000001</v>
      </c>
      <c r="N987">
        <v>1173.5</v>
      </c>
      <c r="O987">
        <v>59933</v>
      </c>
      <c r="P987" s="2">
        <v>0.34171296296296294</v>
      </c>
      <c r="Q987">
        <v>29.4</v>
      </c>
      <c r="R987" t="s">
        <v>65</v>
      </c>
      <c r="S987">
        <v>22.5</v>
      </c>
      <c r="T987">
        <v>30.7</v>
      </c>
      <c r="U987" t="s">
        <v>94</v>
      </c>
      <c r="V987">
        <v>17.2</v>
      </c>
      <c r="X987">
        <f t="shared" si="325"/>
        <v>2.38</v>
      </c>
      <c r="Y987" s="7" t="str">
        <f t="shared" si="326"/>
        <v>m/s</v>
      </c>
      <c r="AA987">
        <f t="shared" si="327"/>
        <v>4.16</v>
      </c>
      <c r="AB987" s="7" t="str">
        <f t="shared" si="328"/>
        <v>m/s</v>
      </c>
      <c r="AC987" s="5">
        <f t="shared" si="329"/>
        <v>8.2011111111111106</v>
      </c>
      <c r="AD987" s="5">
        <f t="shared" si="330"/>
        <v>9.7791666666666669E-3</v>
      </c>
      <c r="AE987" s="5">
        <f t="shared" si="331"/>
        <v>9.5633666666666759</v>
      </c>
      <c r="AF987" s="5"/>
      <c r="AG987" s="5">
        <f t="shared" si="332"/>
        <v>-2.5</v>
      </c>
      <c r="AH987">
        <f t="shared" si="333"/>
        <v>58.5</v>
      </c>
      <c r="AI987" s="5">
        <f t="shared" si="334"/>
        <v>5.8500000000000003E-2</v>
      </c>
      <c r="AJ987" s="15">
        <f t="shared" si="335"/>
        <v>163.47635327635342</v>
      </c>
      <c r="AK987" s="5">
        <f t="shared" si="336"/>
        <v>6.6105805184183231</v>
      </c>
      <c r="AL987" s="5">
        <f t="shared" si="337"/>
        <v>5.4223395449248466</v>
      </c>
      <c r="AM987" s="5">
        <f t="shared" si="338"/>
        <v>2.3142956375378668E-2</v>
      </c>
      <c r="AN987" s="5">
        <f t="shared" si="339"/>
        <v>25.60776353347191</v>
      </c>
      <c r="AO987" s="15">
        <f t="shared" si="340"/>
        <v>0.2284463456698772</v>
      </c>
    </row>
    <row r="988" spans="1:41" x14ac:dyDescent="0.3">
      <c r="A988" s="4">
        <f t="shared" si="323"/>
        <v>45796.770324074074</v>
      </c>
      <c r="B988" s="9">
        <f t="shared" si="322"/>
        <v>984</v>
      </c>
      <c r="C988" s="10" t="str">
        <f t="shared" si="324"/>
        <v>Remove</v>
      </c>
      <c r="D988" s="1">
        <v>45796</v>
      </c>
      <c r="E988" s="2">
        <v>0.77032407407407411</v>
      </c>
      <c r="F988" t="s">
        <v>19</v>
      </c>
      <c r="G988" t="s">
        <v>14</v>
      </c>
      <c r="H988" t="s">
        <v>49</v>
      </c>
      <c r="I988">
        <v>67.5</v>
      </c>
      <c r="J988" t="s">
        <v>13</v>
      </c>
      <c r="K988">
        <v>0</v>
      </c>
      <c r="L988">
        <v>112.3</v>
      </c>
      <c r="M988">
        <v>11.818</v>
      </c>
      <c r="N988">
        <v>1174.4000000000001</v>
      </c>
      <c r="O988">
        <v>59943</v>
      </c>
      <c r="P988" s="2">
        <v>0.34206018518518516</v>
      </c>
      <c r="Q988">
        <v>29.4</v>
      </c>
      <c r="R988" t="s">
        <v>130</v>
      </c>
      <c r="S988">
        <v>21.7</v>
      </c>
      <c r="T988">
        <v>30.7</v>
      </c>
      <c r="U988" t="s">
        <v>120</v>
      </c>
      <c r="V988">
        <v>17.600000000000001</v>
      </c>
      <c r="X988">
        <f t="shared" si="325"/>
        <v>2.16</v>
      </c>
      <c r="Y988" s="7" t="str">
        <f t="shared" si="326"/>
        <v>m/s</v>
      </c>
      <c r="AA988">
        <f t="shared" si="327"/>
        <v>3.88</v>
      </c>
      <c r="AB988" s="7" t="str">
        <f t="shared" si="328"/>
        <v>m/s</v>
      </c>
      <c r="AC988" s="5">
        <f t="shared" si="329"/>
        <v>8.2094444444444434</v>
      </c>
      <c r="AD988" s="5">
        <f t="shared" si="330"/>
        <v>9.7866666666666675E-3</v>
      </c>
      <c r="AE988" s="5">
        <f t="shared" si="331"/>
        <v>9.5731533333333427</v>
      </c>
      <c r="AF988" s="5"/>
      <c r="AG988" s="5">
        <f t="shared" si="332"/>
        <v>9</v>
      </c>
      <c r="AH988">
        <f t="shared" si="333"/>
        <v>67.5</v>
      </c>
      <c r="AI988" s="5">
        <f t="shared" si="334"/>
        <v>6.7500000000000004E-2</v>
      </c>
      <c r="AJ988" s="15">
        <f t="shared" si="335"/>
        <v>141.82449382716064</v>
      </c>
      <c r="AK988" s="5">
        <f t="shared" si="336"/>
        <v>6.375537655541228</v>
      </c>
      <c r="AL988" s="5">
        <f t="shared" si="337"/>
        <v>5.548440464574262</v>
      </c>
      <c r="AM988" s="5">
        <f t="shared" si="338"/>
        <v>2.0256893580331451E-2</v>
      </c>
      <c r="AN988" s="5">
        <f t="shared" si="339"/>
        <v>25.628020427052242</v>
      </c>
      <c r="AO988" s="15">
        <f t="shared" si="340"/>
        <v>0.26338358903736803</v>
      </c>
    </row>
    <row r="989" spans="1:41" x14ac:dyDescent="0.3">
      <c r="A989" s="4">
        <f t="shared" si="323"/>
        <v>45796.770671296297</v>
      </c>
      <c r="B989" s="9">
        <f t="shared" si="322"/>
        <v>985</v>
      </c>
      <c r="C989" s="10" t="str">
        <f t="shared" si="324"/>
        <v>Remove</v>
      </c>
      <c r="D989" s="1">
        <v>45796</v>
      </c>
      <c r="E989" s="2">
        <v>0.77067129629629627</v>
      </c>
      <c r="F989" t="s">
        <v>2</v>
      </c>
      <c r="G989" t="s">
        <v>14</v>
      </c>
      <c r="H989" t="s">
        <v>49</v>
      </c>
      <c r="I989">
        <v>60</v>
      </c>
      <c r="J989" t="s">
        <v>13</v>
      </c>
      <c r="K989">
        <v>0</v>
      </c>
      <c r="L989">
        <v>112.3</v>
      </c>
      <c r="M989">
        <v>11.827999999999999</v>
      </c>
      <c r="N989">
        <v>1175.3</v>
      </c>
      <c r="O989">
        <v>59953</v>
      </c>
      <c r="P989" s="2">
        <v>0.34240740740740738</v>
      </c>
      <c r="Q989">
        <v>29.4</v>
      </c>
      <c r="R989" t="s">
        <v>102</v>
      </c>
      <c r="S989">
        <v>22.7</v>
      </c>
      <c r="T989">
        <v>30.7</v>
      </c>
      <c r="U989" t="s">
        <v>254</v>
      </c>
      <c r="V989">
        <v>17.2</v>
      </c>
      <c r="X989">
        <f t="shared" si="325"/>
        <v>2.7</v>
      </c>
      <c r="Y989" s="7" t="str">
        <f t="shared" si="326"/>
        <v>m/s</v>
      </c>
      <c r="AA989">
        <f t="shared" si="327"/>
        <v>3.94</v>
      </c>
      <c r="AB989" s="7" t="str">
        <f t="shared" si="328"/>
        <v>m/s</v>
      </c>
      <c r="AC989" s="5">
        <f t="shared" si="329"/>
        <v>8.2177777777777763</v>
      </c>
      <c r="AD989" s="5">
        <f t="shared" si="330"/>
        <v>9.7941666666666663E-3</v>
      </c>
      <c r="AE989" s="5">
        <f t="shared" si="331"/>
        <v>9.5829475000000102</v>
      </c>
      <c r="AF989" s="5"/>
      <c r="AG989" s="5">
        <f t="shared" si="332"/>
        <v>-7.5</v>
      </c>
      <c r="AH989">
        <f t="shared" si="333"/>
        <v>60</v>
      </c>
      <c r="AI989" s="5">
        <f t="shared" si="334"/>
        <v>0.06</v>
      </c>
      <c r="AJ989" s="15">
        <f t="shared" si="335"/>
        <v>159.71579166666683</v>
      </c>
      <c r="AK989" s="5">
        <f t="shared" si="336"/>
        <v>6.6693412341375966</v>
      </c>
      <c r="AL989" s="5">
        <f t="shared" si="337"/>
        <v>5.4223395449248466</v>
      </c>
      <c r="AM989" s="5">
        <f t="shared" si="338"/>
        <v>2.6487988725433398E-2</v>
      </c>
      <c r="AN989" s="5">
        <f t="shared" si="339"/>
        <v>25.654508415777673</v>
      </c>
      <c r="AO989" s="15">
        <f t="shared" si="340"/>
        <v>0.23387702086351278</v>
      </c>
    </row>
    <row r="990" spans="1:41" x14ac:dyDescent="0.3">
      <c r="A990" s="4">
        <f t="shared" si="323"/>
        <v>45796.771018518521</v>
      </c>
      <c r="B990" s="9">
        <f t="shared" si="322"/>
        <v>986</v>
      </c>
      <c r="C990" s="10" t="str">
        <f t="shared" si="324"/>
        <v>Remove</v>
      </c>
      <c r="D990" s="1">
        <v>45796</v>
      </c>
      <c r="E990" s="2">
        <v>0.77101851851851855</v>
      </c>
      <c r="F990" t="s">
        <v>2</v>
      </c>
      <c r="G990" t="s">
        <v>14</v>
      </c>
      <c r="H990" t="s">
        <v>49</v>
      </c>
      <c r="I990">
        <v>61.5</v>
      </c>
      <c r="J990" t="s">
        <v>13</v>
      </c>
      <c r="K990">
        <v>0</v>
      </c>
      <c r="L990">
        <v>112.3</v>
      </c>
      <c r="M990">
        <v>11.836</v>
      </c>
      <c r="N990">
        <v>1176.3</v>
      </c>
      <c r="O990">
        <v>59963</v>
      </c>
      <c r="P990" s="2">
        <v>0.3427546296296296</v>
      </c>
      <c r="Q990">
        <v>29.5</v>
      </c>
      <c r="R990" t="s">
        <v>153</v>
      </c>
      <c r="S990">
        <v>21.3</v>
      </c>
      <c r="T990">
        <v>30.7</v>
      </c>
      <c r="U990" t="s">
        <v>258</v>
      </c>
      <c r="V990">
        <v>17.2</v>
      </c>
      <c r="X990">
        <f t="shared" si="325"/>
        <v>2.12</v>
      </c>
      <c r="Y990" s="7" t="str">
        <f t="shared" si="326"/>
        <v>m/s</v>
      </c>
      <c r="AA990">
        <f t="shared" si="327"/>
        <v>3.76</v>
      </c>
      <c r="AB990" s="7" t="str">
        <f t="shared" si="328"/>
        <v>m/s</v>
      </c>
      <c r="AC990" s="5">
        <f t="shared" si="329"/>
        <v>8.2261111111111109</v>
      </c>
      <c r="AD990" s="5">
        <f t="shared" si="330"/>
        <v>9.8025000000000004E-3</v>
      </c>
      <c r="AE990" s="5">
        <f t="shared" si="331"/>
        <v>9.5927500000000094</v>
      </c>
      <c r="AF990" s="5"/>
      <c r="AG990" s="5">
        <f t="shared" si="332"/>
        <v>1.5</v>
      </c>
      <c r="AH990">
        <f t="shared" si="333"/>
        <v>61.5</v>
      </c>
      <c r="AI990" s="5">
        <f t="shared" si="334"/>
        <v>6.1499999999999999E-2</v>
      </c>
      <c r="AJ990" s="15">
        <f t="shared" si="335"/>
        <v>155.97967479674813</v>
      </c>
      <c r="AK990" s="5">
        <f t="shared" si="336"/>
        <v>6.2921825584106452</v>
      </c>
      <c r="AL990" s="5">
        <f t="shared" si="337"/>
        <v>5.4223395449248466</v>
      </c>
      <c r="AM990" s="5">
        <f t="shared" si="338"/>
        <v>1.9621827604223527E-2</v>
      </c>
      <c r="AN990" s="5">
        <f t="shared" si="339"/>
        <v>25.674130243381896</v>
      </c>
      <c r="AO990" s="15">
        <f t="shared" si="340"/>
        <v>0.2395407338710259</v>
      </c>
    </row>
    <row r="991" spans="1:41" x14ac:dyDescent="0.3">
      <c r="A991" s="4">
        <f t="shared" si="323"/>
        <v>45796.771365740744</v>
      </c>
      <c r="B991" s="9">
        <f t="shared" si="322"/>
        <v>987</v>
      </c>
      <c r="C991" s="10" t="str">
        <f t="shared" si="324"/>
        <v>Remove</v>
      </c>
      <c r="D991" s="1">
        <v>45796</v>
      </c>
      <c r="E991" s="2">
        <v>0.77136574074074071</v>
      </c>
      <c r="F991" t="s">
        <v>2</v>
      </c>
      <c r="G991" t="s">
        <v>14</v>
      </c>
      <c r="H991" t="s">
        <v>49</v>
      </c>
      <c r="I991">
        <v>60</v>
      </c>
      <c r="J991" t="s">
        <v>13</v>
      </c>
      <c r="K991">
        <v>0</v>
      </c>
      <c r="L991">
        <v>112.4</v>
      </c>
      <c r="M991">
        <v>11.817</v>
      </c>
      <c r="N991">
        <v>1175.0999999999999</v>
      </c>
      <c r="O991">
        <v>59973</v>
      </c>
      <c r="P991" s="2">
        <v>0.34310185185185182</v>
      </c>
      <c r="Q991">
        <v>29.4</v>
      </c>
      <c r="R991" t="s">
        <v>156</v>
      </c>
      <c r="S991">
        <v>22.7</v>
      </c>
      <c r="T991">
        <v>30.7</v>
      </c>
      <c r="U991" t="s">
        <v>246</v>
      </c>
      <c r="V991">
        <v>17.899999999999999</v>
      </c>
      <c r="X991">
        <f t="shared" si="325"/>
        <v>2.15</v>
      </c>
      <c r="Y991" s="7" t="str">
        <f t="shared" si="326"/>
        <v>m/s</v>
      </c>
      <c r="AA991">
        <f t="shared" si="327"/>
        <v>3.9</v>
      </c>
      <c r="AB991" s="7" t="str">
        <f t="shared" si="328"/>
        <v>m/s</v>
      </c>
      <c r="AC991" s="5">
        <f t="shared" si="329"/>
        <v>8.2344444444444438</v>
      </c>
      <c r="AD991" s="5">
        <f t="shared" si="330"/>
        <v>9.7924999999999991E-3</v>
      </c>
      <c r="AE991" s="5">
        <f t="shared" si="331"/>
        <v>9.6025425000000091</v>
      </c>
      <c r="AF991" s="5"/>
      <c r="AG991" s="5">
        <f t="shared" si="332"/>
        <v>-1.5</v>
      </c>
      <c r="AH991">
        <f t="shared" si="333"/>
        <v>60</v>
      </c>
      <c r="AI991" s="5">
        <f t="shared" si="334"/>
        <v>0.06</v>
      </c>
      <c r="AJ991" s="15">
        <f t="shared" si="335"/>
        <v>160.04237500000016</v>
      </c>
      <c r="AK991" s="5">
        <f t="shared" si="336"/>
        <v>6.6693412341375966</v>
      </c>
      <c r="AL991" s="5">
        <f t="shared" si="337"/>
        <v>5.6430161543113222</v>
      </c>
      <c r="AM991" s="5">
        <f t="shared" si="338"/>
        <v>2.1092287318400668E-2</v>
      </c>
      <c r="AN991" s="5">
        <f t="shared" si="339"/>
        <v>25.695222530700295</v>
      </c>
      <c r="AO991" s="15">
        <f t="shared" si="340"/>
        <v>0.2335064424069993</v>
      </c>
    </row>
    <row r="992" spans="1:41" x14ac:dyDescent="0.3">
      <c r="A992" s="4">
        <f t="shared" si="323"/>
        <v>45796.77171296296</v>
      </c>
      <c r="B992" s="9">
        <f t="shared" si="322"/>
        <v>988</v>
      </c>
      <c r="C992" s="10" t="str">
        <f t="shared" si="324"/>
        <v>Remove</v>
      </c>
      <c r="D992" s="1">
        <v>45796</v>
      </c>
      <c r="E992" s="2">
        <v>0.77171296296296299</v>
      </c>
      <c r="F992" t="s">
        <v>2</v>
      </c>
      <c r="G992" t="s">
        <v>14</v>
      </c>
      <c r="H992" t="s">
        <v>49</v>
      </c>
      <c r="I992">
        <v>60.5</v>
      </c>
      <c r="J992" t="s">
        <v>13</v>
      </c>
      <c r="K992">
        <v>0</v>
      </c>
      <c r="L992">
        <v>112.2</v>
      </c>
      <c r="M992">
        <v>11.808999999999999</v>
      </c>
      <c r="N992">
        <v>1172.5999999999999</v>
      </c>
      <c r="O992">
        <v>59983</v>
      </c>
      <c r="P992" s="2">
        <v>0.3434490740740741</v>
      </c>
      <c r="Q992">
        <v>29.5</v>
      </c>
      <c r="R992" t="s">
        <v>143</v>
      </c>
      <c r="S992">
        <v>21.5</v>
      </c>
      <c r="T992">
        <v>30.7</v>
      </c>
      <c r="U992" t="s">
        <v>60</v>
      </c>
      <c r="V992">
        <v>16.899999999999999</v>
      </c>
      <c r="X992">
        <f t="shared" si="325"/>
        <v>2.11</v>
      </c>
      <c r="Y992" s="7" t="str">
        <f t="shared" si="326"/>
        <v>m/s</v>
      </c>
      <c r="AA992">
        <f t="shared" si="327"/>
        <v>4.41</v>
      </c>
      <c r="AB992" s="7" t="str">
        <f t="shared" si="328"/>
        <v>m/s</v>
      </c>
      <c r="AC992" s="5">
        <f t="shared" si="329"/>
        <v>8.2427777777777784</v>
      </c>
      <c r="AD992" s="5">
        <f t="shared" si="330"/>
        <v>9.7716666666666663E-3</v>
      </c>
      <c r="AE992" s="5">
        <f t="shared" si="331"/>
        <v>9.6123141666666765</v>
      </c>
      <c r="AF992" s="5"/>
      <c r="AG992" s="5">
        <f t="shared" si="332"/>
        <v>0.5</v>
      </c>
      <c r="AH992">
        <f t="shared" si="333"/>
        <v>60.5</v>
      </c>
      <c r="AI992" s="5">
        <f t="shared" si="334"/>
        <v>6.0499999999999998E-2</v>
      </c>
      <c r="AJ992" s="15">
        <f t="shared" si="335"/>
        <v>158.88122589531696</v>
      </c>
      <c r="AK992" s="5">
        <f t="shared" si="336"/>
        <v>6.3512640847806985</v>
      </c>
      <c r="AL992" s="5">
        <f t="shared" si="337"/>
        <v>5.3277638551877855</v>
      </c>
      <c r="AM992" s="5">
        <f t="shared" si="338"/>
        <v>1.9712645257897073E-2</v>
      </c>
      <c r="AN992" s="5">
        <f t="shared" si="339"/>
        <v>25.714935175958193</v>
      </c>
      <c r="AO992" s="15">
        <f t="shared" si="340"/>
        <v>0.23527183555400755</v>
      </c>
    </row>
    <row r="993" spans="1:41" x14ac:dyDescent="0.3">
      <c r="A993" s="4">
        <f t="shared" si="323"/>
        <v>45796.772060185183</v>
      </c>
      <c r="B993" s="9">
        <f t="shared" si="322"/>
        <v>989</v>
      </c>
      <c r="C993" s="10" t="str">
        <f t="shared" si="324"/>
        <v>Remove</v>
      </c>
      <c r="D993" s="1">
        <v>45796</v>
      </c>
      <c r="E993" s="2">
        <v>0.77206018518518515</v>
      </c>
      <c r="F993" t="s">
        <v>19</v>
      </c>
      <c r="G993" t="s">
        <v>14</v>
      </c>
      <c r="H993" t="s">
        <v>49</v>
      </c>
      <c r="I993">
        <v>61</v>
      </c>
      <c r="J993" t="s">
        <v>13</v>
      </c>
      <c r="K993">
        <v>0</v>
      </c>
      <c r="L993">
        <v>112.4</v>
      </c>
      <c r="M993">
        <v>11.788</v>
      </c>
      <c r="N993">
        <v>1171.0999999999999</v>
      </c>
      <c r="O993">
        <v>59992</v>
      </c>
      <c r="P993" s="2">
        <v>0.34379629629629632</v>
      </c>
      <c r="Q993">
        <v>29.4</v>
      </c>
      <c r="R993" t="s">
        <v>63</v>
      </c>
      <c r="S993">
        <v>22.5</v>
      </c>
      <c r="T993">
        <v>30.7</v>
      </c>
      <c r="U993" t="s">
        <v>254</v>
      </c>
      <c r="V993">
        <v>17.600000000000001</v>
      </c>
      <c r="X993">
        <f t="shared" si="325"/>
        <v>2.23</v>
      </c>
      <c r="Y993" s="7" t="str">
        <f t="shared" si="326"/>
        <v>m/s</v>
      </c>
      <c r="AA993">
        <f t="shared" si="327"/>
        <v>3.94</v>
      </c>
      <c r="AB993" s="7" t="str">
        <f t="shared" si="328"/>
        <v>m/s</v>
      </c>
      <c r="AC993" s="5">
        <f t="shared" si="329"/>
        <v>8.2511111111111113</v>
      </c>
      <c r="AD993" s="5">
        <f t="shared" si="330"/>
        <v>9.759166666666666E-3</v>
      </c>
      <c r="AE993" s="5">
        <f t="shared" si="331"/>
        <v>9.6220733333333435</v>
      </c>
      <c r="AF993" s="5"/>
      <c r="AG993" s="5">
        <f t="shared" si="332"/>
        <v>0.5</v>
      </c>
      <c r="AH993">
        <f t="shared" si="333"/>
        <v>61</v>
      </c>
      <c r="AI993" s="5">
        <f t="shared" si="334"/>
        <v>6.0999999999999999E-2</v>
      </c>
      <c r="AJ993" s="15">
        <f t="shared" si="335"/>
        <v>157.73890710382531</v>
      </c>
      <c r="AK993" s="5">
        <f t="shared" si="336"/>
        <v>6.6105805184183231</v>
      </c>
      <c r="AL993" s="5">
        <f t="shared" si="337"/>
        <v>5.548440464574262</v>
      </c>
      <c r="AM993" s="5">
        <f t="shared" si="338"/>
        <v>2.1684366687854801E-2</v>
      </c>
      <c r="AN993" s="5">
        <f t="shared" si="339"/>
        <v>25.736619542646046</v>
      </c>
      <c r="AO993" s="15">
        <f t="shared" si="340"/>
        <v>0.23701636455759814</v>
      </c>
    </row>
    <row r="994" spans="1:41" x14ac:dyDescent="0.3">
      <c r="A994" s="4">
        <f t="shared" si="323"/>
        <v>45796.772407407407</v>
      </c>
      <c r="B994" s="9">
        <f t="shared" si="322"/>
        <v>990</v>
      </c>
      <c r="C994" s="10" t="str">
        <f t="shared" si="324"/>
        <v>Remove</v>
      </c>
      <c r="D994" s="1">
        <v>45796</v>
      </c>
      <c r="E994" s="2">
        <v>0.77240740740740743</v>
      </c>
      <c r="F994" t="s">
        <v>2</v>
      </c>
      <c r="G994" t="s">
        <v>14</v>
      </c>
      <c r="H994" t="s">
        <v>49</v>
      </c>
      <c r="I994">
        <v>61</v>
      </c>
      <c r="J994" t="s">
        <v>13</v>
      </c>
      <c r="K994">
        <v>0</v>
      </c>
      <c r="L994">
        <v>112.4</v>
      </c>
      <c r="M994">
        <v>11.807</v>
      </c>
      <c r="N994">
        <v>1173.5</v>
      </c>
      <c r="O994">
        <v>60002</v>
      </c>
      <c r="P994" s="2">
        <v>0.34414351851851854</v>
      </c>
      <c r="Q994">
        <v>29.4</v>
      </c>
      <c r="R994" t="s">
        <v>51</v>
      </c>
      <c r="S994">
        <v>21.6</v>
      </c>
      <c r="T994">
        <v>30.7</v>
      </c>
      <c r="U994" t="s">
        <v>62</v>
      </c>
      <c r="V994">
        <v>17.2</v>
      </c>
      <c r="X994">
        <f t="shared" si="325"/>
        <v>2.5099999999999998</v>
      </c>
      <c r="Y994" s="7" t="str">
        <f t="shared" si="326"/>
        <v>m/s</v>
      </c>
      <c r="AA994">
        <f t="shared" si="327"/>
        <v>4.12</v>
      </c>
      <c r="AB994" s="7" t="str">
        <f t="shared" si="328"/>
        <v>m/s</v>
      </c>
      <c r="AC994" s="5">
        <f t="shared" si="329"/>
        <v>8.2594444444444441</v>
      </c>
      <c r="AD994" s="5">
        <f t="shared" si="330"/>
        <v>9.7791666666666669E-3</v>
      </c>
      <c r="AE994" s="5">
        <f t="shared" si="331"/>
        <v>9.6318525000000097</v>
      </c>
      <c r="AF994" s="5"/>
      <c r="AG994" s="5">
        <f t="shared" si="332"/>
        <v>0</v>
      </c>
      <c r="AH994">
        <f t="shared" si="333"/>
        <v>61</v>
      </c>
      <c r="AI994" s="5">
        <f t="shared" si="334"/>
        <v>6.0999999999999999E-2</v>
      </c>
      <c r="AJ994" s="15">
        <f t="shared" si="335"/>
        <v>157.89922131147557</v>
      </c>
      <c r="AK994" s="5">
        <f t="shared" si="336"/>
        <v>6.3461572976815912</v>
      </c>
      <c r="AL994" s="5">
        <f t="shared" si="337"/>
        <v>5.4223395449248466</v>
      </c>
      <c r="AM994" s="5">
        <f t="shared" si="338"/>
        <v>2.3430784740383379E-2</v>
      </c>
      <c r="AN994" s="5">
        <f t="shared" si="339"/>
        <v>25.760050327386431</v>
      </c>
      <c r="AO994" s="15">
        <f t="shared" si="340"/>
        <v>0.23680077959765752</v>
      </c>
    </row>
    <row r="995" spans="1:41" x14ac:dyDescent="0.3">
      <c r="A995" s="4">
        <f t="shared" si="323"/>
        <v>45796.77275462963</v>
      </c>
      <c r="B995" s="9">
        <f t="shared" si="322"/>
        <v>991</v>
      </c>
      <c r="C995" s="10" t="str">
        <f t="shared" si="324"/>
        <v>Keep</v>
      </c>
      <c r="D995" s="1">
        <v>45796</v>
      </c>
      <c r="E995" s="2">
        <v>0.7727546296296296</v>
      </c>
      <c r="F995" t="s">
        <v>19</v>
      </c>
      <c r="G995" t="s">
        <v>14</v>
      </c>
      <c r="H995" t="s">
        <v>49</v>
      </c>
      <c r="I995">
        <v>62.5</v>
      </c>
      <c r="J995" t="s">
        <v>13</v>
      </c>
      <c r="K995">
        <v>0</v>
      </c>
      <c r="L995">
        <v>112.4</v>
      </c>
      <c r="M995">
        <v>11.824</v>
      </c>
      <c r="N995">
        <v>1175.4000000000001</v>
      </c>
      <c r="O995">
        <v>60012</v>
      </c>
      <c r="P995" s="2">
        <v>0.34449074074074076</v>
      </c>
      <c r="Q995">
        <v>29.5</v>
      </c>
      <c r="R995" t="s">
        <v>81</v>
      </c>
      <c r="S995">
        <v>21.5</v>
      </c>
      <c r="T995">
        <v>30.7</v>
      </c>
      <c r="U995" t="s">
        <v>254</v>
      </c>
      <c r="V995">
        <v>17.8</v>
      </c>
      <c r="X995">
        <f t="shared" si="325"/>
        <v>2.68</v>
      </c>
      <c r="Y995" s="7" t="str">
        <f t="shared" si="326"/>
        <v>m/s</v>
      </c>
      <c r="AA995">
        <f t="shared" si="327"/>
        <v>3.94</v>
      </c>
      <c r="AB995" s="7" t="str">
        <f t="shared" si="328"/>
        <v>m/s</v>
      </c>
      <c r="AC995" s="5">
        <f t="shared" si="329"/>
        <v>8.2677777777777788</v>
      </c>
      <c r="AD995" s="5">
        <f t="shared" si="330"/>
        <v>9.7949999999999999E-3</v>
      </c>
      <c r="AE995" s="5">
        <f t="shared" si="331"/>
        <v>9.6416475000000101</v>
      </c>
      <c r="AF995" s="5"/>
      <c r="AG995" s="5">
        <f t="shared" si="332"/>
        <v>1.5</v>
      </c>
      <c r="AH995">
        <f t="shared" si="333"/>
        <v>62.5</v>
      </c>
      <c r="AI995" s="5">
        <f t="shared" si="334"/>
        <v>6.25E-2</v>
      </c>
      <c r="AJ995" s="15">
        <f t="shared" si="335"/>
        <v>154.26636000000016</v>
      </c>
      <c r="AK995" s="5">
        <f t="shared" si="336"/>
        <v>6.3512640847806985</v>
      </c>
      <c r="AL995" s="5">
        <f t="shared" si="337"/>
        <v>5.6114909243989697</v>
      </c>
      <c r="AM995" s="5">
        <f t="shared" si="338"/>
        <v>2.5037862223300546E-2</v>
      </c>
      <c r="AN995" s="5">
        <f t="shared" si="339"/>
        <v>25.785088189609731</v>
      </c>
      <c r="AO995" s="15">
        <f t="shared" si="340"/>
        <v>0.24238815683083367</v>
      </c>
    </row>
    <row r="996" spans="1:41" x14ac:dyDescent="0.3">
      <c r="A996" s="4">
        <f t="shared" si="323"/>
        <v>45796.773101851853</v>
      </c>
      <c r="B996" s="9">
        <f t="shared" si="322"/>
        <v>992</v>
      </c>
      <c r="C996" s="10" t="str">
        <f t="shared" si="324"/>
        <v>Remove</v>
      </c>
      <c r="D996" s="1">
        <v>45796</v>
      </c>
      <c r="E996" s="2">
        <v>0.77310185185185187</v>
      </c>
      <c r="F996" t="s">
        <v>2</v>
      </c>
      <c r="G996" t="s">
        <v>14</v>
      </c>
      <c r="H996" t="s">
        <v>49</v>
      </c>
      <c r="I996">
        <v>61</v>
      </c>
      <c r="J996" t="s">
        <v>13</v>
      </c>
      <c r="K996">
        <v>0</v>
      </c>
      <c r="L996">
        <v>112.4</v>
      </c>
      <c r="M996">
        <v>11.81</v>
      </c>
      <c r="N996">
        <v>1173.9000000000001</v>
      </c>
      <c r="O996">
        <v>60022</v>
      </c>
      <c r="P996" s="2">
        <v>0.34483796296296299</v>
      </c>
      <c r="Q996">
        <v>29.5</v>
      </c>
      <c r="R996" t="s">
        <v>139</v>
      </c>
      <c r="S996">
        <v>21.9</v>
      </c>
      <c r="T996">
        <v>30.7</v>
      </c>
      <c r="U996" t="s">
        <v>82</v>
      </c>
      <c r="V996">
        <v>17.5</v>
      </c>
      <c r="X996">
        <f t="shared" si="325"/>
        <v>2.31</v>
      </c>
      <c r="Y996" s="7" t="str">
        <f t="shared" si="326"/>
        <v>m/s</v>
      </c>
      <c r="AA996">
        <f t="shared" si="327"/>
        <v>4.09</v>
      </c>
      <c r="AB996" s="7" t="str">
        <f t="shared" si="328"/>
        <v>m/s</v>
      </c>
      <c r="AC996" s="5">
        <f t="shared" si="329"/>
        <v>8.2761111111111116</v>
      </c>
      <c r="AD996" s="5">
        <f t="shared" si="330"/>
        <v>9.7825000000000013E-3</v>
      </c>
      <c r="AE996" s="5">
        <f t="shared" si="331"/>
        <v>9.6514300000000102</v>
      </c>
      <c r="AF996" s="5"/>
      <c r="AG996" s="5">
        <f t="shared" si="332"/>
        <v>-1.5</v>
      </c>
      <c r="AH996">
        <f t="shared" si="333"/>
        <v>61</v>
      </c>
      <c r="AI996" s="5">
        <f t="shared" si="334"/>
        <v>6.0999999999999999E-2</v>
      </c>
      <c r="AJ996" s="15">
        <f t="shared" si="335"/>
        <v>158.22016393442641</v>
      </c>
      <c r="AK996" s="5">
        <f t="shared" si="336"/>
        <v>6.4694271375208032</v>
      </c>
      <c r="AL996" s="5">
        <f t="shared" si="337"/>
        <v>5.5169152346619077</v>
      </c>
      <c r="AM996" s="5">
        <f t="shared" si="338"/>
        <v>2.1982652065507657E-2</v>
      </c>
      <c r="AN996" s="5">
        <f t="shared" si="339"/>
        <v>25.807070841675237</v>
      </c>
      <c r="AO996" s="15">
        <f t="shared" si="340"/>
        <v>0.23636932829080518</v>
      </c>
    </row>
    <row r="997" spans="1:41" x14ac:dyDescent="0.3">
      <c r="A997" s="4">
        <f t="shared" si="323"/>
        <v>45796.773449074077</v>
      </c>
      <c r="B997" s="9">
        <f t="shared" si="322"/>
        <v>993</v>
      </c>
      <c r="C997" s="10" t="str">
        <f t="shared" si="324"/>
        <v>Remove</v>
      </c>
      <c r="D997" s="1">
        <v>45796</v>
      </c>
      <c r="E997" s="2">
        <v>0.77344907407407404</v>
      </c>
      <c r="F997" t="s">
        <v>2</v>
      </c>
      <c r="G997" t="s">
        <v>14</v>
      </c>
      <c r="H997" t="s">
        <v>49</v>
      </c>
      <c r="I997">
        <v>61</v>
      </c>
      <c r="J997" t="s">
        <v>13</v>
      </c>
      <c r="K997">
        <v>0</v>
      </c>
      <c r="L997">
        <v>112.4</v>
      </c>
      <c r="M997">
        <v>11.814</v>
      </c>
      <c r="N997">
        <v>1174.0999999999999</v>
      </c>
      <c r="O997">
        <v>60032</v>
      </c>
      <c r="P997" s="2">
        <v>0.34518518518518521</v>
      </c>
      <c r="Q997">
        <v>29.5</v>
      </c>
      <c r="R997" t="s">
        <v>110</v>
      </c>
      <c r="S997">
        <v>21.1</v>
      </c>
      <c r="T997">
        <v>30.7</v>
      </c>
      <c r="U997" t="s">
        <v>128</v>
      </c>
      <c r="V997">
        <v>17</v>
      </c>
      <c r="X997">
        <f t="shared" si="325"/>
        <v>2.74</v>
      </c>
      <c r="Y997" s="7" t="str">
        <f t="shared" si="326"/>
        <v>m/s</v>
      </c>
      <c r="AA997">
        <f t="shared" si="327"/>
        <v>4.4000000000000004</v>
      </c>
      <c r="AB997" s="7" t="str">
        <f t="shared" si="328"/>
        <v>m/s</v>
      </c>
      <c r="AC997" s="5">
        <f t="shared" si="329"/>
        <v>8.2844444444444445</v>
      </c>
      <c r="AD997" s="5">
        <f t="shared" si="330"/>
        <v>9.784166666666665E-3</v>
      </c>
      <c r="AE997" s="5">
        <f t="shared" si="331"/>
        <v>9.6612141666666762</v>
      </c>
      <c r="AF997" s="5"/>
      <c r="AG997" s="5">
        <f t="shared" si="332"/>
        <v>0</v>
      </c>
      <c r="AH997">
        <f t="shared" si="333"/>
        <v>61</v>
      </c>
      <c r="AI997" s="5">
        <f t="shared" si="334"/>
        <v>6.0999999999999999E-2</v>
      </c>
      <c r="AJ997" s="15">
        <f t="shared" si="335"/>
        <v>158.38056010928977</v>
      </c>
      <c r="AK997" s="5">
        <f t="shared" si="336"/>
        <v>6.233101032040592</v>
      </c>
      <c r="AL997" s="5">
        <f t="shared" si="337"/>
        <v>5.3592890851001398</v>
      </c>
      <c r="AM997" s="5">
        <f t="shared" si="338"/>
        <v>2.5122161863552549E-2</v>
      </c>
      <c r="AN997" s="5">
        <f t="shared" si="339"/>
        <v>25.832193003538791</v>
      </c>
      <c r="AO997" s="15">
        <f t="shared" si="340"/>
        <v>0.23613945587834342</v>
      </c>
    </row>
    <row r="998" spans="1:41" x14ac:dyDescent="0.3">
      <c r="A998" s="4">
        <f t="shared" si="323"/>
        <v>45796.773796296293</v>
      </c>
      <c r="B998" s="9">
        <f t="shared" si="322"/>
        <v>994</v>
      </c>
      <c r="C998" s="10" t="str">
        <f t="shared" si="324"/>
        <v>Remove</v>
      </c>
      <c r="D998" s="1">
        <v>45796</v>
      </c>
      <c r="E998" s="2">
        <v>0.77379629629629632</v>
      </c>
      <c r="F998" t="s">
        <v>19</v>
      </c>
      <c r="G998" t="s">
        <v>14</v>
      </c>
      <c r="H998" t="s">
        <v>49</v>
      </c>
      <c r="I998">
        <v>60.5</v>
      </c>
      <c r="J998" t="s">
        <v>13</v>
      </c>
      <c r="K998">
        <v>0</v>
      </c>
      <c r="L998">
        <v>112.4</v>
      </c>
      <c r="M998">
        <v>11.797000000000001</v>
      </c>
      <c r="N998">
        <v>1172.5</v>
      </c>
      <c r="O998">
        <v>60041</v>
      </c>
      <c r="P998" s="2">
        <v>0.34553240740740743</v>
      </c>
      <c r="Q998">
        <v>29.5</v>
      </c>
      <c r="R998" t="s">
        <v>110</v>
      </c>
      <c r="S998">
        <v>21.1</v>
      </c>
      <c r="T998">
        <v>30.7</v>
      </c>
      <c r="U998" t="s">
        <v>50</v>
      </c>
      <c r="V998">
        <v>18.100000000000001</v>
      </c>
      <c r="X998">
        <f t="shared" si="325"/>
        <v>2.74</v>
      </c>
      <c r="Y998" s="7" t="str">
        <f t="shared" si="326"/>
        <v>m/s</v>
      </c>
      <c r="AA998">
        <f t="shared" si="327"/>
        <v>4.26</v>
      </c>
      <c r="AB998" s="7" t="str">
        <f t="shared" si="328"/>
        <v>m/s</v>
      </c>
      <c r="AC998" s="5">
        <f t="shared" si="329"/>
        <v>8.2927777777777791</v>
      </c>
      <c r="AD998" s="5">
        <f t="shared" si="330"/>
        <v>9.7708333333333345E-3</v>
      </c>
      <c r="AE998" s="5">
        <f t="shared" si="331"/>
        <v>9.6709850000000088</v>
      </c>
      <c r="AF998" s="5"/>
      <c r="AG998" s="5">
        <f t="shared" si="332"/>
        <v>-0.5</v>
      </c>
      <c r="AH998">
        <f t="shared" si="333"/>
        <v>60.5</v>
      </c>
      <c r="AI998" s="5">
        <f t="shared" si="334"/>
        <v>6.0499999999999998E-2</v>
      </c>
      <c r="AJ998" s="15">
        <f t="shared" si="335"/>
        <v>159.85099173553735</v>
      </c>
      <c r="AK998" s="5">
        <f t="shared" si="336"/>
        <v>6.233101032040592</v>
      </c>
      <c r="AL998" s="5">
        <f t="shared" si="337"/>
        <v>5.7060666141360317</v>
      </c>
      <c r="AM998" s="5">
        <f t="shared" si="338"/>
        <v>2.5122161863552549E-2</v>
      </c>
      <c r="AN998" s="5">
        <f t="shared" si="339"/>
        <v>25.857315165402344</v>
      </c>
      <c r="AO998" s="15">
        <f t="shared" si="340"/>
        <v>0.23397634136799447</v>
      </c>
    </row>
    <row r="999" spans="1:41" x14ac:dyDescent="0.3">
      <c r="A999" s="4">
        <f t="shared" si="323"/>
        <v>45796.774143518516</v>
      </c>
      <c r="B999" s="9">
        <f t="shared" si="322"/>
        <v>995</v>
      </c>
      <c r="C999" s="10" t="str">
        <f t="shared" si="324"/>
        <v>Remove</v>
      </c>
      <c r="D999" s="1">
        <v>45796</v>
      </c>
      <c r="E999" s="2">
        <v>0.77414351851851848</v>
      </c>
      <c r="F999" t="s">
        <v>2</v>
      </c>
      <c r="G999" t="s">
        <v>14</v>
      </c>
      <c r="H999" t="s">
        <v>49</v>
      </c>
      <c r="I999">
        <v>59.5</v>
      </c>
      <c r="J999" t="s">
        <v>13</v>
      </c>
      <c r="K999">
        <v>0</v>
      </c>
      <c r="L999">
        <v>112.4</v>
      </c>
      <c r="M999">
        <v>11.792999999999999</v>
      </c>
      <c r="N999">
        <v>1171.7</v>
      </c>
      <c r="O999">
        <v>60051</v>
      </c>
      <c r="P999" s="2">
        <v>0.34587962962962965</v>
      </c>
      <c r="Q999">
        <v>29.4</v>
      </c>
      <c r="R999" t="s">
        <v>66</v>
      </c>
      <c r="S999">
        <v>21.8</v>
      </c>
      <c r="T999">
        <v>30.7</v>
      </c>
      <c r="U999" t="s">
        <v>82</v>
      </c>
      <c r="V999">
        <v>17.8</v>
      </c>
      <c r="X999">
        <f t="shared" si="325"/>
        <v>2.2000000000000002</v>
      </c>
      <c r="Y999" s="7" t="str">
        <f t="shared" si="326"/>
        <v>m/s</v>
      </c>
      <c r="AA999">
        <f t="shared" si="327"/>
        <v>4.09</v>
      </c>
      <c r="AB999" s="7" t="str">
        <f t="shared" si="328"/>
        <v>m/s</v>
      </c>
      <c r="AC999" s="5">
        <f t="shared" si="329"/>
        <v>8.301111111111112</v>
      </c>
      <c r="AD999" s="5">
        <f t="shared" si="330"/>
        <v>9.7641666666666658E-3</v>
      </c>
      <c r="AE999" s="5">
        <f t="shared" si="331"/>
        <v>9.6807491666666756</v>
      </c>
      <c r="AF999" s="5"/>
      <c r="AG999" s="5">
        <f t="shared" si="332"/>
        <v>-1</v>
      </c>
      <c r="AH999">
        <f t="shared" si="333"/>
        <v>59.5</v>
      </c>
      <c r="AI999" s="5">
        <f t="shared" si="334"/>
        <v>5.9499999999999997E-2</v>
      </c>
      <c r="AJ999" s="15">
        <f t="shared" si="335"/>
        <v>162.70166666666682</v>
      </c>
      <c r="AK999" s="5">
        <f t="shared" si="336"/>
        <v>6.4049180134008648</v>
      </c>
      <c r="AL999" s="5">
        <f t="shared" si="337"/>
        <v>5.6114909243989697</v>
      </c>
      <c r="AM999" s="5">
        <f t="shared" si="338"/>
        <v>2.0727099678116923E-2</v>
      </c>
      <c r="AN999" s="5">
        <f t="shared" si="339"/>
        <v>25.87804226508046</v>
      </c>
      <c r="AO999" s="15">
        <f t="shared" si="340"/>
        <v>0.22992465732343528</v>
      </c>
    </row>
    <row r="1000" spans="1:41" x14ac:dyDescent="0.3">
      <c r="A1000" s="4">
        <f t="shared" si="323"/>
        <v>45796.77449074074</v>
      </c>
      <c r="B1000" s="9">
        <f t="shared" si="322"/>
        <v>996</v>
      </c>
      <c r="C1000" s="10" t="str">
        <f t="shared" si="324"/>
        <v>Remove</v>
      </c>
      <c r="D1000" s="1">
        <v>45796</v>
      </c>
      <c r="E1000" s="2">
        <v>0.77449074074074076</v>
      </c>
      <c r="F1000" t="s">
        <v>2</v>
      </c>
      <c r="G1000" t="s">
        <v>14</v>
      </c>
      <c r="H1000" t="s">
        <v>49</v>
      </c>
      <c r="I1000">
        <v>63.5</v>
      </c>
      <c r="J1000" t="s">
        <v>13</v>
      </c>
      <c r="K1000">
        <v>0</v>
      </c>
      <c r="L1000">
        <v>112.4</v>
      </c>
      <c r="M1000">
        <v>11.78</v>
      </c>
      <c r="N1000">
        <v>1170.2</v>
      </c>
      <c r="O1000">
        <v>60061</v>
      </c>
      <c r="P1000" s="2">
        <v>0.34622685185185187</v>
      </c>
      <c r="Q1000">
        <v>29.4</v>
      </c>
      <c r="R1000" t="s">
        <v>116</v>
      </c>
      <c r="S1000">
        <v>24.7</v>
      </c>
      <c r="T1000">
        <v>30.7</v>
      </c>
      <c r="U1000" t="s">
        <v>243</v>
      </c>
      <c r="V1000">
        <v>17.399999999999999</v>
      </c>
      <c r="X1000">
        <f t="shared" si="325"/>
        <v>2.37</v>
      </c>
      <c r="Y1000" s="7" t="str">
        <f t="shared" si="326"/>
        <v>m/s</v>
      </c>
      <c r="AA1000">
        <f t="shared" si="327"/>
        <v>3.92</v>
      </c>
      <c r="AB1000" s="7" t="str">
        <f t="shared" si="328"/>
        <v>m/s</v>
      </c>
      <c r="AC1000" s="5">
        <f t="shared" si="329"/>
        <v>8.3094444444444449</v>
      </c>
      <c r="AD1000" s="5">
        <f t="shared" si="330"/>
        <v>9.7516666666666672E-3</v>
      </c>
      <c r="AE1000" s="5">
        <f t="shared" si="331"/>
        <v>9.690500833333342</v>
      </c>
      <c r="AF1000" s="5"/>
      <c r="AG1000" s="5">
        <f t="shared" si="332"/>
        <v>4</v>
      </c>
      <c r="AH1000">
        <f t="shared" si="333"/>
        <v>63.5</v>
      </c>
      <c r="AI1000" s="5">
        <f t="shared" si="334"/>
        <v>6.3500000000000001E-2</v>
      </c>
      <c r="AJ1000" s="15">
        <f t="shared" si="335"/>
        <v>152.60631233595814</v>
      </c>
      <c r="AK1000" s="5">
        <f t="shared" si="336"/>
        <v>7.2569483913303365</v>
      </c>
      <c r="AL1000" s="5">
        <f t="shared" si="337"/>
        <v>5.4853900047495534</v>
      </c>
      <c r="AM1000" s="5">
        <f t="shared" si="338"/>
        <v>2.5299076064580612E-2</v>
      </c>
      <c r="AN1000" s="5">
        <f t="shared" si="339"/>
        <v>25.90334134114504</v>
      </c>
      <c r="AO1000" s="15">
        <f t="shared" si="340"/>
        <v>0.24514211955789725</v>
      </c>
    </row>
    <row r="1001" spans="1:41" x14ac:dyDescent="0.3">
      <c r="A1001" s="4">
        <f t="shared" si="323"/>
        <v>45796.774837962963</v>
      </c>
      <c r="B1001" s="9">
        <f t="shared" si="322"/>
        <v>997</v>
      </c>
      <c r="C1001" s="10" t="str">
        <f t="shared" si="324"/>
        <v>Remove</v>
      </c>
      <c r="D1001" s="1">
        <v>45796</v>
      </c>
      <c r="E1001" s="2">
        <v>0.77483796296296292</v>
      </c>
      <c r="F1001" t="s">
        <v>2</v>
      </c>
      <c r="G1001" t="s">
        <v>14</v>
      </c>
      <c r="H1001" t="s">
        <v>49</v>
      </c>
      <c r="I1001">
        <v>64</v>
      </c>
      <c r="J1001" t="s">
        <v>13</v>
      </c>
      <c r="K1001">
        <v>0</v>
      </c>
      <c r="L1001">
        <v>112.5</v>
      </c>
      <c r="M1001">
        <v>11.772</v>
      </c>
      <c r="N1001">
        <v>1169.7</v>
      </c>
      <c r="O1001">
        <v>60071</v>
      </c>
      <c r="P1001" s="2">
        <v>0.34657407407407409</v>
      </c>
      <c r="Q1001">
        <v>29.4</v>
      </c>
      <c r="R1001" t="s">
        <v>130</v>
      </c>
      <c r="S1001">
        <v>24</v>
      </c>
      <c r="T1001">
        <v>30.7</v>
      </c>
      <c r="U1001" t="s">
        <v>242</v>
      </c>
      <c r="V1001">
        <v>20.100000000000001</v>
      </c>
      <c r="X1001">
        <f t="shared" si="325"/>
        <v>2.16</v>
      </c>
      <c r="Y1001" s="7" t="str">
        <f t="shared" si="326"/>
        <v>m/s</v>
      </c>
      <c r="AA1001">
        <f t="shared" si="327"/>
        <v>4.04</v>
      </c>
      <c r="AB1001" s="7" t="str">
        <f t="shared" si="328"/>
        <v>m/s</v>
      </c>
      <c r="AC1001" s="5">
        <f t="shared" si="329"/>
        <v>8.3177777777777777</v>
      </c>
      <c r="AD1001" s="5">
        <f t="shared" si="330"/>
        <v>9.747500000000001E-3</v>
      </c>
      <c r="AE1001" s="5">
        <f t="shared" si="331"/>
        <v>9.7002483333333416</v>
      </c>
      <c r="AF1001" s="5"/>
      <c r="AG1001" s="5">
        <f t="shared" si="332"/>
        <v>0.5</v>
      </c>
      <c r="AH1001">
        <f t="shared" si="333"/>
        <v>64</v>
      </c>
      <c r="AI1001" s="5">
        <f t="shared" si="334"/>
        <v>6.4000000000000001E-2</v>
      </c>
      <c r="AJ1001" s="15">
        <f t="shared" si="335"/>
        <v>151.56638020833347</v>
      </c>
      <c r="AK1001" s="5">
        <f t="shared" si="336"/>
        <v>7.0512858863128791</v>
      </c>
      <c r="AL1001" s="5">
        <f t="shared" si="337"/>
        <v>6.3365712123831059</v>
      </c>
      <c r="AM1001" s="5">
        <f t="shared" si="338"/>
        <v>2.2403937600366578E-2</v>
      </c>
      <c r="AN1001" s="5">
        <f t="shared" si="339"/>
        <v>25.925745278745406</v>
      </c>
      <c r="AO1001" s="15">
        <f t="shared" si="340"/>
        <v>0.24685886292522072</v>
      </c>
    </row>
    <row r="1002" spans="1:41" x14ac:dyDescent="0.3">
      <c r="A1002" s="4">
        <f t="shared" si="323"/>
        <v>45796.775196759256</v>
      </c>
      <c r="B1002" s="9">
        <f t="shared" si="322"/>
        <v>998</v>
      </c>
      <c r="C1002" s="10" t="str">
        <f t="shared" si="324"/>
        <v>Remove</v>
      </c>
      <c r="D1002" s="1">
        <v>45796</v>
      </c>
      <c r="E1002" s="2">
        <v>0.77519675925925924</v>
      </c>
      <c r="F1002" t="s">
        <v>2</v>
      </c>
      <c r="G1002" t="s">
        <v>14</v>
      </c>
      <c r="H1002" t="s">
        <v>49</v>
      </c>
      <c r="I1002">
        <v>61.5</v>
      </c>
      <c r="J1002" t="s">
        <v>13</v>
      </c>
      <c r="K1002">
        <v>0</v>
      </c>
      <c r="L1002">
        <v>112.4</v>
      </c>
      <c r="M1002">
        <v>11.760999999999999</v>
      </c>
      <c r="N1002">
        <v>1167.7</v>
      </c>
      <c r="O1002">
        <v>60081</v>
      </c>
      <c r="P1002" s="2">
        <v>0.34693287037037035</v>
      </c>
      <c r="Q1002">
        <v>29.4</v>
      </c>
      <c r="R1002" t="s">
        <v>74</v>
      </c>
      <c r="S1002">
        <v>23.7</v>
      </c>
      <c r="T1002">
        <v>30.7</v>
      </c>
      <c r="U1002" t="s">
        <v>114</v>
      </c>
      <c r="V1002">
        <v>18.7</v>
      </c>
      <c r="X1002">
        <f t="shared" si="325"/>
        <v>2.1800000000000002</v>
      </c>
      <c r="Y1002" s="7" t="str">
        <f t="shared" si="326"/>
        <v>m/s</v>
      </c>
      <c r="AA1002">
        <f t="shared" si="327"/>
        <v>4.13</v>
      </c>
      <c r="AB1002" s="7" t="str">
        <f t="shared" si="328"/>
        <v>m/s</v>
      </c>
      <c r="AC1002" s="5">
        <f t="shared" si="329"/>
        <v>8.3263888888888893</v>
      </c>
      <c r="AD1002" s="5">
        <f t="shared" si="330"/>
        <v>9.7308333333333327E-3</v>
      </c>
      <c r="AE1002" s="5">
        <f t="shared" si="331"/>
        <v>9.7099791666666757</v>
      </c>
      <c r="AF1002" s="5"/>
      <c r="AG1002" s="5">
        <f t="shared" si="332"/>
        <v>-2.5</v>
      </c>
      <c r="AH1002">
        <f t="shared" si="333"/>
        <v>61.5</v>
      </c>
      <c r="AI1002" s="5">
        <f t="shared" si="334"/>
        <v>6.1499999999999999E-2</v>
      </c>
      <c r="AJ1002" s="15">
        <f t="shared" si="335"/>
        <v>157.88584010840123</v>
      </c>
      <c r="AK1002" s="5">
        <f t="shared" si="336"/>
        <v>6.963144812733967</v>
      </c>
      <c r="AL1002" s="5">
        <f t="shared" si="337"/>
        <v>5.895217993610153</v>
      </c>
      <c r="AM1002" s="5">
        <f t="shared" si="338"/>
        <v>2.2328739198698683E-2</v>
      </c>
      <c r="AN1002" s="5">
        <f t="shared" si="339"/>
        <v>25.948074017944105</v>
      </c>
      <c r="AO1002" s="15">
        <f t="shared" si="340"/>
        <v>0.23701181042365746</v>
      </c>
    </row>
    <row r="1003" spans="1:41" x14ac:dyDescent="0.3">
      <c r="A1003" s="4">
        <f t="shared" si="323"/>
        <v>45796.775543981479</v>
      </c>
      <c r="B1003" s="9">
        <f t="shared" si="322"/>
        <v>999</v>
      </c>
      <c r="C1003" s="10" t="str">
        <f t="shared" si="324"/>
        <v>Remove</v>
      </c>
      <c r="D1003" s="1">
        <v>45796</v>
      </c>
      <c r="E1003" s="2">
        <v>0.77554398148148151</v>
      </c>
      <c r="F1003" t="s">
        <v>19</v>
      </c>
      <c r="G1003" t="s">
        <v>14</v>
      </c>
      <c r="H1003" t="s">
        <v>49</v>
      </c>
      <c r="I1003">
        <v>62</v>
      </c>
      <c r="J1003" t="s">
        <v>13</v>
      </c>
      <c r="K1003">
        <v>0</v>
      </c>
      <c r="L1003">
        <v>112.6</v>
      </c>
      <c r="M1003">
        <v>11.752000000000001</v>
      </c>
      <c r="N1003">
        <v>1167.7</v>
      </c>
      <c r="O1003">
        <v>60090</v>
      </c>
      <c r="P1003" s="2">
        <v>0.34728009259259257</v>
      </c>
      <c r="Q1003">
        <v>29.4</v>
      </c>
      <c r="R1003" t="s">
        <v>143</v>
      </c>
      <c r="S1003">
        <v>22.7</v>
      </c>
      <c r="T1003">
        <v>30.7</v>
      </c>
      <c r="U1003" t="s">
        <v>77</v>
      </c>
      <c r="V1003">
        <v>18.5</v>
      </c>
      <c r="X1003">
        <f t="shared" si="325"/>
        <v>2.11</v>
      </c>
      <c r="Y1003" s="7" t="str">
        <f t="shared" si="326"/>
        <v>m/s</v>
      </c>
      <c r="AA1003">
        <f t="shared" si="327"/>
        <v>4.46</v>
      </c>
      <c r="AB1003" s="7" t="str">
        <f t="shared" si="328"/>
        <v>m/s</v>
      </c>
      <c r="AC1003" s="5">
        <f t="shared" si="329"/>
        <v>8.3347222222222221</v>
      </c>
      <c r="AD1003" s="5">
        <f t="shared" si="330"/>
        <v>9.7308333333333327E-3</v>
      </c>
      <c r="AE1003" s="5">
        <f t="shared" si="331"/>
        <v>9.7197100000000098</v>
      </c>
      <c r="AF1003" s="5"/>
      <c r="AG1003" s="5">
        <f t="shared" si="332"/>
        <v>0.5</v>
      </c>
      <c r="AH1003">
        <f t="shared" si="333"/>
        <v>62</v>
      </c>
      <c r="AI1003" s="5">
        <f t="shared" si="334"/>
        <v>6.2E-2</v>
      </c>
      <c r="AJ1003" s="15">
        <f t="shared" si="335"/>
        <v>156.76951612903241</v>
      </c>
      <c r="AK1003" s="5">
        <f t="shared" si="336"/>
        <v>6.6693412341375966</v>
      </c>
      <c r="AL1003" s="5">
        <f t="shared" si="337"/>
        <v>5.8321675337854462</v>
      </c>
      <c r="AM1003" s="5">
        <f t="shared" si="338"/>
        <v>2.069987267061647E-2</v>
      </c>
      <c r="AN1003" s="5">
        <f t="shared" si="339"/>
        <v>25.96877389061472</v>
      </c>
      <c r="AO1003" s="15">
        <f t="shared" si="340"/>
        <v>0.23874827614563349</v>
      </c>
    </row>
    <row r="1004" spans="1:41" x14ac:dyDescent="0.3">
      <c r="A1004" s="4">
        <f t="shared" si="323"/>
        <v>45796.775891203702</v>
      </c>
      <c r="B1004" s="9">
        <f t="shared" si="322"/>
        <v>1000</v>
      </c>
      <c r="C1004" s="10" t="str">
        <f t="shared" si="324"/>
        <v>Remove</v>
      </c>
      <c r="D1004" s="1">
        <v>45796</v>
      </c>
      <c r="E1004" s="2">
        <v>0.77589120370370368</v>
      </c>
      <c r="F1004" t="s">
        <v>19</v>
      </c>
      <c r="G1004" t="s">
        <v>14</v>
      </c>
      <c r="H1004" t="s">
        <v>49</v>
      </c>
      <c r="I1004">
        <v>68.5</v>
      </c>
      <c r="J1004" t="s">
        <v>13</v>
      </c>
      <c r="K1004">
        <v>0</v>
      </c>
      <c r="L1004">
        <v>112.5</v>
      </c>
      <c r="M1004">
        <v>11.77</v>
      </c>
      <c r="N1004">
        <v>1169.5</v>
      </c>
      <c r="O1004">
        <v>60100</v>
      </c>
      <c r="P1004" s="2">
        <v>0.34762731481481479</v>
      </c>
      <c r="Q1004">
        <v>29.4</v>
      </c>
      <c r="R1004" t="s">
        <v>57</v>
      </c>
      <c r="S1004">
        <v>23</v>
      </c>
      <c r="T1004">
        <v>30.7</v>
      </c>
      <c r="U1004" t="s">
        <v>54</v>
      </c>
      <c r="V1004">
        <v>18.7</v>
      </c>
      <c r="X1004">
        <f t="shared" si="325"/>
        <v>2.34</v>
      </c>
      <c r="Y1004" s="7" t="str">
        <f t="shared" si="326"/>
        <v>m/s</v>
      </c>
      <c r="AA1004">
        <f t="shared" si="327"/>
        <v>4.0599999999999996</v>
      </c>
      <c r="AB1004" s="7" t="str">
        <f t="shared" si="328"/>
        <v>m/s</v>
      </c>
      <c r="AC1004" s="5">
        <f t="shared" si="329"/>
        <v>8.343055555555555</v>
      </c>
      <c r="AD1004" s="5">
        <f t="shared" si="330"/>
        <v>9.7458333333333338E-3</v>
      </c>
      <c r="AE1004" s="5">
        <f t="shared" si="331"/>
        <v>9.7294558333333434</v>
      </c>
      <c r="AF1004" s="5"/>
      <c r="AG1004" s="5">
        <f t="shared" si="332"/>
        <v>6.5</v>
      </c>
      <c r="AH1004">
        <f t="shared" si="333"/>
        <v>68.5</v>
      </c>
      <c r="AI1004" s="5">
        <f t="shared" si="334"/>
        <v>6.8500000000000005E-2</v>
      </c>
      <c r="AJ1004" s="15">
        <f t="shared" si="335"/>
        <v>142.03585158150864</v>
      </c>
      <c r="AK1004" s="5">
        <f t="shared" si="336"/>
        <v>6.7574823077165087</v>
      </c>
      <c r="AL1004" s="5">
        <f t="shared" si="337"/>
        <v>5.895217993610153</v>
      </c>
      <c r="AM1004" s="5">
        <f t="shared" si="338"/>
        <v>2.3259643550380574E-2</v>
      </c>
      <c r="AN1004" s="5">
        <f t="shared" si="339"/>
        <v>25.992033534165103</v>
      </c>
      <c r="AO1004" s="15">
        <f t="shared" si="340"/>
        <v>0.26354228848604905</v>
      </c>
    </row>
    <row r="1005" spans="1:41" x14ac:dyDescent="0.3">
      <c r="A1005" s="4">
        <f t="shared" si="323"/>
        <v>45796.776238425926</v>
      </c>
      <c r="B1005" s="9">
        <f t="shared" si="322"/>
        <v>1001</v>
      </c>
      <c r="C1005" s="10" t="str">
        <f t="shared" si="324"/>
        <v>Remove</v>
      </c>
      <c r="D1005" s="1">
        <v>45796</v>
      </c>
      <c r="E1005" s="2">
        <v>0.77623842592592596</v>
      </c>
      <c r="F1005" t="s">
        <v>19</v>
      </c>
      <c r="G1005" t="s">
        <v>14</v>
      </c>
      <c r="H1005" t="s">
        <v>49</v>
      </c>
      <c r="I1005">
        <v>61.5</v>
      </c>
      <c r="J1005" t="s">
        <v>13</v>
      </c>
      <c r="K1005">
        <v>0</v>
      </c>
      <c r="L1005">
        <v>112.4</v>
      </c>
      <c r="M1005">
        <v>11.811</v>
      </c>
      <c r="N1005">
        <v>1174.3</v>
      </c>
      <c r="O1005">
        <v>60110</v>
      </c>
      <c r="P1005" s="2">
        <v>0.34797453703703701</v>
      </c>
      <c r="Q1005">
        <v>29.4</v>
      </c>
      <c r="R1005" t="s">
        <v>57</v>
      </c>
      <c r="S1005">
        <v>23</v>
      </c>
      <c r="T1005">
        <v>30.7</v>
      </c>
      <c r="U1005" t="s">
        <v>95</v>
      </c>
      <c r="V1005">
        <v>17.2</v>
      </c>
      <c r="X1005">
        <f t="shared" si="325"/>
        <v>2.34</v>
      </c>
      <c r="Y1005" s="7" t="str">
        <f t="shared" si="326"/>
        <v>m/s</v>
      </c>
      <c r="AA1005">
        <f t="shared" si="327"/>
        <v>3.85</v>
      </c>
      <c r="AB1005" s="7" t="str">
        <f t="shared" si="328"/>
        <v>m/s</v>
      </c>
      <c r="AC1005" s="5">
        <f t="shared" si="329"/>
        <v>8.3513888888888879</v>
      </c>
      <c r="AD1005" s="5">
        <f t="shared" si="330"/>
        <v>9.7858333333333321E-3</v>
      </c>
      <c r="AE1005" s="5">
        <f t="shared" si="331"/>
        <v>9.7392416666666772</v>
      </c>
      <c r="AF1005" s="5"/>
      <c r="AG1005" s="5">
        <f t="shared" si="332"/>
        <v>-7</v>
      </c>
      <c r="AH1005">
        <f t="shared" si="333"/>
        <v>61.5</v>
      </c>
      <c r="AI1005" s="5">
        <f t="shared" si="334"/>
        <v>6.1499999999999999E-2</v>
      </c>
      <c r="AJ1005" s="15">
        <f t="shared" si="335"/>
        <v>158.36165311653133</v>
      </c>
      <c r="AK1005" s="5">
        <f t="shared" si="336"/>
        <v>6.7574823077165087</v>
      </c>
      <c r="AL1005" s="5">
        <f t="shared" si="337"/>
        <v>5.4223395449248466</v>
      </c>
      <c r="AM1005" s="5">
        <f t="shared" si="338"/>
        <v>2.3259643550380574E-2</v>
      </c>
      <c r="AN1005" s="5">
        <f t="shared" si="339"/>
        <v>26.015293177715485</v>
      </c>
      <c r="AO1005" s="15">
        <f t="shared" si="340"/>
        <v>0.23639941160717137</v>
      </c>
    </row>
    <row r="1006" spans="1:41" x14ac:dyDescent="0.3">
      <c r="A1006" s="4">
        <f t="shared" si="323"/>
        <v>45796.776585648149</v>
      </c>
      <c r="B1006" s="9">
        <f t="shared" si="322"/>
        <v>1002</v>
      </c>
      <c r="C1006" s="10" t="str">
        <f t="shared" si="324"/>
        <v>Remove</v>
      </c>
      <c r="D1006" s="1">
        <v>45796</v>
      </c>
      <c r="E1006" s="2">
        <v>0.77658564814814812</v>
      </c>
      <c r="F1006" t="s">
        <v>19</v>
      </c>
      <c r="G1006" t="s">
        <v>14</v>
      </c>
      <c r="H1006" t="s">
        <v>49</v>
      </c>
      <c r="I1006">
        <v>70</v>
      </c>
      <c r="J1006" t="s">
        <v>13</v>
      </c>
      <c r="K1006">
        <v>0</v>
      </c>
      <c r="L1006">
        <v>112.5</v>
      </c>
      <c r="M1006">
        <v>11.807</v>
      </c>
      <c r="N1006">
        <v>1173.9000000000001</v>
      </c>
      <c r="O1006">
        <v>60120</v>
      </c>
      <c r="P1006" s="2">
        <v>0.34832175925925923</v>
      </c>
      <c r="Q1006">
        <v>29.4</v>
      </c>
      <c r="R1006" t="s">
        <v>66</v>
      </c>
      <c r="S1006">
        <v>22.5</v>
      </c>
      <c r="T1006">
        <v>30.7</v>
      </c>
      <c r="U1006" t="s">
        <v>240</v>
      </c>
      <c r="V1006">
        <v>18.399999999999999</v>
      </c>
      <c r="X1006">
        <f t="shared" si="325"/>
        <v>2.2000000000000002</v>
      </c>
      <c r="Y1006" s="7" t="str">
        <f t="shared" si="326"/>
        <v>m/s</v>
      </c>
      <c r="AA1006">
        <f t="shared" si="327"/>
        <v>3.93</v>
      </c>
      <c r="AB1006" s="7" t="str">
        <f t="shared" si="328"/>
        <v>m/s</v>
      </c>
      <c r="AC1006" s="5">
        <f t="shared" si="329"/>
        <v>8.3597222222222207</v>
      </c>
      <c r="AD1006" s="5">
        <f t="shared" si="330"/>
        <v>9.7825000000000013E-3</v>
      </c>
      <c r="AE1006" s="5">
        <f t="shared" si="331"/>
        <v>9.7490241666666773</v>
      </c>
      <c r="AF1006" s="5"/>
      <c r="AG1006" s="5">
        <f t="shared" si="332"/>
        <v>8.5</v>
      </c>
      <c r="AH1006">
        <f t="shared" si="333"/>
        <v>70</v>
      </c>
      <c r="AI1006" s="5">
        <f t="shared" si="334"/>
        <v>7.0000000000000007E-2</v>
      </c>
      <c r="AJ1006" s="15">
        <f t="shared" si="335"/>
        <v>139.27177380952395</v>
      </c>
      <c r="AK1006" s="5">
        <f t="shared" si="336"/>
        <v>6.6105805184183231</v>
      </c>
      <c r="AL1006" s="5">
        <f t="shared" si="337"/>
        <v>5.8006423038730919</v>
      </c>
      <c r="AM1006" s="5">
        <f t="shared" si="338"/>
        <v>2.1392648750350029E-2</v>
      </c>
      <c r="AN1006" s="5">
        <f t="shared" si="339"/>
        <v>26.036685826465835</v>
      </c>
      <c r="AO1006" s="15">
        <f t="shared" si="340"/>
        <v>0.2688514216692135</v>
      </c>
    </row>
    <row r="1007" spans="1:41" x14ac:dyDescent="0.3">
      <c r="A1007" s="4">
        <f t="shared" si="323"/>
        <v>45796.776932870373</v>
      </c>
      <c r="B1007" s="9">
        <f t="shared" si="322"/>
        <v>1003</v>
      </c>
      <c r="C1007" s="10" t="str">
        <f t="shared" si="324"/>
        <v>Remove</v>
      </c>
      <c r="D1007" s="1">
        <v>45796</v>
      </c>
      <c r="E1007" s="2">
        <v>0.7769328703703704</v>
      </c>
      <c r="F1007" t="s">
        <v>19</v>
      </c>
      <c r="G1007" t="s">
        <v>14</v>
      </c>
      <c r="H1007" t="s">
        <v>49</v>
      </c>
      <c r="I1007">
        <v>62</v>
      </c>
      <c r="J1007" t="s">
        <v>13</v>
      </c>
      <c r="K1007">
        <v>0</v>
      </c>
      <c r="L1007">
        <v>112.5</v>
      </c>
      <c r="M1007">
        <v>11.763999999999999</v>
      </c>
      <c r="N1007">
        <v>1168.8</v>
      </c>
      <c r="O1007">
        <v>60129</v>
      </c>
      <c r="P1007" s="2">
        <v>0.34866898148148145</v>
      </c>
      <c r="Q1007">
        <v>29.4</v>
      </c>
      <c r="R1007" t="s">
        <v>143</v>
      </c>
      <c r="S1007">
        <v>21.9</v>
      </c>
      <c r="T1007">
        <v>30.7</v>
      </c>
      <c r="U1007" t="s">
        <v>82</v>
      </c>
      <c r="V1007">
        <v>17.600000000000001</v>
      </c>
      <c r="X1007">
        <f t="shared" si="325"/>
        <v>2.11</v>
      </c>
      <c r="Y1007" s="7" t="str">
        <f t="shared" si="326"/>
        <v>m/s</v>
      </c>
      <c r="AA1007">
        <f t="shared" si="327"/>
        <v>4.09</v>
      </c>
      <c r="AB1007" s="7" t="str">
        <f t="shared" si="328"/>
        <v>m/s</v>
      </c>
      <c r="AC1007" s="5">
        <f t="shared" si="329"/>
        <v>8.3680555555555554</v>
      </c>
      <c r="AD1007" s="5">
        <f t="shared" si="330"/>
        <v>9.7400000000000004E-3</v>
      </c>
      <c r="AE1007" s="5">
        <f t="shared" si="331"/>
        <v>9.758764166666678</v>
      </c>
      <c r="AF1007" s="5"/>
      <c r="AG1007" s="5">
        <f t="shared" si="332"/>
        <v>-8</v>
      </c>
      <c r="AH1007">
        <f t="shared" si="333"/>
        <v>62</v>
      </c>
      <c r="AI1007" s="5">
        <f t="shared" si="334"/>
        <v>6.2E-2</v>
      </c>
      <c r="AJ1007" s="15">
        <f t="shared" si="335"/>
        <v>157.39942204301093</v>
      </c>
      <c r="AK1007" s="5">
        <f t="shared" si="336"/>
        <v>6.4342983712605015</v>
      </c>
      <c r="AL1007" s="5">
        <f t="shared" si="337"/>
        <v>5.548440464574262</v>
      </c>
      <c r="AM1007" s="5">
        <f t="shared" si="338"/>
        <v>1.9970361739493424E-2</v>
      </c>
      <c r="AN1007" s="5">
        <f t="shared" si="339"/>
        <v>26.056656188205327</v>
      </c>
      <c r="AO1007" s="15">
        <f t="shared" si="340"/>
        <v>0.23794304055047788</v>
      </c>
    </row>
    <row r="1008" spans="1:41" x14ac:dyDescent="0.3">
      <c r="A1008" s="4">
        <f t="shared" si="323"/>
        <v>45796.777280092596</v>
      </c>
      <c r="B1008" s="9">
        <f t="shared" si="322"/>
        <v>1004</v>
      </c>
      <c r="C1008" s="10" t="str">
        <f t="shared" si="324"/>
        <v>Remove</v>
      </c>
      <c r="D1008" s="1">
        <v>45796</v>
      </c>
      <c r="E1008" s="2">
        <v>0.77728009259259256</v>
      </c>
      <c r="F1008" t="s">
        <v>2</v>
      </c>
      <c r="G1008" t="s">
        <v>14</v>
      </c>
      <c r="H1008" t="s">
        <v>49</v>
      </c>
      <c r="I1008">
        <v>64</v>
      </c>
      <c r="J1008" t="s">
        <v>13</v>
      </c>
      <c r="K1008">
        <v>0</v>
      </c>
      <c r="L1008">
        <v>112.5</v>
      </c>
      <c r="M1008">
        <v>11.773999999999999</v>
      </c>
      <c r="N1008">
        <v>1170.4000000000001</v>
      </c>
      <c r="O1008">
        <v>60139</v>
      </c>
      <c r="P1008" s="2">
        <v>0.34901620370370373</v>
      </c>
      <c r="Q1008">
        <v>29.4</v>
      </c>
      <c r="R1008" t="s">
        <v>130</v>
      </c>
      <c r="S1008">
        <v>22.9</v>
      </c>
      <c r="T1008">
        <v>30.7</v>
      </c>
      <c r="U1008" t="s">
        <v>240</v>
      </c>
      <c r="V1008">
        <v>18.399999999999999</v>
      </c>
      <c r="X1008">
        <f t="shared" si="325"/>
        <v>2.16</v>
      </c>
      <c r="Y1008" s="7" t="str">
        <f t="shared" si="326"/>
        <v>m/s</v>
      </c>
      <c r="AA1008">
        <f t="shared" si="327"/>
        <v>3.93</v>
      </c>
      <c r="AB1008" s="7" t="str">
        <f t="shared" si="328"/>
        <v>m/s</v>
      </c>
      <c r="AC1008" s="5">
        <f t="shared" si="329"/>
        <v>8.37638888888889</v>
      </c>
      <c r="AD1008" s="5">
        <f t="shared" si="330"/>
        <v>9.7533333333333343E-3</v>
      </c>
      <c r="AE1008" s="5">
        <f t="shared" si="331"/>
        <v>9.7685175000000122</v>
      </c>
      <c r="AF1008" s="5"/>
      <c r="AG1008" s="5">
        <f t="shared" si="332"/>
        <v>2</v>
      </c>
      <c r="AH1008">
        <f t="shared" si="333"/>
        <v>64</v>
      </c>
      <c r="AI1008" s="5">
        <f t="shared" si="334"/>
        <v>6.4000000000000001E-2</v>
      </c>
      <c r="AJ1008" s="15">
        <f t="shared" si="335"/>
        <v>152.6330859375002</v>
      </c>
      <c r="AK1008" s="5">
        <f t="shared" si="336"/>
        <v>6.728101949856871</v>
      </c>
      <c r="AL1008" s="5">
        <f t="shared" si="337"/>
        <v>5.8006423038730919</v>
      </c>
      <c r="AM1008" s="5">
        <f t="shared" si="338"/>
        <v>2.1377090460349774E-2</v>
      </c>
      <c r="AN1008" s="5">
        <f t="shared" si="339"/>
        <v>26.078033278665679</v>
      </c>
      <c r="AO1008" s="15">
        <f t="shared" si="340"/>
        <v>0.24541728019174708</v>
      </c>
    </row>
    <row r="1009" spans="1:41" x14ac:dyDescent="0.3">
      <c r="A1009" s="4">
        <f t="shared" si="323"/>
        <v>45796.777627314812</v>
      </c>
      <c r="B1009" s="9">
        <f t="shared" si="322"/>
        <v>1005</v>
      </c>
      <c r="C1009" s="10" t="str">
        <f t="shared" si="324"/>
        <v>Remove</v>
      </c>
      <c r="D1009" s="1">
        <v>45796</v>
      </c>
      <c r="E1009" s="2">
        <v>0.77762731481481484</v>
      </c>
      <c r="F1009" t="s">
        <v>19</v>
      </c>
      <c r="G1009" t="s">
        <v>14</v>
      </c>
      <c r="H1009" t="s">
        <v>49</v>
      </c>
      <c r="I1009">
        <v>66.5</v>
      </c>
      <c r="J1009" t="s">
        <v>13</v>
      </c>
      <c r="K1009">
        <v>0</v>
      </c>
      <c r="L1009">
        <v>112.4</v>
      </c>
      <c r="M1009">
        <v>11.802</v>
      </c>
      <c r="N1009">
        <v>1172.8</v>
      </c>
      <c r="O1009">
        <v>60149</v>
      </c>
      <c r="P1009" s="2">
        <v>0.34936342592592595</v>
      </c>
      <c r="Q1009">
        <v>29.4</v>
      </c>
      <c r="R1009" t="s">
        <v>160</v>
      </c>
      <c r="S1009">
        <v>22.3</v>
      </c>
      <c r="T1009">
        <v>30.7</v>
      </c>
      <c r="U1009" t="s">
        <v>255</v>
      </c>
      <c r="V1009">
        <v>18.399999999999999</v>
      </c>
      <c r="X1009">
        <f t="shared" si="325"/>
        <v>2.0099999999999998</v>
      </c>
      <c r="Y1009" s="7" t="str">
        <f t="shared" si="326"/>
        <v>m/s</v>
      </c>
      <c r="AA1009">
        <f t="shared" si="327"/>
        <v>3.98</v>
      </c>
      <c r="AB1009" s="7" t="str">
        <f t="shared" si="328"/>
        <v>m/s</v>
      </c>
      <c r="AC1009" s="5">
        <f t="shared" si="329"/>
        <v>8.3847222222222229</v>
      </c>
      <c r="AD1009" s="5">
        <f t="shared" si="330"/>
        <v>9.7733333333333335E-3</v>
      </c>
      <c r="AE1009" s="5">
        <f t="shared" si="331"/>
        <v>9.7782908333333456</v>
      </c>
      <c r="AF1009" s="5"/>
      <c r="AG1009" s="5">
        <f t="shared" si="332"/>
        <v>2.5</v>
      </c>
      <c r="AH1009">
        <f t="shared" si="333"/>
        <v>66.5</v>
      </c>
      <c r="AI1009" s="5">
        <f t="shared" si="334"/>
        <v>6.6500000000000004E-2</v>
      </c>
      <c r="AJ1009" s="15">
        <f t="shared" si="335"/>
        <v>147.04196741854653</v>
      </c>
      <c r="AK1009" s="5">
        <f t="shared" si="336"/>
        <v>6.5518198026990495</v>
      </c>
      <c r="AL1009" s="5">
        <f t="shared" si="337"/>
        <v>5.8006423038730919</v>
      </c>
      <c r="AM1009" s="5">
        <f t="shared" si="338"/>
        <v>1.9371367574483617E-2</v>
      </c>
      <c r="AN1009" s="5">
        <f t="shared" si="339"/>
        <v>26.097404646240161</v>
      </c>
      <c r="AO1009" s="15">
        <f t="shared" si="340"/>
        <v>0.25481461050028442</v>
      </c>
    </row>
    <row r="1010" spans="1:41" x14ac:dyDescent="0.3">
      <c r="A1010" s="4">
        <f t="shared" si="323"/>
        <v>45796.777974537035</v>
      </c>
      <c r="B1010" s="9">
        <f t="shared" si="322"/>
        <v>1006</v>
      </c>
      <c r="C1010" s="10" t="str">
        <f t="shared" si="324"/>
        <v>Remove</v>
      </c>
      <c r="D1010" s="1">
        <v>45796</v>
      </c>
      <c r="E1010" s="2">
        <v>0.77797453703703701</v>
      </c>
      <c r="F1010" t="s">
        <v>19</v>
      </c>
      <c r="G1010" t="s">
        <v>14</v>
      </c>
      <c r="H1010" t="s">
        <v>49</v>
      </c>
      <c r="I1010">
        <v>67.5</v>
      </c>
      <c r="J1010" t="s">
        <v>13</v>
      </c>
      <c r="K1010">
        <v>0</v>
      </c>
      <c r="L1010">
        <v>112.6</v>
      </c>
      <c r="M1010">
        <v>11.781000000000001</v>
      </c>
      <c r="N1010">
        <v>1171.4000000000001</v>
      </c>
      <c r="O1010">
        <v>60159</v>
      </c>
      <c r="P1010" s="2">
        <v>0.34971064814814817</v>
      </c>
      <c r="Q1010">
        <v>29.4</v>
      </c>
      <c r="R1010" t="s">
        <v>126</v>
      </c>
      <c r="S1010">
        <v>22</v>
      </c>
      <c r="T1010">
        <v>30.7</v>
      </c>
      <c r="U1010" t="s">
        <v>82</v>
      </c>
      <c r="V1010">
        <v>17</v>
      </c>
      <c r="X1010">
        <f t="shared" si="325"/>
        <v>2.33</v>
      </c>
      <c r="Y1010" s="7" t="str">
        <f t="shared" si="326"/>
        <v>m/s</v>
      </c>
      <c r="AA1010">
        <f t="shared" si="327"/>
        <v>4.09</v>
      </c>
      <c r="AB1010" s="7" t="str">
        <f t="shared" si="328"/>
        <v>m/s</v>
      </c>
      <c r="AC1010" s="5">
        <f t="shared" si="329"/>
        <v>8.3930555555555557</v>
      </c>
      <c r="AD1010" s="5">
        <f t="shared" si="330"/>
        <v>9.7616666666666668E-3</v>
      </c>
      <c r="AE1010" s="5">
        <f t="shared" si="331"/>
        <v>9.7880525000000116</v>
      </c>
      <c r="AF1010" s="5"/>
      <c r="AG1010" s="5">
        <f t="shared" si="332"/>
        <v>1</v>
      </c>
      <c r="AH1010">
        <f t="shared" si="333"/>
        <v>67.5</v>
      </c>
      <c r="AI1010" s="5">
        <f t="shared" si="334"/>
        <v>6.7500000000000004E-2</v>
      </c>
      <c r="AJ1010" s="15">
        <f t="shared" si="335"/>
        <v>145.00818518518534</v>
      </c>
      <c r="AK1010" s="5">
        <f t="shared" si="336"/>
        <v>6.4636787291201383</v>
      </c>
      <c r="AL1010" s="5">
        <f t="shared" si="337"/>
        <v>5.3592890851001398</v>
      </c>
      <c r="AM1010" s="5">
        <f t="shared" si="338"/>
        <v>2.2153276261473585E-2</v>
      </c>
      <c r="AN1010" s="5">
        <f t="shared" si="339"/>
        <v>26.119557922501635</v>
      </c>
      <c r="AO1010" s="15">
        <f t="shared" si="340"/>
        <v>0.25842703846779008</v>
      </c>
    </row>
    <row r="1011" spans="1:41" x14ac:dyDescent="0.3">
      <c r="A1011" s="4">
        <f t="shared" si="323"/>
        <v>45796.778321759259</v>
      </c>
      <c r="B1011" s="9">
        <f t="shared" si="322"/>
        <v>1007</v>
      </c>
      <c r="C1011" s="10" t="str">
        <f t="shared" si="324"/>
        <v>Remove</v>
      </c>
      <c r="D1011" s="1">
        <v>45796</v>
      </c>
      <c r="E1011" s="2">
        <v>0.77832175925925928</v>
      </c>
      <c r="F1011" t="s">
        <v>2</v>
      </c>
      <c r="G1011" t="s">
        <v>14</v>
      </c>
      <c r="H1011" t="s">
        <v>49</v>
      </c>
      <c r="I1011">
        <v>63</v>
      </c>
      <c r="J1011" t="s">
        <v>13</v>
      </c>
      <c r="K1011">
        <v>0</v>
      </c>
      <c r="L1011">
        <v>112.5</v>
      </c>
      <c r="M1011">
        <v>11.772</v>
      </c>
      <c r="N1011">
        <v>1169.7</v>
      </c>
      <c r="O1011">
        <v>60169</v>
      </c>
      <c r="P1011" s="2">
        <v>0.35005787037037039</v>
      </c>
      <c r="Q1011">
        <v>29.4</v>
      </c>
      <c r="R1011" t="s">
        <v>67</v>
      </c>
      <c r="S1011">
        <v>22.3</v>
      </c>
      <c r="T1011">
        <v>30.7</v>
      </c>
      <c r="U1011" t="s">
        <v>242</v>
      </c>
      <c r="V1011">
        <v>17.600000000000001</v>
      </c>
      <c r="X1011">
        <f t="shared" si="325"/>
        <v>2.48</v>
      </c>
      <c r="Y1011" s="7" t="str">
        <f t="shared" si="326"/>
        <v>m/s</v>
      </c>
      <c r="AA1011">
        <f t="shared" si="327"/>
        <v>4.04</v>
      </c>
      <c r="AB1011" s="7" t="str">
        <f t="shared" si="328"/>
        <v>m/s</v>
      </c>
      <c r="AC1011" s="5">
        <f t="shared" si="329"/>
        <v>8.4013888888888886</v>
      </c>
      <c r="AD1011" s="5">
        <f t="shared" si="330"/>
        <v>9.747500000000001E-3</v>
      </c>
      <c r="AE1011" s="5">
        <f t="shared" si="331"/>
        <v>9.7978000000000112</v>
      </c>
      <c r="AF1011" s="5"/>
      <c r="AG1011" s="5">
        <f t="shared" si="332"/>
        <v>-4.5</v>
      </c>
      <c r="AH1011">
        <f t="shared" si="333"/>
        <v>63</v>
      </c>
      <c r="AI1011" s="5">
        <f t="shared" si="334"/>
        <v>6.3E-2</v>
      </c>
      <c r="AJ1011" s="15">
        <f t="shared" si="335"/>
        <v>155.5206349206351</v>
      </c>
      <c r="AK1011" s="5">
        <f t="shared" si="336"/>
        <v>6.5518198026990495</v>
      </c>
      <c r="AL1011" s="5">
        <f t="shared" si="337"/>
        <v>5.548440464574262</v>
      </c>
      <c r="AM1011" s="5">
        <f t="shared" si="338"/>
        <v>2.3900990838168851E-2</v>
      </c>
      <c r="AN1011" s="5">
        <f t="shared" si="339"/>
        <v>26.143458913339803</v>
      </c>
      <c r="AO1011" s="15">
        <f t="shared" si="340"/>
        <v>0.24097805959353755</v>
      </c>
    </row>
    <row r="1012" spans="1:41" x14ac:dyDescent="0.3">
      <c r="A1012" s="4">
        <f t="shared" si="323"/>
        <v>45796.778668981482</v>
      </c>
      <c r="B1012" s="9">
        <f t="shared" si="322"/>
        <v>1008</v>
      </c>
      <c r="C1012" s="10" t="str">
        <f t="shared" si="324"/>
        <v>Remove</v>
      </c>
      <c r="D1012" s="1">
        <v>45796</v>
      </c>
      <c r="E1012" s="2">
        <v>0.77866898148148145</v>
      </c>
      <c r="F1012" t="s">
        <v>2</v>
      </c>
      <c r="G1012" t="s">
        <v>14</v>
      </c>
      <c r="H1012" t="s">
        <v>49</v>
      </c>
      <c r="I1012">
        <v>62.5</v>
      </c>
      <c r="J1012" t="s">
        <v>13</v>
      </c>
      <c r="K1012">
        <v>0</v>
      </c>
      <c r="L1012">
        <v>112.6</v>
      </c>
      <c r="M1012">
        <v>11.792</v>
      </c>
      <c r="N1012">
        <v>1172.7</v>
      </c>
      <c r="O1012">
        <v>60178</v>
      </c>
      <c r="P1012" s="2">
        <v>0.35040509259259262</v>
      </c>
      <c r="Q1012">
        <v>29.4</v>
      </c>
      <c r="R1012" t="s">
        <v>79</v>
      </c>
      <c r="S1012">
        <v>22.7</v>
      </c>
      <c r="T1012">
        <v>30.7</v>
      </c>
      <c r="U1012" t="s">
        <v>255</v>
      </c>
      <c r="V1012">
        <v>16.399999999999999</v>
      </c>
      <c r="X1012">
        <f t="shared" si="325"/>
        <v>2.5</v>
      </c>
      <c r="Y1012" s="7" t="str">
        <f t="shared" si="326"/>
        <v>m/s</v>
      </c>
      <c r="AA1012">
        <f t="shared" si="327"/>
        <v>3.98</v>
      </c>
      <c r="AB1012" s="7" t="str">
        <f t="shared" si="328"/>
        <v>m/s</v>
      </c>
      <c r="AC1012" s="5">
        <f t="shared" si="329"/>
        <v>8.4097222222222232</v>
      </c>
      <c r="AD1012" s="5">
        <f t="shared" si="330"/>
        <v>9.7725000000000017E-3</v>
      </c>
      <c r="AE1012" s="5">
        <f t="shared" si="331"/>
        <v>9.8075725000000116</v>
      </c>
      <c r="AF1012" s="5"/>
      <c r="AG1012" s="5">
        <f t="shared" si="332"/>
        <v>-0.5</v>
      </c>
      <c r="AH1012">
        <f t="shared" si="333"/>
        <v>62.5</v>
      </c>
      <c r="AI1012" s="5">
        <f t="shared" si="334"/>
        <v>6.25E-2</v>
      </c>
      <c r="AJ1012" s="15">
        <f t="shared" si="335"/>
        <v>156.92116000000019</v>
      </c>
      <c r="AK1012" s="5">
        <f t="shared" si="336"/>
        <v>6.6693412341375966</v>
      </c>
      <c r="AL1012" s="5">
        <f t="shared" si="337"/>
        <v>5.1701377056260167</v>
      </c>
      <c r="AM1012" s="5">
        <f t="shared" si="338"/>
        <v>2.4525915486512402E-2</v>
      </c>
      <c r="AN1012" s="5">
        <f t="shared" si="339"/>
        <v>26.167984828826317</v>
      </c>
      <c r="AO1012" s="15">
        <f t="shared" si="340"/>
        <v>0.23884147139657005</v>
      </c>
    </row>
    <row r="1013" spans="1:41" x14ac:dyDescent="0.3">
      <c r="A1013" s="4">
        <f t="shared" si="323"/>
        <v>45796.779016203705</v>
      </c>
      <c r="B1013" s="9">
        <f t="shared" si="322"/>
        <v>1009</v>
      </c>
      <c r="C1013" s="10" t="str">
        <f t="shared" si="324"/>
        <v>Remove</v>
      </c>
      <c r="D1013" s="1">
        <v>45796</v>
      </c>
      <c r="E1013" s="2">
        <v>0.77901620370370372</v>
      </c>
      <c r="F1013" t="s">
        <v>2</v>
      </c>
      <c r="G1013" t="s">
        <v>14</v>
      </c>
      <c r="H1013" t="s">
        <v>49</v>
      </c>
      <c r="I1013">
        <v>61</v>
      </c>
      <c r="J1013" t="s">
        <v>13</v>
      </c>
      <c r="K1013">
        <v>0</v>
      </c>
      <c r="L1013">
        <v>112.5</v>
      </c>
      <c r="M1013">
        <v>11.776</v>
      </c>
      <c r="N1013">
        <v>1170</v>
      </c>
      <c r="O1013">
        <v>60188</v>
      </c>
      <c r="P1013" s="2">
        <v>0.35075231481481484</v>
      </c>
      <c r="Q1013">
        <v>29.4</v>
      </c>
      <c r="R1013" t="s">
        <v>153</v>
      </c>
      <c r="S1013">
        <v>21.9</v>
      </c>
      <c r="T1013">
        <v>30.7</v>
      </c>
      <c r="U1013" t="s">
        <v>82</v>
      </c>
      <c r="V1013">
        <v>16.3</v>
      </c>
      <c r="X1013">
        <f t="shared" si="325"/>
        <v>2.12</v>
      </c>
      <c r="Y1013" s="7" t="str">
        <f t="shared" si="326"/>
        <v>m/s</v>
      </c>
      <c r="AA1013">
        <f t="shared" si="327"/>
        <v>4.09</v>
      </c>
      <c r="AB1013" s="7" t="str">
        <f t="shared" si="328"/>
        <v>m/s</v>
      </c>
      <c r="AC1013" s="5">
        <f t="shared" si="329"/>
        <v>8.4180555555555561</v>
      </c>
      <c r="AD1013" s="5">
        <f t="shared" si="330"/>
        <v>9.75E-3</v>
      </c>
      <c r="AE1013" s="5">
        <f t="shared" si="331"/>
        <v>9.8173225000000119</v>
      </c>
      <c r="AF1013" s="5"/>
      <c r="AG1013" s="5">
        <f t="shared" si="332"/>
        <v>-1.5</v>
      </c>
      <c r="AH1013">
        <f t="shared" si="333"/>
        <v>61</v>
      </c>
      <c r="AI1013" s="5">
        <f t="shared" si="334"/>
        <v>6.0999999999999999E-2</v>
      </c>
      <c r="AJ1013" s="15">
        <f t="shared" si="335"/>
        <v>160.93971311475428</v>
      </c>
      <c r="AK1013" s="5">
        <f t="shared" si="336"/>
        <v>6.4342983712605015</v>
      </c>
      <c r="AL1013" s="5">
        <f t="shared" si="337"/>
        <v>5.1386124757136633</v>
      </c>
      <c r="AM1013" s="5">
        <f t="shared" si="338"/>
        <v>2.0065008003661643E-2</v>
      </c>
      <c r="AN1013" s="5">
        <f t="shared" si="339"/>
        <v>26.188049836829979</v>
      </c>
      <c r="AO1013" s="15">
        <f t="shared" si="340"/>
        <v>0.2329306702105465</v>
      </c>
    </row>
    <row r="1014" spans="1:41" x14ac:dyDescent="0.3">
      <c r="A1014" s="4">
        <f t="shared" si="323"/>
        <v>45796.779363425929</v>
      </c>
      <c r="B1014" s="9">
        <f t="shared" si="322"/>
        <v>1010</v>
      </c>
      <c r="C1014" s="10" t="str">
        <f t="shared" si="324"/>
        <v>Remove</v>
      </c>
      <c r="D1014" s="1">
        <v>45796</v>
      </c>
      <c r="E1014" s="2">
        <v>0.77936342592592589</v>
      </c>
      <c r="F1014" t="s">
        <v>2</v>
      </c>
      <c r="G1014" t="s">
        <v>14</v>
      </c>
      <c r="H1014" t="s">
        <v>49</v>
      </c>
      <c r="I1014">
        <v>63</v>
      </c>
      <c r="J1014" t="s">
        <v>13</v>
      </c>
      <c r="K1014">
        <v>0</v>
      </c>
      <c r="L1014">
        <v>112.5</v>
      </c>
      <c r="M1014">
        <v>11.765000000000001</v>
      </c>
      <c r="N1014">
        <v>1169.5</v>
      </c>
      <c r="O1014">
        <v>60198</v>
      </c>
      <c r="P1014" s="2">
        <v>0.35109953703703706</v>
      </c>
      <c r="Q1014">
        <v>29.4</v>
      </c>
      <c r="R1014" t="s">
        <v>134</v>
      </c>
      <c r="S1014">
        <v>21.3</v>
      </c>
      <c r="T1014">
        <v>30.7</v>
      </c>
      <c r="U1014" t="s">
        <v>82</v>
      </c>
      <c r="V1014">
        <v>17.600000000000001</v>
      </c>
      <c r="X1014">
        <f t="shared" si="325"/>
        <v>2.06</v>
      </c>
      <c r="Y1014" s="7" t="str">
        <f t="shared" si="326"/>
        <v>m/s</v>
      </c>
      <c r="AA1014">
        <f t="shared" si="327"/>
        <v>4.09</v>
      </c>
      <c r="AB1014" s="7" t="str">
        <f t="shared" si="328"/>
        <v>m/s</v>
      </c>
      <c r="AC1014" s="5">
        <f t="shared" si="329"/>
        <v>8.4263888888888889</v>
      </c>
      <c r="AD1014" s="5">
        <f t="shared" si="330"/>
        <v>9.7458333333333338E-3</v>
      </c>
      <c r="AE1014" s="5">
        <f t="shared" si="331"/>
        <v>9.8270683333333455</v>
      </c>
      <c r="AF1014" s="5"/>
      <c r="AG1014" s="5">
        <f t="shared" si="332"/>
        <v>2</v>
      </c>
      <c r="AH1014">
        <f t="shared" si="333"/>
        <v>63</v>
      </c>
      <c r="AI1014" s="5">
        <f t="shared" si="334"/>
        <v>6.3E-2</v>
      </c>
      <c r="AJ1014" s="15">
        <f t="shared" si="335"/>
        <v>155.98521164021184</v>
      </c>
      <c r="AK1014" s="5">
        <f t="shared" si="336"/>
        <v>6.25801622410268</v>
      </c>
      <c r="AL1014" s="5">
        <f t="shared" si="337"/>
        <v>5.548440464574262</v>
      </c>
      <c r="AM1014" s="5">
        <f t="shared" si="338"/>
        <v>1.8962962461976943E-2</v>
      </c>
      <c r="AN1014" s="5">
        <f t="shared" si="339"/>
        <v>26.207012799291956</v>
      </c>
      <c r="AO1014" s="15">
        <f t="shared" si="340"/>
        <v>0.2403936705128869</v>
      </c>
    </row>
    <row r="1015" spans="1:41" x14ac:dyDescent="0.3">
      <c r="A1015" s="4">
        <f t="shared" si="323"/>
        <v>45796.779710648145</v>
      </c>
      <c r="B1015" s="9">
        <f t="shared" si="322"/>
        <v>1011</v>
      </c>
      <c r="C1015" s="10" t="str">
        <f t="shared" si="324"/>
        <v>Remove</v>
      </c>
      <c r="D1015" s="1">
        <v>45796</v>
      </c>
      <c r="E1015" s="2">
        <v>0.77971064814814817</v>
      </c>
      <c r="F1015" t="s">
        <v>2</v>
      </c>
      <c r="G1015" t="s">
        <v>14</v>
      </c>
      <c r="H1015" t="s">
        <v>49</v>
      </c>
      <c r="I1015">
        <v>64.5</v>
      </c>
      <c r="J1015" t="s">
        <v>13</v>
      </c>
      <c r="K1015">
        <v>0</v>
      </c>
      <c r="L1015">
        <v>112.7</v>
      </c>
      <c r="M1015">
        <v>11.760999999999999</v>
      </c>
      <c r="N1015">
        <v>1168.8</v>
      </c>
      <c r="O1015">
        <v>60208</v>
      </c>
      <c r="P1015" s="2">
        <v>0.35144675925925928</v>
      </c>
      <c r="Q1015">
        <v>29.4</v>
      </c>
      <c r="R1015" t="s">
        <v>143</v>
      </c>
      <c r="S1015">
        <v>22.1</v>
      </c>
      <c r="T1015">
        <v>30.7</v>
      </c>
      <c r="U1015" t="s">
        <v>109</v>
      </c>
      <c r="V1015">
        <v>18.600000000000001</v>
      </c>
      <c r="X1015">
        <f t="shared" si="325"/>
        <v>2.11</v>
      </c>
      <c r="Y1015" s="7" t="str">
        <f t="shared" si="326"/>
        <v>m/s</v>
      </c>
      <c r="AA1015">
        <f t="shared" si="327"/>
        <v>4.21</v>
      </c>
      <c r="AB1015" s="7" t="str">
        <f t="shared" si="328"/>
        <v>m/s</v>
      </c>
      <c r="AC1015" s="5">
        <f t="shared" si="329"/>
        <v>8.4347222222222236</v>
      </c>
      <c r="AD1015" s="5">
        <f t="shared" si="330"/>
        <v>9.7400000000000004E-3</v>
      </c>
      <c r="AE1015" s="5">
        <f t="shared" si="331"/>
        <v>9.8368083333333463</v>
      </c>
      <c r="AF1015" s="5"/>
      <c r="AG1015" s="5">
        <f t="shared" si="332"/>
        <v>1.5</v>
      </c>
      <c r="AH1015">
        <f t="shared" si="333"/>
        <v>64.5</v>
      </c>
      <c r="AI1015" s="5">
        <f t="shared" si="334"/>
        <v>6.4500000000000002E-2</v>
      </c>
      <c r="AJ1015" s="15">
        <f t="shared" si="335"/>
        <v>152.50865633074955</v>
      </c>
      <c r="AK1015" s="5">
        <f t="shared" si="336"/>
        <v>6.493059086979776</v>
      </c>
      <c r="AL1015" s="5">
        <f t="shared" si="337"/>
        <v>5.8636927636978005</v>
      </c>
      <c r="AM1015" s="5">
        <f t="shared" si="338"/>
        <v>2.0152739472274184E-2</v>
      </c>
      <c r="AN1015" s="5">
        <f t="shared" si="339"/>
        <v>26.227165538764229</v>
      </c>
      <c r="AO1015" s="15">
        <f t="shared" si="340"/>
        <v>0.2459282147919028</v>
      </c>
    </row>
    <row r="1016" spans="1:41" x14ac:dyDescent="0.3">
      <c r="A1016" s="4">
        <f t="shared" si="323"/>
        <v>45796.780057870368</v>
      </c>
      <c r="B1016" s="9">
        <f t="shared" si="322"/>
        <v>1012</v>
      </c>
      <c r="C1016" s="10" t="str">
        <f t="shared" si="324"/>
        <v>Remove</v>
      </c>
      <c r="D1016" s="1">
        <v>45796</v>
      </c>
      <c r="E1016" s="2">
        <v>0.78005787037037033</v>
      </c>
      <c r="F1016" t="s">
        <v>2</v>
      </c>
      <c r="G1016" t="s">
        <v>14</v>
      </c>
      <c r="H1016" t="s">
        <v>49</v>
      </c>
      <c r="I1016">
        <v>64</v>
      </c>
      <c r="J1016" t="s">
        <v>13</v>
      </c>
      <c r="K1016">
        <v>0</v>
      </c>
      <c r="L1016">
        <v>112.6</v>
      </c>
      <c r="M1016">
        <v>11.763</v>
      </c>
      <c r="N1016">
        <v>1168.8</v>
      </c>
      <c r="O1016">
        <v>60218</v>
      </c>
      <c r="P1016" s="2">
        <v>0.3517939814814815</v>
      </c>
      <c r="Q1016">
        <v>29.4</v>
      </c>
      <c r="R1016" t="s">
        <v>147</v>
      </c>
      <c r="S1016">
        <v>23.5</v>
      </c>
      <c r="T1016">
        <v>30.7</v>
      </c>
      <c r="U1016" t="s">
        <v>54</v>
      </c>
      <c r="V1016">
        <v>17.600000000000001</v>
      </c>
      <c r="X1016">
        <f t="shared" si="325"/>
        <v>2.04</v>
      </c>
      <c r="Y1016" s="7" t="str">
        <f t="shared" si="326"/>
        <v>m/s</v>
      </c>
      <c r="AA1016">
        <f t="shared" si="327"/>
        <v>4.0599999999999996</v>
      </c>
      <c r="AB1016" s="7" t="str">
        <f t="shared" si="328"/>
        <v>m/s</v>
      </c>
      <c r="AC1016" s="5">
        <f t="shared" si="329"/>
        <v>8.4430555555555564</v>
      </c>
      <c r="AD1016" s="5">
        <f t="shared" si="330"/>
        <v>9.7400000000000004E-3</v>
      </c>
      <c r="AE1016" s="5">
        <f t="shared" si="331"/>
        <v>9.846548333333347</v>
      </c>
      <c r="AF1016" s="5"/>
      <c r="AG1016" s="5">
        <f t="shared" si="332"/>
        <v>-0.5</v>
      </c>
      <c r="AH1016">
        <f t="shared" si="333"/>
        <v>64</v>
      </c>
      <c r="AI1016" s="5">
        <f t="shared" si="334"/>
        <v>6.4000000000000001E-2</v>
      </c>
      <c r="AJ1016" s="15">
        <f t="shared" si="335"/>
        <v>153.85231770833354</v>
      </c>
      <c r="AK1016" s="5">
        <f t="shared" si="336"/>
        <v>6.9043840970146935</v>
      </c>
      <c r="AL1016" s="5">
        <f t="shared" si="337"/>
        <v>5.548440464574262</v>
      </c>
      <c r="AM1016" s="5">
        <f t="shared" si="338"/>
        <v>2.0718456183672334E-2</v>
      </c>
      <c r="AN1016" s="5">
        <f t="shared" si="339"/>
        <v>26.247883994947902</v>
      </c>
      <c r="AO1016" s="15">
        <f t="shared" si="340"/>
        <v>0.24382917881044619</v>
      </c>
    </row>
    <row r="1017" spans="1:41" x14ac:dyDescent="0.3">
      <c r="A1017" s="4">
        <f t="shared" si="323"/>
        <v>45796.780405092592</v>
      </c>
      <c r="B1017" s="9">
        <f t="shared" si="322"/>
        <v>1013</v>
      </c>
      <c r="C1017" s="10" t="str">
        <f t="shared" si="324"/>
        <v>Remove</v>
      </c>
      <c r="D1017" s="1">
        <v>45796</v>
      </c>
      <c r="E1017" s="2">
        <v>0.78040509259259261</v>
      </c>
      <c r="F1017" t="s">
        <v>2</v>
      </c>
      <c r="G1017" t="s">
        <v>14</v>
      </c>
      <c r="H1017" t="s">
        <v>49</v>
      </c>
      <c r="I1017">
        <v>65</v>
      </c>
      <c r="J1017" t="s">
        <v>13</v>
      </c>
      <c r="K1017">
        <v>0</v>
      </c>
      <c r="L1017">
        <v>112.6</v>
      </c>
      <c r="M1017">
        <v>11.773999999999999</v>
      </c>
      <c r="N1017">
        <v>1171</v>
      </c>
      <c r="O1017">
        <v>60227</v>
      </c>
      <c r="P1017" s="2">
        <v>0.35214120370370372</v>
      </c>
      <c r="Q1017">
        <v>29.4</v>
      </c>
      <c r="R1017" t="s">
        <v>167</v>
      </c>
      <c r="S1017">
        <v>22.7</v>
      </c>
      <c r="T1017">
        <v>30.6</v>
      </c>
      <c r="U1017" t="s">
        <v>112</v>
      </c>
      <c r="V1017">
        <v>18.2</v>
      </c>
      <c r="X1017">
        <f t="shared" si="325"/>
        <v>1.98</v>
      </c>
      <c r="Y1017" s="7" t="str">
        <f t="shared" si="326"/>
        <v>m/s</v>
      </c>
      <c r="AA1017">
        <f t="shared" si="327"/>
        <v>3.97</v>
      </c>
      <c r="AB1017" s="7" t="str">
        <f t="shared" si="328"/>
        <v>m/s</v>
      </c>
      <c r="AC1017" s="5">
        <f t="shared" si="329"/>
        <v>8.4513888888888893</v>
      </c>
      <c r="AD1017" s="5">
        <f t="shared" si="330"/>
        <v>9.7583333333333324E-3</v>
      </c>
      <c r="AE1017" s="5">
        <f t="shared" si="331"/>
        <v>9.856306666666681</v>
      </c>
      <c r="AF1017" s="5"/>
      <c r="AG1017" s="5">
        <f t="shared" si="332"/>
        <v>1</v>
      </c>
      <c r="AH1017">
        <f t="shared" si="333"/>
        <v>65</v>
      </c>
      <c r="AI1017" s="5">
        <f t="shared" si="334"/>
        <v>6.5000000000000002E-2</v>
      </c>
      <c r="AJ1017" s="15">
        <f t="shared" si="335"/>
        <v>151.6354871794874</v>
      </c>
      <c r="AK1017" s="5">
        <f t="shared" si="336"/>
        <v>6.6693412341375966</v>
      </c>
      <c r="AL1017" s="5">
        <f t="shared" si="337"/>
        <v>5.7067173524730528</v>
      </c>
      <c r="AM1017" s="5">
        <f t="shared" si="338"/>
        <v>1.9424525065317822E-2</v>
      </c>
      <c r="AN1017" s="5">
        <f t="shared" si="339"/>
        <v>26.26730852001322</v>
      </c>
      <c r="AO1017" s="15">
        <f t="shared" si="340"/>
        <v>0.24745588209190184</v>
      </c>
    </row>
    <row r="1018" spans="1:41" x14ac:dyDescent="0.3">
      <c r="A1018" s="4">
        <f t="shared" si="323"/>
        <v>45796.780752314815</v>
      </c>
      <c r="B1018" s="9">
        <f t="shared" si="322"/>
        <v>1014</v>
      </c>
      <c r="C1018" s="10" t="str">
        <f t="shared" si="324"/>
        <v>Remove</v>
      </c>
      <c r="D1018" s="1">
        <v>45796</v>
      </c>
      <c r="E1018" s="2">
        <v>0.78075231481481477</v>
      </c>
      <c r="F1018" t="s">
        <v>2</v>
      </c>
      <c r="G1018" t="s">
        <v>14</v>
      </c>
      <c r="H1018" t="s">
        <v>49</v>
      </c>
      <c r="I1018">
        <v>64</v>
      </c>
      <c r="J1018" t="s">
        <v>13</v>
      </c>
      <c r="K1018">
        <v>0</v>
      </c>
      <c r="L1018">
        <v>112.6</v>
      </c>
      <c r="M1018">
        <v>11.736000000000001</v>
      </c>
      <c r="N1018">
        <v>1165.7</v>
      </c>
      <c r="O1018">
        <v>60237</v>
      </c>
      <c r="P1018" s="2">
        <v>0.35248842592592594</v>
      </c>
      <c r="Q1018">
        <v>29.4</v>
      </c>
      <c r="R1018" t="s">
        <v>72</v>
      </c>
      <c r="S1018">
        <v>23.1</v>
      </c>
      <c r="T1018">
        <v>30.6</v>
      </c>
      <c r="U1018" t="s">
        <v>152</v>
      </c>
      <c r="V1018">
        <v>20</v>
      </c>
      <c r="X1018">
        <f t="shared" si="325"/>
        <v>2.42</v>
      </c>
      <c r="Y1018" s="7" t="str">
        <f t="shared" si="326"/>
        <v>m/s</v>
      </c>
      <c r="AA1018">
        <f t="shared" si="327"/>
        <v>3.96</v>
      </c>
      <c r="AB1018" s="7" t="str">
        <f t="shared" si="328"/>
        <v>m/s</v>
      </c>
      <c r="AC1018" s="5">
        <f t="shared" si="329"/>
        <v>8.4597222222222221</v>
      </c>
      <c r="AD1018" s="5">
        <f t="shared" si="330"/>
        <v>9.7141666666666678E-3</v>
      </c>
      <c r="AE1018" s="5">
        <f t="shared" si="331"/>
        <v>9.8660208333333479</v>
      </c>
      <c r="AF1018" s="5"/>
      <c r="AG1018" s="5">
        <f t="shared" si="332"/>
        <v>-1</v>
      </c>
      <c r="AH1018">
        <f t="shared" si="333"/>
        <v>64</v>
      </c>
      <c r="AI1018" s="5">
        <f t="shared" si="334"/>
        <v>6.4000000000000001E-2</v>
      </c>
      <c r="AJ1018" s="15">
        <f t="shared" si="335"/>
        <v>154.15657552083357</v>
      </c>
      <c r="AK1018" s="5">
        <f t="shared" si="336"/>
        <v>6.7868626655761464</v>
      </c>
      <c r="AL1018" s="5">
        <f t="shared" si="337"/>
        <v>6.2711179697506072</v>
      </c>
      <c r="AM1018" s="5">
        <f t="shared" si="338"/>
        <v>2.4159431322061966E-2</v>
      </c>
      <c r="AN1018" s="5">
        <f t="shared" si="339"/>
        <v>26.291467951335282</v>
      </c>
      <c r="AO1018" s="15">
        <f t="shared" si="340"/>
        <v>0.24342497770935451</v>
      </c>
    </row>
    <row r="1019" spans="1:41" x14ac:dyDescent="0.3">
      <c r="A1019" s="4">
        <f t="shared" si="323"/>
        <v>45796.781111111108</v>
      </c>
      <c r="B1019" s="9">
        <f t="shared" si="322"/>
        <v>1015</v>
      </c>
      <c r="C1019" s="10" t="str">
        <f t="shared" si="324"/>
        <v>Remove</v>
      </c>
      <c r="D1019" s="1">
        <v>45796</v>
      </c>
      <c r="E1019" s="2">
        <v>0.78111111111111109</v>
      </c>
      <c r="F1019" t="s">
        <v>2</v>
      </c>
      <c r="G1019" t="s">
        <v>14</v>
      </c>
      <c r="H1019" t="s">
        <v>49</v>
      </c>
      <c r="I1019">
        <v>65.5</v>
      </c>
      <c r="J1019" t="s">
        <v>13</v>
      </c>
      <c r="K1019">
        <v>0</v>
      </c>
      <c r="L1019">
        <v>112.6</v>
      </c>
      <c r="M1019">
        <v>11.79</v>
      </c>
      <c r="N1019">
        <v>1172.8</v>
      </c>
      <c r="O1019">
        <v>60247</v>
      </c>
      <c r="P1019" s="2">
        <v>0.3528472222222222</v>
      </c>
      <c r="Q1019">
        <v>29.4</v>
      </c>
      <c r="R1019" t="s">
        <v>165</v>
      </c>
      <c r="S1019">
        <v>24</v>
      </c>
      <c r="T1019">
        <v>30.6</v>
      </c>
      <c r="U1019" t="s">
        <v>107</v>
      </c>
      <c r="V1019">
        <v>19.3</v>
      </c>
      <c r="X1019">
        <f t="shared" si="325"/>
        <v>2</v>
      </c>
      <c r="Y1019" s="7" t="str">
        <f t="shared" si="326"/>
        <v>m/s</v>
      </c>
      <c r="AA1019">
        <f t="shared" si="327"/>
        <v>4.01</v>
      </c>
      <c r="AB1019" s="7" t="str">
        <f t="shared" si="328"/>
        <v>m/s</v>
      </c>
      <c r="AC1019" s="5">
        <f t="shared" si="329"/>
        <v>8.4683333333333337</v>
      </c>
      <c r="AD1019" s="5">
        <f t="shared" si="330"/>
        <v>9.7733333333333335E-3</v>
      </c>
      <c r="AE1019" s="5">
        <f t="shared" si="331"/>
        <v>9.8757941666666813</v>
      </c>
      <c r="AF1019" s="5"/>
      <c r="AG1019" s="5">
        <f t="shared" si="332"/>
        <v>1.5</v>
      </c>
      <c r="AH1019">
        <f t="shared" si="333"/>
        <v>65.5</v>
      </c>
      <c r="AI1019" s="5">
        <f t="shared" si="334"/>
        <v>6.5500000000000003E-2</v>
      </c>
      <c r="AJ1019" s="15">
        <f t="shared" si="335"/>
        <v>150.77548346056003</v>
      </c>
      <c r="AK1019" s="5">
        <f t="shared" si="336"/>
        <v>7.0512858863128791</v>
      </c>
      <c r="AL1019" s="5">
        <f t="shared" si="337"/>
        <v>6.0516288408093368</v>
      </c>
      <c r="AM1019" s="5">
        <f t="shared" si="338"/>
        <v>2.0744386667006093E-2</v>
      </c>
      <c r="AN1019" s="5">
        <f t="shared" si="339"/>
        <v>26.312212338002286</v>
      </c>
      <c r="AO1019" s="15">
        <f t="shared" si="340"/>
        <v>0.2489338378643268</v>
      </c>
    </row>
    <row r="1020" spans="1:41" x14ac:dyDescent="0.3">
      <c r="A1020" s="4">
        <f t="shared" si="323"/>
        <v>45796.781458333331</v>
      </c>
      <c r="B1020" s="9">
        <f t="shared" si="322"/>
        <v>1016</v>
      </c>
      <c r="C1020" s="10" t="str">
        <f t="shared" si="324"/>
        <v>Remove</v>
      </c>
      <c r="D1020" s="1">
        <v>45796</v>
      </c>
      <c r="E1020" s="2">
        <v>0.78145833333333337</v>
      </c>
      <c r="F1020" t="s">
        <v>2</v>
      </c>
      <c r="G1020" t="s">
        <v>14</v>
      </c>
      <c r="H1020" t="s">
        <v>49</v>
      </c>
      <c r="I1020">
        <v>64</v>
      </c>
      <c r="J1020" t="s">
        <v>13</v>
      </c>
      <c r="K1020">
        <v>0</v>
      </c>
      <c r="L1020">
        <v>112.5</v>
      </c>
      <c r="M1020">
        <v>11.743</v>
      </c>
      <c r="N1020">
        <v>1166</v>
      </c>
      <c r="O1020">
        <v>60256</v>
      </c>
      <c r="P1020" s="2">
        <v>0.35319444444444442</v>
      </c>
      <c r="Q1020">
        <v>29.4</v>
      </c>
      <c r="R1020" t="s">
        <v>149</v>
      </c>
      <c r="S1020">
        <v>21.5</v>
      </c>
      <c r="T1020">
        <v>30.6</v>
      </c>
      <c r="U1020" t="s">
        <v>54</v>
      </c>
      <c r="V1020">
        <v>19.100000000000001</v>
      </c>
      <c r="X1020">
        <f t="shared" si="325"/>
        <v>2.08</v>
      </c>
      <c r="Y1020" s="7" t="str">
        <f t="shared" si="326"/>
        <v>m/s</v>
      </c>
      <c r="AA1020">
        <f t="shared" si="327"/>
        <v>4.0599999999999996</v>
      </c>
      <c r="AB1020" s="7" t="str">
        <f t="shared" si="328"/>
        <v>m/s</v>
      </c>
      <c r="AC1020" s="5">
        <f t="shared" si="329"/>
        <v>8.4766666666666666</v>
      </c>
      <c r="AD1020" s="5">
        <f t="shared" si="330"/>
        <v>9.7166666666666669E-3</v>
      </c>
      <c r="AE1020" s="5">
        <f t="shared" si="331"/>
        <v>9.8855108333333472</v>
      </c>
      <c r="AF1020" s="5"/>
      <c r="AG1020" s="5">
        <f t="shared" si="332"/>
        <v>-1.5</v>
      </c>
      <c r="AH1020">
        <f t="shared" si="333"/>
        <v>64</v>
      </c>
      <c r="AI1020" s="5">
        <f t="shared" si="334"/>
        <v>6.4000000000000001E-2</v>
      </c>
      <c r="AJ1020" s="15">
        <f t="shared" si="335"/>
        <v>154.46110677083354</v>
      </c>
      <c r="AK1020" s="5">
        <f t="shared" si="336"/>
        <v>6.3167769398219535</v>
      </c>
      <c r="AL1020" s="5">
        <f t="shared" si="337"/>
        <v>5.98891766111183</v>
      </c>
      <c r="AM1020" s="5">
        <f t="shared" si="338"/>
        <v>1.9326853578094008E-2</v>
      </c>
      <c r="AN1020" s="5">
        <f t="shared" si="339"/>
        <v>26.331539191580379</v>
      </c>
      <c r="AO1020" s="15">
        <f t="shared" si="340"/>
        <v>0.24305453446665312</v>
      </c>
    </row>
    <row r="1021" spans="1:41" x14ac:dyDescent="0.3">
      <c r="A1021" s="4">
        <f t="shared" si="323"/>
        <v>45796.781805555554</v>
      </c>
      <c r="B1021" s="9">
        <f t="shared" si="322"/>
        <v>1017</v>
      </c>
      <c r="C1021" s="10" t="str">
        <f t="shared" si="324"/>
        <v>Remove</v>
      </c>
      <c r="D1021" s="1">
        <v>45796</v>
      </c>
      <c r="E1021" s="2">
        <v>0.78180555555555553</v>
      </c>
      <c r="F1021" t="s">
        <v>2</v>
      </c>
      <c r="G1021" t="s">
        <v>14</v>
      </c>
      <c r="H1021" t="s">
        <v>49</v>
      </c>
      <c r="I1021">
        <v>64</v>
      </c>
      <c r="J1021" t="s">
        <v>13</v>
      </c>
      <c r="K1021">
        <v>0</v>
      </c>
      <c r="L1021">
        <v>112.6</v>
      </c>
      <c r="M1021">
        <v>11.771000000000001</v>
      </c>
      <c r="N1021">
        <v>1169.8</v>
      </c>
      <c r="O1021">
        <v>60266</v>
      </c>
      <c r="P1021" s="2">
        <v>0.35354166666666664</v>
      </c>
      <c r="Q1021">
        <v>29.4</v>
      </c>
      <c r="R1021" t="s">
        <v>161</v>
      </c>
      <c r="S1021">
        <v>25.4</v>
      </c>
      <c r="T1021">
        <v>30.6</v>
      </c>
      <c r="U1021" t="s">
        <v>54</v>
      </c>
      <c r="V1021">
        <v>17.399999999999999</v>
      </c>
      <c r="X1021">
        <f t="shared" si="325"/>
        <v>2.02</v>
      </c>
      <c r="Y1021" s="7" t="str">
        <f t="shared" si="326"/>
        <v>m/s</v>
      </c>
      <c r="AA1021">
        <f t="shared" si="327"/>
        <v>4.0599999999999996</v>
      </c>
      <c r="AB1021" s="7" t="str">
        <f t="shared" si="328"/>
        <v>m/s</v>
      </c>
      <c r="AC1021" s="5">
        <f t="shared" si="329"/>
        <v>8.4849999999999994</v>
      </c>
      <c r="AD1021" s="5">
        <f t="shared" si="330"/>
        <v>9.7483333333333328E-3</v>
      </c>
      <c r="AE1021" s="5">
        <f t="shared" si="331"/>
        <v>9.8952591666666798</v>
      </c>
      <c r="AF1021" s="5"/>
      <c r="AG1021" s="5">
        <f t="shared" si="332"/>
        <v>0</v>
      </c>
      <c r="AH1021">
        <f t="shared" si="333"/>
        <v>64</v>
      </c>
      <c r="AI1021" s="5">
        <f t="shared" si="334"/>
        <v>6.4000000000000001E-2</v>
      </c>
      <c r="AJ1021" s="15">
        <f t="shared" si="335"/>
        <v>154.61342447916687</v>
      </c>
      <c r="AK1021" s="5">
        <f t="shared" si="336"/>
        <v>7.4626108963477966</v>
      </c>
      <c r="AL1021" s="5">
        <f t="shared" si="337"/>
        <v>5.4558726336830281</v>
      </c>
      <c r="AM1021" s="5">
        <f t="shared" si="338"/>
        <v>2.2174020648140592E-2</v>
      </c>
      <c r="AN1021" s="5">
        <f t="shared" si="339"/>
        <v>26.35371321222852</v>
      </c>
      <c r="AO1021" s="15">
        <f t="shared" si="340"/>
        <v>0.24285002832277555</v>
      </c>
    </row>
    <row r="1022" spans="1:41" x14ac:dyDescent="0.3">
      <c r="A1022" s="4">
        <f t="shared" si="323"/>
        <v>45796.782152777778</v>
      </c>
      <c r="B1022" s="9">
        <f t="shared" si="322"/>
        <v>1018</v>
      </c>
      <c r="C1022" s="10" t="str">
        <f t="shared" si="324"/>
        <v>Remove</v>
      </c>
      <c r="D1022" s="1">
        <v>45796</v>
      </c>
      <c r="E1022" s="2">
        <v>0.78215277777777781</v>
      </c>
      <c r="F1022" t="s">
        <v>2</v>
      </c>
      <c r="G1022" t="s">
        <v>14</v>
      </c>
      <c r="H1022" t="s">
        <v>49</v>
      </c>
      <c r="I1022">
        <v>64.5</v>
      </c>
      <c r="J1022" t="s">
        <v>13</v>
      </c>
      <c r="K1022">
        <v>0</v>
      </c>
      <c r="L1022">
        <v>112.5</v>
      </c>
      <c r="M1022">
        <v>11.775</v>
      </c>
      <c r="N1022">
        <v>1170.2</v>
      </c>
      <c r="O1022">
        <v>60276</v>
      </c>
      <c r="P1022" s="2">
        <v>0.35388888888888886</v>
      </c>
      <c r="Q1022">
        <v>29.4</v>
      </c>
      <c r="R1022" t="s">
        <v>147</v>
      </c>
      <c r="S1022">
        <v>24</v>
      </c>
      <c r="T1022">
        <v>30.6</v>
      </c>
      <c r="U1022" t="s">
        <v>50</v>
      </c>
      <c r="V1022">
        <v>17.7</v>
      </c>
      <c r="X1022">
        <f t="shared" si="325"/>
        <v>2.04</v>
      </c>
      <c r="Y1022" s="7" t="str">
        <f t="shared" si="326"/>
        <v>m/s</v>
      </c>
      <c r="AA1022">
        <f t="shared" si="327"/>
        <v>4.26</v>
      </c>
      <c r="AB1022" s="7" t="str">
        <f t="shared" si="328"/>
        <v>m/s</v>
      </c>
      <c r="AC1022" s="5">
        <f t="shared" si="329"/>
        <v>8.4933333333333323</v>
      </c>
      <c r="AD1022" s="5">
        <f t="shared" si="330"/>
        <v>9.7516666666666672E-3</v>
      </c>
      <c r="AE1022" s="5">
        <f t="shared" si="331"/>
        <v>9.9050108333333462</v>
      </c>
      <c r="AF1022" s="5"/>
      <c r="AG1022" s="5">
        <f t="shared" si="332"/>
        <v>0.5</v>
      </c>
      <c r="AH1022">
        <f t="shared" si="333"/>
        <v>64.5</v>
      </c>
      <c r="AI1022" s="5">
        <f t="shared" si="334"/>
        <v>6.4500000000000002E-2</v>
      </c>
      <c r="AJ1022" s="15">
        <f t="shared" si="335"/>
        <v>153.56605943152474</v>
      </c>
      <c r="AK1022" s="5">
        <f t="shared" si="336"/>
        <v>7.0512858863128791</v>
      </c>
      <c r="AL1022" s="5">
        <f t="shared" si="337"/>
        <v>5.5499394032292875</v>
      </c>
      <c r="AM1022" s="5">
        <f t="shared" si="338"/>
        <v>2.1159274400346213E-2</v>
      </c>
      <c r="AN1022" s="5">
        <f t="shared" si="339"/>
        <v>26.374872486628867</v>
      </c>
      <c r="AO1022" s="15">
        <f t="shared" si="340"/>
        <v>0.24455094534655752</v>
      </c>
    </row>
    <row r="1023" spans="1:41" x14ac:dyDescent="0.3">
      <c r="A1023" s="4">
        <f t="shared" si="323"/>
        <v>45796.782500000001</v>
      </c>
      <c r="B1023" s="9">
        <f t="shared" si="322"/>
        <v>1019</v>
      </c>
      <c r="C1023" s="10" t="str">
        <f t="shared" si="324"/>
        <v>Remove</v>
      </c>
      <c r="D1023" s="1">
        <v>45796</v>
      </c>
      <c r="E1023" s="2">
        <v>0.78249999999999997</v>
      </c>
      <c r="F1023" t="s">
        <v>2</v>
      </c>
      <c r="G1023" t="s">
        <v>14</v>
      </c>
      <c r="H1023" t="s">
        <v>49</v>
      </c>
      <c r="I1023">
        <v>65.5</v>
      </c>
      <c r="J1023" t="s">
        <v>13</v>
      </c>
      <c r="K1023">
        <v>0</v>
      </c>
      <c r="L1023">
        <v>112.7</v>
      </c>
      <c r="M1023">
        <v>11.750999999999999</v>
      </c>
      <c r="N1023">
        <v>1167.9000000000001</v>
      </c>
      <c r="O1023">
        <v>60286</v>
      </c>
      <c r="P1023" s="2">
        <v>0.35423611111111108</v>
      </c>
      <c r="Q1023">
        <v>29.4</v>
      </c>
      <c r="R1023" t="s">
        <v>63</v>
      </c>
      <c r="S1023">
        <v>22.2</v>
      </c>
      <c r="T1023">
        <v>30.6</v>
      </c>
      <c r="U1023" t="s">
        <v>152</v>
      </c>
      <c r="V1023">
        <v>17.600000000000001</v>
      </c>
      <c r="X1023">
        <f t="shared" si="325"/>
        <v>2.23</v>
      </c>
      <c r="Y1023" s="7" t="str">
        <f t="shared" si="326"/>
        <v>m/s</v>
      </c>
      <c r="AA1023">
        <f t="shared" si="327"/>
        <v>3.96</v>
      </c>
      <c r="AB1023" s="7" t="str">
        <f t="shared" si="328"/>
        <v>m/s</v>
      </c>
      <c r="AC1023" s="5">
        <f t="shared" si="329"/>
        <v>8.5016666666666652</v>
      </c>
      <c r="AD1023" s="5">
        <f t="shared" si="330"/>
        <v>9.7324999999999998E-3</v>
      </c>
      <c r="AE1023" s="5">
        <f t="shared" si="331"/>
        <v>9.9147433333333463</v>
      </c>
      <c r="AF1023" s="5"/>
      <c r="AG1023" s="5">
        <f t="shared" si="332"/>
        <v>1</v>
      </c>
      <c r="AH1023">
        <f t="shared" si="333"/>
        <v>65.5</v>
      </c>
      <c r="AI1023" s="5">
        <f t="shared" si="334"/>
        <v>6.5500000000000003E-2</v>
      </c>
      <c r="AJ1023" s="15">
        <f t="shared" si="335"/>
        <v>151.3701272264633</v>
      </c>
      <c r="AK1023" s="5">
        <f t="shared" si="336"/>
        <v>6.5224394448394127</v>
      </c>
      <c r="AL1023" s="5">
        <f t="shared" si="337"/>
        <v>5.5185838133805349</v>
      </c>
      <c r="AM1023" s="5">
        <f t="shared" si="338"/>
        <v>2.1395241798683406E-2</v>
      </c>
      <c r="AN1023" s="5">
        <f t="shared" si="339"/>
        <v>26.396267728427549</v>
      </c>
      <c r="AO1023" s="15">
        <f t="shared" si="340"/>
        <v>0.2481411412927122</v>
      </c>
    </row>
    <row r="1024" spans="1:41" x14ac:dyDescent="0.3">
      <c r="A1024" s="4">
        <f t="shared" si="323"/>
        <v>45796.782847222225</v>
      </c>
      <c r="B1024" s="9">
        <f t="shared" si="322"/>
        <v>1020</v>
      </c>
      <c r="C1024" s="10" t="str">
        <f t="shared" si="324"/>
        <v>Remove</v>
      </c>
      <c r="D1024" s="1">
        <v>45796</v>
      </c>
      <c r="E1024" s="2">
        <v>0.78284722222222225</v>
      </c>
      <c r="F1024" t="s">
        <v>2</v>
      </c>
      <c r="G1024" t="s">
        <v>14</v>
      </c>
      <c r="H1024" t="s">
        <v>49</v>
      </c>
      <c r="I1024">
        <v>64</v>
      </c>
      <c r="J1024" t="s">
        <v>13</v>
      </c>
      <c r="K1024">
        <v>0</v>
      </c>
      <c r="L1024">
        <v>112.6</v>
      </c>
      <c r="M1024">
        <v>11.744</v>
      </c>
      <c r="N1024">
        <v>1166.5999999999999</v>
      </c>
      <c r="O1024">
        <v>60296</v>
      </c>
      <c r="P1024" s="2">
        <v>0.35458333333333331</v>
      </c>
      <c r="Q1024">
        <v>29.4</v>
      </c>
      <c r="R1024" t="s">
        <v>165</v>
      </c>
      <c r="S1024">
        <v>23.8</v>
      </c>
      <c r="T1024">
        <v>30.6</v>
      </c>
      <c r="U1024" t="s">
        <v>255</v>
      </c>
      <c r="V1024">
        <v>19.100000000000001</v>
      </c>
      <c r="X1024">
        <f t="shared" si="325"/>
        <v>2</v>
      </c>
      <c r="Y1024" s="7" t="str">
        <f t="shared" si="326"/>
        <v>m/s</v>
      </c>
      <c r="AA1024">
        <f t="shared" si="327"/>
        <v>3.98</v>
      </c>
      <c r="AB1024" s="7" t="str">
        <f t="shared" si="328"/>
        <v>m/s</v>
      </c>
      <c r="AC1024" s="5">
        <f t="shared" si="329"/>
        <v>8.51</v>
      </c>
      <c r="AD1024" s="5">
        <f t="shared" si="330"/>
        <v>9.7216666666666667E-3</v>
      </c>
      <c r="AE1024" s="5">
        <f t="shared" si="331"/>
        <v>9.9244650000000139</v>
      </c>
      <c r="AF1024" s="5"/>
      <c r="AG1024" s="5">
        <f t="shared" si="332"/>
        <v>-1.5</v>
      </c>
      <c r="AH1024">
        <f t="shared" si="333"/>
        <v>64</v>
      </c>
      <c r="AI1024" s="5">
        <f t="shared" si="334"/>
        <v>6.4000000000000001E-2</v>
      </c>
      <c r="AJ1024" s="15">
        <f t="shared" si="335"/>
        <v>155.0697656250002</v>
      </c>
      <c r="AK1024" s="5">
        <f t="shared" si="336"/>
        <v>6.9925251705936056</v>
      </c>
      <c r="AL1024" s="5">
        <f t="shared" si="337"/>
        <v>5.98891766111183</v>
      </c>
      <c r="AM1024" s="5">
        <f t="shared" si="338"/>
        <v>2.0571516778114377E-2</v>
      </c>
      <c r="AN1024" s="5">
        <f t="shared" si="339"/>
        <v>26.416839245205665</v>
      </c>
      <c r="AO1024" s="15">
        <f t="shared" si="340"/>
        <v>0.24226971064153793</v>
      </c>
    </row>
    <row r="1025" spans="1:41" x14ac:dyDescent="0.3">
      <c r="A1025" s="4">
        <f t="shared" si="323"/>
        <v>45796.783194444448</v>
      </c>
      <c r="B1025" s="9">
        <f t="shared" si="322"/>
        <v>1021</v>
      </c>
      <c r="C1025" s="10" t="str">
        <f t="shared" si="324"/>
        <v>Keep</v>
      </c>
      <c r="D1025" s="1">
        <v>45796</v>
      </c>
      <c r="E1025" s="2">
        <v>0.78319444444444442</v>
      </c>
      <c r="F1025" t="s">
        <v>2</v>
      </c>
      <c r="G1025" t="s">
        <v>14</v>
      </c>
      <c r="H1025" t="s">
        <v>49</v>
      </c>
      <c r="I1025">
        <v>66</v>
      </c>
      <c r="J1025" t="s">
        <v>13</v>
      </c>
      <c r="K1025">
        <v>0</v>
      </c>
      <c r="L1025">
        <v>112.7</v>
      </c>
      <c r="M1025">
        <v>11.782999999999999</v>
      </c>
      <c r="N1025">
        <v>1171.5</v>
      </c>
      <c r="O1025">
        <v>60305</v>
      </c>
      <c r="P1025" s="2">
        <v>0.35493055555555558</v>
      </c>
      <c r="Q1025">
        <v>29.3</v>
      </c>
      <c r="R1025" t="s">
        <v>136</v>
      </c>
      <c r="S1025">
        <v>23.1</v>
      </c>
      <c r="T1025">
        <v>30.6</v>
      </c>
      <c r="U1025" t="s">
        <v>256</v>
      </c>
      <c r="V1025">
        <v>16.8</v>
      </c>
      <c r="X1025">
        <f t="shared" si="325"/>
        <v>2.09</v>
      </c>
      <c r="Y1025" s="7" t="str">
        <f t="shared" si="326"/>
        <v>m/s</v>
      </c>
      <c r="AA1025">
        <f t="shared" si="327"/>
        <v>3.86</v>
      </c>
      <c r="AB1025" s="7" t="str">
        <f t="shared" si="328"/>
        <v>m/s</v>
      </c>
      <c r="AC1025" s="5">
        <f t="shared" si="329"/>
        <v>8.5183333333333344</v>
      </c>
      <c r="AD1025" s="5">
        <f t="shared" si="330"/>
        <v>9.7624999999999986E-3</v>
      </c>
      <c r="AE1025" s="5">
        <f t="shared" si="331"/>
        <v>9.9342275000000146</v>
      </c>
      <c r="AF1025" s="5"/>
      <c r="AG1025" s="5">
        <f t="shared" si="332"/>
        <v>2</v>
      </c>
      <c r="AH1025">
        <f t="shared" si="333"/>
        <v>66</v>
      </c>
      <c r="AI1025" s="5">
        <f t="shared" si="334"/>
        <v>6.6000000000000003E-2</v>
      </c>
      <c r="AJ1025" s="15">
        <f t="shared" si="335"/>
        <v>150.5185984848487</v>
      </c>
      <c r="AK1025" s="5">
        <f t="shared" si="336"/>
        <v>6.7499823930008054</v>
      </c>
      <c r="AL1025" s="5">
        <f t="shared" si="337"/>
        <v>5.2677390945905103</v>
      </c>
      <c r="AM1025" s="5">
        <f t="shared" si="338"/>
        <v>2.0751581786513054E-2</v>
      </c>
      <c r="AN1025" s="5">
        <f t="shared" si="339"/>
        <v>26.437590826992178</v>
      </c>
      <c r="AO1025" s="15">
        <f t="shared" si="340"/>
        <v>0.24964453240805703</v>
      </c>
    </row>
    <row r="1026" spans="1:41" x14ac:dyDescent="0.3">
      <c r="A1026" s="4">
        <f t="shared" si="323"/>
        <v>45796.783541666664</v>
      </c>
      <c r="B1026" s="9">
        <f t="shared" si="322"/>
        <v>1022</v>
      </c>
      <c r="C1026" s="10" t="str">
        <f t="shared" si="324"/>
        <v>Remove</v>
      </c>
      <c r="D1026" s="1">
        <v>45796</v>
      </c>
      <c r="E1026" s="2">
        <v>0.78354166666666669</v>
      </c>
      <c r="F1026" t="s">
        <v>2</v>
      </c>
      <c r="G1026" t="s">
        <v>14</v>
      </c>
      <c r="H1026" t="s">
        <v>49</v>
      </c>
      <c r="I1026">
        <v>64</v>
      </c>
      <c r="J1026" t="s">
        <v>13</v>
      </c>
      <c r="K1026">
        <v>0</v>
      </c>
      <c r="L1026">
        <v>112.7</v>
      </c>
      <c r="M1026">
        <v>11.776</v>
      </c>
      <c r="N1026">
        <v>1170.8</v>
      </c>
      <c r="O1026">
        <v>60315</v>
      </c>
      <c r="P1026" s="2">
        <v>0.3552777777777778</v>
      </c>
      <c r="Q1026">
        <v>29.4</v>
      </c>
      <c r="R1026" t="s">
        <v>167</v>
      </c>
      <c r="S1026">
        <v>21.7</v>
      </c>
      <c r="T1026">
        <v>30.6</v>
      </c>
      <c r="U1026" t="s">
        <v>52</v>
      </c>
      <c r="V1026">
        <v>17.600000000000001</v>
      </c>
      <c r="X1026">
        <f t="shared" si="325"/>
        <v>1.98</v>
      </c>
      <c r="Y1026" s="7" t="str">
        <f t="shared" si="326"/>
        <v>m/s</v>
      </c>
      <c r="AA1026">
        <f t="shared" si="327"/>
        <v>4.07</v>
      </c>
      <c r="AB1026" s="7" t="str">
        <f t="shared" si="328"/>
        <v>m/s</v>
      </c>
      <c r="AC1026" s="5">
        <f t="shared" si="329"/>
        <v>8.5266666666666673</v>
      </c>
      <c r="AD1026" s="5">
        <f t="shared" si="330"/>
        <v>9.7566666666666652E-3</v>
      </c>
      <c r="AE1026" s="5">
        <f t="shared" si="331"/>
        <v>9.9439841666666808</v>
      </c>
      <c r="AF1026" s="5"/>
      <c r="AG1026" s="5">
        <f t="shared" si="332"/>
        <v>-2</v>
      </c>
      <c r="AH1026">
        <f t="shared" si="333"/>
        <v>64</v>
      </c>
      <c r="AI1026" s="5">
        <f t="shared" si="334"/>
        <v>6.4000000000000001E-2</v>
      </c>
      <c r="AJ1026" s="15">
        <f t="shared" si="335"/>
        <v>155.37475260416687</v>
      </c>
      <c r="AK1026" s="5">
        <f t="shared" si="336"/>
        <v>6.375537655541228</v>
      </c>
      <c r="AL1026" s="5">
        <f t="shared" si="337"/>
        <v>5.5185838133805349</v>
      </c>
      <c r="AM1026" s="5">
        <f t="shared" si="338"/>
        <v>1.8568819115303826E-2</v>
      </c>
      <c r="AN1026" s="5">
        <f t="shared" si="339"/>
        <v>26.456159646107483</v>
      </c>
      <c r="AO1026" s="15">
        <f t="shared" si="340"/>
        <v>0.24190963789189399</v>
      </c>
    </row>
    <row r="1027" spans="1:41" x14ac:dyDescent="0.3">
      <c r="A1027" s="4">
        <f t="shared" si="323"/>
        <v>45796.783888888887</v>
      </c>
      <c r="B1027" s="9">
        <f t="shared" si="322"/>
        <v>1023</v>
      </c>
      <c r="C1027" s="10" t="str">
        <f t="shared" si="324"/>
        <v>Remove</v>
      </c>
      <c r="D1027" s="1">
        <v>45796</v>
      </c>
      <c r="E1027" s="2">
        <v>0.78388888888888886</v>
      </c>
      <c r="F1027" t="s">
        <v>19</v>
      </c>
      <c r="G1027" t="s">
        <v>14</v>
      </c>
      <c r="H1027" t="s">
        <v>49</v>
      </c>
      <c r="I1027">
        <v>63.5</v>
      </c>
      <c r="J1027" t="s">
        <v>13</v>
      </c>
      <c r="K1027">
        <v>0</v>
      </c>
      <c r="L1027">
        <v>112.7</v>
      </c>
      <c r="M1027">
        <v>11.769</v>
      </c>
      <c r="N1027">
        <v>1170.2</v>
      </c>
      <c r="O1027">
        <v>60325</v>
      </c>
      <c r="P1027" s="2">
        <v>0.35562500000000002</v>
      </c>
      <c r="Q1027">
        <v>29.4</v>
      </c>
      <c r="R1027" t="s">
        <v>63</v>
      </c>
      <c r="S1027">
        <v>22.5</v>
      </c>
      <c r="T1027">
        <v>30.6</v>
      </c>
      <c r="U1027" t="s">
        <v>240</v>
      </c>
      <c r="V1027">
        <v>19.7</v>
      </c>
      <c r="X1027">
        <f t="shared" si="325"/>
        <v>2.23</v>
      </c>
      <c r="Y1027" s="7" t="str">
        <f t="shared" si="326"/>
        <v>m/s</v>
      </c>
      <c r="AA1027">
        <f t="shared" si="327"/>
        <v>3.93</v>
      </c>
      <c r="AB1027" s="7" t="str">
        <f t="shared" si="328"/>
        <v>m/s</v>
      </c>
      <c r="AC1027" s="5">
        <f t="shared" si="329"/>
        <v>8.5350000000000001</v>
      </c>
      <c r="AD1027" s="5">
        <f t="shared" si="330"/>
        <v>9.7516666666666672E-3</v>
      </c>
      <c r="AE1027" s="5">
        <f t="shared" si="331"/>
        <v>9.9537358333333472</v>
      </c>
      <c r="AF1027" s="5"/>
      <c r="AG1027" s="5">
        <f t="shared" si="332"/>
        <v>-0.5</v>
      </c>
      <c r="AH1027">
        <f t="shared" si="333"/>
        <v>63.5</v>
      </c>
      <c r="AI1027" s="5">
        <f t="shared" si="334"/>
        <v>6.3500000000000001E-2</v>
      </c>
      <c r="AJ1027" s="15">
        <f t="shared" si="335"/>
        <v>156.75174540682437</v>
      </c>
      <c r="AK1027" s="5">
        <f t="shared" si="336"/>
        <v>6.6105805184183231</v>
      </c>
      <c r="AL1027" s="5">
        <f t="shared" si="337"/>
        <v>6.1770512002043487</v>
      </c>
      <c r="AM1027" s="5">
        <f t="shared" si="338"/>
        <v>2.1684366687854801E-2</v>
      </c>
      <c r="AN1027" s="5">
        <f t="shared" si="339"/>
        <v>26.477844012795337</v>
      </c>
      <c r="AO1027" s="15">
        <f t="shared" si="340"/>
        <v>0.23982315164827553</v>
      </c>
    </row>
    <row r="1028" spans="1:41" x14ac:dyDescent="0.3">
      <c r="A1028" s="4">
        <f t="shared" si="323"/>
        <v>45796.784236111111</v>
      </c>
      <c r="B1028" s="9">
        <f t="shared" si="322"/>
        <v>1024</v>
      </c>
      <c r="C1028" s="10" t="str">
        <f t="shared" si="324"/>
        <v>Remove</v>
      </c>
      <c r="D1028" s="1">
        <v>45796</v>
      </c>
      <c r="E1028" s="2">
        <v>0.78423611111111113</v>
      </c>
      <c r="F1028" t="s">
        <v>19</v>
      </c>
      <c r="G1028" t="s">
        <v>14</v>
      </c>
      <c r="H1028" t="s">
        <v>49</v>
      </c>
      <c r="I1028">
        <v>71.5</v>
      </c>
      <c r="J1028" t="s">
        <v>13</v>
      </c>
      <c r="K1028">
        <v>0</v>
      </c>
      <c r="L1028">
        <v>112.6</v>
      </c>
      <c r="M1028">
        <v>11.776999999999999</v>
      </c>
      <c r="N1028">
        <v>1170.5</v>
      </c>
      <c r="O1028">
        <v>60335</v>
      </c>
      <c r="P1028" s="2">
        <v>0.35597222222222225</v>
      </c>
      <c r="Q1028">
        <v>29.4</v>
      </c>
      <c r="R1028" t="s">
        <v>81</v>
      </c>
      <c r="S1028">
        <v>23.1</v>
      </c>
      <c r="T1028">
        <v>30.6</v>
      </c>
      <c r="U1028" t="s">
        <v>152</v>
      </c>
      <c r="V1028">
        <v>17.2</v>
      </c>
      <c r="X1028">
        <f t="shared" si="325"/>
        <v>2.68</v>
      </c>
      <c r="Y1028" s="7" t="str">
        <f t="shared" si="326"/>
        <v>m/s</v>
      </c>
      <c r="AA1028">
        <f t="shared" si="327"/>
        <v>3.96</v>
      </c>
      <c r="AB1028" s="7" t="str">
        <f t="shared" si="328"/>
        <v>m/s</v>
      </c>
      <c r="AC1028" s="5">
        <f t="shared" si="329"/>
        <v>8.543333333333333</v>
      </c>
      <c r="AD1028" s="5">
        <f t="shared" si="330"/>
        <v>9.7541666666666662E-3</v>
      </c>
      <c r="AE1028" s="5">
        <f t="shared" si="331"/>
        <v>9.9634900000000144</v>
      </c>
      <c r="AF1028" s="5"/>
      <c r="AG1028" s="5">
        <f t="shared" si="332"/>
        <v>8</v>
      </c>
      <c r="AH1028">
        <f t="shared" si="333"/>
        <v>71.5</v>
      </c>
      <c r="AI1028" s="5">
        <f t="shared" si="334"/>
        <v>7.1499999999999994E-2</v>
      </c>
      <c r="AJ1028" s="15">
        <f t="shared" si="335"/>
        <v>139.34951048951069</v>
      </c>
      <c r="AK1028" s="5">
        <f t="shared" si="336"/>
        <v>6.7868626655761464</v>
      </c>
      <c r="AL1028" s="5">
        <f t="shared" si="337"/>
        <v>5.3931614539855222</v>
      </c>
      <c r="AM1028" s="5">
        <f t="shared" si="338"/>
        <v>2.6755072703771109E-2</v>
      </c>
      <c r="AN1028" s="5">
        <f t="shared" si="339"/>
        <v>26.504599085499109</v>
      </c>
      <c r="AO1028" s="15">
        <f t="shared" si="340"/>
        <v>0.26976450301833937</v>
      </c>
    </row>
    <row r="1029" spans="1:41" x14ac:dyDescent="0.3">
      <c r="A1029" s="4">
        <f t="shared" si="323"/>
        <v>45796.784583333334</v>
      </c>
      <c r="B1029" s="9">
        <f t="shared" si="322"/>
        <v>1025</v>
      </c>
      <c r="C1029" s="10" t="str">
        <f t="shared" si="324"/>
        <v>Remove</v>
      </c>
      <c r="D1029" s="1">
        <v>45796</v>
      </c>
      <c r="E1029" s="2">
        <v>0.7845833333333333</v>
      </c>
      <c r="F1029" t="s">
        <v>2</v>
      </c>
      <c r="G1029" t="s">
        <v>14</v>
      </c>
      <c r="H1029" t="s">
        <v>49</v>
      </c>
      <c r="I1029">
        <v>64.5</v>
      </c>
      <c r="J1029" t="s">
        <v>13</v>
      </c>
      <c r="K1029">
        <v>0</v>
      </c>
      <c r="L1029">
        <v>112.7</v>
      </c>
      <c r="M1029">
        <v>11.782</v>
      </c>
      <c r="N1029">
        <v>1171.8</v>
      </c>
      <c r="O1029">
        <v>60345</v>
      </c>
      <c r="P1029" s="2">
        <v>0.35631944444444447</v>
      </c>
      <c r="Q1029">
        <v>29.4</v>
      </c>
      <c r="R1029" t="s">
        <v>66</v>
      </c>
      <c r="S1029">
        <v>24.1</v>
      </c>
      <c r="T1029">
        <v>30.6</v>
      </c>
      <c r="U1029" t="s">
        <v>82</v>
      </c>
      <c r="V1029">
        <v>17.899999999999999</v>
      </c>
      <c r="X1029">
        <f t="shared" si="325"/>
        <v>2.2000000000000002</v>
      </c>
      <c r="Y1029" s="7" t="str">
        <f t="shared" si="326"/>
        <v>m/s</v>
      </c>
      <c r="AA1029">
        <f t="shared" si="327"/>
        <v>4.09</v>
      </c>
      <c r="AB1029" s="7" t="str">
        <f t="shared" si="328"/>
        <v>m/s</v>
      </c>
      <c r="AC1029" s="5">
        <f t="shared" si="329"/>
        <v>8.5516666666666676</v>
      </c>
      <c r="AD1029" s="5">
        <f t="shared" si="330"/>
        <v>9.7649999999999994E-3</v>
      </c>
      <c r="AE1029" s="5">
        <f t="shared" si="331"/>
        <v>9.9732550000000142</v>
      </c>
      <c r="AF1029" s="5"/>
      <c r="AG1029" s="5">
        <f t="shared" si="332"/>
        <v>-7</v>
      </c>
      <c r="AH1029">
        <f t="shared" si="333"/>
        <v>64.5</v>
      </c>
      <c r="AI1029" s="5">
        <f t="shared" si="334"/>
        <v>6.4500000000000002E-2</v>
      </c>
      <c r="AJ1029" s="15">
        <f t="shared" si="335"/>
        <v>154.62410852713199</v>
      </c>
      <c r="AK1029" s="5">
        <f t="shared" si="336"/>
        <v>7.0806662441725159</v>
      </c>
      <c r="AL1029" s="5">
        <f t="shared" si="337"/>
        <v>5.6126505829267934</v>
      </c>
      <c r="AM1029" s="5">
        <f t="shared" si="338"/>
        <v>2.2913903772597149E-2</v>
      </c>
      <c r="AN1029" s="5">
        <f t="shared" si="339"/>
        <v>26.527512989271706</v>
      </c>
      <c r="AO1029" s="15">
        <f t="shared" si="340"/>
        <v>0.24314378820994331</v>
      </c>
    </row>
    <row r="1030" spans="1:41" x14ac:dyDescent="0.3">
      <c r="A1030" s="4">
        <f t="shared" si="323"/>
        <v>45796.784930555557</v>
      </c>
      <c r="B1030" s="9">
        <f t="shared" si="322"/>
        <v>1026</v>
      </c>
      <c r="C1030" s="10" t="str">
        <f t="shared" si="324"/>
        <v>Remove</v>
      </c>
      <c r="D1030" s="1">
        <v>45796</v>
      </c>
      <c r="E1030" s="2">
        <v>0.78493055555555558</v>
      </c>
      <c r="F1030" t="s">
        <v>19</v>
      </c>
      <c r="G1030" t="s">
        <v>14</v>
      </c>
      <c r="H1030" t="s">
        <v>49</v>
      </c>
      <c r="I1030">
        <v>65</v>
      </c>
      <c r="J1030" t="s">
        <v>13</v>
      </c>
      <c r="K1030">
        <v>0</v>
      </c>
      <c r="L1030">
        <v>112.7</v>
      </c>
      <c r="M1030">
        <v>11.771000000000001</v>
      </c>
      <c r="N1030">
        <v>1170</v>
      </c>
      <c r="O1030">
        <v>60354</v>
      </c>
      <c r="P1030" s="2">
        <v>0.35666666666666669</v>
      </c>
      <c r="Q1030">
        <v>29.4</v>
      </c>
      <c r="R1030" t="s">
        <v>97</v>
      </c>
      <c r="S1030">
        <v>21.7</v>
      </c>
      <c r="T1030">
        <v>30.6</v>
      </c>
      <c r="U1030" t="s">
        <v>255</v>
      </c>
      <c r="V1030">
        <v>17.2</v>
      </c>
      <c r="X1030">
        <f t="shared" si="325"/>
        <v>2.4500000000000002</v>
      </c>
      <c r="Y1030" s="7" t="str">
        <f t="shared" si="326"/>
        <v>m/s</v>
      </c>
      <c r="AA1030">
        <f t="shared" si="327"/>
        <v>3.98</v>
      </c>
      <c r="AB1030" s="7" t="str">
        <f t="shared" si="328"/>
        <v>m/s</v>
      </c>
      <c r="AC1030" s="5">
        <f t="shared" si="329"/>
        <v>8.56</v>
      </c>
      <c r="AD1030" s="5">
        <f t="shared" si="330"/>
        <v>9.75E-3</v>
      </c>
      <c r="AE1030" s="5">
        <f t="shared" si="331"/>
        <v>9.9830050000000146</v>
      </c>
      <c r="AF1030" s="5"/>
      <c r="AG1030" s="5">
        <f t="shared" si="332"/>
        <v>0.5</v>
      </c>
      <c r="AH1030">
        <f t="shared" si="333"/>
        <v>65</v>
      </c>
      <c r="AI1030" s="5">
        <f t="shared" si="334"/>
        <v>6.5000000000000002E-2</v>
      </c>
      <c r="AJ1030" s="15">
        <f t="shared" si="335"/>
        <v>153.58469230769253</v>
      </c>
      <c r="AK1030" s="5">
        <f t="shared" si="336"/>
        <v>6.375537655541228</v>
      </c>
      <c r="AL1030" s="5">
        <f t="shared" si="337"/>
        <v>5.3931614539855222</v>
      </c>
      <c r="AM1030" s="5">
        <f t="shared" si="338"/>
        <v>2.2976569107320394E-2</v>
      </c>
      <c r="AN1030" s="5">
        <f t="shared" si="339"/>
        <v>26.550489558379027</v>
      </c>
      <c r="AO1030" s="15">
        <f t="shared" si="340"/>
        <v>0.24481657807882778</v>
      </c>
    </row>
    <row r="1031" spans="1:41" x14ac:dyDescent="0.3">
      <c r="A1031" s="4">
        <f t="shared" si="323"/>
        <v>45796.785277777781</v>
      </c>
      <c r="B1031" s="9">
        <f t="shared" ref="B1031:B1094" si="341">B1030+1</f>
        <v>1027</v>
      </c>
      <c r="C1031" s="10" t="str">
        <f t="shared" si="324"/>
        <v>Remove</v>
      </c>
      <c r="D1031" s="1">
        <v>45796</v>
      </c>
      <c r="E1031" s="2">
        <v>0.78527777777777774</v>
      </c>
      <c r="F1031" t="s">
        <v>19</v>
      </c>
      <c r="G1031" t="s">
        <v>14</v>
      </c>
      <c r="H1031" t="s">
        <v>49</v>
      </c>
      <c r="I1031">
        <v>65.5</v>
      </c>
      <c r="J1031" t="s">
        <v>13</v>
      </c>
      <c r="K1031">
        <v>0</v>
      </c>
      <c r="L1031">
        <v>112.6</v>
      </c>
      <c r="M1031">
        <v>11.775</v>
      </c>
      <c r="N1031">
        <v>1170.9000000000001</v>
      </c>
      <c r="O1031">
        <v>60364</v>
      </c>
      <c r="P1031" s="2">
        <v>0.35701388888888891</v>
      </c>
      <c r="Q1031">
        <v>29.4</v>
      </c>
      <c r="R1031" t="s">
        <v>66</v>
      </c>
      <c r="S1031">
        <v>23.2</v>
      </c>
      <c r="T1031">
        <v>30.6</v>
      </c>
      <c r="U1031" t="s">
        <v>112</v>
      </c>
      <c r="V1031">
        <v>17.100000000000001</v>
      </c>
      <c r="X1031">
        <f t="shared" si="325"/>
        <v>2.2000000000000002</v>
      </c>
      <c r="Y1031" s="7" t="str">
        <f t="shared" si="326"/>
        <v>m/s</v>
      </c>
      <c r="AA1031">
        <f t="shared" si="327"/>
        <v>3.97</v>
      </c>
      <c r="AB1031" s="7" t="str">
        <f t="shared" si="328"/>
        <v>m/s</v>
      </c>
      <c r="AC1031" s="5">
        <f t="shared" si="329"/>
        <v>8.5683333333333334</v>
      </c>
      <c r="AD1031" s="5">
        <f t="shared" si="330"/>
        <v>9.7575000000000005E-3</v>
      </c>
      <c r="AE1031" s="5">
        <f t="shared" si="331"/>
        <v>9.9927625000000138</v>
      </c>
      <c r="AF1031" s="5"/>
      <c r="AG1031" s="5">
        <f t="shared" si="332"/>
        <v>0.5</v>
      </c>
      <c r="AH1031">
        <f t="shared" si="333"/>
        <v>65.5</v>
      </c>
      <c r="AI1031" s="5">
        <f t="shared" si="334"/>
        <v>6.5500000000000003E-2</v>
      </c>
      <c r="AJ1031" s="15">
        <f t="shared" si="335"/>
        <v>152.56125954198492</v>
      </c>
      <c r="AK1031" s="5">
        <f t="shared" si="336"/>
        <v>6.8162430234357831</v>
      </c>
      <c r="AL1031" s="5">
        <f t="shared" si="337"/>
        <v>5.3618058641367696</v>
      </c>
      <c r="AM1031" s="5">
        <f t="shared" si="338"/>
        <v>2.2058197822583146E-2</v>
      </c>
      <c r="AN1031" s="5">
        <f t="shared" si="339"/>
        <v>26.572547756201612</v>
      </c>
      <c r="AO1031" s="15">
        <f t="shared" si="340"/>
        <v>0.2464949940101748</v>
      </c>
    </row>
    <row r="1032" spans="1:41" x14ac:dyDescent="0.3">
      <c r="A1032" s="4">
        <f t="shared" ref="A1032:A1095" si="342">D1032+E1032</f>
        <v>45796.785624999997</v>
      </c>
      <c r="B1032" s="9">
        <f t="shared" si="341"/>
        <v>1028</v>
      </c>
      <c r="C1032" s="10" t="str">
        <f t="shared" ref="C1032:C1095" si="343">IF(MOD(B1032,30)=1,"Keep","Remove")</f>
        <v>Remove</v>
      </c>
      <c r="D1032" s="1">
        <v>45796</v>
      </c>
      <c r="E1032" s="2">
        <v>0.78562500000000002</v>
      </c>
      <c r="F1032" t="s">
        <v>19</v>
      </c>
      <c r="G1032" t="s">
        <v>14</v>
      </c>
      <c r="H1032" t="s">
        <v>49</v>
      </c>
      <c r="I1032">
        <v>71</v>
      </c>
      <c r="J1032" t="s">
        <v>13</v>
      </c>
      <c r="K1032">
        <v>0</v>
      </c>
      <c r="L1032">
        <v>112.7</v>
      </c>
      <c r="M1032">
        <v>11.766</v>
      </c>
      <c r="N1032">
        <v>1169.4000000000001</v>
      </c>
      <c r="O1032">
        <v>60374</v>
      </c>
      <c r="P1032" s="2">
        <v>0.35736111111111113</v>
      </c>
      <c r="Q1032">
        <v>29.4</v>
      </c>
      <c r="R1032" t="s">
        <v>130</v>
      </c>
      <c r="S1032">
        <v>21.4</v>
      </c>
      <c r="T1032">
        <v>30.6</v>
      </c>
      <c r="U1032" t="s">
        <v>241</v>
      </c>
      <c r="V1032">
        <v>18.100000000000001</v>
      </c>
      <c r="X1032">
        <f t="shared" si="325"/>
        <v>2.16</v>
      </c>
      <c r="Y1032" s="7" t="str">
        <f t="shared" si="326"/>
        <v>m/s</v>
      </c>
      <c r="AA1032">
        <f t="shared" si="327"/>
        <v>3.84</v>
      </c>
      <c r="AB1032" s="7" t="str">
        <f t="shared" si="328"/>
        <v>m/s</v>
      </c>
      <c r="AC1032" s="5">
        <f t="shared" si="329"/>
        <v>8.576666666666668</v>
      </c>
      <c r="AD1032" s="5">
        <f t="shared" si="330"/>
        <v>9.7450000000000002E-3</v>
      </c>
      <c r="AE1032" s="5">
        <f t="shared" si="331"/>
        <v>10.002507500000014</v>
      </c>
      <c r="AF1032" s="5"/>
      <c r="AG1032" s="5">
        <f t="shared" si="332"/>
        <v>5.5</v>
      </c>
      <c r="AH1032">
        <f t="shared" si="333"/>
        <v>71</v>
      </c>
      <c r="AI1032" s="5">
        <f t="shared" si="334"/>
        <v>7.0999999999999994E-2</v>
      </c>
      <c r="AJ1032" s="15">
        <f t="shared" si="335"/>
        <v>140.88038732394386</v>
      </c>
      <c r="AK1032" s="5">
        <f t="shared" si="336"/>
        <v>6.2873965819623168</v>
      </c>
      <c r="AL1032" s="5">
        <f t="shared" si="337"/>
        <v>5.6753617626243003</v>
      </c>
      <c r="AM1032" s="5">
        <f t="shared" si="338"/>
        <v>1.9976844360326866E-2</v>
      </c>
      <c r="AN1032" s="5">
        <f t="shared" si="339"/>
        <v>26.592524600561937</v>
      </c>
      <c r="AO1032" s="15">
        <f t="shared" si="340"/>
        <v>0.26699232610092111</v>
      </c>
    </row>
    <row r="1033" spans="1:41" x14ac:dyDescent="0.3">
      <c r="A1033" s="4">
        <f t="shared" si="342"/>
        <v>45796.78597222222</v>
      </c>
      <c r="B1033" s="9">
        <f t="shared" si="341"/>
        <v>1029</v>
      </c>
      <c r="C1033" s="10" t="str">
        <f t="shared" si="343"/>
        <v>Remove</v>
      </c>
      <c r="D1033" s="1">
        <v>45796</v>
      </c>
      <c r="E1033" s="2">
        <v>0.78597222222222218</v>
      </c>
      <c r="F1033" t="s">
        <v>2</v>
      </c>
      <c r="G1033" t="s">
        <v>14</v>
      </c>
      <c r="H1033" t="s">
        <v>49</v>
      </c>
      <c r="I1033">
        <v>65.5</v>
      </c>
      <c r="J1033" t="s">
        <v>13</v>
      </c>
      <c r="K1033">
        <v>0</v>
      </c>
      <c r="L1033">
        <v>112.7</v>
      </c>
      <c r="M1033">
        <v>11.776</v>
      </c>
      <c r="N1033">
        <v>1171.5</v>
      </c>
      <c r="O1033">
        <v>60384</v>
      </c>
      <c r="P1033" s="2">
        <v>0.35770833333333335</v>
      </c>
      <c r="Q1033">
        <v>29.4</v>
      </c>
      <c r="R1033" t="s">
        <v>61</v>
      </c>
      <c r="S1033">
        <v>21.6</v>
      </c>
      <c r="T1033">
        <v>30.6</v>
      </c>
      <c r="U1033" t="s">
        <v>112</v>
      </c>
      <c r="V1033">
        <v>17.8</v>
      </c>
      <c r="X1033">
        <f t="shared" ref="X1033:X1096" si="344">VALUE(LEFT(R1033, FIND(" ", R1033) - 1))</f>
        <v>2.62</v>
      </c>
      <c r="Y1033" s="7" t="str">
        <f t="shared" ref="Y1033:Y1096" si="345">RIGHT(R1033, LEN(R1033) - FIND(" ", R1033))</f>
        <v>m/s</v>
      </c>
      <c r="AA1033">
        <f t="shared" ref="AA1033:AA1096" si="346">VALUE(LEFT(U1033, FIND(" ", U1033) - 1))</f>
        <v>3.97</v>
      </c>
      <c r="AB1033" s="7" t="str">
        <f t="shared" ref="AB1033:AB1096" si="347">RIGHT(U1033, LEN(U1033) - FIND(" ", U1033))</f>
        <v>m/s</v>
      </c>
      <c r="AC1033" s="5">
        <f t="shared" ref="AC1033:AC1096" si="348">P1033*24</f>
        <v>8.5850000000000009</v>
      </c>
      <c r="AD1033" s="5">
        <f t="shared" ref="AD1033:AD1096" si="349">(N1033*(1/120))/1000</f>
        <v>9.7624999999999986E-3</v>
      </c>
      <c r="AE1033" s="5">
        <f t="shared" ref="AE1033:AE1096" si="350">(AD1033+AE1032)</f>
        <v>10.012270000000015</v>
      </c>
      <c r="AF1033" s="5"/>
      <c r="AG1033" s="5">
        <f t="shared" ref="AG1033:AG1096" si="351">I1033-I1032</f>
        <v>-5.5</v>
      </c>
      <c r="AH1033">
        <f t="shared" ref="AH1033:AH1096" si="352">IF(AG1033&gt;0, AH1032 + AG1033, IF(AND(AG1033&lt;0, I1033&lt;100), AH1032 + AG1033, AH1032))</f>
        <v>65.5</v>
      </c>
      <c r="AI1033" s="5">
        <f t="shared" ref="AI1033:AI1096" si="353">AH1033/1000</f>
        <v>6.5500000000000003E-2</v>
      </c>
      <c r="AJ1033" s="15">
        <f t="shared" ref="AJ1033:AJ1096" si="354">IF(AI1033=0, "0", AE1033/AI1033)</f>
        <v>152.85908396946587</v>
      </c>
      <c r="AK1033" s="5">
        <f t="shared" ref="AK1033:AK1096" si="355">6.112*EXP((17.67*Q1033)/(Q1033+243.5))*S1033*2.1674/(273.15+Q1033)</f>
        <v>6.3461572976815912</v>
      </c>
      <c r="AL1033" s="5">
        <f t="shared" ref="AL1033:AL1096" si="356">6.112*EXP((17.67*T1033)/(T1033+243.5))*V1033*2.1674/(273.15+T1033)</f>
        <v>5.5812949930780409</v>
      </c>
      <c r="AM1033" s="5">
        <f t="shared" ref="AM1033:AM1096" si="357" xml:space="preserve"> AK1033 * (X1033/3.6) * $P$2 * 30 / 1000</f>
        <v>2.4457631880400187E-2</v>
      </c>
      <c r="AN1033" s="5">
        <f t="shared" ref="AN1033:AN1096" si="358">AN1032+AM1033</f>
        <v>26.616982232442336</v>
      </c>
      <c r="AO1033" s="15">
        <f t="shared" ref="AO1033:AO1096" si="359">IF(AN1033=0, "0", (AI1033 / AN1033) * 100)</f>
        <v>0.24608349446980046</v>
      </c>
    </row>
    <row r="1034" spans="1:41" x14ac:dyDescent="0.3">
      <c r="A1034" s="4">
        <f t="shared" si="342"/>
        <v>45796.786319444444</v>
      </c>
      <c r="B1034" s="9">
        <f t="shared" si="341"/>
        <v>1030</v>
      </c>
      <c r="C1034" s="10" t="str">
        <f t="shared" si="343"/>
        <v>Remove</v>
      </c>
      <c r="D1034" s="1">
        <v>45796</v>
      </c>
      <c r="E1034" s="2">
        <v>0.78631944444444446</v>
      </c>
      <c r="F1034" t="s">
        <v>19</v>
      </c>
      <c r="G1034" t="s">
        <v>14</v>
      </c>
      <c r="H1034" t="s">
        <v>49</v>
      </c>
      <c r="I1034">
        <v>65.5</v>
      </c>
      <c r="J1034" t="s">
        <v>13</v>
      </c>
      <c r="K1034">
        <v>0</v>
      </c>
      <c r="L1034">
        <v>112.5</v>
      </c>
      <c r="M1034">
        <v>11.754</v>
      </c>
      <c r="N1034">
        <v>1168.0999999999999</v>
      </c>
      <c r="O1034">
        <v>60393</v>
      </c>
      <c r="P1034" s="2">
        <v>0.35805555555555557</v>
      </c>
      <c r="Q1034">
        <v>29.4</v>
      </c>
      <c r="R1034" t="s">
        <v>89</v>
      </c>
      <c r="S1034">
        <v>22</v>
      </c>
      <c r="T1034">
        <v>30.6</v>
      </c>
      <c r="U1034" t="s">
        <v>118</v>
      </c>
      <c r="V1034">
        <v>17.3</v>
      </c>
      <c r="X1034">
        <f t="shared" si="344"/>
        <v>2.52</v>
      </c>
      <c r="Y1034" s="7" t="str">
        <f t="shared" si="345"/>
        <v>m/s</v>
      </c>
      <c r="AA1034">
        <f t="shared" si="346"/>
        <v>4.18</v>
      </c>
      <c r="AB1034" s="7" t="str">
        <f t="shared" si="347"/>
        <v>m/s</v>
      </c>
      <c r="AC1034" s="5">
        <f t="shared" si="348"/>
        <v>8.5933333333333337</v>
      </c>
      <c r="AD1034" s="5">
        <f t="shared" si="349"/>
        <v>9.7341666666666653E-3</v>
      </c>
      <c r="AE1034" s="5">
        <f t="shared" si="350"/>
        <v>10.022004166666681</v>
      </c>
      <c r="AF1034" s="5"/>
      <c r="AG1034" s="5">
        <f t="shared" si="351"/>
        <v>0</v>
      </c>
      <c r="AH1034">
        <f t="shared" si="352"/>
        <v>65.5</v>
      </c>
      <c r="AI1034" s="5">
        <f t="shared" si="353"/>
        <v>6.5500000000000003E-2</v>
      </c>
      <c r="AJ1034" s="15">
        <f t="shared" si="354"/>
        <v>153.00769720101803</v>
      </c>
      <c r="AK1034" s="5">
        <f t="shared" si="355"/>
        <v>6.4636787291201383</v>
      </c>
      <c r="AL1034" s="5">
        <f t="shared" si="356"/>
        <v>5.4245170438342756</v>
      </c>
      <c r="AM1034" s="5">
        <f t="shared" si="357"/>
        <v>2.3959766600392028E-2</v>
      </c>
      <c r="AN1034" s="5">
        <f t="shared" si="358"/>
        <v>26.640941999042727</v>
      </c>
      <c r="AO1034" s="15">
        <f t="shared" si="359"/>
        <v>0.24586217710452421</v>
      </c>
    </row>
    <row r="1035" spans="1:41" x14ac:dyDescent="0.3">
      <c r="A1035" s="4">
        <f t="shared" si="342"/>
        <v>45796.786666666667</v>
      </c>
      <c r="B1035" s="9">
        <f t="shared" si="341"/>
        <v>1031</v>
      </c>
      <c r="C1035" s="10" t="str">
        <f t="shared" si="343"/>
        <v>Remove</v>
      </c>
      <c r="D1035" s="1">
        <v>45796</v>
      </c>
      <c r="E1035" s="2">
        <v>0.78666666666666663</v>
      </c>
      <c r="F1035" t="s">
        <v>2</v>
      </c>
      <c r="G1035" t="s">
        <v>14</v>
      </c>
      <c r="H1035" t="s">
        <v>49</v>
      </c>
      <c r="I1035">
        <v>64</v>
      </c>
      <c r="J1035" t="s">
        <v>13</v>
      </c>
      <c r="K1035">
        <v>0</v>
      </c>
      <c r="L1035">
        <v>112.7</v>
      </c>
      <c r="M1035">
        <v>11.721</v>
      </c>
      <c r="N1035">
        <v>1164.4000000000001</v>
      </c>
      <c r="O1035">
        <v>60403</v>
      </c>
      <c r="P1035" s="2">
        <v>0.35840277777777779</v>
      </c>
      <c r="Q1035">
        <v>29.4</v>
      </c>
      <c r="R1035" t="s">
        <v>160</v>
      </c>
      <c r="S1035">
        <v>22.1</v>
      </c>
      <c r="T1035">
        <v>30.6</v>
      </c>
      <c r="U1035" t="s">
        <v>94</v>
      </c>
      <c r="V1035">
        <v>18.100000000000001</v>
      </c>
      <c r="X1035">
        <f t="shared" si="344"/>
        <v>2.0099999999999998</v>
      </c>
      <c r="Y1035" s="7" t="str">
        <f t="shared" si="345"/>
        <v>m/s</v>
      </c>
      <c r="AA1035">
        <f t="shared" si="346"/>
        <v>4.16</v>
      </c>
      <c r="AB1035" s="7" t="str">
        <f t="shared" si="347"/>
        <v>m/s</v>
      </c>
      <c r="AC1035" s="5">
        <f t="shared" si="348"/>
        <v>8.6016666666666666</v>
      </c>
      <c r="AD1035" s="5">
        <f t="shared" si="349"/>
        <v>9.7033333333333329E-3</v>
      </c>
      <c r="AE1035" s="5">
        <f t="shared" si="350"/>
        <v>10.031707500000014</v>
      </c>
      <c r="AF1035" s="5"/>
      <c r="AG1035" s="5">
        <f t="shared" si="351"/>
        <v>-1.5</v>
      </c>
      <c r="AH1035">
        <f t="shared" si="352"/>
        <v>64</v>
      </c>
      <c r="AI1035" s="5">
        <f t="shared" si="353"/>
        <v>6.4000000000000001E-2</v>
      </c>
      <c r="AJ1035" s="15">
        <f t="shared" si="354"/>
        <v>156.74542968750021</v>
      </c>
      <c r="AK1035" s="5">
        <f t="shared" si="355"/>
        <v>6.493059086979776</v>
      </c>
      <c r="AL1035" s="5">
        <f t="shared" si="356"/>
        <v>5.6753617626243003</v>
      </c>
      <c r="AM1035" s="5">
        <f t="shared" si="357"/>
        <v>1.9197633336147449E-2</v>
      </c>
      <c r="AN1035" s="5">
        <f t="shared" si="358"/>
        <v>26.660139632378876</v>
      </c>
      <c r="AO1035" s="15">
        <f t="shared" si="359"/>
        <v>0.24005875769034488</v>
      </c>
    </row>
    <row r="1036" spans="1:41" x14ac:dyDescent="0.3">
      <c r="A1036" s="4">
        <f t="shared" si="342"/>
        <v>45796.78702546296</v>
      </c>
      <c r="B1036" s="9">
        <f t="shared" si="341"/>
        <v>1032</v>
      </c>
      <c r="C1036" s="10" t="str">
        <f t="shared" si="343"/>
        <v>Remove</v>
      </c>
      <c r="D1036" s="1">
        <v>45796</v>
      </c>
      <c r="E1036" s="2">
        <v>0.78702546296296294</v>
      </c>
      <c r="F1036" t="s">
        <v>2</v>
      </c>
      <c r="G1036" t="s">
        <v>14</v>
      </c>
      <c r="H1036" t="s">
        <v>49</v>
      </c>
      <c r="I1036">
        <v>65</v>
      </c>
      <c r="J1036" t="s">
        <v>13</v>
      </c>
      <c r="K1036">
        <v>0</v>
      </c>
      <c r="L1036">
        <v>112.7</v>
      </c>
      <c r="M1036">
        <v>11.769</v>
      </c>
      <c r="N1036">
        <v>1170</v>
      </c>
      <c r="O1036">
        <v>60413</v>
      </c>
      <c r="P1036" s="2">
        <v>0.35876157407407405</v>
      </c>
      <c r="Q1036">
        <v>29.4</v>
      </c>
      <c r="R1036" t="s">
        <v>143</v>
      </c>
      <c r="S1036">
        <v>23</v>
      </c>
      <c r="T1036">
        <v>30.6</v>
      </c>
      <c r="U1036" t="s">
        <v>242</v>
      </c>
      <c r="V1036">
        <v>17.899999999999999</v>
      </c>
      <c r="X1036">
        <f t="shared" si="344"/>
        <v>2.11</v>
      </c>
      <c r="Y1036" s="7" t="str">
        <f t="shared" si="345"/>
        <v>m/s</v>
      </c>
      <c r="AA1036">
        <f t="shared" si="346"/>
        <v>4.04</v>
      </c>
      <c r="AB1036" s="7" t="str">
        <f t="shared" si="347"/>
        <v>m/s</v>
      </c>
      <c r="AC1036" s="5">
        <f t="shared" si="348"/>
        <v>8.6102777777777781</v>
      </c>
      <c r="AD1036" s="5">
        <f t="shared" si="349"/>
        <v>9.75E-3</v>
      </c>
      <c r="AE1036" s="5">
        <f t="shared" si="350"/>
        <v>10.041457500000014</v>
      </c>
      <c r="AF1036" s="5"/>
      <c r="AG1036" s="5">
        <f t="shared" si="351"/>
        <v>1</v>
      </c>
      <c r="AH1036">
        <f t="shared" si="352"/>
        <v>65</v>
      </c>
      <c r="AI1036" s="5">
        <f t="shared" si="353"/>
        <v>6.5000000000000002E-2</v>
      </c>
      <c r="AJ1036" s="15">
        <f t="shared" si="354"/>
        <v>154.48396153846176</v>
      </c>
      <c r="AK1036" s="5">
        <f t="shared" si="355"/>
        <v>6.7574823077165087</v>
      </c>
      <c r="AL1036" s="5">
        <f t="shared" si="356"/>
        <v>5.6126505829267934</v>
      </c>
      <c r="AM1036" s="5">
        <f t="shared" si="357"/>
        <v>2.0973439269787612E-2</v>
      </c>
      <c r="AN1036" s="5">
        <f t="shared" si="358"/>
        <v>26.681113071648664</v>
      </c>
      <c r="AO1036" s="15">
        <f t="shared" si="359"/>
        <v>0.24361802232707061</v>
      </c>
    </row>
    <row r="1037" spans="1:41" x14ac:dyDescent="0.3">
      <c r="A1037" s="4">
        <f t="shared" si="342"/>
        <v>45796.787372685183</v>
      </c>
      <c r="B1037" s="9">
        <f t="shared" si="341"/>
        <v>1033</v>
      </c>
      <c r="C1037" s="10" t="str">
        <f t="shared" si="343"/>
        <v>Remove</v>
      </c>
      <c r="D1037" s="1">
        <v>45796</v>
      </c>
      <c r="E1037" s="2">
        <v>0.78737268518518522</v>
      </c>
      <c r="F1037" t="s">
        <v>19</v>
      </c>
      <c r="G1037" t="s">
        <v>14</v>
      </c>
      <c r="H1037" t="s">
        <v>49</v>
      </c>
      <c r="I1037">
        <v>69</v>
      </c>
      <c r="J1037" t="s">
        <v>13</v>
      </c>
      <c r="K1037">
        <v>0</v>
      </c>
      <c r="L1037">
        <v>112.6</v>
      </c>
      <c r="M1037">
        <v>11.755000000000001</v>
      </c>
      <c r="N1037">
        <v>1168.4000000000001</v>
      </c>
      <c r="O1037">
        <v>60423</v>
      </c>
      <c r="P1037" s="2">
        <v>0.35910879629629627</v>
      </c>
      <c r="Q1037">
        <v>29.3</v>
      </c>
      <c r="R1037" t="s">
        <v>103</v>
      </c>
      <c r="S1037">
        <v>22.2</v>
      </c>
      <c r="T1037">
        <v>30.6</v>
      </c>
      <c r="U1037" t="s">
        <v>240</v>
      </c>
      <c r="V1037">
        <v>17.5</v>
      </c>
      <c r="X1037">
        <f t="shared" si="344"/>
        <v>2.27</v>
      </c>
      <c r="Y1037" s="7" t="str">
        <f t="shared" si="345"/>
        <v>m/s</v>
      </c>
      <c r="AA1037">
        <f t="shared" si="346"/>
        <v>3.93</v>
      </c>
      <c r="AB1037" s="7" t="str">
        <f t="shared" si="347"/>
        <v>m/s</v>
      </c>
      <c r="AC1037" s="5">
        <f t="shared" si="348"/>
        <v>8.618611111111111</v>
      </c>
      <c r="AD1037" s="5">
        <f t="shared" si="349"/>
        <v>9.7366666666666678E-3</v>
      </c>
      <c r="AE1037" s="5">
        <f t="shared" si="350"/>
        <v>10.051194166666681</v>
      </c>
      <c r="AF1037" s="5"/>
      <c r="AG1037" s="5">
        <f t="shared" si="351"/>
        <v>4</v>
      </c>
      <c r="AH1037">
        <f t="shared" si="352"/>
        <v>69</v>
      </c>
      <c r="AI1037" s="5">
        <f t="shared" si="353"/>
        <v>6.9000000000000006E-2</v>
      </c>
      <c r="AJ1037" s="15">
        <f t="shared" si="354"/>
        <v>145.6694806763287</v>
      </c>
      <c r="AK1037" s="5">
        <f t="shared" si="355"/>
        <v>6.4869960660007733</v>
      </c>
      <c r="AL1037" s="5">
        <f t="shared" si="356"/>
        <v>5.4872282235317815</v>
      </c>
      <c r="AM1037" s="5">
        <f t="shared" si="357"/>
        <v>2.1660664316774138E-2</v>
      </c>
      <c r="AN1037" s="5">
        <f t="shared" si="358"/>
        <v>26.702773735965437</v>
      </c>
      <c r="AO1037" s="15">
        <f t="shared" si="359"/>
        <v>0.25840012233285442</v>
      </c>
    </row>
    <row r="1038" spans="1:41" x14ac:dyDescent="0.3">
      <c r="A1038" s="4">
        <f t="shared" si="342"/>
        <v>45796.787719907406</v>
      </c>
      <c r="B1038" s="9">
        <f t="shared" si="341"/>
        <v>1034</v>
      </c>
      <c r="C1038" s="10" t="str">
        <f t="shared" si="343"/>
        <v>Remove</v>
      </c>
      <c r="D1038" s="1">
        <v>45796</v>
      </c>
      <c r="E1038" s="2">
        <v>0.78771990740740738</v>
      </c>
      <c r="F1038" t="s">
        <v>2</v>
      </c>
      <c r="G1038" t="s">
        <v>14</v>
      </c>
      <c r="H1038" t="s">
        <v>49</v>
      </c>
      <c r="I1038">
        <v>67</v>
      </c>
      <c r="J1038" t="s">
        <v>13</v>
      </c>
      <c r="K1038">
        <v>0</v>
      </c>
      <c r="L1038">
        <v>112.6</v>
      </c>
      <c r="M1038">
        <v>11.750999999999999</v>
      </c>
      <c r="N1038">
        <v>1167.5</v>
      </c>
      <c r="O1038">
        <v>60433</v>
      </c>
      <c r="P1038" s="2">
        <v>0.35945601851851849</v>
      </c>
      <c r="Q1038">
        <v>29.3</v>
      </c>
      <c r="R1038" t="s">
        <v>153</v>
      </c>
      <c r="S1038">
        <v>22</v>
      </c>
      <c r="T1038">
        <v>30.6</v>
      </c>
      <c r="U1038" t="s">
        <v>100</v>
      </c>
      <c r="V1038">
        <v>17.899999999999999</v>
      </c>
      <c r="X1038">
        <f t="shared" si="344"/>
        <v>2.12</v>
      </c>
      <c r="Y1038" s="7" t="str">
        <f t="shared" si="345"/>
        <v>m/s</v>
      </c>
      <c r="AA1038">
        <f t="shared" si="346"/>
        <v>4</v>
      </c>
      <c r="AB1038" s="7" t="str">
        <f t="shared" si="347"/>
        <v>m/s</v>
      </c>
      <c r="AC1038" s="5">
        <f t="shared" si="348"/>
        <v>8.6269444444444439</v>
      </c>
      <c r="AD1038" s="5">
        <f t="shared" si="349"/>
        <v>9.7291666666666655E-3</v>
      </c>
      <c r="AE1038" s="5">
        <f t="shared" si="350"/>
        <v>10.060923333333347</v>
      </c>
      <c r="AF1038" s="5"/>
      <c r="AG1038" s="5">
        <f t="shared" si="351"/>
        <v>-2</v>
      </c>
      <c r="AH1038">
        <f t="shared" si="352"/>
        <v>67</v>
      </c>
      <c r="AI1038" s="5">
        <f t="shared" si="353"/>
        <v>6.7000000000000004E-2</v>
      </c>
      <c r="AJ1038" s="15">
        <f t="shared" si="354"/>
        <v>150.16303482587085</v>
      </c>
      <c r="AK1038" s="5">
        <f t="shared" si="355"/>
        <v>6.428554660000767</v>
      </c>
      <c r="AL1038" s="5">
        <f t="shared" si="356"/>
        <v>5.6126505829267934</v>
      </c>
      <c r="AM1038" s="5">
        <f t="shared" si="357"/>
        <v>2.0047096553842646E-2</v>
      </c>
      <c r="AN1038" s="5">
        <f t="shared" si="358"/>
        <v>26.722820832519279</v>
      </c>
      <c r="AO1038" s="15">
        <f t="shared" si="359"/>
        <v>0.25072203424897049</v>
      </c>
    </row>
    <row r="1039" spans="1:41" x14ac:dyDescent="0.3">
      <c r="A1039" s="4">
        <f t="shared" si="342"/>
        <v>45796.78806712963</v>
      </c>
      <c r="B1039" s="9">
        <f t="shared" si="341"/>
        <v>1035</v>
      </c>
      <c r="C1039" s="10" t="str">
        <f t="shared" si="343"/>
        <v>Remove</v>
      </c>
      <c r="D1039" s="1">
        <v>45796</v>
      </c>
      <c r="E1039" s="2">
        <v>0.78806712962962966</v>
      </c>
      <c r="F1039" t="s">
        <v>2</v>
      </c>
      <c r="G1039" t="s">
        <v>14</v>
      </c>
      <c r="H1039" t="s">
        <v>49</v>
      </c>
      <c r="I1039">
        <v>66</v>
      </c>
      <c r="J1039" t="s">
        <v>13</v>
      </c>
      <c r="K1039">
        <v>0</v>
      </c>
      <c r="L1039">
        <v>112.6</v>
      </c>
      <c r="M1039">
        <v>11.734999999999999</v>
      </c>
      <c r="N1039">
        <v>1165.3</v>
      </c>
      <c r="O1039">
        <v>60442</v>
      </c>
      <c r="P1039" s="2">
        <v>0.35980324074074072</v>
      </c>
      <c r="Q1039">
        <v>29.3</v>
      </c>
      <c r="R1039" t="s">
        <v>149</v>
      </c>
      <c r="S1039">
        <v>23.2</v>
      </c>
      <c r="T1039">
        <v>30.6</v>
      </c>
      <c r="U1039" t="s">
        <v>54</v>
      </c>
      <c r="V1039">
        <v>17.7</v>
      </c>
      <c r="X1039">
        <f t="shared" si="344"/>
        <v>2.08</v>
      </c>
      <c r="Y1039" s="7" t="str">
        <f t="shared" si="345"/>
        <v>m/s</v>
      </c>
      <c r="AA1039">
        <f t="shared" si="346"/>
        <v>4.0599999999999996</v>
      </c>
      <c r="AB1039" s="7" t="str">
        <f t="shared" si="347"/>
        <v>m/s</v>
      </c>
      <c r="AC1039" s="5">
        <f t="shared" si="348"/>
        <v>8.6352777777777767</v>
      </c>
      <c r="AD1039" s="5">
        <f t="shared" si="349"/>
        <v>9.7108333333333335E-3</v>
      </c>
      <c r="AE1039" s="5">
        <f t="shared" si="350"/>
        <v>10.070634166666681</v>
      </c>
      <c r="AF1039" s="5"/>
      <c r="AG1039" s="5">
        <f t="shared" si="351"/>
        <v>-1</v>
      </c>
      <c r="AH1039">
        <f t="shared" si="352"/>
        <v>66</v>
      </c>
      <c r="AI1039" s="5">
        <f t="shared" si="353"/>
        <v>6.6000000000000003E-2</v>
      </c>
      <c r="AJ1039" s="15">
        <f t="shared" si="354"/>
        <v>152.58536616161638</v>
      </c>
      <c r="AK1039" s="5">
        <f t="shared" si="355"/>
        <v>6.7792030960008081</v>
      </c>
      <c r="AL1039" s="5">
        <f t="shared" si="356"/>
        <v>5.5499394032292875</v>
      </c>
      <c r="AM1039" s="5">
        <f t="shared" si="357"/>
        <v>2.0741695782637876E-2</v>
      </c>
      <c r="AN1039" s="5">
        <f t="shared" si="358"/>
        <v>26.743562528301918</v>
      </c>
      <c r="AO1039" s="15">
        <f t="shared" si="359"/>
        <v>0.24678836235880749</v>
      </c>
    </row>
    <row r="1040" spans="1:41" x14ac:dyDescent="0.3">
      <c r="A1040" s="4">
        <f t="shared" si="342"/>
        <v>45796.788414351853</v>
      </c>
      <c r="B1040" s="9">
        <f t="shared" si="341"/>
        <v>1036</v>
      </c>
      <c r="C1040" s="10" t="str">
        <f t="shared" si="343"/>
        <v>Remove</v>
      </c>
      <c r="D1040" s="1">
        <v>45796</v>
      </c>
      <c r="E1040" s="2">
        <v>0.78841435185185182</v>
      </c>
      <c r="F1040" t="s">
        <v>19</v>
      </c>
      <c r="G1040" t="s">
        <v>14</v>
      </c>
      <c r="H1040" t="s">
        <v>49</v>
      </c>
      <c r="I1040">
        <v>71.5</v>
      </c>
      <c r="J1040" t="s">
        <v>13</v>
      </c>
      <c r="K1040">
        <v>0</v>
      </c>
      <c r="L1040">
        <v>112.7</v>
      </c>
      <c r="M1040">
        <v>11.744999999999999</v>
      </c>
      <c r="N1040">
        <v>1166.8</v>
      </c>
      <c r="O1040">
        <v>60452</v>
      </c>
      <c r="P1040" s="2">
        <v>0.36015046296296294</v>
      </c>
      <c r="Q1040">
        <v>29.3</v>
      </c>
      <c r="R1040" t="s">
        <v>65</v>
      </c>
      <c r="S1040">
        <v>23.2</v>
      </c>
      <c r="T1040">
        <v>30.6</v>
      </c>
      <c r="U1040" t="s">
        <v>117</v>
      </c>
      <c r="V1040">
        <v>17.8</v>
      </c>
      <c r="X1040">
        <f t="shared" si="344"/>
        <v>2.38</v>
      </c>
      <c r="Y1040" s="7" t="str">
        <f t="shared" si="345"/>
        <v>m/s</v>
      </c>
      <c r="AA1040">
        <f t="shared" si="346"/>
        <v>4.2699999999999996</v>
      </c>
      <c r="AB1040" s="7" t="str">
        <f t="shared" si="347"/>
        <v>m/s</v>
      </c>
      <c r="AC1040" s="5">
        <f t="shared" si="348"/>
        <v>8.6436111111111096</v>
      </c>
      <c r="AD1040" s="5">
        <f t="shared" si="349"/>
        <v>9.7233333333333321E-3</v>
      </c>
      <c r="AE1040" s="5">
        <f t="shared" si="350"/>
        <v>10.080357500000014</v>
      </c>
      <c r="AF1040" s="5"/>
      <c r="AG1040" s="5">
        <f t="shared" si="351"/>
        <v>5.5</v>
      </c>
      <c r="AH1040">
        <f t="shared" si="352"/>
        <v>71.5</v>
      </c>
      <c r="AI1040" s="5">
        <f t="shared" si="353"/>
        <v>7.1499999999999994E-2</v>
      </c>
      <c r="AJ1040" s="15">
        <f t="shared" si="354"/>
        <v>140.98402097902118</v>
      </c>
      <c r="AK1040" s="5">
        <f t="shared" si="355"/>
        <v>6.7792030960008081</v>
      </c>
      <c r="AL1040" s="5">
        <f t="shared" si="356"/>
        <v>5.5812949930780409</v>
      </c>
      <c r="AM1040" s="5">
        <f t="shared" si="357"/>
        <v>2.3733286520518333E-2</v>
      </c>
      <c r="AN1040" s="5">
        <f t="shared" si="358"/>
        <v>26.767295814822436</v>
      </c>
      <c r="AO1040" s="15">
        <f t="shared" si="359"/>
        <v>0.2671170091093279</v>
      </c>
    </row>
    <row r="1041" spans="1:41" x14ac:dyDescent="0.3">
      <c r="A1041" s="4">
        <f t="shared" si="342"/>
        <v>45796.788761574076</v>
      </c>
      <c r="B1041" s="9">
        <f t="shared" si="341"/>
        <v>1037</v>
      </c>
      <c r="C1041" s="10" t="str">
        <f t="shared" si="343"/>
        <v>Remove</v>
      </c>
      <c r="D1041" s="1">
        <v>45796</v>
      </c>
      <c r="E1041" s="2">
        <v>0.7887615740740741</v>
      </c>
      <c r="F1041" t="s">
        <v>2</v>
      </c>
      <c r="G1041" t="s">
        <v>14</v>
      </c>
      <c r="H1041" t="s">
        <v>49</v>
      </c>
      <c r="I1041">
        <v>66</v>
      </c>
      <c r="J1041" t="s">
        <v>13</v>
      </c>
      <c r="K1041">
        <v>0</v>
      </c>
      <c r="L1041">
        <v>112.6</v>
      </c>
      <c r="M1041">
        <v>11.763999999999999</v>
      </c>
      <c r="N1041">
        <v>1168.8</v>
      </c>
      <c r="O1041">
        <v>60462</v>
      </c>
      <c r="P1041" s="2">
        <v>0.36049768518518521</v>
      </c>
      <c r="Q1041">
        <v>29.3</v>
      </c>
      <c r="R1041" t="s">
        <v>113</v>
      </c>
      <c r="S1041">
        <v>22.2</v>
      </c>
      <c r="T1041">
        <v>30.6</v>
      </c>
      <c r="U1041" t="s">
        <v>120</v>
      </c>
      <c r="V1041">
        <v>17.8</v>
      </c>
      <c r="X1041">
        <f t="shared" si="344"/>
        <v>2.44</v>
      </c>
      <c r="Y1041" s="7" t="str">
        <f t="shared" si="345"/>
        <v>m/s</v>
      </c>
      <c r="AA1041">
        <f t="shared" si="346"/>
        <v>3.88</v>
      </c>
      <c r="AB1041" s="7" t="str">
        <f t="shared" si="347"/>
        <v>m/s</v>
      </c>
      <c r="AC1041" s="5">
        <f t="shared" si="348"/>
        <v>8.651944444444446</v>
      </c>
      <c r="AD1041" s="5">
        <f t="shared" si="349"/>
        <v>9.7400000000000004E-3</v>
      </c>
      <c r="AE1041" s="5">
        <f t="shared" si="350"/>
        <v>10.090097500000015</v>
      </c>
      <c r="AF1041" s="5"/>
      <c r="AG1041" s="5">
        <f t="shared" si="351"/>
        <v>-5.5</v>
      </c>
      <c r="AH1041">
        <f t="shared" si="352"/>
        <v>66</v>
      </c>
      <c r="AI1041" s="5">
        <f t="shared" si="353"/>
        <v>6.6000000000000003E-2</v>
      </c>
      <c r="AJ1041" s="15">
        <f t="shared" si="354"/>
        <v>152.88026515151537</v>
      </c>
      <c r="AK1041" s="5">
        <f t="shared" si="355"/>
        <v>6.4869960660007733</v>
      </c>
      <c r="AL1041" s="5">
        <f t="shared" si="356"/>
        <v>5.5812949930780409</v>
      </c>
      <c r="AM1041" s="5">
        <f t="shared" si="357"/>
        <v>2.3282828604814499E-2</v>
      </c>
      <c r="AN1041" s="5">
        <f t="shared" si="358"/>
        <v>26.790578643427249</v>
      </c>
      <c r="AO1041" s="15">
        <f t="shared" si="359"/>
        <v>0.24635526122237125</v>
      </c>
    </row>
    <row r="1042" spans="1:41" x14ac:dyDescent="0.3">
      <c r="A1042" s="4">
        <f t="shared" si="342"/>
        <v>45796.7891087963</v>
      </c>
      <c r="B1042" s="9">
        <f t="shared" si="341"/>
        <v>1038</v>
      </c>
      <c r="C1042" s="10" t="str">
        <f t="shared" si="343"/>
        <v>Remove</v>
      </c>
      <c r="D1042" s="1">
        <v>45796</v>
      </c>
      <c r="E1042" s="2">
        <v>0.78910879629629627</v>
      </c>
      <c r="F1042" t="s">
        <v>19</v>
      </c>
      <c r="G1042" t="s">
        <v>14</v>
      </c>
      <c r="H1042" t="s">
        <v>49</v>
      </c>
      <c r="I1042">
        <v>75</v>
      </c>
      <c r="J1042" t="s">
        <v>13</v>
      </c>
      <c r="K1042">
        <v>0</v>
      </c>
      <c r="L1042">
        <v>112.6</v>
      </c>
      <c r="M1042">
        <v>11.766999999999999</v>
      </c>
      <c r="N1042">
        <v>1169.7</v>
      </c>
      <c r="O1042">
        <v>60472</v>
      </c>
      <c r="P1042" s="2">
        <v>0.36084490740740743</v>
      </c>
      <c r="Q1042">
        <v>29.3</v>
      </c>
      <c r="R1042" t="s">
        <v>93</v>
      </c>
      <c r="S1042">
        <v>21.9</v>
      </c>
      <c r="T1042">
        <v>30.6</v>
      </c>
      <c r="U1042" t="s">
        <v>82</v>
      </c>
      <c r="V1042">
        <v>17.3</v>
      </c>
      <c r="X1042">
        <f t="shared" si="344"/>
        <v>2.4</v>
      </c>
      <c r="Y1042" s="7" t="str">
        <f t="shared" si="345"/>
        <v>m/s</v>
      </c>
      <c r="AA1042">
        <f t="shared" si="346"/>
        <v>4.09</v>
      </c>
      <c r="AB1042" s="7" t="str">
        <f t="shared" si="347"/>
        <v>m/s</v>
      </c>
      <c r="AC1042" s="5">
        <f t="shared" si="348"/>
        <v>8.6602777777777789</v>
      </c>
      <c r="AD1042" s="5">
        <f t="shared" si="349"/>
        <v>9.747500000000001E-3</v>
      </c>
      <c r="AE1042" s="5">
        <f t="shared" si="350"/>
        <v>10.099845000000014</v>
      </c>
      <c r="AF1042" s="5"/>
      <c r="AG1042" s="5">
        <f t="shared" si="351"/>
        <v>9</v>
      </c>
      <c r="AH1042">
        <f t="shared" si="352"/>
        <v>75</v>
      </c>
      <c r="AI1042" s="5">
        <f t="shared" si="353"/>
        <v>7.4999999999999997E-2</v>
      </c>
      <c r="AJ1042" s="15">
        <f t="shared" si="354"/>
        <v>134.66460000000021</v>
      </c>
      <c r="AK1042" s="5">
        <f t="shared" si="355"/>
        <v>6.3993339570007626</v>
      </c>
      <c r="AL1042" s="5">
        <f t="shared" si="356"/>
        <v>5.4245170438342756</v>
      </c>
      <c r="AM1042" s="5">
        <f t="shared" si="357"/>
        <v>2.2591667986062804E-2</v>
      </c>
      <c r="AN1042" s="5">
        <f t="shared" si="358"/>
        <v>26.813170311413312</v>
      </c>
      <c r="AO1042" s="15">
        <f t="shared" si="359"/>
        <v>0.27971328689944375</v>
      </c>
    </row>
    <row r="1043" spans="1:41" x14ac:dyDescent="0.3">
      <c r="A1043" s="4">
        <f t="shared" si="342"/>
        <v>45796.789456018516</v>
      </c>
      <c r="B1043" s="9">
        <f t="shared" si="341"/>
        <v>1039</v>
      </c>
      <c r="C1043" s="10" t="str">
        <f t="shared" si="343"/>
        <v>Remove</v>
      </c>
      <c r="D1043" s="1">
        <v>45796</v>
      </c>
      <c r="E1043" s="2">
        <v>0.78945601851851854</v>
      </c>
      <c r="F1043" t="s">
        <v>19</v>
      </c>
      <c r="G1043" t="s">
        <v>14</v>
      </c>
      <c r="H1043" t="s">
        <v>49</v>
      </c>
      <c r="I1043">
        <v>68.5</v>
      </c>
      <c r="J1043" t="s">
        <v>13</v>
      </c>
      <c r="K1043">
        <v>0</v>
      </c>
      <c r="L1043">
        <v>112.6</v>
      </c>
      <c r="M1043">
        <v>11.766999999999999</v>
      </c>
      <c r="N1043">
        <v>1170</v>
      </c>
      <c r="O1043">
        <v>60481</v>
      </c>
      <c r="P1043" s="2">
        <v>0.36119212962962965</v>
      </c>
      <c r="Q1043">
        <v>29.3</v>
      </c>
      <c r="R1043" t="s">
        <v>93</v>
      </c>
      <c r="S1043">
        <v>22.9</v>
      </c>
      <c r="T1043">
        <v>30.6</v>
      </c>
      <c r="U1043" t="s">
        <v>120</v>
      </c>
      <c r="V1043">
        <v>16.7</v>
      </c>
      <c r="X1043">
        <f t="shared" si="344"/>
        <v>2.4</v>
      </c>
      <c r="Y1043" s="7" t="str">
        <f t="shared" si="345"/>
        <v>m/s</v>
      </c>
      <c r="AA1043">
        <f t="shared" si="346"/>
        <v>3.88</v>
      </c>
      <c r="AB1043" s="7" t="str">
        <f t="shared" si="347"/>
        <v>m/s</v>
      </c>
      <c r="AC1043" s="5">
        <f t="shared" si="348"/>
        <v>8.6686111111111117</v>
      </c>
      <c r="AD1043" s="5">
        <f t="shared" si="349"/>
        <v>9.75E-3</v>
      </c>
      <c r="AE1043" s="5">
        <f t="shared" si="350"/>
        <v>10.109595000000015</v>
      </c>
      <c r="AF1043" s="5"/>
      <c r="AG1043" s="5">
        <f t="shared" si="351"/>
        <v>-6.5</v>
      </c>
      <c r="AH1043">
        <f t="shared" si="352"/>
        <v>68.5</v>
      </c>
      <c r="AI1043" s="5">
        <f t="shared" si="353"/>
        <v>6.8500000000000005E-2</v>
      </c>
      <c r="AJ1043" s="15">
        <f t="shared" si="354"/>
        <v>147.58532846715349</v>
      </c>
      <c r="AK1043" s="5">
        <f t="shared" si="355"/>
        <v>6.6915409870007965</v>
      </c>
      <c r="AL1043" s="5">
        <f t="shared" si="356"/>
        <v>5.2363835047417568</v>
      </c>
      <c r="AM1043" s="5">
        <f t="shared" si="357"/>
        <v>2.3623250999125028E-2</v>
      </c>
      <c r="AN1043" s="5">
        <f t="shared" si="358"/>
        <v>26.836793562412439</v>
      </c>
      <c r="AO1043" s="15">
        <f t="shared" si="359"/>
        <v>0.25524658838506314</v>
      </c>
    </row>
    <row r="1044" spans="1:41" x14ac:dyDescent="0.3">
      <c r="A1044" s="4">
        <f t="shared" si="342"/>
        <v>45796.789803240739</v>
      </c>
      <c r="B1044" s="9">
        <f t="shared" si="341"/>
        <v>1040</v>
      </c>
      <c r="C1044" s="10" t="str">
        <f t="shared" si="343"/>
        <v>Remove</v>
      </c>
      <c r="D1044" s="1">
        <v>45796</v>
      </c>
      <c r="E1044" s="2">
        <v>0.78980324074074071</v>
      </c>
      <c r="F1044" t="s">
        <v>2</v>
      </c>
      <c r="G1044" t="s">
        <v>14</v>
      </c>
      <c r="H1044" t="s">
        <v>49</v>
      </c>
      <c r="I1044">
        <v>66</v>
      </c>
      <c r="J1044" t="s">
        <v>13</v>
      </c>
      <c r="K1044">
        <v>0</v>
      </c>
      <c r="L1044">
        <v>112.7</v>
      </c>
      <c r="M1044">
        <v>11.755000000000001</v>
      </c>
      <c r="N1044">
        <v>1167.5999999999999</v>
      </c>
      <c r="O1044">
        <v>60491</v>
      </c>
      <c r="P1044" s="2">
        <v>0.36153935185185188</v>
      </c>
      <c r="Q1044">
        <v>29.3</v>
      </c>
      <c r="R1044" t="s">
        <v>65</v>
      </c>
      <c r="S1044">
        <v>22.3</v>
      </c>
      <c r="T1044">
        <v>30.6</v>
      </c>
      <c r="U1044" t="s">
        <v>82</v>
      </c>
      <c r="V1044">
        <v>17.7</v>
      </c>
      <c r="X1044">
        <f t="shared" si="344"/>
        <v>2.38</v>
      </c>
      <c r="Y1044" s="7" t="str">
        <f t="shared" si="345"/>
        <v>m/s</v>
      </c>
      <c r="AA1044">
        <f t="shared" si="346"/>
        <v>4.09</v>
      </c>
      <c r="AB1044" s="7" t="str">
        <f t="shared" si="347"/>
        <v>m/s</v>
      </c>
      <c r="AC1044" s="5">
        <f t="shared" si="348"/>
        <v>8.6769444444444446</v>
      </c>
      <c r="AD1044" s="5">
        <f t="shared" si="349"/>
        <v>9.7299999999999991E-3</v>
      </c>
      <c r="AE1044" s="5">
        <f t="shared" si="350"/>
        <v>10.119325000000014</v>
      </c>
      <c r="AF1044" s="5"/>
      <c r="AG1044" s="5">
        <f t="shared" si="351"/>
        <v>-2.5</v>
      </c>
      <c r="AH1044">
        <f t="shared" si="352"/>
        <v>66</v>
      </c>
      <c r="AI1044" s="5">
        <f t="shared" si="353"/>
        <v>6.6000000000000003E-2</v>
      </c>
      <c r="AJ1044" s="15">
        <f t="shared" si="354"/>
        <v>153.32310606060628</v>
      </c>
      <c r="AK1044" s="5">
        <f t="shared" si="355"/>
        <v>6.5162167690007768</v>
      </c>
      <c r="AL1044" s="5">
        <f t="shared" si="356"/>
        <v>5.5499394032292875</v>
      </c>
      <c r="AM1044" s="5">
        <f t="shared" si="357"/>
        <v>2.2812598681360298E-2</v>
      </c>
      <c r="AN1044" s="5">
        <f t="shared" si="358"/>
        <v>26.859606161093797</v>
      </c>
      <c r="AO1044" s="15">
        <f t="shared" si="359"/>
        <v>0.24572214351974067</v>
      </c>
    </row>
    <row r="1045" spans="1:41" x14ac:dyDescent="0.3">
      <c r="A1045" s="4">
        <f t="shared" si="342"/>
        <v>45796.790150462963</v>
      </c>
      <c r="B1045" s="9">
        <f t="shared" si="341"/>
        <v>1041</v>
      </c>
      <c r="C1045" s="10" t="str">
        <f t="shared" si="343"/>
        <v>Remove</v>
      </c>
      <c r="D1045" s="1">
        <v>45796</v>
      </c>
      <c r="E1045" s="2">
        <v>0.79015046296296299</v>
      </c>
      <c r="F1045" t="s">
        <v>2</v>
      </c>
      <c r="G1045" t="s">
        <v>14</v>
      </c>
      <c r="H1045" t="s">
        <v>49</v>
      </c>
      <c r="I1045">
        <v>65</v>
      </c>
      <c r="J1045" t="s">
        <v>13</v>
      </c>
      <c r="K1045">
        <v>0</v>
      </c>
      <c r="L1045">
        <v>112.7</v>
      </c>
      <c r="M1045">
        <v>11.711</v>
      </c>
      <c r="N1045">
        <v>1163.2</v>
      </c>
      <c r="O1045">
        <v>60501</v>
      </c>
      <c r="P1045" s="2">
        <v>0.3618865740740741</v>
      </c>
      <c r="Q1045">
        <v>29.3</v>
      </c>
      <c r="R1045" t="s">
        <v>47</v>
      </c>
      <c r="S1045">
        <v>22.1</v>
      </c>
      <c r="T1045">
        <v>30.6</v>
      </c>
      <c r="U1045" t="s">
        <v>82</v>
      </c>
      <c r="V1045">
        <v>19.5</v>
      </c>
      <c r="X1045">
        <f t="shared" si="344"/>
        <v>2.0499999999999998</v>
      </c>
      <c r="Y1045" s="7" t="str">
        <f t="shared" si="345"/>
        <v>m/s</v>
      </c>
      <c r="AA1045">
        <f t="shared" si="346"/>
        <v>4.09</v>
      </c>
      <c r="AB1045" s="7" t="str">
        <f t="shared" si="347"/>
        <v>m/s</v>
      </c>
      <c r="AC1045" s="5">
        <f t="shared" si="348"/>
        <v>8.6852777777777774</v>
      </c>
      <c r="AD1045" s="5">
        <f t="shared" si="349"/>
        <v>9.6933333333333333E-3</v>
      </c>
      <c r="AE1045" s="5">
        <f t="shared" si="350"/>
        <v>10.129018333333347</v>
      </c>
      <c r="AF1045" s="5"/>
      <c r="AG1045" s="5">
        <f t="shared" si="351"/>
        <v>-1</v>
      </c>
      <c r="AH1045">
        <f t="shared" si="352"/>
        <v>65</v>
      </c>
      <c r="AI1045" s="5">
        <f t="shared" si="353"/>
        <v>6.5000000000000002E-2</v>
      </c>
      <c r="AJ1045" s="15">
        <f t="shared" si="354"/>
        <v>155.83105128205148</v>
      </c>
      <c r="AK1045" s="5">
        <f t="shared" si="355"/>
        <v>6.4577753630007697</v>
      </c>
      <c r="AL1045" s="5">
        <f t="shared" si="356"/>
        <v>6.1143400205068419</v>
      </c>
      <c r="AM1045" s="5">
        <f t="shared" si="357"/>
        <v>1.9473278502826773E-2</v>
      </c>
      <c r="AN1045" s="5">
        <f t="shared" si="358"/>
        <v>26.879079439596623</v>
      </c>
      <c r="AO1045" s="15">
        <f t="shared" si="359"/>
        <v>0.24182375793810096</v>
      </c>
    </row>
    <row r="1046" spans="1:41" x14ac:dyDescent="0.3">
      <c r="A1046" s="4">
        <f t="shared" si="342"/>
        <v>45796.790497685186</v>
      </c>
      <c r="B1046" s="9">
        <f t="shared" si="341"/>
        <v>1042</v>
      </c>
      <c r="C1046" s="10" t="str">
        <f t="shared" si="343"/>
        <v>Remove</v>
      </c>
      <c r="D1046" s="1">
        <v>45796</v>
      </c>
      <c r="E1046" s="2">
        <v>0.79049768518518515</v>
      </c>
      <c r="F1046" t="s">
        <v>19</v>
      </c>
      <c r="G1046" t="s">
        <v>14</v>
      </c>
      <c r="H1046" t="s">
        <v>49</v>
      </c>
      <c r="I1046">
        <v>71</v>
      </c>
      <c r="J1046" t="s">
        <v>13</v>
      </c>
      <c r="K1046">
        <v>0</v>
      </c>
      <c r="L1046">
        <v>112.7</v>
      </c>
      <c r="M1046">
        <v>11.75</v>
      </c>
      <c r="N1046">
        <v>1168.0999999999999</v>
      </c>
      <c r="O1046">
        <v>60511</v>
      </c>
      <c r="P1046" s="2">
        <v>0.36223379629629632</v>
      </c>
      <c r="Q1046">
        <v>29.3</v>
      </c>
      <c r="R1046" t="s">
        <v>113</v>
      </c>
      <c r="S1046">
        <v>25.4</v>
      </c>
      <c r="T1046">
        <v>30.6</v>
      </c>
      <c r="U1046" t="s">
        <v>118</v>
      </c>
      <c r="V1046">
        <v>17.3</v>
      </c>
      <c r="X1046">
        <f t="shared" si="344"/>
        <v>2.44</v>
      </c>
      <c r="Y1046" s="7" t="str">
        <f t="shared" si="345"/>
        <v>m/s</v>
      </c>
      <c r="AA1046">
        <f t="shared" si="346"/>
        <v>4.18</v>
      </c>
      <c r="AB1046" s="7" t="str">
        <f t="shared" si="347"/>
        <v>m/s</v>
      </c>
      <c r="AC1046" s="5">
        <f t="shared" si="348"/>
        <v>8.6936111111111121</v>
      </c>
      <c r="AD1046" s="5">
        <f t="shared" si="349"/>
        <v>9.7341666666666653E-3</v>
      </c>
      <c r="AE1046" s="5">
        <f t="shared" si="350"/>
        <v>10.138752500000013</v>
      </c>
      <c r="AF1046" s="5"/>
      <c r="AG1046" s="5">
        <f t="shared" si="351"/>
        <v>6</v>
      </c>
      <c r="AH1046">
        <f t="shared" si="352"/>
        <v>71</v>
      </c>
      <c r="AI1046" s="5">
        <f t="shared" si="353"/>
        <v>7.0999999999999994E-2</v>
      </c>
      <c r="AJ1046" s="15">
        <f t="shared" si="354"/>
        <v>142.7993309859157</v>
      </c>
      <c r="AK1046" s="5">
        <f t="shared" si="355"/>
        <v>7.4220585620008857</v>
      </c>
      <c r="AL1046" s="5">
        <f t="shared" si="356"/>
        <v>5.4245170438342756</v>
      </c>
      <c r="AM1046" s="5">
        <f t="shared" si="357"/>
        <v>2.6638912007310282E-2</v>
      </c>
      <c r="AN1046" s="5">
        <f t="shared" si="358"/>
        <v>26.905718351603934</v>
      </c>
      <c r="AO1046" s="15">
        <f t="shared" si="359"/>
        <v>0.26388442438953674</v>
      </c>
    </row>
    <row r="1047" spans="1:41" x14ac:dyDescent="0.3">
      <c r="A1047" s="4">
        <f t="shared" si="342"/>
        <v>45796.790844907409</v>
      </c>
      <c r="B1047" s="9">
        <f t="shared" si="341"/>
        <v>1043</v>
      </c>
      <c r="C1047" s="10" t="str">
        <f t="shared" si="343"/>
        <v>Remove</v>
      </c>
      <c r="D1047" s="1">
        <v>45796</v>
      </c>
      <c r="E1047" s="2">
        <v>0.79084490740740743</v>
      </c>
      <c r="F1047" t="s">
        <v>2</v>
      </c>
      <c r="G1047" t="s">
        <v>14</v>
      </c>
      <c r="H1047" t="s">
        <v>49</v>
      </c>
      <c r="I1047">
        <v>65</v>
      </c>
      <c r="J1047" t="s">
        <v>13</v>
      </c>
      <c r="K1047">
        <v>0</v>
      </c>
      <c r="L1047">
        <v>112.7</v>
      </c>
      <c r="M1047">
        <v>11.782999999999999</v>
      </c>
      <c r="N1047">
        <v>1172</v>
      </c>
      <c r="O1047">
        <v>60520</v>
      </c>
      <c r="P1047" s="2">
        <v>0.36258101851851854</v>
      </c>
      <c r="Q1047">
        <v>29.3</v>
      </c>
      <c r="R1047" t="s">
        <v>135</v>
      </c>
      <c r="S1047">
        <v>22</v>
      </c>
      <c r="T1047">
        <v>30.6</v>
      </c>
      <c r="U1047" t="s">
        <v>254</v>
      </c>
      <c r="V1047">
        <v>17.3</v>
      </c>
      <c r="X1047">
        <f t="shared" si="344"/>
        <v>2.2200000000000002</v>
      </c>
      <c r="Y1047" s="7" t="str">
        <f t="shared" si="345"/>
        <v>m/s</v>
      </c>
      <c r="AA1047">
        <f t="shared" si="346"/>
        <v>3.94</v>
      </c>
      <c r="AB1047" s="7" t="str">
        <f t="shared" si="347"/>
        <v>m/s</v>
      </c>
      <c r="AC1047" s="5">
        <f t="shared" si="348"/>
        <v>8.7019444444444449</v>
      </c>
      <c r="AD1047" s="5">
        <f t="shared" si="349"/>
        <v>9.7666666666666666E-3</v>
      </c>
      <c r="AE1047" s="5">
        <f t="shared" si="350"/>
        <v>10.148519166666679</v>
      </c>
      <c r="AF1047" s="5"/>
      <c r="AG1047" s="5">
        <f t="shared" si="351"/>
        <v>-6</v>
      </c>
      <c r="AH1047">
        <f t="shared" si="352"/>
        <v>65</v>
      </c>
      <c r="AI1047" s="5">
        <f t="shared" si="353"/>
        <v>6.5000000000000002E-2</v>
      </c>
      <c r="AJ1047" s="15">
        <f t="shared" si="354"/>
        <v>156.1310641025643</v>
      </c>
      <c r="AK1047" s="5">
        <f t="shared" si="355"/>
        <v>6.428554660000767</v>
      </c>
      <c r="AL1047" s="5">
        <f t="shared" si="356"/>
        <v>5.4245170438342756</v>
      </c>
      <c r="AM1047" s="5">
        <f t="shared" si="357"/>
        <v>2.0992714315816355E-2</v>
      </c>
      <c r="AN1047" s="5">
        <f t="shared" si="358"/>
        <v>26.926711065919751</v>
      </c>
      <c r="AO1047" s="15">
        <f t="shared" si="359"/>
        <v>0.2413959872071727</v>
      </c>
    </row>
    <row r="1048" spans="1:41" x14ac:dyDescent="0.3">
      <c r="A1048" s="4">
        <f t="shared" si="342"/>
        <v>45796.791192129633</v>
      </c>
      <c r="B1048" s="9">
        <f t="shared" si="341"/>
        <v>1044</v>
      </c>
      <c r="C1048" s="10" t="str">
        <f t="shared" si="343"/>
        <v>Remove</v>
      </c>
      <c r="D1048" s="1">
        <v>45796</v>
      </c>
      <c r="E1048" s="2">
        <v>0.79119212962962959</v>
      </c>
      <c r="F1048" t="s">
        <v>2</v>
      </c>
      <c r="G1048" t="s">
        <v>14</v>
      </c>
      <c r="H1048" t="s">
        <v>49</v>
      </c>
      <c r="I1048">
        <v>65</v>
      </c>
      <c r="J1048" t="s">
        <v>13</v>
      </c>
      <c r="K1048">
        <v>0</v>
      </c>
      <c r="L1048">
        <v>112.7</v>
      </c>
      <c r="M1048">
        <v>11.749000000000001</v>
      </c>
      <c r="N1048">
        <v>1167.7</v>
      </c>
      <c r="O1048">
        <v>60530</v>
      </c>
      <c r="P1048" s="2">
        <v>0.36292824074074076</v>
      </c>
      <c r="Q1048">
        <v>29.3</v>
      </c>
      <c r="R1048" t="s">
        <v>57</v>
      </c>
      <c r="S1048">
        <v>22</v>
      </c>
      <c r="T1048">
        <v>30.6</v>
      </c>
      <c r="U1048" t="s">
        <v>100</v>
      </c>
      <c r="V1048">
        <v>16.399999999999999</v>
      </c>
      <c r="X1048">
        <f t="shared" si="344"/>
        <v>2.34</v>
      </c>
      <c r="Y1048" s="7" t="str">
        <f t="shared" si="345"/>
        <v>m/s</v>
      </c>
      <c r="AA1048">
        <f t="shared" si="346"/>
        <v>4</v>
      </c>
      <c r="AB1048" s="7" t="str">
        <f t="shared" si="347"/>
        <v>m/s</v>
      </c>
      <c r="AC1048" s="5">
        <f t="shared" si="348"/>
        <v>8.7102777777777778</v>
      </c>
      <c r="AD1048" s="5">
        <f t="shared" si="349"/>
        <v>9.7308333333333327E-3</v>
      </c>
      <c r="AE1048" s="5">
        <f t="shared" si="350"/>
        <v>10.158250000000013</v>
      </c>
      <c r="AF1048" s="5"/>
      <c r="AG1048" s="5">
        <f t="shared" si="351"/>
        <v>0</v>
      </c>
      <c r="AH1048">
        <f t="shared" si="352"/>
        <v>65</v>
      </c>
      <c r="AI1048" s="5">
        <f t="shared" si="353"/>
        <v>6.5000000000000002E-2</v>
      </c>
      <c r="AJ1048" s="15">
        <f t="shared" si="354"/>
        <v>156.28076923076944</v>
      </c>
      <c r="AK1048" s="5">
        <f t="shared" si="355"/>
        <v>6.428554660000767</v>
      </c>
      <c r="AL1048" s="5">
        <f t="shared" si="356"/>
        <v>5.1423167351954984</v>
      </c>
      <c r="AM1048" s="5">
        <f t="shared" si="357"/>
        <v>2.2127455630184797E-2</v>
      </c>
      <c r="AN1048" s="5">
        <f t="shared" si="358"/>
        <v>26.948838521549934</v>
      </c>
      <c r="AO1048" s="15">
        <f t="shared" si="359"/>
        <v>0.2411977790731947</v>
      </c>
    </row>
    <row r="1049" spans="1:41" x14ac:dyDescent="0.3">
      <c r="A1049" s="4">
        <f t="shared" si="342"/>
        <v>45796.791539351849</v>
      </c>
      <c r="B1049" s="9">
        <f t="shared" si="341"/>
        <v>1045</v>
      </c>
      <c r="C1049" s="10" t="str">
        <f t="shared" si="343"/>
        <v>Remove</v>
      </c>
      <c r="D1049" s="1">
        <v>45796</v>
      </c>
      <c r="E1049" s="2">
        <v>0.79153935185185187</v>
      </c>
      <c r="F1049" t="s">
        <v>2</v>
      </c>
      <c r="G1049" t="s">
        <v>14</v>
      </c>
      <c r="H1049" t="s">
        <v>49</v>
      </c>
      <c r="I1049">
        <v>65.5</v>
      </c>
      <c r="J1049" t="s">
        <v>13</v>
      </c>
      <c r="K1049">
        <v>0</v>
      </c>
      <c r="L1049">
        <v>112.8</v>
      </c>
      <c r="M1049">
        <v>11.72</v>
      </c>
      <c r="N1049">
        <v>1164.8</v>
      </c>
      <c r="O1049">
        <v>60540</v>
      </c>
      <c r="P1049" s="2">
        <v>0.36327546296296298</v>
      </c>
      <c r="Q1049">
        <v>29.3</v>
      </c>
      <c r="R1049" t="s">
        <v>91</v>
      </c>
      <c r="S1049">
        <v>23</v>
      </c>
      <c r="T1049">
        <v>30.6</v>
      </c>
      <c r="U1049" t="s">
        <v>242</v>
      </c>
      <c r="V1049">
        <v>20</v>
      </c>
      <c r="X1049">
        <f t="shared" si="344"/>
        <v>2.2599999999999998</v>
      </c>
      <c r="Y1049" s="7" t="str">
        <f t="shared" si="345"/>
        <v>m/s</v>
      </c>
      <c r="AA1049">
        <f t="shared" si="346"/>
        <v>4.04</v>
      </c>
      <c r="AB1049" s="7" t="str">
        <f t="shared" si="347"/>
        <v>m/s</v>
      </c>
      <c r="AC1049" s="5">
        <f t="shared" si="348"/>
        <v>8.7186111111111124</v>
      </c>
      <c r="AD1049" s="5">
        <f t="shared" si="349"/>
        <v>9.7066666666666673E-3</v>
      </c>
      <c r="AE1049" s="5">
        <f t="shared" si="350"/>
        <v>10.167956666666679</v>
      </c>
      <c r="AF1049" s="5"/>
      <c r="AG1049" s="5">
        <f t="shared" si="351"/>
        <v>0.5</v>
      </c>
      <c r="AH1049">
        <f t="shared" si="352"/>
        <v>65.5</v>
      </c>
      <c r="AI1049" s="5">
        <f t="shared" si="353"/>
        <v>6.5500000000000003E-2</v>
      </c>
      <c r="AJ1049" s="15">
        <f t="shared" si="354"/>
        <v>155.23597964376609</v>
      </c>
      <c r="AK1049" s="5">
        <f t="shared" si="355"/>
        <v>6.7207616900008018</v>
      </c>
      <c r="AL1049" s="5">
        <f t="shared" si="356"/>
        <v>6.2711179697506072</v>
      </c>
      <c r="AM1049" s="5">
        <f t="shared" si="357"/>
        <v>2.2342368757906097E-2</v>
      </c>
      <c r="AN1049" s="5">
        <f t="shared" si="358"/>
        <v>26.971180890307842</v>
      </c>
      <c r="AO1049" s="15">
        <f t="shared" si="359"/>
        <v>0.24285180640176413</v>
      </c>
    </row>
    <row r="1050" spans="1:41" x14ac:dyDescent="0.3">
      <c r="A1050" s="4">
        <f t="shared" si="342"/>
        <v>45796.791886574072</v>
      </c>
      <c r="B1050" s="9">
        <f t="shared" si="341"/>
        <v>1046</v>
      </c>
      <c r="C1050" s="10" t="str">
        <f t="shared" si="343"/>
        <v>Remove</v>
      </c>
      <c r="D1050" s="1">
        <v>45796</v>
      </c>
      <c r="E1050" s="2">
        <v>0.79188657407407403</v>
      </c>
      <c r="F1050" t="s">
        <v>19</v>
      </c>
      <c r="G1050" t="s">
        <v>14</v>
      </c>
      <c r="H1050" t="s">
        <v>49</v>
      </c>
      <c r="I1050">
        <v>65.5</v>
      </c>
      <c r="J1050" t="s">
        <v>13</v>
      </c>
      <c r="K1050">
        <v>0</v>
      </c>
      <c r="L1050">
        <v>112.6</v>
      </c>
      <c r="M1050">
        <v>11.742000000000001</v>
      </c>
      <c r="N1050">
        <v>1166.7</v>
      </c>
      <c r="O1050">
        <v>60550</v>
      </c>
      <c r="P1050" s="2">
        <v>0.3636226851851852</v>
      </c>
      <c r="Q1050">
        <v>29.3</v>
      </c>
      <c r="R1050" t="s">
        <v>108</v>
      </c>
      <c r="S1050">
        <v>26</v>
      </c>
      <c r="T1050">
        <v>30.6</v>
      </c>
      <c r="U1050" t="s">
        <v>86</v>
      </c>
      <c r="V1050">
        <v>18.2</v>
      </c>
      <c r="X1050">
        <f t="shared" si="344"/>
        <v>2.41</v>
      </c>
      <c r="Y1050" s="7" t="str">
        <f t="shared" si="345"/>
        <v>m/s</v>
      </c>
      <c r="AA1050">
        <f t="shared" si="346"/>
        <v>4.1500000000000004</v>
      </c>
      <c r="AB1050" s="7" t="str">
        <f t="shared" si="347"/>
        <v>m/s</v>
      </c>
      <c r="AC1050" s="5">
        <f t="shared" si="348"/>
        <v>8.7269444444444453</v>
      </c>
      <c r="AD1050" s="5">
        <f t="shared" si="349"/>
        <v>9.7225000000000002E-3</v>
      </c>
      <c r="AE1050" s="5">
        <f t="shared" si="350"/>
        <v>10.17767916666668</v>
      </c>
      <c r="AF1050" s="5"/>
      <c r="AG1050" s="5">
        <f t="shared" si="351"/>
        <v>0</v>
      </c>
      <c r="AH1050">
        <f t="shared" si="352"/>
        <v>65.5</v>
      </c>
      <c r="AI1050" s="5">
        <f t="shared" si="353"/>
        <v>6.5500000000000003E-2</v>
      </c>
      <c r="AJ1050" s="15">
        <f t="shared" si="354"/>
        <v>155.38441475826991</v>
      </c>
      <c r="AK1050" s="5">
        <f t="shared" si="355"/>
        <v>7.5973827800009062</v>
      </c>
      <c r="AL1050" s="5">
        <f t="shared" si="356"/>
        <v>5.7067173524730528</v>
      </c>
      <c r="AM1050" s="5">
        <f t="shared" si="357"/>
        <v>2.693291316603302E-2</v>
      </c>
      <c r="AN1050" s="5">
        <f t="shared" si="358"/>
        <v>26.998113803473874</v>
      </c>
      <c r="AO1050" s="15">
        <f t="shared" si="359"/>
        <v>0.24260954108420735</v>
      </c>
    </row>
    <row r="1051" spans="1:41" x14ac:dyDescent="0.3">
      <c r="A1051" s="4">
        <f t="shared" si="342"/>
        <v>45796.792233796295</v>
      </c>
      <c r="B1051" s="9">
        <f t="shared" si="341"/>
        <v>1047</v>
      </c>
      <c r="C1051" s="10" t="str">
        <f t="shared" si="343"/>
        <v>Remove</v>
      </c>
      <c r="D1051" s="1">
        <v>45796</v>
      </c>
      <c r="E1051" s="2">
        <v>0.79223379629629631</v>
      </c>
      <c r="F1051" t="s">
        <v>2</v>
      </c>
      <c r="G1051" t="s">
        <v>14</v>
      </c>
      <c r="H1051" t="s">
        <v>49</v>
      </c>
      <c r="I1051">
        <v>65.5</v>
      </c>
      <c r="J1051" t="s">
        <v>13</v>
      </c>
      <c r="K1051">
        <v>0</v>
      </c>
      <c r="L1051">
        <v>112.5</v>
      </c>
      <c r="M1051">
        <v>11.776</v>
      </c>
      <c r="N1051">
        <v>1171.2</v>
      </c>
      <c r="O1051">
        <v>60559</v>
      </c>
      <c r="P1051" s="2">
        <v>0.36396990740740742</v>
      </c>
      <c r="Q1051">
        <v>29.3</v>
      </c>
      <c r="R1051" t="s">
        <v>97</v>
      </c>
      <c r="S1051">
        <v>23.6</v>
      </c>
      <c r="T1051">
        <v>30.6</v>
      </c>
      <c r="U1051" t="s">
        <v>120</v>
      </c>
      <c r="V1051">
        <v>17.2</v>
      </c>
      <c r="X1051">
        <f t="shared" si="344"/>
        <v>2.4500000000000002</v>
      </c>
      <c r="Y1051" s="7" t="str">
        <f t="shared" si="345"/>
        <v>m/s</v>
      </c>
      <c r="AA1051">
        <f t="shared" si="346"/>
        <v>3.88</v>
      </c>
      <c r="AB1051" s="7" t="str">
        <f t="shared" si="347"/>
        <v>m/s</v>
      </c>
      <c r="AC1051" s="5">
        <f t="shared" si="348"/>
        <v>8.7352777777777781</v>
      </c>
      <c r="AD1051" s="5">
        <f t="shared" si="349"/>
        <v>9.7599999999999996E-3</v>
      </c>
      <c r="AE1051" s="5">
        <f t="shared" si="350"/>
        <v>10.18743916666668</v>
      </c>
      <c r="AF1051" s="5"/>
      <c r="AG1051" s="5">
        <f t="shared" si="351"/>
        <v>0</v>
      </c>
      <c r="AH1051">
        <f t="shared" si="352"/>
        <v>65.5</v>
      </c>
      <c r="AI1051" s="5">
        <f t="shared" si="353"/>
        <v>6.5500000000000003E-2</v>
      </c>
      <c r="AJ1051" s="15">
        <f t="shared" si="354"/>
        <v>155.5334223918577</v>
      </c>
      <c r="AK1051" s="5">
        <f t="shared" si="355"/>
        <v>6.8960859080008223</v>
      </c>
      <c r="AL1051" s="5">
        <f t="shared" si="356"/>
        <v>5.3931614539855222</v>
      </c>
      <c r="AM1051" s="5">
        <f t="shared" si="357"/>
        <v>2.4852554089690854E-2</v>
      </c>
      <c r="AN1051" s="5">
        <f t="shared" si="358"/>
        <v>27.022966357563565</v>
      </c>
      <c r="AO1051" s="15">
        <f t="shared" si="359"/>
        <v>0.242386417291553</v>
      </c>
    </row>
    <row r="1052" spans="1:41" x14ac:dyDescent="0.3">
      <c r="A1052" s="4">
        <f t="shared" si="342"/>
        <v>45796.792581018519</v>
      </c>
      <c r="B1052" s="9">
        <f t="shared" si="341"/>
        <v>1048</v>
      </c>
      <c r="C1052" s="10" t="str">
        <f t="shared" si="343"/>
        <v>Remove</v>
      </c>
      <c r="D1052" s="1">
        <v>45796</v>
      </c>
      <c r="E1052" s="2">
        <v>0.79258101851851848</v>
      </c>
      <c r="F1052" t="s">
        <v>2</v>
      </c>
      <c r="G1052" t="s">
        <v>14</v>
      </c>
      <c r="H1052" t="s">
        <v>49</v>
      </c>
      <c r="I1052">
        <v>72</v>
      </c>
      <c r="J1052" t="s">
        <v>13</v>
      </c>
      <c r="K1052">
        <v>0</v>
      </c>
      <c r="L1052">
        <v>112.6</v>
      </c>
      <c r="M1052">
        <v>11.759</v>
      </c>
      <c r="N1052">
        <v>1169.0999999999999</v>
      </c>
      <c r="O1052">
        <v>60569</v>
      </c>
      <c r="P1052" s="2">
        <v>0.36431712962962964</v>
      </c>
      <c r="Q1052">
        <v>29.3</v>
      </c>
      <c r="R1052" t="s">
        <v>135</v>
      </c>
      <c r="S1052">
        <v>22</v>
      </c>
      <c r="T1052">
        <v>30.6</v>
      </c>
      <c r="U1052" t="s">
        <v>259</v>
      </c>
      <c r="V1052">
        <v>17.3</v>
      </c>
      <c r="X1052">
        <f t="shared" si="344"/>
        <v>2.2200000000000002</v>
      </c>
      <c r="Y1052" s="7" t="str">
        <f t="shared" si="345"/>
        <v>m/s</v>
      </c>
      <c r="AA1052">
        <f t="shared" si="346"/>
        <v>3.79</v>
      </c>
      <c r="AB1052" s="7" t="str">
        <f t="shared" si="347"/>
        <v>m/s</v>
      </c>
      <c r="AC1052" s="5">
        <f t="shared" si="348"/>
        <v>8.743611111111111</v>
      </c>
      <c r="AD1052" s="5">
        <f t="shared" si="349"/>
        <v>9.7424999999999994E-3</v>
      </c>
      <c r="AE1052" s="5">
        <f t="shared" si="350"/>
        <v>10.19718166666668</v>
      </c>
      <c r="AF1052" s="5"/>
      <c r="AG1052" s="5">
        <f t="shared" si="351"/>
        <v>6.5</v>
      </c>
      <c r="AH1052">
        <f t="shared" si="352"/>
        <v>72</v>
      </c>
      <c r="AI1052" s="5">
        <f t="shared" si="353"/>
        <v>7.1999999999999995E-2</v>
      </c>
      <c r="AJ1052" s="15">
        <f t="shared" si="354"/>
        <v>141.62752314814833</v>
      </c>
      <c r="AK1052" s="5">
        <f t="shared" si="355"/>
        <v>6.428554660000767</v>
      </c>
      <c r="AL1052" s="5">
        <f t="shared" si="356"/>
        <v>5.4245170438342756</v>
      </c>
      <c r="AM1052" s="5">
        <f t="shared" si="357"/>
        <v>2.0992714315816355E-2</v>
      </c>
      <c r="AN1052" s="5">
        <f t="shared" si="358"/>
        <v>27.043959071879382</v>
      </c>
      <c r="AO1052" s="15">
        <f t="shared" si="359"/>
        <v>0.26623320871264894</v>
      </c>
    </row>
    <row r="1053" spans="1:41" x14ac:dyDescent="0.3">
      <c r="A1053" s="4">
        <f t="shared" si="342"/>
        <v>45796.792939814812</v>
      </c>
      <c r="B1053" s="9">
        <f t="shared" si="341"/>
        <v>1049</v>
      </c>
      <c r="C1053" s="10" t="str">
        <f t="shared" si="343"/>
        <v>Remove</v>
      </c>
      <c r="D1053" s="1">
        <v>45796</v>
      </c>
      <c r="E1053" s="2">
        <v>0.79293981481481479</v>
      </c>
      <c r="F1053" t="s">
        <v>19</v>
      </c>
      <c r="G1053" t="s">
        <v>14</v>
      </c>
      <c r="H1053" t="s">
        <v>49</v>
      </c>
      <c r="I1053">
        <v>72</v>
      </c>
      <c r="J1053" t="s">
        <v>13</v>
      </c>
      <c r="K1053">
        <v>0</v>
      </c>
      <c r="L1053">
        <v>112.5</v>
      </c>
      <c r="M1053">
        <v>11.776</v>
      </c>
      <c r="N1053">
        <v>1170.8</v>
      </c>
      <c r="O1053">
        <v>60579</v>
      </c>
      <c r="P1053" s="2">
        <v>0.3646759259259259</v>
      </c>
      <c r="Q1053">
        <v>29.3</v>
      </c>
      <c r="R1053" t="s">
        <v>136</v>
      </c>
      <c r="S1053">
        <v>22.5</v>
      </c>
      <c r="T1053">
        <v>30.6</v>
      </c>
      <c r="U1053" t="s">
        <v>257</v>
      </c>
      <c r="V1053">
        <v>16.8</v>
      </c>
      <c r="X1053">
        <f t="shared" si="344"/>
        <v>2.09</v>
      </c>
      <c r="Y1053" s="7" t="str">
        <f t="shared" si="345"/>
        <v>m/s</v>
      </c>
      <c r="AA1053">
        <f t="shared" si="346"/>
        <v>3.8</v>
      </c>
      <c r="AB1053" s="7" t="str">
        <f t="shared" si="347"/>
        <v>m/s</v>
      </c>
      <c r="AC1053" s="5">
        <f t="shared" si="348"/>
        <v>8.7522222222222226</v>
      </c>
      <c r="AD1053" s="5">
        <f t="shared" si="349"/>
        <v>9.7566666666666652E-3</v>
      </c>
      <c r="AE1053" s="5">
        <f t="shared" si="350"/>
        <v>10.206938333333346</v>
      </c>
      <c r="AF1053" s="5"/>
      <c r="AG1053" s="5">
        <f t="shared" si="351"/>
        <v>0</v>
      </c>
      <c r="AH1053">
        <f t="shared" si="352"/>
        <v>72</v>
      </c>
      <c r="AI1053" s="5">
        <f t="shared" si="353"/>
        <v>7.1999999999999995E-2</v>
      </c>
      <c r="AJ1053" s="15">
        <f t="shared" si="354"/>
        <v>141.76303240740759</v>
      </c>
      <c r="AK1053" s="5">
        <f t="shared" si="355"/>
        <v>6.574658175000784</v>
      </c>
      <c r="AL1053" s="5">
        <f t="shared" si="356"/>
        <v>5.2677390945905103</v>
      </c>
      <c r="AM1053" s="5">
        <f t="shared" si="357"/>
        <v>2.0212579662188038E-2</v>
      </c>
      <c r="AN1053" s="5">
        <f t="shared" si="358"/>
        <v>27.064171651541571</v>
      </c>
      <c r="AO1053" s="15">
        <f t="shared" si="359"/>
        <v>0.26603437536171143</v>
      </c>
    </row>
    <row r="1054" spans="1:41" x14ac:dyDescent="0.3">
      <c r="A1054" s="4">
        <f t="shared" si="342"/>
        <v>45796.793287037035</v>
      </c>
      <c r="B1054" s="9">
        <f t="shared" si="341"/>
        <v>1050</v>
      </c>
      <c r="C1054" s="10" t="str">
        <f t="shared" si="343"/>
        <v>Remove</v>
      </c>
      <c r="D1054" s="1">
        <v>45796</v>
      </c>
      <c r="E1054" s="2">
        <v>0.79328703703703707</v>
      </c>
      <c r="F1054" t="s">
        <v>2</v>
      </c>
      <c r="G1054" t="s">
        <v>14</v>
      </c>
      <c r="H1054" t="s">
        <v>49</v>
      </c>
      <c r="I1054">
        <v>65</v>
      </c>
      <c r="J1054" t="s">
        <v>13</v>
      </c>
      <c r="K1054">
        <v>0</v>
      </c>
      <c r="L1054">
        <v>112.5</v>
      </c>
      <c r="M1054">
        <v>11.773</v>
      </c>
      <c r="N1054">
        <v>1170.0999999999999</v>
      </c>
      <c r="O1054">
        <v>60589</v>
      </c>
      <c r="P1054" s="2">
        <v>0.36502314814814812</v>
      </c>
      <c r="Q1054">
        <v>29.3</v>
      </c>
      <c r="R1054" t="s">
        <v>139</v>
      </c>
      <c r="S1054">
        <v>21.6</v>
      </c>
      <c r="T1054">
        <v>30.6</v>
      </c>
      <c r="U1054" t="s">
        <v>104</v>
      </c>
      <c r="V1054">
        <v>17.3</v>
      </c>
      <c r="X1054">
        <f t="shared" si="344"/>
        <v>2.31</v>
      </c>
      <c r="Y1054" s="7" t="str">
        <f t="shared" si="345"/>
        <v>m/s</v>
      </c>
      <c r="AA1054">
        <f t="shared" si="346"/>
        <v>4.0999999999999996</v>
      </c>
      <c r="AB1054" s="7" t="str">
        <f t="shared" si="347"/>
        <v>m/s</v>
      </c>
      <c r="AC1054" s="5">
        <f t="shared" si="348"/>
        <v>8.7605555555555554</v>
      </c>
      <c r="AD1054" s="5">
        <f t="shared" si="349"/>
        <v>9.7508333333333318E-3</v>
      </c>
      <c r="AE1054" s="5">
        <f t="shared" si="350"/>
        <v>10.216689166666679</v>
      </c>
      <c r="AF1054" s="5"/>
      <c r="AG1054" s="5">
        <f t="shared" si="351"/>
        <v>-7</v>
      </c>
      <c r="AH1054">
        <f t="shared" si="352"/>
        <v>65</v>
      </c>
      <c r="AI1054" s="5">
        <f t="shared" si="353"/>
        <v>6.5000000000000002E-2</v>
      </c>
      <c r="AJ1054" s="15">
        <f t="shared" si="354"/>
        <v>157.17983333333353</v>
      </c>
      <c r="AK1054" s="5">
        <f t="shared" si="355"/>
        <v>6.3116718480007528</v>
      </c>
      <c r="AL1054" s="5">
        <f t="shared" si="356"/>
        <v>5.4245170438342756</v>
      </c>
      <c r="AM1054" s="5">
        <f t="shared" si="357"/>
        <v>2.1446610841563737E-2</v>
      </c>
      <c r="AN1054" s="5">
        <f t="shared" si="358"/>
        <v>27.085618262383136</v>
      </c>
      <c r="AO1054" s="15">
        <f t="shared" si="359"/>
        <v>0.23997975372145319</v>
      </c>
    </row>
    <row r="1055" spans="1:41" x14ac:dyDescent="0.3">
      <c r="A1055" s="4">
        <f t="shared" si="342"/>
        <v>45796.793634259258</v>
      </c>
      <c r="B1055" s="9">
        <f t="shared" si="341"/>
        <v>1051</v>
      </c>
      <c r="C1055" s="10" t="str">
        <f t="shared" si="343"/>
        <v>Keep</v>
      </c>
      <c r="D1055" s="1">
        <v>45796</v>
      </c>
      <c r="E1055" s="2">
        <v>0.79363425925925923</v>
      </c>
      <c r="F1055" t="s">
        <v>2</v>
      </c>
      <c r="G1055" t="s">
        <v>14</v>
      </c>
      <c r="H1055" t="s">
        <v>49</v>
      </c>
      <c r="I1055">
        <v>68.5</v>
      </c>
      <c r="J1055" t="s">
        <v>13</v>
      </c>
      <c r="K1055">
        <v>0</v>
      </c>
      <c r="L1055">
        <v>112.5</v>
      </c>
      <c r="M1055">
        <v>11.779</v>
      </c>
      <c r="N1055">
        <v>1171.5</v>
      </c>
      <c r="O1055">
        <v>60599</v>
      </c>
      <c r="P1055" s="2">
        <v>0.36537037037037035</v>
      </c>
      <c r="Q1055">
        <v>29.4</v>
      </c>
      <c r="R1055" t="s">
        <v>93</v>
      </c>
      <c r="S1055">
        <v>21.8</v>
      </c>
      <c r="T1055">
        <v>30.6</v>
      </c>
      <c r="U1055" t="s">
        <v>152</v>
      </c>
      <c r="V1055">
        <v>16.5</v>
      </c>
      <c r="X1055">
        <f t="shared" si="344"/>
        <v>2.4</v>
      </c>
      <c r="Y1055" s="7" t="str">
        <f t="shared" si="345"/>
        <v>m/s</v>
      </c>
      <c r="AA1055">
        <f t="shared" si="346"/>
        <v>3.96</v>
      </c>
      <c r="AB1055" s="7" t="str">
        <f t="shared" si="347"/>
        <v>m/s</v>
      </c>
      <c r="AC1055" s="5">
        <f t="shared" si="348"/>
        <v>8.7688888888888883</v>
      </c>
      <c r="AD1055" s="5">
        <f t="shared" si="349"/>
        <v>9.7624999999999986E-3</v>
      </c>
      <c r="AE1055" s="5">
        <f t="shared" si="350"/>
        <v>10.22645166666668</v>
      </c>
      <c r="AF1055" s="5"/>
      <c r="AG1055" s="5">
        <f t="shared" si="351"/>
        <v>3.5</v>
      </c>
      <c r="AH1055">
        <f t="shared" si="352"/>
        <v>68.5</v>
      </c>
      <c r="AI1055" s="5">
        <f t="shared" si="353"/>
        <v>6.8500000000000005E-2</v>
      </c>
      <c r="AJ1055" s="15">
        <f t="shared" si="354"/>
        <v>149.29126520681282</v>
      </c>
      <c r="AK1055" s="5">
        <f t="shared" si="355"/>
        <v>6.4049180134008648</v>
      </c>
      <c r="AL1055" s="5">
        <f t="shared" si="356"/>
        <v>5.1736723250442518</v>
      </c>
      <c r="AM1055" s="5">
        <f t="shared" si="357"/>
        <v>2.2611381467036638E-2</v>
      </c>
      <c r="AN1055" s="5">
        <f t="shared" si="358"/>
        <v>27.108229643850173</v>
      </c>
      <c r="AO1055" s="15">
        <f t="shared" si="359"/>
        <v>0.25269079132041383</v>
      </c>
    </row>
    <row r="1056" spans="1:41" x14ac:dyDescent="0.3">
      <c r="A1056" s="4">
        <f t="shared" si="342"/>
        <v>45796.793981481482</v>
      </c>
      <c r="B1056" s="9">
        <f t="shared" si="341"/>
        <v>1052</v>
      </c>
      <c r="C1056" s="10" t="str">
        <f t="shared" si="343"/>
        <v>Remove</v>
      </c>
      <c r="D1056" s="1">
        <v>45796</v>
      </c>
      <c r="E1056" s="2">
        <v>0.79398148148148151</v>
      </c>
      <c r="F1056" t="s">
        <v>19</v>
      </c>
      <c r="G1056" t="s">
        <v>14</v>
      </c>
      <c r="H1056" t="s">
        <v>49</v>
      </c>
      <c r="I1056">
        <v>73</v>
      </c>
      <c r="J1056" t="s">
        <v>13</v>
      </c>
      <c r="K1056">
        <v>0</v>
      </c>
      <c r="L1056">
        <v>112.5</v>
      </c>
      <c r="M1056">
        <v>11.784000000000001</v>
      </c>
      <c r="N1056">
        <v>1172.4000000000001</v>
      </c>
      <c r="O1056">
        <v>60608</v>
      </c>
      <c r="P1056" s="2">
        <v>0.36571759259259257</v>
      </c>
      <c r="Q1056">
        <v>29.4</v>
      </c>
      <c r="R1056" t="s">
        <v>47</v>
      </c>
      <c r="S1056">
        <v>21</v>
      </c>
      <c r="T1056">
        <v>30.6</v>
      </c>
      <c r="U1056" t="s">
        <v>120</v>
      </c>
      <c r="V1056">
        <v>18.2</v>
      </c>
      <c r="X1056">
        <f t="shared" si="344"/>
        <v>2.0499999999999998</v>
      </c>
      <c r="Y1056" s="7" t="str">
        <f t="shared" si="345"/>
        <v>m/s</v>
      </c>
      <c r="AA1056">
        <f t="shared" si="346"/>
        <v>3.88</v>
      </c>
      <c r="AB1056" s="7" t="str">
        <f t="shared" si="347"/>
        <v>m/s</v>
      </c>
      <c r="AC1056" s="5">
        <f t="shared" si="348"/>
        <v>8.7772222222222211</v>
      </c>
      <c r="AD1056" s="5">
        <f t="shared" si="349"/>
        <v>9.7700000000000009E-3</v>
      </c>
      <c r="AE1056" s="5">
        <f t="shared" si="350"/>
        <v>10.23622166666668</v>
      </c>
      <c r="AF1056" s="5"/>
      <c r="AG1056" s="5">
        <f t="shared" si="351"/>
        <v>4.5</v>
      </c>
      <c r="AH1056">
        <f t="shared" si="352"/>
        <v>73</v>
      </c>
      <c r="AI1056" s="5">
        <f t="shared" si="353"/>
        <v>7.2999999999999995E-2</v>
      </c>
      <c r="AJ1056" s="15">
        <f t="shared" si="354"/>
        <v>140.22221461187235</v>
      </c>
      <c r="AK1056" s="5">
        <f t="shared" si="355"/>
        <v>6.1698751505237688</v>
      </c>
      <c r="AL1056" s="5">
        <f t="shared" si="356"/>
        <v>5.7067173524730528</v>
      </c>
      <c r="AM1056" s="5">
        <f t="shared" si="357"/>
        <v>1.8605121791971088E-2</v>
      </c>
      <c r="AN1056" s="5">
        <f t="shared" si="358"/>
        <v>27.126834765642144</v>
      </c>
      <c r="AO1056" s="15">
        <f t="shared" si="359"/>
        <v>0.26910622131432421</v>
      </c>
    </row>
    <row r="1057" spans="1:41" x14ac:dyDescent="0.3">
      <c r="A1057" s="4">
        <f t="shared" si="342"/>
        <v>45796.794328703705</v>
      </c>
      <c r="B1057" s="9">
        <f t="shared" si="341"/>
        <v>1053</v>
      </c>
      <c r="C1057" s="10" t="str">
        <f t="shared" si="343"/>
        <v>Remove</v>
      </c>
      <c r="D1057" s="1">
        <v>45796</v>
      </c>
      <c r="E1057" s="2">
        <v>0.79432870370370368</v>
      </c>
      <c r="F1057" t="s">
        <v>19</v>
      </c>
      <c r="G1057" t="s">
        <v>14</v>
      </c>
      <c r="H1057" t="s">
        <v>49</v>
      </c>
      <c r="I1057">
        <v>68.5</v>
      </c>
      <c r="J1057" t="s">
        <v>13</v>
      </c>
      <c r="K1057">
        <v>0</v>
      </c>
      <c r="L1057">
        <v>112.6</v>
      </c>
      <c r="M1057">
        <v>11.775</v>
      </c>
      <c r="N1057">
        <v>1170.9000000000001</v>
      </c>
      <c r="O1057">
        <v>60618</v>
      </c>
      <c r="P1057" s="2">
        <v>0.36606481481481479</v>
      </c>
      <c r="Q1057">
        <v>29.4</v>
      </c>
      <c r="R1057" t="s">
        <v>143</v>
      </c>
      <c r="S1057">
        <v>21.5</v>
      </c>
      <c r="T1057">
        <v>30.6</v>
      </c>
      <c r="U1057" t="s">
        <v>243</v>
      </c>
      <c r="V1057">
        <v>16.8</v>
      </c>
      <c r="X1057">
        <f t="shared" si="344"/>
        <v>2.11</v>
      </c>
      <c r="Y1057" s="7" t="str">
        <f t="shared" si="345"/>
        <v>m/s</v>
      </c>
      <c r="AA1057">
        <f t="shared" si="346"/>
        <v>3.92</v>
      </c>
      <c r="AB1057" s="7" t="str">
        <f t="shared" si="347"/>
        <v>m/s</v>
      </c>
      <c r="AC1057" s="5">
        <f t="shared" si="348"/>
        <v>8.785555555555554</v>
      </c>
      <c r="AD1057" s="5">
        <f t="shared" si="349"/>
        <v>9.7575000000000005E-3</v>
      </c>
      <c r="AE1057" s="5">
        <f t="shared" si="350"/>
        <v>10.245979166666679</v>
      </c>
      <c r="AF1057" s="5"/>
      <c r="AG1057" s="5">
        <f t="shared" si="351"/>
        <v>-4.5</v>
      </c>
      <c r="AH1057">
        <f t="shared" si="352"/>
        <v>68.5</v>
      </c>
      <c r="AI1057" s="5">
        <f t="shared" si="353"/>
        <v>6.8500000000000005E-2</v>
      </c>
      <c r="AJ1057" s="15">
        <f t="shared" si="354"/>
        <v>149.57633819951354</v>
      </c>
      <c r="AK1057" s="5">
        <f t="shared" si="355"/>
        <v>6.3167769398219535</v>
      </c>
      <c r="AL1057" s="5">
        <f t="shared" si="356"/>
        <v>5.2677390945905103</v>
      </c>
      <c r="AM1057" s="5">
        <f t="shared" si="357"/>
        <v>1.9605606273931899E-2</v>
      </c>
      <c r="AN1057" s="5">
        <f t="shared" si="358"/>
        <v>27.146440371916075</v>
      </c>
      <c r="AO1057" s="15">
        <f t="shared" si="359"/>
        <v>0.25233510936065712</v>
      </c>
    </row>
    <row r="1058" spans="1:41" x14ac:dyDescent="0.3">
      <c r="A1058" s="4">
        <f t="shared" si="342"/>
        <v>45796.794675925928</v>
      </c>
      <c r="B1058" s="9">
        <f t="shared" si="341"/>
        <v>1054</v>
      </c>
      <c r="C1058" s="10" t="str">
        <f t="shared" si="343"/>
        <v>Remove</v>
      </c>
      <c r="D1058" s="1">
        <v>45796</v>
      </c>
      <c r="E1058" s="2">
        <v>0.79467592592592595</v>
      </c>
      <c r="F1058" t="s">
        <v>2</v>
      </c>
      <c r="G1058" t="s">
        <v>14</v>
      </c>
      <c r="H1058" t="s">
        <v>49</v>
      </c>
      <c r="I1058">
        <v>66.5</v>
      </c>
      <c r="J1058" t="s">
        <v>13</v>
      </c>
      <c r="K1058">
        <v>0</v>
      </c>
      <c r="L1058">
        <v>112.5</v>
      </c>
      <c r="M1058">
        <v>11.785</v>
      </c>
      <c r="N1058">
        <v>1171.8</v>
      </c>
      <c r="O1058">
        <v>60628</v>
      </c>
      <c r="P1058" s="2">
        <v>0.36641203703703706</v>
      </c>
      <c r="Q1058">
        <v>29.4</v>
      </c>
      <c r="R1058" t="s">
        <v>145</v>
      </c>
      <c r="S1058">
        <v>20.8</v>
      </c>
      <c r="T1058">
        <v>30.6</v>
      </c>
      <c r="U1058" t="s">
        <v>242</v>
      </c>
      <c r="V1058">
        <v>16.8</v>
      </c>
      <c r="X1058">
        <f t="shared" si="344"/>
        <v>2.19</v>
      </c>
      <c r="Y1058" s="7" t="str">
        <f t="shared" si="345"/>
        <v>m/s</v>
      </c>
      <c r="AA1058">
        <f t="shared" si="346"/>
        <v>4.04</v>
      </c>
      <c r="AB1058" s="7" t="str">
        <f t="shared" si="347"/>
        <v>m/s</v>
      </c>
      <c r="AC1058" s="5">
        <f t="shared" si="348"/>
        <v>8.7938888888888904</v>
      </c>
      <c r="AD1058" s="5">
        <f t="shared" si="349"/>
        <v>9.7649999999999994E-3</v>
      </c>
      <c r="AE1058" s="5">
        <f t="shared" si="350"/>
        <v>10.255744166666679</v>
      </c>
      <c r="AF1058" s="5"/>
      <c r="AG1058" s="5">
        <f t="shared" si="351"/>
        <v>-2</v>
      </c>
      <c r="AH1058">
        <f t="shared" si="352"/>
        <v>66.5</v>
      </c>
      <c r="AI1058" s="5">
        <f t="shared" si="353"/>
        <v>6.6500000000000004E-2</v>
      </c>
      <c r="AJ1058" s="15">
        <f t="shared" si="354"/>
        <v>154.22171679198013</v>
      </c>
      <c r="AK1058" s="5">
        <f t="shared" si="355"/>
        <v>6.1111144348044952</v>
      </c>
      <c r="AL1058" s="5">
        <f t="shared" si="356"/>
        <v>5.2677390945905103</v>
      </c>
      <c r="AM1058" s="5">
        <f t="shared" si="357"/>
        <v>1.9686422946988778E-2</v>
      </c>
      <c r="AN1058" s="5">
        <f t="shared" si="358"/>
        <v>27.166126794863064</v>
      </c>
      <c r="AO1058" s="15">
        <f t="shared" si="359"/>
        <v>0.24479014068569654</v>
      </c>
    </row>
    <row r="1059" spans="1:41" x14ac:dyDescent="0.3">
      <c r="A1059" s="4">
        <f t="shared" si="342"/>
        <v>45796.795023148145</v>
      </c>
      <c r="B1059" s="9">
        <f t="shared" si="341"/>
        <v>1055</v>
      </c>
      <c r="C1059" s="10" t="str">
        <f t="shared" si="343"/>
        <v>Remove</v>
      </c>
      <c r="D1059" s="1">
        <v>45796</v>
      </c>
      <c r="E1059" s="2">
        <v>0.79502314814814812</v>
      </c>
      <c r="F1059" t="s">
        <v>2</v>
      </c>
      <c r="G1059" t="s">
        <v>14</v>
      </c>
      <c r="H1059" t="s">
        <v>49</v>
      </c>
      <c r="I1059">
        <v>69</v>
      </c>
      <c r="J1059" t="s">
        <v>13</v>
      </c>
      <c r="K1059">
        <v>0</v>
      </c>
      <c r="L1059">
        <v>112.5</v>
      </c>
      <c r="M1059">
        <v>11.771000000000001</v>
      </c>
      <c r="N1059">
        <v>1170</v>
      </c>
      <c r="O1059">
        <v>60638</v>
      </c>
      <c r="P1059" s="2">
        <v>0.36675925925925928</v>
      </c>
      <c r="Q1059">
        <v>29.4</v>
      </c>
      <c r="R1059" t="s">
        <v>51</v>
      </c>
      <c r="S1059">
        <v>21.5</v>
      </c>
      <c r="T1059">
        <v>30.6</v>
      </c>
      <c r="U1059" t="s">
        <v>254</v>
      </c>
      <c r="V1059">
        <v>17.399999999999999</v>
      </c>
      <c r="X1059">
        <f t="shared" si="344"/>
        <v>2.5099999999999998</v>
      </c>
      <c r="Y1059" s="7" t="str">
        <f t="shared" si="345"/>
        <v>m/s</v>
      </c>
      <c r="AA1059">
        <f t="shared" si="346"/>
        <v>3.94</v>
      </c>
      <c r="AB1059" s="7" t="str">
        <f t="shared" si="347"/>
        <v>m/s</v>
      </c>
      <c r="AC1059" s="5">
        <f t="shared" si="348"/>
        <v>8.8022222222222233</v>
      </c>
      <c r="AD1059" s="5">
        <f t="shared" si="349"/>
        <v>9.75E-3</v>
      </c>
      <c r="AE1059" s="5">
        <f t="shared" si="350"/>
        <v>10.265494166666679</v>
      </c>
      <c r="AF1059" s="5"/>
      <c r="AG1059" s="5">
        <f t="shared" si="351"/>
        <v>2.5</v>
      </c>
      <c r="AH1059">
        <f t="shared" si="352"/>
        <v>69</v>
      </c>
      <c r="AI1059" s="5">
        <f t="shared" si="353"/>
        <v>6.9000000000000006E-2</v>
      </c>
      <c r="AJ1059" s="15">
        <f t="shared" si="354"/>
        <v>148.77527777777794</v>
      </c>
      <c r="AK1059" s="5">
        <f t="shared" si="355"/>
        <v>6.3167769398219535</v>
      </c>
      <c r="AL1059" s="5">
        <f t="shared" si="356"/>
        <v>5.4558726336830281</v>
      </c>
      <c r="AM1059" s="5">
        <f t="shared" si="357"/>
        <v>2.3322308885103823E-2</v>
      </c>
      <c r="AN1059" s="5">
        <f t="shared" si="358"/>
        <v>27.189449103748167</v>
      </c>
      <c r="AO1059" s="15">
        <f t="shared" si="359"/>
        <v>0.25377491002746388</v>
      </c>
    </row>
    <row r="1060" spans="1:41" x14ac:dyDescent="0.3">
      <c r="A1060" s="4">
        <f t="shared" si="342"/>
        <v>45796.795370370368</v>
      </c>
      <c r="B1060" s="9">
        <f t="shared" si="341"/>
        <v>1056</v>
      </c>
      <c r="C1060" s="10" t="str">
        <f t="shared" si="343"/>
        <v>Remove</v>
      </c>
      <c r="D1060" s="1">
        <v>45796</v>
      </c>
      <c r="E1060" s="2">
        <v>0.79537037037037039</v>
      </c>
      <c r="F1060" t="s">
        <v>19</v>
      </c>
      <c r="G1060" t="s">
        <v>14</v>
      </c>
      <c r="H1060" t="s">
        <v>49</v>
      </c>
      <c r="I1060">
        <v>65</v>
      </c>
      <c r="J1060" t="s">
        <v>13</v>
      </c>
      <c r="K1060">
        <v>0</v>
      </c>
      <c r="L1060">
        <v>112.6</v>
      </c>
      <c r="M1060">
        <v>11.784000000000001</v>
      </c>
      <c r="N1060">
        <v>1172.0999999999999</v>
      </c>
      <c r="O1060">
        <v>60647</v>
      </c>
      <c r="P1060" s="2">
        <v>0.36710648148148151</v>
      </c>
      <c r="Q1060">
        <v>29.4</v>
      </c>
      <c r="R1060" t="s">
        <v>66</v>
      </c>
      <c r="S1060">
        <v>23.1</v>
      </c>
      <c r="T1060">
        <v>30.6</v>
      </c>
      <c r="U1060" t="s">
        <v>112</v>
      </c>
      <c r="V1060">
        <v>16.8</v>
      </c>
      <c r="X1060">
        <f t="shared" si="344"/>
        <v>2.2000000000000002</v>
      </c>
      <c r="Y1060" s="7" t="str">
        <f t="shared" si="345"/>
        <v>m/s</v>
      </c>
      <c r="AA1060">
        <f t="shared" si="346"/>
        <v>3.97</v>
      </c>
      <c r="AB1060" s="7" t="str">
        <f t="shared" si="347"/>
        <v>m/s</v>
      </c>
      <c r="AC1060" s="5">
        <f t="shared" si="348"/>
        <v>8.8105555555555561</v>
      </c>
      <c r="AD1060" s="5">
        <f t="shared" si="349"/>
        <v>9.7674999999999984E-3</v>
      </c>
      <c r="AE1060" s="5">
        <f t="shared" si="350"/>
        <v>10.27526166666668</v>
      </c>
      <c r="AF1060" s="5"/>
      <c r="AG1060" s="5">
        <f t="shared" si="351"/>
        <v>-4</v>
      </c>
      <c r="AH1060">
        <f t="shared" si="352"/>
        <v>65</v>
      </c>
      <c r="AI1060" s="5">
        <f t="shared" si="353"/>
        <v>6.5000000000000002E-2</v>
      </c>
      <c r="AJ1060" s="15">
        <f t="shared" si="354"/>
        <v>158.0809487179489</v>
      </c>
      <c r="AK1060" s="5">
        <f t="shared" si="355"/>
        <v>6.7868626655761464</v>
      </c>
      <c r="AL1060" s="5">
        <f t="shared" si="356"/>
        <v>5.2677390945905103</v>
      </c>
      <c r="AM1060" s="5">
        <f t="shared" si="357"/>
        <v>2.1963119383692699E-2</v>
      </c>
      <c r="AN1060" s="5">
        <f t="shared" si="358"/>
        <v>27.211412223131859</v>
      </c>
      <c r="AO1060" s="15">
        <f t="shared" si="359"/>
        <v>0.23887036610597095</v>
      </c>
    </row>
    <row r="1061" spans="1:41" x14ac:dyDescent="0.3">
      <c r="A1061" s="4">
        <f t="shared" si="342"/>
        <v>45796.795717592591</v>
      </c>
      <c r="B1061" s="9">
        <f t="shared" si="341"/>
        <v>1057</v>
      </c>
      <c r="C1061" s="10" t="str">
        <f t="shared" si="343"/>
        <v>Remove</v>
      </c>
      <c r="D1061" s="1">
        <v>45796</v>
      </c>
      <c r="E1061" s="2">
        <v>0.79571759259259256</v>
      </c>
      <c r="F1061" t="s">
        <v>19</v>
      </c>
      <c r="G1061" t="s">
        <v>14</v>
      </c>
      <c r="H1061" t="s">
        <v>49</v>
      </c>
      <c r="I1061">
        <v>72</v>
      </c>
      <c r="J1061" t="s">
        <v>13</v>
      </c>
      <c r="K1061">
        <v>0</v>
      </c>
      <c r="L1061">
        <v>112.5</v>
      </c>
      <c r="M1061">
        <v>11.788</v>
      </c>
      <c r="N1061">
        <v>1172.5</v>
      </c>
      <c r="O1061">
        <v>60657</v>
      </c>
      <c r="P1061" s="2">
        <v>0.36745370370370373</v>
      </c>
      <c r="Q1061">
        <v>29.4</v>
      </c>
      <c r="R1061" t="s">
        <v>56</v>
      </c>
      <c r="S1061">
        <v>22.3</v>
      </c>
      <c r="T1061">
        <v>30.6</v>
      </c>
      <c r="U1061" t="s">
        <v>240</v>
      </c>
      <c r="V1061">
        <v>16.7</v>
      </c>
      <c r="X1061">
        <f t="shared" si="344"/>
        <v>2.25</v>
      </c>
      <c r="Y1061" s="7" t="str">
        <f t="shared" si="345"/>
        <v>m/s</v>
      </c>
      <c r="AA1061">
        <f t="shared" si="346"/>
        <v>3.93</v>
      </c>
      <c r="AB1061" s="7" t="str">
        <f t="shared" si="347"/>
        <v>m/s</v>
      </c>
      <c r="AC1061" s="5">
        <f t="shared" si="348"/>
        <v>8.818888888888889</v>
      </c>
      <c r="AD1061" s="5">
        <f t="shared" si="349"/>
        <v>9.7708333333333345E-3</v>
      </c>
      <c r="AE1061" s="5">
        <f t="shared" si="350"/>
        <v>10.285032500000012</v>
      </c>
      <c r="AF1061" s="5"/>
      <c r="AG1061" s="5">
        <f t="shared" si="351"/>
        <v>7</v>
      </c>
      <c r="AH1061">
        <f t="shared" si="352"/>
        <v>72</v>
      </c>
      <c r="AI1061" s="5">
        <f t="shared" si="353"/>
        <v>7.1999999999999995E-2</v>
      </c>
      <c r="AJ1061" s="15">
        <f t="shared" si="354"/>
        <v>142.8476736111113</v>
      </c>
      <c r="AK1061" s="5">
        <f t="shared" si="355"/>
        <v>6.5518198026990495</v>
      </c>
      <c r="AL1061" s="5">
        <f t="shared" si="356"/>
        <v>5.2363835047417568</v>
      </c>
      <c r="AM1061" s="5">
        <f t="shared" si="357"/>
        <v>2.1684366687854801E-2</v>
      </c>
      <c r="AN1061" s="5">
        <f t="shared" si="358"/>
        <v>27.233096589819713</v>
      </c>
      <c r="AO1061" s="15">
        <f t="shared" si="359"/>
        <v>0.26438418327688473</v>
      </c>
    </row>
    <row r="1062" spans="1:41" x14ac:dyDescent="0.3">
      <c r="A1062" s="4">
        <f t="shared" si="342"/>
        <v>45796.796064814815</v>
      </c>
      <c r="B1062" s="9">
        <f t="shared" si="341"/>
        <v>1058</v>
      </c>
      <c r="C1062" s="10" t="str">
        <f t="shared" si="343"/>
        <v>Remove</v>
      </c>
      <c r="D1062" s="1">
        <v>45796</v>
      </c>
      <c r="E1062" s="2">
        <v>0.79606481481481484</v>
      </c>
      <c r="F1062" t="s">
        <v>2</v>
      </c>
      <c r="G1062" t="s">
        <v>14</v>
      </c>
      <c r="H1062" t="s">
        <v>49</v>
      </c>
      <c r="I1062">
        <v>66</v>
      </c>
      <c r="J1062" t="s">
        <v>13</v>
      </c>
      <c r="K1062">
        <v>0</v>
      </c>
      <c r="L1062">
        <v>112.6</v>
      </c>
      <c r="M1062">
        <v>11.772</v>
      </c>
      <c r="N1062">
        <v>1170.5</v>
      </c>
      <c r="O1062">
        <v>60667</v>
      </c>
      <c r="P1062" s="2">
        <v>0.36780092592592595</v>
      </c>
      <c r="Q1062">
        <v>29.4</v>
      </c>
      <c r="R1062" t="s">
        <v>130</v>
      </c>
      <c r="S1062">
        <v>22.5</v>
      </c>
      <c r="T1062">
        <v>30.6</v>
      </c>
      <c r="U1062" t="s">
        <v>242</v>
      </c>
      <c r="V1062">
        <v>18.100000000000001</v>
      </c>
      <c r="X1062">
        <f t="shared" si="344"/>
        <v>2.16</v>
      </c>
      <c r="Y1062" s="7" t="str">
        <f t="shared" si="345"/>
        <v>m/s</v>
      </c>
      <c r="AA1062">
        <f t="shared" si="346"/>
        <v>4.04</v>
      </c>
      <c r="AB1062" s="7" t="str">
        <f t="shared" si="347"/>
        <v>m/s</v>
      </c>
      <c r="AC1062" s="5">
        <f t="shared" si="348"/>
        <v>8.8272222222222219</v>
      </c>
      <c r="AD1062" s="5">
        <f t="shared" si="349"/>
        <v>9.7541666666666662E-3</v>
      </c>
      <c r="AE1062" s="5">
        <f t="shared" si="350"/>
        <v>10.294786666666679</v>
      </c>
      <c r="AF1062" s="5"/>
      <c r="AG1062" s="5">
        <f t="shared" si="351"/>
        <v>-6</v>
      </c>
      <c r="AH1062">
        <f t="shared" si="352"/>
        <v>66</v>
      </c>
      <c r="AI1062" s="5">
        <f t="shared" si="353"/>
        <v>6.6000000000000003E-2</v>
      </c>
      <c r="AJ1062" s="15">
        <f t="shared" si="354"/>
        <v>155.98161616161636</v>
      </c>
      <c r="AK1062" s="5">
        <f t="shared" si="355"/>
        <v>6.6105805184183231</v>
      </c>
      <c r="AL1062" s="5">
        <f t="shared" si="356"/>
        <v>5.6753617626243003</v>
      </c>
      <c r="AM1062" s="5">
        <f t="shared" si="357"/>
        <v>2.1003691500343664E-2</v>
      </c>
      <c r="AN1062" s="5">
        <f t="shared" si="358"/>
        <v>27.254100281320056</v>
      </c>
      <c r="AO1062" s="15">
        <f t="shared" si="359"/>
        <v>0.24216539646783483</v>
      </c>
    </row>
    <row r="1063" spans="1:41" x14ac:dyDescent="0.3">
      <c r="A1063" s="4">
        <f t="shared" si="342"/>
        <v>45796.796412037038</v>
      </c>
      <c r="B1063" s="9">
        <f t="shared" si="341"/>
        <v>1059</v>
      </c>
      <c r="C1063" s="10" t="str">
        <f t="shared" si="343"/>
        <v>Remove</v>
      </c>
      <c r="D1063" s="1">
        <v>45796</v>
      </c>
      <c r="E1063" s="2">
        <v>0.796412037037037</v>
      </c>
      <c r="F1063" t="s">
        <v>19</v>
      </c>
      <c r="G1063" t="s">
        <v>14</v>
      </c>
      <c r="H1063" t="s">
        <v>49</v>
      </c>
      <c r="I1063">
        <v>67.5</v>
      </c>
      <c r="J1063" t="s">
        <v>13</v>
      </c>
      <c r="K1063">
        <v>0</v>
      </c>
      <c r="L1063">
        <v>112.6</v>
      </c>
      <c r="M1063">
        <v>11.749000000000001</v>
      </c>
      <c r="N1063">
        <v>1167</v>
      </c>
      <c r="O1063">
        <v>60677</v>
      </c>
      <c r="P1063" s="2">
        <v>0.36814814814814817</v>
      </c>
      <c r="Q1063">
        <v>29.4</v>
      </c>
      <c r="R1063" t="s">
        <v>65</v>
      </c>
      <c r="S1063">
        <v>21.9</v>
      </c>
      <c r="T1063">
        <v>30.6</v>
      </c>
      <c r="U1063" t="s">
        <v>255</v>
      </c>
      <c r="V1063">
        <v>17.8</v>
      </c>
      <c r="X1063">
        <f t="shared" si="344"/>
        <v>2.38</v>
      </c>
      <c r="Y1063" s="7" t="str">
        <f t="shared" si="345"/>
        <v>m/s</v>
      </c>
      <c r="AA1063">
        <f t="shared" si="346"/>
        <v>3.98</v>
      </c>
      <c r="AB1063" s="7" t="str">
        <f t="shared" si="347"/>
        <v>m/s</v>
      </c>
      <c r="AC1063" s="5">
        <f t="shared" si="348"/>
        <v>8.8355555555555565</v>
      </c>
      <c r="AD1063" s="5">
        <f t="shared" si="349"/>
        <v>9.7249999999999993E-3</v>
      </c>
      <c r="AE1063" s="5">
        <f t="shared" si="350"/>
        <v>10.304511666666679</v>
      </c>
      <c r="AF1063" s="5"/>
      <c r="AG1063" s="5">
        <f t="shared" si="351"/>
        <v>1.5</v>
      </c>
      <c r="AH1063">
        <f t="shared" si="352"/>
        <v>67.5</v>
      </c>
      <c r="AI1063" s="5">
        <f t="shared" si="353"/>
        <v>6.7500000000000004E-2</v>
      </c>
      <c r="AJ1063" s="15">
        <f t="shared" si="354"/>
        <v>152.65943209876559</v>
      </c>
      <c r="AK1063" s="5">
        <f t="shared" si="355"/>
        <v>6.4342983712605015</v>
      </c>
      <c r="AL1063" s="5">
        <f t="shared" si="356"/>
        <v>5.5812949930780409</v>
      </c>
      <c r="AM1063" s="5">
        <f t="shared" si="357"/>
        <v>2.2525810872035239E-2</v>
      </c>
      <c r="AN1063" s="5">
        <f t="shared" si="358"/>
        <v>27.276626092192092</v>
      </c>
      <c r="AO1063" s="15">
        <f t="shared" si="359"/>
        <v>0.24746462327069774</v>
      </c>
    </row>
    <row r="1064" spans="1:41" x14ac:dyDescent="0.3">
      <c r="A1064" s="4">
        <f t="shared" si="342"/>
        <v>45796.796759259261</v>
      </c>
      <c r="B1064" s="9">
        <f t="shared" si="341"/>
        <v>1060</v>
      </c>
      <c r="C1064" s="10" t="str">
        <f t="shared" si="343"/>
        <v>Remove</v>
      </c>
      <c r="D1064" s="1">
        <v>45796</v>
      </c>
      <c r="E1064" s="2">
        <v>0.79675925925925928</v>
      </c>
      <c r="F1064" t="s">
        <v>2</v>
      </c>
      <c r="G1064" t="s">
        <v>14</v>
      </c>
      <c r="H1064" t="s">
        <v>49</v>
      </c>
      <c r="I1064">
        <v>67.5</v>
      </c>
      <c r="J1064" t="s">
        <v>13</v>
      </c>
      <c r="K1064">
        <v>0</v>
      </c>
      <c r="L1064">
        <v>112.6</v>
      </c>
      <c r="M1064">
        <v>11.768000000000001</v>
      </c>
      <c r="N1064">
        <v>1169.5</v>
      </c>
      <c r="O1064">
        <v>60687</v>
      </c>
      <c r="P1064" s="2">
        <v>0.36849537037037039</v>
      </c>
      <c r="Q1064">
        <v>29.4</v>
      </c>
      <c r="R1064" t="s">
        <v>153</v>
      </c>
      <c r="S1064">
        <v>21.9</v>
      </c>
      <c r="T1064">
        <v>30.6</v>
      </c>
      <c r="U1064" t="s">
        <v>128</v>
      </c>
      <c r="V1064">
        <v>17.899999999999999</v>
      </c>
      <c r="X1064">
        <f t="shared" si="344"/>
        <v>2.12</v>
      </c>
      <c r="Y1064" s="7" t="str">
        <f t="shared" si="345"/>
        <v>m/s</v>
      </c>
      <c r="AA1064">
        <f t="shared" si="346"/>
        <v>4.4000000000000004</v>
      </c>
      <c r="AB1064" s="7" t="str">
        <f t="shared" si="347"/>
        <v>m/s</v>
      </c>
      <c r="AC1064" s="5">
        <f t="shared" si="348"/>
        <v>8.8438888888888894</v>
      </c>
      <c r="AD1064" s="5">
        <f t="shared" si="349"/>
        <v>9.7458333333333338E-3</v>
      </c>
      <c r="AE1064" s="5">
        <f t="shared" si="350"/>
        <v>10.314257500000013</v>
      </c>
      <c r="AF1064" s="5"/>
      <c r="AG1064" s="5">
        <f t="shared" si="351"/>
        <v>0</v>
      </c>
      <c r="AH1064">
        <f t="shared" si="352"/>
        <v>67.5</v>
      </c>
      <c r="AI1064" s="5">
        <f t="shared" si="353"/>
        <v>6.7500000000000004E-2</v>
      </c>
      <c r="AJ1064" s="15">
        <f t="shared" si="354"/>
        <v>152.80381481481498</v>
      </c>
      <c r="AK1064" s="5">
        <f t="shared" si="355"/>
        <v>6.4342983712605015</v>
      </c>
      <c r="AL1064" s="5">
        <f t="shared" si="356"/>
        <v>5.6126505829267934</v>
      </c>
      <c r="AM1064" s="5">
        <f t="shared" si="357"/>
        <v>2.0065008003661643E-2</v>
      </c>
      <c r="AN1064" s="5">
        <f t="shared" si="358"/>
        <v>27.296691100195755</v>
      </c>
      <c r="AO1064" s="15">
        <f t="shared" si="359"/>
        <v>0.2472827191846558</v>
      </c>
    </row>
    <row r="1065" spans="1:41" x14ac:dyDescent="0.3">
      <c r="A1065" s="4">
        <f t="shared" si="342"/>
        <v>45796.797106481485</v>
      </c>
      <c r="B1065" s="9">
        <f t="shared" si="341"/>
        <v>1061</v>
      </c>
      <c r="C1065" s="10" t="str">
        <f t="shared" si="343"/>
        <v>Remove</v>
      </c>
      <c r="D1065" s="1">
        <v>45796</v>
      </c>
      <c r="E1065" s="2">
        <v>0.79710648148148144</v>
      </c>
      <c r="F1065" t="s">
        <v>19</v>
      </c>
      <c r="G1065" t="s">
        <v>14</v>
      </c>
      <c r="H1065" t="s">
        <v>49</v>
      </c>
      <c r="I1065">
        <v>70</v>
      </c>
      <c r="J1065" t="s">
        <v>13</v>
      </c>
      <c r="K1065">
        <v>0</v>
      </c>
      <c r="L1065">
        <v>112.6</v>
      </c>
      <c r="M1065">
        <v>11.75</v>
      </c>
      <c r="N1065">
        <v>1168.3</v>
      </c>
      <c r="O1065">
        <v>60696</v>
      </c>
      <c r="P1065" s="2">
        <v>0.36884259259259261</v>
      </c>
      <c r="Q1065">
        <v>29.3</v>
      </c>
      <c r="R1065" t="s">
        <v>115</v>
      </c>
      <c r="S1065">
        <v>23.2</v>
      </c>
      <c r="T1065">
        <v>30.6</v>
      </c>
      <c r="U1065" t="s">
        <v>243</v>
      </c>
      <c r="V1065">
        <v>17.5</v>
      </c>
      <c r="X1065">
        <f t="shared" si="344"/>
        <v>2.2999999999999998</v>
      </c>
      <c r="Y1065" s="7" t="str">
        <f t="shared" si="345"/>
        <v>m/s</v>
      </c>
      <c r="AA1065">
        <f t="shared" si="346"/>
        <v>3.92</v>
      </c>
      <c r="AB1065" s="7" t="str">
        <f t="shared" si="347"/>
        <v>m/s</v>
      </c>
      <c r="AC1065" s="5">
        <f t="shared" si="348"/>
        <v>8.8522222222222222</v>
      </c>
      <c r="AD1065" s="5">
        <f t="shared" si="349"/>
        <v>9.7358333333333325E-3</v>
      </c>
      <c r="AE1065" s="5">
        <f t="shared" si="350"/>
        <v>10.323993333333346</v>
      </c>
      <c r="AF1065" s="5"/>
      <c r="AG1065" s="5">
        <f t="shared" si="351"/>
        <v>2.5</v>
      </c>
      <c r="AH1065">
        <f t="shared" si="352"/>
        <v>70</v>
      </c>
      <c r="AI1065" s="5">
        <f t="shared" si="353"/>
        <v>7.0000000000000007E-2</v>
      </c>
      <c r="AJ1065" s="15">
        <f t="shared" si="354"/>
        <v>147.48561904761922</v>
      </c>
      <c r="AK1065" s="5">
        <f t="shared" si="355"/>
        <v>6.7792030960008081</v>
      </c>
      <c r="AL1065" s="5">
        <f t="shared" si="356"/>
        <v>5.4872282235317815</v>
      </c>
      <c r="AM1065" s="5">
        <f t="shared" si="357"/>
        <v>2.2935528990416881E-2</v>
      </c>
      <c r="AN1065" s="5">
        <f t="shared" si="358"/>
        <v>27.319626629186171</v>
      </c>
      <c r="AO1065" s="15">
        <f t="shared" si="359"/>
        <v>0.25622604931656512</v>
      </c>
    </row>
    <row r="1066" spans="1:41" x14ac:dyDescent="0.3">
      <c r="A1066" s="4">
        <f t="shared" si="342"/>
        <v>45796.797453703701</v>
      </c>
      <c r="B1066" s="9">
        <f t="shared" si="341"/>
        <v>1062</v>
      </c>
      <c r="C1066" s="10" t="str">
        <f t="shared" si="343"/>
        <v>Remove</v>
      </c>
      <c r="D1066" s="1">
        <v>45796</v>
      </c>
      <c r="E1066" s="2">
        <v>0.79745370370370372</v>
      </c>
      <c r="F1066" t="s">
        <v>19</v>
      </c>
      <c r="G1066" t="s">
        <v>14</v>
      </c>
      <c r="H1066" t="s">
        <v>49</v>
      </c>
      <c r="I1066">
        <v>74</v>
      </c>
      <c r="J1066" t="s">
        <v>13</v>
      </c>
      <c r="K1066">
        <v>0</v>
      </c>
      <c r="L1066">
        <v>112.7</v>
      </c>
      <c r="M1066">
        <v>11.747</v>
      </c>
      <c r="N1066">
        <v>1167.7</v>
      </c>
      <c r="O1066">
        <v>60706</v>
      </c>
      <c r="P1066" s="2">
        <v>0.36918981481481483</v>
      </c>
      <c r="Q1066">
        <v>29.3</v>
      </c>
      <c r="R1066" t="s">
        <v>145</v>
      </c>
      <c r="S1066">
        <v>22.3</v>
      </c>
      <c r="T1066">
        <v>30.6</v>
      </c>
      <c r="U1066" t="s">
        <v>245</v>
      </c>
      <c r="V1066">
        <v>18.5</v>
      </c>
      <c r="X1066">
        <f t="shared" si="344"/>
        <v>2.19</v>
      </c>
      <c r="Y1066" s="7" t="str">
        <f t="shared" si="345"/>
        <v>m/s</v>
      </c>
      <c r="AA1066">
        <f t="shared" si="346"/>
        <v>3.72</v>
      </c>
      <c r="AB1066" s="7" t="str">
        <f t="shared" si="347"/>
        <v>m/s</v>
      </c>
      <c r="AC1066" s="5">
        <f t="shared" si="348"/>
        <v>8.8605555555555569</v>
      </c>
      <c r="AD1066" s="5">
        <f t="shared" si="349"/>
        <v>9.7308333333333327E-3</v>
      </c>
      <c r="AE1066" s="5">
        <f t="shared" si="350"/>
        <v>10.333724166666681</v>
      </c>
      <c r="AF1066" s="5"/>
      <c r="AG1066" s="5">
        <f t="shared" si="351"/>
        <v>4</v>
      </c>
      <c r="AH1066">
        <f t="shared" si="352"/>
        <v>74</v>
      </c>
      <c r="AI1066" s="5">
        <f t="shared" si="353"/>
        <v>7.3999999999999996E-2</v>
      </c>
      <c r="AJ1066" s="15">
        <f t="shared" si="354"/>
        <v>139.64492117117138</v>
      </c>
      <c r="AK1066" s="5">
        <f t="shared" si="355"/>
        <v>6.5162167690007768</v>
      </c>
      <c r="AL1066" s="5">
        <f t="shared" si="356"/>
        <v>5.8007841220193122</v>
      </c>
      <c r="AM1066" s="5">
        <f t="shared" si="357"/>
        <v>2.0991424837050018E-2</v>
      </c>
      <c r="AN1066" s="5">
        <f t="shared" si="358"/>
        <v>27.340618054023221</v>
      </c>
      <c r="AO1066" s="15">
        <f t="shared" si="359"/>
        <v>0.27065957270527308</v>
      </c>
    </row>
    <row r="1067" spans="1:41" x14ac:dyDescent="0.3">
      <c r="A1067" s="4">
        <f t="shared" si="342"/>
        <v>45796.797800925924</v>
      </c>
      <c r="B1067" s="9">
        <f t="shared" si="341"/>
        <v>1063</v>
      </c>
      <c r="C1067" s="10" t="str">
        <f t="shared" si="343"/>
        <v>Remove</v>
      </c>
      <c r="D1067" s="1">
        <v>45796</v>
      </c>
      <c r="E1067" s="2">
        <v>0.79780092592592589</v>
      </c>
      <c r="F1067" t="s">
        <v>2</v>
      </c>
      <c r="G1067" t="s">
        <v>14</v>
      </c>
      <c r="H1067" t="s">
        <v>49</v>
      </c>
      <c r="I1067">
        <v>69.5</v>
      </c>
      <c r="J1067" t="s">
        <v>13</v>
      </c>
      <c r="K1067">
        <v>0</v>
      </c>
      <c r="L1067">
        <v>112.6</v>
      </c>
      <c r="M1067">
        <v>11.798</v>
      </c>
      <c r="N1067">
        <v>1174.0999999999999</v>
      </c>
      <c r="O1067">
        <v>60716</v>
      </c>
      <c r="P1067" s="2">
        <v>0.36953703703703705</v>
      </c>
      <c r="Q1067">
        <v>29.3</v>
      </c>
      <c r="R1067" t="s">
        <v>143</v>
      </c>
      <c r="S1067">
        <v>22.7</v>
      </c>
      <c r="T1067">
        <v>30.5</v>
      </c>
      <c r="U1067" t="s">
        <v>95</v>
      </c>
      <c r="V1067">
        <v>16.899999999999999</v>
      </c>
      <c r="X1067">
        <f t="shared" si="344"/>
        <v>2.11</v>
      </c>
      <c r="Y1067" s="7" t="str">
        <f t="shared" si="345"/>
        <v>m/s</v>
      </c>
      <c r="AA1067">
        <f t="shared" si="346"/>
        <v>3.85</v>
      </c>
      <c r="AB1067" s="7" t="str">
        <f t="shared" si="347"/>
        <v>m/s</v>
      </c>
      <c r="AC1067" s="5">
        <f t="shared" si="348"/>
        <v>8.8688888888888897</v>
      </c>
      <c r="AD1067" s="5">
        <f t="shared" si="349"/>
        <v>9.784166666666665E-3</v>
      </c>
      <c r="AE1067" s="5">
        <f t="shared" si="350"/>
        <v>10.343508333333347</v>
      </c>
      <c r="AF1067" s="5"/>
      <c r="AG1067" s="5">
        <f t="shared" si="351"/>
        <v>-4.5</v>
      </c>
      <c r="AH1067">
        <f t="shared" si="352"/>
        <v>69.5</v>
      </c>
      <c r="AI1067" s="5">
        <f t="shared" si="353"/>
        <v>6.9500000000000006E-2</v>
      </c>
      <c r="AJ1067" s="15">
        <f t="shared" si="354"/>
        <v>148.82745803357332</v>
      </c>
      <c r="AK1067" s="5">
        <f t="shared" si="355"/>
        <v>6.6330995810007902</v>
      </c>
      <c r="AL1067" s="5">
        <f t="shared" si="356"/>
        <v>5.27055833230611</v>
      </c>
      <c r="AM1067" s="5">
        <f t="shared" si="357"/>
        <v>2.0587388156933978E-2</v>
      </c>
      <c r="AN1067" s="5">
        <f t="shared" si="358"/>
        <v>27.361205442180154</v>
      </c>
      <c r="AO1067" s="15">
        <f t="shared" si="359"/>
        <v>0.25400927655350486</v>
      </c>
    </row>
    <row r="1068" spans="1:41" x14ac:dyDescent="0.3">
      <c r="A1068" s="4">
        <f t="shared" si="342"/>
        <v>45796.798148148147</v>
      </c>
      <c r="B1068" s="9">
        <f t="shared" si="341"/>
        <v>1064</v>
      </c>
      <c r="C1068" s="10" t="str">
        <f t="shared" si="343"/>
        <v>Remove</v>
      </c>
      <c r="D1068" s="1">
        <v>45796</v>
      </c>
      <c r="E1068" s="2">
        <v>0.79814814814814816</v>
      </c>
      <c r="F1068" t="s">
        <v>2</v>
      </c>
      <c r="G1068" t="s">
        <v>14</v>
      </c>
      <c r="H1068" t="s">
        <v>49</v>
      </c>
      <c r="I1068">
        <v>71.5</v>
      </c>
      <c r="J1068" t="s">
        <v>13</v>
      </c>
      <c r="K1068">
        <v>0</v>
      </c>
      <c r="L1068">
        <v>112.6</v>
      </c>
      <c r="M1068">
        <v>11.788</v>
      </c>
      <c r="N1068">
        <v>1172.4000000000001</v>
      </c>
      <c r="O1068">
        <v>60726</v>
      </c>
      <c r="P1068" s="2">
        <v>0.36988425925925927</v>
      </c>
      <c r="Q1068">
        <v>29.3</v>
      </c>
      <c r="R1068" t="s">
        <v>119</v>
      </c>
      <c r="S1068">
        <v>21.5</v>
      </c>
      <c r="T1068">
        <v>30.5</v>
      </c>
      <c r="U1068" t="s">
        <v>251</v>
      </c>
      <c r="V1068">
        <v>17.3</v>
      </c>
      <c r="X1068">
        <f t="shared" si="344"/>
        <v>2.71</v>
      </c>
      <c r="Y1068" s="7" t="str">
        <f t="shared" si="345"/>
        <v>m/s</v>
      </c>
      <c r="AA1068">
        <f t="shared" si="346"/>
        <v>3.81</v>
      </c>
      <c r="AB1068" s="7" t="str">
        <f t="shared" si="347"/>
        <v>m/s</v>
      </c>
      <c r="AC1068" s="5">
        <f t="shared" si="348"/>
        <v>8.8772222222222226</v>
      </c>
      <c r="AD1068" s="5">
        <f t="shared" si="349"/>
        <v>9.7700000000000009E-3</v>
      </c>
      <c r="AE1068" s="5">
        <f t="shared" si="350"/>
        <v>10.353278333333346</v>
      </c>
      <c r="AF1068" s="5"/>
      <c r="AG1068" s="5">
        <f t="shared" si="351"/>
        <v>2</v>
      </c>
      <c r="AH1068">
        <f t="shared" si="352"/>
        <v>71.5</v>
      </c>
      <c r="AI1068" s="5">
        <f t="shared" si="353"/>
        <v>7.1499999999999994E-2</v>
      </c>
      <c r="AJ1068" s="15">
        <f t="shared" si="354"/>
        <v>144.80109557109577</v>
      </c>
      <c r="AK1068" s="5">
        <f t="shared" si="355"/>
        <v>6.2824511450007483</v>
      </c>
      <c r="AL1068" s="5">
        <f t="shared" si="356"/>
        <v>5.3953052750825865</v>
      </c>
      <c r="AM1068" s="5">
        <f t="shared" si="357"/>
        <v>2.5043826773362806E-2</v>
      </c>
      <c r="AN1068" s="5">
        <f t="shared" si="358"/>
        <v>27.386249268953517</v>
      </c>
      <c r="AO1068" s="15">
        <f t="shared" si="359"/>
        <v>0.26107992846269801</v>
      </c>
    </row>
    <row r="1069" spans="1:41" x14ac:dyDescent="0.3">
      <c r="A1069" s="4">
        <f t="shared" si="342"/>
        <v>45796.798495370371</v>
      </c>
      <c r="B1069" s="9">
        <f t="shared" si="341"/>
        <v>1065</v>
      </c>
      <c r="C1069" s="10" t="str">
        <f t="shared" si="343"/>
        <v>Remove</v>
      </c>
      <c r="D1069" s="1">
        <v>45796</v>
      </c>
      <c r="E1069" s="2">
        <v>0.79849537037037033</v>
      </c>
      <c r="F1069" t="s">
        <v>19</v>
      </c>
      <c r="G1069" t="s">
        <v>14</v>
      </c>
      <c r="H1069" t="s">
        <v>49</v>
      </c>
      <c r="I1069">
        <v>67.5</v>
      </c>
      <c r="J1069" t="s">
        <v>13</v>
      </c>
      <c r="K1069">
        <v>0</v>
      </c>
      <c r="L1069">
        <v>112.5</v>
      </c>
      <c r="M1069">
        <v>11.766</v>
      </c>
      <c r="N1069">
        <v>1169.7</v>
      </c>
      <c r="O1069">
        <v>60735</v>
      </c>
      <c r="P1069" s="2">
        <v>0.37023148148148149</v>
      </c>
      <c r="Q1069">
        <v>29.4</v>
      </c>
      <c r="R1069" t="s">
        <v>126</v>
      </c>
      <c r="S1069">
        <v>21.2</v>
      </c>
      <c r="T1069">
        <v>30.5</v>
      </c>
      <c r="U1069" t="s">
        <v>243</v>
      </c>
      <c r="V1069">
        <v>18.7</v>
      </c>
      <c r="X1069">
        <f t="shared" si="344"/>
        <v>2.33</v>
      </c>
      <c r="Y1069" s="7" t="str">
        <f t="shared" si="345"/>
        <v>m/s</v>
      </c>
      <c r="AA1069">
        <f t="shared" si="346"/>
        <v>3.92</v>
      </c>
      <c r="AB1069" s="7" t="str">
        <f t="shared" si="347"/>
        <v>m/s</v>
      </c>
      <c r="AC1069" s="5">
        <f t="shared" si="348"/>
        <v>8.8855555555555554</v>
      </c>
      <c r="AD1069" s="5">
        <f t="shared" si="349"/>
        <v>9.747500000000001E-3</v>
      </c>
      <c r="AE1069" s="5">
        <f t="shared" si="350"/>
        <v>10.363025833333346</v>
      </c>
      <c r="AF1069" s="5"/>
      <c r="AG1069" s="5">
        <f t="shared" si="351"/>
        <v>-4</v>
      </c>
      <c r="AH1069">
        <f t="shared" si="352"/>
        <v>67.5</v>
      </c>
      <c r="AI1069" s="5">
        <f t="shared" si="353"/>
        <v>6.7500000000000004E-2</v>
      </c>
      <c r="AJ1069" s="15">
        <f t="shared" si="354"/>
        <v>153.52630864197548</v>
      </c>
      <c r="AK1069" s="5">
        <f t="shared" si="355"/>
        <v>6.2286358662430423</v>
      </c>
      <c r="AL1069" s="5">
        <f t="shared" si="356"/>
        <v>5.831919574800251</v>
      </c>
      <c r="AM1069" s="5">
        <f t="shared" si="357"/>
        <v>2.1347702579238181E-2</v>
      </c>
      <c r="AN1069" s="5">
        <f t="shared" si="358"/>
        <v>27.407596971532755</v>
      </c>
      <c r="AO1069" s="15">
        <f t="shared" si="359"/>
        <v>0.24628208036665791</v>
      </c>
    </row>
    <row r="1070" spans="1:41" x14ac:dyDescent="0.3">
      <c r="A1070" s="4">
        <f t="shared" si="342"/>
        <v>45796.798842592594</v>
      </c>
      <c r="B1070" s="9">
        <f t="shared" si="341"/>
        <v>1066</v>
      </c>
      <c r="C1070" s="10" t="str">
        <f t="shared" si="343"/>
        <v>Remove</v>
      </c>
      <c r="D1070" s="1">
        <v>45796</v>
      </c>
      <c r="E1070" s="2">
        <v>0.7988425925925926</v>
      </c>
      <c r="F1070" t="s">
        <v>2</v>
      </c>
      <c r="G1070" t="s">
        <v>14</v>
      </c>
      <c r="H1070" t="s">
        <v>49</v>
      </c>
      <c r="I1070">
        <v>68.5</v>
      </c>
      <c r="J1070" t="s">
        <v>13</v>
      </c>
      <c r="K1070">
        <v>0</v>
      </c>
      <c r="L1070">
        <v>112.5</v>
      </c>
      <c r="M1070">
        <v>11.776</v>
      </c>
      <c r="N1070">
        <v>1171.4000000000001</v>
      </c>
      <c r="O1070">
        <v>60745</v>
      </c>
      <c r="P1070" s="2">
        <v>0.37057870370370372</v>
      </c>
      <c r="Q1070">
        <v>29.4</v>
      </c>
      <c r="R1070" t="s">
        <v>91</v>
      </c>
      <c r="S1070">
        <v>21.4</v>
      </c>
      <c r="T1070">
        <v>30.5</v>
      </c>
      <c r="U1070" t="s">
        <v>157</v>
      </c>
      <c r="V1070">
        <v>17</v>
      </c>
      <c r="X1070">
        <f t="shared" si="344"/>
        <v>2.2599999999999998</v>
      </c>
      <c r="Y1070" s="7" t="str">
        <f t="shared" si="345"/>
        <v>m/s</v>
      </c>
      <c r="AA1070">
        <f t="shared" si="346"/>
        <v>3.89</v>
      </c>
      <c r="AB1070" s="7" t="str">
        <f t="shared" si="347"/>
        <v>m/s</v>
      </c>
      <c r="AC1070" s="5">
        <f t="shared" si="348"/>
        <v>8.8938888888888883</v>
      </c>
      <c r="AD1070" s="5">
        <f t="shared" si="349"/>
        <v>9.7616666666666668E-3</v>
      </c>
      <c r="AE1070" s="5">
        <f t="shared" si="350"/>
        <v>10.372787500000012</v>
      </c>
      <c r="AF1070" s="5"/>
      <c r="AG1070" s="5">
        <f t="shared" si="351"/>
        <v>1</v>
      </c>
      <c r="AH1070">
        <f t="shared" si="352"/>
        <v>68.5</v>
      </c>
      <c r="AI1070" s="5">
        <f t="shared" si="353"/>
        <v>6.8500000000000005E-2</v>
      </c>
      <c r="AJ1070" s="15">
        <f t="shared" si="354"/>
        <v>151.42755474452571</v>
      </c>
      <c r="AK1070" s="5">
        <f t="shared" si="355"/>
        <v>6.2873965819623168</v>
      </c>
      <c r="AL1070" s="5">
        <f t="shared" si="356"/>
        <v>5.301745068000228</v>
      </c>
      <c r="AM1070" s="5">
        <f t="shared" si="357"/>
        <v>2.090169826589755E-2</v>
      </c>
      <c r="AN1070" s="5">
        <f t="shared" si="358"/>
        <v>27.428498669798653</v>
      </c>
      <c r="AO1070" s="15">
        <f t="shared" si="359"/>
        <v>0.24974024581019055</v>
      </c>
    </row>
    <row r="1071" spans="1:41" x14ac:dyDescent="0.3">
      <c r="A1071" s="4">
        <f t="shared" si="342"/>
        <v>45796.799201388887</v>
      </c>
      <c r="B1071" s="9">
        <f t="shared" si="341"/>
        <v>1067</v>
      </c>
      <c r="C1071" s="10" t="str">
        <f t="shared" si="343"/>
        <v>Remove</v>
      </c>
      <c r="D1071" s="1">
        <v>45796</v>
      </c>
      <c r="E1071" s="2">
        <v>0.79920138888888892</v>
      </c>
      <c r="F1071" t="s">
        <v>2</v>
      </c>
      <c r="G1071" t="s">
        <v>14</v>
      </c>
      <c r="H1071" t="s">
        <v>49</v>
      </c>
      <c r="I1071">
        <v>67.5</v>
      </c>
      <c r="J1071" t="s">
        <v>13</v>
      </c>
      <c r="K1071">
        <v>0</v>
      </c>
      <c r="L1071">
        <v>112.5</v>
      </c>
      <c r="M1071">
        <v>11.736000000000001</v>
      </c>
      <c r="N1071">
        <v>1166.4000000000001</v>
      </c>
      <c r="O1071">
        <v>60755</v>
      </c>
      <c r="P1071" s="2">
        <v>0.37093749999999998</v>
      </c>
      <c r="Q1071">
        <v>29.3</v>
      </c>
      <c r="R1071" t="s">
        <v>63</v>
      </c>
      <c r="S1071">
        <v>21.8</v>
      </c>
      <c r="T1071">
        <v>30.5</v>
      </c>
      <c r="U1071" t="s">
        <v>100</v>
      </c>
      <c r="V1071">
        <v>17.600000000000001</v>
      </c>
      <c r="X1071">
        <f t="shared" si="344"/>
        <v>2.23</v>
      </c>
      <c r="Y1071" s="7" t="str">
        <f t="shared" si="345"/>
        <v>m/s</v>
      </c>
      <c r="AA1071">
        <f t="shared" si="346"/>
        <v>4</v>
      </c>
      <c r="AB1071" s="7" t="str">
        <f t="shared" si="347"/>
        <v>m/s</v>
      </c>
      <c r="AC1071" s="5">
        <f t="shared" si="348"/>
        <v>8.9024999999999999</v>
      </c>
      <c r="AD1071" s="5">
        <f t="shared" si="349"/>
        <v>9.7200000000000012E-3</v>
      </c>
      <c r="AE1071" s="5">
        <f t="shared" si="350"/>
        <v>10.382507500000012</v>
      </c>
      <c r="AF1071" s="5"/>
      <c r="AG1071" s="5">
        <f t="shared" si="351"/>
        <v>-1</v>
      </c>
      <c r="AH1071">
        <f t="shared" si="352"/>
        <v>67.5</v>
      </c>
      <c r="AI1071" s="5">
        <f t="shared" si="353"/>
        <v>6.7500000000000004E-2</v>
      </c>
      <c r="AJ1071" s="15">
        <f t="shared" si="354"/>
        <v>153.81492592592608</v>
      </c>
      <c r="AK1071" s="5">
        <f t="shared" si="355"/>
        <v>6.3701132540007599</v>
      </c>
      <c r="AL1071" s="5">
        <f t="shared" si="356"/>
        <v>5.4888654821649441</v>
      </c>
      <c r="AM1071" s="5">
        <f t="shared" si="357"/>
        <v>2.0895573582086324E-2</v>
      </c>
      <c r="AN1071" s="5">
        <f t="shared" si="358"/>
        <v>27.449394243380741</v>
      </c>
      <c r="AO1071" s="15">
        <f t="shared" si="359"/>
        <v>0.24590706593198222</v>
      </c>
    </row>
    <row r="1072" spans="1:41" x14ac:dyDescent="0.3">
      <c r="A1072" s="4">
        <f t="shared" si="342"/>
        <v>45796.79954861111</v>
      </c>
      <c r="B1072" s="9">
        <f t="shared" si="341"/>
        <v>1068</v>
      </c>
      <c r="C1072" s="10" t="str">
        <f t="shared" si="343"/>
        <v>Remove</v>
      </c>
      <c r="D1072" s="1">
        <v>45796</v>
      </c>
      <c r="E1072" s="2">
        <v>0.79954861111111108</v>
      </c>
      <c r="F1072" t="s">
        <v>19</v>
      </c>
      <c r="G1072" t="s">
        <v>14</v>
      </c>
      <c r="H1072" t="s">
        <v>49</v>
      </c>
      <c r="I1072">
        <v>71.5</v>
      </c>
      <c r="J1072" t="s">
        <v>13</v>
      </c>
      <c r="K1072">
        <v>0</v>
      </c>
      <c r="L1072">
        <v>112.6</v>
      </c>
      <c r="M1072">
        <v>11.776999999999999</v>
      </c>
      <c r="N1072">
        <v>1171.2</v>
      </c>
      <c r="O1072">
        <v>60765</v>
      </c>
      <c r="P1072" s="2">
        <v>0.3712847222222222</v>
      </c>
      <c r="Q1072">
        <v>29.4</v>
      </c>
      <c r="R1072" t="s">
        <v>103</v>
      </c>
      <c r="S1072">
        <v>22.1</v>
      </c>
      <c r="T1072">
        <v>30.6</v>
      </c>
      <c r="U1072" t="s">
        <v>254</v>
      </c>
      <c r="V1072">
        <v>16</v>
      </c>
      <c r="X1072">
        <f t="shared" si="344"/>
        <v>2.27</v>
      </c>
      <c r="Y1072" s="7" t="str">
        <f t="shared" si="345"/>
        <v>m/s</v>
      </c>
      <c r="AA1072">
        <f t="shared" si="346"/>
        <v>3.94</v>
      </c>
      <c r="AB1072" s="7" t="str">
        <f t="shared" si="347"/>
        <v>m/s</v>
      </c>
      <c r="AC1072" s="5">
        <f t="shared" si="348"/>
        <v>8.9108333333333327</v>
      </c>
      <c r="AD1072" s="5">
        <f t="shared" si="349"/>
        <v>9.7599999999999996E-3</v>
      </c>
      <c r="AE1072" s="5">
        <f t="shared" si="350"/>
        <v>10.392267500000012</v>
      </c>
      <c r="AF1072" s="5"/>
      <c r="AG1072" s="5">
        <f t="shared" si="351"/>
        <v>4</v>
      </c>
      <c r="AH1072">
        <f t="shared" si="352"/>
        <v>71.5</v>
      </c>
      <c r="AI1072" s="5">
        <f t="shared" si="353"/>
        <v>7.1499999999999994E-2</v>
      </c>
      <c r="AJ1072" s="15">
        <f t="shared" si="354"/>
        <v>145.34639860139876</v>
      </c>
      <c r="AK1072" s="5">
        <f t="shared" si="355"/>
        <v>6.493059086979776</v>
      </c>
      <c r="AL1072" s="5">
        <f t="shared" si="356"/>
        <v>5.0168943758004856</v>
      </c>
      <c r="AM1072" s="5">
        <f t="shared" si="357"/>
        <v>2.1680909290076971E-2</v>
      </c>
      <c r="AN1072" s="5">
        <f t="shared" si="358"/>
        <v>27.471075152670817</v>
      </c>
      <c r="AO1072" s="15">
        <f t="shared" si="359"/>
        <v>0.26027375922725238</v>
      </c>
    </row>
    <row r="1073" spans="1:41" x14ac:dyDescent="0.3">
      <c r="A1073" s="4">
        <f t="shared" si="342"/>
        <v>45796.799895833334</v>
      </c>
      <c r="B1073" s="9">
        <f t="shared" si="341"/>
        <v>1069</v>
      </c>
      <c r="C1073" s="10" t="str">
        <f t="shared" si="343"/>
        <v>Remove</v>
      </c>
      <c r="D1073" s="1">
        <v>45796</v>
      </c>
      <c r="E1073" s="2">
        <v>0.79989583333333336</v>
      </c>
      <c r="F1073" t="s">
        <v>2</v>
      </c>
      <c r="G1073" t="s">
        <v>14</v>
      </c>
      <c r="H1073" t="s">
        <v>49</v>
      </c>
      <c r="I1073">
        <v>70</v>
      </c>
      <c r="J1073" t="s">
        <v>13</v>
      </c>
      <c r="K1073">
        <v>0</v>
      </c>
      <c r="L1073">
        <v>112.7</v>
      </c>
      <c r="M1073">
        <v>11.731</v>
      </c>
      <c r="N1073">
        <v>1166.3</v>
      </c>
      <c r="O1073">
        <v>60774</v>
      </c>
      <c r="P1073" s="2">
        <v>0.37163194444444442</v>
      </c>
      <c r="Q1073">
        <v>29.4</v>
      </c>
      <c r="R1073" t="s">
        <v>65</v>
      </c>
      <c r="S1073">
        <v>22.7</v>
      </c>
      <c r="T1073">
        <v>30.6</v>
      </c>
      <c r="U1073" t="s">
        <v>243</v>
      </c>
      <c r="V1073">
        <v>17.7</v>
      </c>
      <c r="X1073">
        <f t="shared" si="344"/>
        <v>2.38</v>
      </c>
      <c r="Y1073" s="7" t="str">
        <f t="shared" si="345"/>
        <v>m/s</v>
      </c>
      <c r="AA1073">
        <f t="shared" si="346"/>
        <v>3.92</v>
      </c>
      <c r="AB1073" s="7" t="str">
        <f t="shared" si="347"/>
        <v>m/s</v>
      </c>
      <c r="AC1073" s="5">
        <f t="shared" si="348"/>
        <v>8.9191666666666656</v>
      </c>
      <c r="AD1073" s="5">
        <f t="shared" si="349"/>
        <v>9.7191666666666659E-3</v>
      </c>
      <c r="AE1073" s="5">
        <f t="shared" si="350"/>
        <v>10.401986666666678</v>
      </c>
      <c r="AF1073" s="5"/>
      <c r="AG1073" s="5">
        <f t="shared" si="351"/>
        <v>-1.5</v>
      </c>
      <c r="AH1073">
        <f t="shared" si="352"/>
        <v>70</v>
      </c>
      <c r="AI1073" s="5">
        <f t="shared" si="353"/>
        <v>7.0000000000000007E-2</v>
      </c>
      <c r="AJ1073" s="15">
        <f t="shared" si="354"/>
        <v>148.59980952380968</v>
      </c>
      <c r="AK1073" s="5">
        <f t="shared" si="355"/>
        <v>6.6693412341375966</v>
      </c>
      <c r="AL1073" s="5">
        <f t="shared" si="356"/>
        <v>5.5499394032292875</v>
      </c>
      <c r="AM1073" s="5">
        <f t="shared" si="357"/>
        <v>2.334867154315981E-2</v>
      </c>
      <c r="AN1073" s="5">
        <f t="shared" si="358"/>
        <v>27.494423824213978</v>
      </c>
      <c r="AO1073" s="15">
        <f t="shared" si="359"/>
        <v>0.25459707920248148</v>
      </c>
    </row>
    <row r="1074" spans="1:41" x14ac:dyDescent="0.3">
      <c r="A1074" s="4">
        <f t="shared" si="342"/>
        <v>45796.800243055557</v>
      </c>
      <c r="B1074" s="9">
        <f t="shared" si="341"/>
        <v>1070</v>
      </c>
      <c r="C1074" s="10" t="str">
        <f t="shared" si="343"/>
        <v>Remove</v>
      </c>
      <c r="D1074" s="1">
        <v>45796</v>
      </c>
      <c r="E1074" s="2">
        <v>0.80024305555555553</v>
      </c>
      <c r="F1074" t="s">
        <v>19</v>
      </c>
      <c r="G1074" t="s">
        <v>14</v>
      </c>
      <c r="H1074" t="s">
        <v>49</v>
      </c>
      <c r="I1074">
        <v>69.5</v>
      </c>
      <c r="J1074" t="s">
        <v>13</v>
      </c>
      <c r="K1074">
        <v>0</v>
      </c>
      <c r="L1074">
        <v>112.7</v>
      </c>
      <c r="M1074">
        <v>11.752000000000001</v>
      </c>
      <c r="N1074">
        <v>1168.5999999999999</v>
      </c>
      <c r="O1074">
        <v>60784</v>
      </c>
      <c r="P1074" s="2">
        <v>0.37197916666666669</v>
      </c>
      <c r="Q1074">
        <v>29.3</v>
      </c>
      <c r="R1074" t="s">
        <v>135</v>
      </c>
      <c r="S1074">
        <v>23.2</v>
      </c>
      <c r="T1074">
        <v>30.6</v>
      </c>
      <c r="U1074" t="s">
        <v>107</v>
      </c>
      <c r="V1074">
        <v>17.600000000000001</v>
      </c>
      <c r="X1074">
        <f t="shared" si="344"/>
        <v>2.2200000000000002</v>
      </c>
      <c r="Y1074" s="7" t="str">
        <f t="shared" si="345"/>
        <v>m/s</v>
      </c>
      <c r="AA1074">
        <f t="shared" si="346"/>
        <v>4.01</v>
      </c>
      <c r="AB1074" s="7" t="str">
        <f t="shared" si="347"/>
        <v>m/s</v>
      </c>
      <c r="AC1074" s="5">
        <f t="shared" si="348"/>
        <v>8.9275000000000002</v>
      </c>
      <c r="AD1074" s="5">
        <f t="shared" si="349"/>
        <v>9.7383333333333332E-3</v>
      </c>
      <c r="AE1074" s="5">
        <f t="shared" si="350"/>
        <v>10.411725000000011</v>
      </c>
      <c r="AF1074" s="5"/>
      <c r="AG1074" s="5">
        <f t="shared" si="351"/>
        <v>-0.5</v>
      </c>
      <c r="AH1074">
        <f t="shared" si="352"/>
        <v>69.5</v>
      </c>
      <c r="AI1074" s="5">
        <f t="shared" si="353"/>
        <v>6.9500000000000006E-2</v>
      </c>
      <c r="AJ1074" s="15">
        <f t="shared" si="354"/>
        <v>149.80899280575554</v>
      </c>
      <c r="AK1074" s="5">
        <f t="shared" si="355"/>
        <v>6.7792030960008081</v>
      </c>
      <c r="AL1074" s="5">
        <f t="shared" si="356"/>
        <v>5.5185838133805349</v>
      </c>
      <c r="AM1074" s="5">
        <f t="shared" si="357"/>
        <v>2.2137771460315425E-2</v>
      </c>
      <c r="AN1074" s="5">
        <f t="shared" si="358"/>
        <v>27.516561595674293</v>
      </c>
      <c r="AO1074" s="15">
        <f t="shared" si="359"/>
        <v>0.25257516190149887</v>
      </c>
    </row>
    <row r="1075" spans="1:41" x14ac:dyDescent="0.3">
      <c r="A1075" s="4">
        <f t="shared" si="342"/>
        <v>45796.80059027778</v>
      </c>
      <c r="B1075" s="9">
        <f t="shared" si="341"/>
        <v>1071</v>
      </c>
      <c r="C1075" s="10" t="str">
        <f t="shared" si="343"/>
        <v>Remove</v>
      </c>
      <c r="D1075" s="1">
        <v>45796</v>
      </c>
      <c r="E1075" s="2">
        <v>0.8005902777777778</v>
      </c>
      <c r="F1075" t="s">
        <v>2</v>
      </c>
      <c r="G1075" t="s">
        <v>14</v>
      </c>
      <c r="H1075" t="s">
        <v>49</v>
      </c>
      <c r="I1075">
        <v>66.5</v>
      </c>
      <c r="J1075" t="s">
        <v>13</v>
      </c>
      <c r="K1075">
        <v>0</v>
      </c>
      <c r="L1075">
        <v>112.7</v>
      </c>
      <c r="M1075">
        <v>11.772</v>
      </c>
      <c r="N1075">
        <v>1171.3</v>
      </c>
      <c r="O1075">
        <v>60794</v>
      </c>
      <c r="P1075" s="2">
        <v>0.37232638888888892</v>
      </c>
      <c r="Q1075">
        <v>29.3</v>
      </c>
      <c r="R1075" t="s">
        <v>65</v>
      </c>
      <c r="S1075">
        <v>22.1</v>
      </c>
      <c r="T1075">
        <v>30.6</v>
      </c>
      <c r="U1075" t="s">
        <v>100</v>
      </c>
      <c r="V1075">
        <v>16.2</v>
      </c>
      <c r="X1075">
        <f t="shared" si="344"/>
        <v>2.38</v>
      </c>
      <c r="Y1075" s="7" t="str">
        <f t="shared" si="345"/>
        <v>m/s</v>
      </c>
      <c r="AA1075">
        <f t="shared" si="346"/>
        <v>4</v>
      </c>
      <c r="AB1075" s="7" t="str">
        <f t="shared" si="347"/>
        <v>m/s</v>
      </c>
      <c r="AC1075" s="5">
        <f t="shared" si="348"/>
        <v>8.9358333333333348</v>
      </c>
      <c r="AD1075" s="5">
        <f t="shared" si="349"/>
        <v>9.7608333333333332E-3</v>
      </c>
      <c r="AE1075" s="5">
        <f t="shared" si="350"/>
        <v>10.421485833333344</v>
      </c>
      <c r="AF1075" s="5"/>
      <c r="AG1075" s="5">
        <f t="shared" si="351"/>
        <v>-3</v>
      </c>
      <c r="AH1075">
        <f t="shared" si="352"/>
        <v>66.5</v>
      </c>
      <c r="AI1075" s="5">
        <f t="shared" si="353"/>
        <v>6.6500000000000004E-2</v>
      </c>
      <c r="AJ1075" s="15">
        <f t="shared" si="354"/>
        <v>156.71407268170441</v>
      </c>
      <c r="AK1075" s="5">
        <f t="shared" si="355"/>
        <v>6.4577753630007697</v>
      </c>
      <c r="AL1075" s="5">
        <f t="shared" si="356"/>
        <v>5.0796055554979915</v>
      </c>
      <c r="AM1075" s="5">
        <f t="shared" si="357"/>
        <v>2.2608001383769619E-2</v>
      </c>
      <c r="AN1075" s="5">
        <f t="shared" si="358"/>
        <v>27.539169597058063</v>
      </c>
      <c r="AO1075" s="15">
        <f t="shared" si="359"/>
        <v>0.24147423823231046</v>
      </c>
    </row>
    <row r="1076" spans="1:41" x14ac:dyDescent="0.3">
      <c r="A1076" s="4">
        <f t="shared" si="342"/>
        <v>45796.800937499997</v>
      </c>
      <c r="B1076" s="9">
        <f t="shared" si="341"/>
        <v>1072</v>
      </c>
      <c r="C1076" s="10" t="str">
        <f t="shared" si="343"/>
        <v>Remove</v>
      </c>
      <c r="D1076" s="1">
        <v>45796</v>
      </c>
      <c r="E1076" s="2">
        <v>0.80093749999999997</v>
      </c>
      <c r="F1076" t="s">
        <v>19</v>
      </c>
      <c r="G1076" t="s">
        <v>14</v>
      </c>
      <c r="H1076" t="s">
        <v>49</v>
      </c>
      <c r="I1076">
        <v>69</v>
      </c>
      <c r="J1076" t="s">
        <v>13</v>
      </c>
      <c r="K1076">
        <v>0</v>
      </c>
      <c r="L1076">
        <v>112.8</v>
      </c>
      <c r="M1076">
        <v>11.73</v>
      </c>
      <c r="N1076">
        <v>1165.8</v>
      </c>
      <c r="O1076">
        <v>60804</v>
      </c>
      <c r="P1076" s="2">
        <v>0.37267361111111114</v>
      </c>
      <c r="Q1076">
        <v>29.3</v>
      </c>
      <c r="R1076" t="s">
        <v>91</v>
      </c>
      <c r="S1076">
        <v>21.4</v>
      </c>
      <c r="T1076">
        <v>30.6</v>
      </c>
      <c r="U1076" t="s">
        <v>100</v>
      </c>
      <c r="V1076">
        <v>18</v>
      </c>
      <c r="X1076">
        <f t="shared" si="344"/>
        <v>2.2599999999999998</v>
      </c>
      <c r="Y1076" s="7" t="str">
        <f t="shared" si="345"/>
        <v>m/s</v>
      </c>
      <c r="AA1076">
        <f t="shared" si="346"/>
        <v>4</v>
      </c>
      <c r="AB1076" s="7" t="str">
        <f t="shared" si="347"/>
        <v>m/s</v>
      </c>
      <c r="AC1076" s="5">
        <f t="shared" si="348"/>
        <v>8.9441666666666677</v>
      </c>
      <c r="AD1076" s="5">
        <f t="shared" si="349"/>
        <v>9.7149999999999997E-3</v>
      </c>
      <c r="AE1076" s="5">
        <f t="shared" si="350"/>
        <v>10.431200833333344</v>
      </c>
      <c r="AF1076" s="5"/>
      <c r="AG1076" s="5">
        <f t="shared" si="351"/>
        <v>2.5</v>
      </c>
      <c r="AH1076">
        <f t="shared" si="352"/>
        <v>69</v>
      </c>
      <c r="AI1076" s="5">
        <f t="shared" si="353"/>
        <v>6.9000000000000006E-2</v>
      </c>
      <c r="AJ1076" s="15">
        <f t="shared" si="354"/>
        <v>151.17682367149771</v>
      </c>
      <c r="AK1076" s="5">
        <f t="shared" si="355"/>
        <v>6.2532304420007447</v>
      </c>
      <c r="AL1076" s="5">
        <f t="shared" si="356"/>
        <v>5.6440061727755468</v>
      </c>
      <c r="AM1076" s="5">
        <f t="shared" si="357"/>
        <v>2.0788117018225669E-2</v>
      </c>
      <c r="AN1076" s="5">
        <f t="shared" si="358"/>
        <v>27.559957714076287</v>
      </c>
      <c r="AO1076" s="15">
        <f t="shared" si="359"/>
        <v>0.25036322884036272</v>
      </c>
    </row>
    <row r="1077" spans="1:41" x14ac:dyDescent="0.3">
      <c r="A1077" s="4">
        <f t="shared" si="342"/>
        <v>45796.80128472222</v>
      </c>
      <c r="B1077" s="9">
        <f t="shared" si="341"/>
        <v>1073</v>
      </c>
      <c r="C1077" s="10" t="str">
        <f t="shared" si="343"/>
        <v>Remove</v>
      </c>
      <c r="D1077" s="1">
        <v>45796</v>
      </c>
      <c r="E1077" s="2">
        <v>0.80128472222222225</v>
      </c>
      <c r="F1077" t="s">
        <v>2</v>
      </c>
      <c r="G1077" t="s">
        <v>14</v>
      </c>
      <c r="H1077" t="s">
        <v>49</v>
      </c>
      <c r="I1077">
        <v>68.5</v>
      </c>
      <c r="J1077" t="s">
        <v>13</v>
      </c>
      <c r="K1077">
        <v>0</v>
      </c>
      <c r="L1077">
        <v>112.8</v>
      </c>
      <c r="M1077">
        <v>11.744999999999999</v>
      </c>
      <c r="N1077">
        <v>1167.0999999999999</v>
      </c>
      <c r="O1077">
        <v>60814</v>
      </c>
      <c r="P1077" s="2">
        <v>0.37302083333333336</v>
      </c>
      <c r="Q1077">
        <v>29.3</v>
      </c>
      <c r="R1077" t="s">
        <v>65</v>
      </c>
      <c r="S1077">
        <v>21.4</v>
      </c>
      <c r="T1077">
        <v>30.5</v>
      </c>
      <c r="U1077" t="s">
        <v>82</v>
      </c>
      <c r="V1077">
        <v>16.7</v>
      </c>
      <c r="X1077">
        <f t="shared" si="344"/>
        <v>2.38</v>
      </c>
      <c r="Y1077" s="7" t="str">
        <f t="shared" si="345"/>
        <v>m/s</v>
      </c>
      <c r="AA1077">
        <f t="shared" si="346"/>
        <v>4.09</v>
      </c>
      <c r="AB1077" s="7" t="str">
        <f t="shared" si="347"/>
        <v>m/s</v>
      </c>
      <c r="AC1077" s="5">
        <f t="shared" si="348"/>
        <v>8.9525000000000006</v>
      </c>
      <c r="AD1077" s="5">
        <f t="shared" si="349"/>
        <v>9.7258333333333329E-3</v>
      </c>
      <c r="AE1077" s="5">
        <f t="shared" si="350"/>
        <v>10.440926666666677</v>
      </c>
      <c r="AF1077" s="5"/>
      <c r="AG1077" s="5">
        <f t="shared" si="351"/>
        <v>-0.5</v>
      </c>
      <c r="AH1077">
        <f t="shared" si="352"/>
        <v>68.5</v>
      </c>
      <c r="AI1077" s="5">
        <f t="shared" si="353"/>
        <v>6.8500000000000005E-2</v>
      </c>
      <c r="AJ1077" s="15">
        <f t="shared" si="354"/>
        <v>152.422287104623</v>
      </c>
      <c r="AK1077" s="5">
        <f t="shared" si="355"/>
        <v>6.2532304420007447</v>
      </c>
      <c r="AL1077" s="5">
        <f t="shared" si="356"/>
        <v>5.2081848609178705</v>
      </c>
      <c r="AM1077" s="5">
        <f t="shared" si="357"/>
        <v>2.1891910842202256E-2</v>
      </c>
      <c r="AN1077" s="5">
        <f t="shared" si="358"/>
        <v>27.58184962491849</v>
      </c>
      <c r="AO1077" s="15">
        <f t="shared" si="359"/>
        <v>0.24835172742771577</v>
      </c>
    </row>
    <row r="1078" spans="1:41" x14ac:dyDescent="0.3">
      <c r="A1078" s="4">
        <f t="shared" si="342"/>
        <v>45796.801631944443</v>
      </c>
      <c r="B1078" s="9">
        <f t="shared" si="341"/>
        <v>1074</v>
      </c>
      <c r="C1078" s="10" t="str">
        <f t="shared" si="343"/>
        <v>Remove</v>
      </c>
      <c r="D1078" s="1">
        <v>45796</v>
      </c>
      <c r="E1078" s="2">
        <v>0.80163194444444441</v>
      </c>
      <c r="F1078" t="s">
        <v>2</v>
      </c>
      <c r="G1078" t="s">
        <v>14</v>
      </c>
      <c r="H1078" t="s">
        <v>49</v>
      </c>
      <c r="I1078">
        <v>67.5</v>
      </c>
      <c r="J1078" t="s">
        <v>13</v>
      </c>
      <c r="K1078">
        <v>0</v>
      </c>
      <c r="L1078">
        <v>112.8</v>
      </c>
      <c r="M1078">
        <v>11.721</v>
      </c>
      <c r="N1078">
        <v>1164.7</v>
      </c>
      <c r="O1078">
        <v>60823</v>
      </c>
      <c r="P1078" s="2">
        <v>0.37336805555555558</v>
      </c>
      <c r="Q1078">
        <v>29.3</v>
      </c>
      <c r="R1078" t="s">
        <v>145</v>
      </c>
      <c r="S1078">
        <v>22.2</v>
      </c>
      <c r="T1078">
        <v>30.6</v>
      </c>
      <c r="U1078" t="s">
        <v>82</v>
      </c>
      <c r="V1078">
        <v>17.399999999999999</v>
      </c>
      <c r="X1078">
        <f t="shared" si="344"/>
        <v>2.19</v>
      </c>
      <c r="Y1078" s="7" t="str">
        <f t="shared" si="345"/>
        <v>m/s</v>
      </c>
      <c r="AA1078">
        <f t="shared" si="346"/>
        <v>4.09</v>
      </c>
      <c r="AB1078" s="7" t="str">
        <f t="shared" si="347"/>
        <v>m/s</v>
      </c>
      <c r="AC1078" s="5">
        <f t="shared" si="348"/>
        <v>8.9608333333333334</v>
      </c>
      <c r="AD1078" s="5">
        <f t="shared" si="349"/>
        <v>9.7058333333333337E-3</v>
      </c>
      <c r="AE1078" s="5">
        <f t="shared" si="350"/>
        <v>10.45063250000001</v>
      </c>
      <c r="AF1078" s="5"/>
      <c r="AG1078" s="5">
        <f t="shared" si="351"/>
        <v>-1</v>
      </c>
      <c r="AH1078">
        <f t="shared" si="352"/>
        <v>67.5</v>
      </c>
      <c r="AI1078" s="5">
        <f t="shared" si="353"/>
        <v>6.7500000000000004E-2</v>
      </c>
      <c r="AJ1078" s="15">
        <f t="shared" si="354"/>
        <v>154.82418518518531</v>
      </c>
      <c r="AK1078" s="5">
        <f t="shared" si="355"/>
        <v>6.4869960660007733</v>
      </c>
      <c r="AL1078" s="5">
        <f t="shared" si="356"/>
        <v>5.4558726336830281</v>
      </c>
      <c r="AM1078" s="5">
        <f t="shared" si="357"/>
        <v>2.0897292887108093E-2</v>
      </c>
      <c r="AN1078" s="5">
        <f t="shared" si="358"/>
        <v>27.6027469178056</v>
      </c>
      <c r="AO1078" s="15">
        <f t="shared" si="359"/>
        <v>0.24454087921393805</v>
      </c>
    </row>
    <row r="1079" spans="1:41" x14ac:dyDescent="0.3">
      <c r="A1079" s="4">
        <f t="shared" si="342"/>
        <v>45796.801979166667</v>
      </c>
      <c r="B1079" s="9">
        <f t="shared" si="341"/>
        <v>1075</v>
      </c>
      <c r="C1079" s="10" t="str">
        <f t="shared" si="343"/>
        <v>Remove</v>
      </c>
      <c r="D1079" s="1">
        <v>45796</v>
      </c>
      <c r="E1079" s="2">
        <v>0.80197916666666669</v>
      </c>
      <c r="F1079" t="s">
        <v>2</v>
      </c>
      <c r="G1079" t="s">
        <v>14</v>
      </c>
      <c r="H1079" t="s">
        <v>49</v>
      </c>
      <c r="I1079">
        <v>67.5</v>
      </c>
      <c r="J1079" t="s">
        <v>13</v>
      </c>
      <c r="K1079">
        <v>0</v>
      </c>
      <c r="L1079">
        <v>112.7</v>
      </c>
      <c r="M1079">
        <v>11.723000000000001</v>
      </c>
      <c r="N1079">
        <v>1165</v>
      </c>
      <c r="O1079">
        <v>60833</v>
      </c>
      <c r="P1079" s="2">
        <v>0.3737152777777778</v>
      </c>
      <c r="Q1079">
        <v>29.3</v>
      </c>
      <c r="R1079" t="s">
        <v>74</v>
      </c>
      <c r="S1079">
        <v>23.1</v>
      </c>
      <c r="T1079">
        <v>30.6</v>
      </c>
      <c r="U1079" t="s">
        <v>54</v>
      </c>
      <c r="V1079">
        <v>17.5</v>
      </c>
      <c r="X1079">
        <f t="shared" si="344"/>
        <v>2.1800000000000002</v>
      </c>
      <c r="Y1079" s="7" t="str">
        <f t="shared" si="345"/>
        <v>m/s</v>
      </c>
      <c r="AA1079">
        <f t="shared" si="346"/>
        <v>4.0599999999999996</v>
      </c>
      <c r="AB1079" s="7" t="str">
        <f t="shared" si="347"/>
        <v>m/s</v>
      </c>
      <c r="AC1079" s="5">
        <f t="shared" si="348"/>
        <v>8.9691666666666663</v>
      </c>
      <c r="AD1079" s="5">
        <f t="shared" si="349"/>
        <v>9.7083333333333344E-3</v>
      </c>
      <c r="AE1079" s="5">
        <f t="shared" si="350"/>
        <v>10.460340833333344</v>
      </c>
      <c r="AF1079" s="5"/>
      <c r="AG1079" s="5">
        <f t="shared" si="351"/>
        <v>0</v>
      </c>
      <c r="AH1079">
        <f t="shared" si="352"/>
        <v>67.5</v>
      </c>
      <c r="AI1079" s="5">
        <f t="shared" si="353"/>
        <v>6.7500000000000004E-2</v>
      </c>
      <c r="AJ1079" s="15">
        <f t="shared" si="354"/>
        <v>154.96801234567917</v>
      </c>
      <c r="AK1079" s="5">
        <f t="shared" si="355"/>
        <v>6.7499823930008054</v>
      </c>
      <c r="AL1079" s="5">
        <f t="shared" si="356"/>
        <v>5.4872282235317815</v>
      </c>
      <c r="AM1079" s="5">
        <f t="shared" si="357"/>
        <v>2.1645190571578213E-2</v>
      </c>
      <c r="AN1079" s="5">
        <f t="shared" si="358"/>
        <v>27.62439210837718</v>
      </c>
      <c r="AO1079" s="15">
        <f t="shared" si="359"/>
        <v>0.24434926833930376</v>
      </c>
    </row>
    <row r="1080" spans="1:41" x14ac:dyDescent="0.3">
      <c r="A1080" s="4">
        <f t="shared" si="342"/>
        <v>45796.80232638889</v>
      </c>
      <c r="B1080" s="9">
        <f t="shared" si="341"/>
        <v>1076</v>
      </c>
      <c r="C1080" s="10" t="str">
        <f t="shared" si="343"/>
        <v>Remove</v>
      </c>
      <c r="D1080" s="1">
        <v>45796</v>
      </c>
      <c r="E1080" s="2">
        <v>0.80232638888888885</v>
      </c>
      <c r="F1080" t="s">
        <v>2</v>
      </c>
      <c r="G1080" t="s">
        <v>14</v>
      </c>
      <c r="H1080" t="s">
        <v>49</v>
      </c>
      <c r="I1080">
        <v>71.5</v>
      </c>
      <c r="J1080" t="s">
        <v>13</v>
      </c>
      <c r="K1080">
        <v>0</v>
      </c>
      <c r="L1080">
        <v>112.7</v>
      </c>
      <c r="M1080">
        <v>11.773</v>
      </c>
      <c r="N1080">
        <v>1170.8</v>
      </c>
      <c r="O1080">
        <v>60843</v>
      </c>
      <c r="P1080" s="2">
        <v>0.37406250000000002</v>
      </c>
      <c r="Q1080">
        <v>29.3</v>
      </c>
      <c r="R1080" t="s">
        <v>113</v>
      </c>
      <c r="S1080">
        <v>21.7</v>
      </c>
      <c r="T1080">
        <v>30.5</v>
      </c>
      <c r="U1080" t="s">
        <v>254</v>
      </c>
      <c r="V1080">
        <v>16.3</v>
      </c>
      <c r="X1080">
        <f t="shared" si="344"/>
        <v>2.44</v>
      </c>
      <c r="Y1080" s="7" t="str">
        <f t="shared" si="345"/>
        <v>m/s</v>
      </c>
      <c r="AA1080">
        <f t="shared" si="346"/>
        <v>3.94</v>
      </c>
      <c r="AB1080" s="7" t="str">
        <f t="shared" si="347"/>
        <v>m/s</v>
      </c>
      <c r="AC1080" s="5">
        <f t="shared" si="348"/>
        <v>8.9775000000000009</v>
      </c>
      <c r="AD1080" s="5">
        <f t="shared" si="349"/>
        <v>9.7566666666666652E-3</v>
      </c>
      <c r="AE1080" s="5">
        <f t="shared" si="350"/>
        <v>10.47009750000001</v>
      </c>
      <c r="AF1080" s="5"/>
      <c r="AG1080" s="5">
        <f t="shared" si="351"/>
        <v>4</v>
      </c>
      <c r="AH1080">
        <f t="shared" si="352"/>
        <v>71.5</v>
      </c>
      <c r="AI1080" s="5">
        <f t="shared" si="353"/>
        <v>7.1499999999999994E-2</v>
      </c>
      <c r="AJ1080" s="15">
        <f t="shared" si="354"/>
        <v>146.43493006993023</v>
      </c>
      <c r="AK1080" s="5">
        <f t="shared" si="355"/>
        <v>6.3408925510007563</v>
      </c>
      <c r="AL1080" s="5">
        <f t="shared" si="356"/>
        <v>5.0834379181413967</v>
      </c>
      <c r="AM1080" s="5">
        <f t="shared" si="357"/>
        <v>2.275844057317453E-2</v>
      </c>
      <c r="AN1080" s="5">
        <f t="shared" si="358"/>
        <v>27.647150548950354</v>
      </c>
      <c r="AO1080" s="15">
        <f t="shared" si="359"/>
        <v>0.25861616325851183</v>
      </c>
    </row>
    <row r="1081" spans="1:41" x14ac:dyDescent="0.3">
      <c r="A1081" s="4">
        <f t="shared" si="342"/>
        <v>45796.802673611113</v>
      </c>
      <c r="B1081" s="9">
        <f t="shared" si="341"/>
        <v>1077</v>
      </c>
      <c r="C1081" s="10" t="str">
        <f t="shared" si="343"/>
        <v>Remove</v>
      </c>
      <c r="D1081" s="1">
        <v>45796</v>
      </c>
      <c r="E1081" s="2">
        <v>0.80267361111111113</v>
      </c>
      <c r="F1081" t="s">
        <v>2</v>
      </c>
      <c r="G1081" t="s">
        <v>14</v>
      </c>
      <c r="H1081" t="s">
        <v>49</v>
      </c>
      <c r="I1081">
        <v>69</v>
      </c>
      <c r="J1081" t="s">
        <v>13</v>
      </c>
      <c r="K1081">
        <v>0</v>
      </c>
      <c r="L1081">
        <v>112.7</v>
      </c>
      <c r="M1081">
        <v>11.766</v>
      </c>
      <c r="N1081">
        <v>1170.4000000000001</v>
      </c>
      <c r="O1081">
        <v>60853</v>
      </c>
      <c r="P1081" s="2">
        <v>0.37440972222222224</v>
      </c>
      <c r="Q1081">
        <v>29.3</v>
      </c>
      <c r="R1081" t="s">
        <v>116</v>
      </c>
      <c r="S1081">
        <v>22</v>
      </c>
      <c r="T1081">
        <v>30.5</v>
      </c>
      <c r="U1081" t="s">
        <v>241</v>
      </c>
      <c r="V1081">
        <v>17.3</v>
      </c>
      <c r="X1081">
        <f t="shared" si="344"/>
        <v>2.37</v>
      </c>
      <c r="Y1081" s="7" t="str">
        <f t="shared" si="345"/>
        <v>m/s</v>
      </c>
      <c r="AA1081">
        <f t="shared" si="346"/>
        <v>3.84</v>
      </c>
      <c r="AB1081" s="7" t="str">
        <f t="shared" si="347"/>
        <v>m/s</v>
      </c>
      <c r="AC1081" s="5">
        <f t="shared" si="348"/>
        <v>8.9858333333333338</v>
      </c>
      <c r="AD1081" s="5">
        <f t="shared" si="349"/>
        <v>9.7533333333333343E-3</v>
      </c>
      <c r="AE1081" s="5">
        <f t="shared" si="350"/>
        <v>10.479850833333344</v>
      </c>
      <c r="AF1081" s="5"/>
      <c r="AG1081" s="5">
        <f t="shared" si="351"/>
        <v>-2.5</v>
      </c>
      <c r="AH1081">
        <f t="shared" si="352"/>
        <v>69</v>
      </c>
      <c r="AI1081" s="5">
        <f t="shared" si="353"/>
        <v>6.9000000000000006E-2</v>
      </c>
      <c r="AJ1081" s="15">
        <f t="shared" si="354"/>
        <v>151.88189613526586</v>
      </c>
      <c r="AK1081" s="5">
        <f t="shared" si="355"/>
        <v>6.428554660000767</v>
      </c>
      <c r="AL1081" s="5">
        <f t="shared" si="356"/>
        <v>5.3953052750825865</v>
      </c>
      <c r="AM1081" s="5">
        <f t="shared" si="357"/>
        <v>2.2411140958776915E-2</v>
      </c>
      <c r="AN1081" s="5">
        <f t="shared" si="358"/>
        <v>27.669561689909131</v>
      </c>
      <c r="AO1081" s="15">
        <f t="shared" si="359"/>
        <v>0.24937149627911798</v>
      </c>
    </row>
    <row r="1082" spans="1:41" x14ac:dyDescent="0.3">
      <c r="A1082" s="4">
        <f t="shared" si="342"/>
        <v>45796.803020833337</v>
      </c>
      <c r="B1082" s="9">
        <f t="shared" si="341"/>
        <v>1078</v>
      </c>
      <c r="C1082" s="10" t="str">
        <f t="shared" si="343"/>
        <v>Remove</v>
      </c>
      <c r="D1082" s="1">
        <v>45796</v>
      </c>
      <c r="E1082" s="2">
        <v>0.80302083333333329</v>
      </c>
      <c r="F1082" t="s">
        <v>2</v>
      </c>
      <c r="G1082" t="s">
        <v>14</v>
      </c>
      <c r="H1082" t="s">
        <v>49</v>
      </c>
      <c r="I1082">
        <v>77</v>
      </c>
      <c r="J1082" t="s">
        <v>13</v>
      </c>
      <c r="K1082">
        <v>0</v>
      </c>
      <c r="L1082">
        <v>112.8</v>
      </c>
      <c r="M1082">
        <v>11.766999999999999</v>
      </c>
      <c r="N1082">
        <v>1170.0999999999999</v>
      </c>
      <c r="O1082">
        <v>60862</v>
      </c>
      <c r="P1082" s="2">
        <v>0.37475694444444446</v>
      </c>
      <c r="Q1082">
        <v>29.3</v>
      </c>
      <c r="R1082" t="s">
        <v>56</v>
      </c>
      <c r="S1082">
        <v>21.8</v>
      </c>
      <c r="T1082">
        <v>30.5</v>
      </c>
      <c r="U1082" t="s">
        <v>62</v>
      </c>
      <c r="V1082">
        <v>17.3</v>
      </c>
      <c r="X1082">
        <f t="shared" si="344"/>
        <v>2.25</v>
      </c>
      <c r="Y1082" s="7" t="str">
        <f t="shared" si="345"/>
        <v>m/s</v>
      </c>
      <c r="AA1082">
        <f t="shared" si="346"/>
        <v>4.12</v>
      </c>
      <c r="AB1082" s="7" t="str">
        <f t="shared" si="347"/>
        <v>m/s</v>
      </c>
      <c r="AC1082" s="5">
        <f t="shared" si="348"/>
        <v>8.9941666666666666</v>
      </c>
      <c r="AD1082" s="5">
        <f t="shared" si="349"/>
        <v>9.7508333333333318E-3</v>
      </c>
      <c r="AE1082" s="5">
        <f t="shared" si="350"/>
        <v>10.489601666666678</v>
      </c>
      <c r="AF1082" s="5"/>
      <c r="AG1082" s="5">
        <f t="shared" si="351"/>
        <v>8</v>
      </c>
      <c r="AH1082">
        <f t="shared" si="352"/>
        <v>77</v>
      </c>
      <c r="AI1082" s="5">
        <f t="shared" si="353"/>
        <v>7.6999999999999999E-2</v>
      </c>
      <c r="AJ1082" s="15">
        <f t="shared" si="354"/>
        <v>136.22859307359323</v>
      </c>
      <c r="AK1082" s="5">
        <f t="shared" si="355"/>
        <v>6.3701132540007599</v>
      </c>
      <c r="AL1082" s="5">
        <f t="shared" si="356"/>
        <v>5.3953052750825865</v>
      </c>
      <c r="AM1082" s="5">
        <f t="shared" si="357"/>
        <v>2.1082977829459296E-2</v>
      </c>
      <c r="AN1082" s="5">
        <f t="shared" si="358"/>
        <v>27.690644667738589</v>
      </c>
      <c r="AO1082" s="15">
        <f t="shared" si="359"/>
        <v>0.2780722548135906</v>
      </c>
    </row>
    <row r="1083" spans="1:41" x14ac:dyDescent="0.3">
      <c r="A1083" s="4">
        <f t="shared" si="342"/>
        <v>45796.803368055553</v>
      </c>
      <c r="B1083" s="9">
        <f t="shared" si="341"/>
        <v>1079</v>
      </c>
      <c r="C1083" s="10" t="str">
        <f t="shared" si="343"/>
        <v>Remove</v>
      </c>
      <c r="D1083" s="1">
        <v>45796</v>
      </c>
      <c r="E1083" s="2">
        <v>0.80336805555555557</v>
      </c>
      <c r="F1083" t="s">
        <v>2</v>
      </c>
      <c r="G1083" t="s">
        <v>14</v>
      </c>
      <c r="H1083" t="s">
        <v>49</v>
      </c>
      <c r="I1083">
        <v>67.5</v>
      </c>
      <c r="J1083" t="s">
        <v>13</v>
      </c>
      <c r="K1083">
        <v>0</v>
      </c>
      <c r="L1083">
        <v>112.8</v>
      </c>
      <c r="M1083">
        <v>11.71</v>
      </c>
      <c r="N1083">
        <v>1162.9000000000001</v>
      </c>
      <c r="O1083">
        <v>60872</v>
      </c>
      <c r="P1083" s="2">
        <v>0.37510416666666668</v>
      </c>
      <c r="Q1083">
        <v>29.3</v>
      </c>
      <c r="R1083" t="s">
        <v>132</v>
      </c>
      <c r="S1083">
        <v>21.8</v>
      </c>
      <c r="T1083">
        <v>30.5</v>
      </c>
      <c r="U1083" t="s">
        <v>100</v>
      </c>
      <c r="V1083">
        <v>19.600000000000001</v>
      </c>
      <c r="X1083">
        <f t="shared" si="344"/>
        <v>2.13</v>
      </c>
      <c r="Y1083" s="7" t="str">
        <f t="shared" si="345"/>
        <v>m/s</v>
      </c>
      <c r="AA1083">
        <f t="shared" si="346"/>
        <v>4</v>
      </c>
      <c r="AB1083" s="7" t="str">
        <f t="shared" si="347"/>
        <v>m/s</v>
      </c>
      <c r="AC1083" s="5">
        <f t="shared" si="348"/>
        <v>9.0025000000000013</v>
      </c>
      <c r="AD1083" s="5">
        <f t="shared" si="349"/>
        <v>9.6908333333333343E-3</v>
      </c>
      <c r="AE1083" s="5">
        <f t="shared" si="350"/>
        <v>10.499292500000012</v>
      </c>
      <c r="AF1083" s="5"/>
      <c r="AG1083" s="5">
        <f t="shared" si="351"/>
        <v>-9.5</v>
      </c>
      <c r="AH1083">
        <f t="shared" si="352"/>
        <v>67.5</v>
      </c>
      <c r="AI1083" s="5">
        <f t="shared" si="353"/>
        <v>6.7500000000000004E-2</v>
      </c>
      <c r="AJ1083" s="15">
        <f t="shared" si="354"/>
        <v>155.54507407407425</v>
      </c>
      <c r="AK1083" s="5">
        <f t="shared" si="355"/>
        <v>6.3701132540007599</v>
      </c>
      <c r="AL1083" s="5">
        <f t="shared" si="356"/>
        <v>6.1126001960473237</v>
      </c>
      <c r="AM1083" s="5">
        <f t="shared" si="357"/>
        <v>1.9958552345221467E-2</v>
      </c>
      <c r="AN1083" s="5">
        <f t="shared" si="358"/>
        <v>27.710603220083811</v>
      </c>
      <c r="AO1083" s="15">
        <f t="shared" si="359"/>
        <v>0.24358906756341572</v>
      </c>
    </row>
    <row r="1084" spans="1:41" x14ac:dyDescent="0.3">
      <c r="A1084" s="4">
        <f t="shared" si="342"/>
        <v>45796.803715277776</v>
      </c>
      <c r="B1084" s="9">
        <f t="shared" si="341"/>
        <v>1080</v>
      </c>
      <c r="C1084" s="10" t="str">
        <f t="shared" si="343"/>
        <v>Remove</v>
      </c>
      <c r="D1084" s="1">
        <v>45796</v>
      </c>
      <c r="E1084" s="2">
        <v>0.80371527777777774</v>
      </c>
      <c r="F1084" t="s">
        <v>2</v>
      </c>
      <c r="G1084" t="s">
        <v>14</v>
      </c>
      <c r="H1084" t="s">
        <v>49</v>
      </c>
      <c r="I1084">
        <v>76</v>
      </c>
      <c r="J1084" t="s">
        <v>13</v>
      </c>
      <c r="K1084">
        <v>0</v>
      </c>
      <c r="L1084">
        <v>112.6</v>
      </c>
      <c r="M1084">
        <v>11.74</v>
      </c>
      <c r="N1084">
        <v>1166.2</v>
      </c>
      <c r="O1084">
        <v>60882</v>
      </c>
      <c r="P1084" s="2">
        <v>0.3754513888888889</v>
      </c>
      <c r="Q1084">
        <v>29.3</v>
      </c>
      <c r="R1084" t="s">
        <v>213</v>
      </c>
      <c r="S1084">
        <v>24.1</v>
      </c>
      <c r="T1084">
        <v>30.5</v>
      </c>
      <c r="U1084" t="s">
        <v>98</v>
      </c>
      <c r="V1084">
        <v>17.100000000000001</v>
      </c>
      <c r="X1084">
        <f t="shared" si="344"/>
        <v>2.94</v>
      </c>
      <c r="Y1084" s="7" t="str">
        <f t="shared" si="345"/>
        <v>m/s</v>
      </c>
      <c r="AA1084">
        <f t="shared" si="346"/>
        <v>4.03</v>
      </c>
      <c r="AB1084" s="7" t="str">
        <f t="shared" si="347"/>
        <v>m/s</v>
      </c>
      <c r="AC1084" s="5">
        <f t="shared" si="348"/>
        <v>9.0108333333333341</v>
      </c>
      <c r="AD1084" s="5">
        <f t="shared" si="349"/>
        <v>9.718333333333334E-3</v>
      </c>
      <c r="AE1084" s="5">
        <f t="shared" si="350"/>
        <v>10.509010833333345</v>
      </c>
      <c r="AF1084" s="5"/>
      <c r="AG1084" s="5">
        <f t="shared" si="351"/>
        <v>8.5</v>
      </c>
      <c r="AH1084">
        <f t="shared" si="352"/>
        <v>76</v>
      </c>
      <c r="AI1084" s="5">
        <f t="shared" si="353"/>
        <v>7.5999999999999998E-2</v>
      </c>
      <c r="AJ1084" s="15">
        <f t="shared" si="354"/>
        <v>138.27645833333349</v>
      </c>
      <c r="AK1084" s="5">
        <f t="shared" si="355"/>
        <v>7.0421894230008402</v>
      </c>
      <c r="AL1084" s="5">
        <f t="shared" si="356"/>
        <v>5.3329318036943478</v>
      </c>
      <c r="AM1084" s="5">
        <f t="shared" si="357"/>
        <v>3.0454909503129637E-2</v>
      </c>
      <c r="AN1084" s="5">
        <f t="shared" si="358"/>
        <v>27.741058129586943</v>
      </c>
      <c r="AO1084" s="15">
        <f t="shared" si="359"/>
        <v>0.27396215257897094</v>
      </c>
    </row>
    <row r="1085" spans="1:41" x14ac:dyDescent="0.3">
      <c r="A1085" s="4">
        <f t="shared" si="342"/>
        <v>45796.804062499999</v>
      </c>
      <c r="B1085" s="9">
        <f t="shared" si="341"/>
        <v>1081</v>
      </c>
      <c r="C1085" s="10" t="str">
        <f t="shared" si="343"/>
        <v>Keep</v>
      </c>
      <c r="D1085" s="1">
        <v>45796</v>
      </c>
      <c r="E1085" s="2">
        <v>0.80406250000000001</v>
      </c>
      <c r="F1085" t="s">
        <v>19</v>
      </c>
      <c r="G1085" t="s">
        <v>14</v>
      </c>
      <c r="H1085" t="s">
        <v>49</v>
      </c>
      <c r="I1085">
        <v>72.5</v>
      </c>
      <c r="J1085" t="s">
        <v>13</v>
      </c>
      <c r="K1085">
        <v>0</v>
      </c>
      <c r="L1085">
        <v>112.8</v>
      </c>
      <c r="M1085">
        <v>11.715999999999999</v>
      </c>
      <c r="N1085">
        <v>1163.4000000000001</v>
      </c>
      <c r="O1085">
        <v>60892</v>
      </c>
      <c r="P1085" s="2">
        <v>0.37579861111111112</v>
      </c>
      <c r="Q1085">
        <v>29.3</v>
      </c>
      <c r="R1085" t="s">
        <v>103</v>
      </c>
      <c r="S1085">
        <v>24</v>
      </c>
      <c r="T1085">
        <v>30.5</v>
      </c>
      <c r="U1085" t="s">
        <v>124</v>
      </c>
      <c r="V1085">
        <v>17.7</v>
      </c>
      <c r="X1085">
        <f t="shared" si="344"/>
        <v>2.27</v>
      </c>
      <c r="Y1085" s="7" t="str">
        <f t="shared" si="345"/>
        <v>m/s</v>
      </c>
      <c r="AA1085">
        <f t="shared" si="346"/>
        <v>4.2300000000000004</v>
      </c>
      <c r="AB1085" s="7" t="str">
        <f t="shared" si="347"/>
        <v>m/s</v>
      </c>
      <c r="AC1085" s="5">
        <f t="shared" si="348"/>
        <v>9.019166666666667</v>
      </c>
      <c r="AD1085" s="5">
        <f t="shared" si="349"/>
        <v>9.6950000000000005E-3</v>
      </c>
      <c r="AE1085" s="5">
        <f t="shared" si="350"/>
        <v>10.518705833333346</v>
      </c>
      <c r="AF1085" s="5"/>
      <c r="AG1085" s="5">
        <f t="shared" si="351"/>
        <v>-3.5</v>
      </c>
      <c r="AH1085">
        <f t="shared" si="352"/>
        <v>72.5</v>
      </c>
      <c r="AI1085" s="5">
        <f t="shared" si="353"/>
        <v>7.2499999999999995E-2</v>
      </c>
      <c r="AJ1085" s="15">
        <f t="shared" si="354"/>
        <v>145.08559770114962</v>
      </c>
      <c r="AK1085" s="5">
        <f t="shared" si="355"/>
        <v>7.0129687200008357</v>
      </c>
      <c r="AL1085" s="5">
        <f t="shared" si="356"/>
        <v>5.5200522178590621</v>
      </c>
      <c r="AM1085" s="5">
        <f t="shared" si="357"/>
        <v>2.3416934396512587E-2</v>
      </c>
      <c r="AN1085" s="5">
        <f t="shared" si="358"/>
        <v>27.764475063983454</v>
      </c>
      <c r="AO1085" s="15">
        <f t="shared" si="359"/>
        <v>0.26112505218601528</v>
      </c>
    </row>
    <row r="1086" spans="1:41" x14ac:dyDescent="0.3">
      <c r="A1086" s="4">
        <f t="shared" si="342"/>
        <v>45796.804409722223</v>
      </c>
      <c r="B1086" s="9">
        <f t="shared" si="341"/>
        <v>1082</v>
      </c>
      <c r="C1086" s="10" t="str">
        <f t="shared" si="343"/>
        <v>Remove</v>
      </c>
      <c r="D1086" s="1">
        <v>45796</v>
      </c>
      <c r="E1086" s="2">
        <v>0.80440972222222218</v>
      </c>
      <c r="F1086" t="s">
        <v>2</v>
      </c>
      <c r="G1086" t="s">
        <v>14</v>
      </c>
      <c r="H1086" t="s">
        <v>49</v>
      </c>
      <c r="I1086">
        <v>74</v>
      </c>
      <c r="J1086" t="s">
        <v>13</v>
      </c>
      <c r="K1086">
        <v>0</v>
      </c>
      <c r="L1086">
        <v>112.7</v>
      </c>
      <c r="M1086">
        <v>11.718999999999999</v>
      </c>
      <c r="N1086">
        <v>1163.8</v>
      </c>
      <c r="O1086">
        <v>60901</v>
      </c>
      <c r="P1086" s="2">
        <v>0.37614583333333335</v>
      </c>
      <c r="Q1086">
        <v>29.3</v>
      </c>
      <c r="R1086" t="s">
        <v>57</v>
      </c>
      <c r="S1086">
        <v>23</v>
      </c>
      <c r="T1086">
        <v>30.5</v>
      </c>
      <c r="U1086" t="s">
        <v>71</v>
      </c>
      <c r="V1086">
        <v>17.3</v>
      </c>
      <c r="X1086">
        <f t="shared" si="344"/>
        <v>2.34</v>
      </c>
      <c r="Y1086" s="7" t="str">
        <f t="shared" si="345"/>
        <v>m/s</v>
      </c>
      <c r="AA1086">
        <f t="shared" si="346"/>
        <v>4.29</v>
      </c>
      <c r="AB1086" s="7" t="str">
        <f t="shared" si="347"/>
        <v>m/s</v>
      </c>
      <c r="AC1086" s="5">
        <f t="shared" si="348"/>
        <v>9.0274999999999999</v>
      </c>
      <c r="AD1086" s="5">
        <f t="shared" si="349"/>
        <v>9.6983333333333331E-3</v>
      </c>
      <c r="AE1086" s="5">
        <f t="shared" si="350"/>
        <v>10.528404166666679</v>
      </c>
      <c r="AF1086" s="5"/>
      <c r="AG1086" s="5">
        <f t="shared" si="351"/>
        <v>1.5</v>
      </c>
      <c r="AH1086">
        <f t="shared" si="352"/>
        <v>74</v>
      </c>
      <c r="AI1086" s="5">
        <f t="shared" si="353"/>
        <v>7.3999999999999996E-2</v>
      </c>
      <c r="AJ1086" s="15">
        <f t="shared" si="354"/>
        <v>142.27573198198215</v>
      </c>
      <c r="AK1086" s="5">
        <f t="shared" si="355"/>
        <v>6.7207616900008018</v>
      </c>
      <c r="AL1086" s="5">
        <f t="shared" si="356"/>
        <v>5.3953052750825865</v>
      </c>
      <c r="AM1086" s="5">
        <f t="shared" si="357"/>
        <v>2.3133249067920473E-2</v>
      </c>
      <c r="AN1086" s="5">
        <f t="shared" si="358"/>
        <v>27.787608313051376</v>
      </c>
      <c r="AO1086" s="15">
        <f t="shared" si="359"/>
        <v>0.26630575458789463</v>
      </c>
    </row>
    <row r="1087" spans="1:41" x14ac:dyDescent="0.3">
      <c r="A1087" s="4">
        <f t="shared" si="342"/>
        <v>45796.804756944446</v>
      </c>
      <c r="B1087" s="9">
        <f t="shared" si="341"/>
        <v>1083</v>
      </c>
      <c r="C1087" s="10" t="str">
        <f t="shared" si="343"/>
        <v>Remove</v>
      </c>
      <c r="D1087" s="1">
        <v>45796</v>
      </c>
      <c r="E1087" s="2">
        <v>0.80475694444444446</v>
      </c>
      <c r="F1087" t="s">
        <v>19</v>
      </c>
      <c r="G1087" t="s">
        <v>14</v>
      </c>
      <c r="H1087" t="s">
        <v>49</v>
      </c>
      <c r="I1087">
        <v>70</v>
      </c>
      <c r="J1087" t="s">
        <v>13</v>
      </c>
      <c r="K1087">
        <v>0</v>
      </c>
      <c r="L1087">
        <v>112.8</v>
      </c>
      <c r="M1087">
        <v>11.750999999999999</v>
      </c>
      <c r="N1087">
        <v>1167.5</v>
      </c>
      <c r="O1087">
        <v>60911</v>
      </c>
      <c r="P1087" s="2">
        <v>0.37649305555555557</v>
      </c>
      <c r="Q1087">
        <v>29.3</v>
      </c>
      <c r="R1087" t="s">
        <v>113</v>
      </c>
      <c r="S1087">
        <v>22.7</v>
      </c>
      <c r="T1087">
        <v>30.5</v>
      </c>
      <c r="U1087" t="s">
        <v>251</v>
      </c>
      <c r="V1087">
        <v>16.899999999999999</v>
      </c>
      <c r="X1087">
        <f t="shared" si="344"/>
        <v>2.44</v>
      </c>
      <c r="Y1087" s="7" t="str">
        <f t="shared" si="345"/>
        <v>m/s</v>
      </c>
      <c r="AA1087">
        <f t="shared" si="346"/>
        <v>3.81</v>
      </c>
      <c r="AB1087" s="7" t="str">
        <f t="shared" si="347"/>
        <v>m/s</v>
      </c>
      <c r="AC1087" s="5">
        <f t="shared" si="348"/>
        <v>9.0358333333333327</v>
      </c>
      <c r="AD1087" s="5">
        <f t="shared" si="349"/>
        <v>9.7291666666666655E-3</v>
      </c>
      <c r="AE1087" s="5">
        <f t="shared" si="350"/>
        <v>10.538133333333345</v>
      </c>
      <c r="AF1087" s="5"/>
      <c r="AG1087" s="5">
        <f t="shared" si="351"/>
        <v>-4</v>
      </c>
      <c r="AH1087">
        <f t="shared" si="352"/>
        <v>70</v>
      </c>
      <c r="AI1087" s="5">
        <f t="shared" si="353"/>
        <v>7.0000000000000007E-2</v>
      </c>
      <c r="AJ1087" s="15">
        <f t="shared" si="354"/>
        <v>150.54476190476205</v>
      </c>
      <c r="AK1087" s="5">
        <f t="shared" si="355"/>
        <v>6.6330995810007902</v>
      </c>
      <c r="AL1087" s="5">
        <f t="shared" si="356"/>
        <v>5.27055833230611</v>
      </c>
      <c r="AM1087" s="5">
        <f t="shared" si="357"/>
        <v>2.3807216636454461E-2</v>
      </c>
      <c r="AN1087" s="5">
        <f t="shared" si="358"/>
        <v>27.811415529687832</v>
      </c>
      <c r="AO1087" s="15">
        <f t="shared" si="359"/>
        <v>0.25169520740602774</v>
      </c>
    </row>
    <row r="1088" spans="1:41" x14ac:dyDescent="0.3">
      <c r="A1088" s="4">
        <f t="shared" si="342"/>
        <v>45796.805115740739</v>
      </c>
      <c r="B1088" s="9">
        <f t="shared" si="341"/>
        <v>1084</v>
      </c>
      <c r="C1088" s="10" t="str">
        <f t="shared" si="343"/>
        <v>Remove</v>
      </c>
      <c r="D1088" s="1">
        <v>45796</v>
      </c>
      <c r="E1088" s="2">
        <v>0.80511574074074077</v>
      </c>
      <c r="F1088" t="s">
        <v>2</v>
      </c>
      <c r="G1088" t="s">
        <v>14</v>
      </c>
      <c r="H1088" t="s">
        <v>49</v>
      </c>
      <c r="I1088">
        <v>71.5</v>
      </c>
      <c r="J1088" t="s">
        <v>13</v>
      </c>
      <c r="K1088">
        <v>0</v>
      </c>
      <c r="L1088">
        <v>112.8</v>
      </c>
      <c r="M1088">
        <v>11.722</v>
      </c>
      <c r="N1088">
        <v>1164.4000000000001</v>
      </c>
      <c r="O1088">
        <v>60921</v>
      </c>
      <c r="P1088" s="2">
        <v>0.37685185185185183</v>
      </c>
      <c r="Q1088">
        <v>29.3</v>
      </c>
      <c r="R1088" t="s">
        <v>111</v>
      </c>
      <c r="S1088">
        <v>22.8</v>
      </c>
      <c r="T1088">
        <v>30.5</v>
      </c>
      <c r="U1088" t="s">
        <v>246</v>
      </c>
      <c r="V1088">
        <v>19.600000000000001</v>
      </c>
      <c r="X1088">
        <f t="shared" si="344"/>
        <v>2.5499999999999998</v>
      </c>
      <c r="Y1088" s="7" t="str">
        <f t="shared" si="345"/>
        <v>m/s</v>
      </c>
      <c r="AA1088">
        <f t="shared" si="346"/>
        <v>3.9</v>
      </c>
      <c r="AB1088" s="7" t="str">
        <f t="shared" si="347"/>
        <v>m/s</v>
      </c>
      <c r="AC1088" s="5">
        <f t="shared" si="348"/>
        <v>9.0444444444444443</v>
      </c>
      <c r="AD1088" s="5">
        <f t="shared" si="349"/>
        <v>9.7033333333333329E-3</v>
      </c>
      <c r="AE1088" s="5">
        <f t="shared" si="350"/>
        <v>10.547836666666678</v>
      </c>
      <c r="AF1088" s="5"/>
      <c r="AG1088" s="5">
        <f t="shared" si="351"/>
        <v>1.5</v>
      </c>
      <c r="AH1088">
        <f t="shared" si="352"/>
        <v>71.5</v>
      </c>
      <c r="AI1088" s="5">
        <f t="shared" si="353"/>
        <v>7.1499999999999994E-2</v>
      </c>
      <c r="AJ1088" s="15">
        <f t="shared" si="354"/>
        <v>147.5221911421913</v>
      </c>
      <c r="AK1088" s="5">
        <f t="shared" si="355"/>
        <v>6.6623202840007947</v>
      </c>
      <c r="AL1088" s="5">
        <f t="shared" si="356"/>
        <v>6.1126001960473237</v>
      </c>
      <c r="AM1088" s="5">
        <f t="shared" si="357"/>
        <v>2.4990098491432484E-2</v>
      </c>
      <c r="AN1088" s="5">
        <f t="shared" si="358"/>
        <v>27.836405628179264</v>
      </c>
      <c r="AO1088" s="15">
        <f t="shared" si="359"/>
        <v>0.2568578750972767</v>
      </c>
    </row>
    <row r="1089" spans="1:41" x14ac:dyDescent="0.3">
      <c r="A1089" s="4">
        <f t="shared" si="342"/>
        <v>45796.805462962962</v>
      </c>
      <c r="B1089" s="9">
        <f t="shared" si="341"/>
        <v>1085</v>
      </c>
      <c r="C1089" s="10" t="str">
        <f t="shared" si="343"/>
        <v>Remove</v>
      </c>
      <c r="D1089" s="1">
        <v>45796</v>
      </c>
      <c r="E1089" s="2">
        <v>0.80546296296296294</v>
      </c>
      <c r="F1089" t="s">
        <v>2</v>
      </c>
      <c r="G1089" t="s">
        <v>14</v>
      </c>
      <c r="H1089" t="s">
        <v>49</v>
      </c>
      <c r="I1089">
        <v>72</v>
      </c>
      <c r="J1089" t="s">
        <v>13</v>
      </c>
      <c r="K1089">
        <v>0</v>
      </c>
      <c r="L1089">
        <v>112.8</v>
      </c>
      <c r="M1089">
        <v>11.734999999999999</v>
      </c>
      <c r="N1089">
        <v>1166.4000000000001</v>
      </c>
      <c r="O1089">
        <v>60931</v>
      </c>
      <c r="P1089" s="2">
        <v>0.37719907407407405</v>
      </c>
      <c r="Q1089">
        <v>29.3</v>
      </c>
      <c r="R1089" t="s">
        <v>97</v>
      </c>
      <c r="S1089">
        <v>22.3</v>
      </c>
      <c r="T1089">
        <v>30.5</v>
      </c>
      <c r="U1089" t="s">
        <v>104</v>
      </c>
      <c r="V1089">
        <v>16.899999999999999</v>
      </c>
      <c r="X1089">
        <f t="shared" si="344"/>
        <v>2.4500000000000002</v>
      </c>
      <c r="Y1089" s="7" t="str">
        <f t="shared" si="345"/>
        <v>m/s</v>
      </c>
      <c r="AA1089">
        <f t="shared" si="346"/>
        <v>4.0999999999999996</v>
      </c>
      <c r="AB1089" s="7" t="str">
        <f t="shared" si="347"/>
        <v>m/s</v>
      </c>
      <c r="AC1089" s="5">
        <f t="shared" si="348"/>
        <v>9.0527777777777771</v>
      </c>
      <c r="AD1089" s="5">
        <f t="shared" si="349"/>
        <v>9.7200000000000012E-3</v>
      </c>
      <c r="AE1089" s="5">
        <f t="shared" si="350"/>
        <v>10.557556666666677</v>
      </c>
      <c r="AF1089" s="5"/>
      <c r="AG1089" s="5">
        <f t="shared" si="351"/>
        <v>0.5</v>
      </c>
      <c r="AH1089">
        <f t="shared" si="352"/>
        <v>72</v>
      </c>
      <c r="AI1089" s="5">
        <f t="shared" si="353"/>
        <v>7.1999999999999995E-2</v>
      </c>
      <c r="AJ1089" s="15">
        <f t="shared" si="354"/>
        <v>146.63273148148164</v>
      </c>
      <c r="AK1089" s="5">
        <f t="shared" si="355"/>
        <v>6.5162167690007768</v>
      </c>
      <c r="AL1089" s="5">
        <f t="shared" si="356"/>
        <v>5.27055833230611</v>
      </c>
      <c r="AM1089" s="5">
        <f t="shared" si="357"/>
        <v>2.3483557466106187E-2</v>
      </c>
      <c r="AN1089" s="5">
        <f t="shared" si="358"/>
        <v>27.859889185645372</v>
      </c>
      <c r="AO1089" s="15">
        <f t="shared" si="359"/>
        <v>0.25843606024498306</v>
      </c>
    </row>
    <row r="1090" spans="1:41" x14ac:dyDescent="0.3">
      <c r="A1090" s="4">
        <f t="shared" si="342"/>
        <v>45796.805810185186</v>
      </c>
      <c r="B1090" s="9">
        <f t="shared" si="341"/>
        <v>1086</v>
      </c>
      <c r="C1090" s="10" t="str">
        <f t="shared" si="343"/>
        <v>Remove</v>
      </c>
      <c r="D1090" s="1">
        <v>45796</v>
      </c>
      <c r="E1090" s="2">
        <v>0.80581018518518521</v>
      </c>
      <c r="F1090" t="s">
        <v>19</v>
      </c>
      <c r="G1090" t="s">
        <v>14</v>
      </c>
      <c r="H1090" t="s">
        <v>49</v>
      </c>
      <c r="I1090">
        <v>70.5</v>
      </c>
      <c r="J1090" t="s">
        <v>13</v>
      </c>
      <c r="K1090">
        <v>0</v>
      </c>
      <c r="L1090">
        <v>112.7</v>
      </c>
      <c r="M1090">
        <v>11.739000000000001</v>
      </c>
      <c r="N1090">
        <v>1166.2</v>
      </c>
      <c r="O1090">
        <v>60940</v>
      </c>
      <c r="P1090" s="2">
        <v>0.37754629629629627</v>
      </c>
      <c r="Q1090">
        <v>29.3</v>
      </c>
      <c r="R1090" t="s">
        <v>66</v>
      </c>
      <c r="S1090">
        <v>22.5</v>
      </c>
      <c r="T1090">
        <v>30.5</v>
      </c>
      <c r="U1090" t="s">
        <v>254</v>
      </c>
      <c r="V1090">
        <v>18.2</v>
      </c>
      <c r="X1090">
        <f t="shared" si="344"/>
        <v>2.2000000000000002</v>
      </c>
      <c r="Y1090" s="7" t="str">
        <f t="shared" si="345"/>
        <v>m/s</v>
      </c>
      <c r="AA1090">
        <f t="shared" si="346"/>
        <v>3.94</v>
      </c>
      <c r="AB1090" s="7" t="str">
        <f t="shared" si="347"/>
        <v>m/s</v>
      </c>
      <c r="AC1090" s="5">
        <f t="shared" si="348"/>
        <v>9.06111111111111</v>
      </c>
      <c r="AD1090" s="5">
        <f t="shared" si="349"/>
        <v>9.718333333333334E-3</v>
      </c>
      <c r="AE1090" s="5">
        <f t="shared" si="350"/>
        <v>10.567275000000011</v>
      </c>
      <c r="AF1090" s="5"/>
      <c r="AG1090" s="5">
        <f t="shared" si="351"/>
        <v>-1.5</v>
      </c>
      <c r="AH1090">
        <f t="shared" si="352"/>
        <v>70.5</v>
      </c>
      <c r="AI1090" s="5">
        <f t="shared" si="353"/>
        <v>7.0499999999999993E-2</v>
      </c>
      <c r="AJ1090" s="15">
        <f t="shared" si="354"/>
        <v>149.89042553191507</v>
      </c>
      <c r="AK1090" s="5">
        <f t="shared" si="355"/>
        <v>6.574658175000784</v>
      </c>
      <c r="AL1090" s="5">
        <f t="shared" si="356"/>
        <v>5.6759858963296566</v>
      </c>
      <c r="AM1090" s="5">
        <f t="shared" si="357"/>
        <v>2.1276399644408469E-2</v>
      </c>
      <c r="AN1090" s="5">
        <f t="shared" si="358"/>
        <v>27.881165585289779</v>
      </c>
      <c r="AO1090" s="15">
        <f t="shared" si="359"/>
        <v>0.25285886913277433</v>
      </c>
    </row>
    <row r="1091" spans="1:41" x14ac:dyDescent="0.3">
      <c r="A1091" s="4">
        <f t="shared" si="342"/>
        <v>45796.806157407409</v>
      </c>
      <c r="B1091" s="9">
        <f t="shared" si="341"/>
        <v>1087</v>
      </c>
      <c r="C1091" s="10" t="str">
        <f t="shared" si="343"/>
        <v>Remove</v>
      </c>
      <c r="D1091" s="1">
        <v>45796</v>
      </c>
      <c r="E1091" s="2">
        <v>0.80615740740740738</v>
      </c>
      <c r="F1091" t="s">
        <v>2</v>
      </c>
      <c r="G1091" t="s">
        <v>14</v>
      </c>
      <c r="H1091" t="s">
        <v>49</v>
      </c>
      <c r="I1091">
        <v>71.5</v>
      </c>
      <c r="J1091" t="s">
        <v>13</v>
      </c>
      <c r="K1091">
        <v>0</v>
      </c>
      <c r="L1091">
        <v>112.9</v>
      </c>
      <c r="M1091">
        <v>11.717000000000001</v>
      </c>
      <c r="N1091">
        <v>1164.0999999999999</v>
      </c>
      <c r="O1091">
        <v>60950</v>
      </c>
      <c r="P1091" s="2">
        <v>0.37789351851851855</v>
      </c>
      <c r="Q1091">
        <v>29.3</v>
      </c>
      <c r="R1091" t="s">
        <v>66</v>
      </c>
      <c r="S1091">
        <v>24.5</v>
      </c>
      <c r="T1091">
        <v>30.5</v>
      </c>
      <c r="U1091" t="s">
        <v>246</v>
      </c>
      <c r="V1091">
        <v>19.7</v>
      </c>
      <c r="X1091">
        <f t="shared" si="344"/>
        <v>2.2000000000000002</v>
      </c>
      <c r="Y1091" s="7" t="str">
        <f t="shared" si="345"/>
        <v>m/s</v>
      </c>
      <c r="AA1091">
        <f t="shared" si="346"/>
        <v>3.9</v>
      </c>
      <c r="AB1091" s="7" t="str">
        <f t="shared" si="347"/>
        <v>m/s</v>
      </c>
      <c r="AC1091" s="5">
        <f t="shared" si="348"/>
        <v>9.0694444444444446</v>
      </c>
      <c r="AD1091" s="5">
        <f t="shared" si="349"/>
        <v>9.7008333333333321E-3</v>
      </c>
      <c r="AE1091" s="5">
        <f t="shared" si="350"/>
        <v>10.576975833333345</v>
      </c>
      <c r="AF1091" s="5"/>
      <c r="AG1091" s="5">
        <f t="shared" si="351"/>
        <v>1</v>
      </c>
      <c r="AH1091">
        <f t="shared" si="352"/>
        <v>71.5</v>
      </c>
      <c r="AI1091" s="5">
        <f t="shared" si="353"/>
        <v>7.1499999999999994E-2</v>
      </c>
      <c r="AJ1091" s="15">
        <f t="shared" si="354"/>
        <v>147.9297319347321</v>
      </c>
      <c r="AK1091" s="5">
        <f t="shared" si="355"/>
        <v>7.1590722350008527</v>
      </c>
      <c r="AL1091" s="5">
        <f t="shared" si="356"/>
        <v>6.1437869317414417</v>
      </c>
      <c r="AM1091" s="5">
        <f t="shared" si="357"/>
        <v>2.3167635168355884E-2</v>
      </c>
      <c r="AN1091" s="5">
        <f t="shared" si="358"/>
        <v>27.904333220458135</v>
      </c>
      <c r="AO1091" s="15">
        <f t="shared" si="359"/>
        <v>0.25623260529149494</v>
      </c>
    </row>
    <row r="1092" spans="1:41" x14ac:dyDescent="0.3">
      <c r="A1092" s="4">
        <f t="shared" si="342"/>
        <v>45796.806504629632</v>
      </c>
      <c r="B1092" s="9">
        <f t="shared" si="341"/>
        <v>1088</v>
      </c>
      <c r="C1092" s="10" t="str">
        <f t="shared" si="343"/>
        <v>Remove</v>
      </c>
      <c r="D1092" s="1">
        <v>45796</v>
      </c>
      <c r="E1092" s="2">
        <v>0.80650462962962965</v>
      </c>
      <c r="F1092" t="s">
        <v>19</v>
      </c>
      <c r="G1092" t="s">
        <v>14</v>
      </c>
      <c r="H1092" t="s">
        <v>49</v>
      </c>
      <c r="I1092">
        <v>71</v>
      </c>
      <c r="J1092" t="s">
        <v>13</v>
      </c>
      <c r="K1092">
        <v>0</v>
      </c>
      <c r="L1092">
        <v>112.8</v>
      </c>
      <c r="M1092">
        <v>11.743</v>
      </c>
      <c r="N1092">
        <v>1166.5999999999999</v>
      </c>
      <c r="O1092">
        <v>60960</v>
      </c>
      <c r="P1092" s="2">
        <v>0.37824074074074077</v>
      </c>
      <c r="Q1092">
        <v>29.3</v>
      </c>
      <c r="R1092" t="s">
        <v>79</v>
      </c>
      <c r="S1092">
        <v>25</v>
      </c>
      <c r="T1092">
        <v>30.5</v>
      </c>
      <c r="U1092" t="s">
        <v>258</v>
      </c>
      <c r="V1092">
        <v>18.7</v>
      </c>
      <c r="X1092">
        <f t="shared" si="344"/>
        <v>2.5</v>
      </c>
      <c r="Y1092" s="7" t="str">
        <f t="shared" si="345"/>
        <v>m/s</v>
      </c>
      <c r="AA1092">
        <f t="shared" si="346"/>
        <v>3.76</v>
      </c>
      <c r="AB1092" s="7" t="str">
        <f t="shared" si="347"/>
        <v>m/s</v>
      </c>
      <c r="AC1092" s="5">
        <f t="shared" si="348"/>
        <v>9.0777777777777793</v>
      </c>
      <c r="AD1092" s="5">
        <f t="shared" si="349"/>
        <v>9.7216666666666667E-3</v>
      </c>
      <c r="AE1092" s="5">
        <f t="shared" si="350"/>
        <v>10.586697500000012</v>
      </c>
      <c r="AF1092" s="5"/>
      <c r="AG1092" s="5">
        <f t="shared" si="351"/>
        <v>-0.5</v>
      </c>
      <c r="AH1092">
        <f t="shared" si="352"/>
        <v>71</v>
      </c>
      <c r="AI1092" s="5">
        <f t="shared" si="353"/>
        <v>7.0999999999999994E-2</v>
      </c>
      <c r="AJ1092" s="15">
        <f t="shared" si="354"/>
        <v>149.10841549295793</v>
      </c>
      <c r="AK1092" s="5">
        <f t="shared" si="355"/>
        <v>7.3051757500008705</v>
      </c>
      <c r="AL1092" s="5">
        <f t="shared" si="356"/>
        <v>5.831919574800251</v>
      </c>
      <c r="AM1092" s="5">
        <f t="shared" si="357"/>
        <v>2.6864140965162195E-2</v>
      </c>
      <c r="AN1092" s="5">
        <f t="shared" si="358"/>
        <v>27.931197361423298</v>
      </c>
      <c r="AO1092" s="15">
        <f t="shared" si="359"/>
        <v>0.25419604853052397</v>
      </c>
    </row>
    <row r="1093" spans="1:41" x14ac:dyDescent="0.3">
      <c r="A1093" s="4">
        <f t="shared" si="342"/>
        <v>45796.806851851848</v>
      </c>
      <c r="B1093" s="9">
        <f t="shared" si="341"/>
        <v>1089</v>
      </c>
      <c r="C1093" s="10" t="str">
        <f t="shared" si="343"/>
        <v>Remove</v>
      </c>
      <c r="D1093" s="1">
        <v>45796</v>
      </c>
      <c r="E1093" s="2">
        <v>0.80685185185185182</v>
      </c>
      <c r="F1093" t="s">
        <v>2</v>
      </c>
      <c r="G1093" t="s">
        <v>14</v>
      </c>
      <c r="H1093" t="s">
        <v>49</v>
      </c>
      <c r="I1093">
        <v>69</v>
      </c>
      <c r="J1093" t="s">
        <v>13</v>
      </c>
      <c r="K1093">
        <v>0</v>
      </c>
      <c r="L1093">
        <v>112.7</v>
      </c>
      <c r="M1093">
        <v>11.773</v>
      </c>
      <c r="N1093">
        <v>1170.4000000000001</v>
      </c>
      <c r="O1093">
        <v>60970</v>
      </c>
      <c r="P1093" s="2">
        <v>0.37858796296296299</v>
      </c>
      <c r="Q1093">
        <v>29.3</v>
      </c>
      <c r="R1093" t="s">
        <v>57</v>
      </c>
      <c r="S1093">
        <v>22.1</v>
      </c>
      <c r="T1093">
        <v>30.5</v>
      </c>
      <c r="U1093" t="s">
        <v>120</v>
      </c>
      <c r="V1093">
        <v>17</v>
      </c>
      <c r="X1093">
        <f t="shared" si="344"/>
        <v>2.34</v>
      </c>
      <c r="Y1093" s="7" t="str">
        <f t="shared" si="345"/>
        <v>m/s</v>
      </c>
      <c r="AA1093">
        <f t="shared" si="346"/>
        <v>3.88</v>
      </c>
      <c r="AB1093" s="7" t="str">
        <f t="shared" si="347"/>
        <v>m/s</v>
      </c>
      <c r="AC1093" s="5">
        <f t="shared" si="348"/>
        <v>9.0861111111111121</v>
      </c>
      <c r="AD1093" s="5">
        <f t="shared" si="349"/>
        <v>9.7533333333333343E-3</v>
      </c>
      <c r="AE1093" s="5">
        <f t="shared" si="350"/>
        <v>10.596450833333346</v>
      </c>
      <c r="AF1093" s="5"/>
      <c r="AG1093" s="5">
        <f t="shared" si="351"/>
        <v>-2</v>
      </c>
      <c r="AH1093">
        <f t="shared" si="352"/>
        <v>69</v>
      </c>
      <c r="AI1093" s="5">
        <f t="shared" si="353"/>
        <v>6.9000000000000006E-2</v>
      </c>
      <c r="AJ1093" s="15">
        <f t="shared" si="354"/>
        <v>153.57175120772965</v>
      </c>
      <c r="AK1093" s="5">
        <f t="shared" si="355"/>
        <v>6.4577753630007697</v>
      </c>
      <c r="AL1093" s="5">
        <f t="shared" si="356"/>
        <v>5.301745068000228</v>
      </c>
      <c r="AM1093" s="5">
        <f t="shared" si="357"/>
        <v>2.2228034973958366E-2</v>
      </c>
      <c r="AN1093" s="5">
        <f t="shared" si="358"/>
        <v>27.953425396397257</v>
      </c>
      <c r="AO1093" s="15">
        <f t="shared" si="359"/>
        <v>0.24683915842704912</v>
      </c>
    </row>
    <row r="1094" spans="1:41" x14ac:dyDescent="0.3">
      <c r="A1094" s="4">
        <f t="shared" si="342"/>
        <v>45796.807199074072</v>
      </c>
      <c r="B1094" s="9">
        <f t="shared" si="341"/>
        <v>1090</v>
      </c>
      <c r="C1094" s="10" t="str">
        <f t="shared" si="343"/>
        <v>Remove</v>
      </c>
      <c r="D1094" s="1">
        <v>45796</v>
      </c>
      <c r="E1094" s="2">
        <v>0.8071990740740741</v>
      </c>
      <c r="F1094" t="s">
        <v>19</v>
      </c>
      <c r="G1094" t="s">
        <v>14</v>
      </c>
      <c r="H1094" t="s">
        <v>49</v>
      </c>
      <c r="I1094">
        <v>68</v>
      </c>
      <c r="J1094" t="s">
        <v>13</v>
      </c>
      <c r="K1094">
        <v>0</v>
      </c>
      <c r="L1094">
        <v>112.8</v>
      </c>
      <c r="M1094">
        <v>11.725</v>
      </c>
      <c r="N1094">
        <v>1164.8</v>
      </c>
      <c r="O1094">
        <v>60979</v>
      </c>
      <c r="P1094" s="2">
        <v>0.37893518518518521</v>
      </c>
      <c r="Q1094">
        <v>29.3</v>
      </c>
      <c r="R1094" t="s">
        <v>139</v>
      </c>
      <c r="S1094">
        <v>21.3</v>
      </c>
      <c r="T1094">
        <v>30.5</v>
      </c>
      <c r="U1094" t="s">
        <v>114</v>
      </c>
      <c r="V1094">
        <v>17.5</v>
      </c>
      <c r="X1094">
        <f t="shared" si="344"/>
        <v>2.31</v>
      </c>
      <c r="Y1094" s="7" t="str">
        <f t="shared" si="345"/>
        <v>m/s</v>
      </c>
      <c r="AA1094">
        <f t="shared" si="346"/>
        <v>4.13</v>
      </c>
      <c r="AB1094" s="7" t="str">
        <f t="shared" si="347"/>
        <v>m/s</v>
      </c>
      <c r="AC1094" s="5">
        <f t="shared" si="348"/>
        <v>9.094444444444445</v>
      </c>
      <c r="AD1094" s="5">
        <f t="shared" si="349"/>
        <v>9.7066666666666673E-3</v>
      </c>
      <c r="AE1094" s="5">
        <f t="shared" si="350"/>
        <v>10.606157500000013</v>
      </c>
      <c r="AF1094" s="5"/>
      <c r="AG1094" s="5">
        <f t="shared" si="351"/>
        <v>-1</v>
      </c>
      <c r="AH1094">
        <f t="shared" si="352"/>
        <v>68</v>
      </c>
      <c r="AI1094" s="5">
        <f t="shared" si="353"/>
        <v>6.8000000000000005E-2</v>
      </c>
      <c r="AJ1094" s="15">
        <f t="shared" si="354"/>
        <v>155.97290441176489</v>
      </c>
      <c r="AK1094" s="5">
        <f t="shared" si="355"/>
        <v>6.2240097390007421</v>
      </c>
      <c r="AL1094" s="5">
        <f t="shared" si="356"/>
        <v>5.4576787464708234</v>
      </c>
      <c r="AM1094" s="5">
        <f t="shared" si="357"/>
        <v>2.1148741246542011E-2</v>
      </c>
      <c r="AN1094" s="5">
        <f t="shared" si="358"/>
        <v>27.974574137643799</v>
      </c>
      <c r="AO1094" s="15">
        <f t="shared" si="359"/>
        <v>0.24307787373426451</v>
      </c>
    </row>
    <row r="1095" spans="1:41" x14ac:dyDescent="0.3">
      <c r="A1095" s="4">
        <f t="shared" si="342"/>
        <v>45796.807546296295</v>
      </c>
      <c r="B1095" s="9">
        <f t="shared" ref="B1095:B1158" si="360">B1094+1</f>
        <v>1091</v>
      </c>
      <c r="C1095" s="10" t="str">
        <f t="shared" si="343"/>
        <v>Remove</v>
      </c>
      <c r="D1095" s="1">
        <v>45796</v>
      </c>
      <c r="E1095" s="2">
        <v>0.80754629629629626</v>
      </c>
      <c r="F1095" t="s">
        <v>2</v>
      </c>
      <c r="G1095" t="s">
        <v>14</v>
      </c>
      <c r="H1095" t="s">
        <v>49</v>
      </c>
      <c r="I1095">
        <v>68</v>
      </c>
      <c r="J1095" t="s">
        <v>13</v>
      </c>
      <c r="K1095">
        <v>0</v>
      </c>
      <c r="L1095">
        <v>112.8</v>
      </c>
      <c r="M1095">
        <v>11.721</v>
      </c>
      <c r="N1095">
        <v>1164.4000000000001</v>
      </c>
      <c r="O1095">
        <v>60989</v>
      </c>
      <c r="P1095" s="2">
        <v>0.37928240740740743</v>
      </c>
      <c r="Q1095">
        <v>29.3</v>
      </c>
      <c r="R1095" t="s">
        <v>66</v>
      </c>
      <c r="S1095">
        <v>23.4</v>
      </c>
      <c r="T1095">
        <v>30.5</v>
      </c>
      <c r="U1095" t="s">
        <v>120</v>
      </c>
      <c r="V1095">
        <v>18.5</v>
      </c>
      <c r="X1095">
        <f t="shared" si="344"/>
        <v>2.2000000000000002</v>
      </c>
      <c r="Y1095" s="7" t="str">
        <f t="shared" si="345"/>
        <v>m/s</v>
      </c>
      <c r="AA1095">
        <f t="shared" si="346"/>
        <v>3.88</v>
      </c>
      <c r="AB1095" s="7" t="str">
        <f t="shared" si="347"/>
        <v>m/s</v>
      </c>
      <c r="AC1095" s="5">
        <f t="shared" si="348"/>
        <v>9.1027777777777779</v>
      </c>
      <c r="AD1095" s="5">
        <f t="shared" si="349"/>
        <v>9.7033333333333329E-3</v>
      </c>
      <c r="AE1095" s="5">
        <f t="shared" si="350"/>
        <v>10.615860833333345</v>
      </c>
      <c r="AF1095" s="5"/>
      <c r="AG1095" s="5">
        <f t="shared" si="351"/>
        <v>0</v>
      </c>
      <c r="AH1095">
        <f t="shared" si="352"/>
        <v>68</v>
      </c>
      <c r="AI1095" s="5">
        <f t="shared" si="353"/>
        <v>6.8000000000000005E-2</v>
      </c>
      <c r="AJ1095" s="15">
        <f t="shared" si="354"/>
        <v>156.11560049019624</v>
      </c>
      <c r="AK1095" s="5">
        <f t="shared" si="355"/>
        <v>6.8376445020008143</v>
      </c>
      <c r="AL1095" s="5">
        <f t="shared" si="356"/>
        <v>5.7695461034120132</v>
      </c>
      <c r="AM1095" s="5">
        <f t="shared" si="357"/>
        <v>2.2127455630184797E-2</v>
      </c>
      <c r="AN1095" s="5">
        <f t="shared" si="358"/>
        <v>27.996701593273983</v>
      </c>
      <c r="AO1095" s="15">
        <f t="shared" si="359"/>
        <v>0.24288575485740985</v>
      </c>
    </row>
    <row r="1096" spans="1:41" x14ac:dyDescent="0.3">
      <c r="A1096" s="4">
        <f t="shared" ref="A1096:A1159" si="361">D1096+E1096</f>
        <v>45796.807893518519</v>
      </c>
      <c r="B1096" s="9">
        <f t="shared" si="360"/>
        <v>1092</v>
      </c>
      <c r="C1096" s="10" t="str">
        <f t="shared" ref="C1096:C1159" si="362">IF(MOD(B1096,30)=1,"Keep","Remove")</f>
        <v>Remove</v>
      </c>
      <c r="D1096" s="1">
        <v>45796</v>
      </c>
      <c r="E1096" s="2">
        <v>0.80789351851851854</v>
      </c>
      <c r="F1096" t="s">
        <v>2</v>
      </c>
      <c r="G1096" t="s">
        <v>14</v>
      </c>
      <c r="H1096" t="s">
        <v>49</v>
      </c>
      <c r="I1096">
        <v>73</v>
      </c>
      <c r="J1096" t="s">
        <v>13</v>
      </c>
      <c r="K1096">
        <v>0</v>
      </c>
      <c r="L1096">
        <v>112.9</v>
      </c>
      <c r="M1096">
        <v>11.742000000000001</v>
      </c>
      <c r="N1096">
        <v>1166.9000000000001</v>
      </c>
      <c r="O1096">
        <v>60999</v>
      </c>
      <c r="P1096" s="2">
        <v>0.37962962962962965</v>
      </c>
      <c r="Q1096">
        <v>29.3</v>
      </c>
      <c r="R1096" t="s">
        <v>56</v>
      </c>
      <c r="S1096">
        <v>23.9</v>
      </c>
      <c r="T1096">
        <v>30.5</v>
      </c>
      <c r="U1096" t="s">
        <v>62</v>
      </c>
      <c r="V1096">
        <v>18</v>
      </c>
      <c r="X1096">
        <f t="shared" si="344"/>
        <v>2.25</v>
      </c>
      <c r="Y1096" s="7" t="str">
        <f t="shared" si="345"/>
        <v>m/s</v>
      </c>
      <c r="AA1096">
        <f t="shared" si="346"/>
        <v>4.12</v>
      </c>
      <c r="AB1096" s="7" t="str">
        <f t="shared" si="347"/>
        <v>m/s</v>
      </c>
      <c r="AC1096" s="5">
        <f t="shared" si="348"/>
        <v>9.1111111111111107</v>
      </c>
      <c r="AD1096" s="5">
        <f t="shared" si="349"/>
        <v>9.7241666666666674E-3</v>
      </c>
      <c r="AE1096" s="5">
        <f t="shared" si="350"/>
        <v>10.625585000000012</v>
      </c>
      <c r="AF1096" s="5"/>
      <c r="AG1096" s="5">
        <f t="shared" si="351"/>
        <v>5</v>
      </c>
      <c r="AH1096">
        <f t="shared" si="352"/>
        <v>73</v>
      </c>
      <c r="AI1096" s="5">
        <f t="shared" si="353"/>
        <v>7.2999999999999995E-2</v>
      </c>
      <c r="AJ1096" s="15">
        <f t="shared" si="354"/>
        <v>145.55595890410976</v>
      </c>
      <c r="AK1096" s="5">
        <f t="shared" si="355"/>
        <v>6.9837480170008321</v>
      </c>
      <c r="AL1096" s="5">
        <f t="shared" si="356"/>
        <v>5.6136124249414188</v>
      </c>
      <c r="AM1096" s="5">
        <f t="shared" si="357"/>
        <v>2.3113906886425555E-2</v>
      </c>
      <c r="AN1096" s="5">
        <f t="shared" si="358"/>
        <v>28.019815500160409</v>
      </c>
      <c r="AO1096" s="15">
        <f t="shared" si="359"/>
        <v>0.26052990962621464</v>
      </c>
    </row>
    <row r="1097" spans="1:41" x14ac:dyDescent="0.3">
      <c r="A1097" s="4">
        <f t="shared" si="361"/>
        <v>45796.808240740742</v>
      </c>
      <c r="B1097" s="9">
        <f t="shared" si="360"/>
        <v>1093</v>
      </c>
      <c r="C1097" s="10" t="str">
        <f t="shared" si="362"/>
        <v>Remove</v>
      </c>
      <c r="D1097" s="1">
        <v>45796</v>
      </c>
      <c r="E1097" s="2">
        <v>0.8082407407407407</v>
      </c>
      <c r="F1097" t="s">
        <v>19</v>
      </c>
      <c r="G1097" t="s">
        <v>14</v>
      </c>
      <c r="H1097" t="s">
        <v>49</v>
      </c>
      <c r="I1097">
        <v>74.5</v>
      </c>
      <c r="J1097" t="s">
        <v>13</v>
      </c>
      <c r="K1097">
        <v>0</v>
      </c>
      <c r="L1097">
        <v>112.8</v>
      </c>
      <c r="M1097">
        <v>11.728999999999999</v>
      </c>
      <c r="N1097">
        <v>1165.3</v>
      </c>
      <c r="O1097">
        <v>61009</v>
      </c>
      <c r="P1097" s="2">
        <v>0.37997685185185187</v>
      </c>
      <c r="Q1097">
        <v>29.3</v>
      </c>
      <c r="R1097" t="s">
        <v>110</v>
      </c>
      <c r="S1097">
        <v>23.2</v>
      </c>
      <c r="T1097">
        <v>30.5</v>
      </c>
      <c r="U1097" t="s">
        <v>114</v>
      </c>
      <c r="V1097">
        <v>17.8</v>
      </c>
      <c r="X1097">
        <f t="shared" ref="X1097:X1160" si="363">VALUE(LEFT(R1097, FIND(" ", R1097) - 1))</f>
        <v>2.74</v>
      </c>
      <c r="Y1097" s="7" t="str">
        <f t="shared" ref="Y1097:Y1160" si="364">RIGHT(R1097, LEN(R1097) - FIND(" ", R1097))</f>
        <v>m/s</v>
      </c>
      <c r="AA1097">
        <f t="shared" ref="AA1097:AA1160" si="365">VALUE(LEFT(U1097, FIND(" ", U1097) - 1))</f>
        <v>4.13</v>
      </c>
      <c r="AB1097" s="7" t="str">
        <f t="shared" ref="AB1097:AB1160" si="366">RIGHT(U1097, LEN(U1097) - FIND(" ", U1097))</f>
        <v>m/s</v>
      </c>
      <c r="AC1097" s="5">
        <f t="shared" ref="AC1097:AC1160" si="367">P1097*24</f>
        <v>9.1194444444444454</v>
      </c>
      <c r="AD1097" s="5">
        <f t="shared" ref="AD1097:AD1160" si="368">(N1097*(1/120))/1000</f>
        <v>9.7108333333333335E-3</v>
      </c>
      <c r="AE1097" s="5">
        <f t="shared" ref="AE1097:AE1160" si="369">(AD1097+AE1096)</f>
        <v>10.635295833333345</v>
      </c>
      <c r="AF1097" s="5"/>
      <c r="AG1097" s="5">
        <f t="shared" ref="AG1097:AG1160" si="370">I1097-I1096</f>
        <v>1.5</v>
      </c>
      <c r="AH1097">
        <f t="shared" ref="AH1097:AH1160" si="371">IF(AG1097&gt;0, AH1096 + AG1097, IF(AND(AG1097&lt;0, I1097&lt;100), AH1096 + AG1097, AH1096))</f>
        <v>74.5</v>
      </c>
      <c r="AI1097" s="5">
        <f t="shared" ref="AI1097:AI1160" si="372">AH1097/1000</f>
        <v>7.4499999999999997E-2</v>
      </c>
      <c r="AJ1097" s="15">
        <f t="shared" ref="AJ1097:AJ1160" si="373">IF(AI1097=0, "0", AE1097/AI1097)</f>
        <v>142.75564876957509</v>
      </c>
      <c r="AK1097" s="5">
        <f t="shared" ref="AK1097:AK1160" si="374">6.112*EXP((17.67*Q1097)/(Q1097+243.5))*S1097*2.1674/(273.15+Q1097)</f>
        <v>6.7792030960008081</v>
      </c>
      <c r="AL1097" s="5">
        <f t="shared" ref="AL1097:AL1160" si="375">6.112*EXP((17.67*T1097)/(T1097+243.5))*V1097*2.1674/(273.15+T1097)</f>
        <v>5.551238953553181</v>
      </c>
      <c r="AM1097" s="5">
        <f t="shared" ref="AM1097:AM1160" si="376" xml:space="preserve"> AK1097 * (X1097/3.6) * $P$2 * 30 / 1000</f>
        <v>2.7323195405974894E-2</v>
      </c>
      <c r="AN1097" s="5">
        <f t="shared" ref="AN1097:AN1160" si="377">AN1096+AM1097</f>
        <v>28.047138695566382</v>
      </c>
      <c r="AO1097" s="15">
        <f t="shared" ref="AO1097:AO1160" si="378">IF(AN1097=0, "0", (AI1097 / AN1097) * 100)</f>
        <v>0.265624243558851</v>
      </c>
    </row>
    <row r="1098" spans="1:41" x14ac:dyDescent="0.3">
      <c r="A1098" s="4">
        <f t="shared" si="361"/>
        <v>45796.808587962965</v>
      </c>
      <c r="B1098" s="9">
        <f t="shared" si="360"/>
        <v>1094</v>
      </c>
      <c r="C1098" s="10" t="str">
        <f t="shared" si="362"/>
        <v>Remove</v>
      </c>
      <c r="D1098" s="1">
        <v>45796</v>
      </c>
      <c r="E1098" s="2">
        <v>0.80858796296296298</v>
      </c>
      <c r="F1098" t="s">
        <v>19</v>
      </c>
      <c r="G1098" t="s">
        <v>14</v>
      </c>
      <c r="H1098" t="s">
        <v>49</v>
      </c>
      <c r="I1098">
        <v>68.5</v>
      </c>
      <c r="J1098" t="s">
        <v>13</v>
      </c>
      <c r="K1098">
        <v>0</v>
      </c>
      <c r="L1098">
        <v>112.8</v>
      </c>
      <c r="M1098">
        <v>11.709</v>
      </c>
      <c r="N1098">
        <v>1163.2</v>
      </c>
      <c r="O1098">
        <v>61018</v>
      </c>
      <c r="P1098" s="2">
        <v>0.38032407407407409</v>
      </c>
      <c r="Q1098">
        <v>29.3</v>
      </c>
      <c r="R1098" t="s">
        <v>145</v>
      </c>
      <c r="S1098">
        <v>23.7</v>
      </c>
      <c r="T1098">
        <v>30.5</v>
      </c>
      <c r="U1098" t="s">
        <v>54</v>
      </c>
      <c r="V1098">
        <v>18.2</v>
      </c>
      <c r="X1098">
        <f t="shared" si="363"/>
        <v>2.19</v>
      </c>
      <c r="Y1098" s="7" t="str">
        <f t="shared" si="364"/>
        <v>m/s</v>
      </c>
      <c r="AA1098">
        <f t="shared" si="365"/>
        <v>4.0599999999999996</v>
      </c>
      <c r="AB1098" s="7" t="str">
        <f t="shared" si="366"/>
        <v>m/s</v>
      </c>
      <c r="AC1098" s="5">
        <f t="shared" si="367"/>
        <v>9.1277777777777782</v>
      </c>
      <c r="AD1098" s="5">
        <f t="shared" si="368"/>
        <v>9.6933333333333333E-3</v>
      </c>
      <c r="AE1098" s="5">
        <f t="shared" si="369"/>
        <v>10.644989166666678</v>
      </c>
      <c r="AF1098" s="5"/>
      <c r="AG1098" s="5">
        <f t="shared" si="370"/>
        <v>-6</v>
      </c>
      <c r="AH1098">
        <f t="shared" si="371"/>
        <v>68.5</v>
      </c>
      <c r="AI1098" s="5">
        <f t="shared" si="372"/>
        <v>6.8500000000000005E-2</v>
      </c>
      <c r="AJ1098" s="15">
        <f t="shared" si="373"/>
        <v>155.40130170316317</v>
      </c>
      <c r="AK1098" s="5">
        <f t="shared" si="374"/>
        <v>6.9253066110008259</v>
      </c>
      <c r="AL1098" s="5">
        <f t="shared" si="375"/>
        <v>5.6759858963296566</v>
      </c>
      <c r="AM1098" s="5">
        <f t="shared" si="376"/>
        <v>2.230927213623702E-2</v>
      </c>
      <c r="AN1098" s="5">
        <f t="shared" si="377"/>
        <v>28.069447967702619</v>
      </c>
      <c r="AO1098" s="15">
        <f t="shared" si="378"/>
        <v>0.24403757451453176</v>
      </c>
    </row>
    <row r="1099" spans="1:41" x14ac:dyDescent="0.3">
      <c r="A1099" s="4">
        <f t="shared" si="361"/>
        <v>45796.808935185189</v>
      </c>
      <c r="B1099" s="9">
        <f t="shared" si="360"/>
        <v>1095</v>
      </c>
      <c r="C1099" s="10" t="str">
        <f t="shared" si="362"/>
        <v>Remove</v>
      </c>
      <c r="D1099" s="1">
        <v>45796</v>
      </c>
      <c r="E1099" s="2">
        <v>0.80893518518518515</v>
      </c>
      <c r="F1099" t="s">
        <v>2</v>
      </c>
      <c r="G1099" t="s">
        <v>14</v>
      </c>
      <c r="H1099" t="s">
        <v>49</v>
      </c>
      <c r="I1099">
        <v>73</v>
      </c>
      <c r="J1099" t="s">
        <v>13</v>
      </c>
      <c r="K1099">
        <v>0</v>
      </c>
      <c r="L1099">
        <v>112.8</v>
      </c>
      <c r="M1099">
        <v>11.741</v>
      </c>
      <c r="N1099">
        <v>1166.7</v>
      </c>
      <c r="O1099">
        <v>61028</v>
      </c>
      <c r="P1099" s="2">
        <v>0.38067129629629631</v>
      </c>
      <c r="Q1099">
        <v>29.3</v>
      </c>
      <c r="R1099" t="s">
        <v>65</v>
      </c>
      <c r="S1099">
        <v>22.2</v>
      </c>
      <c r="T1099">
        <v>30.5</v>
      </c>
      <c r="U1099" t="s">
        <v>82</v>
      </c>
      <c r="V1099">
        <v>18.100000000000001</v>
      </c>
      <c r="X1099">
        <f t="shared" si="363"/>
        <v>2.38</v>
      </c>
      <c r="Y1099" s="7" t="str">
        <f t="shared" si="364"/>
        <v>m/s</v>
      </c>
      <c r="AA1099">
        <f t="shared" si="365"/>
        <v>4.09</v>
      </c>
      <c r="AB1099" s="7" t="str">
        <f t="shared" si="366"/>
        <v>m/s</v>
      </c>
      <c r="AC1099" s="5">
        <f t="shared" si="367"/>
        <v>9.1361111111111111</v>
      </c>
      <c r="AD1099" s="5">
        <f t="shared" si="368"/>
        <v>9.7225000000000002E-3</v>
      </c>
      <c r="AE1099" s="5">
        <f t="shared" si="369"/>
        <v>10.654711666666678</v>
      </c>
      <c r="AF1099" s="5"/>
      <c r="AG1099" s="5">
        <f t="shared" si="370"/>
        <v>4.5</v>
      </c>
      <c r="AH1099">
        <f t="shared" si="371"/>
        <v>73</v>
      </c>
      <c r="AI1099" s="5">
        <f t="shared" si="372"/>
        <v>7.2999999999999995E-2</v>
      </c>
      <c r="AJ1099" s="15">
        <f t="shared" si="373"/>
        <v>145.95495433789972</v>
      </c>
      <c r="AK1099" s="5">
        <f t="shared" si="374"/>
        <v>6.4869960660007733</v>
      </c>
      <c r="AL1099" s="5">
        <f t="shared" si="375"/>
        <v>5.6447991606355385</v>
      </c>
      <c r="AM1099" s="5">
        <f t="shared" si="376"/>
        <v>2.271030003256496E-2</v>
      </c>
      <c r="AN1099" s="5">
        <f t="shared" si="377"/>
        <v>28.092158267735183</v>
      </c>
      <c r="AO1099" s="15">
        <f t="shared" si="378"/>
        <v>0.25985899447193073</v>
      </c>
    </row>
    <row r="1100" spans="1:41" x14ac:dyDescent="0.3">
      <c r="A1100" s="4">
        <f t="shared" si="361"/>
        <v>45796.809282407405</v>
      </c>
      <c r="B1100" s="9">
        <f t="shared" si="360"/>
        <v>1096</v>
      </c>
      <c r="C1100" s="10" t="str">
        <f t="shared" si="362"/>
        <v>Remove</v>
      </c>
      <c r="D1100" s="1">
        <v>45796</v>
      </c>
      <c r="E1100" s="2">
        <v>0.80928240740740742</v>
      </c>
      <c r="F1100" t="s">
        <v>2</v>
      </c>
      <c r="G1100" t="s">
        <v>14</v>
      </c>
      <c r="H1100" t="s">
        <v>49</v>
      </c>
      <c r="I1100">
        <v>68.5</v>
      </c>
      <c r="J1100" t="s">
        <v>13</v>
      </c>
      <c r="K1100">
        <v>0</v>
      </c>
      <c r="L1100">
        <v>112.8</v>
      </c>
      <c r="M1100">
        <v>11.726000000000001</v>
      </c>
      <c r="N1100">
        <v>1164.8</v>
      </c>
      <c r="O1100">
        <v>61038</v>
      </c>
      <c r="P1100" s="2">
        <v>0.38101851851851853</v>
      </c>
      <c r="Q1100">
        <v>29.3</v>
      </c>
      <c r="R1100" t="s">
        <v>96</v>
      </c>
      <c r="S1100">
        <v>22.5</v>
      </c>
      <c r="T1100">
        <v>30.5</v>
      </c>
      <c r="U1100" t="s">
        <v>94</v>
      </c>
      <c r="V1100">
        <v>17.600000000000001</v>
      </c>
      <c r="X1100">
        <f t="shared" si="363"/>
        <v>2.4700000000000002</v>
      </c>
      <c r="Y1100" s="7" t="str">
        <f t="shared" si="364"/>
        <v>m/s</v>
      </c>
      <c r="AA1100">
        <f t="shared" si="365"/>
        <v>4.16</v>
      </c>
      <c r="AB1100" s="7" t="str">
        <f t="shared" si="366"/>
        <v>m/s</v>
      </c>
      <c r="AC1100" s="5">
        <f t="shared" si="367"/>
        <v>9.1444444444444457</v>
      </c>
      <c r="AD1100" s="5">
        <f t="shared" si="368"/>
        <v>9.7066666666666673E-3</v>
      </c>
      <c r="AE1100" s="5">
        <f t="shared" si="369"/>
        <v>10.664418333333344</v>
      </c>
      <c r="AF1100" s="5"/>
      <c r="AG1100" s="5">
        <f t="shared" si="370"/>
        <v>-4.5</v>
      </c>
      <c r="AH1100">
        <f t="shared" si="371"/>
        <v>68.5</v>
      </c>
      <c r="AI1100" s="5">
        <f t="shared" si="372"/>
        <v>6.8500000000000005E-2</v>
      </c>
      <c r="AJ1100" s="15">
        <f t="shared" si="373"/>
        <v>155.68493917274955</v>
      </c>
      <c r="AK1100" s="5">
        <f t="shared" si="374"/>
        <v>6.574658175000784</v>
      </c>
      <c r="AL1100" s="5">
        <f t="shared" si="375"/>
        <v>5.4888654821649441</v>
      </c>
      <c r="AM1100" s="5">
        <f t="shared" si="376"/>
        <v>2.3887594146222227E-2</v>
      </c>
      <c r="AN1100" s="5">
        <f t="shared" si="377"/>
        <v>28.116045861881407</v>
      </c>
      <c r="AO1100" s="15">
        <f t="shared" si="378"/>
        <v>0.24363312087518507</v>
      </c>
    </row>
    <row r="1101" spans="1:41" x14ac:dyDescent="0.3">
      <c r="A1101" s="4">
        <f t="shared" si="361"/>
        <v>45796.809629629628</v>
      </c>
      <c r="B1101" s="9">
        <f t="shared" si="360"/>
        <v>1097</v>
      </c>
      <c r="C1101" s="10" t="str">
        <f t="shared" si="362"/>
        <v>Remove</v>
      </c>
      <c r="D1101" s="1">
        <v>45796</v>
      </c>
      <c r="E1101" s="2">
        <v>0.80962962962962959</v>
      </c>
      <c r="F1101" t="s">
        <v>2</v>
      </c>
      <c r="G1101" t="s">
        <v>14</v>
      </c>
      <c r="H1101" t="s">
        <v>49</v>
      </c>
      <c r="I1101">
        <v>70</v>
      </c>
      <c r="J1101" t="s">
        <v>13</v>
      </c>
      <c r="K1101">
        <v>0</v>
      </c>
      <c r="L1101">
        <v>112.8</v>
      </c>
      <c r="M1101">
        <v>11.728999999999999</v>
      </c>
      <c r="N1101">
        <v>1165.2</v>
      </c>
      <c r="O1101">
        <v>61048</v>
      </c>
      <c r="P1101" s="2">
        <v>0.38136574074074076</v>
      </c>
      <c r="Q1101">
        <v>29.3</v>
      </c>
      <c r="R1101" t="s">
        <v>53</v>
      </c>
      <c r="S1101">
        <v>21.9</v>
      </c>
      <c r="T1101">
        <v>30.5</v>
      </c>
      <c r="U1101" t="s">
        <v>52</v>
      </c>
      <c r="V1101">
        <v>18.600000000000001</v>
      </c>
      <c r="X1101">
        <f t="shared" si="363"/>
        <v>2.35</v>
      </c>
      <c r="Y1101" s="7" t="str">
        <f t="shared" si="364"/>
        <v>m/s</v>
      </c>
      <c r="AA1101">
        <f t="shared" si="365"/>
        <v>4.07</v>
      </c>
      <c r="AB1101" s="7" t="str">
        <f t="shared" si="366"/>
        <v>m/s</v>
      </c>
      <c r="AC1101" s="5">
        <f t="shared" si="367"/>
        <v>9.1527777777777786</v>
      </c>
      <c r="AD1101" s="5">
        <f t="shared" si="368"/>
        <v>9.7100000000000016E-3</v>
      </c>
      <c r="AE1101" s="5">
        <f t="shared" si="369"/>
        <v>10.674128333333345</v>
      </c>
      <c r="AF1101" s="5"/>
      <c r="AG1101" s="5">
        <f t="shared" si="370"/>
        <v>1.5</v>
      </c>
      <c r="AH1101">
        <f t="shared" si="371"/>
        <v>70</v>
      </c>
      <c r="AI1101" s="5">
        <f t="shared" si="372"/>
        <v>7.0000000000000007E-2</v>
      </c>
      <c r="AJ1101" s="15">
        <f t="shared" si="373"/>
        <v>152.48754761904777</v>
      </c>
      <c r="AK1101" s="5">
        <f t="shared" si="374"/>
        <v>6.3993339570007626</v>
      </c>
      <c r="AL1101" s="5">
        <f t="shared" si="375"/>
        <v>5.800732839106133</v>
      </c>
      <c r="AM1101" s="5">
        <f t="shared" si="376"/>
        <v>2.2121008236353167E-2</v>
      </c>
      <c r="AN1101" s="5">
        <f t="shared" si="377"/>
        <v>28.138166870117761</v>
      </c>
      <c r="AO1101" s="15">
        <f t="shared" si="378"/>
        <v>0.24877242473936276</v>
      </c>
    </row>
    <row r="1102" spans="1:41" x14ac:dyDescent="0.3">
      <c r="A1102" s="4">
        <f t="shared" si="361"/>
        <v>45796.809976851851</v>
      </c>
      <c r="B1102" s="9">
        <f t="shared" si="360"/>
        <v>1098</v>
      </c>
      <c r="C1102" s="10" t="str">
        <f t="shared" si="362"/>
        <v>Remove</v>
      </c>
      <c r="D1102" s="1">
        <v>45796</v>
      </c>
      <c r="E1102" s="2">
        <v>0.80997685185185186</v>
      </c>
      <c r="F1102" t="s">
        <v>2</v>
      </c>
      <c r="G1102" t="s">
        <v>14</v>
      </c>
      <c r="H1102" t="s">
        <v>49</v>
      </c>
      <c r="I1102">
        <v>70.5</v>
      </c>
      <c r="J1102" t="s">
        <v>13</v>
      </c>
      <c r="K1102">
        <v>0</v>
      </c>
      <c r="L1102">
        <v>112.8</v>
      </c>
      <c r="M1102">
        <v>11.762</v>
      </c>
      <c r="N1102">
        <v>1169.3</v>
      </c>
      <c r="O1102">
        <v>61057</v>
      </c>
      <c r="P1102" s="2">
        <v>0.38171296296296298</v>
      </c>
      <c r="Q1102">
        <v>29.3</v>
      </c>
      <c r="R1102" t="s">
        <v>57</v>
      </c>
      <c r="S1102">
        <v>21.9</v>
      </c>
      <c r="T1102">
        <v>30.5</v>
      </c>
      <c r="U1102" t="s">
        <v>95</v>
      </c>
      <c r="V1102">
        <v>17.100000000000001</v>
      </c>
      <c r="X1102">
        <f t="shared" si="363"/>
        <v>2.34</v>
      </c>
      <c r="Y1102" s="7" t="str">
        <f t="shared" si="364"/>
        <v>m/s</v>
      </c>
      <c r="AA1102">
        <f t="shared" si="365"/>
        <v>3.85</v>
      </c>
      <c r="AB1102" s="7" t="str">
        <f t="shared" si="366"/>
        <v>m/s</v>
      </c>
      <c r="AC1102" s="5">
        <f t="shared" si="367"/>
        <v>9.1611111111111114</v>
      </c>
      <c r="AD1102" s="5">
        <f t="shared" si="368"/>
        <v>9.7441666666666666E-3</v>
      </c>
      <c r="AE1102" s="5">
        <f t="shared" si="369"/>
        <v>10.683872500000012</v>
      </c>
      <c r="AF1102" s="5"/>
      <c r="AG1102" s="5">
        <f t="shared" si="370"/>
        <v>0.5</v>
      </c>
      <c r="AH1102">
        <f t="shared" si="371"/>
        <v>70.5</v>
      </c>
      <c r="AI1102" s="5">
        <f t="shared" si="372"/>
        <v>7.0499999999999993E-2</v>
      </c>
      <c r="AJ1102" s="15">
        <f t="shared" si="373"/>
        <v>151.54429078014203</v>
      </c>
      <c r="AK1102" s="5">
        <f t="shared" si="374"/>
        <v>6.3993339570007626</v>
      </c>
      <c r="AL1102" s="5">
        <f t="shared" si="375"/>
        <v>5.3329318036943478</v>
      </c>
      <c r="AM1102" s="5">
        <f t="shared" si="376"/>
        <v>2.2026876286411229E-2</v>
      </c>
      <c r="AN1102" s="5">
        <f t="shared" si="377"/>
        <v>28.160193746404172</v>
      </c>
      <c r="AO1102" s="15">
        <f t="shared" si="378"/>
        <v>0.25035339115520916</v>
      </c>
    </row>
    <row r="1103" spans="1:41" x14ac:dyDescent="0.3">
      <c r="A1103" s="4">
        <f t="shared" si="361"/>
        <v>45796.810324074075</v>
      </c>
      <c r="B1103" s="9">
        <f t="shared" si="360"/>
        <v>1099</v>
      </c>
      <c r="C1103" s="10" t="str">
        <f t="shared" si="362"/>
        <v>Remove</v>
      </c>
      <c r="D1103" s="1">
        <v>45796</v>
      </c>
      <c r="E1103" s="2">
        <v>0.81032407407407403</v>
      </c>
      <c r="F1103" t="s">
        <v>2</v>
      </c>
      <c r="G1103" t="s">
        <v>14</v>
      </c>
      <c r="H1103" t="s">
        <v>49</v>
      </c>
      <c r="I1103">
        <v>70.5</v>
      </c>
      <c r="J1103" t="s">
        <v>13</v>
      </c>
      <c r="K1103">
        <v>0</v>
      </c>
      <c r="L1103">
        <v>112.9</v>
      </c>
      <c r="M1103">
        <v>11.733000000000001</v>
      </c>
      <c r="N1103">
        <v>1165.8</v>
      </c>
      <c r="O1103">
        <v>61067</v>
      </c>
      <c r="P1103" s="2">
        <v>0.3820601851851852</v>
      </c>
      <c r="Q1103">
        <v>29.3</v>
      </c>
      <c r="R1103" t="s">
        <v>47</v>
      </c>
      <c r="S1103">
        <v>25.1</v>
      </c>
      <c r="T1103">
        <v>30.5</v>
      </c>
      <c r="U1103" t="s">
        <v>157</v>
      </c>
      <c r="V1103">
        <v>18.3</v>
      </c>
      <c r="X1103">
        <f t="shared" si="363"/>
        <v>2.0499999999999998</v>
      </c>
      <c r="Y1103" s="7" t="str">
        <f t="shared" si="364"/>
        <v>m/s</v>
      </c>
      <c r="AA1103">
        <f t="shared" si="365"/>
        <v>3.89</v>
      </c>
      <c r="AB1103" s="7" t="str">
        <f t="shared" si="366"/>
        <v>m/s</v>
      </c>
      <c r="AC1103" s="5">
        <f t="shared" si="367"/>
        <v>9.1694444444444443</v>
      </c>
      <c r="AD1103" s="5">
        <f t="shared" si="368"/>
        <v>9.7149999999999997E-3</v>
      </c>
      <c r="AE1103" s="5">
        <f t="shared" si="369"/>
        <v>10.693587500000012</v>
      </c>
      <c r="AF1103" s="5"/>
      <c r="AG1103" s="5">
        <f t="shared" si="370"/>
        <v>0</v>
      </c>
      <c r="AH1103">
        <f t="shared" si="371"/>
        <v>70.5</v>
      </c>
      <c r="AI1103" s="5">
        <f t="shared" si="372"/>
        <v>7.0499999999999993E-2</v>
      </c>
      <c r="AJ1103" s="15">
        <f t="shared" si="373"/>
        <v>151.68209219858176</v>
      </c>
      <c r="AK1103" s="5">
        <f t="shared" si="374"/>
        <v>7.3343964530008758</v>
      </c>
      <c r="AL1103" s="5">
        <f t="shared" si="375"/>
        <v>5.7071726320237754</v>
      </c>
      <c r="AM1103" s="5">
        <f t="shared" si="376"/>
        <v>2.2116709973798741E-2</v>
      </c>
      <c r="AN1103" s="5">
        <f t="shared" si="377"/>
        <v>28.182310456377969</v>
      </c>
      <c r="AO1103" s="15">
        <f t="shared" si="378"/>
        <v>0.25015692062978129</v>
      </c>
    </row>
    <row r="1104" spans="1:41" x14ac:dyDescent="0.3">
      <c r="A1104" s="4">
        <f t="shared" si="361"/>
        <v>45796.810671296298</v>
      </c>
      <c r="B1104" s="9">
        <f t="shared" si="360"/>
        <v>1100</v>
      </c>
      <c r="C1104" s="10" t="str">
        <f t="shared" si="362"/>
        <v>Remove</v>
      </c>
      <c r="D1104" s="1">
        <v>45796</v>
      </c>
      <c r="E1104" s="2">
        <v>0.81067129629629631</v>
      </c>
      <c r="F1104" t="s">
        <v>19</v>
      </c>
      <c r="G1104" t="s">
        <v>14</v>
      </c>
      <c r="H1104" t="s">
        <v>49</v>
      </c>
      <c r="I1104">
        <v>71</v>
      </c>
      <c r="J1104" t="s">
        <v>13</v>
      </c>
      <c r="K1104">
        <v>0</v>
      </c>
      <c r="L1104">
        <v>112.9</v>
      </c>
      <c r="M1104">
        <v>11.712</v>
      </c>
      <c r="N1104">
        <v>1163.5999999999999</v>
      </c>
      <c r="O1104">
        <v>61077</v>
      </c>
      <c r="P1104" s="2">
        <v>0.38240740740740742</v>
      </c>
      <c r="Q1104">
        <v>29.3</v>
      </c>
      <c r="R1104" t="s">
        <v>134</v>
      </c>
      <c r="S1104">
        <v>24.5</v>
      </c>
      <c r="T1104">
        <v>30.5</v>
      </c>
      <c r="U1104" t="s">
        <v>259</v>
      </c>
      <c r="V1104">
        <v>18.8</v>
      </c>
      <c r="X1104">
        <f t="shared" si="363"/>
        <v>2.06</v>
      </c>
      <c r="Y1104" s="7" t="str">
        <f t="shared" si="364"/>
        <v>m/s</v>
      </c>
      <c r="AA1104">
        <f t="shared" si="365"/>
        <v>3.79</v>
      </c>
      <c r="AB1104" s="7" t="str">
        <f t="shared" si="366"/>
        <v>m/s</v>
      </c>
      <c r="AC1104" s="5">
        <f t="shared" si="367"/>
        <v>9.1777777777777771</v>
      </c>
      <c r="AD1104" s="5">
        <f t="shared" si="368"/>
        <v>9.6966666666666659E-3</v>
      </c>
      <c r="AE1104" s="5">
        <f t="shared" si="369"/>
        <v>10.703284166666679</v>
      </c>
      <c r="AF1104" s="5"/>
      <c r="AG1104" s="5">
        <f t="shared" si="370"/>
        <v>0.5</v>
      </c>
      <c r="AH1104">
        <f t="shared" si="371"/>
        <v>71</v>
      </c>
      <c r="AI1104" s="5">
        <f t="shared" si="372"/>
        <v>7.0999999999999994E-2</v>
      </c>
      <c r="AJ1104" s="15">
        <f t="shared" si="373"/>
        <v>150.75048122065746</v>
      </c>
      <c r="AK1104" s="5">
        <f t="shared" si="374"/>
        <v>7.1590722350008527</v>
      </c>
      <c r="AL1104" s="5">
        <f t="shared" si="375"/>
        <v>5.8631063104943708</v>
      </c>
      <c r="AM1104" s="5">
        <f t="shared" si="376"/>
        <v>2.1693331112187776E-2</v>
      </c>
      <c r="AN1104" s="5">
        <f t="shared" si="377"/>
        <v>28.204003787490159</v>
      </c>
      <c r="AO1104" s="15">
        <f t="shared" si="378"/>
        <v>0.25173730841538156</v>
      </c>
    </row>
    <row r="1105" spans="1:41" x14ac:dyDescent="0.3">
      <c r="A1105" s="4">
        <f t="shared" si="361"/>
        <v>45796.811030092591</v>
      </c>
      <c r="B1105" s="9">
        <f t="shared" si="360"/>
        <v>1101</v>
      </c>
      <c r="C1105" s="10" t="str">
        <f t="shared" si="362"/>
        <v>Remove</v>
      </c>
      <c r="D1105" s="1">
        <v>45796</v>
      </c>
      <c r="E1105" s="2">
        <v>0.81103009259259262</v>
      </c>
      <c r="F1105" t="s">
        <v>2</v>
      </c>
      <c r="G1105" t="s">
        <v>14</v>
      </c>
      <c r="H1105" t="s">
        <v>49</v>
      </c>
      <c r="I1105">
        <v>72</v>
      </c>
      <c r="J1105" t="s">
        <v>13</v>
      </c>
      <c r="K1105">
        <v>0</v>
      </c>
      <c r="L1105">
        <v>112.9</v>
      </c>
      <c r="M1105">
        <v>11.73</v>
      </c>
      <c r="N1105">
        <v>1165.5</v>
      </c>
      <c r="O1105">
        <v>61087</v>
      </c>
      <c r="P1105" s="2">
        <v>0.38276620370370368</v>
      </c>
      <c r="Q1105">
        <v>29.3</v>
      </c>
      <c r="R1105" t="s">
        <v>139</v>
      </c>
      <c r="S1105">
        <v>21.9</v>
      </c>
      <c r="T1105">
        <v>30.5</v>
      </c>
      <c r="U1105" t="s">
        <v>251</v>
      </c>
      <c r="V1105">
        <v>18.2</v>
      </c>
      <c r="X1105">
        <f t="shared" si="363"/>
        <v>2.31</v>
      </c>
      <c r="Y1105" s="7" t="str">
        <f t="shared" si="364"/>
        <v>m/s</v>
      </c>
      <c r="AA1105">
        <f t="shared" si="365"/>
        <v>3.81</v>
      </c>
      <c r="AB1105" s="7" t="str">
        <f t="shared" si="366"/>
        <v>m/s</v>
      </c>
      <c r="AC1105" s="5">
        <f t="shared" si="367"/>
        <v>9.1863888888888887</v>
      </c>
      <c r="AD1105" s="5">
        <f t="shared" si="368"/>
        <v>9.7125000000000006E-3</v>
      </c>
      <c r="AE1105" s="5">
        <f t="shared" si="369"/>
        <v>10.712996666666678</v>
      </c>
      <c r="AF1105" s="5"/>
      <c r="AG1105" s="5">
        <f t="shared" si="370"/>
        <v>1</v>
      </c>
      <c r="AH1105">
        <f t="shared" si="371"/>
        <v>72</v>
      </c>
      <c r="AI1105" s="5">
        <f t="shared" si="372"/>
        <v>7.1999999999999995E-2</v>
      </c>
      <c r="AJ1105" s="15">
        <f t="shared" si="373"/>
        <v>148.79162037037054</v>
      </c>
      <c r="AK1105" s="5">
        <f t="shared" si="374"/>
        <v>6.3993339570007626</v>
      </c>
      <c r="AL1105" s="5">
        <f t="shared" si="375"/>
        <v>5.6759858963296566</v>
      </c>
      <c r="AM1105" s="5">
        <f t="shared" si="376"/>
        <v>2.1744480436585448E-2</v>
      </c>
      <c r="AN1105" s="5">
        <f t="shared" si="377"/>
        <v>28.225748267926743</v>
      </c>
      <c r="AO1105" s="15">
        <f t="shared" si="378"/>
        <v>0.2550862401115313</v>
      </c>
    </row>
    <row r="1106" spans="1:41" x14ac:dyDescent="0.3">
      <c r="A1106" s="4">
        <f t="shared" si="361"/>
        <v>45796.811377314814</v>
      </c>
      <c r="B1106" s="9">
        <f t="shared" si="360"/>
        <v>1102</v>
      </c>
      <c r="C1106" s="10" t="str">
        <f t="shared" si="362"/>
        <v>Remove</v>
      </c>
      <c r="D1106" s="1">
        <v>45796</v>
      </c>
      <c r="E1106" s="2">
        <v>0.81137731481481479</v>
      </c>
      <c r="F1106" t="s">
        <v>2</v>
      </c>
      <c r="G1106" t="s">
        <v>14</v>
      </c>
      <c r="H1106" t="s">
        <v>49</v>
      </c>
      <c r="I1106">
        <v>71.5</v>
      </c>
      <c r="J1106" t="s">
        <v>13</v>
      </c>
      <c r="K1106">
        <v>0</v>
      </c>
      <c r="L1106">
        <v>112.9</v>
      </c>
      <c r="M1106">
        <v>11.736000000000001</v>
      </c>
      <c r="N1106">
        <v>1166.8</v>
      </c>
      <c r="O1106">
        <v>61096</v>
      </c>
      <c r="P1106" s="2">
        <v>0.3831134259259259</v>
      </c>
      <c r="Q1106">
        <v>29.3</v>
      </c>
      <c r="R1106" t="s">
        <v>145</v>
      </c>
      <c r="S1106">
        <v>22.2</v>
      </c>
      <c r="T1106">
        <v>30.5</v>
      </c>
      <c r="U1106" t="s">
        <v>120</v>
      </c>
      <c r="V1106">
        <v>18.399999999999999</v>
      </c>
      <c r="X1106">
        <f t="shared" si="363"/>
        <v>2.19</v>
      </c>
      <c r="Y1106" s="7" t="str">
        <f t="shared" si="364"/>
        <v>m/s</v>
      </c>
      <c r="AA1106">
        <f t="shared" si="365"/>
        <v>3.88</v>
      </c>
      <c r="AB1106" s="7" t="str">
        <f t="shared" si="366"/>
        <v>m/s</v>
      </c>
      <c r="AC1106" s="5">
        <f t="shared" si="367"/>
        <v>9.1947222222222216</v>
      </c>
      <c r="AD1106" s="5">
        <f t="shared" si="368"/>
        <v>9.7233333333333321E-3</v>
      </c>
      <c r="AE1106" s="5">
        <f t="shared" si="369"/>
        <v>10.722720000000011</v>
      </c>
      <c r="AF1106" s="5"/>
      <c r="AG1106" s="5">
        <f t="shared" si="370"/>
        <v>-0.5</v>
      </c>
      <c r="AH1106">
        <f t="shared" si="371"/>
        <v>71.5</v>
      </c>
      <c r="AI1106" s="5">
        <f t="shared" si="372"/>
        <v>7.1499999999999994E-2</v>
      </c>
      <c r="AJ1106" s="15">
        <f t="shared" si="373"/>
        <v>149.96811188811205</v>
      </c>
      <c r="AK1106" s="5">
        <f t="shared" si="374"/>
        <v>6.4869960660007733</v>
      </c>
      <c r="AL1106" s="5">
        <f t="shared" si="375"/>
        <v>5.7383593677178935</v>
      </c>
      <c r="AM1106" s="5">
        <f t="shared" si="376"/>
        <v>2.0897292887108093E-2</v>
      </c>
      <c r="AN1106" s="5">
        <f t="shared" si="377"/>
        <v>28.246645560813853</v>
      </c>
      <c r="AO1106" s="15">
        <f t="shared" si="378"/>
        <v>0.25312740178674831</v>
      </c>
    </row>
    <row r="1107" spans="1:41" x14ac:dyDescent="0.3">
      <c r="A1107" s="4">
        <f t="shared" si="361"/>
        <v>45796.811724537038</v>
      </c>
      <c r="B1107" s="9">
        <f t="shared" si="360"/>
        <v>1103</v>
      </c>
      <c r="C1107" s="10" t="str">
        <f t="shared" si="362"/>
        <v>Remove</v>
      </c>
      <c r="D1107" s="1">
        <v>45796</v>
      </c>
      <c r="E1107" s="2">
        <v>0.81172453703703706</v>
      </c>
      <c r="F1107" t="s">
        <v>2</v>
      </c>
      <c r="G1107" t="s">
        <v>14</v>
      </c>
      <c r="H1107" t="s">
        <v>49</v>
      </c>
      <c r="I1107">
        <v>69</v>
      </c>
      <c r="J1107" t="s">
        <v>13</v>
      </c>
      <c r="K1107">
        <v>0</v>
      </c>
      <c r="L1107">
        <v>113</v>
      </c>
      <c r="M1107">
        <v>11.7</v>
      </c>
      <c r="N1107">
        <v>1162.3</v>
      </c>
      <c r="O1107">
        <v>61106</v>
      </c>
      <c r="P1107" s="2">
        <v>0.38346064814814818</v>
      </c>
      <c r="Q1107">
        <v>29.3</v>
      </c>
      <c r="R1107" t="s">
        <v>103</v>
      </c>
      <c r="S1107">
        <v>22.2</v>
      </c>
      <c r="T1107">
        <v>30.5</v>
      </c>
      <c r="U1107" t="s">
        <v>86</v>
      </c>
      <c r="V1107">
        <v>17.600000000000001</v>
      </c>
      <c r="X1107">
        <f t="shared" si="363"/>
        <v>2.27</v>
      </c>
      <c r="Y1107" s="7" t="str">
        <f t="shared" si="364"/>
        <v>m/s</v>
      </c>
      <c r="AA1107">
        <f t="shared" si="365"/>
        <v>4.1500000000000004</v>
      </c>
      <c r="AB1107" s="7" t="str">
        <f t="shared" si="366"/>
        <v>m/s</v>
      </c>
      <c r="AC1107" s="5">
        <f t="shared" si="367"/>
        <v>9.2030555555555562</v>
      </c>
      <c r="AD1107" s="5">
        <f t="shared" si="368"/>
        <v>9.6858333333333328E-3</v>
      </c>
      <c r="AE1107" s="5">
        <f t="shared" si="369"/>
        <v>10.732405833333345</v>
      </c>
      <c r="AF1107" s="5"/>
      <c r="AG1107" s="5">
        <f t="shared" si="370"/>
        <v>-2.5</v>
      </c>
      <c r="AH1107">
        <f t="shared" si="371"/>
        <v>69</v>
      </c>
      <c r="AI1107" s="5">
        <f t="shared" si="372"/>
        <v>6.9000000000000006E-2</v>
      </c>
      <c r="AJ1107" s="15">
        <f t="shared" si="373"/>
        <v>155.5421135265702</v>
      </c>
      <c r="AK1107" s="5">
        <f t="shared" si="374"/>
        <v>6.4869960660007733</v>
      </c>
      <c r="AL1107" s="5">
        <f t="shared" si="375"/>
        <v>5.4888654821649441</v>
      </c>
      <c r="AM1107" s="5">
        <f t="shared" si="376"/>
        <v>2.1660664316774138E-2</v>
      </c>
      <c r="AN1107" s="5">
        <f t="shared" si="377"/>
        <v>28.268306225130626</v>
      </c>
      <c r="AO1107" s="15">
        <f t="shared" si="378"/>
        <v>0.24408961559450904</v>
      </c>
    </row>
    <row r="1108" spans="1:41" x14ac:dyDescent="0.3">
      <c r="A1108" s="4">
        <f t="shared" si="361"/>
        <v>45796.812071759261</v>
      </c>
      <c r="B1108" s="9">
        <f t="shared" si="360"/>
        <v>1104</v>
      </c>
      <c r="C1108" s="10" t="str">
        <f t="shared" si="362"/>
        <v>Remove</v>
      </c>
      <c r="D1108" s="1">
        <v>45796</v>
      </c>
      <c r="E1108" s="2">
        <v>0.81207175925925923</v>
      </c>
      <c r="F1108" t="s">
        <v>2</v>
      </c>
      <c r="G1108" t="s">
        <v>14</v>
      </c>
      <c r="H1108" t="s">
        <v>49</v>
      </c>
      <c r="I1108">
        <v>72</v>
      </c>
      <c r="J1108" t="s">
        <v>13</v>
      </c>
      <c r="K1108">
        <v>0</v>
      </c>
      <c r="L1108">
        <v>112.9</v>
      </c>
      <c r="M1108">
        <v>11.704000000000001</v>
      </c>
      <c r="N1108">
        <v>1162.5999999999999</v>
      </c>
      <c r="O1108">
        <v>61116</v>
      </c>
      <c r="P1108" s="2">
        <v>0.3838078703703704</v>
      </c>
      <c r="Q1108">
        <v>29.3</v>
      </c>
      <c r="R1108" t="s">
        <v>147</v>
      </c>
      <c r="S1108">
        <v>23</v>
      </c>
      <c r="T1108">
        <v>30.5</v>
      </c>
      <c r="U1108" t="s">
        <v>246</v>
      </c>
      <c r="V1108">
        <v>18.2</v>
      </c>
      <c r="X1108">
        <f t="shared" si="363"/>
        <v>2.04</v>
      </c>
      <c r="Y1108" s="7" t="str">
        <f t="shared" si="364"/>
        <v>m/s</v>
      </c>
      <c r="AA1108">
        <f t="shared" si="365"/>
        <v>3.9</v>
      </c>
      <c r="AB1108" s="7" t="str">
        <f t="shared" si="366"/>
        <v>m/s</v>
      </c>
      <c r="AC1108" s="5">
        <f t="shared" si="367"/>
        <v>9.2113888888888891</v>
      </c>
      <c r="AD1108" s="5">
        <f t="shared" si="368"/>
        <v>9.6883333333333318E-3</v>
      </c>
      <c r="AE1108" s="5">
        <f t="shared" si="369"/>
        <v>10.742094166666678</v>
      </c>
      <c r="AF1108" s="5"/>
      <c r="AG1108" s="5">
        <f t="shared" si="370"/>
        <v>3</v>
      </c>
      <c r="AH1108">
        <f t="shared" si="371"/>
        <v>72</v>
      </c>
      <c r="AI1108" s="5">
        <f t="shared" si="372"/>
        <v>7.1999999999999995E-2</v>
      </c>
      <c r="AJ1108" s="15">
        <f t="shared" si="373"/>
        <v>149.195752314815</v>
      </c>
      <c r="AK1108" s="5">
        <f t="shared" si="374"/>
        <v>6.7207616900008018</v>
      </c>
      <c r="AL1108" s="5">
        <f t="shared" si="375"/>
        <v>5.6759858963296566</v>
      </c>
      <c r="AM1108" s="5">
        <f t="shared" si="376"/>
        <v>2.0167447905366565E-2</v>
      </c>
      <c r="AN1108" s="5">
        <f t="shared" si="377"/>
        <v>28.288473673035991</v>
      </c>
      <c r="AO1108" s="15">
        <f t="shared" si="378"/>
        <v>0.2545206250156542</v>
      </c>
    </row>
    <row r="1109" spans="1:41" x14ac:dyDescent="0.3">
      <c r="A1109" s="4">
        <f t="shared" si="361"/>
        <v>45796.812430555554</v>
      </c>
      <c r="B1109" s="9">
        <f t="shared" si="360"/>
        <v>1105</v>
      </c>
      <c r="C1109" s="10" t="str">
        <f t="shared" si="362"/>
        <v>Remove</v>
      </c>
      <c r="D1109" s="1">
        <v>45796</v>
      </c>
      <c r="E1109" s="2">
        <v>0.81243055555555554</v>
      </c>
      <c r="F1109" t="s">
        <v>2</v>
      </c>
      <c r="G1109" t="s">
        <v>14</v>
      </c>
      <c r="H1109" t="s">
        <v>49</v>
      </c>
      <c r="I1109">
        <v>69.5</v>
      </c>
      <c r="J1109" t="s">
        <v>13</v>
      </c>
      <c r="K1109">
        <v>0</v>
      </c>
      <c r="L1109">
        <v>112.9</v>
      </c>
      <c r="M1109">
        <v>11.749000000000001</v>
      </c>
      <c r="N1109">
        <v>1168.3</v>
      </c>
      <c r="O1109">
        <v>61125</v>
      </c>
      <c r="P1109" s="2">
        <v>0.38415509259259262</v>
      </c>
      <c r="Q1109">
        <v>29.3</v>
      </c>
      <c r="R1109" t="s">
        <v>147</v>
      </c>
      <c r="S1109">
        <v>22.5</v>
      </c>
      <c r="T1109">
        <v>30.5</v>
      </c>
      <c r="U1109" t="s">
        <v>95</v>
      </c>
      <c r="V1109">
        <v>16.399999999999999</v>
      </c>
      <c r="X1109">
        <f t="shared" si="363"/>
        <v>2.04</v>
      </c>
      <c r="Y1109" s="7" t="str">
        <f t="shared" si="364"/>
        <v>m/s</v>
      </c>
      <c r="AA1109">
        <f t="shared" si="365"/>
        <v>3.85</v>
      </c>
      <c r="AB1109" s="7" t="str">
        <f t="shared" si="366"/>
        <v>m/s</v>
      </c>
      <c r="AC1109" s="5">
        <f t="shared" si="367"/>
        <v>9.2197222222222237</v>
      </c>
      <c r="AD1109" s="5">
        <f t="shared" si="368"/>
        <v>9.7358333333333325E-3</v>
      </c>
      <c r="AE1109" s="5">
        <f t="shared" si="369"/>
        <v>10.751830000000012</v>
      </c>
      <c r="AF1109" s="5"/>
      <c r="AG1109" s="5">
        <f t="shared" si="370"/>
        <v>-2.5</v>
      </c>
      <c r="AH1109">
        <f t="shared" si="371"/>
        <v>69.5</v>
      </c>
      <c r="AI1109" s="5">
        <f t="shared" si="372"/>
        <v>6.9500000000000006E-2</v>
      </c>
      <c r="AJ1109" s="15">
        <f t="shared" si="373"/>
        <v>154.70258992805771</v>
      </c>
      <c r="AK1109" s="5">
        <f t="shared" si="374"/>
        <v>6.574658175000784</v>
      </c>
      <c r="AL1109" s="5">
        <f t="shared" si="375"/>
        <v>5.1146246538355138</v>
      </c>
      <c r="AM1109" s="5">
        <f t="shared" si="376"/>
        <v>1.9729025124815121E-2</v>
      </c>
      <c r="AN1109" s="5">
        <f t="shared" si="377"/>
        <v>28.308202698160805</v>
      </c>
      <c r="AO1109" s="15">
        <f t="shared" si="378"/>
        <v>0.24551187774459254</v>
      </c>
    </row>
    <row r="1110" spans="1:41" x14ac:dyDescent="0.3">
      <c r="A1110" s="4">
        <f t="shared" si="361"/>
        <v>45796.812777777777</v>
      </c>
      <c r="B1110" s="9">
        <f t="shared" si="360"/>
        <v>1106</v>
      </c>
      <c r="C1110" s="10" t="str">
        <f t="shared" si="362"/>
        <v>Remove</v>
      </c>
      <c r="D1110" s="1">
        <v>45796</v>
      </c>
      <c r="E1110" s="2">
        <v>0.81277777777777782</v>
      </c>
      <c r="F1110" t="s">
        <v>2</v>
      </c>
      <c r="G1110" t="s">
        <v>14</v>
      </c>
      <c r="H1110" t="s">
        <v>49</v>
      </c>
      <c r="I1110">
        <v>72.5</v>
      </c>
      <c r="J1110" t="s">
        <v>13</v>
      </c>
      <c r="K1110">
        <v>0</v>
      </c>
      <c r="L1110">
        <v>113</v>
      </c>
      <c r="M1110">
        <v>11.727</v>
      </c>
      <c r="N1110">
        <v>1165.4000000000001</v>
      </c>
      <c r="O1110">
        <v>61135</v>
      </c>
      <c r="P1110" s="2">
        <v>0.38450231481481484</v>
      </c>
      <c r="Q1110">
        <v>29.3</v>
      </c>
      <c r="R1110" t="s">
        <v>72</v>
      </c>
      <c r="S1110">
        <v>21.2</v>
      </c>
      <c r="T1110">
        <v>30.5</v>
      </c>
      <c r="U1110" t="s">
        <v>114</v>
      </c>
      <c r="V1110">
        <v>17.899999999999999</v>
      </c>
      <c r="X1110">
        <f t="shared" si="363"/>
        <v>2.42</v>
      </c>
      <c r="Y1110" s="7" t="str">
        <f t="shared" si="364"/>
        <v>m/s</v>
      </c>
      <c r="AA1110">
        <f t="shared" si="365"/>
        <v>4.13</v>
      </c>
      <c r="AB1110" s="7" t="str">
        <f t="shared" si="366"/>
        <v>m/s</v>
      </c>
      <c r="AC1110" s="5">
        <f t="shared" si="367"/>
        <v>9.2280555555555566</v>
      </c>
      <c r="AD1110" s="5">
        <f t="shared" si="368"/>
        <v>9.7116666666666671E-3</v>
      </c>
      <c r="AE1110" s="5">
        <f t="shared" si="369"/>
        <v>10.761541666666679</v>
      </c>
      <c r="AF1110" s="5"/>
      <c r="AG1110" s="5">
        <f t="shared" si="370"/>
        <v>3</v>
      </c>
      <c r="AH1110">
        <f t="shared" si="371"/>
        <v>72.5</v>
      </c>
      <c r="AI1110" s="5">
        <f t="shared" si="372"/>
        <v>7.2499999999999995E-2</v>
      </c>
      <c r="AJ1110" s="15">
        <f t="shared" si="373"/>
        <v>148.43505747126454</v>
      </c>
      <c r="AK1110" s="5">
        <f t="shared" si="374"/>
        <v>6.1947890360007376</v>
      </c>
      <c r="AL1110" s="5">
        <f t="shared" si="375"/>
        <v>5.582425689247299</v>
      </c>
      <c r="AM1110" s="5">
        <f t="shared" si="376"/>
        <v>2.20518062092269E-2</v>
      </c>
      <c r="AN1110" s="5">
        <f t="shared" si="377"/>
        <v>28.330254504370032</v>
      </c>
      <c r="AO1110" s="15">
        <f t="shared" si="378"/>
        <v>0.2559101613041162</v>
      </c>
    </row>
    <row r="1111" spans="1:41" x14ac:dyDescent="0.3">
      <c r="A1111" s="4">
        <f t="shared" si="361"/>
        <v>45796.813125000001</v>
      </c>
      <c r="B1111" s="9">
        <f t="shared" si="360"/>
        <v>1107</v>
      </c>
      <c r="C1111" s="10" t="str">
        <f t="shared" si="362"/>
        <v>Remove</v>
      </c>
      <c r="D1111" s="1">
        <v>45796</v>
      </c>
      <c r="E1111" s="2">
        <v>0.81312499999999999</v>
      </c>
      <c r="F1111" t="s">
        <v>2</v>
      </c>
      <c r="G1111" t="s">
        <v>14</v>
      </c>
      <c r="H1111" t="s">
        <v>49</v>
      </c>
      <c r="I1111">
        <v>69.5</v>
      </c>
      <c r="J1111" t="s">
        <v>13</v>
      </c>
      <c r="K1111">
        <v>0</v>
      </c>
      <c r="L1111">
        <v>113</v>
      </c>
      <c r="M1111">
        <v>11.705</v>
      </c>
      <c r="N1111">
        <v>1163</v>
      </c>
      <c r="O1111">
        <v>61145</v>
      </c>
      <c r="P1111" s="2">
        <v>0.38484953703703706</v>
      </c>
      <c r="Q1111">
        <v>29.3</v>
      </c>
      <c r="R1111" t="s">
        <v>156</v>
      </c>
      <c r="S1111">
        <v>22.9</v>
      </c>
      <c r="T1111">
        <v>30.5</v>
      </c>
      <c r="U1111" t="s">
        <v>152</v>
      </c>
      <c r="V1111">
        <v>17.7</v>
      </c>
      <c r="X1111">
        <f t="shared" si="363"/>
        <v>2.15</v>
      </c>
      <c r="Y1111" s="7" t="str">
        <f t="shared" si="364"/>
        <v>m/s</v>
      </c>
      <c r="AA1111">
        <f t="shared" si="365"/>
        <v>3.96</v>
      </c>
      <c r="AB1111" s="7" t="str">
        <f t="shared" si="366"/>
        <v>m/s</v>
      </c>
      <c r="AC1111" s="5">
        <f t="shared" si="367"/>
        <v>9.2363888888888894</v>
      </c>
      <c r="AD1111" s="5">
        <f t="shared" si="368"/>
        <v>9.6916666666666661E-3</v>
      </c>
      <c r="AE1111" s="5">
        <f t="shared" si="369"/>
        <v>10.771233333333345</v>
      </c>
      <c r="AF1111" s="5"/>
      <c r="AG1111" s="5">
        <f t="shared" si="370"/>
        <v>-3</v>
      </c>
      <c r="AH1111">
        <f t="shared" si="371"/>
        <v>69.5</v>
      </c>
      <c r="AI1111" s="5">
        <f t="shared" si="372"/>
        <v>6.9500000000000006E-2</v>
      </c>
      <c r="AJ1111" s="15">
        <f t="shared" si="373"/>
        <v>154.98177458033589</v>
      </c>
      <c r="AK1111" s="5">
        <f t="shared" si="374"/>
        <v>6.6915409870007965</v>
      </c>
      <c r="AL1111" s="5">
        <f t="shared" si="375"/>
        <v>5.5200522178590621</v>
      </c>
      <c r="AM1111" s="5">
        <f t="shared" si="376"/>
        <v>2.116249568671617E-2</v>
      </c>
      <c r="AN1111" s="5">
        <f t="shared" si="377"/>
        <v>28.351417000056749</v>
      </c>
      <c r="AO1111" s="15">
        <f t="shared" si="378"/>
        <v>0.24513765925654052</v>
      </c>
    </row>
    <row r="1112" spans="1:41" x14ac:dyDescent="0.3">
      <c r="A1112" s="4">
        <f t="shared" si="361"/>
        <v>45796.813472222224</v>
      </c>
      <c r="B1112" s="9">
        <f t="shared" si="360"/>
        <v>1108</v>
      </c>
      <c r="C1112" s="10" t="str">
        <f t="shared" si="362"/>
        <v>Remove</v>
      </c>
      <c r="D1112" s="1">
        <v>45796</v>
      </c>
      <c r="E1112" s="2">
        <v>0.81347222222222226</v>
      </c>
      <c r="F1112" t="s">
        <v>19</v>
      </c>
      <c r="G1112" t="s">
        <v>14</v>
      </c>
      <c r="H1112" t="s">
        <v>49</v>
      </c>
      <c r="I1112">
        <v>72.5</v>
      </c>
      <c r="J1112" t="s">
        <v>13</v>
      </c>
      <c r="K1112">
        <v>0</v>
      </c>
      <c r="L1112">
        <v>113</v>
      </c>
      <c r="M1112">
        <v>11.725</v>
      </c>
      <c r="N1112">
        <v>1164.9000000000001</v>
      </c>
      <c r="O1112">
        <v>61155</v>
      </c>
      <c r="P1112" s="2">
        <v>0.38519675925925928</v>
      </c>
      <c r="Q1112">
        <v>29.3</v>
      </c>
      <c r="R1112" t="s">
        <v>91</v>
      </c>
      <c r="S1112">
        <v>22</v>
      </c>
      <c r="T1112">
        <v>30.5</v>
      </c>
      <c r="U1112" t="s">
        <v>240</v>
      </c>
      <c r="V1112">
        <v>18.5</v>
      </c>
      <c r="X1112">
        <f t="shared" si="363"/>
        <v>2.2599999999999998</v>
      </c>
      <c r="Y1112" s="7" t="str">
        <f t="shared" si="364"/>
        <v>m/s</v>
      </c>
      <c r="AA1112">
        <f t="shared" si="365"/>
        <v>3.93</v>
      </c>
      <c r="AB1112" s="7" t="str">
        <f t="shared" si="366"/>
        <v>m/s</v>
      </c>
      <c r="AC1112" s="5">
        <f t="shared" si="367"/>
        <v>9.2447222222222223</v>
      </c>
      <c r="AD1112" s="5">
        <f t="shared" si="368"/>
        <v>9.7075000000000009E-3</v>
      </c>
      <c r="AE1112" s="5">
        <f t="shared" si="369"/>
        <v>10.780940833333345</v>
      </c>
      <c r="AF1112" s="5"/>
      <c r="AG1112" s="5">
        <f t="shared" si="370"/>
        <v>3</v>
      </c>
      <c r="AH1112">
        <f t="shared" si="371"/>
        <v>72.5</v>
      </c>
      <c r="AI1112" s="5">
        <f t="shared" si="372"/>
        <v>7.2499999999999995E-2</v>
      </c>
      <c r="AJ1112" s="15">
        <f t="shared" si="373"/>
        <v>148.70263218390821</v>
      </c>
      <c r="AK1112" s="5">
        <f t="shared" si="374"/>
        <v>6.428554660000767</v>
      </c>
      <c r="AL1112" s="5">
        <f t="shared" si="375"/>
        <v>5.7695461034120132</v>
      </c>
      <c r="AM1112" s="5">
        <f t="shared" si="376"/>
        <v>2.1370961420605829E-2</v>
      </c>
      <c r="AN1112" s="5">
        <f t="shared" si="377"/>
        <v>28.372787961477353</v>
      </c>
      <c r="AO1112" s="15">
        <f t="shared" si="378"/>
        <v>0.25552652808894066</v>
      </c>
    </row>
    <row r="1113" spans="1:41" x14ac:dyDescent="0.3">
      <c r="A1113" s="4">
        <f t="shared" si="361"/>
        <v>45796.813819444447</v>
      </c>
      <c r="B1113" s="9">
        <f t="shared" si="360"/>
        <v>1109</v>
      </c>
      <c r="C1113" s="10" t="str">
        <f t="shared" si="362"/>
        <v>Remove</v>
      </c>
      <c r="D1113" s="1">
        <v>45796</v>
      </c>
      <c r="E1113" s="2">
        <v>0.81381944444444443</v>
      </c>
      <c r="F1113" t="s">
        <v>2</v>
      </c>
      <c r="G1113" t="s">
        <v>14</v>
      </c>
      <c r="H1113" t="s">
        <v>49</v>
      </c>
      <c r="I1113">
        <v>71</v>
      </c>
      <c r="J1113" t="s">
        <v>13</v>
      </c>
      <c r="K1113">
        <v>0</v>
      </c>
      <c r="L1113">
        <v>113</v>
      </c>
      <c r="M1113">
        <v>11.727</v>
      </c>
      <c r="N1113">
        <v>1165.8</v>
      </c>
      <c r="O1113">
        <v>61164</v>
      </c>
      <c r="P1113" s="2">
        <v>0.3855439814814815</v>
      </c>
      <c r="Q1113">
        <v>29.3</v>
      </c>
      <c r="R1113" t="s">
        <v>115</v>
      </c>
      <c r="S1113">
        <v>21.8</v>
      </c>
      <c r="T1113">
        <v>30.5</v>
      </c>
      <c r="U1113" t="s">
        <v>157</v>
      </c>
      <c r="V1113">
        <v>17.8</v>
      </c>
      <c r="X1113">
        <f t="shared" si="363"/>
        <v>2.2999999999999998</v>
      </c>
      <c r="Y1113" s="7" t="str">
        <f t="shared" si="364"/>
        <v>m/s</v>
      </c>
      <c r="AA1113">
        <f t="shared" si="365"/>
        <v>3.89</v>
      </c>
      <c r="AB1113" s="7" t="str">
        <f t="shared" si="366"/>
        <v>m/s</v>
      </c>
      <c r="AC1113" s="5">
        <f t="shared" si="367"/>
        <v>9.2530555555555551</v>
      </c>
      <c r="AD1113" s="5">
        <f t="shared" si="368"/>
        <v>9.7149999999999997E-3</v>
      </c>
      <c r="AE1113" s="5">
        <f t="shared" si="369"/>
        <v>10.790655833333345</v>
      </c>
      <c r="AF1113" s="5"/>
      <c r="AG1113" s="5">
        <f t="shared" si="370"/>
        <v>-1.5</v>
      </c>
      <c r="AH1113">
        <f t="shared" si="371"/>
        <v>71</v>
      </c>
      <c r="AI1113" s="5">
        <f t="shared" si="372"/>
        <v>7.0999999999999994E-2</v>
      </c>
      <c r="AJ1113" s="15">
        <f t="shared" si="373"/>
        <v>151.98106807511755</v>
      </c>
      <c r="AK1113" s="5">
        <f t="shared" si="374"/>
        <v>6.3701132540007599</v>
      </c>
      <c r="AL1113" s="5">
        <f t="shared" si="375"/>
        <v>5.551238953553181</v>
      </c>
      <c r="AM1113" s="5">
        <f t="shared" si="376"/>
        <v>2.1551488447891721E-2</v>
      </c>
      <c r="AN1113" s="5">
        <f t="shared" si="377"/>
        <v>28.394339449925244</v>
      </c>
      <c r="AO1113" s="15">
        <f t="shared" si="378"/>
        <v>0.25004983871948083</v>
      </c>
    </row>
    <row r="1114" spans="1:41" x14ac:dyDescent="0.3">
      <c r="A1114" s="4">
        <f t="shared" si="361"/>
        <v>45796.814166666663</v>
      </c>
      <c r="B1114" s="9">
        <f t="shared" si="360"/>
        <v>1110</v>
      </c>
      <c r="C1114" s="10" t="str">
        <f t="shared" si="362"/>
        <v>Remove</v>
      </c>
      <c r="D1114" s="1">
        <v>45796</v>
      </c>
      <c r="E1114" s="2">
        <v>0.81416666666666671</v>
      </c>
      <c r="F1114" t="s">
        <v>19</v>
      </c>
      <c r="G1114" t="s">
        <v>14</v>
      </c>
      <c r="H1114" t="s">
        <v>49</v>
      </c>
      <c r="I1114">
        <v>70.5</v>
      </c>
      <c r="J1114" t="s">
        <v>13</v>
      </c>
      <c r="K1114">
        <v>0</v>
      </c>
      <c r="L1114">
        <v>113</v>
      </c>
      <c r="M1114">
        <v>11.754</v>
      </c>
      <c r="N1114">
        <v>1168.4000000000001</v>
      </c>
      <c r="O1114">
        <v>61174</v>
      </c>
      <c r="P1114" s="2">
        <v>0.38589120370370372</v>
      </c>
      <c r="Q1114">
        <v>29.3</v>
      </c>
      <c r="R1114" t="s">
        <v>93</v>
      </c>
      <c r="S1114">
        <v>20.9</v>
      </c>
      <c r="T1114">
        <v>30.5</v>
      </c>
      <c r="U1114" t="s">
        <v>54</v>
      </c>
      <c r="V1114">
        <v>17.600000000000001</v>
      </c>
      <c r="X1114">
        <f t="shared" si="363"/>
        <v>2.4</v>
      </c>
      <c r="Y1114" s="7" t="str">
        <f t="shared" si="364"/>
        <v>m/s</v>
      </c>
      <c r="AA1114">
        <f t="shared" si="365"/>
        <v>4.0599999999999996</v>
      </c>
      <c r="AB1114" s="7" t="str">
        <f t="shared" si="366"/>
        <v>m/s</v>
      </c>
      <c r="AC1114" s="5">
        <f t="shared" si="367"/>
        <v>9.2613888888888898</v>
      </c>
      <c r="AD1114" s="5">
        <f t="shared" si="368"/>
        <v>9.7366666666666678E-3</v>
      </c>
      <c r="AE1114" s="5">
        <f t="shared" si="369"/>
        <v>10.800392500000012</v>
      </c>
      <c r="AF1114" s="5"/>
      <c r="AG1114" s="5">
        <f t="shared" si="370"/>
        <v>-0.5</v>
      </c>
      <c r="AH1114">
        <f t="shared" si="371"/>
        <v>70.5</v>
      </c>
      <c r="AI1114" s="5">
        <f t="shared" si="372"/>
        <v>7.0499999999999993E-2</v>
      </c>
      <c r="AJ1114" s="15">
        <f t="shared" si="373"/>
        <v>153.19705673758884</v>
      </c>
      <c r="AK1114" s="5">
        <f t="shared" si="374"/>
        <v>6.1071269270007269</v>
      </c>
      <c r="AL1114" s="5">
        <f t="shared" si="375"/>
        <v>5.4888654821649441</v>
      </c>
      <c r="AM1114" s="5">
        <f t="shared" si="376"/>
        <v>2.1560084973000569E-2</v>
      </c>
      <c r="AN1114" s="5">
        <f t="shared" si="377"/>
        <v>28.415899534898244</v>
      </c>
      <c r="AO1114" s="15">
        <f t="shared" si="378"/>
        <v>0.24810053932453296</v>
      </c>
    </row>
    <row r="1115" spans="1:41" x14ac:dyDescent="0.3">
      <c r="A1115" s="4">
        <f t="shared" si="361"/>
        <v>45796.814513888887</v>
      </c>
      <c r="B1115" s="9">
        <f t="shared" si="360"/>
        <v>1111</v>
      </c>
      <c r="C1115" s="10" t="str">
        <f t="shared" si="362"/>
        <v>Keep</v>
      </c>
      <c r="D1115" s="1">
        <v>45796</v>
      </c>
      <c r="E1115" s="2">
        <v>0.81451388888888887</v>
      </c>
      <c r="F1115" t="s">
        <v>19</v>
      </c>
      <c r="G1115" t="s">
        <v>14</v>
      </c>
      <c r="H1115" t="s">
        <v>49</v>
      </c>
      <c r="I1115">
        <v>72</v>
      </c>
      <c r="J1115" t="s">
        <v>13</v>
      </c>
      <c r="K1115">
        <v>0</v>
      </c>
      <c r="L1115">
        <v>113.1</v>
      </c>
      <c r="M1115">
        <v>11.726000000000001</v>
      </c>
      <c r="N1115">
        <v>1165.9000000000001</v>
      </c>
      <c r="O1115">
        <v>61184</v>
      </c>
      <c r="P1115" s="2">
        <v>0.38623842592592594</v>
      </c>
      <c r="Q1115">
        <v>29.3</v>
      </c>
      <c r="R1115" t="s">
        <v>59</v>
      </c>
      <c r="S1115">
        <v>21.9</v>
      </c>
      <c r="T1115">
        <v>30.5</v>
      </c>
      <c r="U1115" t="s">
        <v>86</v>
      </c>
      <c r="V1115">
        <v>17.3</v>
      </c>
      <c r="X1115">
        <f t="shared" si="363"/>
        <v>2.64</v>
      </c>
      <c r="Y1115" s="7" t="str">
        <f t="shared" si="364"/>
        <v>m/s</v>
      </c>
      <c r="AA1115">
        <f t="shared" si="365"/>
        <v>4.1500000000000004</v>
      </c>
      <c r="AB1115" s="7" t="str">
        <f t="shared" si="366"/>
        <v>m/s</v>
      </c>
      <c r="AC1115" s="5">
        <f t="shared" si="367"/>
        <v>9.2697222222222226</v>
      </c>
      <c r="AD1115" s="5">
        <f t="shared" si="368"/>
        <v>9.715833333333335E-3</v>
      </c>
      <c r="AE1115" s="5">
        <f t="shared" si="369"/>
        <v>10.810108333333345</v>
      </c>
      <c r="AF1115" s="5"/>
      <c r="AG1115" s="5">
        <f t="shared" si="370"/>
        <v>1.5</v>
      </c>
      <c r="AH1115">
        <f t="shared" si="371"/>
        <v>72</v>
      </c>
      <c r="AI1115" s="5">
        <f t="shared" si="372"/>
        <v>7.1999999999999995E-2</v>
      </c>
      <c r="AJ1115" s="15">
        <f t="shared" si="373"/>
        <v>150.14039351851869</v>
      </c>
      <c r="AK1115" s="5">
        <f t="shared" si="374"/>
        <v>6.3993339570007626</v>
      </c>
      <c r="AL1115" s="5">
        <f t="shared" si="375"/>
        <v>5.3953052750825865</v>
      </c>
      <c r="AM1115" s="5">
        <f t="shared" si="376"/>
        <v>2.4850834784669085E-2</v>
      </c>
      <c r="AN1115" s="5">
        <f t="shared" si="377"/>
        <v>28.440750369682913</v>
      </c>
      <c r="AO1115" s="15">
        <f t="shared" si="378"/>
        <v>0.25315787756693681</v>
      </c>
    </row>
    <row r="1116" spans="1:41" x14ac:dyDescent="0.3">
      <c r="A1116" s="4">
        <f t="shared" si="361"/>
        <v>45796.81486111111</v>
      </c>
      <c r="B1116" s="9">
        <f t="shared" si="360"/>
        <v>1112</v>
      </c>
      <c r="C1116" s="10" t="str">
        <f t="shared" si="362"/>
        <v>Remove</v>
      </c>
      <c r="D1116" s="1">
        <v>45796</v>
      </c>
      <c r="E1116" s="2">
        <v>0.81486111111111115</v>
      </c>
      <c r="F1116" t="s">
        <v>2</v>
      </c>
      <c r="G1116" t="s">
        <v>14</v>
      </c>
      <c r="H1116" t="s">
        <v>49</v>
      </c>
      <c r="I1116">
        <v>70</v>
      </c>
      <c r="J1116" t="s">
        <v>13</v>
      </c>
      <c r="K1116">
        <v>0</v>
      </c>
      <c r="L1116">
        <v>113.1</v>
      </c>
      <c r="M1116">
        <v>11.746</v>
      </c>
      <c r="N1116">
        <v>1168.9000000000001</v>
      </c>
      <c r="O1116">
        <v>61194</v>
      </c>
      <c r="P1116" s="2">
        <v>0.38658564814814816</v>
      </c>
      <c r="Q1116">
        <v>29.3</v>
      </c>
      <c r="R1116" t="s">
        <v>99</v>
      </c>
      <c r="S1116">
        <v>22.1</v>
      </c>
      <c r="T1116">
        <v>30.5</v>
      </c>
      <c r="U1116" t="s">
        <v>107</v>
      </c>
      <c r="V1116">
        <v>16.7</v>
      </c>
      <c r="X1116">
        <f t="shared" si="363"/>
        <v>2.54</v>
      </c>
      <c r="Y1116" s="7" t="str">
        <f t="shared" si="364"/>
        <v>m/s</v>
      </c>
      <c r="AA1116">
        <f t="shared" si="365"/>
        <v>4.01</v>
      </c>
      <c r="AB1116" s="7" t="str">
        <f t="shared" si="366"/>
        <v>m/s</v>
      </c>
      <c r="AC1116" s="5">
        <f t="shared" si="367"/>
        <v>9.2780555555555555</v>
      </c>
      <c r="AD1116" s="5">
        <f t="shared" si="368"/>
        <v>9.740833333333334E-3</v>
      </c>
      <c r="AE1116" s="5">
        <f t="shared" si="369"/>
        <v>10.819849166666678</v>
      </c>
      <c r="AF1116" s="5"/>
      <c r="AG1116" s="5">
        <f t="shared" si="370"/>
        <v>-2</v>
      </c>
      <c r="AH1116">
        <f t="shared" si="371"/>
        <v>70</v>
      </c>
      <c r="AI1116" s="5">
        <f t="shared" si="372"/>
        <v>7.0000000000000007E-2</v>
      </c>
      <c r="AJ1116" s="15">
        <f t="shared" si="373"/>
        <v>154.56927380952396</v>
      </c>
      <c r="AK1116" s="5">
        <f t="shared" si="374"/>
        <v>6.4577753630007697</v>
      </c>
      <c r="AL1116" s="5">
        <f t="shared" si="375"/>
        <v>5.2081848609178705</v>
      </c>
      <c r="AM1116" s="5">
        <f t="shared" si="376"/>
        <v>2.412786702301464E-2</v>
      </c>
      <c r="AN1116" s="5">
        <f t="shared" si="377"/>
        <v>28.464878236705928</v>
      </c>
      <c r="AO1116" s="15">
        <f t="shared" si="378"/>
        <v>0.24591708918583693</v>
      </c>
    </row>
    <row r="1117" spans="1:41" x14ac:dyDescent="0.3">
      <c r="A1117" s="4">
        <f t="shared" si="361"/>
        <v>45796.815208333333</v>
      </c>
      <c r="B1117" s="9">
        <f t="shared" si="360"/>
        <v>1113</v>
      </c>
      <c r="C1117" s="10" t="str">
        <f t="shared" si="362"/>
        <v>Remove</v>
      </c>
      <c r="D1117" s="1">
        <v>45796</v>
      </c>
      <c r="E1117" s="2">
        <v>0.81520833333333331</v>
      </c>
      <c r="F1117" t="s">
        <v>19</v>
      </c>
      <c r="G1117" t="s">
        <v>14</v>
      </c>
      <c r="H1117" t="s">
        <v>49</v>
      </c>
      <c r="I1117">
        <v>70</v>
      </c>
      <c r="J1117" t="s">
        <v>13</v>
      </c>
      <c r="K1117">
        <v>0</v>
      </c>
      <c r="L1117">
        <v>113.1</v>
      </c>
      <c r="M1117">
        <v>11.71</v>
      </c>
      <c r="N1117">
        <v>1164.2</v>
      </c>
      <c r="O1117">
        <v>61203</v>
      </c>
      <c r="P1117" s="2">
        <v>0.38693287037037039</v>
      </c>
      <c r="Q1117">
        <v>29.3</v>
      </c>
      <c r="R1117" t="s">
        <v>132</v>
      </c>
      <c r="S1117">
        <v>22.8</v>
      </c>
      <c r="T1117">
        <v>30.5</v>
      </c>
      <c r="U1117" t="s">
        <v>242</v>
      </c>
      <c r="V1117">
        <v>17.100000000000001</v>
      </c>
      <c r="X1117">
        <f t="shared" si="363"/>
        <v>2.13</v>
      </c>
      <c r="Y1117" s="7" t="str">
        <f t="shared" si="364"/>
        <v>m/s</v>
      </c>
      <c r="AA1117">
        <f t="shared" si="365"/>
        <v>4.04</v>
      </c>
      <c r="AB1117" s="7" t="str">
        <f t="shared" si="366"/>
        <v>m/s</v>
      </c>
      <c r="AC1117" s="5">
        <f t="shared" si="367"/>
        <v>9.2863888888888901</v>
      </c>
      <c r="AD1117" s="5">
        <f t="shared" si="368"/>
        <v>9.7016666666666657E-3</v>
      </c>
      <c r="AE1117" s="5">
        <f t="shared" si="369"/>
        <v>10.829550833333345</v>
      </c>
      <c r="AF1117" s="5"/>
      <c r="AG1117" s="5">
        <f t="shared" si="370"/>
        <v>0</v>
      </c>
      <c r="AH1117">
        <f t="shared" si="371"/>
        <v>70</v>
      </c>
      <c r="AI1117" s="5">
        <f t="shared" si="372"/>
        <v>7.0000000000000007E-2</v>
      </c>
      <c r="AJ1117" s="15">
        <f t="shared" si="373"/>
        <v>154.7078690476192</v>
      </c>
      <c r="AK1117" s="5">
        <f t="shared" si="374"/>
        <v>6.6623202840007947</v>
      </c>
      <c r="AL1117" s="5">
        <f t="shared" si="375"/>
        <v>5.3329318036943478</v>
      </c>
      <c r="AM1117" s="5">
        <f t="shared" si="376"/>
        <v>2.0874082269314195E-2</v>
      </c>
      <c r="AN1117" s="5">
        <f t="shared" si="377"/>
        <v>28.485752318975244</v>
      </c>
      <c r="AO1117" s="15">
        <f t="shared" si="378"/>
        <v>0.24573688353447778</v>
      </c>
    </row>
    <row r="1118" spans="1:41" x14ac:dyDescent="0.3">
      <c r="A1118" s="4">
        <f t="shared" si="361"/>
        <v>45796.815555555557</v>
      </c>
      <c r="B1118" s="9">
        <f t="shared" si="360"/>
        <v>1114</v>
      </c>
      <c r="C1118" s="10" t="str">
        <f t="shared" si="362"/>
        <v>Remove</v>
      </c>
      <c r="D1118" s="1">
        <v>45796</v>
      </c>
      <c r="E1118" s="2">
        <v>0.81555555555555559</v>
      </c>
      <c r="F1118" t="s">
        <v>19</v>
      </c>
      <c r="G1118" t="s">
        <v>14</v>
      </c>
      <c r="H1118" t="s">
        <v>49</v>
      </c>
      <c r="I1118">
        <v>86</v>
      </c>
      <c r="J1118" t="s">
        <v>13</v>
      </c>
      <c r="K1118">
        <v>0</v>
      </c>
      <c r="L1118">
        <v>113</v>
      </c>
      <c r="M1118">
        <v>11.747</v>
      </c>
      <c r="N1118">
        <v>1167.8</v>
      </c>
      <c r="O1118">
        <v>61213</v>
      </c>
      <c r="P1118" s="2">
        <v>0.38728009259259261</v>
      </c>
      <c r="Q1118">
        <v>29.3</v>
      </c>
      <c r="R1118" t="s">
        <v>139</v>
      </c>
      <c r="S1118">
        <v>21.2</v>
      </c>
      <c r="T1118">
        <v>30.5</v>
      </c>
      <c r="U1118" t="s">
        <v>260</v>
      </c>
      <c r="V1118">
        <v>17.600000000000001</v>
      </c>
      <c r="X1118">
        <f t="shared" si="363"/>
        <v>2.31</v>
      </c>
      <c r="Y1118" s="7" t="str">
        <f t="shared" si="364"/>
        <v>m/s</v>
      </c>
      <c r="AA1118">
        <f t="shared" si="365"/>
        <v>3.73</v>
      </c>
      <c r="AB1118" s="7" t="str">
        <f t="shared" si="366"/>
        <v>m/s</v>
      </c>
      <c r="AC1118" s="5">
        <f t="shared" si="367"/>
        <v>9.294722222222223</v>
      </c>
      <c r="AD1118" s="5">
        <f t="shared" si="368"/>
        <v>9.7316666666666662E-3</v>
      </c>
      <c r="AE1118" s="5">
        <f t="shared" si="369"/>
        <v>10.839282500000012</v>
      </c>
      <c r="AF1118" s="5"/>
      <c r="AG1118" s="5">
        <f t="shared" si="370"/>
        <v>16</v>
      </c>
      <c r="AH1118">
        <f t="shared" si="371"/>
        <v>86</v>
      </c>
      <c r="AI1118" s="5">
        <f t="shared" si="372"/>
        <v>8.5999999999999993E-2</v>
      </c>
      <c r="AJ1118" s="15">
        <f t="shared" si="373"/>
        <v>126.03816860465132</v>
      </c>
      <c r="AK1118" s="5">
        <f t="shared" si="374"/>
        <v>6.1947890360007376</v>
      </c>
      <c r="AL1118" s="5">
        <f t="shared" si="375"/>
        <v>5.4888654821649441</v>
      </c>
      <c r="AM1118" s="5">
        <f t="shared" si="376"/>
        <v>2.1049451381534769E-2</v>
      </c>
      <c r="AN1118" s="5">
        <f t="shared" si="377"/>
        <v>28.50680177035678</v>
      </c>
      <c r="AO1118" s="15">
        <f t="shared" si="378"/>
        <v>0.30168238686610005</v>
      </c>
    </row>
    <row r="1119" spans="1:41" x14ac:dyDescent="0.3">
      <c r="A1119" s="4">
        <f t="shared" si="361"/>
        <v>45796.81590277778</v>
      </c>
      <c r="B1119" s="9">
        <f t="shared" si="360"/>
        <v>1115</v>
      </c>
      <c r="C1119" s="10" t="str">
        <f t="shared" si="362"/>
        <v>Remove</v>
      </c>
      <c r="D1119" s="1">
        <v>45796</v>
      </c>
      <c r="E1119" s="2">
        <v>0.81590277777777775</v>
      </c>
      <c r="F1119" t="s">
        <v>19</v>
      </c>
      <c r="G1119" t="s">
        <v>14</v>
      </c>
      <c r="H1119" t="s">
        <v>49</v>
      </c>
      <c r="I1119">
        <v>74.5</v>
      </c>
      <c r="J1119" t="s">
        <v>13</v>
      </c>
      <c r="K1119">
        <v>0</v>
      </c>
      <c r="L1119">
        <v>113</v>
      </c>
      <c r="M1119">
        <v>11.747</v>
      </c>
      <c r="N1119">
        <v>1168.4000000000001</v>
      </c>
      <c r="O1119">
        <v>61223</v>
      </c>
      <c r="P1119" s="2">
        <v>0.38762731481481483</v>
      </c>
      <c r="Q1119">
        <v>29.3</v>
      </c>
      <c r="R1119" t="s">
        <v>153</v>
      </c>
      <c r="S1119">
        <v>21.4</v>
      </c>
      <c r="T1119">
        <v>30.5</v>
      </c>
      <c r="U1119" t="s">
        <v>254</v>
      </c>
      <c r="V1119">
        <v>16.5</v>
      </c>
      <c r="X1119">
        <f t="shared" si="363"/>
        <v>2.12</v>
      </c>
      <c r="Y1119" s="7" t="str">
        <f t="shared" si="364"/>
        <v>m/s</v>
      </c>
      <c r="AA1119">
        <f t="shared" si="365"/>
        <v>3.94</v>
      </c>
      <c r="AB1119" s="7" t="str">
        <f t="shared" si="366"/>
        <v>m/s</v>
      </c>
      <c r="AC1119" s="5">
        <f t="shared" si="367"/>
        <v>9.3030555555555559</v>
      </c>
      <c r="AD1119" s="5">
        <f t="shared" si="368"/>
        <v>9.7366666666666678E-3</v>
      </c>
      <c r="AE1119" s="5">
        <f t="shared" si="369"/>
        <v>10.849019166666679</v>
      </c>
      <c r="AF1119" s="5"/>
      <c r="AG1119" s="5">
        <f t="shared" si="370"/>
        <v>-11.5</v>
      </c>
      <c r="AH1119">
        <f t="shared" si="371"/>
        <v>74.5</v>
      </c>
      <c r="AI1119" s="5">
        <f t="shared" si="372"/>
        <v>7.4499999999999997E-2</v>
      </c>
      <c r="AJ1119" s="15">
        <f t="shared" si="373"/>
        <v>145.6244183445192</v>
      </c>
      <c r="AK1119" s="5">
        <f t="shared" si="374"/>
        <v>6.2532304420007447</v>
      </c>
      <c r="AL1119" s="5">
        <f t="shared" si="375"/>
        <v>5.1458113895296336</v>
      </c>
      <c r="AM1119" s="5">
        <f t="shared" si="376"/>
        <v>1.9500357556919656E-2</v>
      </c>
      <c r="AN1119" s="5">
        <f t="shared" si="377"/>
        <v>28.526302127913699</v>
      </c>
      <c r="AO1119" s="15">
        <f t="shared" si="378"/>
        <v>0.26116248669714498</v>
      </c>
    </row>
    <row r="1120" spans="1:41" x14ac:dyDescent="0.3">
      <c r="A1120" s="4">
        <f t="shared" si="361"/>
        <v>45796.816250000003</v>
      </c>
      <c r="B1120" s="9">
        <f t="shared" si="360"/>
        <v>1116</v>
      </c>
      <c r="C1120" s="10" t="str">
        <f t="shared" si="362"/>
        <v>Remove</v>
      </c>
      <c r="D1120" s="1">
        <v>45796</v>
      </c>
      <c r="E1120" s="2">
        <v>0.81625000000000003</v>
      </c>
      <c r="F1120" t="s">
        <v>2</v>
      </c>
      <c r="G1120" t="s">
        <v>14</v>
      </c>
      <c r="H1120" t="s">
        <v>49</v>
      </c>
      <c r="I1120">
        <v>73</v>
      </c>
      <c r="J1120" t="s">
        <v>13</v>
      </c>
      <c r="K1120">
        <v>0</v>
      </c>
      <c r="L1120">
        <v>113</v>
      </c>
      <c r="M1120">
        <v>11.731999999999999</v>
      </c>
      <c r="N1120">
        <v>1166.2</v>
      </c>
      <c r="O1120">
        <v>61233</v>
      </c>
      <c r="P1120" s="2">
        <v>0.38797453703703705</v>
      </c>
      <c r="Q1120">
        <v>29.3</v>
      </c>
      <c r="R1120" t="s">
        <v>108</v>
      </c>
      <c r="S1120">
        <v>22.5</v>
      </c>
      <c r="T1120">
        <v>30.5</v>
      </c>
      <c r="U1120" t="s">
        <v>82</v>
      </c>
      <c r="V1120">
        <v>17.100000000000001</v>
      </c>
      <c r="X1120">
        <f t="shared" si="363"/>
        <v>2.41</v>
      </c>
      <c r="Y1120" s="7" t="str">
        <f t="shared" si="364"/>
        <v>m/s</v>
      </c>
      <c r="AA1120">
        <f t="shared" si="365"/>
        <v>4.09</v>
      </c>
      <c r="AB1120" s="7" t="str">
        <f t="shared" si="366"/>
        <v>m/s</v>
      </c>
      <c r="AC1120" s="5">
        <f t="shared" si="367"/>
        <v>9.3113888888888887</v>
      </c>
      <c r="AD1120" s="5">
        <f t="shared" si="368"/>
        <v>9.718333333333334E-3</v>
      </c>
      <c r="AE1120" s="5">
        <f t="shared" si="369"/>
        <v>10.858737500000013</v>
      </c>
      <c r="AF1120" s="5"/>
      <c r="AG1120" s="5">
        <f t="shared" si="370"/>
        <v>-1.5</v>
      </c>
      <c r="AH1120">
        <f t="shared" si="371"/>
        <v>73</v>
      </c>
      <c r="AI1120" s="5">
        <f t="shared" si="372"/>
        <v>7.2999999999999995E-2</v>
      </c>
      <c r="AJ1120" s="15">
        <f t="shared" si="373"/>
        <v>148.74982876712346</v>
      </c>
      <c r="AK1120" s="5">
        <f t="shared" si="374"/>
        <v>6.574658175000784</v>
      </c>
      <c r="AL1120" s="5">
        <f t="shared" si="375"/>
        <v>5.3329318036943478</v>
      </c>
      <c r="AM1120" s="5">
        <f t="shared" si="376"/>
        <v>2.3307328701374728E-2</v>
      </c>
      <c r="AN1120" s="5">
        <f t="shared" si="377"/>
        <v>28.549609456615073</v>
      </c>
      <c r="AO1120" s="15">
        <f t="shared" si="378"/>
        <v>0.25569526655323677</v>
      </c>
    </row>
    <row r="1121" spans="1:41" x14ac:dyDescent="0.3">
      <c r="A1121" s="4">
        <f t="shared" si="361"/>
        <v>45796.81659722222</v>
      </c>
      <c r="B1121" s="9">
        <f t="shared" si="360"/>
        <v>1117</v>
      </c>
      <c r="C1121" s="10" t="str">
        <f t="shared" si="362"/>
        <v>Remove</v>
      </c>
      <c r="D1121" s="1">
        <v>45796</v>
      </c>
      <c r="E1121" s="2">
        <v>0.8165972222222222</v>
      </c>
      <c r="F1121" t="s">
        <v>19</v>
      </c>
      <c r="G1121" t="s">
        <v>14</v>
      </c>
      <c r="H1121" t="s">
        <v>49</v>
      </c>
      <c r="I1121">
        <v>71</v>
      </c>
      <c r="J1121" t="s">
        <v>13</v>
      </c>
      <c r="K1121">
        <v>0</v>
      </c>
      <c r="L1121">
        <v>113</v>
      </c>
      <c r="M1121">
        <v>11.712999999999999</v>
      </c>
      <c r="N1121">
        <v>1164.5999999999999</v>
      </c>
      <c r="O1121">
        <v>61242</v>
      </c>
      <c r="P1121" s="2">
        <v>0.38832175925925927</v>
      </c>
      <c r="Q1121">
        <v>29.3</v>
      </c>
      <c r="R1121" t="s">
        <v>139</v>
      </c>
      <c r="S1121">
        <v>23.4</v>
      </c>
      <c r="T1121">
        <v>30.5</v>
      </c>
      <c r="U1121" t="s">
        <v>82</v>
      </c>
      <c r="V1121">
        <v>17.8</v>
      </c>
      <c r="X1121">
        <f t="shared" si="363"/>
        <v>2.31</v>
      </c>
      <c r="Y1121" s="7" t="str">
        <f t="shared" si="364"/>
        <v>m/s</v>
      </c>
      <c r="AA1121">
        <f t="shared" si="365"/>
        <v>4.09</v>
      </c>
      <c r="AB1121" s="7" t="str">
        <f t="shared" si="366"/>
        <v>m/s</v>
      </c>
      <c r="AC1121" s="5">
        <f t="shared" si="367"/>
        <v>9.3197222222222216</v>
      </c>
      <c r="AD1121" s="5">
        <f t="shared" si="368"/>
        <v>9.7049999999999984E-3</v>
      </c>
      <c r="AE1121" s="5">
        <f t="shared" si="369"/>
        <v>10.868442500000013</v>
      </c>
      <c r="AF1121" s="5"/>
      <c r="AG1121" s="5">
        <f t="shared" si="370"/>
        <v>-2</v>
      </c>
      <c r="AH1121">
        <f t="shared" si="371"/>
        <v>71</v>
      </c>
      <c r="AI1121" s="5">
        <f t="shared" si="372"/>
        <v>7.0999999999999994E-2</v>
      </c>
      <c r="AJ1121" s="15">
        <f t="shared" si="373"/>
        <v>153.07665492957767</v>
      </c>
      <c r="AK1121" s="5">
        <f t="shared" si="374"/>
        <v>6.8376445020008143</v>
      </c>
      <c r="AL1121" s="5">
        <f t="shared" si="375"/>
        <v>5.551238953553181</v>
      </c>
      <c r="AM1121" s="5">
        <f t="shared" si="376"/>
        <v>2.3233828411694041E-2</v>
      </c>
      <c r="AN1121" s="5">
        <f t="shared" si="377"/>
        <v>28.572843285026767</v>
      </c>
      <c r="AO1121" s="15">
        <f t="shared" si="378"/>
        <v>0.24848769613770513</v>
      </c>
    </row>
    <row r="1122" spans="1:41" x14ac:dyDescent="0.3">
      <c r="A1122" s="4">
        <f t="shared" si="361"/>
        <v>45796.81695601852</v>
      </c>
      <c r="B1122" s="9">
        <f t="shared" si="360"/>
        <v>1118</v>
      </c>
      <c r="C1122" s="10" t="str">
        <f t="shared" si="362"/>
        <v>Remove</v>
      </c>
      <c r="D1122" s="1">
        <v>45796</v>
      </c>
      <c r="E1122" s="2">
        <v>0.81695601851851851</v>
      </c>
      <c r="F1122" t="s">
        <v>2</v>
      </c>
      <c r="G1122" t="s">
        <v>14</v>
      </c>
      <c r="H1122" t="s">
        <v>49</v>
      </c>
      <c r="I1122">
        <v>71</v>
      </c>
      <c r="J1122" t="s">
        <v>13</v>
      </c>
      <c r="K1122">
        <v>0</v>
      </c>
      <c r="L1122">
        <v>113</v>
      </c>
      <c r="M1122">
        <v>11.714</v>
      </c>
      <c r="N1122">
        <v>1164.7</v>
      </c>
      <c r="O1122">
        <v>61252</v>
      </c>
      <c r="P1122" s="2">
        <v>0.38868055555555553</v>
      </c>
      <c r="Q1122">
        <v>29.3</v>
      </c>
      <c r="R1122" t="s">
        <v>111</v>
      </c>
      <c r="S1122">
        <v>22.6</v>
      </c>
      <c r="T1122">
        <v>30.5</v>
      </c>
      <c r="U1122" t="s">
        <v>114</v>
      </c>
      <c r="V1122">
        <v>18.399999999999999</v>
      </c>
      <c r="X1122">
        <f t="shared" si="363"/>
        <v>2.5499999999999998</v>
      </c>
      <c r="Y1122" s="7" t="str">
        <f t="shared" si="364"/>
        <v>m/s</v>
      </c>
      <c r="AA1122">
        <f t="shared" si="365"/>
        <v>4.13</v>
      </c>
      <c r="AB1122" s="7" t="str">
        <f t="shared" si="366"/>
        <v>m/s</v>
      </c>
      <c r="AC1122" s="5">
        <f t="shared" si="367"/>
        <v>9.3283333333333331</v>
      </c>
      <c r="AD1122" s="5">
        <f t="shared" si="368"/>
        <v>9.7058333333333337E-3</v>
      </c>
      <c r="AE1122" s="5">
        <f t="shared" si="369"/>
        <v>10.878148333333346</v>
      </c>
      <c r="AF1122" s="5"/>
      <c r="AG1122" s="5">
        <f t="shared" si="370"/>
        <v>0</v>
      </c>
      <c r="AH1122">
        <f t="shared" si="371"/>
        <v>71</v>
      </c>
      <c r="AI1122" s="5">
        <f t="shared" si="372"/>
        <v>7.0999999999999994E-2</v>
      </c>
      <c r="AJ1122" s="15">
        <f t="shared" si="373"/>
        <v>153.21335680751193</v>
      </c>
      <c r="AK1122" s="5">
        <f t="shared" si="374"/>
        <v>6.6038788780007875</v>
      </c>
      <c r="AL1122" s="5">
        <f t="shared" si="375"/>
        <v>5.7383593677178935</v>
      </c>
      <c r="AM1122" s="5">
        <f t="shared" si="376"/>
        <v>2.4770887101156758E-2</v>
      </c>
      <c r="AN1122" s="5">
        <f t="shared" si="377"/>
        <v>28.597614172127923</v>
      </c>
      <c r="AO1122" s="15">
        <f t="shared" si="378"/>
        <v>0.24827245927808445</v>
      </c>
    </row>
    <row r="1123" spans="1:41" x14ac:dyDescent="0.3">
      <c r="A1123" s="4">
        <f t="shared" si="361"/>
        <v>45796.817303240743</v>
      </c>
      <c r="B1123" s="9">
        <f t="shared" si="360"/>
        <v>1119</v>
      </c>
      <c r="C1123" s="10" t="str">
        <f t="shared" si="362"/>
        <v>Remove</v>
      </c>
      <c r="D1123" s="1">
        <v>45796</v>
      </c>
      <c r="E1123" s="2">
        <v>0.81730324074074079</v>
      </c>
      <c r="F1123" t="s">
        <v>2</v>
      </c>
      <c r="G1123" t="s">
        <v>14</v>
      </c>
      <c r="H1123" t="s">
        <v>49</v>
      </c>
      <c r="I1123">
        <v>71</v>
      </c>
      <c r="J1123" t="s">
        <v>13</v>
      </c>
      <c r="K1123">
        <v>0</v>
      </c>
      <c r="L1123">
        <v>113.1</v>
      </c>
      <c r="M1123">
        <v>11.686999999999999</v>
      </c>
      <c r="N1123">
        <v>1161.3</v>
      </c>
      <c r="O1123">
        <v>61262</v>
      </c>
      <c r="P1123" s="2">
        <v>0.38902777777777775</v>
      </c>
      <c r="Q1123">
        <v>29.3</v>
      </c>
      <c r="R1123" t="s">
        <v>132</v>
      </c>
      <c r="S1123">
        <v>23.6</v>
      </c>
      <c r="T1123">
        <v>30.5</v>
      </c>
      <c r="U1123" t="s">
        <v>114</v>
      </c>
      <c r="V1123">
        <v>19.600000000000001</v>
      </c>
      <c r="X1123">
        <f t="shared" si="363"/>
        <v>2.13</v>
      </c>
      <c r="Y1123" s="7" t="str">
        <f t="shared" si="364"/>
        <v>m/s</v>
      </c>
      <c r="AA1123">
        <f t="shared" si="365"/>
        <v>4.13</v>
      </c>
      <c r="AB1123" s="7" t="str">
        <f t="shared" si="366"/>
        <v>m/s</v>
      </c>
      <c r="AC1123" s="5">
        <f t="shared" si="367"/>
        <v>9.336666666666666</v>
      </c>
      <c r="AD1123" s="5">
        <f t="shared" si="368"/>
        <v>9.6775000000000003E-3</v>
      </c>
      <c r="AE1123" s="5">
        <f t="shared" si="369"/>
        <v>10.887825833333347</v>
      </c>
      <c r="AF1123" s="5"/>
      <c r="AG1123" s="5">
        <f t="shared" si="370"/>
        <v>0</v>
      </c>
      <c r="AH1123">
        <f t="shared" si="371"/>
        <v>71</v>
      </c>
      <c r="AI1123" s="5">
        <f t="shared" si="372"/>
        <v>7.0999999999999994E-2</v>
      </c>
      <c r="AJ1123" s="15">
        <f t="shared" si="373"/>
        <v>153.34965962441333</v>
      </c>
      <c r="AK1123" s="5">
        <f t="shared" si="374"/>
        <v>6.8960859080008223</v>
      </c>
      <c r="AL1123" s="5">
        <f t="shared" si="375"/>
        <v>6.1126001960473237</v>
      </c>
      <c r="AM1123" s="5">
        <f t="shared" si="376"/>
        <v>2.1606506208588377E-2</v>
      </c>
      <c r="AN1123" s="5">
        <f t="shared" si="377"/>
        <v>28.619220678336511</v>
      </c>
      <c r="AO1123" s="15">
        <f t="shared" si="378"/>
        <v>0.24808502229323059</v>
      </c>
    </row>
    <row r="1124" spans="1:41" x14ac:dyDescent="0.3">
      <c r="A1124" s="4">
        <f t="shared" si="361"/>
        <v>45796.817650462966</v>
      </c>
      <c r="B1124" s="9">
        <f t="shared" si="360"/>
        <v>1120</v>
      </c>
      <c r="C1124" s="10" t="str">
        <f t="shared" si="362"/>
        <v>Remove</v>
      </c>
      <c r="D1124" s="1">
        <v>45796</v>
      </c>
      <c r="E1124" s="2">
        <v>0.81765046296296295</v>
      </c>
      <c r="F1124" t="s">
        <v>19</v>
      </c>
      <c r="G1124" t="s">
        <v>14</v>
      </c>
      <c r="H1124" t="s">
        <v>49</v>
      </c>
      <c r="I1124">
        <v>70.5</v>
      </c>
      <c r="J1124" t="s">
        <v>13</v>
      </c>
      <c r="K1124">
        <v>0</v>
      </c>
      <c r="L1124">
        <v>113.1</v>
      </c>
      <c r="M1124">
        <v>11.669</v>
      </c>
      <c r="N1124">
        <v>1158.9000000000001</v>
      </c>
      <c r="O1124">
        <v>61272</v>
      </c>
      <c r="P1124" s="2">
        <v>0.38937500000000003</v>
      </c>
      <c r="Q1124">
        <v>29.3</v>
      </c>
      <c r="R1124" t="s">
        <v>136</v>
      </c>
      <c r="S1124">
        <v>26.5</v>
      </c>
      <c r="T1124">
        <v>30.5</v>
      </c>
      <c r="U1124" t="s">
        <v>52</v>
      </c>
      <c r="V1124">
        <v>21.2</v>
      </c>
      <c r="X1124">
        <f t="shared" si="363"/>
        <v>2.09</v>
      </c>
      <c r="Y1124" s="7" t="str">
        <f t="shared" si="364"/>
        <v>m/s</v>
      </c>
      <c r="AA1124">
        <f t="shared" si="365"/>
        <v>4.07</v>
      </c>
      <c r="AB1124" s="7" t="str">
        <f t="shared" si="366"/>
        <v>m/s</v>
      </c>
      <c r="AC1124" s="5">
        <f t="shared" si="367"/>
        <v>9.3450000000000006</v>
      </c>
      <c r="AD1124" s="5">
        <f t="shared" si="368"/>
        <v>9.6575000000000012E-3</v>
      </c>
      <c r="AE1124" s="5">
        <f t="shared" si="369"/>
        <v>10.897483333333346</v>
      </c>
      <c r="AF1124" s="5"/>
      <c r="AG1124" s="5">
        <f t="shared" si="370"/>
        <v>-0.5</v>
      </c>
      <c r="AH1124">
        <f t="shared" si="371"/>
        <v>70.5</v>
      </c>
      <c r="AI1124" s="5">
        <f t="shared" si="372"/>
        <v>7.0499999999999993E-2</v>
      </c>
      <c r="AJ1124" s="15">
        <f t="shared" si="373"/>
        <v>154.57423167848719</v>
      </c>
      <c r="AK1124" s="5">
        <f t="shared" si="374"/>
        <v>7.7434862950009222</v>
      </c>
      <c r="AL1124" s="5">
        <f t="shared" si="375"/>
        <v>6.6115879671532261</v>
      </c>
      <c r="AM1124" s="5">
        <f t="shared" si="376"/>
        <v>2.3805927157688127E-2</v>
      </c>
      <c r="AN1124" s="5">
        <f t="shared" si="377"/>
        <v>28.6430266054942</v>
      </c>
      <c r="AO1124" s="15">
        <f t="shared" si="378"/>
        <v>0.24613320711882081</v>
      </c>
    </row>
    <row r="1125" spans="1:41" x14ac:dyDescent="0.3">
      <c r="A1125" s="4">
        <f t="shared" si="361"/>
        <v>45796.817997685182</v>
      </c>
      <c r="B1125" s="9">
        <f t="shared" si="360"/>
        <v>1121</v>
      </c>
      <c r="C1125" s="10" t="str">
        <f t="shared" si="362"/>
        <v>Remove</v>
      </c>
      <c r="D1125" s="1">
        <v>45796</v>
      </c>
      <c r="E1125" s="2">
        <v>0.81799768518518523</v>
      </c>
      <c r="F1125" t="s">
        <v>2</v>
      </c>
      <c r="G1125" t="s">
        <v>14</v>
      </c>
      <c r="H1125" t="s">
        <v>49</v>
      </c>
      <c r="I1125">
        <v>70</v>
      </c>
      <c r="J1125" t="s">
        <v>13</v>
      </c>
      <c r="K1125">
        <v>0</v>
      </c>
      <c r="L1125">
        <v>113.1</v>
      </c>
      <c r="M1125">
        <v>11.704000000000001</v>
      </c>
      <c r="N1125">
        <v>1162.5</v>
      </c>
      <c r="O1125">
        <v>61281</v>
      </c>
      <c r="P1125" s="2">
        <v>0.38972222222222225</v>
      </c>
      <c r="Q1125">
        <v>29.3</v>
      </c>
      <c r="R1125" t="s">
        <v>110</v>
      </c>
      <c r="S1125">
        <v>23.7</v>
      </c>
      <c r="T1125">
        <v>30.5</v>
      </c>
      <c r="U1125" t="s">
        <v>243</v>
      </c>
      <c r="V1125">
        <v>18.399999999999999</v>
      </c>
      <c r="X1125">
        <f t="shared" si="363"/>
        <v>2.74</v>
      </c>
      <c r="Y1125" s="7" t="str">
        <f t="shared" si="364"/>
        <v>m/s</v>
      </c>
      <c r="AA1125">
        <f t="shared" si="365"/>
        <v>3.92</v>
      </c>
      <c r="AB1125" s="7" t="str">
        <f t="shared" si="366"/>
        <v>m/s</v>
      </c>
      <c r="AC1125" s="5">
        <f t="shared" si="367"/>
        <v>9.3533333333333335</v>
      </c>
      <c r="AD1125" s="5">
        <f t="shared" si="368"/>
        <v>9.6874999999999999E-3</v>
      </c>
      <c r="AE1125" s="5">
        <f t="shared" si="369"/>
        <v>10.907170833333346</v>
      </c>
      <c r="AF1125" s="5"/>
      <c r="AG1125" s="5">
        <f t="shared" si="370"/>
        <v>-0.5</v>
      </c>
      <c r="AH1125">
        <f t="shared" si="371"/>
        <v>70</v>
      </c>
      <c r="AI1125" s="5">
        <f t="shared" si="372"/>
        <v>7.0000000000000007E-2</v>
      </c>
      <c r="AJ1125" s="15">
        <f t="shared" si="373"/>
        <v>155.81672619047634</v>
      </c>
      <c r="AK1125" s="5">
        <f t="shared" si="374"/>
        <v>6.9253066110008259</v>
      </c>
      <c r="AL1125" s="5">
        <f t="shared" si="375"/>
        <v>5.7383593677178935</v>
      </c>
      <c r="AM1125" s="5">
        <f t="shared" si="376"/>
        <v>2.7912057375931248E-2</v>
      </c>
      <c r="AN1125" s="5">
        <f t="shared" si="377"/>
        <v>28.670938662870132</v>
      </c>
      <c r="AO1125" s="15">
        <f t="shared" si="378"/>
        <v>0.24414966256634091</v>
      </c>
    </row>
    <row r="1126" spans="1:41" x14ac:dyDescent="0.3">
      <c r="A1126" s="4">
        <f t="shared" si="361"/>
        <v>45796.818344907406</v>
      </c>
      <c r="B1126" s="9">
        <f t="shared" si="360"/>
        <v>1122</v>
      </c>
      <c r="C1126" s="10" t="str">
        <f t="shared" si="362"/>
        <v>Remove</v>
      </c>
      <c r="D1126" s="1">
        <v>45796</v>
      </c>
      <c r="E1126" s="2">
        <v>0.8183449074074074</v>
      </c>
      <c r="F1126" t="s">
        <v>2</v>
      </c>
      <c r="G1126" t="s">
        <v>14</v>
      </c>
      <c r="H1126" t="s">
        <v>49</v>
      </c>
      <c r="I1126">
        <v>72</v>
      </c>
      <c r="J1126" t="s">
        <v>13</v>
      </c>
      <c r="K1126">
        <v>0</v>
      </c>
      <c r="L1126">
        <v>112.9</v>
      </c>
      <c r="M1126">
        <v>11.698</v>
      </c>
      <c r="N1126">
        <v>1161.8</v>
      </c>
      <c r="O1126">
        <v>61291</v>
      </c>
      <c r="P1126" s="2">
        <v>0.39006944444444447</v>
      </c>
      <c r="Q1126">
        <v>29.3</v>
      </c>
      <c r="R1126" t="s">
        <v>91</v>
      </c>
      <c r="S1126">
        <v>22.5</v>
      </c>
      <c r="T1126">
        <v>30.5</v>
      </c>
      <c r="U1126" t="s">
        <v>129</v>
      </c>
      <c r="V1126">
        <v>18.5</v>
      </c>
      <c r="X1126">
        <f t="shared" si="363"/>
        <v>2.2599999999999998</v>
      </c>
      <c r="Y1126" s="7" t="str">
        <f t="shared" si="364"/>
        <v>m/s</v>
      </c>
      <c r="AA1126">
        <f t="shared" si="365"/>
        <v>4.3600000000000003</v>
      </c>
      <c r="AB1126" s="7" t="str">
        <f t="shared" si="366"/>
        <v>m/s</v>
      </c>
      <c r="AC1126" s="5">
        <f t="shared" si="367"/>
        <v>9.3616666666666681</v>
      </c>
      <c r="AD1126" s="5">
        <f t="shared" si="368"/>
        <v>9.6816666666666665E-3</v>
      </c>
      <c r="AE1126" s="5">
        <f t="shared" si="369"/>
        <v>10.916852500000013</v>
      </c>
      <c r="AF1126" s="5"/>
      <c r="AG1126" s="5">
        <f t="shared" si="370"/>
        <v>2</v>
      </c>
      <c r="AH1126">
        <f t="shared" si="371"/>
        <v>72</v>
      </c>
      <c r="AI1126" s="5">
        <f t="shared" si="372"/>
        <v>7.1999999999999995E-2</v>
      </c>
      <c r="AJ1126" s="15">
        <f t="shared" si="373"/>
        <v>151.62295138888908</v>
      </c>
      <c r="AK1126" s="5">
        <f t="shared" si="374"/>
        <v>6.574658175000784</v>
      </c>
      <c r="AL1126" s="5">
        <f t="shared" si="375"/>
        <v>5.7695461034120132</v>
      </c>
      <c r="AM1126" s="5">
        <f t="shared" si="376"/>
        <v>2.1856665089255961E-2</v>
      </c>
      <c r="AN1126" s="5">
        <f t="shared" si="377"/>
        <v>28.692795327959388</v>
      </c>
      <c r="AO1126" s="15">
        <f t="shared" si="378"/>
        <v>0.25093407309060739</v>
      </c>
    </row>
    <row r="1127" spans="1:41" x14ac:dyDescent="0.3">
      <c r="A1127" s="4">
        <f t="shared" si="361"/>
        <v>45796.818692129629</v>
      </c>
      <c r="B1127" s="9">
        <f t="shared" si="360"/>
        <v>1123</v>
      </c>
      <c r="C1127" s="10" t="str">
        <f t="shared" si="362"/>
        <v>Remove</v>
      </c>
      <c r="D1127" s="1">
        <v>45796</v>
      </c>
      <c r="E1127" s="2">
        <v>0.81869212962962967</v>
      </c>
      <c r="F1127" t="s">
        <v>2</v>
      </c>
      <c r="G1127" t="s">
        <v>14</v>
      </c>
      <c r="H1127" t="s">
        <v>49</v>
      </c>
      <c r="I1127">
        <v>71</v>
      </c>
      <c r="J1127" t="s">
        <v>13</v>
      </c>
      <c r="K1127">
        <v>0</v>
      </c>
      <c r="L1127">
        <v>113.1</v>
      </c>
      <c r="M1127">
        <v>11.682</v>
      </c>
      <c r="N1127">
        <v>1160.4000000000001</v>
      </c>
      <c r="O1127">
        <v>61301</v>
      </c>
      <c r="P1127" s="2">
        <v>0.39041666666666669</v>
      </c>
      <c r="Q1127">
        <v>29.3</v>
      </c>
      <c r="R1127" t="s">
        <v>53</v>
      </c>
      <c r="S1127">
        <v>24.7</v>
      </c>
      <c r="T1127">
        <v>30.5</v>
      </c>
      <c r="U1127" t="s">
        <v>152</v>
      </c>
      <c r="V1127">
        <v>17.899999999999999</v>
      </c>
      <c r="X1127">
        <f t="shared" si="363"/>
        <v>2.35</v>
      </c>
      <c r="Y1127" s="7" t="str">
        <f t="shared" si="364"/>
        <v>m/s</v>
      </c>
      <c r="AA1127">
        <f t="shared" si="365"/>
        <v>3.96</v>
      </c>
      <c r="AB1127" s="7" t="str">
        <f t="shared" si="366"/>
        <v>m/s</v>
      </c>
      <c r="AC1127" s="5">
        <f t="shared" si="367"/>
        <v>9.370000000000001</v>
      </c>
      <c r="AD1127" s="5">
        <f t="shared" si="368"/>
        <v>9.6699999999999998E-3</v>
      </c>
      <c r="AE1127" s="5">
        <f t="shared" si="369"/>
        <v>10.926522500000013</v>
      </c>
      <c r="AF1127" s="5"/>
      <c r="AG1127" s="5">
        <f t="shared" si="370"/>
        <v>-1</v>
      </c>
      <c r="AH1127">
        <f t="shared" si="371"/>
        <v>71</v>
      </c>
      <c r="AI1127" s="5">
        <f t="shared" si="372"/>
        <v>7.0999999999999994E-2</v>
      </c>
      <c r="AJ1127" s="15">
        <f t="shared" si="373"/>
        <v>153.89468309859174</v>
      </c>
      <c r="AK1127" s="5">
        <f t="shared" si="374"/>
        <v>7.2175136410008598</v>
      </c>
      <c r="AL1127" s="5">
        <f t="shared" si="375"/>
        <v>5.582425689247299</v>
      </c>
      <c r="AM1127" s="5">
        <f t="shared" si="376"/>
        <v>2.4949264997165439E-2</v>
      </c>
      <c r="AN1127" s="5">
        <f t="shared" si="377"/>
        <v>28.717744592956553</v>
      </c>
      <c r="AO1127" s="15">
        <f t="shared" si="378"/>
        <v>0.24723390017687452</v>
      </c>
    </row>
    <row r="1128" spans="1:41" x14ac:dyDescent="0.3">
      <c r="A1128" s="4">
        <f t="shared" si="361"/>
        <v>45796.819039351853</v>
      </c>
      <c r="B1128" s="9">
        <f t="shared" si="360"/>
        <v>1124</v>
      </c>
      <c r="C1128" s="10" t="str">
        <f t="shared" si="362"/>
        <v>Remove</v>
      </c>
      <c r="D1128" s="1">
        <v>45796</v>
      </c>
      <c r="E1128" s="2">
        <v>0.81903935185185184</v>
      </c>
      <c r="F1128" t="s">
        <v>2</v>
      </c>
      <c r="G1128" t="s">
        <v>14</v>
      </c>
      <c r="H1128" t="s">
        <v>49</v>
      </c>
      <c r="I1128">
        <v>71.5</v>
      </c>
      <c r="J1128" t="s">
        <v>13</v>
      </c>
      <c r="K1128">
        <v>0</v>
      </c>
      <c r="L1128">
        <v>113</v>
      </c>
      <c r="M1128">
        <v>11.694000000000001</v>
      </c>
      <c r="N1128">
        <v>1161.2</v>
      </c>
      <c r="O1128">
        <v>61310</v>
      </c>
      <c r="P1128" s="2">
        <v>0.39076388888888891</v>
      </c>
      <c r="Q1128">
        <v>29.3</v>
      </c>
      <c r="R1128" t="s">
        <v>63</v>
      </c>
      <c r="S1128">
        <v>23.4</v>
      </c>
      <c r="T1128">
        <v>30.5</v>
      </c>
      <c r="U1128" t="s">
        <v>254</v>
      </c>
      <c r="V1128">
        <v>18.8</v>
      </c>
      <c r="X1128">
        <f t="shared" si="363"/>
        <v>2.23</v>
      </c>
      <c r="Y1128" s="7" t="str">
        <f t="shared" si="364"/>
        <v>m/s</v>
      </c>
      <c r="AA1128">
        <f t="shared" si="365"/>
        <v>3.94</v>
      </c>
      <c r="AB1128" s="7" t="str">
        <f t="shared" si="366"/>
        <v>m/s</v>
      </c>
      <c r="AC1128" s="5">
        <f t="shared" si="367"/>
        <v>9.3783333333333339</v>
      </c>
      <c r="AD1128" s="5">
        <f t="shared" si="368"/>
        <v>9.6766666666666685E-3</v>
      </c>
      <c r="AE1128" s="5">
        <f t="shared" si="369"/>
        <v>10.936199166666681</v>
      </c>
      <c r="AF1128" s="5"/>
      <c r="AG1128" s="5">
        <f t="shared" si="370"/>
        <v>0.5</v>
      </c>
      <c r="AH1128">
        <f t="shared" si="371"/>
        <v>71.5</v>
      </c>
      <c r="AI1128" s="5">
        <f t="shared" si="372"/>
        <v>7.1499999999999994E-2</v>
      </c>
      <c r="AJ1128" s="15">
        <f t="shared" si="373"/>
        <v>152.95383449883471</v>
      </c>
      <c r="AK1128" s="5">
        <f t="shared" si="374"/>
        <v>6.8376445020008143</v>
      </c>
      <c r="AL1128" s="5">
        <f t="shared" si="375"/>
        <v>5.8631063104943708</v>
      </c>
      <c r="AM1128" s="5">
        <f t="shared" si="376"/>
        <v>2.24291936615055E-2</v>
      </c>
      <c r="AN1128" s="5">
        <f t="shared" si="377"/>
        <v>28.740173786618058</v>
      </c>
      <c r="AO1128" s="15">
        <f t="shared" si="378"/>
        <v>0.24878068076711379</v>
      </c>
    </row>
    <row r="1129" spans="1:41" x14ac:dyDescent="0.3">
      <c r="A1129" s="4">
        <f t="shared" si="361"/>
        <v>45796.819386574076</v>
      </c>
      <c r="B1129" s="9">
        <f t="shared" si="360"/>
        <v>1125</v>
      </c>
      <c r="C1129" s="10" t="str">
        <f t="shared" si="362"/>
        <v>Remove</v>
      </c>
      <c r="D1129" s="1">
        <v>45796</v>
      </c>
      <c r="E1129" s="2">
        <v>0.81938657407407411</v>
      </c>
      <c r="F1129" t="s">
        <v>19</v>
      </c>
      <c r="G1129" t="s">
        <v>14</v>
      </c>
      <c r="H1129" t="s">
        <v>49</v>
      </c>
      <c r="I1129">
        <v>71.5</v>
      </c>
      <c r="J1129" t="s">
        <v>13</v>
      </c>
      <c r="K1129">
        <v>0</v>
      </c>
      <c r="L1129">
        <v>113</v>
      </c>
      <c r="M1129">
        <v>11.738</v>
      </c>
      <c r="N1129">
        <v>1167.2</v>
      </c>
      <c r="O1129">
        <v>61320</v>
      </c>
      <c r="P1129" s="2">
        <v>0.39111111111111113</v>
      </c>
      <c r="Q1129">
        <v>29.3</v>
      </c>
      <c r="R1129" t="s">
        <v>91</v>
      </c>
      <c r="S1129">
        <v>22.2</v>
      </c>
      <c r="T1129">
        <v>30.5</v>
      </c>
      <c r="U1129" t="s">
        <v>246</v>
      </c>
      <c r="V1129">
        <v>17.100000000000001</v>
      </c>
      <c r="X1129">
        <f t="shared" si="363"/>
        <v>2.2599999999999998</v>
      </c>
      <c r="Y1129" s="7" t="str">
        <f t="shared" si="364"/>
        <v>m/s</v>
      </c>
      <c r="AA1129">
        <f t="shared" si="365"/>
        <v>3.9</v>
      </c>
      <c r="AB1129" s="7" t="str">
        <f t="shared" si="366"/>
        <v>m/s</v>
      </c>
      <c r="AC1129" s="5">
        <f t="shared" si="367"/>
        <v>9.3866666666666667</v>
      </c>
      <c r="AD1129" s="5">
        <f t="shared" si="368"/>
        <v>9.7266666666666664E-3</v>
      </c>
      <c r="AE1129" s="5">
        <f t="shared" si="369"/>
        <v>10.945925833333348</v>
      </c>
      <c r="AF1129" s="5"/>
      <c r="AG1129" s="5">
        <f t="shared" si="370"/>
        <v>0</v>
      </c>
      <c r="AH1129">
        <f t="shared" si="371"/>
        <v>71.5</v>
      </c>
      <c r="AI1129" s="5">
        <f t="shared" si="372"/>
        <v>7.1499999999999994E-2</v>
      </c>
      <c r="AJ1129" s="15">
        <f t="shared" si="373"/>
        <v>153.08987179487201</v>
      </c>
      <c r="AK1129" s="5">
        <f t="shared" si="374"/>
        <v>6.4869960660007733</v>
      </c>
      <c r="AL1129" s="5">
        <f t="shared" si="375"/>
        <v>5.3329318036943478</v>
      </c>
      <c r="AM1129" s="5">
        <f t="shared" si="376"/>
        <v>2.156524288806588E-2</v>
      </c>
      <c r="AN1129" s="5">
        <f t="shared" si="377"/>
        <v>28.761739029506124</v>
      </c>
      <c r="AO1129" s="15">
        <f t="shared" si="378"/>
        <v>0.24859414768574842</v>
      </c>
    </row>
    <row r="1130" spans="1:41" x14ac:dyDescent="0.3">
      <c r="A1130" s="4">
        <f t="shared" si="361"/>
        <v>45796.819733796299</v>
      </c>
      <c r="B1130" s="9">
        <f t="shared" si="360"/>
        <v>1126</v>
      </c>
      <c r="C1130" s="10" t="str">
        <f t="shared" si="362"/>
        <v>Remove</v>
      </c>
      <c r="D1130" s="1">
        <v>45796</v>
      </c>
      <c r="E1130" s="2">
        <v>0.81973379629629628</v>
      </c>
      <c r="F1130" t="s">
        <v>2</v>
      </c>
      <c r="G1130" t="s">
        <v>14</v>
      </c>
      <c r="H1130" t="s">
        <v>49</v>
      </c>
      <c r="I1130">
        <v>69</v>
      </c>
      <c r="J1130" t="s">
        <v>13</v>
      </c>
      <c r="K1130">
        <v>0</v>
      </c>
      <c r="L1130">
        <v>113</v>
      </c>
      <c r="M1130">
        <v>11.717000000000001</v>
      </c>
      <c r="N1130">
        <v>1164</v>
      </c>
      <c r="O1130">
        <v>61330</v>
      </c>
      <c r="P1130" s="2">
        <v>0.39145833333333335</v>
      </c>
      <c r="Q1130">
        <v>29.3</v>
      </c>
      <c r="R1130" t="s">
        <v>134</v>
      </c>
      <c r="S1130">
        <v>23</v>
      </c>
      <c r="T1130">
        <v>30.5</v>
      </c>
      <c r="U1130" t="s">
        <v>112</v>
      </c>
      <c r="V1130">
        <v>17.100000000000001</v>
      </c>
      <c r="X1130">
        <f t="shared" si="363"/>
        <v>2.06</v>
      </c>
      <c r="Y1130" s="7" t="str">
        <f t="shared" si="364"/>
        <v>m/s</v>
      </c>
      <c r="AA1130">
        <f t="shared" si="365"/>
        <v>3.97</v>
      </c>
      <c r="AB1130" s="7" t="str">
        <f t="shared" si="366"/>
        <v>m/s</v>
      </c>
      <c r="AC1130" s="5">
        <f t="shared" si="367"/>
        <v>9.3949999999999996</v>
      </c>
      <c r="AD1130" s="5">
        <f t="shared" si="368"/>
        <v>9.6999999999999986E-3</v>
      </c>
      <c r="AE1130" s="5">
        <f t="shared" si="369"/>
        <v>10.955625833333348</v>
      </c>
      <c r="AF1130" s="5"/>
      <c r="AG1130" s="5">
        <f t="shared" si="370"/>
        <v>-2.5</v>
      </c>
      <c r="AH1130">
        <f t="shared" si="371"/>
        <v>69</v>
      </c>
      <c r="AI1130" s="5">
        <f t="shared" si="372"/>
        <v>6.9000000000000006E-2</v>
      </c>
      <c r="AJ1130" s="15">
        <f t="shared" si="373"/>
        <v>158.77718599033838</v>
      </c>
      <c r="AK1130" s="5">
        <f t="shared" si="374"/>
        <v>6.7207616900008018</v>
      </c>
      <c r="AL1130" s="5">
        <f t="shared" si="375"/>
        <v>5.3329318036943478</v>
      </c>
      <c r="AM1130" s="5">
        <f t="shared" si="376"/>
        <v>2.036516798287016E-2</v>
      </c>
      <c r="AN1130" s="5">
        <f t="shared" si="377"/>
        <v>28.782104197488994</v>
      </c>
      <c r="AO1130" s="15">
        <f t="shared" si="378"/>
        <v>0.23973229867613258</v>
      </c>
    </row>
    <row r="1131" spans="1:41" x14ac:dyDescent="0.3">
      <c r="A1131" s="4">
        <f t="shared" si="361"/>
        <v>45796.820081018515</v>
      </c>
      <c r="B1131" s="9">
        <f t="shared" si="360"/>
        <v>1127</v>
      </c>
      <c r="C1131" s="10" t="str">
        <f t="shared" si="362"/>
        <v>Remove</v>
      </c>
      <c r="D1131" s="1">
        <v>45796</v>
      </c>
      <c r="E1131" s="2">
        <v>0.82008101851851856</v>
      </c>
      <c r="F1131" t="s">
        <v>19</v>
      </c>
      <c r="G1131" t="s">
        <v>14</v>
      </c>
      <c r="H1131" t="s">
        <v>49</v>
      </c>
      <c r="I1131">
        <v>71.5</v>
      </c>
      <c r="J1131" t="s">
        <v>13</v>
      </c>
      <c r="K1131">
        <v>0</v>
      </c>
      <c r="L1131">
        <v>112.9</v>
      </c>
      <c r="M1131">
        <v>11.731</v>
      </c>
      <c r="N1131">
        <v>1166.4000000000001</v>
      </c>
      <c r="O1131">
        <v>61340</v>
      </c>
      <c r="P1131" s="2">
        <v>0.39180555555555557</v>
      </c>
      <c r="Q1131">
        <v>29.3</v>
      </c>
      <c r="R1131" t="s">
        <v>143</v>
      </c>
      <c r="S1131">
        <v>21.8</v>
      </c>
      <c r="T1131">
        <v>30.5</v>
      </c>
      <c r="U1131" t="s">
        <v>54</v>
      </c>
      <c r="V1131">
        <v>17.100000000000001</v>
      </c>
      <c r="X1131">
        <f t="shared" si="363"/>
        <v>2.11</v>
      </c>
      <c r="Y1131" s="7" t="str">
        <f t="shared" si="364"/>
        <v>m/s</v>
      </c>
      <c r="AA1131">
        <f t="shared" si="365"/>
        <v>4.0599999999999996</v>
      </c>
      <c r="AB1131" s="7" t="str">
        <f t="shared" si="366"/>
        <v>m/s</v>
      </c>
      <c r="AC1131" s="5">
        <f t="shared" si="367"/>
        <v>9.4033333333333342</v>
      </c>
      <c r="AD1131" s="5">
        <f t="shared" si="368"/>
        <v>9.7200000000000012E-3</v>
      </c>
      <c r="AE1131" s="5">
        <f t="shared" si="369"/>
        <v>10.965345833333348</v>
      </c>
      <c r="AF1131" s="5"/>
      <c r="AG1131" s="5">
        <f t="shared" si="370"/>
        <v>2.5</v>
      </c>
      <c r="AH1131">
        <f t="shared" si="371"/>
        <v>71.5</v>
      </c>
      <c r="AI1131" s="5">
        <f t="shared" si="372"/>
        <v>7.1499999999999994E-2</v>
      </c>
      <c r="AJ1131" s="15">
        <f t="shared" si="373"/>
        <v>153.36148018648041</v>
      </c>
      <c r="AK1131" s="5">
        <f t="shared" si="374"/>
        <v>6.3701132540007599</v>
      </c>
      <c r="AL1131" s="5">
        <f t="shared" si="375"/>
        <v>5.3329318036943478</v>
      </c>
      <c r="AM1131" s="5">
        <f t="shared" si="376"/>
        <v>1.9771148097848492E-2</v>
      </c>
      <c r="AN1131" s="5">
        <f t="shared" si="377"/>
        <v>28.801875345586843</v>
      </c>
      <c r="AO1131" s="15">
        <f t="shared" si="378"/>
        <v>0.24824772394883501</v>
      </c>
    </row>
    <row r="1132" spans="1:41" x14ac:dyDescent="0.3">
      <c r="A1132" s="4">
        <f t="shared" si="361"/>
        <v>45796.820428240739</v>
      </c>
      <c r="B1132" s="9">
        <f t="shared" si="360"/>
        <v>1128</v>
      </c>
      <c r="C1132" s="10" t="str">
        <f t="shared" si="362"/>
        <v>Remove</v>
      </c>
      <c r="D1132" s="1">
        <v>45796</v>
      </c>
      <c r="E1132" s="2">
        <v>0.82042824074074072</v>
      </c>
      <c r="F1132" t="s">
        <v>2</v>
      </c>
      <c r="G1132" t="s">
        <v>14</v>
      </c>
      <c r="H1132" t="s">
        <v>49</v>
      </c>
      <c r="I1132">
        <v>75</v>
      </c>
      <c r="J1132" t="s">
        <v>13</v>
      </c>
      <c r="K1132">
        <v>0</v>
      </c>
      <c r="L1132">
        <v>113</v>
      </c>
      <c r="M1132">
        <v>11.683999999999999</v>
      </c>
      <c r="N1132">
        <v>1160.5</v>
      </c>
      <c r="O1132">
        <v>61349</v>
      </c>
      <c r="P1132" s="2">
        <v>0.39215277777777779</v>
      </c>
      <c r="Q1132">
        <v>29.3</v>
      </c>
      <c r="R1132" t="s">
        <v>66</v>
      </c>
      <c r="S1132">
        <v>23.5</v>
      </c>
      <c r="T1132">
        <v>30.5</v>
      </c>
      <c r="U1132" t="s">
        <v>120</v>
      </c>
      <c r="V1132">
        <v>19.600000000000001</v>
      </c>
      <c r="X1132">
        <f t="shared" si="363"/>
        <v>2.2000000000000002</v>
      </c>
      <c r="Y1132" s="7" t="str">
        <f t="shared" si="364"/>
        <v>m/s</v>
      </c>
      <c r="AA1132">
        <f t="shared" si="365"/>
        <v>3.88</v>
      </c>
      <c r="AB1132" s="7" t="str">
        <f t="shared" si="366"/>
        <v>m/s</v>
      </c>
      <c r="AC1132" s="5">
        <f t="shared" si="367"/>
        <v>9.4116666666666671</v>
      </c>
      <c r="AD1132" s="5">
        <f t="shared" si="368"/>
        <v>9.6708333333333334E-3</v>
      </c>
      <c r="AE1132" s="5">
        <f t="shared" si="369"/>
        <v>10.975016666666681</v>
      </c>
      <c r="AF1132" s="5"/>
      <c r="AG1132" s="5">
        <f t="shared" si="370"/>
        <v>3.5</v>
      </c>
      <c r="AH1132">
        <f t="shared" si="371"/>
        <v>75</v>
      </c>
      <c r="AI1132" s="5">
        <f t="shared" si="372"/>
        <v>7.4999999999999997E-2</v>
      </c>
      <c r="AJ1132" s="15">
        <f t="shared" si="373"/>
        <v>146.33355555555576</v>
      </c>
      <c r="AK1132" s="5">
        <f t="shared" si="374"/>
        <v>6.8668652050008179</v>
      </c>
      <c r="AL1132" s="5">
        <f t="shared" si="375"/>
        <v>6.1126001960473237</v>
      </c>
      <c r="AM1132" s="5">
        <f t="shared" si="376"/>
        <v>2.2222017406382171E-2</v>
      </c>
      <c r="AN1132" s="5">
        <f t="shared" si="377"/>
        <v>28.824097362993225</v>
      </c>
      <c r="AO1132" s="15">
        <f t="shared" si="378"/>
        <v>0.26019895456046871</v>
      </c>
    </row>
    <row r="1133" spans="1:41" x14ac:dyDescent="0.3">
      <c r="A1133" s="4">
        <f t="shared" si="361"/>
        <v>45796.820775462962</v>
      </c>
      <c r="B1133" s="9">
        <f t="shared" si="360"/>
        <v>1129</v>
      </c>
      <c r="C1133" s="10" t="str">
        <f t="shared" si="362"/>
        <v>Remove</v>
      </c>
      <c r="D1133" s="1">
        <v>45796</v>
      </c>
      <c r="E1133" s="2">
        <v>0.820775462962963</v>
      </c>
      <c r="F1133" t="s">
        <v>2</v>
      </c>
      <c r="G1133" t="s">
        <v>14</v>
      </c>
      <c r="H1133" t="s">
        <v>49</v>
      </c>
      <c r="I1133">
        <v>70.5</v>
      </c>
      <c r="J1133" t="s">
        <v>13</v>
      </c>
      <c r="K1133">
        <v>0</v>
      </c>
      <c r="L1133">
        <v>113</v>
      </c>
      <c r="M1133">
        <v>11.705</v>
      </c>
      <c r="N1133">
        <v>1162.8</v>
      </c>
      <c r="O1133">
        <v>61359</v>
      </c>
      <c r="P1133" s="2">
        <v>0.39250000000000002</v>
      </c>
      <c r="Q1133">
        <v>29.3</v>
      </c>
      <c r="R1133" t="s">
        <v>113</v>
      </c>
      <c r="S1133">
        <v>24.1</v>
      </c>
      <c r="T1133">
        <v>30.5</v>
      </c>
      <c r="U1133" t="s">
        <v>120</v>
      </c>
      <c r="V1133">
        <v>18</v>
      </c>
      <c r="X1133">
        <f t="shared" si="363"/>
        <v>2.44</v>
      </c>
      <c r="Y1133" s="7" t="str">
        <f t="shared" si="364"/>
        <v>m/s</v>
      </c>
      <c r="AA1133">
        <f t="shared" si="365"/>
        <v>3.88</v>
      </c>
      <c r="AB1133" s="7" t="str">
        <f t="shared" si="366"/>
        <v>m/s</v>
      </c>
      <c r="AC1133" s="5">
        <f t="shared" si="367"/>
        <v>9.42</v>
      </c>
      <c r="AD1133" s="5">
        <f t="shared" si="368"/>
        <v>9.689999999999999E-3</v>
      </c>
      <c r="AE1133" s="5">
        <f t="shared" si="369"/>
        <v>10.984706666666682</v>
      </c>
      <c r="AF1133" s="5"/>
      <c r="AG1133" s="5">
        <f t="shared" si="370"/>
        <v>-4.5</v>
      </c>
      <c r="AH1133">
        <f t="shared" si="371"/>
        <v>70.5</v>
      </c>
      <c r="AI1133" s="5">
        <f t="shared" si="372"/>
        <v>7.0499999999999993E-2</v>
      </c>
      <c r="AJ1133" s="15">
        <f t="shared" si="373"/>
        <v>155.81144208037847</v>
      </c>
      <c r="AK1133" s="5">
        <f t="shared" si="374"/>
        <v>7.0421894230008402</v>
      </c>
      <c r="AL1133" s="5">
        <f t="shared" si="375"/>
        <v>5.6136124249414188</v>
      </c>
      <c r="AM1133" s="5">
        <f t="shared" si="376"/>
        <v>2.5275503125046367E-2</v>
      </c>
      <c r="AN1133" s="5">
        <f t="shared" si="377"/>
        <v>28.849372866118273</v>
      </c>
      <c r="AO1133" s="15">
        <f t="shared" si="378"/>
        <v>0.24437272978920693</v>
      </c>
    </row>
    <row r="1134" spans="1:41" x14ac:dyDescent="0.3">
      <c r="A1134" s="4">
        <f t="shared" si="361"/>
        <v>45796.821122685185</v>
      </c>
      <c r="B1134" s="9">
        <f t="shared" si="360"/>
        <v>1130</v>
      </c>
      <c r="C1134" s="10" t="str">
        <f t="shared" si="362"/>
        <v>Remove</v>
      </c>
      <c r="D1134" s="1">
        <v>45796</v>
      </c>
      <c r="E1134" s="2">
        <v>0.82112268518518516</v>
      </c>
      <c r="F1134" t="s">
        <v>2</v>
      </c>
      <c r="G1134" t="s">
        <v>14</v>
      </c>
      <c r="H1134" t="s">
        <v>49</v>
      </c>
      <c r="I1134">
        <v>72</v>
      </c>
      <c r="J1134" t="s">
        <v>13</v>
      </c>
      <c r="K1134">
        <v>0</v>
      </c>
      <c r="L1134">
        <v>112.9</v>
      </c>
      <c r="M1134">
        <v>11.692</v>
      </c>
      <c r="N1134">
        <v>1161.3</v>
      </c>
      <c r="O1134">
        <v>61369</v>
      </c>
      <c r="P1134" s="2">
        <v>0.39284722222222224</v>
      </c>
      <c r="Q1134">
        <v>29.3</v>
      </c>
      <c r="R1134" t="s">
        <v>139</v>
      </c>
      <c r="S1134">
        <v>23.4</v>
      </c>
      <c r="T1134">
        <v>30.5</v>
      </c>
      <c r="U1134" t="s">
        <v>118</v>
      </c>
      <c r="V1134">
        <v>17.899999999999999</v>
      </c>
      <c r="X1134">
        <f t="shared" si="363"/>
        <v>2.31</v>
      </c>
      <c r="Y1134" s="7" t="str">
        <f t="shared" si="364"/>
        <v>m/s</v>
      </c>
      <c r="AA1134">
        <f t="shared" si="365"/>
        <v>4.18</v>
      </c>
      <c r="AB1134" s="7" t="str">
        <f t="shared" si="366"/>
        <v>m/s</v>
      </c>
      <c r="AC1134" s="5">
        <f t="shared" si="367"/>
        <v>9.4283333333333346</v>
      </c>
      <c r="AD1134" s="5">
        <f t="shared" si="368"/>
        <v>9.6775000000000003E-3</v>
      </c>
      <c r="AE1134" s="5">
        <f t="shared" si="369"/>
        <v>10.994384166666682</v>
      </c>
      <c r="AF1134" s="5"/>
      <c r="AG1134" s="5">
        <f t="shared" si="370"/>
        <v>1.5</v>
      </c>
      <c r="AH1134">
        <f t="shared" si="371"/>
        <v>72</v>
      </c>
      <c r="AI1134" s="5">
        <f t="shared" si="372"/>
        <v>7.1999999999999995E-2</v>
      </c>
      <c r="AJ1134" s="15">
        <f t="shared" si="373"/>
        <v>152.69978009259282</v>
      </c>
      <c r="AK1134" s="5">
        <f t="shared" si="374"/>
        <v>6.8376445020008143</v>
      </c>
      <c r="AL1134" s="5">
        <f t="shared" si="375"/>
        <v>5.582425689247299</v>
      </c>
      <c r="AM1134" s="5">
        <f t="shared" si="376"/>
        <v>2.3233828411694041E-2</v>
      </c>
      <c r="AN1134" s="5">
        <f t="shared" si="377"/>
        <v>28.872606694529967</v>
      </c>
      <c r="AO1134" s="15">
        <f t="shared" si="378"/>
        <v>0.24937131850184033</v>
      </c>
    </row>
    <row r="1135" spans="1:41" x14ac:dyDescent="0.3">
      <c r="A1135" s="4">
        <f t="shared" si="361"/>
        <v>45796.821469907409</v>
      </c>
      <c r="B1135" s="9">
        <f t="shared" si="360"/>
        <v>1131</v>
      </c>
      <c r="C1135" s="10" t="str">
        <f t="shared" si="362"/>
        <v>Remove</v>
      </c>
      <c r="D1135" s="1">
        <v>45796</v>
      </c>
      <c r="E1135" s="2">
        <v>0.82146990740740744</v>
      </c>
      <c r="F1135" t="s">
        <v>2</v>
      </c>
      <c r="G1135" t="s">
        <v>14</v>
      </c>
      <c r="H1135" t="s">
        <v>49</v>
      </c>
      <c r="I1135">
        <v>72.5</v>
      </c>
      <c r="J1135" t="s">
        <v>13</v>
      </c>
      <c r="K1135">
        <v>0</v>
      </c>
      <c r="L1135">
        <v>113.1</v>
      </c>
      <c r="M1135">
        <v>11.702999999999999</v>
      </c>
      <c r="N1135">
        <v>1163.0999999999999</v>
      </c>
      <c r="O1135">
        <v>61378</v>
      </c>
      <c r="P1135" s="2">
        <v>0.39319444444444446</v>
      </c>
      <c r="Q1135">
        <v>29.3</v>
      </c>
      <c r="R1135" t="s">
        <v>79</v>
      </c>
      <c r="S1135">
        <v>22.5</v>
      </c>
      <c r="T1135">
        <v>30.5</v>
      </c>
      <c r="U1135" t="s">
        <v>255</v>
      </c>
      <c r="V1135">
        <v>17.7</v>
      </c>
      <c r="X1135">
        <f t="shared" si="363"/>
        <v>2.5</v>
      </c>
      <c r="Y1135" s="7" t="str">
        <f t="shared" si="364"/>
        <v>m/s</v>
      </c>
      <c r="AA1135">
        <f t="shared" si="365"/>
        <v>3.98</v>
      </c>
      <c r="AB1135" s="7" t="str">
        <f t="shared" si="366"/>
        <v>m/s</v>
      </c>
      <c r="AC1135" s="5">
        <f t="shared" si="367"/>
        <v>9.4366666666666674</v>
      </c>
      <c r="AD1135" s="5">
        <f t="shared" si="368"/>
        <v>9.6924999999999997E-3</v>
      </c>
      <c r="AE1135" s="5">
        <f t="shared" si="369"/>
        <v>11.004076666666682</v>
      </c>
      <c r="AF1135" s="5"/>
      <c r="AG1135" s="5">
        <f t="shared" si="370"/>
        <v>0.5</v>
      </c>
      <c r="AH1135">
        <f t="shared" si="371"/>
        <v>72.5</v>
      </c>
      <c r="AI1135" s="5">
        <f t="shared" si="372"/>
        <v>7.2499999999999995E-2</v>
      </c>
      <c r="AJ1135" s="15">
        <f t="shared" si="373"/>
        <v>151.78036781609217</v>
      </c>
      <c r="AK1135" s="5">
        <f t="shared" si="374"/>
        <v>6.574658175000784</v>
      </c>
      <c r="AL1135" s="5">
        <f t="shared" si="375"/>
        <v>5.5200522178590621</v>
      </c>
      <c r="AM1135" s="5">
        <f t="shared" si="376"/>
        <v>2.4177726868645975E-2</v>
      </c>
      <c r="AN1135" s="5">
        <f t="shared" si="377"/>
        <v>28.896784421398614</v>
      </c>
      <c r="AO1135" s="15">
        <f t="shared" si="378"/>
        <v>0.25089296768367203</v>
      </c>
    </row>
    <row r="1136" spans="1:41" x14ac:dyDescent="0.3">
      <c r="A1136" s="4">
        <f t="shared" si="361"/>
        <v>45796.821817129632</v>
      </c>
      <c r="B1136" s="9">
        <f t="shared" si="360"/>
        <v>1132</v>
      </c>
      <c r="C1136" s="10" t="str">
        <f t="shared" si="362"/>
        <v>Remove</v>
      </c>
      <c r="D1136" s="1">
        <v>45796</v>
      </c>
      <c r="E1136" s="2">
        <v>0.82181712962962961</v>
      </c>
      <c r="F1136" t="s">
        <v>19</v>
      </c>
      <c r="G1136" t="s">
        <v>14</v>
      </c>
      <c r="H1136" t="s">
        <v>49</v>
      </c>
      <c r="I1136">
        <v>71</v>
      </c>
      <c r="J1136" t="s">
        <v>13</v>
      </c>
      <c r="K1136">
        <v>0</v>
      </c>
      <c r="L1136">
        <v>112.9</v>
      </c>
      <c r="M1136">
        <v>11.708</v>
      </c>
      <c r="N1136">
        <v>1163</v>
      </c>
      <c r="O1136">
        <v>61388</v>
      </c>
      <c r="P1136" s="2">
        <v>0.39354166666666668</v>
      </c>
      <c r="Q1136">
        <v>29.3</v>
      </c>
      <c r="R1136" t="s">
        <v>65</v>
      </c>
      <c r="S1136">
        <v>23.2</v>
      </c>
      <c r="T1136">
        <v>30.5</v>
      </c>
      <c r="U1136" t="s">
        <v>58</v>
      </c>
      <c r="V1136">
        <v>17.100000000000001</v>
      </c>
      <c r="X1136">
        <f t="shared" si="363"/>
        <v>2.38</v>
      </c>
      <c r="Y1136" s="7" t="str">
        <f t="shared" si="364"/>
        <v>m/s</v>
      </c>
      <c r="AA1136">
        <f t="shared" si="365"/>
        <v>4.24</v>
      </c>
      <c r="AB1136" s="7" t="str">
        <f t="shared" si="366"/>
        <v>m/s</v>
      </c>
      <c r="AC1136" s="5">
        <f t="shared" si="367"/>
        <v>9.4450000000000003</v>
      </c>
      <c r="AD1136" s="5">
        <f t="shared" si="368"/>
        <v>9.6916666666666661E-3</v>
      </c>
      <c r="AE1136" s="5">
        <f t="shared" si="369"/>
        <v>11.013768333333349</v>
      </c>
      <c r="AF1136" s="5"/>
      <c r="AG1136" s="5">
        <f t="shared" si="370"/>
        <v>-1.5</v>
      </c>
      <c r="AH1136">
        <f t="shared" si="371"/>
        <v>71</v>
      </c>
      <c r="AI1136" s="5">
        <f t="shared" si="372"/>
        <v>7.0999999999999994E-2</v>
      </c>
      <c r="AJ1136" s="15">
        <f t="shared" si="373"/>
        <v>155.12349765258239</v>
      </c>
      <c r="AK1136" s="5">
        <f t="shared" si="374"/>
        <v>6.7792030960008081</v>
      </c>
      <c r="AL1136" s="5">
        <f t="shared" si="375"/>
        <v>5.3329318036943478</v>
      </c>
      <c r="AM1136" s="5">
        <f t="shared" si="376"/>
        <v>2.3733286520518333E-2</v>
      </c>
      <c r="AN1136" s="5">
        <f t="shared" si="377"/>
        <v>28.920517707919132</v>
      </c>
      <c r="AO1136" s="15">
        <f t="shared" si="378"/>
        <v>0.24550044614366806</v>
      </c>
    </row>
    <row r="1137" spans="1:41" x14ac:dyDescent="0.3">
      <c r="A1137" s="4">
        <f t="shared" si="361"/>
        <v>45796.822164351855</v>
      </c>
      <c r="B1137" s="9">
        <f t="shared" si="360"/>
        <v>1133</v>
      </c>
      <c r="C1137" s="10" t="str">
        <f t="shared" si="362"/>
        <v>Remove</v>
      </c>
      <c r="D1137" s="1">
        <v>45796</v>
      </c>
      <c r="E1137" s="2">
        <v>0.82216435185185188</v>
      </c>
      <c r="F1137" t="s">
        <v>2</v>
      </c>
      <c r="G1137" t="s">
        <v>14</v>
      </c>
      <c r="H1137" t="s">
        <v>49</v>
      </c>
      <c r="I1137">
        <v>71.5</v>
      </c>
      <c r="J1137" t="s">
        <v>13</v>
      </c>
      <c r="K1137">
        <v>0</v>
      </c>
      <c r="L1137">
        <v>113</v>
      </c>
      <c r="M1137">
        <v>11.689</v>
      </c>
      <c r="N1137">
        <v>1161.2</v>
      </c>
      <c r="O1137">
        <v>61398</v>
      </c>
      <c r="P1137" s="2">
        <v>0.3938888888888889</v>
      </c>
      <c r="Q1137">
        <v>29.3</v>
      </c>
      <c r="R1137" t="s">
        <v>153</v>
      </c>
      <c r="S1137">
        <v>23.7</v>
      </c>
      <c r="T1137">
        <v>30.5</v>
      </c>
      <c r="U1137" t="s">
        <v>98</v>
      </c>
      <c r="V1137">
        <v>18.399999999999999</v>
      </c>
      <c r="X1137">
        <f t="shared" si="363"/>
        <v>2.12</v>
      </c>
      <c r="Y1137" s="7" t="str">
        <f t="shared" si="364"/>
        <v>m/s</v>
      </c>
      <c r="AA1137">
        <f t="shared" si="365"/>
        <v>4.03</v>
      </c>
      <c r="AB1137" s="7" t="str">
        <f t="shared" si="366"/>
        <v>m/s</v>
      </c>
      <c r="AC1137" s="5">
        <f t="shared" si="367"/>
        <v>9.4533333333333331</v>
      </c>
      <c r="AD1137" s="5">
        <f t="shared" si="368"/>
        <v>9.6766666666666685E-3</v>
      </c>
      <c r="AE1137" s="5">
        <f t="shared" si="369"/>
        <v>11.023445000000017</v>
      </c>
      <c r="AF1137" s="5"/>
      <c r="AG1137" s="5">
        <f t="shared" si="370"/>
        <v>0.5</v>
      </c>
      <c r="AH1137">
        <f t="shared" si="371"/>
        <v>71.5</v>
      </c>
      <c r="AI1137" s="5">
        <f t="shared" si="372"/>
        <v>7.1499999999999994E-2</v>
      </c>
      <c r="AJ1137" s="15">
        <f t="shared" si="373"/>
        <v>154.17405594405619</v>
      </c>
      <c r="AK1137" s="5">
        <f t="shared" si="374"/>
        <v>6.9253066110008259</v>
      </c>
      <c r="AL1137" s="5">
        <f t="shared" si="375"/>
        <v>5.7383593677178935</v>
      </c>
      <c r="AM1137" s="5">
        <f t="shared" si="376"/>
        <v>2.1596190378457759E-2</v>
      </c>
      <c r="AN1137" s="5">
        <f t="shared" si="377"/>
        <v>28.942113898297588</v>
      </c>
      <c r="AO1137" s="15">
        <f t="shared" si="378"/>
        <v>0.2470448435496127</v>
      </c>
    </row>
    <row r="1138" spans="1:41" x14ac:dyDescent="0.3">
      <c r="A1138" s="4">
        <f t="shared" si="361"/>
        <v>45796.822511574072</v>
      </c>
      <c r="B1138" s="9">
        <f t="shared" si="360"/>
        <v>1134</v>
      </c>
      <c r="C1138" s="10" t="str">
        <f t="shared" si="362"/>
        <v>Remove</v>
      </c>
      <c r="D1138" s="1">
        <v>45796</v>
      </c>
      <c r="E1138" s="2">
        <v>0.82251157407407405</v>
      </c>
      <c r="F1138" t="s">
        <v>19</v>
      </c>
      <c r="G1138" t="s">
        <v>14</v>
      </c>
      <c r="H1138" t="s">
        <v>49</v>
      </c>
      <c r="I1138">
        <v>73</v>
      </c>
      <c r="J1138" t="s">
        <v>13</v>
      </c>
      <c r="K1138">
        <v>0</v>
      </c>
      <c r="L1138">
        <v>113</v>
      </c>
      <c r="M1138">
        <v>11.683999999999999</v>
      </c>
      <c r="N1138">
        <v>1160.5999999999999</v>
      </c>
      <c r="O1138">
        <v>61408</v>
      </c>
      <c r="P1138" s="2">
        <v>0.39423611111111112</v>
      </c>
      <c r="Q1138">
        <v>29.3</v>
      </c>
      <c r="R1138" t="s">
        <v>72</v>
      </c>
      <c r="S1138">
        <v>22.6</v>
      </c>
      <c r="T1138">
        <v>30.5</v>
      </c>
      <c r="U1138" t="s">
        <v>109</v>
      </c>
      <c r="V1138">
        <v>18</v>
      </c>
      <c r="X1138">
        <f t="shared" si="363"/>
        <v>2.42</v>
      </c>
      <c r="Y1138" s="7" t="str">
        <f t="shared" si="364"/>
        <v>m/s</v>
      </c>
      <c r="AA1138">
        <f t="shared" si="365"/>
        <v>4.21</v>
      </c>
      <c r="AB1138" s="7" t="str">
        <f t="shared" si="366"/>
        <v>m/s</v>
      </c>
      <c r="AC1138" s="5">
        <f t="shared" si="367"/>
        <v>9.461666666666666</v>
      </c>
      <c r="AD1138" s="5">
        <f t="shared" si="368"/>
        <v>9.6716666666666652E-3</v>
      </c>
      <c r="AE1138" s="5">
        <f t="shared" si="369"/>
        <v>11.033116666666682</v>
      </c>
      <c r="AF1138" s="5"/>
      <c r="AG1138" s="5">
        <f t="shared" si="370"/>
        <v>1.5</v>
      </c>
      <c r="AH1138">
        <f t="shared" si="371"/>
        <v>73</v>
      </c>
      <c r="AI1138" s="5">
        <f t="shared" si="372"/>
        <v>7.2999999999999995E-2</v>
      </c>
      <c r="AJ1138" s="15">
        <f t="shared" si="373"/>
        <v>151.13858447488607</v>
      </c>
      <c r="AK1138" s="5">
        <f t="shared" si="374"/>
        <v>6.6038788780007875</v>
      </c>
      <c r="AL1138" s="5">
        <f t="shared" si="375"/>
        <v>5.6136124249414188</v>
      </c>
      <c r="AM1138" s="5">
        <f t="shared" si="376"/>
        <v>2.3508057562666416E-2</v>
      </c>
      <c r="AN1138" s="5">
        <f t="shared" si="377"/>
        <v>28.965621955860254</v>
      </c>
      <c r="AO1138" s="15">
        <f t="shared" si="378"/>
        <v>0.25202289842504422</v>
      </c>
    </row>
    <row r="1139" spans="1:41" x14ac:dyDescent="0.3">
      <c r="A1139" s="4">
        <f t="shared" si="361"/>
        <v>45796.822858796295</v>
      </c>
      <c r="B1139" s="9">
        <f t="shared" si="360"/>
        <v>1135</v>
      </c>
      <c r="C1139" s="10" t="str">
        <f t="shared" si="362"/>
        <v>Remove</v>
      </c>
      <c r="D1139" s="1">
        <v>45796</v>
      </c>
      <c r="E1139" s="2">
        <v>0.82285879629629632</v>
      </c>
      <c r="F1139" t="s">
        <v>2</v>
      </c>
      <c r="G1139" t="s">
        <v>14</v>
      </c>
      <c r="H1139" t="s">
        <v>49</v>
      </c>
      <c r="I1139">
        <v>71</v>
      </c>
      <c r="J1139" t="s">
        <v>13</v>
      </c>
      <c r="K1139">
        <v>0</v>
      </c>
      <c r="L1139">
        <v>113.1</v>
      </c>
      <c r="M1139">
        <v>11.653</v>
      </c>
      <c r="N1139">
        <v>1156.4000000000001</v>
      </c>
      <c r="O1139">
        <v>61417</v>
      </c>
      <c r="P1139" s="2">
        <v>0.39458333333333334</v>
      </c>
      <c r="Q1139">
        <v>29.3</v>
      </c>
      <c r="R1139" t="s">
        <v>115</v>
      </c>
      <c r="S1139">
        <v>22.2</v>
      </c>
      <c r="T1139">
        <v>30.5</v>
      </c>
      <c r="U1139" t="s">
        <v>71</v>
      </c>
      <c r="V1139">
        <v>18.5</v>
      </c>
      <c r="X1139">
        <f t="shared" si="363"/>
        <v>2.2999999999999998</v>
      </c>
      <c r="Y1139" s="7" t="str">
        <f t="shared" si="364"/>
        <v>m/s</v>
      </c>
      <c r="AA1139">
        <f t="shared" si="365"/>
        <v>4.29</v>
      </c>
      <c r="AB1139" s="7" t="str">
        <f t="shared" si="366"/>
        <v>m/s</v>
      </c>
      <c r="AC1139" s="5">
        <f t="shared" si="367"/>
        <v>9.4700000000000006</v>
      </c>
      <c r="AD1139" s="5">
        <f t="shared" si="368"/>
        <v>9.6366666666666666E-3</v>
      </c>
      <c r="AE1139" s="5">
        <f t="shared" si="369"/>
        <v>11.04275333333335</v>
      </c>
      <c r="AF1139" s="5"/>
      <c r="AG1139" s="5">
        <f t="shared" si="370"/>
        <v>-2</v>
      </c>
      <c r="AH1139">
        <f t="shared" si="371"/>
        <v>71</v>
      </c>
      <c r="AI1139" s="5">
        <f t="shared" si="372"/>
        <v>7.0999999999999994E-2</v>
      </c>
      <c r="AJ1139" s="15">
        <f t="shared" si="373"/>
        <v>155.53173708920212</v>
      </c>
      <c r="AK1139" s="5">
        <f t="shared" si="374"/>
        <v>6.4869960660007733</v>
      </c>
      <c r="AL1139" s="5">
        <f t="shared" si="375"/>
        <v>5.7695461034120132</v>
      </c>
      <c r="AM1139" s="5">
        <f t="shared" si="376"/>
        <v>2.1946928602898912E-2</v>
      </c>
      <c r="AN1139" s="5">
        <f t="shared" si="377"/>
        <v>28.987568884463151</v>
      </c>
      <c r="AO1139" s="15">
        <f t="shared" si="378"/>
        <v>0.24493257879951014</v>
      </c>
    </row>
    <row r="1140" spans="1:41" x14ac:dyDescent="0.3">
      <c r="A1140" s="4">
        <f t="shared" si="361"/>
        <v>45796.823217592595</v>
      </c>
      <c r="B1140" s="9">
        <f t="shared" si="360"/>
        <v>1136</v>
      </c>
      <c r="C1140" s="10" t="str">
        <f t="shared" si="362"/>
        <v>Remove</v>
      </c>
      <c r="D1140" s="1">
        <v>45796</v>
      </c>
      <c r="E1140" s="2">
        <v>0.82321759259259264</v>
      </c>
      <c r="F1140" t="s">
        <v>2</v>
      </c>
      <c r="G1140" t="s">
        <v>14</v>
      </c>
      <c r="H1140" t="s">
        <v>49</v>
      </c>
      <c r="I1140">
        <v>79.5</v>
      </c>
      <c r="J1140" t="s">
        <v>13</v>
      </c>
      <c r="K1140">
        <v>0</v>
      </c>
      <c r="L1140">
        <v>113.1</v>
      </c>
      <c r="M1140">
        <v>11.672000000000001</v>
      </c>
      <c r="N1140">
        <v>1158.7</v>
      </c>
      <c r="O1140">
        <v>61427</v>
      </c>
      <c r="P1140" s="2">
        <v>0.39494212962962966</v>
      </c>
      <c r="Q1140">
        <v>29.2</v>
      </c>
      <c r="R1140" t="s">
        <v>116</v>
      </c>
      <c r="S1140">
        <v>23.2</v>
      </c>
      <c r="T1140">
        <v>30.5</v>
      </c>
      <c r="U1140" t="s">
        <v>90</v>
      </c>
      <c r="V1140">
        <v>18.5</v>
      </c>
      <c r="X1140">
        <f t="shared" si="363"/>
        <v>2.37</v>
      </c>
      <c r="Y1140" s="7" t="str">
        <f t="shared" si="364"/>
        <v>m/s</v>
      </c>
      <c r="AA1140">
        <f t="shared" si="365"/>
        <v>4.2</v>
      </c>
      <c r="AB1140" s="7" t="str">
        <f t="shared" si="366"/>
        <v>m/s</v>
      </c>
      <c r="AC1140" s="5">
        <f t="shared" si="367"/>
        <v>9.4786111111111122</v>
      </c>
      <c r="AD1140" s="5">
        <f t="shared" si="368"/>
        <v>9.655833333333334E-3</v>
      </c>
      <c r="AE1140" s="5">
        <f t="shared" si="369"/>
        <v>11.052409166666683</v>
      </c>
      <c r="AF1140" s="5"/>
      <c r="AG1140" s="5">
        <f t="shared" si="370"/>
        <v>8.5</v>
      </c>
      <c r="AH1140">
        <f t="shared" si="371"/>
        <v>79.5</v>
      </c>
      <c r="AI1140" s="5">
        <f t="shared" si="372"/>
        <v>7.9500000000000001E-2</v>
      </c>
      <c r="AJ1140" s="15">
        <f t="shared" si="373"/>
        <v>139.02401467505263</v>
      </c>
      <c r="AK1140" s="5">
        <f t="shared" si="374"/>
        <v>6.7423366043214736</v>
      </c>
      <c r="AL1140" s="5">
        <f t="shared" si="375"/>
        <v>5.7695461034120132</v>
      </c>
      <c r="AM1140" s="5">
        <f t="shared" si="376"/>
        <v>2.3505043360858947E-2</v>
      </c>
      <c r="AN1140" s="5">
        <f t="shared" si="377"/>
        <v>29.011073927824011</v>
      </c>
      <c r="AO1140" s="15">
        <f t="shared" si="378"/>
        <v>0.27403328879787847</v>
      </c>
    </row>
    <row r="1141" spans="1:41" x14ac:dyDescent="0.3">
      <c r="A1141" s="4">
        <f t="shared" si="361"/>
        <v>45796.823564814818</v>
      </c>
      <c r="B1141" s="9">
        <f t="shared" si="360"/>
        <v>1137</v>
      </c>
      <c r="C1141" s="10" t="str">
        <f t="shared" si="362"/>
        <v>Remove</v>
      </c>
      <c r="D1141" s="1">
        <v>45796</v>
      </c>
      <c r="E1141" s="2">
        <v>0.82356481481481481</v>
      </c>
      <c r="F1141" t="s">
        <v>2</v>
      </c>
      <c r="G1141" t="s">
        <v>14</v>
      </c>
      <c r="H1141" t="s">
        <v>49</v>
      </c>
      <c r="I1141">
        <v>75.5</v>
      </c>
      <c r="J1141" t="s">
        <v>13</v>
      </c>
      <c r="K1141">
        <v>0</v>
      </c>
      <c r="L1141">
        <v>113</v>
      </c>
      <c r="M1141">
        <v>11.69</v>
      </c>
      <c r="N1141">
        <v>1161.4000000000001</v>
      </c>
      <c r="O1141">
        <v>61437</v>
      </c>
      <c r="P1141" s="2">
        <v>0.39530092592592592</v>
      </c>
      <c r="Q1141">
        <v>29.2</v>
      </c>
      <c r="R1141" t="s">
        <v>97</v>
      </c>
      <c r="S1141">
        <v>22.8</v>
      </c>
      <c r="T1141">
        <v>30.5</v>
      </c>
      <c r="U1141" t="s">
        <v>112</v>
      </c>
      <c r="V1141">
        <v>19.3</v>
      </c>
      <c r="X1141">
        <f t="shared" si="363"/>
        <v>2.4500000000000002</v>
      </c>
      <c r="Y1141" s="7" t="str">
        <f t="shared" si="364"/>
        <v>m/s</v>
      </c>
      <c r="AA1141">
        <f t="shared" si="365"/>
        <v>3.97</v>
      </c>
      <c r="AB1141" s="7" t="str">
        <f t="shared" si="366"/>
        <v>m/s</v>
      </c>
      <c r="AC1141" s="5">
        <f t="shared" si="367"/>
        <v>9.487222222222222</v>
      </c>
      <c r="AD1141" s="5">
        <f t="shared" si="368"/>
        <v>9.6783333333333339E-3</v>
      </c>
      <c r="AE1141" s="5">
        <f t="shared" si="369"/>
        <v>11.062087500000017</v>
      </c>
      <c r="AF1141" s="5"/>
      <c r="AG1141" s="5">
        <f t="shared" si="370"/>
        <v>-4</v>
      </c>
      <c r="AH1141">
        <f t="shared" si="371"/>
        <v>75.5</v>
      </c>
      <c r="AI1141" s="5">
        <f t="shared" si="372"/>
        <v>7.5499999999999998E-2</v>
      </c>
      <c r="AJ1141" s="15">
        <f t="shared" si="373"/>
        <v>146.51771523178832</v>
      </c>
      <c r="AK1141" s="5">
        <f t="shared" si="374"/>
        <v>6.626089421488345</v>
      </c>
      <c r="AL1141" s="5">
        <f t="shared" si="375"/>
        <v>6.0190399889649662</v>
      </c>
      <c r="AM1141" s="5">
        <f t="shared" si="376"/>
        <v>2.3879523536621209E-2</v>
      </c>
      <c r="AN1141" s="5">
        <f t="shared" si="377"/>
        <v>29.034953451360632</v>
      </c>
      <c r="AO1141" s="15">
        <f t="shared" si="378"/>
        <v>0.26003141395241991</v>
      </c>
    </row>
    <row r="1142" spans="1:41" x14ac:dyDescent="0.3">
      <c r="A1142" s="4">
        <f t="shared" si="361"/>
        <v>45796.823912037034</v>
      </c>
      <c r="B1142" s="9">
        <f t="shared" si="360"/>
        <v>1138</v>
      </c>
      <c r="C1142" s="10" t="str">
        <f t="shared" si="362"/>
        <v>Remove</v>
      </c>
      <c r="D1142" s="1">
        <v>45796</v>
      </c>
      <c r="E1142" s="2">
        <v>0.82391203703703708</v>
      </c>
      <c r="F1142" t="s">
        <v>2</v>
      </c>
      <c r="G1142" t="s">
        <v>14</v>
      </c>
      <c r="H1142" t="s">
        <v>49</v>
      </c>
      <c r="I1142">
        <v>74</v>
      </c>
      <c r="J1142" t="s">
        <v>13</v>
      </c>
      <c r="K1142">
        <v>0</v>
      </c>
      <c r="L1142">
        <v>113</v>
      </c>
      <c r="M1142">
        <v>11.7</v>
      </c>
      <c r="N1142">
        <v>1162.3</v>
      </c>
      <c r="O1142">
        <v>61446</v>
      </c>
      <c r="P1142" s="2">
        <v>0.39564814814814814</v>
      </c>
      <c r="Q1142">
        <v>29.2</v>
      </c>
      <c r="R1142" t="s">
        <v>113</v>
      </c>
      <c r="S1142">
        <v>23.5</v>
      </c>
      <c r="T1142">
        <v>30.5</v>
      </c>
      <c r="U1142" t="s">
        <v>246</v>
      </c>
      <c r="V1142">
        <v>17.899999999999999</v>
      </c>
      <c r="X1142">
        <f t="shared" si="363"/>
        <v>2.44</v>
      </c>
      <c r="Y1142" s="7" t="str">
        <f t="shared" si="364"/>
        <v>m/s</v>
      </c>
      <c r="AA1142">
        <f t="shared" si="365"/>
        <v>3.9</v>
      </c>
      <c r="AB1142" s="7" t="str">
        <f t="shared" si="366"/>
        <v>m/s</v>
      </c>
      <c r="AC1142" s="5">
        <f t="shared" si="367"/>
        <v>9.4955555555555549</v>
      </c>
      <c r="AD1142" s="5">
        <f t="shared" si="368"/>
        <v>9.6858333333333328E-3</v>
      </c>
      <c r="AE1142" s="5">
        <f t="shared" si="369"/>
        <v>11.071773333333351</v>
      </c>
      <c r="AF1142" s="5"/>
      <c r="AG1142" s="5">
        <f t="shared" si="370"/>
        <v>-1.5</v>
      </c>
      <c r="AH1142">
        <f t="shared" si="371"/>
        <v>74</v>
      </c>
      <c r="AI1142" s="5">
        <f t="shared" si="372"/>
        <v>7.3999999999999996E-2</v>
      </c>
      <c r="AJ1142" s="15">
        <f t="shared" si="373"/>
        <v>149.61855855855879</v>
      </c>
      <c r="AK1142" s="5">
        <f t="shared" si="374"/>
        <v>6.8295219914463212</v>
      </c>
      <c r="AL1142" s="5">
        <f t="shared" si="375"/>
        <v>5.582425689247299</v>
      </c>
      <c r="AM1142" s="5">
        <f t="shared" si="376"/>
        <v>2.4512206938593989E-2</v>
      </c>
      <c r="AN1142" s="5">
        <f t="shared" si="377"/>
        <v>29.059465658299228</v>
      </c>
      <c r="AO1142" s="15">
        <f t="shared" si="378"/>
        <v>0.2546502432981454</v>
      </c>
    </row>
    <row r="1143" spans="1:41" x14ac:dyDescent="0.3">
      <c r="A1143" s="4">
        <f t="shared" si="361"/>
        <v>45796.824259259258</v>
      </c>
      <c r="B1143" s="9">
        <f t="shared" si="360"/>
        <v>1139</v>
      </c>
      <c r="C1143" s="10" t="str">
        <f t="shared" si="362"/>
        <v>Remove</v>
      </c>
      <c r="D1143" s="1">
        <v>45796</v>
      </c>
      <c r="E1143" s="2">
        <v>0.82425925925925925</v>
      </c>
      <c r="F1143" t="s">
        <v>2</v>
      </c>
      <c r="G1143" t="s">
        <v>14</v>
      </c>
      <c r="H1143" t="s">
        <v>49</v>
      </c>
      <c r="I1143">
        <v>71</v>
      </c>
      <c r="J1143" t="s">
        <v>13</v>
      </c>
      <c r="K1143">
        <v>0</v>
      </c>
      <c r="L1143">
        <v>113</v>
      </c>
      <c r="M1143">
        <v>11.705</v>
      </c>
      <c r="N1143">
        <v>1162.3</v>
      </c>
      <c r="O1143">
        <v>61456</v>
      </c>
      <c r="P1143" s="2">
        <v>0.39599537037037036</v>
      </c>
      <c r="Q1143">
        <v>29.2</v>
      </c>
      <c r="R1143" t="s">
        <v>145</v>
      </c>
      <c r="S1143">
        <v>23.2</v>
      </c>
      <c r="T1143">
        <v>30.5</v>
      </c>
      <c r="U1143" t="s">
        <v>100</v>
      </c>
      <c r="V1143">
        <v>17.100000000000001</v>
      </c>
      <c r="X1143">
        <f t="shared" si="363"/>
        <v>2.19</v>
      </c>
      <c r="Y1143" s="7" t="str">
        <f t="shared" si="364"/>
        <v>m/s</v>
      </c>
      <c r="AA1143">
        <f t="shared" si="365"/>
        <v>4</v>
      </c>
      <c r="AB1143" s="7" t="str">
        <f t="shared" si="366"/>
        <v>m/s</v>
      </c>
      <c r="AC1143" s="5">
        <f t="shared" si="367"/>
        <v>9.5038888888888877</v>
      </c>
      <c r="AD1143" s="5">
        <f t="shared" si="368"/>
        <v>9.6858333333333328E-3</v>
      </c>
      <c r="AE1143" s="5">
        <f t="shared" si="369"/>
        <v>11.081459166666685</v>
      </c>
      <c r="AF1143" s="5"/>
      <c r="AG1143" s="5">
        <f t="shared" si="370"/>
        <v>-3</v>
      </c>
      <c r="AH1143">
        <f t="shared" si="371"/>
        <v>71</v>
      </c>
      <c r="AI1143" s="5">
        <f t="shared" si="372"/>
        <v>7.0999999999999994E-2</v>
      </c>
      <c r="AJ1143" s="15">
        <f t="shared" si="373"/>
        <v>156.07688967136176</v>
      </c>
      <c r="AK1143" s="5">
        <f t="shared" si="374"/>
        <v>6.7423366043214736</v>
      </c>
      <c r="AL1143" s="5">
        <f t="shared" si="375"/>
        <v>5.3329318036943478</v>
      </c>
      <c r="AM1143" s="5">
        <f t="shared" si="376"/>
        <v>2.1719850194211424E-2</v>
      </c>
      <c r="AN1143" s="5">
        <f t="shared" si="377"/>
        <v>29.081185508493441</v>
      </c>
      <c r="AO1143" s="15">
        <f t="shared" si="378"/>
        <v>0.24414410471424475</v>
      </c>
    </row>
    <row r="1144" spans="1:41" x14ac:dyDescent="0.3">
      <c r="A1144" s="4">
        <f t="shared" si="361"/>
        <v>45796.824606481481</v>
      </c>
      <c r="B1144" s="9">
        <f t="shared" si="360"/>
        <v>1140</v>
      </c>
      <c r="C1144" s="10" t="str">
        <f t="shared" si="362"/>
        <v>Remove</v>
      </c>
      <c r="D1144" s="1">
        <v>45796</v>
      </c>
      <c r="E1144" s="2">
        <v>0.82460648148148152</v>
      </c>
      <c r="F1144" t="s">
        <v>2</v>
      </c>
      <c r="G1144" t="s">
        <v>14</v>
      </c>
      <c r="H1144" t="s">
        <v>49</v>
      </c>
      <c r="I1144">
        <v>73.5</v>
      </c>
      <c r="J1144" t="s">
        <v>13</v>
      </c>
      <c r="K1144">
        <v>0</v>
      </c>
      <c r="L1144">
        <v>113</v>
      </c>
      <c r="M1144">
        <v>11.698</v>
      </c>
      <c r="N1144">
        <v>1162.4000000000001</v>
      </c>
      <c r="O1144">
        <v>61466</v>
      </c>
      <c r="P1144" s="2">
        <v>0.39634259259259258</v>
      </c>
      <c r="Q1144">
        <v>29.2</v>
      </c>
      <c r="R1144" t="s">
        <v>153</v>
      </c>
      <c r="S1144">
        <v>22.5</v>
      </c>
      <c r="T1144">
        <v>30.5</v>
      </c>
      <c r="U1144" t="s">
        <v>246</v>
      </c>
      <c r="V1144">
        <v>17.2</v>
      </c>
      <c r="X1144">
        <f t="shared" si="363"/>
        <v>2.12</v>
      </c>
      <c r="Y1144" s="7" t="str">
        <f t="shared" si="364"/>
        <v>m/s</v>
      </c>
      <c r="AA1144">
        <f t="shared" si="365"/>
        <v>3.9</v>
      </c>
      <c r="AB1144" s="7" t="str">
        <f t="shared" si="366"/>
        <v>m/s</v>
      </c>
      <c r="AC1144" s="5">
        <f t="shared" si="367"/>
        <v>9.5122222222222224</v>
      </c>
      <c r="AD1144" s="5">
        <f t="shared" si="368"/>
        <v>9.6866666666666681E-3</v>
      </c>
      <c r="AE1144" s="5">
        <f t="shared" si="369"/>
        <v>11.091145833333352</v>
      </c>
      <c r="AF1144" s="5"/>
      <c r="AG1144" s="5">
        <f t="shared" si="370"/>
        <v>2.5</v>
      </c>
      <c r="AH1144">
        <f t="shared" si="371"/>
        <v>73.5</v>
      </c>
      <c r="AI1144" s="5">
        <f t="shared" si="372"/>
        <v>7.3499999999999996E-2</v>
      </c>
      <c r="AJ1144" s="15">
        <f t="shared" si="373"/>
        <v>150.89994331065785</v>
      </c>
      <c r="AK1144" s="5">
        <f t="shared" si="374"/>
        <v>6.5389040343634983</v>
      </c>
      <c r="AL1144" s="5">
        <f t="shared" si="375"/>
        <v>5.3641185393884667</v>
      </c>
      <c r="AM1144" s="5">
        <f t="shared" si="376"/>
        <v>2.0391215050068596E-2</v>
      </c>
      <c r="AN1144" s="5">
        <f t="shared" si="377"/>
        <v>29.101576723543509</v>
      </c>
      <c r="AO1144" s="15">
        <f t="shared" si="378"/>
        <v>0.25256363494744138</v>
      </c>
    </row>
    <row r="1145" spans="1:41" x14ac:dyDescent="0.3">
      <c r="A1145" s="4">
        <f t="shared" si="361"/>
        <v>45796.824953703705</v>
      </c>
      <c r="B1145" s="9">
        <f t="shared" si="360"/>
        <v>1141</v>
      </c>
      <c r="C1145" s="10" t="str">
        <f t="shared" si="362"/>
        <v>Keep</v>
      </c>
      <c r="D1145" s="1">
        <v>45796</v>
      </c>
      <c r="E1145" s="2">
        <v>0.82495370370370369</v>
      </c>
      <c r="F1145" t="s">
        <v>2</v>
      </c>
      <c r="G1145" t="s">
        <v>14</v>
      </c>
      <c r="H1145" t="s">
        <v>49</v>
      </c>
      <c r="I1145">
        <v>75</v>
      </c>
      <c r="J1145" t="s">
        <v>13</v>
      </c>
      <c r="K1145">
        <v>0</v>
      </c>
      <c r="L1145">
        <v>113.1</v>
      </c>
      <c r="M1145">
        <v>11.666</v>
      </c>
      <c r="N1145">
        <v>1158</v>
      </c>
      <c r="O1145">
        <v>61475</v>
      </c>
      <c r="P1145" s="2">
        <v>0.3966898148148148</v>
      </c>
      <c r="Q1145">
        <v>29.2</v>
      </c>
      <c r="R1145" t="s">
        <v>91</v>
      </c>
      <c r="S1145">
        <v>22</v>
      </c>
      <c r="T1145">
        <v>30.5</v>
      </c>
      <c r="U1145" t="s">
        <v>257</v>
      </c>
      <c r="V1145">
        <v>20.100000000000001</v>
      </c>
      <c r="X1145">
        <f t="shared" si="363"/>
        <v>2.2599999999999998</v>
      </c>
      <c r="Y1145" s="7" t="str">
        <f t="shared" si="364"/>
        <v>m/s</v>
      </c>
      <c r="AA1145">
        <f t="shared" si="365"/>
        <v>3.8</v>
      </c>
      <c r="AB1145" s="7" t="str">
        <f t="shared" si="366"/>
        <v>m/s</v>
      </c>
      <c r="AC1145" s="5">
        <f t="shared" si="367"/>
        <v>9.5205555555555552</v>
      </c>
      <c r="AD1145" s="5">
        <f t="shared" si="368"/>
        <v>9.6500000000000006E-3</v>
      </c>
      <c r="AE1145" s="5">
        <f t="shared" si="369"/>
        <v>11.100795833333352</v>
      </c>
      <c r="AF1145" s="5"/>
      <c r="AG1145" s="5">
        <f t="shared" si="370"/>
        <v>1.5</v>
      </c>
      <c r="AH1145">
        <f t="shared" si="371"/>
        <v>75</v>
      </c>
      <c r="AI1145" s="5">
        <f t="shared" si="372"/>
        <v>7.4999999999999997E-2</v>
      </c>
      <c r="AJ1145" s="15">
        <f t="shared" si="373"/>
        <v>148.01061111111136</v>
      </c>
      <c r="AK1145" s="5">
        <f t="shared" si="374"/>
        <v>6.3935950558220869</v>
      </c>
      <c r="AL1145" s="5">
        <f t="shared" si="375"/>
        <v>6.2685338745179182</v>
      </c>
      <c r="AM1145" s="5">
        <f t="shared" si="376"/>
        <v>2.125474239600441E-2</v>
      </c>
      <c r="AN1145" s="5">
        <f t="shared" si="377"/>
        <v>29.122831465939512</v>
      </c>
      <c r="AO1145" s="15">
        <f t="shared" si="378"/>
        <v>0.25752990428734907</v>
      </c>
    </row>
    <row r="1146" spans="1:41" x14ac:dyDescent="0.3">
      <c r="A1146" s="4">
        <f t="shared" si="361"/>
        <v>45796.825300925928</v>
      </c>
      <c r="B1146" s="9">
        <f t="shared" si="360"/>
        <v>1142</v>
      </c>
      <c r="C1146" s="10" t="str">
        <f t="shared" si="362"/>
        <v>Remove</v>
      </c>
      <c r="D1146" s="1">
        <v>45796</v>
      </c>
      <c r="E1146" s="2">
        <v>0.82530092592592597</v>
      </c>
      <c r="F1146" t="s">
        <v>2</v>
      </c>
      <c r="G1146" t="s">
        <v>14</v>
      </c>
      <c r="H1146" t="s">
        <v>49</v>
      </c>
      <c r="I1146">
        <v>71.5</v>
      </c>
      <c r="J1146" t="s">
        <v>13</v>
      </c>
      <c r="K1146">
        <v>0</v>
      </c>
      <c r="L1146">
        <v>113.1</v>
      </c>
      <c r="M1146">
        <v>11.683</v>
      </c>
      <c r="N1146">
        <v>1160.2</v>
      </c>
      <c r="O1146">
        <v>61485</v>
      </c>
      <c r="P1146" s="2">
        <v>0.39703703703703702</v>
      </c>
      <c r="Q1146">
        <v>29.2</v>
      </c>
      <c r="R1146" t="s">
        <v>91</v>
      </c>
      <c r="S1146">
        <v>22.3</v>
      </c>
      <c r="T1146">
        <v>30.5</v>
      </c>
      <c r="U1146" t="s">
        <v>95</v>
      </c>
      <c r="V1146">
        <v>18.899999999999999</v>
      </c>
      <c r="X1146">
        <f t="shared" si="363"/>
        <v>2.2599999999999998</v>
      </c>
      <c r="Y1146" s="7" t="str">
        <f t="shared" si="364"/>
        <v>m/s</v>
      </c>
      <c r="AA1146">
        <f t="shared" si="365"/>
        <v>3.85</v>
      </c>
      <c r="AB1146" s="7" t="str">
        <f t="shared" si="366"/>
        <v>m/s</v>
      </c>
      <c r="AC1146" s="5">
        <f t="shared" si="367"/>
        <v>9.5288888888888881</v>
      </c>
      <c r="AD1146" s="5">
        <f t="shared" si="368"/>
        <v>9.6683333333333326E-3</v>
      </c>
      <c r="AE1146" s="5">
        <f t="shared" si="369"/>
        <v>11.110464166666686</v>
      </c>
      <c r="AF1146" s="5"/>
      <c r="AG1146" s="5">
        <f t="shared" si="370"/>
        <v>-3.5</v>
      </c>
      <c r="AH1146">
        <f t="shared" si="371"/>
        <v>71.5</v>
      </c>
      <c r="AI1146" s="5">
        <f t="shared" si="372"/>
        <v>7.1499999999999994E-2</v>
      </c>
      <c r="AJ1146" s="15">
        <f t="shared" si="373"/>
        <v>155.39110722610752</v>
      </c>
      <c r="AK1146" s="5">
        <f t="shared" si="374"/>
        <v>6.4807804429469336</v>
      </c>
      <c r="AL1146" s="5">
        <f t="shared" si="375"/>
        <v>5.8942930461884888</v>
      </c>
      <c r="AM1146" s="5">
        <f t="shared" si="376"/>
        <v>2.154457979231356E-2</v>
      </c>
      <c r="AN1146" s="5">
        <f t="shared" si="377"/>
        <v>29.144376045731825</v>
      </c>
      <c r="AO1146" s="15">
        <f t="shared" si="378"/>
        <v>0.24533035082928506</v>
      </c>
    </row>
    <row r="1147" spans="1:41" x14ac:dyDescent="0.3">
      <c r="A1147" s="4">
        <f t="shared" si="361"/>
        <v>45796.825648148151</v>
      </c>
      <c r="B1147" s="9">
        <f t="shared" si="360"/>
        <v>1143</v>
      </c>
      <c r="C1147" s="10" t="str">
        <f t="shared" si="362"/>
        <v>Remove</v>
      </c>
      <c r="D1147" s="1">
        <v>45796</v>
      </c>
      <c r="E1147" s="2">
        <v>0.82564814814814813</v>
      </c>
      <c r="F1147" t="s">
        <v>2</v>
      </c>
      <c r="G1147" t="s">
        <v>14</v>
      </c>
      <c r="H1147" t="s">
        <v>49</v>
      </c>
      <c r="I1147">
        <v>74.5</v>
      </c>
      <c r="J1147" t="s">
        <v>13</v>
      </c>
      <c r="K1147">
        <v>0</v>
      </c>
      <c r="L1147">
        <v>113.1</v>
      </c>
      <c r="M1147">
        <v>11.701000000000001</v>
      </c>
      <c r="N1147">
        <v>1163</v>
      </c>
      <c r="O1147">
        <v>61495</v>
      </c>
      <c r="P1147" s="2">
        <v>0.39738425925925924</v>
      </c>
      <c r="Q1147">
        <v>29.2</v>
      </c>
      <c r="R1147" t="s">
        <v>97</v>
      </c>
      <c r="S1147">
        <v>21.9</v>
      </c>
      <c r="T1147">
        <v>30.4</v>
      </c>
      <c r="U1147" t="s">
        <v>242</v>
      </c>
      <c r="V1147">
        <v>18</v>
      </c>
      <c r="X1147">
        <f t="shared" si="363"/>
        <v>2.4500000000000002</v>
      </c>
      <c r="Y1147" s="7" t="str">
        <f t="shared" si="364"/>
        <v>m/s</v>
      </c>
      <c r="AA1147">
        <f t="shared" si="365"/>
        <v>4.04</v>
      </c>
      <c r="AB1147" s="7" t="str">
        <f t="shared" si="366"/>
        <v>m/s</v>
      </c>
      <c r="AC1147" s="5">
        <f t="shared" si="367"/>
        <v>9.5372222222222227</v>
      </c>
      <c r="AD1147" s="5">
        <f t="shared" si="368"/>
        <v>9.6916666666666661E-3</v>
      </c>
      <c r="AE1147" s="5">
        <f t="shared" si="369"/>
        <v>11.120155833333353</v>
      </c>
      <c r="AF1147" s="5"/>
      <c r="AG1147" s="5">
        <f t="shared" si="370"/>
        <v>3</v>
      </c>
      <c r="AH1147">
        <f t="shared" si="371"/>
        <v>74.5</v>
      </c>
      <c r="AI1147" s="5">
        <f t="shared" si="372"/>
        <v>7.4499999999999997E-2</v>
      </c>
      <c r="AJ1147" s="15">
        <f t="shared" si="373"/>
        <v>149.2638366890383</v>
      </c>
      <c r="AK1147" s="5">
        <f t="shared" si="374"/>
        <v>6.364533260113804</v>
      </c>
      <c r="AL1147" s="5">
        <f t="shared" si="375"/>
        <v>5.5833596005206898</v>
      </c>
      <c r="AM1147" s="5">
        <f t="shared" si="376"/>
        <v>2.293691076543879E-2</v>
      </c>
      <c r="AN1147" s="5">
        <f t="shared" si="377"/>
        <v>29.167312956497263</v>
      </c>
      <c r="AO1147" s="15">
        <f t="shared" si="378"/>
        <v>0.25542291163781849</v>
      </c>
    </row>
    <row r="1148" spans="1:41" x14ac:dyDescent="0.3">
      <c r="A1148" s="4">
        <f t="shared" si="361"/>
        <v>45796.825995370367</v>
      </c>
      <c r="B1148" s="9">
        <f t="shared" si="360"/>
        <v>1144</v>
      </c>
      <c r="C1148" s="10" t="str">
        <f t="shared" si="362"/>
        <v>Remove</v>
      </c>
      <c r="D1148" s="1">
        <v>45796</v>
      </c>
      <c r="E1148" s="2">
        <v>0.82599537037037041</v>
      </c>
      <c r="F1148" t="s">
        <v>19</v>
      </c>
      <c r="G1148" t="s">
        <v>14</v>
      </c>
      <c r="H1148" t="s">
        <v>49</v>
      </c>
      <c r="I1148">
        <v>72.5</v>
      </c>
      <c r="J1148" t="s">
        <v>13</v>
      </c>
      <c r="K1148">
        <v>0</v>
      </c>
      <c r="L1148">
        <v>113.1</v>
      </c>
      <c r="M1148">
        <v>11.7</v>
      </c>
      <c r="N1148">
        <v>1162.5</v>
      </c>
      <c r="O1148">
        <v>61505</v>
      </c>
      <c r="P1148" s="2">
        <v>0.39773148148148146</v>
      </c>
      <c r="Q1148">
        <v>29.2</v>
      </c>
      <c r="R1148" t="s">
        <v>143</v>
      </c>
      <c r="S1148">
        <v>22.7</v>
      </c>
      <c r="T1148">
        <v>30.4</v>
      </c>
      <c r="U1148" t="s">
        <v>157</v>
      </c>
      <c r="V1148">
        <v>17.2</v>
      </c>
      <c r="X1148">
        <f t="shared" si="363"/>
        <v>2.11</v>
      </c>
      <c r="Y1148" s="7" t="str">
        <f t="shared" si="364"/>
        <v>m/s</v>
      </c>
      <c r="AA1148">
        <f t="shared" si="365"/>
        <v>3.89</v>
      </c>
      <c r="AB1148" s="7" t="str">
        <f t="shared" si="366"/>
        <v>m/s</v>
      </c>
      <c r="AC1148" s="5">
        <f t="shared" si="367"/>
        <v>9.5455555555555556</v>
      </c>
      <c r="AD1148" s="5">
        <f t="shared" si="368"/>
        <v>9.6874999999999999E-3</v>
      </c>
      <c r="AE1148" s="5">
        <f t="shared" si="369"/>
        <v>11.129843333333353</v>
      </c>
      <c r="AF1148" s="5"/>
      <c r="AG1148" s="5">
        <f t="shared" si="370"/>
        <v>-2</v>
      </c>
      <c r="AH1148">
        <f t="shared" si="371"/>
        <v>72.5</v>
      </c>
      <c r="AI1148" s="5">
        <f t="shared" si="372"/>
        <v>7.2499999999999995E-2</v>
      </c>
      <c r="AJ1148" s="15">
        <f t="shared" si="373"/>
        <v>153.51508045977039</v>
      </c>
      <c r="AK1148" s="5">
        <f t="shared" si="374"/>
        <v>6.5970276257800631</v>
      </c>
      <c r="AL1148" s="5">
        <f t="shared" si="375"/>
        <v>5.3352102849419927</v>
      </c>
      <c r="AM1148" s="5">
        <f t="shared" si="376"/>
        <v>2.0475430340736595E-2</v>
      </c>
      <c r="AN1148" s="5">
        <f t="shared" si="377"/>
        <v>29.187788386837997</v>
      </c>
      <c r="AO1148" s="15">
        <f t="shared" si="378"/>
        <v>0.24839155005212143</v>
      </c>
    </row>
    <row r="1149" spans="1:41" x14ac:dyDescent="0.3">
      <c r="A1149" s="4">
        <f t="shared" si="361"/>
        <v>45796.826342592591</v>
      </c>
      <c r="B1149" s="9">
        <f t="shared" si="360"/>
        <v>1145</v>
      </c>
      <c r="C1149" s="10" t="str">
        <f t="shared" si="362"/>
        <v>Remove</v>
      </c>
      <c r="D1149" s="1">
        <v>45796</v>
      </c>
      <c r="E1149" s="2">
        <v>0.82634259259259257</v>
      </c>
      <c r="F1149" t="s">
        <v>19</v>
      </c>
      <c r="G1149" t="s">
        <v>14</v>
      </c>
      <c r="H1149" t="s">
        <v>49</v>
      </c>
      <c r="I1149">
        <v>75</v>
      </c>
      <c r="J1149" t="s">
        <v>13</v>
      </c>
      <c r="K1149">
        <v>0</v>
      </c>
      <c r="L1149">
        <v>113.1</v>
      </c>
      <c r="M1149">
        <v>11.709</v>
      </c>
      <c r="N1149">
        <v>1163.5</v>
      </c>
      <c r="O1149">
        <v>61514</v>
      </c>
      <c r="P1149" s="2">
        <v>0.39807870370370368</v>
      </c>
      <c r="Q1149">
        <v>29.2</v>
      </c>
      <c r="R1149" t="s">
        <v>63</v>
      </c>
      <c r="S1149">
        <v>22.1</v>
      </c>
      <c r="T1149">
        <v>30.4</v>
      </c>
      <c r="U1149" t="s">
        <v>157</v>
      </c>
      <c r="V1149">
        <v>17.8</v>
      </c>
      <c r="X1149">
        <f t="shared" si="363"/>
        <v>2.23</v>
      </c>
      <c r="Y1149" s="7" t="str">
        <f t="shared" si="364"/>
        <v>m/s</v>
      </c>
      <c r="AA1149">
        <f t="shared" si="365"/>
        <v>3.89</v>
      </c>
      <c r="AB1149" s="7" t="str">
        <f t="shared" si="366"/>
        <v>m/s</v>
      </c>
      <c r="AC1149" s="5">
        <f t="shared" si="367"/>
        <v>9.5538888888888884</v>
      </c>
      <c r="AD1149" s="5">
        <f t="shared" si="368"/>
        <v>9.6958333333333323E-3</v>
      </c>
      <c r="AE1149" s="5">
        <f t="shared" si="369"/>
        <v>11.139539166666687</v>
      </c>
      <c r="AF1149" s="5"/>
      <c r="AG1149" s="5">
        <f t="shared" si="370"/>
        <v>2.5</v>
      </c>
      <c r="AH1149">
        <f t="shared" si="371"/>
        <v>75</v>
      </c>
      <c r="AI1149" s="5">
        <f t="shared" si="372"/>
        <v>7.4999999999999997E-2</v>
      </c>
      <c r="AJ1149" s="15">
        <f t="shared" si="373"/>
        <v>148.52718888888916</v>
      </c>
      <c r="AK1149" s="5">
        <f t="shared" si="374"/>
        <v>6.4226568515303697</v>
      </c>
      <c r="AL1149" s="5">
        <f t="shared" si="375"/>
        <v>5.5213222716260155</v>
      </c>
      <c r="AM1149" s="5">
        <f t="shared" si="376"/>
        <v>2.1067929796908403E-2</v>
      </c>
      <c r="AN1149" s="5">
        <f t="shared" si="377"/>
        <v>29.208856316634908</v>
      </c>
      <c r="AO1149" s="15">
        <f t="shared" si="378"/>
        <v>0.256771436673083</v>
      </c>
    </row>
    <row r="1150" spans="1:41" x14ac:dyDescent="0.3">
      <c r="A1150" s="4">
        <f t="shared" si="361"/>
        <v>45796.826689814814</v>
      </c>
      <c r="B1150" s="9">
        <f t="shared" si="360"/>
        <v>1146</v>
      </c>
      <c r="C1150" s="10" t="str">
        <f t="shared" si="362"/>
        <v>Remove</v>
      </c>
      <c r="D1150" s="1">
        <v>45796</v>
      </c>
      <c r="E1150" s="2">
        <v>0.82668981481481485</v>
      </c>
      <c r="F1150" t="s">
        <v>2</v>
      </c>
      <c r="G1150" t="s">
        <v>14</v>
      </c>
      <c r="H1150" t="s">
        <v>49</v>
      </c>
      <c r="I1150">
        <v>72</v>
      </c>
      <c r="J1150" t="s">
        <v>13</v>
      </c>
      <c r="K1150">
        <v>0</v>
      </c>
      <c r="L1150">
        <v>113.1</v>
      </c>
      <c r="M1150">
        <v>11.708</v>
      </c>
      <c r="N1150">
        <v>1163.0999999999999</v>
      </c>
      <c r="O1150">
        <v>61524</v>
      </c>
      <c r="P1150" s="2">
        <v>0.39842592592592591</v>
      </c>
      <c r="Q1150">
        <v>29.2</v>
      </c>
      <c r="R1150" t="s">
        <v>65</v>
      </c>
      <c r="S1150">
        <v>23</v>
      </c>
      <c r="T1150">
        <v>30.4</v>
      </c>
      <c r="U1150" t="s">
        <v>120</v>
      </c>
      <c r="V1150">
        <v>17.3</v>
      </c>
      <c r="X1150">
        <f t="shared" si="363"/>
        <v>2.38</v>
      </c>
      <c r="Y1150" s="7" t="str">
        <f t="shared" si="364"/>
        <v>m/s</v>
      </c>
      <c r="AA1150">
        <f t="shared" si="365"/>
        <v>3.88</v>
      </c>
      <c r="AB1150" s="7" t="str">
        <f t="shared" si="366"/>
        <v>m/s</v>
      </c>
      <c r="AC1150" s="5">
        <f t="shared" si="367"/>
        <v>9.5622222222222213</v>
      </c>
      <c r="AD1150" s="5">
        <f t="shared" si="368"/>
        <v>9.6924999999999997E-3</v>
      </c>
      <c r="AE1150" s="5">
        <f t="shared" si="369"/>
        <v>11.149231666666687</v>
      </c>
      <c r="AF1150" s="5"/>
      <c r="AG1150" s="5">
        <f t="shared" si="370"/>
        <v>-3</v>
      </c>
      <c r="AH1150">
        <f t="shared" si="371"/>
        <v>72</v>
      </c>
      <c r="AI1150" s="5">
        <f t="shared" si="372"/>
        <v>7.1999999999999995E-2</v>
      </c>
      <c r="AJ1150" s="15">
        <f t="shared" si="373"/>
        <v>154.8504398148151</v>
      </c>
      <c r="AK1150" s="5">
        <f t="shared" si="374"/>
        <v>6.6842130129049098</v>
      </c>
      <c r="AL1150" s="5">
        <f t="shared" si="375"/>
        <v>5.3662289493893311</v>
      </c>
      <c r="AM1150" s="5">
        <f t="shared" si="376"/>
        <v>2.3400736097290459E-2</v>
      </c>
      <c r="AN1150" s="5">
        <f t="shared" si="377"/>
        <v>29.232257052732198</v>
      </c>
      <c r="AO1150" s="15">
        <f t="shared" si="378"/>
        <v>0.24630325284195087</v>
      </c>
    </row>
    <row r="1151" spans="1:41" x14ac:dyDescent="0.3">
      <c r="A1151" s="4">
        <f t="shared" si="361"/>
        <v>45796.827037037037</v>
      </c>
      <c r="B1151" s="9">
        <f t="shared" si="360"/>
        <v>1147</v>
      </c>
      <c r="C1151" s="10" t="str">
        <f t="shared" si="362"/>
        <v>Remove</v>
      </c>
      <c r="D1151" s="1">
        <v>45796</v>
      </c>
      <c r="E1151" s="2">
        <v>0.82703703703703701</v>
      </c>
      <c r="F1151" t="s">
        <v>2</v>
      </c>
      <c r="G1151" t="s">
        <v>14</v>
      </c>
      <c r="H1151" t="s">
        <v>49</v>
      </c>
      <c r="I1151">
        <v>75</v>
      </c>
      <c r="J1151" t="s">
        <v>13</v>
      </c>
      <c r="K1151">
        <v>0</v>
      </c>
      <c r="L1151">
        <v>113.1</v>
      </c>
      <c r="M1151">
        <v>11.682</v>
      </c>
      <c r="N1151">
        <v>1159.7</v>
      </c>
      <c r="O1151">
        <v>61534</v>
      </c>
      <c r="P1151" s="2">
        <v>0.39877314814814813</v>
      </c>
      <c r="Q1151">
        <v>29.2</v>
      </c>
      <c r="R1151" t="s">
        <v>67</v>
      </c>
      <c r="S1151">
        <v>22.7</v>
      </c>
      <c r="T1151">
        <v>30.4</v>
      </c>
      <c r="U1151" t="s">
        <v>98</v>
      </c>
      <c r="V1151">
        <v>18.8</v>
      </c>
      <c r="X1151">
        <f t="shared" si="363"/>
        <v>2.48</v>
      </c>
      <c r="Y1151" s="7" t="str">
        <f t="shared" si="364"/>
        <v>m/s</v>
      </c>
      <c r="AA1151">
        <f t="shared" si="365"/>
        <v>4.03</v>
      </c>
      <c r="AB1151" s="7" t="str">
        <f t="shared" si="366"/>
        <v>m/s</v>
      </c>
      <c r="AC1151" s="5">
        <f t="shared" si="367"/>
        <v>9.5705555555555542</v>
      </c>
      <c r="AD1151" s="5">
        <f t="shared" si="368"/>
        <v>9.6641666666666664E-3</v>
      </c>
      <c r="AE1151" s="5">
        <f t="shared" si="369"/>
        <v>11.158895833333354</v>
      </c>
      <c r="AF1151" s="5"/>
      <c r="AG1151" s="5">
        <f t="shared" si="370"/>
        <v>3</v>
      </c>
      <c r="AH1151">
        <f t="shared" si="371"/>
        <v>75</v>
      </c>
      <c r="AI1151" s="5">
        <f t="shared" si="372"/>
        <v>7.4999999999999997E-2</v>
      </c>
      <c r="AJ1151" s="15">
        <f t="shared" si="373"/>
        <v>148.78527777777805</v>
      </c>
      <c r="AK1151" s="5">
        <f t="shared" si="374"/>
        <v>6.5970276257800631</v>
      </c>
      <c r="AL1151" s="5">
        <f t="shared" si="375"/>
        <v>5.8315089160993878</v>
      </c>
      <c r="AM1151" s="5">
        <f t="shared" si="376"/>
        <v>2.4065908646932112E-2</v>
      </c>
      <c r="AN1151" s="5">
        <f t="shared" si="377"/>
        <v>29.25632296137913</v>
      </c>
      <c r="AO1151" s="15">
        <f t="shared" si="378"/>
        <v>0.25635484028189898</v>
      </c>
    </row>
    <row r="1152" spans="1:41" x14ac:dyDescent="0.3">
      <c r="A1152" s="4">
        <f t="shared" si="361"/>
        <v>45796.827384259261</v>
      </c>
      <c r="B1152" s="9">
        <f t="shared" si="360"/>
        <v>1148</v>
      </c>
      <c r="C1152" s="10" t="str">
        <f t="shared" si="362"/>
        <v>Remove</v>
      </c>
      <c r="D1152" s="1">
        <v>45796</v>
      </c>
      <c r="E1152" s="2">
        <v>0.82738425925925929</v>
      </c>
      <c r="F1152" t="s">
        <v>19</v>
      </c>
      <c r="G1152" t="s">
        <v>14</v>
      </c>
      <c r="H1152" t="s">
        <v>49</v>
      </c>
      <c r="I1152">
        <v>80.5</v>
      </c>
      <c r="J1152" t="s">
        <v>13</v>
      </c>
      <c r="K1152">
        <v>0</v>
      </c>
      <c r="L1152">
        <v>113.1</v>
      </c>
      <c r="M1152">
        <v>11.670999999999999</v>
      </c>
      <c r="N1152">
        <v>1158.9000000000001</v>
      </c>
      <c r="O1152">
        <v>61543</v>
      </c>
      <c r="P1152" s="2">
        <v>0.39912037037037035</v>
      </c>
      <c r="Q1152">
        <v>29.2</v>
      </c>
      <c r="R1152" t="s">
        <v>97</v>
      </c>
      <c r="S1152">
        <v>22.6</v>
      </c>
      <c r="T1152">
        <v>30.4</v>
      </c>
      <c r="U1152" t="s">
        <v>82</v>
      </c>
      <c r="V1152">
        <v>18.600000000000001</v>
      </c>
      <c r="X1152">
        <f t="shared" si="363"/>
        <v>2.4500000000000002</v>
      </c>
      <c r="Y1152" s="7" t="str">
        <f t="shared" si="364"/>
        <v>m/s</v>
      </c>
      <c r="AA1152">
        <f t="shared" si="365"/>
        <v>4.09</v>
      </c>
      <c r="AB1152" s="7" t="str">
        <f t="shared" si="366"/>
        <v>m/s</v>
      </c>
      <c r="AC1152" s="5">
        <f t="shared" si="367"/>
        <v>9.5788888888888888</v>
      </c>
      <c r="AD1152" s="5">
        <f t="shared" si="368"/>
        <v>9.6575000000000012E-3</v>
      </c>
      <c r="AE1152" s="5">
        <f t="shared" si="369"/>
        <v>11.168553333333353</v>
      </c>
      <c r="AF1152" s="5"/>
      <c r="AG1152" s="5">
        <f t="shared" si="370"/>
        <v>5.5</v>
      </c>
      <c r="AH1152">
        <f t="shared" si="371"/>
        <v>80.5</v>
      </c>
      <c r="AI1152" s="5">
        <f t="shared" si="372"/>
        <v>8.0500000000000002E-2</v>
      </c>
      <c r="AJ1152" s="15">
        <f t="shared" si="373"/>
        <v>138.73979296066275</v>
      </c>
      <c r="AK1152" s="5">
        <f t="shared" si="374"/>
        <v>6.5679658300717811</v>
      </c>
      <c r="AL1152" s="5">
        <f t="shared" si="375"/>
        <v>5.7694715872047144</v>
      </c>
      <c r="AM1152" s="5">
        <f t="shared" si="376"/>
        <v>2.3670054031914009E-2</v>
      </c>
      <c r="AN1152" s="5">
        <f t="shared" si="377"/>
        <v>29.279993015411044</v>
      </c>
      <c r="AO1152" s="15">
        <f t="shared" si="378"/>
        <v>0.27493175957258648</v>
      </c>
    </row>
    <row r="1153" spans="1:41" x14ac:dyDescent="0.3">
      <c r="A1153" s="4">
        <f t="shared" si="361"/>
        <v>45796.827731481484</v>
      </c>
      <c r="B1153" s="9">
        <f t="shared" si="360"/>
        <v>1149</v>
      </c>
      <c r="C1153" s="10" t="str">
        <f t="shared" si="362"/>
        <v>Remove</v>
      </c>
      <c r="D1153" s="1">
        <v>45796</v>
      </c>
      <c r="E1153" s="2">
        <v>0.82773148148148146</v>
      </c>
      <c r="F1153" t="s">
        <v>19</v>
      </c>
      <c r="G1153" t="s">
        <v>14</v>
      </c>
      <c r="H1153" t="s">
        <v>49</v>
      </c>
      <c r="I1153">
        <v>72</v>
      </c>
      <c r="J1153" t="s">
        <v>13</v>
      </c>
      <c r="K1153">
        <v>0</v>
      </c>
      <c r="L1153">
        <v>113</v>
      </c>
      <c r="M1153">
        <v>11.682</v>
      </c>
      <c r="N1153">
        <v>1159.9000000000001</v>
      </c>
      <c r="O1153">
        <v>61553</v>
      </c>
      <c r="P1153" s="2">
        <v>0.39946759259259257</v>
      </c>
      <c r="Q1153">
        <v>29.2</v>
      </c>
      <c r="R1153" t="s">
        <v>103</v>
      </c>
      <c r="S1153">
        <v>23.4</v>
      </c>
      <c r="T1153">
        <v>30.4</v>
      </c>
      <c r="U1153" t="s">
        <v>157</v>
      </c>
      <c r="V1153">
        <v>18.899999999999999</v>
      </c>
      <c r="X1153">
        <f t="shared" si="363"/>
        <v>2.27</v>
      </c>
      <c r="Y1153" s="7" t="str">
        <f t="shared" si="364"/>
        <v>m/s</v>
      </c>
      <c r="AA1153">
        <f t="shared" si="365"/>
        <v>3.89</v>
      </c>
      <c r="AB1153" s="7" t="str">
        <f t="shared" si="366"/>
        <v>m/s</v>
      </c>
      <c r="AC1153" s="5">
        <f t="shared" si="367"/>
        <v>9.5872222222222216</v>
      </c>
      <c r="AD1153" s="5">
        <f t="shared" si="368"/>
        <v>9.6658333333333336E-3</v>
      </c>
      <c r="AE1153" s="5">
        <f t="shared" si="369"/>
        <v>11.178219166666686</v>
      </c>
      <c r="AF1153" s="5"/>
      <c r="AG1153" s="5">
        <f t="shared" si="370"/>
        <v>-8.5</v>
      </c>
      <c r="AH1153">
        <f t="shared" si="371"/>
        <v>72</v>
      </c>
      <c r="AI1153" s="5">
        <f t="shared" si="372"/>
        <v>7.1999999999999995E-2</v>
      </c>
      <c r="AJ1153" s="15">
        <f t="shared" si="373"/>
        <v>155.25304398148177</v>
      </c>
      <c r="AK1153" s="5">
        <f t="shared" si="374"/>
        <v>6.8004601957380384</v>
      </c>
      <c r="AL1153" s="5">
        <f t="shared" si="375"/>
        <v>5.8625275805467245</v>
      </c>
      <c r="AM1153" s="5">
        <f t="shared" si="376"/>
        <v>2.2707349287831104E-2</v>
      </c>
      <c r="AN1153" s="5">
        <f t="shared" si="377"/>
        <v>29.302700364698875</v>
      </c>
      <c r="AO1153" s="15">
        <f t="shared" si="378"/>
        <v>0.24571114301376401</v>
      </c>
    </row>
    <row r="1154" spans="1:41" x14ac:dyDescent="0.3">
      <c r="A1154" s="4">
        <f t="shared" si="361"/>
        <v>45796.8280787037</v>
      </c>
      <c r="B1154" s="9">
        <f t="shared" si="360"/>
        <v>1150</v>
      </c>
      <c r="C1154" s="10" t="str">
        <f t="shared" si="362"/>
        <v>Remove</v>
      </c>
      <c r="D1154" s="1">
        <v>45796</v>
      </c>
      <c r="E1154" s="2">
        <v>0.82807870370370373</v>
      </c>
      <c r="F1154" t="s">
        <v>19</v>
      </c>
      <c r="G1154" t="s">
        <v>14</v>
      </c>
      <c r="H1154" t="s">
        <v>49</v>
      </c>
      <c r="I1154">
        <v>74.5</v>
      </c>
      <c r="J1154" t="s">
        <v>13</v>
      </c>
      <c r="K1154">
        <v>0</v>
      </c>
      <c r="L1154">
        <v>113.1</v>
      </c>
      <c r="M1154">
        <v>11.657</v>
      </c>
      <c r="N1154">
        <v>1157.4000000000001</v>
      </c>
      <c r="O1154">
        <v>61563</v>
      </c>
      <c r="P1154" s="2">
        <v>0.39981481481481479</v>
      </c>
      <c r="Q1154">
        <v>29.2</v>
      </c>
      <c r="R1154" t="s">
        <v>56</v>
      </c>
      <c r="S1154">
        <v>24.3</v>
      </c>
      <c r="T1154">
        <v>30.4</v>
      </c>
      <c r="U1154" t="s">
        <v>52</v>
      </c>
      <c r="V1154">
        <v>18.600000000000001</v>
      </c>
      <c r="X1154">
        <f t="shared" si="363"/>
        <v>2.25</v>
      </c>
      <c r="Y1154" s="7" t="str">
        <f t="shared" si="364"/>
        <v>m/s</v>
      </c>
      <c r="AA1154">
        <f t="shared" si="365"/>
        <v>4.07</v>
      </c>
      <c r="AB1154" s="7" t="str">
        <f t="shared" si="366"/>
        <v>m/s</v>
      </c>
      <c r="AC1154" s="5">
        <f t="shared" si="367"/>
        <v>9.5955555555555545</v>
      </c>
      <c r="AD1154" s="5">
        <f t="shared" si="368"/>
        <v>9.6450000000000008E-3</v>
      </c>
      <c r="AE1154" s="5">
        <f t="shared" si="369"/>
        <v>11.187864166666687</v>
      </c>
      <c r="AF1154" s="5"/>
      <c r="AG1154" s="5">
        <f t="shared" si="370"/>
        <v>2.5</v>
      </c>
      <c r="AH1154">
        <f t="shared" si="371"/>
        <v>74.5</v>
      </c>
      <c r="AI1154" s="5">
        <f t="shared" si="372"/>
        <v>7.4499999999999997E-2</v>
      </c>
      <c r="AJ1154" s="15">
        <f t="shared" si="373"/>
        <v>150.17267337807635</v>
      </c>
      <c r="AK1154" s="5">
        <f t="shared" si="374"/>
        <v>7.0620163571125776</v>
      </c>
      <c r="AL1154" s="5">
        <f t="shared" si="375"/>
        <v>5.7694715872047144</v>
      </c>
      <c r="AM1154" s="5">
        <f t="shared" si="376"/>
        <v>2.3372949326257868E-2</v>
      </c>
      <c r="AN1154" s="5">
        <f t="shared" si="377"/>
        <v>29.326073314025134</v>
      </c>
      <c r="AO1154" s="15">
        <f t="shared" si="378"/>
        <v>0.25404014783107881</v>
      </c>
    </row>
    <row r="1155" spans="1:41" x14ac:dyDescent="0.3">
      <c r="A1155" s="4">
        <f t="shared" si="361"/>
        <v>45796.828425925924</v>
      </c>
      <c r="B1155" s="9">
        <f t="shared" si="360"/>
        <v>1151</v>
      </c>
      <c r="C1155" s="10" t="str">
        <f t="shared" si="362"/>
        <v>Remove</v>
      </c>
      <c r="D1155" s="1">
        <v>45796</v>
      </c>
      <c r="E1155" s="2">
        <v>0.8284259259259259</v>
      </c>
      <c r="F1155" t="s">
        <v>19</v>
      </c>
      <c r="G1155" t="s">
        <v>14</v>
      </c>
      <c r="H1155" t="s">
        <v>49</v>
      </c>
      <c r="I1155">
        <v>90.5</v>
      </c>
      <c r="J1155" t="s">
        <v>13</v>
      </c>
      <c r="K1155">
        <v>0</v>
      </c>
      <c r="L1155">
        <v>113.1</v>
      </c>
      <c r="M1155">
        <v>11.69</v>
      </c>
      <c r="N1155">
        <v>1160.9000000000001</v>
      </c>
      <c r="O1155">
        <v>61572</v>
      </c>
      <c r="P1155" s="2">
        <v>0.40016203703703701</v>
      </c>
      <c r="Q1155">
        <v>29.2</v>
      </c>
      <c r="R1155" t="s">
        <v>116</v>
      </c>
      <c r="S1155">
        <v>23.7</v>
      </c>
      <c r="T1155">
        <v>30.4</v>
      </c>
      <c r="U1155" t="s">
        <v>256</v>
      </c>
      <c r="V1155">
        <v>18.5</v>
      </c>
      <c r="X1155">
        <f t="shared" si="363"/>
        <v>2.37</v>
      </c>
      <c r="Y1155" s="7" t="str">
        <f t="shared" si="364"/>
        <v>m/s</v>
      </c>
      <c r="AA1155">
        <f t="shared" si="365"/>
        <v>3.86</v>
      </c>
      <c r="AB1155" s="7" t="str">
        <f t="shared" si="366"/>
        <v>m/s</v>
      </c>
      <c r="AC1155" s="5">
        <f t="shared" si="367"/>
        <v>9.6038888888888891</v>
      </c>
      <c r="AD1155" s="5">
        <f t="shared" si="368"/>
        <v>9.6741666666666677E-3</v>
      </c>
      <c r="AE1155" s="5">
        <f t="shared" si="369"/>
        <v>11.197538333333354</v>
      </c>
      <c r="AF1155" s="5"/>
      <c r="AG1155" s="5">
        <f t="shared" si="370"/>
        <v>16</v>
      </c>
      <c r="AH1155">
        <f t="shared" si="371"/>
        <v>90.5</v>
      </c>
      <c r="AI1155" s="5">
        <f t="shared" si="372"/>
        <v>9.0499999999999997E-2</v>
      </c>
      <c r="AJ1155" s="15">
        <f t="shared" si="373"/>
        <v>123.72970534070005</v>
      </c>
      <c r="AK1155" s="5">
        <f t="shared" si="374"/>
        <v>6.8876455828628851</v>
      </c>
      <c r="AL1155" s="5">
        <f t="shared" si="375"/>
        <v>5.738452922757376</v>
      </c>
      <c r="AM1155" s="5">
        <f t="shared" si="376"/>
        <v>2.401161757122228E-2</v>
      </c>
      <c r="AN1155" s="5">
        <f t="shared" si="377"/>
        <v>29.350084931596356</v>
      </c>
      <c r="AO1155" s="15">
        <f t="shared" si="378"/>
        <v>0.30834663753416841</v>
      </c>
    </row>
    <row r="1156" spans="1:41" x14ac:dyDescent="0.3">
      <c r="A1156" s="4">
        <f t="shared" si="361"/>
        <v>45796.828784722224</v>
      </c>
      <c r="B1156" s="9">
        <f t="shared" si="360"/>
        <v>1152</v>
      </c>
      <c r="C1156" s="10" t="str">
        <f t="shared" si="362"/>
        <v>Remove</v>
      </c>
      <c r="D1156" s="1">
        <v>45796</v>
      </c>
      <c r="E1156" s="2">
        <v>0.82878472222222221</v>
      </c>
      <c r="F1156" t="s">
        <v>2</v>
      </c>
      <c r="G1156" t="s">
        <v>14</v>
      </c>
      <c r="H1156" t="s">
        <v>49</v>
      </c>
      <c r="I1156">
        <v>73</v>
      </c>
      <c r="J1156" t="s">
        <v>13</v>
      </c>
      <c r="K1156">
        <v>0</v>
      </c>
      <c r="L1156">
        <v>112.9</v>
      </c>
      <c r="M1156">
        <v>11.656000000000001</v>
      </c>
      <c r="N1156">
        <v>1156.5</v>
      </c>
      <c r="O1156">
        <v>61582</v>
      </c>
      <c r="P1156" s="2">
        <v>0.40052083333333333</v>
      </c>
      <c r="Q1156">
        <v>29.2</v>
      </c>
      <c r="R1156" t="s">
        <v>135</v>
      </c>
      <c r="S1156">
        <v>23.1</v>
      </c>
      <c r="T1156">
        <v>30.4</v>
      </c>
      <c r="U1156" t="s">
        <v>152</v>
      </c>
      <c r="V1156">
        <v>19.7</v>
      </c>
      <c r="X1156">
        <f t="shared" si="363"/>
        <v>2.2200000000000002</v>
      </c>
      <c r="Y1156" s="7" t="str">
        <f t="shared" si="364"/>
        <v>m/s</v>
      </c>
      <c r="AA1156">
        <f t="shared" si="365"/>
        <v>3.96</v>
      </c>
      <c r="AB1156" s="7" t="str">
        <f t="shared" si="366"/>
        <v>m/s</v>
      </c>
      <c r="AC1156" s="5">
        <f t="shared" si="367"/>
        <v>9.6125000000000007</v>
      </c>
      <c r="AD1156" s="5">
        <f t="shared" si="368"/>
        <v>9.6374999999999985E-3</v>
      </c>
      <c r="AE1156" s="5">
        <f t="shared" si="369"/>
        <v>11.207175833333354</v>
      </c>
      <c r="AF1156" s="5"/>
      <c r="AG1156" s="5">
        <f t="shared" si="370"/>
        <v>-17.5</v>
      </c>
      <c r="AH1156">
        <f t="shared" si="371"/>
        <v>73</v>
      </c>
      <c r="AI1156" s="5">
        <f t="shared" si="372"/>
        <v>7.2999999999999995E-2</v>
      </c>
      <c r="AJ1156" s="15">
        <f t="shared" si="373"/>
        <v>153.52295662100485</v>
      </c>
      <c r="AK1156" s="5">
        <f t="shared" si="374"/>
        <v>6.7132748086131917</v>
      </c>
      <c r="AL1156" s="5">
        <f t="shared" si="375"/>
        <v>6.1106768961254225</v>
      </c>
      <c r="AM1156" s="5">
        <f t="shared" si="376"/>
        <v>2.1922479878356767E-2</v>
      </c>
      <c r="AN1156" s="5">
        <f t="shared" si="377"/>
        <v>29.372007411474712</v>
      </c>
      <c r="AO1156" s="15">
        <f t="shared" si="378"/>
        <v>0.24853595798658695</v>
      </c>
    </row>
    <row r="1157" spans="1:41" x14ac:dyDescent="0.3">
      <c r="A1157" s="4">
        <f t="shared" si="361"/>
        <v>45796.829131944447</v>
      </c>
      <c r="B1157" s="9">
        <f t="shared" si="360"/>
        <v>1153</v>
      </c>
      <c r="C1157" s="10" t="str">
        <f t="shared" si="362"/>
        <v>Remove</v>
      </c>
      <c r="D1157" s="1">
        <v>45796</v>
      </c>
      <c r="E1157" s="2">
        <v>0.82913194444444449</v>
      </c>
      <c r="F1157" t="s">
        <v>2</v>
      </c>
      <c r="G1157" t="s">
        <v>14</v>
      </c>
      <c r="H1157" t="s">
        <v>49</v>
      </c>
      <c r="I1157">
        <v>77.5</v>
      </c>
      <c r="J1157" t="s">
        <v>13</v>
      </c>
      <c r="K1157">
        <v>0</v>
      </c>
      <c r="L1157">
        <v>113</v>
      </c>
      <c r="M1157">
        <v>11.702</v>
      </c>
      <c r="N1157">
        <v>1162</v>
      </c>
      <c r="O1157">
        <v>61592</v>
      </c>
      <c r="P1157" s="2">
        <v>0.40086805555555555</v>
      </c>
      <c r="Q1157">
        <v>29.2</v>
      </c>
      <c r="R1157" t="s">
        <v>63</v>
      </c>
      <c r="S1157">
        <v>23.2</v>
      </c>
      <c r="T1157">
        <v>30.4</v>
      </c>
      <c r="U1157" t="s">
        <v>98</v>
      </c>
      <c r="V1157">
        <v>17.3</v>
      </c>
      <c r="X1157">
        <f t="shared" si="363"/>
        <v>2.23</v>
      </c>
      <c r="Y1157" s="7" t="str">
        <f t="shared" si="364"/>
        <v>m/s</v>
      </c>
      <c r="AA1157">
        <f t="shared" si="365"/>
        <v>4.03</v>
      </c>
      <c r="AB1157" s="7" t="str">
        <f t="shared" si="366"/>
        <v>m/s</v>
      </c>
      <c r="AC1157" s="5">
        <f t="shared" si="367"/>
        <v>9.6208333333333336</v>
      </c>
      <c r="AD1157" s="5">
        <f t="shared" si="368"/>
        <v>9.6833333333333337E-3</v>
      </c>
      <c r="AE1157" s="5">
        <f t="shared" si="369"/>
        <v>11.216859166666687</v>
      </c>
      <c r="AF1157" s="5"/>
      <c r="AG1157" s="5">
        <f t="shared" si="370"/>
        <v>4.5</v>
      </c>
      <c r="AH1157">
        <f t="shared" si="371"/>
        <v>77.5</v>
      </c>
      <c r="AI1157" s="5">
        <f t="shared" si="372"/>
        <v>7.7499999999999999E-2</v>
      </c>
      <c r="AJ1157" s="15">
        <f t="shared" si="373"/>
        <v>144.73366666666692</v>
      </c>
      <c r="AK1157" s="5">
        <f t="shared" si="374"/>
        <v>6.7423366043214736</v>
      </c>
      <c r="AL1157" s="5">
        <f t="shared" si="375"/>
        <v>5.3662289493893311</v>
      </c>
      <c r="AM1157" s="5">
        <f t="shared" si="376"/>
        <v>2.2116559786799762E-2</v>
      </c>
      <c r="AN1157" s="5">
        <f t="shared" si="377"/>
        <v>29.394123971261511</v>
      </c>
      <c r="AO1157" s="15">
        <f t="shared" si="378"/>
        <v>0.26365813819037903</v>
      </c>
    </row>
    <row r="1158" spans="1:41" x14ac:dyDescent="0.3">
      <c r="A1158" s="4">
        <f t="shared" si="361"/>
        <v>45796.829479166663</v>
      </c>
      <c r="B1158" s="9">
        <f t="shared" si="360"/>
        <v>1154</v>
      </c>
      <c r="C1158" s="10" t="str">
        <f t="shared" si="362"/>
        <v>Remove</v>
      </c>
      <c r="D1158" s="1">
        <v>45796</v>
      </c>
      <c r="E1158" s="2">
        <v>0.82947916666666666</v>
      </c>
      <c r="F1158" t="s">
        <v>19</v>
      </c>
      <c r="G1158" t="s">
        <v>14</v>
      </c>
      <c r="H1158" t="s">
        <v>49</v>
      </c>
      <c r="I1158">
        <v>74</v>
      </c>
      <c r="J1158" t="s">
        <v>13</v>
      </c>
      <c r="K1158">
        <v>0</v>
      </c>
      <c r="L1158">
        <v>112.9</v>
      </c>
      <c r="M1158">
        <v>11.667</v>
      </c>
      <c r="N1158">
        <v>1158.0999999999999</v>
      </c>
      <c r="O1158">
        <v>61602</v>
      </c>
      <c r="P1158" s="2">
        <v>0.40121527777777777</v>
      </c>
      <c r="Q1158">
        <v>29.2</v>
      </c>
      <c r="R1158" t="s">
        <v>149</v>
      </c>
      <c r="S1158">
        <v>24</v>
      </c>
      <c r="T1158">
        <v>30.4</v>
      </c>
      <c r="U1158" t="s">
        <v>157</v>
      </c>
      <c r="V1158">
        <v>18.7</v>
      </c>
      <c r="X1158">
        <f t="shared" si="363"/>
        <v>2.08</v>
      </c>
      <c r="Y1158" s="7" t="str">
        <f t="shared" si="364"/>
        <v>m/s</v>
      </c>
      <c r="AA1158">
        <f t="shared" si="365"/>
        <v>3.89</v>
      </c>
      <c r="AB1158" s="7" t="str">
        <f t="shared" si="366"/>
        <v>m/s</v>
      </c>
      <c r="AC1158" s="5">
        <f t="shared" si="367"/>
        <v>9.6291666666666664</v>
      </c>
      <c r="AD1158" s="5">
        <f t="shared" si="368"/>
        <v>9.6508333333333324E-3</v>
      </c>
      <c r="AE1158" s="5">
        <f t="shared" si="369"/>
        <v>11.226510000000021</v>
      </c>
      <c r="AF1158" s="5"/>
      <c r="AG1158" s="5">
        <f t="shared" si="370"/>
        <v>-3.5</v>
      </c>
      <c r="AH1158">
        <f t="shared" si="371"/>
        <v>74</v>
      </c>
      <c r="AI1158" s="5">
        <f t="shared" si="372"/>
        <v>7.3999999999999996E-2</v>
      </c>
      <c r="AJ1158" s="15">
        <f t="shared" si="373"/>
        <v>151.70959459459488</v>
      </c>
      <c r="AK1158" s="5">
        <f t="shared" si="374"/>
        <v>6.9748309699877309</v>
      </c>
      <c r="AL1158" s="5">
        <f t="shared" si="375"/>
        <v>5.8004902516520502</v>
      </c>
      <c r="AM1158" s="5">
        <f t="shared" si="376"/>
        <v>2.1340240153027761E-2</v>
      </c>
      <c r="AN1158" s="5">
        <f t="shared" si="377"/>
        <v>29.415464211414537</v>
      </c>
      <c r="AO1158" s="15">
        <f t="shared" si="378"/>
        <v>0.2515683569300417</v>
      </c>
    </row>
    <row r="1159" spans="1:41" x14ac:dyDescent="0.3">
      <c r="A1159" s="4">
        <f t="shared" si="361"/>
        <v>45796.829826388886</v>
      </c>
      <c r="B1159" s="9">
        <f t="shared" ref="B1159:B1222" si="379">B1158+1</f>
        <v>1155</v>
      </c>
      <c r="C1159" s="10" t="str">
        <f t="shared" si="362"/>
        <v>Remove</v>
      </c>
      <c r="D1159" s="1">
        <v>45796</v>
      </c>
      <c r="E1159" s="2">
        <v>0.82982638888888893</v>
      </c>
      <c r="F1159" t="s">
        <v>2</v>
      </c>
      <c r="G1159" t="s">
        <v>14</v>
      </c>
      <c r="H1159" t="s">
        <v>49</v>
      </c>
      <c r="I1159">
        <v>73</v>
      </c>
      <c r="J1159" t="s">
        <v>13</v>
      </c>
      <c r="K1159">
        <v>0</v>
      </c>
      <c r="L1159">
        <v>112.7</v>
      </c>
      <c r="M1159">
        <v>11.68</v>
      </c>
      <c r="N1159">
        <v>1158.8</v>
      </c>
      <c r="O1159">
        <v>61611</v>
      </c>
      <c r="P1159" s="2">
        <v>0.40156249999999999</v>
      </c>
      <c r="Q1159">
        <v>29.2</v>
      </c>
      <c r="R1159" t="s">
        <v>53</v>
      </c>
      <c r="S1159">
        <v>22.5</v>
      </c>
      <c r="T1159">
        <v>30.4</v>
      </c>
      <c r="U1159" t="s">
        <v>243</v>
      </c>
      <c r="V1159">
        <v>18.399999999999999</v>
      </c>
      <c r="X1159">
        <f t="shared" si="363"/>
        <v>2.35</v>
      </c>
      <c r="Y1159" s="7" t="str">
        <f t="shared" si="364"/>
        <v>m/s</v>
      </c>
      <c r="AA1159">
        <f t="shared" si="365"/>
        <v>3.92</v>
      </c>
      <c r="AB1159" s="7" t="str">
        <f t="shared" si="366"/>
        <v>m/s</v>
      </c>
      <c r="AC1159" s="5">
        <f t="shared" si="367"/>
        <v>9.6374999999999993</v>
      </c>
      <c r="AD1159" s="5">
        <f t="shared" si="368"/>
        <v>9.6566666666666658E-3</v>
      </c>
      <c r="AE1159" s="5">
        <f t="shared" si="369"/>
        <v>11.236166666666687</v>
      </c>
      <c r="AF1159" s="5"/>
      <c r="AG1159" s="5">
        <f t="shared" si="370"/>
        <v>-1</v>
      </c>
      <c r="AH1159">
        <f t="shared" si="371"/>
        <v>73</v>
      </c>
      <c r="AI1159" s="5">
        <f t="shared" si="372"/>
        <v>7.2999999999999995E-2</v>
      </c>
      <c r="AJ1159" s="15">
        <f t="shared" si="373"/>
        <v>153.92009132420119</v>
      </c>
      <c r="AK1159" s="5">
        <f t="shared" si="374"/>
        <v>6.5389040343634983</v>
      </c>
      <c r="AL1159" s="5">
        <f t="shared" si="375"/>
        <v>5.7074342583100393</v>
      </c>
      <c r="AM1159" s="5">
        <f t="shared" si="376"/>
        <v>2.2603469513047734E-2</v>
      </c>
      <c r="AN1159" s="5">
        <f t="shared" si="377"/>
        <v>29.438067680927585</v>
      </c>
      <c r="AO1159" s="15">
        <f t="shared" si="378"/>
        <v>0.24797823278086772</v>
      </c>
    </row>
    <row r="1160" spans="1:41" x14ac:dyDescent="0.3">
      <c r="A1160" s="4">
        <f t="shared" ref="A1160:A1223" si="380">D1160+E1160</f>
        <v>45796.83017361111</v>
      </c>
      <c r="B1160" s="9">
        <f t="shared" si="379"/>
        <v>1156</v>
      </c>
      <c r="C1160" s="10" t="str">
        <f t="shared" ref="C1160:C1223" si="381">IF(MOD(B1160,30)=1,"Keep","Remove")</f>
        <v>Remove</v>
      </c>
      <c r="D1160" s="1">
        <v>45796</v>
      </c>
      <c r="E1160" s="2">
        <v>0.8301736111111111</v>
      </c>
      <c r="F1160" t="s">
        <v>19</v>
      </c>
      <c r="G1160" t="s">
        <v>14</v>
      </c>
      <c r="H1160" t="s">
        <v>49</v>
      </c>
      <c r="I1160">
        <v>81.5</v>
      </c>
      <c r="J1160" t="s">
        <v>13</v>
      </c>
      <c r="K1160">
        <v>0</v>
      </c>
      <c r="L1160">
        <v>112.6</v>
      </c>
      <c r="M1160">
        <v>11.733000000000001</v>
      </c>
      <c r="N1160">
        <v>1164.8</v>
      </c>
      <c r="O1160">
        <v>61621</v>
      </c>
      <c r="P1160" s="2">
        <v>0.40190972222222221</v>
      </c>
      <c r="Q1160">
        <v>29.2</v>
      </c>
      <c r="R1160" t="s">
        <v>123</v>
      </c>
      <c r="S1160">
        <v>22.7</v>
      </c>
      <c r="T1160">
        <v>30.4</v>
      </c>
      <c r="U1160" t="s">
        <v>251</v>
      </c>
      <c r="V1160">
        <v>17</v>
      </c>
      <c r="X1160">
        <f t="shared" si="363"/>
        <v>2.61</v>
      </c>
      <c r="Y1160" s="7" t="str">
        <f t="shared" si="364"/>
        <v>m/s</v>
      </c>
      <c r="AA1160">
        <f t="shared" si="365"/>
        <v>3.81</v>
      </c>
      <c r="AB1160" s="7" t="str">
        <f t="shared" si="366"/>
        <v>m/s</v>
      </c>
      <c r="AC1160" s="5">
        <f t="shared" si="367"/>
        <v>9.6458333333333321</v>
      </c>
      <c r="AD1160" s="5">
        <f t="shared" si="368"/>
        <v>9.7066666666666673E-3</v>
      </c>
      <c r="AE1160" s="5">
        <f t="shared" si="369"/>
        <v>11.245873333333353</v>
      </c>
      <c r="AF1160" s="5"/>
      <c r="AG1160" s="5">
        <f t="shared" si="370"/>
        <v>8.5</v>
      </c>
      <c r="AH1160">
        <f t="shared" si="371"/>
        <v>81.5</v>
      </c>
      <c r="AI1160" s="5">
        <f t="shared" si="372"/>
        <v>8.1500000000000003E-2</v>
      </c>
      <c r="AJ1160" s="15">
        <f t="shared" si="373"/>
        <v>137.9861758691209</v>
      </c>
      <c r="AK1160" s="5">
        <f t="shared" si="374"/>
        <v>6.5970276257800631</v>
      </c>
      <c r="AL1160" s="5">
        <f t="shared" si="375"/>
        <v>5.2731729560473184</v>
      </c>
      <c r="AM1160" s="5">
        <f t="shared" si="376"/>
        <v>2.532742805181162E-2</v>
      </c>
      <c r="AN1160" s="5">
        <f t="shared" si="377"/>
        <v>29.463395108979395</v>
      </c>
      <c r="AO1160" s="15">
        <f t="shared" si="378"/>
        <v>0.27661442172073952</v>
      </c>
    </row>
    <row r="1161" spans="1:41" x14ac:dyDescent="0.3">
      <c r="A1161" s="4">
        <f t="shared" si="380"/>
        <v>45796.830520833333</v>
      </c>
      <c r="B1161" s="9">
        <f t="shared" si="379"/>
        <v>1157</v>
      </c>
      <c r="C1161" s="10" t="str">
        <f t="shared" si="381"/>
        <v>Remove</v>
      </c>
      <c r="D1161" s="1">
        <v>45796</v>
      </c>
      <c r="E1161" s="2">
        <v>0.83052083333333337</v>
      </c>
      <c r="F1161" t="s">
        <v>19</v>
      </c>
      <c r="G1161" t="s">
        <v>14</v>
      </c>
      <c r="H1161" t="s">
        <v>49</v>
      </c>
      <c r="I1161">
        <v>74.5</v>
      </c>
      <c r="J1161" t="s">
        <v>13</v>
      </c>
      <c r="K1161">
        <v>0</v>
      </c>
      <c r="L1161">
        <v>112.7</v>
      </c>
      <c r="M1161">
        <v>11.698</v>
      </c>
      <c r="N1161">
        <v>1161</v>
      </c>
      <c r="O1161">
        <v>61631</v>
      </c>
      <c r="P1161" s="2">
        <v>0.40225694444444443</v>
      </c>
      <c r="Q1161">
        <v>29.2</v>
      </c>
      <c r="R1161" t="s">
        <v>126</v>
      </c>
      <c r="S1161">
        <v>22</v>
      </c>
      <c r="T1161">
        <v>30.4</v>
      </c>
      <c r="U1161" t="s">
        <v>107</v>
      </c>
      <c r="V1161">
        <v>19.100000000000001</v>
      </c>
      <c r="X1161">
        <f t="shared" ref="X1161:X1224" si="382">VALUE(LEFT(R1161, FIND(" ", R1161) - 1))</f>
        <v>2.33</v>
      </c>
      <c r="Y1161" s="7" t="str">
        <f t="shared" ref="Y1161:Y1224" si="383">RIGHT(R1161, LEN(R1161) - FIND(" ", R1161))</f>
        <v>m/s</v>
      </c>
      <c r="AA1161">
        <f t="shared" ref="AA1161:AA1224" si="384">VALUE(LEFT(U1161, FIND(" ", U1161) - 1))</f>
        <v>4.01</v>
      </c>
      <c r="AB1161" s="7" t="str">
        <f t="shared" ref="AB1161:AB1224" si="385">RIGHT(U1161, LEN(U1161) - FIND(" ", U1161))</f>
        <v>m/s</v>
      </c>
      <c r="AC1161" s="5">
        <f t="shared" ref="AC1161:AC1224" si="386">P1161*24</f>
        <v>9.6541666666666668</v>
      </c>
      <c r="AD1161" s="5">
        <f t="shared" ref="AD1161:AD1224" si="387">(N1161*(1/120))/1000</f>
        <v>9.6750000000000013E-3</v>
      </c>
      <c r="AE1161" s="5">
        <f t="shared" ref="AE1161:AE1224" si="388">(AD1161+AE1160)</f>
        <v>11.255548333333353</v>
      </c>
      <c r="AF1161" s="5"/>
      <c r="AG1161" s="5">
        <f t="shared" ref="AG1161:AG1224" si="389">I1161-I1160</f>
        <v>-7</v>
      </c>
      <c r="AH1161">
        <f t="shared" ref="AH1161:AH1224" si="390">IF(AG1161&gt;0, AH1160 + AG1161, IF(AND(AG1161&lt;0, I1161&lt;100), AH1160 + AG1161, AH1160))</f>
        <v>74.5</v>
      </c>
      <c r="AI1161" s="5">
        <f t="shared" ref="AI1161:AI1224" si="391">AH1161/1000</f>
        <v>7.4499999999999997E-2</v>
      </c>
      <c r="AJ1161" s="15">
        <f t="shared" ref="AJ1161:AJ1224" si="392">IF(AI1161=0, "0", AE1161/AI1161)</f>
        <v>151.08118568232689</v>
      </c>
      <c r="AK1161" s="5">
        <f t="shared" ref="AK1161:AK1224" si="393">6.112*EXP((17.67*Q1161)/(Q1161+243.5))*S1161*2.1674/(273.15+Q1161)</f>
        <v>6.3935950558220869</v>
      </c>
      <c r="AL1161" s="5">
        <f t="shared" ref="AL1161:AL1224" si="394">6.112*EXP((17.67*T1161)/(T1161+243.5))*V1161*2.1674/(273.15+T1161)</f>
        <v>5.9245649094413997</v>
      </c>
      <c r="AM1161" s="5">
        <f t="shared" ref="AM1161:AM1224" si="395" xml:space="preserve"> AK1161 * (X1161/3.6) * $P$2 * 30 / 1000</f>
        <v>2.1913075125084194E-2</v>
      </c>
      <c r="AN1161" s="5">
        <f t="shared" ref="AN1161:AN1224" si="396">AN1160+AM1161</f>
        <v>29.485308184104479</v>
      </c>
      <c r="AO1161" s="15">
        <f t="shared" ref="AO1161:AO1224" si="397">IF(AN1161=0, "0", (AI1161 / AN1161) * 100)</f>
        <v>0.25266820863742206</v>
      </c>
    </row>
    <row r="1162" spans="1:41" x14ac:dyDescent="0.3">
      <c r="A1162" s="4">
        <f t="shared" si="380"/>
        <v>45796.830868055556</v>
      </c>
      <c r="B1162" s="9">
        <f t="shared" si="379"/>
        <v>1158</v>
      </c>
      <c r="C1162" s="10" t="str">
        <f t="shared" si="381"/>
        <v>Remove</v>
      </c>
      <c r="D1162" s="1">
        <v>45796</v>
      </c>
      <c r="E1162" s="2">
        <v>0.83086805555555554</v>
      </c>
      <c r="F1162" t="s">
        <v>2</v>
      </c>
      <c r="G1162" t="s">
        <v>14</v>
      </c>
      <c r="H1162" t="s">
        <v>49</v>
      </c>
      <c r="I1162">
        <v>81.5</v>
      </c>
      <c r="J1162" t="s">
        <v>13</v>
      </c>
      <c r="K1162">
        <v>0</v>
      </c>
      <c r="L1162">
        <v>112.7</v>
      </c>
      <c r="M1162">
        <v>11.702</v>
      </c>
      <c r="N1162">
        <v>1161.0999999999999</v>
      </c>
      <c r="O1162">
        <v>61640</v>
      </c>
      <c r="P1162" s="2">
        <v>0.40260416666666665</v>
      </c>
      <c r="Q1162">
        <v>29.2</v>
      </c>
      <c r="R1162" t="s">
        <v>96</v>
      </c>
      <c r="S1162">
        <v>24.6</v>
      </c>
      <c r="T1162">
        <v>30.4</v>
      </c>
      <c r="U1162" t="s">
        <v>256</v>
      </c>
      <c r="V1162">
        <v>17.8</v>
      </c>
      <c r="X1162">
        <f t="shared" si="382"/>
        <v>2.4700000000000002</v>
      </c>
      <c r="Y1162" s="7" t="str">
        <f t="shared" si="383"/>
        <v>m/s</v>
      </c>
      <c r="AA1162">
        <f t="shared" si="384"/>
        <v>3.86</v>
      </c>
      <c r="AB1162" s="7" t="str">
        <f t="shared" si="385"/>
        <v>m/s</v>
      </c>
      <c r="AC1162" s="5">
        <f t="shared" si="386"/>
        <v>9.6624999999999996</v>
      </c>
      <c r="AD1162" s="5">
        <f t="shared" si="387"/>
        <v>9.6758333333333332E-3</v>
      </c>
      <c r="AE1162" s="5">
        <f t="shared" si="388"/>
        <v>11.265224166666686</v>
      </c>
      <c r="AF1162" s="5"/>
      <c r="AG1162" s="5">
        <f t="shared" si="389"/>
        <v>7</v>
      </c>
      <c r="AH1162">
        <f t="shared" si="390"/>
        <v>81.5</v>
      </c>
      <c r="AI1162" s="5">
        <f t="shared" si="391"/>
        <v>8.1500000000000003E-2</v>
      </c>
      <c r="AJ1162" s="15">
        <f t="shared" si="392"/>
        <v>138.22360940695319</v>
      </c>
      <c r="AK1162" s="5">
        <f t="shared" si="393"/>
        <v>7.1492017442374252</v>
      </c>
      <c r="AL1162" s="5">
        <f t="shared" si="394"/>
        <v>5.5213222716260155</v>
      </c>
      <c r="AM1162" s="5">
        <f t="shared" si="395"/>
        <v>2.5975073561263481E-2</v>
      </c>
      <c r="AN1162" s="5">
        <f t="shared" si="396"/>
        <v>29.511283257665742</v>
      </c>
      <c r="AO1162" s="15">
        <f t="shared" si="397"/>
        <v>0.27616555772385759</v>
      </c>
    </row>
    <row r="1163" spans="1:41" x14ac:dyDescent="0.3">
      <c r="A1163" s="4">
        <f t="shared" si="380"/>
        <v>45796.83121527778</v>
      </c>
      <c r="B1163" s="9">
        <f t="shared" si="379"/>
        <v>1159</v>
      </c>
      <c r="C1163" s="10" t="str">
        <f t="shared" si="381"/>
        <v>Remove</v>
      </c>
      <c r="D1163" s="1">
        <v>45796</v>
      </c>
      <c r="E1163" s="2">
        <v>0.83121527777777782</v>
      </c>
      <c r="F1163" t="s">
        <v>2</v>
      </c>
      <c r="G1163" t="s">
        <v>14</v>
      </c>
      <c r="H1163" t="s">
        <v>49</v>
      </c>
      <c r="I1163">
        <v>73</v>
      </c>
      <c r="J1163" t="s">
        <v>13</v>
      </c>
      <c r="K1163">
        <v>0</v>
      </c>
      <c r="L1163">
        <v>112.8</v>
      </c>
      <c r="M1163">
        <v>11.682</v>
      </c>
      <c r="N1163">
        <v>1159.4000000000001</v>
      </c>
      <c r="O1163">
        <v>61650</v>
      </c>
      <c r="P1163" s="2">
        <v>0.40295138888888887</v>
      </c>
      <c r="Q1163">
        <v>29.2</v>
      </c>
      <c r="R1163" t="s">
        <v>127</v>
      </c>
      <c r="S1163">
        <v>22.3</v>
      </c>
      <c r="T1163">
        <v>30.4</v>
      </c>
      <c r="U1163" t="s">
        <v>52</v>
      </c>
      <c r="V1163">
        <v>18.399999999999999</v>
      </c>
      <c r="X1163">
        <f t="shared" si="382"/>
        <v>2.67</v>
      </c>
      <c r="Y1163" s="7" t="str">
        <f t="shared" si="383"/>
        <v>m/s</v>
      </c>
      <c r="AA1163">
        <f t="shared" si="384"/>
        <v>4.07</v>
      </c>
      <c r="AB1163" s="7" t="str">
        <f t="shared" si="385"/>
        <v>m/s</v>
      </c>
      <c r="AC1163" s="5">
        <f t="shared" si="386"/>
        <v>9.6708333333333325</v>
      </c>
      <c r="AD1163" s="5">
        <f t="shared" si="387"/>
        <v>9.6616666666666674E-3</v>
      </c>
      <c r="AE1163" s="5">
        <f t="shared" si="388"/>
        <v>11.274885833333352</v>
      </c>
      <c r="AF1163" s="5"/>
      <c r="AG1163" s="5">
        <f t="shared" si="389"/>
        <v>-8.5</v>
      </c>
      <c r="AH1163">
        <f t="shared" si="390"/>
        <v>73</v>
      </c>
      <c r="AI1163" s="5">
        <f t="shared" si="391"/>
        <v>7.2999999999999995E-2</v>
      </c>
      <c r="AJ1163" s="15">
        <f t="shared" si="392"/>
        <v>154.45049086758019</v>
      </c>
      <c r="AK1163" s="5">
        <f t="shared" si="393"/>
        <v>6.4807804429469336</v>
      </c>
      <c r="AL1163" s="5">
        <f t="shared" si="394"/>
        <v>5.7074342583100393</v>
      </c>
      <c r="AM1163" s="5">
        <f t="shared" si="395"/>
        <v>2.5453109754635935E-2</v>
      </c>
      <c r="AN1163" s="5">
        <f t="shared" si="396"/>
        <v>29.536736367420378</v>
      </c>
      <c r="AO1163" s="15">
        <f t="shared" si="397"/>
        <v>0.24714985126291908</v>
      </c>
    </row>
    <row r="1164" spans="1:41" x14ac:dyDescent="0.3">
      <c r="A1164" s="4">
        <f t="shared" si="380"/>
        <v>45796.831562500003</v>
      </c>
      <c r="B1164" s="9">
        <f t="shared" si="379"/>
        <v>1160</v>
      </c>
      <c r="C1164" s="10" t="str">
        <f t="shared" si="381"/>
        <v>Remove</v>
      </c>
      <c r="D1164" s="1">
        <v>45796</v>
      </c>
      <c r="E1164" s="2">
        <v>0.83156249999999998</v>
      </c>
      <c r="F1164" t="s">
        <v>2</v>
      </c>
      <c r="G1164" t="s">
        <v>14</v>
      </c>
      <c r="H1164" t="s">
        <v>49</v>
      </c>
      <c r="I1164">
        <v>73.5</v>
      </c>
      <c r="J1164" t="s">
        <v>13</v>
      </c>
      <c r="K1164">
        <v>0</v>
      </c>
      <c r="L1164">
        <v>112.7</v>
      </c>
      <c r="M1164">
        <v>11.666</v>
      </c>
      <c r="N1164">
        <v>1157.2</v>
      </c>
      <c r="O1164">
        <v>61660</v>
      </c>
      <c r="P1164" s="2">
        <v>0.40329861111111109</v>
      </c>
      <c r="Q1164">
        <v>29.2</v>
      </c>
      <c r="R1164" t="s">
        <v>113</v>
      </c>
      <c r="S1164">
        <v>23.9</v>
      </c>
      <c r="T1164">
        <v>30.4</v>
      </c>
      <c r="U1164" t="s">
        <v>52</v>
      </c>
      <c r="V1164">
        <v>18.399999999999999</v>
      </c>
      <c r="X1164">
        <f t="shared" si="382"/>
        <v>2.44</v>
      </c>
      <c r="Y1164" s="7" t="str">
        <f t="shared" si="383"/>
        <v>m/s</v>
      </c>
      <c r="AA1164">
        <f t="shared" si="384"/>
        <v>4.07</v>
      </c>
      <c r="AB1164" s="7" t="str">
        <f t="shared" si="385"/>
        <v>m/s</v>
      </c>
      <c r="AC1164" s="5">
        <f t="shared" si="386"/>
        <v>9.6791666666666671</v>
      </c>
      <c r="AD1164" s="5">
        <f t="shared" si="387"/>
        <v>9.6433333333333336E-3</v>
      </c>
      <c r="AE1164" s="5">
        <f t="shared" si="388"/>
        <v>11.284529166666685</v>
      </c>
      <c r="AF1164" s="5"/>
      <c r="AG1164" s="5">
        <f t="shared" si="389"/>
        <v>0.5</v>
      </c>
      <c r="AH1164">
        <f t="shared" si="390"/>
        <v>73.5</v>
      </c>
      <c r="AI1164" s="5">
        <f t="shared" si="391"/>
        <v>7.3499999999999996E-2</v>
      </c>
      <c r="AJ1164" s="15">
        <f t="shared" si="392"/>
        <v>153.53100907029503</v>
      </c>
      <c r="AK1164" s="5">
        <f t="shared" si="393"/>
        <v>6.945769174279449</v>
      </c>
      <c r="AL1164" s="5">
        <f t="shared" si="394"/>
        <v>5.7074342583100393</v>
      </c>
      <c r="AM1164" s="5">
        <f t="shared" si="395"/>
        <v>2.4929435992867923E-2</v>
      </c>
      <c r="AN1164" s="5">
        <f t="shared" si="396"/>
        <v>29.561665803413245</v>
      </c>
      <c r="AO1164" s="15">
        <f t="shared" si="397"/>
        <v>0.24863280874893576</v>
      </c>
    </row>
    <row r="1165" spans="1:41" x14ac:dyDescent="0.3">
      <c r="A1165" s="4">
        <f t="shared" si="380"/>
        <v>45796.831909722219</v>
      </c>
      <c r="B1165" s="9">
        <f t="shared" si="379"/>
        <v>1161</v>
      </c>
      <c r="C1165" s="10" t="str">
        <f t="shared" si="381"/>
        <v>Remove</v>
      </c>
      <c r="D1165" s="1">
        <v>45796</v>
      </c>
      <c r="E1165" s="2">
        <v>0.83190972222222226</v>
      </c>
      <c r="F1165" t="s">
        <v>2</v>
      </c>
      <c r="G1165" t="s">
        <v>14</v>
      </c>
      <c r="H1165" t="s">
        <v>49</v>
      </c>
      <c r="I1165">
        <v>76.5</v>
      </c>
      <c r="J1165" t="s">
        <v>13</v>
      </c>
      <c r="K1165">
        <v>0</v>
      </c>
      <c r="L1165">
        <v>112.7</v>
      </c>
      <c r="M1165">
        <v>11.666</v>
      </c>
      <c r="N1165">
        <v>1156.9000000000001</v>
      </c>
      <c r="O1165">
        <v>61669</v>
      </c>
      <c r="P1165" s="2">
        <v>0.40364583333333331</v>
      </c>
      <c r="Q1165">
        <v>29.2</v>
      </c>
      <c r="R1165" t="s">
        <v>156</v>
      </c>
      <c r="S1165">
        <v>24.8</v>
      </c>
      <c r="T1165">
        <v>30.4</v>
      </c>
      <c r="U1165" t="s">
        <v>240</v>
      </c>
      <c r="V1165">
        <v>20.2</v>
      </c>
      <c r="X1165">
        <f t="shared" si="382"/>
        <v>2.15</v>
      </c>
      <c r="Y1165" s="7" t="str">
        <f t="shared" si="383"/>
        <v>m/s</v>
      </c>
      <c r="AA1165">
        <f t="shared" si="384"/>
        <v>3.93</v>
      </c>
      <c r="AB1165" s="7" t="str">
        <f t="shared" si="385"/>
        <v>m/s</v>
      </c>
      <c r="AC1165" s="5">
        <f t="shared" si="386"/>
        <v>9.6875</v>
      </c>
      <c r="AD1165" s="5">
        <f t="shared" si="387"/>
        <v>9.6408333333333329E-3</v>
      </c>
      <c r="AE1165" s="5">
        <f t="shared" si="388"/>
        <v>11.294170000000019</v>
      </c>
      <c r="AF1165" s="5"/>
      <c r="AG1165" s="5">
        <f t="shared" si="389"/>
        <v>3</v>
      </c>
      <c r="AH1165">
        <f t="shared" si="390"/>
        <v>76.5</v>
      </c>
      <c r="AI1165" s="5">
        <f t="shared" si="391"/>
        <v>7.6499999999999999E-2</v>
      </c>
      <c r="AJ1165" s="15">
        <f t="shared" si="392"/>
        <v>147.63620915032703</v>
      </c>
      <c r="AK1165" s="5">
        <f t="shared" si="393"/>
        <v>7.207325335653989</v>
      </c>
      <c r="AL1165" s="5">
        <f t="shared" si="394"/>
        <v>6.2657702183621078</v>
      </c>
      <c r="AM1165" s="5">
        <f t="shared" si="395"/>
        <v>2.2793702022424683E-2</v>
      </c>
      <c r="AN1165" s="5">
        <f t="shared" si="396"/>
        <v>29.584459505435671</v>
      </c>
      <c r="AO1165" s="15">
        <f t="shared" si="397"/>
        <v>0.25858170566186733</v>
      </c>
    </row>
    <row r="1166" spans="1:41" x14ac:dyDescent="0.3">
      <c r="A1166" s="4">
        <f t="shared" si="380"/>
        <v>45796.832256944443</v>
      </c>
      <c r="B1166" s="9">
        <f t="shared" si="379"/>
        <v>1162</v>
      </c>
      <c r="C1166" s="10" t="str">
        <f t="shared" si="381"/>
        <v>Remove</v>
      </c>
      <c r="D1166" s="1">
        <v>45796</v>
      </c>
      <c r="E1166" s="2">
        <v>0.83225694444444442</v>
      </c>
      <c r="F1166" t="s">
        <v>19</v>
      </c>
      <c r="G1166" t="s">
        <v>14</v>
      </c>
      <c r="H1166" t="s">
        <v>49</v>
      </c>
      <c r="I1166">
        <v>70.5</v>
      </c>
      <c r="J1166" t="s">
        <v>13</v>
      </c>
      <c r="K1166">
        <v>0</v>
      </c>
      <c r="L1166">
        <v>112.8</v>
      </c>
      <c r="M1166">
        <v>11.66</v>
      </c>
      <c r="N1166">
        <v>1157</v>
      </c>
      <c r="O1166">
        <v>61679</v>
      </c>
      <c r="P1166" s="2">
        <v>0.40399305555555554</v>
      </c>
      <c r="Q1166">
        <v>29.2</v>
      </c>
      <c r="R1166" t="s">
        <v>115</v>
      </c>
      <c r="S1166">
        <v>25.7</v>
      </c>
      <c r="T1166">
        <v>30.4</v>
      </c>
      <c r="U1166" t="s">
        <v>62</v>
      </c>
      <c r="V1166">
        <v>18.7</v>
      </c>
      <c r="X1166">
        <f t="shared" si="382"/>
        <v>2.2999999999999998</v>
      </c>
      <c r="Y1166" s="7" t="str">
        <f t="shared" si="383"/>
        <v>m/s</v>
      </c>
      <c r="AA1166">
        <f t="shared" si="384"/>
        <v>4.12</v>
      </c>
      <c r="AB1166" s="7" t="str">
        <f t="shared" si="385"/>
        <v>m/s</v>
      </c>
      <c r="AC1166" s="5">
        <f t="shared" si="386"/>
        <v>9.6958333333333329</v>
      </c>
      <c r="AD1166" s="5">
        <f t="shared" si="387"/>
        <v>9.6416666666666664E-3</v>
      </c>
      <c r="AE1166" s="5">
        <f t="shared" si="388"/>
        <v>11.303811666666686</v>
      </c>
      <c r="AF1166" s="5"/>
      <c r="AG1166" s="5">
        <f t="shared" si="389"/>
        <v>-6</v>
      </c>
      <c r="AH1166">
        <f t="shared" si="390"/>
        <v>70.5</v>
      </c>
      <c r="AI1166" s="5">
        <f t="shared" si="391"/>
        <v>7.0499999999999993E-2</v>
      </c>
      <c r="AJ1166" s="15">
        <f t="shared" si="392"/>
        <v>160.33775413711612</v>
      </c>
      <c r="AK1166" s="5">
        <f t="shared" si="393"/>
        <v>7.4688814970285291</v>
      </c>
      <c r="AL1166" s="5">
        <f t="shared" si="394"/>
        <v>5.8004902516520502</v>
      </c>
      <c r="AM1166" s="5">
        <f t="shared" si="395"/>
        <v>2.5268862088250622E-2</v>
      </c>
      <c r="AN1166" s="5">
        <f t="shared" si="396"/>
        <v>29.609728367523921</v>
      </c>
      <c r="AO1166" s="15">
        <f t="shared" si="397"/>
        <v>0.23809742232328177</v>
      </c>
    </row>
    <row r="1167" spans="1:41" x14ac:dyDescent="0.3">
      <c r="A1167" s="4">
        <f t="shared" si="380"/>
        <v>45796.832604166666</v>
      </c>
      <c r="B1167" s="9">
        <f t="shared" si="379"/>
        <v>1163</v>
      </c>
      <c r="C1167" s="10" t="str">
        <f t="shared" si="381"/>
        <v>Remove</v>
      </c>
      <c r="D1167" s="1">
        <v>45796</v>
      </c>
      <c r="E1167" s="2">
        <v>0.8326041666666667</v>
      </c>
      <c r="F1167" t="s">
        <v>2</v>
      </c>
      <c r="G1167" t="s">
        <v>14</v>
      </c>
      <c r="H1167" t="s">
        <v>49</v>
      </c>
      <c r="I1167">
        <v>76.5</v>
      </c>
      <c r="J1167" t="s">
        <v>13</v>
      </c>
      <c r="K1167">
        <v>0</v>
      </c>
      <c r="L1167">
        <v>112.8</v>
      </c>
      <c r="M1167">
        <v>11.701000000000001</v>
      </c>
      <c r="N1167">
        <v>1161.3</v>
      </c>
      <c r="O1167">
        <v>61689</v>
      </c>
      <c r="P1167" s="2">
        <v>0.40434027777777776</v>
      </c>
      <c r="Q1167">
        <v>29.2</v>
      </c>
      <c r="R1167" t="s">
        <v>96</v>
      </c>
      <c r="S1167">
        <v>23.2</v>
      </c>
      <c r="T1167">
        <v>30.4</v>
      </c>
      <c r="U1167" t="s">
        <v>95</v>
      </c>
      <c r="V1167">
        <v>19</v>
      </c>
      <c r="X1167">
        <f t="shared" si="382"/>
        <v>2.4700000000000002</v>
      </c>
      <c r="Y1167" s="7" t="str">
        <f t="shared" si="383"/>
        <v>m/s</v>
      </c>
      <c r="AA1167">
        <f t="shared" si="384"/>
        <v>3.85</v>
      </c>
      <c r="AB1167" s="7" t="str">
        <f t="shared" si="385"/>
        <v>m/s</v>
      </c>
      <c r="AC1167" s="5">
        <f t="shared" si="386"/>
        <v>9.7041666666666657</v>
      </c>
      <c r="AD1167" s="5">
        <f t="shared" si="387"/>
        <v>9.6775000000000003E-3</v>
      </c>
      <c r="AE1167" s="5">
        <f t="shared" si="388"/>
        <v>11.313489166666686</v>
      </c>
      <c r="AF1167" s="5"/>
      <c r="AG1167" s="5">
        <f t="shared" si="389"/>
        <v>6</v>
      </c>
      <c r="AH1167">
        <f t="shared" si="390"/>
        <v>76.5</v>
      </c>
      <c r="AI1167" s="5">
        <f t="shared" si="391"/>
        <v>7.6499999999999999E-2</v>
      </c>
      <c r="AJ1167" s="15">
        <f t="shared" si="392"/>
        <v>147.88874727668872</v>
      </c>
      <c r="AK1167" s="5">
        <f t="shared" si="393"/>
        <v>6.7423366043214736</v>
      </c>
      <c r="AL1167" s="5">
        <f t="shared" si="394"/>
        <v>5.8935462449940621</v>
      </c>
      <c r="AM1167" s="5">
        <f t="shared" si="395"/>
        <v>2.4496817342329783E-2</v>
      </c>
      <c r="AN1167" s="5">
        <f t="shared" si="396"/>
        <v>29.634225184866249</v>
      </c>
      <c r="AO1167" s="15">
        <f t="shared" si="397"/>
        <v>0.25814746133152622</v>
      </c>
    </row>
    <row r="1168" spans="1:41" x14ac:dyDescent="0.3">
      <c r="A1168" s="4">
        <f t="shared" si="380"/>
        <v>45796.832951388889</v>
      </c>
      <c r="B1168" s="9">
        <f t="shared" si="379"/>
        <v>1164</v>
      </c>
      <c r="C1168" s="10" t="str">
        <f t="shared" si="381"/>
        <v>Remove</v>
      </c>
      <c r="D1168" s="1">
        <v>45796</v>
      </c>
      <c r="E1168" s="2">
        <v>0.83295138888888887</v>
      </c>
      <c r="F1168" t="s">
        <v>2</v>
      </c>
      <c r="G1168" t="s">
        <v>14</v>
      </c>
      <c r="H1168" t="s">
        <v>49</v>
      </c>
      <c r="I1168">
        <v>74.5</v>
      </c>
      <c r="J1168" t="s">
        <v>13</v>
      </c>
      <c r="K1168">
        <v>0</v>
      </c>
      <c r="L1168">
        <v>112.8</v>
      </c>
      <c r="M1168">
        <v>11.698</v>
      </c>
      <c r="N1168">
        <v>1161.4000000000001</v>
      </c>
      <c r="O1168">
        <v>61698</v>
      </c>
      <c r="P1168" s="2">
        <v>0.40468749999999998</v>
      </c>
      <c r="Q1168">
        <v>29.2</v>
      </c>
      <c r="R1168" t="s">
        <v>91</v>
      </c>
      <c r="S1168">
        <v>22.7</v>
      </c>
      <c r="T1168">
        <v>30.4</v>
      </c>
      <c r="U1168" t="s">
        <v>256</v>
      </c>
      <c r="V1168">
        <v>18.100000000000001</v>
      </c>
      <c r="X1168">
        <f t="shared" si="382"/>
        <v>2.2599999999999998</v>
      </c>
      <c r="Y1168" s="7" t="str">
        <f t="shared" si="383"/>
        <v>m/s</v>
      </c>
      <c r="AA1168">
        <f t="shared" si="384"/>
        <v>3.86</v>
      </c>
      <c r="AB1168" s="7" t="str">
        <f t="shared" si="385"/>
        <v>m/s</v>
      </c>
      <c r="AC1168" s="5">
        <f t="shared" si="386"/>
        <v>9.7124999999999986</v>
      </c>
      <c r="AD1168" s="5">
        <f t="shared" si="387"/>
        <v>9.6783333333333339E-3</v>
      </c>
      <c r="AE1168" s="5">
        <f t="shared" si="388"/>
        <v>11.32316750000002</v>
      </c>
      <c r="AF1168" s="5"/>
      <c r="AG1168" s="5">
        <f t="shared" si="389"/>
        <v>-2</v>
      </c>
      <c r="AH1168">
        <f t="shared" si="390"/>
        <v>74.5</v>
      </c>
      <c r="AI1168" s="5">
        <f t="shared" si="391"/>
        <v>7.4499999999999997E-2</v>
      </c>
      <c r="AJ1168" s="15">
        <f t="shared" si="392"/>
        <v>151.98882550335597</v>
      </c>
      <c r="AK1168" s="5">
        <f t="shared" si="393"/>
        <v>6.5970276257800631</v>
      </c>
      <c r="AL1168" s="5">
        <f t="shared" si="394"/>
        <v>5.6143782649680283</v>
      </c>
      <c r="AM1168" s="5">
        <f t="shared" si="395"/>
        <v>2.19310296540591E-2</v>
      </c>
      <c r="AN1168" s="5">
        <f t="shared" si="396"/>
        <v>29.656156214520308</v>
      </c>
      <c r="AO1168" s="15">
        <f t="shared" si="397"/>
        <v>0.25121259633614673</v>
      </c>
    </row>
    <row r="1169" spans="1:41" x14ac:dyDescent="0.3">
      <c r="A1169" s="4">
        <f t="shared" si="380"/>
        <v>45796.833298611113</v>
      </c>
      <c r="B1169" s="9">
        <f t="shared" si="379"/>
        <v>1165</v>
      </c>
      <c r="C1169" s="10" t="str">
        <f t="shared" si="381"/>
        <v>Remove</v>
      </c>
      <c r="D1169" s="1">
        <v>45796</v>
      </c>
      <c r="E1169" s="2">
        <v>0.83329861111111114</v>
      </c>
      <c r="F1169" t="s">
        <v>2</v>
      </c>
      <c r="G1169" t="s">
        <v>14</v>
      </c>
      <c r="H1169" t="s">
        <v>49</v>
      </c>
      <c r="I1169">
        <v>76.5</v>
      </c>
      <c r="J1169" t="s">
        <v>13</v>
      </c>
      <c r="K1169">
        <v>0</v>
      </c>
      <c r="L1169">
        <v>112.8</v>
      </c>
      <c r="M1169">
        <v>11.691000000000001</v>
      </c>
      <c r="N1169">
        <v>1160.5</v>
      </c>
      <c r="O1169">
        <v>61708</v>
      </c>
      <c r="P1169" s="2">
        <v>0.4050347222222222</v>
      </c>
      <c r="Q1169">
        <v>29.2</v>
      </c>
      <c r="R1169" t="s">
        <v>156</v>
      </c>
      <c r="S1169">
        <v>22.2</v>
      </c>
      <c r="T1169">
        <v>30.4</v>
      </c>
      <c r="U1169" t="s">
        <v>152</v>
      </c>
      <c r="V1169">
        <v>18.100000000000001</v>
      </c>
      <c r="X1169">
        <f t="shared" si="382"/>
        <v>2.15</v>
      </c>
      <c r="Y1169" s="7" t="str">
        <f t="shared" si="383"/>
        <v>m/s</v>
      </c>
      <c r="AA1169">
        <f t="shared" si="384"/>
        <v>3.96</v>
      </c>
      <c r="AB1169" s="7" t="str">
        <f t="shared" si="385"/>
        <v>m/s</v>
      </c>
      <c r="AC1169" s="5">
        <f t="shared" si="386"/>
        <v>9.7208333333333332</v>
      </c>
      <c r="AD1169" s="5">
        <f t="shared" si="387"/>
        <v>9.6708333333333334E-3</v>
      </c>
      <c r="AE1169" s="5">
        <f t="shared" si="388"/>
        <v>11.332838333333353</v>
      </c>
      <c r="AF1169" s="5"/>
      <c r="AG1169" s="5">
        <f t="shared" si="389"/>
        <v>2</v>
      </c>
      <c r="AH1169">
        <f t="shared" si="390"/>
        <v>76.5</v>
      </c>
      <c r="AI1169" s="5">
        <f t="shared" si="391"/>
        <v>7.6499999999999999E-2</v>
      </c>
      <c r="AJ1169" s="15">
        <f t="shared" si="392"/>
        <v>148.14167755991312</v>
      </c>
      <c r="AK1169" s="5">
        <f t="shared" si="393"/>
        <v>6.4517186472386507</v>
      </c>
      <c r="AL1169" s="5">
        <f t="shared" si="394"/>
        <v>5.6143782649680283</v>
      </c>
      <c r="AM1169" s="5">
        <f t="shared" si="395"/>
        <v>2.0404039713622091E-2</v>
      </c>
      <c r="AN1169" s="5">
        <f t="shared" si="396"/>
        <v>29.67656025423393</v>
      </c>
      <c r="AO1169" s="15">
        <f t="shared" si="397"/>
        <v>0.2577792013111958</v>
      </c>
    </row>
    <row r="1170" spans="1:41" x14ac:dyDescent="0.3">
      <c r="A1170" s="4">
        <f t="shared" si="380"/>
        <v>45796.833645833336</v>
      </c>
      <c r="B1170" s="9">
        <f t="shared" si="379"/>
        <v>1166</v>
      </c>
      <c r="C1170" s="10" t="str">
        <f t="shared" si="381"/>
        <v>Remove</v>
      </c>
      <c r="D1170" s="1">
        <v>45796</v>
      </c>
      <c r="E1170" s="2">
        <v>0.83364583333333331</v>
      </c>
      <c r="F1170" t="s">
        <v>2</v>
      </c>
      <c r="G1170" t="s">
        <v>14</v>
      </c>
      <c r="H1170" t="s">
        <v>49</v>
      </c>
      <c r="I1170">
        <v>76.5</v>
      </c>
      <c r="J1170" t="s">
        <v>13</v>
      </c>
      <c r="K1170">
        <v>0</v>
      </c>
      <c r="L1170">
        <v>112.7</v>
      </c>
      <c r="M1170">
        <v>11.679</v>
      </c>
      <c r="N1170">
        <v>1159</v>
      </c>
      <c r="O1170">
        <v>61718</v>
      </c>
      <c r="P1170" s="2">
        <v>0.40538194444444442</v>
      </c>
      <c r="Q1170">
        <v>29.2</v>
      </c>
      <c r="R1170" t="s">
        <v>156</v>
      </c>
      <c r="S1170">
        <v>24</v>
      </c>
      <c r="T1170">
        <v>30.4</v>
      </c>
      <c r="U1170" t="s">
        <v>152</v>
      </c>
      <c r="V1170">
        <v>17.5</v>
      </c>
      <c r="X1170">
        <f t="shared" si="382"/>
        <v>2.15</v>
      </c>
      <c r="Y1170" s="7" t="str">
        <f t="shared" si="383"/>
        <v>m/s</v>
      </c>
      <c r="AA1170">
        <f t="shared" si="384"/>
        <v>3.96</v>
      </c>
      <c r="AB1170" s="7" t="str">
        <f t="shared" si="385"/>
        <v>m/s</v>
      </c>
      <c r="AC1170" s="5">
        <f t="shared" si="386"/>
        <v>9.7291666666666661</v>
      </c>
      <c r="AD1170" s="5">
        <f t="shared" si="387"/>
        <v>9.658333333333333E-3</v>
      </c>
      <c r="AE1170" s="5">
        <f t="shared" si="388"/>
        <v>11.342496666666687</v>
      </c>
      <c r="AF1170" s="5"/>
      <c r="AG1170" s="5">
        <f t="shared" si="389"/>
        <v>0</v>
      </c>
      <c r="AH1170">
        <f t="shared" si="390"/>
        <v>76.5</v>
      </c>
      <c r="AI1170" s="5">
        <f t="shared" si="391"/>
        <v>7.6499999999999999E-2</v>
      </c>
      <c r="AJ1170" s="15">
        <f t="shared" si="392"/>
        <v>148.26793028322467</v>
      </c>
      <c r="AK1170" s="5">
        <f t="shared" si="393"/>
        <v>6.9748309699877309</v>
      </c>
      <c r="AL1170" s="5">
        <f t="shared" si="394"/>
        <v>5.4282662782840045</v>
      </c>
      <c r="AM1170" s="5">
        <f t="shared" si="395"/>
        <v>2.2058421312023888E-2</v>
      </c>
      <c r="AN1170" s="5">
        <f t="shared" si="396"/>
        <v>29.698618675545955</v>
      </c>
      <c r="AO1170" s="15">
        <f t="shared" si="397"/>
        <v>0.25758773778590122</v>
      </c>
    </row>
    <row r="1171" spans="1:41" x14ac:dyDescent="0.3">
      <c r="A1171" s="4">
        <f t="shared" si="380"/>
        <v>45796.833993055552</v>
      </c>
      <c r="B1171" s="9">
        <f t="shared" si="379"/>
        <v>1167</v>
      </c>
      <c r="C1171" s="10" t="str">
        <f t="shared" si="381"/>
        <v>Remove</v>
      </c>
      <c r="D1171" s="1">
        <v>45796</v>
      </c>
      <c r="E1171" s="2">
        <v>0.83399305555555558</v>
      </c>
      <c r="F1171" t="s">
        <v>2</v>
      </c>
      <c r="G1171" t="s">
        <v>14</v>
      </c>
      <c r="H1171" t="s">
        <v>49</v>
      </c>
      <c r="I1171">
        <v>77</v>
      </c>
      <c r="J1171" t="s">
        <v>13</v>
      </c>
      <c r="K1171">
        <v>0</v>
      </c>
      <c r="L1171">
        <v>112.7</v>
      </c>
      <c r="M1171">
        <v>11.677</v>
      </c>
      <c r="N1171">
        <v>1158.2</v>
      </c>
      <c r="O1171">
        <v>61728</v>
      </c>
      <c r="P1171" s="2">
        <v>0.40572916666666664</v>
      </c>
      <c r="Q1171">
        <v>29.2</v>
      </c>
      <c r="R1171" t="s">
        <v>55</v>
      </c>
      <c r="S1171">
        <v>24.1</v>
      </c>
      <c r="T1171">
        <v>30.4</v>
      </c>
      <c r="U1171" t="s">
        <v>90</v>
      </c>
      <c r="V1171">
        <v>18.2</v>
      </c>
      <c r="X1171">
        <f t="shared" si="382"/>
        <v>2.57</v>
      </c>
      <c r="Y1171" s="7" t="str">
        <f t="shared" si="383"/>
        <v>m/s</v>
      </c>
      <c r="AA1171">
        <f t="shared" si="384"/>
        <v>4.2</v>
      </c>
      <c r="AB1171" s="7" t="str">
        <f t="shared" si="385"/>
        <v>m/s</v>
      </c>
      <c r="AC1171" s="5">
        <f t="shared" si="386"/>
        <v>9.7374999999999989</v>
      </c>
      <c r="AD1171" s="5">
        <f t="shared" si="387"/>
        <v>9.6516666666666678E-3</v>
      </c>
      <c r="AE1171" s="5">
        <f t="shared" si="388"/>
        <v>11.352148333333353</v>
      </c>
      <c r="AF1171" s="5"/>
      <c r="AG1171" s="5">
        <f t="shared" si="389"/>
        <v>0.5</v>
      </c>
      <c r="AH1171">
        <f t="shared" si="390"/>
        <v>77</v>
      </c>
      <c r="AI1171" s="5">
        <f t="shared" si="391"/>
        <v>7.6999999999999999E-2</v>
      </c>
      <c r="AJ1171" s="15">
        <f t="shared" si="392"/>
        <v>147.4304978354981</v>
      </c>
      <c r="AK1171" s="5">
        <f t="shared" si="393"/>
        <v>7.0038927656960146</v>
      </c>
      <c r="AL1171" s="5">
        <f t="shared" si="394"/>
        <v>5.645396929415365</v>
      </c>
      <c r="AM1171" s="5">
        <f t="shared" si="395"/>
        <v>2.6477372883775652E-2</v>
      </c>
      <c r="AN1171" s="5">
        <f t="shared" si="396"/>
        <v>29.72509604842973</v>
      </c>
      <c r="AO1171" s="15">
        <f t="shared" si="397"/>
        <v>0.2590403740817101</v>
      </c>
    </row>
    <row r="1172" spans="1:41" x14ac:dyDescent="0.3">
      <c r="A1172" s="4">
        <f t="shared" si="380"/>
        <v>45796.834340277775</v>
      </c>
      <c r="B1172" s="9">
        <f t="shared" si="379"/>
        <v>1168</v>
      </c>
      <c r="C1172" s="10" t="str">
        <f t="shared" si="381"/>
        <v>Remove</v>
      </c>
      <c r="D1172" s="1">
        <v>45796</v>
      </c>
      <c r="E1172" s="2">
        <v>0.83434027777777775</v>
      </c>
      <c r="F1172" t="s">
        <v>2</v>
      </c>
      <c r="G1172" t="s">
        <v>14</v>
      </c>
      <c r="H1172" t="s">
        <v>49</v>
      </c>
      <c r="I1172">
        <v>76.5</v>
      </c>
      <c r="J1172" t="s">
        <v>13</v>
      </c>
      <c r="K1172">
        <v>0</v>
      </c>
      <c r="L1172">
        <v>112.8</v>
      </c>
      <c r="M1172">
        <v>11.689</v>
      </c>
      <c r="N1172">
        <v>1160.5</v>
      </c>
      <c r="O1172">
        <v>61737</v>
      </c>
      <c r="P1172" s="2">
        <v>0.40607638888888886</v>
      </c>
      <c r="Q1172">
        <v>29.2</v>
      </c>
      <c r="R1172" t="s">
        <v>93</v>
      </c>
      <c r="S1172">
        <v>24.2</v>
      </c>
      <c r="T1172">
        <v>30.4</v>
      </c>
      <c r="U1172" t="s">
        <v>152</v>
      </c>
      <c r="V1172">
        <v>19.5</v>
      </c>
      <c r="X1172">
        <f t="shared" si="382"/>
        <v>2.4</v>
      </c>
      <c r="Y1172" s="7" t="str">
        <f t="shared" si="383"/>
        <v>m/s</v>
      </c>
      <c r="AA1172">
        <f t="shared" si="384"/>
        <v>3.96</v>
      </c>
      <c r="AB1172" s="7" t="str">
        <f t="shared" si="385"/>
        <v>m/s</v>
      </c>
      <c r="AC1172" s="5">
        <f t="shared" si="386"/>
        <v>9.7458333333333336</v>
      </c>
      <c r="AD1172" s="5">
        <f t="shared" si="387"/>
        <v>9.6708333333333334E-3</v>
      </c>
      <c r="AE1172" s="5">
        <f t="shared" si="388"/>
        <v>11.361819166666686</v>
      </c>
      <c r="AF1172" s="5"/>
      <c r="AG1172" s="5">
        <f t="shared" si="389"/>
        <v>-0.5</v>
      </c>
      <c r="AH1172">
        <f t="shared" si="390"/>
        <v>76.5</v>
      </c>
      <c r="AI1172" s="5">
        <f t="shared" si="391"/>
        <v>7.6499999999999999E-2</v>
      </c>
      <c r="AJ1172" s="15">
        <f t="shared" si="392"/>
        <v>148.52051198257107</v>
      </c>
      <c r="AK1172" s="5">
        <f t="shared" si="393"/>
        <v>7.0329545614042948</v>
      </c>
      <c r="AL1172" s="5">
        <f t="shared" si="394"/>
        <v>6.0486395672307474</v>
      </c>
      <c r="AM1172" s="5">
        <f t="shared" si="395"/>
        <v>2.4828548639580374E-2</v>
      </c>
      <c r="AN1172" s="5">
        <f t="shared" si="396"/>
        <v>29.74992459706931</v>
      </c>
      <c r="AO1172" s="15">
        <f t="shared" si="397"/>
        <v>0.25714350888652698</v>
      </c>
    </row>
    <row r="1173" spans="1:41" x14ac:dyDescent="0.3">
      <c r="A1173" s="4">
        <f t="shared" si="380"/>
        <v>45796.834699074076</v>
      </c>
      <c r="B1173" s="9">
        <f t="shared" si="379"/>
        <v>1169</v>
      </c>
      <c r="C1173" s="10" t="str">
        <f t="shared" si="381"/>
        <v>Remove</v>
      </c>
      <c r="D1173" s="1">
        <v>45796</v>
      </c>
      <c r="E1173" s="2">
        <v>0.83469907407407407</v>
      </c>
      <c r="F1173" t="s">
        <v>2</v>
      </c>
      <c r="G1173" t="s">
        <v>14</v>
      </c>
      <c r="H1173" t="s">
        <v>49</v>
      </c>
      <c r="I1173">
        <v>74.5</v>
      </c>
      <c r="J1173" t="s">
        <v>13</v>
      </c>
      <c r="K1173">
        <v>0</v>
      </c>
      <c r="L1173">
        <v>112.8</v>
      </c>
      <c r="M1173">
        <v>11.64</v>
      </c>
      <c r="N1173">
        <v>1154.5999999999999</v>
      </c>
      <c r="O1173">
        <v>61747</v>
      </c>
      <c r="P1173" s="2">
        <v>0.40643518518518518</v>
      </c>
      <c r="Q1173">
        <v>29.2</v>
      </c>
      <c r="R1173" t="s">
        <v>135</v>
      </c>
      <c r="S1173">
        <v>22.5</v>
      </c>
      <c r="T1173">
        <v>30.4</v>
      </c>
      <c r="U1173" t="s">
        <v>86</v>
      </c>
      <c r="V1173">
        <v>17.600000000000001</v>
      </c>
      <c r="X1173">
        <f t="shared" si="382"/>
        <v>2.2200000000000002</v>
      </c>
      <c r="Y1173" s="7" t="str">
        <f t="shared" si="383"/>
        <v>m/s</v>
      </c>
      <c r="AA1173">
        <f t="shared" si="384"/>
        <v>4.1500000000000004</v>
      </c>
      <c r="AB1173" s="7" t="str">
        <f t="shared" si="385"/>
        <v>m/s</v>
      </c>
      <c r="AC1173" s="5">
        <f t="shared" si="386"/>
        <v>9.7544444444444451</v>
      </c>
      <c r="AD1173" s="5">
        <f t="shared" si="387"/>
        <v>9.6216666666666655E-3</v>
      </c>
      <c r="AE1173" s="5">
        <f t="shared" si="388"/>
        <v>11.371440833333352</v>
      </c>
      <c r="AF1173" s="5"/>
      <c r="AG1173" s="5">
        <f t="shared" si="389"/>
        <v>-2</v>
      </c>
      <c r="AH1173">
        <f t="shared" si="390"/>
        <v>74.5</v>
      </c>
      <c r="AI1173" s="5">
        <f t="shared" si="391"/>
        <v>7.4499999999999997E-2</v>
      </c>
      <c r="AJ1173" s="15">
        <f t="shared" si="392"/>
        <v>152.63678970917252</v>
      </c>
      <c r="AK1173" s="5">
        <f t="shared" si="393"/>
        <v>6.5389040343634983</v>
      </c>
      <c r="AL1173" s="5">
        <f t="shared" si="394"/>
        <v>5.4592849427313421</v>
      </c>
      <c r="AM1173" s="5">
        <f t="shared" si="395"/>
        <v>2.1353064816581269E-2</v>
      </c>
      <c r="AN1173" s="5">
        <f t="shared" si="396"/>
        <v>29.77127766188589</v>
      </c>
      <c r="AO1173" s="15">
        <f t="shared" si="397"/>
        <v>0.25024119168179737</v>
      </c>
    </row>
    <row r="1174" spans="1:41" x14ac:dyDescent="0.3">
      <c r="A1174" s="4">
        <f t="shared" si="380"/>
        <v>45796.835046296299</v>
      </c>
      <c r="B1174" s="9">
        <f t="shared" si="379"/>
        <v>1170</v>
      </c>
      <c r="C1174" s="10" t="str">
        <f t="shared" si="381"/>
        <v>Remove</v>
      </c>
      <c r="D1174" s="1">
        <v>45796</v>
      </c>
      <c r="E1174" s="2">
        <v>0.83504629629629634</v>
      </c>
      <c r="F1174" t="s">
        <v>2</v>
      </c>
      <c r="G1174" t="s">
        <v>14</v>
      </c>
      <c r="H1174" t="s">
        <v>49</v>
      </c>
      <c r="I1174">
        <v>76.5</v>
      </c>
      <c r="J1174" t="s">
        <v>13</v>
      </c>
      <c r="K1174">
        <v>0</v>
      </c>
      <c r="L1174">
        <v>112.8</v>
      </c>
      <c r="M1174">
        <v>11.651999999999999</v>
      </c>
      <c r="N1174">
        <v>1155.2</v>
      </c>
      <c r="O1174">
        <v>61756</v>
      </c>
      <c r="P1174" s="2">
        <v>0.4067824074074074</v>
      </c>
      <c r="Q1174">
        <v>29.2</v>
      </c>
      <c r="R1174" t="s">
        <v>156</v>
      </c>
      <c r="S1174">
        <v>25.9</v>
      </c>
      <c r="T1174">
        <v>30.4</v>
      </c>
      <c r="U1174" t="s">
        <v>124</v>
      </c>
      <c r="V1174">
        <v>19.3</v>
      </c>
      <c r="X1174">
        <f t="shared" si="382"/>
        <v>2.15</v>
      </c>
      <c r="Y1174" s="7" t="str">
        <f t="shared" si="383"/>
        <v>m/s</v>
      </c>
      <c r="AA1174">
        <f t="shared" si="384"/>
        <v>4.2300000000000004</v>
      </c>
      <c r="AB1174" s="7" t="str">
        <f t="shared" si="385"/>
        <v>m/s</v>
      </c>
      <c r="AC1174" s="5">
        <f t="shared" si="386"/>
        <v>9.762777777777778</v>
      </c>
      <c r="AD1174" s="5">
        <f t="shared" si="387"/>
        <v>9.6266666666666671E-3</v>
      </c>
      <c r="AE1174" s="5">
        <f t="shared" si="388"/>
        <v>11.381067500000018</v>
      </c>
      <c r="AF1174" s="5"/>
      <c r="AG1174" s="5">
        <f t="shared" si="389"/>
        <v>2</v>
      </c>
      <c r="AH1174">
        <f t="shared" si="390"/>
        <v>76.5</v>
      </c>
      <c r="AI1174" s="5">
        <f t="shared" si="391"/>
        <v>7.6499999999999999E-2</v>
      </c>
      <c r="AJ1174" s="15">
        <f t="shared" si="392"/>
        <v>148.77212418300678</v>
      </c>
      <c r="AK1174" s="5">
        <f t="shared" si="393"/>
        <v>7.5270050884450947</v>
      </c>
      <c r="AL1174" s="5">
        <f t="shared" si="394"/>
        <v>5.9866022383360731</v>
      </c>
      <c r="AM1174" s="5">
        <f t="shared" si="395"/>
        <v>2.3804712999225784E-2</v>
      </c>
      <c r="AN1174" s="5">
        <f t="shared" si="396"/>
        <v>29.795082374885116</v>
      </c>
      <c r="AO1174" s="15">
        <f t="shared" si="397"/>
        <v>0.25675377915546027</v>
      </c>
    </row>
    <row r="1175" spans="1:41" x14ac:dyDescent="0.3">
      <c r="A1175" s="4">
        <f t="shared" si="380"/>
        <v>45796.835393518515</v>
      </c>
      <c r="B1175" s="9">
        <f t="shared" si="379"/>
        <v>1171</v>
      </c>
      <c r="C1175" s="10" t="str">
        <f t="shared" si="381"/>
        <v>Keep</v>
      </c>
      <c r="D1175" s="1">
        <v>45796</v>
      </c>
      <c r="E1175" s="2">
        <v>0.83539351851851851</v>
      </c>
      <c r="F1175" t="s">
        <v>2</v>
      </c>
      <c r="G1175" t="s">
        <v>14</v>
      </c>
      <c r="H1175" t="s">
        <v>49</v>
      </c>
      <c r="I1175">
        <v>73</v>
      </c>
      <c r="J1175" t="s">
        <v>13</v>
      </c>
      <c r="K1175">
        <v>0</v>
      </c>
      <c r="L1175">
        <v>112.8</v>
      </c>
      <c r="M1175">
        <v>11.673</v>
      </c>
      <c r="N1175">
        <v>1158.5999999999999</v>
      </c>
      <c r="O1175">
        <v>61766</v>
      </c>
      <c r="P1175" s="2">
        <v>0.40712962962962962</v>
      </c>
      <c r="Q1175">
        <v>29.2</v>
      </c>
      <c r="R1175" t="s">
        <v>126</v>
      </c>
      <c r="S1175">
        <v>22.3</v>
      </c>
      <c r="T1175">
        <v>30.4</v>
      </c>
      <c r="U1175" t="s">
        <v>259</v>
      </c>
      <c r="V1175">
        <v>18.399999999999999</v>
      </c>
      <c r="X1175">
        <f t="shared" si="382"/>
        <v>2.33</v>
      </c>
      <c r="Y1175" s="7" t="str">
        <f t="shared" si="383"/>
        <v>m/s</v>
      </c>
      <c r="AA1175">
        <f t="shared" si="384"/>
        <v>3.79</v>
      </c>
      <c r="AB1175" s="7" t="str">
        <f t="shared" si="385"/>
        <v>m/s</v>
      </c>
      <c r="AC1175" s="5">
        <f t="shared" si="386"/>
        <v>9.7711111111111109</v>
      </c>
      <c r="AD1175" s="5">
        <f t="shared" si="387"/>
        <v>9.6549999999999987E-3</v>
      </c>
      <c r="AE1175" s="5">
        <f t="shared" si="388"/>
        <v>11.390722500000019</v>
      </c>
      <c r="AF1175" s="5"/>
      <c r="AG1175" s="5">
        <f t="shared" si="389"/>
        <v>-3.5</v>
      </c>
      <c r="AH1175">
        <f t="shared" si="390"/>
        <v>73</v>
      </c>
      <c r="AI1175" s="5">
        <f t="shared" si="391"/>
        <v>7.2999999999999995E-2</v>
      </c>
      <c r="AJ1175" s="15">
        <f t="shared" si="392"/>
        <v>156.03729452054822</v>
      </c>
      <c r="AK1175" s="5">
        <f t="shared" si="393"/>
        <v>6.4807804429469336</v>
      </c>
      <c r="AL1175" s="5">
        <f t="shared" si="394"/>
        <v>5.7074342583100393</v>
      </c>
      <c r="AM1175" s="5">
        <f t="shared" si="395"/>
        <v>2.2211889785880796E-2</v>
      </c>
      <c r="AN1175" s="5">
        <f t="shared" si="396"/>
        <v>29.817294264670995</v>
      </c>
      <c r="AO1175" s="15">
        <f t="shared" si="397"/>
        <v>0.2448243604936817</v>
      </c>
    </row>
    <row r="1176" spans="1:41" x14ac:dyDescent="0.3">
      <c r="A1176" s="4">
        <f t="shared" si="380"/>
        <v>45796.835740740738</v>
      </c>
      <c r="B1176" s="9">
        <f t="shared" si="379"/>
        <v>1172</v>
      </c>
      <c r="C1176" s="10" t="str">
        <f t="shared" si="381"/>
        <v>Remove</v>
      </c>
      <c r="D1176" s="1">
        <v>45796</v>
      </c>
      <c r="E1176" s="2">
        <v>0.83574074074074078</v>
      </c>
      <c r="F1176" t="s">
        <v>2</v>
      </c>
      <c r="G1176" t="s">
        <v>14</v>
      </c>
      <c r="H1176" t="s">
        <v>49</v>
      </c>
      <c r="I1176">
        <v>73.5</v>
      </c>
      <c r="J1176" t="s">
        <v>13</v>
      </c>
      <c r="K1176">
        <v>0</v>
      </c>
      <c r="L1176">
        <v>112.8</v>
      </c>
      <c r="M1176">
        <v>11.651999999999999</v>
      </c>
      <c r="N1176">
        <v>1155.9000000000001</v>
      </c>
      <c r="O1176">
        <v>61776</v>
      </c>
      <c r="P1176" s="2">
        <v>0.40747685185185184</v>
      </c>
      <c r="Q1176">
        <v>29.2</v>
      </c>
      <c r="R1176" t="s">
        <v>74</v>
      </c>
      <c r="S1176">
        <v>23.1</v>
      </c>
      <c r="T1176">
        <v>30.4</v>
      </c>
      <c r="U1176" t="s">
        <v>256</v>
      </c>
      <c r="V1176">
        <v>18.100000000000001</v>
      </c>
      <c r="X1176">
        <f t="shared" si="382"/>
        <v>2.1800000000000002</v>
      </c>
      <c r="Y1176" s="7" t="str">
        <f t="shared" si="383"/>
        <v>m/s</v>
      </c>
      <c r="AA1176">
        <f t="shared" si="384"/>
        <v>3.86</v>
      </c>
      <c r="AB1176" s="7" t="str">
        <f t="shared" si="385"/>
        <v>m/s</v>
      </c>
      <c r="AC1176" s="5">
        <f t="shared" si="386"/>
        <v>9.7794444444444437</v>
      </c>
      <c r="AD1176" s="5">
        <f t="shared" si="387"/>
        <v>9.6325000000000004E-3</v>
      </c>
      <c r="AE1176" s="5">
        <f t="shared" si="388"/>
        <v>11.400355000000019</v>
      </c>
      <c r="AF1176" s="5"/>
      <c r="AG1176" s="5">
        <f t="shared" si="389"/>
        <v>0.5</v>
      </c>
      <c r="AH1176">
        <f t="shared" si="390"/>
        <v>73.5</v>
      </c>
      <c r="AI1176" s="5">
        <f t="shared" si="391"/>
        <v>7.3499999999999996E-2</v>
      </c>
      <c r="AJ1176" s="15">
        <f t="shared" si="392"/>
        <v>155.1068707482996</v>
      </c>
      <c r="AK1176" s="5">
        <f t="shared" si="393"/>
        <v>6.7132748086131917</v>
      </c>
      <c r="AL1176" s="5">
        <f t="shared" si="394"/>
        <v>5.6143782649680283</v>
      </c>
      <c r="AM1176" s="5">
        <f t="shared" si="395"/>
        <v>2.1527480240908899E-2</v>
      </c>
      <c r="AN1176" s="5">
        <f t="shared" si="396"/>
        <v>29.838821744911904</v>
      </c>
      <c r="AO1176" s="15">
        <f t="shared" si="397"/>
        <v>0.24632339918895479</v>
      </c>
    </row>
    <row r="1177" spans="1:41" x14ac:dyDescent="0.3">
      <c r="A1177" s="4">
        <f t="shared" si="380"/>
        <v>45796.836087962962</v>
      </c>
      <c r="B1177" s="9">
        <f t="shared" si="379"/>
        <v>1173</v>
      </c>
      <c r="C1177" s="10" t="str">
        <f t="shared" si="381"/>
        <v>Remove</v>
      </c>
      <c r="D1177" s="1">
        <v>45796</v>
      </c>
      <c r="E1177" s="2">
        <v>0.83608796296296295</v>
      </c>
      <c r="F1177" t="s">
        <v>2</v>
      </c>
      <c r="G1177" t="s">
        <v>14</v>
      </c>
      <c r="H1177" t="s">
        <v>49</v>
      </c>
      <c r="I1177">
        <v>76</v>
      </c>
      <c r="J1177" t="s">
        <v>13</v>
      </c>
      <c r="K1177">
        <v>0</v>
      </c>
      <c r="L1177">
        <v>112.8</v>
      </c>
      <c r="M1177">
        <v>11.699</v>
      </c>
      <c r="N1177">
        <v>1161.2</v>
      </c>
      <c r="O1177">
        <v>61786</v>
      </c>
      <c r="P1177" s="2">
        <v>0.40782407407407406</v>
      </c>
      <c r="Q1177">
        <v>29.2</v>
      </c>
      <c r="R1177" t="s">
        <v>103</v>
      </c>
      <c r="S1177">
        <v>24.4</v>
      </c>
      <c r="T1177">
        <v>30.4</v>
      </c>
      <c r="U1177" t="s">
        <v>112</v>
      </c>
      <c r="V1177">
        <v>18.5</v>
      </c>
      <c r="X1177">
        <f t="shared" si="382"/>
        <v>2.27</v>
      </c>
      <c r="Y1177" s="7" t="str">
        <f t="shared" si="383"/>
        <v>m/s</v>
      </c>
      <c r="AA1177">
        <f t="shared" si="384"/>
        <v>3.97</v>
      </c>
      <c r="AB1177" s="7" t="str">
        <f t="shared" si="385"/>
        <v>m/s</v>
      </c>
      <c r="AC1177" s="5">
        <f t="shared" si="386"/>
        <v>9.7877777777777766</v>
      </c>
      <c r="AD1177" s="5">
        <f t="shared" si="387"/>
        <v>9.6766666666666685E-3</v>
      </c>
      <c r="AE1177" s="5">
        <f t="shared" si="388"/>
        <v>11.410031666666686</v>
      </c>
      <c r="AF1177" s="5"/>
      <c r="AG1177" s="5">
        <f t="shared" si="389"/>
        <v>2.5</v>
      </c>
      <c r="AH1177">
        <f t="shared" si="390"/>
        <v>76</v>
      </c>
      <c r="AI1177" s="5">
        <f t="shared" si="391"/>
        <v>7.5999999999999998E-2</v>
      </c>
      <c r="AJ1177" s="15">
        <f t="shared" si="392"/>
        <v>150.13199561403536</v>
      </c>
      <c r="AK1177" s="5">
        <f t="shared" si="393"/>
        <v>7.0910781528208595</v>
      </c>
      <c r="AL1177" s="5">
        <f t="shared" si="394"/>
        <v>5.738452922757376</v>
      </c>
      <c r="AM1177" s="5">
        <f t="shared" si="395"/>
        <v>2.3677748830046103E-2</v>
      </c>
      <c r="AN1177" s="5">
        <f t="shared" si="396"/>
        <v>29.86249949374195</v>
      </c>
      <c r="AO1177" s="15">
        <f t="shared" si="397"/>
        <v>0.2544997950219362</v>
      </c>
    </row>
    <row r="1178" spans="1:41" x14ac:dyDescent="0.3">
      <c r="A1178" s="4">
        <f t="shared" si="380"/>
        <v>45796.836435185185</v>
      </c>
      <c r="B1178" s="9">
        <f t="shared" si="379"/>
        <v>1174</v>
      </c>
      <c r="C1178" s="10" t="str">
        <f t="shared" si="381"/>
        <v>Remove</v>
      </c>
      <c r="D1178" s="1">
        <v>45796</v>
      </c>
      <c r="E1178" s="2">
        <v>0.83643518518518523</v>
      </c>
      <c r="F1178" t="s">
        <v>2</v>
      </c>
      <c r="G1178" t="s">
        <v>14</v>
      </c>
      <c r="H1178" t="s">
        <v>49</v>
      </c>
      <c r="I1178">
        <v>75.5</v>
      </c>
      <c r="J1178" t="s">
        <v>13</v>
      </c>
      <c r="K1178">
        <v>0</v>
      </c>
      <c r="L1178">
        <v>112.8</v>
      </c>
      <c r="M1178">
        <v>11.67</v>
      </c>
      <c r="N1178">
        <v>1158.0999999999999</v>
      </c>
      <c r="O1178">
        <v>61795</v>
      </c>
      <c r="P1178" s="2">
        <v>0.40817129629629628</v>
      </c>
      <c r="Q1178">
        <v>29.2</v>
      </c>
      <c r="R1178" t="s">
        <v>72</v>
      </c>
      <c r="S1178">
        <v>24</v>
      </c>
      <c r="T1178">
        <v>30.4</v>
      </c>
      <c r="U1178" t="s">
        <v>86</v>
      </c>
      <c r="V1178">
        <v>17.2</v>
      </c>
      <c r="X1178">
        <f t="shared" si="382"/>
        <v>2.42</v>
      </c>
      <c r="Y1178" s="7" t="str">
        <f t="shared" si="383"/>
        <v>m/s</v>
      </c>
      <c r="AA1178">
        <f t="shared" si="384"/>
        <v>4.1500000000000004</v>
      </c>
      <c r="AB1178" s="7" t="str">
        <f t="shared" si="385"/>
        <v>m/s</v>
      </c>
      <c r="AC1178" s="5">
        <f t="shared" si="386"/>
        <v>9.7961111111111112</v>
      </c>
      <c r="AD1178" s="5">
        <f t="shared" si="387"/>
        <v>9.6508333333333324E-3</v>
      </c>
      <c r="AE1178" s="5">
        <f t="shared" si="388"/>
        <v>11.41968250000002</v>
      </c>
      <c r="AF1178" s="5"/>
      <c r="AG1178" s="5">
        <f t="shared" si="389"/>
        <v>-0.5</v>
      </c>
      <c r="AH1178">
        <f t="shared" si="390"/>
        <v>75.5</v>
      </c>
      <c r="AI1178" s="5">
        <f t="shared" si="391"/>
        <v>7.5499999999999998E-2</v>
      </c>
      <c r="AJ1178" s="15">
        <f t="shared" si="392"/>
        <v>151.25407284768238</v>
      </c>
      <c r="AK1178" s="5">
        <f t="shared" si="393"/>
        <v>6.9748309699877309</v>
      </c>
      <c r="AL1178" s="5">
        <f t="shared" si="394"/>
        <v>5.3352102849419927</v>
      </c>
      <c r="AM1178" s="5">
        <f t="shared" si="395"/>
        <v>2.4828548639580374E-2</v>
      </c>
      <c r="AN1178" s="5">
        <f t="shared" si="396"/>
        <v>29.88732804238153</v>
      </c>
      <c r="AO1178" s="15">
        <f t="shared" si="397"/>
        <v>0.25261542247248636</v>
      </c>
    </row>
    <row r="1179" spans="1:41" x14ac:dyDescent="0.3">
      <c r="A1179" s="4">
        <f t="shared" si="380"/>
        <v>45796.836782407408</v>
      </c>
      <c r="B1179" s="9">
        <f t="shared" si="379"/>
        <v>1175</v>
      </c>
      <c r="C1179" s="10" t="str">
        <f t="shared" si="381"/>
        <v>Remove</v>
      </c>
      <c r="D1179" s="1">
        <v>45796</v>
      </c>
      <c r="E1179" s="2">
        <v>0.83678240740740739</v>
      </c>
      <c r="F1179" t="s">
        <v>2</v>
      </c>
      <c r="G1179" t="s">
        <v>14</v>
      </c>
      <c r="H1179" t="s">
        <v>49</v>
      </c>
      <c r="I1179">
        <v>75</v>
      </c>
      <c r="J1179" t="s">
        <v>13</v>
      </c>
      <c r="K1179">
        <v>0</v>
      </c>
      <c r="L1179">
        <v>112.8</v>
      </c>
      <c r="M1179">
        <v>11.685</v>
      </c>
      <c r="N1179">
        <v>1159.8</v>
      </c>
      <c r="O1179">
        <v>61805</v>
      </c>
      <c r="P1179" s="2">
        <v>0.4085185185185185</v>
      </c>
      <c r="Q1179">
        <v>29.2</v>
      </c>
      <c r="R1179" t="s">
        <v>116</v>
      </c>
      <c r="S1179">
        <v>23.6</v>
      </c>
      <c r="T1179">
        <v>30.4</v>
      </c>
      <c r="U1179" t="s">
        <v>94</v>
      </c>
      <c r="V1179">
        <v>18</v>
      </c>
      <c r="X1179">
        <f t="shared" si="382"/>
        <v>2.37</v>
      </c>
      <c r="Y1179" s="7" t="str">
        <f t="shared" si="383"/>
        <v>m/s</v>
      </c>
      <c r="AA1179">
        <f t="shared" si="384"/>
        <v>4.16</v>
      </c>
      <c r="AB1179" s="7" t="str">
        <f t="shared" si="385"/>
        <v>m/s</v>
      </c>
      <c r="AC1179" s="5">
        <f t="shared" si="386"/>
        <v>9.8044444444444441</v>
      </c>
      <c r="AD1179" s="5">
        <f t="shared" si="387"/>
        <v>9.665E-3</v>
      </c>
      <c r="AE1179" s="5">
        <f t="shared" si="388"/>
        <v>11.42934750000002</v>
      </c>
      <c r="AF1179" s="5"/>
      <c r="AG1179" s="5">
        <f t="shared" si="389"/>
        <v>-0.5</v>
      </c>
      <c r="AH1179">
        <f t="shared" si="390"/>
        <v>75</v>
      </c>
      <c r="AI1179" s="5">
        <f t="shared" si="391"/>
        <v>7.4999999999999997E-2</v>
      </c>
      <c r="AJ1179" s="15">
        <f t="shared" si="392"/>
        <v>152.39130000000029</v>
      </c>
      <c r="AK1179" s="5">
        <f t="shared" si="393"/>
        <v>6.8585837871546032</v>
      </c>
      <c r="AL1179" s="5">
        <f t="shared" si="394"/>
        <v>5.5833596005206898</v>
      </c>
      <c r="AM1179" s="5">
        <f t="shared" si="395"/>
        <v>2.3910302729149617E-2</v>
      </c>
      <c r="AN1179" s="5">
        <f t="shared" si="396"/>
        <v>29.911238345110679</v>
      </c>
      <c r="AO1179" s="15">
        <f t="shared" si="397"/>
        <v>0.25074187546053095</v>
      </c>
    </row>
    <row r="1180" spans="1:41" x14ac:dyDescent="0.3">
      <c r="A1180" s="4">
        <f t="shared" si="380"/>
        <v>45796.837129629632</v>
      </c>
      <c r="B1180" s="9">
        <f t="shared" si="379"/>
        <v>1176</v>
      </c>
      <c r="C1180" s="10" t="str">
        <f t="shared" si="381"/>
        <v>Remove</v>
      </c>
      <c r="D1180" s="1">
        <v>45796</v>
      </c>
      <c r="E1180" s="2">
        <v>0.83712962962962967</v>
      </c>
      <c r="F1180" t="s">
        <v>19</v>
      </c>
      <c r="G1180" t="s">
        <v>14</v>
      </c>
      <c r="H1180" t="s">
        <v>49</v>
      </c>
      <c r="I1180">
        <v>80.5</v>
      </c>
      <c r="J1180" t="s">
        <v>13</v>
      </c>
      <c r="K1180">
        <v>0</v>
      </c>
      <c r="L1180">
        <v>112.8</v>
      </c>
      <c r="M1180">
        <v>11.695</v>
      </c>
      <c r="N1180">
        <v>1160.9000000000001</v>
      </c>
      <c r="O1180">
        <v>61815</v>
      </c>
      <c r="P1180" s="2">
        <v>0.40886574074074072</v>
      </c>
      <c r="Q1180">
        <v>29.2</v>
      </c>
      <c r="R1180" t="s">
        <v>116</v>
      </c>
      <c r="S1180">
        <v>23.4</v>
      </c>
      <c r="T1180">
        <v>30.4</v>
      </c>
      <c r="U1180" t="s">
        <v>157</v>
      </c>
      <c r="V1180">
        <v>17.5</v>
      </c>
      <c r="X1180">
        <f t="shared" si="382"/>
        <v>2.37</v>
      </c>
      <c r="Y1180" s="7" t="str">
        <f t="shared" si="383"/>
        <v>m/s</v>
      </c>
      <c r="AA1180">
        <f t="shared" si="384"/>
        <v>3.89</v>
      </c>
      <c r="AB1180" s="7" t="str">
        <f t="shared" si="385"/>
        <v>m/s</v>
      </c>
      <c r="AC1180" s="5">
        <f t="shared" si="386"/>
        <v>9.8127777777777769</v>
      </c>
      <c r="AD1180" s="5">
        <f t="shared" si="387"/>
        <v>9.6741666666666677E-3</v>
      </c>
      <c r="AE1180" s="5">
        <f t="shared" si="388"/>
        <v>11.439021666666687</v>
      </c>
      <c r="AF1180" s="5"/>
      <c r="AG1180" s="5">
        <f t="shared" si="389"/>
        <v>5.5</v>
      </c>
      <c r="AH1180">
        <f t="shared" si="390"/>
        <v>80.5</v>
      </c>
      <c r="AI1180" s="5">
        <f t="shared" si="391"/>
        <v>8.0500000000000002E-2</v>
      </c>
      <c r="AJ1180" s="15">
        <f t="shared" si="392"/>
        <v>142.09964803312653</v>
      </c>
      <c r="AK1180" s="5">
        <f t="shared" si="393"/>
        <v>6.8004601957380384</v>
      </c>
      <c r="AL1180" s="5">
        <f t="shared" si="394"/>
        <v>5.4282662782840045</v>
      </c>
      <c r="AM1180" s="5">
        <f t="shared" si="395"/>
        <v>2.370767304500428E-2</v>
      </c>
      <c r="AN1180" s="5">
        <f t="shared" si="396"/>
        <v>29.934946018155681</v>
      </c>
      <c r="AO1180" s="15">
        <f t="shared" si="397"/>
        <v>0.26891646957097032</v>
      </c>
    </row>
    <row r="1181" spans="1:41" x14ac:dyDescent="0.3">
      <c r="A1181" s="4">
        <f t="shared" si="380"/>
        <v>45796.837476851855</v>
      </c>
      <c r="B1181" s="9">
        <f t="shared" si="379"/>
        <v>1177</v>
      </c>
      <c r="C1181" s="10" t="str">
        <f t="shared" si="381"/>
        <v>Remove</v>
      </c>
      <c r="D1181" s="1">
        <v>45796</v>
      </c>
      <c r="E1181" s="2">
        <v>0.83747685185185183</v>
      </c>
      <c r="F1181" t="s">
        <v>2</v>
      </c>
      <c r="G1181" t="s">
        <v>14</v>
      </c>
      <c r="H1181" t="s">
        <v>49</v>
      </c>
      <c r="I1181">
        <v>73</v>
      </c>
      <c r="J1181" t="s">
        <v>13</v>
      </c>
      <c r="K1181">
        <v>0</v>
      </c>
      <c r="L1181">
        <v>112.9</v>
      </c>
      <c r="M1181">
        <v>11.647</v>
      </c>
      <c r="N1181">
        <v>1155.0999999999999</v>
      </c>
      <c r="O1181">
        <v>61824</v>
      </c>
      <c r="P1181" s="2">
        <v>0.40921296296296295</v>
      </c>
      <c r="Q1181">
        <v>29.2</v>
      </c>
      <c r="R1181" t="s">
        <v>65</v>
      </c>
      <c r="S1181">
        <v>21.3</v>
      </c>
      <c r="T1181">
        <v>30.4</v>
      </c>
      <c r="U1181" t="s">
        <v>259</v>
      </c>
      <c r="V1181">
        <v>17.600000000000001</v>
      </c>
      <c r="X1181">
        <f t="shared" si="382"/>
        <v>2.38</v>
      </c>
      <c r="Y1181" s="7" t="str">
        <f t="shared" si="383"/>
        <v>m/s</v>
      </c>
      <c r="AA1181">
        <f t="shared" si="384"/>
        <v>3.79</v>
      </c>
      <c r="AB1181" s="7" t="str">
        <f t="shared" si="385"/>
        <v>m/s</v>
      </c>
      <c r="AC1181" s="5">
        <f t="shared" si="386"/>
        <v>9.8211111111111116</v>
      </c>
      <c r="AD1181" s="5">
        <f t="shared" si="387"/>
        <v>9.6258333333333317E-3</v>
      </c>
      <c r="AE1181" s="5">
        <f t="shared" si="388"/>
        <v>11.448647500000019</v>
      </c>
      <c r="AF1181" s="5"/>
      <c r="AG1181" s="5">
        <f t="shared" si="389"/>
        <v>-7.5</v>
      </c>
      <c r="AH1181">
        <f t="shared" si="390"/>
        <v>73</v>
      </c>
      <c r="AI1181" s="5">
        <f t="shared" si="391"/>
        <v>7.2999999999999995E-2</v>
      </c>
      <c r="AJ1181" s="15">
        <f t="shared" si="392"/>
        <v>156.83078767123314</v>
      </c>
      <c r="AK1181" s="5">
        <f t="shared" si="393"/>
        <v>6.1901624858641116</v>
      </c>
      <c r="AL1181" s="5">
        <f t="shared" si="394"/>
        <v>5.4592849427313421</v>
      </c>
      <c r="AM1181" s="5">
        <f t="shared" si="395"/>
        <v>2.1671116472708116E-2</v>
      </c>
      <c r="AN1181" s="5">
        <f t="shared" si="396"/>
        <v>29.956617134628388</v>
      </c>
      <c r="AO1181" s="15">
        <f t="shared" si="397"/>
        <v>0.24368572616837819</v>
      </c>
    </row>
    <row r="1182" spans="1:41" x14ac:dyDescent="0.3">
      <c r="A1182" s="4">
        <f t="shared" si="380"/>
        <v>45796.837824074071</v>
      </c>
      <c r="B1182" s="9">
        <f t="shared" si="379"/>
        <v>1178</v>
      </c>
      <c r="C1182" s="10" t="str">
        <f t="shared" si="381"/>
        <v>Remove</v>
      </c>
      <c r="D1182" s="1">
        <v>45796</v>
      </c>
      <c r="E1182" s="2">
        <v>0.83782407407407411</v>
      </c>
      <c r="F1182" t="s">
        <v>2</v>
      </c>
      <c r="G1182" t="s">
        <v>14</v>
      </c>
      <c r="H1182" t="s">
        <v>49</v>
      </c>
      <c r="I1182">
        <v>73.5</v>
      </c>
      <c r="J1182" t="s">
        <v>13</v>
      </c>
      <c r="K1182">
        <v>0</v>
      </c>
      <c r="L1182">
        <v>112.9</v>
      </c>
      <c r="M1182">
        <v>11.64</v>
      </c>
      <c r="N1182">
        <v>1154.7</v>
      </c>
      <c r="O1182">
        <v>61834</v>
      </c>
      <c r="P1182" s="2">
        <v>0.40956018518518517</v>
      </c>
      <c r="Q1182">
        <v>29.2</v>
      </c>
      <c r="R1182" t="s">
        <v>53</v>
      </c>
      <c r="S1182">
        <v>23.4</v>
      </c>
      <c r="T1182">
        <v>30.4</v>
      </c>
      <c r="U1182" t="s">
        <v>100</v>
      </c>
      <c r="V1182">
        <v>19.7</v>
      </c>
      <c r="X1182">
        <f t="shared" si="382"/>
        <v>2.35</v>
      </c>
      <c r="Y1182" s="7" t="str">
        <f t="shared" si="383"/>
        <v>m/s</v>
      </c>
      <c r="AA1182">
        <f t="shared" si="384"/>
        <v>4</v>
      </c>
      <c r="AB1182" s="7" t="str">
        <f t="shared" si="385"/>
        <v>m/s</v>
      </c>
      <c r="AC1182" s="5">
        <f t="shared" si="386"/>
        <v>9.8294444444444444</v>
      </c>
      <c r="AD1182" s="5">
        <f t="shared" si="387"/>
        <v>9.6225000000000008E-3</v>
      </c>
      <c r="AE1182" s="5">
        <f t="shared" si="388"/>
        <v>11.45827000000002</v>
      </c>
      <c r="AF1182" s="5"/>
      <c r="AG1182" s="5">
        <f t="shared" si="389"/>
        <v>0.5</v>
      </c>
      <c r="AH1182">
        <f t="shared" si="390"/>
        <v>73.5</v>
      </c>
      <c r="AI1182" s="5">
        <f t="shared" si="391"/>
        <v>7.3499999999999996E-2</v>
      </c>
      <c r="AJ1182" s="15">
        <f t="shared" si="392"/>
        <v>155.89482993197308</v>
      </c>
      <c r="AK1182" s="5">
        <f t="shared" si="393"/>
        <v>6.8004601957380384</v>
      </c>
      <c r="AL1182" s="5">
        <f t="shared" si="394"/>
        <v>6.1106768961254225</v>
      </c>
      <c r="AM1182" s="5">
        <f t="shared" si="395"/>
        <v>2.3507608293569644E-2</v>
      </c>
      <c r="AN1182" s="5">
        <f t="shared" si="396"/>
        <v>29.980124742921959</v>
      </c>
      <c r="AO1182" s="15">
        <f t="shared" si="397"/>
        <v>0.24516242220557369</v>
      </c>
    </row>
    <row r="1183" spans="1:41" x14ac:dyDescent="0.3">
      <c r="A1183" s="4">
        <f t="shared" si="380"/>
        <v>45796.838171296295</v>
      </c>
      <c r="B1183" s="9">
        <f t="shared" si="379"/>
        <v>1179</v>
      </c>
      <c r="C1183" s="10" t="str">
        <f t="shared" si="381"/>
        <v>Remove</v>
      </c>
      <c r="D1183" s="1">
        <v>45796</v>
      </c>
      <c r="E1183" s="2">
        <v>0.83817129629629628</v>
      </c>
      <c r="F1183" t="s">
        <v>19</v>
      </c>
      <c r="G1183" t="s">
        <v>14</v>
      </c>
      <c r="H1183" t="s">
        <v>49</v>
      </c>
      <c r="I1183">
        <v>75.5</v>
      </c>
      <c r="J1183" t="s">
        <v>13</v>
      </c>
      <c r="K1183">
        <v>0</v>
      </c>
      <c r="L1183">
        <v>112.9</v>
      </c>
      <c r="M1183">
        <v>11.670999999999999</v>
      </c>
      <c r="N1183">
        <v>1157.5999999999999</v>
      </c>
      <c r="O1183">
        <v>61844</v>
      </c>
      <c r="P1183" s="2">
        <v>0.40990740740740739</v>
      </c>
      <c r="Q1183">
        <v>29.2</v>
      </c>
      <c r="R1183" t="s">
        <v>113</v>
      </c>
      <c r="S1183">
        <v>24.3</v>
      </c>
      <c r="T1183">
        <v>30.4</v>
      </c>
      <c r="U1183" t="s">
        <v>52</v>
      </c>
      <c r="V1183">
        <v>18.5</v>
      </c>
      <c r="X1183">
        <f t="shared" si="382"/>
        <v>2.44</v>
      </c>
      <c r="Y1183" s="7" t="str">
        <f t="shared" si="383"/>
        <v>m/s</v>
      </c>
      <c r="AA1183">
        <f t="shared" si="384"/>
        <v>4.07</v>
      </c>
      <c r="AB1183" s="7" t="str">
        <f t="shared" si="385"/>
        <v>m/s</v>
      </c>
      <c r="AC1183" s="5">
        <f t="shared" si="386"/>
        <v>9.8377777777777773</v>
      </c>
      <c r="AD1183" s="5">
        <f t="shared" si="387"/>
        <v>9.6466666666666662E-3</v>
      </c>
      <c r="AE1183" s="5">
        <f t="shared" si="388"/>
        <v>11.467916666666687</v>
      </c>
      <c r="AF1183" s="5"/>
      <c r="AG1183" s="5">
        <f t="shared" si="389"/>
        <v>2</v>
      </c>
      <c r="AH1183">
        <f t="shared" si="390"/>
        <v>75.5</v>
      </c>
      <c r="AI1183" s="5">
        <f t="shared" si="391"/>
        <v>7.5499999999999998E-2</v>
      </c>
      <c r="AJ1183" s="15">
        <f t="shared" si="392"/>
        <v>151.89293598234022</v>
      </c>
      <c r="AK1183" s="5">
        <f t="shared" si="393"/>
        <v>7.0620163571125776</v>
      </c>
      <c r="AL1183" s="5">
        <f t="shared" si="394"/>
        <v>5.738452922757376</v>
      </c>
      <c r="AM1183" s="5">
        <f t="shared" si="395"/>
        <v>2.5346665047141861E-2</v>
      </c>
      <c r="AN1183" s="5">
        <f t="shared" si="396"/>
        <v>30.0054714079691</v>
      </c>
      <c r="AO1183" s="15">
        <f t="shared" si="397"/>
        <v>0.25162077600269955</v>
      </c>
    </row>
    <row r="1184" spans="1:41" x14ac:dyDescent="0.3">
      <c r="A1184" s="4">
        <f t="shared" si="380"/>
        <v>45796.838518518518</v>
      </c>
      <c r="B1184" s="9">
        <f t="shared" si="379"/>
        <v>1180</v>
      </c>
      <c r="C1184" s="10" t="str">
        <f t="shared" si="381"/>
        <v>Remove</v>
      </c>
      <c r="D1184" s="1">
        <v>45796</v>
      </c>
      <c r="E1184" s="2">
        <v>0.83851851851851855</v>
      </c>
      <c r="F1184" t="s">
        <v>19</v>
      </c>
      <c r="G1184" t="s">
        <v>14</v>
      </c>
      <c r="H1184" t="s">
        <v>49</v>
      </c>
      <c r="I1184">
        <v>77.5</v>
      </c>
      <c r="J1184" t="s">
        <v>13</v>
      </c>
      <c r="K1184">
        <v>0</v>
      </c>
      <c r="L1184">
        <v>112.9</v>
      </c>
      <c r="M1184">
        <v>11.672000000000001</v>
      </c>
      <c r="N1184">
        <v>1158.0999999999999</v>
      </c>
      <c r="O1184">
        <v>61853</v>
      </c>
      <c r="P1184" s="2">
        <v>0.41025462962962961</v>
      </c>
      <c r="Q1184">
        <v>29.2</v>
      </c>
      <c r="R1184" t="s">
        <v>53</v>
      </c>
      <c r="S1184">
        <v>23</v>
      </c>
      <c r="T1184">
        <v>30.4</v>
      </c>
      <c r="U1184" t="s">
        <v>240</v>
      </c>
      <c r="V1184">
        <v>18</v>
      </c>
      <c r="X1184">
        <f t="shared" si="382"/>
        <v>2.35</v>
      </c>
      <c r="Y1184" s="7" t="str">
        <f t="shared" si="383"/>
        <v>m/s</v>
      </c>
      <c r="AA1184">
        <f t="shared" si="384"/>
        <v>3.93</v>
      </c>
      <c r="AB1184" s="7" t="str">
        <f t="shared" si="385"/>
        <v>m/s</v>
      </c>
      <c r="AC1184" s="5">
        <f t="shared" si="386"/>
        <v>9.8461111111111101</v>
      </c>
      <c r="AD1184" s="5">
        <f t="shared" si="387"/>
        <v>9.6508333333333324E-3</v>
      </c>
      <c r="AE1184" s="5">
        <f t="shared" si="388"/>
        <v>11.477567500000021</v>
      </c>
      <c r="AF1184" s="5"/>
      <c r="AG1184" s="5">
        <f t="shared" si="389"/>
        <v>2</v>
      </c>
      <c r="AH1184">
        <f t="shared" si="390"/>
        <v>77.5</v>
      </c>
      <c r="AI1184" s="5">
        <f t="shared" si="391"/>
        <v>7.7499999999999999E-2</v>
      </c>
      <c r="AJ1184" s="15">
        <f t="shared" si="392"/>
        <v>148.09764516129059</v>
      </c>
      <c r="AK1184" s="5">
        <f t="shared" si="393"/>
        <v>6.6842130129049098</v>
      </c>
      <c r="AL1184" s="5">
        <f t="shared" si="394"/>
        <v>5.5833596005206898</v>
      </c>
      <c r="AM1184" s="5">
        <f t="shared" si="395"/>
        <v>2.3105768835559912E-2</v>
      </c>
      <c r="AN1184" s="5">
        <f t="shared" si="396"/>
        <v>30.02857717680466</v>
      </c>
      <c r="AO1184" s="15">
        <f t="shared" si="397"/>
        <v>0.25808748627578754</v>
      </c>
    </row>
    <row r="1185" spans="1:41" x14ac:dyDescent="0.3">
      <c r="A1185" s="4">
        <f t="shared" si="380"/>
        <v>45796.838865740741</v>
      </c>
      <c r="B1185" s="9">
        <f t="shared" si="379"/>
        <v>1181</v>
      </c>
      <c r="C1185" s="10" t="str">
        <f t="shared" si="381"/>
        <v>Remove</v>
      </c>
      <c r="D1185" s="1">
        <v>45796</v>
      </c>
      <c r="E1185" s="2">
        <v>0.83886574074074072</v>
      </c>
      <c r="F1185" t="s">
        <v>19</v>
      </c>
      <c r="G1185" t="s">
        <v>14</v>
      </c>
      <c r="H1185" t="s">
        <v>49</v>
      </c>
      <c r="I1185">
        <v>78.5</v>
      </c>
      <c r="J1185" t="s">
        <v>13</v>
      </c>
      <c r="K1185">
        <v>0</v>
      </c>
      <c r="L1185">
        <v>112.9</v>
      </c>
      <c r="M1185">
        <v>11.675000000000001</v>
      </c>
      <c r="N1185">
        <v>1158.7</v>
      </c>
      <c r="O1185">
        <v>61863</v>
      </c>
      <c r="P1185" s="2">
        <v>0.41060185185185183</v>
      </c>
      <c r="Q1185">
        <v>29.2</v>
      </c>
      <c r="R1185" t="s">
        <v>113</v>
      </c>
      <c r="S1185">
        <v>23.3</v>
      </c>
      <c r="T1185">
        <v>30.3</v>
      </c>
      <c r="U1185" t="s">
        <v>251</v>
      </c>
      <c r="V1185">
        <v>17.600000000000001</v>
      </c>
      <c r="X1185">
        <f t="shared" si="382"/>
        <v>2.44</v>
      </c>
      <c r="Y1185" s="7" t="str">
        <f t="shared" si="383"/>
        <v>m/s</v>
      </c>
      <c r="AA1185">
        <f t="shared" si="384"/>
        <v>3.81</v>
      </c>
      <c r="AB1185" s="7" t="str">
        <f t="shared" si="385"/>
        <v>m/s</v>
      </c>
      <c r="AC1185" s="5">
        <f t="shared" si="386"/>
        <v>9.854444444444443</v>
      </c>
      <c r="AD1185" s="5">
        <f t="shared" si="387"/>
        <v>9.655833333333334E-3</v>
      </c>
      <c r="AE1185" s="5">
        <f t="shared" si="388"/>
        <v>11.487223333333354</v>
      </c>
      <c r="AF1185" s="5"/>
      <c r="AG1185" s="5">
        <f t="shared" si="389"/>
        <v>1</v>
      </c>
      <c r="AH1185">
        <f t="shared" si="390"/>
        <v>78.5</v>
      </c>
      <c r="AI1185" s="5">
        <f t="shared" si="391"/>
        <v>7.85E-2</v>
      </c>
      <c r="AJ1185" s="15">
        <f t="shared" si="392"/>
        <v>146.33405520169879</v>
      </c>
      <c r="AK1185" s="5">
        <f t="shared" si="393"/>
        <v>6.7713984000297556</v>
      </c>
      <c r="AL1185" s="5">
        <f t="shared" si="394"/>
        <v>5.4298416684129327</v>
      </c>
      <c r="AM1185" s="5">
        <f t="shared" si="395"/>
        <v>2.4303592411457013E-2</v>
      </c>
      <c r="AN1185" s="5">
        <f t="shared" si="396"/>
        <v>30.052880769216117</v>
      </c>
      <c r="AO1185" s="15">
        <f t="shared" si="397"/>
        <v>0.26120624043605639</v>
      </c>
    </row>
    <row r="1186" spans="1:41" x14ac:dyDescent="0.3">
      <c r="A1186" s="4">
        <f t="shared" si="380"/>
        <v>45796.839212962965</v>
      </c>
      <c r="B1186" s="9">
        <f t="shared" si="379"/>
        <v>1182</v>
      </c>
      <c r="C1186" s="10" t="str">
        <f t="shared" si="381"/>
        <v>Remove</v>
      </c>
      <c r="D1186" s="1">
        <v>45796</v>
      </c>
      <c r="E1186" s="2">
        <v>0.83921296296296299</v>
      </c>
      <c r="F1186" t="s">
        <v>19</v>
      </c>
      <c r="G1186" t="s">
        <v>14</v>
      </c>
      <c r="H1186" t="s">
        <v>49</v>
      </c>
      <c r="I1186">
        <v>82</v>
      </c>
      <c r="J1186" t="s">
        <v>13</v>
      </c>
      <c r="K1186">
        <v>0</v>
      </c>
      <c r="L1186">
        <v>112.8</v>
      </c>
      <c r="M1186">
        <v>11.654</v>
      </c>
      <c r="N1186">
        <v>1156.0999999999999</v>
      </c>
      <c r="O1186">
        <v>61873</v>
      </c>
      <c r="P1186" s="2">
        <v>0.41094907407407405</v>
      </c>
      <c r="Q1186">
        <v>29.2</v>
      </c>
      <c r="R1186" t="s">
        <v>160</v>
      </c>
      <c r="S1186">
        <v>24.1</v>
      </c>
      <c r="T1186">
        <v>30.4</v>
      </c>
      <c r="U1186" t="s">
        <v>272</v>
      </c>
      <c r="V1186">
        <v>19</v>
      </c>
      <c r="X1186">
        <f t="shared" si="382"/>
        <v>2.0099999999999998</v>
      </c>
      <c r="Y1186" s="7" t="str">
        <f t="shared" si="383"/>
        <v>m/s</v>
      </c>
      <c r="AA1186">
        <f t="shared" si="384"/>
        <v>3.65</v>
      </c>
      <c r="AB1186" s="7" t="str">
        <f t="shared" si="385"/>
        <v>m/s</v>
      </c>
      <c r="AC1186" s="5">
        <f t="shared" si="386"/>
        <v>9.8627777777777776</v>
      </c>
      <c r="AD1186" s="5">
        <f t="shared" si="387"/>
        <v>9.6341666666666659E-3</v>
      </c>
      <c r="AE1186" s="5">
        <f t="shared" si="388"/>
        <v>11.49685750000002</v>
      </c>
      <c r="AF1186" s="5"/>
      <c r="AG1186" s="5">
        <f t="shared" si="389"/>
        <v>3.5</v>
      </c>
      <c r="AH1186">
        <f t="shared" si="390"/>
        <v>82</v>
      </c>
      <c r="AI1186" s="5">
        <f t="shared" si="391"/>
        <v>8.2000000000000003E-2</v>
      </c>
      <c r="AJ1186" s="15">
        <f t="shared" si="392"/>
        <v>140.20557926829292</v>
      </c>
      <c r="AK1186" s="5">
        <f t="shared" si="393"/>
        <v>7.0038927656960146</v>
      </c>
      <c r="AL1186" s="5">
        <f t="shared" si="394"/>
        <v>5.8935462449940621</v>
      </c>
      <c r="AM1186" s="5">
        <f t="shared" si="395"/>
        <v>2.0707984239840101E-2</v>
      </c>
      <c r="AN1186" s="5">
        <f t="shared" si="396"/>
        <v>30.073588753455958</v>
      </c>
      <c r="AO1186" s="15">
        <f t="shared" si="397"/>
        <v>0.2726644986477606</v>
      </c>
    </row>
    <row r="1187" spans="1:41" x14ac:dyDescent="0.3">
      <c r="A1187" s="4">
        <f t="shared" si="380"/>
        <v>45796.839560185188</v>
      </c>
      <c r="B1187" s="9">
        <f t="shared" si="379"/>
        <v>1183</v>
      </c>
      <c r="C1187" s="10" t="str">
        <f t="shared" si="381"/>
        <v>Remove</v>
      </c>
      <c r="D1187" s="1">
        <v>45796</v>
      </c>
      <c r="E1187" s="2">
        <v>0.83956018518518516</v>
      </c>
      <c r="F1187" t="s">
        <v>19</v>
      </c>
      <c r="G1187" t="s">
        <v>14</v>
      </c>
      <c r="H1187" t="s">
        <v>49</v>
      </c>
      <c r="I1187">
        <v>78</v>
      </c>
      <c r="J1187" t="s">
        <v>13</v>
      </c>
      <c r="K1187">
        <v>0</v>
      </c>
      <c r="L1187">
        <v>112.9</v>
      </c>
      <c r="M1187">
        <v>11.651999999999999</v>
      </c>
      <c r="N1187">
        <v>1155.8</v>
      </c>
      <c r="O1187">
        <v>61882</v>
      </c>
      <c r="P1187" s="2">
        <v>0.41129629629629627</v>
      </c>
      <c r="Q1187">
        <v>29.2</v>
      </c>
      <c r="R1187" t="s">
        <v>103</v>
      </c>
      <c r="S1187">
        <v>23.3</v>
      </c>
      <c r="T1187">
        <v>30.3</v>
      </c>
      <c r="U1187" t="s">
        <v>278</v>
      </c>
      <c r="V1187">
        <v>18.8</v>
      </c>
      <c r="X1187">
        <f t="shared" si="382"/>
        <v>2.27</v>
      </c>
      <c r="Y1187" s="7" t="str">
        <f t="shared" si="383"/>
        <v>m/s</v>
      </c>
      <c r="AA1187">
        <f t="shared" si="384"/>
        <v>3.87</v>
      </c>
      <c r="AB1187" s="7" t="str">
        <f t="shared" si="385"/>
        <v>m/s</v>
      </c>
      <c r="AC1187" s="5">
        <f t="shared" si="386"/>
        <v>9.8711111111111105</v>
      </c>
      <c r="AD1187" s="5">
        <f t="shared" si="387"/>
        <v>9.6316666666666651E-3</v>
      </c>
      <c r="AE1187" s="5">
        <f t="shared" si="388"/>
        <v>11.506489166666688</v>
      </c>
      <c r="AF1187" s="5"/>
      <c r="AG1187" s="5">
        <f t="shared" si="389"/>
        <v>-4</v>
      </c>
      <c r="AH1187">
        <f t="shared" si="390"/>
        <v>78</v>
      </c>
      <c r="AI1187" s="5">
        <f t="shared" si="391"/>
        <v>7.8E-2</v>
      </c>
      <c r="AJ1187" s="15">
        <f t="shared" si="392"/>
        <v>147.51909188034216</v>
      </c>
      <c r="AK1187" s="5">
        <f t="shared" si="393"/>
        <v>6.7713984000297556</v>
      </c>
      <c r="AL1187" s="5">
        <f t="shared" si="394"/>
        <v>5.8000581458047229</v>
      </c>
      <c r="AM1187" s="5">
        <f t="shared" si="395"/>
        <v>2.2610309333609604E-2</v>
      </c>
      <c r="AN1187" s="5">
        <f t="shared" si="396"/>
        <v>30.096199062789566</v>
      </c>
      <c r="AO1187" s="15">
        <f t="shared" si="397"/>
        <v>0.25916893969656751</v>
      </c>
    </row>
    <row r="1188" spans="1:41" x14ac:dyDescent="0.3">
      <c r="A1188" s="4">
        <f t="shared" si="380"/>
        <v>45796.839907407404</v>
      </c>
      <c r="B1188" s="9">
        <f t="shared" si="379"/>
        <v>1184</v>
      </c>
      <c r="C1188" s="10" t="str">
        <f t="shared" si="381"/>
        <v>Remove</v>
      </c>
      <c r="D1188" s="1">
        <v>45796</v>
      </c>
      <c r="E1188" s="2">
        <v>0.83990740740740744</v>
      </c>
      <c r="F1188" t="s">
        <v>19</v>
      </c>
      <c r="G1188" t="s">
        <v>14</v>
      </c>
      <c r="H1188" t="s">
        <v>49</v>
      </c>
      <c r="I1188">
        <v>82.5</v>
      </c>
      <c r="J1188" t="s">
        <v>13</v>
      </c>
      <c r="K1188">
        <v>0</v>
      </c>
      <c r="L1188">
        <v>112.9</v>
      </c>
      <c r="M1188">
        <v>11.641</v>
      </c>
      <c r="N1188">
        <v>1154.5</v>
      </c>
      <c r="O1188">
        <v>61892</v>
      </c>
      <c r="P1188" s="2">
        <v>0.41164351851851849</v>
      </c>
      <c r="Q1188">
        <v>29.2</v>
      </c>
      <c r="R1188" t="s">
        <v>65</v>
      </c>
      <c r="S1188">
        <v>24.8</v>
      </c>
      <c r="T1188">
        <v>30.3</v>
      </c>
      <c r="U1188" t="s">
        <v>242</v>
      </c>
      <c r="V1188">
        <v>18.600000000000001</v>
      </c>
      <c r="X1188">
        <f t="shared" si="382"/>
        <v>2.38</v>
      </c>
      <c r="Y1188" s="7" t="str">
        <f t="shared" si="383"/>
        <v>m/s</v>
      </c>
      <c r="AA1188">
        <f t="shared" si="384"/>
        <v>4.04</v>
      </c>
      <c r="AB1188" s="7" t="str">
        <f t="shared" si="385"/>
        <v>m/s</v>
      </c>
      <c r="AC1188" s="5">
        <f t="shared" si="386"/>
        <v>9.8794444444444434</v>
      </c>
      <c r="AD1188" s="5">
        <f t="shared" si="387"/>
        <v>9.6208333333333337E-3</v>
      </c>
      <c r="AE1188" s="5">
        <f t="shared" si="388"/>
        <v>11.516110000000021</v>
      </c>
      <c r="AF1188" s="5"/>
      <c r="AG1188" s="5">
        <f t="shared" si="389"/>
        <v>4.5</v>
      </c>
      <c r="AH1188">
        <f t="shared" si="390"/>
        <v>82.5</v>
      </c>
      <c r="AI1188" s="5">
        <f t="shared" si="391"/>
        <v>8.2500000000000004E-2</v>
      </c>
      <c r="AJ1188" s="15">
        <f t="shared" si="392"/>
        <v>139.58921212121237</v>
      </c>
      <c r="AK1188" s="5">
        <f t="shared" si="393"/>
        <v>7.207325335653989</v>
      </c>
      <c r="AL1188" s="5">
        <f t="shared" si="394"/>
        <v>5.7383553995727583</v>
      </c>
      <c r="AM1188" s="5">
        <f t="shared" si="395"/>
        <v>2.5232098052730578E-2</v>
      </c>
      <c r="AN1188" s="5">
        <f t="shared" si="396"/>
        <v>30.121431160842295</v>
      </c>
      <c r="AO1188" s="15">
        <f t="shared" si="397"/>
        <v>0.2738913684395235</v>
      </c>
    </row>
    <row r="1189" spans="1:41" x14ac:dyDescent="0.3">
      <c r="A1189" s="4">
        <f t="shared" si="380"/>
        <v>45796.840254629627</v>
      </c>
      <c r="B1189" s="9">
        <f t="shared" si="379"/>
        <v>1185</v>
      </c>
      <c r="C1189" s="10" t="str">
        <f t="shared" si="381"/>
        <v>Remove</v>
      </c>
      <c r="D1189" s="1">
        <v>45796</v>
      </c>
      <c r="E1189" s="2">
        <v>0.8402546296296296</v>
      </c>
      <c r="F1189" t="s">
        <v>19</v>
      </c>
      <c r="G1189" t="s">
        <v>14</v>
      </c>
      <c r="H1189" t="s">
        <v>49</v>
      </c>
      <c r="I1189">
        <v>79</v>
      </c>
      <c r="J1189" t="s">
        <v>13</v>
      </c>
      <c r="K1189">
        <v>0</v>
      </c>
      <c r="L1189">
        <v>112.9</v>
      </c>
      <c r="M1189">
        <v>11.663</v>
      </c>
      <c r="N1189">
        <v>1157.4000000000001</v>
      </c>
      <c r="O1189">
        <v>61902</v>
      </c>
      <c r="P1189" s="2">
        <v>0.41199074074074077</v>
      </c>
      <c r="Q1189">
        <v>29.2</v>
      </c>
      <c r="R1189" t="s">
        <v>85</v>
      </c>
      <c r="S1189">
        <v>23.5</v>
      </c>
      <c r="T1189">
        <v>30.3</v>
      </c>
      <c r="U1189" t="s">
        <v>107</v>
      </c>
      <c r="V1189">
        <v>19.5</v>
      </c>
      <c r="X1189">
        <f t="shared" si="382"/>
        <v>2.58</v>
      </c>
      <c r="Y1189" s="7" t="str">
        <f t="shared" si="383"/>
        <v>m/s</v>
      </c>
      <c r="AA1189">
        <f t="shared" si="384"/>
        <v>4.01</v>
      </c>
      <c r="AB1189" s="7" t="str">
        <f t="shared" si="385"/>
        <v>m/s</v>
      </c>
      <c r="AC1189" s="5">
        <f t="shared" si="386"/>
        <v>9.887777777777778</v>
      </c>
      <c r="AD1189" s="5">
        <f t="shared" si="387"/>
        <v>9.6450000000000008E-3</v>
      </c>
      <c r="AE1189" s="5">
        <f t="shared" si="388"/>
        <v>11.525755000000022</v>
      </c>
      <c r="AF1189" s="5"/>
      <c r="AG1189" s="5">
        <f t="shared" si="389"/>
        <v>-3.5</v>
      </c>
      <c r="AH1189">
        <f t="shared" si="390"/>
        <v>79</v>
      </c>
      <c r="AI1189" s="5">
        <f t="shared" si="391"/>
        <v>7.9000000000000001E-2</v>
      </c>
      <c r="AJ1189" s="15">
        <f t="shared" si="392"/>
        <v>145.89563291139268</v>
      </c>
      <c r="AK1189" s="5">
        <f t="shared" si="393"/>
        <v>6.8295219914463212</v>
      </c>
      <c r="AL1189" s="5">
        <f t="shared" si="394"/>
        <v>6.0160177576166012</v>
      </c>
      <c r="AM1189" s="5">
        <f t="shared" si="395"/>
        <v>2.5918645041628073E-2</v>
      </c>
      <c r="AN1189" s="5">
        <f t="shared" si="396"/>
        <v>30.147349805883923</v>
      </c>
      <c r="AO1189" s="15">
        <f t="shared" si="397"/>
        <v>0.26204625119180924</v>
      </c>
    </row>
    <row r="1190" spans="1:41" x14ac:dyDescent="0.3">
      <c r="A1190" s="4">
        <f t="shared" si="380"/>
        <v>45796.840601851851</v>
      </c>
      <c r="B1190" s="9">
        <f t="shared" si="379"/>
        <v>1186</v>
      </c>
      <c r="C1190" s="10" t="str">
        <f t="shared" si="381"/>
        <v>Remove</v>
      </c>
      <c r="D1190" s="1">
        <v>45796</v>
      </c>
      <c r="E1190" s="2">
        <v>0.84060185185185188</v>
      </c>
      <c r="F1190" t="s">
        <v>19</v>
      </c>
      <c r="G1190" t="s">
        <v>14</v>
      </c>
      <c r="H1190" t="s">
        <v>49</v>
      </c>
      <c r="I1190">
        <v>93.5</v>
      </c>
      <c r="J1190" t="s">
        <v>13</v>
      </c>
      <c r="K1190">
        <v>0</v>
      </c>
      <c r="L1190">
        <v>112.9</v>
      </c>
      <c r="M1190">
        <v>11.661</v>
      </c>
      <c r="N1190">
        <v>1156.4000000000001</v>
      </c>
      <c r="O1190">
        <v>61911</v>
      </c>
      <c r="P1190" s="2">
        <v>0.41233796296296299</v>
      </c>
      <c r="Q1190">
        <v>29.2</v>
      </c>
      <c r="R1190" t="s">
        <v>89</v>
      </c>
      <c r="S1190">
        <v>23.6</v>
      </c>
      <c r="T1190">
        <v>30.3</v>
      </c>
      <c r="U1190" t="s">
        <v>243</v>
      </c>
      <c r="V1190">
        <v>18.7</v>
      </c>
      <c r="X1190">
        <f t="shared" si="382"/>
        <v>2.52</v>
      </c>
      <c r="Y1190" s="7" t="str">
        <f t="shared" si="383"/>
        <v>m/s</v>
      </c>
      <c r="AA1190">
        <f t="shared" si="384"/>
        <v>3.92</v>
      </c>
      <c r="AB1190" s="7" t="str">
        <f t="shared" si="385"/>
        <v>m/s</v>
      </c>
      <c r="AC1190" s="5">
        <f t="shared" si="386"/>
        <v>9.8961111111111109</v>
      </c>
      <c r="AD1190" s="5">
        <f t="shared" si="387"/>
        <v>9.6366666666666666E-3</v>
      </c>
      <c r="AE1190" s="5">
        <f t="shared" si="388"/>
        <v>11.535391666666689</v>
      </c>
      <c r="AF1190" s="5"/>
      <c r="AG1190" s="5">
        <f t="shared" si="389"/>
        <v>14.5</v>
      </c>
      <c r="AH1190">
        <f t="shared" si="390"/>
        <v>93.5</v>
      </c>
      <c r="AI1190" s="5">
        <f t="shared" si="391"/>
        <v>9.35E-2</v>
      </c>
      <c r="AJ1190" s="15">
        <f t="shared" si="392"/>
        <v>123.37317290552608</v>
      </c>
      <c r="AK1190" s="5">
        <f t="shared" si="393"/>
        <v>6.8585837871546032</v>
      </c>
      <c r="AL1190" s="5">
        <f t="shared" si="394"/>
        <v>5.7692067726887402</v>
      </c>
      <c r="AM1190" s="5">
        <f t="shared" si="395"/>
        <v>2.5423613028462886E-2</v>
      </c>
      <c r="AN1190" s="5">
        <f t="shared" si="396"/>
        <v>30.172773418912385</v>
      </c>
      <c r="AO1190" s="15">
        <f t="shared" si="397"/>
        <v>0.30988202079360033</v>
      </c>
    </row>
    <row r="1191" spans="1:41" x14ac:dyDescent="0.3">
      <c r="A1191" s="4">
        <f t="shared" si="380"/>
        <v>45796.840949074074</v>
      </c>
      <c r="B1191" s="9">
        <f t="shared" si="379"/>
        <v>1187</v>
      </c>
      <c r="C1191" s="10" t="str">
        <f t="shared" si="381"/>
        <v>Remove</v>
      </c>
      <c r="D1191" s="1">
        <v>45796</v>
      </c>
      <c r="E1191" s="2">
        <v>0.84094907407407404</v>
      </c>
      <c r="F1191" t="s">
        <v>2</v>
      </c>
      <c r="G1191" t="s">
        <v>14</v>
      </c>
      <c r="H1191" t="s">
        <v>49</v>
      </c>
      <c r="I1191">
        <v>80</v>
      </c>
      <c r="J1191" t="s">
        <v>13</v>
      </c>
      <c r="K1191">
        <v>0</v>
      </c>
      <c r="L1191">
        <v>112.8</v>
      </c>
      <c r="M1191">
        <v>11.673999999999999</v>
      </c>
      <c r="N1191">
        <v>1158</v>
      </c>
      <c r="O1191">
        <v>61921</v>
      </c>
      <c r="P1191" s="2">
        <v>0.41268518518518521</v>
      </c>
      <c r="Q1191">
        <v>29.2</v>
      </c>
      <c r="R1191" t="s">
        <v>93</v>
      </c>
      <c r="S1191">
        <v>23</v>
      </c>
      <c r="T1191">
        <v>30.3</v>
      </c>
      <c r="U1191" t="s">
        <v>82</v>
      </c>
      <c r="V1191">
        <v>18.100000000000001</v>
      </c>
      <c r="X1191">
        <f t="shared" si="382"/>
        <v>2.4</v>
      </c>
      <c r="Y1191" s="7" t="str">
        <f t="shared" si="383"/>
        <v>m/s</v>
      </c>
      <c r="AA1191">
        <f t="shared" si="384"/>
        <v>4.09</v>
      </c>
      <c r="AB1191" s="7" t="str">
        <f t="shared" si="385"/>
        <v>m/s</v>
      </c>
      <c r="AC1191" s="5">
        <f t="shared" si="386"/>
        <v>9.9044444444444455</v>
      </c>
      <c r="AD1191" s="5">
        <f t="shared" si="387"/>
        <v>9.6500000000000006E-3</v>
      </c>
      <c r="AE1191" s="5">
        <f t="shared" si="388"/>
        <v>11.545041666666689</v>
      </c>
      <c r="AF1191" s="5"/>
      <c r="AG1191" s="5">
        <f t="shared" si="389"/>
        <v>-13.5</v>
      </c>
      <c r="AH1191">
        <f t="shared" si="390"/>
        <v>80</v>
      </c>
      <c r="AI1191" s="5">
        <f t="shared" si="391"/>
        <v>0.08</v>
      </c>
      <c r="AJ1191" s="15">
        <f t="shared" si="392"/>
        <v>144.31302083333361</v>
      </c>
      <c r="AK1191" s="5">
        <f t="shared" si="393"/>
        <v>6.6842130129049098</v>
      </c>
      <c r="AL1191" s="5">
        <f t="shared" si="394"/>
        <v>5.5840985339928455</v>
      </c>
      <c r="AM1191" s="5">
        <f t="shared" si="395"/>
        <v>2.3597380938444157E-2</v>
      </c>
      <c r="AN1191" s="5">
        <f t="shared" si="396"/>
        <v>30.196370799850829</v>
      </c>
      <c r="AO1191" s="15">
        <f t="shared" si="397"/>
        <v>0.26493249977045319</v>
      </c>
    </row>
    <row r="1192" spans="1:41" x14ac:dyDescent="0.3">
      <c r="A1192" s="4">
        <f t="shared" si="380"/>
        <v>45796.841307870367</v>
      </c>
      <c r="B1192" s="9">
        <f t="shared" si="379"/>
        <v>1188</v>
      </c>
      <c r="C1192" s="10" t="str">
        <f t="shared" si="381"/>
        <v>Remove</v>
      </c>
      <c r="D1192" s="1">
        <v>45796</v>
      </c>
      <c r="E1192" s="2">
        <v>0.84130787037037036</v>
      </c>
      <c r="F1192" t="s">
        <v>19</v>
      </c>
      <c r="G1192" t="s">
        <v>14</v>
      </c>
      <c r="H1192" t="s">
        <v>49</v>
      </c>
      <c r="I1192">
        <v>80</v>
      </c>
      <c r="J1192" t="s">
        <v>13</v>
      </c>
      <c r="K1192">
        <v>0</v>
      </c>
      <c r="L1192">
        <v>112.8</v>
      </c>
      <c r="M1192">
        <v>11.66</v>
      </c>
      <c r="N1192">
        <v>1156.4000000000001</v>
      </c>
      <c r="O1192">
        <v>61931</v>
      </c>
      <c r="P1192" s="2">
        <v>0.41304398148148147</v>
      </c>
      <c r="Q1192">
        <v>29.2</v>
      </c>
      <c r="R1192" t="s">
        <v>130</v>
      </c>
      <c r="S1192">
        <v>22.3</v>
      </c>
      <c r="T1192">
        <v>30.3</v>
      </c>
      <c r="U1192" t="s">
        <v>258</v>
      </c>
      <c r="V1192">
        <v>18.3</v>
      </c>
      <c r="X1192">
        <f t="shared" si="382"/>
        <v>2.16</v>
      </c>
      <c r="Y1192" s="7" t="str">
        <f t="shared" si="383"/>
        <v>m/s</v>
      </c>
      <c r="AA1192">
        <f t="shared" si="384"/>
        <v>3.76</v>
      </c>
      <c r="AB1192" s="7" t="str">
        <f t="shared" si="385"/>
        <v>m/s</v>
      </c>
      <c r="AC1192" s="5">
        <f t="shared" si="386"/>
        <v>9.9130555555555553</v>
      </c>
      <c r="AD1192" s="5">
        <f t="shared" si="387"/>
        <v>9.6366666666666666E-3</v>
      </c>
      <c r="AE1192" s="5">
        <f t="shared" si="388"/>
        <v>11.554678333333356</v>
      </c>
      <c r="AF1192" s="5"/>
      <c r="AG1192" s="5">
        <f t="shared" si="389"/>
        <v>0</v>
      </c>
      <c r="AH1192">
        <f t="shared" si="390"/>
        <v>80</v>
      </c>
      <c r="AI1192" s="5">
        <f t="shared" si="391"/>
        <v>0.08</v>
      </c>
      <c r="AJ1192" s="15">
        <f t="shared" si="392"/>
        <v>144.43347916666696</v>
      </c>
      <c r="AK1192" s="5">
        <f t="shared" si="393"/>
        <v>6.4807804429469336</v>
      </c>
      <c r="AL1192" s="5">
        <f t="shared" si="394"/>
        <v>5.6458012802248101</v>
      </c>
      <c r="AM1192" s="5">
        <f t="shared" si="395"/>
        <v>2.0591279801503225E-2</v>
      </c>
      <c r="AN1192" s="5">
        <f t="shared" si="396"/>
        <v>30.216962079652333</v>
      </c>
      <c r="AO1192" s="15">
        <f t="shared" si="397"/>
        <v>0.26475196212352153</v>
      </c>
    </row>
    <row r="1193" spans="1:41" x14ac:dyDescent="0.3">
      <c r="A1193" s="4">
        <f t="shared" si="380"/>
        <v>45796.84165509259</v>
      </c>
      <c r="B1193" s="9">
        <f t="shared" si="379"/>
        <v>1189</v>
      </c>
      <c r="C1193" s="10" t="str">
        <f t="shared" si="381"/>
        <v>Remove</v>
      </c>
      <c r="D1193" s="1">
        <v>45796</v>
      </c>
      <c r="E1193" s="2">
        <v>0.84165509259259264</v>
      </c>
      <c r="F1193" t="s">
        <v>2</v>
      </c>
      <c r="G1193" t="s">
        <v>14</v>
      </c>
      <c r="H1193" t="s">
        <v>49</v>
      </c>
      <c r="I1193">
        <v>78.5</v>
      </c>
      <c r="J1193" t="s">
        <v>13</v>
      </c>
      <c r="K1193">
        <v>0</v>
      </c>
      <c r="L1193">
        <v>112.8</v>
      </c>
      <c r="M1193">
        <v>11.657999999999999</v>
      </c>
      <c r="N1193">
        <v>1156.2</v>
      </c>
      <c r="O1193">
        <v>61940</v>
      </c>
      <c r="P1193" s="2">
        <v>0.41339120370370369</v>
      </c>
      <c r="Q1193">
        <v>29.2</v>
      </c>
      <c r="R1193" t="s">
        <v>56</v>
      </c>
      <c r="S1193">
        <v>23.8</v>
      </c>
      <c r="T1193">
        <v>30.3</v>
      </c>
      <c r="U1193" t="s">
        <v>246</v>
      </c>
      <c r="V1193">
        <v>18.2</v>
      </c>
      <c r="X1193">
        <f t="shared" si="382"/>
        <v>2.25</v>
      </c>
      <c r="Y1193" s="7" t="str">
        <f t="shared" si="383"/>
        <v>m/s</v>
      </c>
      <c r="AA1193">
        <f t="shared" si="384"/>
        <v>3.9</v>
      </c>
      <c r="AB1193" s="7" t="str">
        <f t="shared" si="385"/>
        <v>m/s</v>
      </c>
      <c r="AC1193" s="5">
        <f t="shared" si="386"/>
        <v>9.9213888888888881</v>
      </c>
      <c r="AD1193" s="5">
        <f t="shared" si="387"/>
        <v>9.6349999999999995E-3</v>
      </c>
      <c r="AE1193" s="5">
        <f t="shared" si="388"/>
        <v>11.564313333333356</v>
      </c>
      <c r="AF1193" s="5"/>
      <c r="AG1193" s="5">
        <f t="shared" si="389"/>
        <v>-1.5</v>
      </c>
      <c r="AH1193">
        <f t="shared" si="390"/>
        <v>78.5</v>
      </c>
      <c r="AI1193" s="5">
        <f t="shared" si="391"/>
        <v>7.85E-2</v>
      </c>
      <c r="AJ1193" s="15">
        <f t="shared" si="392"/>
        <v>147.3160934182593</v>
      </c>
      <c r="AK1193" s="5">
        <f t="shared" si="393"/>
        <v>6.916707378571167</v>
      </c>
      <c r="AL1193" s="5">
        <f t="shared" si="394"/>
        <v>5.6149499071088265</v>
      </c>
      <c r="AM1193" s="5">
        <f t="shared" si="395"/>
        <v>2.2892024443001532E-2</v>
      </c>
      <c r="AN1193" s="5">
        <f t="shared" si="396"/>
        <v>30.239854104095336</v>
      </c>
      <c r="AO1193" s="15">
        <f t="shared" si="397"/>
        <v>0.259591199513654</v>
      </c>
    </row>
    <row r="1194" spans="1:41" x14ac:dyDescent="0.3">
      <c r="A1194" s="4">
        <f t="shared" si="380"/>
        <v>45796.842002314814</v>
      </c>
      <c r="B1194" s="9">
        <f t="shared" si="379"/>
        <v>1190</v>
      </c>
      <c r="C1194" s="10" t="str">
        <f t="shared" si="381"/>
        <v>Remove</v>
      </c>
      <c r="D1194" s="1">
        <v>45796</v>
      </c>
      <c r="E1194" s="2">
        <v>0.8420023148148148</v>
      </c>
      <c r="F1194" t="s">
        <v>19</v>
      </c>
      <c r="G1194" t="s">
        <v>14</v>
      </c>
      <c r="H1194" t="s">
        <v>49</v>
      </c>
      <c r="I1194">
        <v>75.5</v>
      </c>
      <c r="J1194" t="s">
        <v>13</v>
      </c>
      <c r="K1194">
        <v>0</v>
      </c>
      <c r="L1194">
        <v>112.9</v>
      </c>
      <c r="M1194">
        <v>11.628</v>
      </c>
      <c r="N1194">
        <v>1152.7</v>
      </c>
      <c r="O1194">
        <v>61950</v>
      </c>
      <c r="P1194" s="2">
        <v>0.41373842592592591</v>
      </c>
      <c r="Q1194">
        <v>29.2</v>
      </c>
      <c r="R1194" t="s">
        <v>93</v>
      </c>
      <c r="S1194">
        <v>23.9</v>
      </c>
      <c r="T1194">
        <v>30.3</v>
      </c>
      <c r="U1194" t="s">
        <v>98</v>
      </c>
      <c r="V1194">
        <v>17.899999999999999</v>
      </c>
      <c r="X1194">
        <f t="shared" si="382"/>
        <v>2.4</v>
      </c>
      <c r="Y1194" s="7" t="str">
        <f t="shared" si="383"/>
        <v>m/s</v>
      </c>
      <c r="AA1194">
        <f t="shared" si="384"/>
        <v>4.03</v>
      </c>
      <c r="AB1194" s="7" t="str">
        <f t="shared" si="385"/>
        <v>m/s</v>
      </c>
      <c r="AC1194" s="5">
        <f t="shared" si="386"/>
        <v>9.929722222222221</v>
      </c>
      <c r="AD1194" s="5">
        <f t="shared" si="387"/>
        <v>9.6058333333333325E-3</v>
      </c>
      <c r="AE1194" s="5">
        <f t="shared" si="388"/>
        <v>11.573919166666689</v>
      </c>
      <c r="AF1194" s="5"/>
      <c r="AG1194" s="5">
        <f t="shared" si="389"/>
        <v>-3</v>
      </c>
      <c r="AH1194">
        <f t="shared" si="390"/>
        <v>75.5</v>
      </c>
      <c r="AI1194" s="5">
        <f t="shared" si="391"/>
        <v>7.5499999999999998E-2</v>
      </c>
      <c r="AJ1194" s="15">
        <f t="shared" si="392"/>
        <v>153.29694260485681</v>
      </c>
      <c r="AK1194" s="5">
        <f t="shared" si="393"/>
        <v>6.945769174279449</v>
      </c>
      <c r="AL1194" s="5">
        <f t="shared" si="394"/>
        <v>5.5223957877608791</v>
      </c>
      <c r="AM1194" s="5">
        <f t="shared" si="395"/>
        <v>2.4520756714296321E-2</v>
      </c>
      <c r="AN1194" s="5">
        <f t="shared" si="396"/>
        <v>30.264374860809632</v>
      </c>
      <c r="AO1194" s="15">
        <f t="shared" si="397"/>
        <v>0.24946822905556695</v>
      </c>
    </row>
    <row r="1195" spans="1:41" x14ac:dyDescent="0.3">
      <c r="A1195" s="4">
        <f t="shared" si="380"/>
        <v>45796.842349537037</v>
      </c>
      <c r="B1195" s="9">
        <f t="shared" si="379"/>
        <v>1191</v>
      </c>
      <c r="C1195" s="10" t="str">
        <f t="shared" si="381"/>
        <v>Remove</v>
      </c>
      <c r="D1195" s="1">
        <v>45796</v>
      </c>
      <c r="E1195" s="2">
        <v>0.84234953703703708</v>
      </c>
      <c r="F1195" t="s">
        <v>2</v>
      </c>
      <c r="G1195" t="s">
        <v>14</v>
      </c>
      <c r="H1195" t="s">
        <v>49</v>
      </c>
      <c r="I1195">
        <v>76.5</v>
      </c>
      <c r="J1195" t="s">
        <v>13</v>
      </c>
      <c r="K1195">
        <v>0</v>
      </c>
      <c r="L1195">
        <v>112.9</v>
      </c>
      <c r="M1195">
        <v>11.644</v>
      </c>
      <c r="N1195">
        <v>1155</v>
      </c>
      <c r="O1195">
        <v>61960</v>
      </c>
      <c r="P1195" s="2">
        <v>0.41408564814814813</v>
      </c>
      <c r="Q1195">
        <v>29.2</v>
      </c>
      <c r="R1195" t="s">
        <v>126</v>
      </c>
      <c r="S1195">
        <v>25.3</v>
      </c>
      <c r="T1195">
        <v>30.4</v>
      </c>
      <c r="U1195" t="s">
        <v>157</v>
      </c>
      <c r="V1195">
        <v>20.3</v>
      </c>
      <c r="X1195">
        <f t="shared" si="382"/>
        <v>2.33</v>
      </c>
      <c r="Y1195" s="7" t="str">
        <f t="shared" si="383"/>
        <v>m/s</v>
      </c>
      <c r="AA1195">
        <f t="shared" si="384"/>
        <v>3.89</v>
      </c>
      <c r="AB1195" s="7" t="str">
        <f t="shared" si="385"/>
        <v>m/s</v>
      </c>
      <c r="AC1195" s="5">
        <f t="shared" si="386"/>
        <v>9.9380555555555556</v>
      </c>
      <c r="AD1195" s="5">
        <f t="shared" si="387"/>
        <v>9.6249999999999999E-3</v>
      </c>
      <c r="AE1195" s="5">
        <f t="shared" si="388"/>
        <v>11.583544166666689</v>
      </c>
      <c r="AF1195" s="5"/>
      <c r="AG1195" s="5">
        <f t="shared" si="389"/>
        <v>1</v>
      </c>
      <c r="AH1195">
        <f t="shared" si="390"/>
        <v>76.5</v>
      </c>
      <c r="AI1195" s="5">
        <f t="shared" si="391"/>
        <v>7.6499999999999999E-2</v>
      </c>
      <c r="AJ1195" s="15">
        <f t="shared" si="392"/>
        <v>151.41887799564299</v>
      </c>
      <c r="AK1195" s="5">
        <f t="shared" si="393"/>
        <v>7.3526343141954005</v>
      </c>
      <c r="AL1195" s="5">
        <f t="shared" si="394"/>
        <v>6.2967888828094454</v>
      </c>
      <c r="AM1195" s="5">
        <f t="shared" si="395"/>
        <v>2.5200036393846825E-2</v>
      </c>
      <c r="AN1195" s="5">
        <f t="shared" si="396"/>
        <v>30.28957489720348</v>
      </c>
      <c r="AO1195" s="15">
        <f t="shared" si="397"/>
        <v>0.25256214476309125</v>
      </c>
    </row>
    <row r="1196" spans="1:41" x14ac:dyDescent="0.3">
      <c r="A1196" s="4">
        <f t="shared" si="380"/>
        <v>45796.84269675926</v>
      </c>
      <c r="B1196" s="9">
        <f t="shared" si="379"/>
        <v>1192</v>
      </c>
      <c r="C1196" s="10" t="str">
        <f t="shared" si="381"/>
        <v>Remove</v>
      </c>
      <c r="D1196" s="1">
        <v>45796</v>
      </c>
      <c r="E1196" s="2">
        <v>0.84269675925925924</v>
      </c>
      <c r="F1196" t="s">
        <v>2</v>
      </c>
      <c r="G1196" t="s">
        <v>14</v>
      </c>
      <c r="H1196" t="s">
        <v>49</v>
      </c>
      <c r="I1196">
        <v>77.5</v>
      </c>
      <c r="J1196" t="s">
        <v>13</v>
      </c>
      <c r="K1196">
        <v>0</v>
      </c>
      <c r="L1196">
        <v>112.8</v>
      </c>
      <c r="M1196">
        <v>11.651999999999999</v>
      </c>
      <c r="N1196">
        <v>1155.9000000000001</v>
      </c>
      <c r="O1196">
        <v>61969</v>
      </c>
      <c r="P1196" s="2">
        <v>0.41443287037037035</v>
      </c>
      <c r="Q1196">
        <v>29.2</v>
      </c>
      <c r="R1196" t="s">
        <v>139</v>
      </c>
      <c r="S1196">
        <v>23.6</v>
      </c>
      <c r="T1196">
        <v>30.3</v>
      </c>
      <c r="U1196" t="s">
        <v>52</v>
      </c>
      <c r="V1196">
        <v>18.3</v>
      </c>
      <c r="X1196">
        <f t="shared" si="382"/>
        <v>2.31</v>
      </c>
      <c r="Y1196" s="7" t="str">
        <f t="shared" si="383"/>
        <v>m/s</v>
      </c>
      <c r="AA1196">
        <f t="shared" si="384"/>
        <v>4.07</v>
      </c>
      <c r="AB1196" s="7" t="str">
        <f t="shared" si="385"/>
        <v>m/s</v>
      </c>
      <c r="AC1196" s="5">
        <f t="shared" si="386"/>
        <v>9.9463888888888885</v>
      </c>
      <c r="AD1196" s="5">
        <f t="shared" si="387"/>
        <v>9.6325000000000004E-3</v>
      </c>
      <c r="AE1196" s="5">
        <f t="shared" si="388"/>
        <v>11.59317666666669</v>
      </c>
      <c r="AF1196" s="5"/>
      <c r="AG1196" s="5">
        <f t="shared" si="389"/>
        <v>1</v>
      </c>
      <c r="AH1196">
        <f t="shared" si="390"/>
        <v>77.5</v>
      </c>
      <c r="AI1196" s="5">
        <f t="shared" si="391"/>
        <v>7.7499999999999999E-2</v>
      </c>
      <c r="AJ1196" s="15">
        <f t="shared" si="392"/>
        <v>149.5893763440863</v>
      </c>
      <c r="AK1196" s="5">
        <f t="shared" si="393"/>
        <v>6.8585837871546032</v>
      </c>
      <c r="AL1196" s="5">
        <f t="shared" si="394"/>
        <v>5.6458012802248101</v>
      </c>
      <c r="AM1196" s="5">
        <f t="shared" si="395"/>
        <v>2.3304978609424314E-2</v>
      </c>
      <c r="AN1196" s="5">
        <f t="shared" si="396"/>
        <v>30.312879875812904</v>
      </c>
      <c r="AO1196" s="15">
        <f t="shared" si="397"/>
        <v>0.25566689907889084</v>
      </c>
    </row>
    <row r="1197" spans="1:41" x14ac:dyDescent="0.3">
      <c r="A1197" s="4">
        <f t="shared" si="380"/>
        <v>45796.843043981484</v>
      </c>
      <c r="B1197" s="9">
        <f t="shared" si="379"/>
        <v>1193</v>
      </c>
      <c r="C1197" s="10" t="str">
        <f t="shared" si="381"/>
        <v>Remove</v>
      </c>
      <c r="D1197" s="1">
        <v>45796</v>
      </c>
      <c r="E1197" s="2">
        <v>0.84304398148148152</v>
      </c>
      <c r="F1197" t="s">
        <v>2</v>
      </c>
      <c r="G1197" t="s">
        <v>14</v>
      </c>
      <c r="H1197" t="s">
        <v>49</v>
      </c>
      <c r="I1197">
        <v>77</v>
      </c>
      <c r="J1197" t="s">
        <v>13</v>
      </c>
      <c r="K1197">
        <v>0</v>
      </c>
      <c r="L1197">
        <v>112.8</v>
      </c>
      <c r="M1197">
        <v>11.664999999999999</v>
      </c>
      <c r="N1197">
        <v>1157.0999999999999</v>
      </c>
      <c r="O1197">
        <v>61979</v>
      </c>
      <c r="P1197" s="2">
        <v>0.41478009259259258</v>
      </c>
      <c r="Q1197">
        <v>29.2</v>
      </c>
      <c r="R1197" t="s">
        <v>113</v>
      </c>
      <c r="S1197">
        <v>26</v>
      </c>
      <c r="T1197">
        <v>30.3</v>
      </c>
      <c r="U1197" t="s">
        <v>246</v>
      </c>
      <c r="V1197">
        <v>18.3</v>
      </c>
      <c r="X1197">
        <f t="shared" si="382"/>
        <v>2.44</v>
      </c>
      <c r="Y1197" s="7" t="str">
        <f t="shared" si="383"/>
        <v>m/s</v>
      </c>
      <c r="AA1197">
        <f t="shared" si="384"/>
        <v>3.9</v>
      </c>
      <c r="AB1197" s="7" t="str">
        <f t="shared" si="385"/>
        <v>m/s</v>
      </c>
      <c r="AC1197" s="5">
        <f t="shared" si="386"/>
        <v>9.9547222222222214</v>
      </c>
      <c r="AD1197" s="5">
        <f t="shared" si="387"/>
        <v>9.6424999999999983E-3</v>
      </c>
      <c r="AE1197" s="5">
        <f t="shared" si="388"/>
        <v>11.60281916666669</v>
      </c>
      <c r="AF1197" s="5"/>
      <c r="AG1197" s="5">
        <f t="shared" si="389"/>
        <v>-0.5</v>
      </c>
      <c r="AH1197">
        <f t="shared" si="390"/>
        <v>77</v>
      </c>
      <c r="AI1197" s="5">
        <f t="shared" si="391"/>
        <v>7.6999999999999999E-2</v>
      </c>
      <c r="AJ1197" s="15">
        <f t="shared" si="392"/>
        <v>150.6859632034635</v>
      </c>
      <c r="AK1197" s="5">
        <f t="shared" si="393"/>
        <v>7.5560668841533767</v>
      </c>
      <c r="AL1197" s="5">
        <f t="shared" si="394"/>
        <v>5.6458012802248101</v>
      </c>
      <c r="AM1197" s="5">
        <f t="shared" si="395"/>
        <v>2.7119888527806117E-2</v>
      </c>
      <c r="AN1197" s="5">
        <f t="shared" si="396"/>
        <v>30.33999976434071</v>
      </c>
      <c r="AO1197" s="15">
        <f t="shared" si="397"/>
        <v>0.25379037771285629</v>
      </c>
    </row>
    <row r="1198" spans="1:41" x14ac:dyDescent="0.3">
      <c r="A1198" s="4">
        <f t="shared" si="380"/>
        <v>45796.843391203707</v>
      </c>
      <c r="B1198" s="9">
        <f t="shared" si="379"/>
        <v>1194</v>
      </c>
      <c r="C1198" s="10" t="str">
        <f t="shared" si="381"/>
        <v>Remove</v>
      </c>
      <c r="D1198" s="1">
        <v>45796</v>
      </c>
      <c r="E1198" s="2">
        <v>0.84339120370370368</v>
      </c>
      <c r="F1198" t="s">
        <v>19</v>
      </c>
      <c r="G1198" t="s">
        <v>14</v>
      </c>
      <c r="H1198" t="s">
        <v>49</v>
      </c>
      <c r="I1198">
        <v>84.5</v>
      </c>
      <c r="J1198" t="s">
        <v>13</v>
      </c>
      <c r="K1198">
        <v>0</v>
      </c>
      <c r="L1198">
        <v>112.8</v>
      </c>
      <c r="M1198">
        <v>11.66</v>
      </c>
      <c r="N1198">
        <v>1156.8</v>
      </c>
      <c r="O1198">
        <v>61989</v>
      </c>
      <c r="P1198" s="2">
        <v>0.4151273148148148</v>
      </c>
      <c r="Q1198">
        <v>29.2</v>
      </c>
      <c r="R1198" t="s">
        <v>108</v>
      </c>
      <c r="S1198">
        <v>23.8</v>
      </c>
      <c r="T1198">
        <v>30.3</v>
      </c>
      <c r="U1198" t="s">
        <v>98</v>
      </c>
      <c r="V1198">
        <v>18.100000000000001</v>
      </c>
      <c r="X1198">
        <f t="shared" si="382"/>
        <v>2.41</v>
      </c>
      <c r="Y1198" s="7" t="str">
        <f t="shared" si="383"/>
        <v>m/s</v>
      </c>
      <c r="AA1198">
        <f t="shared" si="384"/>
        <v>4.03</v>
      </c>
      <c r="AB1198" s="7" t="str">
        <f t="shared" si="385"/>
        <v>m/s</v>
      </c>
      <c r="AC1198" s="5">
        <f t="shared" si="386"/>
        <v>9.963055555555556</v>
      </c>
      <c r="AD1198" s="5">
        <f t="shared" si="387"/>
        <v>9.6399999999999993E-3</v>
      </c>
      <c r="AE1198" s="5">
        <f t="shared" si="388"/>
        <v>11.612459166666689</v>
      </c>
      <c r="AF1198" s="5"/>
      <c r="AG1198" s="5">
        <f t="shared" si="389"/>
        <v>7.5</v>
      </c>
      <c r="AH1198">
        <f t="shared" si="390"/>
        <v>84.5</v>
      </c>
      <c r="AI1198" s="5">
        <f t="shared" si="391"/>
        <v>8.4500000000000006E-2</v>
      </c>
      <c r="AJ1198" s="15">
        <f t="shared" si="392"/>
        <v>137.42555226824481</v>
      </c>
      <c r="AK1198" s="5">
        <f t="shared" si="393"/>
        <v>6.916707378571167</v>
      </c>
      <c r="AL1198" s="5">
        <f t="shared" si="394"/>
        <v>5.5840985339928455</v>
      </c>
      <c r="AM1198" s="5">
        <f t="shared" si="395"/>
        <v>2.451990173672609E-2</v>
      </c>
      <c r="AN1198" s="5">
        <f t="shared" si="396"/>
        <v>30.364519666077438</v>
      </c>
      <c r="AO1198" s="15">
        <f t="shared" si="397"/>
        <v>0.27828531763142467</v>
      </c>
    </row>
    <row r="1199" spans="1:41" x14ac:dyDescent="0.3">
      <c r="A1199" s="4">
        <f t="shared" si="380"/>
        <v>45796.843738425923</v>
      </c>
      <c r="B1199" s="9">
        <f t="shared" si="379"/>
        <v>1195</v>
      </c>
      <c r="C1199" s="10" t="str">
        <f t="shared" si="381"/>
        <v>Remove</v>
      </c>
      <c r="D1199" s="1">
        <v>45796</v>
      </c>
      <c r="E1199" s="2">
        <v>0.84373842592592596</v>
      </c>
      <c r="F1199" t="s">
        <v>2</v>
      </c>
      <c r="G1199" t="s">
        <v>14</v>
      </c>
      <c r="H1199" t="s">
        <v>49</v>
      </c>
      <c r="I1199">
        <v>75.5</v>
      </c>
      <c r="J1199" t="s">
        <v>13</v>
      </c>
      <c r="K1199">
        <v>0</v>
      </c>
      <c r="L1199">
        <v>112.9</v>
      </c>
      <c r="M1199">
        <v>11.632999999999999</v>
      </c>
      <c r="N1199">
        <v>1153.0999999999999</v>
      </c>
      <c r="O1199">
        <v>61998</v>
      </c>
      <c r="P1199" s="2">
        <v>0.41547453703703702</v>
      </c>
      <c r="Q1199">
        <v>29.2</v>
      </c>
      <c r="R1199" t="s">
        <v>56</v>
      </c>
      <c r="S1199">
        <v>24</v>
      </c>
      <c r="T1199">
        <v>30.3</v>
      </c>
      <c r="U1199" t="s">
        <v>251</v>
      </c>
      <c r="V1199">
        <v>18</v>
      </c>
      <c r="X1199">
        <f t="shared" si="382"/>
        <v>2.25</v>
      </c>
      <c r="Y1199" s="7" t="str">
        <f t="shared" si="383"/>
        <v>m/s</v>
      </c>
      <c r="AA1199">
        <f t="shared" si="384"/>
        <v>3.81</v>
      </c>
      <c r="AB1199" s="7" t="str">
        <f t="shared" si="385"/>
        <v>m/s</v>
      </c>
      <c r="AC1199" s="5">
        <f t="shared" si="386"/>
        <v>9.9713888888888889</v>
      </c>
      <c r="AD1199" s="5">
        <f t="shared" si="387"/>
        <v>9.6091666666666652E-3</v>
      </c>
      <c r="AE1199" s="5">
        <f t="shared" si="388"/>
        <v>11.622068333333356</v>
      </c>
      <c r="AF1199" s="5"/>
      <c r="AG1199" s="5">
        <f t="shared" si="389"/>
        <v>-9</v>
      </c>
      <c r="AH1199">
        <f t="shared" si="390"/>
        <v>75.5</v>
      </c>
      <c r="AI1199" s="5">
        <f t="shared" si="391"/>
        <v>7.5499999999999998E-2</v>
      </c>
      <c r="AJ1199" s="15">
        <f t="shared" si="392"/>
        <v>153.93467991170007</v>
      </c>
      <c r="AK1199" s="5">
        <f t="shared" si="393"/>
        <v>6.9748309699877309</v>
      </c>
      <c r="AL1199" s="5">
        <f t="shared" si="394"/>
        <v>5.5532471608768619</v>
      </c>
      <c r="AM1199" s="5">
        <f t="shared" si="395"/>
        <v>2.3084394396304067E-2</v>
      </c>
      <c r="AN1199" s="5">
        <f t="shared" si="396"/>
        <v>30.387604060473741</v>
      </c>
      <c r="AO1199" s="15">
        <f t="shared" si="397"/>
        <v>0.24845657410090316</v>
      </c>
    </row>
    <row r="1200" spans="1:41" x14ac:dyDescent="0.3">
      <c r="A1200" s="4">
        <f t="shared" si="380"/>
        <v>45796.844085648147</v>
      </c>
      <c r="B1200" s="9">
        <f t="shared" si="379"/>
        <v>1196</v>
      </c>
      <c r="C1200" s="10" t="str">
        <f t="shared" si="381"/>
        <v>Remove</v>
      </c>
      <c r="D1200" s="1">
        <v>45796</v>
      </c>
      <c r="E1200" s="2">
        <v>0.84408564814814813</v>
      </c>
      <c r="F1200" t="s">
        <v>2</v>
      </c>
      <c r="G1200" t="s">
        <v>14</v>
      </c>
      <c r="H1200" t="s">
        <v>49</v>
      </c>
      <c r="I1200">
        <v>75</v>
      </c>
      <c r="J1200" t="s">
        <v>13</v>
      </c>
      <c r="K1200">
        <v>0</v>
      </c>
      <c r="L1200">
        <v>112.9</v>
      </c>
      <c r="M1200">
        <v>11.628</v>
      </c>
      <c r="N1200">
        <v>1152.5999999999999</v>
      </c>
      <c r="O1200">
        <v>62008</v>
      </c>
      <c r="P1200" s="2">
        <v>0.41582175925925924</v>
      </c>
      <c r="Q1200">
        <v>29.2</v>
      </c>
      <c r="R1200" t="s">
        <v>65</v>
      </c>
      <c r="S1200">
        <v>23.4</v>
      </c>
      <c r="T1200">
        <v>30.3</v>
      </c>
      <c r="U1200" t="s">
        <v>251</v>
      </c>
      <c r="V1200">
        <v>18.8</v>
      </c>
      <c r="X1200">
        <f t="shared" si="382"/>
        <v>2.38</v>
      </c>
      <c r="Y1200" s="7" t="str">
        <f t="shared" si="383"/>
        <v>m/s</v>
      </c>
      <c r="AA1200">
        <f t="shared" si="384"/>
        <v>3.81</v>
      </c>
      <c r="AB1200" s="7" t="str">
        <f t="shared" si="385"/>
        <v>m/s</v>
      </c>
      <c r="AC1200" s="5">
        <f t="shared" si="386"/>
        <v>9.9797222222222217</v>
      </c>
      <c r="AD1200" s="5">
        <f t="shared" si="387"/>
        <v>9.604999999999999E-3</v>
      </c>
      <c r="AE1200" s="5">
        <f t="shared" si="388"/>
        <v>11.631673333333357</v>
      </c>
      <c r="AF1200" s="5"/>
      <c r="AG1200" s="5">
        <f t="shared" si="389"/>
        <v>-0.5</v>
      </c>
      <c r="AH1200">
        <f t="shared" si="390"/>
        <v>75</v>
      </c>
      <c r="AI1200" s="5">
        <f t="shared" si="391"/>
        <v>7.4999999999999997E-2</v>
      </c>
      <c r="AJ1200" s="15">
        <f t="shared" si="392"/>
        <v>155.0889777777781</v>
      </c>
      <c r="AK1200" s="5">
        <f t="shared" si="393"/>
        <v>6.8004601957380384</v>
      </c>
      <c r="AL1200" s="5">
        <f t="shared" si="394"/>
        <v>5.8000581458047229</v>
      </c>
      <c r="AM1200" s="5">
        <f t="shared" si="395"/>
        <v>2.3807705420721602E-2</v>
      </c>
      <c r="AN1200" s="5">
        <f t="shared" si="396"/>
        <v>30.411411765894464</v>
      </c>
      <c r="AO1200" s="15">
        <f t="shared" si="397"/>
        <v>0.24661794913483884</v>
      </c>
    </row>
    <row r="1201" spans="1:41" x14ac:dyDescent="0.3">
      <c r="A1201" s="4">
        <f t="shared" si="380"/>
        <v>45796.84443287037</v>
      </c>
      <c r="B1201" s="9">
        <f t="shared" si="379"/>
        <v>1197</v>
      </c>
      <c r="C1201" s="10" t="str">
        <f t="shared" si="381"/>
        <v>Remove</v>
      </c>
      <c r="D1201" s="1">
        <v>45796</v>
      </c>
      <c r="E1201" s="2">
        <v>0.8444328703703704</v>
      </c>
      <c r="F1201" t="s">
        <v>2</v>
      </c>
      <c r="G1201" t="s">
        <v>14</v>
      </c>
      <c r="H1201" t="s">
        <v>49</v>
      </c>
      <c r="I1201">
        <v>81</v>
      </c>
      <c r="J1201" t="s">
        <v>13</v>
      </c>
      <c r="K1201">
        <v>0</v>
      </c>
      <c r="L1201">
        <v>112.9</v>
      </c>
      <c r="M1201">
        <v>11.664</v>
      </c>
      <c r="N1201">
        <v>1157</v>
      </c>
      <c r="O1201">
        <v>62018</v>
      </c>
      <c r="P1201" s="2">
        <v>0.41616898148148146</v>
      </c>
      <c r="Q1201">
        <v>29.2</v>
      </c>
      <c r="R1201" t="s">
        <v>147</v>
      </c>
      <c r="S1201">
        <v>22.7</v>
      </c>
      <c r="T1201">
        <v>30.3</v>
      </c>
      <c r="U1201" t="s">
        <v>114</v>
      </c>
      <c r="V1201">
        <v>18.5</v>
      </c>
      <c r="X1201">
        <f t="shared" si="382"/>
        <v>2.04</v>
      </c>
      <c r="Y1201" s="7" t="str">
        <f t="shared" si="383"/>
        <v>m/s</v>
      </c>
      <c r="AA1201">
        <f t="shared" si="384"/>
        <v>4.13</v>
      </c>
      <c r="AB1201" s="7" t="str">
        <f t="shared" si="385"/>
        <v>m/s</v>
      </c>
      <c r="AC1201" s="5">
        <f t="shared" si="386"/>
        <v>9.9880555555555546</v>
      </c>
      <c r="AD1201" s="5">
        <f t="shared" si="387"/>
        <v>9.6416666666666664E-3</v>
      </c>
      <c r="AE1201" s="5">
        <f t="shared" si="388"/>
        <v>11.641315000000024</v>
      </c>
      <c r="AF1201" s="5"/>
      <c r="AG1201" s="5">
        <f t="shared" si="389"/>
        <v>6</v>
      </c>
      <c r="AH1201">
        <f t="shared" si="390"/>
        <v>81</v>
      </c>
      <c r="AI1201" s="5">
        <f t="shared" si="391"/>
        <v>8.1000000000000003E-2</v>
      </c>
      <c r="AJ1201" s="15">
        <f t="shared" si="392"/>
        <v>143.71993827160523</v>
      </c>
      <c r="AK1201" s="5">
        <f t="shared" si="393"/>
        <v>6.5970276257800631</v>
      </c>
      <c r="AL1201" s="5">
        <f t="shared" si="394"/>
        <v>5.7075040264567756</v>
      </c>
      <c r="AM1201" s="5">
        <f t="shared" si="395"/>
        <v>1.979615066118609E-2</v>
      </c>
      <c r="AN1201" s="5">
        <f t="shared" si="396"/>
        <v>30.43120791655565</v>
      </c>
      <c r="AO1201" s="15">
        <f t="shared" si="397"/>
        <v>0.26617412040332827</v>
      </c>
    </row>
    <row r="1202" spans="1:41" x14ac:dyDescent="0.3">
      <c r="A1202" s="4">
        <f t="shared" si="380"/>
        <v>45796.844780092593</v>
      </c>
      <c r="B1202" s="9">
        <f t="shared" si="379"/>
        <v>1198</v>
      </c>
      <c r="C1202" s="10" t="str">
        <f t="shared" si="381"/>
        <v>Remove</v>
      </c>
      <c r="D1202" s="1">
        <v>45796</v>
      </c>
      <c r="E1202" s="2">
        <v>0.84478009259259257</v>
      </c>
      <c r="F1202" t="s">
        <v>19</v>
      </c>
      <c r="G1202" t="s">
        <v>14</v>
      </c>
      <c r="H1202" t="s">
        <v>49</v>
      </c>
      <c r="I1202">
        <v>76</v>
      </c>
      <c r="J1202" t="s">
        <v>13</v>
      </c>
      <c r="K1202">
        <v>0</v>
      </c>
      <c r="L1202">
        <v>112.9</v>
      </c>
      <c r="M1202">
        <v>11.637</v>
      </c>
      <c r="N1202">
        <v>1154.3</v>
      </c>
      <c r="O1202">
        <v>62027</v>
      </c>
      <c r="P1202" s="2">
        <v>0.41651620370370368</v>
      </c>
      <c r="Q1202">
        <v>29.2</v>
      </c>
      <c r="R1202" t="s">
        <v>91</v>
      </c>
      <c r="S1202">
        <v>23.6</v>
      </c>
      <c r="T1202">
        <v>30.3</v>
      </c>
      <c r="U1202" t="s">
        <v>100</v>
      </c>
      <c r="V1202">
        <v>19</v>
      </c>
      <c r="X1202">
        <f t="shared" si="382"/>
        <v>2.2599999999999998</v>
      </c>
      <c r="Y1202" s="7" t="str">
        <f t="shared" si="383"/>
        <v>m/s</v>
      </c>
      <c r="AA1202">
        <f t="shared" si="384"/>
        <v>4</v>
      </c>
      <c r="AB1202" s="7" t="str">
        <f t="shared" si="385"/>
        <v>m/s</v>
      </c>
      <c r="AC1202" s="5">
        <f t="shared" si="386"/>
        <v>9.9963888888888874</v>
      </c>
      <c r="AD1202" s="5">
        <f t="shared" si="387"/>
        <v>9.6191666666666665E-3</v>
      </c>
      <c r="AE1202" s="5">
        <f t="shared" si="388"/>
        <v>11.650934166666691</v>
      </c>
      <c r="AF1202" s="5"/>
      <c r="AG1202" s="5">
        <f t="shared" si="389"/>
        <v>-5</v>
      </c>
      <c r="AH1202">
        <f t="shared" si="390"/>
        <v>76</v>
      </c>
      <c r="AI1202" s="5">
        <f t="shared" si="391"/>
        <v>7.5999999999999998E-2</v>
      </c>
      <c r="AJ1202" s="15">
        <f t="shared" si="392"/>
        <v>153.3017653508775</v>
      </c>
      <c r="AK1202" s="5">
        <f t="shared" si="393"/>
        <v>6.8585837871546032</v>
      </c>
      <c r="AL1202" s="5">
        <f t="shared" si="394"/>
        <v>5.8617608920366884</v>
      </c>
      <c r="AM1202" s="5">
        <f t="shared" si="395"/>
        <v>2.2800541842986549E-2</v>
      </c>
      <c r="AN1202" s="5">
        <f t="shared" si="396"/>
        <v>30.454008458398636</v>
      </c>
      <c r="AO1202" s="15">
        <f t="shared" si="397"/>
        <v>0.24955663916564208</v>
      </c>
    </row>
    <row r="1203" spans="1:41" x14ac:dyDescent="0.3">
      <c r="A1203" s="4">
        <f t="shared" si="380"/>
        <v>45796.845127314817</v>
      </c>
      <c r="B1203" s="9">
        <f t="shared" si="379"/>
        <v>1199</v>
      </c>
      <c r="C1203" s="10" t="str">
        <f t="shared" si="381"/>
        <v>Remove</v>
      </c>
      <c r="D1203" s="1">
        <v>45796</v>
      </c>
      <c r="E1203" s="2">
        <v>0.84512731481481485</v>
      </c>
      <c r="F1203" t="s">
        <v>19</v>
      </c>
      <c r="G1203" t="s">
        <v>14</v>
      </c>
      <c r="H1203" t="s">
        <v>49</v>
      </c>
      <c r="I1203">
        <v>81.5</v>
      </c>
      <c r="J1203" t="s">
        <v>13</v>
      </c>
      <c r="K1203">
        <v>0</v>
      </c>
      <c r="L1203">
        <v>112.9</v>
      </c>
      <c r="M1203">
        <v>11.634</v>
      </c>
      <c r="N1203">
        <v>1153.2</v>
      </c>
      <c r="O1203">
        <v>62037</v>
      </c>
      <c r="P1203" s="2">
        <v>0.4168634259259259</v>
      </c>
      <c r="Q1203">
        <v>29.2</v>
      </c>
      <c r="R1203" t="s">
        <v>63</v>
      </c>
      <c r="S1203">
        <v>24.1</v>
      </c>
      <c r="T1203">
        <v>30.3</v>
      </c>
      <c r="U1203" t="s">
        <v>62</v>
      </c>
      <c r="V1203">
        <v>17.8</v>
      </c>
      <c r="X1203">
        <f t="shared" si="382"/>
        <v>2.23</v>
      </c>
      <c r="Y1203" s="7" t="str">
        <f t="shared" si="383"/>
        <v>m/s</v>
      </c>
      <c r="AA1203">
        <f t="shared" si="384"/>
        <v>4.12</v>
      </c>
      <c r="AB1203" s="7" t="str">
        <f t="shared" si="385"/>
        <v>m/s</v>
      </c>
      <c r="AC1203" s="5">
        <f t="shared" si="386"/>
        <v>10.004722222222222</v>
      </c>
      <c r="AD1203" s="5">
        <f t="shared" si="387"/>
        <v>9.6099999999999988E-3</v>
      </c>
      <c r="AE1203" s="5">
        <f t="shared" si="388"/>
        <v>11.660544166666691</v>
      </c>
      <c r="AF1203" s="5"/>
      <c r="AG1203" s="5">
        <f t="shared" si="389"/>
        <v>5.5</v>
      </c>
      <c r="AH1203">
        <f t="shared" si="390"/>
        <v>81.5</v>
      </c>
      <c r="AI1203" s="5">
        <f t="shared" si="391"/>
        <v>8.1500000000000003E-2</v>
      </c>
      <c r="AJ1203" s="15">
        <f t="shared" si="392"/>
        <v>143.07416155419253</v>
      </c>
      <c r="AK1203" s="5">
        <f t="shared" si="393"/>
        <v>7.0038927656960146</v>
      </c>
      <c r="AL1203" s="5">
        <f t="shared" si="394"/>
        <v>5.4915444146448982</v>
      </c>
      <c r="AM1203" s="5">
        <f t="shared" si="395"/>
        <v>2.2974529778529068E-2</v>
      </c>
      <c r="AN1203" s="5">
        <f t="shared" si="396"/>
        <v>30.476982988177166</v>
      </c>
      <c r="AO1203" s="15">
        <f t="shared" si="397"/>
        <v>0.26741492106228504</v>
      </c>
    </row>
    <row r="1204" spans="1:41" x14ac:dyDescent="0.3">
      <c r="A1204" s="4">
        <f t="shared" si="380"/>
        <v>45796.84547453704</v>
      </c>
      <c r="B1204" s="9">
        <f t="shared" si="379"/>
        <v>1200</v>
      </c>
      <c r="C1204" s="10" t="str">
        <f t="shared" si="381"/>
        <v>Remove</v>
      </c>
      <c r="D1204" s="1">
        <v>45796</v>
      </c>
      <c r="E1204" s="2">
        <v>0.84547453703703701</v>
      </c>
      <c r="F1204" t="s">
        <v>2</v>
      </c>
      <c r="G1204" t="s">
        <v>14</v>
      </c>
      <c r="H1204" t="s">
        <v>49</v>
      </c>
      <c r="I1204">
        <v>77.5</v>
      </c>
      <c r="J1204" t="s">
        <v>13</v>
      </c>
      <c r="K1204">
        <v>0</v>
      </c>
      <c r="L1204">
        <v>112.9</v>
      </c>
      <c r="M1204">
        <v>11.645</v>
      </c>
      <c r="N1204">
        <v>1154.5</v>
      </c>
      <c r="O1204">
        <v>62046</v>
      </c>
      <c r="P1204" s="2">
        <v>0.41721064814814812</v>
      </c>
      <c r="Q1204">
        <v>29.2</v>
      </c>
      <c r="R1204" t="s">
        <v>67</v>
      </c>
      <c r="S1204">
        <v>22.6</v>
      </c>
      <c r="T1204">
        <v>30.3</v>
      </c>
      <c r="U1204" t="s">
        <v>243</v>
      </c>
      <c r="V1204">
        <v>18.100000000000001</v>
      </c>
      <c r="X1204">
        <f t="shared" si="382"/>
        <v>2.48</v>
      </c>
      <c r="Y1204" s="7" t="str">
        <f t="shared" si="383"/>
        <v>m/s</v>
      </c>
      <c r="AA1204">
        <f t="shared" si="384"/>
        <v>3.92</v>
      </c>
      <c r="AB1204" s="7" t="str">
        <f t="shared" si="385"/>
        <v>m/s</v>
      </c>
      <c r="AC1204" s="5">
        <f t="shared" si="386"/>
        <v>10.013055555555555</v>
      </c>
      <c r="AD1204" s="5">
        <f t="shared" si="387"/>
        <v>9.6208333333333337E-3</v>
      </c>
      <c r="AE1204" s="5">
        <f t="shared" si="388"/>
        <v>11.670165000000024</v>
      </c>
      <c r="AF1204" s="5"/>
      <c r="AG1204" s="5">
        <f t="shared" si="389"/>
        <v>-4</v>
      </c>
      <c r="AH1204">
        <f t="shared" si="390"/>
        <v>77.5</v>
      </c>
      <c r="AI1204" s="5">
        <f t="shared" si="391"/>
        <v>7.7499999999999999E-2</v>
      </c>
      <c r="AJ1204" s="15">
        <f t="shared" si="392"/>
        <v>150.58277419354869</v>
      </c>
      <c r="AK1204" s="5">
        <f t="shared" si="393"/>
        <v>6.5679658300717811</v>
      </c>
      <c r="AL1204" s="5">
        <f t="shared" si="394"/>
        <v>5.5840985339928455</v>
      </c>
      <c r="AM1204" s="5">
        <f t="shared" si="395"/>
        <v>2.3959891428223159E-2</v>
      </c>
      <c r="AN1204" s="5">
        <f t="shared" si="396"/>
        <v>30.50094287960539</v>
      </c>
      <c r="AO1204" s="15">
        <f t="shared" si="397"/>
        <v>0.25409050568014002</v>
      </c>
    </row>
    <row r="1205" spans="1:41" x14ac:dyDescent="0.3">
      <c r="A1205" s="4">
        <f t="shared" si="380"/>
        <v>45796.845821759256</v>
      </c>
      <c r="B1205" s="9">
        <f t="shared" si="379"/>
        <v>1201</v>
      </c>
      <c r="C1205" s="10" t="str">
        <f t="shared" si="381"/>
        <v>Keep</v>
      </c>
      <c r="D1205" s="1">
        <v>45796</v>
      </c>
      <c r="E1205" s="2">
        <v>0.84582175925925929</v>
      </c>
      <c r="F1205" t="s">
        <v>19</v>
      </c>
      <c r="G1205" t="s">
        <v>14</v>
      </c>
      <c r="H1205" t="s">
        <v>49</v>
      </c>
      <c r="I1205">
        <v>85.5</v>
      </c>
      <c r="J1205" t="s">
        <v>13</v>
      </c>
      <c r="K1205">
        <v>0</v>
      </c>
      <c r="L1205">
        <v>112.9</v>
      </c>
      <c r="M1205">
        <v>11.627000000000001</v>
      </c>
      <c r="N1205">
        <v>1152.8</v>
      </c>
      <c r="O1205">
        <v>62056</v>
      </c>
      <c r="P1205" s="2">
        <v>0.41755787037037034</v>
      </c>
      <c r="Q1205">
        <v>29.2</v>
      </c>
      <c r="R1205" t="s">
        <v>53</v>
      </c>
      <c r="S1205">
        <v>23.6</v>
      </c>
      <c r="T1205">
        <v>30.3</v>
      </c>
      <c r="U1205" t="s">
        <v>82</v>
      </c>
      <c r="V1205">
        <v>17.3</v>
      </c>
      <c r="X1205">
        <f t="shared" si="382"/>
        <v>2.35</v>
      </c>
      <c r="Y1205" s="7" t="str">
        <f t="shared" si="383"/>
        <v>m/s</v>
      </c>
      <c r="AA1205">
        <f t="shared" si="384"/>
        <v>4.09</v>
      </c>
      <c r="AB1205" s="7" t="str">
        <f t="shared" si="385"/>
        <v>m/s</v>
      </c>
      <c r="AC1205" s="5">
        <f t="shared" si="386"/>
        <v>10.021388888888888</v>
      </c>
      <c r="AD1205" s="5">
        <f t="shared" si="387"/>
        <v>9.6066666666666661E-3</v>
      </c>
      <c r="AE1205" s="5">
        <f t="shared" si="388"/>
        <v>11.67977166666669</v>
      </c>
      <c r="AF1205" s="5"/>
      <c r="AG1205" s="5">
        <f t="shared" si="389"/>
        <v>8</v>
      </c>
      <c r="AH1205">
        <f t="shared" si="390"/>
        <v>85.5</v>
      </c>
      <c r="AI1205" s="5">
        <f t="shared" si="391"/>
        <v>8.5500000000000007E-2</v>
      </c>
      <c r="AJ1205" s="15">
        <f t="shared" si="392"/>
        <v>136.60551656920106</v>
      </c>
      <c r="AK1205" s="5">
        <f t="shared" si="393"/>
        <v>6.8585837871546032</v>
      </c>
      <c r="AL1205" s="5">
        <f t="shared" si="394"/>
        <v>5.3372875490649845</v>
      </c>
      <c r="AM1205" s="5">
        <f t="shared" si="395"/>
        <v>2.3708528022574515E-2</v>
      </c>
      <c r="AN1205" s="5">
        <f t="shared" si="396"/>
        <v>30.524651407627964</v>
      </c>
      <c r="AO1205" s="15">
        <f t="shared" si="397"/>
        <v>0.2801014788284657</v>
      </c>
    </row>
    <row r="1206" spans="1:41" x14ac:dyDescent="0.3">
      <c r="A1206" s="4">
        <f t="shared" si="380"/>
        <v>45796.846168981479</v>
      </c>
      <c r="B1206" s="9">
        <f t="shared" si="379"/>
        <v>1202</v>
      </c>
      <c r="C1206" s="10" t="str">
        <f t="shared" si="381"/>
        <v>Remove</v>
      </c>
      <c r="D1206" s="1">
        <v>45796</v>
      </c>
      <c r="E1206" s="2">
        <v>0.84616898148148145</v>
      </c>
      <c r="F1206" t="s">
        <v>19</v>
      </c>
      <c r="G1206" t="s">
        <v>14</v>
      </c>
      <c r="H1206" t="s">
        <v>49</v>
      </c>
      <c r="I1206">
        <v>77.5</v>
      </c>
      <c r="J1206" t="s">
        <v>13</v>
      </c>
      <c r="K1206">
        <v>0</v>
      </c>
      <c r="L1206">
        <v>113</v>
      </c>
      <c r="M1206">
        <v>11.628</v>
      </c>
      <c r="N1206">
        <v>1152.5</v>
      </c>
      <c r="O1206">
        <v>62066</v>
      </c>
      <c r="P1206" s="2">
        <v>0.41790509259259262</v>
      </c>
      <c r="Q1206">
        <v>29.1</v>
      </c>
      <c r="R1206" t="s">
        <v>134</v>
      </c>
      <c r="S1206">
        <v>24.6</v>
      </c>
      <c r="T1206">
        <v>30.3</v>
      </c>
      <c r="U1206" t="s">
        <v>58</v>
      </c>
      <c r="V1206">
        <v>19</v>
      </c>
      <c r="X1206">
        <f t="shared" si="382"/>
        <v>2.06</v>
      </c>
      <c r="Y1206" s="7" t="str">
        <f t="shared" si="383"/>
        <v>m/s</v>
      </c>
      <c r="AA1206">
        <f t="shared" si="384"/>
        <v>4.24</v>
      </c>
      <c r="AB1206" s="7" t="str">
        <f t="shared" si="385"/>
        <v>m/s</v>
      </c>
      <c r="AC1206" s="5">
        <f t="shared" si="386"/>
        <v>10.029722222222222</v>
      </c>
      <c r="AD1206" s="5">
        <f t="shared" si="387"/>
        <v>9.6041666666666654E-3</v>
      </c>
      <c r="AE1206" s="5">
        <f t="shared" si="388"/>
        <v>11.689375833333358</v>
      </c>
      <c r="AF1206" s="5"/>
      <c r="AG1206" s="5">
        <f t="shared" si="389"/>
        <v>-8</v>
      </c>
      <c r="AH1206">
        <f t="shared" si="390"/>
        <v>77.5</v>
      </c>
      <c r="AI1206" s="5">
        <f t="shared" si="391"/>
        <v>7.7499999999999999E-2</v>
      </c>
      <c r="AJ1206" s="15">
        <f t="shared" si="392"/>
        <v>150.8306559139788</v>
      </c>
      <c r="AK1206" s="5">
        <f t="shared" si="393"/>
        <v>7.1102937414035647</v>
      </c>
      <c r="AL1206" s="5">
        <f t="shared" si="394"/>
        <v>5.8617608920366884</v>
      </c>
      <c r="AM1206" s="5">
        <f t="shared" si="395"/>
        <v>2.154552313120579E-2</v>
      </c>
      <c r="AN1206" s="5">
        <f t="shared" si="396"/>
        <v>30.546196930759169</v>
      </c>
      <c r="AO1206" s="15">
        <f t="shared" si="397"/>
        <v>0.25371407175719368</v>
      </c>
    </row>
    <row r="1207" spans="1:41" x14ac:dyDescent="0.3">
      <c r="A1207" s="4">
        <f t="shared" si="380"/>
        <v>45796.846516203703</v>
      </c>
      <c r="B1207" s="9">
        <f t="shared" si="379"/>
        <v>1203</v>
      </c>
      <c r="C1207" s="10" t="str">
        <f t="shared" si="381"/>
        <v>Remove</v>
      </c>
      <c r="D1207" s="1">
        <v>45796</v>
      </c>
      <c r="E1207" s="2">
        <v>0.84651620370370373</v>
      </c>
      <c r="F1207" t="s">
        <v>2</v>
      </c>
      <c r="G1207" t="s">
        <v>14</v>
      </c>
      <c r="H1207" t="s">
        <v>49</v>
      </c>
      <c r="I1207">
        <v>78</v>
      </c>
      <c r="J1207" t="s">
        <v>13</v>
      </c>
      <c r="K1207">
        <v>0</v>
      </c>
      <c r="L1207">
        <v>112.9</v>
      </c>
      <c r="M1207">
        <v>11.612</v>
      </c>
      <c r="N1207">
        <v>1150</v>
      </c>
      <c r="O1207">
        <v>62075</v>
      </c>
      <c r="P1207" s="2">
        <v>0.41825231481481484</v>
      </c>
      <c r="Q1207">
        <v>29.1</v>
      </c>
      <c r="R1207" t="s">
        <v>115</v>
      </c>
      <c r="S1207">
        <v>23.4</v>
      </c>
      <c r="T1207">
        <v>30.3</v>
      </c>
      <c r="U1207" t="s">
        <v>114</v>
      </c>
      <c r="V1207">
        <v>17.899999999999999</v>
      </c>
      <c r="X1207">
        <f t="shared" si="382"/>
        <v>2.2999999999999998</v>
      </c>
      <c r="Y1207" s="7" t="str">
        <f t="shared" si="383"/>
        <v>m/s</v>
      </c>
      <c r="AA1207">
        <f t="shared" si="384"/>
        <v>4.13</v>
      </c>
      <c r="AB1207" s="7" t="str">
        <f t="shared" si="385"/>
        <v>m/s</v>
      </c>
      <c r="AC1207" s="5">
        <f t="shared" si="386"/>
        <v>10.038055555555555</v>
      </c>
      <c r="AD1207" s="5">
        <f t="shared" si="387"/>
        <v>9.5833333333333343E-3</v>
      </c>
      <c r="AE1207" s="5">
        <f t="shared" si="388"/>
        <v>11.698959166666691</v>
      </c>
      <c r="AF1207" s="5"/>
      <c r="AG1207" s="5">
        <f t="shared" si="389"/>
        <v>0.5</v>
      </c>
      <c r="AH1207">
        <f t="shared" si="390"/>
        <v>78</v>
      </c>
      <c r="AI1207" s="5">
        <f t="shared" si="391"/>
        <v>7.8E-2</v>
      </c>
      <c r="AJ1207" s="15">
        <f t="shared" si="392"/>
        <v>149.98665598290631</v>
      </c>
      <c r="AK1207" s="5">
        <f t="shared" si="393"/>
        <v>6.7634501442619266</v>
      </c>
      <c r="AL1207" s="5">
        <f t="shared" si="394"/>
        <v>5.5223957877608791</v>
      </c>
      <c r="AM1207" s="5">
        <f t="shared" si="395"/>
        <v>2.2882233304157694E-2</v>
      </c>
      <c r="AN1207" s="5">
        <f t="shared" si="396"/>
        <v>30.569079164063329</v>
      </c>
      <c r="AO1207" s="15">
        <f t="shared" si="397"/>
        <v>0.25515979588844118</v>
      </c>
    </row>
    <row r="1208" spans="1:41" x14ac:dyDescent="0.3">
      <c r="A1208" s="4">
        <f t="shared" si="380"/>
        <v>45796.846863425926</v>
      </c>
      <c r="B1208" s="9">
        <f t="shared" si="379"/>
        <v>1204</v>
      </c>
      <c r="C1208" s="10" t="str">
        <f t="shared" si="381"/>
        <v>Remove</v>
      </c>
      <c r="D1208" s="1">
        <v>45796</v>
      </c>
      <c r="E1208" s="2">
        <v>0.84686342592592589</v>
      </c>
      <c r="F1208" t="s">
        <v>2</v>
      </c>
      <c r="G1208" t="s">
        <v>14</v>
      </c>
      <c r="H1208" t="s">
        <v>49</v>
      </c>
      <c r="I1208">
        <v>82.5</v>
      </c>
      <c r="J1208" t="s">
        <v>13</v>
      </c>
      <c r="K1208">
        <v>0</v>
      </c>
      <c r="L1208">
        <v>113</v>
      </c>
      <c r="M1208">
        <v>11.632999999999999</v>
      </c>
      <c r="N1208">
        <v>1153.5</v>
      </c>
      <c r="O1208">
        <v>62085</v>
      </c>
      <c r="P1208" s="2">
        <v>0.41859953703703706</v>
      </c>
      <c r="Q1208">
        <v>29.1</v>
      </c>
      <c r="R1208" t="s">
        <v>130</v>
      </c>
      <c r="S1208">
        <v>24.3</v>
      </c>
      <c r="T1208">
        <v>30.3</v>
      </c>
      <c r="U1208" t="s">
        <v>240</v>
      </c>
      <c r="V1208">
        <v>18.2</v>
      </c>
      <c r="X1208">
        <f t="shared" si="382"/>
        <v>2.16</v>
      </c>
      <c r="Y1208" s="7" t="str">
        <f t="shared" si="383"/>
        <v>m/s</v>
      </c>
      <c r="AA1208">
        <f t="shared" si="384"/>
        <v>3.93</v>
      </c>
      <c r="AB1208" s="7" t="str">
        <f t="shared" si="385"/>
        <v>m/s</v>
      </c>
      <c r="AC1208" s="5">
        <f t="shared" si="386"/>
        <v>10.04638888888889</v>
      </c>
      <c r="AD1208" s="5">
        <f t="shared" si="387"/>
        <v>9.6125000000000013E-3</v>
      </c>
      <c r="AE1208" s="5">
        <f t="shared" si="388"/>
        <v>11.708571666666691</v>
      </c>
      <c r="AF1208" s="5"/>
      <c r="AG1208" s="5">
        <f t="shared" si="389"/>
        <v>4.5</v>
      </c>
      <c r="AH1208">
        <f t="shared" si="390"/>
        <v>82.5</v>
      </c>
      <c r="AI1208" s="5">
        <f t="shared" si="391"/>
        <v>8.2500000000000004E-2</v>
      </c>
      <c r="AJ1208" s="15">
        <f t="shared" si="392"/>
        <v>141.92208080808109</v>
      </c>
      <c r="AK1208" s="5">
        <f t="shared" si="393"/>
        <v>7.0235828421181559</v>
      </c>
      <c r="AL1208" s="5">
        <f t="shared" si="394"/>
        <v>5.6149499071088265</v>
      </c>
      <c r="AM1208" s="5">
        <f t="shared" si="395"/>
        <v>2.2315917162181891E-2</v>
      </c>
      <c r="AN1208" s="5">
        <f t="shared" si="396"/>
        <v>30.59139508122551</v>
      </c>
      <c r="AO1208" s="15">
        <f t="shared" si="397"/>
        <v>0.26968367993989178</v>
      </c>
    </row>
    <row r="1209" spans="1:41" x14ac:dyDescent="0.3">
      <c r="A1209" s="4">
        <f t="shared" si="380"/>
        <v>45796.847210648149</v>
      </c>
      <c r="B1209" s="9">
        <f t="shared" si="379"/>
        <v>1205</v>
      </c>
      <c r="C1209" s="10" t="str">
        <f t="shared" si="381"/>
        <v>Remove</v>
      </c>
      <c r="D1209" s="1">
        <v>45796</v>
      </c>
      <c r="E1209" s="2">
        <v>0.84721064814814817</v>
      </c>
      <c r="F1209" t="s">
        <v>19</v>
      </c>
      <c r="G1209" t="s">
        <v>14</v>
      </c>
      <c r="H1209" t="s">
        <v>49</v>
      </c>
      <c r="I1209">
        <v>84.5</v>
      </c>
      <c r="J1209" t="s">
        <v>13</v>
      </c>
      <c r="K1209">
        <v>0</v>
      </c>
      <c r="L1209">
        <v>112.9</v>
      </c>
      <c r="M1209">
        <v>11.629</v>
      </c>
      <c r="N1209">
        <v>1152.9000000000001</v>
      </c>
      <c r="O1209">
        <v>62095</v>
      </c>
      <c r="P1209" s="2">
        <v>0.41894675925925928</v>
      </c>
      <c r="Q1209">
        <v>29.1</v>
      </c>
      <c r="R1209" t="s">
        <v>56</v>
      </c>
      <c r="S1209">
        <v>22.8</v>
      </c>
      <c r="T1209">
        <v>30.3</v>
      </c>
      <c r="U1209" t="s">
        <v>243</v>
      </c>
      <c r="V1209">
        <v>17.600000000000001</v>
      </c>
      <c r="X1209">
        <f t="shared" si="382"/>
        <v>2.25</v>
      </c>
      <c r="Y1209" s="7" t="str">
        <f t="shared" si="383"/>
        <v>m/s</v>
      </c>
      <c r="AA1209">
        <f t="shared" si="384"/>
        <v>3.92</v>
      </c>
      <c r="AB1209" s="7" t="str">
        <f t="shared" si="385"/>
        <v>m/s</v>
      </c>
      <c r="AC1209" s="5">
        <f t="shared" si="386"/>
        <v>10.054722222222223</v>
      </c>
      <c r="AD1209" s="5">
        <f t="shared" si="387"/>
        <v>9.6074999999999997E-3</v>
      </c>
      <c r="AE1209" s="5">
        <f t="shared" si="388"/>
        <v>11.71817916666669</v>
      </c>
      <c r="AF1209" s="5"/>
      <c r="AG1209" s="5">
        <f t="shared" si="389"/>
        <v>2</v>
      </c>
      <c r="AH1209">
        <f t="shared" si="390"/>
        <v>84.5</v>
      </c>
      <c r="AI1209" s="5">
        <f t="shared" si="391"/>
        <v>8.4500000000000006E-2</v>
      </c>
      <c r="AJ1209" s="15">
        <f t="shared" si="392"/>
        <v>138.67667652859987</v>
      </c>
      <c r="AK1209" s="5">
        <f t="shared" si="393"/>
        <v>6.5900283456911097</v>
      </c>
      <c r="AL1209" s="5">
        <f t="shared" si="394"/>
        <v>5.4298416684129327</v>
      </c>
      <c r="AM1209" s="5">
        <f t="shared" si="395"/>
        <v>2.181082438690617E-2</v>
      </c>
      <c r="AN1209" s="5">
        <f t="shared" si="396"/>
        <v>30.613205905612418</v>
      </c>
      <c r="AO1209" s="15">
        <f t="shared" si="397"/>
        <v>0.27602466811392773</v>
      </c>
    </row>
    <row r="1210" spans="1:41" x14ac:dyDescent="0.3">
      <c r="A1210" s="4">
        <f t="shared" si="380"/>
        <v>45796.847569444442</v>
      </c>
      <c r="B1210" s="9">
        <f t="shared" si="379"/>
        <v>1206</v>
      </c>
      <c r="C1210" s="10" t="str">
        <f t="shared" si="381"/>
        <v>Remove</v>
      </c>
      <c r="D1210" s="1">
        <v>45796</v>
      </c>
      <c r="E1210" s="2">
        <v>0.84756944444444449</v>
      </c>
      <c r="F1210" t="s">
        <v>19</v>
      </c>
      <c r="G1210" t="s">
        <v>14</v>
      </c>
      <c r="H1210" t="s">
        <v>49</v>
      </c>
      <c r="I1210">
        <v>81</v>
      </c>
      <c r="J1210" t="s">
        <v>13</v>
      </c>
      <c r="K1210">
        <v>0</v>
      </c>
      <c r="L1210">
        <v>113</v>
      </c>
      <c r="M1210">
        <v>11.618</v>
      </c>
      <c r="N1210">
        <v>1151.2</v>
      </c>
      <c r="O1210">
        <v>62104</v>
      </c>
      <c r="P1210" s="2">
        <v>0.41930555555555554</v>
      </c>
      <c r="Q1210">
        <v>29.1</v>
      </c>
      <c r="R1210" t="s">
        <v>130</v>
      </c>
      <c r="S1210">
        <v>23.3</v>
      </c>
      <c r="T1210">
        <v>30.3</v>
      </c>
      <c r="U1210" t="s">
        <v>254</v>
      </c>
      <c r="V1210">
        <v>18.399999999999999</v>
      </c>
      <c r="X1210">
        <f t="shared" si="382"/>
        <v>2.16</v>
      </c>
      <c r="Y1210" s="7" t="str">
        <f t="shared" si="383"/>
        <v>m/s</v>
      </c>
      <c r="AA1210">
        <f t="shared" si="384"/>
        <v>3.94</v>
      </c>
      <c r="AB1210" s="7" t="str">
        <f t="shared" si="385"/>
        <v>m/s</v>
      </c>
      <c r="AC1210" s="5">
        <f t="shared" si="386"/>
        <v>10.063333333333333</v>
      </c>
      <c r="AD1210" s="5">
        <f t="shared" si="387"/>
        <v>9.5933333333333339E-3</v>
      </c>
      <c r="AE1210" s="5">
        <f t="shared" si="388"/>
        <v>11.727772500000023</v>
      </c>
      <c r="AF1210" s="5"/>
      <c r="AG1210" s="5">
        <f t="shared" si="389"/>
        <v>-3.5</v>
      </c>
      <c r="AH1210">
        <f t="shared" si="390"/>
        <v>81</v>
      </c>
      <c r="AI1210" s="5">
        <f t="shared" si="391"/>
        <v>8.1000000000000003E-2</v>
      </c>
      <c r="AJ1210" s="15">
        <f t="shared" si="392"/>
        <v>144.78731481481509</v>
      </c>
      <c r="AK1210" s="5">
        <f t="shared" si="393"/>
        <v>6.7345465111667915</v>
      </c>
      <c r="AL1210" s="5">
        <f t="shared" si="394"/>
        <v>5.6766526533407919</v>
      </c>
      <c r="AM1210" s="5">
        <f t="shared" si="395"/>
        <v>2.1397566661680578E-2</v>
      </c>
      <c r="AN1210" s="5">
        <f t="shared" si="396"/>
        <v>30.634603472274097</v>
      </c>
      <c r="AO1210" s="15">
        <f t="shared" si="397"/>
        <v>0.26440688247624683</v>
      </c>
    </row>
    <row r="1211" spans="1:41" x14ac:dyDescent="0.3">
      <c r="A1211" s="4">
        <f t="shared" si="380"/>
        <v>45796.847916666666</v>
      </c>
      <c r="B1211" s="9">
        <f t="shared" si="379"/>
        <v>1207</v>
      </c>
      <c r="C1211" s="10" t="str">
        <f t="shared" si="381"/>
        <v>Remove</v>
      </c>
      <c r="D1211" s="1">
        <v>45796</v>
      </c>
      <c r="E1211" s="2">
        <v>0.84791666666666665</v>
      </c>
      <c r="F1211" t="s">
        <v>2</v>
      </c>
      <c r="G1211" t="s">
        <v>14</v>
      </c>
      <c r="H1211" t="s">
        <v>49</v>
      </c>
      <c r="I1211">
        <v>78.5</v>
      </c>
      <c r="J1211" t="s">
        <v>13</v>
      </c>
      <c r="K1211">
        <v>0</v>
      </c>
      <c r="L1211">
        <v>113</v>
      </c>
      <c r="M1211">
        <v>11.592000000000001</v>
      </c>
      <c r="N1211">
        <v>1148.3</v>
      </c>
      <c r="O1211">
        <v>62114</v>
      </c>
      <c r="P1211" s="2">
        <v>0.41965277777777776</v>
      </c>
      <c r="Q1211">
        <v>29.1</v>
      </c>
      <c r="R1211" t="s">
        <v>91</v>
      </c>
      <c r="S1211">
        <v>26.4</v>
      </c>
      <c r="T1211">
        <v>30.3</v>
      </c>
      <c r="U1211" t="s">
        <v>246</v>
      </c>
      <c r="V1211">
        <v>18.5</v>
      </c>
      <c r="X1211">
        <f t="shared" si="382"/>
        <v>2.2599999999999998</v>
      </c>
      <c r="Y1211" s="7" t="str">
        <f t="shared" si="383"/>
        <v>m/s</v>
      </c>
      <c r="AA1211">
        <f t="shared" si="384"/>
        <v>3.9</v>
      </c>
      <c r="AB1211" s="7" t="str">
        <f t="shared" si="385"/>
        <v>m/s</v>
      </c>
      <c r="AC1211" s="5">
        <f t="shared" si="386"/>
        <v>10.071666666666665</v>
      </c>
      <c r="AD1211" s="5">
        <f t="shared" si="387"/>
        <v>9.5691666666666668E-3</v>
      </c>
      <c r="AE1211" s="5">
        <f t="shared" si="388"/>
        <v>11.737341666666691</v>
      </c>
      <c r="AF1211" s="5"/>
      <c r="AG1211" s="5">
        <f t="shared" si="389"/>
        <v>-2.5</v>
      </c>
      <c r="AH1211">
        <f t="shared" si="390"/>
        <v>78.5</v>
      </c>
      <c r="AI1211" s="5">
        <f t="shared" si="391"/>
        <v>7.85E-2</v>
      </c>
      <c r="AJ1211" s="15">
        <f t="shared" si="392"/>
        <v>149.52027600849289</v>
      </c>
      <c r="AK1211" s="5">
        <f t="shared" si="393"/>
        <v>7.6305591371160206</v>
      </c>
      <c r="AL1211" s="5">
        <f t="shared" si="394"/>
        <v>5.7075040264567756</v>
      </c>
      <c r="AM1211" s="5">
        <f t="shared" si="395"/>
        <v>2.5366881602736244E-2</v>
      </c>
      <c r="AN1211" s="5">
        <f t="shared" si="396"/>
        <v>30.659970353876833</v>
      </c>
      <c r="AO1211" s="15">
        <f t="shared" si="397"/>
        <v>0.25603416798501233</v>
      </c>
    </row>
    <row r="1212" spans="1:41" x14ac:dyDescent="0.3">
      <c r="A1212" s="4">
        <f t="shared" si="380"/>
        <v>45796.848263888889</v>
      </c>
      <c r="B1212" s="9">
        <f t="shared" si="379"/>
        <v>1208</v>
      </c>
      <c r="C1212" s="10" t="str">
        <f t="shared" si="381"/>
        <v>Remove</v>
      </c>
      <c r="D1212" s="1">
        <v>45796</v>
      </c>
      <c r="E1212" s="2">
        <v>0.84826388888888893</v>
      </c>
      <c r="F1212" t="s">
        <v>19</v>
      </c>
      <c r="G1212" t="s">
        <v>14</v>
      </c>
      <c r="H1212" t="s">
        <v>49</v>
      </c>
      <c r="I1212">
        <v>81.5</v>
      </c>
      <c r="J1212" t="s">
        <v>13</v>
      </c>
      <c r="K1212">
        <v>0</v>
      </c>
      <c r="L1212">
        <v>113</v>
      </c>
      <c r="M1212">
        <v>11.621</v>
      </c>
      <c r="N1212">
        <v>1152.0999999999999</v>
      </c>
      <c r="O1212">
        <v>62124</v>
      </c>
      <c r="P1212" s="2">
        <v>0.42</v>
      </c>
      <c r="Q1212">
        <v>29.1</v>
      </c>
      <c r="R1212" t="s">
        <v>91</v>
      </c>
      <c r="S1212">
        <v>25.9</v>
      </c>
      <c r="T1212">
        <v>30.3</v>
      </c>
      <c r="U1212" t="s">
        <v>242</v>
      </c>
      <c r="V1212">
        <v>21.4</v>
      </c>
      <c r="X1212">
        <f t="shared" si="382"/>
        <v>2.2599999999999998</v>
      </c>
      <c r="Y1212" s="7" t="str">
        <f t="shared" si="383"/>
        <v>m/s</v>
      </c>
      <c r="AA1212">
        <f t="shared" si="384"/>
        <v>4.04</v>
      </c>
      <c r="AB1212" s="7" t="str">
        <f t="shared" si="385"/>
        <v>m/s</v>
      </c>
      <c r="AC1212" s="5">
        <f t="shared" si="386"/>
        <v>10.08</v>
      </c>
      <c r="AD1212" s="5">
        <f t="shared" si="387"/>
        <v>9.6008333333333327E-3</v>
      </c>
      <c r="AE1212" s="5">
        <f t="shared" si="388"/>
        <v>11.746942500000024</v>
      </c>
      <c r="AF1212" s="5"/>
      <c r="AG1212" s="5">
        <f t="shared" si="389"/>
        <v>3</v>
      </c>
      <c r="AH1212">
        <f t="shared" si="390"/>
        <v>81.5</v>
      </c>
      <c r="AI1212" s="5">
        <f t="shared" si="391"/>
        <v>8.1500000000000003E-2</v>
      </c>
      <c r="AJ1212" s="15">
        <f t="shared" si="392"/>
        <v>144.13426380368128</v>
      </c>
      <c r="AK1212" s="5">
        <f t="shared" si="393"/>
        <v>7.4860409716403371</v>
      </c>
      <c r="AL1212" s="5">
        <f t="shared" si="394"/>
        <v>6.6021938468202697</v>
      </c>
      <c r="AM1212" s="5">
        <f t="shared" si="395"/>
        <v>2.4886448239048054E-2</v>
      </c>
      <c r="AN1212" s="5">
        <f t="shared" si="396"/>
        <v>30.684856802115881</v>
      </c>
      <c r="AO1212" s="15">
        <f t="shared" si="397"/>
        <v>0.26560332520235241</v>
      </c>
    </row>
    <row r="1213" spans="1:41" x14ac:dyDescent="0.3">
      <c r="A1213" s="4">
        <f t="shared" si="380"/>
        <v>45796.848611111112</v>
      </c>
      <c r="B1213" s="9">
        <f t="shared" si="379"/>
        <v>1209</v>
      </c>
      <c r="C1213" s="10" t="str">
        <f t="shared" si="381"/>
        <v>Remove</v>
      </c>
      <c r="D1213" s="1">
        <v>45796</v>
      </c>
      <c r="E1213" s="2">
        <v>0.84861111111111109</v>
      </c>
      <c r="F1213" t="s">
        <v>2</v>
      </c>
      <c r="G1213" t="s">
        <v>14</v>
      </c>
      <c r="H1213" t="s">
        <v>49</v>
      </c>
      <c r="I1213">
        <v>77</v>
      </c>
      <c r="J1213" t="s">
        <v>13</v>
      </c>
      <c r="K1213">
        <v>0</v>
      </c>
      <c r="L1213">
        <v>113</v>
      </c>
      <c r="M1213">
        <v>11.627000000000001</v>
      </c>
      <c r="N1213">
        <v>1153.3</v>
      </c>
      <c r="O1213">
        <v>62133</v>
      </c>
      <c r="P1213" s="2">
        <v>0.42034722222222221</v>
      </c>
      <c r="Q1213">
        <v>29.1</v>
      </c>
      <c r="R1213" t="s">
        <v>153</v>
      </c>
      <c r="S1213">
        <v>23.4</v>
      </c>
      <c r="T1213">
        <v>30.3</v>
      </c>
      <c r="U1213" t="s">
        <v>246</v>
      </c>
      <c r="V1213">
        <v>17.399999999999999</v>
      </c>
      <c r="X1213">
        <f t="shared" si="382"/>
        <v>2.12</v>
      </c>
      <c r="Y1213" s="7" t="str">
        <f t="shared" si="383"/>
        <v>m/s</v>
      </c>
      <c r="AA1213">
        <f t="shared" si="384"/>
        <v>3.9</v>
      </c>
      <c r="AB1213" s="7" t="str">
        <f t="shared" si="385"/>
        <v>m/s</v>
      </c>
      <c r="AC1213" s="5">
        <f t="shared" si="386"/>
        <v>10.088333333333333</v>
      </c>
      <c r="AD1213" s="5">
        <f t="shared" si="387"/>
        <v>9.6108333333333323E-3</v>
      </c>
      <c r="AE1213" s="5">
        <f t="shared" si="388"/>
        <v>11.756553333333358</v>
      </c>
      <c r="AF1213" s="5"/>
      <c r="AG1213" s="5">
        <f t="shared" si="389"/>
        <v>-4.5</v>
      </c>
      <c r="AH1213">
        <f t="shared" si="390"/>
        <v>77</v>
      </c>
      <c r="AI1213" s="5">
        <f t="shared" si="391"/>
        <v>7.6999999999999999E-2</v>
      </c>
      <c r="AJ1213" s="15">
        <f t="shared" si="392"/>
        <v>152.68251082251115</v>
      </c>
      <c r="AK1213" s="5">
        <f t="shared" si="393"/>
        <v>6.7634501442619266</v>
      </c>
      <c r="AL1213" s="5">
        <f t="shared" si="394"/>
        <v>5.3681389221809663</v>
      </c>
      <c r="AM1213" s="5">
        <f t="shared" si="395"/>
        <v>2.1091449828180134E-2</v>
      </c>
      <c r="AN1213" s="5">
        <f t="shared" si="396"/>
        <v>30.705948251944061</v>
      </c>
      <c r="AO1213" s="15">
        <f t="shared" si="397"/>
        <v>0.25076574534748314</v>
      </c>
    </row>
    <row r="1214" spans="1:41" x14ac:dyDescent="0.3">
      <c r="A1214" s="4">
        <f t="shared" si="380"/>
        <v>45796.848958333336</v>
      </c>
      <c r="B1214" s="9">
        <f t="shared" si="379"/>
        <v>1210</v>
      </c>
      <c r="C1214" s="10" t="str">
        <f t="shared" si="381"/>
        <v>Remove</v>
      </c>
      <c r="D1214" s="1">
        <v>45796</v>
      </c>
      <c r="E1214" s="2">
        <v>0.84895833333333337</v>
      </c>
      <c r="F1214" t="s">
        <v>2</v>
      </c>
      <c r="G1214" t="s">
        <v>14</v>
      </c>
      <c r="H1214" t="s">
        <v>49</v>
      </c>
      <c r="I1214">
        <v>77</v>
      </c>
      <c r="J1214" t="s">
        <v>13</v>
      </c>
      <c r="K1214">
        <v>0</v>
      </c>
      <c r="L1214">
        <v>113</v>
      </c>
      <c r="M1214">
        <v>11.603999999999999</v>
      </c>
      <c r="N1214">
        <v>1149.5999999999999</v>
      </c>
      <c r="O1214">
        <v>62143</v>
      </c>
      <c r="P1214" s="2">
        <v>0.42069444444444443</v>
      </c>
      <c r="Q1214">
        <v>29.1</v>
      </c>
      <c r="R1214" t="s">
        <v>56</v>
      </c>
      <c r="S1214">
        <v>23.7</v>
      </c>
      <c r="T1214">
        <v>30.3</v>
      </c>
      <c r="U1214" t="s">
        <v>107</v>
      </c>
      <c r="V1214">
        <v>18.3</v>
      </c>
      <c r="X1214">
        <f t="shared" si="382"/>
        <v>2.25</v>
      </c>
      <c r="Y1214" s="7" t="str">
        <f t="shared" si="383"/>
        <v>m/s</v>
      </c>
      <c r="AA1214">
        <f t="shared" si="384"/>
        <v>4.01</v>
      </c>
      <c r="AB1214" s="7" t="str">
        <f t="shared" si="385"/>
        <v>m/s</v>
      </c>
      <c r="AC1214" s="5">
        <f t="shared" si="386"/>
        <v>10.096666666666666</v>
      </c>
      <c r="AD1214" s="5">
        <f t="shared" si="387"/>
        <v>9.5799999999999982E-3</v>
      </c>
      <c r="AE1214" s="5">
        <f t="shared" si="388"/>
        <v>11.766133333333357</v>
      </c>
      <c r="AF1214" s="5"/>
      <c r="AG1214" s="5">
        <f t="shared" si="389"/>
        <v>0</v>
      </c>
      <c r="AH1214">
        <f t="shared" si="390"/>
        <v>77</v>
      </c>
      <c r="AI1214" s="5">
        <f t="shared" si="391"/>
        <v>7.6999999999999999E-2</v>
      </c>
      <c r="AJ1214" s="15">
        <f t="shared" si="392"/>
        <v>152.80692640692672</v>
      </c>
      <c r="AK1214" s="5">
        <f t="shared" si="393"/>
        <v>6.8501610435473363</v>
      </c>
      <c r="AL1214" s="5">
        <f t="shared" si="394"/>
        <v>5.6458012802248101</v>
      </c>
      <c r="AM1214" s="5">
        <f t="shared" si="395"/>
        <v>2.2671777981126143E-2</v>
      </c>
      <c r="AN1214" s="5">
        <f t="shared" si="396"/>
        <v>30.728620029925189</v>
      </c>
      <c r="AO1214" s="15">
        <f t="shared" si="397"/>
        <v>0.25058072873110876</v>
      </c>
    </row>
    <row r="1215" spans="1:41" x14ac:dyDescent="0.3">
      <c r="A1215" s="4">
        <f t="shared" si="380"/>
        <v>45796.849305555559</v>
      </c>
      <c r="B1215" s="9">
        <f t="shared" si="379"/>
        <v>1211</v>
      </c>
      <c r="C1215" s="10" t="str">
        <f t="shared" si="381"/>
        <v>Remove</v>
      </c>
      <c r="D1215" s="1">
        <v>45796</v>
      </c>
      <c r="E1215" s="2">
        <v>0.84930555555555554</v>
      </c>
      <c r="F1215" t="s">
        <v>2</v>
      </c>
      <c r="G1215" t="s">
        <v>14</v>
      </c>
      <c r="H1215" t="s">
        <v>49</v>
      </c>
      <c r="I1215">
        <v>77</v>
      </c>
      <c r="J1215" t="s">
        <v>13</v>
      </c>
      <c r="K1215">
        <v>0</v>
      </c>
      <c r="L1215">
        <v>113</v>
      </c>
      <c r="M1215">
        <v>11.624000000000001</v>
      </c>
      <c r="N1215">
        <v>1152.7</v>
      </c>
      <c r="O1215">
        <v>62152</v>
      </c>
      <c r="P1215" s="2">
        <v>0.42104166666666665</v>
      </c>
      <c r="Q1215">
        <v>29.1</v>
      </c>
      <c r="R1215" t="s">
        <v>108</v>
      </c>
      <c r="S1215">
        <v>23.1</v>
      </c>
      <c r="T1215">
        <v>30.3</v>
      </c>
      <c r="U1215" t="s">
        <v>254</v>
      </c>
      <c r="V1215">
        <v>19</v>
      </c>
      <c r="X1215">
        <f t="shared" si="382"/>
        <v>2.41</v>
      </c>
      <c r="Y1215" s="7" t="str">
        <f t="shared" si="383"/>
        <v>m/s</v>
      </c>
      <c r="AA1215">
        <f t="shared" si="384"/>
        <v>3.94</v>
      </c>
      <c r="AB1215" s="7" t="str">
        <f t="shared" si="385"/>
        <v>m/s</v>
      </c>
      <c r="AC1215" s="5">
        <f t="shared" si="386"/>
        <v>10.105</v>
      </c>
      <c r="AD1215" s="5">
        <f t="shared" si="387"/>
        <v>9.6058333333333325E-3</v>
      </c>
      <c r="AE1215" s="5">
        <f t="shared" si="388"/>
        <v>11.775739166666691</v>
      </c>
      <c r="AF1215" s="5"/>
      <c r="AG1215" s="5">
        <f t="shared" si="389"/>
        <v>0</v>
      </c>
      <c r="AH1215">
        <f t="shared" si="390"/>
        <v>77</v>
      </c>
      <c r="AI1215" s="5">
        <f t="shared" si="391"/>
        <v>7.6999999999999999E-2</v>
      </c>
      <c r="AJ1215" s="15">
        <f t="shared" si="392"/>
        <v>152.93167748917782</v>
      </c>
      <c r="AK1215" s="5">
        <f t="shared" si="393"/>
        <v>6.6767392449765186</v>
      </c>
      <c r="AL1215" s="5">
        <f t="shared" si="394"/>
        <v>5.8617608920366884</v>
      </c>
      <c r="AM1215" s="5">
        <f t="shared" si="395"/>
        <v>2.3669208663615073E-2</v>
      </c>
      <c r="AN1215" s="5">
        <f t="shared" si="396"/>
        <v>30.752289238588805</v>
      </c>
      <c r="AO1215" s="15">
        <f t="shared" si="397"/>
        <v>0.25038786349400721</v>
      </c>
    </row>
    <row r="1216" spans="1:41" x14ac:dyDescent="0.3">
      <c r="A1216" s="4">
        <f t="shared" si="380"/>
        <v>45796.849652777775</v>
      </c>
      <c r="B1216" s="9">
        <f t="shared" si="379"/>
        <v>1212</v>
      </c>
      <c r="C1216" s="10" t="str">
        <f t="shared" si="381"/>
        <v>Remove</v>
      </c>
      <c r="D1216" s="1">
        <v>45796</v>
      </c>
      <c r="E1216" s="2">
        <v>0.84965277777777781</v>
      </c>
      <c r="F1216" t="s">
        <v>2</v>
      </c>
      <c r="G1216" t="s">
        <v>14</v>
      </c>
      <c r="H1216" t="s">
        <v>49</v>
      </c>
      <c r="I1216">
        <v>77</v>
      </c>
      <c r="J1216" t="s">
        <v>13</v>
      </c>
      <c r="K1216">
        <v>0</v>
      </c>
      <c r="L1216">
        <v>112.9</v>
      </c>
      <c r="M1216">
        <v>11.644</v>
      </c>
      <c r="N1216">
        <v>1155</v>
      </c>
      <c r="O1216">
        <v>62162</v>
      </c>
      <c r="P1216" s="2">
        <v>0.42138888888888887</v>
      </c>
      <c r="Q1216">
        <v>29.1</v>
      </c>
      <c r="R1216" t="s">
        <v>139</v>
      </c>
      <c r="S1216">
        <v>22.6</v>
      </c>
      <c r="T1216">
        <v>30.3</v>
      </c>
      <c r="U1216" t="s">
        <v>54</v>
      </c>
      <c r="V1216">
        <v>18.7</v>
      </c>
      <c r="X1216">
        <f t="shared" si="382"/>
        <v>2.31</v>
      </c>
      <c r="Y1216" s="7" t="str">
        <f t="shared" si="383"/>
        <v>m/s</v>
      </c>
      <c r="AA1216">
        <f t="shared" si="384"/>
        <v>4.0599999999999996</v>
      </c>
      <c r="AB1216" s="7" t="str">
        <f t="shared" si="385"/>
        <v>m/s</v>
      </c>
      <c r="AC1216" s="5">
        <f t="shared" si="386"/>
        <v>10.113333333333333</v>
      </c>
      <c r="AD1216" s="5">
        <f t="shared" si="387"/>
        <v>9.6249999999999999E-3</v>
      </c>
      <c r="AE1216" s="5">
        <f t="shared" si="388"/>
        <v>11.785364166666691</v>
      </c>
      <c r="AF1216" s="5"/>
      <c r="AG1216" s="5">
        <f t="shared" si="389"/>
        <v>0</v>
      </c>
      <c r="AH1216">
        <f t="shared" si="390"/>
        <v>77</v>
      </c>
      <c r="AI1216" s="5">
        <f t="shared" si="391"/>
        <v>7.6999999999999999E-2</v>
      </c>
      <c r="AJ1216" s="15">
        <f t="shared" si="392"/>
        <v>153.05667748917782</v>
      </c>
      <c r="AK1216" s="5">
        <f t="shared" si="393"/>
        <v>6.532221079500836</v>
      </c>
      <c r="AL1216" s="5">
        <f t="shared" si="394"/>
        <v>5.7692067726887402</v>
      </c>
      <c r="AM1216" s="5">
        <f t="shared" si="395"/>
        <v>2.2196021402394215E-2</v>
      </c>
      <c r="AN1216" s="5">
        <f t="shared" si="396"/>
        <v>30.774485259991199</v>
      </c>
      <c r="AO1216" s="15">
        <f t="shared" si="397"/>
        <v>0.250207271866558</v>
      </c>
    </row>
    <row r="1217" spans="1:41" x14ac:dyDescent="0.3">
      <c r="A1217" s="4">
        <f t="shared" si="380"/>
        <v>45796.85</v>
      </c>
      <c r="B1217" s="9">
        <f t="shared" si="379"/>
        <v>1213</v>
      </c>
      <c r="C1217" s="10" t="str">
        <f t="shared" si="381"/>
        <v>Remove</v>
      </c>
      <c r="D1217" s="1">
        <v>45796</v>
      </c>
      <c r="E1217" s="2">
        <v>0.85</v>
      </c>
      <c r="F1217" t="s">
        <v>2</v>
      </c>
      <c r="G1217" t="s">
        <v>14</v>
      </c>
      <c r="H1217" t="s">
        <v>49</v>
      </c>
      <c r="I1217">
        <v>77</v>
      </c>
      <c r="J1217" t="s">
        <v>13</v>
      </c>
      <c r="K1217">
        <v>0</v>
      </c>
      <c r="L1217">
        <v>112.9</v>
      </c>
      <c r="M1217">
        <v>11.619</v>
      </c>
      <c r="N1217">
        <v>1152.0999999999999</v>
      </c>
      <c r="O1217">
        <v>62172</v>
      </c>
      <c r="P1217" s="2">
        <v>0.42173611111111109</v>
      </c>
      <c r="Q1217">
        <v>29.1</v>
      </c>
      <c r="R1217" t="s">
        <v>156</v>
      </c>
      <c r="S1217">
        <v>22.6</v>
      </c>
      <c r="T1217">
        <v>30.3</v>
      </c>
      <c r="U1217" t="s">
        <v>254</v>
      </c>
      <c r="V1217">
        <v>18</v>
      </c>
      <c r="X1217">
        <f t="shared" si="382"/>
        <v>2.15</v>
      </c>
      <c r="Y1217" s="7" t="str">
        <f t="shared" si="383"/>
        <v>m/s</v>
      </c>
      <c r="AA1217">
        <f t="shared" si="384"/>
        <v>3.94</v>
      </c>
      <c r="AB1217" s="7" t="str">
        <f t="shared" si="385"/>
        <v>m/s</v>
      </c>
      <c r="AC1217" s="5">
        <f t="shared" si="386"/>
        <v>10.121666666666666</v>
      </c>
      <c r="AD1217" s="5">
        <f t="shared" si="387"/>
        <v>9.6008333333333327E-3</v>
      </c>
      <c r="AE1217" s="5">
        <f t="shared" si="388"/>
        <v>11.794965000000024</v>
      </c>
      <c r="AF1217" s="5"/>
      <c r="AG1217" s="5">
        <f t="shared" si="389"/>
        <v>0</v>
      </c>
      <c r="AH1217">
        <f t="shared" si="390"/>
        <v>77</v>
      </c>
      <c r="AI1217" s="5">
        <f t="shared" si="391"/>
        <v>7.6999999999999999E-2</v>
      </c>
      <c r="AJ1217" s="15">
        <f t="shared" si="392"/>
        <v>153.18136363636395</v>
      </c>
      <c r="AK1217" s="5">
        <f t="shared" si="393"/>
        <v>6.532221079500836</v>
      </c>
      <c r="AL1217" s="5">
        <f t="shared" si="394"/>
        <v>5.5532471608768619</v>
      </c>
      <c r="AM1217" s="5">
        <f t="shared" si="395"/>
        <v>2.0658634638592018E-2</v>
      </c>
      <c r="AN1217" s="5">
        <f t="shared" si="396"/>
        <v>30.795143894629792</v>
      </c>
      <c r="AO1217" s="15">
        <f t="shared" si="397"/>
        <v>0.25003942265529611</v>
      </c>
    </row>
    <row r="1218" spans="1:41" x14ac:dyDescent="0.3">
      <c r="A1218" s="4">
        <f t="shared" si="380"/>
        <v>45796.850347222222</v>
      </c>
      <c r="B1218" s="9">
        <f t="shared" si="379"/>
        <v>1214</v>
      </c>
      <c r="C1218" s="10" t="str">
        <f t="shared" si="381"/>
        <v>Remove</v>
      </c>
      <c r="D1218" s="1">
        <v>45796</v>
      </c>
      <c r="E1218" s="2">
        <v>0.85034722222222225</v>
      </c>
      <c r="F1218" t="s">
        <v>2</v>
      </c>
      <c r="G1218" t="s">
        <v>14</v>
      </c>
      <c r="H1218" t="s">
        <v>49</v>
      </c>
      <c r="I1218">
        <v>77.5</v>
      </c>
      <c r="J1218" t="s">
        <v>13</v>
      </c>
      <c r="K1218">
        <v>0</v>
      </c>
      <c r="L1218">
        <v>113</v>
      </c>
      <c r="M1218">
        <v>11.597</v>
      </c>
      <c r="N1218">
        <v>1149</v>
      </c>
      <c r="O1218">
        <v>62181</v>
      </c>
      <c r="P1218" s="2">
        <v>0.42208333333333331</v>
      </c>
      <c r="Q1218">
        <v>29.1</v>
      </c>
      <c r="R1218" t="s">
        <v>115</v>
      </c>
      <c r="S1218">
        <v>24.7</v>
      </c>
      <c r="T1218">
        <v>30.3</v>
      </c>
      <c r="U1218" t="s">
        <v>107</v>
      </c>
      <c r="V1218">
        <v>19</v>
      </c>
      <c r="X1218">
        <f t="shared" si="382"/>
        <v>2.2999999999999998</v>
      </c>
      <c r="Y1218" s="7" t="str">
        <f t="shared" si="383"/>
        <v>m/s</v>
      </c>
      <c r="AA1218">
        <f t="shared" si="384"/>
        <v>4.01</v>
      </c>
      <c r="AB1218" s="7" t="str">
        <f t="shared" si="385"/>
        <v>m/s</v>
      </c>
      <c r="AC1218" s="5">
        <f t="shared" si="386"/>
        <v>10.129999999999999</v>
      </c>
      <c r="AD1218" s="5">
        <f t="shared" si="387"/>
        <v>9.5749999999999984E-3</v>
      </c>
      <c r="AE1218" s="5">
        <f t="shared" si="388"/>
        <v>11.804540000000024</v>
      </c>
      <c r="AF1218" s="5"/>
      <c r="AG1218" s="5">
        <f t="shared" si="389"/>
        <v>0.5</v>
      </c>
      <c r="AH1218">
        <f t="shared" si="390"/>
        <v>77.5</v>
      </c>
      <c r="AI1218" s="5">
        <f t="shared" si="391"/>
        <v>7.7499999999999999E-2</v>
      </c>
      <c r="AJ1218" s="15">
        <f t="shared" si="392"/>
        <v>152.31664516129064</v>
      </c>
      <c r="AK1218" s="5">
        <f t="shared" si="393"/>
        <v>7.1391973744987016</v>
      </c>
      <c r="AL1218" s="5">
        <f t="shared" si="394"/>
        <v>5.8617608920366884</v>
      </c>
      <c r="AM1218" s="5">
        <f t="shared" si="395"/>
        <v>2.4153468487722013E-2</v>
      </c>
      <c r="AN1218" s="5">
        <f t="shared" si="396"/>
        <v>30.819297363117514</v>
      </c>
      <c r="AO1218" s="15">
        <f t="shared" si="397"/>
        <v>0.2514658237885295</v>
      </c>
    </row>
    <row r="1219" spans="1:41" x14ac:dyDescent="0.3">
      <c r="A1219" s="4">
        <f t="shared" si="380"/>
        <v>45796.850694444445</v>
      </c>
      <c r="B1219" s="9">
        <f t="shared" si="379"/>
        <v>1215</v>
      </c>
      <c r="C1219" s="10" t="str">
        <f t="shared" si="381"/>
        <v>Remove</v>
      </c>
      <c r="D1219" s="1">
        <v>45796</v>
      </c>
      <c r="E1219" s="2">
        <v>0.85069444444444442</v>
      </c>
      <c r="F1219" t="s">
        <v>2</v>
      </c>
      <c r="G1219" t="s">
        <v>14</v>
      </c>
      <c r="H1219" t="s">
        <v>49</v>
      </c>
      <c r="I1219">
        <v>76.5</v>
      </c>
      <c r="J1219" t="s">
        <v>13</v>
      </c>
      <c r="K1219">
        <v>0</v>
      </c>
      <c r="L1219">
        <v>112.8</v>
      </c>
      <c r="M1219">
        <v>11.622999999999999</v>
      </c>
      <c r="N1219">
        <v>1152.2</v>
      </c>
      <c r="O1219">
        <v>62191</v>
      </c>
      <c r="P1219" s="2">
        <v>0.42243055555555553</v>
      </c>
      <c r="Q1219">
        <v>29.1</v>
      </c>
      <c r="R1219" t="s">
        <v>79</v>
      </c>
      <c r="S1219">
        <v>23.1</v>
      </c>
      <c r="T1219">
        <v>30.3</v>
      </c>
      <c r="U1219" t="s">
        <v>255</v>
      </c>
      <c r="V1219">
        <v>18</v>
      </c>
      <c r="X1219">
        <f t="shared" si="382"/>
        <v>2.5</v>
      </c>
      <c r="Y1219" s="7" t="str">
        <f t="shared" si="383"/>
        <v>m/s</v>
      </c>
      <c r="AA1219">
        <f t="shared" si="384"/>
        <v>3.98</v>
      </c>
      <c r="AB1219" s="7" t="str">
        <f t="shared" si="385"/>
        <v>m/s</v>
      </c>
      <c r="AC1219" s="5">
        <f t="shared" si="386"/>
        <v>10.138333333333332</v>
      </c>
      <c r="AD1219" s="5">
        <f t="shared" si="387"/>
        <v>9.6016666666666663E-3</v>
      </c>
      <c r="AE1219" s="5">
        <f t="shared" si="388"/>
        <v>11.814141666666691</v>
      </c>
      <c r="AF1219" s="5"/>
      <c r="AG1219" s="5">
        <f t="shared" si="389"/>
        <v>-1</v>
      </c>
      <c r="AH1219">
        <f t="shared" si="390"/>
        <v>76.5</v>
      </c>
      <c r="AI1219" s="5">
        <f t="shared" si="391"/>
        <v>7.6499999999999999E-2</v>
      </c>
      <c r="AJ1219" s="15">
        <f t="shared" si="392"/>
        <v>154.43322440087178</v>
      </c>
      <c r="AK1219" s="5">
        <f t="shared" si="393"/>
        <v>6.6767392449765186</v>
      </c>
      <c r="AL1219" s="5">
        <f t="shared" si="394"/>
        <v>5.5532471608768619</v>
      </c>
      <c r="AM1219" s="5">
        <f t="shared" si="395"/>
        <v>2.4553121020347585E-2</v>
      </c>
      <c r="AN1219" s="5">
        <f t="shared" si="396"/>
        <v>30.84385048413786</v>
      </c>
      <c r="AO1219" s="15">
        <f t="shared" si="397"/>
        <v>0.24802350808742843</v>
      </c>
    </row>
    <row r="1220" spans="1:41" x14ac:dyDescent="0.3">
      <c r="A1220" s="4">
        <f t="shared" si="380"/>
        <v>45796.851041666669</v>
      </c>
      <c r="B1220" s="9">
        <f t="shared" si="379"/>
        <v>1216</v>
      </c>
      <c r="C1220" s="10" t="str">
        <f t="shared" si="381"/>
        <v>Remove</v>
      </c>
      <c r="D1220" s="1">
        <v>45796</v>
      </c>
      <c r="E1220" s="2">
        <v>0.8510416666666667</v>
      </c>
      <c r="F1220" t="s">
        <v>2</v>
      </c>
      <c r="G1220" t="s">
        <v>14</v>
      </c>
      <c r="H1220" t="s">
        <v>49</v>
      </c>
      <c r="I1220">
        <v>77.5</v>
      </c>
      <c r="J1220" t="s">
        <v>13</v>
      </c>
      <c r="K1220">
        <v>0</v>
      </c>
      <c r="L1220">
        <v>113</v>
      </c>
      <c r="M1220">
        <v>11.605</v>
      </c>
      <c r="N1220">
        <v>1150.0999999999999</v>
      </c>
      <c r="O1220">
        <v>62201</v>
      </c>
      <c r="P1220" s="2">
        <v>0.42277777777777775</v>
      </c>
      <c r="Q1220">
        <v>29.1</v>
      </c>
      <c r="R1220" t="s">
        <v>145</v>
      </c>
      <c r="S1220">
        <v>24.4</v>
      </c>
      <c r="T1220">
        <v>30.3</v>
      </c>
      <c r="U1220" t="s">
        <v>95</v>
      </c>
      <c r="V1220">
        <v>17.100000000000001</v>
      </c>
      <c r="X1220">
        <f t="shared" si="382"/>
        <v>2.19</v>
      </c>
      <c r="Y1220" s="7" t="str">
        <f t="shared" si="383"/>
        <v>m/s</v>
      </c>
      <c r="AA1220">
        <f t="shared" si="384"/>
        <v>3.85</v>
      </c>
      <c r="AB1220" s="7" t="str">
        <f t="shared" si="385"/>
        <v>m/s</v>
      </c>
      <c r="AC1220" s="5">
        <f t="shared" si="386"/>
        <v>10.146666666666667</v>
      </c>
      <c r="AD1220" s="5">
        <f t="shared" si="387"/>
        <v>9.5841666666666662E-3</v>
      </c>
      <c r="AE1220" s="5">
        <f t="shared" si="388"/>
        <v>11.823725833333357</v>
      </c>
      <c r="AF1220" s="5"/>
      <c r="AG1220" s="5">
        <f t="shared" si="389"/>
        <v>1</v>
      </c>
      <c r="AH1220">
        <f t="shared" si="390"/>
        <v>77.5</v>
      </c>
      <c r="AI1220" s="5">
        <f t="shared" si="391"/>
        <v>7.7499999999999999E-2</v>
      </c>
      <c r="AJ1220" s="15">
        <f t="shared" si="392"/>
        <v>152.56420430107559</v>
      </c>
      <c r="AK1220" s="5">
        <f t="shared" si="393"/>
        <v>7.0524864752132927</v>
      </c>
      <c r="AL1220" s="5">
        <f t="shared" si="394"/>
        <v>5.275584802833019</v>
      </c>
      <c r="AM1220" s="5">
        <f t="shared" si="395"/>
        <v>2.2718970992957468E-2</v>
      </c>
      <c r="AN1220" s="5">
        <f t="shared" si="396"/>
        <v>30.866569455130819</v>
      </c>
      <c r="AO1220" s="15">
        <f t="shared" si="397"/>
        <v>0.25108070436093605</v>
      </c>
    </row>
    <row r="1221" spans="1:41" x14ac:dyDescent="0.3">
      <c r="A1221" s="4">
        <f t="shared" si="380"/>
        <v>45796.851388888892</v>
      </c>
      <c r="B1221" s="9">
        <f t="shared" si="379"/>
        <v>1217</v>
      </c>
      <c r="C1221" s="10" t="str">
        <f t="shared" si="381"/>
        <v>Remove</v>
      </c>
      <c r="D1221" s="1">
        <v>45796</v>
      </c>
      <c r="E1221" s="2">
        <v>0.85138888888888886</v>
      </c>
      <c r="F1221" t="s">
        <v>2</v>
      </c>
      <c r="G1221" t="s">
        <v>14</v>
      </c>
      <c r="H1221" t="s">
        <v>49</v>
      </c>
      <c r="I1221">
        <v>78.5</v>
      </c>
      <c r="J1221" t="s">
        <v>13</v>
      </c>
      <c r="K1221">
        <v>0</v>
      </c>
      <c r="L1221">
        <v>113</v>
      </c>
      <c r="M1221">
        <v>11.571999999999999</v>
      </c>
      <c r="N1221">
        <v>1147</v>
      </c>
      <c r="O1221">
        <v>62210</v>
      </c>
      <c r="P1221" s="2">
        <v>0.42312499999999997</v>
      </c>
      <c r="Q1221">
        <v>29.1</v>
      </c>
      <c r="R1221" t="s">
        <v>136</v>
      </c>
      <c r="S1221">
        <v>23.6</v>
      </c>
      <c r="T1221">
        <v>30.3</v>
      </c>
      <c r="U1221" t="s">
        <v>157</v>
      </c>
      <c r="V1221">
        <v>19.7</v>
      </c>
      <c r="X1221">
        <f t="shared" si="382"/>
        <v>2.09</v>
      </c>
      <c r="Y1221" s="7" t="str">
        <f t="shared" si="383"/>
        <v>m/s</v>
      </c>
      <c r="AA1221">
        <f t="shared" si="384"/>
        <v>3.89</v>
      </c>
      <c r="AB1221" s="7" t="str">
        <f t="shared" si="385"/>
        <v>m/s</v>
      </c>
      <c r="AC1221" s="5">
        <f t="shared" si="386"/>
        <v>10.154999999999999</v>
      </c>
      <c r="AD1221" s="5">
        <f t="shared" si="387"/>
        <v>9.5583333333333336E-3</v>
      </c>
      <c r="AE1221" s="5">
        <f t="shared" si="388"/>
        <v>11.83328416666669</v>
      </c>
      <c r="AF1221" s="5"/>
      <c r="AG1221" s="5">
        <f t="shared" si="389"/>
        <v>1</v>
      </c>
      <c r="AH1221">
        <f t="shared" si="390"/>
        <v>78.5</v>
      </c>
      <c r="AI1221" s="5">
        <f t="shared" si="391"/>
        <v>7.85E-2</v>
      </c>
      <c r="AJ1221" s="15">
        <f t="shared" si="392"/>
        <v>150.74247346072218</v>
      </c>
      <c r="AK1221" s="5">
        <f t="shared" si="393"/>
        <v>6.8212574104522004</v>
      </c>
      <c r="AL1221" s="5">
        <f t="shared" si="394"/>
        <v>6.0777205038485658</v>
      </c>
      <c r="AM1221" s="5">
        <f t="shared" si="395"/>
        <v>2.0970703743854961E-2</v>
      </c>
      <c r="AN1221" s="5">
        <f t="shared" si="396"/>
        <v>30.887540158874675</v>
      </c>
      <c r="AO1221" s="15">
        <f t="shared" si="397"/>
        <v>0.25414778773649027</v>
      </c>
    </row>
    <row r="1222" spans="1:41" x14ac:dyDescent="0.3">
      <c r="A1222" s="4">
        <f t="shared" si="380"/>
        <v>45796.851736111108</v>
      </c>
      <c r="B1222" s="9">
        <f t="shared" si="379"/>
        <v>1218</v>
      </c>
      <c r="C1222" s="10" t="str">
        <f t="shared" si="381"/>
        <v>Remove</v>
      </c>
      <c r="D1222" s="1">
        <v>45796</v>
      </c>
      <c r="E1222" s="2">
        <v>0.85173611111111114</v>
      </c>
      <c r="F1222" t="s">
        <v>19</v>
      </c>
      <c r="G1222" t="s">
        <v>14</v>
      </c>
      <c r="H1222" t="s">
        <v>49</v>
      </c>
      <c r="I1222">
        <v>79.5</v>
      </c>
      <c r="J1222" t="s">
        <v>13</v>
      </c>
      <c r="K1222">
        <v>0</v>
      </c>
      <c r="L1222">
        <v>112.9</v>
      </c>
      <c r="M1222">
        <v>11.618</v>
      </c>
      <c r="N1222">
        <v>1152.2</v>
      </c>
      <c r="O1222">
        <v>62220</v>
      </c>
      <c r="P1222" s="2">
        <v>0.42347222222222225</v>
      </c>
      <c r="Q1222">
        <v>29.1</v>
      </c>
      <c r="R1222" t="s">
        <v>103</v>
      </c>
      <c r="S1222">
        <v>23.5</v>
      </c>
      <c r="T1222">
        <v>30.3</v>
      </c>
      <c r="U1222" t="s">
        <v>118</v>
      </c>
      <c r="V1222">
        <v>18.2</v>
      </c>
      <c r="X1222">
        <f t="shared" si="382"/>
        <v>2.27</v>
      </c>
      <c r="Y1222" s="7" t="str">
        <f t="shared" si="383"/>
        <v>m/s</v>
      </c>
      <c r="AA1222">
        <f t="shared" si="384"/>
        <v>4.18</v>
      </c>
      <c r="AB1222" s="7" t="str">
        <f t="shared" si="385"/>
        <v>m/s</v>
      </c>
      <c r="AC1222" s="5">
        <f t="shared" si="386"/>
        <v>10.163333333333334</v>
      </c>
      <c r="AD1222" s="5">
        <f t="shared" si="387"/>
        <v>9.6016666666666663E-3</v>
      </c>
      <c r="AE1222" s="5">
        <f t="shared" si="388"/>
        <v>11.842885833333357</v>
      </c>
      <c r="AF1222" s="5"/>
      <c r="AG1222" s="5">
        <f t="shared" si="389"/>
        <v>1</v>
      </c>
      <c r="AH1222">
        <f t="shared" si="390"/>
        <v>79.5</v>
      </c>
      <c r="AI1222" s="5">
        <f t="shared" si="391"/>
        <v>7.9500000000000001E-2</v>
      </c>
      <c r="AJ1222" s="15">
        <f t="shared" si="392"/>
        <v>148.96711740041957</v>
      </c>
      <c r="AK1222" s="5">
        <f t="shared" si="393"/>
        <v>6.7923537773570635</v>
      </c>
      <c r="AL1222" s="5">
        <f t="shared" si="394"/>
        <v>5.6149499071088265</v>
      </c>
      <c r="AM1222" s="5">
        <f t="shared" si="395"/>
        <v>2.2680281226501158E-2</v>
      </c>
      <c r="AN1222" s="5">
        <f t="shared" si="396"/>
        <v>30.910220440101178</v>
      </c>
      <c r="AO1222" s="15">
        <f t="shared" si="397"/>
        <v>0.25719648345458312</v>
      </c>
    </row>
    <row r="1223" spans="1:41" x14ac:dyDescent="0.3">
      <c r="A1223" s="4">
        <f t="shared" si="380"/>
        <v>45796.852083333331</v>
      </c>
      <c r="B1223" s="9">
        <f t="shared" ref="B1223:B1286" si="398">B1222+1</f>
        <v>1219</v>
      </c>
      <c r="C1223" s="10" t="str">
        <f t="shared" si="381"/>
        <v>Remove</v>
      </c>
      <c r="D1223" s="1">
        <v>45796</v>
      </c>
      <c r="E1223" s="2">
        <v>0.8520833333333333</v>
      </c>
      <c r="F1223" t="s">
        <v>19</v>
      </c>
      <c r="G1223" t="s">
        <v>14</v>
      </c>
      <c r="H1223" t="s">
        <v>49</v>
      </c>
      <c r="I1223">
        <v>82</v>
      </c>
      <c r="J1223" t="s">
        <v>13</v>
      </c>
      <c r="K1223">
        <v>0</v>
      </c>
      <c r="L1223">
        <v>112.9</v>
      </c>
      <c r="M1223">
        <v>11.616</v>
      </c>
      <c r="N1223">
        <v>1151.5999999999999</v>
      </c>
      <c r="O1223">
        <v>62229</v>
      </c>
      <c r="P1223" s="2">
        <v>0.42381944444444447</v>
      </c>
      <c r="Q1223">
        <v>29.1</v>
      </c>
      <c r="R1223" t="s">
        <v>126</v>
      </c>
      <c r="S1223">
        <v>23.4</v>
      </c>
      <c r="T1223">
        <v>30.3</v>
      </c>
      <c r="U1223" t="s">
        <v>107</v>
      </c>
      <c r="V1223">
        <v>18.2</v>
      </c>
      <c r="X1223">
        <f t="shared" si="382"/>
        <v>2.33</v>
      </c>
      <c r="Y1223" s="7" t="str">
        <f t="shared" si="383"/>
        <v>m/s</v>
      </c>
      <c r="AA1223">
        <f t="shared" si="384"/>
        <v>4.01</v>
      </c>
      <c r="AB1223" s="7" t="str">
        <f t="shared" si="385"/>
        <v>m/s</v>
      </c>
      <c r="AC1223" s="5">
        <f t="shared" si="386"/>
        <v>10.171666666666667</v>
      </c>
      <c r="AD1223" s="5">
        <f t="shared" si="387"/>
        <v>9.5966666666666665E-3</v>
      </c>
      <c r="AE1223" s="5">
        <f t="shared" si="388"/>
        <v>11.852482500000024</v>
      </c>
      <c r="AF1223" s="5"/>
      <c r="AG1223" s="5">
        <f t="shared" si="389"/>
        <v>2.5</v>
      </c>
      <c r="AH1223">
        <f t="shared" si="390"/>
        <v>82</v>
      </c>
      <c r="AI1223" s="5">
        <f t="shared" si="391"/>
        <v>8.2000000000000003E-2</v>
      </c>
      <c r="AJ1223" s="15">
        <f t="shared" si="392"/>
        <v>144.5424695121954</v>
      </c>
      <c r="AK1223" s="5">
        <f t="shared" si="393"/>
        <v>6.7634501442619266</v>
      </c>
      <c r="AL1223" s="5">
        <f t="shared" si="394"/>
        <v>5.6149499071088265</v>
      </c>
      <c r="AM1223" s="5">
        <f t="shared" si="395"/>
        <v>2.3180697216820621E-2</v>
      </c>
      <c r="AN1223" s="5">
        <f t="shared" si="396"/>
        <v>30.933401137317997</v>
      </c>
      <c r="AO1223" s="15">
        <f t="shared" si="397"/>
        <v>0.26508562584498785</v>
      </c>
    </row>
    <row r="1224" spans="1:41" x14ac:dyDescent="0.3">
      <c r="A1224" s="4">
        <f t="shared" ref="A1224:A1287" si="399">D1224+E1224</f>
        <v>45796.852430555555</v>
      </c>
      <c r="B1224" s="9">
        <f t="shared" si="398"/>
        <v>1220</v>
      </c>
      <c r="C1224" s="10" t="str">
        <f t="shared" ref="C1224:C1287" si="400">IF(MOD(B1224,30)=1,"Keep","Remove")</f>
        <v>Remove</v>
      </c>
      <c r="D1224" s="1">
        <v>45796</v>
      </c>
      <c r="E1224" s="2">
        <v>0.85243055555555558</v>
      </c>
      <c r="F1224" t="s">
        <v>19</v>
      </c>
      <c r="G1224" t="s">
        <v>14</v>
      </c>
      <c r="H1224" t="s">
        <v>49</v>
      </c>
      <c r="I1224">
        <v>82</v>
      </c>
      <c r="J1224" t="s">
        <v>13</v>
      </c>
      <c r="K1224">
        <v>0</v>
      </c>
      <c r="L1224">
        <v>112.8</v>
      </c>
      <c r="M1224">
        <v>11.616</v>
      </c>
      <c r="N1224">
        <v>1151.8</v>
      </c>
      <c r="O1224">
        <v>62239</v>
      </c>
      <c r="P1224" s="2">
        <v>0.42416666666666669</v>
      </c>
      <c r="Q1224">
        <v>29.1</v>
      </c>
      <c r="R1224" t="s">
        <v>74</v>
      </c>
      <c r="S1224">
        <v>23.2</v>
      </c>
      <c r="T1224">
        <v>30.3</v>
      </c>
      <c r="U1224" t="s">
        <v>107</v>
      </c>
      <c r="V1224">
        <v>17.7</v>
      </c>
      <c r="X1224">
        <f t="shared" si="382"/>
        <v>2.1800000000000002</v>
      </c>
      <c r="Y1224" s="7" t="str">
        <f t="shared" si="383"/>
        <v>m/s</v>
      </c>
      <c r="AA1224">
        <f t="shared" si="384"/>
        <v>4.01</v>
      </c>
      <c r="AB1224" s="7" t="str">
        <f t="shared" si="385"/>
        <v>m/s</v>
      </c>
      <c r="AC1224" s="5">
        <f t="shared" si="386"/>
        <v>10.18</v>
      </c>
      <c r="AD1224" s="5">
        <f t="shared" si="387"/>
        <v>9.598333333333332E-3</v>
      </c>
      <c r="AE1224" s="5">
        <f t="shared" si="388"/>
        <v>11.862080833333357</v>
      </c>
      <c r="AF1224" s="5"/>
      <c r="AG1224" s="5">
        <f t="shared" si="389"/>
        <v>0</v>
      </c>
      <c r="AH1224">
        <f t="shared" si="390"/>
        <v>82</v>
      </c>
      <c r="AI1224" s="5">
        <f t="shared" si="391"/>
        <v>8.2000000000000003E-2</v>
      </c>
      <c r="AJ1224" s="15">
        <f t="shared" si="392"/>
        <v>144.65952235772386</v>
      </c>
      <c r="AK1224" s="5">
        <f t="shared" si="393"/>
        <v>6.7056428780716546</v>
      </c>
      <c r="AL1224" s="5">
        <f t="shared" si="394"/>
        <v>5.4606930415289137</v>
      </c>
      <c r="AM1224" s="5">
        <f t="shared" si="395"/>
        <v>2.150300690433073E-2</v>
      </c>
      <c r="AN1224" s="5">
        <f t="shared" si="396"/>
        <v>30.954904144222329</v>
      </c>
      <c r="AO1224" s="15">
        <f t="shared" si="397"/>
        <v>0.26490148255007645</v>
      </c>
    </row>
    <row r="1225" spans="1:41" x14ac:dyDescent="0.3">
      <c r="A1225" s="4">
        <f t="shared" si="399"/>
        <v>45796.852777777778</v>
      </c>
      <c r="B1225" s="9">
        <f t="shared" si="398"/>
        <v>1221</v>
      </c>
      <c r="C1225" s="10" t="str">
        <f t="shared" si="400"/>
        <v>Remove</v>
      </c>
      <c r="D1225" s="1">
        <v>45796</v>
      </c>
      <c r="E1225" s="2">
        <v>0.85277777777777775</v>
      </c>
      <c r="F1225" t="s">
        <v>2</v>
      </c>
      <c r="G1225" t="s">
        <v>14</v>
      </c>
      <c r="H1225" t="s">
        <v>49</v>
      </c>
      <c r="I1225">
        <v>78.5</v>
      </c>
      <c r="J1225" t="s">
        <v>13</v>
      </c>
      <c r="K1225">
        <v>0</v>
      </c>
      <c r="L1225">
        <v>113</v>
      </c>
      <c r="M1225">
        <v>11.615</v>
      </c>
      <c r="N1225">
        <v>1151.2</v>
      </c>
      <c r="O1225">
        <v>62249</v>
      </c>
      <c r="P1225" s="2">
        <v>0.42451388888888891</v>
      </c>
      <c r="Q1225">
        <v>29.1</v>
      </c>
      <c r="R1225" t="s">
        <v>139</v>
      </c>
      <c r="S1225">
        <v>27.2</v>
      </c>
      <c r="T1225">
        <v>30.3</v>
      </c>
      <c r="U1225" t="s">
        <v>243</v>
      </c>
      <c r="V1225">
        <v>17.399999999999999</v>
      </c>
      <c r="X1225">
        <f t="shared" ref="X1225:X1288" si="401">VALUE(LEFT(R1225, FIND(" ", R1225) - 1))</f>
        <v>2.31</v>
      </c>
      <c r="Y1225" s="7" t="str">
        <f t="shared" ref="Y1225:Y1288" si="402">RIGHT(R1225, LEN(R1225) - FIND(" ", R1225))</f>
        <v>m/s</v>
      </c>
      <c r="AA1225">
        <f t="shared" ref="AA1225:AA1288" si="403">VALUE(LEFT(U1225, FIND(" ", U1225) - 1))</f>
        <v>3.92</v>
      </c>
      <c r="AB1225" s="7" t="str">
        <f t="shared" ref="AB1225:AB1288" si="404">RIGHT(U1225, LEN(U1225) - FIND(" ", U1225))</f>
        <v>m/s</v>
      </c>
      <c r="AC1225" s="5">
        <f t="shared" ref="AC1225:AC1288" si="405">P1225*24</f>
        <v>10.188333333333334</v>
      </c>
      <c r="AD1225" s="5">
        <f t="shared" ref="AD1225:AD1288" si="406">(N1225*(1/120))/1000</f>
        <v>9.5933333333333339E-3</v>
      </c>
      <c r="AE1225" s="5">
        <f t="shared" ref="AE1225:AE1288" si="407">(AD1225+AE1224)</f>
        <v>11.87167416666669</v>
      </c>
      <c r="AF1225" s="5"/>
      <c r="AG1225" s="5">
        <f t="shared" ref="AG1225:AG1288" si="408">I1225-I1224</f>
        <v>-3.5</v>
      </c>
      <c r="AH1225">
        <f t="shared" ref="AH1225:AH1288" si="409">IF(AG1225&gt;0, AH1224 + AG1225, IF(AND(AG1225&lt;0, I1225&lt;100), AH1224 + AG1225, AH1224))</f>
        <v>78.5</v>
      </c>
      <c r="AI1225" s="5">
        <f t="shared" ref="AI1225:AI1288" si="410">AH1225/1000</f>
        <v>7.85E-2</v>
      </c>
      <c r="AJ1225" s="15">
        <f t="shared" ref="AJ1225:AJ1288" si="411">IF(AI1225=0, "0", AE1225/AI1225)</f>
        <v>151.23151804670943</v>
      </c>
      <c r="AK1225" s="5">
        <f t="shared" ref="AK1225:AK1288" si="412">6.112*EXP((17.67*Q1225)/(Q1225+243.5))*S1225*2.1674/(273.15+Q1225)</f>
        <v>7.861788201877113</v>
      </c>
      <c r="AL1225" s="5">
        <f t="shared" ref="AL1225:AL1288" si="413">6.112*EXP((17.67*T1225)/(T1225+243.5))*V1225*2.1674/(273.15+T1225)</f>
        <v>5.3681389221809663</v>
      </c>
      <c r="AM1225" s="5">
        <f t="shared" ref="AM1225:AM1288" si="414" xml:space="preserve"> AK1225 * (X1225/3.6) * $P$2 * 30 / 1000</f>
        <v>2.671379567013818E-2</v>
      </c>
      <c r="AN1225" s="5">
        <f t="shared" ref="AN1225:AN1288" si="415">AN1224+AM1225</f>
        <v>30.981617939892466</v>
      </c>
      <c r="AO1225" s="15">
        <f t="shared" ref="AO1225:AO1288" si="416">IF(AN1225=0, "0", (AI1225 / AN1225) * 100)</f>
        <v>0.2533760507675813</v>
      </c>
    </row>
    <row r="1226" spans="1:41" x14ac:dyDescent="0.3">
      <c r="A1226" s="4">
        <f t="shared" si="399"/>
        <v>45796.853125000001</v>
      </c>
      <c r="B1226" s="9">
        <f t="shared" si="398"/>
        <v>1222</v>
      </c>
      <c r="C1226" s="10" t="str">
        <f t="shared" si="400"/>
        <v>Remove</v>
      </c>
      <c r="D1226" s="1">
        <v>45796</v>
      </c>
      <c r="E1226" s="2">
        <v>0.85312500000000002</v>
      </c>
      <c r="F1226" t="s">
        <v>19</v>
      </c>
      <c r="G1226" t="s">
        <v>14</v>
      </c>
      <c r="H1226" t="s">
        <v>49</v>
      </c>
      <c r="I1226">
        <v>81.5</v>
      </c>
      <c r="J1226" t="s">
        <v>13</v>
      </c>
      <c r="K1226">
        <v>0</v>
      </c>
      <c r="L1226">
        <v>113</v>
      </c>
      <c r="M1226">
        <v>11.615</v>
      </c>
      <c r="N1226">
        <v>1152.0999999999999</v>
      </c>
      <c r="O1226">
        <v>62258</v>
      </c>
      <c r="P1226" s="2">
        <v>0.42486111111111113</v>
      </c>
      <c r="Q1226">
        <v>29.1</v>
      </c>
      <c r="R1226" t="s">
        <v>53</v>
      </c>
      <c r="S1226">
        <v>22.6</v>
      </c>
      <c r="T1226">
        <v>30.3</v>
      </c>
      <c r="U1226" t="s">
        <v>52</v>
      </c>
      <c r="V1226">
        <v>17.399999999999999</v>
      </c>
      <c r="X1226">
        <f t="shared" si="401"/>
        <v>2.35</v>
      </c>
      <c r="Y1226" s="7" t="str">
        <f t="shared" si="402"/>
        <v>m/s</v>
      </c>
      <c r="AA1226">
        <f t="shared" si="403"/>
        <v>4.07</v>
      </c>
      <c r="AB1226" s="7" t="str">
        <f t="shared" si="404"/>
        <v>m/s</v>
      </c>
      <c r="AC1226" s="5">
        <f t="shared" si="405"/>
        <v>10.196666666666667</v>
      </c>
      <c r="AD1226" s="5">
        <f t="shared" si="406"/>
        <v>9.6008333333333327E-3</v>
      </c>
      <c r="AE1226" s="5">
        <f t="shared" si="407"/>
        <v>11.881275000000024</v>
      </c>
      <c r="AF1226" s="5"/>
      <c r="AG1226" s="5">
        <f t="shared" si="408"/>
        <v>3</v>
      </c>
      <c r="AH1226">
        <f t="shared" si="409"/>
        <v>81.5</v>
      </c>
      <c r="AI1226" s="5">
        <f t="shared" si="410"/>
        <v>8.1500000000000003E-2</v>
      </c>
      <c r="AJ1226" s="15">
        <f t="shared" si="411"/>
        <v>145.7825153374236</v>
      </c>
      <c r="AK1226" s="5">
        <f t="shared" si="412"/>
        <v>6.532221079500836</v>
      </c>
      <c r="AL1226" s="5">
        <f t="shared" si="413"/>
        <v>5.3681389221809663</v>
      </c>
      <c r="AM1226" s="5">
        <f t="shared" si="414"/>
        <v>2.2580368093344766E-2</v>
      </c>
      <c r="AN1226" s="5">
        <f t="shared" si="415"/>
        <v>31.00419830798581</v>
      </c>
      <c r="AO1226" s="15">
        <f t="shared" si="416"/>
        <v>0.26286762583055689</v>
      </c>
    </row>
    <row r="1227" spans="1:41" x14ac:dyDescent="0.3">
      <c r="A1227" s="4">
        <f t="shared" si="399"/>
        <v>45796.853483796294</v>
      </c>
      <c r="B1227" s="9">
        <f t="shared" si="398"/>
        <v>1223</v>
      </c>
      <c r="C1227" s="10" t="str">
        <f t="shared" si="400"/>
        <v>Remove</v>
      </c>
      <c r="D1227" s="1">
        <v>45796</v>
      </c>
      <c r="E1227" s="2">
        <v>0.85348379629629634</v>
      </c>
      <c r="F1227" t="s">
        <v>19</v>
      </c>
      <c r="G1227" t="s">
        <v>14</v>
      </c>
      <c r="H1227" t="s">
        <v>49</v>
      </c>
      <c r="I1227">
        <v>77</v>
      </c>
      <c r="J1227" t="s">
        <v>13</v>
      </c>
      <c r="K1227">
        <v>0</v>
      </c>
      <c r="L1227">
        <v>112.9</v>
      </c>
      <c r="M1227">
        <v>11.614000000000001</v>
      </c>
      <c r="N1227">
        <v>1151.7</v>
      </c>
      <c r="O1227">
        <v>62268</v>
      </c>
      <c r="P1227" s="2">
        <v>0.42521990740740739</v>
      </c>
      <c r="Q1227">
        <v>29.1</v>
      </c>
      <c r="R1227" t="s">
        <v>153</v>
      </c>
      <c r="S1227">
        <v>23.3</v>
      </c>
      <c r="T1227">
        <v>30.3</v>
      </c>
      <c r="U1227" t="s">
        <v>243</v>
      </c>
      <c r="V1227">
        <v>17.8</v>
      </c>
      <c r="X1227">
        <f t="shared" si="401"/>
        <v>2.12</v>
      </c>
      <c r="Y1227" s="7" t="str">
        <f t="shared" si="402"/>
        <v>m/s</v>
      </c>
      <c r="AA1227">
        <f t="shared" si="403"/>
        <v>3.92</v>
      </c>
      <c r="AB1227" s="7" t="str">
        <f t="shared" si="404"/>
        <v>m/s</v>
      </c>
      <c r="AC1227" s="5">
        <f t="shared" si="405"/>
        <v>10.205277777777777</v>
      </c>
      <c r="AD1227" s="5">
        <f t="shared" si="406"/>
        <v>9.5975000000000001E-3</v>
      </c>
      <c r="AE1227" s="5">
        <f t="shared" si="407"/>
        <v>11.890872500000023</v>
      </c>
      <c r="AF1227" s="5"/>
      <c r="AG1227" s="5">
        <f t="shared" si="408"/>
        <v>-4.5</v>
      </c>
      <c r="AH1227">
        <f t="shared" si="409"/>
        <v>77</v>
      </c>
      <c r="AI1227" s="5">
        <f t="shared" si="410"/>
        <v>7.6999999999999999E-2</v>
      </c>
      <c r="AJ1227" s="15">
        <f t="shared" si="411"/>
        <v>154.42691558441589</v>
      </c>
      <c r="AK1227" s="5">
        <f t="shared" si="412"/>
        <v>6.7345465111667915</v>
      </c>
      <c r="AL1227" s="5">
        <f t="shared" si="413"/>
        <v>5.4915444146448982</v>
      </c>
      <c r="AM1227" s="5">
        <f t="shared" si="414"/>
        <v>2.1001315427205011E-2</v>
      </c>
      <c r="AN1227" s="5">
        <f t="shared" si="415"/>
        <v>31.025199623413016</v>
      </c>
      <c r="AO1227" s="15">
        <f t="shared" si="416"/>
        <v>0.24818534911824489</v>
      </c>
    </row>
    <row r="1228" spans="1:41" x14ac:dyDescent="0.3">
      <c r="A1228" s="4">
        <f t="shared" si="399"/>
        <v>45796.853831018518</v>
      </c>
      <c r="B1228" s="9">
        <f t="shared" si="398"/>
        <v>1224</v>
      </c>
      <c r="C1228" s="10" t="str">
        <f t="shared" si="400"/>
        <v>Remove</v>
      </c>
      <c r="D1228" s="1">
        <v>45796</v>
      </c>
      <c r="E1228" s="2">
        <v>0.8538310185185185</v>
      </c>
      <c r="F1228" t="s">
        <v>2</v>
      </c>
      <c r="G1228" t="s">
        <v>14</v>
      </c>
      <c r="H1228" t="s">
        <v>49</v>
      </c>
      <c r="I1228">
        <v>78.5</v>
      </c>
      <c r="J1228" t="s">
        <v>13</v>
      </c>
      <c r="K1228">
        <v>0</v>
      </c>
      <c r="L1228">
        <v>113</v>
      </c>
      <c r="M1228">
        <v>11.597</v>
      </c>
      <c r="N1228">
        <v>1149.2</v>
      </c>
      <c r="O1228">
        <v>62277</v>
      </c>
      <c r="P1228" s="2">
        <v>0.42556712962962961</v>
      </c>
      <c r="Q1228">
        <v>29.1</v>
      </c>
      <c r="R1228" t="s">
        <v>132</v>
      </c>
      <c r="S1228">
        <v>22.9</v>
      </c>
      <c r="T1228">
        <v>30.3</v>
      </c>
      <c r="U1228" t="s">
        <v>255</v>
      </c>
      <c r="V1228">
        <v>17.7</v>
      </c>
      <c r="X1228">
        <f t="shared" si="401"/>
        <v>2.13</v>
      </c>
      <c r="Y1228" s="7" t="str">
        <f t="shared" si="402"/>
        <v>m/s</v>
      </c>
      <c r="AA1228">
        <f t="shared" si="403"/>
        <v>3.98</v>
      </c>
      <c r="AB1228" s="7" t="str">
        <f t="shared" si="404"/>
        <v>m/s</v>
      </c>
      <c r="AC1228" s="5">
        <f t="shared" si="405"/>
        <v>10.21361111111111</v>
      </c>
      <c r="AD1228" s="5">
        <f t="shared" si="406"/>
        <v>9.5766666666666656E-3</v>
      </c>
      <c r="AE1228" s="5">
        <f t="shared" si="407"/>
        <v>11.900449166666689</v>
      </c>
      <c r="AF1228" s="5"/>
      <c r="AG1228" s="5">
        <f t="shared" si="408"/>
        <v>1.5</v>
      </c>
      <c r="AH1228">
        <f t="shared" si="409"/>
        <v>78.5</v>
      </c>
      <c r="AI1228" s="5">
        <f t="shared" si="410"/>
        <v>7.85E-2</v>
      </c>
      <c r="AJ1228" s="15">
        <f t="shared" si="411"/>
        <v>151.59807855626354</v>
      </c>
      <c r="AK1228" s="5">
        <f t="shared" si="412"/>
        <v>6.6189319787862448</v>
      </c>
      <c r="AL1228" s="5">
        <f t="shared" si="413"/>
        <v>5.4606930415289137</v>
      </c>
      <c r="AM1228" s="5">
        <f t="shared" si="414"/>
        <v>2.0738139982848385E-2</v>
      </c>
      <c r="AN1228" s="5">
        <f t="shared" si="415"/>
        <v>31.045937763395866</v>
      </c>
      <c r="AO1228" s="15">
        <f t="shared" si="416"/>
        <v>0.25285111565402274</v>
      </c>
    </row>
    <row r="1229" spans="1:41" x14ac:dyDescent="0.3">
      <c r="A1229" s="4">
        <f t="shared" si="399"/>
        <v>45796.854178240741</v>
      </c>
      <c r="B1229" s="9">
        <f t="shared" si="398"/>
        <v>1225</v>
      </c>
      <c r="C1229" s="10" t="str">
        <f t="shared" si="400"/>
        <v>Remove</v>
      </c>
      <c r="D1229" s="1">
        <v>45796</v>
      </c>
      <c r="E1229" s="2">
        <v>0.85417824074074078</v>
      </c>
      <c r="F1229" t="s">
        <v>2</v>
      </c>
      <c r="G1229" t="s">
        <v>14</v>
      </c>
      <c r="H1229" t="s">
        <v>49</v>
      </c>
      <c r="I1229">
        <v>79.5</v>
      </c>
      <c r="J1229" t="s">
        <v>13</v>
      </c>
      <c r="K1229">
        <v>0</v>
      </c>
      <c r="L1229">
        <v>113.1</v>
      </c>
      <c r="M1229">
        <v>11.585000000000001</v>
      </c>
      <c r="N1229">
        <v>1148.8</v>
      </c>
      <c r="O1229">
        <v>62287</v>
      </c>
      <c r="P1229" s="2">
        <v>0.42591435185185184</v>
      </c>
      <c r="Q1229">
        <v>29.1</v>
      </c>
      <c r="R1229" t="s">
        <v>97</v>
      </c>
      <c r="S1229">
        <v>25.4</v>
      </c>
      <c r="T1229">
        <v>30.3</v>
      </c>
      <c r="U1229" t="s">
        <v>157</v>
      </c>
      <c r="V1229">
        <v>18.399999999999999</v>
      </c>
      <c r="X1229">
        <f t="shared" si="401"/>
        <v>2.4500000000000002</v>
      </c>
      <c r="Y1229" s="7" t="str">
        <f t="shared" si="402"/>
        <v>m/s</v>
      </c>
      <c r="AA1229">
        <f t="shared" si="403"/>
        <v>3.89</v>
      </c>
      <c r="AB1229" s="7" t="str">
        <f t="shared" si="404"/>
        <v>m/s</v>
      </c>
      <c r="AC1229" s="5">
        <f t="shared" si="405"/>
        <v>10.221944444444444</v>
      </c>
      <c r="AD1229" s="5">
        <f t="shared" si="406"/>
        <v>9.573333333333333E-3</v>
      </c>
      <c r="AE1229" s="5">
        <f t="shared" si="407"/>
        <v>11.910022500000023</v>
      </c>
      <c r="AF1229" s="5"/>
      <c r="AG1229" s="5">
        <f t="shared" si="408"/>
        <v>1</v>
      </c>
      <c r="AH1229">
        <f t="shared" si="409"/>
        <v>79.5</v>
      </c>
      <c r="AI1229" s="5">
        <f t="shared" si="410"/>
        <v>7.9500000000000001E-2</v>
      </c>
      <c r="AJ1229" s="15">
        <f t="shared" si="411"/>
        <v>149.8116037735852</v>
      </c>
      <c r="AK1229" s="5">
        <f t="shared" si="412"/>
        <v>7.3415228061646554</v>
      </c>
      <c r="AL1229" s="5">
        <f t="shared" si="413"/>
        <v>5.6766526533407919</v>
      </c>
      <c r="AM1229" s="5">
        <f t="shared" si="414"/>
        <v>2.6457847984350306E-2</v>
      </c>
      <c r="AN1229" s="5">
        <f t="shared" si="415"/>
        <v>31.072395611380216</v>
      </c>
      <c r="AO1229" s="15">
        <f t="shared" si="416"/>
        <v>0.25585410598622543</v>
      </c>
    </row>
    <row r="1230" spans="1:41" x14ac:dyDescent="0.3">
      <c r="A1230" s="4">
        <f t="shared" si="399"/>
        <v>45796.854525462964</v>
      </c>
      <c r="B1230" s="9">
        <f t="shared" si="398"/>
        <v>1226</v>
      </c>
      <c r="C1230" s="10" t="str">
        <f t="shared" si="400"/>
        <v>Remove</v>
      </c>
      <c r="D1230" s="1">
        <v>45796</v>
      </c>
      <c r="E1230" s="2">
        <v>0.85452546296296295</v>
      </c>
      <c r="F1230" t="s">
        <v>19</v>
      </c>
      <c r="G1230" t="s">
        <v>14</v>
      </c>
      <c r="H1230" t="s">
        <v>49</v>
      </c>
      <c r="I1230">
        <v>81.5</v>
      </c>
      <c r="J1230" t="s">
        <v>13</v>
      </c>
      <c r="K1230">
        <v>0</v>
      </c>
      <c r="L1230">
        <v>113</v>
      </c>
      <c r="M1230">
        <v>11.577999999999999</v>
      </c>
      <c r="N1230">
        <v>1147.4000000000001</v>
      </c>
      <c r="O1230">
        <v>62297</v>
      </c>
      <c r="P1230" s="2">
        <v>0.42626157407407406</v>
      </c>
      <c r="Q1230">
        <v>29.1</v>
      </c>
      <c r="R1230" t="s">
        <v>53</v>
      </c>
      <c r="S1230">
        <v>23.1</v>
      </c>
      <c r="T1230">
        <v>30.3</v>
      </c>
      <c r="U1230" t="s">
        <v>112</v>
      </c>
      <c r="V1230">
        <v>18.399999999999999</v>
      </c>
      <c r="X1230">
        <f t="shared" si="401"/>
        <v>2.35</v>
      </c>
      <c r="Y1230" s="7" t="str">
        <f t="shared" si="402"/>
        <v>m/s</v>
      </c>
      <c r="AA1230">
        <f t="shared" si="403"/>
        <v>3.97</v>
      </c>
      <c r="AB1230" s="7" t="str">
        <f t="shared" si="404"/>
        <v>m/s</v>
      </c>
      <c r="AC1230" s="5">
        <f t="shared" si="405"/>
        <v>10.230277777777777</v>
      </c>
      <c r="AD1230" s="5">
        <f t="shared" si="406"/>
        <v>9.561666666666668E-3</v>
      </c>
      <c r="AE1230" s="5">
        <f t="shared" si="407"/>
        <v>11.91958416666669</v>
      </c>
      <c r="AF1230" s="5"/>
      <c r="AG1230" s="5">
        <f t="shared" si="408"/>
        <v>2</v>
      </c>
      <c r="AH1230">
        <f t="shared" si="409"/>
        <v>81.5</v>
      </c>
      <c r="AI1230" s="5">
        <f t="shared" si="410"/>
        <v>8.1500000000000003E-2</v>
      </c>
      <c r="AJ1230" s="15">
        <f t="shared" si="411"/>
        <v>146.25256646216798</v>
      </c>
      <c r="AK1230" s="5">
        <f t="shared" si="412"/>
        <v>6.6767392449765186</v>
      </c>
      <c r="AL1230" s="5">
        <f t="shared" si="413"/>
        <v>5.6766526533407919</v>
      </c>
      <c r="AM1230" s="5">
        <f t="shared" si="414"/>
        <v>2.3079933759126731E-2</v>
      </c>
      <c r="AN1230" s="5">
        <f t="shared" si="415"/>
        <v>31.095475545139344</v>
      </c>
      <c r="AO1230" s="15">
        <f t="shared" si="416"/>
        <v>0.26209600776708364</v>
      </c>
    </row>
    <row r="1231" spans="1:41" x14ac:dyDescent="0.3">
      <c r="A1231" s="4">
        <f t="shared" si="399"/>
        <v>45796.854872685188</v>
      </c>
      <c r="B1231" s="9">
        <f t="shared" si="398"/>
        <v>1227</v>
      </c>
      <c r="C1231" s="10" t="str">
        <f t="shared" si="400"/>
        <v>Remove</v>
      </c>
      <c r="D1231" s="1">
        <v>45796</v>
      </c>
      <c r="E1231" s="2">
        <v>0.85487268518518522</v>
      </c>
      <c r="F1231" t="s">
        <v>2</v>
      </c>
      <c r="G1231" t="s">
        <v>14</v>
      </c>
      <c r="H1231" t="s">
        <v>49</v>
      </c>
      <c r="I1231">
        <v>79</v>
      </c>
      <c r="J1231" t="s">
        <v>13</v>
      </c>
      <c r="K1231">
        <v>0</v>
      </c>
      <c r="L1231">
        <v>113</v>
      </c>
      <c r="M1231">
        <v>11.582000000000001</v>
      </c>
      <c r="N1231">
        <v>1148.5</v>
      </c>
      <c r="O1231">
        <v>62306</v>
      </c>
      <c r="P1231" s="2">
        <v>0.42660879629629628</v>
      </c>
      <c r="Q1231">
        <v>29.1</v>
      </c>
      <c r="R1231" t="s">
        <v>74</v>
      </c>
      <c r="S1231">
        <v>24.5</v>
      </c>
      <c r="T1231">
        <v>30.3</v>
      </c>
      <c r="U1231" t="s">
        <v>107</v>
      </c>
      <c r="V1231">
        <v>18.5</v>
      </c>
      <c r="X1231">
        <f t="shared" si="401"/>
        <v>2.1800000000000002</v>
      </c>
      <c r="Y1231" s="7" t="str">
        <f t="shared" si="402"/>
        <v>m/s</v>
      </c>
      <c r="AA1231">
        <f t="shared" si="403"/>
        <v>4.01</v>
      </c>
      <c r="AB1231" s="7" t="str">
        <f t="shared" si="404"/>
        <v>m/s</v>
      </c>
      <c r="AC1231" s="5">
        <f t="shared" si="405"/>
        <v>10.23861111111111</v>
      </c>
      <c r="AD1231" s="5">
        <f t="shared" si="406"/>
        <v>9.5708333333333322E-3</v>
      </c>
      <c r="AE1231" s="5">
        <f t="shared" si="407"/>
        <v>11.929155000000023</v>
      </c>
      <c r="AF1231" s="5"/>
      <c r="AG1231" s="5">
        <f t="shared" si="408"/>
        <v>-2.5</v>
      </c>
      <c r="AH1231">
        <f t="shared" si="409"/>
        <v>79</v>
      </c>
      <c r="AI1231" s="5">
        <f t="shared" si="410"/>
        <v>7.9000000000000001E-2</v>
      </c>
      <c r="AJ1231" s="15">
        <f t="shared" si="411"/>
        <v>151.00196202531674</v>
      </c>
      <c r="AK1231" s="5">
        <f t="shared" si="412"/>
        <v>7.0813901083084287</v>
      </c>
      <c r="AL1231" s="5">
        <f t="shared" si="413"/>
        <v>5.7075040264567756</v>
      </c>
      <c r="AM1231" s="5">
        <f t="shared" si="414"/>
        <v>2.2707916773969956E-2</v>
      </c>
      <c r="AN1231" s="5">
        <f t="shared" si="415"/>
        <v>31.118183461913315</v>
      </c>
      <c r="AO1231" s="15">
        <f t="shared" si="416"/>
        <v>0.2538708600927525</v>
      </c>
    </row>
    <row r="1232" spans="1:41" x14ac:dyDescent="0.3">
      <c r="A1232" s="4">
        <f t="shared" si="399"/>
        <v>45796.855219907404</v>
      </c>
      <c r="B1232" s="9">
        <f t="shared" si="398"/>
        <v>1228</v>
      </c>
      <c r="C1232" s="10" t="str">
        <f t="shared" si="400"/>
        <v>Remove</v>
      </c>
      <c r="D1232" s="1">
        <v>45796</v>
      </c>
      <c r="E1232" s="2">
        <v>0.85521990740740739</v>
      </c>
      <c r="F1232" t="s">
        <v>2</v>
      </c>
      <c r="G1232" t="s">
        <v>14</v>
      </c>
      <c r="H1232" t="s">
        <v>49</v>
      </c>
      <c r="I1232">
        <v>80</v>
      </c>
      <c r="J1232" t="s">
        <v>13</v>
      </c>
      <c r="K1232">
        <v>0</v>
      </c>
      <c r="L1232">
        <v>113.1</v>
      </c>
      <c r="M1232">
        <v>11.561</v>
      </c>
      <c r="N1232">
        <v>1146.0999999999999</v>
      </c>
      <c r="O1232">
        <v>62316</v>
      </c>
      <c r="P1232" s="2">
        <v>0.4269560185185185</v>
      </c>
      <c r="Q1232">
        <v>29.1</v>
      </c>
      <c r="R1232" t="s">
        <v>56</v>
      </c>
      <c r="S1232">
        <v>24</v>
      </c>
      <c r="T1232">
        <v>30.3</v>
      </c>
      <c r="U1232" t="s">
        <v>124</v>
      </c>
      <c r="V1232">
        <v>18.100000000000001</v>
      </c>
      <c r="X1232">
        <f t="shared" si="401"/>
        <v>2.25</v>
      </c>
      <c r="Y1232" s="7" t="str">
        <f t="shared" si="402"/>
        <v>m/s</v>
      </c>
      <c r="AA1232">
        <f t="shared" si="403"/>
        <v>4.2300000000000004</v>
      </c>
      <c r="AB1232" s="7" t="str">
        <f t="shared" si="404"/>
        <v>m/s</v>
      </c>
      <c r="AC1232" s="5">
        <f t="shared" si="405"/>
        <v>10.246944444444445</v>
      </c>
      <c r="AD1232" s="5">
        <f t="shared" si="406"/>
        <v>9.5508333333333331E-3</v>
      </c>
      <c r="AE1232" s="5">
        <f t="shared" si="407"/>
        <v>11.938705833333357</v>
      </c>
      <c r="AF1232" s="5"/>
      <c r="AG1232" s="5">
        <f t="shared" si="408"/>
        <v>1</v>
      </c>
      <c r="AH1232">
        <f t="shared" si="409"/>
        <v>80</v>
      </c>
      <c r="AI1232" s="5">
        <f t="shared" si="410"/>
        <v>0.08</v>
      </c>
      <c r="AJ1232" s="15">
        <f t="shared" si="411"/>
        <v>149.23382291666695</v>
      </c>
      <c r="AK1232" s="5">
        <f t="shared" si="412"/>
        <v>6.9368719428327452</v>
      </c>
      <c r="AL1232" s="5">
        <f t="shared" si="413"/>
        <v>5.5840985339928455</v>
      </c>
      <c r="AM1232" s="5">
        <f t="shared" si="414"/>
        <v>2.2958762512532805E-2</v>
      </c>
      <c r="AN1232" s="5">
        <f t="shared" si="415"/>
        <v>31.141142224425849</v>
      </c>
      <c r="AO1232" s="15">
        <f t="shared" si="416"/>
        <v>0.25689488016676298</v>
      </c>
    </row>
    <row r="1233" spans="1:41" x14ac:dyDescent="0.3">
      <c r="A1233" s="4">
        <f t="shared" si="399"/>
        <v>45796.855567129627</v>
      </c>
      <c r="B1233" s="9">
        <f t="shared" si="398"/>
        <v>1229</v>
      </c>
      <c r="C1233" s="10" t="str">
        <f t="shared" si="400"/>
        <v>Remove</v>
      </c>
      <c r="D1233" s="1">
        <v>45796</v>
      </c>
      <c r="E1233" s="2">
        <v>0.85556712962962966</v>
      </c>
      <c r="F1233" t="s">
        <v>19</v>
      </c>
      <c r="G1233" t="s">
        <v>14</v>
      </c>
      <c r="H1233" t="s">
        <v>49</v>
      </c>
      <c r="I1233">
        <v>81.5</v>
      </c>
      <c r="J1233" t="s">
        <v>13</v>
      </c>
      <c r="K1233">
        <v>0</v>
      </c>
      <c r="L1233">
        <v>113</v>
      </c>
      <c r="M1233">
        <v>11.566000000000001</v>
      </c>
      <c r="N1233">
        <v>1145.8</v>
      </c>
      <c r="O1233">
        <v>62325</v>
      </c>
      <c r="P1233" s="2">
        <v>0.42730324074074072</v>
      </c>
      <c r="Q1233">
        <v>29.1</v>
      </c>
      <c r="R1233" t="s">
        <v>115</v>
      </c>
      <c r="S1233">
        <v>25.5</v>
      </c>
      <c r="T1233">
        <v>30.3</v>
      </c>
      <c r="U1233" t="s">
        <v>114</v>
      </c>
      <c r="V1233">
        <v>18.8</v>
      </c>
      <c r="X1233">
        <f t="shared" si="401"/>
        <v>2.2999999999999998</v>
      </c>
      <c r="Y1233" s="7" t="str">
        <f t="shared" si="402"/>
        <v>m/s</v>
      </c>
      <c r="AA1233">
        <f t="shared" si="403"/>
        <v>4.13</v>
      </c>
      <c r="AB1233" s="7" t="str">
        <f t="shared" si="404"/>
        <v>m/s</v>
      </c>
      <c r="AC1233" s="5">
        <f t="shared" si="405"/>
        <v>10.255277777777778</v>
      </c>
      <c r="AD1233" s="5">
        <f t="shared" si="406"/>
        <v>9.5483333333333323E-3</v>
      </c>
      <c r="AE1233" s="5">
        <f t="shared" si="407"/>
        <v>11.94825416666669</v>
      </c>
      <c r="AF1233" s="5"/>
      <c r="AG1233" s="5">
        <f t="shared" si="408"/>
        <v>1.5</v>
      </c>
      <c r="AH1233">
        <f t="shared" si="409"/>
        <v>81.5</v>
      </c>
      <c r="AI1233" s="5">
        <f t="shared" si="410"/>
        <v>8.1500000000000003E-2</v>
      </c>
      <c r="AJ1233" s="15">
        <f t="shared" si="411"/>
        <v>146.60434560327226</v>
      </c>
      <c r="AK1233" s="5">
        <f t="shared" si="412"/>
        <v>7.3704264392597931</v>
      </c>
      <c r="AL1233" s="5">
        <f t="shared" si="413"/>
        <v>5.8000581458047229</v>
      </c>
      <c r="AM1233" s="5">
        <f t="shared" si="414"/>
        <v>2.493576706222313E-2</v>
      </c>
      <c r="AN1233" s="5">
        <f t="shared" si="415"/>
        <v>31.166077991488073</v>
      </c>
      <c r="AO1233" s="15">
        <f t="shared" si="416"/>
        <v>0.26150226545110644</v>
      </c>
    </row>
    <row r="1234" spans="1:41" x14ac:dyDescent="0.3">
      <c r="A1234" s="4">
        <f t="shared" si="399"/>
        <v>45796.855914351851</v>
      </c>
      <c r="B1234" s="9">
        <f t="shared" si="398"/>
        <v>1230</v>
      </c>
      <c r="C1234" s="10" t="str">
        <f t="shared" si="400"/>
        <v>Remove</v>
      </c>
      <c r="D1234" s="1">
        <v>45796</v>
      </c>
      <c r="E1234" s="2">
        <v>0.85591435185185183</v>
      </c>
      <c r="F1234" t="s">
        <v>2</v>
      </c>
      <c r="G1234" t="s">
        <v>14</v>
      </c>
      <c r="H1234" t="s">
        <v>49</v>
      </c>
      <c r="I1234">
        <v>78.5</v>
      </c>
      <c r="J1234" t="s">
        <v>13</v>
      </c>
      <c r="K1234">
        <v>0</v>
      </c>
      <c r="L1234">
        <v>113</v>
      </c>
      <c r="M1234">
        <v>11.548</v>
      </c>
      <c r="N1234">
        <v>1143.5</v>
      </c>
      <c r="O1234">
        <v>62335</v>
      </c>
      <c r="P1234" s="2">
        <v>0.42765046296296294</v>
      </c>
      <c r="Q1234">
        <v>29.1</v>
      </c>
      <c r="R1234" t="s">
        <v>53</v>
      </c>
      <c r="S1234">
        <v>25.4</v>
      </c>
      <c r="T1234">
        <v>30.3</v>
      </c>
      <c r="U1234" t="s">
        <v>255</v>
      </c>
      <c r="V1234">
        <v>18.5</v>
      </c>
      <c r="X1234">
        <f t="shared" si="401"/>
        <v>2.35</v>
      </c>
      <c r="Y1234" s="7" t="str">
        <f t="shared" si="402"/>
        <v>m/s</v>
      </c>
      <c r="AA1234">
        <f t="shared" si="403"/>
        <v>3.98</v>
      </c>
      <c r="AB1234" s="7" t="str">
        <f t="shared" si="404"/>
        <v>m/s</v>
      </c>
      <c r="AC1234" s="5">
        <f t="shared" si="405"/>
        <v>10.263611111111111</v>
      </c>
      <c r="AD1234" s="5">
        <f t="shared" si="406"/>
        <v>9.5291666666666667E-3</v>
      </c>
      <c r="AE1234" s="5">
        <f t="shared" si="407"/>
        <v>11.957783333333357</v>
      </c>
      <c r="AF1234" s="5"/>
      <c r="AG1234" s="5">
        <f t="shared" si="408"/>
        <v>-3</v>
      </c>
      <c r="AH1234">
        <f t="shared" si="409"/>
        <v>78.5</v>
      </c>
      <c r="AI1234" s="5">
        <f t="shared" si="410"/>
        <v>7.85E-2</v>
      </c>
      <c r="AJ1234" s="15">
        <f t="shared" si="411"/>
        <v>152.32845010615742</v>
      </c>
      <c r="AK1234" s="5">
        <f t="shared" si="412"/>
        <v>7.3415228061646554</v>
      </c>
      <c r="AL1234" s="5">
        <f t="shared" si="413"/>
        <v>5.7075040264567756</v>
      </c>
      <c r="AM1234" s="5">
        <f t="shared" si="414"/>
        <v>2.5377935821723763E-2</v>
      </c>
      <c r="AN1234" s="5">
        <f t="shared" si="415"/>
        <v>31.191455927309796</v>
      </c>
      <c r="AO1234" s="15">
        <f t="shared" si="416"/>
        <v>0.25167148395682626</v>
      </c>
    </row>
    <row r="1235" spans="1:41" x14ac:dyDescent="0.3">
      <c r="A1235" s="4">
        <f t="shared" si="399"/>
        <v>45796.856261574074</v>
      </c>
      <c r="B1235" s="9">
        <f t="shared" si="398"/>
        <v>1231</v>
      </c>
      <c r="C1235" s="10" t="str">
        <f t="shared" si="400"/>
        <v>Keep</v>
      </c>
      <c r="D1235" s="1">
        <v>45796</v>
      </c>
      <c r="E1235" s="2">
        <v>0.85626157407407411</v>
      </c>
      <c r="F1235" t="s">
        <v>2</v>
      </c>
      <c r="G1235" t="s">
        <v>14</v>
      </c>
      <c r="H1235" t="s">
        <v>49</v>
      </c>
      <c r="I1235">
        <v>80.5</v>
      </c>
      <c r="J1235" t="s">
        <v>13</v>
      </c>
      <c r="K1235">
        <v>0</v>
      </c>
      <c r="L1235">
        <v>112.9</v>
      </c>
      <c r="M1235">
        <v>11.595000000000001</v>
      </c>
      <c r="N1235">
        <v>1148.8</v>
      </c>
      <c r="O1235">
        <v>62345</v>
      </c>
      <c r="P1235" s="2">
        <v>0.42799768518518516</v>
      </c>
      <c r="Q1235">
        <v>29.1</v>
      </c>
      <c r="R1235" t="s">
        <v>65</v>
      </c>
      <c r="S1235">
        <v>23.5</v>
      </c>
      <c r="T1235">
        <v>30.3</v>
      </c>
      <c r="U1235" t="s">
        <v>157</v>
      </c>
      <c r="V1235">
        <v>19.600000000000001</v>
      </c>
      <c r="X1235">
        <f t="shared" si="401"/>
        <v>2.38</v>
      </c>
      <c r="Y1235" s="7" t="str">
        <f t="shared" si="402"/>
        <v>m/s</v>
      </c>
      <c r="AA1235">
        <f t="shared" si="403"/>
        <v>3.89</v>
      </c>
      <c r="AB1235" s="7" t="str">
        <f t="shared" si="404"/>
        <v>m/s</v>
      </c>
      <c r="AC1235" s="5">
        <f t="shared" si="405"/>
        <v>10.271944444444443</v>
      </c>
      <c r="AD1235" s="5">
        <f t="shared" si="406"/>
        <v>9.573333333333333E-3</v>
      </c>
      <c r="AE1235" s="5">
        <f t="shared" si="407"/>
        <v>11.96735666666669</v>
      </c>
      <c r="AF1235" s="5"/>
      <c r="AG1235" s="5">
        <f t="shared" si="408"/>
        <v>2</v>
      </c>
      <c r="AH1235">
        <f t="shared" si="409"/>
        <v>80.5</v>
      </c>
      <c r="AI1235" s="5">
        <f t="shared" si="410"/>
        <v>8.0500000000000002E-2</v>
      </c>
      <c r="AJ1235" s="15">
        <f t="shared" si="411"/>
        <v>148.66281573498995</v>
      </c>
      <c r="AK1235" s="5">
        <f t="shared" si="412"/>
        <v>6.7923537773570635</v>
      </c>
      <c r="AL1235" s="5">
        <f t="shared" si="413"/>
        <v>6.0468691307325839</v>
      </c>
      <c r="AM1235" s="5">
        <f t="shared" si="414"/>
        <v>2.3779325691221476E-2</v>
      </c>
      <c r="AN1235" s="5">
        <f t="shared" si="415"/>
        <v>31.215235253001019</v>
      </c>
      <c r="AO1235" s="15">
        <f t="shared" si="416"/>
        <v>0.25788689192166431</v>
      </c>
    </row>
    <row r="1236" spans="1:41" x14ac:dyDescent="0.3">
      <c r="A1236" s="4">
        <f t="shared" si="399"/>
        <v>45796.856608796297</v>
      </c>
      <c r="B1236" s="9">
        <f t="shared" si="398"/>
        <v>1232</v>
      </c>
      <c r="C1236" s="10" t="str">
        <f t="shared" si="400"/>
        <v>Remove</v>
      </c>
      <c r="D1236" s="1">
        <v>45796</v>
      </c>
      <c r="E1236" s="2">
        <v>0.85660879629629627</v>
      </c>
      <c r="F1236" t="s">
        <v>2</v>
      </c>
      <c r="G1236" t="s">
        <v>14</v>
      </c>
      <c r="H1236" t="s">
        <v>49</v>
      </c>
      <c r="I1236">
        <v>78</v>
      </c>
      <c r="J1236" t="s">
        <v>13</v>
      </c>
      <c r="K1236">
        <v>0</v>
      </c>
      <c r="L1236">
        <v>113.1</v>
      </c>
      <c r="M1236">
        <v>11.555</v>
      </c>
      <c r="N1236">
        <v>1144.2</v>
      </c>
      <c r="O1236">
        <v>62354</v>
      </c>
      <c r="P1236" s="2">
        <v>0.42834490740740738</v>
      </c>
      <c r="Q1236">
        <v>29.1</v>
      </c>
      <c r="R1236" t="s">
        <v>130</v>
      </c>
      <c r="S1236">
        <v>24.3</v>
      </c>
      <c r="T1236">
        <v>30.3</v>
      </c>
      <c r="U1236" t="s">
        <v>242</v>
      </c>
      <c r="V1236">
        <v>17.8</v>
      </c>
      <c r="X1236">
        <f t="shared" si="401"/>
        <v>2.16</v>
      </c>
      <c r="Y1236" s="7" t="str">
        <f t="shared" si="402"/>
        <v>m/s</v>
      </c>
      <c r="AA1236">
        <f t="shared" si="403"/>
        <v>4.04</v>
      </c>
      <c r="AB1236" s="7" t="str">
        <f t="shared" si="404"/>
        <v>m/s</v>
      </c>
      <c r="AC1236" s="5">
        <f t="shared" si="405"/>
        <v>10.280277777777776</v>
      </c>
      <c r="AD1236" s="5">
        <f t="shared" si="406"/>
        <v>9.5350000000000001E-3</v>
      </c>
      <c r="AE1236" s="5">
        <f t="shared" si="407"/>
        <v>11.97689166666669</v>
      </c>
      <c r="AF1236" s="5"/>
      <c r="AG1236" s="5">
        <f t="shared" si="408"/>
        <v>-2.5</v>
      </c>
      <c r="AH1236">
        <f t="shared" si="409"/>
        <v>78</v>
      </c>
      <c r="AI1236" s="5">
        <f t="shared" si="410"/>
        <v>7.8E-2</v>
      </c>
      <c r="AJ1236" s="15">
        <f t="shared" si="411"/>
        <v>153.54989316239346</v>
      </c>
      <c r="AK1236" s="5">
        <f t="shared" si="412"/>
        <v>7.0235828421181559</v>
      </c>
      <c r="AL1236" s="5">
        <f t="shared" si="413"/>
        <v>5.4915444146448982</v>
      </c>
      <c r="AM1236" s="5">
        <f t="shared" si="414"/>
        <v>2.2315917162181891E-2</v>
      </c>
      <c r="AN1236" s="5">
        <f t="shared" si="415"/>
        <v>31.237551170163201</v>
      </c>
      <c r="AO1236" s="15">
        <f t="shared" si="416"/>
        <v>0.24969947091916198</v>
      </c>
    </row>
    <row r="1237" spans="1:41" x14ac:dyDescent="0.3">
      <c r="A1237" s="4">
        <f t="shared" si="399"/>
        <v>45796.856956018521</v>
      </c>
      <c r="B1237" s="9">
        <f t="shared" si="398"/>
        <v>1233</v>
      </c>
      <c r="C1237" s="10" t="str">
        <f t="shared" si="400"/>
        <v>Remove</v>
      </c>
      <c r="D1237" s="1">
        <v>45796</v>
      </c>
      <c r="E1237" s="2">
        <v>0.85695601851851855</v>
      </c>
      <c r="F1237" t="s">
        <v>2</v>
      </c>
      <c r="G1237" t="s">
        <v>14</v>
      </c>
      <c r="H1237" t="s">
        <v>49</v>
      </c>
      <c r="I1237">
        <v>78.5</v>
      </c>
      <c r="J1237" t="s">
        <v>13</v>
      </c>
      <c r="K1237">
        <v>0</v>
      </c>
      <c r="L1237">
        <v>112.8</v>
      </c>
      <c r="M1237">
        <v>11.585000000000001</v>
      </c>
      <c r="N1237">
        <v>1147.3</v>
      </c>
      <c r="O1237">
        <v>62364</v>
      </c>
      <c r="P1237" s="2">
        <v>0.4286921296296296</v>
      </c>
      <c r="Q1237">
        <v>29.1</v>
      </c>
      <c r="R1237" t="s">
        <v>126</v>
      </c>
      <c r="S1237">
        <v>26.1</v>
      </c>
      <c r="T1237">
        <v>30.3</v>
      </c>
      <c r="U1237" t="s">
        <v>242</v>
      </c>
      <c r="V1237">
        <v>18.5</v>
      </c>
      <c r="X1237">
        <f t="shared" si="401"/>
        <v>2.33</v>
      </c>
      <c r="Y1237" s="7" t="str">
        <f t="shared" si="402"/>
        <v>m/s</v>
      </c>
      <c r="AA1237">
        <f t="shared" si="403"/>
        <v>4.04</v>
      </c>
      <c r="AB1237" s="7" t="str">
        <f t="shared" si="404"/>
        <v>m/s</v>
      </c>
      <c r="AC1237" s="5">
        <f t="shared" si="405"/>
        <v>10.288611111111111</v>
      </c>
      <c r="AD1237" s="5">
        <f t="shared" si="406"/>
        <v>9.5608333333333326E-3</v>
      </c>
      <c r="AE1237" s="5">
        <f t="shared" si="407"/>
        <v>11.986452500000023</v>
      </c>
      <c r="AF1237" s="5"/>
      <c r="AG1237" s="5">
        <f t="shared" si="408"/>
        <v>0.5</v>
      </c>
      <c r="AH1237">
        <f t="shared" si="409"/>
        <v>78.5</v>
      </c>
      <c r="AI1237" s="5">
        <f t="shared" si="410"/>
        <v>7.85E-2</v>
      </c>
      <c r="AJ1237" s="15">
        <f t="shared" si="411"/>
        <v>152.69366242038245</v>
      </c>
      <c r="AK1237" s="5">
        <f t="shared" si="412"/>
        <v>7.5438482378306126</v>
      </c>
      <c r="AL1237" s="5">
        <f t="shared" si="413"/>
        <v>5.7075040264567756</v>
      </c>
      <c r="AM1237" s="5">
        <f t="shared" si="414"/>
        <v>2.58553930495307E-2</v>
      </c>
      <c r="AN1237" s="5">
        <f t="shared" si="415"/>
        <v>31.263406563212733</v>
      </c>
      <c r="AO1237" s="15">
        <f t="shared" si="416"/>
        <v>0.25109227889570418</v>
      </c>
    </row>
    <row r="1238" spans="1:41" x14ac:dyDescent="0.3">
      <c r="A1238" s="4">
        <f t="shared" si="399"/>
        <v>45796.857303240744</v>
      </c>
      <c r="B1238" s="9">
        <f t="shared" si="398"/>
        <v>1234</v>
      </c>
      <c r="C1238" s="10" t="str">
        <f t="shared" si="400"/>
        <v>Remove</v>
      </c>
      <c r="D1238" s="1">
        <v>45796</v>
      </c>
      <c r="E1238" s="2">
        <v>0.85730324074074071</v>
      </c>
      <c r="F1238" t="s">
        <v>19</v>
      </c>
      <c r="G1238" t="s">
        <v>14</v>
      </c>
      <c r="H1238" t="s">
        <v>49</v>
      </c>
      <c r="I1238">
        <v>81</v>
      </c>
      <c r="J1238" t="s">
        <v>13</v>
      </c>
      <c r="K1238">
        <v>0</v>
      </c>
      <c r="L1238">
        <v>113</v>
      </c>
      <c r="M1238">
        <v>11.551</v>
      </c>
      <c r="N1238">
        <v>1144.4000000000001</v>
      </c>
      <c r="O1238">
        <v>62373</v>
      </c>
      <c r="P1238" s="2">
        <v>0.42903935185185182</v>
      </c>
      <c r="Q1238">
        <v>29</v>
      </c>
      <c r="R1238" t="s">
        <v>47</v>
      </c>
      <c r="S1238">
        <v>23.6</v>
      </c>
      <c r="T1238">
        <v>30.3</v>
      </c>
      <c r="U1238" t="s">
        <v>98</v>
      </c>
      <c r="V1238">
        <v>18.600000000000001</v>
      </c>
      <c r="X1238">
        <f t="shared" si="401"/>
        <v>2.0499999999999998</v>
      </c>
      <c r="Y1238" s="7" t="str">
        <f t="shared" si="402"/>
        <v>m/s</v>
      </c>
      <c r="AA1238">
        <f t="shared" si="403"/>
        <v>4.03</v>
      </c>
      <c r="AB1238" s="7" t="str">
        <f t="shared" si="404"/>
        <v>m/s</v>
      </c>
      <c r="AC1238" s="5">
        <f t="shared" si="405"/>
        <v>10.296944444444444</v>
      </c>
      <c r="AD1238" s="5">
        <f t="shared" si="406"/>
        <v>9.5366666666666672E-3</v>
      </c>
      <c r="AE1238" s="5">
        <f t="shared" si="407"/>
        <v>11.995989166666691</v>
      </c>
      <c r="AF1238" s="5"/>
      <c r="AG1238" s="5">
        <f t="shared" si="408"/>
        <v>2.5</v>
      </c>
      <c r="AH1238">
        <f t="shared" si="409"/>
        <v>81</v>
      </c>
      <c r="AI1238" s="5">
        <f t="shared" si="410"/>
        <v>8.1000000000000003E-2</v>
      </c>
      <c r="AJ1238" s="15">
        <f t="shared" si="411"/>
        <v>148.09863168724308</v>
      </c>
      <c r="AK1238" s="5">
        <f t="shared" si="412"/>
        <v>6.7841060980142212</v>
      </c>
      <c r="AL1238" s="5">
        <f t="shared" si="413"/>
        <v>5.7383553995727583</v>
      </c>
      <c r="AM1238" s="5">
        <f t="shared" si="414"/>
        <v>2.0457321602770751E-2</v>
      </c>
      <c r="AN1238" s="5">
        <f t="shared" si="415"/>
        <v>31.283863884815503</v>
      </c>
      <c r="AO1238" s="15">
        <f t="shared" si="416"/>
        <v>0.25891942343898133</v>
      </c>
    </row>
    <row r="1239" spans="1:41" x14ac:dyDescent="0.3">
      <c r="A1239" s="4">
        <f t="shared" si="399"/>
        <v>45796.85765046296</v>
      </c>
      <c r="B1239" s="9">
        <f t="shared" si="398"/>
        <v>1235</v>
      </c>
      <c r="C1239" s="10" t="str">
        <f t="shared" si="400"/>
        <v>Remove</v>
      </c>
      <c r="D1239" s="1">
        <v>45796</v>
      </c>
      <c r="E1239" s="2">
        <v>0.85765046296296299</v>
      </c>
      <c r="F1239" t="s">
        <v>2</v>
      </c>
      <c r="G1239" t="s">
        <v>14</v>
      </c>
      <c r="H1239" t="s">
        <v>49</v>
      </c>
      <c r="I1239">
        <v>82</v>
      </c>
      <c r="J1239" t="s">
        <v>13</v>
      </c>
      <c r="K1239">
        <v>0</v>
      </c>
      <c r="L1239">
        <v>113</v>
      </c>
      <c r="M1239">
        <v>11.57</v>
      </c>
      <c r="N1239">
        <v>1146.5999999999999</v>
      </c>
      <c r="O1239">
        <v>62383</v>
      </c>
      <c r="P1239" s="2">
        <v>0.4293865740740741</v>
      </c>
      <c r="Q1239">
        <v>29</v>
      </c>
      <c r="R1239" t="s">
        <v>135</v>
      </c>
      <c r="S1239">
        <v>23</v>
      </c>
      <c r="T1239">
        <v>30.3</v>
      </c>
      <c r="U1239" t="s">
        <v>62</v>
      </c>
      <c r="V1239">
        <v>17.399999999999999</v>
      </c>
      <c r="X1239">
        <f t="shared" si="401"/>
        <v>2.2200000000000002</v>
      </c>
      <c r="Y1239" s="7" t="str">
        <f t="shared" si="402"/>
        <v>m/s</v>
      </c>
      <c r="AA1239">
        <f t="shared" si="403"/>
        <v>4.12</v>
      </c>
      <c r="AB1239" s="7" t="str">
        <f t="shared" si="404"/>
        <v>m/s</v>
      </c>
      <c r="AC1239" s="5">
        <f t="shared" si="405"/>
        <v>10.305277777777778</v>
      </c>
      <c r="AD1239" s="5">
        <f t="shared" si="406"/>
        <v>9.5549999999999993E-3</v>
      </c>
      <c r="AE1239" s="5">
        <f t="shared" si="407"/>
        <v>12.005544166666692</v>
      </c>
      <c r="AF1239" s="5"/>
      <c r="AG1239" s="5">
        <f t="shared" si="408"/>
        <v>1</v>
      </c>
      <c r="AH1239">
        <f t="shared" si="409"/>
        <v>82</v>
      </c>
      <c r="AI1239" s="5">
        <f t="shared" si="410"/>
        <v>8.2000000000000003E-2</v>
      </c>
      <c r="AJ1239" s="15">
        <f t="shared" si="411"/>
        <v>146.40907520325234</v>
      </c>
      <c r="AK1239" s="5">
        <f t="shared" si="412"/>
        <v>6.6116288243358934</v>
      </c>
      <c r="AL1239" s="5">
        <f t="shared" si="413"/>
        <v>5.3681389221809663</v>
      </c>
      <c r="AM1239" s="5">
        <f t="shared" si="414"/>
        <v>2.1590550662204933E-2</v>
      </c>
      <c r="AN1239" s="5">
        <f t="shared" si="415"/>
        <v>31.305454435477706</v>
      </c>
      <c r="AO1239" s="15">
        <f t="shared" si="416"/>
        <v>0.26193518502983748</v>
      </c>
    </row>
    <row r="1240" spans="1:41" x14ac:dyDescent="0.3">
      <c r="A1240" s="4">
        <f t="shared" si="399"/>
        <v>45796.857997685183</v>
      </c>
      <c r="B1240" s="9">
        <f t="shared" si="398"/>
        <v>1236</v>
      </c>
      <c r="C1240" s="10" t="str">
        <f t="shared" si="400"/>
        <v>Remove</v>
      </c>
      <c r="D1240" s="1">
        <v>45796</v>
      </c>
      <c r="E1240" s="2">
        <v>0.85799768518518515</v>
      </c>
      <c r="F1240" t="s">
        <v>2</v>
      </c>
      <c r="G1240" t="s">
        <v>14</v>
      </c>
      <c r="H1240" t="s">
        <v>49</v>
      </c>
      <c r="I1240">
        <v>79.5</v>
      </c>
      <c r="J1240" t="s">
        <v>13</v>
      </c>
      <c r="K1240">
        <v>0</v>
      </c>
      <c r="L1240">
        <v>112.9</v>
      </c>
      <c r="M1240">
        <v>11.548</v>
      </c>
      <c r="N1240">
        <v>1143.3</v>
      </c>
      <c r="O1240">
        <v>62393</v>
      </c>
      <c r="P1240" s="2">
        <v>0.42973379629629632</v>
      </c>
      <c r="Q1240">
        <v>29</v>
      </c>
      <c r="R1240" t="s">
        <v>103</v>
      </c>
      <c r="S1240">
        <v>23.6</v>
      </c>
      <c r="T1240">
        <v>30.3</v>
      </c>
      <c r="U1240" t="s">
        <v>242</v>
      </c>
      <c r="V1240">
        <v>17.600000000000001</v>
      </c>
      <c r="X1240">
        <f t="shared" si="401"/>
        <v>2.27</v>
      </c>
      <c r="Y1240" s="7" t="str">
        <f t="shared" si="402"/>
        <v>m/s</v>
      </c>
      <c r="AA1240">
        <f t="shared" si="403"/>
        <v>4.04</v>
      </c>
      <c r="AB1240" s="7" t="str">
        <f t="shared" si="404"/>
        <v>m/s</v>
      </c>
      <c r="AC1240" s="5">
        <f t="shared" si="405"/>
        <v>10.313611111111111</v>
      </c>
      <c r="AD1240" s="5">
        <f t="shared" si="406"/>
        <v>9.5274999999999995E-3</v>
      </c>
      <c r="AE1240" s="5">
        <f t="shared" si="407"/>
        <v>12.015071666666692</v>
      </c>
      <c r="AF1240" s="5"/>
      <c r="AG1240" s="5">
        <f t="shared" si="408"/>
        <v>-2.5</v>
      </c>
      <c r="AH1240">
        <f t="shared" si="409"/>
        <v>79.5</v>
      </c>
      <c r="AI1240" s="5">
        <f t="shared" si="410"/>
        <v>7.9500000000000001E-2</v>
      </c>
      <c r="AJ1240" s="15">
        <f t="shared" si="411"/>
        <v>151.13297693920367</v>
      </c>
      <c r="AK1240" s="5">
        <f t="shared" si="412"/>
        <v>6.7841060980142212</v>
      </c>
      <c r="AL1240" s="5">
        <f t="shared" si="413"/>
        <v>5.4298416684129327</v>
      </c>
      <c r="AM1240" s="5">
        <f t="shared" si="414"/>
        <v>2.2652741482092491E-2</v>
      </c>
      <c r="AN1240" s="5">
        <f t="shared" si="415"/>
        <v>31.328107176959797</v>
      </c>
      <c r="AO1240" s="15">
        <f t="shared" si="416"/>
        <v>0.25376573040604294</v>
      </c>
    </row>
    <row r="1241" spans="1:41" x14ac:dyDescent="0.3">
      <c r="A1241" s="4">
        <f t="shared" si="399"/>
        <v>45796.858344907407</v>
      </c>
      <c r="B1241" s="9">
        <f t="shared" si="398"/>
        <v>1237</v>
      </c>
      <c r="C1241" s="10" t="str">
        <f t="shared" si="400"/>
        <v>Remove</v>
      </c>
      <c r="D1241" s="1">
        <v>45796</v>
      </c>
      <c r="E1241" s="2">
        <v>0.85834490740740743</v>
      </c>
      <c r="F1241" t="s">
        <v>2</v>
      </c>
      <c r="G1241" t="s">
        <v>14</v>
      </c>
      <c r="H1241" t="s">
        <v>49</v>
      </c>
      <c r="I1241">
        <v>81.5</v>
      </c>
      <c r="J1241" t="s">
        <v>13</v>
      </c>
      <c r="K1241">
        <v>0</v>
      </c>
      <c r="L1241">
        <v>113.1</v>
      </c>
      <c r="M1241">
        <v>11.555</v>
      </c>
      <c r="N1241">
        <v>1144.8</v>
      </c>
      <c r="O1241">
        <v>62402</v>
      </c>
      <c r="P1241" s="2">
        <v>0.43008101851851854</v>
      </c>
      <c r="Q1241">
        <v>29</v>
      </c>
      <c r="R1241" t="s">
        <v>156</v>
      </c>
      <c r="S1241">
        <v>25.1</v>
      </c>
      <c r="T1241">
        <v>30.3</v>
      </c>
      <c r="U1241" t="s">
        <v>82</v>
      </c>
      <c r="V1241">
        <v>18.2</v>
      </c>
      <c r="X1241">
        <f t="shared" si="401"/>
        <v>2.15</v>
      </c>
      <c r="Y1241" s="7" t="str">
        <f t="shared" si="402"/>
        <v>m/s</v>
      </c>
      <c r="AA1241">
        <f t="shared" si="403"/>
        <v>4.09</v>
      </c>
      <c r="AB1241" s="7" t="str">
        <f t="shared" si="404"/>
        <v>m/s</v>
      </c>
      <c r="AC1241" s="5">
        <f t="shared" si="405"/>
        <v>10.321944444444444</v>
      </c>
      <c r="AD1241" s="5">
        <f t="shared" si="406"/>
        <v>9.5399999999999999E-3</v>
      </c>
      <c r="AE1241" s="5">
        <f t="shared" si="407"/>
        <v>12.024611666666692</v>
      </c>
      <c r="AF1241" s="5"/>
      <c r="AG1241" s="5">
        <f t="shared" si="408"/>
        <v>2</v>
      </c>
      <c r="AH1241">
        <f t="shared" si="409"/>
        <v>81.5</v>
      </c>
      <c r="AI1241" s="5">
        <f t="shared" si="410"/>
        <v>8.1500000000000003E-2</v>
      </c>
      <c r="AJ1241" s="15">
        <f t="shared" si="411"/>
        <v>147.5412474437631</v>
      </c>
      <c r="AK1241" s="5">
        <f t="shared" si="412"/>
        <v>7.215299282210041</v>
      </c>
      <c r="AL1241" s="5">
        <f t="shared" si="413"/>
        <v>5.6149499071088265</v>
      </c>
      <c r="AM1241" s="5">
        <f t="shared" si="414"/>
        <v>2.2818920221031908E-2</v>
      </c>
      <c r="AN1241" s="5">
        <f t="shared" si="415"/>
        <v>31.350926097180828</v>
      </c>
      <c r="AO1241" s="15">
        <f t="shared" si="416"/>
        <v>0.25996042269171987</v>
      </c>
    </row>
    <row r="1242" spans="1:41" x14ac:dyDescent="0.3">
      <c r="A1242" s="4">
        <f t="shared" si="399"/>
        <v>45796.85869212963</v>
      </c>
      <c r="B1242" s="9">
        <f t="shared" si="398"/>
        <v>1238</v>
      </c>
      <c r="C1242" s="10" t="str">
        <f t="shared" si="400"/>
        <v>Remove</v>
      </c>
      <c r="D1242" s="1">
        <v>45796</v>
      </c>
      <c r="E1242" s="2">
        <v>0.8586921296296296</v>
      </c>
      <c r="F1242" t="s">
        <v>19</v>
      </c>
      <c r="G1242" t="s">
        <v>14</v>
      </c>
      <c r="H1242" t="s">
        <v>49</v>
      </c>
      <c r="I1242">
        <v>88</v>
      </c>
      <c r="J1242" t="s">
        <v>13</v>
      </c>
      <c r="K1242">
        <v>0</v>
      </c>
      <c r="L1242">
        <v>113</v>
      </c>
      <c r="M1242">
        <v>11.564</v>
      </c>
      <c r="N1242">
        <v>1146.0999999999999</v>
      </c>
      <c r="O1242">
        <v>62412</v>
      </c>
      <c r="P1242" s="2">
        <v>0.43042824074074076</v>
      </c>
      <c r="Q1242">
        <v>29</v>
      </c>
      <c r="R1242" t="s">
        <v>103</v>
      </c>
      <c r="S1242">
        <v>23.1</v>
      </c>
      <c r="T1242">
        <v>30.3</v>
      </c>
      <c r="U1242" t="s">
        <v>240</v>
      </c>
      <c r="V1242">
        <v>18.2</v>
      </c>
      <c r="X1242">
        <f t="shared" si="401"/>
        <v>2.27</v>
      </c>
      <c r="Y1242" s="7" t="str">
        <f t="shared" si="402"/>
        <v>m/s</v>
      </c>
      <c r="AA1242">
        <f t="shared" si="403"/>
        <v>3.93</v>
      </c>
      <c r="AB1242" s="7" t="str">
        <f t="shared" si="404"/>
        <v>m/s</v>
      </c>
      <c r="AC1242" s="5">
        <f t="shared" si="405"/>
        <v>10.330277777777779</v>
      </c>
      <c r="AD1242" s="5">
        <f t="shared" si="406"/>
        <v>9.5508333333333331E-3</v>
      </c>
      <c r="AE1242" s="5">
        <f t="shared" si="407"/>
        <v>12.034162500000026</v>
      </c>
      <c r="AF1242" s="5"/>
      <c r="AG1242" s="5">
        <f t="shared" si="408"/>
        <v>6.5</v>
      </c>
      <c r="AH1242">
        <f t="shared" si="409"/>
        <v>88</v>
      </c>
      <c r="AI1242" s="5">
        <f t="shared" si="410"/>
        <v>8.7999999999999995E-2</v>
      </c>
      <c r="AJ1242" s="15">
        <f t="shared" si="411"/>
        <v>136.75184659090939</v>
      </c>
      <c r="AK1242" s="5">
        <f t="shared" si="412"/>
        <v>6.6403750366156151</v>
      </c>
      <c r="AL1242" s="5">
        <f t="shared" si="413"/>
        <v>5.6149499071088265</v>
      </c>
      <c r="AM1242" s="5">
        <f t="shared" si="414"/>
        <v>2.2172810518488836E-2</v>
      </c>
      <c r="AN1242" s="5">
        <f t="shared" si="415"/>
        <v>31.373098907699315</v>
      </c>
      <c r="AO1242" s="15">
        <f t="shared" si="416"/>
        <v>0.28049508357111574</v>
      </c>
    </row>
    <row r="1243" spans="1:41" x14ac:dyDescent="0.3">
      <c r="A1243" s="4">
        <f t="shared" si="399"/>
        <v>45796.859039351853</v>
      </c>
      <c r="B1243" s="9">
        <f t="shared" si="398"/>
        <v>1239</v>
      </c>
      <c r="C1243" s="10" t="str">
        <f t="shared" si="400"/>
        <v>Remove</v>
      </c>
      <c r="D1243" s="1">
        <v>45796</v>
      </c>
      <c r="E1243" s="2">
        <v>0.85903935185185187</v>
      </c>
      <c r="F1243" t="s">
        <v>19</v>
      </c>
      <c r="G1243" t="s">
        <v>14</v>
      </c>
      <c r="H1243" t="s">
        <v>49</v>
      </c>
      <c r="I1243">
        <v>82.5</v>
      </c>
      <c r="J1243" t="s">
        <v>13</v>
      </c>
      <c r="K1243">
        <v>0</v>
      </c>
      <c r="L1243">
        <v>113.1</v>
      </c>
      <c r="M1243">
        <v>11.536</v>
      </c>
      <c r="N1243">
        <v>1142.3</v>
      </c>
      <c r="O1243">
        <v>62421</v>
      </c>
      <c r="P1243" s="2">
        <v>0.43077546296296299</v>
      </c>
      <c r="Q1243">
        <v>29</v>
      </c>
      <c r="R1243" t="s">
        <v>66</v>
      </c>
      <c r="S1243">
        <v>23.3</v>
      </c>
      <c r="T1243">
        <v>30.3</v>
      </c>
      <c r="U1243" t="s">
        <v>112</v>
      </c>
      <c r="V1243">
        <v>18.100000000000001</v>
      </c>
      <c r="X1243">
        <f t="shared" si="401"/>
        <v>2.2000000000000002</v>
      </c>
      <c r="Y1243" s="7" t="str">
        <f t="shared" si="402"/>
        <v>m/s</v>
      </c>
      <c r="AA1243">
        <f t="shared" si="403"/>
        <v>3.97</v>
      </c>
      <c r="AB1243" s="7" t="str">
        <f t="shared" si="404"/>
        <v>m/s</v>
      </c>
      <c r="AC1243" s="5">
        <f t="shared" si="405"/>
        <v>10.338611111111112</v>
      </c>
      <c r="AD1243" s="5">
        <f t="shared" si="406"/>
        <v>9.5191666666666671E-3</v>
      </c>
      <c r="AE1243" s="5">
        <f t="shared" si="407"/>
        <v>12.043681666666693</v>
      </c>
      <c r="AF1243" s="5"/>
      <c r="AG1243" s="5">
        <f t="shared" si="408"/>
        <v>-5.5</v>
      </c>
      <c r="AH1243">
        <f t="shared" si="409"/>
        <v>82.5</v>
      </c>
      <c r="AI1243" s="5">
        <f t="shared" si="410"/>
        <v>8.2500000000000004E-2</v>
      </c>
      <c r="AJ1243" s="15">
        <f t="shared" si="411"/>
        <v>145.9840202020205</v>
      </c>
      <c r="AK1243" s="5">
        <f t="shared" si="412"/>
        <v>6.6978674611750577</v>
      </c>
      <c r="AL1243" s="5">
        <f t="shared" si="413"/>
        <v>5.5840985339928455</v>
      </c>
      <c r="AM1243" s="5">
        <f t="shared" si="414"/>
        <v>2.1675119994998531E-2</v>
      </c>
      <c r="AN1243" s="5">
        <f t="shared" si="415"/>
        <v>31.394774027694314</v>
      </c>
      <c r="AO1243" s="15">
        <f t="shared" si="416"/>
        <v>0.26278258899785095</v>
      </c>
    </row>
    <row r="1244" spans="1:41" x14ac:dyDescent="0.3">
      <c r="A1244" s="4">
        <f t="shared" si="399"/>
        <v>45796.859398148146</v>
      </c>
      <c r="B1244" s="9">
        <f t="shared" si="398"/>
        <v>1240</v>
      </c>
      <c r="C1244" s="10" t="str">
        <f t="shared" si="400"/>
        <v>Remove</v>
      </c>
      <c r="D1244" s="1">
        <v>45796</v>
      </c>
      <c r="E1244" s="2">
        <v>0.85939814814814819</v>
      </c>
      <c r="F1244" t="s">
        <v>2</v>
      </c>
      <c r="G1244" t="s">
        <v>14</v>
      </c>
      <c r="H1244" t="s">
        <v>49</v>
      </c>
      <c r="I1244">
        <v>83.5</v>
      </c>
      <c r="J1244" t="s">
        <v>13</v>
      </c>
      <c r="K1244">
        <v>0</v>
      </c>
      <c r="L1244">
        <v>113.1</v>
      </c>
      <c r="M1244">
        <v>11.574999999999999</v>
      </c>
      <c r="N1244">
        <v>1147.3</v>
      </c>
      <c r="O1244">
        <v>62431</v>
      </c>
      <c r="P1244" s="2">
        <v>0.43113425925925924</v>
      </c>
      <c r="Q1244">
        <v>29</v>
      </c>
      <c r="R1244" t="s">
        <v>115</v>
      </c>
      <c r="S1244">
        <v>23.6</v>
      </c>
      <c r="T1244">
        <v>30.3</v>
      </c>
      <c r="U1244" t="s">
        <v>256</v>
      </c>
      <c r="V1244">
        <v>18.7</v>
      </c>
      <c r="X1244">
        <f t="shared" si="401"/>
        <v>2.2999999999999998</v>
      </c>
      <c r="Y1244" s="7" t="str">
        <f t="shared" si="402"/>
        <v>m/s</v>
      </c>
      <c r="AA1244">
        <f t="shared" si="403"/>
        <v>3.86</v>
      </c>
      <c r="AB1244" s="7" t="str">
        <f t="shared" si="404"/>
        <v>m/s</v>
      </c>
      <c r="AC1244" s="5">
        <f t="shared" si="405"/>
        <v>10.347222222222221</v>
      </c>
      <c r="AD1244" s="5">
        <f t="shared" si="406"/>
        <v>9.5608333333333326E-3</v>
      </c>
      <c r="AE1244" s="5">
        <f t="shared" si="407"/>
        <v>12.053242500000026</v>
      </c>
      <c r="AF1244" s="5"/>
      <c r="AG1244" s="5">
        <f t="shared" si="408"/>
        <v>1</v>
      </c>
      <c r="AH1244">
        <f t="shared" si="409"/>
        <v>83.5</v>
      </c>
      <c r="AI1244" s="5">
        <f t="shared" si="410"/>
        <v>8.3500000000000005E-2</v>
      </c>
      <c r="AJ1244" s="15">
        <f t="shared" si="411"/>
        <v>144.35020958083862</v>
      </c>
      <c r="AK1244" s="5">
        <f t="shared" si="412"/>
        <v>6.7841060980142212</v>
      </c>
      <c r="AL1244" s="5">
        <f t="shared" si="413"/>
        <v>5.7692067726887402</v>
      </c>
      <c r="AM1244" s="5">
        <f t="shared" si="414"/>
        <v>2.2952116920181811E-2</v>
      </c>
      <c r="AN1244" s="5">
        <f t="shared" si="415"/>
        <v>31.417726144614495</v>
      </c>
      <c r="AO1244" s="15">
        <f t="shared" si="416"/>
        <v>0.26577353057205017</v>
      </c>
    </row>
    <row r="1245" spans="1:41" x14ac:dyDescent="0.3">
      <c r="A1245" s="4">
        <f t="shared" si="399"/>
        <v>45796.85974537037</v>
      </c>
      <c r="B1245" s="9">
        <f t="shared" si="398"/>
        <v>1241</v>
      </c>
      <c r="C1245" s="10" t="str">
        <f t="shared" si="400"/>
        <v>Remove</v>
      </c>
      <c r="D1245" s="1">
        <v>45796</v>
      </c>
      <c r="E1245" s="2">
        <v>0.85974537037037035</v>
      </c>
      <c r="F1245" t="s">
        <v>2</v>
      </c>
      <c r="G1245" t="s">
        <v>14</v>
      </c>
      <c r="H1245" t="s">
        <v>49</v>
      </c>
      <c r="I1245">
        <v>83</v>
      </c>
      <c r="J1245" t="s">
        <v>13</v>
      </c>
      <c r="K1245">
        <v>0</v>
      </c>
      <c r="L1245">
        <v>113</v>
      </c>
      <c r="M1245">
        <v>11.553000000000001</v>
      </c>
      <c r="N1245">
        <v>1144.2</v>
      </c>
      <c r="O1245">
        <v>62440</v>
      </c>
      <c r="P1245" s="2">
        <v>0.43148148148148147</v>
      </c>
      <c r="Q1245">
        <v>29</v>
      </c>
      <c r="R1245" t="s">
        <v>53</v>
      </c>
      <c r="S1245">
        <v>23</v>
      </c>
      <c r="T1245">
        <v>30.2</v>
      </c>
      <c r="U1245" t="s">
        <v>152</v>
      </c>
      <c r="V1245">
        <v>18</v>
      </c>
      <c r="X1245">
        <f t="shared" si="401"/>
        <v>2.35</v>
      </c>
      <c r="Y1245" s="7" t="str">
        <f t="shared" si="402"/>
        <v>m/s</v>
      </c>
      <c r="AA1245">
        <f t="shared" si="403"/>
        <v>3.96</v>
      </c>
      <c r="AB1245" s="7" t="str">
        <f t="shared" si="404"/>
        <v>m/s</v>
      </c>
      <c r="AC1245" s="5">
        <f t="shared" si="405"/>
        <v>10.355555555555554</v>
      </c>
      <c r="AD1245" s="5">
        <f t="shared" si="406"/>
        <v>9.5350000000000001E-3</v>
      </c>
      <c r="AE1245" s="5">
        <f t="shared" si="407"/>
        <v>12.062777500000026</v>
      </c>
      <c r="AF1245" s="5"/>
      <c r="AG1245" s="5">
        <f t="shared" si="408"/>
        <v>-0.5</v>
      </c>
      <c r="AH1245">
        <f t="shared" si="409"/>
        <v>83</v>
      </c>
      <c r="AI1245" s="5">
        <f t="shared" si="410"/>
        <v>8.3000000000000004E-2</v>
      </c>
      <c r="AJ1245" s="15">
        <f t="shared" si="411"/>
        <v>145.33466867469909</v>
      </c>
      <c r="AK1245" s="5">
        <f t="shared" si="412"/>
        <v>6.6116288243358934</v>
      </c>
      <c r="AL1245" s="5">
        <f t="shared" si="413"/>
        <v>5.5232745689348155</v>
      </c>
      <c r="AM1245" s="5">
        <f t="shared" si="414"/>
        <v>2.2854862187469183E-2</v>
      </c>
      <c r="AN1245" s="5">
        <f t="shared" si="415"/>
        <v>31.440581006801963</v>
      </c>
      <c r="AO1245" s="15">
        <f t="shared" si="416"/>
        <v>0.26399003244260499</v>
      </c>
    </row>
    <row r="1246" spans="1:41" x14ac:dyDescent="0.3">
      <c r="A1246" s="4">
        <f t="shared" si="399"/>
        <v>45796.860092592593</v>
      </c>
      <c r="B1246" s="9">
        <f t="shared" si="398"/>
        <v>1242</v>
      </c>
      <c r="C1246" s="10" t="str">
        <f t="shared" si="400"/>
        <v>Remove</v>
      </c>
      <c r="D1246" s="1">
        <v>45796</v>
      </c>
      <c r="E1246" s="2">
        <v>0.86009259259259263</v>
      </c>
      <c r="F1246" t="s">
        <v>2</v>
      </c>
      <c r="G1246" t="s">
        <v>14</v>
      </c>
      <c r="H1246" t="s">
        <v>49</v>
      </c>
      <c r="I1246">
        <v>82</v>
      </c>
      <c r="J1246" t="s">
        <v>13</v>
      </c>
      <c r="K1246">
        <v>0</v>
      </c>
      <c r="L1246">
        <v>113.1</v>
      </c>
      <c r="M1246">
        <v>11.558999999999999</v>
      </c>
      <c r="N1246">
        <v>1145.8</v>
      </c>
      <c r="O1246">
        <v>62450</v>
      </c>
      <c r="P1246" s="2">
        <v>0.43182870370370369</v>
      </c>
      <c r="Q1246">
        <v>29</v>
      </c>
      <c r="R1246" t="s">
        <v>139</v>
      </c>
      <c r="S1246">
        <v>23</v>
      </c>
      <c r="T1246">
        <v>30.2</v>
      </c>
      <c r="U1246" t="s">
        <v>98</v>
      </c>
      <c r="V1246">
        <v>18.2</v>
      </c>
      <c r="X1246">
        <f t="shared" si="401"/>
        <v>2.31</v>
      </c>
      <c r="Y1246" s="7" t="str">
        <f t="shared" si="402"/>
        <v>m/s</v>
      </c>
      <c r="AA1246">
        <f t="shared" si="403"/>
        <v>4.03</v>
      </c>
      <c r="AB1246" s="7" t="str">
        <f t="shared" si="404"/>
        <v>m/s</v>
      </c>
      <c r="AC1246" s="5">
        <f t="shared" si="405"/>
        <v>10.363888888888889</v>
      </c>
      <c r="AD1246" s="5">
        <f t="shared" si="406"/>
        <v>9.5483333333333323E-3</v>
      </c>
      <c r="AE1246" s="5">
        <f t="shared" si="407"/>
        <v>12.072325833333359</v>
      </c>
      <c r="AF1246" s="5"/>
      <c r="AG1246" s="5">
        <f t="shared" si="408"/>
        <v>-1</v>
      </c>
      <c r="AH1246">
        <f t="shared" si="409"/>
        <v>82</v>
      </c>
      <c r="AI1246" s="5">
        <f t="shared" si="410"/>
        <v>8.2000000000000003E-2</v>
      </c>
      <c r="AJ1246" s="15">
        <f t="shared" si="411"/>
        <v>147.22348577235803</v>
      </c>
      <c r="AK1246" s="5">
        <f t="shared" si="412"/>
        <v>6.6116288243358934</v>
      </c>
      <c r="AL1246" s="5">
        <f t="shared" si="413"/>
        <v>5.5846442863674248</v>
      </c>
      <c r="AM1246" s="5">
        <f t="shared" si="414"/>
        <v>2.2465843256618649E-2</v>
      </c>
      <c r="AN1246" s="5">
        <f t="shared" si="415"/>
        <v>31.463046850058582</v>
      </c>
      <c r="AO1246" s="15">
        <f t="shared" si="416"/>
        <v>0.26062320153156854</v>
      </c>
    </row>
    <row r="1247" spans="1:41" x14ac:dyDescent="0.3">
      <c r="A1247" s="4">
        <f t="shared" si="399"/>
        <v>45796.860439814816</v>
      </c>
      <c r="B1247" s="9">
        <f t="shared" si="398"/>
        <v>1243</v>
      </c>
      <c r="C1247" s="10" t="str">
        <f t="shared" si="400"/>
        <v>Remove</v>
      </c>
      <c r="D1247" s="1">
        <v>45796</v>
      </c>
      <c r="E1247" s="2">
        <v>0.8604398148148148</v>
      </c>
      <c r="F1247" t="s">
        <v>19</v>
      </c>
      <c r="G1247" t="s">
        <v>14</v>
      </c>
      <c r="H1247" t="s">
        <v>49</v>
      </c>
      <c r="I1247">
        <v>79</v>
      </c>
      <c r="J1247" t="s">
        <v>13</v>
      </c>
      <c r="K1247">
        <v>0</v>
      </c>
      <c r="L1247">
        <v>113</v>
      </c>
      <c r="M1247">
        <v>11.542999999999999</v>
      </c>
      <c r="N1247">
        <v>1143.4000000000001</v>
      </c>
      <c r="O1247">
        <v>62459</v>
      </c>
      <c r="P1247" s="2">
        <v>0.43217592592592591</v>
      </c>
      <c r="Q1247">
        <v>29</v>
      </c>
      <c r="R1247" t="s">
        <v>103</v>
      </c>
      <c r="S1247">
        <v>23.5</v>
      </c>
      <c r="T1247">
        <v>30.2</v>
      </c>
      <c r="U1247" t="s">
        <v>100</v>
      </c>
      <c r="V1247">
        <v>17.8</v>
      </c>
      <c r="X1247">
        <f t="shared" si="401"/>
        <v>2.27</v>
      </c>
      <c r="Y1247" s="7" t="str">
        <f t="shared" si="402"/>
        <v>m/s</v>
      </c>
      <c r="AA1247">
        <f t="shared" si="403"/>
        <v>4</v>
      </c>
      <c r="AB1247" s="7" t="str">
        <f t="shared" si="404"/>
        <v>m/s</v>
      </c>
      <c r="AC1247" s="5">
        <f t="shared" si="405"/>
        <v>10.372222222222222</v>
      </c>
      <c r="AD1247" s="5">
        <f t="shared" si="406"/>
        <v>9.5283333333333348E-3</v>
      </c>
      <c r="AE1247" s="5">
        <f t="shared" si="407"/>
        <v>12.081854166666693</v>
      </c>
      <c r="AF1247" s="5"/>
      <c r="AG1247" s="5">
        <f t="shared" si="408"/>
        <v>-3</v>
      </c>
      <c r="AH1247">
        <f t="shared" si="409"/>
        <v>79</v>
      </c>
      <c r="AI1247" s="5">
        <f t="shared" si="410"/>
        <v>7.9000000000000001E-2</v>
      </c>
      <c r="AJ1247" s="15">
        <f t="shared" si="411"/>
        <v>152.93486286919864</v>
      </c>
      <c r="AK1247" s="5">
        <f t="shared" si="412"/>
        <v>6.7553598857344994</v>
      </c>
      <c r="AL1247" s="5">
        <f t="shared" si="413"/>
        <v>5.4619048515022062</v>
      </c>
      <c r="AM1247" s="5">
        <f t="shared" si="414"/>
        <v>2.2556755289371757E-2</v>
      </c>
      <c r="AN1247" s="5">
        <f t="shared" si="415"/>
        <v>31.485603605347954</v>
      </c>
      <c r="AO1247" s="15">
        <f t="shared" si="416"/>
        <v>0.25090832302348348</v>
      </c>
    </row>
    <row r="1248" spans="1:41" x14ac:dyDescent="0.3">
      <c r="A1248" s="4">
        <f t="shared" si="399"/>
        <v>45796.86078703704</v>
      </c>
      <c r="B1248" s="9">
        <f t="shared" si="398"/>
        <v>1244</v>
      </c>
      <c r="C1248" s="10" t="str">
        <f t="shared" si="400"/>
        <v>Remove</v>
      </c>
      <c r="D1248" s="1">
        <v>45796</v>
      </c>
      <c r="E1248" s="2">
        <v>0.86078703703703707</v>
      </c>
      <c r="F1248" t="s">
        <v>19</v>
      </c>
      <c r="G1248" t="s">
        <v>14</v>
      </c>
      <c r="H1248" t="s">
        <v>49</v>
      </c>
      <c r="I1248">
        <v>81.5</v>
      </c>
      <c r="J1248" t="s">
        <v>13</v>
      </c>
      <c r="K1248">
        <v>0</v>
      </c>
      <c r="L1248">
        <v>113.1</v>
      </c>
      <c r="M1248">
        <v>11.526999999999999</v>
      </c>
      <c r="N1248">
        <v>1141.2</v>
      </c>
      <c r="O1248">
        <v>62469</v>
      </c>
      <c r="P1248" s="2">
        <v>0.43252314814814813</v>
      </c>
      <c r="Q1248">
        <v>29</v>
      </c>
      <c r="R1248" t="s">
        <v>116</v>
      </c>
      <c r="S1248">
        <v>24.8</v>
      </c>
      <c r="T1248">
        <v>30.2</v>
      </c>
      <c r="U1248" t="s">
        <v>242</v>
      </c>
      <c r="V1248">
        <v>19.2</v>
      </c>
      <c r="X1248">
        <f t="shared" si="401"/>
        <v>2.37</v>
      </c>
      <c r="Y1248" s="7" t="str">
        <f t="shared" si="402"/>
        <v>m/s</v>
      </c>
      <c r="AA1248">
        <f t="shared" si="403"/>
        <v>4.04</v>
      </c>
      <c r="AB1248" s="7" t="str">
        <f t="shared" si="404"/>
        <v>m/s</v>
      </c>
      <c r="AC1248" s="5">
        <f t="shared" si="405"/>
        <v>10.380555555555555</v>
      </c>
      <c r="AD1248" s="5">
        <f t="shared" si="406"/>
        <v>9.5099999999999994E-3</v>
      </c>
      <c r="AE1248" s="5">
        <f t="shared" si="407"/>
        <v>12.091364166666693</v>
      </c>
      <c r="AF1248" s="5"/>
      <c r="AG1248" s="5">
        <f t="shared" si="408"/>
        <v>2.5</v>
      </c>
      <c r="AH1248">
        <f t="shared" si="409"/>
        <v>81.5</v>
      </c>
      <c r="AI1248" s="5">
        <f t="shared" si="410"/>
        <v>8.1500000000000003E-2</v>
      </c>
      <c r="AJ1248" s="15">
        <f t="shared" si="411"/>
        <v>148.36029652351772</v>
      </c>
      <c r="AK1248" s="5">
        <f t="shared" si="412"/>
        <v>7.1290606453708767</v>
      </c>
      <c r="AL1248" s="5">
        <f t="shared" si="413"/>
        <v>5.8914928735304697</v>
      </c>
      <c r="AM1248" s="5">
        <f t="shared" si="414"/>
        <v>2.4853235521381845E-2</v>
      </c>
      <c r="AN1248" s="5">
        <f t="shared" si="415"/>
        <v>31.510456840869335</v>
      </c>
      <c r="AO1248" s="15">
        <f t="shared" si="416"/>
        <v>0.2586442983406505</v>
      </c>
    </row>
    <row r="1249" spans="1:41" x14ac:dyDescent="0.3">
      <c r="A1249" s="4">
        <f t="shared" si="399"/>
        <v>45796.861134259256</v>
      </c>
      <c r="B1249" s="9">
        <f t="shared" si="398"/>
        <v>1245</v>
      </c>
      <c r="C1249" s="10" t="str">
        <f t="shared" si="400"/>
        <v>Remove</v>
      </c>
      <c r="D1249" s="1">
        <v>45796</v>
      </c>
      <c r="E1249" s="2">
        <v>0.86113425925925924</v>
      </c>
      <c r="F1249" t="s">
        <v>2</v>
      </c>
      <c r="G1249" t="s">
        <v>14</v>
      </c>
      <c r="H1249" t="s">
        <v>49</v>
      </c>
      <c r="I1249">
        <v>86.5</v>
      </c>
      <c r="J1249" t="s">
        <v>13</v>
      </c>
      <c r="K1249">
        <v>0</v>
      </c>
      <c r="L1249">
        <v>113.1</v>
      </c>
      <c r="M1249">
        <v>11.545999999999999</v>
      </c>
      <c r="N1249">
        <v>1143.5999999999999</v>
      </c>
      <c r="O1249">
        <v>62479</v>
      </c>
      <c r="P1249" s="2">
        <v>0.43287037037037035</v>
      </c>
      <c r="Q1249">
        <v>29</v>
      </c>
      <c r="R1249" t="s">
        <v>156</v>
      </c>
      <c r="S1249">
        <v>22.7</v>
      </c>
      <c r="T1249">
        <v>30.2</v>
      </c>
      <c r="U1249" t="s">
        <v>243</v>
      </c>
      <c r="V1249">
        <v>18.100000000000001</v>
      </c>
      <c r="X1249">
        <f t="shared" si="401"/>
        <v>2.15</v>
      </c>
      <c r="Y1249" s="7" t="str">
        <f t="shared" si="402"/>
        <v>m/s</v>
      </c>
      <c r="AA1249">
        <f t="shared" si="403"/>
        <v>3.92</v>
      </c>
      <c r="AB1249" s="7" t="str">
        <f t="shared" si="404"/>
        <v>m/s</v>
      </c>
      <c r="AC1249" s="5">
        <f t="shared" si="405"/>
        <v>10.388888888888889</v>
      </c>
      <c r="AD1249" s="5">
        <f t="shared" si="406"/>
        <v>9.5299999999999985E-3</v>
      </c>
      <c r="AE1249" s="5">
        <f t="shared" si="407"/>
        <v>12.100894166666693</v>
      </c>
      <c r="AF1249" s="5"/>
      <c r="AG1249" s="5">
        <f t="shared" si="408"/>
        <v>5</v>
      </c>
      <c r="AH1249">
        <f t="shared" si="409"/>
        <v>86.5</v>
      </c>
      <c r="AI1249" s="5">
        <f t="shared" si="410"/>
        <v>8.6499999999999994E-2</v>
      </c>
      <c r="AJ1249" s="15">
        <f t="shared" si="411"/>
        <v>139.89473025048201</v>
      </c>
      <c r="AK1249" s="5">
        <f t="shared" si="412"/>
        <v>6.5253901874967299</v>
      </c>
      <c r="AL1249" s="5">
        <f t="shared" si="413"/>
        <v>5.5539594276511206</v>
      </c>
      <c r="AM1249" s="5">
        <f t="shared" si="414"/>
        <v>2.0637031434957143E-2</v>
      </c>
      <c r="AN1249" s="5">
        <f t="shared" si="415"/>
        <v>31.531093872304293</v>
      </c>
      <c r="AO1249" s="15">
        <f t="shared" si="416"/>
        <v>0.27433237917565012</v>
      </c>
    </row>
    <row r="1250" spans="1:41" x14ac:dyDescent="0.3">
      <c r="A1250" s="4">
        <f t="shared" si="399"/>
        <v>45796.861481481479</v>
      </c>
      <c r="B1250" s="9">
        <f t="shared" si="398"/>
        <v>1246</v>
      </c>
      <c r="C1250" s="10" t="str">
        <f t="shared" si="400"/>
        <v>Remove</v>
      </c>
      <c r="D1250" s="1">
        <v>45796</v>
      </c>
      <c r="E1250" s="2">
        <v>0.86148148148148151</v>
      </c>
      <c r="F1250" t="s">
        <v>2</v>
      </c>
      <c r="G1250" t="s">
        <v>14</v>
      </c>
      <c r="H1250" t="s">
        <v>49</v>
      </c>
      <c r="I1250">
        <v>81.5</v>
      </c>
      <c r="J1250" t="s">
        <v>13</v>
      </c>
      <c r="K1250">
        <v>0</v>
      </c>
      <c r="L1250">
        <v>113.1</v>
      </c>
      <c r="M1250">
        <v>11.537000000000001</v>
      </c>
      <c r="N1250">
        <v>1143</v>
      </c>
      <c r="O1250">
        <v>62488</v>
      </c>
      <c r="P1250" s="2">
        <v>0.43321759259259257</v>
      </c>
      <c r="Q1250">
        <v>29</v>
      </c>
      <c r="R1250" t="s">
        <v>139</v>
      </c>
      <c r="S1250">
        <v>23.5</v>
      </c>
      <c r="T1250">
        <v>30.2</v>
      </c>
      <c r="U1250" t="s">
        <v>152</v>
      </c>
      <c r="V1250">
        <v>18.8</v>
      </c>
      <c r="X1250">
        <f t="shared" si="401"/>
        <v>2.31</v>
      </c>
      <c r="Y1250" s="7" t="str">
        <f t="shared" si="402"/>
        <v>m/s</v>
      </c>
      <c r="AA1250">
        <f t="shared" si="403"/>
        <v>3.96</v>
      </c>
      <c r="AB1250" s="7" t="str">
        <f t="shared" si="404"/>
        <v>m/s</v>
      </c>
      <c r="AC1250" s="5">
        <f t="shared" si="405"/>
        <v>10.397222222222222</v>
      </c>
      <c r="AD1250" s="5">
        <f t="shared" si="406"/>
        <v>9.5250000000000005E-3</v>
      </c>
      <c r="AE1250" s="5">
        <f t="shared" si="407"/>
        <v>12.110419166666693</v>
      </c>
      <c r="AF1250" s="5"/>
      <c r="AG1250" s="5">
        <f t="shared" si="408"/>
        <v>-5</v>
      </c>
      <c r="AH1250">
        <f t="shared" si="409"/>
        <v>81.5</v>
      </c>
      <c r="AI1250" s="5">
        <f t="shared" si="410"/>
        <v>8.1500000000000003E-2</v>
      </c>
      <c r="AJ1250" s="15">
        <f t="shared" si="411"/>
        <v>148.59410020449928</v>
      </c>
      <c r="AK1250" s="5">
        <f t="shared" si="412"/>
        <v>6.7553598857344994</v>
      </c>
      <c r="AL1250" s="5">
        <f t="shared" si="413"/>
        <v>5.7687534386652519</v>
      </c>
      <c r="AM1250" s="5">
        <f t="shared" si="414"/>
        <v>2.2954231153501658E-2</v>
      </c>
      <c r="AN1250" s="5">
        <f t="shared" si="415"/>
        <v>31.554048103457795</v>
      </c>
      <c r="AO1250" s="15">
        <f t="shared" si="416"/>
        <v>0.25828698661034549</v>
      </c>
    </row>
    <row r="1251" spans="1:41" x14ac:dyDescent="0.3">
      <c r="A1251" s="4">
        <f t="shared" si="399"/>
        <v>45796.861828703702</v>
      </c>
      <c r="B1251" s="9">
        <f t="shared" si="398"/>
        <v>1247</v>
      </c>
      <c r="C1251" s="10" t="str">
        <f t="shared" si="400"/>
        <v>Remove</v>
      </c>
      <c r="D1251" s="1">
        <v>45796</v>
      </c>
      <c r="E1251" s="2">
        <v>0.86182870370370368</v>
      </c>
      <c r="F1251" t="s">
        <v>19</v>
      </c>
      <c r="G1251" t="s">
        <v>14</v>
      </c>
      <c r="H1251" t="s">
        <v>49</v>
      </c>
      <c r="I1251">
        <v>85</v>
      </c>
      <c r="J1251" t="s">
        <v>13</v>
      </c>
      <c r="K1251">
        <v>0</v>
      </c>
      <c r="L1251">
        <v>113.1</v>
      </c>
      <c r="M1251">
        <v>11.537000000000001</v>
      </c>
      <c r="N1251">
        <v>1142.7</v>
      </c>
      <c r="O1251">
        <v>62498</v>
      </c>
      <c r="P1251" s="2">
        <v>0.43356481481481479</v>
      </c>
      <c r="Q1251">
        <v>29</v>
      </c>
      <c r="R1251" t="s">
        <v>116</v>
      </c>
      <c r="S1251">
        <v>23.7</v>
      </c>
      <c r="T1251">
        <v>30.2</v>
      </c>
      <c r="U1251" t="s">
        <v>254</v>
      </c>
      <c r="V1251">
        <v>18.5</v>
      </c>
      <c r="X1251">
        <f t="shared" si="401"/>
        <v>2.37</v>
      </c>
      <c r="Y1251" s="7" t="str">
        <f t="shared" si="402"/>
        <v>m/s</v>
      </c>
      <c r="AA1251">
        <f t="shared" si="403"/>
        <v>3.94</v>
      </c>
      <c r="AB1251" s="7" t="str">
        <f t="shared" si="404"/>
        <v>m/s</v>
      </c>
      <c r="AC1251" s="5">
        <f t="shared" si="405"/>
        <v>10.405555555555555</v>
      </c>
      <c r="AD1251" s="5">
        <f t="shared" si="406"/>
        <v>9.5225000000000014E-3</v>
      </c>
      <c r="AE1251" s="5">
        <f t="shared" si="407"/>
        <v>12.119941666666692</v>
      </c>
      <c r="AF1251" s="5"/>
      <c r="AG1251" s="5">
        <f t="shared" si="408"/>
        <v>3.5</v>
      </c>
      <c r="AH1251">
        <f t="shared" si="409"/>
        <v>85</v>
      </c>
      <c r="AI1251" s="5">
        <f t="shared" si="410"/>
        <v>8.5000000000000006E-2</v>
      </c>
      <c r="AJ1251" s="15">
        <f t="shared" si="411"/>
        <v>142.58754901960813</v>
      </c>
      <c r="AK1251" s="5">
        <f t="shared" si="412"/>
        <v>6.812852310293942</v>
      </c>
      <c r="AL1251" s="5">
        <f t="shared" si="413"/>
        <v>5.6766988625163384</v>
      </c>
      <c r="AM1251" s="5">
        <f t="shared" si="414"/>
        <v>2.3750874268417328E-2</v>
      </c>
      <c r="AN1251" s="5">
        <f t="shared" si="415"/>
        <v>31.577798977726211</v>
      </c>
      <c r="AO1251" s="15">
        <f t="shared" si="416"/>
        <v>0.26917645545832941</v>
      </c>
    </row>
    <row r="1252" spans="1:41" x14ac:dyDescent="0.3">
      <c r="A1252" s="4">
        <f t="shared" si="399"/>
        <v>45796.862175925926</v>
      </c>
      <c r="B1252" s="9">
        <f t="shared" si="398"/>
        <v>1248</v>
      </c>
      <c r="C1252" s="10" t="str">
        <f t="shared" si="400"/>
        <v>Remove</v>
      </c>
      <c r="D1252" s="1">
        <v>45796</v>
      </c>
      <c r="E1252" s="2">
        <v>0.86217592592592596</v>
      </c>
      <c r="F1252" t="s">
        <v>2</v>
      </c>
      <c r="G1252" t="s">
        <v>14</v>
      </c>
      <c r="H1252" t="s">
        <v>49</v>
      </c>
      <c r="I1252">
        <v>85</v>
      </c>
      <c r="J1252" t="s">
        <v>13</v>
      </c>
      <c r="K1252">
        <v>0</v>
      </c>
      <c r="L1252">
        <v>113.2</v>
      </c>
      <c r="M1252">
        <v>11.551</v>
      </c>
      <c r="N1252">
        <v>1144.0999999999999</v>
      </c>
      <c r="O1252">
        <v>62507</v>
      </c>
      <c r="P1252" s="2">
        <v>0.43391203703703701</v>
      </c>
      <c r="Q1252">
        <v>29</v>
      </c>
      <c r="R1252" t="s">
        <v>65</v>
      </c>
      <c r="S1252">
        <v>25.8</v>
      </c>
      <c r="T1252">
        <v>30.2</v>
      </c>
      <c r="U1252" t="s">
        <v>241</v>
      </c>
      <c r="V1252">
        <v>19.3</v>
      </c>
      <c r="X1252">
        <f t="shared" si="401"/>
        <v>2.38</v>
      </c>
      <c r="Y1252" s="7" t="str">
        <f t="shared" si="402"/>
        <v>m/s</v>
      </c>
      <c r="AA1252">
        <f t="shared" si="403"/>
        <v>3.84</v>
      </c>
      <c r="AB1252" s="7" t="str">
        <f t="shared" si="404"/>
        <v>m/s</v>
      </c>
      <c r="AC1252" s="5">
        <f t="shared" si="405"/>
        <v>10.413888888888888</v>
      </c>
      <c r="AD1252" s="5">
        <f t="shared" si="406"/>
        <v>9.5341666666666665E-3</v>
      </c>
      <c r="AE1252" s="5">
        <f t="shared" si="407"/>
        <v>12.129475833333359</v>
      </c>
      <c r="AF1252" s="5"/>
      <c r="AG1252" s="5">
        <f t="shared" si="408"/>
        <v>0</v>
      </c>
      <c r="AH1252">
        <f t="shared" si="409"/>
        <v>85</v>
      </c>
      <c r="AI1252" s="5">
        <f t="shared" si="410"/>
        <v>8.5000000000000006E-2</v>
      </c>
      <c r="AJ1252" s="15">
        <f t="shared" si="411"/>
        <v>142.6997156862748</v>
      </c>
      <c r="AK1252" s="5">
        <f t="shared" si="412"/>
        <v>7.4165227681680888</v>
      </c>
      <c r="AL1252" s="5">
        <f t="shared" si="413"/>
        <v>5.9221777322467748</v>
      </c>
      <c r="AM1252" s="5">
        <f t="shared" si="414"/>
        <v>2.5964476554289691E-2</v>
      </c>
      <c r="AN1252" s="5">
        <f t="shared" si="415"/>
        <v>31.6037634542805</v>
      </c>
      <c r="AO1252" s="15">
        <f t="shared" si="416"/>
        <v>0.26895531009452411</v>
      </c>
    </row>
    <row r="1253" spans="1:41" x14ac:dyDescent="0.3">
      <c r="A1253" s="4">
        <f t="shared" si="399"/>
        <v>45796.862523148149</v>
      </c>
      <c r="B1253" s="9">
        <f t="shared" si="398"/>
        <v>1249</v>
      </c>
      <c r="C1253" s="10" t="str">
        <f t="shared" si="400"/>
        <v>Remove</v>
      </c>
      <c r="D1253" s="1">
        <v>45796</v>
      </c>
      <c r="E1253" s="2">
        <v>0.86252314814814812</v>
      </c>
      <c r="F1253" t="s">
        <v>2</v>
      </c>
      <c r="G1253" t="s">
        <v>14</v>
      </c>
      <c r="H1253" t="s">
        <v>49</v>
      </c>
      <c r="I1253">
        <v>82</v>
      </c>
      <c r="J1253" t="s">
        <v>13</v>
      </c>
      <c r="K1253">
        <v>0</v>
      </c>
      <c r="L1253">
        <v>113.1</v>
      </c>
      <c r="M1253">
        <v>11.552</v>
      </c>
      <c r="N1253">
        <v>1143.7</v>
      </c>
      <c r="O1253">
        <v>62517</v>
      </c>
      <c r="P1253" s="2">
        <v>0.43425925925925923</v>
      </c>
      <c r="Q1253">
        <v>29</v>
      </c>
      <c r="R1253" t="s">
        <v>74</v>
      </c>
      <c r="S1253">
        <v>24.2</v>
      </c>
      <c r="T1253">
        <v>30.2</v>
      </c>
      <c r="U1253" t="s">
        <v>152</v>
      </c>
      <c r="V1253">
        <v>18.100000000000001</v>
      </c>
      <c r="X1253">
        <f t="shared" si="401"/>
        <v>2.1800000000000002</v>
      </c>
      <c r="Y1253" s="7" t="str">
        <f t="shared" si="402"/>
        <v>m/s</v>
      </c>
      <c r="AA1253">
        <f t="shared" si="403"/>
        <v>3.96</v>
      </c>
      <c r="AB1253" s="7" t="str">
        <f t="shared" si="404"/>
        <v>m/s</v>
      </c>
      <c r="AC1253" s="5">
        <f t="shared" si="405"/>
        <v>10.422222222222221</v>
      </c>
      <c r="AD1253" s="5">
        <f t="shared" si="406"/>
        <v>9.5308333333333339E-3</v>
      </c>
      <c r="AE1253" s="5">
        <f t="shared" si="407"/>
        <v>12.139006666666692</v>
      </c>
      <c r="AF1253" s="5"/>
      <c r="AG1253" s="5">
        <f t="shared" si="408"/>
        <v>-3</v>
      </c>
      <c r="AH1253">
        <f t="shared" si="409"/>
        <v>82</v>
      </c>
      <c r="AI1253" s="5">
        <f t="shared" si="410"/>
        <v>8.2000000000000003E-2</v>
      </c>
      <c r="AJ1253" s="15">
        <f t="shared" si="411"/>
        <v>148.03666666666697</v>
      </c>
      <c r="AK1253" s="5">
        <f t="shared" si="412"/>
        <v>6.9565833716925489</v>
      </c>
      <c r="AL1253" s="5">
        <f t="shared" si="413"/>
        <v>5.5539594276511206</v>
      </c>
      <c r="AM1253" s="5">
        <f t="shared" si="414"/>
        <v>2.2307698604294622E-2</v>
      </c>
      <c r="AN1253" s="5">
        <f t="shared" si="415"/>
        <v>31.626071152884794</v>
      </c>
      <c r="AO1253" s="15">
        <f t="shared" si="416"/>
        <v>0.25927975562819894</v>
      </c>
    </row>
    <row r="1254" spans="1:41" x14ac:dyDescent="0.3">
      <c r="A1254" s="4">
        <f t="shared" si="399"/>
        <v>45796.862881944442</v>
      </c>
      <c r="B1254" s="9">
        <f t="shared" si="398"/>
        <v>1250</v>
      </c>
      <c r="C1254" s="10" t="str">
        <f t="shared" si="400"/>
        <v>Remove</v>
      </c>
      <c r="D1254" s="1">
        <v>45796</v>
      </c>
      <c r="E1254" s="2">
        <v>0.86288194444444444</v>
      </c>
      <c r="F1254" t="s">
        <v>2</v>
      </c>
      <c r="G1254" t="s">
        <v>14</v>
      </c>
      <c r="H1254" t="s">
        <v>49</v>
      </c>
      <c r="I1254">
        <v>84.5</v>
      </c>
      <c r="J1254" t="s">
        <v>13</v>
      </c>
      <c r="K1254">
        <v>0</v>
      </c>
      <c r="L1254">
        <v>113.2</v>
      </c>
      <c r="M1254">
        <v>11.564</v>
      </c>
      <c r="N1254">
        <v>1145.5</v>
      </c>
      <c r="O1254">
        <v>62526</v>
      </c>
      <c r="P1254" s="2">
        <v>0.43460648148148145</v>
      </c>
      <c r="Q1254">
        <v>29</v>
      </c>
      <c r="R1254" t="s">
        <v>139</v>
      </c>
      <c r="S1254">
        <v>23.1</v>
      </c>
      <c r="T1254">
        <v>30.2</v>
      </c>
      <c r="U1254" t="s">
        <v>251</v>
      </c>
      <c r="V1254">
        <v>17.399999999999999</v>
      </c>
      <c r="X1254">
        <f t="shared" si="401"/>
        <v>2.31</v>
      </c>
      <c r="Y1254" s="7" t="str">
        <f t="shared" si="402"/>
        <v>m/s</v>
      </c>
      <c r="AA1254">
        <f t="shared" si="403"/>
        <v>3.81</v>
      </c>
      <c r="AB1254" s="7" t="str">
        <f t="shared" si="404"/>
        <v>m/s</v>
      </c>
      <c r="AC1254" s="5">
        <f t="shared" si="405"/>
        <v>10.430555555555555</v>
      </c>
      <c r="AD1254" s="5">
        <f t="shared" si="406"/>
        <v>9.5458333333333333E-3</v>
      </c>
      <c r="AE1254" s="5">
        <f t="shared" si="407"/>
        <v>12.148552500000026</v>
      </c>
      <c r="AF1254" s="5"/>
      <c r="AG1254" s="5">
        <f t="shared" si="408"/>
        <v>2.5</v>
      </c>
      <c r="AH1254">
        <f t="shared" si="409"/>
        <v>84.5</v>
      </c>
      <c r="AI1254" s="5">
        <f t="shared" si="410"/>
        <v>8.4500000000000006E-2</v>
      </c>
      <c r="AJ1254" s="15">
        <f t="shared" si="411"/>
        <v>143.76985207100623</v>
      </c>
      <c r="AK1254" s="5">
        <f t="shared" si="412"/>
        <v>6.6403750366156151</v>
      </c>
      <c r="AL1254" s="5">
        <f t="shared" si="413"/>
        <v>5.3391654166369884</v>
      </c>
      <c r="AM1254" s="5">
        <f t="shared" si="414"/>
        <v>2.2563520835995249E-2</v>
      </c>
      <c r="AN1254" s="5">
        <f t="shared" si="415"/>
        <v>31.648634673720789</v>
      </c>
      <c r="AO1254" s="15">
        <f t="shared" si="416"/>
        <v>0.2669941400984478</v>
      </c>
    </row>
    <row r="1255" spans="1:41" x14ac:dyDescent="0.3">
      <c r="A1255" s="4">
        <f t="shared" si="399"/>
        <v>45796.863229166665</v>
      </c>
      <c r="B1255" s="9">
        <f t="shared" si="398"/>
        <v>1251</v>
      </c>
      <c r="C1255" s="10" t="str">
        <f t="shared" si="400"/>
        <v>Remove</v>
      </c>
      <c r="D1255" s="1">
        <v>45796</v>
      </c>
      <c r="E1255" s="2">
        <v>0.86322916666666671</v>
      </c>
      <c r="F1255" t="s">
        <v>2</v>
      </c>
      <c r="G1255" t="s">
        <v>14</v>
      </c>
      <c r="H1255" t="s">
        <v>49</v>
      </c>
      <c r="I1255">
        <v>83</v>
      </c>
      <c r="J1255" t="s">
        <v>13</v>
      </c>
      <c r="K1255">
        <v>0</v>
      </c>
      <c r="L1255">
        <v>113.1</v>
      </c>
      <c r="M1255">
        <v>11.522</v>
      </c>
      <c r="N1255">
        <v>1140.4000000000001</v>
      </c>
      <c r="O1255">
        <v>62536</v>
      </c>
      <c r="P1255" s="2">
        <v>0.43495370370370373</v>
      </c>
      <c r="Q1255">
        <v>29</v>
      </c>
      <c r="R1255" t="s">
        <v>65</v>
      </c>
      <c r="S1255">
        <v>23.3</v>
      </c>
      <c r="T1255">
        <v>30.2</v>
      </c>
      <c r="U1255" t="s">
        <v>254</v>
      </c>
      <c r="V1255">
        <v>18.8</v>
      </c>
      <c r="X1255">
        <f t="shared" si="401"/>
        <v>2.38</v>
      </c>
      <c r="Y1255" s="7" t="str">
        <f t="shared" si="402"/>
        <v>m/s</v>
      </c>
      <c r="AA1255">
        <f t="shared" si="403"/>
        <v>3.94</v>
      </c>
      <c r="AB1255" s="7" t="str">
        <f t="shared" si="404"/>
        <v>m/s</v>
      </c>
      <c r="AC1255" s="5">
        <f t="shared" si="405"/>
        <v>10.43888888888889</v>
      </c>
      <c r="AD1255" s="5">
        <f t="shared" si="406"/>
        <v>9.5033333333333341E-3</v>
      </c>
      <c r="AE1255" s="5">
        <f t="shared" si="407"/>
        <v>12.158055833333359</v>
      </c>
      <c r="AF1255" s="5"/>
      <c r="AG1255" s="5">
        <f t="shared" si="408"/>
        <v>-1.5</v>
      </c>
      <c r="AH1255">
        <f t="shared" si="409"/>
        <v>83</v>
      </c>
      <c r="AI1255" s="5">
        <f t="shared" si="410"/>
        <v>8.3000000000000004E-2</v>
      </c>
      <c r="AJ1255" s="15">
        <f t="shared" si="411"/>
        <v>146.48260040160673</v>
      </c>
      <c r="AK1255" s="5">
        <f t="shared" si="412"/>
        <v>6.6978674611750577</v>
      </c>
      <c r="AL1255" s="5">
        <f t="shared" si="413"/>
        <v>5.7687534386652519</v>
      </c>
      <c r="AM1255" s="5">
        <f t="shared" si="414"/>
        <v>2.3448538903680222E-2</v>
      </c>
      <c r="AN1255" s="5">
        <f t="shared" si="415"/>
        <v>31.672083212624468</v>
      </c>
      <c r="AO1255" s="15">
        <f t="shared" si="416"/>
        <v>0.26206043802927453</v>
      </c>
    </row>
    <row r="1256" spans="1:41" x14ac:dyDescent="0.3">
      <c r="A1256" s="4">
        <f t="shared" si="399"/>
        <v>45796.863576388889</v>
      </c>
      <c r="B1256" s="9">
        <f t="shared" si="398"/>
        <v>1252</v>
      </c>
      <c r="C1256" s="10" t="str">
        <f t="shared" si="400"/>
        <v>Remove</v>
      </c>
      <c r="D1256" s="1">
        <v>45796</v>
      </c>
      <c r="E1256" s="2">
        <v>0.86357638888888888</v>
      </c>
      <c r="F1256" t="s">
        <v>19</v>
      </c>
      <c r="G1256" t="s">
        <v>14</v>
      </c>
      <c r="H1256" t="s">
        <v>49</v>
      </c>
      <c r="I1256">
        <v>88.5</v>
      </c>
      <c r="J1256" t="s">
        <v>13</v>
      </c>
      <c r="K1256">
        <v>0</v>
      </c>
      <c r="L1256">
        <v>113.2</v>
      </c>
      <c r="M1256">
        <v>11.548999999999999</v>
      </c>
      <c r="N1256">
        <v>1143.9000000000001</v>
      </c>
      <c r="O1256">
        <v>62546</v>
      </c>
      <c r="P1256" s="2">
        <v>0.43530092592592595</v>
      </c>
      <c r="Q1256">
        <v>29</v>
      </c>
      <c r="R1256" t="s">
        <v>51</v>
      </c>
      <c r="S1256">
        <v>22.9</v>
      </c>
      <c r="T1256">
        <v>30.2</v>
      </c>
      <c r="U1256" t="s">
        <v>112</v>
      </c>
      <c r="V1256">
        <v>19</v>
      </c>
      <c r="X1256">
        <f t="shared" si="401"/>
        <v>2.5099999999999998</v>
      </c>
      <c r="Y1256" s="7" t="str">
        <f t="shared" si="402"/>
        <v>m/s</v>
      </c>
      <c r="AA1256">
        <f t="shared" si="403"/>
        <v>3.97</v>
      </c>
      <c r="AB1256" s="7" t="str">
        <f t="shared" si="404"/>
        <v>m/s</v>
      </c>
      <c r="AC1256" s="5">
        <f t="shared" si="405"/>
        <v>10.447222222222223</v>
      </c>
      <c r="AD1256" s="5">
        <f t="shared" si="406"/>
        <v>9.532500000000001E-3</v>
      </c>
      <c r="AE1256" s="5">
        <f t="shared" si="407"/>
        <v>12.167588333333359</v>
      </c>
      <c r="AF1256" s="5"/>
      <c r="AG1256" s="5">
        <f t="shared" si="408"/>
        <v>5.5</v>
      </c>
      <c r="AH1256">
        <f t="shared" si="409"/>
        <v>88.5</v>
      </c>
      <c r="AI1256" s="5">
        <f t="shared" si="410"/>
        <v>8.8499999999999995E-2</v>
      </c>
      <c r="AJ1256" s="15">
        <f t="shared" si="411"/>
        <v>137.48687382297581</v>
      </c>
      <c r="AK1256" s="5">
        <f t="shared" si="412"/>
        <v>6.5828826120561708</v>
      </c>
      <c r="AL1256" s="5">
        <f t="shared" si="413"/>
        <v>5.8301231560978612</v>
      </c>
      <c r="AM1256" s="5">
        <f t="shared" si="414"/>
        <v>2.430480339821537E-2</v>
      </c>
      <c r="AN1256" s="5">
        <f t="shared" si="415"/>
        <v>31.696388016022684</v>
      </c>
      <c r="AO1256" s="15">
        <f t="shared" si="416"/>
        <v>0.27921162485537093</v>
      </c>
    </row>
    <row r="1257" spans="1:41" x14ac:dyDescent="0.3">
      <c r="A1257" s="4">
        <f t="shared" si="399"/>
        <v>45796.863923611112</v>
      </c>
      <c r="B1257" s="9">
        <f t="shared" si="398"/>
        <v>1253</v>
      </c>
      <c r="C1257" s="10" t="str">
        <f t="shared" si="400"/>
        <v>Remove</v>
      </c>
      <c r="D1257" s="1">
        <v>45796</v>
      </c>
      <c r="E1257" s="2">
        <v>0.86392361111111116</v>
      </c>
      <c r="F1257" t="s">
        <v>2</v>
      </c>
      <c r="G1257" t="s">
        <v>14</v>
      </c>
      <c r="H1257" t="s">
        <v>49</v>
      </c>
      <c r="I1257">
        <v>80.5</v>
      </c>
      <c r="J1257" t="s">
        <v>13</v>
      </c>
      <c r="K1257">
        <v>0</v>
      </c>
      <c r="L1257">
        <v>113.1</v>
      </c>
      <c r="M1257">
        <v>11.52</v>
      </c>
      <c r="N1257">
        <v>1139.5</v>
      </c>
      <c r="O1257">
        <v>62555</v>
      </c>
      <c r="P1257" s="2">
        <v>0.43564814814814817</v>
      </c>
      <c r="Q1257">
        <v>29</v>
      </c>
      <c r="R1257" t="s">
        <v>93</v>
      </c>
      <c r="S1257">
        <v>24</v>
      </c>
      <c r="T1257">
        <v>30.2</v>
      </c>
      <c r="U1257" t="s">
        <v>243</v>
      </c>
      <c r="V1257">
        <v>18.8</v>
      </c>
      <c r="X1257">
        <f t="shared" si="401"/>
        <v>2.4</v>
      </c>
      <c r="Y1257" s="7" t="str">
        <f t="shared" si="402"/>
        <v>m/s</v>
      </c>
      <c r="AA1257">
        <f t="shared" si="403"/>
        <v>3.92</v>
      </c>
      <c r="AB1257" s="7" t="str">
        <f t="shared" si="404"/>
        <v>m/s</v>
      </c>
      <c r="AC1257" s="5">
        <f t="shared" si="405"/>
        <v>10.455555555555556</v>
      </c>
      <c r="AD1257" s="5">
        <f t="shared" si="406"/>
        <v>9.4958333333333336E-3</v>
      </c>
      <c r="AE1257" s="5">
        <f t="shared" si="407"/>
        <v>12.177084166666694</v>
      </c>
      <c r="AF1257" s="5"/>
      <c r="AG1257" s="5">
        <f t="shared" si="408"/>
        <v>-8</v>
      </c>
      <c r="AH1257">
        <f t="shared" si="409"/>
        <v>80.5</v>
      </c>
      <c r="AI1257" s="5">
        <f t="shared" si="410"/>
        <v>8.0500000000000002E-2</v>
      </c>
      <c r="AJ1257" s="15">
        <f t="shared" si="411"/>
        <v>151.26812629399618</v>
      </c>
      <c r="AK1257" s="5">
        <f t="shared" si="412"/>
        <v>6.8990909471331063</v>
      </c>
      <c r="AL1257" s="5">
        <f t="shared" si="413"/>
        <v>5.7687534386652519</v>
      </c>
      <c r="AM1257" s="5">
        <f t="shared" si="414"/>
        <v>2.4355967844555498E-2</v>
      </c>
      <c r="AN1257" s="5">
        <f t="shared" si="415"/>
        <v>31.720743983867241</v>
      </c>
      <c r="AO1257" s="15">
        <f t="shared" si="416"/>
        <v>0.25377714987057443</v>
      </c>
    </row>
    <row r="1258" spans="1:41" x14ac:dyDescent="0.3">
      <c r="A1258" s="4">
        <f t="shared" si="399"/>
        <v>45796.864270833335</v>
      </c>
      <c r="B1258" s="9">
        <f t="shared" si="398"/>
        <v>1254</v>
      </c>
      <c r="C1258" s="10" t="str">
        <f t="shared" si="400"/>
        <v>Remove</v>
      </c>
      <c r="D1258" s="1">
        <v>45796</v>
      </c>
      <c r="E1258" s="2">
        <v>0.86427083333333332</v>
      </c>
      <c r="F1258" t="s">
        <v>2</v>
      </c>
      <c r="G1258" t="s">
        <v>14</v>
      </c>
      <c r="H1258" t="s">
        <v>49</v>
      </c>
      <c r="I1258">
        <v>82.5</v>
      </c>
      <c r="J1258" t="s">
        <v>13</v>
      </c>
      <c r="K1258">
        <v>0</v>
      </c>
      <c r="L1258">
        <v>113.2</v>
      </c>
      <c r="M1258">
        <v>11.528</v>
      </c>
      <c r="N1258">
        <v>1141.5</v>
      </c>
      <c r="O1258">
        <v>62564</v>
      </c>
      <c r="P1258" s="2">
        <v>0.43599537037037039</v>
      </c>
      <c r="Q1258">
        <v>29</v>
      </c>
      <c r="R1258" t="s">
        <v>139</v>
      </c>
      <c r="S1258">
        <v>24</v>
      </c>
      <c r="T1258">
        <v>30.2</v>
      </c>
      <c r="U1258" t="s">
        <v>112</v>
      </c>
      <c r="V1258">
        <v>19</v>
      </c>
      <c r="X1258">
        <f t="shared" si="401"/>
        <v>2.31</v>
      </c>
      <c r="Y1258" s="7" t="str">
        <f t="shared" si="402"/>
        <v>m/s</v>
      </c>
      <c r="AA1258">
        <f t="shared" si="403"/>
        <v>3.97</v>
      </c>
      <c r="AB1258" s="7" t="str">
        <f t="shared" si="404"/>
        <v>m/s</v>
      </c>
      <c r="AC1258" s="5">
        <f t="shared" si="405"/>
        <v>10.463888888888889</v>
      </c>
      <c r="AD1258" s="5">
        <f t="shared" si="406"/>
        <v>9.5125000000000001E-3</v>
      </c>
      <c r="AE1258" s="5">
        <f t="shared" si="407"/>
        <v>12.186596666666693</v>
      </c>
      <c r="AF1258" s="5"/>
      <c r="AG1258" s="5">
        <f t="shared" si="408"/>
        <v>2</v>
      </c>
      <c r="AH1258">
        <f t="shared" si="409"/>
        <v>82.5</v>
      </c>
      <c r="AI1258" s="5">
        <f t="shared" si="410"/>
        <v>8.2500000000000004E-2</v>
      </c>
      <c r="AJ1258" s="15">
        <f t="shared" si="411"/>
        <v>147.71632323232356</v>
      </c>
      <c r="AK1258" s="5">
        <f t="shared" si="412"/>
        <v>6.8990909471331063</v>
      </c>
      <c r="AL1258" s="5">
        <f t="shared" si="413"/>
        <v>5.8301231560978612</v>
      </c>
      <c r="AM1258" s="5">
        <f t="shared" si="414"/>
        <v>2.3442619050384673E-2</v>
      </c>
      <c r="AN1258" s="5">
        <f t="shared" si="415"/>
        <v>31.744186602917626</v>
      </c>
      <c r="AO1258" s="15">
        <f t="shared" si="416"/>
        <v>0.259890105334806</v>
      </c>
    </row>
    <row r="1259" spans="1:41" x14ac:dyDescent="0.3">
      <c r="A1259" s="4">
        <f t="shared" si="399"/>
        <v>45796.864618055559</v>
      </c>
      <c r="B1259" s="9">
        <f t="shared" si="398"/>
        <v>1255</v>
      </c>
      <c r="C1259" s="10" t="str">
        <f t="shared" si="400"/>
        <v>Remove</v>
      </c>
      <c r="D1259" s="1">
        <v>45796</v>
      </c>
      <c r="E1259" s="2">
        <v>0.8646180555555556</v>
      </c>
      <c r="F1259" t="s">
        <v>19</v>
      </c>
      <c r="G1259" t="s">
        <v>14</v>
      </c>
      <c r="H1259" t="s">
        <v>49</v>
      </c>
      <c r="I1259">
        <v>85</v>
      </c>
      <c r="J1259" t="s">
        <v>13</v>
      </c>
      <c r="K1259">
        <v>0</v>
      </c>
      <c r="L1259">
        <v>113.1</v>
      </c>
      <c r="M1259">
        <v>11.523</v>
      </c>
      <c r="N1259">
        <v>1140.8</v>
      </c>
      <c r="O1259">
        <v>62574</v>
      </c>
      <c r="P1259" s="2">
        <v>0.43634259259259262</v>
      </c>
      <c r="Q1259">
        <v>29</v>
      </c>
      <c r="R1259" t="s">
        <v>111</v>
      </c>
      <c r="S1259">
        <v>24.8</v>
      </c>
      <c r="T1259">
        <v>30.2</v>
      </c>
      <c r="U1259" t="s">
        <v>254</v>
      </c>
      <c r="V1259">
        <v>21.1</v>
      </c>
      <c r="X1259">
        <f t="shared" si="401"/>
        <v>2.5499999999999998</v>
      </c>
      <c r="Y1259" s="7" t="str">
        <f t="shared" si="402"/>
        <v>m/s</v>
      </c>
      <c r="AA1259">
        <f t="shared" si="403"/>
        <v>3.94</v>
      </c>
      <c r="AB1259" s="7" t="str">
        <f t="shared" si="404"/>
        <v>m/s</v>
      </c>
      <c r="AC1259" s="5">
        <f t="shared" si="405"/>
        <v>10.472222222222223</v>
      </c>
      <c r="AD1259" s="5">
        <f t="shared" si="406"/>
        <v>9.5066666666666667E-3</v>
      </c>
      <c r="AE1259" s="5">
        <f t="shared" si="407"/>
        <v>12.19610333333336</v>
      </c>
      <c r="AF1259" s="5"/>
      <c r="AG1259" s="5">
        <f t="shared" si="408"/>
        <v>2.5</v>
      </c>
      <c r="AH1259">
        <f t="shared" si="409"/>
        <v>85</v>
      </c>
      <c r="AI1259" s="5">
        <f t="shared" si="410"/>
        <v>8.5000000000000006E-2</v>
      </c>
      <c r="AJ1259" s="15">
        <f t="shared" si="411"/>
        <v>143.48356862745129</v>
      </c>
      <c r="AK1259" s="5">
        <f t="shared" si="412"/>
        <v>7.1290606453708767</v>
      </c>
      <c r="AL1259" s="5">
        <f t="shared" si="413"/>
        <v>6.474505189140257</v>
      </c>
      <c r="AM1259" s="5">
        <f t="shared" si="414"/>
        <v>2.6740823029334896E-2</v>
      </c>
      <c r="AN1259" s="5">
        <f t="shared" si="415"/>
        <v>31.770927425946962</v>
      </c>
      <c r="AO1259" s="15">
        <f t="shared" si="416"/>
        <v>0.26754019125857009</v>
      </c>
    </row>
    <row r="1260" spans="1:41" x14ac:dyDescent="0.3">
      <c r="A1260" s="4">
        <f t="shared" si="399"/>
        <v>45796.864965277775</v>
      </c>
      <c r="B1260" s="9">
        <f t="shared" si="398"/>
        <v>1256</v>
      </c>
      <c r="C1260" s="10" t="str">
        <f t="shared" si="400"/>
        <v>Remove</v>
      </c>
      <c r="D1260" s="1">
        <v>45796</v>
      </c>
      <c r="E1260" s="2">
        <v>0.86496527777777776</v>
      </c>
      <c r="F1260" t="s">
        <v>2</v>
      </c>
      <c r="G1260" t="s">
        <v>14</v>
      </c>
      <c r="H1260" t="s">
        <v>49</v>
      </c>
      <c r="I1260">
        <v>86.5</v>
      </c>
      <c r="J1260" t="s">
        <v>13</v>
      </c>
      <c r="K1260">
        <v>0</v>
      </c>
      <c r="L1260">
        <v>113.2</v>
      </c>
      <c r="M1260">
        <v>11.557</v>
      </c>
      <c r="N1260">
        <v>1144.7</v>
      </c>
      <c r="O1260">
        <v>62584</v>
      </c>
      <c r="P1260" s="2">
        <v>0.43668981481481484</v>
      </c>
      <c r="Q1260">
        <v>29</v>
      </c>
      <c r="R1260" t="s">
        <v>57</v>
      </c>
      <c r="S1260">
        <v>23.3</v>
      </c>
      <c r="T1260">
        <v>30.1</v>
      </c>
      <c r="U1260" t="s">
        <v>258</v>
      </c>
      <c r="V1260">
        <v>18.5</v>
      </c>
      <c r="X1260">
        <f t="shared" si="401"/>
        <v>2.34</v>
      </c>
      <c r="Y1260" s="7" t="str">
        <f t="shared" si="402"/>
        <v>m/s</v>
      </c>
      <c r="AA1260">
        <f t="shared" si="403"/>
        <v>3.76</v>
      </c>
      <c r="AB1260" s="7" t="str">
        <f t="shared" si="404"/>
        <v>m/s</v>
      </c>
      <c r="AC1260" s="5">
        <f t="shared" si="405"/>
        <v>10.480555555555556</v>
      </c>
      <c r="AD1260" s="5">
        <f t="shared" si="406"/>
        <v>9.5391666666666663E-3</v>
      </c>
      <c r="AE1260" s="5">
        <f t="shared" si="407"/>
        <v>12.205642500000026</v>
      </c>
      <c r="AF1260" s="5"/>
      <c r="AG1260" s="5">
        <f t="shared" si="408"/>
        <v>1.5</v>
      </c>
      <c r="AH1260">
        <f t="shared" si="409"/>
        <v>86.5</v>
      </c>
      <c r="AI1260" s="5">
        <f t="shared" si="410"/>
        <v>8.6499999999999994E-2</v>
      </c>
      <c r="AJ1260" s="15">
        <f t="shared" si="411"/>
        <v>141.10569364161881</v>
      </c>
      <c r="AK1260" s="5">
        <f t="shared" si="412"/>
        <v>6.6978674611750577</v>
      </c>
      <c r="AL1260" s="5">
        <f t="shared" si="413"/>
        <v>5.6460368805441226</v>
      </c>
      <c r="AM1260" s="5">
        <f t="shared" si="414"/>
        <v>2.3054445812862066E-2</v>
      </c>
      <c r="AN1260" s="5">
        <f t="shared" si="415"/>
        <v>31.793981871759822</v>
      </c>
      <c r="AO1260" s="15">
        <f t="shared" si="416"/>
        <v>0.27206406655478205</v>
      </c>
    </row>
    <row r="1261" spans="1:41" x14ac:dyDescent="0.3">
      <c r="A1261" s="4">
        <f t="shared" si="399"/>
        <v>45796.865312499998</v>
      </c>
      <c r="B1261" s="9">
        <f t="shared" si="398"/>
        <v>1257</v>
      </c>
      <c r="C1261" s="10" t="str">
        <f t="shared" si="400"/>
        <v>Remove</v>
      </c>
      <c r="D1261" s="1">
        <v>45796</v>
      </c>
      <c r="E1261" s="2">
        <v>0.86531250000000004</v>
      </c>
      <c r="F1261" t="s">
        <v>19</v>
      </c>
      <c r="G1261" t="s">
        <v>14</v>
      </c>
      <c r="H1261" t="s">
        <v>49</v>
      </c>
      <c r="I1261">
        <v>91</v>
      </c>
      <c r="J1261" t="s">
        <v>13</v>
      </c>
      <c r="K1261">
        <v>0</v>
      </c>
      <c r="L1261">
        <v>113.2</v>
      </c>
      <c r="M1261">
        <v>11.557</v>
      </c>
      <c r="N1261">
        <v>1144.9000000000001</v>
      </c>
      <c r="O1261">
        <v>62593</v>
      </c>
      <c r="P1261" s="2">
        <v>0.43703703703703706</v>
      </c>
      <c r="Q1261">
        <v>29</v>
      </c>
      <c r="R1261" t="s">
        <v>67</v>
      </c>
      <c r="S1261">
        <v>23.1</v>
      </c>
      <c r="T1261">
        <v>30.1</v>
      </c>
      <c r="U1261" t="s">
        <v>241</v>
      </c>
      <c r="V1261">
        <v>17.899999999999999</v>
      </c>
      <c r="X1261">
        <f t="shared" si="401"/>
        <v>2.48</v>
      </c>
      <c r="Y1261" s="7" t="str">
        <f t="shared" si="402"/>
        <v>m/s</v>
      </c>
      <c r="AA1261">
        <f t="shared" si="403"/>
        <v>3.84</v>
      </c>
      <c r="AB1261" s="7" t="str">
        <f t="shared" si="404"/>
        <v>m/s</v>
      </c>
      <c r="AC1261" s="5">
        <f t="shared" si="405"/>
        <v>10.488888888888889</v>
      </c>
      <c r="AD1261" s="5">
        <f t="shared" si="406"/>
        <v>9.5408333333333335E-3</v>
      </c>
      <c r="AE1261" s="5">
        <f t="shared" si="407"/>
        <v>12.215183333333361</v>
      </c>
      <c r="AF1261" s="5"/>
      <c r="AG1261" s="5">
        <f t="shared" si="408"/>
        <v>4.5</v>
      </c>
      <c r="AH1261">
        <f t="shared" si="409"/>
        <v>91</v>
      </c>
      <c r="AI1261" s="5">
        <f t="shared" si="410"/>
        <v>9.0999999999999998E-2</v>
      </c>
      <c r="AJ1261" s="15">
        <f t="shared" si="411"/>
        <v>134.23278388278419</v>
      </c>
      <c r="AK1261" s="5">
        <f t="shared" si="412"/>
        <v>6.6403750366156151</v>
      </c>
      <c r="AL1261" s="5">
        <f t="shared" si="413"/>
        <v>5.4629221709048519</v>
      </c>
      <c r="AM1261" s="5">
        <f t="shared" si="414"/>
        <v>2.4224039685397495E-2</v>
      </c>
      <c r="AN1261" s="5">
        <f t="shared" si="415"/>
        <v>31.818205911445219</v>
      </c>
      <c r="AO1261" s="15">
        <f t="shared" si="416"/>
        <v>0.28599978343614496</v>
      </c>
    </row>
    <row r="1262" spans="1:41" x14ac:dyDescent="0.3">
      <c r="A1262" s="4">
        <f t="shared" si="399"/>
        <v>45796.865671296298</v>
      </c>
      <c r="B1262" s="9">
        <f t="shared" si="398"/>
        <v>1258</v>
      </c>
      <c r="C1262" s="10" t="str">
        <f t="shared" si="400"/>
        <v>Remove</v>
      </c>
      <c r="D1262" s="1">
        <v>45796</v>
      </c>
      <c r="E1262" s="2">
        <v>0.86567129629629624</v>
      </c>
      <c r="F1262" t="s">
        <v>2</v>
      </c>
      <c r="G1262" t="s">
        <v>14</v>
      </c>
      <c r="H1262" t="s">
        <v>49</v>
      </c>
      <c r="I1262">
        <v>84.5</v>
      </c>
      <c r="J1262" t="s">
        <v>13</v>
      </c>
      <c r="K1262">
        <v>0</v>
      </c>
      <c r="L1262">
        <v>113.2</v>
      </c>
      <c r="M1262">
        <v>11.541</v>
      </c>
      <c r="N1262">
        <v>1142.8</v>
      </c>
      <c r="O1262">
        <v>62603</v>
      </c>
      <c r="P1262" s="2">
        <v>0.43739583333333332</v>
      </c>
      <c r="Q1262">
        <v>29</v>
      </c>
      <c r="R1262" t="s">
        <v>65</v>
      </c>
      <c r="S1262">
        <v>24.2</v>
      </c>
      <c r="T1262">
        <v>30.1</v>
      </c>
      <c r="U1262" t="s">
        <v>251</v>
      </c>
      <c r="V1262">
        <v>17.7</v>
      </c>
      <c r="X1262">
        <f t="shared" si="401"/>
        <v>2.38</v>
      </c>
      <c r="Y1262" s="7" t="str">
        <f t="shared" si="402"/>
        <v>m/s</v>
      </c>
      <c r="AA1262">
        <f t="shared" si="403"/>
        <v>3.81</v>
      </c>
      <c r="AB1262" s="7" t="str">
        <f t="shared" si="404"/>
        <v>m/s</v>
      </c>
      <c r="AC1262" s="5">
        <f t="shared" si="405"/>
        <v>10.497499999999999</v>
      </c>
      <c r="AD1262" s="5">
        <f t="shared" si="406"/>
        <v>9.5233333333333333E-3</v>
      </c>
      <c r="AE1262" s="5">
        <f t="shared" si="407"/>
        <v>12.224706666666695</v>
      </c>
      <c r="AF1262" s="5"/>
      <c r="AG1262" s="5">
        <f t="shared" si="408"/>
        <v>-6.5</v>
      </c>
      <c r="AH1262">
        <f t="shared" si="409"/>
        <v>84.5</v>
      </c>
      <c r="AI1262" s="5">
        <f t="shared" si="410"/>
        <v>8.4500000000000006E-2</v>
      </c>
      <c r="AJ1262" s="15">
        <f t="shared" si="411"/>
        <v>144.6710848126236</v>
      </c>
      <c r="AK1262" s="5">
        <f t="shared" si="412"/>
        <v>6.9565833716925489</v>
      </c>
      <c r="AL1262" s="5">
        <f t="shared" si="413"/>
        <v>5.4018839343584304</v>
      </c>
      <c r="AM1262" s="5">
        <f t="shared" si="414"/>
        <v>2.4354276457899632E-2</v>
      </c>
      <c r="AN1262" s="5">
        <f t="shared" si="415"/>
        <v>31.842560187903118</v>
      </c>
      <c r="AO1262" s="15">
        <f t="shared" si="416"/>
        <v>0.26536810954070611</v>
      </c>
    </row>
    <row r="1263" spans="1:41" x14ac:dyDescent="0.3">
      <c r="A1263" s="4">
        <f t="shared" si="399"/>
        <v>45796.866018518522</v>
      </c>
      <c r="B1263" s="9">
        <f t="shared" si="398"/>
        <v>1259</v>
      </c>
      <c r="C1263" s="10" t="str">
        <f t="shared" si="400"/>
        <v>Remove</v>
      </c>
      <c r="D1263" s="1">
        <v>45796</v>
      </c>
      <c r="E1263" s="2">
        <v>0.86601851851851852</v>
      </c>
      <c r="F1263" t="s">
        <v>2</v>
      </c>
      <c r="G1263" t="s">
        <v>14</v>
      </c>
      <c r="H1263" t="s">
        <v>49</v>
      </c>
      <c r="I1263">
        <v>90</v>
      </c>
      <c r="J1263" t="s">
        <v>13</v>
      </c>
      <c r="K1263">
        <v>0</v>
      </c>
      <c r="L1263">
        <v>113.2</v>
      </c>
      <c r="M1263">
        <v>11.532</v>
      </c>
      <c r="N1263">
        <v>1141.9000000000001</v>
      </c>
      <c r="O1263">
        <v>62612</v>
      </c>
      <c r="P1263" s="2">
        <v>0.43774305555555554</v>
      </c>
      <c r="Q1263">
        <v>29</v>
      </c>
      <c r="R1263" t="s">
        <v>70</v>
      </c>
      <c r="S1263">
        <v>25.7</v>
      </c>
      <c r="T1263">
        <v>30.1</v>
      </c>
      <c r="U1263" t="s">
        <v>256</v>
      </c>
      <c r="V1263">
        <v>20.6</v>
      </c>
      <c r="X1263">
        <f t="shared" si="401"/>
        <v>2.65</v>
      </c>
      <c r="Y1263" s="7" t="str">
        <f t="shared" si="402"/>
        <v>m/s</v>
      </c>
      <c r="AA1263">
        <f t="shared" si="403"/>
        <v>3.86</v>
      </c>
      <c r="AB1263" s="7" t="str">
        <f t="shared" si="404"/>
        <v>m/s</v>
      </c>
      <c r="AC1263" s="5">
        <f t="shared" si="405"/>
        <v>10.505833333333333</v>
      </c>
      <c r="AD1263" s="5">
        <f t="shared" si="406"/>
        <v>9.5158333333333327E-3</v>
      </c>
      <c r="AE1263" s="5">
        <f t="shared" si="407"/>
        <v>12.234222500000028</v>
      </c>
      <c r="AF1263" s="5"/>
      <c r="AG1263" s="5">
        <f t="shared" si="408"/>
        <v>5.5</v>
      </c>
      <c r="AH1263">
        <f t="shared" si="409"/>
        <v>90</v>
      </c>
      <c r="AI1263" s="5">
        <f t="shared" si="410"/>
        <v>0.09</v>
      </c>
      <c r="AJ1263" s="15">
        <f t="shared" si="411"/>
        <v>135.93580555555587</v>
      </c>
      <c r="AK1263" s="5">
        <f t="shared" si="412"/>
        <v>7.387776555888367</v>
      </c>
      <c r="AL1263" s="5">
        <f t="shared" si="413"/>
        <v>6.2869383642815633</v>
      </c>
      <c r="AM1263" s="5">
        <f t="shared" si="414"/>
        <v>2.8797972049539097E-2</v>
      </c>
      <c r="AN1263" s="5">
        <f t="shared" si="415"/>
        <v>31.871358159952656</v>
      </c>
      <c r="AO1263" s="15">
        <f t="shared" si="416"/>
        <v>0.28238520476070506</v>
      </c>
    </row>
    <row r="1264" spans="1:41" x14ac:dyDescent="0.3">
      <c r="A1264" s="4">
        <f t="shared" si="399"/>
        <v>45796.866365740738</v>
      </c>
      <c r="B1264" s="9">
        <f t="shared" si="398"/>
        <v>1260</v>
      </c>
      <c r="C1264" s="10" t="str">
        <f t="shared" si="400"/>
        <v>Remove</v>
      </c>
      <c r="D1264" s="1">
        <v>45796</v>
      </c>
      <c r="E1264" s="2">
        <v>0.86636574074074069</v>
      </c>
      <c r="F1264" t="s">
        <v>2</v>
      </c>
      <c r="G1264" t="s">
        <v>14</v>
      </c>
      <c r="H1264" t="s">
        <v>49</v>
      </c>
      <c r="I1264">
        <v>82</v>
      </c>
      <c r="J1264" t="s">
        <v>13</v>
      </c>
      <c r="K1264">
        <v>0</v>
      </c>
      <c r="L1264">
        <v>113.3</v>
      </c>
      <c r="M1264">
        <v>11.52</v>
      </c>
      <c r="N1264">
        <v>1140.5</v>
      </c>
      <c r="O1264">
        <v>62622</v>
      </c>
      <c r="P1264" s="2">
        <v>0.43809027777777776</v>
      </c>
      <c r="Q1264">
        <v>29</v>
      </c>
      <c r="R1264" t="s">
        <v>139</v>
      </c>
      <c r="S1264">
        <v>25.2</v>
      </c>
      <c r="T1264">
        <v>30.1</v>
      </c>
      <c r="U1264" t="s">
        <v>152</v>
      </c>
      <c r="V1264">
        <v>18.5</v>
      </c>
      <c r="X1264">
        <f t="shared" si="401"/>
        <v>2.31</v>
      </c>
      <c r="Y1264" s="7" t="str">
        <f t="shared" si="402"/>
        <v>m/s</v>
      </c>
      <c r="AA1264">
        <f t="shared" si="403"/>
        <v>3.96</v>
      </c>
      <c r="AB1264" s="7" t="str">
        <f t="shared" si="404"/>
        <v>m/s</v>
      </c>
      <c r="AC1264" s="5">
        <f t="shared" si="405"/>
        <v>10.514166666666666</v>
      </c>
      <c r="AD1264" s="5">
        <f t="shared" si="406"/>
        <v>9.504166666666666E-3</v>
      </c>
      <c r="AE1264" s="5">
        <f t="shared" si="407"/>
        <v>12.243726666666694</v>
      </c>
      <c r="AF1264" s="5"/>
      <c r="AG1264" s="5">
        <f t="shared" si="408"/>
        <v>-8</v>
      </c>
      <c r="AH1264">
        <f t="shared" si="409"/>
        <v>82</v>
      </c>
      <c r="AI1264" s="5">
        <f t="shared" si="410"/>
        <v>8.2000000000000003E-2</v>
      </c>
      <c r="AJ1264" s="15">
        <f t="shared" si="411"/>
        <v>149.31373983739871</v>
      </c>
      <c r="AK1264" s="5">
        <f t="shared" si="412"/>
        <v>7.2440454944897619</v>
      </c>
      <c r="AL1264" s="5">
        <f t="shared" si="413"/>
        <v>5.6460368805441226</v>
      </c>
      <c r="AM1264" s="5">
        <f t="shared" si="414"/>
        <v>2.4614750002903907E-2</v>
      </c>
      <c r="AN1264" s="5">
        <f t="shared" si="415"/>
        <v>31.89597290995556</v>
      </c>
      <c r="AO1264" s="15">
        <f t="shared" si="416"/>
        <v>0.257085746315033</v>
      </c>
    </row>
    <row r="1265" spans="1:41" x14ac:dyDescent="0.3">
      <c r="A1265" s="4">
        <f t="shared" si="399"/>
        <v>45796.866712962961</v>
      </c>
      <c r="B1265" s="9">
        <f t="shared" si="398"/>
        <v>1261</v>
      </c>
      <c r="C1265" s="10" t="str">
        <f t="shared" si="400"/>
        <v>Keep</v>
      </c>
      <c r="D1265" s="1">
        <v>45796</v>
      </c>
      <c r="E1265" s="2">
        <v>0.86671296296296296</v>
      </c>
      <c r="F1265" t="s">
        <v>19</v>
      </c>
      <c r="G1265" t="s">
        <v>14</v>
      </c>
      <c r="H1265" t="s">
        <v>49</v>
      </c>
      <c r="I1265">
        <v>93</v>
      </c>
      <c r="J1265" t="s">
        <v>13</v>
      </c>
      <c r="K1265">
        <v>0</v>
      </c>
      <c r="L1265">
        <v>113.2</v>
      </c>
      <c r="M1265">
        <v>11.561</v>
      </c>
      <c r="N1265">
        <v>1145.0999999999999</v>
      </c>
      <c r="O1265">
        <v>62631</v>
      </c>
      <c r="P1265" s="2">
        <v>0.43843749999999998</v>
      </c>
      <c r="Q1265">
        <v>29</v>
      </c>
      <c r="R1265" t="s">
        <v>93</v>
      </c>
      <c r="S1265">
        <v>23.2</v>
      </c>
      <c r="T1265">
        <v>30.1</v>
      </c>
      <c r="U1265" t="s">
        <v>259</v>
      </c>
      <c r="V1265">
        <v>20.2</v>
      </c>
      <c r="X1265">
        <f t="shared" si="401"/>
        <v>2.4</v>
      </c>
      <c r="Y1265" s="7" t="str">
        <f t="shared" si="402"/>
        <v>m/s</v>
      </c>
      <c r="AA1265">
        <f t="shared" si="403"/>
        <v>3.79</v>
      </c>
      <c r="AB1265" s="7" t="str">
        <f t="shared" si="404"/>
        <v>m/s</v>
      </c>
      <c r="AC1265" s="5">
        <f t="shared" si="405"/>
        <v>10.522499999999999</v>
      </c>
      <c r="AD1265" s="5">
        <f t="shared" si="406"/>
        <v>9.5424999999999989E-3</v>
      </c>
      <c r="AE1265" s="5">
        <f t="shared" si="407"/>
        <v>12.253269166666694</v>
      </c>
      <c r="AF1265" s="5"/>
      <c r="AG1265" s="5">
        <f t="shared" si="408"/>
        <v>11</v>
      </c>
      <c r="AH1265">
        <f t="shared" si="409"/>
        <v>93</v>
      </c>
      <c r="AI1265" s="5">
        <f t="shared" si="410"/>
        <v>9.2999999999999999E-2</v>
      </c>
      <c r="AJ1265" s="15">
        <f t="shared" si="411"/>
        <v>131.75558243727627</v>
      </c>
      <c r="AK1265" s="5">
        <f t="shared" si="412"/>
        <v>6.6691212488953351</v>
      </c>
      <c r="AL1265" s="5">
        <f t="shared" si="413"/>
        <v>6.1648618911887167</v>
      </c>
      <c r="AM1265" s="5">
        <f t="shared" si="414"/>
        <v>2.3544102249736978E-2</v>
      </c>
      <c r="AN1265" s="5">
        <f t="shared" si="415"/>
        <v>31.919517012205297</v>
      </c>
      <c r="AO1265" s="15">
        <f t="shared" si="416"/>
        <v>0.29135779205067203</v>
      </c>
    </row>
    <row r="1266" spans="1:41" x14ac:dyDescent="0.3">
      <c r="A1266" s="4">
        <f t="shared" si="399"/>
        <v>45796.867060185185</v>
      </c>
      <c r="B1266" s="9">
        <f t="shared" si="398"/>
        <v>1262</v>
      </c>
      <c r="C1266" s="10" t="str">
        <f t="shared" si="400"/>
        <v>Remove</v>
      </c>
      <c r="D1266" s="1">
        <v>45796</v>
      </c>
      <c r="E1266" s="2">
        <v>0.86706018518518524</v>
      </c>
      <c r="F1266" t="s">
        <v>19</v>
      </c>
      <c r="G1266" t="s">
        <v>14</v>
      </c>
      <c r="H1266" t="s">
        <v>49</v>
      </c>
      <c r="I1266">
        <v>87.5</v>
      </c>
      <c r="J1266" t="s">
        <v>13</v>
      </c>
      <c r="K1266">
        <v>0</v>
      </c>
      <c r="L1266">
        <v>113.3</v>
      </c>
      <c r="M1266">
        <v>11.53</v>
      </c>
      <c r="N1266">
        <v>1141.8</v>
      </c>
      <c r="O1266">
        <v>62641</v>
      </c>
      <c r="P1266" s="2">
        <v>0.4387847222222222</v>
      </c>
      <c r="Q1266">
        <v>29</v>
      </c>
      <c r="R1266" t="s">
        <v>65</v>
      </c>
      <c r="S1266">
        <v>24</v>
      </c>
      <c r="T1266">
        <v>30.1</v>
      </c>
      <c r="U1266" t="s">
        <v>120</v>
      </c>
      <c r="V1266">
        <v>19.600000000000001</v>
      </c>
      <c r="X1266">
        <f t="shared" si="401"/>
        <v>2.38</v>
      </c>
      <c r="Y1266" s="7" t="str">
        <f t="shared" si="402"/>
        <v>m/s</v>
      </c>
      <c r="AA1266">
        <f t="shared" si="403"/>
        <v>3.88</v>
      </c>
      <c r="AB1266" s="7" t="str">
        <f t="shared" si="404"/>
        <v>m/s</v>
      </c>
      <c r="AC1266" s="5">
        <f t="shared" si="405"/>
        <v>10.530833333333334</v>
      </c>
      <c r="AD1266" s="5">
        <f t="shared" si="406"/>
        <v>9.5149999999999992E-3</v>
      </c>
      <c r="AE1266" s="5">
        <f t="shared" si="407"/>
        <v>12.262784166666695</v>
      </c>
      <c r="AF1266" s="5"/>
      <c r="AG1266" s="5">
        <f t="shared" si="408"/>
        <v>-5.5</v>
      </c>
      <c r="AH1266">
        <f t="shared" si="409"/>
        <v>87.5</v>
      </c>
      <c r="AI1266" s="5">
        <f t="shared" si="410"/>
        <v>8.7499999999999994E-2</v>
      </c>
      <c r="AJ1266" s="15">
        <f t="shared" si="411"/>
        <v>140.14610476190509</v>
      </c>
      <c r="AK1266" s="5">
        <f t="shared" si="412"/>
        <v>6.8990909471331063</v>
      </c>
      <c r="AL1266" s="5">
        <f t="shared" si="413"/>
        <v>5.9817471815494478</v>
      </c>
      <c r="AM1266" s="5">
        <f t="shared" si="414"/>
        <v>2.4153001445850874E-2</v>
      </c>
      <c r="AN1266" s="5">
        <f t="shared" si="415"/>
        <v>31.943670013651147</v>
      </c>
      <c r="AO1266" s="15">
        <f t="shared" si="416"/>
        <v>0.27391968412711132</v>
      </c>
    </row>
    <row r="1267" spans="1:41" x14ac:dyDescent="0.3">
      <c r="A1267" s="4">
        <f t="shared" si="399"/>
        <v>45796.867407407408</v>
      </c>
      <c r="B1267" s="9">
        <f t="shared" si="398"/>
        <v>1263</v>
      </c>
      <c r="C1267" s="10" t="str">
        <f t="shared" si="400"/>
        <v>Remove</v>
      </c>
      <c r="D1267" s="1">
        <v>45796</v>
      </c>
      <c r="E1267" s="2">
        <v>0.8674074074074074</v>
      </c>
      <c r="F1267" t="s">
        <v>19</v>
      </c>
      <c r="G1267" t="s">
        <v>14</v>
      </c>
      <c r="H1267" t="s">
        <v>49</v>
      </c>
      <c r="I1267">
        <v>94</v>
      </c>
      <c r="J1267" t="s">
        <v>13</v>
      </c>
      <c r="K1267">
        <v>0</v>
      </c>
      <c r="L1267">
        <v>113.3</v>
      </c>
      <c r="M1267">
        <v>11.536</v>
      </c>
      <c r="N1267">
        <v>1143</v>
      </c>
      <c r="O1267">
        <v>62651</v>
      </c>
      <c r="P1267" s="2">
        <v>0.43913194444444442</v>
      </c>
      <c r="Q1267">
        <v>29</v>
      </c>
      <c r="R1267" t="s">
        <v>145</v>
      </c>
      <c r="S1267">
        <v>24.5</v>
      </c>
      <c r="T1267">
        <v>30.1</v>
      </c>
      <c r="U1267" t="s">
        <v>243</v>
      </c>
      <c r="V1267">
        <v>19</v>
      </c>
      <c r="X1267">
        <f t="shared" si="401"/>
        <v>2.19</v>
      </c>
      <c r="Y1267" s="7" t="str">
        <f t="shared" si="402"/>
        <v>m/s</v>
      </c>
      <c r="AA1267">
        <f t="shared" si="403"/>
        <v>3.92</v>
      </c>
      <c r="AB1267" s="7" t="str">
        <f t="shared" si="404"/>
        <v>m/s</v>
      </c>
      <c r="AC1267" s="5">
        <f t="shared" si="405"/>
        <v>10.539166666666667</v>
      </c>
      <c r="AD1267" s="5">
        <f t="shared" si="406"/>
        <v>9.5250000000000005E-3</v>
      </c>
      <c r="AE1267" s="5">
        <f t="shared" si="407"/>
        <v>12.272309166666695</v>
      </c>
      <c r="AF1267" s="5"/>
      <c r="AG1267" s="5">
        <f t="shared" si="408"/>
        <v>6.5</v>
      </c>
      <c r="AH1267">
        <f t="shared" si="409"/>
        <v>94</v>
      </c>
      <c r="AI1267" s="5">
        <f t="shared" si="410"/>
        <v>9.4E-2</v>
      </c>
      <c r="AJ1267" s="15">
        <f t="shared" si="411"/>
        <v>130.55648049645418</v>
      </c>
      <c r="AK1267" s="5">
        <f t="shared" si="412"/>
        <v>7.0428220085317124</v>
      </c>
      <c r="AL1267" s="5">
        <f t="shared" si="413"/>
        <v>5.7986324719101798</v>
      </c>
      <c r="AM1267" s="5">
        <f t="shared" si="414"/>
        <v>2.2687837755201831E-2</v>
      </c>
      <c r="AN1267" s="5">
        <f t="shared" si="415"/>
        <v>31.96635785140635</v>
      </c>
      <c r="AO1267" s="15">
        <f t="shared" si="416"/>
        <v>0.29405914942500866</v>
      </c>
    </row>
    <row r="1268" spans="1:41" x14ac:dyDescent="0.3">
      <c r="A1268" s="4">
        <f t="shared" si="399"/>
        <v>45796.867754629631</v>
      </c>
      <c r="B1268" s="9">
        <f t="shared" si="398"/>
        <v>1264</v>
      </c>
      <c r="C1268" s="10" t="str">
        <f t="shared" si="400"/>
        <v>Remove</v>
      </c>
      <c r="D1268" s="1">
        <v>45796</v>
      </c>
      <c r="E1268" s="2">
        <v>0.86775462962962968</v>
      </c>
      <c r="F1268" t="s">
        <v>19</v>
      </c>
      <c r="G1268" t="s">
        <v>14</v>
      </c>
      <c r="H1268" t="s">
        <v>49</v>
      </c>
      <c r="I1268">
        <v>82</v>
      </c>
      <c r="J1268" t="s">
        <v>13</v>
      </c>
      <c r="K1268">
        <v>0</v>
      </c>
      <c r="L1268">
        <v>113.3</v>
      </c>
      <c r="M1268">
        <v>11.539</v>
      </c>
      <c r="N1268">
        <v>1142.7</v>
      </c>
      <c r="O1268">
        <v>62660</v>
      </c>
      <c r="P1268" s="2">
        <v>0.43947916666666664</v>
      </c>
      <c r="Q1268">
        <v>29</v>
      </c>
      <c r="R1268" t="s">
        <v>66</v>
      </c>
      <c r="S1268">
        <v>23.3</v>
      </c>
      <c r="T1268">
        <v>30.1</v>
      </c>
      <c r="U1268" t="s">
        <v>95</v>
      </c>
      <c r="V1268">
        <v>18.5</v>
      </c>
      <c r="X1268">
        <f t="shared" si="401"/>
        <v>2.2000000000000002</v>
      </c>
      <c r="Y1268" s="7" t="str">
        <f t="shared" si="402"/>
        <v>m/s</v>
      </c>
      <c r="AA1268">
        <f t="shared" si="403"/>
        <v>3.85</v>
      </c>
      <c r="AB1268" s="7" t="str">
        <f t="shared" si="404"/>
        <v>m/s</v>
      </c>
      <c r="AC1268" s="5">
        <f t="shared" si="405"/>
        <v>10.547499999999999</v>
      </c>
      <c r="AD1268" s="5">
        <f t="shared" si="406"/>
        <v>9.5225000000000014E-3</v>
      </c>
      <c r="AE1268" s="5">
        <f t="shared" si="407"/>
        <v>12.281831666666694</v>
      </c>
      <c r="AF1268" s="5"/>
      <c r="AG1268" s="5">
        <f t="shared" si="408"/>
        <v>-12</v>
      </c>
      <c r="AH1268">
        <f t="shared" si="409"/>
        <v>82</v>
      </c>
      <c r="AI1268" s="5">
        <f t="shared" si="410"/>
        <v>8.2000000000000003E-2</v>
      </c>
      <c r="AJ1268" s="15">
        <f t="shared" si="411"/>
        <v>149.77843495934991</v>
      </c>
      <c r="AK1268" s="5">
        <f t="shared" si="412"/>
        <v>6.6978674611750577</v>
      </c>
      <c r="AL1268" s="5">
        <f t="shared" si="413"/>
        <v>5.6460368805441226</v>
      </c>
      <c r="AM1268" s="5">
        <f t="shared" si="414"/>
        <v>2.1675119994998531E-2</v>
      </c>
      <c r="AN1268" s="5">
        <f t="shared" si="415"/>
        <v>31.988032971401349</v>
      </c>
      <c r="AO1268" s="15">
        <f t="shared" si="416"/>
        <v>0.25634586557201394</v>
      </c>
    </row>
    <row r="1269" spans="1:41" x14ac:dyDescent="0.3">
      <c r="A1269" s="4">
        <f t="shared" si="399"/>
        <v>45796.868101851855</v>
      </c>
      <c r="B1269" s="9">
        <f t="shared" si="398"/>
        <v>1265</v>
      </c>
      <c r="C1269" s="10" t="str">
        <f t="shared" si="400"/>
        <v>Remove</v>
      </c>
      <c r="D1269" s="1">
        <v>45796</v>
      </c>
      <c r="E1269" s="2">
        <v>0.86810185185185185</v>
      </c>
      <c r="F1269" t="s">
        <v>2</v>
      </c>
      <c r="G1269" t="s">
        <v>14</v>
      </c>
      <c r="H1269" t="s">
        <v>49</v>
      </c>
      <c r="I1269">
        <v>84</v>
      </c>
      <c r="J1269" t="s">
        <v>13</v>
      </c>
      <c r="K1269">
        <v>0</v>
      </c>
      <c r="L1269">
        <v>113.3</v>
      </c>
      <c r="M1269">
        <v>11.507999999999999</v>
      </c>
      <c r="N1269">
        <v>1138.4000000000001</v>
      </c>
      <c r="O1269">
        <v>62670</v>
      </c>
      <c r="P1269" s="2">
        <v>0.43982638888888886</v>
      </c>
      <c r="Q1269">
        <v>29</v>
      </c>
      <c r="R1269" t="s">
        <v>56</v>
      </c>
      <c r="S1269">
        <v>24.2</v>
      </c>
      <c r="T1269">
        <v>30.1</v>
      </c>
      <c r="U1269" t="s">
        <v>114</v>
      </c>
      <c r="V1269">
        <v>18.399999999999999</v>
      </c>
      <c r="X1269">
        <f t="shared" si="401"/>
        <v>2.25</v>
      </c>
      <c r="Y1269" s="7" t="str">
        <f t="shared" si="402"/>
        <v>m/s</v>
      </c>
      <c r="AA1269">
        <f t="shared" si="403"/>
        <v>4.13</v>
      </c>
      <c r="AB1269" s="7" t="str">
        <f t="shared" si="404"/>
        <v>m/s</v>
      </c>
      <c r="AC1269" s="5">
        <f t="shared" si="405"/>
        <v>10.555833333333332</v>
      </c>
      <c r="AD1269" s="5">
        <f t="shared" si="406"/>
        <v>9.4866666666666676E-3</v>
      </c>
      <c r="AE1269" s="5">
        <f t="shared" si="407"/>
        <v>12.291318333333361</v>
      </c>
      <c r="AF1269" s="5"/>
      <c r="AG1269" s="5">
        <f t="shared" si="408"/>
        <v>2</v>
      </c>
      <c r="AH1269">
        <f t="shared" si="409"/>
        <v>84</v>
      </c>
      <c r="AI1269" s="5">
        <f t="shared" si="410"/>
        <v>8.4000000000000005E-2</v>
      </c>
      <c r="AJ1269" s="15">
        <f t="shared" si="411"/>
        <v>146.32521825396859</v>
      </c>
      <c r="AK1269" s="5">
        <f t="shared" si="412"/>
        <v>6.9565833716925489</v>
      </c>
      <c r="AL1269" s="5">
        <f t="shared" si="413"/>
        <v>5.61551776227091</v>
      </c>
      <c r="AM1269" s="5">
        <f t="shared" si="414"/>
        <v>2.3024000853056371E-2</v>
      </c>
      <c r="AN1269" s="5">
        <f t="shared" si="415"/>
        <v>32.011056972254408</v>
      </c>
      <c r="AO1269" s="15">
        <f t="shared" si="416"/>
        <v>0.26240932960385227</v>
      </c>
    </row>
    <row r="1270" spans="1:41" x14ac:dyDescent="0.3">
      <c r="A1270" s="4">
        <f t="shared" si="399"/>
        <v>45796.868449074071</v>
      </c>
      <c r="B1270" s="9">
        <f t="shared" si="398"/>
        <v>1266</v>
      </c>
      <c r="C1270" s="10" t="str">
        <f t="shared" si="400"/>
        <v>Remove</v>
      </c>
      <c r="D1270" s="1">
        <v>45796</v>
      </c>
      <c r="E1270" s="2">
        <v>0.86844907407407412</v>
      </c>
      <c r="F1270" t="s">
        <v>19</v>
      </c>
      <c r="G1270" t="s">
        <v>14</v>
      </c>
      <c r="H1270" t="s">
        <v>49</v>
      </c>
      <c r="I1270">
        <v>93.5</v>
      </c>
      <c r="J1270" t="s">
        <v>13</v>
      </c>
      <c r="K1270">
        <v>0</v>
      </c>
      <c r="L1270">
        <v>113.2</v>
      </c>
      <c r="M1270">
        <v>11.554</v>
      </c>
      <c r="N1270">
        <v>1144.0999999999999</v>
      </c>
      <c r="O1270">
        <v>62679</v>
      </c>
      <c r="P1270" s="2">
        <v>0.44017361111111108</v>
      </c>
      <c r="Q1270">
        <v>29</v>
      </c>
      <c r="R1270" t="s">
        <v>81</v>
      </c>
      <c r="S1270">
        <v>23.9</v>
      </c>
      <c r="T1270">
        <v>30.1</v>
      </c>
      <c r="U1270" t="s">
        <v>257</v>
      </c>
      <c r="V1270">
        <v>20.6</v>
      </c>
      <c r="X1270">
        <f t="shared" si="401"/>
        <v>2.68</v>
      </c>
      <c r="Y1270" s="7" t="str">
        <f t="shared" si="402"/>
        <v>m/s</v>
      </c>
      <c r="AA1270">
        <f t="shared" si="403"/>
        <v>3.8</v>
      </c>
      <c r="AB1270" s="7" t="str">
        <f t="shared" si="404"/>
        <v>m/s</v>
      </c>
      <c r="AC1270" s="5">
        <f t="shared" si="405"/>
        <v>10.564166666666665</v>
      </c>
      <c r="AD1270" s="5">
        <f t="shared" si="406"/>
        <v>9.5341666666666665E-3</v>
      </c>
      <c r="AE1270" s="5">
        <f t="shared" si="407"/>
        <v>12.300852500000028</v>
      </c>
      <c r="AF1270" s="5"/>
      <c r="AG1270" s="5">
        <f t="shared" si="408"/>
        <v>9.5</v>
      </c>
      <c r="AH1270">
        <f t="shared" si="409"/>
        <v>93.5</v>
      </c>
      <c r="AI1270" s="5">
        <f t="shared" si="410"/>
        <v>9.35E-2</v>
      </c>
      <c r="AJ1270" s="15">
        <f t="shared" si="411"/>
        <v>131.55991978609654</v>
      </c>
      <c r="AK1270" s="5">
        <f t="shared" si="412"/>
        <v>6.8703447348533846</v>
      </c>
      <c r="AL1270" s="5">
        <f t="shared" si="413"/>
        <v>6.2869383642815633</v>
      </c>
      <c r="AM1270" s="5">
        <f t="shared" si="414"/>
        <v>2.7084174520476897E-2</v>
      </c>
      <c r="AN1270" s="5">
        <f t="shared" si="415"/>
        <v>32.038141146774883</v>
      </c>
      <c r="AO1270" s="15">
        <f t="shared" si="416"/>
        <v>0.29183965315482158</v>
      </c>
    </row>
    <row r="1271" spans="1:41" x14ac:dyDescent="0.3">
      <c r="A1271" s="4">
        <f t="shared" si="399"/>
        <v>45796.868796296294</v>
      </c>
      <c r="B1271" s="9">
        <f t="shared" si="398"/>
        <v>1267</v>
      </c>
      <c r="C1271" s="10" t="str">
        <f t="shared" si="400"/>
        <v>Remove</v>
      </c>
      <c r="D1271" s="1">
        <v>45796</v>
      </c>
      <c r="E1271" s="2">
        <v>0.86879629629629629</v>
      </c>
      <c r="F1271" t="s">
        <v>19</v>
      </c>
      <c r="G1271" t="s">
        <v>14</v>
      </c>
      <c r="H1271" t="s">
        <v>49</v>
      </c>
      <c r="I1271">
        <v>92</v>
      </c>
      <c r="J1271" t="s">
        <v>13</v>
      </c>
      <c r="K1271">
        <v>0</v>
      </c>
      <c r="L1271">
        <v>113.2</v>
      </c>
      <c r="M1271">
        <v>11.526999999999999</v>
      </c>
      <c r="N1271">
        <v>1141.2</v>
      </c>
      <c r="O1271">
        <v>62689</v>
      </c>
      <c r="P1271" s="2">
        <v>0.44052083333333331</v>
      </c>
      <c r="Q1271">
        <v>29</v>
      </c>
      <c r="R1271" t="s">
        <v>89</v>
      </c>
      <c r="S1271">
        <v>25.4</v>
      </c>
      <c r="T1271">
        <v>30.1</v>
      </c>
      <c r="U1271" t="s">
        <v>107</v>
      </c>
      <c r="V1271">
        <v>17.8</v>
      </c>
      <c r="X1271">
        <f t="shared" si="401"/>
        <v>2.52</v>
      </c>
      <c r="Y1271" s="7" t="str">
        <f t="shared" si="402"/>
        <v>m/s</v>
      </c>
      <c r="AA1271">
        <f t="shared" si="403"/>
        <v>4.01</v>
      </c>
      <c r="AB1271" s="7" t="str">
        <f t="shared" si="404"/>
        <v>m/s</v>
      </c>
      <c r="AC1271" s="5">
        <f t="shared" si="405"/>
        <v>10.5725</v>
      </c>
      <c r="AD1271" s="5">
        <f t="shared" si="406"/>
        <v>9.5099999999999994E-3</v>
      </c>
      <c r="AE1271" s="5">
        <f t="shared" si="407"/>
        <v>12.310362500000029</v>
      </c>
      <c r="AF1271" s="5"/>
      <c r="AG1271" s="5">
        <f t="shared" si="408"/>
        <v>-1.5</v>
      </c>
      <c r="AH1271">
        <f t="shared" si="409"/>
        <v>92</v>
      </c>
      <c r="AI1271" s="5">
        <f t="shared" si="410"/>
        <v>9.1999999999999998E-2</v>
      </c>
      <c r="AJ1271" s="15">
        <f t="shared" si="411"/>
        <v>133.80828804347857</v>
      </c>
      <c r="AK1271" s="5">
        <f t="shared" si="412"/>
        <v>7.3015379190492027</v>
      </c>
      <c r="AL1271" s="5">
        <f t="shared" si="413"/>
        <v>5.432403052631642</v>
      </c>
      <c r="AM1271" s="5">
        <f t="shared" si="414"/>
        <v>2.7065569267262293E-2</v>
      </c>
      <c r="AN1271" s="5">
        <f t="shared" si="415"/>
        <v>32.065206716042148</v>
      </c>
      <c r="AO1271" s="15">
        <f t="shared" si="416"/>
        <v>0.28691534975813088</v>
      </c>
    </row>
    <row r="1272" spans="1:41" x14ac:dyDescent="0.3">
      <c r="A1272" s="4">
        <f t="shared" si="399"/>
        <v>45796.869143518517</v>
      </c>
      <c r="B1272" s="9">
        <f t="shared" si="398"/>
        <v>1268</v>
      </c>
      <c r="C1272" s="10" t="str">
        <f t="shared" si="400"/>
        <v>Remove</v>
      </c>
      <c r="D1272" s="1">
        <v>45796</v>
      </c>
      <c r="E1272" s="2">
        <v>0.86914351851851857</v>
      </c>
      <c r="F1272" t="s">
        <v>2</v>
      </c>
      <c r="G1272" t="s">
        <v>14</v>
      </c>
      <c r="H1272" t="s">
        <v>49</v>
      </c>
      <c r="I1272">
        <v>83</v>
      </c>
      <c r="J1272" t="s">
        <v>13</v>
      </c>
      <c r="K1272">
        <v>0</v>
      </c>
      <c r="L1272">
        <v>113.1</v>
      </c>
      <c r="M1272">
        <v>11.516999999999999</v>
      </c>
      <c r="N1272">
        <v>1140.5</v>
      </c>
      <c r="O1272">
        <v>62698</v>
      </c>
      <c r="P1272" s="2">
        <v>0.44086805555555558</v>
      </c>
      <c r="Q1272">
        <v>29</v>
      </c>
      <c r="R1272" t="s">
        <v>57</v>
      </c>
      <c r="S1272">
        <v>23.6</v>
      </c>
      <c r="T1272">
        <v>30.1</v>
      </c>
      <c r="U1272" t="s">
        <v>114</v>
      </c>
      <c r="V1272">
        <v>19</v>
      </c>
      <c r="X1272">
        <f t="shared" si="401"/>
        <v>2.34</v>
      </c>
      <c r="Y1272" s="7" t="str">
        <f t="shared" si="402"/>
        <v>m/s</v>
      </c>
      <c r="AA1272">
        <f t="shared" si="403"/>
        <v>4.13</v>
      </c>
      <c r="AB1272" s="7" t="str">
        <f t="shared" si="404"/>
        <v>m/s</v>
      </c>
      <c r="AC1272" s="5">
        <f t="shared" si="405"/>
        <v>10.580833333333334</v>
      </c>
      <c r="AD1272" s="5">
        <f t="shared" si="406"/>
        <v>9.504166666666666E-3</v>
      </c>
      <c r="AE1272" s="5">
        <f t="shared" si="407"/>
        <v>12.319866666666694</v>
      </c>
      <c r="AF1272" s="5"/>
      <c r="AG1272" s="5">
        <f t="shared" si="408"/>
        <v>-9</v>
      </c>
      <c r="AH1272">
        <f t="shared" si="409"/>
        <v>83</v>
      </c>
      <c r="AI1272" s="5">
        <f t="shared" si="410"/>
        <v>8.3000000000000004E-2</v>
      </c>
      <c r="AJ1272" s="15">
        <f t="shared" si="411"/>
        <v>148.43212851405656</v>
      </c>
      <c r="AK1272" s="5">
        <f t="shared" si="412"/>
        <v>6.7841060980142212</v>
      </c>
      <c r="AL1272" s="5">
        <f t="shared" si="413"/>
        <v>5.7986324719101798</v>
      </c>
      <c r="AM1272" s="5">
        <f t="shared" si="414"/>
        <v>2.3351284170967584E-2</v>
      </c>
      <c r="AN1272" s="5">
        <f t="shared" si="415"/>
        <v>32.088558000213119</v>
      </c>
      <c r="AO1272" s="15">
        <f t="shared" si="416"/>
        <v>0.25865917689242612</v>
      </c>
    </row>
    <row r="1273" spans="1:41" x14ac:dyDescent="0.3">
      <c r="A1273" s="4">
        <f t="shared" si="399"/>
        <v>45796.869490740741</v>
      </c>
      <c r="B1273" s="9">
        <f t="shared" si="398"/>
        <v>1269</v>
      </c>
      <c r="C1273" s="10" t="str">
        <f t="shared" si="400"/>
        <v>Remove</v>
      </c>
      <c r="D1273" s="1">
        <v>45796</v>
      </c>
      <c r="E1273" s="2">
        <v>0.86949074074074073</v>
      </c>
      <c r="F1273" t="s">
        <v>2</v>
      </c>
      <c r="G1273" t="s">
        <v>14</v>
      </c>
      <c r="H1273" t="s">
        <v>49</v>
      </c>
      <c r="I1273">
        <v>81.5</v>
      </c>
      <c r="J1273" t="s">
        <v>13</v>
      </c>
      <c r="K1273">
        <v>0</v>
      </c>
      <c r="L1273">
        <v>113.3</v>
      </c>
      <c r="M1273">
        <v>11.510999999999999</v>
      </c>
      <c r="N1273">
        <v>1139.5</v>
      </c>
      <c r="O1273">
        <v>62708</v>
      </c>
      <c r="P1273" s="2">
        <v>0.4412152777777778</v>
      </c>
      <c r="Q1273">
        <v>29</v>
      </c>
      <c r="R1273" t="s">
        <v>53</v>
      </c>
      <c r="S1273">
        <v>24.4</v>
      </c>
      <c r="T1273">
        <v>30.1</v>
      </c>
      <c r="U1273" t="s">
        <v>240</v>
      </c>
      <c r="V1273">
        <v>20</v>
      </c>
      <c r="X1273">
        <f t="shared" si="401"/>
        <v>2.35</v>
      </c>
      <c r="Y1273" s="7" t="str">
        <f t="shared" si="402"/>
        <v>m/s</v>
      </c>
      <c r="AA1273">
        <f t="shared" si="403"/>
        <v>3.93</v>
      </c>
      <c r="AB1273" s="7" t="str">
        <f t="shared" si="404"/>
        <v>m/s</v>
      </c>
      <c r="AC1273" s="5">
        <f t="shared" si="405"/>
        <v>10.589166666666667</v>
      </c>
      <c r="AD1273" s="5">
        <f t="shared" si="406"/>
        <v>9.4958333333333336E-3</v>
      </c>
      <c r="AE1273" s="5">
        <f t="shared" si="407"/>
        <v>12.329362500000029</v>
      </c>
      <c r="AF1273" s="5"/>
      <c r="AG1273" s="5">
        <f t="shared" si="408"/>
        <v>-1.5</v>
      </c>
      <c r="AH1273">
        <f t="shared" si="409"/>
        <v>81.5</v>
      </c>
      <c r="AI1273" s="5">
        <f t="shared" si="410"/>
        <v>8.1500000000000003E-2</v>
      </c>
      <c r="AJ1273" s="15">
        <f t="shared" si="411"/>
        <v>151.28052147239299</v>
      </c>
      <c r="AK1273" s="5">
        <f t="shared" si="412"/>
        <v>7.0140757962519906</v>
      </c>
      <c r="AL1273" s="5">
        <f t="shared" si="413"/>
        <v>6.1038236546422944</v>
      </c>
      <c r="AM1273" s="5">
        <f t="shared" si="414"/>
        <v>2.4246027711923822E-2</v>
      </c>
      <c r="AN1273" s="5">
        <f t="shared" si="415"/>
        <v>32.112804027925044</v>
      </c>
      <c r="AO1273" s="15">
        <f t="shared" si="416"/>
        <v>0.25379284826428811</v>
      </c>
    </row>
    <row r="1274" spans="1:41" x14ac:dyDescent="0.3">
      <c r="A1274" s="4">
        <f t="shared" si="399"/>
        <v>45796.869837962964</v>
      </c>
      <c r="B1274" s="9">
        <f t="shared" si="398"/>
        <v>1270</v>
      </c>
      <c r="C1274" s="10" t="str">
        <f t="shared" si="400"/>
        <v>Remove</v>
      </c>
      <c r="D1274" s="1">
        <v>45796</v>
      </c>
      <c r="E1274" s="2">
        <v>0.86983796296296301</v>
      </c>
      <c r="F1274" t="s">
        <v>2</v>
      </c>
      <c r="G1274" t="s">
        <v>14</v>
      </c>
      <c r="H1274" t="s">
        <v>49</v>
      </c>
      <c r="I1274">
        <v>85.5</v>
      </c>
      <c r="J1274" t="s">
        <v>13</v>
      </c>
      <c r="K1274">
        <v>0</v>
      </c>
      <c r="L1274">
        <v>113.3</v>
      </c>
      <c r="M1274">
        <v>11.532</v>
      </c>
      <c r="N1274">
        <v>1142.2</v>
      </c>
      <c r="O1274">
        <v>62717</v>
      </c>
      <c r="P1274" s="2">
        <v>0.44156250000000002</v>
      </c>
      <c r="Q1274">
        <v>29</v>
      </c>
      <c r="R1274" t="s">
        <v>96</v>
      </c>
      <c r="S1274">
        <v>24.4</v>
      </c>
      <c r="T1274">
        <v>30.1</v>
      </c>
      <c r="U1274" t="s">
        <v>104</v>
      </c>
      <c r="V1274">
        <v>18.8</v>
      </c>
      <c r="X1274">
        <f t="shared" si="401"/>
        <v>2.4700000000000002</v>
      </c>
      <c r="Y1274" s="7" t="str">
        <f t="shared" si="402"/>
        <v>m/s</v>
      </c>
      <c r="AA1274">
        <f t="shared" si="403"/>
        <v>4.0999999999999996</v>
      </c>
      <c r="AB1274" s="7" t="str">
        <f t="shared" si="404"/>
        <v>m/s</v>
      </c>
      <c r="AC1274" s="5">
        <f t="shared" si="405"/>
        <v>10.5975</v>
      </c>
      <c r="AD1274" s="5">
        <f t="shared" si="406"/>
        <v>9.5183333333333352E-3</v>
      </c>
      <c r="AE1274" s="5">
        <f t="shared" si="407"/>
        <v>12.338880833333363</v>
      </c>
      <c r="AF1274" s="5"/>
      <c r="AG1274" s="5">
        <f t="shared" si="408"/>
        <v>4</v>
      </c>
      <c r="AH1274">
        <f t="shared" si="409"/>
        <v>85.5</v>
      </c>
      <c r="AI1274" s="5">
        <f t="shared" si="410"/>
        <v>8.5500000000000007E-2</v>
      </c>
      <c r="AJ1274" s="15">
        <f t="shared" si="411"/>
        <v>144.31439571150131</v>
      </c>
      <c r="AK1274" s="5">
        <f t="shared" si="412"/>
        <v>7.0140757962519906</v>
      </c>
      <c r="AL1274" s="5">
        <f t="shared" si="413"/>
        <v>5.7375942353637566</v>
      </c>
      <c r="AM1274" s="5">
        <f t="shared" si="414"/>
        <v>2.5484122744022064E-2</v>
      </c>
      <c r="AN1274" s="5">
        <f t="shared" si="415"/>
        <v>32.138288150669069</v>
      </c>
      <c r="AO1274" s="15">
        <f t="shared" si="416"/>
        <v>0.26603781632414053</v>
      </c>
    </row>
    <row r="1275" spans="1:41" x14ac:dyDescent="0.3">
      <c r="A1275" s="4">
        <f t="shared" si="399"/>
        <v>45796.870185185187</v>
      </c>
      <c r="B1275" s="9">
        <f t="shared" si="398"/>
        <v>1271</v>
      </c>
      <c r="C1275" s="10" t="str">
        <f t="shared" si="400"/>
        <v>Remove</v>
      </c>
      <c r="D1275" s="1">
        <v>45796</v>
      </c>
      <c r="E1275" s="2">
        <v>0.87018518518518517</v>
      </c>
      <c r="F1275" t="s">
        <v>2</v>
      </c>
      <c r="G1275" t="s">
        <v>14</v>
      </c>
      <c r="H1275" t="s">
        <v>49</v>
      </c>
      <c r="I1275">
        <v>83</v>
      </c>
      <c r="J1275" t="s">
        <v>13</v>
      </c>
      <c r="K1275">
        <v>0</v>
      </c>
      <c r="L1275">
        <v>113.3</v>
      </c>
      <c r="M1275">
        <v>11.52</v>
      </c>
      <c r="N1275">
        <v>1140.5999999999999</v>
      </c>
      <c r="O1275">
        <v>62727</v>
      </c>
      <c r="P1275" s="2">
        <v>0.44190972222222225</v>
      </c>
      <c r="Q1275">
        <v>29</v>
      </c>
      <c r="R1275" t="s">
        <v>153</v>
      </c>
      <c r="S1275">
        <v>23.8</v>
      </c>
      <c r="T1275">
        <v>30.1</v>
      </c>
      <c r="U1275" t="s">
        <v>52</v>
      </c>
      <c r="V1275">
        <v>18.399999999999999</v>
      </c>
      <c r="X1275">
        <f t="shared" si="401"/>
        <v>2.12</v>
      </c>
      <c r="Y1275" s="7" t="str">
        <f t="shared" si="402"/>
        <v>m/s</v>
      </c>
      <c r="AA1275">
        <f t="shared" si="403"/>
        <v>4.07</v>
      </c>
      <c r="AB1275" s="7" t="str">
        <f t="shared" si="404"/>
        <v>m/s</v>
      </c>
      <c r="AC1275" s="5">
        <f t="shared" si="405"/>
        <v>10.605833333333333</v>
      </c>
      <c r="AD1275" s="5">
        <f t="shared" si="406"/>
        <v>9.5049999999999996E-3</v>
      </c>
      <c r="AE1275" s="5">
        <f t="shared" si="407"/>
        <v>12.348385833333364</v>
      </c>
      <c r="AF1275" s="5"/>
      <c r="AG1275" s="5">
        <f t="shared" si="408"/>
        <v>-2.5</v>
      </c>
      <c r="AH1275">
        <f t="shared" si="409"/>
        <v>83</v>
      </c>
      <c r="AI1275" s="5">
        <f t="shared" si="410"/>
        <v>8.3000000000000004E-2</v>
      </c>
      <c r="AJ1275" s="15">
        <f t="shared" si="411"/>
        <v>148.77573293172728</v>
      </c>
      <c r="AK1275" s="5">
        <f t="shared" si="412"/>
        <v>6.8415985225736637</v>
      </c>
      <c r="AL1275" s="5">
        <f t="shared" si="413"/>
        <v>5.61551776227091</v>
      </c>
      <c r="AM1275" s="5">
        <f t="shared" si="414"/>
        <v>2.1335151277168271E-2</v>
      </c>
      <c r="AN1275" s="5">
        <f t="shared" si="415"/>
        <v>32.15962330194624</v>
      </c>
      <c r="AO1275" s="15">
        <f t="shared" si="416"/>
        <v>0.25808760015847887</v>
      </c>
    </row>
    <row r="1276" spans="1:41" x14ac:dyDescent="0.3">
      <c r="A1276" s="4">
        <f t="shared" si="399"/>
        <v>45796.870532407411</v>
      </c>
      <c r="B1276" s="9">
        <f t="shared" si="398"/>
        <v>1272</v>
      </c>
      <c r="C1276" s="10" t="str">
        <f t="shared" si="400"/>
        <v>Remove</v>
      </c>
      <c r="D1276" s="1">
        <v>45796</v>
      </c>
      <c r="E1276" s="2">
        <v>0.87053240740740745</v>
      </c>
      <c r="F1276" t="s">
        <v>19</v>
      </c>
      <c r="G1276" t="s">
        <v>14</v>
      </c>
      <c r="H1276" t="s">
        <v>49</v>
      </c>
      <c r="I1276">
        <v>86.5</v>
      </c>
      <c r="J1276" t="s">
        <v>13</v>
      </c>
      <c r="K1276">
        <v>0</v>
      </c>
      <c r="L1276">
        <v>113.4</v>
      </c>
      <c r="M1276">
        <v>11.504</v>
      </c>
      <c r="N1276">
        <v>1138.7</v>
      </c>
      <c r="O1276">
        <v>62736</v>
      </c>
      <c r="P1276" s="2">
        <v>0.44225694444444447</v>
      </c>
      <c r="Q1276">
        <v>29</v>
      </c>
      <c r="R1276" t="s">
        <v>139</v>
      </c>
      <c r="S1276">
        <v>24.8</v>
      </c>
      <c r="T1276">
        <v>30.1</v>
      </c>
      <c r="U1276" t="s">
        <v>120</v>
      </c>
      <c r="V1276">
        <v>18.3</v>
      </c>
      <c r="X1276">
        <f t="shared" si="401"/>
        <v>2.31</v>
      </c>
      <c r="Y1276" s="7" t="str">
        <f t="shared" si="402"/>
        <v>m/s</v>
      </c>
      <c r="AA1276">
        <f t="shared" si="403"/>
        <v>3.88</v>
      </c>
      <c r="AB1276" s="7" t="str">
        <f t="shared" si="404"/>
        <v>m/s</v>
      </c>
      <c r="AC1276" s="5">
        <f t="shared" si="405"/>
        <v>10.614166666666668</v>
      </c>
      <c r="AD1276" s="5">
        <f t="shared" si="406"/>
        <v>9.4891666666666683E-3</v>
      </c>
      <c r="AE1276" s="5">
        <f t="shared" si="407"/>
        <v>12.35787500000003</v>
      </c>
      <c r="AF1276" s="5"/>
      <c r="AG1276" s="5">
        <f t="shared" si="408"/>
        <v>3.5</v>
      </c>
      <c r="AH1276">
        <f t="shared" si="409"/>
        <v>86.5</v>
      </c>
      <c r="AI1276" s="5">
        <f t="shared" si="410"/>
        <v>8.6499999999999994E-2</v>
      </c>
      <c r="AJ1276" s="15">
        <f t="shared" si="411"/>
        <v>142.86560693641655</v>
      </c>
      <c r="AK1276" s="5">
        <f t="shared" si="412"/>
        <v>7.1290606453708767</v>
      </c>
      <c r="AL1276" s="5">
        <f t="shared" si="413"/>
        <v>5.5849986439976993</v>
      </c>
      <c r="AM1276" s="5">
        <f t="shared" si="414"/>
        <v>2.4224039685397495E-2</v>
      </c>
      <c r="AN1276" s="5">
        <f t="shared" si="415"/>
        <v>32.18384734163164</v>
      </c>
      <c r="AO1276" s="15">
        <f t="shared" si="416"/>
        <v>0.26876836408587895</v>
      </c>
    </row>
    <row r="1277" spans="1:41" x14ac:dyDescent="0.3">
      <c r="A1277" s="4">
        <f t="shared" si="399"/>
        <v>45796.870879629627</v>
      </c>
      <c r="B1277" s="9">
        <f t="shared" si="398"/>
        <v>1273</v>
      </c>
      <c r="C1277" s="10" t="str">
        <f t="shared" si="400"/>
        <v>Remove</v>
      </c>
      <c r="D1277" s="1">
        <v>45796</v>
      </c>
      <c r="E1277" s="2">
        <v>0.87087962962962961</v>
      </c>
      <c r="F1277" t="s">
        <v>19</v>
      </c>
      <c r="G1277" t="s">
        <v>14</v>
      </c>
      <c r="H1277" t="s">
        <v>49</v>
      </c>
      <c r="I1277">
        <v>82.5</v>
      </c>
      <c r="J1277" t="s">
        <v>13</v>
      </c>
      <c r="K1277">
        <v>0</v>
      </c>
      <c r="L1277">
        <v>113.3</v>
      </c>
      <c r="M1277">
        <v>11.521000000000001</v>
      </c>
      <c r="N1277">
        <v>1140.0999999999999</v>
      </c>
      <c r="O1277">
        <v>62746</v>
      </c>
      <c r="P1277" s="2">
        <v>0.44260416666666669</v>
      </c>
      <c r="Q1277">
        <v>29</v>
      </c>
      <c r="R1277" t="s">
        <v>139</v>
      </c>
      <c r="S1277">
        <v>24.8</v>
      </c>
      <c r="T1277">
        <v>30.1</v>
      </c>
      <c r="U1277" t="s">
        <v>243</v>
      </c>
      <c r="V1277">
        <v>19.100000000000001</v>
      </c>
      <c r="X1277">
        <f t="shared" si="401"/>
        <v>2.31</v>
      </c>
      <c r="Y1277" s="7" t="str">
        <f t="shared" si="402"/>
        <v>m/s</v>
      </c>
      <c r="AA1277">
        <f t="shared" si="403"/>
        <v>3.92</v>
      </c>
      <c r="AB1277" s="7" t="str">
        <f t="shared" si="404"/>
        <v>m/s</v>
      </c>
      <c r="AC1277" s="5">
        <f t="shared" si="405"/>
        <v>10.6225</v>
      </c>
      <c r="AD1277" s="5">
        <f t="shared" si="406"/>
        <v>9.5008333333333334E-3</v>
      </c>
      <c r="AE1277" s="5">
        <f t="shared" si="407"/>
        <v>12.367375833333364</v>
      </c>
      <c r="AF1277" s="5"/>
      <c r="AG1277" s="5">
        <f t="shared" si="408"/>
        <v>-4</v>
      </c>
      <c r="AH1277">
        <f t="shared" si="409"/>
        <v>82.5</v>
      </c>
      <c r="AI1277" s="5">
        <f t="shared" si="410"/>
        <v>8.2500000000000004E-2</v>
      </c>
      <c r="AJ1277" s="15">
        <f t="shared" si="411"/>
        <v>149.90758585858623</v>
      </c>
      <c r="AK1277" s="5">
        <f t="shared" si="412"/>
        <v>7.1290606453708767</v>
      </c>
      <c r="AL1277" s="5">
        <f t="shared" si="413"/>
        <v>5.8291515901833924</v>
      </c>
      <c r="AM1277" s="5">
        <f t="shared" si="414"/>
        <v>2.4224039685397495E-2</v>
      </c>
      <c r="AN1277" s="5">
        <f t="shared" si="415"/>
        <v>32.208071381317041</v>
      </c>
      <c r="AO1277" s="15">
        <f t="shared" si="416"/>
        <v>0.25614697329519653</v>
      </c>
    </row>
    <row r="1278" spans="1:41" x14ac:dyDescent="0.3">
      <c r="A1278" s="4">
        <f t="shared" si="399"/>
        <v>45796.87122685185</v>
      </c>
      <c r="B1278" s="9">
        <f t="shared" si="398"/>
        <v>1274</v>
      </c>
      <c r="C1278" s="10" t="str">
        <f t="shared" si="400"/>
        <v>Remove</v>
      </c>
      <c r="D1278" s="1">
        <v>45796</v>
      </c>
      <c r="E1278" s="2">
        <v>0.87122685185185189</v>
      </c>
      <c r="F1278" t="s">
        <v>2</v>
      </c>
      <c r="G1278" t="s">
        <v>14</v>
      </c>
      <c r="H1278" t="s">
        <v>49</v>
      </c>
      <c r="I1278">
        <v>82</v>
      </c>
      <c r="J1278" t="s">
        <v>13</v>
      </c>
      <c r="K1278">
        <v>0</v>
      </c>
      <c r="L1278">
        <v>113.3</v>
      </c>
      <c r="M1278">
        <v>11.526</v>
      </c>
      <c r="N1278">
        <v>1140.7</v>
      </c>
      <c r="O1278">
        <v>62755</v>
      </c>
      <c r="P1278" s="2">
        <v>0.44295138888888891</v>
      </c>
      <c r="Q1278">
        <v>29</v>
      </c>
      <c r="R1278" t="s">
        <v>56</v>
      </c>
      <c r="S1278">
        <v>22.9</v>
      </c>
      <c r="T1278">
        <v>30.1</v>
      </c>
      <c r="U1278" t="s">
        <v>254</v>
      </c>
      <c r="V1278">
        <v>19.5</v>
      </c>
      <c r="X1278">
        <f t="shared" si="401"/>
        <v>2.25</v>
      </c>
      <c r="Y1278" s="7" t="str">
        <f t="shared" si="402"/>
        <v>m/s</v>
      </c>
      <c r="AA1278">
        <f t="shared" si="403"/>
        <v>3.94</v>
      </c>
      <c r="AB1278" s="7" t="str">
        <f t="shared" si="404"/>
        <v>m/s</v>
      </c>
      <c r="AC1278" s="5">
        <f t="shared" si="405"/>
        <v>10.630833333333333</v>
      </c>
      <c r="AD1278" s="5">
        <f t="shared" si="406"/>
        <v>9.5058333333333331E-3</v>
      </c>
      <c r="AE1278" s="5">
        <f t="shared" si="407"/>
        <v>12.376881666666698</v>
      </c>
      <c r="AF1278" s="5"/>
      <c r="AG1278" s="5">
        <f t="shared" si="408"/>
        <v>-0.5</v>
      </c>
      <c r="AH1278">
        <f t="shared" si="409"/>
        <v>82</v>
      </c>
      <c r="AI1278" s="5">
        <f t="shared" si="410"/>
        <v>8.2000000000000003E-2</v>
      </c>
      <c r="AJ1278" s="15">
        <f t="shared" si="411"/>
        <v>150.93758130081338</v>
      </c>
      <c r="AK1278" s="5">
        <f t="shared" si="412"/>
        <v>6.5828826120561708</v>
      </c>
      <c r="AL1278" s="5">
        <f t="shared" si="413"/>
        <v>5.9512280632762362</v>
      </c>
      <c r="AM1278" s="5">
        <f t="shared" si="414"/>
        <v>2.1787174360950033E-2</v>
      </c>
      <c r="AN1278" s="5">
        <f t="shared" si="415"/>
        <v>32.229858555677993</v>
      </c>
      <c r="AO1278" s="15">
        <f t="shared" si="416"/>
        <v>0.25442246312791811</v>
      </c>
    </row>
    <row r="1279" spans="1:41" x14ac:dyDescent="0.3">
      <c r="A1279" s="4">
        <f t="shared" si="399"/>
        <v>45796.87158564815</v>
      </c>
      <c r="B1279" s="9">
        <f t="shared" si="398"/>
        <v>1275</v>
      </c>
      <c r="C1279" s="10" t="str">
        <f t="shared" si="400"/>
        <v>Remove</v>
      </c>
      <c r="D1279" s="1">
        <v>45796</v>
      </c>
      <c r="E1279" s="2">
        <v>0.8715856481481481</v>
      </c>
      <c r="F1279" t="s">
        <v>2</v>
      </c>
      <c r="G1279" t="s">
        <v>14</v>
      </c>
      <c r="H1279" t="s">
        <v>49</v>
      </c>
      <c r="I1279">
        <v>82.5</v>
      </c>
      <c r="J1279" t="s">
        <v>13</v>
      </c>
      <c r="K1279">
        <v>0</v>
      </c>
      <c r="L1279">
        <v>113.3</v>
      </c>
      <c r="M1279">
        <v>11.503</v>
      </c>
      <c r="N1279">
        <v>1137.7</v>
      </c>
      <c r="O1279">
        <v>62765</v>
      </c>
      <c r="P1279" s="2">
        <v>0.44331018518518517</v>
      </c>
      <c r="Q1279">
        <v>29</v>
      </c>
      <c r="R1279" t="s">
        <v>47</v>
      </c>
      <c r="S1279">
        <v>24.5</v>
      </c>
      <c r="T1279">
        <v>30.1</v>
      </c>
      <c r="U1279" t="s">
        <v>82</v>
      </c>
      <c r="V1279">
        <v>19.2</v>
      </c>
      <c r="X1279">
        <f t="shared" si="401"/>
        <v>2.0499999999999998</v>
      </c>
      <c r="Y1279" s="7" t="str">
        <f t="shared" si="402"/>
        <v>m/s</v>
      </c>
      <c r="AA1279">
        <f t="shared" si="403"/>
        <v>4.09</v>
      </c>
      <c r="AB1279" s="7" t="str">
        <f t="shared" si="404"/>
        <v>m/s</v>
      </c>
      <c r="AC1279" s="5">
        <f t="shared" si="405"/>
        <v>10.639444444444443</v>
      </c>
      <c r="AD1279" s="5">
        <f t="shared" si="406"/>
        <v>9.4808333333333324E-3</v>
      </c>
      <c r="AE1279" s="5">
        <f t="shared" si="407"/>
        <v>12.386362500000031</v>
      </c>
      <c r="AF1279" s="5"/>
      <c r="AG1279" s="5">
        <f t="shared" si="408"/>
        <v>0.5</v>
      </c>
      <c r="AH1279">
        <f t="shared" si="409"/>
        <v>82.5</v>
      </c>
      <c r="AI1279" s="5">
        <f t="shared" si="410"/>
        <v>8.2500000000000004E-2</v>
      </c>
      <c r="AJ1279" s="15">
        <f t="shared" si="411"/>
        <v>150.13772727272763</v>
      </c>
      <c r="AK1279" s="5">
        <f t="shared" si="412"/>
        <v>7.0428220085317124</v>
      </c>
      <c r="AL1279" s="5">
        <f t="shared" si="413"/>
        <v>5.8596707084566022</v>
      </c>
      <c r="AM1279" s="5">
        <f t="shared" si="414"/>
        <v>2.1237473697791664E-2</v>
      </c>
      <c r="AN1279" s="5">
        <f t="shared" si="415"/>
        <v>32.251096029375788</v>
      </c>
      <c r="AO1279" s="15">
        <f t="shared" si="416"/>
        <v>0.25580525984250335</v>
      </c>
    </row>
    <row r="1280" spans="1:41" x14ac:dyDescent="0.3">
      <c r="A1280" s="4">
        <f t="shared" si="399"/>
        <v>45796.871932870374</v>
      </c>
      <c r="B1280" s="9">
        <f t="shared" si="398"/>
        <v>1276</v>
      </c>
      <c r="C1280" s="10" t="str">
        <f t="shared" si="400"/>
        <v>Remove</v>
      </c>
      <c r="D1280" s="1">
        <v>45796</v>
      </c>
      <c r="E1280" s="2">
        <v>0.87193287037037037</v>
      </c>
      <c r="F1280" t="s">
        <v>19</v>
      </c>
      <c r="G1280" t="s">
        <v>14</v>
      </c>
      <c r="H1280" t="s">
        <v>49</v>
      </c>
      <c r="I1280">
        <v>91.5</v>
      </c>
      <c r="J1280" t="s">
        <v>13</v>
      </c>
      <c r="K1280">
        <v>0</v>
      </c>
      <c r="L1280">
        <v>113.3</v>
      </c>
      <c r="M1280">
        <v>11.532999999999999</v>
      </c>
      <c r="N1280">
        <v>1141.8</v>
      </c>
      <c r="O1280">
        <v>62775</v>
      </c>
      <c r="P1280" s="2">
        <v>0.44365740740740739</v>
      </c>
      <c r="Q1280">
        <v>29</v>
      </c>
      <c r="R1280" t="s">
        <v>72</v>
      </c>
      <c r="S1280">
        <v>25.6</v>
      </c>
      <c r="T1280">
        <v>30.1</v>
      </c>
      <c r="U1280" t="s">
        <v>246</v>
      </c>
      <c r="V1280">
        <v>18.600000000000001</v>
      </c>
      <c r="X1280">
        <f t="shared" si="401"/>
        <v>2.42</v>
      </c>
      <c r="Y1280" s="7" t="str">
        <f t="shared" si="402"/>
        <v>m/s</v>
      </c>
      <c r="AA1280">
        <f t="shared" si="403"/>
        <v>3.9</v>
      </c>
      <c r="AB1280" s="7" t="str">
        <f t="shared" si="404"/>
        <v>m/s</v>
      </c>
      <c r="AC1280" s="5">
        <f t="shared" si="405"/>
        <v>10.647777777777778</v>
      </c>
      <c r="AD1280" s="5">
        <f t="shared" si="406"/>
        <v>9.5149999999999992E-3</v>
      </c>
      <c r="AE1280" s="5">
        <f t="shared" si="407"/>
        <v>12.395877500000031</v>
      </c>
      <c r="AF1280" s="5"/>
      <c r="AG1280" s="5">
        <f t="shared" si="408"/>
        <v>9</v>
      </c>
      <c r="AH1280">
        <f t="shared" si="409"/>
        <v>91.5</v>
      </c>
      <c r="AI1280" s="5">
        <f t="shared" si="410"/>
        <v>9.1499999999999998E-2</v>
      </c>
      <c r="AJ1280" s="15">
        <f t="shared" si="411"/>
        <v>135.47407103825171</v>
      </c>
      <c r="AK1280" s="5">
        <f t="shared" si="412"/>
        <v>7.3590303436086462</v>
      </c>
      <c r="AL1280" s="5">
        <f t="shared" si="413"/>
        <v>5.6765559988173342</v>
      </c>
      <c r="AM1280" s="5">
        <f t="shared" si="414"/>
        <v>2.619619652614414E-2</v>
      </c>
      <c r="AN1280" s="5">
        <f t="shared" si="415"/>
        <v>32.277292225901931</v>
      </c>
      <c r="AO1280" s="15">
        <f t="shared" si="416"/>
        <v>0.28348102858074609</v>
      </c>
    </row>
    <row r="1281" spans="1:41" x14ac:dyDescent="0.3">
      <c r="A1281" s="4">
        <f t="shared" si="399"/>
        <v>45796.87228009259</v>
      </c>
      <c r="B1281" s="9">
        <f t="shared" si="398"/>
        <v>1277</v>
      </c>
      <c r="C1281" s="10" t="str">
        <f t="shared" si="400"/>
        <v>Remove</v>
      </c>
      <c r="D1281" s="1">
        <v>45796</v>
      </c>
      <c r="E1281" s="2">
        <v>0.87228009259259254</v>
      </c>
      <c r="F1281" t="s">
        <v>19</v>
      </c>
      <c r="G1281" t="s">
        <v>14</v>
      </c>
      <c r="H1281" t="s">
        <v>49</v>
      </c>
      <c r="I1281">
        <v>84</v>
      </c>
      <c r="J1281" t="s">
        <v>13</v>
      </c>
      <c r="K1281">
        <v>0</v>
      </c>
      <c r="L1281">
        <v>113.3</v>
      </c>
      <c r="M1281">
        <v>11.532999999999999</v>
      </c>
      <c r="N1281">
        <v>1141.9000000000001</v>
      </c>
      <c r="O1281">
        <v>62784</v>
      </c>
      <c r="P1281" s="2">
        <v>0.44400462962962961</v>
      </c>
      <c r="Q1281">
        <v>29</v>
      </c>
      <c r="R1281" t="s">
        <v>67</v>
      </c>
      <c r="S1281">
        <v>23.9</v>
      </c>
      <c r="T1281">
        <v>30.1</v>
      </c>
      <c r="U1281" t="s">
        <v>255</v>
      </c>
      <c r="V1281">
        <v>18.7</v>
      </c>
      <c r="X1281">
        <f t="shared" si="401"/>
        <v>2.48</v>
      </c>
      <c r="Y1281" s="7" t="str">
        <f t="shared" si="402"/>
        <v>m/s</v>
      </c>
      <c r="AA1281">
        <f t="shared" si="403"/>
        <v>3.98</v>
      </c>
      <c r="AB1281" s="7" t="str">
        <f t="shared" si="404"/>
        <v>m/s</v>
      </c>
      <c r="AC1281" s="5">
        <f t="shared" si="405"/>
        <v>10.656111111111111</v>
      </c>
      <c r="AD1281" s="5">
        <f t="shared" si="406"/>
        <v>9.5158333333333327E-3</v>
      </c>
      <c r="AE1281" s="5">
        <f t="shared" si="407"/>
        <v>12.405393333333365</v>
      </c>
      <c r="AF1281" s="5"/>
      <c r="AG1281" s="5">
        <f t="shared" si="408"/>
        <v>-7.5</v>
      </c>
      <c r="AH1281">
        <f t="shared" si="409"/>
        <v>84</v>
      </c>
      <c r="AI1281" s="5">
        <f t="shared" si="410"/>
        <v>8.4000000000000005E-2</v>
      </c>
      <c r="AJ1281" s="15">
        <f t="shared" si="411"/>
        <v>147.68325396825432</v>
      </c>
      <c r="AK1281" s="5">
        <f t="shared" si="412"/>
        <v>6.8703447348533846</v>
      </c>
      <c r="AL1281" s="5">
        <f t="shared" si="413"/>
        <v>5.7070751170905449</v>
      </c>
      <c r="AM1281" s="5">
        <f t="shared" si="414"/>
        <v>2.5062967466709964E-2</v>
      </c>
      <c r="AN1281" s="5">
        <f t="shared" si="415"/>
        <v>32.302355193368641</v>
      </c>
      <c r="AO1281" s="15">
        <f t="shared" si="416"/>
        <v>0.26004295815942358</v>
      </c>
    </row>
    <row r="1282" spans="1:41" x14ac:dyDescent="0.3">
      <c r="A1282" s="4">
        <f t="shared" si="399"/>
        <v>45796.872627314813</v>
      </c>
      <c r="B1282" s="9">
        <f t="shared" si="398"/>
        <v>1278</v>
      </c>
      <c r="C1282" s="10" t="str">
        <f t="shared" si="400"/>
        <v>Remove</v>
      </c>
      <c r="D1282" s="1">
        <v>45796</v>
      </c>
      <c r="E1282" s="2">
        <v>0.87262731481481481</v>
      </c>
      <c r="F1282" t="s">
        <v>2</v>
      </c>
      <c r="G1282" t="s">
        <v>14</v>
      </c>
      <c r="H1282" t="s">
        <v>49</v>
      </c>
      <c r="I1282">
        <v>82.5</v>
      </c>
      <c r="J1282" t="s">
        <v>13</v>
      </c>
      <c r="K1282">
        <v>0</v>
      </c>
      <c r="L1282">
        <v>113.3</v>
      </c>
      <c r="M1282">
        <v>11.506</v>
      </c>
      <c r="N1282">
        <v>1137.8</v>
      </c>
      <c r="O1282">
        <v>62793</v>
      </c>
      <c r="P1282" s="2">
        <v>0.44435185185185183</v>
      </c>
      <c r="Q1282">
        <v>29</v>
      </c>
      <c r="R1282" t="s">
        <v>136</v>
      </c>
      <c r="S1282">
        <v>23.2</v>
      </c>
      <c r="T1282">
        <v>30.1</v>
      </c>
      <c r="U1282" t="s">
        <v>251</v>
      </c>
      <c r="V1282">
        <v>18</v>
      </c>
      <c r="X1282">
        <f t="shared" si="401"/>
        <v>2.09</v>
      </c>
      <c r="Y1282" s="7" t="str">
        <f t="shared" si="402"/>
        <v>m/s</v>
      </c>
      <c r="AA1282">
        <f t="shared" si="403"/>
        <v>3.81</v>
      </c>
      <c r="AB1282" s="7" t="str">
        <f t="shared" si="404"/>
        <v>m/s</v>
      </c>
      <c r="AC1282" s="5">
        <f t="shared" si="405"/>
        <v>10.664444444444444</v>
      </c>
      <c r="AD1282" s="5">
        <f t="shared" si="406"/>
        <v>9.481666666666666E-3</v>
      </c>
      <c r="AE1282" s="5">
        <f t="shared" si="407"/>
        <v>12.414875000000031</v>
      </c>
      <c r="AF1282" s="5"/>
      <c r="AG1282" s="5">
        <f t="shared" si="408"/>
        <v>-1.5</v>
      </c>
      <c r="AH1282">
        <f t="shared" si="409"/>
        <v>82.5</v>
      </c>
      <c r="AI1282" s="5">
        <f t="shared" si="410"/>
        <v>8.2500000000000004E-2</v>
      </c>
      <c r="AJ1282" s="15">
        <f t="shared" si="411"/>
        <v>150.48333333333369</v>
      </c>
      <c r="AK1282" s="5">
        <f t="shared" si="412"/>
        <v>6.6691212488953351</v>
      </c>
      <c r="AL1282" s="5">
        <f t="shared" si="413"/>
        <v>5.4934412891780644</v>
      </c>
      <c r="AM1282" s="5">
        <f t="shared" si="414"/>
        <v>2.0502989042479287E-2</v>
      </c>
      <c r="AN1282" s="5">
        <f t="shared" si="415"/>
        <v>32.322858182411117</v>
      </c>
      <c r="AO1282" s="15">
        <f t="shared" si="416"/>
        <v>0.2552373293674054</v>
      </c>
    </row>
    <row r="1283" spans="1:41" x14ac:dyDescent="0.3">
      <c r="A1283" s="4">
        <f t="shared" si="399"/>
        <v>45796.872974537036</v>
      </c>
      <c r="B1283" s="9">
        <f t="shared" si="398"/>
        <v>1279</v>
      </c>
      <c r="C1283" s="10" t="str">
        <f t="shared" si="400"/>
        <v>Remove</v>
      </c>
      <c r="D1283" s="1">
        <v>45796</v>
      </c>
      <c r="E1283" s="2">
        <v>0.87297453703703709</v>
      </c>
      <c r="F1283" t="s">
        <v>2</v>
      </c>
      <c r="G1283" t="s">
        <v>14</v>
      </c>
      <c r="H1283" t="s">
        <v>49</v>
      </c>
      <c r="I1283">
        <v>83</v>
      </c>
      <c r="J1283" t="s">
        <v>13</v>
      </c>
      <c r="K1283">
        <v>0</v>
      </c>
      <c r="L1283">
        <v>113.4</v>
      </c>
      <c r="M1283">
        <v>11.503</v>
      </c>
      <c r="N1283">
        <v>1138.0999999999999</v>
      </c>
      <c r="O1283">
        <v>62803</v>
      </c>
      <c r="P1283" s="2">
        <v>0.44469907407407405</v>
      </c>
      <c r="Q1283">
        <v>29</v>
      </c>
      <c r="R1283" t="s">
        <v>156</v>
      </c>
      <c r="S1283">
        <v>24</v>
      </c>
      <c r="T1283">
        <v>30.1</v>
      </c>
      <c r="U1283" t="s">
        <v>112</v>
      </c>
      <c r="V1283">
        <v>18.399999999999999</v>
      </c>
      <c r="X1283">
        <f t="shared" si="401"/>
        <v>2.15</v>
      </c>
      <c r="Y1283" s="7" t="str">
        <f t="shared" si="402"/>
        <v>m/s</v>
      </c>
      <c r="AA1283">
        <f t="shared" si="403"/>
        <v>3.97</v>
      </c>
      <c r="AB1283" s="7" t="str">
        <f t="shared" si="404"/>
        <v>m/s</v>
      </c>
      <c r="AC1283" s="5">
        <f t="shared" si="405"/>
        <v>10.672777777777778</v>
      </c>
      <c r="AD1283" s="5">
        <f t="shared" si="406"/>
        <v>9.4841666666666651E-3</v>
      </c>
      <c r="AE1283" s="5">
        <f t="shared" si="407"/>
        <v>12.424359166666697</v>
      </c>
      <c r="AF1283" s="5"/>
      <c r="AG1283" s="5">
        <f t="shared" si="408"/>
        <v>0.5</v>
      </c>
      <c r="AH1283">
        <f t="shared" si="409"/>
        <v>83</v>
      </c>
      <c r="AI1283" s="5">
        <f t="shared" si="410"/>
        <v>8.3000000000000004E-2</v>
      </c>
      <c r="AJ1283" s="15">
        <f t="shared" si="411"/>
        <v>149.69107429718912</v>
      </c>
      <c r="AK1283" s="5">
        <f t="shared" si="412"/>
        <v>6.8990909471331063</v>
      </c>
      <c r="AL1283" s="5">
        <f t="shared" si="413"/>
        <v>5.61551776227091</v>
      </c>
      <c r="AM1283" s="5">
        <f t="shared" si="414"/>
        <v>2.1818887860747638E-2</v>
      </c>
      <c r="AN1283" s="5">
        <f t="shared" si="415"/>
        <v>32.344677070271864</v>
      </c>
      <c r="AO1283" s="15">
        <f t="shared" si="416"/>
        <v>0.25661100223593103</v>
      </c>
    </row>
    <row r="1284" spans="1:41" x14ac:dyDescent="0.3">
      <c r="A1284" s="4">
        <f t="shared" si="399"/>
        <v>45796.87332175926</v>
      </c>
      <c r="B1284" s="9">
        <f t="shared" si="398"/>
        <v>1280</v>
      </c>
      <c r="C1284" s="10" t="str">
        <f t="shared" si="400"/>
        <v>Remove</v>
      </c>
      <c r="D1284" s="1">
        <v>45796</v>
      </c>
      <c r="E1284" s="2">
        <v>0.87332175925925926</v>
      </c>
      <c r="F1284" t="s">
        <v>2</v>
      </c>
      <c r="G1284" t="s">
        <v>14</v>
      </c>
      <c r="H1284" t="s">
        <v>49</v>
      </c>
      <c r="I1284">
        <v>82.5</v>
      </c>
      <c r="J1284" t="s">
        <v>13</v>
      </c>
      <c r="K1284">
        <v>0</v>
      </c>
      <c r="L1284">
        <v>113.5</v>
      </c>
      <c r="M1284">
        <v>11.496</v>
      </c>
      <c r="N1284">
        <v>1137.5999999999999</v>
      </c>
      <c r="O1284">
        <v>62812</v>
      </c>
      <c r="P1284" s="2">
        <v>0.44504629629629627</v>
      </c>
      <c r="Q1284">
        <v>29</v>
      </c>
      <c r="R1284" t="s">
        <v>103</v>
      </c>
      <c r="S1284">
        <v>23.6</v>
      </c>
      <c r="T1284">
        <v>30.1</v>
      </c>
      <c r="U1284" t="s">
        <v>107</v>
      </c>
      <c r="V1284">
        <v>19.3</v>
      </c>
      <c r="X1284">
        <f t="shared" si="401"/>
        <v>2.27</v>
      </c>
      <c r="Y1284" s="7" t="str">
        <f t="shared" si="402"/>
        <v>m/s</v>
      </c>
      <c r="AA1284">
        <f t="shared" si="403"/>
        <v>4.01</v>
      </c>
      <c r="AB1284" s="7" t="str">
        <f t="shared" si="404"/>
        <v>m/s</v>
      </c>
      <c r="AC1284" s="5">
        <f t="shared" si="405"/>
        <v>10.681111111111111</v>
      </c>
      <c r="AD1284" s="5">
        <f t="shared" si="406"/>
        <v>9.4799999999999988E-3</v>
      </c>
      <c r="AE1284" s="5">
        <f t="shared" si="407"/>
        <v>12.433839166666697</v>
      </c>
      <c r="AF1284" s="5"/>
      <c r="AG1284" s="5">
        <f t="shared" si="408"/>
        <v>-0.5</v>
      </c>
      <c r="AH1284">
        <f t="shared" si="409"/>
        <v>82.5</v>
      </c>
      <c r="AI1284" s="5">
        <f t="shared" si="410"/>
        <v>8.2500000000000004E-2</v>
      </c>
      <c r="AJ1284" s="15">
        <f t="shared" si="411"/>
        <v>150.71320202020237</v>
      </c>
      <c r="AK1284" s="5">
        <f t="shared" si="412"/>
        <v>6.7841060980142212</v>
      </c>
      <c r="AL1284" s="5">
        <f t="shared" si="413"/>
        <v>5.8901898267298138</v>
      </c>
      <c r="AM1284" s="5">
        <f t="shared" si="414"/>
        <v>2.2652741482092491E-2</v>
      </c>
      <c r="AN1284" s="5">
        <f t="shared" si="415"/>
        <v>32.367329811753955</v>
      </c>
      <c r="AO1284" s="15">
        <f t="shared" si="416"/>
        <v>0.25488664180769321</v>
      </c>
    </row>
    <row r="1285" spans="1:41" x14ac:dyDescent="0.3">
      <c r="A1285" s="4">
        <f t="shared" si="399"/>
        <v>45796.873668981483</v>
      </c>
      <c r="B1285" s="9">
        <f t="shared" si="398"/>
        <v>1281</v>
      </c>
      <c r="C1285" s="10" t="str">
        <f t="shared" si="400"/>
        <v>Remove</v>
      </c>
      <c r="D1285" s="1">
        <v>45796</v>
      </c>
      <c r="E1285" s="2">
        <v>0.87366898148148153</v>
      </c>
      <c r="F1285" t="s">
        <v>19</v>
      </c>
      <c r="G1285" t="s">
        <v>14</v>
      </c>
      <c r="H1285" t="s">
        <v>49</v>
      </c>
      <c r="I1285">
        <v>85</v>
      </c>
      <c r="J1285" t="s">
        <v>13</v>
      </c>
      <c r="K1285">
        <v>0</v>
      </c>
      <c r="L1285">
        <v>113.4</v>
      </c>
      <c r="M1285">
        <v>11.476000000000001</v>
      </c>
      <c r="N1285">
        <v>1134.5999999999999</v>
      </c>
      <c r="O1285">
        <v>62822</v>
      </c>
      <c r="P1285" s="2">
        <v>0.44539351851851849</v>
      </c>
      <c r="Q1285">
        <v>29</v>
      </c>
      <c r="R1285" t="s">
        <v>103</v>
      </c>
      <c r="S1285">
        <v>27.6</v>
      </c>
      <c r="T1285">
        <v>30.1</v>
      </c>
      <c r="U1285" t="s">
        <v>240</v>
      </c>
      <c r="V1285">
        <v>20</v>
      </c>
      <c r="X1285">
        <f t="shared" si="401"/>
        <v>2.27</v>
      </c>
      <c r="Y1285" s="7" t="str">
        <f t="shared" si="402"/>
        <v>m/s</v>
      </c>
      <c r="AA1285">
        <f t="shared" si="403"/>
        <v>3.93</v>
      </c>
      <c r="AB1285" s="7" t="str">
        <f t="shared" si="404"/>
        <v>m/s</v>
      </c>
      <c r="AC1285" s="5">
        <f t="shared" si="405"/>
        <v>10.689444444444444</v>
      </c>
      <c r="AD1285" s="5">
        <f t="shared" si="406"/>
        <v>9.4549999999999981E-3</v>
      </c>
      <c r="AE1285" s="5">
        <f t="shared" si="407"/>
        <v>12.443294166666698</v>
      </c>
      <c r="AF1285" s="5"/>
      <c r="AG1285" s="5">
        <f t="shared" si="408"/>
        <v>2.5</v>
      </c>
      <c r="AH1285">
        <f t="shared" si="409"/>
        <v>85</v>
      </c>
      <c r="AI1285" s="5">
        <f t="shared" si="410"/>
        <v>8.5000000000000006E-2</v>
      </c>
      <c r="AJ1285" s="15">
        <f t="shared" si="411"/>
        <v>146.39169607843172</v>
      </c>
      <c r="AK1285" s="5">
        <f t="shared" si="412"/>
        <v>7.9339545892030729</v>
      </c>
      <c r="AL1285" s="5">
        <f t="shared" si="413"/>
        <v>6.1038236546422944</v>
      </c>
      <c r="AM1285" s="5">
        <f t="shared" si="414"/>
        <v>2.6492189190921729E-2</v>
      </c>
      <c r="AN1285" s="5">
        <f t="shared" si="415"/>
        <v>32.393822000944873</v>
      </c>
      <c r="AO1285" s="15">
        <f t="shared" si="416"/>
        <v>0.26239571235997006</v>
      </c>
    </row>
    <row r="1286" spans="1:41" x14ac:dyDescent="0.3">
      <c r="A1286" s="4">
        <f t="shared" si="399"/>
        <v>45796.874016203707</v>
      </c>
      <c r="B1286" s="9">
        <f t="shared" si="398"/>
        <v>1282</v>
      </c>
      <c r="C1286" s="10" t="str">
        <f t="shared" si="400"/>
        <v>Remove</v>
      </c>
      <c r="D1286" s="1">
        <v>45796</v>
      </c>
      <c r="E1286" s="2">
        <v>0.8740162037037037</v>
      </c>
      <c r="F1286" t="s">
        <v>19</v>
      </c>
      <c r="G1286" t="s">
        <v>14</v>
      </c>
      <c r="H1286" t="s">
        <v>49</v>
      </c>
      <c r="I1286">
        <v>81.5</v>
      </c>
      <c r="J1286" t="s">
        <v>13</v>
      </c>
      <c r="K1286">
        <v>0</v>
      </c>
      <c r="L1286">
        <v>113.4</v>
      </c>
      <c r="M1286">
        <v>11.494999999999999</v>
      </c>
      <c r="N1286">
        <v>1136.8</v>
      </c>
      <c r="O1286">
        <v>62832</v>
      </c>
      <c r="P1286" s="2">
        <v>0.44574074074074072</v>
      </c>
      <c r="Q1286">
        <v>28.9</v>
      </c>
      <c r="R1286" t="s">
        <v>91</v>
      </c>
      <c r="S1286">
        <v>27.1</v>
      </c>
      <c r="T1286">
        <v>30.1</v>
      </c>
      <c r="U1286" t="s">
        <v>118</v>
      </c>
      <c r="V1286">
        <v>20.2</v>
      </c>
      <c r="X1286">
        <f t="shared" si="401"/>
        <v>2.2599999999999998</v>
      </c>
      <c r="Y1286" s="7" t="str">
        <f t="shared" si="402"/>
        <v>m/s</v>
      </c>
      <c r="AA1286">
        <f t="shared" si="403"/>
        <v>4.18</v>
      </c>
      <c r="AB1286" s="7" t="str">
        <f t="shared" si="404"/>
        <v>m/s</v>
      </c>
      <c r="AC1286" s="5">
        <f t="shared" si="405"/>
        <v>10.697777777777777</v>
      </c>
      <c r="AD1286" s="5">
        <f t="shared" si="406"/>
        <v>9.4733333333333319E-3</v>
      </c>
      <c r="AE1286" s="5">
        <f t="shared" si="407"/>
        <v>12.452767500000032</v>
      </c>
      <c r="AF1286" s="5"/>
      <c r="AG1286" s="5">
        <f t="shared" si="408"/>
        <v>-3.5</v>
      </c>
      <c r="AH1286">
        <f t="shared" si="409"/>
        <v>81.5</v>
      </c>
      <c r="AI1286" s="5">
        <f t="shared" si="410"/>
        <v>8.1500000000000003E-2</v>
      </c>
      <c r="AJ1286" s="15">
        <f t="shared" si="411"/>
        <v>152.79469325153414</v>
      </c>
      <c r="AK1286" s="5">
        <f t="shared" si="412"/>
        <v>7.7477627356001371</v>
      </c>
      <c r="AL1286" s="5">
        <f t="shared" si="413"/>
        <v>6.1648618911887167</v>
      </c>
      <c r="AM1286" s="5">
        <f t="shared" si="414"/>
        <v>2.5756510953972082E-2</v>
      </c>
      <c r="AN1286" s="5">
        <f t="shared" si="415"/>
        <v>32.419578511898848</v>
      </c>
      <c r="AO1286" s="15">
        <f t="shared" si="416"/>
        <v>0.25139130038377067</v>
      </c>
    </row>
    <row r="1287" spans="1:41" x14ac:dyDescent="0.3">
      <c r="A1287" s="4">
        <f t="shared" si="399"/>
        <v>45796.874363425923</v>
      </c>
      <c r="B1287" s="9">
        <f t="shared" ref="B1287:B1350" si="417">B1286+1</f>
        <v>1283</v>
      </c>
      <c r="C1287" s="10" t="str">
        <f t="shared" si="400"/>
        <v>Remove</v>
      </c>
      <c r="D1287" s="1">
        <v>45796</v>
      </c>
      <c r="E1287" s="2">
        <v>0.87436342592592597</v>
      </c>
      <c r="F1287" t="s">
        <v>19</v>
      </c>
      <c r="G1287" t="s">
        <v>14</v>
      </c>
      <c r="H1287" t="s">
        <v>49</v>
      </c>
      <c r="I1287">
        <v>86.5</v>
      </c>
      <c r="J1287" t="s">
        <v>13</v>
      </c>
      <c r="K1287">
        <v>0</v>
      </c>
      <c r="L1287">
        <v>113.4</v>
      </c>
      <c r="M1287">
        <v>11.51</v>
      </c>
      <c r="N1287">
        <v>1139.3</v>
      </c>
      <c r="O1287">
        <v>62841</v>
      </c>
      <c r="P1287" s="2">
        <v>0.44608796296296294</v>
      </c>
      <c r="Q1287">
        <v>28.9</v>
      </c>
      <c r="R1287" t="s">
        <v>159</v>
      </c>
      <c r="S1287">
        <v>24.4</v>
      </c>
      <c r="T1287">
        <v>30.1</v>
      </c>
      <c r="U1287" t="s">
        <v>120</v>
      </c>
      <c r="V1287">
        <v>19.7</v>
      </c>
      <c r="X1287">
        <f t="shared" si="401"/>
        <v>2.3199999999999998</v>
      </c>
      <c r="Y1287" s="7" t="str">
        <f t="shared" si="402"/>
        <v>m/s</v>
      </c>
      <c r="AA1287">
        <f t="shared" si="403"/>
        <v>3.88</v>
      </c>
      <c r="AB1287" s="7" t="str">
        <f t="shared" si="404"/>
        <v>m/s</v>
      </c>
      <c r="AC1287" s="5">
        <f t="shared" si="405"/>
        <v>10.70611111111111</v>
      </c>
      <c r="AD1287" s="5">
        <f t="shared" si="406"/>
        <v>9.4941666666666664E-3</v>
      </c>
      <c r="AE1287" s="5">
        <f t="shared" si="407"/>
        <v>12.462261666666699</v>
      </c>
      <c r="AF1287" s="5"/>
      <c r="AG1287" s="5">
        <f t="shared" si="408"/>
        <v>5</v>
      </c>
      <c r="AH1287">
        <f t="shared" si="409"/>
        <v>86.5</v>
      </c>
      <c r="AI1287" s="5">
        <f t="shared" si="410"/>
        <v>8.6499999999999994E-2</v>
      </c>
      <c r="AJ1287" s="15">
        <f t="shared" si="411"/>
        <v>144.07238921001965</v>
      </c>
      <c r="AK1287" s="5">
        <f t="shared" si="412"/>
        <v>6.975845415079089</v>
      </c>
      <c r="AL1287" s="5">
        <f t="shared" si="413"/>
        <v>6.0122662998226604</v>
      </c>
      <c r="AM1287" s="5">
        <f t="shared" si="414"/>
        <v>2.3806037489508724E-2</v>
      </c>
      <c r="AN1287" s="5">
        <f t="shared" si="415"/>
        <v>32.443384549388355</v>
      </c>
      <c r="AO1287" s="15">
        <f t="shared" si="416"/>
        <v>0.2666182989272331</v>
      </c>
    </row>
    <row r="1288" spans="1:41" x14ac:dyDescent="0.3">
      <c r="A1288" s="4">
        <f t="shared" ref="A1288:A1351" si="418">D1288+E1288</f>
        <v>45796.874710648146</v>
      </c>
      <c r="B1288" s="9">
        <f t="shared" si="417"/>
        <v>1284</v>
      </c>
      <c r="C1288" s="10" t="str">
        <f t="shared" ref="C1288:C1351" si="419">IF(MOD(B1288,30)=1,"Keep","Remove")</f>
        <v>Remove</v>
      </c>
      <c r="D1288" s="1">
        <v>45796</v>
      </c>
      <c r="E1288" s="2">
        <v>0.87471064814814814</v>
      </c>
      <c r="F1288" t="s">
        <v>2</v>
      </c>
      <c r="G1288" t="s">
        <v>14</v>
      </c>
      <c r="H1288" t="s">
        <v>49</v>
      </c>
      <c r="I1288">
        <v>82.5</v>
      </c>
      <c r="J1288" t="s">
        <v>13</v>
      </c>
      <c r="K1288">
        <v>0</v>
      </c>
      <c r="L1288">
        <v>113.5</v>
      </c>
      <c r="M1288">
        <v>11.487</v>
      </c>
      <c r="N1288">
        <v>1135.8</v>
      </c>
      <c r="O1288">
        <v>62851</v>
      </c>
      <c r="P1288" s="2">
        <v>0.44643518518518521</v>
      </c>
      <c r="Q1288">
        <v>28.9</v>
      </c>
      <c r="R1288" t="s">
        <v>160</v>
      </c>
      <c r="S1288">
        <v>25.6</v>
      </c>
      <c r="T1288">
        <v>30.1</v>
      </c>
      <c r="U1288" t="s">
        <v>152</v>
      </c>
      <c r="V1288">
        <v>19.3</v>
      </c>
      <c r="X1288">
        <f t="shared" si="401"/>
        <v>2.0099999999999998</v>
      </c>
      <c r="Y1288" s="7" t="str">
        <f t="shared" si="402"/>
        <v>m/s</v>
      </c>
      <c r="AA1288">
        <f t="shared" si="403"/>
        <v>3.96</v>
      </c>
      <c r="AB1288" s="7" t="str">
        <f t="shared" si="404"/>
        <v>m/s</v>
      </c>
      <c r="AC1288" s="5">
        <f t="shared" si="405"/>
        <v>10.714444444444446</v>
      </c>
      <c r="AD1288" s="5">
        <f t="shared" si="406"/>
        <v>9.4649999999999995E-3</v>
      </c>
      <c r="AE1288" s="5">
        <f t="shared" si="407"/>
        <v>12.471726666666699</v>
      </c>
      <c r="AF1288" s="5"/>
      <c r="AG1288" s="5">
        <f t="shared" si="408"/>
        <v>-4</v>
      </c>
      <c r="AH1288">
        <f t="shared" si="409"/>
        <v>82.5</v>
      </c>
      <c r="AI1288" s="5">
        <f t="shared" si="410"/>
        <v>8.2500000000000004E-2</v>
      </c>
      <c r="AJ1288" s="15">
        <f t="shared" si="411"/>
        <v>151.17244444444484</v>
      </c>
      <c r="AK1288" s="5">
        <f t="shared" si="412"/>
        <v>7.3189197797551113</v>
      </c>
      <c r="AL1288" s="5">
        <f t="shared" si="413"/>
        <v>5.8901898267298138</v>
      </c>
      <c r="AM1288" s="5">
        <f t="shared" si="414"/>
        <v>2.1639405473787468E-2</v>
      </c>
      <c r="AN1288" s="5">
        <f t="shared" si="415"/>
        <v>32.46502395486214</v>
      </c>
      <c r="AO1288" s="15">
        <f t="shared" si="416"/>
        <v>0.25411963383949498</v>
      </c>
    </row>
    <row r="1289" spans="1:41" x14ac:dyDescent="0.3">
      <c r="A1289" s="4">
        <f t="shared" si="418"/>
        <v>45796.875057870369</v>
      </c>
      <c r="B1289" s="9">
        <f t="shared" si="417"/>
        <v>1285</v>
      </c>
      <c r="C1289" s="10" t="str">
        <f t="shared" si="419"/>
        <v>Remove</v>
      </c>
      <c r="D1289" s="1">
        <v>45796</v>
      </c>
      <c r="E1289" s="2">
        <v>0.87505787037037042</v>
      </c>
      <c r="F1289" t="s">
        <v>2</v>
      </c>
      <c r="G1289" t="s">
        <v>14</v>
      </c>
      <c r="H1289" t="s">
        <v>49</v>
      </c>
      <c r="I1289">
        <v>82.5</v>
      </c>
      <c r="J1289" t="s">
        <v>13</v>
      </c>
      <c r="K1289">
        <v>0</v>
      </c>
      <c r="L1289">
        <v>113.3</v>
      </c>
      <c r="M1289">
        <v>11.503</v>
      </c>
      <c r="N1289">
        <v>1137.3</v>
      </c>
      <c r="O1289">
        <v>62860</v>
      </c>
      <c r="P1289" s="2">
        <v>0.44678240740740743</v>
      </c>
      <c r="Q1289">
        <v>28.9</v>
      </c>
      <c r="R1289" t="s">
        <v>130</v>
      </c>
      <c r="S1289">
        <v>24.1</v>
      </c>
      <c r="T1289">
        <v>30.1</v>
      </c>
      <c r="U1289" t="s">
        <v>254</v>
      </c>
      <c r="V1289">
        <v>19.7</v>
      </c>
      <c r="X1289">
        <f t="shared" ref="X1289:X1352" si="420">VALUE(LEFT(R1289, FIND(" ", R1289) - 1))</f>
        <v>2.16</v>
      </c>
      <c r="Y1289" s="7" t="str">
        <f t="shared" ref="Y1289:Y1352" si="421">RIGHT(R1289, LEN(R1289) - FIND(" ", R1289))</f>
        <v>m/s</v>
      </c>
      <c r="AA1289">
        <f t="shared" ref="AA1289:AA1352" si="422">VALUE(LEFT(U1289, FIND(" ", U1289) - 1))</f>
        <v>3.94</v>
      </c>
      <c r="AB1289" s="7" t="str">
        <f t="shared" ref="AB1289:AB1352" si="423">RIGHT(U1289, LEN(U1289) - FIND(" ", U1289))</f>
        <v>m/s</v>
      </c>
      <c r="AC1289" s="5">
        <f t="shared" ref="AC1289:AC1352" si="424">P1289*24</f>
        <v>10.722777777777779</v>
      </c>
      <c r="AD1289" s="5">
        <f t="shared" ref="AD1289:AD1352" si="425">(N1289*(1/120))/1000</f>
        <v>9.4774999999999998E-3</v>
      </c>
      <c r="AE1289" s="5">
        <f t="shared" ref="AE1289:AE1352" si="426">(AD1289+AE1288)</f>
        <v>12.481204166666698</v>
      </c>
      <c r="AF1289" s="5"/>
      <c r="AG1289" s="5">
        <f t="shared" ref="AG1289:AG1352" si="427">I1289-I1288</f>
        <v>0</v>
      </c>
      <c r="AH1289">
        <f t="shared" ref="AH1289:AH1352" si="428">IF(AG1289&gt;0, AH1288 + AG1289, IF(AND(AG1289&lt;0, I1289&lt;100), AH1288 + AG1289, AH1288))</f>
        <v>82.5</v>
      </c>
      <c r="AI1289" s="5">
        <f t="shared" ref="AI1289:AI1352" si="429">AH1289/1000</f>
        <v>8.2500000000000004E-2</v>
      </c>
      <c r="AJ1289" s="15">
        <f t="shared" ref="AJ1289:AJ1352" si="430">IF(AI1289=0, "0", AE1289/AI1289)</f>
        <v>151.28732323232362</v>
      </c>
      <c r="AK1289" s="5">
        <f t="shared" ref="AK1289:AK1352" si="431">6.112*EXP((17.67*Q1289)/(Q1289+243.5))*S1289*2.1674/(273.15+Q1289)</f>
        <v>6.8900768239100865</v>
      </c>
      <c r="AL1289" s="5">
        <f t="shared" ref="AL1289:AL1352" si="432">6.112*EXP((17.67*T1289)/(T1289+243.5))*V1289*2.1674/(273.15+T1289)</f>
        <v>6.0122662998226604</v>
      </c>
      <c r="AM1289" s="5">
        <f t="shared" ref="AM1289:AM1352" si="433" xml:space="preserve"> AK1289 * (X1289/3.6) * $P$2 * 30 / 1000</f>
        <v>2.189173063089787E-2</v>
      </c>
      <c r="AN1289" s="5">
        <f t="shared" ref="AN1289:AN1352" si="434">AN1288+AM1289</f>
        <v>32.486915685493038</v>
      </c>
      <c r="AO1289" s="15">
        <f t="shared" ref="AO1289:AO1352" si="435">IF(AN1289=0, "0", (AI1289 / AN1289) * 100)</f>
        <v>0.25394839201937597</v>
      </c>
    </row>
    <row r="1290" spans="1:41" x14ac:dyDescent="0.3">
      <c r="A1290" s="4">
        <f t="shared" si="418"/>
        <v>45796.875405092593</v>
      </c>
      <c r="B1290" s="9">
        <f t="shared" si="417"/>
        <v>1286</v>
      </c>
      <c r="C1290" s="10" t="str">
        <f t="shared" si="419"/>
        <v>Remove</v>
      </c>
      <c r="D1290" s="1">
        <v>45796</v>
      </c>
      <c r="E1290" s="2">
        <v>0.87540509259259258</v>
      </c>
      <c r="F1290" t="s">
        <v>2</v>
      </c>
      <c r="G1290" t="s">
        <v>14</v>
      </c>
      <c r="H1290" t="s">
        <v>49</v>
      </c>
      <c r="I1290">
        <v>85</v>
      </c>
      <c r="J1290" t="s">
        <v>13</v>
      </c>
      <c r="K1290">
        <v>0</v>
      </c>
      <c r="L1290">
        <v>113.4</v>
      </c>
      <c r="M1290">
        <v>11.492000000000001</v>
      </c>
      <c r="N1290">
        <v>1136.8</v>
      </c>
      <c r="O1290">
        <v>62870</v>
      </c>
      <c r="P1290" s="2">
        <v>0.44712962962962965</v>
      </c>
      <c r="Q1290">
        <v>28.9</v>
      </c>
      <c r="R1290" t="s">
        <v>74</v>
      </c>
      <c r="S1290">
        <v>25.7</v>
      </c>
      <c r="T1290">
        <v>30.1</v>
      </c>
      <c r="U1290" t="s">
        <v>68</v>
      </c>
      <c r="V1290">
        <v>19.7</v>
      </c>
      <c r="X1290">
        <f t="shared" si="420"/>
        <v>2.1800000000000002</v>
      </c>
      <c r="Y1290" s="7" t="str">
        <f t="shared" si="421"/>
        <v>m/s</v>
      </c>
      <c r="AA1290">
        <f t="shared" si="422"/>
        <v>4.3</v>
      </c>
      <c r="AB1290" s="7" t="str">
        <f t="shared" si="423"/>
        <v>m/s</v>
      </c>
      <c r="AC1290" s="5">
        <f t="shared" si="424"/>
        <v>10.731111111111112</v>
      </c>
      <c r="AD1290" s="5">
        <f t="shared" si="425"/>
        <v>9.4733333333333319E-3</v>
      </c>
      <c r="AE1290" s="5">
        <f t="shared" si="426"/>
        <v>12.490677500000032</v>
      </c>
      <c r="AF1290" s="5"/>
      <c r="AG1290" s="5">
        <f t="shared" si="427"/>
        <v>2.5</v>
      </c>
      <c r="AH1290">
        <f t="shared" si="428"/>
        <v>85</v>
      </c>
      <c r="AI1290" s="5">
        <f t="shared" si="429"/>
        <v>8.5000000000000006E-2</v>
      </c>
      <c r="AJ1290" s="15">
        <f t="shared" si="430"/>
        <v>146.94914705882391</v>
      </c>
      <c r="AK1290" s="5">
        <f t="shared" si="431"/>
        <v>7.3475093101447797</v>
      </c>
      <c r="AL1290" s="5">
        <f t="shared" si="432"/>
        <v>6.0122662998226604</v>
      </c>
      <c r="AM1290" s="5">
        <f t="shared" si="433"/>
        <v>2.3561282087111654E-2</v>
      </c>
      <c r="AN1290" s="5">
        <f t="shared" si="434"/>
        <v>32.510476967580146</v>
      </c>
      <c r="AO1290" s="15">
        <f t="shared" si="435"/>
        <v>0.26145417701734447</v>
      </c>
    </row>
    <row r="1291" spans="1:41" x14ac:dyDescent="0.3">
      <c r="A1291" s="4">
        <f t="shared" si="418"/>
        <v>45796.875752314816</v>
      </c>
      <c r="B1291" s="9">
        <f t="shared" si="417"/>
        <v>1287</v>
      </c>
      <c r="C1291" s="10" t="str">
        <f t="shared" si="419"/>
        <v>Remove</v>
      </c>
      <c r="D1291" s="1">
        <v>45796</v>
      </c>
      <c r="E1291" s="2">
        <v>0.87575231481481486</v>
      </c>
      <c r="F1291" t="s">
        <v>2</v>
      </c>
      <c r="G1291" t="s">
        <v>14</v>
      </c>
      <c r="H1291" t="s">
        <v>49</v>
      </c>
      <c r="I1291">
        <v>81.5</v>
      </c>
      <c r="J1291" t="s">
        <v>13</v>
      </c>
      <c r="K1291">
        <v>0</v>
      </c>
      <c r="L1291">
        <v>113.3</v>
      </c>
      <c r="M1291">
        <v>11.484</v>
      </c>
      <c r="N1291">
        <v>1135.2</v>
      </c>
      <c r="O1291">
        <v>62879</v>
      </c>
      <c r="P1291" s="2">
        <v>0.44747685185185188</v>
      </c>
      <c r="Q1291">
        <v>28.9</v>
      </c>
      <c r="R1291" t="s">
        <v>136</v>
      </c>
      <c r="S1291">
        <v>24.2</v>
      </c>
      <c r="T1291">
        <v>30.1</v>
      </c>
      <c r="U1291" t="s">
        <v>254</v>
      </c>
      <c r="V1291">
        <v>18.3</v>
      </c>
      <c r="X1291">
        <f t="shared" si="420"/>
        <v>2.09</v>
      </c>
      <c r="Y1291" s="7" t="str">
        <f t="shared" si="421"/>
        <v>m/s</v>
      </c>
      <c r="AA1291">
        <f t="shared" si="422"/>
        <v>3.94</v>
      </c>
      <c r="AB1291" s="7" t="str">
        <f t="shared" si="423"/>
        <v>m/s</v>
      </c>
      <c r="AC1291" s="5">
        <f t="shared" si="424"/>
        <v>10.739444444444445</v>
      </c>
      <c r="AD1291" s="5">
        <f t="shared" si="425"/>
        <v>9.4600000000000014E-3</v>
      </c>
      <c r="AE1291" s="5">
        <f t="shared" si="426"/>
        <v>12.500137500000033</v>
      </c>
      <c r="AF1291" s="5"/>
      <c r="AG1291" s="5">
        <f t="shared" si="427"/>
        <v>-3.5</v>
      </c>
      <c r="AH1291">
        <f t="shared" si="428"/>
        <v>81.5</v>
      </c>
      <c r="AI1291" s="5">
        <f t="shared" si="429"/>
        <v>8.1500000000000003E-2</v>
      </c>
      <c r="AJ1291" s="15">
        <f t="shared" si="430"/>
        <v>153.37592024539919</v>
      </c>
      <c r="AK1291" s="5">
        <f t="shared" si="431"/>
        <v>6.918666354299754</v>
      </c>
      <c r="AL1291" s="5">
        <f t="shared" si="432"/>
        <v>5.5849986439976993</v>
      </c>
      <c r="AM1291" s="5">
        <f t="shared" si="433"/>
        <v>2.1270169660549263E-2</v>
      </c>
      <c r="AN1291" s="5">
        <f t="shared" si="434"/>
        <v>32.531747137240693</v>
      </c>
      <c r="AO1291" s="15">
        <f t="shared" si="435"/>
        <v>0.25052450966183409</v>
      </c>
    </row>
    <row r="1292" spans="1:41" x14ac:dyDescent="0.3">
      <c r="A1292" s="4">
        <f t="shared" si="418"/>
        <v>45796.876099537039</v>
      </c>
      <c r="B1292" s="9">
        <f t="shared" si="417"/>
        <v>1288</v>
      </c>
      <c r="C1292" s="10" t="str">
        <f t="shared" si="419"/>
        <v>Remove</v>
      </c>
      <c r="D1292" s="1">
        <v>45796</v>
      </c>
      <c r="E1292" s="2">
        <v>0.87609953703703702</v>
      </c>
      <c r="F1292" t="s">
        <v>2</v>
      </c>
      <c r="G1292" t="s">
        <v>14</v>
      </c>
      <c r="H1292" t="s">
        <v>49</v>
      </c>
      <c r="I1292">
        <v>82</v>
      </c>
      <c r="J1292" t="s">
        <v>13</v>
      </c>
      <c r="K1292">
        <v>0</v>
      </c>
      <c r="L1292">
        <v>113.4</v>
      </c>
      <c r="M1292">
        <v>11.474</v>
      </c>
      <c r="N1292">
        <v>1134</v>
      </c>
      <c r="O1292">
        <v>62888</v>
      </c>
      <c r="P1292" s="2">
        <v>0.4478240740740741</v>
      </c>
      <c r="Q1292">
        <v>28.9</v>
      </c>
      <c r="R1292" t="s">
        <v>74</v>
      </c>
      <c r="S1292">
        <v>25</v>
      </c>
      <c r="T1292">
        <v>30.1</v>
      </c>
      <c r="U1292" t="s">
        <v>73</v>
      </c>
      <c r="V1292">
        <v>19.2</v>
      </c>
      <c r="X1292">
        <f t="shared" si="420"/>
        <v>2.1800000000000002</v>
      </c>
      <c r="Y1292" s="7" t="str">
        <f t="shared" si="421"/>
        <v>m/s</v>
      </c>
      <c r="AA1292">
        <f t="shared" si="422"/>
        <v>4.63</v>
      </c>
      <c r="AB1292" s="7" t="str">
        <f t="shared" si="423"/>
        <v>m/s</v>
      </c>
      <c r="AC1292" s="5">
        <f t="shared" si="424"/>
        <v>10.747777777777777</v>
      </c>
      <c r="AD1292" s="5">
        <f t="shared" si="425"/>
        <v>9.4500000000000001E-3</v>
      </c>
      <c r="AE1292" s="5">
        <f t="shared" si="426"/>
        <v>12.509587500000032</v>
      </c>
      <c r="AF1292" s="5"/>
      <c r="AG1292" s="5">
        <f t="shared" si="427"/>
        <v>0.5</v>
      </c>
      <c r="AH1292">
        <f t="shared" si="428"/>
        <v>82</v>
      </c>
      <c r="AI1292" s="5">
        <f t="shared" si="429"/>
        <v>8.2000000000000003E-2</v>
      </c>
      <c r="AJ1292" s="15">
        <f t="shared" si="430"/>
        <v>152.55594512195159</v>
      </c>
      <c r="AK1292" s="5">
        <f t="shared" si="431"/>
        <v>7.1473825974171001</v>
      </c>
      <c r="AL1292" s="5">
        <f t="shared" si="432"/>
        <v>5.8596707084566022</v>
      </c>
      <c r="AM1292" s="5">
        <f t="shared" si="433"/>
        <v>2.291953510419421E-2</v>
      </c>
      <c r="AN1292" s="5">
        <f t="shared" si="434"/>
        <v>32.554666672344887</v>
      </c>
      <c r="AO1292" s="15">
        <f t="shared" si="435"/>
        <v>0.25188401044099407</v>
      </c>
    </row>
    <row r="1293" spans="1:41" x14ac:dyDescent="0.3">
      <c r="A1293" s="4">
        <f t="shared" si="418"/>
        <v>45796.876446759263</v>
      </c>
      <c r="B1293" s="9">
        <f t="shared" si="417"/>
        <v>1289</v>
      </c>
      <c r="C1293" s="10" t="str">
        <f t="shared" si="419"/>
        <v>Remove</v>
      </c>
      <c r="D1293" s="1">
        <v>45796</v>
      </c>
      <c r="E1293" s="2">
        <v>0.8764467592592593</v>
      </c>
      <c r="F1293" t="s">
        <v>2</v>
      </c>
      <c r="G1293" t="s">
        <v>14</v>
      </c>
      <c r="H1293" t="s">
        <v>49</v>
      </c>
      <c r="I1293">
        <v>86.5</v>
      </c>
      <c r="J1293" t="s">
        <v>13</v>
      </c>
      <c r="K1293">
        <v>0</v>
      </c>
      <c r="L1293">
        <v>113.3</v>
      </c>
      <c r="M1293">
        <v>11.516</v>
      </c>
      <c r="N1293">
        <v>1139.0999999999999</v>
      </c>
      <c r="O1293">
        <v>62898</v>
      </c>
      <c r="P1293" s="2">
        <v>0.44817129629629632</v>
      </c>
      <c r="Q1293">
        <v>28.9</v>
      </c>
      <c r="R1293" t="s">
        <v>139</v>
      </c>
      <c r="S1293">
        <v>23.8</v>
      </c>
      <c r="T1293">
        <v>30.1</v>
      </c>
      <c r="U1293" t="s">
        <v>242</v>
      </c>
      <c r="V1293">
        <v>18.600000000000001</v>
      </c>
      <c r="X1293">
        <f t="shared" si="420"/>
        <v>2.31</v>
      </c>
      <c r="Y1293" s="7" t="str">
        <f t="shared" si="421"/>
        <v>m/s</v>
      </c>
      <c r="AA1293">
        <f t="shared" si="422"/>
        <v>4.04</v>
      </c>
      <c r="AB1293" s="7" t="str">
        <f t="shared" si="423"/>
        <v>m/s</v>
      </c>
      <c r="AC1293" s="5">
        <f t="shared" si="424"/>
        <v>10.756111111111112</v>
      </c>
      <c r="AD1293" s="5">
        <f t="shared" si="425"/>
        <v>9.4924999999999992E-3</v>
      </c>
      <c r="AE1293" s="5">
        <f t="shared" si="426"/>
        <v>12.519080000000033</v>
      </c>
      <c r="AF1293" s="5"/>
      <c r="AG1293" s="5">
        <f t="shared" si="427"/>
        <v>4.5</v>
      </c>
      <c r="AH1293">
        <f t="shared" si="428"/>
        <v>86.5</v>
      </c>
      <c r="AI1293" s="5">
        <f t="shared" si="429"/>
        <v>8.6499999999999994E-2</v>
      </c>
      <c r="AJ1293" s="15">
        <f t="shared" si="430"/>
        <v>144.72924855491368</v>
      </c>
      <c r="AK1293" s="5">
        <f t="shared" si="431"/>
        <v>6.8043082327410813</v>
      </c>
      <c r="AL1293" s="5">
        <f t="shared" si="432"/>
        <v>5.6765559988173342</v>
      </c>
      <c r="AM1293" s="5">
        <f t="shared" si="433"/>
        <v>2.3120554146025502E-2</v>
      </c>
      <c r="AN1293" s="5">
        <f t="shared" si="434"/>
        <v>32.577787226490912</v>
      </c>
      <c r="AO1293" s="15">
        <f t="shared" si="435"/>
        <v>0.2655183404527296</v>
      </c>
    </row>
    <row r="1294" spans="1:41" x14ac:dyDescent="0.3">
      <c r="A1294" s="4">
        <f t="shared" si="418"/>
        <v>45796.876793981479</v>
      </c>
      <c r="B1294" s="9">
        <f t="shared" si="417"/>
        <v>1290</v>
      </c>
      <c r="C1294" s="10" t="str">
        <f t="shared" si="419"/>
        <v>Remove</v>
      </c>
      <c r="D1294" s="1">
        <v>45796</v>
      </c>
      <c r="E1294" s="2">
        <v>0.87679398148148147</v>
      </c>
      <c r="F1294" t="s">
        <v>2</v>
      </c>
      <c r="G1294" t="s">
        <v>14</v>
      </c>
      <c r="H1294" t="s">
        <v>49</v>
      </c>
      <c r="I1294">
        <v>83</v>
      </c>
      <c r="J1294" t="s">
        <v>13</v>
      </c>
      <c r="K1294">
        <v>0</v>
      </c>
      <c r="L1294">
        <v>113.3</v>
      </c>
      <c r="M1294">
        <v>11.487</v>
      </c>
      <c r="N1294">
        <v>1135.5</v>
      </c>
      <c r="O1294">
        <v>62907</v>
      </c>
      <c r="P1294" s="2">
        <v>0.44851851851851854</v>
      </c>
      <c r="Q1294">
        <v>28.9</v>
      </c>
      <c r="R1294" t="s">
        <v>66</v>
      </c>
      <c r="S1294">
        <v>26.5</v>
      </c>
      <c r="T1294">
        <v>30.1</v>
      </c>
      <c r="U1294" t="s">
        <v>152</v>
      </c>
      <c r="V1294">
        <v>17.600000000000001</v>
      </c>
      <c r="X1294">
        <f t="shared" si="420"/>
        <v>2.2000000000000002</v>
      </c>
      <c r="Y1294" s="7" t="str">
        <f t="shared" si="421"/>
        <v>m/s</v>
      </c>
      <c r="AA1294">
        <f t="shared" si="422"/>
        <v>3.96</v>
      </c>
      <c r="AB1294" s="7" t="str">
        <f t="shared" si="423"/>
        <v>m/s</v>
      </c>
      <c r="AC1294" s="5">
        <f t="shared" si="424"/>
        <v>10.764444444444445</v>
      </c>
      <c r="AD1294" s="5">
        <f t="shared" si="425"/>
        <v>9.4625000000000004E-3</v>
      </c>
      <c r="AE1294" s="5">
        <f t="shared" si="426"/>
        <v>12.528542500000032</v>
      </c>
      <c r="AF1294" s="5"/>
      <c r="AG1294" s="5">
        <f t="shared" si="427"/>
        <v>-3.5</v>
      </c>
      <c r="AH1294">
        <f t="shared" si="428"/>
        <v>83</v>
      </c>
      <c r="AI1294" s="5">
        <f t="shared" si="429"/>
        <v>8.3000000000000004E-2</v>
      </c>
      <c r="AJ1294" s="15">
        <f t="shared" si="430"/>
        <v>150.94629518072327</v>
      </c>
      <c r="AK1294" s="5">
        <f t="shared" si="431"/>
        <v>7.5762255532621259</v>
      </c>
      <c r="AL1294" s="5">
        <f t="shared" si="432"/>
        <v>5.3713648160852197</v>
      </c>
      <c r="AM1294" s="5">
        <f t="shared" si="433"/>
        <v>2.4517594432560047E-2</v>
      </c>
      <c r="AN1294" s="5">
        <f t="shared" si="434"/>
        <v>32.602304820923472</v>
      </c>
      <c r="AO1294" s="15">
        <f t="shared" si="435"/>
        <v>0.25458322795243715</v>
      </c>
    </row>
    <row r="1295" spans="1:41" x14ac:dyDescent="0.3">
      <c r="A1295" s="4">
        <f t="shared" si="418"/>
        <v>45796.877141203702</v>
      </c>
      <c r="B1295" s="9">
        <f t="shared" si="417"/>
        <v>1291</v>
      </c>
      <c r="C1295" s="10" t="str">
        <f t="shared" si="419"/>
        <v>Keep</v>
      </c>
      <c r="D1295" s="1">
        <v>45796</v>
      </c>
      <c r="E1295" s="2">
        <v>0.87714120370370374</v>
      </c>
      <c r="F1295" t="s">
        <v>2</v>
      </c>
      <c r="G1295" t="s">
        <v>14</v>
      </c>
      <c r="H1295" t="s">
        <v>49</v>
      </c>
      <c r="I1295">
        <v>84</v>
      </c>
      <c r="J1295" t="s">
        <v>13</v>
      </c>
      <c r="K1295">
        <v>0</v>
      </c>
      <c r="L1295">
        <v>113.4</v>
      </c>
      <c r="M1295">
        <v>11.474</v>
      </c>
      <c r="N1295">
        <v>1133.8</v>
      </c>
      <c r="O1295">
        <v>62917</v>
      </c>
      <c r="P1295" s="2">
        <v>0.44886574074074076</v>
      </c>
      <c r="Q1295">
        <v>28.9</v>
      </c>
      <c r="R1295" t="s">
        <v>143</v>
      </c>
      <c r="S1295">
        <v>25.1</v>
      </c>
      <c r="T1295">
        <v>30.1</v>
      </c>
      <c r="U1295" t="s">
        <v>104</v>
      </c>
      <c r="V1295">
        <v>19.5</v>
      </c>
      <c r="X1295">
        <f t="shared" si="420"/>
        <v>2.11</v>
      </c>
      <c r="Y1295" s="7" t="str">
        <f t="shared" si="421"/>
        <v>m/s</v>
      </c>
      <c r="AA1295">
        <f t="shared" si="422"/>
        <v>4.0999999999999996</v>
      </c>
      <c r="AB1295" s="7" t="str">
        <f t="shared" si="423"/>
        <v>m/s</v>
      </c>
      <c r="AC1295" s="5">
        <f t="shared" si="424"/>
        <v>10.772777777777778</v>
      </c>
      <c r="AD1295" s="5">
        <f t="shared" si="425"/>
        <v>9.4483333333333329E-3</v>
      </c>
      <c r="AE1295" s="5">
        <f t="shared" si="426"/>
        <v>12.537990833333366</v>
      </c>
      <c r="AF1295" s="5"/>
      <c r="AG1295" s="5">
        <f t="shared" si="427"/>
        <v>1</v>
      </c>
      <c r="AH1295">
        <f t="shared" si="428"/>
        <v>84</v>
      </c>
      <c r="AI1295" s="5">
        <f t="shared" si="429"/>
        <v>8.4000000000000005E-2</v>
      </c>
      <c r="AJ1295" s="15">
        <f t="shared" si="430"/>
        <v>149.26179563492101</v>
      </c>
      <c r="AK1295" s="5">
        <f t="shared" si="431"/>
        <v>7.1759721278067694</v>
      </c>
      <c r="AL1295" s="5">
        <f t="shared" si="432"/>
        <v>5.9512280632762362</v>
      </c>
      <c r="AM1295" s="5">
        <f t="shared" si="433"/>
        <v>2.2272321076206046E-2</v>
      </c>
      <c r="AN1295" s="5">
        <f t="shared" si="434"/>
        <v>32.62457714199968</v>
      </c>
      <c r="AO1295" s="15">
        <f t="shared" si="435"/>
        <v>0.25747460153854834</v>
      </c>
    </row>
    <row r="1296" spans="1:41" x14ac:dyDescent="0.3">
      <c r="A1296" s="4">
        <f t="shared" si="418"/>
        <v>45796.877500000002</v>
      </c>
      <c r="B1296" s="9">
        <f t="shared" si="417"/>
        <v>1292</v>
      </c>
      <c r="C1296" s="10" t="str">
        <f t="shared" si="419"/>
        <v>Remove</v>
      </c>
      <c r="D1296" s="1">
        <v>45796</v>
      </c>
      <c r="E1296" s="2">
        <v>0.87749999999999995</v>
      </c>
      <c r="F1296" t="s">
        <v>2</v>
      </c>
      <c r="G1296" t="s">
        <v>14</v>
      </c>
      <c r="H1296" t="s">
        <v>49</v>
      </c>
      <c r="I1296">
        <v>83.5</v>
      </c>
      <c r="J1296" t="s">
        <v>13</v>
      </c>
      <c r="K1296">
        <v>0</v>
      </c>
      <c r="L1296">
        <v>113.4</v>
      </c>
      <c r="M1296">
        <v>11.483000000000001</v>
      </c>
      <c r="N1296">
        <v>1135.8</v>
      </c>
      <c r="O1296">
        <v>62927</v>
      </c>
      <c r="P1296" s="2">
        <v>0.44922453703703702</v>
      </c>
      <c r="Q1296">
        <v>28.9</v>
      </c>
      <c r="R1296" t="s">
        <v>91</v>
      </c>
      <c r="S1296">
        <v>24</v>
      </c>
      <c r="T1296">
        <v>30.1</v>
      </c>
      <c r="U1296" t="s">
        <v>100</v>
      </c>
      <c r="V1296">
        <v>19.5</v>
      </c>
      <c r="X1296">
        <f t="shared" si="420"/>
        <v>2.2599999999999998</v>
      </c>
      <c r="Y1296" s="7" t="str">
        <f t="shared" si="421"/>
        <v>m/s</v>
      </c>
      <c r="AA1296">
        <f t="shared" si="422"/>
        <v>4</v>
      </c>
      <c r="AB1296" s="7" t="str">
        <f t="shared" si="423"/>
        <v>m/s</v>
      </c>
      <c r="AC1296" s="5">
        <f t="shared" si="424"/>
        <v>10.781388888888888</v>
      </c>
      <c r="AD1296" s="5">
        <f t="shared" si="425"/>
        <v>9.4649999999999995E-3</v>
      </c>
      <c r="AE1296" s="5">
        <f t="shared" si="426"/>
        <v>12.547455833333366</v>
      </c>
      <c r="AF1296" s="5"/>
      <c r="AG1296" s="5">
        <f t="shared" si="427"/>
        <v>-0.5</v>
      </c>
      <c r="AH1296">
        <f t="shared" si="428"/>
        <v>83.5</v>
      </c>
      <c r="AI1296" s="5">
        <f t="shared" si="429"/>
        <v>8.3500000000000005E-2</v>
      </c>
      <c r="AJ1296" s="15">
        <f t="shared" si="430"/>
        <v>150.26893213572893</v>
      </c>
      <c r="AK1296" s="5">
        <f t="shared" si="431"/>
        <v>6.8614872935204172</v>
      </c>
      <c r="AL1296" s="5">
        <f t="shared" si="432"/>
        <v>5.9512280632762362</v>
      </c>
      <c r="AM1296" s="5">
        <f t="shared" si="433"/>
        <v>2.2810194202779705E-2</v>
      </c>
      <c r="AN1296" s="5">
        <f t="shared" si="434"/>
        <v>32.647387336202456</v>
      </c>
      <c r="AO1296" s="15">
        <f t="shared" si="435"/>
        <v>0.25576319213576842</v>
      </c>
    </row>
    <row r="1297" spans="1:41" x14ac:dyDescent="0.3">
      <c r="A1297" s="4">
        <f t="shared" si="418"/>
        <v>45796.877847222226</v>
      </c>
      <c r="B1297" s="9">
        <f t="shared" si="417"/>
        <v>1293</v>
      </c>
      <c r="C1297" s="10" t="str">
        <f t="shared" si="419"/>
        <v>Remove</v>
      </c>
      <c r="D1297" s="1">
        <v>45796</v>
      </c>
      <c r="E1297" s="2">
        <v>0.87784722222222222</v>
      </c>
      <c r="F1297" t="s">
        <v>2</v>
      </c>
      <c r="G1297" t="s">
        <v>14</v>
      </c>
      <c r="H1297" t="s">
        <v>49</v>
      </c>
      <c r="I1297">
        <v>82.5</v>
      </c>
      <c r="J1297" t="s">
        <v>13</v>
      </c>
      <c r="K1297">
        <v>0</v>
      </c>
      <c r="L1297">
        <v>113.4</v>
      </c>
      <c r="M1297">
        <v>11.493</v>
      </c>
      <c r="N1297">
        <v>1137</v>
      </c>
      <c r="O1297">
        <v>62936</v>
      </c>
      <c r="P1297" s="2">
        <v>0.44957175925925924</v>
      </c>
      <c r="Q1297">
        <v>28.9</v>
      </c>
      <c r="R1297" t="s">
        <v>153</v>
      </c>
      <c r="S1297">
        <v>23.5</v>
      </c>
      <c r="T1297">
        <v>30.1</v>
      </c>
      <c r="U1297" t="s">
        <v>112</v>
      </c>
      <c r="V1297">
        <v>19.2</v>
      </c>
      <c r="X1297">
        <f t="shared" si="420"/>
        <v>2.12</v>
      </c>
      <c r="Y1297" s="7" t="str">
        <f t="shared" si="421"/>
        <v>m/s</v>
      </c>
      <c r="AA1297">
        <f t="shared" si="422"/>
        <v>3.97</v>
      </c>
      <c r="AB1297" s="7" t="str">
        <f t="shared" si="423"/>
        <v>m/s</v>
      </c>
      <c r="AC1297" s="5">
        <f t="shared" si="424"/>
        <v>10.789722222222222</v>
      </c>
      <c r="AD1297" s="5">
        <f t="shared" si="425"/>
        <v>9.474999999999999E-3</v>
      </c>
      <c r="AE1297" s="5">
        <f t="shared" si="426"/>
        <v>12.556930833333366</v>
      </c>
      <c r="AF1297" s="5"/>
      <c r="AG1297" s="5">
        <f t="shared" si="427"/>
        <v>-1</v>
      </c>
      <c r="AH1297">
        <f t="shared" si="428"/>
        <v>82.5</v>
      </c>
      <c r="AI1297" s="5">
        <f t="shared" si="429"/>
        <v>8.2500000000000004E-2</v>
      </c>
      <c r="AJ1297" s="15">
        <f t="shared" si="430"/>
        <v>152.2052222222226</v>
      </c>
      <c r="AK1297" s="5">
        <f t="shared" si="431"/>
        <v>6.7185396415720753</v>
      </c>
      <c r="AL1297" s="5">
        <f t="shared" si="432"/>
        <v>5.8596707084566022</v>
      </c>
      <c r="AM1297" s="5">
        <f t="shared" si="433"/>
        <v>2.0951398878733134E-2</v>
      </c>
      <c r="AN1297" s="5">
        <f t="shared" si="434"/>
        <v>32.668338735081193</v>
      </c>
      <c r="AO1297" s="15">
        <f t="shared" si="435"/>
        <v>0.25253809405192262</v>
      </c>
    </row>
    <row r="1298" spans="1:41" x14ac:dyDescent="0.3">
      <c r="A1298" s="4">
        <f t="shared" si="418"/>
        <v>45796.878194444442</v>
      </c>
      <c r="B1298" s="9">
        <f t="shared" si="417"/>
        <v>1294</v>
      </c>
      <c r="C1298" s="10" t="str">
        <f t="shared" si="419"/>
        <v>Remove</v>
      </c>
      <c r="D1298" s="1">
        <v>45796</v>
      </c>
      <c r="E1298" s="2">
        <v>0.8781944444444445</v>
      </c>
      <c r="F1298" t="s">
        <v>2</v>
      </c>
      <c r="G1298" t="s">
        <v>14</v>
      </c>
      <c r="H1298" t="s">
        <v>49</v>
      </c>
      <c r="I1298">
        <v>83</v>
      </c>
      <c r="J1298" t="s">
        <v>13</v>
      </c>
      <c r="K1298">
        <v>0</v>
      </c>
      <c r="L1298">
        <v>113.4</v>
      </c>
      <c r="M1298">
        <v>11.484</v>
      </c>
      <c r="N1298">
        <v>1135.9000000000001</v>
      </c>
      <c r="O1298">
        <v>62945</v>
      </c>
      <c r="P1298" s="2">
        <v>0.44993055555555556</v>
      </c>
      <c r="Q1298">
        <v>28.9</v>
      </c>
      <c r="R1298" t="s">
        <v>135</v>
      </c>
      <c r="S1298">
        <v>25</v>
      </c>
      <c r="T1298">
        <v>30.1</v>
      </c>
      <c r="U1298" t="s">
        <v>100</v>
      </c>
      <c r="V1298">
        <v>21</v>
      </c>
      <c r="X1298">
        <f t="shared" si="420"/>
        <v>2.2200000000000002</v>
      </c>
      <c r="Y1298" s="7" t="str">
        <f t="shared" si="421"/>
        <v>m/s</v>
      </c>
      <c r="AA1298">
        <f t="shared" si="422"/>
        <v>4</v>
      </c>
      <c r="AB1298" s="7" t="str">
        <f t="shared" si="423"/>
        <v>m/s</v>
      </c>
      <c r="AC1298" s="5">
        <f t="shared" si="424"/>
        <v>10.798333333333334</v>
      </c>
      <c r="AD1298" s="5">
        <f t="shared" si="425"/>
        <v>9.4658333333333348E-3</v>
      </c>
      <c r="AE1298" s="5">
        <f t="shared" si="426"/>
        <v>12.5663966666667</v>
      </c>
      <c r="AF1298" s="5"/>
      <c r="AG1298" s="5">
        <f t="shared" si="427"/>
        <v>0.5</v>
      </c>
      <c r="AH1298">
        <f t="shared" si="428"/>
        <v>83</v>
      </c>
      <c r="AI1298" s="5">
        <f t="shared" si="429"/>
        <v>8.3000000000000004E-2</v>
      </c>
      <c r="AJ1298" s="15">
        <f t="shared" si="430"/>
        <v>151.40236947791203</v>
      </c>
      <c r="AK1298" s="5">
        <f t="shared" si="431"/>
        <v>7.1473825974171001</v>
      </c>
      <c r="AL1298" s="5">
        <f t="shared" si="432"/>
        <v>6.4090148373744089</v>
      </c>
      <c r="AM1298" s="5">
        <f t="shared" si="433"/>
        <v>2.3340077032711539E-2</v>
      </c>
      <c r="AN1298" s="5">
        <f t="shared" si="434"/>
        <v>32.691678812113906</v>
      </c>
      <c r="AO1298" s="15">
        <f t="shared" si="435"/>
        <v>0.25388723680120195</v>
      </c>
    </row>
    <row r="1299" spans="1:41" x14ac:dyDescent="0.3">
      <c r="A1299" s="4">
        <f t="shared" si="418"/>
        <v>45796.878541666665</v>
      </c>
      <c r="B1299" s="9">
        <f t="shared" si="417"/>
        <v>1295</v>
      </c>
      <c r="C1299" s="10" t="str">
        <f t="shared" si="419"/>
        <v>Remove</v>
      </c>
      <c r="D1299" s="1">
        <v>45796</v>
      </c>
      <c r="E1299" s="2">
        <v>0.87854166666666667</v>
      </c>
      <c r="F1299" t="s">
        <v>19</v>
      </c>
      <c r="G1299" t="s">
        <v>14</v>
      </c>
      <c r="H1299" t="s">
        <v>49</v>
      </c>
      <c r="I1299">
        <v>89</v>
      </c>
      <c r="J1299" t="s">
        <v>13</v>
      </c>
      <c r="K1299">
        <v>0</v>
      </c>
      <c r="L1299">
        <v>113.4</v>
      </c>
      <c r="M1299">
        <v>11.484</v>
      </c>
      <c r="N1299">
        <v>1135.5</v>
      </c>
      <c r="O1299">
        <v>62955</v>
      </c>
      <c r="P1299" s="2">
        <v>0.45027777777777778</v>
      </c>
      <c r="Q1299">
        <v>28.9</v>
      </c>
      <c r="R1299" t="s">
        <v>67</v>
      </c>
      <c r="S1299">
        <v>25.9</v>
      </c>
      <c r="T1299">
        <v>30.1</v>
      </c>
      <c r="U1299" t="s">
        <v>82</v>
      </c>
      <c r="V1299">
        <v>19.8</v>
      </c>
      <c r="X1299">
        <f t="shared" si="420"/>
        <v>2.48</v>
      </c>
      <c r="Y1299" s="7" t="str">
        <f t="shared" si="421"/>
        <v>m/s</v>
      </c>
      <c r="AA1299">
        <f t="shared" si="422"/>
        <v>4.09</v>
      </c>
      <c r="AB1299" s="7" t="str">
        <f t="shared" si="423"/>
        <v>m/s</v>
      </c>
      <c r="AC1299" s="5">
        <f t="shared" si="424"/>
        <v>10.806666666666667</v>
      </c>
      <c r="AD1299" s="5">
        <f t="shared" si="425"/>
        <v>9.4625000000000004E-3</v>
      </c>
      <c r="AE1299" s="5">
        <f t="shared" si="426"/>
        <v>12.575859166666699</v>
      </c>
      <c r="AF1299" s="5"/>
      <c r="AG1299" s="5">
        <f t="shared" si="427"/>
        <v>6</v>
      </c>
      <c r="AH1299">
        <f t="shared" si="428"/>
        <v>89</v>
      </c>
      <c r="AI1299" s="5">
        <f t="shared" si="429"/>
        <v>8.8999999999999996E-2</v>
      </c>
      <c r="AJ1299" s="15">
        <f t="shared" si="430"/>
        <v>141.30178838951349</v>
      </c>
      <c r="AK1299" s="5">
        <f t="shared" si="431"/>
        <v>7.4046883709241165</v>
      </c>
      <c r="AL1299" s="5">
        <f t="shared" si="432"/>
        <v>6.042785418095872</v>
      </c>
      <c r="AM1299" s="5">
        <f t="shared" si="433"/>
        <v>2.7012249152524818E-2</v>
      </c>
      <c r="AN1299" s="5">
        <f t="shared" si="434"/>
        <v>32.718691061266433</v>
      </c>
      <c r="AO1299" s="15">
        <f t="shared" si="435"/>
        <v>0.27201577175977371</v>
      </c>
    </row>
    <row r="1300" spans="1:41" x14ac:dyDescent="0.3">
      <c r="A1300" s="4">
        <f t="shared" si="418"/>
        <v>45796.878888888888</v>
      </c>
      <c r="B1300" s="9">
        <f t="shared" si="417"/>
        <v>1296</v>
      </c>
      <c r="C1300" s="10" t="str">
        <f t="shared" si="419"/>
        <v>Remove</v>
      </c>
      <c r="D1300" s="1">
        <v>45796</v>
      </c>
      <c r="E1300" s="2">
        <v>0.87888888888888894</v>
      </c>
      <c r="F1300" t="s">
        <v>2</v>
      </c>
      <c r="G1300" t="s">
        <v>14</v>
      </c>
      <c r="H1300" t="s">
        <v>49</v>
      </c>
      <c r="I1300">
        <v>86</v>
      </c>
      <c r="J1300" t="s">
        <v>13</v>
      </c>
      <c r="K1300">
        <v>0</v>
      </c>
      <c r="L1300">
        <v>113.4</v>
      </c>
      <c r="M1300">
        <v>11.503</v>
      </c>
      <c r="N1300">
        <v>1138.7</v>
      </c>
      <c r="O1300">
        <v>62964</v>
      </c>
      <c r="P1300" s="2">
        <v>0.450625</v>
      </c>
      <c r="Q1300">
        <v>28.9</v>
      </c>
      <c r="R1300" t="s">
        <v>56</v>
      </c>
      <c r="S1300">
        <v>24.2</v>
      </c>
      <c r="T1300">
        <v>30.1</v>
      </c>
      <c r="U1300" t="s">
        <v>98</v>
      </c>
      <c r="V1300">
        <v>19.5</v>
      </c>
      <c r="X1300">
        <f t="shared" si="420"/>
        <v>2.25</v>
      </c>
      <c r="Y1300" s="7" t="str">
        <f t="shared" si="421"/>
        <v>m/s</v>
      </c>
      <c r="AA1300">
        <f t="shared" si="422"/>
        <v>4.03</v>
      </c>
      <c r="AB1300" s="7" t="str">
        <f t="shared" si="423"/>
        <v>m/s</v>
      </c>
      <c r="AC1300" s="5">
        <f t="shared" si="424"/>
        <v>10.815</v>
      </c>
      <c r="AD1300" s="5">
        <f t="shared" si="425"/>
        <v>9.4891666666666683E-3</v>
      </c>
      <c r="AE1300" s="5">
        <f t="shared" si="426"/>
        <v>12.585348333333366</v>
      </c>
      <c r="AF1300" s="5"/>
      <c r="AG1300" s="5">
        <f t="shared" si="427"/>
        <v>-3</v>
      </c>
      <c r="AH1300">
        <f t="shared" si="428"/>
        <v>86</v>
      </c>
      <c r="AI1300" s="5">
        <f t="shared" si="429"/>
        <v>8.5999999999999993E-2</v>
      </c>
      <c r="AJ1300" s="15">
        <f t="shared" si="430"/>
        <v>146.34125968992288</v>
      </c>
      <c r="AK1300" s="5">
        <f t="shared" si="431"/>
        <v>6.918666354299754</v>
      </c>
      <c r="AL1300" s="5">
        <f t="shared" si="432"/>
        <v>5.9512280632762362</v>
      </c>
      <c r="AM1300" s="5">
        <f t="shared" si="433"/>
        <v>2.289850800776835E-2</v>
      </c>
      <c r="AN1300" s="5">
        <f t="shared" si="434"/>
        <v>32.741589569274204</v>
      </c>
      <c r="AO1300" s="15">
        <f t="shared" si="435"/>
        <v>0.26266287352372547</v>
      </c>
    </row>
    <row r="1301" spans="1:41" x14ac:dyDescent="0.3">
      <c r="A1301" s="4">
        <f t="shared" si="418"/>
        <v>45796.879236111112</v>
      </c>
      <c r="B1301" s="9">
        <f t="shared" si="417"/>
        <v>1297</v>
      </c>
      <c r="C1301" s="10" t="str">
        <f t="shared" si="419"/>
        <v>Remove</v>
      </c>
      <c r="D1301" s="1">
        <v>45796</v>
      </c>
      <c r="E1301" s="2">
        <v>0.87923611111111111</v>
      </c>
      <c r="F1301" t="s">
        <v>2</v>
      </c>
      <c r="G1301" t="s">
        <v>14</v>
      </c>
      <c r="H1301" t="s">
        <v>49</v>
      </c>
      <c r="I1301">
        <v>86.5</v>
      </c>
      <c r="J1301" t="s">
        <v>13</v>
      </c>
      <c r="K1301">
        <v>0</v>
      </c>
      <c r="L1301">
        <v>113.3</v>
      </c>
      <c r="M1301">
        <v>11.513</v>
      </c>
      <c r="N1301">
        <v>1138.9000000000001</v>
      </c>
      <c r="O1301">
        <v>62974</v>
      </c>
      <c r="P1301" s="2">
        <v>0.45097222222222222</v>
      </c>
      <c r="Q1301">
        <v>28.9</v>
      </c>
      <c r="R1301" t="s">
        <v>97</v>
      </c>
      <c r="S1301">
        <v>23.4</v>
      </c>
      <c r="T1301">
        <v>30.1</v>
      </c>
      <c r="U1301" t="s">
        <v>100</v>
      </c>
      <c r="V1301">
        <v>17.7</v>
      </c>
      <c r="X1301">
        <f t="shared" si="420"/>
        <v>2.4500000000000002</v>
      </c>
      <c r="Y1301" s="7" t="str">
        <f t="shared" si="421"/>
        <v>m/s</v>
      </c>
      <c r="AA1301">
        <f t="shared" si="422"/>
        <v>4</v>
      </c>
      <c r="AB1301" s="7" t="str">
        <f t="shared" si="423"/>
        <v>m/s</v>
      </c>
      <c r="AC1301" s="5">
        <f t="shared" si="424"/>
        <v>10.823333333333334</v>
      </c>
      <c r="AD1301" s="5">
        <f t="shared" si="425"/>
        <v>9.4908333333333338E-3</v>
      </c>
      <c r="AE1301" s="5">
        <f t="shared" si="426"/>
        <v>12.594839166666699</v>
      </c>
      <c r="AF1301" s="5"/>
      <c r="AG1301" s="5">
        <f t="shared" si="427"/>
        <v>0.5</v>
      </c>
      <c r="AH1301">
        <f t="shared" si="428"/>
        <v>86.5</v>
      </c>
      <c r="AI1301" s="5">
        <f t="shared" si="429"/>
        <v>8.6499999999999994E-2</v>
      </c>
      <c r="AJ1301" s="15">
        <f t="shared" si="430"/>
        <v>145.60507707129133</v>
      </c>
      <c r="AK1301" s="5">
        <f t="shared" si="431"/>
        <v>6.689950111182406</v>
      </c>
      <c r="AL1301" s="5">
        <f t="shared" si="432"/>
        <v>5.4018839343584304</v>
      </c>
      <c r="AM1301" s="5">
        <f t="shared" si="433"/>
        <v>2.4109668761898243E-2</v>
      </c>
      <c r="AN1301" s="5">
        <f t="shared" si="434"/>
        <v>32.765699238036099</v>
      </c>
      <c r="AO1301" s="15">
        <f t="shared" si="435"/>
        <v>0.26399558688369568</v>
      </c>
    </row>
    <row r="1302" spans="1:41" x14ac:dyDescent="0.3">
      <c r="A1302" s="4">
        <f t="shared" si="418"/>
        <v>45796.879583333335</v>
      </c>
      <c r="B1302" s="9">
        <f t="shared" si="417"/>
        <v>1298</v>
      </c>
      <c r="C1302" s="10" t="str">
        <f t="shared" si="419"/>
        <v>Remove</v>
      </c>
      <c r="D1302" s="1">
        <v>45796</v>
      </c>
      <c r="E1302" s="2">
        <v>0.87958333333333338</v>
      </c>
      <c r="F1302" t="s">
        <v>2</v>
      </c>
      <c r="G1302" t="s">
        <v>14</v>
      </c>
      <c r="H1302" t="s">
        <v>49</v>
      </c>
      <c r="I1302">
        <v>83.5</v>
      </c>
      <c r="J1302" t="s">
        <v>13</v>
      </c>
      <c r="K1302">
        <v>0</v>
      </c>
      <c r="L1302">
        <v>113.4</v>
      </c>
      <c r="M1302">
        <v>11.48</v>
      </c>
      <c r="N1302">
        <v>1135.2</v>
      </c>
      <c r="O1302">
        <v>62984</v>
      </c>
      <c r="P1302" s="2">
        <v>0.45131944444444444</v>
      </c>
      <c r="Q1302">
        <v>28.9</v>
      </c>
      <c r="R1302" t="s">
        <v>53</v>
      </c>
      <c r="S1302">
        <v>23.8</v>
      </c>
      <c r="T1302">
        <v>30.1</v>
      </c>
      <c r="U1302" t="s">
        <v>62</v>
      </c>
      <c r="V1302">
        <v>18.7</v>
      </c>
      <c r="X1302">
        <f t="shared" si="420"/>
        <v>2.35</v>
      </c>
      <c r="Y1302" s="7" t="str">
        <f t="shared" si="421"/>
        <v>m/s</v>
      </c>
      <c r="AA1302">
        <f t="shared" si="422"/>
        <v>4.12</v>
      </c>
      <c r="AB1302" s="7" t="str">
        <f t="shared" si="423"/>
        <v>m/s</v>
      </c>
      <c r="AC1302" s="5">
        <f t="shared" si="424"/>
        <v>10.831666666666667</v>
      </c>
      <c r="AD1302" s="5">
        <f t="shared" si="425"/>
        <v>9.4600000000000014E-3</v>
      </c>
      <c r="AE1302" s="5">
        <f t="shared" si="426"/>
        <v>12.604299166666699</v>
      </c>
      <c r="AF1302" s="5"/>
      <c r="AG1302" s="5">
        <f t="shared" si="427"/>
        <v>-3</v>
      </c>
      <c r="AH1302">
        <f t="shared" si="428"/>
        <v>83.5</v>
      </c>
      <c r="AI1302" s="5">
        <f t="shared" si="429"/>
        <v>8.3500000000000005E-2</v>
      </c>
      <c r="AJ1302" s="15">
        <f t="shared" si="430"/>
        <v>150.94969061876284</v>
      </c>
      <c r="AK1302" s="5">
        <f t="shared" si="431"/>
        <v>6.8043082327410813</v>
      </c>
      <c r="AL1302" s="5">
        <f t="shared" si="432"/>
        <v>5.7070751170905449</v>
      </c>
      <c r="AM1302" s="5">
        <f t="shared" si="433"/>
        <v>2.3520910061973994E-2</v>
      </c>
      <c r="AN1302" s="5">
        <f t="shared" si="434"/>
        <v>32.789220148098075</v>
      </c>
      <c r="AO1302" s="15">
        <f t="shared" si="435"/>
        <v>0.25465686473437943</v>
      </c>
    </row>
    <row r="1303" spans="1:41" x14ac:dyDescent="0.3">
      <c r="A1303" s="4">
        <f t="shared" si="418"/>
        <v>45796.879930555559</v>
      </c>
      <c r="B1303" s="9">
        <f t="shared" si="417"/>
        <v>1299</v>
      </c>
      <c r="C1303" s="10" t="str">
        <f t="shared" si="419"/>
        <v>Remove</v>
      </c>
      <c r="D1303" s="1">
        <v>45796</v>
      </c>
      <c r="E1303" s="2">
        <v>0.87993055555555555</v>
      </c>
      <c r="F1303" t="s">
        <v>19</v>
      </c>
      <c r="G1303" t="s">
        <v>14</v>
      </c>
      <c r="H1303" t="s">
        <v>49</v>
      </c>
      <c r="I1303">
        <v>85.5</v>
      </c>
      <c r="J1303" t="s">
        <v>13</v>
      </c>
      <c r="K1303">
        <v>0</v>
      </c>
      <c r="L1303">
        <v>113.4</v>
      </c>
      <c r="M1303">
        <v>11.507999999999999</v>
      </c>
      <c r="N1303">
        <v>1139</v>
      </c>
      <c r="O1303">
        <v>62993</v>
      </c>
      <c r="P1303" s="2">
        <v>0.45166666666666666</v>
      </c>
      <c r="Q1303">
        <v>28.9</v>
      </c>
      <c r="R1303" t="s">
        <v>108</v>
      </c>
      <c r="S1303">
        <v>23.4</v>
      </c>
      <c r="T1303">
        <v>30.1</v>
      </c>
      <c r="U1303" t="s">
        <v>100</v>
      </c>
      <c r="V1303">
        <v>19.100000000000001</v>
      </c>
      <c r="X1303">
        <f t="shared" si="420"/>
        <v>2.41</v>
      </c>
      <c r="Y1303" s="7" t="str">
        <f t="shared" si="421"/>
        <v>m/s</v>
      </c>
      <c r="AA1303">
        <f t="shared" si="422"/>
        <v>4</v>
      </c>
      <c r="AB1303" s="7" t="str">
        <f t="shared" si="423"/>
        <v>m/s</v>
      </c>
      <c r="AC1303" s="5">
        <f t="shared" si="424"/>
        <v>10.84</v>
      </c>
      <c r="AD1303" s="5">
        <f t="shared" si="425"/>
        <v>9.4916666666666673E-3</v>
      </c>
      <c r="AE1303" s="5">
        <f t="shared" si="426"/>
        <v>12.613790833333367</v>
      </c>
      <c r="AF1303" s="5"/>
      <c r="AG1303" s="5">
        <f t="shared" si="427"/>
        <v>2</v>
      </c>
      <c r="AH1303">
        <f t="shared" si="428"/>
        <v>85.5</v>
      </c>
      <c r="AI1303" s="5">
        <f t="shared" si="429"/>
        <v>8.5500000000000007E-2</v>
      </c>
      <c r="AJ1303" s="15">
        <f t="shared" si="430"/>
        <v>147.52971734892824</v>
      </c>
      <c r="AK1303" s="5">
        <f t="shared" si="431"/>
        <v>6.689950111182406</v>
      </c>
      <c r="AL1303" s="5">
        <f t="shared" si="432"/>
        <v>5.8291515901833924</v>
      </c>
      <c r="AM1303" s="5">
        <f t="shared" si="433"/>
        <v>2.3716041516806025E-2</v>
      </c>
      <c r="AN1303" s="5">
        <f t="shared" si="434"/>
        <v>32.812936189614881</v>
      </c>
      <c r="AO1303" s="15">
        <f t="shared" si="435"/>
        <v>0.26056796473782284</v>
      </c>
    </row>
    <row r="1304" spans="1:41" x14ac:dyDescent="0.3">
      <c r="A1304" s="4">
        <f t="shared" si="418"/>
        <v>45796.880277777775</v>
      </c>
      <c r="B1304" s="9">
        <f t="shared" si="417"/>
        <v>1300</v>
      </c>
      <c r="C1304" s="10" t="str">
        <f t="shared" si="419"/>
        <v>Remove</v>
      </c>
      <c r="D1304" s="1">
        <v>45796</v>
      </c>
      <c r="E1304" s="2">
        <v>0.88027777777777783</v>
      </c>
      <c r="F1304" t="s">
        <v>2</v>
      </c>
      <c r="G1304" t="s">
        <v>14</v>
      </c>
      <c r="H1304" t="s">
        <v>49</v>
      </c>
      <c r="I1304">
        <v>89</v>
      </c>
      <c r="J1304" t="s">
        <v>13</v>
      </c>
      <c r="K1304">
        <v>0</v>
      </c>
      <c r="L1304">
        <v>113.4</v>
      </c>
      <c r="M1304">
        <v>11.475</v>
      </c>
      <c r="N1304">
        <v>1134.9000000000001</v>
      </c>
      <c r="O1304">
        <v>63003</v>
      </c>
      <c r="P1304" s="2">
        <v>0.45201388888888888</v>
      </c>
      <c r="Q1304">
        <v>28.9</v>
      </c>
      <c r="R1304" t="s">
        <v>93</v>
      </c>
      <c r="S1304">
        <v>24</v>
      </c>
      <c r="T1304">
        <v>30.1</v>
      </c>
      <c r="U1304" t="s">
        <v>152</v>
      </c>
      <c r="V1304">
        <v>18.899999999999999</v>
      </c>
      <c r="X1304">
        <f t="shared" si="420"/>
        <v>2.4</v>
      </c>
      <c r="Y1304" s="7" t="str">
        <f t="shared" si="421"/>
        <v>m/s</v>
      </c>
      <c r="AA1304">
        <f t="shared" si="422"/>
        <v>3.96</v>
      </c>
      <c r="AB1304" s="7" t="str">
        <f t="shared" si="423"/>
        <v>m/s</v>
      </c>
      <c r="AC1304" s="5">
        <f t="shared" si="424"/>
        <v>10.848333333333333</v>
      </c>
      <c r="AD1304" s="5">
        <f t="shared" si="425"/>
        <v>9.4575000000000006E-3</v>
      </c>
      <c r="AE1304" s="5">
        <f t="shared" si="426"/>
        <v>12.623248333333366</v>
      </c>
      <c r="AF1304" s="5"/>
      <c r="AG1304" s="5">
        <f t="shared" si="427"/>
        <v>3.5</v>
      </c>
      <c r="AH1304">
        <f t="shared" si="428"/>
        <v>89</v>
      </c>
      <c r="AI1304" s="5">
        <f t="shared" si="429"/>
        <v>8.8999999999999996E-2</v>
      </c>
      <c r="AJ1304" s="15">
        <f t="shared" si="430"/>
        <v>141.83425093632997</v>
      </c>
      <c r="AK1304" s="5">
        <f t="shared" si="431"/>
        <v>6.8614872935204172</v>
      </c>
      <c r="AL1304" s="5">
        <f t="shared" si="432"/>
        <v>5.7681133536369682</v>
      </c>
      <c r="AM1304" s="5">
        <f t="shared" si="433"/>
        <v>2.4223215082597921E-2</v>
      </c>
      <c r="AN1304" s="5">
        <f t="shared" si="434"/>
        <v>32.837159404697481</v>
      </c>
      <c r="AO1304" s="15">
        <f t="shared" si="435"/>
        <v>0.27103440618334423</v>
      </c>
    </row>
    <row r="1305" spans="1:41" x14ac:dyDescent="0.3">
      <c r="A1305" s="4">
        <f t="shared" si="418"/>
        <v>45796.880624999998</v>
      </c>
      <c r="B1305" s="9">
        <f t="shared" si="417"/>
        <v>1301</v>
      </c>
      <c r="C1305" s="10" t="str">
        <f t="shared" si="419"/>
        <v>Remove</v>
      </c>
      <c r="D1305" s="1">
        <v>45796</v>
      </c>
      <c r="E1305" s="2">
        <v>0.88062499999999999</v>
      </c>
      <c r="F1305" t="s">
        <v>2</v>
      </c>
      <c r="G1305" t="s">
        <v>14</v>
      </c>
      <c r="H1305" t="s">
        <v>49</v>
      </c>
      <c r="I1305">
        <v>87</v>
      </c>
      <c r="J1305" t="s">
        <v>13</v>
      </c>
      <c r="K1305">
        <v>0</v>
      </c>
      <c r="L1305">
        <v>113.4</v>
      </c>
      <c r="M1305">
        <v>11.5</v>
      </c>
      <c r="N1305">
        <v>1138.3</v>
      </c>
      <c r="O1305">
        <v>63012</v>
      </c>
      <c r="P1305" s="2">
        <v>0.4523611111111111</v>
      </c>
      <c r="Q1305">
        <v>28.9</v>
      </c>
      <c r="R1305" t="s">
        <v>51</v>
      </c>
      <c r="S1305">
        <v>25</v>
      </c>
      <c r="T1305">
        <v>30.1</v>
      </c>
      <c r="U1305" t="s">
        <v>107</v>
      </c>
      <c r="V1305">
        <v>17.600000000000001</v>
      </c>
      <c r="X1305">
        <f t="shared" si="420"/>
        <v>2.5099999999999998</v>
      </c>
      <c r="Y1305" s="7" t="str">
        <f t="shared" si="421"/>
        <v>m/s</v>
      </c>
      <c r="AA1305">
        <f t="shared" si="422"/>
        <v>4.01</v>
      </c>
      <c r="AB1305" s="7" t="str">
        <f t="shared" si="423"/>
        <v>m/s</v>
      </c>
      <c r="AC1305" s="5">
        <f t="shared" si="424"/>
        <v>10.856666666666666</v>
      </c>
      <c r="AD1305" s="5">
        <f t="shared" si="425"/>
        <v>9.4858333333333322E-3</v>
      </c>
      <c r="AE1305" s="5">
        <f t="shared" si="426"/>
        <v>12.632734166666699</v>
      </c>
      <c r="AF1305" s="5"/>
      <c r="AG1305" s="5">
        <f t="shared" si="427"/>
        <v>-2</v>
      </c>
      <c r="AH1305">
        <f t="shared" si="428"/>
        <v>87</v>
      </c>
      <c r="AI1305" s="5">
        <f t="shared" si="429"/>
        <v>8.6999999999999994E-2</v>
      </c>
      <c r="AJ1305" s="15">
        <f t="shared" si="430"/>
        <v>145.20384099616896</v>
      </c>
      <c r="AK1305" s="5">
        <f t="shared" si="431"/>
        <v>7.1473825974171001</v>
      </c>
      <c r="AL1305" s="5">
        <f t="shared" si="432"/>
        <v>5.3713648160852197</v>
      </c>
      <c r="AM1305" s="5">
        <f t="shared" si="433"/>
        <v>2.6389006014462139E-2</v>
      </c>
      <c r="AN1305" s="5">
        <f t="shared" si="434"/>
        <v>32.863548410711942</v>
      </c>
      <c r="AO1305" s="15">
        <f t="shared" si="435"/>
        <v>0.26473099895579799</v>
      </c>
    </row>
    <row r="1306" spans="1:41" x14ac:dyDescent="0.3">
      <c r="A1306" s="4">
        <f t="shared" si="418"/>
        <v>45796.880972222221</v>
      </c>
      <c r="B1306" s="9">
        <f t="shared" si="417"/>
        <v>1302</v>
      </c>
      <c r="C1306" s="10" t="str">
        <f t="shared" si="419"/>
        <v>Remove</v>
      </c>
      <c r="D1306" s="1">
        <v>45796</v>
      </c>
      <c r="E1306" s="2">
        <v>0.88097222222222227</v>
      </c>
      <c r="F1306" t="s">
        <v>19</v>
      </c>
      <c r="G1306" t="s">
        <v>14</v>
      </c>
      <c r="H1306" t="s">
        <v>49</v>
      </c>
      <c r="I1306">
        <v>90</v>
      </c>
      <c r="J1306" t="s">
        <v>13</v>
      </c>
      <c r="K1306">
        <v>0</v>
      </c>
      <c r="L1306">
        <v>113.4</v>
      </c>
      <c r="M1306">
        <v>11.491</v>
      </c>
      <c r="N1306">
        <v>1136.4000000000001</v>
      </c>
      <c r="O1306">
        <v>63022</v>
      </c>
      <c r="P1306" s="2">
        <v>0.45270833333333332</v>
      </c>
      <c r="Q1306">
        <v>28.9</v>
      </c>
      <c r="R1306" t="s">
        <v>103</v>
      </c>
      <c r="S1306">
        <v>24.4</v>
      </c>
      <c r="T1306">
        <v>30.1</v>
      </c>
      <c r="U1306" t="s">
        <v>254</v>
      </c>
      <c r="V1306">
        <v>18.399999999999999</v>
      </c>
      <c r="X1306">
        <f t="shared" si="420"/>
        <v>2.27</v>
      </c>
      <c r="Y1306" s="7" t="str">
        <f t="shared" si="421"/>
        <v>m/s</v>
      </c>
      <c r="AA1306">
        <f t="shared" si="422"/>
        <v>3.94</v>
      </c>
      <c r="AB1306" s="7" t="str">
        <f t="shared" si="423"/>
        <v>m/s</v>
      </c>
      <c r="AC1306" s="5">
        <f t="shared" si="424"/>
        <v>10.865</v>
      </c>
      <c r="AD1306" s="5">
        <f t="shared" si="425"/>
        <v>9.470000000000001E-3</v>
      </c>
      <c r="AE1306" s="5">
        <f t="shared" si="426"/>
        <v>12.6422041666667</v>
      </c>
      <c r="AF1306" s="5"/>
      <c r="AG1306" s="5">
        <f t="shared" si="427"/>
        <v>3</v>
      </c>
      <c r="AH1306">
        <f t="shared" si="428"/>
        <v>90</v>
      </c>
      <c r="AI1306" s="5">
        <f t="shared" si="429"/>
        <v>0.09</v>
      </c>
      <c r="AJ1306" s="15">
        <f t="shared" si="430"/>
        <v>140.46893518518556</v>
      </c>
      <c r="AK1306" s="5">
        <f t="shared" si="431"/>
        <v>6.975845415079089</v>
      </c>
      <c r="AL1306" s="5">
        <f t="shared" si="432"/>
        <v>5.61551776227091</v>
      </c>
      <c r="AM1306" s="5">
        <f t="shared" si="433"/>
        <v>2.3292976336717595E-2</v>
      </c>
      <c r="AN1306" s="5">
        <f t="shared" si="434"/>
        <v>32.886841387048662</v>
      </c>
      <c r="AO1306" s="15">
        <f t="shared" si="435"/>
        <v>0.27366568573971767</v>
      </c>
    </row>
    <row r="1307" spans="1:41" x14ac:dyDescent="0.3">
      <c r="A1307" s="4">
        <f t="shared" si="418"/>
        <v>45796.881319444445</v>
      </c>
      <c r="B1307" s="9">
        <f t="shared" si="417"/>
        <v>1303</v>
      </c>
      <c r="C1307" s="10" t="str">
        <f t="shared" si="419"/>
        <v>Remove</v>
      </c>
      <c r="D1307" s="1">
        <v>45796</v>
      </c>
      <c r="E1307" s="2">
        <v>0.88131944444444443</v>
      </c>
      <c r="F1307" t="s">
        <v>2</v>
      </c>
      <c r="G1307" t="s">
        <v>14</v>
      </c>
      <c r="H1307" t="s">
        <v>49</v>
      </c>
      <c r="I1307">
        <v>88</v>
      </c>
      <c r="J1307" t="s">
        <v>13</v>
      </c>
      <c r="K1307">
        <v>0</v>
      </c>
      <c r="L1307">
        <v>113.4</v>
      </c>
      <c r="M1307">
        <v>11.499000000000001</v>
      </c>
      <c r="N1307">
        <v>1138</v>
      </c>
      <c r="O1307">
        <v>63031</v>
      </c>
      <c r="P1307" s="2">
        <v>0.45305555555555554</v>
      </c>
      <c r="Q1307">
        <v>28.9</v>
      </c>
      <c r="R1307" t="s">
        <v>126</v>
      </c>
      <c r="S1307">
        <v>24.3</v>
      </c>
      <c r="T1307">
        <v>30.1</v>
      </c>
      <c r="U1307" t="s">
        <v>256</v>
      </c>
      <c r="V1307">
        <v>18.7</v>
      </c>
      <c r="X1307">
        <f t="shared" si="420"/>
        <v>2.33</v>
      </c>
      <c r="Y1307" s="7" t="str">
        <f t="shared" si="421"/>
        <v>m/s</v>
      </c>
      <c r="AA1307">
        <f t="shared" si="422"/>
        <v>3.86</v>
      </c>
      <c r="AB1307" s="7" t="str">
        <f t="shared" si="423"/>
        <v>m/s</v>
      </c>
      <c r="AC1307" s="5">
        <f t="shared" si="424"/>
        <v>10.873333333333333</v>
      </c>
      <c r="AD1307" s="5">
        <f t="shared" si="425"/>
        <v>9.4833333333333332E-3</v>
      </c>
      <c r="AE1307" s="5">
        <f t="shared" si="426"/>
        <v>12.651687500000033</v>
      </c>
      <c r="AF1307" s="5"/>
      <c r="AG1307" s="5">
        <f t="shared" si="427"/>
        <v>-2</v>
      </c>
      <c r="AH1307">
        <f t="shared" si="428"/>
        <v>88</v>
      </c>
      <c r="AI1307" s="5">
        <f t="shared" si="429"/>
        <v>8.7999999999999995E-2</v>
      </c>
      <c r="AJ1307" s="15">
        <f t="shared" si="430"/>
        <v>143.76917613636402</v>
      </c>
      <c r="AK1307" s="5">
        <f t="shared" si="431"/>
        <v>6.9472558846894215</v>
      </c>
      <c r="AL1307" s="5">
        <f t="shared" si="432"/>
        <v>5.7070751170905449</v>
      </c>
      <c r="AM1307" s="5">
        <f t="shared" si="433"/>
        <v>2.3810663450722427E-2</v>
      </c>
      <c r="AN1307" s="5">
        <f t="shared" si="434"/>
        <v>32.910652050499387</v>
      </c>
      <c r="AO1307" s="15">
        <f t="shared" si="435"/>
        <v>0.26739063044077455</v>
      </c>
    </row>
    <row r="1308" spans="1:41" x14ac:dyDescent="0.3">
      <c r="A1308" s="4">
        <f t="shared" si="418"/>
        <v>45796.881666666668</v>
      </c>
      <c r="B1308" s="9">
        <f t="shared" si="417"/>
        <v>1304</v>
      </c>
      <c r="C1308" s="10" t="str">
        <f t="shared" si="419"/>
        <v>Remove</v>
      </c>
      <c r="D1308" s="1">
        <v>45796</v>
      </c>
      <c r="E1308" s="2">
        <v>0.88166666666666671</v>
      </c>
      <c r="F1308" t="s">
        <v>2</v>
      </c>
      <c r="G1308" t="s">
        <v>14</v>
      </c>
      <c r="H1308" t="s">
        <v>49</v>
      </c>
      <c r="I1308">
        <v>85.5</v>
      </c>
      <c r="J1308" t="s">
        <v>13</v>
      </c>
      <c r="K1308">
        <v>0</v>
      </c>
      <c r="L1308">
        <v>113.5</v>
      </c>
      <c r="M1308">
        <v>11.481999999999999</v>
      </c>
      <c r="N1308">
        <v>1134.9000000000001</v>
      </c>
      <c r="O1308">
        <v>63040</v>
      </c>
      <c r="P1308" s="2">
        <v>0.45340277777777777</v>
      </c>
      <c r="Q1308">
        <v>28.9</v>
      </c>
      <c r="R1308" t="s">
        <v>56</v>
      </c>
      <c r="S1308">
        <v>24.6</v>
      </c>
      <c r="T1308">
        <v>30.1</v>
      </c>
      <c r="U1308" t="s">
        <v>54</v>
      </c>
      <c r="V1308">
        <v>18.8</v>
      </c>
      <c r="X1308">
        <f t="shared" si="420"/>
        <v>2.25</v>
      </c>
      <c r="Y1308" s="7" t="str">
        <f t="shared" si="421"/>
        <v>m/s</v>
      </c>
      <c r="AA1308">
        <f t="shared" si="422"/>
        <v>4.0599999999999996</v>
      </c>
      <c r="AB1308" s="7" t="str">
        <f t="shared" si="423"/>
        <v>m/s</v>
      </c>
      <c r="AC1308" s="5">
        <f t="shared" si="424"/>
        <v>10.881666666666666</v>
      </c>
      <c r="AD1308" s="5">
        <f t="shared" si="425"/>
        <v>9.4575000000000006E-3</v>
      </c>
      <c r="AE1308" s="5">
        <f t="shared" si="426"/>
        <v>12.661145000000033</v>
      </c>
      <c r="AF1308" s="5"/>
      <c r="AG1308" s="5">
        <f t="shared" si="427"/>
        <v>-2.5</v>
      </c>
      <c r="AH1308">
        <f t="shared" si="428"/>
        <v>85.5</v>
      </c>
      <c r="AI1308" s="5">
        <f t="shared" si="429"/>
        <v>8.5500000000000007E-2</v>
      </c>
      <c r="AJ1308" s="15">
        <f t="shared" si="430"/>
        <v>148.08356725146237</v>
      </c>
      <c r="AK1308" s="5">
        <f t="shared" si="431"/>
        <v>7.0330244758584275</v>
      </c>
      <c r="AL1308" s="5">
        <f t="shared" si="432"/>
        <v>5.7375942353637566</v>
      </c>
      <c r="AM1308" s="5">
        <f t="shared" si="433"/>
        <v>2.3276995743433941E-2</v>
      </c>
      <c r="AN1308" s="5">
        <f t="shared" si="434"/>
        <v>32.933929046242824</v>
      </c>
      <c r="AO1308" s="15">
        <f t="shared" si="435"/>
        <v>0.25961068866076897</v>
      </c>
    </row>
    <row r="1309" spans="1:41" x14ac:dyDescent="0.3">
      <c r="A1309" s="4">
        <f t="shared" si="418"/>
        <v>45796.882013888891</v>
      </c>
      <c r="B1309" s="9">
        <f t="shared" si="417"/>
        <v>1305</v>
      </c>
      <c r="C1309" s="10" t="str">
        <f t="shared" si="419"/>
        <v>Remove</v>
      </c>
      <c r="D1309" s="1">
        <v>45796</v>
      </c>
      <c r="E1309" s="2">
        <v>0.88201388888888888</v>
      </c>
      <c r="F1309" t="s">
        <v>2</v>
      </c>
      <c r="G1309" t="s">
        <v>14</v>
      </c>
      <c r="H1309" t="s">
        <v>49</v>
      </c>
      <c r="I1309">
        <v>84.5</v>
      </c>
      <c r="J1309" t="s">
        <v>13</v>
      </c>
      <c r="K1309">
        <v>0</v>
      </c>
      <c r="L1309">
        <v>113.5</v>
      </c>
      <c r="M1309">
        <v>11.487</v>
      </c>
      <c r="N1309">
        <v>1136</v>
      </c>
      <c r="O1309">
        <v>63050</v>
      </c>
      <c r="P1309" s="2">
        <v>0.45374999999999999</v>
      </c>
      <c r="Q1309">
        <v>28.9</v>
      </c>
      <c r="R1309" t="s">
        <v>56</v>
      </c>
      <c r="S1309">
        <v>24.7</v>
      </c>
      <c r="T1309">
        <v>30.1</v>
      </c>
      <c r="U1309" t="s">
        <v>118</v>
      </c>
      <c r="V1309">
        <v>19.3</v>
      </c>
      <c r="X1309">
        <f t="shared" si="420"/>
        <v>2.25</v>
      </c>
      <c r="Y1309" s="7" t="str">
        <f t="shared" si="421"/>
        <v>m/s</v>
      </c>
      <c r="AA1309">
        <f t="shared" si="422"/>
        <v>4.18</v>
      </c>
      <c r="AB1309" s="7" t="str">
        <f t="shared" si="423"/>
        <v>m/s</v>
      </c>
      <c r="AC1309" s="5">
        <f t="shared" si="424"/>
        <v>10.89</v>
      </c>
      <c r="AD1309" s="5">
        <f t="shared" si="425"/>
        <v>9.4666666666666666E-3</v>
      </c>
      <c r="AE1309" s="5">
        <f t="shared" si="426"/>
        <v>12.6706116666667</v>
      </c>
      <c r="AF1309" s="5"/>
      <c r="AG1309" s="5">
        <f t="shared" si="427"/>
        <v>-1</v>
      </c>
      <c r="AH1309">
        <f t="shared" si="428"/>
        <v>84.5</v>
      </c>
      <c r="AI1309" s="5">
        <f t="shared" si="429"/>
        <v>8.4500000000000006E-2</v>
      </c>
      <c r="AJ1309" s="15">
        <f t="shared" si="430"/>
        <v>149.94806706114437</v>
      </c>
      <c r="AK1309" s="5">
        <f t="shared" si="431"/>
        <v>7.0616140062480959</v>
      </c>
      <c r="AL1309" s="5">
        <f t="shared" si="432"/>
        <v>5.8901898267298138</v>
      </c>
      <c r="AM1309" s="5">
        <f t="shared" si="433"/>
        <v>2.3371617677350336E-2</v>
      </c>
      <c r="AN1309" s="5">
        <f t="shared" si="434"/>
        <v>32.957300663920172</v>
      </c>
      <c r="AO1309" s="15">
        <f t="shared" si="435"/>
        <v>0.25639235707342356</v>
      </c>
    </row>
    <row r="1310" spans="1:41" x14ac:dyDescent="0.3">
      <c r="A1310" s="4">
        <f t="shared" si="418"/>
        <v>45796.882361111115</v>
      </c>
      <c r="B1310" s="9">
        <f t="shared" si="417"/>
        <v>1306</v>
      </c>
      <c r="C1310" s="10" t="str">
        <f t="shared" si="419"/>
        <v>Remove</v>
      </c>
      <c r="D1310" s="1">
        <v>45796</v>
      </c>
      <c r="E1310" s="2">
        <v>0.88236111111111115</v>
      </c>
      <c r="F1310" t="s">
        <v>2</v>
      </c>
      <c r="G1310" t="s">
        <v>14</v>
      </c>
      <c r="H1310" t="s">
        <v>49</v>
      </c>
      <c r="I1310">
        <v>84</v>
      </c>
      <c r="J1310" t="s">
        <v>13</v>
      </c>
      <c r="K1310">
        <v>0</v>
      </c>
      <c r="L1310">
        <v>113.5</v>
      </c>
      <c r="M1310">
        <v>11.438000000000001</v>
      </c>
      <c r="N1310">
        <v>1130.5</v>
      </c>
      <c r="O1310">
        <v>63059</v>
      </c>
      <c r="P1310" s="2">
        <v>0.45409722222222221</v>
      </c>
      <c r="Q1310">
        <v>28.9</v>
      </c>
      <c r="R1310" t="s">
        <v>66</v>
      </c>
      <c r="S1310">
        <v>26.1</v>
      </c>
      <c r="T1310">
        <v>30.1</v>
      </c>
      <c r="U1310" t="s">
        <v>54</v>
      </c>
      <c r="V1310">
        <v>18.399999999999999</v>
      </c>
      <c r="X1310">
        <f t="shared" si="420"/>
        <v>2.2000000000000002</v>
      </c>
      <c r="Y1310" s="7" t="str">
        <f t="shared" si="421"/>
        <v>m/s</v>
      </c>
      <c r="AA1310">
        <f t="shared" si="422"/>
        <v>4.0599999999999996</v>
      </c>
      <c r="AB1310" s="7" t="str">
        <f t="shared" si="423"/>
        <v>m/s</v>
      </c>
      <c r="AC1310" s="5">
        <f t="shared" si="424"/>
        <v>10.898333333333333</v>
      </c>
      <c r="AD1310" s="5">
        <f t="shared" si="425"/>
        <v>9.4208333333333331E-3</v>
      </c>
      <c r="AE1310" s="5">
        <f t="shared" si="426"/>
        <v>12.680032500000033</v>
      </c>
      <c r="AF1310" s="5"/>
      <c r="AG1310" s="5">
        <f t="shared" si="427"/>
        <v>-0.5</v>
      </c>
      <c r="AH1310">
        <f t="shared" si="428"/>
        <v>84</v>
      </c>
      <c r="AI1310" s="5">
        <f t="shared" si="429"/>
        <v>8.4000000000000005E-2</v>
      </c>
      <c r="AJ1310" s="15">
        <f t="shared" si="430"/>
        <v>150.95276785714324</v>
      </c>
      <c r="AK1310" s="5">
        <f t="shared" si="431"/>
        <v>7.4618674317034532</v>
      </c>
      <c r="AL1310" s="5">
        <f t="shared" si="432"/>
        <v>5.61551776227091</v>
      </c>
      <c r="AM1310" s="5">
        <f t="shared" si="433"/>
        <v>2.4147517535464805E-2</v>
      </c>
      <c r="AN1310" s="5">
        <f t="shared" si="434"/>
        <v>32.98144818145564</v>
      </c>
      <c r="AO1310" s="15">
        <f t="shared" si="435"/>
        <v>0.25468863446460299</v>
      </c>
    </row>
    <row r="1311" spans="1:41" x14ac:dyDescent="0.3">
      <c r="A1311" s="4">
        <f t="shared" si="418"/>
        <v>45796.882708333331</v>
      </c>
      <c r="B1311" s="9">
        <f t="shared" si="417"/>
        <v>1307</v>
      </c>
      <c r="C1311" s="10" t="str">
        <f t="shared" si="419"/>
        <v>Remove</v>
      </c>
      <c r="D1311" s="1">
        <v>45796</v>
      </c>
      <c r="E1311" s="2">
        <v>0.88270833333333332</v>
      </c>
      <c r="F1311" t="s">
        <v>2</v>
      </c>
      <c r="G1311" t="s">
        <v>14</v>
      </c>
      <c r="H1311" t="s">
        <v>49</v>
      </c>
      <c r="I1311">
        <v>87</v>
      </c>
      <c r="J1311" t="s">
        <v>13</v>
      </c>
      <c r="K1311">
        <v>0</v>
      </c>
      <c r="L1311">
        <v>113.5</v>
      </c>
      <c r="M1311">
        <v>11.481</v>
      </c>
      <c r="N1311">
        <v>1136.2</v>
      </c>
      <c r="O1311">
        <v>63069</v>
      </c>
      <c r="P1311" s="2">
        <v>0.45444444444444443</v>
      </c>
      <c r="Q1311">
        <v>28.9</v>
      </c>
      <c r="R1311" t="s">
        <v>67</v>
      </c>
      <c r="S1311">
        <v>25.2</v>
      </c>
      <c r="T1311">
        <v>30.1</v>
      </c>
      <c r="U1311" t="s">
        <v>100</v>
      </c>
      <c r="V1311">
        <v>18.7</v>
      </c>
      <c r="X1311">
        <f t="shared" si="420"/>
        <v>2.48</v>
      </c>
      <c r="Y1311" s="7" t="str">
        <f t="shared" si="421"/>
        <v>m/s</v>
      </c>
      <c r="AA1311">
        <f t="shared" si="422"/>
        <v>4</v>
      </c>
      <c r="AB1311" s="7" t="str">
        <f t="shared" si="423"/>
        <v>m/s</v>
      </c>
      <c r="AC1311" s="5">
        <f t="shared" si="424"/>
        <v>10.906666666666666</v>
      </c>
      <c r="AD1311" s="5">
        <f t="shared" si="425"/>
        <v>9.4683333333333338E-3</v>
      </c>
      <c r="AE1311" s="5">
        <f t="shared" si="426"/>
        <v>12.689500833333366</v>
      </c>
      <c r="AF1311" s="5"/>
      <c r="AG1311" s="5">
        <f t="shared" si="427"/>
        <v>3</v>
      </c>
      <c r="AH1311">
        <f t="shared" si="428"/>
        <v>87</v>
      </c>
      <c r="AI1311" s="5">
        <f t="shared" si="429"/>
        <v>8.6999999999999994E-2</v>
      </c>
      <c r="AJ1311" s="15">
        <f t="shared" si="430"/>
        <v>145.85633141762492</v>
      </c>
      <c r="AK1311" s="5">
        <f t="shared" si="431"/>
        <v>7.2045616581964378</v>
      </c>
      <c r="AL1311" s="5">
        <f t="shared" si="432"/>
        <v>5.7070751170905449</v>
      </c>
      <c r="AM1311" s="5">
        <f t="shared" si="433"/>
        <v>2.6282188364618743E-2</v>
      </c>
      <c r="AN1311" s="5">
        <f t="shared" si="434"/>
        <v>33.007730369820258</v>
      </c>
      <c r="AO1311" s="15">
        <f t="shared" si="435"/>
        <v>0.26357462032453505</v>
      </c>
    </row>
    <row r="1312" spans="1:41" x14ac:dyDescent="0.3">
      <c r="A1312" s="4">
        <f t="shared" si="418"/>
        <v>45796.883055555554</v>
      </c>
      <c r="B1312" s="9">
        <f t="shared" si="417"/>
        <v>1308</v>
      </c>
      <c r="C1312" s="10" t="str">
        <f t="shared" si="419"/>
        <v>Remove</v>
      </c>
      <c r="D1312" s="1">
        <v>45796</v>
      </c>
      <c r="E1312" s="2">
        <v>0.88305555555555559</v>
      </c>
      <c r="F1312" t="s">
        <v>19</v>
      </c>
      <c r="G1312" t="s">
        <v>14</v>
      </c>
      <c r="H1312" t="s">
        <v>49</v>
      </c>
      <c r="I1312">
        <v>86.5</v>
      </c>
      <c r="J1312" t="s">
        <v>13</v>
      </c>
      <c r="K1312">
        <v>0</v>
      </c>
      <c r="L1312">
        <v>113.3</v>
      </c>
      <c r="M1312">
        <v>11.497</v>
      </c>
      <c r="N1312">
        <v>1137.0999999999999</v>
      </c>
      <c r="O1312">
        <v>63078</v>
      </c>
      <c r="P1312" s="2">
        <v>0.45479166666666665</v>
      </c>
      <c r="Q1312">
        <v>28.9</v>
      </c>
      <c r="R1312" t="s">
        <v>56</v>
      </c>
      <c r="S1312">
        <v>24.4</v>
      </c>
      <c r="T1312">
        <v>30.1</v>
      </c>
      <c r="U1312" t="s">
        <v>98</v>
      </c>
      <c r="V1312">
        <v>19</v>
      </c>
      <c r="X1312">
        <f t="shared" si="420"/>
        <v>2.25</v>
      </c>
      <c r="Y1312" s="7" t="str">
        <f t="shared" si="421"/>
        <v>m/s</v>
      </c>
      <c r="AA1312">
        <f t="shared" si="422"/>
        <v>4.03</v>
      </c>
      <c r="AB1312" s="7" t="str">
        <f t="shared" si="423"/>
        <v>m/s</v>
      </c>
      <c r="AC1312" s="5">
        <f t="shared" si="424"/>
        <v>10.914999999999999</v>
      </c>
      <c r="AD1312" s="5">
        <f t="shared" si="425"/>
        <v>9.4758333333333326E-3</v>
      </c>
      <c r="AE1312" s="5">
        <f t="shared" si="426"/>
        <v>12.698976666666699</v>
      </c>
      <c r="AF1312" s="5"/>
      <c r="AG1312" s="5">
        <f t="shared" si="427"/>
        <v>-0.5</v>
      </c>
      <c r="AH1312">
        <f t="shared" si="428"/>
        <v>86.5</v>
      </c>
      <c r="AI1312" s="5">
        <f t="shared" si="429"/>
        <v>8.6499999999999994E-2</v>
      </c>
      <c r="AJ1312" s="15">
        <f t="shared" si="430"/>
        <v>146.80897880539538</v>
      </c>
      <c r="AK1312" s="5">
        <f t="shared" si="431"/>
        <v>6.975845415079089</v>
      </c>
      <c r="AL1312" s="5">
        <f t="shared" si="432"/>
        <v>5.7986324719101798</v>
      </c>
      <c r="AM1312" s="5">
        <f t="shared" si="433"/>
        <v>2.3087751875601144E-2</v>
      </c>
      <c r="AN1312" s="5">
        <f t="shared" si="434"/>
        <v>33.030818121695859</v>
      </c>
      <c r="AO1312" s="15">
        <f t="shared" si="435"/>
        <v>0.26187665010690003</v>
      </c>
    </row>
    <row r="1313" spans="1:41" x14ac:dyDescent="0.3">
      <c r="A1313" s="4">
        <f t="shared" si="418"/>
        <v>45796.883414351854</v>
      </c>
      <c r="B1313" s="9">
        <f t="shared" si="417"/>
        <v>1309</v>
      </c>
      <c r="C1313" s="10" t="str">
        <f t="shared" si="419"/>
        <v>Remove</v>
      </c>
      <c r="D1313" s="1">
        <v>45796</v>
      </c>
      <c r="E1313" s="2">
        <v>0.8834143518518518</v>
      </c>
      <c r="F1313" t="s">
        <v>2</v>
      </c>
      <c r="G1313" t="s">
        <v>14</v>
      </c>
      <c r="H1313" t="s">
        <v>49</v>
      </c>
      <c r="I1313">
        <v>85.5</v>
      </c>
      <c r="J1313" t="s">
        <v>13</v>
      </c>
      <c r="K1313">
        <v>0</v>
      </c>
      <c r="L1313">
        <v>113.6</v>
      </c>
      <c r="M1313">
        <v>11.464</v>
      </c>
      <c r="N1313">
        <v>1134</v>
      </c>
      <c r="O1313">
        <v>63088</v>
      </c>
      <c r="P1313" s="2">
        <v>0.45515046296296297</v>
      </c>
      <c r="Q1313">
        <v>28.9</v>
      </c>
      <c r="R1313" t="s">
        <v>153</v>
      </c>
      <c r="S1313">
        <v>24.1</v>
      </c>
      <c r="T1313">
        <v>30.1</v>
      </c>
      <c r="U1313" t="s">
        <v>255</v>
      </c>
      <c r="V1313">
        <v>18.8</v>
      </c>
      <c r="X1313">
        <f t="shared" si="420"/>
        <v>2.12</v>
      </c>
      <c r="Y1313" s="7" t="str">
        <f t="shared" si="421"/>
        <v>m/s</v>
      </c>
      <c r="AA1313">
        <f t="shared" si="422"/>
        <v>3.98</v>
      </c>
      <c r="AB1313" s="7" t="str">
        <f t="shared" si="423"/>
        <v>m/s</v>
      </c>
      <c r="AC1313" s="5">
        <f t="shared" si="424"/>
        <v>10.923611111111111</v>
      </c>
      <c r="AD1313" s="5">
        <f t="shared" si="425"/>
        <v>9.4500000000000001E-3</v>
      </c>
      <c r="AE1313" s="5">
        <f t="shared" si="426"/>
        <v>12.708426666666698</v>
      </c>
      <c r="AF1313" s="5"/>
      <c r="AG1313" s="5">
        <f t="shared" si="427"/>
        <v>-1</v>
      </c>
      <c r="AH1313">
        <f t="shared" si="428"/>
        <v>85.5</v>
      </c>
      <c r="AI1313" s="5">
        <f t="shared" si="429"/>
        <v>8.5500000000000007E-2</v>
      </c>
      <c r="AJ1313" s="15">
        <f t="shared" si="430"/>
        <v>148.63656920078009</v>
      </c>
      <c r="AK1313" s="5">
        <f t="shared" si="431"/>
        <v>6.8900768239100865</v>
      </c>
      <c r="AL1313" s="5">
        <f t="shared" si="432"/>
        <v>5.7375942353637566</v>
      </c>
      <c r="AM1313" s="5">
        <f t="shared" si="433"/>
        <v>2.1486328211807175E-2</v>
      </c>
      <c r="AN1313" s="5">
        <f t="shared" si="434"/>
        <v>33.052304449907666</v>
      </c>
      <c r="AO1313" s="15">
        <f t="shared" si="435"/>
        <v>0.25868090416987205</v>
      </c>
    </row>
    <row r="1314" spans="1:41" x14ac:dyDescent="0.3">
      <c r="A1314" s="4">
        <f t="shared" si="418"/>
        <v>45796.883761574078</v>
      </c>
      <c r="B1314" s="9">
        <f t="shared" si="417"/>
        <v>1310</v>
      </c>
      <c r="C1314" s="10" t="str">
        <f t="shared" si="419"/>
        <v>Remove</v>
      </c>
      <c r="D1314" s="1">
        <v>45796</v>
      </c>
      <c r="E1314" s="2">
        <v>0.88376157407407407</v>
      </c>
      <c r="F1314" t="s">
        <v>2</v>
      </c>
      <c r="G1314" t="s">
        <v>14</v>
      </c>
      <c r="H1314" t="s">
        <v>49</v>
      </c>
      <c r="I1314">
        <v>84</v>
      </c>
      <c r="J1314" t="s">
        <v>13</v>
      </c>
      <c r="K1314">
        <v>0</v>
      </c>
      <c r="L1314">
        <v>113.5</v>
      </c>
      <c r="M1314">
        <v>11.468999999999999</v>
      </c>
      <c r="N1314">
        <v>1134.5</v>
      </c>
      <c r="O1314">
        <v>63097</v>
      </c>
      <c r="P1314" s="2">
        <v>0.45549768518518519</v>
      </c>
      <c r="Q1314">
        <v>28.9</v>
      </c>
      <c r="R1314" t="s">
        <v>136</v>
      </c>
      <c r="S1314">
        <v>25</v>
      </c>
      <c r="T1314">
        <v>30.1</v>
      </c>
      <c r="U1314" t="s">
        <v>98</v>
      </c>
      <c r="V1314">
        <v>18.5</v>
      </c>
      <c r="X1314">
        <f t="shared" si="420"/>
        <v>2.09</v>
      </c>
      <c r="Y1314" s="7" t="str">
        <f t="shared" si="421"/>
        <v>m/s</v>
      </c>
      <c r="AA1314">
        <f t="shared" si="422"/>
        <v>4.03</v>
      </c>
      <c r="AB1314" s="7" t="str">
        <f t="shared" si="423"/>
        <v>m/s</v>
      </c>
      <c r="AC1314" s="5">
        <f t="shared" si="424"/>
        <v>10.931944444444444</v>
      </c>
      <c r="AD1314" s="5">
        <f t="shared" si="425"/>
        <v>9.4541666666666663E-3</v>
      </c>
      <c r="AE1314" s="5">
        <f t="shared" si="426"/>
        <v>12.717880833333364</v>
      </c>
      <c r="AF1314" s="5"/>
      <c r="AG1314" s="5">
        <f t="shared" si="427"/>
        <v>-1.5</v>
      </c>
      <c r="AH1314">
        <f t="shared" si="428"/>
        <v>84</v>
      </c>
      <c r="AI1314" s="5">
        <f t="shared" si="429"/>
        <v>8.4000000000000005E-2</v>
      </c>
      <c r="AJ1314" s="15">
        <f t="shared" si="430"/>
        <v>151.40334325396861</v>
      </c>
      <c r="AK1314" s="5">
        <f t="shared" si="431"/>
        <v>7.1473825974171001</v>
      </c>
      <c r="AL1314" s="5">
        <f t="shared" si="432"/>
        <v>5.6460368805441226</v>
      </c>
      <c r="AM1314" s="5">
        <f t="shared" si="433"/>
        <v>2.1973315765030227E-2</v>
      </c>
      <c r="AN1314" s="5">
        <f t="shared" si="434"/>
        <v>33.074277765672697</v>
      </c>
      <c r="AO1314" s="15">
        <f t="shared" si="435"/>
        <v>0.25397379980639323</v>
      </c>
    </row>
    <row r="1315" spans="1:41" x14ac:dyDescent="0.3">
      <c r="A1315" s="4">
        <f t="shared" si="418"/>
        <v>45796.884108796294</v>
      </c>
      <c r="B1315" s="9">
        <f t="shared" si="417"/>
        <v>1311</v>
      </c>
      <c r="C1315" s="10" t="str">
        <f t="shared" si="419"/>
        <v>Remove</v>
      </c>
      <c r="D1315" s="1">
        <v>45796</v>
      </c>
      <c r="E1315" s="2">
        <v>0.88410879629629635</v>
      </c>
      <c r="F1315" t="s">
        <v>2</v>
      </c>
      <c r="G1315" t="s">
        <v>14</v>
      </c>
      <c r="H1315" t="s">
        <v>49</v>
      </c>
      <c r="I1315">
        <v>87.5</v>
      </c>
      <c r="J1315" t="s">
        <v>13</v>
      </c>
      <c r="K1315">
        <v>0</v>
      </c>
      <c r="L1315">
        <v>113.5</v>
      </c>
      <c r="M1315">
        <v>11.481</v>
      </c>
      <c r="N1315">
        <v>1135.5</v>
      </c>
      <c r="O1315">
        <v>63107</v>
      </c>
      <c r="P1315" s="2">
        <v>0.45584490740740741</v>
      </c>
      <c r="Q1315">
        <v>28.9</v>
      </c>
      <c r="R1315" t="s">
        <v>126</v>
      </c>
      <c r="S1315">
        <v>25.8</v>
      </c>
      <c r="T1315">
        <v>30.1</v>
      </c>
      <c r="U1315" t="s">
        <v>100</v>
      </c>
      <c r="V1315">
        <v>19.600000000000001</v>
      </c>
      <c r="X1315">
        <f t="shared" si="420"/>
        <v>2.33</v>
      </c>
      <c r="Y1315" s="7" t="str">
        <f t="shared" si="421"/>
        <v>m/s</v>
      </c>
      <c r="AA1315">
        <f t="shared" si="422"/>
        <v>4</v>
      </c>
      <c r="AB1315" s="7" t="str">
        <f t="shared" si="423"/>
        <v>m/s</v>
      </c>
      <c r="AC1315" s="5">
        <f t="shared" si="424"/>
        <v>10.940277777777778</v>
      </c>
      <c r="AD1315" s="5">
        <f t="shared" si="425"/>
        <v>9.4625000000000004E-3</v>
      </c>
      <c r="AE1315" s="5">
        <f t="shared" si="426"/>
        <v>12.727343333333364</v>
      </c>
      <c r="AF1315" s="5"/>
      <c r="AG1315" s="5">
        <f t="shared" si="427"/>
        <v>3.5</v>
      </c>
      <c r="AH1315">
        <f t="shared" si="428"/>
        <v>87.5</v>
      </c>
      <c r="AI1315" s="5">
        <f t="shared" si="429"/>
        <v>8.7499999999999994E-2</v>
      </c>
      <c r="AJ1315" s="15">
        <f t="shared" si="430"/>
        <v>145.45535238095275</v>
      </c>
      <c r="AK1315" s="5">
        <f t="shared" si="431"/>
        <v>7.376098840534449</v>
      </c>
      <c r="AL1315" s="5">
        <f t="shared" si="432"/>
        <v>5.9817471815494478</v>
      </c>
      <c r="AM1315" s="5">
        <f t="shared" si="433"/>
        <v>2.5280457490890477E-2</v>
      </c>
      <c r="AN1315" s="5">
        <f t="shared" si="434"/>
        <v>33.099558223163591</v>
      </c>
      <c r="AO1315" s="15">
        <f t="shared" si="435"/>
        <v>0.26435398143400629</v>
      </c>
    </row>
    <row r="1316" spans="1:41" x14ac:dyDescent="0.3">
      <c r="A1316" s="4">
        <f t="shared" si="418"/>
        <v>45796.884456018517</v>
      </c>
      <c r="B1316" s="9">
        <f t="shared" si="417"/>
        <v>1312</v>
      </c>
      <c r="C1316" s="10" t="str">
        <f t="shared" si="419"/>
        <v>Remove</v>
      </c>
      <c r="D1316" s="1">
        <v>45796</v>
      </c>
      <c r="E1316" s="2">
        <v>0.88445601851851852</v>
      </c>
      <c r="F1316" t="s">
        <v>2</v>
      </c>
      <c r="G1316" t="s">
        <v>14</v>
      </c>
      <c r="H1316" t="s">
        <v>49</v>
      </c>
      <c r="I1316">
        <v>88</v>
      </c>
      <c r="J1316" t="s">
        <v>13</v>
      </c>
      <c r="K1316">
        <v>0</v>
      </c>
      <c r="L1316">
        <v>113.5</v>
      </c>
      <c r="M1316">
        <v>11.457000000000001</v>
      </c>
      <c r="N1316">
        <v>1132.5999999999999</v>
      </c>
      <c r="O1316">
        <v>63116</v>
      </c>
      <c r="P1316" s="2">
        <v>0.45619212962962963</v>
      </c>
      <c r="Q1316">
        <v>28.9</v>
      </c>
      <c r="R1316" t="s">
        <v>139</v>
      </c>
      <c r="S1316">
        <v>27</v>
      </c>
      <c r="T1316">
        <v>30.1</v>
      </c>
      <c r="U1316" t="s">
        <v>82</v>
      </c>
      <c r="V1316">
        <v>20.2</v>
      </c>
      <c r="X1316">
        <f t="shared" si="420"/>
        <v>2.31</v>
      </c>
      <c r="Y1316" s="7" t="str">
        <f t="shared" si="421"/>
        <v>m/s</v>
      </c>
      <c r="AA1316">
        <f t="shared" si="422"/>
        <v>4.09</v>
      </c>
      <c r="AB1316" s="7" t="str">
        <f t="shared" si="423"/>
        <v>m/s</v>
      </c>
      <c r="AC1316" s="5">
        <f t="shared" si="424"/>
        <v>10.948611111111111</v>
      </c>
      <c r="AD1316" s="5">
        <f t="shared" si="425"/>
        <v>9.4383333333333333E-3</v>
      </c>
      <c r="AE1316" s="5">
        <f t="shared" si="426"/>
        <v>12.736781666666698</v>
      </c>
      <c r="AF1316" s="5"/>
      <c r="AG1316" s="5">
        <f t="shared" si="427"/>
        <v>0.5</v>
      </c>
      <c r="AH1316">
        <f t="shared" si="428"/>
        <v>88</v>
      </c>
      <c r="AI1316" s="5">
        <f t="shared" si="429"/>
        <v>8.7999999999999995E-2</v>
      </c>
      <c r="AJ1316" s="15">
        <f t="shared" si="430"/>
        <v>144.73615530303067</v>
      </c>
      <c r="AK1316" s="5">
        <f t="shared" si="431"/>
        <v>7.7191732052104696</v>
      </c>
      <c r="AL1316" s="5">
        <f t="shared" si="432"/>
        <v>6.1648618911887167</v>
      </c>
      <c r="AM1316" s="5">
        <f t="shared" si="433"/>
        <v>2.6229200081625565E-2</v>
      </c>
      <c r="AN1316" s="5">
        <f t="shared" si="434"/>
        <v>33.125787423245214</v>
      </c>
      <c r="AO1316" s="15">
        <f t="shared" si="435"/>
        <v>0.2656540624246358</v>
      </c>
    </row>
    <row r="1317" spans="1:41" x14ac:dyDescent="0.3">
      <c r="A1317" s="4">
        <f t="shared" si="418"/>
        <v>45796.88480324074</v>
      </c>
      <c r="B1317" s="9">
        <f t="shared" si="417"/>
        <v>1313</v>
      </c>
      <c r="C1317" s="10" t="str">
        <f t="shared" si="419"/>
        <v>Remove</v>
      </c>
      <c r="D1317" s="1">
        <v>45796</v>
      </c>
      <c r="E1317" s="2">
        <v>0.88480324074074079</v>
      </c>
      <c r="F1317" t="s">
        <v>2</v>
      </c>
      <c r="G1317" t="s">
        <v>14</v>
      </c>
      <c r="H1317" t="s">
        <v>49</v>
      </c>
      <c r="I1317">
        <v>86.5</v>
      </c>
      <c r="J1317" t="s">
        <v>13</v>
      </c>
      <c r="K1317">
        <v>0</v>
      </c>
      <c r="L1317">
        <v>113.6</v>
      </c>
      <c r="M1317">
        <v>11.492000000000001</v>
      </c>
      <c r="N1317">
        <v>1136.5999999999999</v>
      </c>
      <c r="O1317">
        <v>63126</v>
      </c>
      <c r="P1317" s="2">
        <v>0.45653935185185185</v>
      </c>
      <c r="Q1317">
        <v>28.9</v>
      </c>
      <c r="R1317" t="s">
        <v>53</v>
      </c>
      <c r="S1317">
        <v>24.5</v>
      </c>
      <c r="T1317">
        <v>30.1</v>
      </c>
      <c r="U1317" t="s">
        <v>82</v>
      </c>
      <c r="V1317">
        <v>20.2</v>
      </c>
      <c r="X1317">
        <f t="shared" si="420"/>
        <v>2.35</v>
      </c>
      <c r="Y1317" s="7" t="str">
        <f t="shared" si="421"/>
        <v>m/s</v>
      </c>
      <c r="AA1317">
        <f t="shared" si="422"/>
        <v>4.09</v>
      </c>
      <c r="AB1317" s="7" t="str">
        <f t="shared" si="423"/>
        <v>m/s</v>
      </c>
      <c r="AC1317" s="5">
        <f t="shared" si="424"/>
        <v>10.956944444444444</v>
      </c>
      <c r="AD1317" s="5">
        <f t="shared" si="425"/>
        <v>9.4716666666666664E-3</v>
      </c>
      <c r="AE1317" s="5">
        <f t="shared" si="426"/>
        <v>12.746253333333364</v>
      </c>
      <c r="AF1317" s="5"/>
      <c r="AG1317" s="5">
        <f t="shared" si="427"/>
        <v>-1.5</v>
      </c>
      <c r="AH1317">
        <f t="shared" si="428"/>
        <v>86.5</v>
      </c>
      <c r="AI1317" s="5">
        <f t="shared" si="429"/>
        <v>8.6499999999999994E-2</v>
      </c>
      <c r="AJ1317" s="15">
        <f t="shared" si="430"/>
        <v>147.35552986512562</v>
      </c>
      <c r="AK1317" s="5">
        <f t="shared" si="431"/>
        <v>7.0044349454687582</v>
      </c>
      <c r="AL1317" s="5">
        <f t="shared" si="432"/>
        <v>6.1648618911887167</v>
      </c>
      <c r="AM1317" s="5">
        <f t="shared" si="433"/>
        <v>2.4212701534384984E-2</v>
      </c>
      <c r="AN1317" s="5">
        <f t="shared" si="434"/>
        <v>33.150000124779602</v>
      </c>
      <c r="AO1317" s="15">
        <f t="shared" si="435"/>
        <v>0.26093514230590092</v>
      </c>
    </row>
    <row r="1318" spans="1:41" x14ac:dyDescent="0.3">
      <c r="A1318" s="4">
        <f t="shared" si="418"/>
        <v>45796.885150462964</v>
      </c>
      <c r="B1318" s="9">
        <f t="shared" si="417"/>
        <v>1314</v>
      </c>
      <c r="C1318" s="10" t="str">
        <f t="shared" si="419"/>
        <v>Remove</v>
      </c>
      <c r="D1318" s="1">
        <v>45796</v>
      </c>
      <c r="E1318" s="2">
        <v>0.88515046296296296</v>
      </c>
      <c r="F1318" t="s">
        <v>2</v>
      </c>
      <c r="G1318" t="s">
        <v>14</v>
      </c>
      <c r="H1318" t="s">
        <v>49</v>
      </c>
      <c r="I1318">
        <v>87</v>
      </c>
      <c r="J1318" t="s">
        <v>13</v>
      </c>
      <c r="K1318">
        <v>0</v>
      </c>
      <c r="L1318">
        <v>113.5</v>
      </c>
      <c r="M1318">
        <v>11.49</v>
      </c>
      <c r="N1318">
        <v>1137.4000000000001</v>
      </c>
      <c r="O1318">
        <v>63135</v>
      </c>
      <c r="P1318" s="2">
        <v>0.45688657407407407</v>
      </c>
      <c r="Q1318">
        <v>28.9</v>
      </c>
      <c r="R1318" t="s">
        <v>56</v>
      </c>
      <c r="S1318">
        <v>23.2</v>
      </c>
      <c r="T1318">
        <v>30.1</v>
      </c>
      <c r="U1318" t="s">
        <v>254</v>
      </c>
      <c r="V1318">
        <v>17.600000000000001</v>
      </c>
      <c r="X1318">
        <f t="shared" si="420"/>
        <v>2.25</v>
      </c>
      <c r="Y1318" s="7" t="str">
        <f t="shared" si="421"/>
        <v>m/s</v>
      </c>
      <c r="AA1318">
        <f t="shared" si="422"/>
        <v>3.94</v>
      </c>
      <c r="AB1318" s="7" t="str">
        <f t="shared" si="423"/>
        <v>m/s</v>
      </c>
      <c r="AC1318" s="5">
        <f t="shared" si="424"/>
        <v>10.965277777777779</v>
      </c>
      <c r="AD1318" s="5">
        <f t="shared" si="425"/>
        <v>9.4783333333333334E-3</v>
      </c>
      <c r="AE1318" s="5">
        <f t="shared" si="426"/>
        <v>12.755731666666698</v>
      </c>
      <c r="AF1318" s="5"/>
      <c r="AG1318" s="5">
        <f t="shared" si="427"/>
        <v>0.5</v>
      </c>
      <c r="AH1318">
        <f t="shared" si="428"/>
        <v>87</v>
      </c>
      <c r="AI1318" s="5">
        <f t="shared" si="429"/>
        <v>8.6999999999999994E-2</v>
      </c>
      <c r="AJ1318" s="15">
        <f t="shared" si="430"/>
        <v>146.61760536398504</v>
      </c>
      <c r="AK1318" s="5">
        <f t="shared" si="431"/>
        <v>6.6327710504030692</v>
      </c>
      <c r="AL1318" s="5">
        <f t="shared" si="432"/>
        <v>5.3713648160852197</v>
      </c>
      <c r="AM1318" s="5">
        <f t="shared" si="433"/>
        <v>2.1952288668604363E-2</v>
      </c>
      <c r="AN1318" s="5">
        <f t="shared" si="434"/>
        <v>33.17195241344821</v>
      </c>
      <c r="AO1318" s="15">
        <f t="shared" si="435"/>
        <v>0.26226976005406727</v>
      </c>
    </row>
    <row r="1319" spans="1:41" x14ac:dyDescent="0.3">
      <c r="A1319" s="4">
        <f t="shared" si="418"/>
        <v>45796.885497685187</v>
      </c>
      <c r="B1319" s="9">
        <f t="shared" si="417"/>
        <v>1315</v>
      </c>
      <c r="C1319" s="10" t="str">
        <f t="shared" si="419"/>
        <v>Remove</v>
      </c>
      <c r="D1319" s="1">
        <v>45796</v>
      </c>
      <c r="E1319" s="2">
        <v>0.88549768518518523</v>
      </c>
      <c r="F1319" t="s">
        <v>2</v>
      </c>
      <c r="G1319" t="s">
        <v>14</v>
      </c>
      <c r="H1319" t="s">
        <v>49</v>
      </c>
      <c r="I1319">
        <v>85</v>
      </c>
      <c r="J1319" t="s">
        <v>13</v>
      </c>
      <c r="K1319">
        <v>0</v>
      </c>
      <c r="L1319">
        <v>113.5</v>
      </c>
      <c r="M1319">
        <v>11.445</v>
      </c>
      <c r="N1319">
        <v>1131.5999999999999</v>
      </c>
      <c r="O1319">
        <v>63145</v>
      </c>
      <c r="P1319" s="2">
        <v>0.45723379629629629</v>
      </c>
      <c r="Q1319">
        <v>28.9</v>
      </c>
      <c r="R1319" t="s">
        <v>145</v>
      </c>
      <c r="S1319">
        <v>27</v>
      </c>
      <c r="T1319">
        <v>30.1</v>
      </c>
      <c r="U1319" t="s">
        <v>98</v>
      </c>
      <c r="V1319">
        <v>18.8</v>
      </c>
      <c r="X1319">
        <f t="shared" si="420"/>
        <v>2.19</v>
      </c>
      <c r="Y1319" s="7" t="str">
        <f t="shared" si="421"/>
        <v>m/s</v>
      </c>
      <c r="AA1319">
        <f t="shared" si="422"/>
        <v>4.03</v>
      </c>
      <c r="AB1319" s="7" t="str">
        <f t="shared" si="423"/>
        <v>m/s</v>
      </c>
      <c r="AC1319" s="5">
        <f t="shared" si="424"/>
        <v>10.973611111111111</v>
      </c>
      <c r="AD1319" s="5">
        <f t="shared" si="425"/>
        <v>9.4299999999999991E-3</v>
      </c>
      <c r="AE1319" s="5">
        <f t="shared" si="426"/>
        <v>12.765161666666698</v>
      </c>
      <c r="AF1319" s="5"/>
      <c r="AG1319" s="5">
        <f t="shared" si="427"/>
        <v>-2</v>
      </c>
      <c r="AH1319">
        <f t="shared" si="428"/>
        <v>85</v>
      </c>
      <c r="AI1319" s="5">
        <f t="shared" si="429"/>
        <v>8.5000000000000006E-2</v>
      </c>
      <c r="AJ1319" s="15">
        <f t="shared" si="430"/>
        <v>150.17837254901997</v>
      </c>
      <c r="AK1319" s="5">
        <f t="shared" si="431"/>
        <v>7.7191732052104696</v>
      </c>
      <c r="AL1319" s="5">
        <f t="shared" si="432"/>
        <v>5.7375942353637566</v>
      </c>
      <c r="AM1319" s="5">
        <f t="shared" si="433"/>
        <v>2.4866644233229426E-2</v>
      </c>
      <c r="AN1319" s="5">
        <f t="shared" si="434"/>
        <v>33.196819057681438</v>
      </c>
      <c r="AO1319" s="15">
        <f t="shared" si="435"/>
        <v>0.25604862879273904</v>
      </c>
    </row>
    <row r="1320" spans="1:41" x14ac:dyDescent="0.3">
      <c r="A1320" s="4">
        <f t="shared" si="418"/>
        <v>45796.885844907411</v>
      </c>
      <c r="B1320" s="9">
        <f t="shared" si="417"/>
        <v>1316</v>
      </c>
      <c r="C1320" s="10" t="str">
        <f t="shared" si="419"/>
        <v>Remove</v>
      </c>
      <c r="D1320" s="1">
        <v>45796</v>
      </c>
      <c r="E1320" s="2">
        <v>0.8858449074074074</v>
      </c>
      <c r="F1320" t="s">
        <v>2</v>
      </c>
      <c r="G1320" t="s">
        <v>14</v>
      </c>
      <c r="H1320" t="s">
        <v>49</v>
      </c>
      <c r="I1320">
        <v>88</v>
      </c>
      <c r="J1320" t="s">
        <v>13</v>
      </c>
      <c r="K1320">
        <v>0</v>
      </c>
      <c r="L1320">
        <v>113.4</v>
      </c>
      <c r="M1320">
        <v>11.486000000000001</v>
      </c>
      <c r="N1320">
        <v>1135.7</v>
      </c>
      <c r="O1320">
        <v>63154</v>
      </c>
      <c r="P1320" s="2">
        <v>0.45758101851851851</v>
      </c>
      <c r="Q1320">
        <v>28.9</v>
      </c>
      <c r="R1320" t="s">
        <v>116</v>
      </c>
      <c r="S1320">
        <v>24.7</v>
      </c>
      <c r="T1320">
        <v>30.1</v>
      </c>
      <c r="U1320" t="s">
        <v>109</v>
      </c>
      <c r="V1320">
        <v>20.6</v>
      </c>
      <c r="X1320">
        <f t="shared" si="420"/>
        <v>2.37</v>
      </c>
      <c r="Y1320" s="7" t="str">
        <f t="shared" si="421"/>
        <v>m/s</v>
      </c>
      <c r="AA1320">
        <f t="shared" si="422"/>
        <v>4.21</v>
      </c>
      <c r="AB1320" s="7" t="str">
        <f t="shared" si="423"/>
        <v>m/s</v>
      </c>
      <c r="AC1320" s="5">
        <f t="shared" si="424"/>
        <v>10.981944444444444</v>
      </c>
      <c r="AD1320" s="5">
        <f t="shared" si="425"/>
        <v>9.4641666666666676E-3</v>
      </c>
      <c r="AE1320" s="5">
        <f t="shared" si="426"/>
        <v>12.774625833333365</v>
      </c>
      <c r="AF1320" s="5"/>
      <c r="AG1320" s="5">
        <f t="shared" si="427"/>
        <v>3</v>
      </c>
      <c r="AH1320">
        <f t="shared" si="428"/>
        <v>88</v>
      </c>
      <c r="AI1320" s="5">
        <f t="shared" si="429"/>
        <v>8.7999999999999995E-2</v>
      </c>
      <c r="AJ1320" s="15">
        <f t="shared" si="430"/>
        <v>145.16620265151553</v>
      </c>
      <c r="AK1320" s="5">
        <f t="shared" si="431"/>
        <v>7.0616140062480959</v>
      </c>
      <c r="AL1320" s="5">
        <f t="shared" si="432"/>
        <v>6.2869383642815633</v>
      </c>
      <c r="AM1320" s="5">
        <f t="shared" si="433"/>
        <v>2.461810395347569E-2</v>
      </c>
      <c r="AN1320" s="5">
        <f t="shared" si="434"/>
        <v>33.221437161634917</v>
      </c>
      <c r="AO1320" s="15">
        <f t="shared" si="435"/>
        <v>0.2648892026309595</v>
      </c>
    </row>
    <row r="1321" spans="1:41" x14ac:dyDescent="0.3">
      <c r="A1321" s="4">
        <f t="shared" si="418"/>
        <v>45796.886192129627</v>
      </c>
      <c r="B1321" s="9">
        <f t="shared" si="417"/>
        <v>1317</v>
      </c>
      <c r="C1321" s="10" t="str">
        <f t="shared" si="419"/>
        <v>Remove</v>
      </c>
      <c r="D1321" s="1">
        <v>45796</v>
      </c>
      <c r="E1321" s="2">
        <v>0.88619212962962968</v>
      </c>
      <c r="F1321" t="s">
        <v>2</v>
      </c>
      <c r="G1321" t="s">
        <v>14</v>
      </c>
      <c r="H1321" t="s">
        <v>49</v>
      </c>
      <c r="I1321">
        <v>84.5</v>
      </c>
      <c r="J1321" t="s">
        <v>13</v>
      </c>
      <c r="K1321">
        <v>0</v>
      </c>
      <c r="L1321">
        <v>113.6</v>
      </c>
      <c r="M1321">
        <v>11.445</v>
      </c>
      <c r="N1321">
        <v>1131.8</v>
      </c>
      <c r="O1321">
        <v>63164</v>
      </c>
      <c r="P1321" s="2">
        <v>0.45792824074074073</v>
      </c>
      <c r="Q1321">
        <v>28.9</v>
      </c>
      <c r="R1321" t="s">
        <v>153</v>
      </c>
      <c r="S1321">
        <v>23.7</v>
      </c>
      <c r="T1321">
        <v>30.1</v>
      </c>
      <c r="U1321" t="s">
        <v>107</v>
      </c>
      <c r="V1321">
        <v>18.100000000000001</v>
      </c>
      <c r="X1321">
        <f t="shared" si="420"/>
        <v>2.12</v>
      </c>
      <c r="Y1321" s="7" t="str">
        <f t="shared" si="421"/>
        <v>m/s</v>
      </c>
      <c r="AA1321">
        <f t="shared" si="422"/>
        <v>4.01</v>
      </c>
      <c r="AB1321" s="7" t="str">
        <f t="shared" si="423"/>
        <v>m/s</v>
      </c>
      <c r="AC1321" s="5">
        <f t="shared" si="424"/>
        <v>10.990277777777777</v>
      </c>
      <c r="AD1321" s="5">
        <f t="shared" si="425"/>
        <v>9.4316666666666663E-3</v>
      </c>
      <c r="AE1321" s="5">
        <f t="shared" si="426"/>
        <v>12.784057500000031</v>
      </c>
      <c r="AF1321" s="5"/>
      <c r="AG1321" s="5">
        <f t="shared" si="427"/>
        <v>-3.5</v>
      </c>
      <c r="AH1321">
        <f t="shared" si="428"/>
        <v>84.5</v>
      </c>
      <c r="AI1321" s="5">
        <f t="shared" si="429"/>
        <v>8.4500000000000006E-2</v>
      </c>
      <c r="AJ1321" s="15">
        <f t="shared" si="430"/>
        <v>151.2906213017755</v>
      </c>
      <c r="AK1321" s="5">
        <f t="shared" si="431"/>
        <v>6.775718702351412</v>
      </c>
      <c r="AL1321" s="5">
        <f t="shared" si="432"/>
        <v>5.523960407451276</v>
      </c>
      <c r="AM1321" s="5">
        <f t="shared" si="433"/>
        <v>2.1129708656424481E-2</v>
      </c>
      <c r="AN1321" s="5">
        <f t="shared" si="434"/>
        <v>33.242566870291341</v>
      </c>
      <c r="AO1321" s="15">
        <f t="shared" si="435"/>
        <v>0.25419216370898567</v>
      </c>
    </row>
    <row r="1322" spans="1:41" x14ac:dyDescent="0.3">
      <c r="A1322" s="4">
        <f t="shared" si="418"/>
        <v>45796.88653935185</v>
      </c>
      <c r="B1322" s="9">
        <f t="shared" si="417"/>
        <v>1318</v>
      </c>
      <c r="C1322" s="10" t="str">
        <f t="shared" si="419"/>
        <v>Remove</v>
      </c>
      <c r="D1322" s="1">
        <v>45796</v>
      </c>
      <c r="E1322" s="2">
        <v>0.88653935185185184</v>
      </c>
      <c r="F1322" t="s">
        <v>2</v>
      </c>
      <c r="G1322" t="s">
        <v>14</v>
      </c>
      <c r="H1322" t="s">
        <v>49</v>
      </c>
      <c r="I1322">
        <v>87</v>
      </c>
      <c r="J1322" t="s">
        <v>13</v>
      </c>
      <c r="K1322">
        <v>0</v>
      </c>
      <c r="L1322">
        <v>113.6</v>
      </c>
      <c r="M1322">
        <v>11.464</v>
      </c>
      <c r="N1322">
        <v>1133.2</v>
      </c>
      <c r="O1322">
        <v>63173</v>
      </c>
      <c r="P1322" s="2">
        <v>0.45827546296296295</v>
      </c>
      <c r="Q1322">
        <v>28.9</v>
      </c>
      <c r="R1322" t="s">
        <v>91</v>
      </c>
      <c r="S1322">
        <v>25</v>
      </c>
      <c r="T1322">
        <v>30.1</v>
      </c>
      <c r="U1322" t="s">
        <v>82</v>
      </c>
      <c r="V1322">
        <v>20.2</v>
      </c>
      <c r="X1322">
        <f t="shared" si="420"/>
        <v>2.2599999999999998</v>
      </c>
      <c r="Y1322" s="7" t="str">
        <f t="shared" si="421"/>
        <v>m/s</v>
      </c>
      <c r="AA1322">
        <f t="shared" si="422"/>
        <v>4.09</v>
      </c>
      <c r="AB1322" s="7" t="str">
        <f t="shared" si="423"/>
        <v>m/s</v>
      </c>
      <c r="AC1322" s="5">
        <f t="shared" si="424"/>
        <v>10.99861111111111</v>
      </c>
      <c r="AD1322" s="5">
        <f t="shared" si="425"/>
        <v>9.4433333333333331E-3</v>
      </c>
      <c r="AE1322" s="5">
        <f t="shared" si="426"/>
        <v>12.793500833333365</v>
      </c>
      <c r="AF1322" s="5"/>
      <c r="AG1322" s="5">
        <f t="shared" si="427"/>
        <v>2.5</v>
      </c>
      <c r="AH1322">
        <f t="shared" si="428"/>
        <v>87</v>
      </c>
      <c r="AI1322" s="5">
        <f t="shared" si="429"/>
        <v>8.6999999999999994E-2</v>
      </c>
      <c r="AJ1322" s="15">
        <f t="shared" si="430"/>
        <v>147.05173371647547</v>
      </c>
      <c r="AK1322" s="5">
        <f t="shared" si="431"/>
        <v>7.1473825974171001</v>
      </c>
      <c r="AL1322" s="5">
        <f t="shared" si="432"/>
        <v>6.1648618911887167</v>
      </c>
      <c r="AM1322" s="5">
        <f t="shared" si="433"/>
        <v>2.3760618961228854E-2</v>
      </c>
      <c r="AN1322" s="5">
        <f t="shared" si="434"/>
        <v>33.266327489252568</v>
      </c>
      <c r="AO1322" s="15">
        <f t="shared" si="435"/>
        <v>0.26152571253351392</v>
      </c>
    </row>
    <row r="1323" spans="1:41" x14ac:dyDescent="0.3">
      <c r="A1323" s="4">
        <f t="shared" si="418"/>
        <v>45796.886886574073</v>
      </c>
      <c r="B1323" s="9">
        <f t="shared" si="417"/>
        <v>1319</v>
      </c>
      <c r="C1323" s="10" t="str">
        <f t="shared" si="419"/>
        <v>Remove</v>
      </c>
      <c r="D1323" s="1">
        <v>45796</v>
      </c>
      <c r="E1323" s="2">
        <v>0.88688657407407412</v>
      </c>
      <c r="F1323" t="s">
        <v>19</v>
      </c>
      <c r="G1323" t="s">
        <v>14</v>
      </c>
      <c r="H1323" t="s">
        <v>49</v>
      </c>
      <c r="I1323">
        <v>91</v>
      </c>
      <c r="J1323" t="s">
        <v>13</v>
      </c>
      <c r="K1323">
        <v>0</v>
      </c>
      <c r="L1323">
        <v>113.5</v>
      </c>
      <c r="M1323">
        <v>11.49</v>
      </c>
      <c r="N1323">
        <v>1137.3</v>
      </c>
      <c r="O1323">
        <v>63183</v>
      </c>
      <c r="P1323" s="2">
        <v>0.45862268518518517</v>
      </c>
      <c r="Q1323">
        <v>28.9</v>
      </c>
      <c r="R1323" t="s">
        <v>116</v>
      </c>
      <c r="S1323">
        <v>24.2</v>
      </c>
      <c r="T1323">
        <v>30.1</v>
      </c>
      <c r="U1323" t="s">
        <v>152</v>
      </c>
      <c r="V1323">
        <v>19.100000000000001</v>
      </c>
      <c r="X1323">
        <f t="shared" si="420"/>
        <v>2.37</v>
      </c>
      <c r="Y1323" s="7" t="str">
        <f t="shared" si="421"/>
        <v>m/s</v>
      </c>
      <c r="AA1323">
        <f t="shared" si="422"/>
        <v>3.96</v>
      </c>
      <c r="AB1323" s="7" t="str">
        <f t="shared" si="423"/>
        <v>m/s</v>
      </c>
      <c r="AC1323" s="5">
        <f t="shared" si="424"/>
        <v>11.006944444444445</v>
      </c>
      <c r="AD1323" s="5">
        <f t="shared" si="425"/>
        <v>9.4774999999999998E-3</v>
      </c>
      <c r="AE1323" s="5">
        <f t="shared" si="426"/>
        <v>12.802978333333364</v>
      </c>
      <c r="AF1323" s="5"/>
      <c r="AG1323" s="5">
        <f t="shared" si="427"/>
        <v>4</v>
      </c>
      <c r="AH1323">
        <f t="shared" si="428"/>
        <v>91</v>
      </c>
      <c r="AI1323" s="5">
        <f t="shared" si="429"/>
        <v>9.0999999999999998E-2</v>
      </c>
      <c r="AJ1323" s="15">
        <f t="shared" si="430"/>
        <v>140.69206959706995</v>
      </c>
      <c r="AK1323" s="5">
        <f t="shared" si="431"/>
        <v>6.918666354299754</v>
      </c>
      <c r="AL1323" s="5">
        <f t="shared" si="432"/>
        <v>5.8291515901833924</v>
      </c>
      <c r="AM1323" s="5">
        <f t="shared" si="433"/>
        <v>2.4119761768182663E-2</v>
      </c>
      <c r="AN1323" s="5">
        <f t="shared" si="434"/>
        <v>33.290447251020751</v>
      </c>
      <c r="AO1323" s="15">
        <f t="shared" si="435"/>
        <v>0.27335168949167471</v>
      </c>
    </row>
    <row r="1324" spans="1:41" x14ac:dyDescent="0.3">
      <c r="A1324" s="4">
        <f t="shared" si="418"/>
        <v>45796.887233796297</v>
      </c>
      <c r="B1324" s="9">
        <f t="shared" si="417"/>
        <v>1320</v>
      </c>
      <c r="C1324" s="10" t="str">
        <f t="shared" si="419"/>
        <v>Remove</v>
      </c>
      <c r="D1324" s="1">
        <v>45796</v>
      </c>
      <c r="E1324" s="2">
        <v>0.88723379629629628</v>
      </c>
      <c r="F1324" t="s">
        <v>2</v>
      </c>
      <c r="G1324" t="s">
        <v>14</v>
      </c>
      <c r="H1324" t="s">
        <v>49</v>
      </c>
      <c r="I1324">
        <v>86</v>
      </c>
      <c r="J1324" t="s">
        <v>13</v>
      </c>
      <c r="K1324">
        <v>0</v>
      </c>
      <c r="L1324">
        <v>113.5</v>
      </c>
      <c r="M1324">
        <v>11.442</v>
      </c>
      <c r="N1324">
        <v>1131.2</v>
      </c>
      <c r="O1324">
        <v>63192</v>
      </c>
      <c r="P1324" s="2">
        <v>0.4589699074074074</v>
      </c>
      <c r="Q1324">
        <v>28.9</v>
      </c>
      <c r="R1324" t="s">
        <v>132</v>
      </c>
      <c r="S1324">
        <v>25</v>
      </c>
      <c r="T1324">
        <v>30.1</v>
      </c>
      <c r="U1324" t="s">
        <v>243</v>
      </c>
      <c r="V1324">
        <v>19</v>
      </c>
      <c r="X1324">
        <f t="shared" si="420"/>
        <v>2.13</v>
      </c>
      <c r="Y1324" s="7" t="str">
        <f t="shared" si="421"/>
        <v>m/s</v>
      </c>
      <c r="AA1324">
        <f t="shared" si="422"/>
        <v>3.92</v>
      </c>
      <c r="AB1324" s="7" t="str">
        <f t="shared" si="423"/>
        <v>m/s</v>
      </c>
      <c r="AC1324" s="5">
        <f t="shared" si="424"/>
        <v>11.015277777777778</v>
      </c>
      <c r="AD1324" s="5">
        <f t="shared" si="425"/>
        <v>9.4266666666666683E-3</v>
      </c>
      <c r="AE1324" s="5">
        <f t="shared" si="426"/>
        <v>12.81240500000003</v>
      </c>
      <c r="AF1324" s="5"/>
      <c r="AG1324" s="5">
        <f t="shared" si="427"/>
        <v>-5</v>
      </c>
      <c r="AH1324">
        <f t="shared" si="428"/>
        <v>86</v>
      </c>
      <c r="AI1324" s="5">
        <f t="shared" si="429"/>
        <v>8.5999999999999993E-2</v>
      </c>
      <c r="AJ1324" s="15">
        <f t="shared" si="430"/>
        <v>148.98145348837247</v>
      </c>
      <c r="AK1324" s="5">
        <f t="shared" si="431"/>
        <v>7.1473825974171001</v>
      </c>
      <c r="AL1324" s="5">
        <f t="shared" si="432"/>
        <v>5.7986324719101798</v>
      </c>
      <c r="AM1324" s="5">
        <f t="shared" si="433"/>
        <v>2.2393857693547552E-2</v>
      </c>
      <c r="AN1324" s="5">
        <f t="shared" si="434"/>
        <v>33.312841108714302</v>
      </c>
      <c r="AO1324" s="15">
        <f t="shared" si="435"/>
        <v>0.2581587073865737</v>
      </c>
    </row>
    <row r="1325" spans="1:41" x14ac:dyDescent="0.3">
      <c r="A1325" s="4">
        <f t="shared" si="418"/>
        <v>45796.88758101852</v>
      </c>
      <c r="B1325" s="9">
        <f t="shared" si="417"/>
        <v>1321</v>
      </c>
      <c r="C1325" s="10" t="str">
        <f t="shared" si="419"/>
        <v>Keep</v>
      </c>
      <c r="D1325" s="1">
        <v>45796</v>
      </c>
      <c r="E1325" s="2">
        <v>0.88758101851851856</v>
      </c>
      <c r="F1325" t="s">
        <v>2</v>
      </c>
      <c r="G1325" t="s">
        <v>14</v>
      </c>
      <c r="H1325" t="s">
        <v>49</v>
      </c>
      <c r="I1325">
        <v>86</v>
      </c>
      <c r="J1325" t="s">
        <v>13</v>
      </c>
      <c r="K1325">
        <v>0</v>
      </c>
      <c r="L1325">
        <v>113.5</v>
      </c>
      <c r="M1325">
        <v>11.464</v>
      </c>
      <c r="N1325">
        <v>1134.2</v>
      </c>
      <c r="O1325">
        <v>63202</v>
      </c>
      <c r="P1325" s="2">
        <v>0.45931712962962962</v>
      </c>
      <c r="Q1325">
        <v>28.9</v>
      </c>
      <c r="R1325" t="s">
        <v>126</v>
      </c>
      <c r="S1325">
        <v>26.3</v>
      </c>
      <c r="T1325">
        <v>30.1</v>
      </c>
      <c r="U1325" t="s">
        <v>112</v>
      </c>
      <c r="V1325">
        <v>18.899999999999999</v>
      </c>
      <c r="X1325">
        <f t="shared" si="420"/>
        <v>2.33</v>
      </c>
      <c r="Y1325" s="7" t="str">
        <f t="shared" si="421"/>
        <v>m/s</v>
      </c>
      <c r="AA1325">
        <f t="shared" si="422"/>
        <v>3.97</v>
      </c>
      <c r="AB1325" s="7" t="str">
        <f t="shared" si="423"/>
        <v>m/s</v>
      </c>
      <c r="AC1325" s="5">
        <f t="shared" si="424"/>
        <v>11.02361111111111</v>
      </c>
      <c r="AD1325" s="5">
        <f t="shared" si="425"/>
        <v>9.4516666666666655E-3</v>
      </c>
      <c r="AE1325" s="5">
        <f t="shared" si="426"/>
        <v>12.821856666666697</v>
      </c>
      <c r="AF1325" s="5"/>
      <c r="AG1325" s="5">
        <f t="shared" si="427"/>
        <v>0</v>
      </c>
      <c r="AH1325">
        <f t="shared" si="428"/>
        <v>86</v>
      </c>
      <c r="AI1325" s="5">
        <f t="shared" si="429"/>
        <v>8.5999999999999993E-2</v>
      </c>
      <c r="AJ1325" s="15">
        <f t="shared" si="430"/>
        <v>149.09135658914767</v>
      </c>
      <c r="AK1325" s="5">
        <f t="shared" si="431"/>
        <v>7.51904649248279</v>
      </c>
      <c r="AL1325" s="5">
        <f t="shared" si="432"/>
        <v>5.7681133536369682</v>
      </c>
      <c r="AM1325" s="5">
        <f t="shared" si="433"/>
        <v>2.5770388837613158E-2</v>
      </c>
      <c r="AN1325" s="5">
        <f t="shared" si="434"/>
        <v>33.338611497551916</v>
      </c>
      <c r="AO1325" s="15">
        <f t="shared" si="435"/>
        <v>0.25795915347678788</v>
      </c>
    </row>
    <row r="1326" spans="1:41" x14ac:dyDescent="0.3">
      <c r="A1326" s="4">
        <f t="shared" si="418"/>
        <v>45796.887928240743</v>
      </c>
      <c r="B1326" s="9">
        <f t="shared" si="417"/>
        <v>1322</v>
      </c>
      <c r="C1326" s="10" t="str">
        <f t="shared" si="419"/>
        <v>Remove</v>
      </c>
      <c r="D1326" s="1">
        <v>45796</v>
      </c>
      <c r="E1326" s="2">
        <v>0.88792824074074073</v>
      </c>
      <c r="F1326" t="s">
        <v>2</v>
      </c>
      <c r="G1326" t="s">
        <v>14</v>
      </c>
      <c r="H1326" t="s">
        <v>49</v>
      </c>
      <c r="I1326">
        <v>87</v>
      </c>
      <c r="J1326" t="s">
        <v>13</v>
      </c>
      <c r="K1326">
        <v>0</v>
      </c>
      <c r="L1326">
        <v>113.6</v>
      </c>
      <c r="M1326">
        <v>11.472</v>
      </c>
      <c r="N1326">
        <v>1134.2</v>
      </c>
      <c r="O1326">
        <v>63211</v>
      </c>
      <c r="P1326" s="2">
        <v>0.45966435185185184</v>
      </c>
      <c r="Q1326">
        <v>28.9</v>
      </c>
      <c r="R1326" t="s">
        <v>93</v>
      </c>
      <c r="S1326">
        <v>24.7</v>
      </c>
      <c r="T1326">
        <v>30.1</v>
      </c>
      <c r="U1326" t="s">
        <v>255</v>
      </c>
      <c r="V1326">
        <v>20</v>
      </c>
      <c r="X1326">
        <f t="shared" si="420"/>
        <v>2.4</v>
      </c>
      <c r="Y1326" s="7" t="str">
        <f t="shared" si="421"/>
        <v>m/s</v>
      </c>
      <c r="AA1326">
        <f t="shared" si="422"/>
        <v>3.98</v>
      </c>
      <c r="AB1326" s="7" t="str">
        <f t="shared" si="423"/>
        <v>m/s</v>
      </c>
      <c r="AC1326" s="5">
        <f t="shared" si="424"/>
        <v>11.031944444444445</v>
      </c>
      <c r="AD1326" s="5">
        <f t="shared" si="425"/>
        <v>9.4516666666666655E-3</v>
      </c>
      <c r="AE1326" s="5">
        <f t="shared" si="426"/>
        <v>12.831308333333364</v>
      </c>
      <c r="AF1326" s="5"/>
      <c r="AG1326" s="5">
        <f t="shared" si="427"/>
        <v>1</v>
      </c>
      <c r="AH1326">
        <f t="shared" si="428"/>
        <v>87</v>
      </c>
      <c r="AI1326" s="5">
        <f t="shared" si="429"/>
        <v>8.6999999999999994E-2</v>
      </c>
      <c r="AJ1326" s="15">
        <f t="shared" si="430"/>
        <v>147.4863026819927</v>
      </c>
      <c r="AK1326" s="5">
        <f t="shared" si="431"/>
        <v>7.0616140062480959</v>
      </c>
      <c r="AL1326" s="5">
        <f t="shared" si="432"/>
        <v>6.1038236546422944</v>
      </c>
      <c r="AM1326" s="5">
        <f t="shared" si="433"/>
        <v>2.4929725522507024E-2</v>
      </c>
      <c r="AN1326" s="5">
        <f t="shared" si="434"/>
        <v>33.363541223074421</v>
      </c>
      <c r="AO1326" s="15">
        <f t="shared" si="435"/>
        <v>0.26076368637940112</v>
      </c>
    </row>
    <row r="1327" spans="1:41" x14ac:dyDescent="0.3">
      <c r="A1327" s="4">
        <f t="shared" si="418"/>
        <v>45796.888275462959</v>
      </c>
      <c r="B1327" s="9">
        <f t="shared" si="417"/>
        <v>1323</v>
      </c>
      <c r="C1327" s="10" t="str">
        <f t="shared" si="419"/>
        <v>Remove</v>
      </c>
      <c r="D1327" s="1">
        <v>45796</v>
      </c>
      <c r="E1327" s="2">
        <v>0.888275462962963</v>
      </c>
      <c r="F1327" t="s">
        <v>2</v>
      </c>
      <c r="G1327" t="s">
        <v>14</v>
      </c>
      <c r="H1327" t="s">
        <v>49</v>
      </c>
      <c r="I1327">
        <v>86.5</v>
      </c>
      <c r="J1327" t="s">
        <v>13</v>
      </c>
      <c r="K1327">
        <v>0</v>
      </c>
      <c r="L1327">
        <v>113.6</v>
      </c>
      <c r="M1327">
        <v>11.462</v>
      </c>
      <c r="N1327">
        <v>1134</v>
      </c>
      <c r="O1327">
        <v>63221</v>
      </c>
      <c r="P1327" s="2">
        <v>0.46001157407407406</v>
      </c>
      <c r="Q1327">
        <v>28.9</v>
      </c>
      <c r="R1327" t="s">
        <v>66</v>
      </c>
      <c r="S1327">
        <v>24.3</v>
      </c>
      <c r="T1327">
        <v>30.1</v>
      </c>
      <c r="U1327" t="s">
        <v>82</v>
      </c>
      <c r="V1327">
        <v>18.8</v>
      </c>
      <c r="X1327">
        <f t="shared" si="420"/>
        <v>2.2000000000000002</v>
      </c>
      <c r="Y1327" s="7" t="str">
        <f t="shared" si="421"/>
        <v>m/s</v>
      </c>
      <c r="AA1327">
        <f t="shared" si="422"/>
        <v>4.09</v>
      </c>
      <c r="AB1327" s="7" t="str">
        <f t="shared" si="423"/>
        <v>m/s</v>
      </c>
      <c r="AC1327" s="5">
        <f t="shared" si="424"/>
        <v>11.040277777777778</v>
      </c>
      <c r="AD1327" s="5">
        <f t="shared" si="425"/>
        <v>9.4500000000000001E-3</v>
      </c>
      <c r="AE1327" s="5">
        <f t="shared" si="426"/>
        <v>12.840758333333364</v>
      </c>
      <c r="AF1327" s="5"/>
      <c r="AG1327" s="5">
        <f t="shared" si="427"/>
        <v>-0.5</v>
      </c>
      <c r="AH1327">
        <f t="shared" si="428"/>
        <v>86.5</v>
      </c>
      <c r="AI1327" s="5">
        <f t="shared" si="429"/>
        <v>8.6499999999999994E-2</v>
      </c>
      <c r="AJ1327" s="15">
        <f t="shared" si="430"/>
        <v>148.44807321772677</v>
      </c>
      <c r="AK1327" s="5">
        <f t="shared" si="431"/>
        <v>6.9472558846894215</v>
      </c>
      <c r="AL1327" s="5">
        <f t="shared" si="432"/>
        <v>5.7375942353637566</v>
      </c>
      <c r="AM1327" s="5">
        <f t="shared" si="433"/>
        <v>2.2482171498536194E-2</v>
      </c>
      <c r="AN1327" s="5">
        <f t="shared" si="434"/>
        <v>33.386023394572959</v>
      </c>
      <c r="AO1327" s="15">
        <f t="shared" si="435"/>
        <v>0.25909045524140184</v>
      </c>
    </row>
    <row r="1328" spans="1:41" x14ac:dyDescent="0.3">
      <c r="A1328" s="4">
        <f t="shared" si="418"/>
        <v>45796.888622685183</v>
      </c>
      <c r="B1328" s="9">
        <f t="shared" si="417"/>
        <v>1324</v>
      </c>
      <c r="C1328" s="10" t="str">
        <f t="shared" si="419"/>
        <v>Remove</v>
      </c>
      <c r="D1328" s="1">
        <v>45796</v>
      </c>
      <c r="E1328" s="2">
        <v>0.88862268518518517</v>
      </c>
      <c r="F1328" t="s">
        <v>2</v>
      </c>
      <c r="G1328" t="s">
        <v>14</v>
      </c>
      <c r="H1328" t="s">
        <v>49</v>
      </c>
      <c r="I1328">
        <v>86.5</v>
      </c>
      <c r="J1328" t="s">
        <v>13</v>
      </c>
      <c r="K1328">
        <v>0</v>
      </c>
      <c r="L1328">
        <v>113.5</v>
      </c>
      <c r="M1328">
        <v>11.481</v>
      </c>
      <c r="N1328">
        <v>1136</v>
      </c>
      <c r="O1328">
        <v>63230</v>
      </c>
      <c r="P1328" s="2">
        <v>0.46035879629629628</v>
      </c>
      <c r="Q1328">
        <v>28.9</v>
      </c>
      <c r="R1328" t="s">
        <v>145</v>
      </c>
      <c r="S1328">
        <v>23</v>
      </c>
      <c r="T1328">
        <v>30.1</v>
      </c>
      <c r="U1328" t="s">
        <v>112</v>
      </c>
      <c r="V1328">
        <v>18</v>
      </c>
      <c r="X1328">
        <f t="shared" si="420"/>
        <v>2.19</v>
      </c>
      <c r="Y1328" s="7" t="str">
        <f t="shared" si="421"/>
        <v>m/s</v>
      </c>
      <c r="AA1328">
        <f t="shared" si="422"/>
        <v>3.97</v>
      </c>
      <c r="AB1328" s="7" t="str">
        <f t="shared" si="423"/>
        <v>m/s</v>
      </c>
      <c r="AC1328" s="5">
        <f t="shared" si="424"/>
        <v>11.048611111111111</v>
      </c>
      <c r="AD1328" s="5">
        <f t="shared" si="425"/>
        <v>9.4666666666666666E-3</v>
      </c>
      <c r="AE1328" s="5">
        <f t="shared" si="426"/>
        <v>12.85022500000003</v>
      </c>
      <c r="AF1328" s="5"/>
      <c r="AG1328" s="5">
        <f t="shared" si="427"/>
        <v>0</v>
      </c>
      <c r="AH1328">
        <f t="shared" si="428"/>
        <v>86.5</v>
      </c>
      <c r="AI1328" s="5">
        <f t="shared" si="429"/>
        <v>8.6499999999999994E-2</v>
      </c>
      <c r="AJ1328" s="15">
        <f t="shared" si="430"/>
        <v>148.55751445086742</v>
      </c>
      <c r="AK1328" s="5">
        <f t="shared" si="431"/>
        <v>6.5755919896237334</v>
      </c>
      <c r="AL1328" s="5">
        <f t="shared" si="432"/>
        <v>5.4934412891780644</v>
      </c>
      <c r="AM1328" s="5">
        <f t="shared" si="433"/>
        <v>2.1182696939417659E-2</v>
      </c>
      <c r="AN1328" s="5">
        <f t="shared" si="434"/>
        <v>33.407206091512379</v>
      </c>
      <c r="AO1328" s="15">
        <f t="shared" si="435"/>
        <v>0.25892617228465764</v>
      </c>
    </row>
    <row r="1329" spans="1:41" x14ac:dyDescent="0.3">
      <c r="A1329" s="4">
        <f t="shared" si="418"/>
        <v>45796.888981481483</v>
      </c>
      <c r="B1329" s="9">
        <f t="shared" si="417"/>
        <v>1325</v>
      </c>
      <c r="C1329" s="10" t="str">
        <f t="shared" si="419"/>
        <v>Remove</v>
      </c>
      <c r="D1329" s="1">
        <v>45796</v>
      </c>
      <c r="E1329" s="2">
        <v>0.88898148148148148</v>
      </c>
      <c r="F1329" t="s">
        <v>2</v>
      </c>
      <c r="G1329" t="s">
        <v>14</v>
      </c>
      <c r="H1329" t="s">
        <v>49</v>
      </c>
      <c r="I1329">
        <v>86.5</v>
      </c>
      <c r="J1329" t="s">
        <v>13</v>
      </c>
      <c r="K1329">
        <v>0</v>
      </c>
      <c r="L1329">
        <v>113.5</v>
      </c>
      <c r="M1329">
        <v>11.481</v>
      </c>
      <c r="N1329">
        <v>1136.0999999999999</v>
      </c>
      <c r="O1329">
        <v>63240</v>
      </c>
      <c r="P1329" s="2">
        <v>0.4607175925925926</v>
      </c>
      <c r="Q1329">
        <v>28.9</v>
      </c>
      <c r="R1329" t="s">
        <v>126</v>
      </c>
      <c r="S1329">
        <v>24.4</v>
      </c>
      <c r="T1329">
        <v>30.1</v>
      </c>
      <c r="U1329" t="s">
        <v>100</v>
      </c>
      <c r="V1329">
        <v>19.5</v>
      </c>
      <c r="X1329">
        <f t="shared" si="420"/>
        <v>2.33</v>
      </c>
      <c r="Y1329" s="7" t="str">
        <f t="shared" si="421"/>
        <v>m/s</v>
      </c>
      <c r="AA1329">
        <f t="shared" si="422"/>
        <v>4</v>
      </c>
      <c r="AB1329" s="7" t="str">
        <f t="shared" si="423"/>
        <v>m/s</v>
      </c>
      <c r="AC1329" s="5">
        <f t="shared" si="424"/>
        <v>11.057222222222222</v>
      </c>
      <c r="AD1329" s="5">
        <f t="shared" si="425"/>
        <v>9.4675000000000002E-3</v>
      </c>
      <c r="AE1329" s="5">
        <f t="shared" si="426"/>
        <v>12.85969250000003</v>
      </c>
      <c r="AF1329" s="5"/>
      <c r="AG1329" s="5">
        <f t="shared" si="427"/>
        <v>0</v>
      </c>
      <c r="AH1329">
        <f t="shared" si="428"/>
        <v>86.5</v>
      </c>
      <c r="AI1329" s="5">
        <f t="shared" si="429"/>
        <v>8.6499999999999994E-2</v>
      </c>
      <c r="AJ1329" s="15">
        <f t="shared" si="430"/>
        <v>148.66696531791942</v>
      </c>
      <c r="AK1329" s="5">
        <f t="shared" si="431"/>
        <v>6.975845415079089</v>
      </c>
      <c r="AL1329" s="5">
        <f t="shared" si="432"/>
        <v>5.9512280632762362</v>
      </c>
      <c r="AM1329" s="5">
        <f t="shared" si="433"/>
        <v>2.3908649720066955E-2</v>
      </c>
      <c r="AN1329" s="5">
        <f t="shared" si="434"/>
        <v>33.431114741232449</v>
      </c>
      <c r="AO1329" s="15">
        <f t="shared" si="435"/>
        <v>0.25874099822736313</v>
      </c>
    </row>
    <row r="1330" spans="1:41" x14ac:dyDescent="0.3">
      <c r="A1330" s="4">
        <f t="shared" si="418"/>
        <v>45796.889328703706</v>
      </c>
      <c r="B1330" s="9">
        <f t="shared" si="417"/>
        <v>1326</v>
      </c>
      <c r="C1330" s="10" t="str">
        <f t="shared" si="419"/>
        <v>Remove</v>
      </c>
      <c r="D1330" s="1">
        <v>45796</v>
      </c>
      <c r="E1330" s="2">
        <v>0.88932870370370365</v>
      </c>
      <c r="F1330" t="s">
        <v>19</v>
      </c>
      <c r="G1330" t="s">
        <v>14</v>
      </c>
      <c r="H1330" t="s">
        <v>49</v>
      </c>
      <c r="I1330">
        <v>87.5</v>
      </c>
      <c r="J1330" t="s">
        <v>13</v>
      </c>
      <c r="K1330">
        <v>0</v>
      </c>
      <c r="L1330">
        <v>113.6</v>
      </c>
      <c r="M1330">
        <v>11.487</v>
      </c>
      <c r="N1330">
        <v>1136.9000000000001</v>
      </c>
      <c r="O1330">
        <v>63249</v>
      </c>
      <c r="P1330" s="2">
        <v>0.46106481481481482</v>
      </c>
      <c r="Q1330">
        <v>28.9</v>
      </c>
      <c r="R1330" t="s">
        <v>53</v>
      </c>
      <c r="S1330">
        <v>24</v>
      </c>
      <c r="T1330">
        <v>30.1</v>
      </c>
      <c r="U1330" t="s">
        <v>107</v>
      </c>
      <c r="V1330">
        <v>18.600000000000001</v>
      </c>
      <c r="X1330">
        <f t="shared" si="420"/>
        <v>2.35</v>
      </c>
      <c r="Y1330" s="7" t="str">
        <f t="shared" si="421"/>
        <v>m/s</v>
      </c>
      <c r="AA1330">
        <f t="shared" si="422"/>
        <v>4.01</v>
      </c>
      <c r="AB1330" s="7" t="str">
        <f t="shared" si="423"/>
        <v>m/s</v>
      </c>
      <c r="AC1330" s="5">
        <f t="shared" si="424"/>
        <v>11.065555555555555</v>
      </c>
      <c r="AD1330" s="5">
        <f t="shared" si="425"/>
        <v>9.4741666666666672E-3</v>
      </c>
      <c r="AE1330" s="5">
        <f t="shared" si="426"/>
        <v>12.869166666666697</v>
      </c>
      <c r="AF1330" s="5"/>
      <c r="AG1330" s="5">
        <f t="shared" si="427"/>
        <v>1</v>
      </c>
      <c r="AH1330">
        <f t="shared" si="428"/>
        <v>87.5</v>
      </c>
      <c r="AI1330" s="5">
        <f t="shared" si="429"/>
        <v>8.7499999999999994E-2</v>
      </c>
      <c r="AJ1330" s="15">
        <f t="shared" si="430"/>
        <v>147.07619047619082</v>
      </c>
      <c r="AK1330" s="5">
        <f t="shared" si="431"/>
        <v>6.8614872935204172</v>
      </c>
      <c r="AL1330" s="5">
        <f t="shared" si="432"/>
        <v>5.6765559988173342</v>
      </c>
      <c r="AM1330" s="5">
        <f t="shared" si="433"/>
        <v>2.3718564768377134E-2</v>
      </c>
      <c r="AN1330" s="5">
        <f t="shared" si="434"/>
        <v>33.454833306000829</v>
      </c>
      <c r="AO1330" s="15">
        <f t="shared" si="435"/>
        <v>0.26154666262917842</v>
      </c>
    </row>
    <row r="1331" spans="1:41" x14ac:dyDescent="0.3">
      <c r="A1331" s="4">
        <f t="shared" si="418"/>
        <v>45796.889675925922</v>
      </c>
      <c r="B1331" s="9">
        <f t="shared" si="417"/>
        <v>1327</v>
      </c>
      <c r="C1331" s="10" t="str">
        <f t="shared" si="419"/>
        <v>Remove</v>
      </c>
      <c r="D1331" s="1">
        <v>45796</v>
      </c>
      <c r="E1331" s="2">
        <v>0.88967592592592593</v>
      </c>
      <c r="F1331" t="s">
        <v>2</v>
      </c>
      <c r="G1331" t="s">
        <v>14</v>
      </c>
      <c r="H1331" t="s">
        <v>49</v>
      </c>
      <c r="I1331">
        <v>85.5</v>
      </c>
      <c r="J1331" t="s">
        <v>13</v>
      </c>
      <c r="K1331">
        <v>0</v>
      </c>
      <c r="L1331">
        <v>113.6</v>
      </c>
      <c r="M1331">
        <v>11.486000000000001</v>
      </c>
      <c r="N1331">
        <v>1135.9000000000001</v>
      </c>
      <c r="O1331">
        <v>63259</v>
      </c>
      <c r="P1331" s="2">
        <v>0.46141203703703704</v>
      </c>
      <c r="Q1331">
        <v>28.9</v>
      </c>
      <c r="R1331" t="s">
        <v>91</v>
      </c>
      <c r="S1331">
        <v>23</v>
      </c>
      <c r="T1331">
        <v>30.1</v>
      </c>
      <c r="U1331" t="s">
        <v>152</v>
      </c>
      <c r="V1331">
        <v>18.7</v>
      </c>
      <c r="X1331">
        <f t="shared" si="420"/>
        <v>2.2599999999999998</v>
      </c>
      <c r="Y1331" s="7" t="str">
        <f t="shared" si="421"/>
        <v>m/s</v>
      </c>
      <c r="AA1331">
        <f t="shared" si="422"/>
        <v>3.96</v>
      </c>
      <c r="AB1331" s="7" t="str">
        <f t="shared" si="423"/>
        <v>m/s</v>
      </c>
      <c r="AC1331" s="5">
        <f t="shared" si="424"/>
        <v>11.073888888888888</v>
      </c>
      <c r="AD1331" s="5">
        <f t="shared" si="425"/>
        <v>9.4658333333333348E-3</v>
      </c>
      <c r="AE1331" s="5">
        <f t="shared" si="426"/>
        <v>12.87863250000003</v>
      </c>
      <c r="AF1331" s="5"/>
      <c r="AG1331" s="5">
        <f t="shared" si="427"/>
        <v>-2</v>
      </c>
      <c r="AH1331">
        <f t="shared" si="428"/>
        <v>85.5</v>
      </c>
      <c r="AI1331" s="5">
        <f t="shared" si="429"/>
        <v>8.5500000000000007E-2</v>
      </c>
      <c r="AJ1331" s="15">
        <f t="shared" si="430"/>
        <v>150.62728070175473</v>
      </c>
      <c r="AK1331" s="5">
        <f t="shared" si="431"/>
        <v>6.5755919896237334</v>
      </c>
      <c r="AL1331" s="5">
        <f t="shared" si="432"/>
        <v>5.7070751170905449</v>
      </c>
      <c r="AM1331" s="5">
        <f t="shared" si="433"/>
        <v>2.1859769444330553E-2</v>
      </c>
      <c r="AN1331" s="5">
        <f t="shared" si="434"/>
        <v>33.476693075445162</v>
      </c>
      <c r="AO1331" s="15">
        <f t="shared" si="435"/>
        <v>0.25540157089982535</v>
      </c>
    </row>
    <row r="1332" spans="1:41" x14ac:dyDescent="0.3">
      <c r="A1332" s="4">
        <f t="shared" si="418"/>
        <v>45796.890023148146</v>
      </c>
      <c r="B1332" s="9">
        <f t="shared" si="417"/>
        <v>1328</v>
      </c>
      <c r="C1332" s="10" t="str">
        <f t="shared" si="419"/>
        <v>Remove</v>
      </c>
      <c r="D1332" s="1">
        <v>45796</v>
      </c>
      <c r="E1332" s="2">
        <v>0.8900231481481482</v>
      </c>
      <c r="F1332" t="s">
        <v>19</v>
      </c>
      <c r="G1332" t="s">
        <v>14</v>
      </c>
      <c r="H1332" t="s">
        <v>49</v>
      </c>
      <c r="I1332">
        <v>89.5</v>
      </c>
      <c r="J1332" t="s">
        <v>13</v>
      </c>
      <c r="K1332">
        <v>0</v>
      </c>
      <c r="L1332">
        <v>113.6</v>
      </c>
      <c r="M1332">
        <v>11.519</v>
      </c>
      <c r="N1332">
        <v>1140.7</v>
      </c>
      <c r="O1332">
        <v>63268</v>
      </c>
      <c r="P1332" s="2">
        <v>0.46175925925925926</v>
      </c>
      <c r="Q1332">
        <v>28.9</v>
      </c>
      <c r="R1332" t="s">
        <v>139</v>
      </c>
      <c r="S1332">
        <v>23.1</v>
      </c>
      <c r="T1332">
        <v>30.1</v>
      </c>
      <c r="U1332" t="s">
        <v>240</v>
      </c>
      <c r="V1332">
        <v>17.8</v>
      </c>
      <c r="X1332">
        <f t="shared" si="420"/>
        <v>2.31</v>
      </c>
      <c r="Y1332" s="7" t="str">
        <f t="shared" si="421"/>
        <v>m/s</v>
      </c>
      <c r="AA1332">
        <f t="shared" si="422"/>
        <v>3.93</v>
      </c>
      <c r="AB1332" s="7" t="str">
        <f t="shared" si="423"/>
        <v>m/s</v>
      </c>
      <c r="AC1332" s="5">
        <f t="shared" si="424"/>
        <v>11.082222222222223</v>
      </c>
      <c r="AD1332" s="5">
        <f t="shared" si="425"/>
        <v>9.5058333333333331E-3</v>
      </c>
      <c r="AE1332" s="5">
        <f t="shared" si="426"/>
        <v>12.888138333333364</v>
      </c>
      <c r="AF1332" s="5"/>
      <c r="AG1332" s="5">
        <f t="shared" si="427"/>
        <v>4</v>
      </c>
      <c r="AH1332">
        <f t="shared" si="428"/>
        <v>89.5</v>
      </c>
      <c r="AI1332" s="5">
        <f t="shared" si="429"/>
        <v>8.9499999999999996E-2</v>
      </c>
      <c r="AJ1332" s="15">
        <f t="shared" si="430"/>
        <v>144.00154562383648</v>
      </c>
      <c r="AK1332" s="5">
        <f t="shared" si="431"/>
        <v>6.6041815200134018</v>
      </c>
      <c r="AL1332" s="5">
        <f t="shared" si="432"/>
        <v>5.432403052631642</v>
      </c>
      <c r="AM1332" s="5">
        <f t="shared" si="433"/>
        <v>2.2440537847612987E-2</v>
      </c>
      <c r="AN1332" s="5">
        <f t="shared" si="434"/>
        <v>33.499133613292777</v>
      </c>
      <c r="AO1332" s="15">
        <f t="shared" si="435"/>
        <v>0.2671710887605927</v>
      </c>
    </row>
    <row r="1333" spans="1:41" x14ac:dyDescent="0.3">
      <c r="A1333" s="4">
        <f t="shared" si="418"/>
        <v>45796.890370370369</v>
      </c>
      <c r="B1333" s="9">
        <f t="shared" si="417"/>
        <v>1329</v>
      </c>
      <c r="C1333" s="10" t="str">
        <f t="shared" si="419"/>
        <v>Remove</v>
      </c>
      <c r="D1333" s="1">
        <v>45796</v>
      </c>
      <c r="E1333" s="2">
        <v>0.89037037037037037</v>
      </c>
      <c r="F1333" t="s">
        <v>2</v>
      </c>
      <c r="G1333" t="s">
        <v>14</v>
      </c>
      <c r="H1333" t="s">
        <v>49</v>
      </c>
      <c r="I1333">
        <v>85.5</v>
      </c>
      <c r="J1333" t="s">
        <v>13</v>
      </c>
      <c r="K1333">
        <v>0</v>
      </c>
      <c r="L1333">
        <v>113.6</v>
      </c>
      <c r="M1333">
        <v>11.484999999999999</v>
      </c>
      <c r="N1333">
        <v>1135.9000000000001</v>
      </c>
      <c r="O1333">
        <v>63278</v>
      </c>
      <c r="P1333" s="2">
        <v>0.46210648148148148</v>
      </c>
      <c r="Q1333">
        <v>28.9</v>
      </c>
      <c r="R1333" t="s">
        <v>91</v>
      </c>
      <c r="S1333">
        <v>24.2</v>
      </c>
      <c r="T1333">
        <v>30.1</v>
      </c>
      <c r="U1333" t="s">
        <v>82</v>
      </c>
      <c r="V1333">
        <v>18.7</v>
      </c>
      <c r="X1333">
        <f t="shared" si="420"/>
        <v>2.2599999999999998</v>
      </c>
      <c r="Y1333" s="7" t="str">
        <f t="shared" si="421"/>
        <v>m/s</v>
      </c>
      <c r="AA1333">
        <f t="shared" si="422"/>
        <v>4.09</v>
      </c>
      <c r="AB1333" s="7" t="str">
        <f t="shared" si="423"/>
        <v>m/s</v>
      </c>
      <c r="AC1333" s="5">
        <f t="shared" si="424"/>
        <v>11.090555555555556</v>
      </c>
      <c r="AD1333" s="5">
        <f t="shared" si="425"/>
        <v>9.4658333333333348E-3</v>
      </c>
      <c r="AE1333" s="5">
        <f t="shared" si="426"/>
        <v>12.897604166666698</v>
      </c>
      <c r="AF1333" s="5"/>
      <c r="AG1333" s="5">
        <f t="shared" si="427"/>
        <v>-4</v>
      </c>
      <c r="AH1333">
        <f t="shared" si="428"/>
        <v>85.5</v>
      </c>
      <c r="AI1333" s="5">
        <f t="shared" si="429"/>
        <v>8.5500000000000007E-2</v>
      </c>
      <c r="AJ1333" s="15">
        <f t="shared" si="430"/>
        <v>150.84917153996136</v>
      </c>
      <c r="AK1333" s="5">
        <f t="shared" si="431"/>
        <v>6.918666354299754</v>
      </c>
      <c r="AL1333" s="5">
        <f t="shared" si="432"/>
        <v>5.7070751170905449</v>
      </c>
      <c r="AM1333" s="5">
        <f t="shared" si="433"/>
        <v>2.3000279154469536E-2</v>
      </c>
      <c r="AN1333" s="5">
        <f t="shared" si="434"/>
        <v>33.522133892447243</v>
      </c>
      <c r="AO1333" s="15">
        <f t="shared" si="435"/>
        <v>0.25505536215062885</v>
      </c>
    </row>
    <row r="1334" spans="1:41" x14ac:dyDescent="0.3">
      <c r="A1334" s="4">
        <f t="shared" si="418"/>
        <v>45796.890717592592</v>
      </c>
      <c r="B1334" s="9">
        <f t="shared" si="417"/>
        <v>1330</v>
      </c>
      <c r="C1334" s="10" t="str">
        <f t="shared" si="419"/>
        <v>Remove</v>
      </c>
      <c r="D1334" s="1">
        <v>45796</v>
      </c>
      <c r="E1334" s="2">
        <v>0.89071759259259264</v>
      </c>
      <c r="F1334" t="s">
        <v>19</v>
      </c>
      <c r="G1334" t="s">
        <v>14</v>
      </c>
      <c r="H1334" t="s">
        <v>49</v>
      </c>
      <c r="I1334">
        <v>85.5</v>
      </c>
      <c r="J1334" t="s">
        <v>13</v>
      </c>
      <c r="K1334">
        <v>0</v>
      </c>
      <c r="L1334">
        <v>113.6</v>
      </c>
      <c r="M1334">
        <v>11.462999999999999</v>
      </c>
      <c r="N1334">
        <v>1133.9000000000001</v>
      </c>
      <c r="O1334">
        <v>63287</v>
      </c>
      <c r="P1334" s="2">
        <v>0.4624537037037037</v>
      </c>
      <c r="Q1334">
        <v>28.9</v>
      </c>
      <c r="R1334" t="s">
        <v>63</v>
      </c>
      <c r="S1334">
        <v>23.8</v>
      </c>
      <c r="T1334">
        <v>30.1</v>
      </c>
      <c r="U1334" t="s">
        <v>82</v>
      </c>
      <c r="V1334">
        <v>18.8</v>
      </c>
      <c r="X1334">
        <f t="shared" si="420"/>
        <v>2.23</v>
      </c>
      <c r="Y1334" s="7" t="str">
        <f t="shared" si="421"/>
        <v>m/s</v>
      </c>
      <c r="AA1334">
        <f t="shared" si="422"/>
        <v>4.09</v>
      </c>
      <c r="AB1334" s="7" t="str">
        <f t="shared" si="423"/>
        <v>m/s</v>
      </c>
      <c r="AC1334" s="5">
        <f t="shared" si="424"/>
        <v>11.098888888888888</v>
      </c>
      <c r="AD1334" s="5">
        <f t="shared" si="425"/>
        <v>9.4491666666666665E-3</v>
      </c>
      <c r="AE1334" s="5">
        <f t="shared" si="426"/>
        <v>12.907053333333364</v>
      </c>
      <c r="AF1334" s="5"/>
      <c r="AG1334" s="5">
        <f t="shared" si="427"/>
        <v>0</v>
      </c>
      <c r="AH1334">
        <f t="shared" si="428"/>
        <v>85.5</v>
      </c>
      <c r="AI1334" s="5">
        <f t="shared" si="429"/>
        <v>8.5500000000000007E-2</v>
      </c>
      <c r="AJ1334" s="15">
        <f t="shared" si="430"/>
        <v>150.95968810916213</v>
      </c>
      <c r="AK1334" s="5">
        <f t="shared" si="431"/>
        <v>6.8043082327410813</v>
      </c>
      <c r="AL1334" s="5">
        <f t="shared" si="432"/>
        <v>5.7375942353637566</v>
      </c>
      <c r="AM1334" s="5">
        <f t="shared" si="433"/>
        <v>2.2319842314128514E-2</v>
      </c>
      <c r="AN1334" s="5">
        <f t="shared" si="434"/>
        <v>33.544453734761369</v>
      </c>
      <c r="AO1334" s="15">
        <f t="shared" si="435"/>
        <v>0.25488565315761352</v>
      </c>
    </row>
    <row r="1335" spans="1:41" x14ac:dyDescent="0.3">
      <c r="A1335" s="4">
        <f t="shared" si="418"/>
        <v>45796.891064814816</v>
      </c>
      <c r="B1335" s="9">
        <f t="shared" si="417"/>
        <v>1331</v>
      </c>
      <c r="C1335" s="10" t="str">
        <f t="shared" si="419"/>
        <v>Remove</v>
      </c>
      <c r="D1335" s="1">
        <v>45796</v>
      </c>
      <c r="E1335" s="2">
        <v>0.89106481481481481</v>
      </c>
      <c r="F1335" t="s">
        <v>2</v>
      </c>
      <c r="G1335" t="s">
        <v>14</v>
      </c>
      <c r="H1335" t="s">
        <v>49</v>
      </c>
      <c r="I1335">
        <v>88</v>
      </c>
      <c r="J1335" t="s">
        <v>13</v>
      </c>
      <c r="K1335">
        <v>0</v>
      </c>
      <c r="L1335">
        <v>113.6</v>
      </c>
      <c r="M1335">
        <v>11.493</v>
      </c>
      <c r="N1335">
        <v>1137</v>
      </c>
      <c r="O1335">
        <v>63297</v>
      </c>
      <c r="P1335" s="2">
        <v>0.46280092592592592</v>
      </c>
      <c r="Q1335">
        <v>28.9</v>
      </c>
      <c r="R1335" t="s">
        <v>115</v>
      </c>
      <c r="S1335">
        <v>24.3</v>
      </c>
      <c r="T1335">
        <v>30.1</v>
      </c>
      <c r="U1335" t="s">
        <v>52</v>
      </c>
      <c r="V1335">
        <v>17.7</v>
      </c>
      <c r="X1335">
        <f t="shared" si="420"/>
        <v>2.2999999999999998</v>
      </c>
      <c r="Y1335" s="7" t="str">
        <f t="shared" si="421"/>
        <v>m/s</v>
      </c>
      <c r="AA1335">
        <f t="shared" si="422"/>
        <v>4.07</v>
      </c>
      <c r="AB1335" s="7" t="str">
        <f t="shared" si="423"/>
        <v>m/s</v>
      </c>
      <c r="AC1335" s="5">
        <f t="shared" si="424"/>
        <v>11.107222222222223</v>
      </c>
      <c r="AD1335" s="5">
        <f t="shared" si="425"/>
        <v>9.474999999999999E-3</v>
      </c>
      <c r="AE1335" s="5">
        <f t="shared" si="426"/>
        <v>12.916528333333364</v>
      </c>
      <c r="AF1335" s="5"/>
      <c r="AG1335" s="5">
        <f t="shared" si="427"/>
        <v>2.5</v>
      </c>
      <c r="AH1335">
        <f t="shared" si="428"/>
        <v>88</v>
      </c>
      <c r="AI1335" s="5">
        <f t="shared" si="429"/>
        <v>8.7999999999999995E-2</v>
      </c>
      <c r="AJ1335" s="15">
        <f t="shared" si="430"/>
        <v>146.77873106060642</v>
      </c>
      <c r="AK1335" s="5">
        <f t="shared" si="431"/>
        <v>6.9472558846894215</v>
      </c>
      <c r="AL1335" s="5">
        <f t="shared" si="432"/>
        <v>5.4018839343584304</v>
      </c>
      <c r="AM1335" s="5">
        <f t="shared" si="433"/>
        <v>2.3504088384833293E-2</v>
      </c>
      <c r="AN1335" s="5">
        <f t="shared" si="434"/>
        <v>33.567957823146202</v>
      </c>
      <c r="AO1335" s="15">
        <f t="shared" si="435"/>
        <v>0.26215476218014405</v>
      </c>
    </row>
    <row r="1336" spans="1:41" x14ac:dyDescent="0.3">
      <c r="A1336" s="4">
        <f t="shared" si="418"/>
        <v>45796.891412037039</v>
      </c>
      <c r="B1336" s="9">
        <f t="shared" si="417"/>
        <v>1332</v>
      </c>
      <c r="C1336" s="10" t="str">
        <f t="shared" si="419"/>
        <v>Remove</v>
      </c>
      <c r="D1336" s="1">
        <v>45796</v>
      </c>
      <c r="E1336" s="2">
        <v>0.89141203703703709</v>
      </c>
      <c r="F1336" t="s">
        <v>19</v>
      </c>
      <c r="G1336" t="s">
        <v>14</v>
      </c>
      <c r="H1336" t="s">
        <v>49</v>
      </c>
      <c r="I1336">
        <v>88.5</v>
      </c>
      <c r="J1336" t="s">
        <v>13</v>
      </c>
      <c r="K1336">
        <v>0</v>
      </c>
      <c r="L1336">
        <v>113.6</v>
      </c>
      <c r="M1336">
        <v>11.502000000000001</v>
      </c>
      <c r="N1336">
        <v>1138.2</v>
      </c>
      <c r="O1336">
        <v>63306</v>
      </c>
      <c r="P1336" s="2">
        <v>0.46314814814814814</v>
      </c>
      <c r="Q1336">
        <v>28.9</v>
      </c>
      <c r="R1336" t="s">
        <v>53</v>
      </c>
      <c r="S1336">
        <v>23.3</v>
      </c>
      <c r="T1336">
        <v>30.1</v>
      </c>
      <c r="U1336" t="s">
        <v>240</v>
      </c>
      <c r="V1336">
        <v>17.600000000000001</v>
      </c>
      <c r="X1336">
        <f t="shared" si="420"/>
        <v>2.35</v>
      </c>
      <c r="Y1336" s="7" t="str">
        <f t="shared" si="421"/>
        <v>m/s</v>
      </c>
      <c r="AA1336">
        <f t="shared" si="422"/>
        <v>3.93</v>
      </c>
      <c r="AB1336" s="7" t="str">
        <f t="shared" si="423"/>
        <v>m/s</v>
      </c>
      <c r="AC1336" s="5">
        <f t="shared" si="424"/>
        <v>11.115555555555556</v>
      </c>
      <c r="AD1336" s="5">
        <f t="shared" si="425"/>
        <v>9.4849999999999986E-3</v>
      </c>
      <c r="AE1336" s="5">
        <f t="shared" si="426"/>
        <v>12.926013333333364</v>
      </c>
      <c r="AF1336" s="5"/>
      <c r="AG1336" s="5">
        <f t="shared" si="427"/>
        <v>0.5</v>
      </c>
      <c r="AH1336">
        <f t="shared" si="428"/>
        <v>88.5</v>
      </c>
      <c r="AI1336" s="5">
        <f t="shared" si="429"/>
        <v>8.8499999999999995E-2</v>
      </c>
      <c r="AJ1336" s="15">
        <f t="shared" si="430"/>
        <v>146.05664783427531</v>
      </c>
      <c r="AK1336" s="5">
        <f t="shared" si="431"/>
        <v>6.6613605807927385</v>
      </c>
      <c r="AL1336" s="5">
        <f t="shared" si="432"/>
        <v>5.3713648160852197</v>
      </c>
      <c r="AM1336" s="5">
        <f t="shared" si="433"/>
        <v>2.3026773295966137E-2</v>
      </c>
      <c r="AN1336" s="5">
        <f t="shared" si="434"/>
        <v>33.590984596442169</v>
      </c>
      <c r="AO1336" s="15">
        <f t="shared" si="435"/>
        <v>0.26346354851823417</v>
      </c>
    </row>
    <row r="1337" spans="1:41" x14ac:dyDescent="0.3">
      <c r="A1337" s="4">
        <f t="shared" si="418"/>
        <v>45796.891759259262</v>
      </c>
      <c r="B1337" s="9">
        <f t="shared" si="417"/>
        <v>1333</v>
      </c>
      <c r="C1337" s="10" t="str">
        <f t="shared" si="419"/>
        <v>Remove</v>
      </c>
      <c r="D1337" s="1">
        <v>45796</v>
      </c>
      <c r="E1337" s="2">
        <v>0.89175925925925925</v>
      </c>
      <c r="F1337" t="s">
        <v>19</v>
      </c>
      <c r="G1337" t="s">
        <v>14</v>
      </c>
      <c r="H1337" t="s">
        <v>49</v>
      </c>
      <c r="I1337">
        <v>87</v>
      </c>
      <c r="J1337" t="s">
        <v>13</v>
      </c>
      <c r="K1337">
        <v>0</v>
      </c>
      <c r="L1337">
        <v>113.6</v>
      </c>
      <c r="M1337">
        <v>11.472</v>
      </c>
      <c r="N1337">
        <v>1134.0999999999999</v>
      </c>
      <c r="O1337">
        <v>63316</v>
      </c>
      <c r="P1337" s="2">
        <v>0.46349537037037036</v>
      </c>
      <c r="Q1337">
        <v>28.9</v>
      </c>
      <c r="R1337" t="s">
        <v>72</v>
      </c>
      <c r="S1337">
        <v>25.5</v>
      </c>
      <c r="T1337">
        <v>30.1</v>
      </c>
      <c r="U1337" t="s">
        <v>254</v>
      </c>
      <c r="V1337">
        <v>18.8</v>
      </c>
      <c r="X1337">
        <f t="shared" si="420"/>
        <v>2.42</v>
      </c>
      <c r="Y1337" s="7" t="str">
        <f t="shared" si="421"/>
        <v>m/s</v>
      </c>
      <c r="AA1337">
        <f t="shared" si="422"/>
        <v>3.94</v>
      </c>
      <c r="AB1337" s="7" t="str">
        <f t="shared" si="423"/>
        <v>m/s</v>
      </c>
      <c r="AC1337" s="5">
        <f t="shared" si="424"/>
        <v>11.123888888888889</v>
      </c>
      <c r="AD1337" s="5">
        <f t="shared" si="425"/>
        <v>9.4508333333333319E-3</v>
      </c>
      <c r="AE1337" s="5">
        <f t="shared" si="426"/>
        <v>12.935464166666698</v>
      </c>
      <c r="AF1337" s="5"/>
      <c r="AG1337" s="5">
        <f t="shared" si="427"/>
        <v>-1.5</v>
      </c>
      <c r="AH1337">
        <f t="shared" si="428"/>
        <v>87</v>
      </c>
      <c r="AI1337" s="5">
        <f t="shared" si="429"/>
        <v>8.6999999999999994E-2</v>
      </c>
      <c r="AJ1337" s="15">
        <f t="shared" si="430"/>
        <v>148.68349616858274</v>
      </c>
      <c r="AK1337" s="5">
        <f t="shared" si="431"/>
        <v>7.2903302493654438</v>
      </c>
      <c r="AL1337" s="5">
        <f t="shared" si="432"/>
        <v>5.7375942353637566</v>
      </c>
      <c r="AM1337" s="5">
        <f t="shared" si="433"/>
        <v>2.5951642408804126E-2</v>
      </c>
      <c r="AN1337" s="5">
        <f t="shared" si="434"/>
        <v>33.616936238850975</v>
      </c>
      <c r="AO1337" s="15">
        <f t="shared" si="435"/>
        <v>0.2587981230111458</v>
      </c>
    </row>
    <row r="1338" spans="1:41" x14ac:dyDescent="0.3">
      <c r="A1338" s="4">
        <f t="shared" si="418"/>
        <v>45796.892106481479</v>
      </c>
      <c r="B1338" s="9">
        <f t="shared" si="417"/>
        <v>1334</v>
      </c>
      <c r="C1338" s="10" t="str">
        <f t="shared" si="419"/>
        <v>Remove</v>
      </c>
      <c r="D1338" s="1">
        <v>45796</v>
      </c>
      <c r="E1338" s="2">
        <v>0.89210648148148153</v>
      </c>
      <c r="F1338" t="s">
        <v>2</v>
      </c>
      <c r="G1338" t="s">
        <v>14</v>
      </c>
      <c r="H1338" t="s">
        <v>49</v>
      </c>
      <c r="I1338">
        <v>85.5</v>
      </c>
      <c r="J1338" t="s">
        <v>13</v>
      </c>
      <c r="K1338">
        <v>0</v>
      </c>
      <c r="L1338">
        <v>113.6</v>
      </c>
      <c r="M1338">
        <v>11.494999999999999</v>
      </c>
      <c r="N1338">
        <v>1138.0999999999999</v>
      </c>
      <c r="O1338">
        <v>63325</v>
      </c>
      <c r="P1338" s="2">
        <v>0.46384259259259258</v>
      </c>
      <c r="Q1338">
        <v>28.9</v>
      </c>
      <c r="R1338" t="s">
        <v>156</v>
      </c>
      <c r="S1338">
        <v>22.8</v>
      </c>
      <c r="T1338">
        <v>30.1</v>
      </c>
      <c r="U1338" t="s">
        <v>279</v>
      </c>
      <c r="V1338">
        <v>18.8</v>
      </c>
      <c r="X1338">
        <f t="shared" si="420"/>
        <v>2.15</v>
      </c>
      <c r="Y1338" s="7" t="str">
        <f t="shared" si="421"/>
        <v>m/s</v>
      </c>
      <c r="AA1338">
        <f t="shared" si="422"/>
        <v>4.0199999999999996</v>
      </c>
      <c r="AB1338" s="7" t="str">
        <f t="shared" si="423"/>
        <v>m/s</v>
      </c>
      <c r="AC1338" s="5">
        <f t="shared" si="424"/>
        <v>11.132222222222222</v>
      </c>
      <c r="AD1338" s="5">
        <f t="shared" si="425"/>
        <v>9.4841666666666651E-3</v>
      </c>
      <c r="AE1338" s="5">
        <f t="shared" si="426"/>
        <v>12.944948333333365</v>
      </c>
      <c r="AF1338" s="5"/>
      <c r="AG1338" s="5">
        <f t="shared" si="427"/>
        <v>-1.5</v>
      </c>
      <c r="AH1338">
        <f t="shared" si="428"/>
        <v>85.5</v>
      </c>
      <c r="AI1338" s="5">
        <f t="shared" si="429"/>
        <v>8.5500000000000007E-2</v>
      </c>
      <c r="AJ1338" s="15">
        <f t="shared" si="430"/>
        <v>151.40290448343114</v>
      </c>
      <c r="AK1338" s="5">
        <f t="shared" si="431"/>
        <v>6.5184129288443957</v>
      </c>
      <c r="AL1338" s="5">
        <f t="shared" si="432"/>
        <v>5.7375942353637566</v>
      </c>
      <c r="AM1338" s="5">
        <f t="shared" si="433"/>
        <v>2.0614965335919274E-2</v>
      </c>
      <c r="AN1338" s="5">
        <f t="shared" si="434"/>
        <v>33.637551204186892</v>
      </c>
      <c r="AO1338" s="15">
        <f t="shared" si="435"/>
        <v>0.25418021508461575</v>
      </c>
    </row>
    <row r="1339" spans="1:41" x14ac:dyDescent="0.3">
      <c r="A1339" s="4">
        <f t="shared" si="418"/>
        <v>45796.892453703702</v>
      </c>
      <c r="B1339" s="9">
        <f t="shared" si="417"/>
        <v>1335</v>
      </c>
      <c r="C1339" s="10" t="str">
        <f t="shared" si="419"/>
        <v>Remove</v>
      </c>
      <c r="D1339" s="1">
        <v>45796</v>
      </c>
      <c r="E1339" s="2">
        <v>0.89245370370370369</v>
      </c>
      <c r="F1339" t="s">
        <v>2</v>
      </c>
      <c r="G1339" t="s">
        <v>14</v>
      </c>
      <c r="H1339" t="s">
        <v>49</v>
      </c>
      <c r="I1339">
        <v>87</v>
      </c>
      <c r="J1339" t="s">
        <v>13</v>
      </c>
      <c r="K1339">
        <v>0</v>
      </c>
      <c r="L1339">
        <v>113.6</v>
      </c>
      <c r="M1339">
        <v>11.457000000000001</v>
      </c>
      <c r="N1339">
        <v>1133.0999999999999</v>
      </c>
      <c r="O1339">
        <v>63334</v>
      </c>
      <c r="P1339" s="2">
        <v>0.46418981481481481</v>
      </c>
      <c r="Q1339">
        <v>28.9</v>
      </c>
      <c r="R1339" t="s">
        <v>66</v>
      </c>
      <c r="S1339">
        <v>25.1</v>
      </c>
      <c r="T1339">
        <v>30.1</v>
      </c>
      <c r="U1339" t="s">
        <v>100</v>
      </c>
      <c r="V1339">
        <v>17.899999999999999</v>
      </c>
      <c r="X1339">
        <f t="shared" si="420"/>
        <v>2.2000000000000002</v>
      </c>
      <c r="Y1339" s="7" t="str">
        <f t="shared" si="421"/>
        <v>m/s</v>
      </c>
      <c r="AA1339">
        <f t="shared" si="422"/>
        <v>4</v>
      </c>
      <c r="AB1339" s="7" t="str">
        <f t="shared" si="423"/>
        <v>m/s</v>
      </c>
      <c r="AC1339" s="5">
        <f t="shared" si="424"/>
        <v>11.140555555555554</v>
      </c>
      <c r="AD1339" s="5">
        <f t="shared" si="425"/>
        <v>9.4424999999999995E-3</v>
      </c>
      <c r="AE1339" s="5">
        <f t="shared" si="426"/>
        <v>12.954390833333365</v>
      </c>
      <c r="AF1339" s="5"/>
      <c r="AG1339" s="5">
        <f t="shared" si="427"/>
        <v>1.5</v>
      </c>
      <c r="AH1339">
        <f t="shared" si="428"/>
        <v>87</v>
      </c>
      <c r="AI1339" s="5">
        <f t="shared" si="429"/>
        <v>8.6999999999999994E-2</v>
      </c>
      <c r="AJ1339" s="15">
        <f t="shared" si="430"/>
        <v>148.90104406130305</v>
      </c>
      <c r="AK1339" s="5">
        <f t="shared" si="431"/>
        <v>7.1759721278067694</v>
      </c>
      <c r="AL1339" s="5">
        <f t="shared" si="432"/>
        <v>5.4629221709048519</v>
      </c>
      <c r="AM1339" s="5">
        <f t="shared" si="433"/>
        <v>2.3222325292726692E-2</v>
      </c>
      <c r="AN1339" s="5">
        <f t="shared" si="434"/>
        <v>33.66077352947962</v>
      </c>
      <c r="AO1339" s="15">
        <f t="shared" si="435"/>
        <v>0.25846108356305786</v>
      </c>
    </row>
    <row r="1340" spans="1:41" x14ac:dyDescent="0.3">
      <c r="A1340" s="4">
        <f t="shared" si="418"/>
        <v>45796.892800925925</v>
      </c>
      <c r="B1340" s="9">
        <f t="shared" si="417"/>
        <v>1336</v>
      </c>
      <c r="C1340" s="10" t="str">
        <f t="shared" si="419"/>
        <v>Remove</v>
      </c>
      <c r="D1340" s="1">
        <v>45796</v>
      </c>
      <c r="E1340" s="2">
        <v>0.89280092592592597</v>
      </c>
      <c r="F1340" t="s">
        <v>2</v>
      </c>
      <c r="G1340" t="s">
        <v>14</v>
      </c>
      <c r="H1340" t="s">
        <v>49</v>
      </c>
      <c r="I1340">
        <v>86</v>
      </c>
      <c r="J1340" t="s">
        <v>13</v>
      </c>
      <c r="K1340">
        <v>0</v>
      </c>
      <c r="L1340">
        <v>113.6</v>
      </c>
      <c r="M1340">
        <v>11.473000000000001</v>
      </c>
      <c r="N1340">
        <v>1135.7</v>
      </c>
      <c r="O1340">
        <v>63344</v>
      </c>
      <c r="P1340" s="2">
        <v>0.46453703703703703</v>
      </c>
      <c r="Q1340">
        <v>28.9</v>
      </c>
      <c r="R1340" t="s">
        <v>145</v>
      </c>
      <c r="S1340">
        <v>23.6</v>
      </c>
      <c r="T1340">
        <v>30.1</v>
      </c>
      <c r="U1340" t="s">
        <v>112</v>
      </c>
      <c r="V1340">
        <v>18.2</v>
      </c>
      <c r="X1340">
        <f t="shared" si="420"/>
        <v>2.19</v>
      </c>
      <c r="Y1340" s="7" t="str">
        <f t="shared" si="421"/>
        <v>m/s</v>
      </c>
      <c r="AA1340">
        <f t="shared" si="422"/>
        <v>3.97</v>
      </c>
      <c r="AB1340" s="7" t="str">
        <f t="shared" si="423"/>
        <v>m/s</v>
      </c>
      <c r="AC1340" s="5">
        <f t="shared" si="424"/>
        <v>11.148888888888889</v>
      </c>
      <c r="AD1340" s="5">
        <f t="shared" si="425"/>
        <v>9.4641666666666676E-3</v>
      </c>
      <c r="AE1340" s="5">
        <f t="shared" si="426"/>
        <v>12.963855000000033</v>
      </c>
      <c r="AF1340" s="5"/>
      <c r="AG1340" s="5">
        <f t="shared" si="427"/>
        <v>-1</v>
      </c>
      <c r="AH1340">
        <f t="shared" si="428"/>
        <v>86</v>
      </c>
      <c r="AI1340" s="5">
        <f t="shared" si="429"/>
        <v>8.5999999999999993E-2</v>
      </c>
      <c r="AJ1340" s="15">
        <f t="shared" si="430"/>
        <v>150.7425000000004</v>
      </c>
      <c r="AK1340" s="5">
        <f t="shared" si="431"/>
        <v>6.7471291719617446</v>
      </c>
      <c r="AL1340" s="5">
        <f t="shared" si="432"/>
        <v>5.5544795257244877</v>
      </c>
      <c r="AM1340" s="5">
        <f t="shared" si="433"/>
        <v>2.1735289033489428E-2</v>
      </c>
      <c r="AN1340" s="5">
        <f t="shared" si="434"/>
        <v>33.682508818513107</v>
      </c>
      <c r="AO1340" s="15">
        <f t="shared" si="435"/>
        <v>0.2553253988988235</v>
      </c>
    </row>
    <row r="1341" spans="1:41" x14ac:dyDescent="0.3">
      <c r="A1341" s="4">
        <f t="shared" si="418"/>
        <v>45796.893148148149</v>
      </c>
      <c r="B1341" s="9">
        <f t="shared" si="417"/>
        <v>1337</v>
      </c>
      <c r="C1341" s="10" t="str">
        <f t="shared" si="419"/>
        <v>Remove</v>
      </c>
      <c r="D1341" s="1">
        <v>45796</v>
      </c>
      <c r="E1341" s="2">
        <v>0.89314814814814814</v>
      </c>
      <c r="F1341" t="s">
        <v>2</v>
      </c>
      <c r="G1341" t="s">
        <v>14</v>
      </c>
      <c r="H1341" t="s">
        <v>49</v>
      </c>
      <c r="I1341">
        <v>87.5</v>
      </c>
      <c r="J1341" t="s">
        <v>13</v>
      </c>
      <c r="K1341">
        <v>0</v>
      </c>
      <c r="L1341">
        <v>113.6</v>
      </c>
      <c r="M1341">
        <v>11.481</v>
      </c>
      <c r="N1341">
        <v>1136.8</v>
      </c>
      <c r="O1341">
        <v>63354</v>
      </c>
      <c r="P1341" s="2">
        <v>0.46488425925925925</v>
      </c>
      <c r="Q1341">
        <v>28.9</v>
      </c>
      <c r="R1341" t="s">
        <v>130</v>
      </c>
      <c r="S1341">
        <v>22.2</v>
      </c>
      <c r="T1341">
        <v>30.1</v>
      </c>
      <c r="U1341" t="s">
        <v>152</v>
      </c>
      <c r="V1341">
        <v>17.600000000000001</v>
      </c>
      <c r="X1341">
        <f t="shared" si="420"/>
        <v>2.16</v>
      </c>
      <c r="Y1341" s="7" t="str">
        <f t="shared" si="421"/>
        <v>m/s</v>
      </c>
      <c r="AA1341">
        <f t="shared" si="422"/>
        <v>3.96</v>
      </c>
      <c r="AB1341" s="7" t="str">
        <f t="shared" si="423"/>
        <v>m/s</v>
      </c>
      <c r="AC1341" s="5">
        <f t="shared" si="424"/>
        <v>11.157222222222222</v>
      </c>
      <c r="AD1341" s="5">
        <f t="shared" si="425"/>
        <v>9.4733333333333319E-3</v>
      </c>
      <c r="AE1341" s="5">
        <f t="shared" si="426"/>
        <v>12.973328333333367</v>
      </c>
      <c r="AF1341" s="5"/>
      <c r="AG1341" s="5">
        <f t="shared" si="427"/>
        <v>1.5</v>
      </c>
      <c r="AH1341">
        <f t="shared" si="428"/>
        <v>87.5</v>
      </c>
      <c r="AI1341" s="5">
        <f t="shared" si="429"/>
        <v>8.7499999999999994E-2</v>
      </c>
      <c r="AJ1341" s="15">
        <f t="shared" si="430"/>
        <v>148.2666095238099</v>
      </c>
      <c r="AK1341" s="5">
        <f t="shared" si="431"/>
        <v>6.3468757465063854</v>
      </c>
      <c r="AL1341" s="5">
        <f t="shared" si="432"/>
        <v>5.3713648160852197</v>
      </c>
      <c r="AM1341" s="5">
        <f t="shared" si="433"/>
        <v>2.016582655626277E-2</v>
      </c>
      <c r="AN1341" s="5">
        <f t="shared" si="434"/>
        <v>33.702674645069372</v>
      </c>
      <c r="AO1341" s="15">
        <f t="shared" si="435"/>
        <v>0.25962331156646362</v>
      </c>
    </row>
    <row r="1342" spans="1:41" x14ac:dyDescent="0.3">
      <c r="A1342" s="4">
        <f t="shared" si="418"/>
        <v>45796.893495370372</v>
      </c>
      <c r="B1342" s="9">
        <f t="shared" si="417"/>
        <v>1338</v>
      </c>
      <c r="C1342" s="10" t="str">
        <f t="shared" si="419"/>
        <v>Remove</v>
      </c>
      <c r="D1342" s="1">
        <v>45796</v>
      </c>
      <c r="E1342" s="2">
        <v>0.89349537037037041</v>
      </c>
      <c r="F1342" t="s">
        <v>2</v>
      </c>
      <c r="G1342" t="s">
        <v>14</v>
      </c>
      <c r="H1342" t="s">
        <v>49</v>
      </c>
      <c r="I1342">
        <v>87</v>
      </c>
      <c r="J1342" t="s">
        <v>13</v>
      </c>
      <c r="K1342">
        <v>0</v>
      </c>
      <c r="L1342">
        <v>113.6</v>
      </c>
      <c r="M1342">
        <v>11.481999999999999</v>
      </c>
      <c r="N1342">
        <v>1136.4000000000001</v>
      </c>
      <c r="O1342">
        <v>63363</v>
      </c>
      <c r="P1342" s="2">
        <v>0.46523148148148147</v>
      </c>
      <c r="Q1342">
        <v>28.9</v>
      </c>
      <c r="R1342" t="s">
        <v>72</v>
      </c>
      <c r="S1342">
        <v>23.6</v>
      </c>
      <c r="T1342">
        <v>30.1</v>
      </c>
      <c r="U1342" t="s">
        <v>243</v>
      </c>
      <c r="V1342">
        <v>18.399999999999999</v>
      </c>
      <c r="X1342">
        <f t="shared" si="420"/>
        <v>2.42</v>
      </c>
      <c r="Y1342" s="7" t="str">
        <f t="shared" si="421"/>
        <v>m/s</v>
      </c>
      <c r="AA1342">
        <f t="shared" si="422"/>
        <v>3.92</v>
      </c>
      <c r="AB1342" s="7" t="str">
        <f t="shared" si="423"/>
        <v>m/s</v>
      </c>
      <c r="AC1342" s="5">
        <f t="shared" si="424"/>
        <v>11.165555555555555</v>
      </c>
      <c r="AD1342" s="5">
        <f t="shared" si="425"/>
        <v>9.470000000000001E-3</v>
      </c>
      <c r="AE1342" s="5">
        <f t="shared" si="426"/>
        <v>12.982798333333367</v>
      </c>
      <c r="AF1342" s="5"/>
      <c r="AG1342" s="5">
        <f t="shared" si="427"/>
        <v>-0.5</v>
      </c>
      <c r="AH1342">
        <f t="shared" si="428"/>
        <v>87</v>
      </c>
      <c r="AI1342" s="5">
        <f t="shared" si="429"/>
        <v>8.6999999999999994E-2</v>
      </c>
      <c r="AJ1342" s="15">
        <f t="shared" si="430"/>
        <v>149.22756704980881</v>
      </c>
      <c r="AK1342" s="5">
        <f t="shared" si="431"/>
        <v>6.7471291719617446</v>
      </c>
      <c r="AL1342" s="5">
        <f t="shared" si="432"/>
        <v>5.61551776227091</v>
      </c>
      <c r="AM1342" s="5">
        <f t="shared" si="433"/>
        <v>2.4017990621481466E-2</v>
      </c>
      <c r="AN1342" s="5">
        <f t="shared" si="434"/>
        <v>33.726692635690853</v>
      </c>
      <c r="AO1342" s="15">
        <f t="shared" si="435"/>
        <v>0.25795591918768024</v>
      </c>
    </row>
    <row r="1343" spans="1:41" x14ac:dyDescent="0.3">
      <c r="A1343" s="4">
        <f t="shared" si="418"/>
        <v>45796.893842592595</v>
      </c>
      <c r="B1343" s="9">
        <f t="shared" si="417"/>
        <v>1339</v>
      </c>
      <c r="C1343" s="10" t="str">
        <f t="shared" si="419"/>
        <v>Remove</v>
      </c>
      <c r="D1343" s="1">
        <v>45796</v>
      </c>
      <c r="E1343" s="2">
        <v>0.89384259259259258</v>
      </c>
      <c r="F1343" t="s">
        <v>19</v>
      </c>
      <c r="G1343" t="s">
        <v>14</v>
      </c>
      <c r="H1343" t="s">
        <v>49</v>
      </c>
      <c r="I1343">
        <v>91</v>
      </c>
      <c r="J1343" t="s">
        <v>13</v>
      </c>
      <c r="K1343">
        <v>0</v>
      </c>
      <c r="L1343">
        <v>113.6</v>
      </c>
      <c r="M1343">
        <v>11.484999999999999</v>
      </c>
      <c r="N1343">
        <v>1136.7</v>
      </c>
      <c r="O1343">
        <v>63373</v>
      </c>
      <c r="P1343" s="2">
        <v>0.46557870370370369</v>
      </c>
      <c r="Q1343">
        <v>28.9</v>
      </c>
      <c r="R1343" t="s">
        <v>139</v>
      </c>
      <c r="S1343">
        <v>26.2</v>
      </c>
      <c r="T1343">
        <v>30.1</v>
      </c>
      <c r="U1343" t="s">
        <v>107</v>
      </c>
      <c r="V1343">
        <v>17.7</v>
      </c>
      <c r="X1343">
        <f t="shared" si="420"/>
        <v>2.31</v>
      </c>
      <c r="Y1343" s="7" t="str">
        <f t="shared" si="421"/>
        <v>m/s</v>
      </c>
      <c r="AA1343">
        <f t="shared" si="422"/>
        <v>4.01</v>
      </c>
      <c r="AB1343" s="7" t="str">
        <f t="shared" si="423"/>
        <v>m/s</v>
      </c>
      <c r="AC1343" s="5">
        <f t="shared" si="424"/>
        <v>11.173888888888889</v>
      </c>
      <c r="AD1343" s="5">
        <f t="shared" si="425"/>
        <v>9.4725E-3</v>
      </c>
      <c r="AE1343" s="5">
        <f t="shared" si="426"/>
        <v>12.992270833333366</v>
      </c>
      <c r="AF1343" s="5"/>
      <c r="AG1343" s="5">
        <f t="shared" si="427"/>
        <v>4</v>
      </c>
      <c r="AH1343">
        <f t="shared" si="428"/>
        <v>91</v>
      </c>
      <c r="AI1343" s="5">
        <f t="shared" si="429"/>
        <v>9.0999999999999998E-2</v>
      </c>
      <c r="AJ1343" s="15">
        <f t="shared" si="430"/>
        <v>142.77220695970732</v>
      </c>
      <c r="AK1343" s="5">
        <f t="shared" si="431"/>
        <v>7.4904569620931225</v>
      </c>
      <c r="AL1343" s="5">
        <f t="shared" si="432"/>
        <v>5.4018839343584304</v>
      </c>
      <c r="AM1343" s="5">
        <f t="shared" si="433"/>
        <v>2.5452038597725546E-2</v>
      </c>
      <c r="AN1343" s="5">
        <f t="shared" si="434"/>
        <v>33.75214467428858</v>
      </c>
      <c r="AO1343" s="15">
        <f t="shared" si="435"/>
        <v>0.26961249685955868</v>
      </c>
    </row>
    <row r="1344" spans="1:41" x14ac:dyDescent="0.3">
      <c r="A1344" s="4">
        <f t="shared" si="418"/>
        <v>45796.894189814811</v>
      </c>
      <c r="B1344" s="9">
        <f t="shared" si="417"/>
        <v>1340</v>
      </c>
      <c r="C1344" s="10" t="str">
        <f t="shared" si="419"/>
        <v>Remove</v>
      </c>
      <c r="D1344" s="1">
        <v>45796</v>
      </c>
      <c r="E1344" s="2">
        <v>0.89418981481481485</v>
      </c>
      <c r="F1344" t="s">
        <v>2</v>
      </c>
      <c r="G1344" t="s">
        <v>14</v>
      </c>
      <c r="H1344" t="s">
        <v>49</v>
      </c>
      <c r="I1344">
        <v>86.5</v>
      </c>
      <c r="J1344" t="s">
        <v>13</v>
      </c>
      <c r="K1344">
        <v>0</v>
      </c>
      <c r="L1344">
        <v>113.6</v>
      </c>
      <c r="M1344">
        <v>11.487</v>
      </c>
      <c r="N1344">
        <v>1137.5</v>
      </c>
      <c r="O1344">
        <v>63382</v>
      </c>
      <c r="P1344" s="2">
        <v>0.46592592592592591</v>
      </c>
      <c r="Q1344">
        <v>28.9</v>
      </c>
      <c r="R1344" t="s">
        <v>153</v>
      </c>
      <c r="S1344">
        <v>23.1</v>
      </c>
      <c r="T1344">
        <v>30.1</v>
      </c>
      <c r="U1344" t="s">
        <v>62</v>
      </c>
      <c r="V1344">
        <v>18.2</v>
      </c>
      <c r="X1344">
        <f t="shared" si="420"/>
        <v>2.12</v>
      </c>
      <c r="Y1344" s="7" t="str">
        <f t="shared" si="421"/>
        <v>m/s</v>
      </c>
      <c r="AA1344">
        <f t="shared" si="422"/>
        <v>4.12</v>
      </c>
      <c r="AB1344" s="7" t="str">
        <f t="shared" si="423"/>
        <v>m/s</v>
      </c>
      <c r="AC1344" s="5">
        <f t="shared" si="424"/>
        <v>11.182222222222222</v>
      </c>
      <c r="AD1344" s="5">
        <f t="shared" si="425"/>
        <v>9.4791666666666653E-3</v>
      </c>
      <c r="AE1344" s="5">
        <f t="shared" si="426"/>
        <v>13.001750000000033</v>
      </c>
      <c r="AF1344" s="5"/>
      <c r="AG1344" s="5">
        <f t="shared" si="427"/>
        <v>-4.5</v>
      </c>
      <c r="AH1344">
        <f t="shared" si="428"/>
        <v>86.5</v>
      </c>
      <c r="AI1344" s="5">
        <f t="shared" si="429"/>
        <v>8.6499999999999994E-2</v>
      </c>
      <c r="AJ1344" s="15">
        <f t="shared" si="430"/>
        <v>150.30924855491369</v>
      </c>
      <c r="AK1344" s="5">
        <f t="shared" si="431"/>
        <v>6.6041815200134018</v>
      </c>
      <c r="AL1344" s="5">
        <f t="shared" si="432"/>
        <v>5.5544795257244877</v>
      </c>
      <c r="AM1344" s="5">
        <f t="shared" si="433"/>
        <v>2.0594779323350444E-2</v>
      </c>
      <c r="AN1344" s="5">
        <f t="shared" si="434"/>
        <v>33.772739453611933</v>
      </c>
      <c r="AO1344" s="15">
        <f t="shared" si="435"/>
        <v>0.25612372996514199</v>
      </c>
    </row>
    <row r="1345" spans="1:41" x14ac:dyDescent="0.3">
      <c r="A1345" s="4">
        <f t="shared" si="418"/>
        <v>45796.894537037035</v>
      </c>
      <c r="B1345" s="9">
        <f t="shared" si="417"/>
        <v>1341</v>
      </c>
      <c r="C1345" s="10" t="str">
        <f t="shared" si="419"/>
        <v>Remove</v>
      </c>
      <c r="D1345" s="1">
        <v>45796</v>
      </c>
      <c r="E1345" s="2">
        <v>0.89453703703703702</v>
      </c>
      <c r="F1345" t="s">
        <v>2</v>
      </c>
      <c r="G1345" t="s">
        <v>14</v>
      </c>
      <c r="H1345" t="s">
        <v>49</v>
      </c>
      <c r="I1345">
        <v>86</v>
      </c>
      <c r="J1345" t="s">
        <v>13</v>
      </c>
      <c r="K1345">
        <v>0</v>
      </c>
      <c r="L1345">
        <v>113.6</v>
      </c>
      <c r="M1345">
        <v>11.494</v>
      </c>
      <c r="N1345">
        <v>1138.3</v>
      </c>
      <c r="O1345">
        <v>63392</v>
      </c>
      <c r="P1345" s="2">
        <v>0.46627314814814813</v>
      </c>
      <c r="Q1345">
        <v>28.9</v>
      </c>
      <c r="R1345" t="s">
        <v>136</v>
      </c>
      <c r="S1345">
        <v>23</v>
      </c>
      <c r="T1345">
        <v>30.1</v>
      </c>
      <c r="U1345" t="s">
        <v>246</v>
      </c>
      <c r="V1345">
        <v>17.8</v>
      </c>
      <c r="X1345">
        <f t="shared" si="420"/>
        <v>2.09</v>
      </c>
      <c r="Y1345" s="7" t="str">
        <f t="shared" si="421"/>
        <v>m/s</v>
      </c>
      <c r="AA1345">
        <f t="shared" si="422"/>
        <v>3.9</v>
      </c>
      <c r="AB1345" s="7" t="str">
        <f t="shared" si="423"/>
        <v>m/s</v>
      </c>
      <c r="AC1345" s="5">
        <f t="shared" si="424"/>
        <v>11.190555555555555</v>
      </c>
      <c r="AD1345" s="5">
        <f t="shared" si="425"/>
        <v>9.4858333333333322E-3</v>
      </c>
      <c r="AE1345" s="5">
        <f t="shared" si="426"/>
        <v>13.011235833333366</v>
      </c>
      <c r="AF1345" s="5"/>
      <c r="AG1345" s="5">
        <f t="shared" si="427"/>
        <v>-0.5</v>
      </c>
      <c r="AH1345">
        <f t="shared" si="428"/>
        <v>86</v>
      </c>
      <c r="AI1345" s="5">
        <f t="shared" si="429"/>
        <v>8.5999999999999993E-2</v>
      </c>
      <c r="AJ1345" s="15">
        <f t="shared" si="430"/>
        <v>151.29343992248101</v>
      </c>
      <c r="AK1345" s="5">
        <f t="shared" si="431"/>
        <v>6.5755919896237334</v>
      </c>
      <c r="AL1345" s="5">
        <f t="shared" si="432"/>
        <v>5.432403052631642</v>
      </c>
      <c r="AM1345" s="5">
        <f t="shared" si="433"/>
        <v>2.0215450503827809E-2</v>
      </c>
      <c r="AN1345" s="5">
        <f t="shared" si="434"/>
        <v>33.79295490411576</v>
      </c>
      <c r="AO1345" s="15">
        <f t="shared" si="435"/>
        <v>0.25449091458268941</v>
      </c>
    </row>
    <row r="1346" spans="1:41" x14ac:dyDescent="0.3">
      <c r="A1346" s="4">
        <f t="shared" si="418"/>
        <v>45796.894895833335</v>
      </c>
      <c r="B1346" s="9">
        <f t="shared" si="417"/>
        <v>1342</v>
      </c>
      <c r="C1346" s="10" t="str">
        <f t="shared" si="419"/>
        <v>Remove</v>
      </c>
      <c r="D1346" s="1">
        <v>45796</v>
      </c>
      <c r="E1346" s="2">
        <v>0.89489583333333333</v>
      </c>
      <c r="F1346" t="s">
        <v>2</v>
      </c>
      <c r="G1346" t="s">
        <v>14</v>
      </c>
      <c r="H1346" t="s">
        <v>49</v>
      </c>
      <c r="I1346">
        <v>92.5</v>
      </c>
      <c r="J1346" t="s">
        <v>13</v>
      </c>
      <c r="K1346">
        <v>0</v>
      </c>
      <c r="L1346">
        <v>113.6</v>
      </c>
      <c r="M1346">
        <v>11.502000000000001</v>
      </c>
      <c r="N1346">
        <v>1138.5999999999999</v>
      </c>
      <c r="O1346">
        <v>63401</v>
      </c>
      <c r="P1346" s="2">
        <v>0.46663194444444445</v>
      </c>
      <c r="Q1346">
        <v>28.9</v>
      </c>
      <c r="R1346" t="s">
        <v>72</v>
      </c>
      <c r="S1346">
        <v>22.2</v>
      </c>
      <c r="T1346">
        <v>30.1</v>
      </c>
      <c r="U1346" t="s">
        <v>112</v>
      </c>
      <c r="V1346">
        <v>17.899999999999999</v>
      </c>
      <c r="X1346">
        <f t="shared" si="420"/>
        <v>2.42</v>
      </c>
      <c r="Y1346" s="7" t="str">
        <f t="shared" si="421"/>
        <v>m/s</v>
      </c>
      <c r="AA1346">
        <f t="shared" si="422"/>
        <v>3.97</v>
      </c>
      <c r="AB1346" s="7" t="str">
        <f t="shared" si="423"/>
        <v>m/s</v>
      </c>
      <c r="AC1346" s="5">
        <f t="shared" si="424"/>
        <v>11.199166666666667</v>
      </c>
      <c r="AD1346" s="5">
        <f t="shared" si="425"/>
        <v>9.488333333333333E-3</v>
      </c>
      <c r="AE1346" s="5">
        <f t="shared" si="426"/>
        <v>13.0207241666667</v>
      </c>
      <c r="AF1346" s="5"/>
      <c r="AG1346" s="5">
        <f t="shared" si="427"/>
        <v>6.5</v>
      </c>
      <c r="AH1346">
        <f t="shared" si="428"/>
        <v>92.5</v>
      </c>
      <c r="AI1346" s="5">
        <f t="shared" si="429"/>
        <v>9.2499999999999999E-2</v>
      </c>
      <c r="AJ1346" s="15">
        <f t="shared" si="430"/>
        <v>140.76458558558593</v>
      </c>
      <c r="AK1346" s="5">
        <f t="shared" si="431"/>
        <v>6.3468757465063854</v>
      </c>
      <c r="AL1346" s="5">
        <f t="shared" si="432"/>
        <v>5.4629221709048519</v>
      </c>
      <c r="AM1346" s="5">
        <f t="shared" si="433"/>
        <v>2.2593194567664766E-2</v>
      </c>
      <c r="AN1346" s="5">
        <f t="shared" si="434"/>
        <v>33.815548098683422</v>
      </c>
      <c r="AO1346" s="15">
        <f t="shared" si="435"/>
        <v>0.27354280856267238</v>
      </c>
    </row>
    <row r="1347" spans="1:41" x14ac:dyDescent="0.3">
      <c r="A1347" s="4">
        <f t="shared" si="418"/>
        <v>45796.895243055558</v>
      </c>
      <c r="B1347" s="9">
        <f t="shared" si="417"/>
        <v>1343</v>
      </c>
      <c r="C1347" s="10" t="str">
        <f t="shared" si="419"/>
        <v>Remove</v>
      </c>
      <c r="D1347" s="1">
        <v>45796</v>
      </c>
      <c r="E1347" s="2">
        <v>0.8952430555555555</v>
      </c>
      <c r="F1347" t="s">
        <v>2</v>
      </c>
      <c r="G1347" t="s">
        <v>14</v>
      </c>
      <c r="H1347" t="s">
        <v>49</v>
      </c>
      <c r="I1347">
        <v>86.5</v>
      </c>
      <c r="J1347" t="s">
        <v>13</v>
      </c>
      <c r="K1347">
        <v>0</v>
      </c>
      <c r="L1347">
        <v>113.5</v>
      </c>
      <c r="M1347">
        <v>11.502000000000001</v>
      </c>
      <c r="N1347">
        <v>1138.3</v>
      </c>
      <c r="O1347">
        <v>63411</v>
      </c>
      <c r="P1347" s="2">
        <v>0.46697916666666667</v>
      </c>
      <c r="Q1347">
        <v>28.9</v>
      </c>
      <c r="R1347" t="s">
        <v>139</v>
      </c>
      <c r="S1347">
        <v>23.1</v>
      </c>
      <c r="T1347">
        <v>30.1</v>
      </c>
      <c r="U1347" t="s">
        <v>112</v>
      </c>
      <c r="V1347">
        <v>17.8</v>
      </c>
      <c r="X1347">
        <f t="shared" si="420"/>
        <v>2.31</v>
      </c>
      <c r="Y1347" s="7" t="str">
        <f t="shared" si="421"/>
        <v>m/s</v>
      </c>
      <c r="AA1347">
        <f t="shared" si="422"/>
        <v>3.97</v>
      </c>
      <c r="AB1347" s="7" t="str">
        <f t="shared" si="423"/>
        <v>m/s</v>
      </c>
      <c r="AC1347" s="5">
        <f t="shared" si="424"/>
        <v>11.2075</v>
      </c>
      <c r="AD1347" s="5">
        <f t="shared" si="425"/>
        <v>9.4858333333333322E-3</v>
      </c>
      <c r="AE1347" s="5">
        <f t="shared" si="426"/>
        <v>13.030210000000032</v>
      </c>
      <c r="AF1347" s="5"/>
      <c r="AG1347" s="5">
        <f t="shared" si="427"/>
        <v>-6</v>
      </c>
      <c r="AH1347">
        <f t="shared" si="428"/>
        <v>86.5</v>
      </c>
      <c r="AI1347" s="5">
        <f t="shared" si="429"/>
        <v>8.6499999999999994E-2</v>
      </c>
      <c r="AJ1347" s="15">
        <f t="shared" si="430"/>
        <v>150.63826589595413</v>
      </c>
      <c r="AK1347" s="5">
        <f t="shared" si="431"/>
        <v>6.6041815200134018</v>
      </c>
      <c r="AL1347" s="5">
        <f t="shared" si="432"/>
        <v>5.432403052631642</v>
      </c>
      <c r="AM1347" s="5">
        <f t="shared" si="433"/>
        <v>2.2440537847612987E-2</v>
      </c>
      <c r="AN1347" s="5">
        <f t="shared" si="434"/>
        <v>33.837988636531037</v>
      </c>
      <c r="AO1347" s="15">
        <f t="shared" si="435"/>
        <v>0.25562985119811693</v>
      </c>
    </row>
    <row r="1348" spans="1:41" x14ac:dyDescent="0.3">
      <c r="A1348" s="4">
        <f t="shared" si="418"/>
        <v>45796.895590277774</v>
      </c>
      <c r="B1348" s="9">
        <f t="shared" si="417"/>
        <v>1344</v>
      </c>
      <c r="C1348" s="10" t="str">
        <f t="shared" si="419"/>
        <v>Remove</v>
      </c>
      <c r="D1348" s="1">
        <v>45796</v>
      </c>
      <c r="E1348" s="2">
        <v>0.89559027777777778</v>
      </c>
      <c r="F1348" t="s">
        <v>2</v>
      </c>
      <c r="G1348" t="s">
        <v>14</v>
      </c>
      <c r="H1348" t="s">
        <v>49</v>
      </c>
      <c r="I1348">
        <v>87</v>
      </c>
      <c r="J1348" t="s">
        <v>13</v>
      </c>
      <c r="K1348">
        <v>0</v>
      </c>
      <c r="L1348">
        <v>113.3</v>
      </c>
      <c r="M1348">
        <v>11.499000000000001</v>
      </c>
      <c r="N1348">
        <v>1137.7</v>
      </c>
      <c r="O1348">
        <v>63420</v>
      </c>
      <c r="P1348" s="2">
        <v>0.46732638888888889</v>
      </c>
      <c r="Q1348">
        <v>28.9</v>
      </c>
      <c r="R1348" t="s">
        <v>66</v>
      </c>
      <c r="S1348">
        <v>22.5</v>
      </c>
      <c r="T1348">
        <v>30.1</v>
      </c>
      <c r="U1348" t="s">
        <v>112</v>
      </c>
      <c r="V1348">
        <v>17.3</v>
      </c>
      <c r="X1348">
        <f t="shared" si="420"/>
        <v>2.2000000000000002</v>
      </c>
      <c r="Y1348" s="7" t="str">
        <f t="shared" si="421"/>
        <v>m/s</v>
      </c>
      <c r="AA1348">
        <f t="shared" si="422"/>
        <v>3.97</v>
      </c>
      <c r="AB1348" s="7" t="str">
        <f t="shared" si="423"/>
        <v>m/s</v>
      </c>
      <c r="AC1348" s="5">
        <f t="shared" si="424"/>
        <v>11.215833333333332</v>
      </c>
      <c r="AD1348" s="5">
        <f t="shared" si="425"/>
        <v>9.4808333333333324E-3</v>
      </c>
      <c r="AE1348" s="5">
        <f t="shared" si="426"/>
        <v>13.039690833333365</v>
      </c>
      <c r="AF1348" s="5"/>
      <c r="AG1348" s="5">
        <f t="shared" si="427"/>
        <v>0.5</v>
      </c>
      <c r="AH1348">
        <f t="shared" si="428"/>
        <v>87</v>
      </c>
      <c r="AI1348" s="5">
        <f t="shared" si="429"/>
        <v>8.6999999999999994E-2</v>
      </c>
      <c r="AJ1348" s="15">
        <f t="shared" si="430"/>
        <v>149.881503831418</v>
      </c>
      <c r="AK1348" s="5">
        <f t="shared" si="431"/>
        <v>6.4326443376753906</v>
      </c>
      <c r="AL1348" s="5">
        <f t="shared" si="432"/>
        <v>5.2798074612655848</v>
      </c>
      <c r="AM1348" s="5">
        <f t="shared" si="433"/>
        <v>2.081682546160759E-2</v>
      </c>
      <c r="AN1348" s="5">
        <f t="shared" si="434"/>
        <v>33.858805461992645</v>
      </c>
      <c r="AO1348" s="15">
        <f t="shared" si="435"/>
        <v>0.25694940743748229</v>
      </c>
    </row>
    <row r="1349" spans="1:41" x14ac:dyDescent="0.3">
      <c r="A1349" s="4">
        <f t="shared" si="418"/>
        <v>45796.895937499998</v>
      </c>
      <c r="B1349" s="9">
        <f t="shared" si="417"/>
        <v>1345</v>
      </c>
      <c r="C1349" s="10" t="str">
        <f t="shared" si="419"/>
        <v>Remove</v>
      </c>
      <c r="D1349" s="1">
        <v>45796</v>
      </c>
      <c r="E1349" s="2">
        <v>0.89593750000000005</v>
      </c>
      <c r="F1349" t="s">
        <v>2</v>
      </c>
      <c r="G1349" t="s">
        <v>14</v>
      </c>
      <c r="H1349" t="s">
        <v>49</v>
      </c>
      <c r="I1349">
        <v>87</v>
      </c>
      <c r="J1349" t="s">
        <v>13</v>
      </c>
      <c r="K1349">
        <v>0</v>
      </c>
      <c r="L1349">
        <v>113.4</v>
      </c>
      <c r="M1349">
        <v>11.442</v>
      </c>
      <c r="N1349">
        <v>1131</v>
      </c>
      <c r="O1349">
        <v>63429</v>
      </c>
      <c r="P1349" s="2">
        <v>0.46767361111111111</v>
      </c>
      <c r="Q1349">
        <v>28.9</v>
      </c>
      <c r="R1349" t="s">
        <v>143</v>
      </c>
      <c r="S1349">
        <v>22.9</v>
      </c>
      <c r="T1349">
        <v>30.1</v>
      </c>
      <c r="U1349" t="s">
        <v>104</v>
      </c>
      <c r="V1349">
        <v>17</v>
      </c>
      <c r="X1349">
        <f t="shared" si="420"/>
        <v>2.11</v>
      </c>
      <c r="Y1349" s="7" t="str">
        <f t="shared" si="421"/>
        <v>m/s</v>
      </c>
      <c r="AA1349">
        <f t="shared" si="422"/>
        <v>4.0999999999999996</v>
      </c>
      <c r="AB1349" s="7" t="str">
        <f t="shared" si="423"/>
        <v>m/s</v>
      </c>
      <c r="AC1349" s="5">
        <f t="shared" si="424"/>
        <v>11.224166666666667</v>
      </c>
      <c r="AD1349" s="5">
        <f t="shared" si="425"/>
        <v>9.4250000000000011E-3</v>
      </c>
      <c r="AE1349" s="5">
        <f t="shared" si="426"/>
        <v>13.049115833333365</v>
      </c>
      <c r="AF1349" s="5"/>
      <c r="AG1349" s="5">
        <f t="shared" si="427"/>
        <v>0</v>
      </c>
      <c r="AH1349">
        <f t="shared" si="428"/>
        <v>87</v>
      </c>
      <c r="AI1349" s="5">
        <f t="shared" si="429"/>
        <v>8.6999999999999994E-2</v>
      </c>
      <c r="AJ1349" s="15">
        <f t="shared" si="430"/>
        <v>149.98983716475135</v>
      </c>
      <c r="AK1349" s="5">
        <f t="shared" si="431"/>
        <v>6.5470024592340641</v>
      </c>
      <c r="AL1349" s="5">
        <f t="shared" si="432"/>
        <v>5.1882501064459499</v>
      </c>
      <c r="AM1349" s="5">
        <f t="shared" si="433"/>
        <v>2.0320165444028624E-2</v>
      </c>
      <c r="AN1349" s="5">
        <f t="shared" si="434"/>
        <v>33.879125627436672</v>
      </c>
      <c r="AO1349" s="15">
        <f t="shared" si="435"/>
        <v>0.25679529323373068</v>
      </c>
    </row>
    <row r="1350" spans="1:41" x14ac:dyDescent="0.3">
      <c r="A1350" s="4">
        <f t="shared" si="418"/>
        <v>45796.896284722221</v>
      </c>
      <c r="B1350" s="9">
        <f t="shared" si="417"/>
        <v>1346</v>
      </c>
      <c r="C1350" s="10" t="str">
        <f t="shared" si="419"/>
        <v>Remove</v>
      </c>
      <c r="D1350" s="1">
        <v>45796</v>
      </c>
      <c r="E1350" s="2">
        <v>0.89628472222222222</v>
      </c>
      <c r="F1350" t="s">
        <v>2</v>
      </c>
      <c r="G1350" t="s">
        <v>14</v>
      </c>
      <c r="H1350" t="s">
        <v>49</v>
      </c>
      <c r="I1350">
        <v>88</v>
      </c>
      <c r="J1350" t="s">
        <v>13</v>
      </c>
      <c r="K1350">
        <v>0</v>
      </c>
      <c r="L1350">
        <v>113.4</v>
      </c>
      <c r="M1350">
        <v>11.491</v>
      </c>
      <c r="N1350">
        <v>1136.9000000000001</v>
      </c>
      <c r="O1350">
        <v>63439</v>
      </c>
      <c r="P1350" s="2">
        <v>0.46802083333333333</v>
      </c>
      <c r="Q1350">
        <v>28.9</v>
      </c>
      <c r="R1350" t="s">
        <v>91</v>
      </c>
      <c r="S1350">
        <v>22</v>
      </c>
      <c r="T1350">
        <v>30.1</v>
      </c>
      <c r="U1350" t="s">
        <v>254</v>
      </c>
      <c r="V1350">
        <v>17.7</v>
      </c>
      <c r="X1350">
        <f t="shared" si="420"/>
        <v>2.2599999999999998</v>
      </c>
      <c r="Y1350" s="7" t="str">
        <f t="shared" si="421"/>
        <v>m/s</v>
      </c>
      <c r="AA1350">
        <f t="shared" si="422"/>
        <v>3.94</v>
      </c>
      <c r="AB1350" s="7" t="str">
        <f t="shared" si="423"/>
        <v>m/s</v>
      </c>
      <c r="AC1350" s="5">
        <f t="shared" si="424"/>
        <v>11.2325</v>
      </c>
      <c r="AD1350" s="5">
        <f t="shared" si="425"/>
        <v>9.4741666666666672E-3</v>
      </c>
      <c r="AE1350" s="5">
        <f t="shared" si="426"/>
        <v>13.058590000000033</v>
      </c>
      <c r="AF1350" s="5"/>
      <c r="AG1350" s="5">
        <f t="shared" si="427"/>
        <v>1</v>
      </c>
      <c r="AH1350">
        <f t="shared" si="428"/>
        <v>88</v>
      </c>
      <c r="AI1350" s="5">
        <f t="shared" si="429"/>
        <v>8.7999999999999995E-2</v>
      </c>
      <c r="AJ1350" s="15">
        <f t="shared" si="430"/>
        <v>148.39306818181856</v>
      </c>
      <c r="AK1350" s="5">
        <f t="shared" si="431"/>
        <v>6.2896966857270487</v>
      </c>
      <c r="AL1350" s="5">
        <f t="shared" si="432"/>
        <v>5.4018839343584304</v>
      </c>
      <c r="AM1350" s="5">
        <f t="shared" si="433"/>
        <v>2.0909344685881397E-2</v>
      </c>
      <c r="AN1350" s="5">
        <f t="shared" si="434"/>
        <v>33.900034972122555</v>
      </c>
      <c r="AO1350" s="15">
        <f t="shared" si="435"/>
        <v>0.2595867528525152</v>
      </c>
    </row>
    <row r="1351" spans="1:41" x14ac:dyDescent="0.3">
      <c r="A1351" s="4">
        <f t="shared" si="418"/>
        <v>45796.896631944444</v>
      </c>
      <c r="B1351" s="9">
        <f t="shared" ref="B1351:B1414" si="436">B1350+1</f>
        <v>1347</v>
      </c>
      <c r="C1351" s="10" t="str">
        <f t="shared" si="419"/>
        <v>Remove</v>
      </c>
      <c r="D1351" s="1">
        <v>45796</v>
      </c>
      <c r="E1351" s="2">
        <v>0.8966319444444445</v>
      </c>
      <c r="F1351" t="s">
        <v>2</v>
      </c>
      <c r="G1351" t="s">
        <v>14</v>
      </c>
      <c r="H1351" t="s">
        <v>49</v>
      </c>
      <c r="I1351">
        <v>87</v>
      </c>
      <c r="J1351" t="s">
        <v>13</v>
      </c>
      <c r="K1351">
        <v>0</v>
      </c>
      <c r="L1351">
        <v>113.3</v>
      </c>
      <c r="M1351">
        <v>11.484</v>
      </c>
      <c r="N1351">
        <v>1136.0999999999999</v>
      </c>
      <c r="O1351">
        <v>63448</v>
      </c>
      <c r="P1351" s="2">
        <v>0.46836805555555555</v>
      </c>
      <c r="Q1351">
        <v>28.9</v>
      </c>
      <c r="R1351" t="s">
        <v>89</v>
      </c>
      <c r="S1351">
        <v>23.1</v>
      </c>
      <c r="T1351">
        <v>30.1</v>
      </c>
      <c r="U1351" t="s">
        <v>246</v>
      </c>
      <c r="V1351">
        <v>17.899999999999999</v>
      </c>
      <c r="X1351">
        <f t="shared" si="420"/>
        <v>2.52</v>
      </c>
      <c r="Y1351" s="7" t="str">
        <f t="shared" si="421"/>
        <v>m/s</v>
      </c>
      <c r="AA1351">
        <f t="shared" si="422"/>
        <v>3.9</v>
      </c>
      <c r="AB1351" s="7" t="str">
        <f t="shared" si="423"/>
        <v>m/s</v>
      </c>
      <c r="AC1351" s="5">
        <f t="shared" si="424"/>
        <v>11.240833333333333</v>
      </c>
      <c r="AD1351" s="5">
        <f t="shared" si="425"/>
        <v>9.4675000000000002E-3</v>
      </c>
      <c r="AE1351" s="5">
        <f t="shared" si="426"/>
        <v>13.068057500000032</v>
      </c>
      <c r="AF1351" s="5"/>
      <c r="AG1351" s="5">
        <f t="shared" si="427"/>
        <v>-1</v>
      </c>
      <c r="AH1351">
        <f t="shared" si="428"/>
        <v>87</v>
      </c>
      <c r="AI1351" s="5">
        <f t="shared" si="429"/>
        <v>8.6999999999999994E-2</v>
      </c>
      <c r="AJ1351" s="15">
        <f t="shared" si="430"/>
        <v>150.20755747126475</v>
      </c>
      <c r="AK1351" s="5">
        <f t="shared" si="431"/>
        <v>6.6041815200134018</v>
      </c>
      <c r="AL1351" s="5">
        <f t="shared" si="432"/>
        <v>5.4629221709048519</v>
      </c>
      <c r="AM1351" s="5">
        <f t="shared" si="433"/>
        <v>2.4480586742850523E-2</v>
      </c>
      <c r="AN1351" s="5">
        <f t="shared" si="434"/>
        <v>33.924515558865409</v>
      </c>
      <c r="AO1351" s="15">
        <f t="shared" si="435"/>
        <v>0.2564517092338095</v>
      </c>
    </row>
    <row r="1352" spans="1:41" x14ac:dyDescent="0.3">
      <c r="A1352" s="4">
        <f t="shared" ref="A1352:A1415" si="437">D1352+E1352</f>
        <v>45796.896979166668</v>
      </c>
      <c r="B1352" s="9">
        <f t="shared" si="436"/>
        <v>1348</v>
      </c>
      <c r="C1352" s="10" t="str">
        <f t="shared" ref="C1352:C1415" si="438">IF(MOD(B1352,30)=1,"Keep","Remove")</f>
        <v>Remove</v>
      </c>
      <c r="D1352" s="1">
        <v>45796</v>
      </c>
      <c r="E1352" s="2">
        <v>0.89697916666666666</v>
      </c>
      <c r="F1352" t="s">
        <v>2</v>
      </c>
      <c r="G1352" t="s">
        <v>14</v>
      </c>
      <c r="H1352" t="s">
        <v>49</v>
      </c>
      <c r="I1352">
        <v>86.5</v>
      </c>
      <c r="J1352" t="s">
        <v>13</v>
      </c>
      <c r="K1352">
        <v>0</v>
      </c>
      <c r="L1352">
        <v>113.4</v>
      </c>
      <c r="M1352">
        <v>11.467000000000001</v>
      </c>
      <c r="N1352">
        <v>1134.2</v>
      </c>
      <c r="O1352">
        <v>63458</v>
      </c>
      <c r="P1352" s="2">
        <v>0.46871527777777777</v>
      </c>
      <c r="Q1352">
        <v>28.9</v>
      </c>
      <c r="R1352" t="s">
        <v>134</v>
      </c>
      <c r="S1352">
        <v>22.7</v>
      </c>
      <c r="T1352">
        <v>30.1</v>
      </c>
      <c r="U1352" t="s">
        <v>107</v>
      </c>
      <c r="V1352">
        <v>18</v>
      </c>
      <c r="X1352">
        <f t="shared" si="420"/>
        <v>2.06</v>
      </c>
      <c r="Y1352" s="7" t="str">
        <f t="shared" si="421"/>
        <v>m/s</v>
      </c>
      <c r="AA1352">
        <f t="shared" si="422"/>
        <v>4.01</v>
      </c>
      <c r="AB1352" s="7" t="str">
        <f t="shared" si="423"/>
        <v>m/s</v>
      </c>
      <c r="AC1352" s="5">
        <f t="shared" si="424"/>
        <v>11.249166666666667</v>
      </c>
      <c r="AD1352" s="5">
        <f t="shared" si="425"/>
        <v>9.4516666666666655E-3</v>
      </c>
      <c r="AE1352" s="5">
        <f t="shared" si="426"/>
        <v>13.077509166666699</v>
      </c>
      <c r="AF1352" s="5"/>
      <c r="AG1352" s="5">
        <f t="shared" si="427"/>
        <v>-0.5</v>
      </c>
      <c r="AH1352">
        <f t="shared" si="428"/>
        <v>86.5</v>
      </c>
      <c r="AI1352" s="5">
        <f t="shared" si="429"/>
        <v>8.6499999999999994E-2</v>
      </c>
      <c r="AJ1352" s="15">
        <f t="shared" si="430"/>
        <v>151.18507707129132</v>
      </c>
      <c r="AK1352" s="5">
        <f t="shared" si="431"/>
        <v>6.4898233984547273</v>
      </c>
      <c r="AL1352" s="5">
        <f t="shared" si="432"/>
        <v>5.4934412891780644</v>
      </c>
      <c r="AM1352" s="5">
        <f t="shared" si="433"/>
        <v>1.9665381661327152E-2</v>
      </c>
      <c r="AN1352" s="5">
        <f t="shared" si="434"/>
        <v>33.944180940526735</v>
      </c>
      <c r="AO1352" s="15">
        <f t="shared" si="435"/>
        <v>0.25483012876803773</v>
      </c>
    </row>
    <row r="1353" spans="1:41" x14ac:dyDescent="0.3">
      <c r="A1353" s="4">
        <f t="shared" si="437"/>
        <v>45796.897326388891</v>
      </c>
      <c r="B1353" s="9">
        <f t="shared" si="436"/>
        <v>1349</v>
      </c>
      <c r="C1353" s="10" t="str">
        <f t="shared" si="438"/>
        <v>Remove</v>
      </c>
      <c r="D1353" s="1">
        <v>45796</v>
      </c>
      <c r="E1353" s="2">
        <v>0.89732638888888894</v>
      </c>
      <c r="F1353" t="s">
        <v>2</v>
      </c>
      <c r="G1353" t="s">
        <v>14</v>
      </c>
      <c r="H1353" t="s">
        <v>49</v>
      </c>
      <c r="I1353">
        <v>86.5</v>
      </c>
      <c r="J1353" t="s">
        <v>13</v>
      </c>
      <c r="K1353">
        <v>0</v>
      </c>
      <c r="L1353">
        <v>113.5</v>
      </c>
      <c r="M1353">
        <v>11.462999999999999</v>
      </c>
      <c r="N1353">
        <v>1134</v>
      </c>
      <c r="O1353">
        <v>63468</v>
      </c>
      <c r="P1353" s="2">
        <v>0.46906249999999999</v>
      </c>
      <c r="Q1353">
        <v>28.9</v>
      </c>
      <c r="R1353" t="s">
        <v>57</v>
      </c>
      <c r="S1353">
        <v>22.6</v>
      </c>
      <c r="T1353">
        <v>30.1</v>
      </c>
      <c r="U1353" t="s">
        <v>54</v>
      </c>
      <c r="V1353">
        <v>18</v>
      </c>
      <c r="X1353">
        <f t="shared" ref="X1353:X1416" si="439">VALUE(LEFT(R1353, FIND(" ", R1353) - 1))</f>
        <v>2.34</v>
      </c>
      <c r="Y1353" s="7" t="str">
        <f t="shared" ref="Y1353:Y1416" si="440">RIGHT(R1353, LEN(R1353) - FIND(" ", R1353))</f>
        <v>m/s</v>
      </c>
      <c r="AA1353">
        <f t="shared" ref="AA1353:AA1416" si="441">VALUE(LEFT(U1353, FIND(" ", U1353) - 1))</f>
        <v>4.0599999999999996</v>
      </c>
      <c r="AB1353" s="7" t="str">
        <f t="shared" ref="AB1353:AB1416" si="442">RIGHT(U1353, LEN(U1353) - FIND(" ", U1353))</f>
        <v>m/s</v>
      </c>
      <c r="AC1353" s="5">
        <f t="shared" ref="AC1353:AC1416" si="443">P1353*24</f>
        <v>11.2575</v>
      </c>
      <c r="AD1353" s="5">
        <f t="shared" ref="AD1353:AD1416" si="444">(N1353*(1/120))/1000</f>
        <v>9.4500000000000001E-3</v>
      </c>
      <c r="AE1353" s="5">
        <f t="shared" ref="AE1353:AE1416" si="445">(AD1353+AE1352)</f>
        <v>13.086959166666698</v>
      </c>
      <c r="AF1353" s="5"/>
      <c r="AG1353" s="5">
        <f t="shared" ref="AG1353:AG1416" si="446">I1353-I1352</f>
        <v>0</v>
      </c>
      <c r="AH1353">
        <f t="shared" ref="AH1353:AH1416" si="447">IF(AG1353&gt;0, AH1352 + AG1353, IF(AND(AG1353&lt;0, I1353&lt;100), AH1352 + AG1353, AH1352))</f>
        <v>86.5</v>
      </c>
      <c r="AI1353" s="5">
        <f t="shared" ref="AI1353:AI1416" si="448">AH1353/1000</f>
        <v>8.6499999999999994E-2</v>
      </c>
      <c r="AJ1353" s="15">
        <f t="shared" ref="AJ1353:AJ1416" si="449">IF(AI1353=0, "0", AE1353/AI1353)</f>
        <v>151.29432562620462</v>
      </c>
      <c r="AK1353" s="5">
        <f t="shared" ref="AK1353:AK1416" si="450">6.112*EXP((17.67*Q1353)/(Q1353+243.5))*S1353*2.1674/(273.15+Q1353)</f>
        <v>6.4612338680650598</v>
      </c>
      <c r="AL1353" s="5">
        <f t="shared" ref="AL1353:AL1416" si="451">6.112*EXP((17.67*T1353)/(T1353+243.5))*V1353*2.1674/(273.15+T1353)</f>
        <v>5.4934412891780644</v>
      </c>
      <c r="AM1353" s="5">
        <f t="shared" ref="AM1353:AM1416" si="452" xml:space="preserve"> AK1353 * (X1353/3.6) * $P$2 * 30 / 1000</f>
        <v>2.2239939347710215E-2</v>
      </c>
      <c r="AN1353" s="5">
        <f t="shared" ref="AN1353:AN1416" si="453">AN1352+AM1353</f>
        <v>33.966420879874448</v>
      </c>
      <c r="AO1353" s="15">
        <f t="shared" ref="AO1353:AO1416" si="454">IF(AN1353=0, "0", (AI1353 / AN1353) * 100)</f>
        <v>0.2546632755506259</v>
      </c>
    </row>
    <row r="1354" spans="1:41" x14ac:dyDescent="0.3">
      <c r="A1354" s="4">
        <f t="shared" si="437"/>
        <v>45796.897673611114</v>
      </c>
      <c r="B1354" s="9">
        <f t="shared" si="436"/>
        <v>1350</v>
      </c>
      <c r="C1354" s="10" t="str">
        <f t="shared" si="438"/>
        <v>Remove</v>
      </c>
      <c r="D1354" s="1">
        <v>45796</v>
      </c>
      <c r="E1354" s="2">
        <v>0.8976736111111111</v>
      </c>
      <c r="F1354" t="s">
        <v>19</v>
      </c>
      <c r="G1354" t="s">
        <v>14</v>
      </c>
      <c r="H1354" t="s">
        <v>49</v>
      </c>
      <c r="I1354">
        <v>88</v>
      </c>
      <c r="J1354" t="s">
        <v>13</v>
      </c>
      <c r="K1354">
        <v>0</v>
      </c>
      <c r="L1354">
        <v>113.5</v>
      </c>
      <c r="M1354">
        <v>11.475</v>
      </c>
      <c r="N1354">
        <v>1134.4000000000001</v>
      </c>
      <c r="O1354">
        <v>63477</v>
      </c>
      <c r="P1354" s="2">
        <v>0.46940972222222221</v>
      </c>
      <c r="Q1354">
        <v>28.9</v>
      </c>
      <c r="R1354" t="s">
        <v>113</v>
      </c>
      <c r="S1354">
        <v>22.8</v>
      </c>
      <c r="T1354">
        <v>30.1</v>
      </c>
      <c r="U1354" t="s">
        <v>98</v>
      </c>
      <c r="V1354">
        <v>17.7</v>
      </c>
      <c r="X1354">
        <f t="shared" si="439"/>
        <v>2.44</v>
      </c>
      <c r="Y1354" s="7" t="str">
        <f t="shared" si="440"/>
        <v>m/s</v>
      </c>
      <c r="AA1354">
        <f t="shared" si="441"/>
        <v>4.03</v>
      </c>
      <c r="AB1354" s="7" t="str">
        <f t="shared" si="442"/>
        <v>m/s</v>
      </c>
      <c r="AC1354" s="5">
        <f t="shared" si="443"/>
        <v>11.265833333333333</v>
      </c>
      <c r="AD1354" s="5">
        <f t="shared" si="444"/>
        <v>9.4533333333333327E-3</v>
      </c>
      <c r="AE1354" s="5">
        <f t="shared" si="445"/>
        <v>13.096412500000032</v>
      </c>
      <c r="AF1354" s="5"/>
      <c r="AG1354" s="5">
        <f t="shared" si="446"/>
        <v>1.5</v>
      </c>
      <c r="AH1354">
        <f t="shared" si="447"/>
        <v>88</v>
      </c>
      <c r="AI1354" s="5">
        <f t="shared" si="448"/>
        <v>8.7999999999999995E-2</v>
      </c>
      <c r="AJ1354" s="15">
        <f t="shared" si="449"/>
        <v>148.82286931818217</v>
      </c>
      <c r="AK1354" s="5">
        <f t="shared" si="450"/>
        <v>6.5184129288443957</v>
      </c>
      <c r="AL1354" s="5">
        <f t="shared" si="451"/>
        <v>5.4018839343584304</v>
      </c>
      <c r="AM1354" s="5">
        <f t="shared" si="452"/>
        <v>2.3395588567275822E-2</v>
      </c>
      <c r="AN1354" s="5">
        <f t="shared" si="453"/>
        <v>33.989816468441724</v>
      </c>
      <c r="AO1354" s="15">
        <f t="shared" si="454"/>
        <v>0.25890107433120363</v>
      </c>
    </row>
    <row r="1355" spans="1:41" x14ac:dyDescent="0.3">
      <c r="A1355" s="4">
        <f t="shared" si="437"/>
        <v>45796.898020833331</v>
      </c>
      <c r="B1355" s="9">
        <f t="shared" si="436"/>
        <v>1351</v>
      </c>
      <c r="C1355" s="10" t="str">
        <f t="shared" si="438"/>
        <v>Keep</v>
      </c>
      <c r="D1355" s="1">
        <v>45796</v>
      </c>
      <c r="E1355" s="2">
        <v>0.89802083333333338</v>
      </c>
      <c r="F1355" t="s">
        <v>19</v>
      </c>
      <c r="G1355" t="s">
        <v>14</v>
      </c>
      <c r="H1355" t="s">
        <v>49</v>
      </c>
      <c r="I1355">
        <v>87</v>
      </c>
      <c r="J1355" t="s">
        <v>13</v>
      </c>
      <c r="K1355">
        <v>0</v>
      </c>
      <c r="L1355">
        <v>113.6</v>
      </c>
      <c r="M1355">
        <v>11.465</v>
      </c>
      <c r="N1355">
        <v>1133.5</v>
      </c>
      <c r="O1355">
        <v>63487</v>
      </c>
      <c r="P1355" s="2">
        <v>0.46975694444444444</v>
      </c>
      <c r="Q1355">
        <v>28.9</v>
      </c>
      <c r="R1355" t="s">
        <v>65</v>
      </c>
      <c r="S1355">
        <v>23.7</v>
      </c>
      <c r="T1355">
        <v>30.1</v>
      </c>
      <c r="U1355" t="s">
        <v>62</v>
      </c>
      <c r="V1355">
        <v>17.3</v>
      </c>
      <c r="X1355">
        <f t="shared" si="439"/>
        <v>2.38</v>
      </c>
      <c r="Y1355" s="7" t="str">
        <f t="shared" si="440"/>
        <v>m/s</v>
      </c>
      <c r="AA1355">
        <f t="shared" si="441"/>
        <v>4.12</v>
      </c>
      <c r="AB1355" s="7" t="str">
        <f t="shared" si="442"/>
        <v>m/s</v>
      </c>
      <c r="AC1355" s="5">
        <f t="shared" si="443"/>
        <v>11.274166666666666</v>
      </c>
      <c r="AD1355" s="5">
        <f t="shared" si="444"/>
        <v>9.4458333333333321E-3</v>
      </c>
      <c r="AE1355" s="5">
        <f t="shared" si="445"/>
        <v>13.105858333333364</v>
      </c>
      <c r="AF1355" s="5"/>
      <c r="AG1355" s="5">
        <f t="shared" si="446"/>
        <v>-1</v>
      </c>
      <c r="AH1355">
        <f t="shared" si="447"/>
        <v>87</v>
      </c>
      <c r="AI1355" s="5">
        <f t="shared" si="448"/>
        <v>8.6999999999999994E-2</v>
      </c>
      <c r="AJ1355" s="15">
        <f t="shared" si="449"/>
        <v>150.64204980842948</v>
      </c>
      <c r="AK1355" s="5">
        <f t="shared" si="450"/>
        <v>6.775718702351412</v>
      </c>
      <c r="AL1355" s="5">
        <f t="shared" si="451"/>
        <v>5.2798074612655848</v>
      </c>
      <c r="AM1355" s="5">
        <f t="shared" si="452"/>
        <v>2.3721088019948235E-2</v>
      </c>
      <c r="AN1355" s="5">
        <f t="shared" si="453"/>
        <v>34.013537556461671</v>
      </c>
      <c r="AO1355" s="15">
        <f t="shared" si="454"/>
        <v>0.25578051049698092</v>
      </c>
    </row>
    <row r="1356" spans="1:41" x14ac:dyDescent="0.3">
      <c r="A1356" s="4">
        <f t="shared" si="437"/>
        <v>45796.898368055554</v>
      </c>
      <c r="B1356" s="9">
        <f t="shared" si="436"/>
        <v>1352</v>
      </c>
      <c r="C1356" s="10" t="str">
        <f t="shared" si="438"/>
        <v>Remove</v>
      </c>
      <c r="D1356" s="1">
        <v>45796</v>
      </c>
      <c r="E1356" s="2">
        <v>0.89836805555555554</v>
      </c>
      <c r="F1356" t="s">
        <v>19</v>
      </c>
      <c r="G1356" t="s">
        <v>14</v>
      </c>
      <c r="H1356" t="s">
        <v>49</v>
      </c>
      <c r="I1356">
        <v>87.5</v>
      </c>
      <c r="J1356" t="s">
        <v>13</v>
      </c>
      <c r="K1356">
        <v>0</v>
      </c>
      <c r="L1356">
        <v>113.5</v>
      </c>
      <c r="M1356">
        <v>11.476000000000001</v>
      </c>
      <c r="N1356">
        <v>1134.9000000000001</v>
      </c>
      <c r="O1356">
        <v>63496</v>
      </c>
      <c r="P1356" s="2">
        <v>0.47010416666666666</v>
      </c>
      <c r="Q1356">
        <v>28.9</v>
      </c>
      <c r="R1356" t="s">
        <v>56</v>
      </c>
      <c r="S1356">
        <v>23.1</v>
      </c>
      <c r="T1356">
        <v>30.1</v>
      </c>
      <c r="U1356" t="s">
        <v>243</v>
      </c>
      <c r="V1356">
        <v>16.899999999999999</v>
      </c>
      <c r="X1356">
        <f t="shared" si="439"/>
        <v>2.25</v>
      </c>
      <c r="Y1356" s="7" t="str">
        <f t="shared" si="440"/>
        <v>m/s</v>
      </c>
      <c r="AA1356">
        <f t="shared" si="441"/>
        <v>3.92</v>
      </c>
      <c r="AB1356" s="7" t="str">
        <f t="shared" si="442"/>
        <v>m/s</v>
      </c>
      <c r="AC1356" s="5">
        <f t="shared" si="443"/>
        <v>11.282499999999999</v>
      </c>
      <c r="AD1356" s="5">
        <f t="shared" si="444"/>
        <v>9.4575000000000006E-3</v>
      </c>
      <c r="AE1356" s="5">
        <f t="shared" si="445"/>
        <v>13.115315833333364</v>
      </c>
      <c r="AF1356" s="5"/>
      <c r="AG1356" s="5">
        <f t="shared" si="446"/>
        <v>0.5</v>
      </c>
      <c r="AH1356">
        <f t="shared" si="447"/>
        <v>87.5</v>
      </c>
      <c r="AI1356" s="5">
        <f t="shared" si="448"/>
        <v>8.7499999999999994E-2</v>
      </c>
      <c r="AJ1356" s="15">
        <f t="shared" si="449"/>
        <v>149.88932380952417</v>
      </c>
      <c r="AK1356" s="5">
        <f t="shared" si="450"/>
        <v>6.6041815200134018</v>
      </c>
      <c r="AL1356" s="5">
        <f t="shared" si="451"/>
        <v>5.1577309881727382</v>
      </c>
      <c r="AM1356" s="5">
        <f t="shared" si="452"/>
        <v>2.1857666734687968E-2</v>
      </c>
      <c r="AN1356" s="5">
        <f t="shared" si="453"/>
        <v>34.03539522319636</v>
      </c>
      <c r="AO1356" s="15">
        <f t="shared" si="454"/>
        <v>0.25708530612380126</v>
      </c>
    </row>
    <row r="1357" spans="1:41" x14ac:dyDescent="0.3">
      <c r="A1357" s="4">
        <f t="shared" si="437"/>
        <v>45796.898715277777</v>
      </c>
      <c r="B1357" s="9">
        <f t="shared" si="436"/>
        <v>1353</v>
      </c>
      <c r="C1357" s="10" t="str">
        <f t="shared" si="438"/>
        <v>Remove</v>
      </c>
      <c r="D1357" s="1">
        <v>45796</v>
      </c>
      <c r="E1357" s="2">
        <v>0.89871527777777782</v>
      </c>
      <c r="F1357" t="s">
        <v>19</v>
      </c>
      <c r="G1357" t="s">
        <v>14</v>
      </c>
      <c r="H1357" t="s">
        <v>49</v>
      </c>
      <c r="I1357">
        <v>87.5</v>
      </c>
      <c r="J1357" t="s">
        <v>13</v>
      </c>
      <c r="K1357">
        <v>0</v>
      </c>
      <c r="L1357">
        <v>113.5</v>
      </c>
      <c r="M1357">
        <v>11.475</v>
      </c>
      <c r="N1357">
        <v>1134.3</v>
      </c>
      <c r="O1357">
        <v>63506</v>
      </c>
      <c r="P1357" s="2">
        <v>0.47045138888888888</v>
      </c>
      <c r="Q1357">
        <v>28.9</v>
      </c>
      <c r="R1357" t="s">
        <v>66</v>
      </c>
      <c r="S1357">
        <v>22.8</v>
      </c>
      <c r="T1357">
        <v>30.1</v>
      </c>
      <c r="U1357" t="s">
        <v>242</v>
      </c>
      <c r="V1357">
        <v>17.899999999999999</v>
      </c>
      <c r="X1357">
        <f t="shared" si="439"/>
        <v>2.2000000000000002</v>
      </c>
      <c r="Y1357" s="7" t="str">
        <f t="shared" si="440"/>
        <v>m/s</v>
      </c>
      <c r="AA1357">
        <f t="shared" si="441"/>
        <v>4.04</v>
      </c>
      <c r="AB1357" s="7" t="str">
        <f t="shared" si="442"/>
        <v>m/s</v>
      </c>
      <c r="AC1357" s="5">
        <f t="shared" si="443"/>
        <v>11.290833333333333</v>
      </c>
      <c r="AD1357" s="5">
        <f t="shared" si="444"/>
        <v>9.4524999999999991E-3</v>
      </c>
      <c r="AE1357" s="5">
        <f t="shared" si="445"/>
        <v>13.124768333333364</v>
      </c>
      <c r="AF1357" s="5"/>
      <c r="AG1357" s="5">
        <f t="shared" si="446"/>
        <v>0</v>
      </c>
      <c r="AH1357">
        <f t="shared" si="447"/>
        <v>87.5</v>
      </c>
      <c r="AI1357" s="5">
        <f t="shared" si="448"/>
        <v>8.7499999999999994E-2</v>
      </c>
      <c r="AJ1357" s="15">
        <f t="shared" si="449"/>
        <v>149.99735238095275</v>
      </c>
      <c r="AK1357" s="5">
        <f t="shared" si="450"/>
        <v>6.5184129288443957</v>
      </c>
      <c r="AL1357" s="5">
        <f t="shared" si="451"/>
        <v>5.4629221709048519</v>
      </c>
      <c r="AM1357" s="5">
        <f t="shared" si="452"/>
        <v>2.1094383134429025E-2</v>
      </c>
      <c r="AN1357" s="5">
        <f t="shared" si="453"/>
        <v>34.056489606330793</v>
      </c>
      <c r="AO1357" s="15">
        <f t="shared" si="454"/>
        <v>0.25692606904422277</v>
      </c>
    </row>
    <row r="1358" spans="1:41" x14ac:dyDescent="0.3">
      <c r="A1358" s="4">
        <f t="shared" si="437"/>
        <v>45796.899062500001</v>
      </c>
      <c r="B1358" s="9">
        <f t="shared" si="436"/>
        <v>1354</v>
      </c>
      <c r="C1358" s="10" t="str">
        <f t="shared" si="438"/>
        <v>Remove</v>
      </c>
      <c r="D1358" s="1">
        <v>45796</v>
      </c>
      <c r="E1358" s="2">
        <v>0.89906249999999999</v>
      </c>
      <c r="F1358" t="s">
        <v>2</v>
      </c>
      <c r="G1358" t="s">
        <v>14</v>
      </c>
      <c r="H1358" t="s">
        <v>49</v>
      </c>
      <c r="I1358">
        <v>87.5</v>
      </c>
      <c r="J1358" t="s">
        <v>13</v>
      </c>
      <c r="K1358">
        <v>0</v>
      </c>
      <c r="L1358">
        <v>113.5</v>
      </c>
      <c r="M1358">
        <v>11.472</v>
      </c>
      <c r="N1358">
        <v>1135.3</v>
      </c>
      <c r="O1358">
        <v>63515</v>
      </c>
      <c r="P1358" s="2">
        <v>0.4707986111111111</v>
      </c>
      <c r="Q1358">
        <v>28.9</v>
      </c>
      <c r="R1358" t="s">
        <v>135</v>
      </c>
      <c r="S1358">
        <v>23</v>
      </c>
      <c r="T1358">
        <v>30.1</v>
      </c>
      <c r="U1358" t="s">
        <v>112</v>
      </c>
      <c r="V1358">
        <v>17.600000000000001</v>
      </c>
      <c r="X1358">
        <f t="shared" si="439"/>
        <v>2.2200000000000002</v>
      </c>
      <c r="Y1358" s="7" t="str">
        <f t="shared" si="440"/>
        <v>m/s</v>
      </c>
      <c r="AA1358">
        <f t="shared" si="441"/>
        <v>3.97</v>
      </c>
      <c r="AB1358" s="7" t="str">
        <f t="shared" si="442"/>
        <v>m/s</v>
      </c>
      <c r="AC1358" s="5">
        <f t="shared" si="443"/>
        <v>11.299166666666666</v>
      </c>
      <c r="AD1358" s="5">
        <f t="shared" si="444"/>
        <v>9.4608333333333332E-3</v>
      </c>
      <c r="AE1358" s="5">
        <f t="shared" si="445"/>
        <v>13.134229166666698</v>
      </c>
      <c r="AF1358" s="5"/>
      <c r="AG1358" s="5">
        <f t="shared" si="446"/>
        <v>0</v>
      </c>
      <c r="AH1358">
        <f t="shared" si="447"/>
        <v>87.5</v>
      </c>
      <c r="AI1358" s="5">
        <f t="shared" si="448"/>
        <v>8.7499999999999994E-2</v>
      </c>
      <c r="AJ1358" s="15">
        <f t="shared" si="449"/>
        <v>150.10547619047657</v>
      </c>
      <c r="AK1358" s="5">
        <f t="shared" si="450"/>
        <v>6.5755919896237334</v>
      </c>
      <c r="AL1358" s="5">
        <f t="shared" si="451"/>
        <v>5.3713648160852197</v>
      </c>
      <c r="AM1358" s="5">
        <f t="shared" si="452"/>
        <v>2.1472870870094616E-2</v>
      </c>
      <c r="AN1358" s="5">
        <f t="shared" si="453"/>
        <v>34.077962477200884</v>
      </c>
      <c r="AO1358" s="15">
        <f t="shared" si="454"/>
        <v>0.25676417731412182</v>
      </c>
    </row>
    <row r="1359" spans="1:41" x14ac:dyDescent="0.3">
      <c r="A1359" s="4">
        <f t="shared" si="437"/>
        <v>45796.899409722224</v>
      </c>
      <c r="B1359" s="9">
        <f t="shared" si="436"/>
        <v>1355</v>
      </c>
      <c r="C1359" s="10" t="str">
        <f t="shared" si="438"/>
        <v>Remove</v>
      </c>
      <c r="D1359" s="1">
        <v>45796</v>
      </c>
      <c r="E1359" s="2">
        <v>0.89940972222222226</v>
      </c>
      <c r="F1359" t="s">
        <v>2</v>
      </c>
      <c r="G1359" t="s">
        <v>14</v>
      </c>
      <c r="H1359" t="s">
        <v>49</v>
      </c>
      <c r="I1359">
        <v>89</v>
      </c>
      <c r="J1359" t="s">
        <v>13</v>
      </c>
      <c r="K1359">
        <v>0</v>
      </c>
      <c r="L1359">
        <v>113.6</v>
      </c>
      <c r="M1359">
        <v>11.455</v>
      </c>
      <c r="N1359">
        <v>1133.4000000000001</v>
      </c>
      <c r="O1359">
        <v>63524</v>
      </c>
      <c r="P1359" s="2">
        <v>0.47114583333333332</v>
      </c>
      <c r="Q1359">
        <v>28.9</v>
      </c>
      <c r="R1359" t="s">
        <v>63</v>
      </c>
      <c r="S1359">
        <v>23.2</v>
      </c>
      <c r="T1359">
        <v>30.1</v>
      </c>
      <c r="U1359" t="s">
        <v>255</v>
      </c>
      <c r="V1359">
        <v>17.100000000000001</v>
      </c>
      <c r="X1359">
        <f t="shared" si="439"/>
        <v>2.23</v>
      </c>
      <c r="Y1359" s="7" t="str">
        <f t="shared" si="440"/>
        <v>m/s</v>
      </c>
      <c r="AA1359">
        <f t="shared" si="441"/>
        <v>3.98</v>
      </c>
      <c r="AB1359" s="7" t="str">
        <f t="shared" si="442"/>
        <v>m/s</v>
      </c>
      <c r="AC1359" s="5">
        <f t="shared" si="443"/>
        <v>11.307499999999999</v>
      </c>
      <c r="AD1359" s="5">
        <f t="shared" si="444"/>
        <v>9.4450000000000003E-3</v>
      </c>
      <c r="AE1359" s="5">
        <f t="shared" si="445"/>
        <v>13.143674166666697</v>
      </c>
      <c r="AF1359" s="5"/>
      <c r="AG1359" s="5">
        <f t="shared" si="446"/>
        <v>1.5</v>
      </c>
      <c r="AH1359">
        <f t="shared" si="447"/>
        <v>89</v>
      </c>
      <c r="AI1359" s="5">
        <f t="shared" si="448"/>
        <v>8.8999999999999996E-2</v>
      </c>
      <c r="AJ1359" s="15">
        <f t="shared" si="449"/>
        <v>147.68173220973819</v>
      </c>
      <c r="AK1359" s="5">
        <f t="shared" si="450"/>
        <v>6.6327710504030692</v>
      </c>
      <c r="AL1359" s="5">
        <f t="shared" si="451"/>
        <v>5.2187692247191615</v>
      </c>
      <c r="AM1359" s="5">
        <f t="shared" si="452"/>
        <v>2.1757157213772329E-2</v>
      </c>
      <c r="AN1359" s="5">
        <f t="shared" si="453"/>
        <v>34.099719634414654</v>
      </c>
      <c r="AO1359" s="15">
        <f t="shared" si="454"/>
        <v>0.26099921334889226</v>
      </c>
    </row>
    <row r="1360" spans="1:41" x14ac:dyDescent="0.3">
      <c r="A1360" s="4">
        <f t="shared" si="437"/>
        <v>45796.899756944447</v>
      </c>
      <c r="B1360" s="9">
        <f t="shared" si="436"/>
        <v>1356</v>
      </c>
      <c r="C1360" s="10" t="str">
        <f t="shared" si="438"/>
        <v>Remove</v>
      </c>
      <c r="D1360" s="1">
        <v>45796</v>
      </c>
      <c r="E1360" s="2">
        <v>0.89975694444444443</v>
      </c>
      <c r="F1360" t="s">
        <v>19</v>
      </c>
      <c r="G1360" t="s">
        <v>14</v>
      </c>
      <c r="H1360" t="s">
        <v>49</v>
      </c>
      <c r="I1360">
        <v>93</v>
      </c>
      <c r="J1360" t="s">
        <v>13</v>
      </c>
      <c r="K1360">
        <v>0</v>
      </c>
      <c r="L1360">
        <v>113.6</v>
      </c>
      <c r="M1360">
        <v>11.461</v>
      </c>
      <c r="N1360">
        <v>1134.2</v>
      </c>
      <c r="O1360">
        <v>63534</v>
      </c>
      <c r="P1360" s="2">
        <v>0.47149305555555554</v>
      </c>
      <c r="Q1360">
        <v>28.9</v>
      </c>
      <c r="R1360" t="s">
        <v>53</v>
      </c>
      <c r="S1360">
        <v>23.8</v>
      </c>
      <c r="T1360">
        <v>30.1</v>
      </c>
      <c r="U1360" t="s">
        <v>112</v>
      </c>
      <c r="V1360">
        <v>18.399999999999999</v>
      </c>
      <c r="X1360">
        <f t="shared" si="439"/>
        <v>2.35</v>
      </c>
      <c r="Y1360" s="7" t="str">
        <f t="shared" si="440"/>
        <v>m/s</v>
      </c>
      <c r="AA1360">
        <f t="shared" si="441"/>
        <v>3.97</v>
      </c>
      <c r="AB1360" s="7" t="str">
        <f t="shared" si="442"/>
        <v>m/s</v>
      </c>
      <c r="AC1360" s="5">
        <f t="shared" si="443"/>
        <v>11.315833333333334</v>
      </c>
      <c r="AD1360" s="5">
        <f t="shared" si="444"/>
        <v>9.4516666666666655E-3</v>
      </c>
      <c r="AE1360" s="5">
        <f t="shared" si="445"/>
        <v>13.153125833333364</v>
      </c>
      <c r="AF1360" s="5"/>
      <c r="AG1360" s="5">
        <f t="shared" si="446"/>
        <v>4</v>
      </c>
      <c r="AH1360">
        <f t="shared" si="447"/>
        <v>93</v>
      </c>
      <c r="AI1360" s="5">
        <f t="shared" si="448"/>
        <v>9.2999999999999999E-2</v>
      </c>
      <c r="AJ1360" s="15">
        <f t="shared" si="449"/>
        <v>141.43146057347704</v>
      </c>
      <c r="AK1360" s="5">
        <f t="shared" si="450"/>
        <v>6.8043082327410813</v>
      </c>
      <c r="AL1360" s="5">
        <f t="shared" si="451"/>
        <v>5.61551776227091</v>
      </c>
      <c r="AM1360" s="5">
        <f t="shared" si="452"/>
        <v>2.3520910061973994E-2</v>
      </c>
      <c r="AN1360" s="5">
        <f t="shared" si="453"/>
        <v>34.12324054447663</v>
      </c>
      <c r="AO1360" s="15">
        <f t="shared" si="454"/>
        <v>0.27254152453306046</v>
      </c>
    </row>
    <row r="1361" spans="1:41" x14ac:dyDescent="0.3">
      <c r="A1361" s="4">
        <f t="shared" si="437"/>
        <v>45796.900104166663</v>
      </c>
      <c r="B1361" s="9">
        <f t="shared" si="436"/>
        <v>1357</v>
      </c>
      <c r="C1361" s="10" t="str">
        <f t="shared" si="438"/>
        <v>Remove</v>
      </c>
      <c r="D1361" s="1">
        <v>45796</v>
      </c>
      <c r="E1361" s="2">
        <v>0.90010416666666671</v>
      </c>
      <c r="F1361" t="s">
        <v>2</v>
      </c>
      <c r="G1361" t="s">
        <v>14</v>
      </c>
      <c r="H1361" t="s">
        <v>49</v>
      </c>
      <c r="I1361">
        <v>88.5</v>
      </c>
      <c r="J1361" t="s">
        <v>13</v>
      </c>
      <c r="K1361">
        <v>0</v>
      </c>
      <c r="L1361">
        <v>113.6</v>
      </c>
      <c r="M1361">
        <v>11.462</v>
      </c>
      <c r="N1361">
        <v>1133.2</v>
      </c>
      <c r="O1361">
        <v>63543</v>
      </c>
      <c r="P1361" s="2">
        <v>0.47184027777777776</v>
      </c>
      <c r="Q1361">
        <v>28.9</v>
      </c>
      <c r="R1361" t="s">
        <v>63</v>
      </c>
      <c r="S1361">
        <v>23.8</v>
      </c>
      <c r="T1361">
        <v>30.1</v>
      </c>
      <c r="U1361" t="s">
        <v>254</v>
      </c>
      <c r="V1361">
        <v>17.600000000000001</v>
      </c>
      <c r="X1361">
        <f t="shared" si="439"/>
        <v>2.23</v>
      </c>
      <c r="Y1361" s="7" t="str">
        <f t="shared" si="440"/>
        <v>m/s</v>
      </c>
      <c r="AA1361">
        <f t="shared" si="441"/>
        <v>3.94</v>
      </c>
      <c r="AB1361" s="7" t="str">
        <f t="shared" si="442"/>
        <v>m/s</v>
      </c>
      <c r="AC1361" s="5">
        <f t="shared" si="443"/>
        <v>11.324166666666667</v>
      </c>
      <c r="AD1361" s="5">
        <f t="shared" si="444"/>
        <v>9.4433333333333331E-3</v>
      </c>
      <c r="AE1361" s="5">
        <f t="shared" si="445"/>
        <v>13.162569166666698</v>
      </c>
      <c r="AF1361" s="5"/>
      <c r="AG1361" s="5">
        <f t="shared" si="446"/>
        <v>-4.5</v>
      </c>
      <c r="AH1361">
        <f t="shared" si="447"/>
        <v>88.5</v>
      </c>
      <c r="AI1361" s="5">
        <f t="shared" si="448"/>
        <v>8.8499999999999995E-2</v>
      </c>
      <c r="AJ1361" s="15">
        <f t="shared" si="449"/>
        <v>148.7295951035785</v>
      </c>
      <c r="AK1361" s="5">
        <f t="shared" si="450"/>
        <v>6.8043082327410813</v>
      </c>
      <c r="AL1361" s="5">
        <f t="shared" si="451"/>
        <v>5.3713648160852197</v>
      </c>
      <c r="AM1361" s="5">
        <f t="shared" si="452"/>
        <v>2.2319842314128514E-2</v>
      </c>
      <c r="AN1361" s="5">
        <f t="shared" si="453"/>
        <v>34.145560386790756</v>
      </c>
      <c r="AO1361" s="15">
        <f t="shared" si="454"/>
        <v>0.25918450011509053</v>
      </c>
    </row>
    <row r="1362" spans="1:41" x14ac:dyDescent="0.3">
      <c r="A1362" s="4">
        <f t="shared" si="437"/>
        <v>45796.900451388887</v>
      </c>
      <c r="B1362" s="9">
        <f t="shared" si="436"/>
        <v>1358</v>
      </c>
      <c r="C1362" s="10" t="str">
        <f t="shared" si="438"/>
        <v>Remove</v>
      </c>
      <c r="D1362" s="1">
        <v>45796</v>
      </c>
      <c r="E1362" s="2">
        <v>0.90045138888888887</v>
      </c>
      <c r="F1362" t="s">
        <v>19</v>
      </c>
      <c r="G1362" t="s">
        <v>14</v>
      </c>
      <c r="H1362" t="s">
        <v>49</v>
      </c>
      <c r="I1362">
        <v>91</v>
      </c>
      <c r="J1362" t="s">
        <v>13</v>
      </c>
      <c r="K1362">
        <v>0</v>
      </c>
      <c r="L1362">
        <v>113.6</v>
      </c>
      <c r="M1362">
        <v>11.48</v>
      </c>
      <c r="N1362">
        <v>1136.2</v>
      </c>
      <c r="O1362">
        <v>63553</v>
      </c>
      <c r="P1362" s="2">
        <v>0.47218749999999998</v>
      </c>
      <c r="Q1362">
        <v>28.9</v>
      </c>
      <c r="R1362" t="s">
        <v>139</v>
      </c>
      <c r="S1362">
        <v>23.4</v>
      </c>
      <c r="T1362">
        <v>30.1</v>
      </c>
      <c r="U1362" t="s">
        <v>254</v>
      </c>
      <c r="V1362">
        <v>17.3</v>
      </c>
      <c r="X1362">
        <f t="shared" si="439"/>
        <v>2.31</v>
      </c>
      <c r="Y1362" s="7" t="str">
        <f t="shared" si="440"/>
        <v>m/s</v>
      </c>
      <c r="AA1362">
        <f t="shared" si="441"/>
        <v>3.94</v>
      </c>
      <c r="AB1362" s="7" t="str">
        <f t="shared" si="442"/>
        <v>m/s</v>
      </c>
      <c r="AC1362" s="5">
        <f t="shared" si="443"/>
        <v>11.3325</v>
      </c>
      <c r="AD1362" s="5">
        <f t="shared" si="444"/>
        <v>9.4683333333333338E-3</v>
      </c>
      <c r="AE1362" s="5">
        <f t="shared" si="445"/>
        <v>13.17203750000003</v>
      </c>
      <c r="AF1362" s="5"/>
      <c r="AG1362" s="5">
        <f t="shared" si="446"/>
        <v>2.5</v>
      </c>
      <c r="AH1362">
        <f t="shared" si="447"/>
        <v>91</v>
      </c>
      <c r="AI1362" s="5">
        <f t="shared" si="448"/>
        <v>9.0999999999999998E-2</v>
      </c>
      <c r="AJ1362" s="15">
        <f t="shared" si="449"/>
        <v>144.74766483516518</v>
      </c>
      <c r="AK1362" s="5">
        <f t="shared" si="450"/>
        <v>6.689950111182406</v>
      </c>
      <c r="AL1362" s="5">
        <f t="shared" si="451"/>
        <v>5.2798074612655848</v>
      </c>
      <c r="AM1362" s="5">
        <f t="shared" si="452"/>
        <v>2.2731973404075491E-2</v>
      </c>
      <c r="AN1362" s="5">
        <f t="shared" si="453"/>
        <v>34.168292360194833</v>
      </c>
      <c r="AO1362" s="15">
        <f t="shared" si="454"/>
        <v>0.26632879115144958</v>
      </c>
    </row>
    <row r="1363" spans="1:41" x14ac:dyDescent="0.3">
      <c r="A1363" s="4">
        <f t="shared" si="437"/>
        <v>45796.900810185187</v>
      </c>
      <c r="B1363" s="9">
        <f t="shared" si="436"/>
        <v>1359</v>
      </c>
      <c r="C1363" s="10" t="str">
        <f t="shared" si="438"/>
        <v>Remove</v>
      </c>
      <c r="D1363" s="1">
        <v>45796</v>
      </c>
      <c r="E1363" s="2">
        <v>0.90081018518518519</v>
      </c>
      <c r="F1363" t="s">
        <v>2</v>
      </c>
      <c r="G1363" t="s">
        <v>14</v>
      </c>
      <c r="H1363" t="s">
        <v>49</v>
      </c>
      <c r="I1363">
        <v>88.5</v>
      </c>
      <c r="J1363" t="s">
        <v>13</v>
      </c>
      <c r="K1363">
        <v>0</v>
      </c>
      <c r="L1363">
        <v>113.6</v>
      </c>
      <c r="M1363">
        <v>11.48</v>
      </c>
      <c r="N1363">
        <v>1135.3</v>
      </c>
      <c r="O1363">
        <v>63562</v>
      </c>
      <c r="P1363" s="2">
        <v>0.4725462962962963</v>
      </c>
      <c r="Q1363">
        <v>28.9</v>
      </c>
      <c r="R1363" t="s">
        <v>115</v>
      </c>
      <c r="S1363">
        <v>23.2</v>
      </c>
      <c r="T1363">
        <v>30.1</v>
      </c>
      <c r="U1363" t="s">
        <v>243</v>
      </c>
      <c r="V1363">
        <v>16.899999999999999</v>
      </c>
      <c r="X1363">
        <f t="shared" si="439"/>
        <v>2.2999999999999998</v>
      </c>
      <c r="Y1363" s="7" t="str">
        <f t="shared" si="440"/>
        <v>m/s</v>
      </c>
      <c r="AA1363">
        <f t="shared" si="441"/>
        <v>3.92</v>
      </c>
      <c r="AB1363" s="7" t="str">
        <f t="shared" si="442"/>
        <v>m/s</v>
      </c>
      <c r="AC1363" s="5">
        <f t="shared" si="443"/>
        <v>11.341111111111111</v>
      </c>
      <c r="AD1363" s="5">
        <f t="shared" si="444"/>
        <v>9.4608333333333332E-3</v>
      </c>
      <c r="AE1363" s="5">
        <f t="shared" si="445"/>
        <v>13.181498333333364</v>
      </c>
      <c r="AF1363" s="5"/>
      <c r="AG1363" s="5">
        <f t="shared" si="446"/>
        <v>-2.5</v>
      </c>
      <c r="AH1363">
        <f t="shared" si="447"/>
        <v>88.5</v>
      </c>
      <c r="AI1363" s="5">
        <f t="shared" si="448"/>
        <v>8.8499999999999995E-2</v>
      </c>
      <c r="AJ1363" s="15">
        <f t="shared" si="449"/>
        <v>148.94348399246741</v>
      </c>
      <c r="AK1363" s="5">
        <f t="shared" si="450"/>
        <v>6.6327710504030692</v>
      </c>
      <c r="AL1363" s="5">
        <f t="shared" si="451"/>
        <v>5.1577309881727382</v>
      </c>
      <c r="AM1363" s="5">
        <f t="shared" si="452"/>
        <v>2.2440117305684463E-2</v>
      </c>
      <c r="AN1363" s="5">
        <f t="shared" si="453"/>
        <v>34.190732477500518</v>
      </c>
      <c r="AO1363" s="15">
        <f t="shared" si="454"/>
        <v>0.25884207089812455</v>
      </c>
    </row>
    <row r="1364" spans="1:41" x14ac:dyDescent="0.3">
      <c r="A1364" s="4">
        <f t="shared" si="437"/>
        <v>45796.90115740741</v>
      </c>
      <c r="B1364" s="9">
        <f t="shared" si="436"/>
        <v>1360</v>
      </c>
      <c r="C1364" s="10" t="str">
        <f t="shared" si="438"/>
        <v>Remove</v>
      </c>
      <c r="D1364" s="1">
        <v>45796</v>
      </c>
      <c r="E1364" s="2">
        <v>0.90115740740740746</v>
      </c>
      <c r="F1364" t="s">
        <v>19</v>
      </c>
      <c r="G1364" t="s">
        <v>14</v>
      </c>
      <c r="H1364" t="s">
        <v>49</v>
      </c>
      <c r="I1364">
        <v>92.5</v>
      </c>
      <c r="J1364" t="s">
        <v>13</v>
      </c>
      <c r="K1364">
        <v>0</v>
      </c>
      <c r="L1364">
        <v>113.7</v>
      </c>
      <c r="M1364">
        <v>11.45</v>
      </c>
      <c r="N1364">
        <v>1132.5999999999999</v>
      </c>
      <c r="O1364">
        <v>63572</v>
      </c>
      <c r="P1364" s="2">
        <v>0.47289351851851852</v>
      </c>
      <c r="Q1364">
        <v>28.9</v>
      </c>
      <c r="R1364" t="s">
        <v>57</v>
      </c>
      <c r="S1364">
        <v>23.8</v>
      </c>
      <c r="T1364">
        <v>30.1</v>
      </c>
      <c r="U1364" t="s">
        <v>114</v>
      </c>
      <c r="V1364">
        <v>18.5</v>
      </c>
      <c r="X1364">
        <f t="shared" si="439"/>
        <v>2.34</v>
      </c>
      <c r="Y1364" s="7" t="str">
        <f t="shared" si="440"/>
        <v>m/s</v>
      </c>
      <c r="AA1364">
        <f t="shared" si="441"/>
        <v>4.13</v>
      </c>
      <c r="AB1364" s="7" t="str">
        <f t="shared" si="442"/>
        <v>m/s</v>
      </c>
      <c r="AC1364" s="5">
        <f t="shared" si="443"/>
        <v>11.349444444444444</v>
      </c>
      <c r="AD1364" s="5">
        <f t="shared" si="444"/>
        <v>9.4383333333333333E-3</v>
      </c>
      <c r="AE1364" s="5">
        <f t="shared" si="445"/>
        <v>13.190936666666698</v>
      </c>
      <c r="AF1364" s="5"/>
      <c r="AG1364" s="5">
        <f t="shared" si="446"/>
        <v>4</v>
      </c>
      <c r="AH1364">
        <f t="shared" si="447"/>
        <v>92.5</v>
      </c>
      <c r="AI1364" s="5">
        <f t="shared" si="448"/>
        <v>9.2499999999999999E-2</v>
      </c>
      <c r="AJ1364" s="15">
        <f t="shared" si="449"/>
        <v>142.60472072072105</v>
      </c>
      <c r="AK1364" s="5">
        <f t="shared" si="450"/>
        <v>6.8043082327410813</v>
      </c>
      <c r="AL1364" s="5">
        <f t="shared" si="451"/>
        <v>5.6460368805441226</v>
      </c>
      <c r="AM1364" s="5">
        <f t="shared" si="452"/>
        <v>2.3420821082986862E-2</v>
      </c>
      <c r="AN1364" s="5">
        <f t="shared" si="453"/>
        <v>34.214153298583504</v>
      </c>
      <c r="AO1364" s="15">
        <f t="shared" si="454"/>
        <v>0.27035595238251764</v>
      </c>
    </row>
    <row r="1365" spans="1:41" x14ac:dyDescent="0.3">
      <c r="A1365" s="4">
        <f t="shared" si="437"/>
        <v>45796.901504629626</v>
      </c>
      <c r="B1365" s="9">
        <f t="shared" si="436"/>
        <v>1361</v>
      </c>
      <c r="C1365" s="10" t="str">
        <f t="shared" si="438"/>
        <v>Remove</v>
      </c>
      <c r="D1365" s="1">
        <v>45796</v>
      </c>
      <c r="E1365" s="2">
        <v>0.90150462962962963</v>
      </c>
      <c r="F1365" t="s">
        <v>2</v>
      </c>
      <c r="G1365" t="s">
        <v>14</v>
      </c>
      <c r="H1365" t="s">
        <v>49</v>
      </c>
      <c r="I1365">
        <v>88.5</v>
      </c>
      <c r="J1365" t="s">
        <v>13</v>
      </c>
      <c r="K1365">
        <v>0</v>
      </c>
      <c r="L1365">
        <v>113.6</v>
      </c>
      <c r="M1365">
        <v>11.484999999999999</v>
      </c>
      <c r="N1365">
        <v>1135.8</v>
      </c>
      <c r="O1365">
        <v>63581</v>
      </c>
      <c r="P1365" s="2">
        <v>0.47324074074074074</v>
      </c>
      <c r="Q1365">
        <v>28.9</v>
      </c>
      <c r="R1365" t="s">
        <v>97</v>
      </c>
      <c r="S1365">
        <v>22.5</v>
      </c>
      <c r="T1365">
        <v>30.1</v>
      </c>
      <c r="U1365" t="s">
        <v>241</v>
      </c>
      <c r="V1365">
        <v>17.7</v>
      </c>
      <c r="X1365">
        <f t="shared" si="439"/>
        <v>2.4500000000000002</v>
      </c>
      <c r="Y1365" s="7" t="str">
        <f t="shared" si="440"/>
        <v>m/s</v>
      </c>
      <c r="AA1365">
        <f t="shared" si="441"/>
        <v>3.84</v>
      </c>
      <c r="AB1365" s="7" t="str">
        <f t="shared" si="442"/>
        <v>m/s</v>
      </c>
      <c r="AC1365" s="5">
        <f t="shared" si="443"/>
        <v>11.357777777777777</v>
      </c>
      <c r="AD1365" s="5">
        <f t="shared" si="444"/>
        <v>9.4649999999999995E-3</v>
      </c>
      <c r="AE1365" s="5">
        <f t="shared" si="445"/>
        <v>13.200401666666698</v>
      </c>
      <c r="AF1365" s="5"/>
      <c r="AG1365" s="5">
        <f t="shared" si="446"/>
        <v>-4</v>
      </c>
      <c r="AH1365">
        <f t="shared" si="447"/>
        <v>88.5</v>
      </c>
      <c r="AI1365" s="5">
        <f t="shared" si="448"/>
        <v>8.8499999999999995E-2</v>
      </c>
      <c r="AJ1365" s="15">
        <f t="shared" si="449"/>
        <v>149.15708097928473</v>
      </c>
      <c r="AK1365" s="5">
        <f t="shared" si="450"/>
        <v>6.4326443376753906</v>
      </c>
      <c r="AL1365" s="5">
        <f t="shared" si="451"/>
        <v>5.4018839343584304</v>
      </c>
      <c r="AM1365" s="5">
        <f t="shared" si="452"/>
        <v>2.3182373809517542E-2</v>
      </c>
      <c r="AN1365" s="5">
        <f t="shared" si="453"/>
        <v>34.237335672393023</v>
      </c>
      <c r="AO1365" s="15">
        <f t="shared" si="454"/>
        <v>0.25848974010954129</v>
      </c>
    </row>
    <row r="1366" spans="1:41" x14ac:dyDescent="0.3">
      <c r="A1366" s="4">
        <f t="shared" si="437"/>
        <v>45796.90185185185</v>
      </c>
      <c r="B1366" s="9">
        <f t="shared" si="436"/>
        <v>1362</v>
      </c>
      <c r="C1366" s="10" t="str">
        <f t="shared" si="438"/>
        <v>Remove</v>
      </c>
      <c r="D1366" s="1">
        <v>45796</v>
      </c>
      <c r="E1366" s="2">
        <v>0.9018518518518519</v>
      </c>
      <c r="F1366" t="s">
        <v>19</v>
      </c>
      <c r="G1366" t="s">
        <v>14</v>
      </c>
      <c r="H1366" t="s">
        <v>49</v>
      </c>
      <c r="I1366">
        <v>88.5</v>
      </c>
      <c r="J1366" t="s">
        <v>13</v>
      </c>
      <c r="K1366">
        <v>0</v>
      </c>
      <c r="L1366">
        <v>113.7</v>
      </c>
      <c r="M1366">
        <v>11.417999999999999</v>
      </c>
      <c r="N1366">
        <v>1128.2</v>
      </c>
      <c r="O1366">
        <v>63591</v>
      </c>
      <c r="P1366" s="2">
        <v>0.47358796296296296</v>
      </c>
      <c r="Q1366">
        <v>28.9</v>
      </c>
      <c r="R1366" t="s">
        <v>63</v>
      </c>
      <c r="S1366">
        <v>27.6</v>
      </c>
      <c r="T1366">
        <v>30.1</v>
      </c>
      <c r="U1366" t="s">
        <v>54</v>
      </c>
      <c r="V1366">
        <v>18.7</v>
      </c>
      <c r="X1366">
        <f t="shared" si="439"/>
        <v>2.23</v>
      </c>
      <c r="Y1366" s="7" t="str">
        <f t="shared" si="440"/>
        <v>m/s</v>
      </c>
      <c r="AA1366">
        <f t="shared" si="441"/>
        <v>4.0599999999999996</v>
      </c>
      <c r="AB1366" s="7" t="str">
        <f t="shared" si="442"/>
        <v>m/s</v>
      </c>
      <c r="AC1366" s="5">
        <f t="shared" si="443"/>
        <v>11.366111111111111</v>
      </c>
      <c r="AD1366" s="5">
        <f t="shared" si="444"/>
        <v>9.4016666666666675E-3</v>
      </c>
      <c r="AE1366" s="5">
        <f t="shared" si="445"/>
        <v>13.209803333333365</v>
      </c>
      <c r="AF1366" s="5"/>
      <c r="AG1366" s="5">
        <f t="shared" si="446"/>
        <v>0</v>
      </c>
      <c r="AH1366">
        <f t="shared" si="447"/>
        <v>88.5</v>
      </c>
      <c r="AI1366" s="5">
        <f t="shared" si="448"/>
        <v>8.8499999999999995E-2</v>
      </c>
      <c r="AJ1366" s="15">
        <f t="shared" si="449"/>
        <v>149.26331450094199</v>
      </c>
      <c r="AK1366" s="5">
        <f t="shared" si="450"/>
        <v>7.8907103875484808</v>
      </c>
      <c r="AL1366" s="5">
        <f t="shared" si="451"/>
        <v>5.7070751170905449</v>
      </c>
      <c r="AM1366" s="5">
        <f t="shared" si="452"/>
        <v>2.5883514616384325E-2</v>
      </c>
      <c r="AN1366" s="5">
        <f t="shared" si="453"/>
        <v>34.263219187009405</v>
      </c>
      <c r="AO1366" s="15">
        <f t="shared" si="454"/>
        <v>0.25829446882082224</v>
      </c>
    </row>
    <row r="1367" spans="1:41" x14ac:dyDescent="0.3">
      <c r="A1367" s="4">
        <f t="shared" si="437"/>
        <v>45796.902199074073</v>
      </c>
      <c r="B1367" s="9">
        <f t="shared" si="436"/>
        <v>1363</v>
      </c>
      <c r="C1367" s="10" t="str">
        <f t="shared" si="438"/>
        <v>Remove</v>
      </c>
      <c r="D1367" s="1">
        <v>45796</v>
      </c>
      <c r="E1367" s="2">
        <v>0.90219907407407407</v>
      </c>
      <c r="F1367" t="s">
        <v>19</v>
      </c>
      <c r="G1367" t="s">
        <v>14</v>
      </c>
      <c r="H1367" t="s">
        <v>49</v>
      </c>
      <c r="I1367">
        <v>90</v>
      </c>
      <c r="J1367" t="s">
        <v>13</v>
      </c>
      <c r="K1367">
        <v>0</v>
      </c>
      <c r="L1367">
        <v>113.6</v>
      </c>
      <c r="M1367">
        <v>11.445</v>
      </c>
      <c r="N1367">
        <v>1131.3</v>
      </c>
      <c r="O1367">
        <v>63600</v>
      </c>
      <c r="P1367" s="2">
        <v>0.47393518518518518</v>
      </c>
      <c r="Q1367">
        <v>28.9</v>
      </c>
      <c r="R1367" t="s">
        <v>96</v>
      </c>
      <c r="S1367">
        <v>25.8</v>
      </c>
      <c r="T1367">
        <v>30.1</v>
      </c>
      <c r="U1367" t="s">
        <v>243</v>
      </c>
      <c r="V1367">
        <v>18.399999999999999</v>
      </c>
      <c r="X1367">
        <f t="shared" si="439"/>
        <v>2.4700000000000002</v>
      </c>
      <c r="Y1367" s="7" t="str">
        <f t="shared" si="440"/>
        <v>m/s</v>
      </c>
      <c r="AA1367">
        <f t="shared" si="441"/>
        <v>3.92</v>
      </c>
      <c r="AB1367" s="7" t="str">
        <f t="shared" si="442"/>
        <v>m/s</v>
      </c>
      <c r="AC1367" s="5">
        <f t="shared" si="443"/>
        <v>11.374444444444444</v>
      </c>
      <c r="AD1367" s="5">
        <f t="shared" si="444"/>
        <v>9.4275000000000001E-3</v>
      </c>
      <c r="AE1367" s="5">
        <f t="shared" si="445"/>
        <v>13.219230833333365</v>
      </c>
      <c r="AF1367" s="5"/>
      <c r="AG1367" s="5">
        <f t="shared" si="446"/>
        <v>1.5</v>
      </c>
      <c r="AH1367">
        <f t="shared" si="447"/>
        <v>90</v>
      </c>
      <c r="AI1367" s="5">
        <f t="shared" si="448"/>
        <v>0.09</v>
      </c>
      <c r="AJ1367" s="15">
        <f t="shared" si="449"/>
        <v>146.88034259259294</v>
      </c>
      <c r="AK1367" s="5">
        <f t="shared" si="450"/>
        <v>7.376098840534449</v>
      </c>
      <c r="AL1367" s="5">
        <f t="shared" si="451"/>
        <v>5.61551776227091</v>
      </c>
      <c r="AM1367" s="5">
        <f t="shared" si="452"/>
        <v>2.6799454936695055E-2</v>
      </c>
      <c r="AN1367" s="5">
        <f t="shared" si="453"/>
        <v>34.290018641946098</v>
      </c>
      <c r="AO1367" s="15">
        <f t="shared" si="454"/>
        <v>0.26246704890940276</v>
      </c>
    </row>
    <row r="1368" spans="1:41" x14ac:dyDescent="0.3">
      <c r="A1368" s="4">
        <f t="shared" si="437"/>
        <v>45796.902546296296</v>
      </c>
      <c r="B1368" s="9">
        <f t="shared" si="436"/>
        <v>1364</v>
      </c>
      <c r="C1368" s="10" t="str">
        <f t="shared" si="438"/>
        <v>Remove</v>
      </c>
      <c r="D1368" s="1">
        <v>45796</v>
      </c>
      <c r="E1368" s="2">
        <v>0.90254629629629635</v>
      </c>
      <c r="F1368" t="s">
        <v>2</v>
      </c>
      <c r="G1368" t="s">
        <v>14</v>
      </c>
      <c r="H1368" t="s">
        <v>49</v>
      </c>
      <c r="I1368">
        <v>87</v>
      </c>
      <c r="J1368" t="s">
        <v>13</v>
      </c>
      <c r="K1368">
        <v>0</v>
      </c>
      <c r="L1368">
        <v>113.6</v>
      </c>
      <c r="M1368">
        <v>11.438000000000001</v>
      </c>
      <c r="N1368">
        <v>1130</v>
      </c>
      <c r="O1368">
        <v>63610</v>
      </c>
      <c r="P1368" s="2">
        <v>0.4742824074074074</v>
      </c>
      <c r="Q1368">
        <v>28.8</v>
      </c>
      <c r="R1368" t="s">
        <v>103</v>
      </c>
      <c r="S1368">
        <v>23.5</v>
      </c>
      <c r="T1368">
        <v>30.1</v>
      </c>
      <c r="U1368" t="s">
        <v>118</v>
      </c>
      <c r="V1368">
        <v>18.2</v>
      </c>
      <c r="X1368">
        <f t="shared" si="439"/>
        <v>2.27</v>
      </c>
      <c r="Y1368" s="7" t="str">
        <f t="shared" si="440"/>
        <v>m/s</v>
      </c>
      <c r="AA1368">
        <f t="shared" si="441"/>
        <v>4.18</v>
      </c>
      <c r="AB1368" s="7" t="str">
        <f t="shared" si="442"/>
        <v>m/s</v>
      </c>
      <c r="AC1368" s="5">
        <f t="shared" si="443"/>
        <v>11.382777777777777</v>
      </c>
      <c r="AD1368" s="5">
        <f t="shared" si="444"/>
        <v>9.4166666666666669E-3</v>
      </c>
      <c r="AE1368" s="5">
        <f t="shared" si="445"/>
        <v>13.228647500000031</v>
      </c>
      <c r="AF1368" s="5"/>
      <c r="AG1368" s="5">
        <f t="shared" si="446"/>
        <v>-3</v>
      </c>
      <c r="AH1368">
        <f t="shared" si="447"/>
        <v>87</v>
      </c>
      <c r="AI1368" s="5">
        <f t="shared" si="448"/>
        <v>8.6999999999999994E-2</v>
      </c>
      <c r="AJ1368" s="15">
        <f t="shared" si="449"/>
        <v>152.05341954023027</v>
      </c>
      <c r="AK1368" s="5">
        <f t="shared" si="450"/>
        <v>6.6818923718516716</v>
      </c>
      <c r="AL1368" s="5">
        <f t="shared" si="451"/>
        <v>5.5544795257244877</v>
      </c>
      <c r="AM1368" s="5">
        <f t="shared" si="452"/>
        <v>2.2311440641387861E-2</v>
      </c>
      <c r="AN1368" s="5">
        <f t="shared" si="453"/>
        <v>34.312330082587486</v>
      </c>
      <c r="AO1368" s="15">
        <f t="shared" si="454"/>
        <v>0.25355316817772738</v>
      </c>
    </row>
    <row r="1369" spans="1:41" x14ac:dyDescent="0.3">
      <c r="A1369" s="4">
        <f t="shared" si="437"/>
        <v>45796.90289351852</v>
      </c>
      <c r="B1369" s="9">
        <f t="shared" si="436"/>
        <v>1365</v>
      </c>
      <c r="C1369" s="10" t="str">
        <f t="shared" si="438"/>
        <v>Remove</v>
      </c>
      <c r="D1369" s="1">
        <v>45796</v>
      </c>
      <c r="E1369" s="2">
        <v>0.90289351851851851</v>
      </c>
      <c r="F1369" t="s">
        <v>19</v>
      </c>
      <c r="G1369" t="s">
        <v>14</v>
      </c>
      <c r="H1369" t="s">
        <v>49</v>
      </c>
      <c r="I1369">
        <v>89.5</v>
      </c>
      <c r="J1369" t="s">
        <v>13</v>
      </c>
      <c r="K1369">
        <v>0</v>
      </c>
      <c r="L1369">
        <v>113.6</v>
      </c>
      <c r="M1369">
        <v>11.423</v>
      </c>
      <c r="N1369">
        <v>1128.3</v>
      </c>
      <c r="O1369">
        <v>63619</v>
      </c>
      <c r="P1369" s="2">
        <v>0.47462962962962962</v>
      </c>
      <c r="Q1369">
        <v>28.8</v>
      </c>
      <c r="R1369" t="s">
        <v>91</v>
      </c>
      <c r="S1369">
        <v>25.9</v>
      </c>
      <c r="T1369">
        <v>30.1</v>
      </c>
      <c r="U1369" t="s">
        <v>246</v>
      </c>
      <c r="V1369">
        <v>17.8</v>
      </c>
      <c r="X1369">
        <f t="shared" si="439"/>
        <v>2.2599999999999998</v>
      </c>
      <c r="Y1369" s="7" t="str">
        <f t="shared" si="440"/>
        <v>m/s</v>
      </c>
      <c r="AA1369">
        <f t="shared" si="441"/>
        <v>3.9</v>
      </c>
      <c r="AB1369" s="7" t="str">
        <f t="shared" si="442"/>
        <v>m/s</v>
      </c>
      <c r="AC1369" s="5">
        <f t="shared" si="443"/>
        <v>11.391111111111112</v>
      </c>
      <c r="AD1369" s="5">
        <f t="shared" si="444"/>
        <v>9.4024999999999994E-3</v>
      </c>
      <c r="AE1369" s="5">
        <f t="shared" si="445"/>
        <v>13.238050000000031</v>
      </c>
      <c r="AF1369" s="5"/>
      <c r="AG1369" s="5">
        <f t="shared" si="446"/>
        <v>2.5</v>
      </c>
      <c r="AH1369">
        <f t="shared" si="447"/>
        <v>89.5</v>
      </c>
      <c r="AI1369" s="5">
        <f t="shared" si="448"/>
        <v>8.9499999999999996E-2</v>
      </c>
      <c r="AJ1369" s="15">
        <f t="shared" si="449"/>
        <v>147.91117318435789</v>
      </c>
      <c r="AK1369" s="5">
        <f t="shared" si="450"/>
        <v>7.3642984013173729</v>
      </c>
      <c r="AL1369" s="5">
        <f t="shared" si="451"/>
        <v>5.432403052631642</v>
      </c>
      <c r="AM1369" s="5">
        <f t="shared" si="452"/>
        <v>2.4481729618577128E-2</v>
      </c>
      <c r="AN1369" s="5">
        <f t="shared" si="453"/>
        <v>34.336811812206065</v>
      </c>
      <c r="AO1369" s="15">
        <f t="shared" si="454"/>
        <v>0.26065320359237459</v>
      </c>
    </row>
    <row r="1370" spans="1:41" x14ac:dyDescent="0.3">
      <c r="A1370" s="4">
        <f t="shared" si="437"/>
        <v>45796.903240740743</v>
      </c>
      <c r="B1370" s="9">
        <f t="shared" si="436"/>
        <v>1366</v>
      </c>
      <c r="C1370" s="10" t="str">
        <f t="shared" si="438"/>
        <v>Remove</v>
      </c>
      <c r="D1370" s="1">
        <v>45796</v>
      </c>
      <c r="E1370" s="2">
        <v>0.90324074074074079</v>
      </c>
      <c r="F1370" t="s">
        <v>2</v>
      </c>
      <c r="G1370" t="s">
        <v>14</v>
      </c>
      <c r="H1370" t="s">
        <v>49</v>
      </c>
      <c r="I1370">
        <v>95</v>
      </c>
      <c r="J1370" t="s">
        <v>13</v>
      </c>
      <c r="K1370">
        <v>0</v>
      </c>
      <c r="L1370">
        <v>113.6</v>
      </c>
      <c r="M1370">
        <v>11.445</v>
      </c>
      <c r="N1370">
        <v>1131.3</v>
      </c>
      <c r="O1370">
        <v>63629</v>
      </c>
      <c r="P1370" s="2">
        <v>0.47497685185185184</v>
      </c>
      <c r="Q1370">
        <v>28.8</v>
      </c>
      <c r="R1370" t="s">
        <v>93</v>
      </c>
      <c r="S1370">
        <v>24.1</v>
      </c>
      <c r="T1370">
        <v>30</v>
      </c>
      <c r="U1370" t="s">
        <v>243</v>
      </c>
      <c r="V1370">
        <v>19</v>
      </c>
      <c r="X1370">
        <f t="shared" si="439"/>
        <v>2.4</v>
      </c>
      <c r="Y1370" s="7" t="str">
        <f t="shared" si="440"/>
        <v>m/s</v>
      </c>
      <c r="AA1370">
        <f t="shared" si="441"/>
        <v>3.92</v>
      </c>
      <c r="AB1370" s="7" t="str">
        <f t="shared" si="442"/>
        <v>m/s</v>
      </c>
      <c r="AC1370" s="5">
        <f t="shared" si="443"/>
        <v>11.399444444444445</v>
      </c>
      <c r="AD1370" s="5">
        <f t="shared" si="444"/>
        <v>9.4275000000000001E-3</v>
      </c>
      <c r="AE1370" s="5">
        <f t="shared" si="445"/>
        <v>13.247477500000031</v>
      </c>
      <c r="AF1370" s="5"/>
      <c r="AG1370" s="5">
        <f t="shared" si="446"/>
        <v>5.5</v>
      </c>
      <c r="AH1370">
        <f t="shared" si="447"/>
        <v>95</v>
      </c>
      <c r="AI1370" s="5">
        <f t="shared" si="448"/>
        <v>9.5000000000000001E-2</v>
      </c>
      <c r="AJ1370" s="15">
        <f t="shared" si="449"/>
        <v>139.44713157894768</v>
      </c>
      <c r="AK1370" s="5">
        <f t="shared" si="450"/>
        <v>6.8524938792180974</v>
      </c>
      <c r="AL1370" s="5">
        <f t="shared" si="451"/>
        <v>5.7672882758485882</v>
      </c>
      <c r="AM1370" s="5">
        <f t="shared" si="452"/>
        <v>2.4191465492508651E-2</v>
      </c>
      <c r="AN1370" s="5">
        <f t="shared" si="453"/>
        <v>34.361003277698572</v>
      </c>
      <c r="AO1370" s="15">
        <f t="shared" si="454"/>
        <v>0.27647621122185961</v>
      </c>
    </row>
    <row r="1371" spans="1:41" x14ac:dyDescent="0.3">
      <c r="A1371" s="4">
        <f t="shared" si="437"/>
        <v>45796.903587962966</v>
      </c>
      <c r="B1371" s="9">
        <f t="shared" si="436"/>
        <v>1367</v>
      </c>
      <c r="C1371" s="10" t="str">
        <f t="shared" si="438"/>
        <v>Remove</v>
      </c>
      <c r="D1371" s="1">
        <v>45796</v>
      </c>
      <c r="E1371" s="2">
        <v>0.90358796296296295</v>
      </c>
      <c r="F1371" t="s">
        <v>2</v>
      </c>
      <c r="G1371" t="s">
        <v>14</v>
      </c>
      <c r="H1371" t="s">
        <v>49</v>
      </c>
      <c r="I1371">
        <v>94</v>
      </c>
      <c r="J1371" t="s">
        <v>13</v>
      </c>
      <c r="K1371">
        <v>0</v>
      </c>
      <c r="L1371">
        <v>113.5</v>
      </c>
      <c r="M1371">
        <v>11.461</v>
      </c>
      <c r="N1371">
        <v>1133</v>
      </c>
      <c r="O1371">
        <v>63638</v>
      </c>
      <c r="P1371" s="2">
        <v>0.47532407407407407</v>
      </c>
      <c r="Q1371">
        <v>28.8</v>
      </c>
      <c r="R1371" t="s">
        <v>145</v>
      </c>
      <c r="S1371">
        <v>22.9</v>
      </c>
      <c r="T1371">
        <v>30</v>
      </c>
      <c r="U1371" t="s">
        <v>54</v>
      </c>
      <c r="V1371">
        <v>17.3</v>
      </c>
      <c r="X1371">
        <f t="shared" si="439"/>
        <v>2.19</v>
      </c>
      <c r="Y1371" s="7" t="str">
        <f t="shared" si="440"/>
        <v>m/s</v>
      </c>
      <c r="AA1371">
        <f t="shared" si="441"/>
        <v>4.0599999999999996</v>
      </c>
      <c r="AB1371" s="7" t="str">
        <f t="shared" si="442"/>
        <v>m/s</v>
      </c>
      <c r="AC1371" s="5">
        <f t="shared" si="443"/>
        <v>11.407777777777778</v>
      </c>
      <c r="AD1371" s="5">
        <f t="shared" si="444"/>
        <v>9.4416666666666659E-3</v>
      </c>
      <c r="AE1371" s="5">
        <f t="shared" si="445"/>
        <v>13.256919166666698</v>
      </c>
      <c r="AF1371" s="5"/>
      <c r="AG1371" s="5">
        <f t="shared" si="446"/>
        <v>-1</v>
      </c>
      <c r="AH1371">
        <f t="shared" si="447"/>
        <v>94</v>
      </c>
      <c r="AI1371" s="5">
        <f t="shared" si="448"/>
        <v>9.4E-2</v>
      </c>
      <c r="AJ1371" s="15">
        <f t="shared" si="449"/>
        <v>141.03105496453935</v>
      </c>
      <c r="AK1371" s="5">
        <f t="shared" si="450"/>
        <v>6.511290864485245</v>
      </c>
      <c r="AL1371" s="5">
        <f t="shared" si="451"/>
        <v>5.2512677459042401</v>
      </c>
      <c r="AM1371" s="5">
        <f t="shared" si="452"/>
        <v>2.0975556464640409E-2</v>
      </c>
      <c r="AN1371" s="5">
        <f t="shared" si="453"/>
        <v>34.381978834163213</v>
      </c>
      <c r="AO1371" s="15">
        <f t="shared" si="454"/>
        <v>0.27339903980918662</v>
      </c>
    </row>
    <row r="1372" spans="1:41" x14ac:dyDescent="0.3">
      <c r="A1372" s="4">
        <f t="shared" si="437"/>
        <v>45796.903935185182</v>
      </c>
      <c r="B1372" s="9">
        <f t="shared" si="436"/>
        <v>1368</v>
      </c>
      <c r="C1372" s="10" t="str">
        <f t="shared" si="438"/>
        <v>Remove</v>
      </c>
      <c r="D1372" s="1">
        <v>45796</v>
      </c>
      <c r="E1372" s="2">
        <v>0.90393518518518523</v>
      </c>
      <c r="F1372" t="s">
        <v>19</v>
      </c>
      <c r="G1372" t="s">
        <v>14</v>
      </c>
      <c r="H1372" t="s">
        <v>49</v>
      </c>
      <c r="I1372">
        <v>88.5</v>
      </c>
      <c r="J1372" t="s">
        <v>13</v>
      </c>
      <c r="K1372">
        <v>0</v>
      </c>
      <c r="L1372">
        <v>113.6</v>
      </c>
      <c r="M1372">
        <v>11.458</v>
      </c>
      <c r="N1372">
        <v>1133.0999999999999</v>
      </c>
      <c r="O1372">
        <v>63648</v>
      </c>
      <c r="P1372" s="2">
        <v>0.47567129629629629</v>
      </c>
      <c r="Q1372">
        <v>28.8</v>
      </c>
      <c r="R1372" t="s">
        <v>130</v>
      </c>
      <c r="S1372">
        <v>22.8</v>
      </c>
      <c r="T1372">
        <v>30</v>
      </c>
      <c r="U1372" t="s">
        <v>107</v>
      </c>
      <c r="V1372">
        <v>17.399999999999999</v>
      </c>
      <c r="X1372">
        <f t="shared" si="439"/>
        <v>2.16</v>
      </c>
      <c r="Y1372" s="7" t="str">
        <f t="shared" si="440"/>
        <v>m/s</v>
      </c>
      <c r="AA1372">
        <f t="shared" si="441"/>
        <v>4.01</v>
      </c>
      <c r="AB1372" s="7" t="str">
        <f t="shared" si="442"/>
        <v>m/s</v>
      </c>
      <c r="AC1372" s="5">
        <f t="shared" si="443"/>
        <v>11.41611111111111</v>
      </c>
      <c r="AD1372" s="5">
        <f t="shared" si="444"/>
        <v>9.4424999999999995E-3</v>
      </c>
      <c r="AE1372" s="5">
        <f t="shared" si="445"/>
        <v>13.266361666666699</v>
      </c>
      <c r="AF1372" s="5"/>
      <c r="AG1372" s="5">
        <f t="shared" si="446"/>
        <v>-5.5</v>
      </c>
      <c r="AH1372">
        <f t="shared" si="447"/>
        <v>88.5</v>
      </c>
      <c r="AI1372" s="5">
        <f t="shared" si="448"/>
        <v>8.8499999999999995E-2</v>
      </c>
      <c r="AJ1372" s="15">
        <f t="shared" si="449"/>
        <v>149.90239171374802</v>
      </c>
      <c r="AK1372" s="5">
        <f t="shared" si="450"/>
        <v>6.4828572799241746</v>
      </c>
      <c r="AL1372" s="5">
        <f t="shared" si="451"/>
        <v>5.2816218947244948</v>
      </c>
      <c r="AM1372" s="5">
        <f t="shared" si="452"/>
        <v>2.0597878502335167E-2</v>
      </c>
      <c r="AN1372" s="5">
        <f t="shared" si="453"/>
        <v>34.40257671266555</v>
      </c>
      <c r="AO1372" s="15">
        <f t="shared" si="454"/>
        <v>0.25724817283066503</v>
      </c>
    </row>
    <row r="1373" spans="1:41" x14ac:dyDescent="0.3">
      <c r="A1373" s="4">
        <f t="shared" si="437"/>
        <v>45796.904282407406</v>
      </c>
      <c r="B1373" s="9">
        <f t="shared" si="436"/>
        <v>1369</v>
      </c>
      <c r="C1373" s="10" t="str">
        <f t="shared" si="438"/>
        <v>Remove</v>
      </c>
      <c r="D1373" s="1">
        <v>45796</v>
      </c>
      <c r="E1373" s="2">
        <v>0.9042824074074074</v>
      </c>
      <c r="F1373" t="s">
        <v>2</v>
      </c>
      <c r="G1373" t="s">
        <v>14</v>
      </c>
      <c r="H1373" t="s">
        <v>49</v>
      </c>
      <c r="I1373">
        <v>89.5</v>
      </c>
      <c r="J1373" t="s">
        <v>13</v>
      </c>
      <c r="K1373">
        <v>0</v>
      </c>
      <c r="L1373">
        <v>113.6</v>
      </c>
      <c r="M1373">
        <v>11.462999999999999</v>
      </c>
      <c r="N1373">
        <v>1133.7</v>
      </c>
      <c r="O1373">
        <v>63657</v>
      </c>
      <c r="P1373" s="2">
        <v>0.47601851851851851</v>
      </c>
      <c r="Q1373">
        <v>28.8</v>
      </c>
      <c r="R1373" t="s">
        <v>91</v>
      </c>
      <c r="S1373">
        <v>22.5</v>
      </c>
      <c r="T1373">
        <v>30</v>
      </c>
      <c r="U1373" t="s">
        <v>107</v>
      </c>
      <c r="V1373">
        <v>17</v>
      </c>
      <c r="X1373">
        <f t="shared" si="439"/>
        <v>2.2599999999999998</v>
      </c>
      <c r="Y1373" s="7" t="str">
        <f t="shared" si="440"/>
        <v>m/s</v>
      </c>
      <c r="AA1373">
        <f t="shared" si="441"/>
        <v>4.01</v>
      </c>
      <c r="AB1373" s="7" t="str">
        <f t="shared" si="442"/>
        <v>m/s</v>
      </c>
      <c r="AC1373" s="5">
        <f t="shared" si="443"/>
        <v>11.424444444444443</v>
      </c>
      <c r="AD1373" s="5">
        <f t="shared" si="444"/>
        <v>9.4474999999999993E-3</v>
      </c>
      <c r="AE1373" s="5">
        <f t="shared" si="445"/>
        <v>13.275809166666699</v>
      </c>
      <c r="AF1373" s="5"/>
      <c r="AG1373" s="5">
        <f t="shared" si="446"/>
        <v>1</v>
      </c>
      <c r="AH1373">
        <f t="shared" si="447"/>
        <v>89.5</v>
      </c>
      <c r="AI1373" s="5">
        <f t="shared" si="448"/>
        <v>8.9499999999999996E-2</v>
      </c>
      <c r="AJ1373" s="15">
        <f t="shared" si="449"/>
        <v>148.33306331471172</v>
      </c>
      <c r="AK1373" s="5">
        <f t="shared" si="450"/>
        <v>6.3975565262409617</v>
      </c>
      <c r="AL1373" s="5">
        <f t="shared" si="451"/>
        <v>5.1602052994434722</v>
      </c>
      <c r="AM1373" s="5">
        <f t="shared" si="452"/>
        <v>2.1267911830810244E-2</v>
      </c>
      <c r="AN1373" s="5">
        <f t="shared" si="453"/>
        <v>34.423844624496361</v>
      </c>
      <c r="AO1373" s="15">
        <f t="shared" si="454"/>
        <v>0.25999420162473913</v>
      </c>
    </row>
    <row r="1374" spans="1:41" x14ac:dyDescent="0.3">
      <c r="A1374" s="4">
        <f t="shared" si="437"/>
        <v>45796.904629629629</v>
      </c>
      <c r="B1374" s="9">
        <f t="shared" si="436"/>
        <v>1370</v>
      </c>
      <c r="C1374" s="10" t="str">
        <f t="shared" si="438"/>
        <v>Remove</v>
      </c>
      <c r="D1374" s="1">
        <v>45796</v>
      </c>
      <c r="E1374" s="2">
        <v>0.90462962962962967</v>
      </c>
      <c r="F1374" t="s">
        <v>2</v>
      </c>
      <c r="G1374" t="s">
        <v>14</v>
      </c>
      <c r="H1374" t="s">
        <v>49</v>
      </c>
      <c r="I1374">
        <v>91.5</v>
      </c>
      <c r="J1374" t="s">
        <v>13</v>
      </c>
      <c r="K1374">
        <v>0</v>
      </c>
      <c r="L1374">
        <v>113.6</v>
      </c>
      <c r="M1374">
        <v>11.458</v>
      </c>
      <c r="N1374">
        <v>1133.8</v>
      </c>
      <c r="O1374">
        <v>63667</v>
      </c>
      <c r="P1374" s="2">
        <v>0.47636574074074073</v>
      </c>
      <c r="Q1374">
        <v>28.8</v>
      </c>
      <c r="R1374" t="s">
        <v>116</v>
      </c>
      <c r="S1374">
        <v>22.2</v>
      </c>
      <c r="T1374">
        <v>30</v>
      </c>
      <c r="U1374" t="s">
        <v>120</v>
      </c>
      <c r="V1374">
        <v>17.8</v>
      </c>
      <c r="X1374">
        <f t="shared" si="439"/>
        <v>2.37</v>
      </c>
      <c r="Y1374" s="7" t="str">
        <f t="shared" si="440"/>
        <v>m/s</v>
      </c>
      <c r="AA1374">
        <f t="shared" si="441"/>
        <v>3.88</v>
      </c>
      <c r="AB1374" s="7" t="str">
        <f t="shared" si="442"/>
        <v>m/s</v>
      </c>
      <c r="AC1374" s="5">
        <f t="shared" si="443"/>
        <v>11.432777777777778</v>
      </c>
      <c r="AD1374" s="5">
        <f t="shared" si="444"/>
        <v>9.4483333333333329E-3</v>
      </c>
      <c r="AE1374" s="5">
        <f t="shared" si="445"/>
        <v>13.285257500000032</v>
      </c>
      <c r="AF1374" s="5"/>
      <c r="AG1374" s="5">
        <f t="shared" si="446"/>
        <v>2</v>
      </c>
      <c r="AH1374">
        <f t="shared" si="447"/>
        <v>91.5</v>
      </c>
      <c r="AI1374" s="5">
        <f t="shared" si="448"/>
        <v>9.1499999999999998E-2</v>
      </c>
      <c r="AJ1374" s="15">
        <f t="shared" si="449"/>
        <v>145.19407103825171</v>
      </c>
      <c r="AK1374" s="5">
        <f t="shared" si="450"/>
        <v>6.3122557725577479</v>
      </c>
      <c r="AL1374" s="5">
        <f t="shared" si="451"/>
        <v>5.4030384900055193</v>
      </c>
      <c r="AM1374" s="5">
        <f t="shared" si="452"/>
        <v>2.2005701338569328E-2</v>
      </c>
      <c r="AN1374" s="5">
        <f t="shared" si="453"/>
        <v>34.445850325834932</v>
      </c>
      <c r="AO1374" s="15">
        <f t="shared" si="454"/>
        <v>0.26563431918350278</v>
      </c>
    </row>
    <row r="1375" spans="1:41" x14ac:dyDescent="0.3">
      <c r="A1375" s="4">
        <f t="shared" si="437"/>
        <v>45796.904976851853</v>
      </c>
      <c r="B1375" s="9">
        <f t="shared" si="436"/>
        <v>1371</v>
      </c>
      <c r="C1375" s="10" t="str">
        <f t="shared" si="438"/>
        <v>Remove</v>
      </c>
      <c r="D1375" s="1">
        <v>45796</v>
      </c>
      <c r="E1375" s="2">
        <v>0.90497685185185184</v>
      </c>
      <c r="F1375" t="s">
        <v>2</v>
      </c>
      <c r="G1375" t="s">
        <v>14</v>
      </c>
      <c r="H1375" t="s">
        <v>49</v>
      </c>
      <c r="I1375">
        <v>88.5</v>
      </c>
      <c r="J1375" t="s">
        <v>13</v>
      </c>
      <c r="K1375">
        <v>0</v>
      </c>
      <c r="L1375">
        <v>113.5</v>
      </c>
      <c r="M1375">
        <v>11.442</v>
      </c>
      <c r="N1375">
        <v>1130.9000000000001</v>
      </c>
      <c r="O1375">
        <v>63676</v>
      </c>
      <c r="P1375" s="2">
        <v>0.47671296296296295</v>
      </c>
      <c r="Q1375">
        <v>28.8</v>
      </c>
      <c r="R1375" t="s">
        <v>161</v>
      </c>
      <c r="S1375">
        <v>23.3</v>
      </c>
      <c r="T1375">
        <v>30</v>
      </c>
      <c r="U1375" t="s">
        <v>100</v>
      </c>
      <c r="V1375">
        <v>18.100000000000001</v>
      </c>
      <c r="X1375">
        <f t="shared" si="439"/>
        <v>2.02</v>
      </c>
      <c r="Y1375" s="7" t="str">
        <f t="shared" si="440"/>
        <v>m/s</v>
      </c>
      <c r="AA1375">
        <f t="shared" si="441"/>
        <v>4</v>
      </c>
      <c r="AB1375" s="7" t="str">
        <f t="shared" si="442"/>
        <v>m/s</v>
      </c>
      <c r="AC1375" s="5">
        <f t="shared" si="443"/>
        <v>11.441111111111111</v>
      </c>
      <c r="AD1375" s="5">
        <f t="shared" si="444"/>
        <v>9.4241666666666675E-3</v>
      </c>
      <c r="AE1375" s="5">
        <f t="shared" si="445"/>
        <v>13.294681666666699</v>
      </c>
      <c r="AF1375" s="5"/>
      <c r="AG1375" s="5">
        <f t="shared" si="446"/>
        <v>-3</v>
      </c>
      <c r="AH1375">
        <f t="shared" si="447"/>
        <v>88.5</v>
      </c>
      <c r="AI1375" s="5">
        <f t="shared" si="448"/>
        <v>8.8499999999999995E-2</v>
      </c>
      <c r="AJ1375" s="15">
        <f t="shared" si="449"/>
        <v>150.22239171374801</v>
      </c>
      <c r="AK1375" s="5">
        <f t="shared" si="450"/>
        <v>6.6250252027295291</v>
      </c>
      <c r="AL1375" s="5">
        <f t="shared" si="451"/>
        <v>5.4941009364662863</v>
      </c>
      <c r="AM1375" s="5">
        <f t="shared" si="452"/>
        <v>1.9685261322102562E-2</v>
      </c>
      <c r="AN1375" s="5">
        <f t="shared" si="453"/>
        <v>34.465535587157035</v>
      </c>
      <c r="AO1375" s="15">
        <f t="shared" si="454"/>
        <v>0.25677825251315095</v>
      </c>
    </row>
    <row r="1376" spans="1:41" x14ac:dyDescent="0.3">
      <c r="A1376" s="4">
        <f t="shared" si="437"/>
        <v>45796.905324074076</v>
      </c>
      <c r="B1376" s="9">
        <f t="shared" si="436"/>
        <v>1372</v>
      </c>
      <c r="C1376" s="10" t="str">
        <f t="shared" si="438"/>
        <v>Remove</v>
      </c>
      <c r="D1376" s="1">
        <v>45796</v>
      </c>
      <c r="E1376" s="2">
        <v>0.90532407407407411</v>
      </c>
      <c r="F1376" t="s">
        <v>2</v>
      </c>
      <c r="G1376" t="s">
        <v>14</v>
      </c>
      <c r="H1376" t="s">
        <v>49</v>
      </c>
      <c r="I1376">
        <v>91</v>
      </c>
      <c r="J1376" t="s">
        <v>13</v>
      </c>
      <c r="K1376">
        <v>0</v>
      </c>
      <c r="L1376">
        <v>113.5</v>
      </c>
      <c r="M1376">
        <v>11.457000000000001</v>
      </c>
      <c r="N1376">
        <v>1132.2</v>
      </c>
      <c r="O1376">
        <v>63685</v>
      </c>
      <c r="P1376" s="2">
        <v>0.47706018518518517</v>
      </c>
      <c r="Q1376">
        <v>28.8</v>
      </c>
      <c r="R1376" t="s">
        <v>66</v>
      </c>
      <c r="S1376">
        <v>23</v>
      </c>
      <c r="T1376">
        <v>30</v>
      </c>
      <c r="U1376" t="s">
        <v>107</v>
      </c>
      <c r="V1376">
        <v>17.2</v>
      </c>
      <c r="X1376">
        <f t="shared" si="439"/>
        <v>2.2000000000000002</v>
      </c>
      <c r="Y1376" s="7" t="str">
        <f t="shared" si="440"/>
        <v>m/s</v>
      </c>
      <c r="AA1376">
        <f t="shared" si="441"/>
        <v>4.01</v>
      </c>
      <c r="AB1376" s="7" t="str">
        <f t="shared" si="442"/>
        <v>m/s</v>
      </c>
      <c r="AC1376" s="5">
        <f t="shared" si="443"/>
        <v>11.449444444444444</v>
      </c>
      <c r="AD1376" s="5">
        <f t="shared" si="444"/>
        <v>9.4350000000000007E-3</v>
      </c>
      <c r="AE1376" s="5">
        <f t="shared" si="445"/>
        <v>13.304116666666699</v>
      </c>
      <c r="AF1376" s="5"/>
      <c r="AG1376" s="5">
        <f t="shared" si="446"/>
        <v>2.5</v>
      </c>
      <c r="AH1376">
        <f t="shared" si="447"/>
        <v>91</v>
      </c>
      <c r="AI1376" s="5">
        <f t="shared" si="448"/>
        <v>9.0999999999999998E-2</v>
      </c>
      <c r="AJ1376" s="15">
        <f t="shared" si="449"/>
        <v>146.19908424908462</v>
      </c>
      <c r="AK1376" s="5">
        <f t="shared" si="450"/>
        <v>6.5397244490463162</v>
      </c>
      <c r="AL1376" s="5">
        <f t="shared" si="451"/>
        <v>5.2209135970839844</v>
      </c>
      <c r="AM1376" s="5">
        <f t="shared" si="452"/>
        <v>2.1163349825742354E-2</v>
      </c>
      <c r="AN1376" s="5">
        <f t="shared" si="453"/>
        <v>34.486698936982776</v>
      </c>
      <c r="AO1376" s="15">
        <f t="shared" si="454"/>
        <v>0.26386984781084277</v>
      </c>
    </row>
    <row r="1377" spans="1:41" x14ac:dyDescent="0.3">
      <c r="A1377" s="4">
        <f t="shared" si="437"/>
        <v>45796.905671296299</v>
      </c>
      <c r="B1377" s="9">
        <f t="shared" si="436"/>
        <v>1373</v>
      </c>
      <c r="C1377" s="10" t="str">
        <f t="shared" si="438"/>
        <v>Remove</v>
      </c>
      <c r="D1377" s="1">
        <v>45796</v>
      </c>
      <c r="E1377" s="2">
        <v>0.90567129629629628</v>
      </c>
      <c r="F1377" t="s">
        <v>2</v>
      </c>
      <c r="G1377" t="s">
        <v>14</v>
      </c>
      <c r="H1377" t="s">
        <v>49</v>
      </c>
      <c r="I1377">
        <v>92</v>
      </c>
      <c r="J1377" t="s">
        <v>13</v>
      </c>
      <c r="K1377">
        <v>0</v>
      </c>
      <c r="L1377">
        <v>113.6</v>
      </c>
      <c r="M1377">
        <v>11.420999999999999</v>
      </c>
      <c r="N1377">
        <v>1128.5</v>
      </c>
      <c r="O1377">
        <v>63695</v>
      </c>
      <c r="P1377" s="2">
        <v>0.47740740740740739</v>
      </c>
      <c r="Q1377">
        <v>28.8</v>
      </c>
      <c r="R1377" t="s">
        <v>153</v>
      </c>
      <c r="S1377">
        <v>24</v>
      </c>
      <c r="T1377">
        <v>30</v>
      </c>
      <c r="U1377" t="s">
        <v>98</v>
      </c>
      <c r="V1377">
        <v>18.7</v>
      </c>
      <c r="X1377">
        <f t="shared" si="439"/>
        <v>2.12</v>
      </c>
      <c r="Y1377" s="7" t="str">
        <f t="shared" si="440"/>
        <v>m/s</v>
      </c>
      <c r="AA1377">
        <f t="shared" si="441"/>
        <v>4.03</v>
      </c>
      <c r="AB1377" s="7" t="str">
        <f t="shared" si="442"/>
        <v>m/s</v>
      </c>
      <c r="AC1377" s="5">
        <f t="shared" si="443"/>
        <v>11.457777777777778</v>
      </c>
      <c r="AD1377" s="5">
        <f t="shared" si="444"/>
        <v>9.4041666666666666E-3</v>
      </c>
      <c r="AE1377" s="5">
        <f t="shared" si="445"/>
        <v>13.313520833333365</v>
      </c>
      <c r="AF1377" s="5"/>
      <c r="AG1377" s="5">
        <f t="shared" si="446"/>
        <v>1</v>
      </c>
      <c r="AH1377">
        <f t="shared" si="447"/>
        <v>92</v>
      </c>
      <c r="AI1377" s="5">
        <f t="shared" si="448"/>
        <v>9.1999999999999998E-2</v>
      </c>
      <c r="AJ1377" s="15">
        <f t="shared" si="449"/>
        <v>144.71218297101484</v>
      </c>
      <c r="AK1377" s="5">
        <f t="shared" si="450"/>
        <v>6.8240602946570252</v>
      </c>
      <c r="AL1377" s="5">
        <f t="shared" si="451"/>
        <v>5.6762258293878203</v>
      </c>
      <c r="AM1377" s="5">
        <f t="shared" si="452"/>
        <v>2.1280459271418396E-2</v>
      </c>
      <c r="AN1377" s="5">
        <f t="shared" si="453"/>
        <v>34.507979396254193</v>
      </c>
      <c r="AO1377" s="15">
        <f t="shared" si="454"/>
        <v>0.26660500443554369</v>
      </c>
    </row>
    <row r="1378" spans="1:41" x14ac:dyDescent="0.3">
      <c r="A1378" s="4">
        <f t="shared" si="437"/>
        <v>45796.906018518515</v>
      </c>
      <c r="B1378" s="9">
        <f t="shared" si="436"/>
        <v>1374</v>
      </c>
      <c r="C1378" s="10" t="str">
        <f t="shared" si="438"/>
        <v>Remove</v>
      </c>
      <c r="D1378" s="1">
        <v>45796</v>
      </c>
      <c r="E1378" s="2">
        <v>0.90601851851851856</v>
      </c>
      <c r="F1378" t="s">
        <v>2</v>
      </c>
      <c r="G1378" t="s">
        <v>14</v>
      </c>
      <c r="H1378" t="s">
        <v>49</v>
      </c>
      <c r="I1378">
        <v>88.5</v>
      </c>
      <c r="J1378" t="s">
        <v>13</v>
      </c>
      <c r="K1378">
        <v>0</v>
      </c>
      <c r="L1378">
        <v>113.6</v>
      </c>
      <c r="M1378">
        <v>11.407</v>
      </c>
      <c r="N1378">
        <v>1126.5999999999999</v>
      </c>
      <c r="O1378">
        <v>63704</v>
      </c>
      <c r="P1378" s="2">
        <v>0.47775462962962961</v>
      </c>
      <c r="Q1378">
        <v>28.8</v>
      </c>
      <c r="R1378" t="s">
        <v>74</v>
      </c>
      <c r="S1378">
        <v>25.4</v>
      </c>
      <c r="T1378">
        <v>30</v>
      </c>
      <c r="U1378" t="s">
        <v>118</v>
      </c>
      <c r="V1378">
        <v>18.7</v>
      </c>
      <c r="X1378">
        <f t="shared" si="439"/>
        <v>2.1800000000000002</v>
      </c>
      <c r="Y1378" s="7" t="str">
        <f t="shared" si="440"/>
        <v>m/s</v>
      </c>
      <c r="AA1378">
        <f t="shared" si="441"/>
        <v>4.18</v>
      </c>
      <c r="AB1378" s="7" t="str">
        <f t="shared" si="442"/>
        <v>m/s</v>
      </c>
      <c r="AC1378" s="5">
        <f t="shared" si="443"/>
        <v>11.466111111111111</v>
      </c>
      <c r="AD1378" s="5">
        <f t="shared" si="444"/>
        <v>9.3883333333333319E-3</v>
      </c>
      <c r="AE1378" s="5">
        <f t="shared" si="445"/>
        <v>13.322909166666699</v>
      </c>
      <c r="AF1378" s="5"/>
      <c r="AG1378" s="5">
        <f t="shared" si="446"/>
        <v>-3.5</v>
      </c>
      <c r="AH1378">
        <f t="shared" si="447"/>
        <v>88.5</v>
      </c>
      <c r="AI1378" s="5">
        <f t="shared" si="448"/>
        <v>8.8499999999999995E-2</v>
      </c>
      <c r="AJ1378" s="15">
        <f t="shared" si="449"/>
        <v>150.54134651600791</v>
      </c>
      <c r="AK1378" s="5">
        <f t="shared" si="450"/>
        <v>7.2221304785120184</v>
      </c>
      <c r="AL1378" s="5">
        <f t="shared" si="451"/>
        <v>5.6762258293878203</v>
      </c>
      <c r="AM1378" s="5">
        <f t="shared" si="452"/>
        <v>2.3159229378478374E-2</v>
      </c>
      <c r="AN1378" s="5">
        <f t="shared" si="453"/>
        <v>34.531138625632671</v>
      </c>
      <c r="AO1378" s="15">
        <f t="shared" si="454"/>
        <v>0.25629041937906422</v>
      </c>
    </row>
    <row r="1379" spans="1:41" x14ac:dyDescent="0.3">
      <c r="A1379" s="4">
        <f t="shared" si="437"/>
        <v>45796.906365740739</v>
      </c>
      <c r="B1379" s="9">
        <f t="shared" si="436"/>
        <v>1375</v>
      </c>
      <c r="C1379" s="10" t="str">
        <f t="shared" si="438"/>
        <v>Remove</v>
      </c>
      <c r="D1379" s="1">
        <v>45796</v>
      </c>
      <c r="E1379" s="2">
        <v>0.90636574074074072</v>
      </c>
      <c r="F1379" t="s">
        <v>2</v>
      </c>
      <c r="G1379" t="s">
        <v>14</v>
      </c>
      <c r="H1379" t="s">
        <v>49</v>
      </c>
      <c r="I1379">
        <v>94</v>
      </c>
      <c r="J1379" t="s">
        <v>13</v>
      </c>
      <c r="K1379">
        <v>0</v>
      </c>
      <c r="L1379">
        <v>113.7</v>
      </c>
      <c r="M1379">
        <v>11.446999999999999</v>
      </c>
      <c r="N1379">
        <v>1131.3</v>
      </c>
      <c r="O1379">
        <v>63714</v>
      </c>
      <c r="P1379" s="2">
        <v>0.47810185185185183</v>
      </c>
      <c r="Q1379">
        <v>28.8</v>
      </c>
      <c r="R1379" t="s">
        <v>115</v>
      </c>
      <c r="S1379">
        <v>23.4</v>
      </c>
      <c r="T1379">
        <v>30</v>
      </c>
      <c r="U1379" t="s">
        <v>120</v>
      </c>
      <c r="V1379">
        <v>18.899999999999999</v>
      </c>
      <c r="X1379">
        <f t="shared" si="439"/>
        <v>2.2999999999999998</v>
      </c>
      <c r="Y1379" s="7" t="str">
        <f t="shared" si="440"/>
        <v>m/s</v>
      </c>
      <c r="AA1379">
        <f t="shared" si="441"/>
        <v>3.88</v>
      </c>
      <c r="AB1379" s="7" t="str">
        <f t="shared" si="442"/>
        <v>m/s</v>
      </c>
      <c r="AC1379" s="5">
        <f t="shared" si="443"/>
        <v>11.474444444444444</v>
      </c>
      <c r="AD1379" s="5">
        <f t="shared" si="444"/>
        <v>9.4275000000000001E-3</v>
      </c>
      <c r="AE1379" s="5">
        <f t="shared" si="445"/>
        <v>13.332336666666698</v>
      </c>
      <c r="AF1379" s="5"/>
      <c r="AG1379" s="5">
        <f t="shared" si="446"/>
        <v>5.5</v>
      </c>
      <c r="AH1379">
        <f t="shared" si="447"/>
        <v>94</v>
      </c>
      <c r="AI1379" s="5">
        <f t="shared" si="448"/>
        <v>9.4E-2</v>
      </c>
      <c r="AJ1379" s="15">
        <f t="shared" si="449"/>
        <v>141.83336879432659</v>
      </c>
      <c r="AK1379" s="5">
        <f t="shared" si="450"/>
        <v>6.6534587872905995</v>
      </c>
      <c r="AL1379" s="5">
        <f t="shared" si="451"/>
        <v>5.7369341270283316</v>
      </c>
      <c r="AM1379" s="5">
        <f t="shared" si="452"/>
        <v>2.251010845101686E-2</v>
      </c>
      <c r="AN1379" s="5">
        <f t="shared" si="453"/>
        <v>34.553648734083687</v>
      </c>
      <c r="AO1379" s="15">
        <f t="shared" si="454"/>
        <v>0.2720407350419074</v>
      </c>
    </row>
    <row r="1380" spans="1:41" x14ac:dyDescent="0.3">
      <c r="A1380" s="4">
        <f t="shared" si="437"/>
        <v>45796.906712962962</v>
      </c>
      <c r="B1380" s="9">
        <f t="shared" si="436"/>
        <v>1376</v>
      </c>
      <c r="C1380" s="10" t="str">
        <f t="shared" si="438"/>
        <v>Remove</v>
      </c>
      <c r="D1380" s="1">
        <v>45796</v>
      </c>
      <c r="E1380" s="2">
        <v>0.906712962962963</v>
      </c>
      <c r="F1380" t="s">
        <v>19</v>
      </c>
      <c r="G1380" t="s">
        <v>14</v>
      </c>
      <c r="H1380" t="s">
        <v>49</v>
      </c>
      <c r="I1380">
        <v>93.5</v>
      </c>
      <c r="J1380" t="s">
        <v>13</v>
      </c>
      <c r="K1380">
        <v>0</v>
      </c>
      <c r="L1380">
        <v>113.6</v>
      </c>
      <c r="M1380">
        <v>11.441000000000001</v>
      </c>
      <c r="N1380">
        <v>1131.2</v>
      </c>
      <c r="O1380">
        <v>63723</v>
      </c>
      <c r="P1380" s="2">
        <v>0.47844907407407405</v>
      </c>
      <c r="Q1380">
        <v>28.8</v>
      </c>
      <c r="R1380" t="s">
        <v>116</v>
      </c>
      <c r="S1380">
        <v>22.6</v>
      </c>
      <c r="T1380">
        <v>30</v>
      </c>
      <c r="U1380" t="s">
        <v>107</v>
      </c>
      <c r="V1380">
        <v>18</v>
      </c>
      <c r="X1380">
        <f t="shared" si="439"/>
        <v>2.37</v>
      </c>
      <c r="Y1380" s="7" t="str">
        <f t="shared" si="440"/>
        <v>m/s</v>
      </c>
      <c r="AA1380">
        <f t="shared" si="441"/>
        <v>4.01</v>
      </c>
      <c r="AB1380" s="7" t="str">
        <f t="shared" si="442"/>
        <v>m/s</v>
      </c>
      <c r="AC1380" s="5">
        <f t="shared" si="443"/>
        <v>11.482777777777777</v>
      </c>
      <c r="AD1380" s="5">
        <f t="shared" si="444"/>
        <v>9.4266666666666683E-3</v>
      </c>
      <c r="AE1380" s="5">
        <f t="shared" si="445"/>
        <v>13.341763333333365</v>
      </c>
      <c r="AF1380" s="5"/>
      <c r="AG1380" s="5">
        <f t="shared" si="446"/>
        <v>-0.5</v>
      </c>
      <c r="AH1380">
        <f t="shared" si="447"/>
        <v>93.5</v>
      </c>
      <c r="AI1380" s="5">
        <f t="shared" si="448"/>
        <v>9.35E-2</v>
      </c>
      <c r="AJ1380" s="15">
        <f t="shared" si="449"/>
        <v>142.69265597147984</v>
      </c>
      <c r="AK1380" s="5">
        <f t="shared" si="450"/>
        <v>6.425990110802033</v>
      </c>
      <c r="AL1380" s="5">
        <f t="shared" si="451"/>
        <v>5.4637467876460306</v>
      </c>
      <c r="AM1380" s="5">
        <f t="shared" si="452"/>
        <v>2.2402200461786797E-2</v>
      </c>
      <c r="AN1380" s="5">
        <f t="shared" si="453"/>
        <v>34.576050934545471</v>
      </c>
      <c r="AO1380" s="15">
        <f t="shared" si="454"/>
        <v>0.2704183892400005</v>
      </c>
    </row>
    <row r="1381" spans="1:41" x14ac:dyDescent="0.3">
      <c r="A1381" s="4">
        <f t="shared" si="437"/>
        <v>45796.907060185185</v>
      </c>
      <c r="B1381" s="9">
        <f t="shared" si="436"/>
        <v>1377</v>
      </c>
      <c r="C1381" s="10" t="str">
        <f t="shared" si="438"/>
        <v>Remove</v>
      </c>
      <c r="D1381" s="1">
        <v>45796</v>
      </c>
      <c r="E1381" s="2">
        <v>0.90706018518518516</v>
      </c>
      <c r="F1381" t="s">
        <v>19</v>
      </c>
      <c r="G1381" t="s">
        <v>14</v>
      </c>
      <c r="H1381" t="s">
        <v>49</v>
      </c>
      <c r="I1381">
        <v>91</v>
      </c>
      <c r="J1381" t="s">
        <v>13</v>
      </c>
      <c r="K1381">
        <v>0</v>
      </c>
      <c r="L1381">
        <v>113.6</v>
      </c>
      <c r="M1381">
        <v>11.420999999999999</v>
      </c>
      <c r="N1381">
        <v>1128.5</v>
      </c>
      <c r="O1381">
        <v>63733</v>
      </c>
      <c r="P1381" s="2">
        <v>0.47879629629629628</v>
      </c>
      <c r="Q1381">
        <v>28.8</v>
      </c>
      <c r="R1381" t="s">
        <v>108</v>
      </c>
      <c r="S1381">
        <v>23.6</v>
      </c>
      <c r="T1381">
        <v>30</v>
      </c>
      <c r="U1381" t="s">
        <v>152</v>
      </c>
      <c r="V1381">
        <v>17.2</v>
      </c>
      <c r="X1381">
        <f t="shared" si="439"/>
        <v>2.41</v>
      </c>
      <c r="Y1381" s="7" t="str">
        <f t="shared" si="440"/>
        <v>m/s</v>
      </c>
      <c r="AA1381">
        <f t="shared" si="441"/>
        <v>3.96</v>
      </c>
      <c r="AB1381" s="7" t="str">
        <f t="shared" si="442"/>
        <v>m/s</v>
      </c>
      <c r="AC1381" s="5">
        <f t="shared" si="443"/>
        <v>11.49111111111111</v>
      </c>
      <c r="AD1381" s="5">
        <f t="shared" si="444"/>
        <v>9.4041666666666666E-3</v>
      </c>
      <c r="AE1381" s="5">
        <f t="shared" si="445"/>
        <v>13.351167500000031</v>
      </c>
      <c r="AF1381" s="5"/>
      <c r="AG1381" s="5">
        <f t="shared" si="446"/>
        <v>-2.5</v>
      </c>
      <c r="AH1381">
        <f t="shared" si="447"/>
        <v>91</v>
      </c>
      <c r="AI1381" s="5">
        <f t="shared" si="448"/>
        <v>9.0999999999999998E-2</v>
      </c>
      <c r="AJ1381" s="15">
        <f t="shared" si="449"/>
        <v>146.71612637362671</v>
      </c>
      <c r="AK1381" s="5">
        <f t="shared" si="450"/>
        <v>6.7103259564127429</v>
      </c>
      <c r="AL1381" s="5">
        <f t="shared" si="451"/>
        <v>5.2209135970839844</v>
      </c>
      <c r="AM1381" s="5">
        <f t="shared" si="452"/>
        <v>2.3788274400966845E-2</v>
      </c>
      <c r="AN1381" s="5">
        <f t="shared" si="453"/>
        <v>34.599839208946435</v>
      </c>
      <c r="AO1381" s="15">
        <f t="shared" si="454"/>
        <v>0.26300700257725546</v>
      </c>
    </row>
    <row r="1382" spans="1:41" x14ac:dyDescent="0.3">
      <c r="A1382" s="4">
        <f t="shared" si="437"/>
        <v>45796.907407407409</v>
      </c>
      <c r="B1382" s="9">
        <f t="shared" si="436"/>
        <v>1378</v>
      </c>
      <c r="C1382" s="10" t="str">
        <f t="shared" si="438"/>
        <v>Remove</v>
      </c>
      <c r="D1382" s="1">
        <v>45796</v>
      </c>
      <c r="E1382" s="2">
        <v>0.90740740740740744</v>
      </c>
      <c r="F1382" t="s">
        <v>2</v>
      </c>
      <c r="G1382" t="s">
        <v>14</v>
      </c>
      <c r="H1382" t="s">
        <v>49</v>
      </c>
      <c r="I1382">
        <v>90.5</v>
      </c>
      <c r="J1382" t="s">
        <v>13</v>
      </c>
      <c r="K1382">
        <v>0</v>
      </c>
      <c r="L1382">
        <v>113.7</v>
      </c>
      <c r="M1382">
        <v>11.385</v>
      </c>
      <c r="N1382">
        <v>1124.8</v>
      </c>
      <c r="O1382">
        <v>63742</v>
      </c>
      <c r="P1382" s="2">
        <v>0.4791435185185185</v>
      </c>
      <c r="Q1382">
        <v>28.8</v>
      </c>
      <c r="R1382" t="s">
        <v>139</v>
      </c>
      <c r="S1382">
        <v>25.8</v>
      </c>
      <c r="T1382">
        <v>30</v>
      </c>
      <c r="U1382" t="s">
        <v>54</v>
      </c>
      <c r="V1382">
        <v>18.8</v>
      </c>
      <c r="X1382">
        <f t="shared" si="439"/>
        <v>2.31</v>
      </c>
      <c r="Y1382" s="7" t="str">
        <f t="shared" si="440"/>
        <v>m/s</v>
      </c>
      <c r="AA1382">
        <f t="shared" si="441"/>
        <v>4.0599999999999996</v>
      </c>
      <c r="AB1382" s="7" t="str">
        <f t="shared" si="442"/>
        <v>m/s</v>
      </c>
      <c r="AC1382" s="5">
        <f t="shared" si="443"/>
        <v>11.499444444444444</v>
      </c>
      <c r="AD1382" s="5">
        <f t="shared" si="444"/>
        <v>9.3733333333333325E-3</v>
      </c>
      <c r="AE1382" s="5">
        <f t="shared" si="445"/>
        <v>13.360540833333364</v>
      </c>
      <c r="AF1382" s="5"/>
      <c r="AG1382" s="5">
        <f t="shared" si="446"/>
        <v>-0.5</v>
      </c>
      <c r="AH1382">
        <f t="shared" si="447"/>
        <v>90.5</v>
      </c>
      <c r="AI1382" s="5">
        <f t="shared" si="448"/>
        <v>9.0499999999999997E-2</v>
      </c>
      <c r="AJ1382" s="15">
        <f t="shared" si="449"/>
        <v>147.63028545119738</v>
      </c>
      <c r="AK1382" s="5">
        <f t="shared" si="450"/>
        <v>7.3358648167563025</v>
      </c>
      <c r="AL1382" s="5">
        <f t="shared" si="451"/>
        <v>5.7065799782080768</v>
      </c>
      <c r="AM1382" s="5">
        <f t="shared" si="452"/>
        <v>2.4926745512146103E-2</v>
      </c>
      <c r="AN1382" s="5">
        <f t="shared" si="453"/>
        <v>34.624765954458582</v>
      </c>
      <c r="AO1382" s="15">
        <f t="shared" si="454"/>
        <v>0.2613736078939371</v>
      </c>
    </row>
    <row r="1383" spans="1:41" x14ac:dyDescent="0.3">
      <c r="A1383" s="4">
        <f t="shared" si="437"/>
        <v>45796.907766203702</v>
      </c>
      <c r="B1383" s="9">
        <f t="shared" si="436"/>
        <v>1379</v>
      </c>
      <c r="C1383" s="10" t="str">
        <f t="shared" si="438"/>
        <v>Remove</v>
      </c>
      <c r="D1383" s="1">
        <v>45796</v>
      </c>
      <c r="E1383" s="2">
        <v>0.90776620370370376</v>
      </c>
      <c r="F1383" t="s">
        <v>2</v>
      </c>
      <c r="G1383" t="s">
        <v>14</v>
      </c>
      <c r="H1383" t="s">
        <v>49</v>
      </c>
      <c r="I1383">
        <v>92.5</v>
      </c>
      <c r="J1383" t="s">
        <v>13</v>
      </c>
      <c r="K1383">
        <v>0</v>
      </c>
      <c r="L1383">
        <v>113.7</v>
      </c>
      <c r="M1383">
        <v>11.414</v>
      </c>
      <c r="N1383">
        <v>1127.4000000000001</v>
      </c>
      <c r="O1383">
        <v>63751</v>
      </c>
      <c r="P1383" s="2">
        <v>0.47950231481481481</v>
      </c>
      <c r="Q1383">
        <v>28.8</v>
      </c>
      <c r="R1383" t="s">
        <v>135</v>
      </c>
      <c r="S1383">
        <v>25.4</v>
      </c>
      <c r="T1383">
        <v>30</v>
      </c>
      <c r="U1383" t="s">
        <v>107</v>
      </c>
      <c r="V1383">
        <v>19.7</v>
      </c>
      <c r="X1383">
        <f t="shared" si="439"/>
        <v>2.2200000000000002</v>
      </c>
      <c r="Y1383" s="7" t="str">
        <f t="shared" si="440"/>
        <v>m/s</v>
      </c>
      <c r="AA1383">
        <f t="shared" si="441"/>
        <v>4.01</v>
      </c>
      <c r="AB1383" s="7" t="str">
        <f t="shared" si="442"/>
        <v>m/s</v>
      </c>
      <c r="AC1383" s="5">
        <f t="shared" si="443"/>
        <v>11.508055555555556</v>
      </c>
      <c r="AD1383" s="5">
        <f t="shared" si="444"/>
        <v>9.3950000000000006E-3</v>
      </c>
      <c r="AE1383" s="5">
        <f t="shared" si="445"/>
        <v>13.369935833333363</v>
      </c>
      <c r="AF1383" s="5"/>
      <c r="AG1383" s="5">
        <f t="shared" si="446"/>
        <v>2</v>
      </c>
      <c r="AH1383">
        <f t="shared" si="447"/>
        <v>92.5</v>
      </c>
      <c r="AI1383" s="5">
        <f t="shared" si="448"/>
        <v>9.2499999999999999E-2</v>
      </c>
      <c r="AJ1383" s="15">
        <f t="shared" si="449"/>
        <v>144.53984684684718</v>
      </c>
      <c r="AK1383" s="5">
        <f t="shared" si="450"/>
        <v>7.2221304785120184</v>
      </c>
      <c r="AL1383" s="5">
        <f t="shared" si="451"/>
        <v>5.9797673175903769</v>
      </c>
      <c r="AM1383" s="5">
        <f t="shared" si="452"/>
        <v>2.3584169367074304E-2</v>
      </c>
      <c r="AN1383" s="5">
        <f t="shared" si="453"/>
        <v>34.648350123825658</v>
      </c>
      <c r="AO1383" s="15">
        <f t="shared" si="454"/>
        <v>0.26696797876212036</v>
      </c>
    </row>
    <row r="1384" spans="1:41" x14ac:dyDescent="0.3">
      <c r="A1384" s="4">
        <f t="shared" si="437"/>
        <v>45796.908113425925</v>
      </c>
      <c r="B1384" s="9">
        <f t="shared" si="436"/>
        <v>1380</v>
      </c>
      <c r="C1384" s="10" t="str">
        <f t="shared" si="438"/>
        <v>Remove</v>
      </c>
      <c r="D1384" s="1">
        <v>45796</v>
      </c>
      <c r="E1384" s="2">
        <v>0.90811342592592592</v>
      </c>
      <c r="F1384" t="s">
        <v>2</v>
      </c>
      <c r="G1384" t="s">
        <v>14</v>
      </c>
      <c r="H1384" t="s">
        <v>49</v>
      </c>
      <c r="I1384">
        <v>89</v>
      </c>
      <c r="J1384" t="s">
        <v>13</v>
      </c>
      <c r="K1384">
        <v>0</v>
      </c>
      <c r="L1384">
        <v>113.6</v>
      </c>
      <c r="M1384">
        <v>11.416</v>
      </c>
      <c r="N1384">
        <v>1127.4000000000001</v>
      </c>
      <c r="O1384">
        <v>63761</v>
      </c>
      <c r="P1384" s="2">
        <v>0.47984953703703703</v>
      </c>
      <c r="Q1384">
        <v>28.8</v>
      </c>
      <c r="R1384" t="s">
        <v>93</v>
      </c>
      <c r="S1384">
        <v>24.1</v>
      </c>
      <c r="T1384">
        <v>30</v>
      </c>
      <c r="U1384" t="s">
        <v>100</v>
      </c>
      <c r="V1384">
        <v>18.600000000000001</v>
      </c>
      <c r="X1384">
        <f t="shared" si="439"/>
        <v>2.4</v>
      </c>
      <c r="Y1384" s="7" t="str">
        <f t="shared" si="440"/>
        <v>m/s</v>
      </c>
      <c r="AA1384">
        <f t="shared" si="441"/>
        <v>4</v>
      </c>
      <c r="AB1384" s="7" t="str">
        <f t="shared" si="442"/>
        <v>m/s</v>
      </c>
      <c r="AC1384" s="5">
        <f t="shared" si="443"/>
        <v>11.516388888888889</v>
      </c>
      <c r="AD1384" s="5">
        <f t="shared" si="444"/>
        <v>9.3950000000000006E-3</v>
      </c>
      <c r="AE1384" s="5">
        <f t="shared" si="445"/>
        <v>13.379330833333363</v>
      </c>
      <c r="AF1384" s="5"/>
      <c r="AG1384" s="5">
        <f t="shared" si="446"/>
        <v>-3.5</v>
      </c>
      <c r="AH1384">
        <f t="shared" si="447"/>
        <v>89</v>
      </c>
      <c r="AI1384" s="5">
        <f t="shared" si="448"/>
        <v>8.8999999999999996E-2</v>
      </c>
      <c r="AJ1384" s="15">
        <f t="shared" si="449"/>
        <v>150.32955992509397</v>
      </c>
      <c r="AK1384" s="5">
        <f t="shared" si="450"/>
        <v>6.8524938792180974</v>
      </c>
      <c r="AL1384" s="5">
        <f t="shared" si="451"/>
        <v>5.6458716805675655</v>
      </c>
      <c r="AM1384" s="5">
        <f t="shared" si="452"/>
        <v>2.4191465492508651E-2</v>
      </c>
      <c r="AN1384" s="5">
        <f t="shared" si="453"/>
        <v>34.672541589318165</v>
      </c>
      <c r="AO1384" s="15">
        <f t="shared" si="454"/>
        <v>0.25668726871588465</v>
      </c>
    </row>
    <row r="1385" spans="1:41" x14ac:dyDescent="0.3">
      <c r="A1385" s="4">
        <f t="shared" si="437"/>
        <v>45796.908460648148</v>
      </c>
      <c r="B1385" s="9">
        <f t="shared" si="436"/>
        <v>1381</v>
      </c>
      <c r="C1385" s="10" t="str">
        <f t="shared" si="438"/>
        <v>Keep</v>
      </c>
      <c r="D1385" s="1">
        <v>45796</v>
      </c>
      <c r="E1385" s="2">
        <v>0.9084606481481482</v>
      </c>
      <c r="F1385" t="s">
        <v>2</v>
      </c>
      <c r="G1385" t="s">
        <v>14</v>
      </c>
      <c r="H1385" t="s">
        <v>49</v>
      </c>
      <c r="I1385">
        <v>89</v>
      </c>
      <c r="J1385" t="s">
        <v>13</v>
      </c>
      <c r="K1385">
        <v>0</v>
      </c>
      <c r="L1385">
        <v>113.7</v>
      </c>
      <c r="M1385">
        <v>11.42</v>
      </c>
      <c r="N1385">
        <v>1128.0999999999999</v>
      </c>
      <c r="O1385">
        <v>63770</v>
      </c>
      <c r="P1385" s="2">
        <v>0.48019675925925925</v>
      </c>
      <c r="Q1385">
        <v>28.8</v>
      </c>
      <c r="R1385" t="s">
        <v>134</v>
      </c>
      <c r="S1385">
        <v>24</v>
      </c>
      <c r="T1385">
        <v>30</v>
      </c>
      <c r="U1385" t="s">
        <v>107</v>
      </c>
      <c r="V1385">
        <v>18.399999999999999</v>
      </c>
      <c r="X1385">
        <f t="shared" si="439"/>
        <v>2.06</v>
      </c>
      <c r="Y1385" s="7" t="str">
        <f t="shared" si="440"/>
        <v>m/s</v>
      </c>
      <c r="AA1385">
        <f t="shared" si="441"/>
        <v>4.01</v>
      </c>
      <c r="AB1385" s="7" t="str">
        <f t="shared" si="442"/>
        <v>m/s</v>
      </c>
      <c r="AC1385" s="5">
        <f t="shared" si="443"/>
        <v>11.524722222222222</v>
      </c>
      <c r="AD1385" s="5">
        <f t="shared" si="444"/>
        <v>9.4008333333333322E-3</v>
      </c>
      <c r="AE1385" s="5">
        <f t="shared" si="445"/>
        <v>13.388731666666697</v>
      </c>
      <c r="AF1385" s="5"/>
      <c r="AG1385" s="5">
        <f t="shared" si="446"/>
        <v>0</v>
      </c>
      <c r="AH1385">
        <f t="shared" si="447"/>
        <v>89</v>
      </c>
      <c r="AI1385" s="5">
        <f t="shared" si="448"/>
        <v>8.8999999999999996E-2</v>
      </c>
      <c r="AJ1385" s="15">
        <f t="shared" si="449"/>
        <v>150.43518726591796</v>
      </c>
      <c r="AK1385" s="5">
        <f t="shared" si="450"/>
        <v>6.8240602946570252</v>
      </c>
      <c r="AL1385" s="5">
        <f t="shared" si="451"/>
        <v>5.5851633829270533</v>
      </c>
      <c r="AM1385" s="5">
        <f t="shared" si="452"/>
        <v>2.0678182122227308E-2</v>
      </c>
      <c r="AN1385" s="5">
        <f t="shared" si="453"/>
        <v>34.69321977144039</v>
      </c>
      <c r="AO1385" s="15">
        <f t="shared" si="454"/>
        <v>0.25653427553376057</v>
      </c>
    </row>
    <row r="1386" spans="1:41" x14ac:dyDescent="0.3">
      <c r="A1386" s="4">
        <f t="shared" si="437"/>
        <v>45796.908807870372</v>
      </c>
      <c r="B1386" s="9">
        <f t="shared" si="436"/>
        <v>1382</v>
      </c>
      <c r="C1386" s="10" t="str">
        <f t="shared" si="438"/>
        <v>Remove</v>
      </c>
      <c r="D1386" s="1">
        <v>45796</v>
      </c>
      <c r="E1386" s="2">
        <v>0.90880787037037036</v>
      </c>
      <c r="F1386" t="s">
        <v>19</v>
      </c>
      <c r="G1386" t="s">
        <v>14</v>
      </c>
      <c r="H1386" t="s">
        <v>49</v>
      </c>
      <c r="I1386">
        <v>93</v>
      </c>
      <c r="J1386" t="s">
        <v>13</v>
      </c>
      <c r="K1386">
        <v>0</v>
      </c>
      <c r="L1386">
        <v>113.8</v>
      </c>
      <c r="M1386">
        <v>11.419</v>
      </c>
      <c r="N1386">
        <v>1128.4000000000001</v>
      </c>
      <c r="O1386">
        <v>63780</v>
      </c>
      <c r="P1386" s="2">
        <v>0.48054398148148147</v>
      </c>
      <c r="Q1386">
        <v>28.8</v>
      </c>
      <c r="R1386" t="s">
        <v>53</v>
      </c>
      <c r="S1386">
        <v>23.4</v>
      </c>
      <c r="T1386">
        <v>30</v>
      </c>
      <c r="U1386" t="s">
        <v>152</v>
      </c>
      <c r="V1386">
        <v>18.899999999999999</v>
      </c>
      <c r="X1386">
        <f t="shared" si="439"/>
        <v>2.35</v>
      </c>
      <c r="Y1386" s="7" t="str">
        <f t="shared" si="440"/>
        <v>m/s</v>
      </c>
      <c r="AA1386">
        <f t="shared" si="441"/>
        <v>3.96</v>
      </c>
      <c r="AB1386" s="7" t="str">
        <f t="shared" si="442"/>
        <v>m/s</v>
      </c>
      <c r="AC1386" s="5">
        <f t="shared" si="443"/>
        <v>11.533055555555556</v>
      </c>
      <c r="AD1386" s="5">
        <f t="shared" si="444"/>
        <v>9.4033333333333347E-3</v>
      </c>
      <c r="AE1386" s="5">
        <f t="shared" si="445"/>
        <v>13.39813500000003</v>
      </c>
      <c r="AF1386" s="5"/>
      <c r="AG1386" s="5">
        <f t="shared" si="446"/>
        <v>4</v>
      </c>
      <c r="AH1386">
        <f t="shared" si="447"/>
        <v>93</v>
      </c>
      <c r="AI1386" s="5">
        <f t="shared" si="448"/>
        <v>9.2999999999999999E-2</v>
      </c>
      <c r="AJ1386" s="15">
        <f t="shared" si="449"/>
        <v>144.06596774193582</v>
      </c>
      <c r="AK1386" s="5">
        <f t="shared" si="450"/>
        <v>6.6534587872905995</v>
      </c>
      <c r="AL1386" s="5">
        <f t="shared" si="451"/>
        <v>5.7369341270283316</v>
      </c>
      <c r="AM1386" s="5">
        <f t="shared" si="452"/>
        <v>2.2999458634734623E-2</v>
      </c>
      <c r="AN1386" s="5">
        <f t="shared" si="453"/>
        <v>34.716219230075126</v>
      </c>
      <c r="AO1386" s="15">
        <f t="shared" si="454"/>
        <v>0.26788631383982292</v>
      </c>
    </row>
    <row r="1387" spans="1:41" x14ac:dyDescent="0.3">
      <c r="A1387" s="4">
        <f t="shared" si="437"/>
        <v>45796.909155092595</v>
      </c>
      <c r="B1387" s="9">
        <f t="shared" si="436"/>
        <v>1383</v>
      </c>
      <c r="C1387" s="10" t="str">
        <f t="shared" si="438"/>
        <v>Remove</v>
      </c>
      <c r="D1387" s="1">
        <v>45796</v>
      </c>
      <c r="E1387" s="2">
        <v>0.90915509259259264</v>
      </c>
      <c r="F1387" t="s">
        <v>2</v>
      </c>
      <c r="G1387" t="s">
        <v>14</v>
      </c>
      <c r="H1387" t="s">
        <v>49</v>
      </c>
      <c r="I1387">
        <v>91.5</v>
      </c>
      <c r="J1387" t="s">
        <v>13</v>
      </c>
      <c r="K1387">
        <v>0</v>
      </c>
      <c r="L1387">
        <v>113.8</v>
      </c>
      <c r="M1387">
        <v>11.417999999999999</v>
      </c>
      <c r="N1387">
        <v>1127.7</v>
      </c>
      <c r="O1387">
        <v>63789</v>
      </c>
      <c r="P1387" s="2">
        <v>0.4808912037037037</v>
      </c>
      <c r="Q1387">
        <v>28.8</v>
      </c>
      <c r="R1387" t="s">
        <v>65</v>
      </c>
      <c r="S1387">
        <v>25.4</v>
      </c>
      <c r="T1387">
        <v>30</v>
      </c>
      <c r="U1387" t="s">
        <v>254</v>
      </c>
      <c r="V1387">
        <v>18</v>
      </c>
      <c r="X1387">
        <f t="shared" si="439"/>
        <v>2.38</v>
      </c>
      <c r="Y1387" s="7" t="str">
        <f t="shared" si="440"/>
        <v>m/s</v>
      </c>
      <c r="AA1387">
        <f t="shared" si="441"/>
        <v>3.94</v>
      </c>
      <c r="AB1387" s="7" t="str">
        <f t="shared" si="442"/>
        <v>m/s</v>
      </c>
      <c r="AC1387" s="5">
        <f t="shared" si="443"/>
        <v>11.541388888888889</v>
      </c>
      <c r="AD1387" s="5">
        <f t="shared" si="444"/>
        <v>9.3975000000000013E-3</v>
      </c>
      <c r="AE1387" s="5">
        <f t="shared" si="445"/>
        <v>13.40753250000003</v>
      </c>
      <c r="AF1387" s="5"/>
      <c r="AG1387" s="5">
        <f t="shared" si="446"/>
        <v>-1.5</v>
      </c>
      <c r="AH1387">
        <f t="shared" si="447"/>
        <v>91.5</v>
      </c>
      <c r="AI1387" s="5">
        <f t="shared" si="448"/>
        <v>9.1499999999999998E-2</v>
      </c>
      <c r="AJ1387" s="15">
        <f t="shared" si="449"/>
        <v>146.5304098360659</v>
      </c>
      <c r="AK1387" s="5">
        <f t="shared" si="450"/>
        <v>7.2221304785120184</v>
      </c>
      <c r="AL1387" s="5">
        <f t="shared" si="451"/>
        <v>5.4637467876460306</v>
      </c>
      <c r="AM1387" s="5">
        <f t="shared" si="452"/>
        <v>2.5283929321458034E-2</v>
      </c>
      <c r="AN1387" s="5">
        <f t="shared" si="453"/>
        <v>34.741503159396586</v>
      </c>
      <c r="AO1387" s="15">
        <f t="shared" si="454"/>
        <v>0.26337375092894288</v>
      </c>
    </row>
    <row r="1388" spans="1:41" x14ac:dyDescent="0.3">
      <c r="A1388" s="4">
        <f t="shared" si="437"/>
        <v>45796.909502314818</v>
      </c>
      <c r="B1388" s="9">
        <f t="shared" si="436"/>
        <v>1384</v>
      </c>
      <c r="C1388" s="10" t="str">
        <f t="shared" si="438"/>
        <v>Remove</v>
      </c>
      <c r="D1388" s="1">
        <v>45796</v>
      </c>
      <c r="E1388" s="2">
        <v>0.90950231481481481</v>
      </c>
      <c r="F1388" t="s">
        <v>2</v>
      </c>
      <c r="G1388" t="s">
        <v>14</v>
      </c>
      <c r="H1388" t="s">
        <v>49</v>
      </c>
      <c r="I1388">
        <v>92</v>
      </c>
      <c r="J1388" t="s">
        <v>13</v>
      </c>
      <c r="K1388">
        <v>0</v>
      </c>
      <c r="L1388">
        <v>113.7</v>
      </c>
      <c r="M1388">
        <v>11.409000000000001</v>
      </c>
      <c r="N1388">
        <v>1126.7</v>
      </c>
      <c r="O1388">
        <v>63799</v>
      </c>
      <c r="P1388" s="2">
        <v>0.48123842592592592</v>
      </c>
      <c r="Q1388">
        <v>28.8</v>
      </c>
      <c r="R1388" t="s">
        <v>116</v>
      </c>
      <c r="S1388">
        <v>24.4</v>
      </c>
      <c r="T1388">
        <v>30</v>
      </c>
      <c r="U1388" t="s">
        <v>120</v>
      </c>
      <c r="V1388">
        <v>21</v>
      </c>
      <c r="X1388">
        <f t="shared" si="439"/>
        <v>2.37</v>
      </c>
      <c r="Y1388" s="7" t="str">
        <f t="shared" si="440"/>
        <v>m/s</v>
      </c>
      <c r="AA1388">
        <f t="shared" si="441"/>
        <v>3.88</v>
      </c>
      <c r="AB1388" s="7" t="str">
        <f t="shared" si="442"/>
        <v>m/s</v>
      </c>
      <c r="AC1388" s="5">
        <f t="shared" si="443"/>
        <v>11.549722222222222</v>
      </c>
      <c r="AD1388" s="5">
        <f t="shared" si="444"/>
        <v>9.3891666666666655E-3</v>
      </c>
      <c r="AE1388" s="5">
        <f t="shared" si="445"/>
        <v>13.416921666666697</v>
      </c>
      <c r="AF1388" s="5"/>
      <c r="AG1388" s="5">
        <f t="shared" si="446"/>
        <v>0.5</v>
      </c>
      <c r="AH1388">
        <f t="shared" si="447"/>
        <v>92</v>
      </c>
      <c r="AI1388" s="5">
        <f t="shared" si="448"/>
        <v>9.1999999999999998E-2</v>
      </c>
      <c r="AJ1388" s="15">
        <f t="shared" si="449"/>
        <v>145.83610507246411</v>
      </c>
      <c r="AK1388" s="5">
        <f t="shared" si="450"/>
        <v>6.9377946329013094</v>
      </c>
      <c r="AL1388" s="5">
        <f t="shared" si="451"/>
        <v>6.3743712522537015</v>
      </c>
      <c r="AM1388" s="5">
        <f t="shared" si="452"/>
        <v>2.4186446516265392E-2</v>
      </c>
      <c r="AN1388" s="5">
        <f t="shared" si="453"/>
        <v>34.765689605912854</v>
      </c>
      <c r="AO1388" s="15">
        <f t="shared" si="454"/>
        <v>0.26462872171634672</v>
      </c>
    </row>
    <row r="1389" spans="1:41" x14ac:dyDescent="0.3">
      <c r="A1389" s="4">
        <f t="shared" si="437"/>
        <v>45796.909849537034</v>
      </c>
      <c r="B1389" s="9">
        <f t="shared" si="436"/>
        <v>1385</v>
      </c>
      <c r="C1389" s="10" t="str">
        <f t="shared" si="438"/>
        <v>Remove</v>
      </c>
      <c r="D1389" s="1">
        <v>45796</v>
      </c>
      <c r="E1389" s="2">
        <v>0.90984953703703708</v>
      </c>
      <c r="F1389" t="s">
        <v>2</v>
      </c>
      <c r="G1389" t="s">
        <v>14</v>
      </c>
      <c r="H1389" t="s">
        <v>49</v>
      </c>
      <c r="I1389">
        <v>92.5</v>
      </c>
      <c r="J1389" t="s">
        <v>13</v>
      </c>
      <c r="K1389">
        <v>0</v>
      </c>
      <c r="L1389">
        <v>113.7</v>
      </c>
      <c r="M1389">
        <v>11.417999999999999</v>
      </c>
      <c r="N1389">
        <v>1128.5999999999999</v>
      </c>
      <c r="O1389">
        <v>63808</v>
      </c>
      <c r="P1389" s="2">
        <v>0.48158564814814814</v>
      </c>
      <c r="Q1389">
        <v>28.8</v>
      </c>
      <c r="R1389" t="s">
        <v>51</v>
      </c>
      <c r="S1389">
        <v>24.7</v>
      </c>
      <c r="T1389">
        <v>30</v>
      </c>
      <c r="U1389" t="s">
        <v>52</v>
      </c>
      <c r="V1389">
        <v>19.600000000000001</v>
      </c>
      <c r="X1389">
        <f t="shared" si="439"/>
        <v>2.5099999999999998</v>
      </c>
      <c r="Y1389" s="7" t="str">
        <f t="shared" si="440"/>
        <v>m/s</v>
      </c>
      <c r="AA1389">
        <f t="shared" si="441"/>
        <v>4.07</v>
      </c>
      <c r="AB1389" s="7" t="str">
        <f t="shared" si="442"/>
        <v>m/s</v>
      </c>
      <c r="AC1389" s="5">
        <f t="shared" si="443"/>
        <v>11.558055555555555</v>
      </c>
      <c r="AD1389" s="5">
        <f t="shared" si="444"/>
        <v>9.4050000000000002E-3</v>
      </c>
      <c r="AE1389" s="5">
        <f t="shared" si="445"/>
        <v>13.426326666666696</v>
      </c>
      <c r="AF1389" s="5"/>
      <c r="AG1389" s="5">
        <f t="shared" si="446"/>
        <v>0.5</v>
      </c>
      <c r="AH1389">
        <f t="shared" si="447"/>
        <v>92.5</v>
      </c>
      <c r="AI1389" s="5">
        <f t="shared" si="448"/>
        <v>9.2499999999999999E-2</v>
      </c>
      <c r="AJ1389" s="15">
        <f t="shared" si="449"/>
        <v>145.1494774774778</v>
      </c>
      <c r="AK1389" s="5">
        <f t="shared" si="450"/>
        <v>7.0230953865845223</v>
      </c>
      <c r="AL1389" s="5">
        <f t="shared" si="451"/>
        <v>5.9494131687701222</v>
      </c>
      <c r="AM1389" s="5">
        <f t="shared" si="452"/>
        <v>2.593012251277764E-2</v>
      </c>
      <c r="AN1389" s="5">
        <f t="shared" si="453"/>
        <v>34.79161972842563</v>
      </c>
      <c r="AO1389" s="15">
        <f t="shared" si="454"/>
        <v>0.26586862216255247</v>
      </c>
    </row>
    <row r="1390" spans="1:41" x14ac:dyDescent="0.3">
      <c r="A1390" s="4">
        <f t="shared" si="437"/>
        <v>45796.910196759258</v>
      </c>
      <c r="B1390" s="9">
        <f t="shared" si="436"/>
        <v>1386</v>
      </c>
      <c r="C1390" s="10" t="str">
        <f t="shared" si="438"/>
        <v>Remove</v>
      </c>
      <c r="D1390" s="1">
        <v>45796</v>
      </c>
      <c r="E1390" s="2">
        <v>0.91019675925925925</v>
      </c>
      <c r="F1390" t="s">
        <v>19</v>
      </c>
      <c r="G1390" t="s">
        <v>14</v>
      </c>
      <c r="H1390" t="s">
        <v>49</v>
      </c>
      <c r="I1390">
        <v>93.5</v>
      </c>
      <c r="J1390" t="s">
        <v>13</v>
      </c>
      <c r="K1390">
        <v>0</v>
      </c>
      <c r="L1390">
        <v>113.8</v>
      </c>
      <c r="M1390">
        <v>11.388</v>
      </c>
      <c r="N1390">
        <v>1125.2</v>
      </c>
      <c r="O1390">
        <v>63817</v>
      </c>
      <c r="P1390" s="2">
        <v>0.48193287037037036</v>
      </c>
      <c r="Q1390">
        <v>28.8</v>
      </c>
      <c r="R1390" t="s">
        <v>53</v>
      </c>
      <c r="S1390">
        <v>25.4</v>
      </c>
      <c r="T1390">
        <v>30</v>
      </c>
      <c r="U1390" t="s">
        <v>109</v>
      </c>
      <c r="V1390">
        <v>18.600000000000001</v>
      </c>
      <c r="X1390">
        <f t="shared" si="439"/>
        <v>2.35</v>
      </c>
      <c r="Y1390" s="7" t="str">
        <f t="shared" si="440"/>
        <v>m/s</v>
      </c>
      <c r="AA1390">
        <f t="shared" si="441"/>
        <v>4.21</v>
      </c>
      <c r="AB1390" s="7" t="str">
        <f t="shared" si="442"/>
        <v>m/s</v>
      </c>
      <c r="AC1390" s="5">
        <f t="shared" si="443"/>
        <v>11.566388888888888</v>
      </c>
      <c r="AD1390" s="5">
        <f t="shared" si="444"/>
        <v>9.3766666666666668E-3</v>
      </c>
      <c r="AE1390" s="5">
        <f t="shared" si="445"/>
        <v>13.435703333333363</v>
      </c>
      <c r="AF1390" s="5"/>
      <c r="AG1390" s="5">
        <f t="shared" si="446"/>
        <v>1</v>
      </c>
      <c r="AH1390">
        <f t="shared" si="447"/>
        <v>93.5</v>
      </c>
      <c r="AI1390" s="5">
        <f t="shared" si="448"/>
        <v>9.35E-2</v>
      </c>
      <c r="AJ1390" s="15">
        <f t="shared" si="449"/>
        <v>143.69736185383275</v>
      </c>
      <c r="AK1390" s="5">
        <f t="shared" si="450"/>
        <v>7.2221304785120184</v>
      </c>
      <c r="AL1390" s="5">
        <f t="shared" si="451"/>
        <v>5.6458716805675655</v>
      </c>
      <c r="AM1390" s="5">
        <f t="shared" si="452"/>
        <v>2.4965224330011086E-2</v>
      </c>
      <c r="AN1390" s="5">
        <f t="shared" si="453"/>
        <v>34.81658495275564</v>
      </c>
      <c r="AO1390" s="15">
        <f t="shared" si="454"/>
        <v>0.26855017551800331</v>
      </c>
    </row>
    <row r="1391" spans="1:41" x14ac:dyDescent="0.3">
      <c r="A1391" s="4">
        <f t="shared" si="437"/>
        <v>45796.910543981481</v>
      </c>
      <c r="B1391" s="9">
        <f t="shared" si="436"/>
        <v>1387</v>
      </c>
      <c r="C1391" s="10" t="str">
        <f t="shared" si="438"/>
        <v>Remove</v>
      </c>
      <c r="D1391" s="1">
        <v>45796</v>
      </c>
      <c r="E1391" s="2">
        <v>0.91054398148148152</v>
      </c>
      <c r="F1391" t="s">
        <v>19</v>
      </c>
      <c r="G1391" t="s">
        <v>14</v>
      </c>
      <c r="H1391" t="s">
        <v>49</v>
      </c>
      <c r="I1391">
        <v>91.5</v>
      </c>
      <c r="J1391" t="s">
        <v>13</v>
      </c>
      <c r="K1391">
        <v>0</v>
      </c>
      <c r="L1391">
        <v>113.8</v>
      </c>
      <c r="M1391">
        <v>11.39</v>
      </c>
      <c r="N1391">
        <v>1124.8</v>
      </c>
      <c r="O1391">
        <v>63827</v>
      </c>
      <c r="P1391" s="2">
        <v>0.48228009259259258</v>
      </c>
      <c r="Q1391">
        <v>28.8</v>
      </c>
      <c r="R1391" t="s">
        <v>156</v>
      </c>
      <c r="S1391">
        <v>24.7</v>
      </c>
      <c r="T1391">
        <v>30</v>
      </c>
      <c r="U1391" t="s">
        <v>255</v>
      </c>
      <c r="V1391">
        <v>20.2</v>
      </c>
      <c r="X1391">
        <f t="shared" si="439"/>
        <v>2.15</v>
      </c>
      <c r="Y1391" s="7" t="str">
        <f t="shared" si="440"/>
        <v>m/s</v>
      </c>
      <c r="AA1391">
        <f t="shared" si="441"/>
        <v>3.98</v>
      </c>
      <c r="AB1391" s="7" t="str">
        <f t="shared" si="442"/>
        <v>m/s</v>
      </c>
      <c r="AC1391" s="5">
        <f t="shared" si="443"/>
        <v>11.574722222222222</v>
      </c>
      <c r="AD1391" s="5">
        <f t="shared" si="444"/>
        <v>9.3733333333333325E-3</v>
      </c>
      <c r="AE1391" s="5">
        <f t="shared" si="445"/>
        <v>13.445076666666695</v>
      </c>
      <c r="AF1391" s="5"/>
      <c r="AG1391" s="5">
        <f t="shared" si="446"/>
        <v>-2</v>
      </c>
      <c r="AH1391">
        <f t="shared" si="447"/>
        <v>91.5</v>
      </c>
      <c r="AI1391" s="5">
        <f t="shared" si="448"/>
        <v>9.1499999999999998E-2</v>
      </c>
      <c r="AJ1391" s="15">
        <f t="shared" si="449"/>
        <v>146.94072859745023</v>
      </c>
      <c r="AK1391" s="5">
        <f t="shared" si="450"/>
        <v>7.0230953865845223</v>
      </c>
      <c r="AL1391" s="5">
        <f t="shared" si="451"/>
        <v>6.1315380616916562</v>
      </c>
      <c r="AM1391" s="5">
        <f t="shared" si="452"/>
        <v>2.2211061116522678E-2</v>
      </c>
      <c r="AN1391" s="5">
        <f t="shared" si="453"/>
        <v>34.838796013872162</v>
      </c>
      <c r="AO1391" s="15">
        <f t="shared" si="454"/>
        <v>0.26263823802512115</v>
      </c>
    </row>
    <row r="1392" spans="1:41" x14ac:dyDescent="0.3">
      <c r="A1392" s="4">
        <f t="shared" si="437"/>
        <v>45796.910891203705</v>
      </c>
      <c r="B1392" s="9">
        <f t="shared" si="436"/>
        <v>1388</v>
      </c>
      <c r="C1392" s="10" t="str">
        <f t="shared" si="438"/>
        <v>Remove</v>
      </c>
      <c r="D1392" s="1">
        <v>45796</v>
      </c>
      <c r="E1392" s="2">
        <v>0.91089120370370369</v>
      </c>
      <c r="F1392" t="s">
        <v>19</v>
      </c>
      <c r="G1392" t="s">
        <v>14</v>
      </c>
      <c r="H1392" t="s">
        <v>49</v>
      </c>
      <c r="I1392">
        <v>96.5</v>
      </c>
      <c r="J1392" t="s">
        <v>13</v>
      </c>
      <c r="K1392">
        <v>0</v>
      </c>
      <c r="L1392">
        <v>113.7</v>
      </c>
      <c r="M1392">
        <v>11.435</v>
      </c>
      <c r="N1392">
        <v>1129.5</v>
      </c>
      <c r="O1392">
        <v>63836</v>
      </c>
      <c r="P1392" s="2">
        <v>0.4826273148148148</v>
      </c>
      <c r="Q1392">
        <v>28.8</v>
      </c>
      <c r="R1392" t="s">
        <v>108</v>
      </c>
      <c r="S1392">
        <v>23.6</v>
      </c>
      <c r="T1392">
        <v>30</v>
      </c>
      <c r="U1392" t="s">
        <v>255</v>
      </c>
      <c r="V1392">
        <v>18.100000000000001</v>
      </c>
      <c r="X1392">
        <f t="shared" si="439"/>
        <v>2.41</v>
      </c>
      <c r="Y1392" s="7" t="str">
        <f t="shared" si="440"/>
        <v>m/s</v>
      </c>
      <c r="AA1392">
        <f t="shared" si="441"/>
        <v>3.98</v>
      </c>
      <c r="AB1392" s="7" t="str">
        <f t="shared" si="442"/>
        <v>m/s</v>
      </c>
      <c r="AC1392" s="5">
        <f t="shared" si="443"/>
        <v>11.583055555555555</v>
      </c>
      <c r="AD1392" s="5">
        <f t="shared" si="444"/>
        <v>9.412499999999999E-3</v>
      </c>
      <c r="AE1392" s="5">
        <f t="shared" si="445"/>
        <v>13.454489166666695</v>
      </c>
      <c r="AF1392" s="5"/>
      <c r="AG1392" s="5">
        <f t="shared" si="446"/>
        <v>5</v>
      </c>
      <c r="AH1392">
        <f t="shared" si="447"/>
        <v>96.5</v>
      </c>
      <c r="AI1392" s="5">
        <f t="shared" si="448"/>
        <v>9.6500000000000002E-2</v>
      </c>
      <c r="AJ1392" s="15">
        <f t="shared" si="449"/>
        <v>139.42475820379994</v>
      </c>
      <c r="AK1392" s="5">
        <f t="shared" si="450"/>
        <v>6.7103259564127429</v>
      </c>
      <c r="AL1392" s="5">
        <f t="shared" si="451"/>
        <v>5.4941009364662863</v>
      </c>
      <c r="AM1392" s="5">
        <f t="shared" si="452"/>
        <v>2.3788274400966845E-2</v>
      </c>
      <c r="AN1392" s="5">
        <f t="shared" si="453"/>
        <v>34.862584288273126</v>
      </c>
      <c r="AO1392" s="15">
        <f t="shared" si="454"/>
        <v>0.27680105181548492</v>
      </c>
    </row>
    <row r="1393" spans="1:41" x14ac:dyDescent="0.3">
      <c r="A1393" s="4">
        <f t="shared" si="437"/>
        <v>45796.911238425928</v>
      </c>
      <c r="B1393" s="9">
        <f t="shared" si="436"/>
        <v>1389</v>
      </c>
      <c r="C1393" s="10" t="str">
        <f t="shared" si="438"/>
        <v>Remove</v>
      </c>
      <c r="D1393" s="1">
        <v>45796</v>
      </c>
      <c r="E1393" s="2">
        <v>0.91123842592592597</v>
      </c>
      <c r="F1393" t="s">
        <v>2</v>
      </c>
      <c r="G1393" t="s">
        <v>14</v>
      </c>
      <c r="H1393" t="s">
        <v>49</v>
      </c>
      <c r="I1393">
        <v>90.5</v>
      </c>
      <c r="J1393" t="s">
        <v>13</v>
      </c>
      <c r="K1393">
        <v>0</v>
      </c>
      <c r="L1393">
        <v>113.7</v>
      </c>
      <c r="M1393">
        <v>11.372999999999999</v>
      </c>
      <c r="N1393">
        <v>1122.5</v>
      </c>
      <c r="O1393">
        <v>63845</v>
      </c>
      <c r="P1393" s="2">
        <v>0.48297453703703702</v>
      </c>
      <c r="Q1393">
        <v>28.7</v>
      </c>
      <c r="R1393" t="s">
        <v>132</v>
      </c>
      <c r="S1393">
        <v>25.5</v>
      </c>
      <c r="T1393">
        <v>30</v>
      </c>
      <c r="U1393" t="s">
        <v>100</v>
      </c>
      <c r="V1393">
        <v>19.100000000000001</v>
      </c>
      <c r="X1393">
        <f t="shared" si="439"/>
        <v>2.13</v>
      </c>
      <c r="Y1393" s="7" t="str">
        <f t="shared" si="440"/>
        <v>m/s</v>
      </c>
      <c r="AA1393">
        <f t="shared" si="441"/>
        <v>4</v>
      </c>
      <c r="AB1393" s="7" t="str">
        <f t="shared" si="442"/>
        <v>m/s</v>
      </c>
      <c r="AC1393" s="5">
        <f t="shared" si="443"/>
        <v>11.591388888888888</v>
      </c>
      <c r="AD1393" s="5">
        <f t="shared" si="444"/>
        <v>9.3541666666666669E-3</v>
      </c>
      <c r="AE1393" s="5">
        <f t="shared" si="445"/>
        <v>13.463843333333362</v>
      </c>
      <c r="AF1393" s="5"/>
      <c r="AG1393" s="5">
        <f t="shared" si="446"/>
        <v>-6</v>
      </c>
      <c r="AH1393">
        <f t="shared" si="447"/>
        <v>90.5</v>
      </c>
      <c r="AI1393" s="5">
        <f t="shared" si="448"/>
        <v>9.0499999999999997E-2</v>
      </c>
      <c r="AJ1393" s="15">
        <f t="shared" si="449"/>
        <v>148.77174953959516</v>
      </c>
      <c r="AK1393" s="5">
        <f t="shared" si="450"/>
        <v>7.2109848443093769</v>
      </c>
      <c r="AL1393" s="5">
        <f t="shared" si="451"/>
        <v>5.7976424246688438</v>
      </c>
      <c r="AM1393" s="5">
        <f t="shared" si="452"/>
        <v>2.2593133392935779E-2</v>
      </c>
      <c r="AN1393" s="5">
        <f t="shared" si="453"/>
        <v>34.885177421666064</v>
      </c>
      <c r="AO1393" s="15">
        <f t="shared" si="454"/>
        <v>0.25942250172932574</v>
      </c>
    </row>
    <row r="1394" spans="1:41" x14ac:dyDescent="0.3">
      <c r="A1394" s="4">
        <f t="shared" si="437"/>
        <v>45796.911585648151</v>
      </c>
      <c r="B1394" s="9">
        <f t="shared" si="436"/>
        <v>1390</v>
      </c>
      <c r="C1394" s="10" t="str">
        <f t="shared" si="438"/>
        <v>Remove</v>
      </c>
      <c r="D1394" s="1">
        <v>45796</v>
      </c>
      <c r="E1394" s="2">
        <v>0.91158564814814813</v>
      </c>
      <c r="F1394" t="s">
        <v>2</v>
      </c>
      <c r="G1394" t="s">
        <v>14</v>
      </c>
      <c r="H1394" t="s">
        <v>49</v>
      </c>
      <c r="I1394">
        <v>95</v>
      </c>
      <c r="J1394" t="s">
        <v>13</v>
      </c>
      <c r="K1394">
        <v>0</v>
      </c>
      <c r="L1394">
        <v>113.8</v>
      </c>
      <c r="M1394">
        <v>11.41</v>
      </c>
      <c r="N1394">
        <v>1126.3</v>
      </c>
      <c r="O1394">
        <v>63855</v>
      </c>
      <c r="P1394" s="2">
        <v>0.48332175925925924</v>
      </c>
      <c r="Q1394">
        <v>28.8</v>
      </c>
      <c r="R1394" t="s">
        <v>66</v>
      </c>
      <c r="S1394">
        <v>26.7</v>
      </c>
      <c r="T1394">
        <v>30</v>
      </c>
      <c r="U1394" t="s">
        <v>100</v>
      </c>
      <c r="V1394">
        <v>18.399999999999999</v>
      </c>
      <c r="X1394">
        <f t="shared" si="439"/>
        <v>2.2000000000000002</v>
      </c>
      <c r="Y1394" s="7" t="str">
        <f t="shared" si="440"/>
        <v>m/s</v>
      </c>
      <c r="AA1394">
        <f t="shared" si="441"/>
        <v>4</v>
      </c>
      <c r="AB1394" s="7" t="str">
        <f t="shared" si="442"/>
        <v>m/s</v>
      </c>
      <c r="AC1394" s="5">
        <f t="shared" si="443"/>
        <v>11.599722222222223</v>
      </c>
      <c r="AD1394" s="5">
        <f t="shared" si="444"/>
        <v>9.3858333333333328E-3</v>
      </c>
      <c r="AE1394" s="5">
        <f t="shared" si="445"/>
        <v>13.473229166666695</v>
      </c>
      <c r="AF1394" s="5"/>
      <c r="AG1394" s="5">
        <f t="shared" si="446"/>
        <v>4.5</v>
      </c>
      <c r="AH1394">
        <f t="shared" si="447"/>
        <v>95</v>
      </c>
      <c r="AI1394" s="5">
        <f t="shared" si="448"/>
        <v>9.5000000000000001E-2</v>
      </c>
      <c r="AJ1394" s="15">
        <f t="shared" si="449"/>
        <v>141.823464912281</v>
      </c>
      <c r="AK1394" s="5">
        <f t="shared" si="450"/>
        <v>7.5917670778059421</v>
      </c>
      <c r="AL1394" s="5">
        <f t="shared" si="451"/>
        <v>5.5851633829270533</v>
      </c>
      <c r="AM1394" s="5">
        <f t="shared" si="452"/>
        <v>2.4567888710753088E-2</v>
      </c>
      <c r="AN1394" s="5">
        <f t="shared" si="453"/>
        <v>34.90974531037682</v>
      </c>
      <c r="AO1394" s="15">
        <f t="shared" si="454"/>
        <v>0.27213031534710608</v>
      </c>
    </row>
    <row r="1395" spans="1:41" x14ac:dyDescent="0.3">
      <c r="A1395" s="4">
        <f t="shared" si="437"/>
        <v>45796.911932870367</v>
      </c>
      <c r="B1395" s="9">
        <f t="shared" si="436"/>
        <v>1391</v>
      </c>
      <c r="C1395" s="10" t="str">
        <f t="shared" si="438"/>
        <v>Remove</v>
      </c>
      <c r="D1395" s="1">
        <v>45796</v>
      </c>
      <c r="E1395" s="2">
        <v>0.91193287037037041</v>
      </c>
      <c r="F1395" t="s">
        <v>19</v>
      </c>
      <c r="G1395" t="s">
        <v>14</v>
      </c>
      <c r="H1395" t="s">
        <v>49</v>
      </c>
      <c r="I1395">
        <v>90.5</v>
      </c>
      <c r="J1395" t="s">
        <v>13</v>
      </c>
      <c r="K1395">
        <v>0</v>
      </c>
      <c r="L1395">
        <v>113.6</v>
      </c>
      <c r="M1395">
        <v>11.414999999999999</v>
      </c>
      <c r="N1395">
        <v>1127.5999999999999</v>
      </c>
      <c r="O1395">
        <v>63864</v>
      </c>
      <c r="P1395" s="2">
        <v>0.48366898148148146</v>
      </c>
      <c r="Q1395">
        <v>28.8</v>
      </c>
      <c r="R1395" t="s">
        <v>102</v>
      </c>
      <c r="S1395">
        <v>23.9</v>
      </c>
      <c r="T1395">
        <v>30</v>
      </c>
      <c r="U1395" t="s">
        <v>254</v>
      </c>
      <c r="V1395">
        <v>18.399999999999999</v>
      </c>
      <c r="X1395">
        <f t="shared" si="439"/>
        <v>2.7</v>
      </c>
      <c r="Y1395" s="7" t="str">
        <f t="shared" si="440"/>
        <v>m/s</v>
      </c>
      <c r="AA1395">
        <f t="shared" si="441"/>
        <v>3.94</v>
      </c>
      <c r="AB1395" s="7" t="str">
        <f t="shared" si="442"/>
        <v>m/s</v>
      </c>
      <c r="AC1395" s="5">
        <f t="shared" si="443"/>
        <v>11.608055555555556</v>
      </c>
      <c r="AD1395" s="5">
        <f t="shared" si="444"/>
        <v>9.396666666666666E-3</v>
      </c>
      <c r="AE1395" s="5">
        <f t="shared" si="445"/>
        <v>13.482625833333362</v>
      </c>
      <c r="AF1395" s="5"/>
      <c r="AG1395" s="5">
        <f t="shared" si="446"/>
        <v>-4.5</v>
      </c>
      <c r="AH1395">
        <f t="shared" si="447"/>
        <v>90.5</v>
      </c>
      <c r="AI1395" s="5">
        <f t="shared" si="448"/>
        <v>9.0499999999999997E-2</v>
      </c>
      <c r="AJ1395" s="15">
        <f t="shared" si="449"/>
        <v>148.97929097605925</v>
      </c>
      <c r="AK1395" s="5">
        <f t="shared" si="450"/>
        <v>6.7956267100959549</v>
      </c>
      <c r="AL1395" s="5">
        <f t="shared" si="451"/>
        <v>5.5851633829270533</v>
      </c>
      <c r="AM1395" s="5">
        <f t="shared" si="452"/>
        <v>2.6989544748125573E-2</v>
      </c>
      <c r="AN1395" s="5">
        <f t="shared" si="453"/>
        <v>34.936734855124946</v>
      </c>
      <c r="AO1395" s="15">
        <f t="shared" si="454"/>
        <v>0.25903966233617381</v>
      </c>
    </row>
    <row r="1396" spans="1:41" x14ac:dyDescent="0.3">
      <c r="A1396" s="4">
        <f t="shared" si="437"/>
        <v>45796.912280092591</v>
      </c>
      <c r="B1396" s="9">
        <f t="shared" si="436"/>
        <v>1392</v>
      </c>
      <c r="C1396" s="10" t="str">
        <f t="shared" si="438"/>
        <v>Remove</v>
      </c>
      <c r="D1396" s="1">
        <v>45796</v>
      </c>
      <c r="E1396" s="2">
        <v>0.91228009259259257</v>
      </c>
      <c r="F1396" t="s">
        <v>2</v>
      </c>
      <c r="G1396" t="s">
        <v>14</v>
      </c>
      <c r="H1396" t="s">
        <v>49</v>
      </c>
      <c r="I1396">
        <v>94.5</v>
      </c>
      <c r="J1396" t="s">
        <v>13</v>
      </c>
      <c r="K1396">
        <v>0</v>
      </c>
      <c r="L1396">
        <v>113.8</v>
      </c>
      <c r="M1396">
        <v>11.41</v>
      </c>
      <c r="N1396">
        <v>1126.5999999999999</v>
      </c>
      <c r="O1396">
        <v>63874</v>
      </c>
      <c r="P1396" s="2">
        <v>0.48401620370370368</v>
      </c>
      <c r="Q1396">
        <v>28.8</v>
      </c>
      <c r="R1396" t="s">
        <v>130</v>
      </c>
      <c r="S1396">
        <v>24.7</v>
      </c>
      <c r="T1396">
        <v>30</v>
      </c>
      <c r="U1396" t="s">
        <v>152</v>
      </c>
      <c r="V1396">
        <v>19.5</v>
      </c>
      <c r="X1396">
        <f t="shared" si="439"/>
        <v>2.16</v>
      </c>
      <c r="Y1396" s="7" t="str">
        <f t="shared" si="440"/>
        <v>m/s</v>
      </c>
      <c r="AA1396">
        <f t="shared" si="441"/>
        <v>3.96</v>
      </c>
      <c r="AB1396" s="7" t="str">
        <f t="shared" si="442"/>
        <v>m/s</v>
      </c>
      <c r="AC1396" s="5">
        <f t="shared" si="443"/>
        <v>11.616388888888888</v>
      </c>
      <c r="AD1396" s="5">
        <f t="shared" si="444"/>
        <v>9.3883333333333319E-3</v>
      </c>
      <c r="AE1396" s="5">
        <f t="shared" si="445"/>
        <v>13.492014166666696</v>
      </c>
      <c r="AF1396" s="5"/>
      <c r="AG1396" s="5">
        <f t="shared" si="446"/>
        <v>4</v>
      </c>
      <c r="AH1396">
        <f t="shared" si="447"/>
        <v>94.5</v>
      </c>
      <c r="AI1396" s="5">
        <f t="shared" si="448"/>
        <v>9.4500000000000001E-2</v>
      </c>
      <c r="AJ1396" s="15">
        <f t="shared" si="449"/>
        <v>142.77263668430365</v>
      </c>
      <c r="AK1396" s="5">
        <f t="shared" si="450"/>
        <v>7.0230953865845223</v>
      </c>
      <c r="AL1396" s="5">
        <f t="shared" si="451"/>
        <v>5.9190590199498665</v>
      </c>
      <c r="AM1396" s="5">
        <f t="shared" si="452"/>
        <v>2.2314368377529762E-2</v>
      </c>
      <c r="AN1396" s="5">
        <f t="shared" si="453"/>
        <v>34.959049223502475</v>
      </c>
      <c r="AO1396" s="15">
        <f t="shared" si="454"/>
        <v>0.27031627604010749</v>
      </c>
    </row>
    <row r="1397" spans="1:41" x14ac:dyDescent="0.3">
      <c r="A1397" s="4">
        <f t="shared" si="437"/>
        <v>45796.912627314814</v>
      </c>
      <c r="B1397" s="9">
        <f t="shared" si="436"/>
        <v>1393</v>
      </c>
      <c r="C1397" s="10" t="str">
        <f t="shared" si="438"/>
        <v>Remove</v>
      </c>
      <c r="D1397" s="1">
        <v>45796</v>
      </c>
      <c r="E1397" s="2">
        <v>0.91262731481481485</v>
      </c>
      <c r="F1397" t="s">
        <v>2</v>
      </c>
      <c r="G1397" t="s">
        <v>14</v>
      </c>
      <c r="H1397" t="s">
        <v>49</v>
      </c>
      <c r="I1397">
        <v>90.5</v>
      </c>
      <c r="J1397" t="s">
        <v>13</v>
      </c>
      <c r="K1397">
        <v>0</v>
      </c>
      <c r="L1397">
        <v>113.8</v>
      </c>
      <c r="M1397">
        <v>11.41</v>
      </c>
      <c r="N1397">
        <v>1126.7</v>
      </c>
      <c r="O1397">
        <v>63883</v>
      </c>
      <c r="P1397" s="2">
        <v>0.48436342592592591</v>
      </c>
      <c r="Q1397">
        <v>28.8</v>
      </c>
      <c r="R1397" t="s">
        <v>103</v>
      </c>
      <c r="S1397">
        <v>23.4</v>
      </c>
      <c r="T1397">
        <v>30</v>
      </c>
      <c r="U1397" t="s">
        <v>152</v>
      </c>
      <c r="V1397">
        <v>18.899999999999999</v>
      </c>
      <c r="X1397">
        <f t="shared" si="439"/>
        <v>2.27</v>
      </c>
      <c r="Y1397" s="7" t="str">
        <f t="shared" si="440"/>
        <v>m/s</v>
      </c>
      <c r="AA1397">
        <f t="shared" si="441"/>
        <v>3.96</v>
      </c>
      <c r="AB1397" s="7" t="str">
        <f t="shared" si="442"/>
        <v>m/s</v>
      </c>
      <c r="AC1397" s="5">
        <f t="shared" si="443"/>
        <v>11.624722222222221</v>
      </c>
      <c r="AD1397" s="5">
        <f t="shared" si="444"/>
        <v>9.3891666666666655E-3</v>
      </c>
      <c r="AE1397" s="5">
        <f t="shared" si="445"/>
        <v>13.501403333333363</v>
      </c>
      <c r="AF1397" s="5"/>
      <c r="AG1397" s="5">
        <f t="shared" si="446"/>
        <v>-4</v>
      </c>
      <c r="AH1397">
        <f t="shared" si="447"/>
        <v>90.5</v>
      </c>
      <c r="AI1397" s="5">
        <f t="shared" si="448"/>
        <v>9.0499999999999997E-2</v>
      </c>
      <c r="AJ1397" s="15">
        <f t="shared" si="449"/>
        <v>149.18677716390457</v>
      </c>
      <c r="AK1397" s="5">
        <f t="shared" si="450"/>
        <v>6.6534587872905995</v>
      </c>
      <c r="AL1397" s="5">
        <f t="shared" si="451"/>
        <v>5.7369341270283316</v>
      </c>
      <c r="AM1397" s="5">
        <f t="shared" si="452"/>
        <v>2.2216498340786209E-2</v>
      </c>
      <c r="AN1397" s="5">
        <f t="shared" si="453"/>
        <v>34.981265721843265</v>
      </c>
      <c r="AO1397" s="15">
        <f t="shared" si="454"/>
        <v>0.25870990695310753</v>
      </c>
    </row>
    <row r="1398" spans="1:41" x14ac:dyDescent="0.3">
      <c r="A1398" s="4">
        <f t="shared" si="437"/>
        <v>45796.912974537037</v>
      </c>
      <c r="B1398" s="9">
        <f t="shared" si="436"/>
        <v>1394</v>
      </c>
      <c r="C1398" s="10" t="str">
        <f t="shared" si="438"/>
        <v>Remove</v>
      </c>
      <c r="D1398" s="1">
        <v>45796</v>
      </c>
      <c r="E1398" s="2">
        <v>0.91297453703703701</v>
      </c>
      <c r="F1398" t="s">
        <v>19</v>
      </c>
      <c r="G1398" t="s">
        <v>14</v>
      </c>
      <c r="H1398" t="s">
        <v>49</v>
      </c>
      <c r="I1398">
        <v>93.5</v>
      </c>
      <c r="J1398" t="s">
        <v>13</v>
      </c>
      <c r="K1398">
        <v>0</v>
      </c>
      <c r="L1398">
        <v>113.8</v>
      </c>
      <c r="M1398">
        <v>11.406000000000001</v>
      </c>
      <c r="N1398">
        <v>1126.3</v>
      </c>
      <c r="O1398">
        <v>63893</v>
      </c>
      <c r="P1398" s="2">
        <v>0.48471064814814813</v>
      </c>
      <c r="Q1398">
        <v>28.8</v>
      </c>
      <c r="R1398" t="s">
        <v>103</v>
      </c>
      <c r="S1398">
        <v>25</v>
      </c>
      <c r="T1398">
        <v>30</v>
      </c>
      <c r="U1398" t="s">
        <v>98</v>
      </c>
      <c r="V1398">
        <v>18.7</v>
      </c>
      <c r="X1398">
        <f t="shared" si="439"/>
        <v>2.27</v>
      </c>
      <c r="Y1398" s="7" t="str">
        <f t="shared" si="440"/>
        <v>m/s</v>
      </c>
      <c r="AA1398">
        <f t="shared" si="441"/>
        <v>4.03</v>
      </c>
      <c r="AB1398" s="7" t="str">
        <f t="shared" si="442"/>
        <v>m/s</v>
      </c>
      <c r="AC1398" s="5">
        <f t="shared" si="443"/>
        <v>11.633055555555554</v>
      </c>
      <c r="AD1398" s="5">
        <f t="shared" si="444"/>
        <v>9.3858333333333328E-3</v>
      </c>
      <c r="AE1398" s="5">
        <f t="shared" si="445"/>
        <v>13.510789166666695</v>
      </c>
      <c r="AF1398" s="5"/>
      <c r="AG1398" s="5">
        <f t="shared" si="446"/>
        <v>3</v>
      </c>
      <c r="AH1398">
        <f t="shared" si="447"/>
        <v>93.5</v>
      </c>
      <c r="AI1398" s="5">
        <f t="shared" si="448"/>
        <v>9.35E-2</v>
      </c>
      <c r="AJ1398" s="15">
        <f t="shared" si="449"/>
        <v>144.50041889483097</v>
      </c>
      <c r="AK1398" s="5">
        <f t="shared" si="450"/>
        <v>7.1083961402677351</v>
      </c>
      <c r="AL1398" s="5">
        <f t="shared" si="451"/>
        <v>5.6762258293878203</v>
      </c>
      <c r="AM1398" s="5">
        <f t="shared" si="452"/>
        <v>2.3735575150412622E-2</v>
      </c>
      <c r="AN1398" s="5">
        <f t="shared" si="453"/>
        <v>35.005001296993676</v>
      </c>
      <c r="AO1398" s="15">
        <f t="shared" si="454"/>
        <v>0.26710468943199278</v>
      </c>
    </row>
    <row r="1399" spans="1:41" x14ac:dyDescent="0.3">
      <c r="A1399" s="4">
        <f t="shared" si="437"/>
        <v>45796.91333333333</v>
      </c>
      <c r="B1399" s="9">
        <f t="shared" si="436"/>
        <v>1395</v>
      </c>
      <c r="C1399" s="10" t="str">
        <f t="shared" si="438"/>
        <v>Remove</v>
      </c>
      <c r="D1399" s="1">
        <v>45796</v>
      </c>
      <c r="E1399" s="2">
        <v>0.91333333333333333</v>
      </c>
      <c r="F1399" t="s">
        <v>2</v>
      </c>
      <c r="G1399" t="s">
        <v>14</v>
      </c>
      <c r="H1399" t="s">
        <v>49</v>
      </c>
      <c r="I1399">
        <v>92</v>
      </c>
      <c r="J1399" t="s">
        <v>13</v>
      </c>
      <c r="K1399">
        <v>0</v>
      </c>
      <c r="L1399">
        <v>113.8</v>
      </c>
      <c r="M1399">
        <v>11.365</v>
      </c>
      <c r="N1399">
        <v>1121.8</v>
      </c>
      <c r="O1399">
        <v>63902</v>
      </c>
      <c r="P1399" s="2">
        <v>0.48506944444444444</v>
      </c>
      <c r="Q1399">
        <v>28.7</v>
      </c>
      <c r="R1399" t="s">
        <v>143</v>
      </c>
      <c r="S1399">
        <v>26.3</v>
      </c>
      <c r="T1399">
        <v>30</v>
      </c>
      <c r="U1399" t="s">
        <v>54</v>
      </c>
      <c r="V1399">
        <v>19.5</v>
      </c>
      <c r="X1399">
        <f t="shared" si="439"/>
        <v>2.11</v>
      </c>
      <c r="Y1399" s="7" t="str">
        <f t="shared" si="440"/>
        <v>m/s</v>
      </c>
      <c r="AA1399">
        <f t="shared" si="441"/>
        <v>4.0599999999999996</v>
      </c>
      <c r="AB1399" s="7" t="str">
        <f t="shared" si="442"/>
        <v>m/s</v>
      </c>
      <c r="AC1399" s="5">
        <f t="shared" si="443"/>
        <v>11.641666666666666</v>
      </c>
      <c r="AD1399" s="5">
        <f t="shared" si="444"/>
        <v>9.3483333333333335E-3</v>
      </c>
      <c r="AE1399" s="5">
        <f t="shared" si="445"/>
        <v>13.520137500000029</v>
      </c>
      <c r="AF1399" s="5"/>
      <c r="AG1399" s="5">
        <f t="shared" si="446"/>
        <v>-1.5</v>
      </c>
      <c r="AH1399">
        <f t="shared" si="447"/>
        <v>92</v>
      </c>
      <c r="AI1399" s="5">
        <f t="shared" si="448"/>
        <v>9.1999999999999998E-2</v>
      </c>
      <c r="AJ1399" s="15">
        <f t="shared" si="449"/>
        <v>146.95801630434815</v>
      </c>
      <c r="AK1399" s="5">
        <f t="shared" si="450"/>
        <v>7.4372118198171222</v>
      </c>
      <c r="AL1399" s="5">
        <f t="shared" si="451"/>
        <v>5.9190590199498665</v>
      </c>
      <c r="AM1399" s="5">
        <f t="shared" si="452"/>
        <v>2.3083140041870294E-2</v>
      </c>
      <c r="AN1399" s="5">
        <f t="shared" si="453"/>
        <v>35.028084437035545</v>
      </c>
      <c r="AO1399" s="15">
        <f t="shared" si="454"/>
        <v>0.26264639211251722</v>
      </c>
    </row>
    <row r="1400" spans="1:41" x14ac:dyDescent="0.3">
      <c r="A1400" s="4">
        <f t="shared" si="437"/>
        <v>45796.913680555554</v>
      </c>
      <c r="B1400" s="9">
        <f t="shared" si="436"/>
        <v>1396</v>
      </c>
      <c r="C1400" s="10" t="str">
        <f t="shared" si="438"/>
        <v>Remove</v>
      </c>
      <c r="D1400" s="1">
        <v>45796</v>
      </c>
      <c r="E1400" s="2">
        <v>0.91368055555555561</v>
      </c>
      <c r="F1400" t="s">
        <v>19</v>
      </c>
      <c r="G1400" t="s">
        <v>14</v>
      </c>
      <c r="H1400" t="s">
        <v>49</v>
      </c>
      <c r="I1400">
        <v>91</v>
      </c>
      <c r="J1400" t="s">
        <v>13</v>
      </c>
      <c r="K1400">
        <v>0</v>
      </c>
      <c r="L1400">
        <v>113.8</v>
      </c>
      <c r="M1400">
        <v>11.401999999999999</v>
      </c>
      <c r="N1400">
        <v>1126.3</v>
      </c>
      <c r="O1400">
        <v>63911</v>
      </c>
      <c r="P1400" s="2">
        <v>0.48541666666666666</v>
      </c>
      <c r="Q1400">
        <v>28.7</v>
      </c>
      <c r="R1400" t="s">
        <v>79</v>
      </c>
      <c r="S1400">
        <v>24.4</v>
      </c>
      <c r="T1400">
        <v>30</v>
      </c>
      <c r="U1400" t="s">
        <v>254</v>
      </c>
      <c r="V1400">
        <v>19.100000000000001</v>
      </c>
      <c r="X1400">
        <f t="shared" si="439"/>
        <v>2.5</v>
      </c>
      <c r="Y1400" s="7" t="str">
        <f t="shared" si="440"/>
        <v>m/s</v>
      </c>
      <c r="AA1400">
        <f t="shared" si="441"/>
        <v>3.94</v>
      </c>
      <c r="AB1400" s="7" t="str">
        <f t="shared" si="442"/>
        <v>m/s</v>
      </c>
      <c r="AC1400" s="5">
        <f t="shared" si="443"/>
        <v>11.65</v>
      </c>
      <c r="AD1400" s="5">
        <f t="shared" si="444"/>
        <v>9.3858333333333328E-3</v>
      </c>
      <c r="AE1400" s="5">
        <f t="shared" si="445"/>
        <v>13.529523333333362</v>
      </c>
      <c r="AF1400" s="5"/>
      <c r="AG1400" s="5">
        <f t="shared" si="446"/>
        <v>-1</v>
      </c>
      <c r="AH1400">
        <f t="shared" si="447"/>
        <v>91</v>
      </c>
      <c r="AI1400" s="5">
        <f t="shared" si="448"/>
        <v>9.0999999999999998E-2</v>
      </c>
      <c r="AJ1400" s="15">
        <f t="shared" si="449"/>
        <v>148.6760805860809</v>
      </c>
      <c r="AK1400" s="5">
        <f t="shared" si="450"/>
        <v>6.8999227529862273</v>
      </c>
      <c r="AL1400" s="5">
        <f t="shared" si="451"/>
        <v>5.7976424246688438</v>
      </c>
      <c r="AM1400" s="5">
        <f t="shared" si="452"/>
        <v>2.5373858730904583E-2</v>
      </c>
      <c r="AN1400" s="5">
        <f t="shared" si="453"/>
        <v>35.053458295766447</v>
      </c>
      <c r="AO1400" s="15">
        <f t="shared" si="454"/>
        <v>0.25960348685764467</v>
      </c>
    </row>
    <row r="1401" spans="1:41" x14ac:dyDescent="0.3">
      <c r="A1401" s="4">
        <f t="shared" si="437"/>
        <v>45796.914027777777</v>
      </c>
      <c r="B1401" s="9">
        <f t="shared" si="436"/>
        <v>1397</v>
      </c>
      <c r="C1401" s="10" t="str">
        <f t="shared" si="438"/>
        <v>Remove</v>
      </c>
      <c r="D1401" s="1">
        <v>45796</v>
      </c>
      <c r="E1401" s="2">
        <v>0.91402777777777777</v>
      </c>
      <c r="F1401" t="s">
        <v>19</v>
      </c>
      <c r="G1401" t="s">
        <v>14</v>
      </c>
      <c r="H1401" t="s">
        <v>49</v>
      </c>
      <c r="I1401">
        <v>94</v>
      </c>
      <c r="J1401" t="s">
        <v>13</v>
      </c>
      <c r="K1401">
        <v>0</v>
      </c>
      <c r="L1401">
        <v>113.9</v>
      </c>
      <c r="M1401">
        <v>11.396000000000001</v>
      </c>
      <c r="N1401">
        <v>1124.9000000000001</v>
      </c>
      <c r="O1401">
        <v>63921</v>
      </c>
      <c r="P1401" s="2">
        <v>0.48576388888888888</v>
      </c>
      <c r="Q1401">
        <v>28.7</v>
      </c>
      <c r="R1401" t="s">
        <v>126</v>
      </c>
      <c r="S1401">
        <v>23.9</v>
      </c>
      <c r="T1401">
        <v>30</v>
      </c>
      <c r="U1401" t="s">
        <v>82</v>
      </c>
      <c r="V1401">
        <v>17.7</v>
      </c>
      <c r="X1401">
        <f t="shared" si="439"/>
        <v>2.33</v>
      </c>
      <c r="Y1401" s="7" t="str">
        <f t="shared" si="440"/>
        <v>m/s</v>
      </c>
      <c r="AA1401">
        <f t="shared" si="441"/>
        <v>4.09</v>
      </c>
      <c r="AB1401" s="7" t="str">
        <f t="shared" si="442"/>
        <v>m/s</v>
      </c>
      <c r="AC1401" s="5">
        <f t="shared" si="443"/>
        <v>11.658333333333333</v>
      </c>
      <c r="AD1401" s="5">
        <f t="shared" si="444"/>
        <v>9.3741666666666678E-3</v>
      </c>
      <c r="AE1401" s="5">
        <f t="shared" si="445"/>
        <v>13.538897500000029</v>
      </c>
      <c r="AF1401" s="5"/>
      <c r="AG1401" s="5">
        <f t="shared" si="446"/>
        <v>3</v>
      </c>
      <c r="AH1401">
        <f t="shared" si="447"/>
        <v>94</v>
      </c>
      <c r="AI1401" s="5">
        <f t="shared" si="448"/>
        <v>9.4E-2</v>
      </c>
      <c r="AJ1401" s="15">
        <f t="shared" si="449"/>
        <v>144.03082446808543</v>
      </c>
      <c r="AK1401" s="5">
        <f t="shared" si="450"/>
        <v>6.7585308932938863</v>
      </c>
      <c r="AL1401" s="5">
        <f t="shared" si="451"/>
        <v>5.3726843411852627</v>
      </c>
      <c r="AM1401" s="5">
        <f t="shared" si="452"/>
        <v>2.3163837231932518E-2</v>
      </c>
      <c r="AN1401" s="5">
        <f t="shared" si="453"/>
        <v>35.076622132998381</v>
      </c>
      <c r="AO1401" s="15">
        <f t="shared" si="454"/>
        <v>0.2679847553267376</v>
      </c>
    </row>
    <row r="1402" spans="1:41" x14ac:dyDescent="0.3">
      <c r="A1402" s="4">
        <f t="shared" si="437"/>
        <v>45796.914375</v>
      </c>
      <c r="B1402" s="9">
        <f t="shared" si="436"/>
        <v>1398</v>
      </c>
      <c r="C1402" s="10" t="str">
        <f t="shared" si="438"/>
        <v>Remove</v>
      </c>
      <c r="D1402" s="1">
        <v>45796</v>
      </c>
      <c r="E1402" s="2">
        <v>0.91437500000000005</v>
      </c>
      <c r="F1402" t="s">
        <v>2</v>
      </c>
      <c r="G1402" t="s">
        <v>14</v>
      </c>
      <c r="H1402" t="s">
        <v>49</v>
      </c>
      <c r="I1402">
        <v>90.5</v>
      </c>
      <c r="J1402" t="s">
        <v>13</v>
      </c>
      <c r="K1402">
        <v>0</v>
      </c>
      <c r="L1402">
        <v>113.8</v>
      </c>
      <c r="M1402">
        <v>11.42</v>
      </c>
      <c r="N1402">
        <v>1127.3</v>
      </c>
      <c r="O1402">
        <v>63930</v>
      </c>
      <c r="P1402" s="2">
        <v>0.4861111111111111</v>
      </c>
      <c r="Q1402">
        <v>28.8</v>
      </c>
      <c r="R1402" t="s">
        <v>103</v>
      </c>
      <c r="S1402">
        <v>23.4</v>
      </c>
      <c r="T1402">
        <v>30</v>
      </c>
      <c r="U1402" t="s">
        <v>240</v>
      </c>
      <c r="V1402">
        <v>18</v>
      </c>
      <c r="X1402">
        <f t="shared" si="439"/>
        <v>2.27</v>
      </c>
      <c r="Y1402" s="7" t="str">
        <f t="shared" si="440"/>
        <v>m/s</v>
      </c>
      <c r="AA1402">
        <f t="shared" si="441"/>
        <v>3.93</v>
      </c>
      <c r="AB1402" s="7" t="str">
        <f t="shared" si="442"/>
        <v>m/s</v>
      </c>
      <c r="AC1402" s="5">
        <f t="shared" si="443"/>
        <v>11.666666666666666</v>
      </c>
      <c r="AD1402" s="5">
        <f t="shared" si="444"/>
        <v>9.394166666666667E-3</v>
      </c>
      <c r="AE1402" s="5">
        <f t="shared" si="445"/>
        <v>13.548291666666696</v>
      </c>
      <c r="AF1402" s="5"/>
      <c r="AG1402" s="5">
        <f t="shared" si="446"/>
        <v>-3.5</v>
      </c>
      <c r="AH1402">
        <f t="shared" si="447"/>
        <v>90.5</v>
      </c>
      <c r="AI1402" s="5">
        <f t="shared" si="448"/>
        <v>9.0499999999999997E-2</v>
      </c>
      <c r="AJ1402" s="15">
        <f t="shared" si="449"/>
        <v>149.70488029465963</v>
      </c>
      <c r="AK1402" s="5">
        <f t="shared" si="450"/>
        <v>6.6534587872905995</v>
      </c>
      <c r="AL1402" s="5">
        <f t="shared" si="451"/>
        <v>5.4637467876460306</v>
      </c>
      <c r="AM1402" s="5">
        <f t="shared" si="452"/>
        <v>2.2216498340786209E-2</v>
      </c>
      <c r="AN1402" s="5">
        <f t="shared" si="453"/>
        <v>35.09883863133917</v>
      </c>
      <c r="AO1402" s="15">
        <f t="shared" si="454"/>
        <v>0.25784328920556948</v>
      </c>
    </row>
    <row r="1403" spans="1:41" x14ac:dyDescent="0.3">
      <c r="A1403" s="4">
        <f t="shared" si="437"/>
        <v>45796.914722222224</v>
      </c>
      <c r="B1403" s="9">
        <f t="shared" si="436"/>
        <v>1399</v>
      </c>
      <c r="C1403" s="10" t="str">
        <f t="shared" si="438"/>
        <v>Remove</v>
      </c>
      <c r="D1403" s="1">
        <v>45796</v>
      </c>
      <c r="E1403" s="2">
        <v>0.91472222222222221</v>
      </c>
      <c r="F1403" t="s">
        <v>19</v>
      </c>
      <c r="G1403" t="s">
        <v>14</v>
      </c>
      <c r="H1403" t="s">
        <v>49</v>
      </c>
      <c r="I1403">
        <v>97.5</v>
      </c>
      <c r="J1403" t="s">
        <v>13</v>
      </c>
      <c r="K1403">
        <v>0</v>
      </c>
      <c r="L1403">
        <v>113.9</v>
      </c>
      <c r="M1403">
        <v>11.385</v>
      </c>
      <c r="N1403">
        <v>1123.7</v>
      </c>
      <c r="O1403">
        <v>63940</v>
      </c>
      <c r="P1403" s="2">
        <v>0.48645833333333333</v>
      </c>
      <c r="Q1403">
        <v>28.8</v>
      </c>
      <c r="R1403" t="s">
        <v>53</v>
      </c>
      <c r="S1403">
        <v>26</v>
      </c>
      <c r="T1403">
        <v>30</v>
      </c>
      <c r="U1403" t="s">
        <v>82</v>
      </c>
      <c r="V1403">
        <v>18.2</v>
      </c>
      <c r="X1403">
        <f t="shared" si="439"/>
        <v>2.35</v>
      </c>
      <c r="Y1403" s="7" t="str">
        <f t="shared" si="440"/>
        <v>m/s</v>
      </c>
      <c r="AA1403">
        <f t="shared" si="441"/>
        <v>4.09</v>
      </c>
      <c r="AB1403" s="7" t="str">
        <f t="shared" si="442"/>
        <v>m/s</v>
      </c>
      <c r="AC1403" s="5">
        <f t="shared" si="443"/>
        <v>11.675000000000001</v>
      </c>
      <c r="AD1403" s="5">
        <f t="shared" si="444"/>
        <v>9.3641666666666682E-3</v>
      </c>
      <c r="AE1403" s="5">
        <f t="shared" si="445"/>
        <v>13.557655833333362</v>
      </c>
      <c r="AF1403" s="5"/>
      <c r="AG1403" s="5">
        <f t="shared" si="446"/>
        <v>7</v>
      </c>
      <c r="AH1403">
        <f t="shared" si="447"/>
        <v>97.5</v>
      </c>
      <c r="AI1403" s="5">
        <f t="shared" si="448"/>
        <v>9.7500000000000003E-2</v>
      </c>
      <c r="AJ1403" s="15">
        <f t="shared" si="449"/>
        <v>139.05288034188064</v>
      </c>
      <c r="AK1403" s="5">
        <f t="shared" si="450"/>
        <v>7.3927319858784433</v>
      </c>
      <c r="AL1403" s="5">
        <f t="shared" si="451"/>
        <v>5.5244550852865411</v>
      </c>
      <c r="AM1403" s="5">
        <f t="shared" si="452"/>
        <v>2.5554954038594022E-2</v>
      </c>
      <c r="AN1403" s="5">
        <f t="shared" si="453"/>
        <v>35.124393585377767</v>
      </c>
      <c r="AO1403" s="15">
        <f t="shared" si="454"/>
        <v>0.27758486353082296</v>
      </c>
    </row>
    <row r="1404" spans="1:41" x14ac:dyDescent="0.3">
      <c r="A1404" s="4">
        <f t="shared" si="437"/>
        <v>45796.915069444447</v>
      </c>
      <c r="B1404" s="9">
        <f t="shared" si="436"/>
        <v>1400</v>
      </c>
      <c r="C1404" s="10" t="str">
        <f t="shared" si="438"/>
        <v>Remove</v>
      </c>
      <c r="D1404" s="1">
        <v>45796</v>
      </c>
      <c r="E1404" s="2">
        <v>0.91506944444444449</v>
      </c>
      <c r="F1404" t="s">
        <v>2</v>
      </c>
      <c r="G1404" t="s">
        <v>14</v>
      </c>
      <c r="H1404" t="s">
        <v>49</v>
      </c>
      <c r="I1404">
        <v>90</v>
      </c>
      <c r="J1404" t="s">
        <v>13</v>
      </c>
      <c r="K1404">
        <v>0</v>
      </c>
      <c r="L1404">
        <v>113.9</v>
      </c>
      <c r="M1404">
        <v>11.356</v>
      </c>
      <c r="N1404">
        <v>1119.5</v>
      </c>
      <c r="O1404">
        <v>63949</v>
      </c>
      <c r="P1404" s="2">
        <v>0.48680555555555555</v>
      </c>
      <c r="Q1404">
        <v>28.7</v>
      </c>
      <c r="R1404" t="s">
        <v>66</v>
      </c>
      <c r="S1404">
        <v>25.5</v>
      </c>
      <c r="T1404">
        <v>30</v>
      </c>
      <c r="U1404" t="s">
        <v>82</v>
      </c>
      <c r="V1404">
        <v>19.5</v>
      </c>
      <c r="X1404">
        <f t="shared" si="439"/>
        <v>2.2000000000000002</v>
      </c>
      <c r="Y1404" s="7" t="str">
        <f t="shared" si="440"/>
        <v>m/s</v>
      </c>
      <c r="AA1404">
        <f t="shared" si="441"/>
        <v>4.09</v>
      </c>
      <c r="AB1404" s="7" t="str">
        <f t="shared" si="442"/>
        <v>m/s</v>
      </c>
      <c r="AC1404" s="5">
        <f t="shared" si="443"/>
        <v>11.683333333333334</v>
      </c>
      <c r="AD1404" s="5">
        <f t="shared" si="444"/>
        <v>9.3291666666666662E-3</v>
      </c>
      <c r="AE1404" s="5">
        <f t="shared" si="445"/>
        <v>13.566985000000029</v>
      </c>
      <c r="AF1404" s="5"/>
      <c r="AG1404" s="5">
        <f t="shared" si="446"/>
        <v>-7.5</v>
      </c>
      <c r="AH1404">
        <f t="shared" si="447"/>
        <v>90</v>
      </c>
      <c r="AI1404" s="5">
        <f t="shared" si="448"/>
        <v>0.09</v>
      </c>
      <c r="AJ1404" s="15">
        <f t="shared" si="449"/>
        <v>150.74427777777811</v>
      </c>
      <c r="AK1404" s="5">
        <f t="shared" si="450"/>
        <v>7.2109848443093769</v>
      </c>
      <c r="AL1404" s="5">
        <f t="shared" si="451"/>
        <v>5.9190590199498665</v>
      </c>
      <c r="AM1404" s="5">
        <f t="shared" si="452"/>
        <v>2.3335630734487661E-2</v>
      </c>
      <c r="AN1404" s="5">
        <f t="shared" si="453"/>
        <v>35.147729216112253</v>
      </c>
      <c r="AO1404" s="15">
        <f t="shared" si="454"/>
        <v>0.25606206149654365</v>
      </c>
    </row>
    <row r="1405" spans="1:41" x14ac:dyDescent="0.3">
      <c r="A1405" s="4">
        <f t="shared" si="437"/>
        <v>45796.915416666663</v>
      </c>
      <c r="B1405" s="9">
        <f t="shared" si="436"/>
        <v>1401</v>
      </c>
      <c r="C1405" s="10" t="str">
        <f t="shared" si="438"/>
        <v>Remove</v>
      </c>
      <c r="D1405" s="1">
        <v>45796</v>
      </c>
      <c r="E1405" s="2">
        <v>0.91541666666666666</v>
      </c>
      <c r="F1405" t="s">
        <v>2</v>
      </c>
      <c r="G1405" t="s">
        <v>14</v>
      </c>
      <c r="H1405" t="s">
        <v>49</v>
      </c>
      <c r="I1405">
        <v>90</v>
      </c>
      <c r="J1405" t="s">
        <v>13</v>
      </c>
      <c r="K1405">
        <v>0</v>
      </c>
      <c r="L1405">
        <v>113.9</v>
      </c>
      <c r="M1405">
        <v>11.375999999999999</v>
      </c>
      <c r="N1405">
        <v>1122.3</v>
      </c>
      <c r="O1405">
        <v>63958</v>
      </c>
      <c r="P1405" s="2">
        <v>0.48715277777777777</v>
      </c>
      <c r="Q1405">
        <v>28.7</v>
      </c>
      <c r="R1405" t="s">
        <v>116</v>
      </c>
      <c r="S1405">
        <v>24.7</v>
      </c>
      <c r="T1405">
        <v>30</v>
      </c>
      <c r="U1405" t="s">
        <v>246</v>
      </c>
      <c r="V1405">
        <v>19.100000000000001</v>
      </c>
      <c r="X1405">
        <f t="shared" si="439"/>
        <v>2.37</v>
      </c>
      <c r="Y1405" s="7" t="str">
        <f t="shared" si="440"/>
        <v>m/s</v>
      </c>
      <c r="AA1405">
        <f t="shared" si="441"/>
        <v>3.9</v>
      </c>
      <c r="AB1405" s="7" t="str">
        <f t="shared" si="442"/>
        <v>m/s</v>
      </c>
      <c r="AC1405" s="5">
        <f t="shared" si="443"/>
        <v>11.691666666666666</v>
      </c>
      <c r="AD1405" s="5">
        <f t="shared" si="444"/>
        <v>9.3524999999999997E-3</v>
      </c>
      <c r="AE1405" s="5">
        <f t="shared" si="445"/>
        <v>13.576337500000029</v>
      </c>
      <c r="AF1405" s="5"/>
      <c r="AG1405" s="5">
        <f t="shared" si="446"/>
        <v>0</v>
      </c>
      <c r="AH1405">
        <f t="shared" si="447"/>
        <v>90</v>
      </c>
      <c r="AI1405" s="5">
        <f t="shared" si="448"/>
        <v>0.09</v>
      </c>
      <c r="AJ1405" s="15">
        <f t="shared" si="449"/>
        <v>150.84819444444477</v>
      </c>
      <c r="AK1405" s="5">
        <f t="shared" si="450"/>
        <v>6.9847578688016307</v>
      </c>
      <c r="AL1405" s="5">
        <f t="shared" si="451"/>
        <v>5.7976424246688438</v>
      </c>
      <c r="AM1405" s="5">
        <f t="shared" si="452"/>
        <v>2.4350169118826613E-2</v>
      </c>
      <c r="AN1405" s="5">
        <f t="shared" si="453"/>
        <v>35.172079385231079</v>
      </c>
      <c r="AO1405" s="15">
        <f t="shared" si="454"/>
        <v>0.25588478581050689</v>
      </c>
    </row>
    <row r="1406" spans="1:41" x14ac:dyDescent="0.3">
      <c r="A1406" s="4">
        <f t="shared" si="437"/>
        <v>45796.915763888886</v>
      </c>
      <c r="B1406" s="9">
        <f t="shared" si="436"/>
        <v>1402</v>
      </c>
      <c r="C1406" s="10" t="str">
        <f t="shared" si="438"/>
        <v>Remove</v>
      </c>
      <c r="D1406" s="1">
        <v>45796</v>
      </c>
      <c r="E1406" s="2">
        <v>0.91576388888888893</v>
      </c>
      <c r="F1406" t="s">
        <v>2</v>
      </c>
      <c r="G1406" t="s">
        <v>14</v>
      </c>
      <c r="H1406" t="s">
        <v>49</v>
      </c>
      <c r="I1406">
        <v>91</v>
      </c>
      <c r="J1406" t="s">
        <v>13</v>
      </c>
      <c r="K1406">
        <v>0</v>
      </c>
      <c r="L1406">
        <v>114</v>
      </c>
      <c r="M1406">
        <v>11.398999999999999</v>
      </c>
      <c r="N1406">
        <v>1125.4000000000001</v>
      </c>
      <c r="O1406">
        <v>63968</v>
      </c>
      <c r="P1406" s="2">
        <v>0.48749999999999999</v>
      </c>
      <c r="Q1406">
        <v>28.7</v>
      </c>
      <c r="R1406" t="s">
        <v>139</v>
      </c>
      <c r="S1406">
        <v>24.7</v>
      </c>
      <c r="T1406">
        <v>30</v>
      </c>
      <c r="U1406" t="s">
        <v>255</v>
      </c>
      <c r="V1406">
        <v>18.899999999999999</v>
      </c>
      <c r="X1406">
        <f t="shared" si="439"/>
        <v>2.31</v>
      </c>
      <c r="Y1406" s="7" t="str">
        <f t="shared" si="440"/>
        <v>m/s</v>
      </c>
      <c r="AA1406">
        <f t="shared" si="441"/>
        <v>3.98</v>
      </c>
      <c r="AB1406" s="7" t="str">
        <f t="shared" si="442"/>
        <v>m/s</v>
      </c>
      <c r="AC1406" s="5">
        <f t="shared" si="443"/>
        <v>11.7</v>
      </c>
      <c r="AD1406" s="5">
        <f t="shared" si="444"/>
        <v>9.378333333333334E-3</v>
      </c>
      <c r="AE1406" s="5">
        <f t="shared" si="445"/>
        <v>13.585715833333364</v>
      </c>
      <c r="AF1406" s="5"/>
      <c r="AG1406" s="5">
        <f t="shared" si="446"/>
        <v>1</v>
      </c>
      <c r="AH1406">
        <f t="shared" si="447"/>
        <v>91</v>
      </c>
      <c r="AI1406" s="5">
        <f t="shared" si="448"/>
        <v>9.0999999999999998E-2</v>
      </c>
      <c r="AJ1406" s="15">
        <f t="shared" si="449"/>
        <v>149.29358058608094</v>
      </c>
      <c r="AK1406" s="5">
        <f t="shared" si="450"/>
        <v>6.9847578688016307</v>
      </c>
      <c r="AL1406" s="5">
        <f t="shared" si="451"/>
        <v>5.7369341270283316</v>
      </c>
      <c r="AM1406" s="5">
        <f t="shared" si="452"/>
        <v>2.37337091411348E-2</v>
      </c>
      <c r="AN1406" s="5">
        <f t="shared" si="453"/>
        <v>35.195813094372213</v>
      </c>
      <c r="AO1406" s="15">
        <f t="shared" si="454"/>
        <v>0.25855348122231858</v>
      </c>
    </row>
    <row r="1407" spans="1:41" x14ac:dyDescent="0.3">
      <c r="A1407" s="4">
        <f t="shared" si="437"/>
        <v>45796.91611111111</v>
      </c>
      <c r="B1407" s="9">
        <f t="shared" si="436"/>
        <v>1403</v>
      </c>
      <c r="C1407" s="10" t="str">
        <f t="shared" si="438"/>
        <v>Remove</v>
      </c>
      <c r="D1407" s="1">
        <v>45796</v>
      </c>
      <c r="E1407" s="2">
        <v>0.9161111111111111</v>
      </c>
      <c r="F1407" t="s">
        <v>2</v>
      </c>
      <c r="G1407" t="s">
        <v>14</v>
      </c>
      <c r="H1407" t="s">
        <v>49</v>
      </c>
      <c r="I1407">
        <v>92.5</v>
      </c>
      <c r="J1407" t="s">
        <v>13</v>
      </c>
      <c r="K1407">
        <v>0</v>
      </c>
      <c r="L1407">
        <v>113.9</v>
      </c>
      <c r="M1407">
        <v>11.401</v>
      </c>
      <c r="N1407">
        <v>1125.5</v>
      </c>
      <c r="O1407">
        <v>63977</v>
      </c>
      <c r="P1407" s="2">
        <v>0.48784722222222221</v>
      </c>
      <c r="Q1407">
        <v>28.7</v>
      </c>
      <c r="R1407" t="s">
        <v>97</v>
      </c>
      <c r="S1407">
        <v>24.3</v>
      </c>
      <c r="T1407">
        <v>30</v>
      </c>
      <c r="U1407" t="s">
        <v>118</v>
      </c>
      <c r="V1407">
        <v>19.5</v>
      </c>
      <c r="X1407">
        <f t="shared" si="439"/>
        <v>2.4500000000000002</v>
      </c>
      <c r="Y1407" s="7" t="str">
        <f t="shared" si="440"/>
        <v>m/s</v>
      </c>
      <c r="AA1407">
        <f t="shared" si="441"/>
        <v>4.18</v>
      </c>
      <c r="AB1407" s="7" t="str">
        <f t="shared" si="442"/>
        <v>m/s</v>
      </c>
      <c r="AC1407" s="5">
        <f t="shared" si="443"/>
        <v>11.708333333333332</v>
      </c>
      <c r="AD1407" s="5">
        <f t="shared" si="444"/>
        <v>9.3791666666666659E-3</v>
      </c>
      <c r="AE1407" s="5">
        <f t="shared" si="445"/>
        <v>13.595095000000031</v>
      </c>
      <c r="AF1407" s="5"/>
      <c r="AG1407" s="5">
        <f t="shared" si="446"/>
        <v>1.5</v>
      </c>
      <c r="AH1407">
        <f t="shared" si="447"/>
        <v>92.5</v>
      </c>
      <c r="AI1407" s="5">
        <f t="shared" si="448"/>
        <v>9.2499999999999999E-2</v>
      </c>
      <c r="AJ1407" s="15">
        <f t="shared" si="449"/>
        <v>146.97400000000033</v>
      </c>
      <c r="AK1407" s="5">
        <f t="shared" si="450"/>
        <v>6.8716443810477603</v>
      </c>
      <c r="AL1407" s="5">
        <f t="shared" si="451"/>
        <v>5.9190590199498665</v>
      </c>
      <c r="AM1407" s="5">
        <f t="shared" si="452"/>
        <v>2.476447015646565E-2</v>
      </c>
      <c r="AN1407" s="5">
        <f t="shared" si="453"/>
        <v>35.220577564528675</v>
      </c>
      <c r="AO1407" s="15">
        <f t="shared" si="454"/>
        <v>0.26263055973607469</v>
      </c>
    </row>
    <row r="1408" spans="1:41" x14ac:dyDescent="0.3">
      <c r="A1408" s="4">
        <f t="shared" si="437"/>
        <v>45796.916458333333</v>
      </c>
      <c r="B1408" s="9">
        <f t="shared" si="436"/>
        <v>1404</v>
      </c>
      <c r="C1408" s="10" t="str">
        <f t="shared" si="438"/>
        <v>Remove</v>
      </c>
      <c r="D1408" s="1">
        <v>45796</v>
      </c>
      <c r="E1408" s="2">
        <v>0.91645833333333337</v>
      </c>
      <c r="F1408" t="s">
        <v>19</v>
      </c>
      <c r="G1408" t="s">
        <v>14</v>
      </c>
      <c r="H1408" t="s">
        <v>49</v>
      </c>
      <c r="I1408">
        <v>94.5</v>
      </c>
      <c r="J1408" t="s">
        <v>13</v>
      </c>
      <c r="K1408">
        <v>0</v>
      </c>
      <c r="L1408">
        <v>113.9</v>
      </c>
      <c r="M1408">
        <v>11.391999999999999</v>
      </c>
      <c r="N1408">
        <v>1124</v>
      </c>
      <c r="O1408">
        <v>63987</v>
      </c>
      <c r="P1408" s="2">
        <v>0.48819444444444443</v>
      </c>
      <c r="Q1408">
        <v>28.7</v>
      </c>
      <c r="R1408" t="s">
        <v>115</v>
      </c>
      <c r="S1408">
        <v>24.1</v>
      </c>
      <c r="T1408">
        <v>30</v>
      </c>
      <c r="U1408" t="s">
        <v>82</v>
      </c>
      <c r="V1408">
        <v>18.600000000000001</v>
      </c>
      <c r="X1408">
        <f t="shared" si="439"/>
        <v>2.2999999999999998</v>
      </c>
      <c r="Y1408" s="7" t="str">
        <f t="shared" si="440"/>
        <v>m/s</v>
      </c>
      <c r="AA1408">
        <f t="shared" si="441"/>
        <v>4.09</v>
      </c>
      <c r="AB1408" s="7" t="str">
        <f t="shared" si="442"/>
        <v>m/s</v>
      </c>
      <c r="AC1408" s="5">
        <f t="shared" si="443"/>
        <v>11.716666666666667</v>
      </c>
      <c r="AD1408" s="5">
        <f t="shared" si="444"/>
        <v>9.3666666666666672E-3</v>
      </c>
      <c r="AE1408" s="5">
        <f t="shared" si="445"/>
        <v>13.604461666666698</v>
      </c>
      <c r="AF1408" s="5"/>
      <c r="AG1408" s="5">
        <f t="shared" si="446"/>
        <v>2</v>
      </c>
      <c r="AH1408">
        <f t="shared" si="447"/>
        <v>94.5</v>
      </c>
      <c r="AI1408" s="5">
        <f t="shared" si="448"/>
        <v>9.4500000000000001E-2</v>
      </c>
      <c r="AJ1408" s="15">
        <f t="shared" si="449"/>
        <v>143.96255731922432</v>
      </c>
      <c r="AK1408" s="5">
        <f t="shared" si="450"/>
        <v>6.8150876371708229</v>
      </c>
      <c r="AL1408" s="5">
        <f t="shared" si="451"/>
        <v>5.6458716805675655</v>
      </c>
      <c r="AM1408" s="5">
        <f t="shared" si="452"/>
        <v>2.3056934253344933E-2</v>
      </c>
      <c r="AN1408" s="5">
        <f t="shared" si="453"/>
        <v>35.243634498782022</v>
      </c>
      <c r="AO1408" s="15">
        <f t="shared" si="454"/>
        <v>0.26813352636279841</v>
      </c>
    </row>
    <row r="1409" spans="1:41" x14ac:dyDescent="0.3">
      <c r="A1409" s="4">
        <f t="shared" si="437"/>
        <v>45796.916805555556</v>
      </c>
      <c r="B1409" s="9">
        <f t="shared" si="436"/>
        <v>1405</v>
      </c>
      <c r="C1409" s="10" t="str">
        <f t="shared" si="438"/>
        <v>Remove</v>
      </c>
      <c r="D1409" s="1">
        <v>45796</v>
      </c>
      <c r="E1409" s="2">
        <v>0.91680555555555554</v>
      </c>
      <c r="F1409" t="s">
        <v>2</v>
      </c>
      <c r="G1409" t="s">
        <v>14</v>
      </c>
      <c r="H1409" t="s">
        <v>49</v>
      </c>
      <c r="I1409">
        <v>91</v>
      </c>
      <c r="J1409" t="s">
        <v>13</v>
      </c>
      <c r="K1409">
        <v>0</v>
      </c>
      <c r="L1409">
        <v>113.9</v>
      </c>
      <c r="M1409">
        <v>11.385</v>
      </c>
      <c r="N1409">
        <v>1123</v>
      </c>
      <c r="O1409">
        <v>63996</v>
      </c>
      <c r="P1409" s="2">
        <v>0.48854166666666665</v>
      </c>
      <c r="Q1409">
        <v>28.7</v>
      </c>
      <c r="R1409" t="s">
        <v>63</v>
      </c>
      <c r="S1409">
        <v>25.1</v>
      </c>
      <c r="T1409">
        <v>30</v>
      </c>
      <c r="U1409" t="s">
        <v>246</v>
      </c>
      <c r="V1409">
        <v>19.7</v>
      </c>
      <c r="X1409">
        <f t="shared" si="439"/>
        <v>2.23</v>
      </c>
      <c r="Y1409" s="7" t="str">
        <f t="shared" si="440"/>
        <v>m/s</v>
      </c>
      <c r="AA1409">
        <f t="shared" si="441"/>
        <v>3.9</v>
      </c>
      <c r="AB1409" s="7" t="str">
        <f t="shared" si="442"/>
        <v>m/s</v>
      </c>
      <c r="AC1409" s="5">
        <f t="shared" si="443"/>
        <v>11.725</v>
      </c>
      <c r="AD1409" s="5">
        <f t="shared" si="444"/>
        <v>9.3583333333333331E-3</v>
      </c>
      <c r="AE1409" s="5">
        <f t="shared" si="445"/>
        <v>13.613820000000031</v>
      </c>
      <c r="AF1409" s="5"/>
      <c r="AG1409" s="5">
        <f t="shared" si="446"/>
        <v>-3.5</v>
      </c>
      <c r="AH1409">
        <f t="shared" si="447"/>
        <v>91</v>
      </c>
      <c r="AI1409" s="5">
        <f t="shared" si="448"/>
        <v>9.0999999999999998E-2</v>
      </c>
      <c r="AJ1409" s="15">
        <f t="shared" si="449"/>
        <v>149.60241758241793</v>
      </c>
      <c r="AK1409" s="5">
        <f t="shared" si="450"/>
        <v>7.0978713565555047</v>
      </c>
      <c r="AL1409" s="5">
        <f t="shared" si="451"/>
        <v>5.9797673175903769</v>
      </c>
      <c r="AM1409" s="5">
        <f t="shared" si="452"/>
        <v>2.3282803192539711E-2</v>
      </c>
      <c r="AN1409" s="5">
        <f t="shared" si="453"/>
        <v>35.266917301974559</v>
      </c>
      <c r="AO1409" s="15">
        <f t="shared" si="454"/>
        <v>0.25803219266602867</v>
      </c>
    </row>
    <row r="1410" spans="1:41" x14ac:dyDescent="0.3">
      <c r="A1410" s="4">
        <f t="shared" si="437"/>
        <v>45796.91715277778</v>
      </c>
      <c r="B1410" s="9">
        <f t="shared" si="436"/>
        <v>1406</v>
      </c>
      <c r="C1410" s="10" t="str">
        <f t="shared" si="438"/>
        <v>Remove</v>
      </c>
      <c r="D1410" s="1">
        <v>45796</v>
      </c>
      <c r="E1410" s="2">
        <v>0.91715277777777782</v>
      </c>
      <c r="F1410" t="s">
        <v>2</v>
      </c>
      <c r="G1410" t="s">
        <v>14</v>
      </c>
      <c r="H1410" t="s">
        <v>49</v>
      </c>
      <c r="I1410">
        <v>91</v>
      </c>
      <c r="J1410" t="s">
        <v>13</v>
      </c>
      <c r="K1410">
        <v>0</v>
      </c>
      <c r="L1410">
        <v>113.9</v>
      </c>
      <c r="M1410">
        <v>11.37</v>
      </c>
      <c r="N1410">
        <v>1121.0999999999999</v>
      </c>
      <c r="O1410">
        <v>64005</v>
      </c>
      <c r="P1410" s="2">
        <v>0.48888888888888887</v>
      </c>
      <c r="Q1410">
        <v>28.7</v>
      </c>
      <c r="R1410" t="s">
        <v>130</v>
      </c>
      <c r="S1410">
        <v>25.5</v>
      </c>
      <c r="T1410">
        <v>30</v>
      </c>
      <c r="U1410" t="s">
        <v>52</v>
      </c>
      <c r="V1410">
        <v>18.899999999999999</v>
      </c>
      <c r="X1410">
        <f t="shared" si="439"/>
        <v>2.16</v>
      </c>
      <c r="Y1410" s="7" t="str">
        <f t="shared" si="440"/>
        <v>m/s</v>
      </c>
      <c r="AA1410">
        <f t="shared" si="441"/>
        <v>4.07</v>
      </c>
      <c r="AB1410" s="7" t="str">
        <f t="shared" si="442"/>
        <v>m/s</v>
      </c>
      <c r="AC1410" s="5">
        <f t="shared" si="443"/>
        <v>11.733333333333333</v>
      </c>
      <c r="AD1410" s="5">
        <f t="shared" si="444"/>
        <v>9.3425000000000001E-3</v>
      </c>
      <c r="AE1410" s="5">
        <f t="shared" si="445"/>
        <v>13.623162500000031</v>
      </c>
      <c r="AF1410" s="5"/>
      <c r="AG1410" s="5">
        <f t="shared" si="446"/>
        <v>0</v>
      </c>
      <c r="AH1410">
        <f t="shared" si="447"/>
        <v>91</v>
      </c>
      <c r="AI1410" s="5">
        <f t="shared" si="448"/>
        <v>9.0999999999999998E-2</v>
      </c>
      <c r="AJ1410" s="15">
        <f t="shared" si="449"/>
        <v>149.70508241758276</v>
      </c>
      <c r="AK1410" s="5">
        <f t="shared" si="450"/>
        <v>7.2109848443093769</v>
      </c>
      <c r="AL1410" s="5">
        <f t="shared" si="451"/>
        <v>5.7369341270283316</v>
      </c>
      <c r="AM1410" s="5">
        <f t="shared" si="452"/>
        <v>2.2911346539315154E-2</v>
      </c>
      <c r="AN1410" s="5">
        <f t="shared" si="453"/>
        <v>35.289828648513875</v>
      </c>
      <c r="AO1410" s="15">
        <f t="shared" si="454"/>
        <v>0.25786466946711056</v>
      </c>
    </row>
    <row r="1411" spans="1:41" x14ac:dyDescent="0.3">
      <c r="A1411" s="4">
        <f t="shared" si="437"/>
        <v>45796.917511574073</v>
      </c>
      <c r="B1411" s="9">
        <f t="shared" si="436"/>
        <v>1407</v>
      </c>
      <c r="C1411" s="10" t="str">
        <f t="shared" si="438"/>
        <v>Remove</v>
      </c>
      <c r="D1411" s="1">
        <v>45796</v>
      </c>
      <c r="E1411" s="2">
        <v>0.91751157407407402</v>
      </c>
      <c r="F1411" t="s">
        <v>2</v>
      </c>
      <c r="G1411" t="s">
        <v>14</v>
      </c>
      <c r="H1411" t="s">
        <v>49</v>
      </c>
      <c r="I1411">
        <v>92</v>
      </c>
      <c r="J1411" t="s">
        <v>13</v>
      </c>
      <c r="K1411">
        <v>0</v>
      </c>
      <c r="L1411">
        <v>113.9</v>
      </c>
      <c r="M1411">
        <v>11.372999999999999</v>
      </c>
      <c r="N1411">
        <v>1122.4000000000001</v>
      </c>
      <c r="O1411">
        <v>64015</v>
      </c>
      <c r="P1411" s="2">
        <v>0.48923611111111109</v>
      </c>
      <c r="Q1411">
        <v>28.7</v>
      </c>
      <c r="R1411" t="s">
        <v>103</v>
      </c>
      <c r="S1411">
        <v>23.9</v>
      </c>
      <c r="T1411">
        <v>30</v>
      </c>
      <c r="U1411" t="s">
        <v>82</v>
      </c>
      <c r="V1411">
        <v>19</v>
      </c>
      <c r="X1411">
        <f t="shared" si="439"/>
        <v>2.27</v>
      </c>
      <c r="Y1411" s="7" t="str">
        <f t="shared" si="440"/>
        <v>m/s</v>
      </c>
      <c r="AA1411">
        <f t="shared" si="441"/>
        <v>4.09</v>
      </c>
      <c r="AB1411" s="7" t="str">
        <f t="shared" si="442"/>
        <v>m/s</v>
      </c>
      <c r="AC1411" s="5">
        <f t="shared" si="443"/>
        <v>11.741666666666667</v>
      </c>
      <c r="AD1411" s="5">
        <f t="shared" si="444"/>
        <v>9.3533333333333333E-3</v>
      </c>
      <c r="AE1411" s="5">
        <f t="shared" si="445"/>
        <v>13.632515833333365</v>
      </c>
      <c r="AF1411" s="5"/>
      <c r="AG1411" s="5">
        <f t="shared" si="446"/>
        <v>1</v>
      </c>
      <c r="AH1411">
        <f t="shared" si="447"/>
        <v>92</v>
      </c>
      <c r="AI1411" s="5">
        <f t="shared" si="448"/>
        <v>9.1999999999999998E-2</v>
      </c>
      <c r="AJ1411" s="15">
        <f t="shared" si="449"/>
        <v>148.17951992753657</v>
      </c>
      <c r="AK1411" s="5">
        <f t="shared" si="450"/>
        <v>6.7585308932938863</v>
      </c>
      <c r="AL1411" s="5">
        <f t="shared" si="451"/>
        <v>5.7672882758485882</v>
      </c>
      <c r="AM1411" s="5">
        <f t="shared" si="452"/>
        <v>2.2567343569307646E-2</v>
      </c>
      <c r="AN1411" s="5">
        <f t="shared" si="453"/>
        <v>35.312395992083182</v>
      </c>
      <c r="AO1411" s="15">
        <f t="shared" si="454"/>
        <v>0.2605317408102974</v>
      </c>
    </row>
    <row r="1412" spans="1:41" x14ac:dyDescent="0.3">
      <c r="A1412" s="4">
        <f t="shared" si="437"/>
        <v>45796.917858796296</v>
      </c>
      <c r="B1412" s="9">
        <f t="shared" si="436"/>
        <v>1408</v>
      </c>
      <c r="C1412" s="10" t="str">
        <f t="shared" si="438"/>
        <v>Remove</v>
      </c>
      <c r="D1412" s="1">
        <v>45796</v>
      </c>
      <c r="E1412" s="2">
        <v>0.9178587962962963</v>
      </c>
      <c r="F1412" t="s">
        <v>2</v>
      </c>
      <c r="G1412" t="s">
        <v>14</v>
      </c>
      <c r="H1412" t="s">
        <v>49</v>
      </c>
      <c r="I1412">
        <v>91</v>
      </c>
      <c r="J1412" t="s">
        <v>13</v>
      </c>
      <c r="K1412">
        <v>0</v>
      </c>
      <c r="L1412">
        <v>113.9</v>
      </c>
      <c r="M1412">
        <v>11.388999999999999</v>
      </c>
      <c r="N1412">
        <v>1123.4000000000001</v>
      </c>
      <c r="O1412">
        <v>64024</v>
      </c>
      <c r="P1412" s="2">
        <v>0.48958333333333331</v>
      </c>
      <c r="Q1412">
        <v>28.7</v>
      </c>
      <c r="R1412" t="s">
        <v>116</v>
      </c>
      <c r="S1412">
        <v>25</v>
      </c>
      <c r="T1412">
        <v>30</v>
      </c>
      <c r="U1412" t="s">
        <v>52</v>
      </c>
      <c r="V1412">
        <v>19.399999999999999</v>
      </c>
      <c r="X1412">
        <f t="shared" si="439"/>
        <v>2.37</v>
      </c>
      <c r="Y1412" s="7" t="str">
        <f t="shared" si="440"/>
        <v>m/s</v>
      </c>
      <c r="AA1412">
        <f t="shared" si="441"/>
        <v>4.07</v>
      </c>
      <c r="AB1412" s="7" t="str">
        <f t="shared" si="442"/>
        <v>m/s</v>
      </c>
      <c r="AC1412" s="5">
        <f t="shared" si="443"/>
        <v>11.75</v>
      </c>
      <c r="AD1412" s="5">
        <f t="shared" si="444"/>
        <v>9.3616666666666674E-3</v>
      </c>
      <c r="AE1412" s="5">
        <f t="shared" si="445"/>
        <v>13.641877500000032</v>
      </c>
      <c r="AF1412" s="5"/>
      <c r="AG1412" s="5">
        <f t="shared" si="446"/>
        <v>-1</v>
      </c>
      <c r="AH1412">
        <f t="shared" si="447"/>
        <v>91</v>
      </c>
      <c r="AI1412" s="5">
        <f t="shared" si="448"/>
        <v>9.0999999999999998E-2</v>
      </c>
      <c r="AJ1412" s="15">
        <f t="shared" si="449"/>
        <v>149.9107417582421</v>
      </c>
      <c r="AK1412" s="5">
        <f t="shared" si="450"/>
        <v>7.069592984617036</v>
      </c>
      <c r="AL1412" s="5">
        <f t="shared" si="451"/>
        <v>5.8887048711296091</v>
      </c>
      <c r="AM1412" s="5">
        <f t="shared" si="452"/>
        <v>2.4645920160755681E-2</v>
      </c>
      <c r="AN1412" s="5">
        <f t="shared" si="453"/>
        <v>35.33704191224394</v>
      </c>
      <c r="AO1412" s="15">
        <f t="shared" si="454"/>
        <v>0.25752014055389677</v>
      </c>
    </row>
    <row r="1413" spans="1:41" x14ac:dyDescent="0.3">
      <c r="A1413" s="4">
        <f t="shared" si="437"/>
        <v>45796.918206018519</v>
      </c>
      <c r="B1413" s="9">
        <f t="shared" si="436"/>
        <v>1409</v>
      </c>
      <c r="C1413" s="10" t="str">
        <f t="shared" si="438"/>
        <v>Remove</v>
      </c>
      <c r="D1413" s="1">
        <v>45796</v>
      </c>
      <c r="E1413" s="2">
        <v>0.91820601851851846</v>
      </c>
      <c r="F1413" t="s">
        <v>2</v>
      </c>
      <c r="G1413" t="s">
        <v>14</v>
      </c>
      <c r="H1413" t="s">
        <v>49</v>
      </c>
      <c r="I1413">
        <v>92.5</v>
      </c>
      <c r="J1413" t="s">
        <v>13</v>
      </c>
      <c r="K1413">
        <v>0</v>
      </c>
      <c r="L1413">
        <v>113.8</v>
      </c>
      <c r="M1413">
        <v>11.37</v>
      </c>
      <c r="N1413">
        <v>1122.0999999999999</v>
      </c>
      <c r="O1413">
        <v>64034</v>
      </c>
      <c r="P1413" s="2">
        <v>0.48993055555555554</v>
      </c>
      <c r="Q1413">
        <v>28.7</v>
      </c>
      <c r="R1413" t="s">
        <v>134</v>
      </c>
      <c r="S1413">
        <v>25.4</v>
      </c>
      <c r="T1413">
        <v>30</v>
      </c>
      <c r="U1413" t="s">
        <v>242</v>
      </c>
      <c r="V1413">
        <v>18.600000000000001</v>
      </c>
      <c r="X1413">
        <f t="shared" si="439"/>
        <v>2.06</v>
      </c>
      <c r="Y1413" s="7" t="str">
        <f t="shared" si="440"/>
        <v>m/s</v>
      </c>
      <c r="AA1413">
        <f t="shared" si="441"/>
        <v>4.04</v>
      </c>
      <c r="AB1413" s="7" t="str">
        <f t="shared" si="442"/>
        <v>m/s</v>
      </c>
      <c r="AC1413" s="5">
        <f t="shared" si="443"/>
        <v>11.758333333333333</v>
      </c>
      <c r="AD1413" s="5">
        <f t="shared" si="444"/>
        <v>9.3508333333333325E-3</v>
      </c>
      <c r="AE1413" s="5">
        <f t="shared" si="445"/>
        <v>13.651228333333364</v>
      </c>
      <c r="AF1413" s="5"/>
      <c r="AG1413" s="5">
        <f t="shared" si="446"/>
        <v>1.5</v>
      </c>
      <c r="AH1413">
        <f t="shared" si="447"/>
        <v>92.5</v>
      </c>
      <c r="AI1413" s="5">
        <f t="shared" si="448"/>
        <v>9.2499999999999999E-2</v>
      </c>
      <c r="AJ1413" s="15">
        <f t="shared" si="449"/>
        <v>147.58084684684718</v>
      </c>
      <c r="AK1413" s="5">
        <f t="shared" si="450"/>
        <v>7.1827064723709082</v>
      </c>
      <c r="AL1413" s="5">
        <f t="shared" si="451"/>
        <v>5.6458716805675655</v>
      </c>
      <c r="AM1413" s="5">
        <f t="shared" si="452"/>
        <v>2.1764947282554941E-2</v>
      </c>
      <c r="AN1413" s="5">
        <f t="shared" si="453"/>
        <v>35.358806859526496</v>
      </c>
      <c r="AO1413" s="15">
        <f t="shared" si="454"/>
        <v>0.26160384983431167</v>
      </c>
    </row>
    <row r="1414" spans="1:41" x14ac:dyDescent="0.3">
      <c r="A1414" s="4">
        <f t="shared" si="437"/>
        <v>45796.918553240743</v>
      </c>
      <c r="B1414" s="9">
        <f t="shared" si="436"/>
        <v>1410</v>
      </c>
      <c r="C1414" s="10" t="str">
        <f t="shared" si="438"/>
        <v>Remove</v>
      </c>
      <c r="D1414" s="1">
        <v>45796</v>
      </c>
      <c r="E1414" s="2">
        <v>0.91855324074074074</v>
      </c>
      <c r="F1414" t="s">
        <v>19</v>
      </c>
      <c r="G1414" t="s">
        <v>14</v>
      </c>
      <c r="H1414" t="s">
        <v>49</v>
      </c>
      <c r="I1414">
        <v>96.5</v>
      </c>
      <c r="J1414" t="s">
        <v>13</v>
      </c>
      <c r="K1414">
        <v>0</v>
      </c>
      <c r="L1414">
        <v>114</v>
      </c>
      <c r="M1414">
        <v>11.379</v>
      </c>
      <c r="N1414">
        <v>1123.5</v>
      </c>
      <c r="O1414">
        <v>64043</v>
      </c>
      <c r="P1414" s="2">
        <v>0.49027777777777776</v>
      </c>
      <c r="Q1414">
        <v>28.7</v>
      </c>
      <c r="R1414" t="s">
        <v>116</v>
      </c>
      <c r="S1414">
        <v>24.4</v>
      </c>
      <c r="T1414">
        <v>30</v>
      </c>
      <c r="U1414" t="s">
        <v>240</v>
      </c>
      <c r="V1414">
        <v>20.3</v>
      </c>
      <c r="X1414">
        <f t="shared" si="439"/>
        <v>2.37</v>
      </c>
      <c r="Y1414" s="7" t="str">
        <f t="shared" si="440"/>
        <v>m/s</v>
      </c>
      <c r="AA1414">
        <f t="shared" si="441"/>
        <v>3.93</v>
      </c>
      <c r="AB1414" s="7" t="str">
        <f t="shared" si="442"/>
        <v>m/s</v>
      </c>
      <c r="AC1414" s="5">
        <f t="shared" si="443"/>
        <v>11.766666666666666</v>
      </c>
      <c r="AD1414" s="5">
        <f t="shared" si="444"/>
        <v>9.362500000000001E-3</v>
      </c>
      <c r="AE1414" s="5">
        <f t="shared" si="445"/>
        <v>13.660590833333364</v>
      </c>
      <c r="AF1414" s="5"/>
      <c r="AG1414" s="5">
        <f t="shared" si="446"/>
        <v>4</v>
      </c>
      <c r="AH1414">
        <f t="shared" si="447"/>
        <v>96.5</v>
      </c>
      <c r="AI1414" s="5">
        <f t="shared" si="448"/>
        <v>9.6500000000000002E-2</v>
      </c>
      <c r="AJ1414" s="15">
        <f t="shared" si="449"/>
        <v>141.56052677029393</v>
      </c>
      <c r="AK1414" s="5">
        <f t="shared" si="450"/>
        <v>6.8999227529862273</v>
      </c>
      <c r="AL1414" s="5">
        <f t="shared" si="451"/>
        <v>6.1618922105119118</v>
      </c>
      <c r="AM1414" s="5">
        <f t="shared" si="452"/>
        <v>2.4054418076897548E-2</v>
      </c>
      <c r="AN1414" s="5">
        <f t="shared" si="453"/>
        <v>35.382861277603396</v>
      </c>
      <c r="AO1414" s="15">
        <f t="shared" si="454"/>
        <v>0.2727309112818484</v>
      </c>
    </row>
    <row r="1415" spans="1:41" x14ac:dyDescent="0.3">
      <c r="A1415" s="4">
        <f t="shared" si="437"/>
        <v>45796.918900462966</v>
      </c>
      <c r="B1415" s="9">
        <f t="shared" ref="B1415:B1478" si="455">B1414+1</f>
        <v>1411</v>
      </c>
      <c r="C1415" s="10" t="str">
        <f t="shared" si="438"/>
        <v>Keep</v>
      </c>
      <c r="D1415" s="1">
        <v>45796</v>
      </c>
      <c r="E1415" s="2">
        <v>0.91890046296296302</v>
      </c>
      <c r="F1415" t="s">
        <v>19</v>
      </c>
      <c r="G1415" t="s">
        <v>14</v>
      </c>
      <c r="H1415" t="s">
        <v>49</v>
      </c>
      <c r="I1415">
        <v>92</v>
      </c>
      <c r="J1415" t="s">
        <v>13</v>
      </c>
      <c r="K1415">
        <v>0</v>
      </c>
      <c r="L1415">
        <v>114</v>
      </c>
      <c r="M1415">
        <v>11.365</v>
      </c>
      <c r="N1415">
        <v>1121.3</v>
      </c>
      <c r="O1415">
        <v>64052</v>
      </c>
      <c r="P1415" s="2">
        <v>0.49062499999999998</v>
      </c>
      <c r="Q1415">
        <v>28.7</v>
      </c>
      <c r="R1415" t="s">
        <v>135</v>
      </c>
      <c r="S1415">
        <v>25.2</v>
      </c>
      <c r="T1415">
        <v>30</v>
      </c>
      <c r="U1415" t="s">
        <v>50</v>
      </c>
      <c r="V1415">
        <v>19.5</v>
      </c>
      <c r="X1415">
        <f t="shared" si="439"/>
        <v>2.2200000000000002</v>
      </c>
      <c r="Y1415" s="7" t="str">
        <f t="shared" si="440"/>
        <v>m/s</v>
      </c>
      <c r="AA1415">
        <f t="shared" si="441"/>
        <v>4.26</v>
      </c>
      <c r="AB1415" s="7" t="str">
        <f t="shared" si="442"/>
        <v>m/s</v>
      </c>
      <c r="AC1415" s="5">
        <f t="shared" si="443"/>
        <v>11.774999999999999</v>
      </c>
      <c r="AD1415" s="5">
        <f t="shared" si="444"/>
        <v>9.3441666666666656E-3</v>
      </c>
      <c r="AE1415" s="5">
        <f t="shared" si="445"/>
        <v>13.669935000000031</v>
      </c>
      <c r="AF1415" s="5"/>
      <c r="AG1415" s="5">
        <f t="shared" si="446"/>
        <v>-4.5</v>
      </c>
      <c r="AH1415">
        <f t="shared" si="447"/>
        <v>92</v>
      </c>
      <c r="AI1415" s="5">
        <f t="shared" si="448"/>
        <v>9.1999999999999998E-2</v>
      </c>
      <c r="AJ1415" s="15">
        <f t="shared" si="449"/>
        <v>148.58625000000035</v>
      </c>
      <c r="AK1415" s="5">
        <f t="shared" si="450"/>
        <v>7.1261497284939717</v>
      </c>
      <c r="AL1415" s="5">
        <f t="shared" si="451"/>
        <v>5.9190590199498665</v>
      </c>
      <c r="AM1415" s="5">
        <f t="shared" si="452"/>
        <v>2.3270740210520099E-2</v>
      </c>
      <c r="AN1415" s="5">
        <f t="shared" si="453"/>
        <v>35.406132017813917</v>
      </c>
      <c r="AO1415" s="15">
        <f t="shared" si="454"/>
        <v>0.25984199560040039</v>
      </c>
    </row>
    <row r="1416" spans="1:41" x14ac:dyDescent="0.3">
      <c r="A1416" s="4">
        <f t="shared" ref="A1416:A1479" si="456">D1416+E1416</f>
        <v>45796.919247685182</v>
      </c>
      <c r="B1416" s="9">
        <f t="shared" si="455"/>
        <v>1412</v>
      </c>
      <c r="C1416" s="10" t="str">
        <f t="shared" ref="C1416:C1479" si="457">IF(MOD(B1416,30)=1,"Keep","Remove")</f>
        <v>Remove</v>
      </c>
      <c r="D1416" s="1">
        <v>45796</v>
      </c>
      <c r="E1416" s="2">
        <v>0.91924768518518518</v>
      </c>
      <c r="F1416" t="s">
        <v>2</v>
      </c>
      <c r="G1416" t="s">
        <v>14</v>
      </c>
      <c r="H1416" t="s">
        <v>49</v>
      </c>
      <c r="I1416">
        <v>90.5</v>
      </c>
      <c r="J1416" t="s">
        <v>13</v>
      </c>
      <c r="K1416">
        <v>0</v>
      </c>
      <c r="L1416">
        <v>114</v>
      </c>
      <c r="M1416">
        <v>11.401999999999999</v>
      </c>
      <c r="N1416">
        <v>1126.0999999999999</v>
      </c>
      <c r="O1416">
        <v>64062</v>
      </c>
      <c r="P1416" s="2">
        <v>0.4909722222222222</v>
      </c>
      <c r="Q1416">
        <v>28.7</v>
      </c>
      <c r="R1416" t="s">
        <v>153</v>
      </c>
      <c r="S1416">
        <v>23.8</v>
      </c>
      <c r="T1416">
        <v>30</v>
      </c>
      <c r="U1416" t="s">
        <v>62</v>
      </c>
      <c r="V1416">
        <v>17.2</v>
      </c>
      <c r="X1416">
        <f t="shared" si="439"/>
        <v>2.12</v>
      </c>
      <c r="Y1416" s="7" t="str">
        <f t="shared" si="440"/>
        <v>m/s</v>
      </c>
      <c r="AA1416">
        <f t="shared" si="441"/>
        <v>4.12</v>
      </c>
      <c r="AB1416" s="7" t="str">
        <f t="shared" si="442"/>
        <v>m/s</v>
      </c>
      <c r="AC1416" s="5">
        <f t="shared" si="443"/>
        <v>11.783333333333333</v>
      </c>
      <c r="AD1416" s="5">
        <f t="shared" si="444"/>
        <v>9.3841666666666657E-3</v>
      </c>
      <c r="AE1416" s="5">
        <f t="shared" si="445"/>
        <v>13.679319166666698</v>
      </c>
      <c r="AF1416" s="5"/>
      <c r="AG1416" s="5">
        <f t="shared" si="446"/>
        <v>-1.5</v>
      </c>
      <c r="AH1416">
        <f t="shared" si="447"/>
        <v>90.5</v>
      </c>
      <c r="AI1416" s="5">
        <f t="shared" si="448"/>
        <v>9.0499999999999997E-2</v>
      </c>
      <c r="AJ1416" s="15">
        <f t="shared" si="449"/>
        <v>151.15269797421766</v>
      </c>
      <c r="AK1416" s="5">
        <f t="shared" si="450"/>
        <v>6.7302525213554185</v>
      </c>
      <c r="AL1416" s="5">
        <f t="shared" si="451"/>
        <v>5.2209135970839844</v>
      </c>
      <c r="AM1416" s="5">
        <f t="shared" si="452"/>
        <v>2.0987924854533144E-2</v>
      </c>
      <c r="AN1416" s="5">
        <f t="shared" si="453"/>
        <v>35.427119942668448</v>
      </c>
      <c r="AO1416" s="15">
        <f t="shared" si="454"/>
        <v>0.255454014174609</v>
      </c>
    </row>
    <row r="1417" spans="1:41" x14ac:dyDescent="0.3">
      <c r="A1417" s="4">
        <f t="shared" si="456"/>
        <v>45796.919606481482</v>
      </c>
      <c r="B1417" s="9">
        <f t="shared" si="455"/>
        <v>1413</v>
      </c>
      <c r="C1417" s="10" t="str">
        <f t="shared" si="457"/>
        <v>Remove</v>
      </c>
      <c r="D1417" s="1">
        <v>45796</v>
      </c>
      <c r="E1417" s="2">
        <v>0.9196064814814815</v>
      </c>
      <c r="F1417" t="s">
        <v>2</v>
      </c>
      <c r="G1417" t="s">
        <v>14</v>
      </c>
      <c r="H1417" t="s">
        <v>49</v>
      </c>
      <c r="I1417">
        <v>95</v>
      </c>
      <c r="J1417" t="s">
        <v>13</v>
      </c>
      <c r="K1417">
        <v>0</v>
      </c>
      <c r="L1417">
        <v>114</v>
      </c>
      <c r="M1417">
        <v>11.377000000000001</v>
      </c>
      <c r="N1417">
        <v>1122.5</v>
      </c>
      <c r="O1417">
        <v>64071</v>
      </c>
      <c r="P1417" s="2">
        <v>0.49133101851851851</v>
      </c>
      <c r="Q1417">
        <v>28.7</v>
      </c>
      <c r="R1417" t="s">
        <v>63</v>
      </c>
      <c r="S1417">
        <v>24.3</v>
      </c>
      <c r="T1417">
        <v>30</v>
      </c>
      <c r="U1417" t="s">
        <v>152</v>
      </c>
      <c r="V1417">
        <v>18.899999999999999</v>
      </c>
      <c r="X1417">
        <f t="shared" ref="X1417:X1480" si="458">VALUE(LEFT(R1417, FIND(" ", R1417) - 1))</f>
        <v>2.23</v>
      </c>
      <c r="Y1417" s="7" t="str">
        <f t="shared" ref="Y1417:Y1480" si="459">RIGHT(R1417, LEN(R1417) - FIND(" ", R1417))</f>
        <v>m/s</v>
      </c>
      <c r="AA1417">
        <f t="shared" ref="AA1417:AA1480" si="460">VALUE(LEFT(U1417, FIND(" ", U1417) - 1))</f>
        <v>3.96</v>
      </c>
      <c r="AB1417" s="7" t="str">
        <f t="shared" ref="AB1417:AB1480" si="461">RIGHT(U1417, LEN(U1417) - FIND(" ", U1417))</f>
        <v>m/s</v>
      </c>
      <c r="AC1417" s="5">
        <f t="shared" ref="AC1417:AC1480" si="462">P1417*24</f>
        <v>11.791944444444445</v>
      </c>
      <c r="AD1417" s="5">
        <f t="shared" ref="AD1417:AD1480" si="463">(N1417*(1/120))/1000</f>
        <v>9.3541666666666669E-3</v>
      </c>
      <c r="AE1417" s="5">
        <f t="shared" ref="AE1417:AE1480" si="464">(AD1417+AE1416)</f>
        <v>13.688673333333364</v>
      </c>
      <c r="AF1417" s="5"/>
      <c r="AG1417" s="5">
        <f t="shared" ref="AG1417:AG1480" si="465">I1417-I1416</f>
        <v>4.5</v>
      </c>
      <c r="AH1417">
        <f t="shared" ref="AH1417:AH1480" si="466">IF(AG1417&gt;0, AH1416 + AG1417, IF(AND(AG1417&lt;0, I1417&lt;100), AH1416 + AG1417, AH1416))</f>
        <v>95</v>
      </c>
      <c r="AI1417" s="5">
        <f t="shared" ref="AI1417:AI1480" si="467">AH1417/1000</f>
        <v>9.5000000000000001E-2</v>
      </c>
      <c r="AJ1417" s="15">
        <f t="shared" ref="AJ1417:AJ1480" si="468">IF(AI1417=0, "0", AE1417/AI1417)</f>
        <v>144.09129824561435</v>
      </c>
      <c r="AK1417" s="5">
        <f t="shared" ref="AK1417:AK1480" si="469">6.112*EXP((17.67*Q1417)/(Q1417+243.5))*S1417*2.1674/(273.15+Q1417)</f>
        <v>6.8716443810477603</v>
      </c>
      <c r="AL1417" s="5">
        <f t="shared" ref="AL1417:AL1480" si="470">6.112*EXP((17.67*T1417)/(T1417+243.5))*V1417*2.1674/(273.15+T1417)</f>
        <v>5.7369341270283316</v>
      </c>
      <c r="AM1417" s="5">
        <f t="shared" ref="AM1417:AM1480" si="471" xml:space="preserve"> AK1417 * (X1417/3.6) * $P$2 * 30 / 1000</f>
        <v>2.2540721815885061E-2</v>
      </c>
      <c r="AN1417" s="5">
        <f t="shared" ref="AN1417:AN1480" si="472">AN1416+AM1417</f>
        <v>35.449660664484334</v>
      </c>
      <c r="AO1417" s="15">
        <f t="shared" ref="AO1417:AO1480" si="473">IF(AN1417=0, "0", (AI1417 / AN1417) * 100)</f>
        <v>0.26798563997307001</v>
      </c>
    </row>
    <row r="1418" spans="1:41" x14ac:dyDescent="0.3">
      <c r="A1418" s="4">
        <f t="shared" si="456"/>
        <v>45796.919953703706</v>
      </c>
      <c r="B1418" s="9">
        <f t="shared" si="455"/>
        <v>1414</v>
      </c>
      <c r="C1418" s="10" t="str">
        <f t="shared" si="457"/>
        <v>Remove</v>
      </c>
      <c r="D1418" s="1">
        <v>45796</v>
      </c>
      <c r="E1418" s="2">
        <v>0.91995370370370366</v>
      </c>
      <c r="F1418" t="s">
        <v>2</v>
      </c>
      <c r="G1418" t="s">
        <v>14</v>
      </c>
      <c r="H1418" t="s">
        <v>49</v>
      </c>
      <c r="I1418">
        <v>92</v>
      </c>
      <c r="J1418" t="s">
        <v>13</v>
      </c>
      <c r="K1418">
        <v>0</v>
      </c>
      <c r="L1418">
        <v>114</v>
      </c>
      <c r="M1418">
        <v>11.372999999999999</v>
      </c>
      <c r="N1418">
        <v>1123</v>
      </c>
      <c r="O1418">
        <v>64080</v>
      </c>
      <c r="P1418" s="2">
        <v>0.49167824074074074</v>
      </c>
      <c r="Q1418">
        <v>28.7</v>
      </c>
      <c r="R1418" t="s">
        <v>149</v>
      </c>
      <c r="S1418">
        <v>24.8</v>
      </c>
      <c r="T1418">
        <v>30</v>
      </c>
      <c r="U1418" t="s">
        <v>52</v>
      </c>
      <c r="V1418">
        <v>18</v>
      </c>
      <c r="X1418">
        <f t="shared" si="458"/>
        <v>2.08</v>
      </c>
      <c r="Y1418" s="7" t="str">
        <f t="shared" si="459"/>
        <v>m/s</v>
      </c>
      <c r="AA1418">
        <f t="shared" si="460"/>
        <v>4.07</v>
      </c>
      <c r="AB1418" s="7" t="str">
        <f t="shared" si="461"/>
        <v>m/s</v>
      </c>
      <c r="AC1418" s="5">
        <f t="shared" si="462"/>
        <v>11.800277777777778</v>
      </c>
      <c r="AD1418" s="5">
        <f t="shared" si="463"/>
        <v>9.3583333333333331E-3</v>
      </c>
      <c r="AE1418" s="5">
        <f t="shared" si="464"/>
        <v>13.698031666666697</v>
      </c>
      <c r="AF1418" s="5"/>
      <c r="AG1418" s="5">
        <f t="shared" si="465"/>
        <v>-3</v>
      </c>
      <c r="AH1418">
        <f t="shared" si="466"/>
        <v>92</v>
      </c>
      <c r="AI1418" s="5">
        <f t="shared" si="467"/>
        <v>9.1999999999999998E-2</v>
      </c>
      <c r="AJ1418" s="15">
        <f t="shared" si="468"/>
        <v>148.89164855072497</v>
      </c>
      <c r="AK1418" s="5">
        <f t="shared" si="469"/>
        <v>7.0130362407400995</v>
      </c>
      <c r="AL1418" s="5">
        <f t="shared" si="470"/>
        <v>5.4637467876460306</v>
      </c>
      <c r="AM1418" s="5">
        <f t="shared" si="471"/>
        <v>2.1457133258606265E-2</v>
      </c>
      <c r="AN1418" s="5">
        <f t="shared" si="472"/>
        <v>35.471117797742941</v>
      </c>
      <c r="AO1418" s="15">
        <f t="shared" si="473"/>
        <v>0.25936594534343665</v>
      </c>
    </row>
    <row r="1419" spans="1:41" x14ac:dyDescent="0.3">
      <c r="A1419" s="4">
        <f t="shared" si="456"/>
        <v>45796.920300925929</v>
      </c>
      <c r="B1419" s="9">
        <f t="shared" si="455"/>
        <v>1415</v>
      </c>
      <c r="C1419" s="10" t="str">
        <f t="shared" si="457"/>
        <v>Remove</v>
      </c>
      <c r="D1419" s="1">
        <v>45796</v>
      </c>
      <c r="E1419" s="2">
        <v>0.92030092592592594</v>
      </c>
      <c r="F1419" t="s">
        <v>19</v>
      </c>
      <c r="G1419" t="s">
        <v>14</v>
      </c>
      <c r="H1419" t="s">
        <v>49</v>
      </c>
      <c r="I1419">
        <v>93</v>
      </c>
      <c r="J1419" t="s">
        <v>13</v>
      </c>
      <c r="K1419">
        <v>0</v>
      </c>
      <c r="L1419">
        <v>113.9</v>
      </c>
      <c r="M1419">
        <v>11.368</v>
      </c>
      <c r="N1419">
        <v>1121.8</v>
      </c>
      <c r="O1419">
        <v>64090</v>
      </c>
      <c r="P1419" s="2">
        <v>0.49202546296296296</v>
      </c>
      <c r="Q1419">
        <v>28.7</v>
      </c>
      <c r="R1419" t="s">
        <v>135</v>
      </c>
      <c r="S1419">
        <v>24.2</v>
      </c>
      <c r="T1419">
        <v>30</v>
      </c>
      <c r="U1419" t="s">
        <v>243</v>
      </c>
      <c r="V1419">
        <v>18.7</v>
      </c>
      <c r="X1419">
        <f t="shared" si="458"/>
        <v>2.2200000000000002</v>
      </c>
      <c r="Y1419" s="7" t="str">
        <f t="shared" si="459"/>
        <v>m/s</v>
      </c>
      <c r="AA1419">
        <f t="shared" si="460"/>
        <v>3.92</v>
      </c>
      <c r="AB1419" s="7" t="str">
        <f t="shared" si="461"/>
        <v>m/s</v>
      </c>
      <c r="AC1419" s="5">
        <f t="shared" si="462"/>
        <v>11.808611111111111</v>
      </c>
      <c r="AD1419" s="5">
        <f t="shared" si="463"/>
        <v>9.3483333333333335E-3</v>
      </c>
      <c r="AE1419" s="5">
        <f t="shared" si="464"/>
        <v>13.707380000000031</v>
      </c>
      <c r="AF1419" s="5"/>
      <c r="AG1419" s="5">
        <f t="shared" si="465"/>
        <v>1</v>
      </c>
      <c r="AH1419">
        <f t="shared" si="466"/>
        <v>93</v>
      </c>
      <c r="AI1419" s="5">
        <f t="shared" si="467"/>
        <v>9.2999999999999999E-2</v>
      </c>
      <c r="AJ1419" s="15">
        <f t="shared" si="468"/>
        <v>147.39118279569925</v>
      </c>
      <c r="AK1419" s="5">
        <f t="shared" si="469"/>
        <v>6.8433660091092898</v>
      </c>
      <c r="AL1419" s="5">
        <f t="shared" si="470"/>
        <v>5.6762258293878203</v>
      </c>
      <c r="AM1419" s="5">
        <f t="shared" si="471"/>
        <v>2.234729813867406E-2</v>
      </c>
      <c r="AN1419" s="5">
        <f t="shared" si="472"/>
        <v>35.493465095881618</v>
      </c>
      <c r="AO1419" s="15">
        <f t="shared" si="473"/>
        <v>0.26202006411256529</v>
      </c>
    </row>
    <row r="1420" spans="1:41" x14ac:dyDescent="0.3">
      <c r="A1420" s="4">
        <f t="shared" si="456"/>
        <v>45796.920648148145</v>
      </c>
      <c r="B1420" s="9">
        <f t="shared" si="455"/>
        <v>1416</v>
      </c>
      <c r="C1420" s="10" t="str">
        <f t="shared" si="457"/>
        <v>Remove</v>
      </c>
      <c r="D1420" s="1">
        <v>45796</v>
      </c>
      <c r="E1420" s="2">
        <v>0.9206481481481481</v>
      </c>
      <c r="F1420" t="s">
        <v>2</v>
      </c>
      <c r="G1420" t="s">
        <v>14</v>
      </c>
      <c r="H1420" t="s">
        <v>49</v>
      </c>
      <c r="I1420">
        <v>93</v>
      </c>
      <c r="J1420" t="s">
        <v>13</v>
      </c>
      <c r="K1420">
        <v>0</v>
      </c>
      <c r="L1420">
        <v>113.9</v>
      </c>
      <c r="M1420">
        <v>11.377000000000001</v>
      </c>
      <c r="N1420">
        <v>1123</v>
      </c>
      <c r="O1420">
        <v>64099</v>
      </c>
      <c r="P1420" s="2">
        <v>0.49237268518518518</v>
      </c>
      <c r="Q1420">
        <v>28.7</v>
      </c>
      <c r="R1420" t="s">
        <v>116</v>
      </c>
      <c r="S1420">
        <v>24.6</v>
      </c>
      <c r="T1420">
        <v>29.9</v>
      </c>
      <c r="U1420" t="s">
        <v>246</v>
      </c>
      <c r="V1420">
        <v>19.399999999999999</v>
      </c>
      <c r="X1420">
        <f t="shared" si="458"/>
        <v>2.37</v>
      </c>
      <c r="Y1420" s="7" t="str">
        <f t="shared" si="459"/>
        <v>m/s</v>
      </c>
      <c r="AA1420">
        <f t="shared" si="460"/>
        <v>3.9</v>
      </c>
      <c r="AB1420" s="7" t="str">
        <f t="shared" si="461"/>
        <v>m/s</v>
      </c>
      <c r="AC1420" s="5">
        <f t="shared" si="462"/>
        <v>11.816944444444445</v>
      </c>
      <c r="AD1420" s="5">
        <f t="shared" si="463"/>
        <v>9.3583333333333331E-3</v>
      </c>
      <c r="AE1420" s="5">
        <f t="shared" si="464"/>
        <v>13.716738333333364</v>
      </c>
      <c r="AF1420" s="5"/>
      <c r="AG1420" s="5">
        <f t="shared" si="465"/>
        <v>0</v>
      </c>
      <c r="AH1420">
        <f t="shared" si="466"/>
        <v>93</v>
      </c>
      <c r="AI1420" s="5">
        <f t="shared" si="467"/>
        <v>9.2999999999999999E-2</v>
      </c>
      <c r="AJ1420" s="15">
        <f t="shared" si="468"/>
        <v>147.49181003584263</v>
      </c>
      <c r="AK1420" s="5">
        <f t="shared" si="469"/>
        <v>6.9564794968631638</v>
      </c>
      <c r="AL1420" s="5">
        <f t="shared" si="470"/>
        <v>5.8568497955259549</v>
      </c>
      <c r="AM1420" s="5">
        <f t="shared" si="471"/>
        <v>2.4251585438183596E-2</v>
      </c>
      <c r="AN1420" s="5">
        <f t="shared" si="472"/>
        <v>35.517716681319804</v>
      </c>
      <c r="AO1420" s="15">
        <f t="shared" si="473"/>
        <v>0.26184115615999731</v>
      </c>
    </row>
    <row r="1421" spans="1:41" x14ac:dyDescent="0.3">
      <c r="A1421" s="4">
        <f t="shared" si="456"/>
        <v>45796.920995370368</v>
      </c>
      <c r="B1421" s="9">
        <f t="shared" si="455"/>
        <v>1417</v>
      </c>
      <c r="C1421" s="10" t="str">
        <f t="shared" si="457"/>
        <v>Remove</v>
      </c>
      <c r="D1421" s="1">
        <v>45796</v>
      </c>
      <c r="E1421" s="2">
        <v>0.92099537037037038</v>
      </c>
      <c r="F1421" t="s">
        <v>19</v>
      </c>
      <c r="G1421" t="s">
        <v>14</v>
      </c>
      <c r="H1421" t="s">
        <v>49</v>
      </c>
      <c r="I1421">
        <v>94.5</v>
      </c>
      <c r="J1421" t="s">
        <v>13</v>
      </c>
      <c r="K1421">
        <v>0</v>
      </c>
      <c r="L1421">
        <v>113.9</v>
      </c>
      <c r="M1421">
        <v>11.355</v>
      </c>
      <c r="N1421">
        <v>1119.5999999999999</v>
      </c>
      <c r="O1421">
        <v>64109</v>
      </c>
      <c r="P1421" s="2">
        <v>0.4927199074074074</v>
      </c>
      <c r="Q1421">
        <v>28.7</v>
      </c>
      <c r="R1421" t="s">
        <v>139</v>
      </c>
      <c r="S1421">
        <v>26.4</v>
      </c>
      <c r="T1421">
        <v>29.9</v>
      </c>
      <c r="U1421" t="s">
        <v>263</v>
      </c>
      <c r="V1421">
        <v>19.5</v>
      </c>
      <c r="X1421">
        <f t="shared" si="458"/>
        <v>2.31</v>
      </c>
      <c r="Y1421" s="7" t="str">
        <f t="shared" si="459"/>
        <v>m/s</v>
      </c>
      <c r="AA1421">
        <f t="shared" si="460"/>
        <v>3.99</v>
      </c>
      <c r="AB1421" s="7" t="str">
        <f t="shared" si="461"/>
        <v>m/s</v>
      </c>
      <c r="AC1421" s="5">
        <f t="shared" si="462"/>
        <v>11.825277777777778</v>
      </c>
      <c r="AD1421" s="5">
        <f t="shared" si="463"/>
        <v>9.329999999999998E-3</v>
      </c>
      <c r="AE1421" s="5">
        <f t="shared" si="464"/>
        <v>13.726068333333364</v>
      </c>
      <c r="AF1421" s="5"/>
      <c r="AG1421" s="5">
        <f t="shared" si="465"/>
        <v>1.5</v>
      </c>
      <c r="AH1421">
        <f t="shared" si="466"/>
        <v>94.5</v>
      </c>
      <c r="AI1421" s="5">
        <f t="shared" si="467"/>
        <v>9.4500000000000001E-2</v>
      </c>
      <c r="AJ1421" s="15">
        <f t="shared" si="468"/>
        <v>145.249400352734</v>
      </c>
      <c r="AK1421" s="5">
        <f t="shared" si="469"/>
        <v>7.46549019175559</v>
      </c>
      <c r="AL1421" s="5">
        <f t="shared" si="470"/>
        <v>5.8870397429255732</v>
      </c>
      <c r="AM1421" s="5">
        <f t="shared" si="471"/>
        <v>2.5367203292548945E-2</v>
      </c>
      <c r="AN1421" s="5">
        <f t="shared" si="472"/>
        <v>35.543083884612351</v>
      </c>
      <c r="AO1421" s="15">
        <f t="shared" si="473"/>
        <v>0.26587450967053494</v>
      </c>
    </row>
    <row r="1422" spans="1:41" x14ac:dyDescent="0.3">
      <c r="A1422" s="4">
        <f t="shared" si="456"/>
        <v>45796.921342592592</v>
      </c>
      <c r="B1422" s="9">
        <f t="shared" si="455"/>
        <v>1418</v>
      </c>
      <c r="C1422" s="10" t="str">
        <f t="shared" si="457"/>
        <v>Remove</v>
      </c>
      <c r="D1422" s="1">
        <v>45796</v>
      </c>
      <c r="E1422" s="2">
        <v>0.92134259259259255</v>
      </c>
      <c r="F1422" t="s">
        <v>19</v>
      </c>
      <c r="G1422" t="s">
        <v>14</v>
      </c>
      <c r="H1422" t="s">
        <v>49</v>
      </c>
      <c r="I1422">
        <v>92</v>
      </c>
      <c r="J1422" t="s">
        <v>13</v>
      </c>
      <c r="K1422">
        <v>0</v>
      </c>
      <c r="L1422">
        <v>114</v>
      </c>
      <c r="M1422">
        <v>11.356</v>
      </c>
      <c r="N1422">
        <v>1119.7</v>
      </c>
      <c r="O1422">
        <v>64118</v>
      </c>
      <c r="P1422" s="2">
        <v>0.49306712962962962</v>
      </c>
      <c r="Q1422">
        <v>28.7</v>
      </c>
      <c r="R1422" t="s">
        <v>123</v>
      </c>
      <c r="S1422">
        <v>26.6</v>
      </c>
      <c r="T1422">
        <v>29.9</v>
      </c>
      <c r="U1422" t="s">
        <v>112</v>
      </c>
      <c r="V1422">
        <v>21.7</v>
      </c>
      <c r="X1422">
        <f t="shared" si="458"/>
        <v>2.61</v>
      </c>
      <c r="Y1422" s="7" t="str">
        <f t="shared" si="459"/>
        <v>m/s</v>
      </c>
      <c r="AA1422">
        <f t="shared" si="460"/>
        <v>3.97</v>
      </c>
      <c r="AB1422" s="7" t="str">
        <f t="shared" si="461"/>
        <v>m/s</v>
      </c>
      <c r="AC1422" s="5">
        <f t="shared" si="462"/>
        <v>11.833611111111111</v>
      </c>
      <c r="AD1422" s="5">
        <f t="shared" si="463"/>
        <v>9.3308333333333351E-3</v>
      </c>
      <c r="AE1422" s="5">
        <f t="shared" si="464"/>
        <v>13.735399166666697</v>
      </c>
      <c r="AF1422" s="5"/>
      <c r="AG1422" s="5">
        <f t="shared" si="465"/>
        <v>-2.5</v>
      </c>
      <c r="AH1422">
        <f t="shared" si="466"/>
        <v>92</v>
      </c>
      <c r="AI1422" s="5">
        <f t="shared" si="467"/>
        <v>9.1999999999999998E-2</v>
      </c>
      <c r="AJ1422" s="15">
        <f t="shared" si="468"/>
        <v>149.29781702898583</v>
      </c>
      <c r="AK1422" s="5">
        <f t="shared" si="469"/>
        <v>7.5220469356325257</v>
      </c>
      <c r="AL1422" s="5">
        <f t="shared" si="470"/>
        <v>6.5512185857171756</v>
      </c>
      <c r="AM1422" s="5">
        <f t="shared" si="471"/>
        <v>2.887877895494724E-2</v>
      </c>
      <c r="AN1422" s="5">
        <f t="shared" si="472"/>
        <v>35.571962663567298</v>
      </c>
      <c r="AO1422" s="15">
        <f t="shared" si="473"/>
        <v>0.25863065490683801</v>
      </c>
    </row>
    <row r="1423" spans="1:41" x14ac:dyDescent="0.3">
      <c r="A1423" s="4">
        <f t="shared" si="456"/>
        <v>45796.921689814815</v>
      </c>
      <c r="B1423" s="9">
        <f t="shared" si="455"/>
        <v>1419</v>
      </c>
      <c r="C1423" s="10" t="str">
        <f t="shared" si="457"/>
        <v>Remove</v>
      </c>
      <c r="D1423" s="1">
        <v>45796</v>
      </c>
      <c r="E1423" s="2">
        <v>0.92168981481481482</v>
      </c>
      <c r="F1423" t="s">
        <v>19</v>
      </c>
      <c r="G1423" t="s">
        <v>14</v>
      </c>
      <c r="H1423" t="s">
        <v>49</v>
      </c>
      <c r="I1423">
        <v>94.5</v>
      </c>
      <c r="J1423" t="s">
        <v>13</v>
      </c>
      <c r="K1423">
        <v>0</v>
      </c>
      <c r="L1423">
        <v>114</v>
      </c>
      <c r="M1423">
        <v>11.382999999999999</v>
      </c>
      <c r="N1423">
        <v>1123.5999999999999</v>
      </c>
      <c r="O1423">
        <v>64127</v>
      </c>
      <c r="P1423" s="2">
        <v>0.49341435185185184</v>
      </c>
      <c r="Q1423">
        <v>28.7</v>
      </c>
      <c r="R1423" t="s">
        <v>103</v>
      </c>
      <c r="S1423">
        <v>23.2</v>
      </c>
      <c r="T1423">
        <v>29.9</v>
      </c>
      <c r="U1423" t="s">
        <v>98</v>
      </c>
      <c r="V1423">
        <v>17.600000000000001</v>
      </c>
      <c r="X1423">
        <f t="shared" si="458"/>
        <v>2.27</v>
      </c>
      <c r="Y1423" s="7" t="str">
        <f t="shared" si="459"/>
        <v>m/s</v>
      </c>
      <c r="AA1423">
        <f t="shared" si="460"/>
        <v>4.03</v>
      </c>
      <c r="AB1423" s="7" t="str">
        <f t="shared" si="461"/>
        <v>m/s</v>
      </c>
      <c r="AC1423" s="5">
        <f t="shared" si="462"/>
        <v>11.841944444444444</v>
      </c>
      <c r="AD1423" s="5">
        <f t="shared" si="463"/>
        <v>9.3633333333333329E-3</v>
      </c>
      <c r="AE1423" s="5">
        <f t="shared" si="464"/>
        <v>13.74476250000003</v>
      </c>
      <c r="AF1423" s="5"/>
      <c r="AG1423" s="5">
        <f t="shared" si="465"/>
        <v>2.5</v>
      </c>
      <c r="AH1423">
        <f t="shared" si="466"/>
        <v>94.5</v>
      </c>
      <c r="AI1423" s="5">
        <f t="shared" si="467"/>
        <v>9.4500000000000001E-2</v>
      </c>
      <c r="AJ1423" s="15">
        <f t="shared" si="468"/>
        <v>145.44722222222254</v>
      </c>
      <c r="AK1423" s="5">
        <f t="shared" si="469"/>
        <v>6.5605822897246098</v>
      </c>
      <c r="AL1423" s="5">
        <f t="shared" si="470"/>
        <v>5.3134307423328249</v>
      </c>
      <c r="AM1423" s="5">
        <f t="shared" si="471"/>
        <v>2.1906375347612441E-2</v>
      </c>
      <c r="AN1423" s="5">
        <f t="shared" si="472"/>
        <v>35.59386903891491</v>
      </c>
      <c r="AO1423" s="15">
        <f t="shared" si="473"/>
        <v>0.26549516125005346</v>
      </c>
    </row>
    <row r="1424" spans="1:41" x14ac:dyDescent="0.3">
      <c r="A1424" s="4">
        <f t="shared" si="456"/>
        <v>45796.922037037039</v>
      </c>
      <c r="B1424" s="9">
        <f t="shared" si="455"/>
        <v>1420</v>
      </c>
      <c r="C1424" s="10" t="str">
        <f t="shared" si="457"/>
        <v>Remove</v>
      </c>
      <c r="D1424" s="1">
        <v>45796</v>
      </c>
      <c r="E1424" s="2">
        <v>0.92203703703703699</v>
      </c>
      <c r="F1424" t="s">
        <v>2</v>
      </c>
      <c r="G1424" t="s">
        <v>14</v>
      </c>
      <c r="H1424" t="s">
        <v>49</v>
      </c>
      <c r="I1424">
        <v>90.5</v>
      </c>
      <c r="J1424" t="s">
        <v>13</v>
      </c>
      <c r="K1424">
        <v>0</v>
      </c>
      <c r="L1424">
        <v>114</v>
      </c>
      <c r="M1424">
        <v>11.358000000000001</v>
      </c>
      <c r="N1424">
        <v>1120.2</v>
      </c>
      <c r="O1424">
        <v>64137</v>
      </c>
      <c r="P1424" s="2">
        <v>0.49376157407407406</v>
      </c>
      <c r="Q1424">
        <v>28.7</v>
      </c>
      <c r="R1424" t="s">
        <v>63</v>
      </c>
      <c r="S1424">
        <v>24.7</v>
      </c>
      <c r="T1424">
        <v>29.9</v>
      </c>
      <c r="U1424" t="s">
        <v>94</v>
      </c>
      <c r="V1424">
        <v>18.3</v>
      </c>
      <c r="X1424">
        <f t="shared" si="458"/>
        <v>2.23</v>
      </c>
      <c r="Y1424" s="7" t="str">
        <f t="shared" si="459"/>
        <v>m/s</v>
      </c>
      <c r="AA1424">
        <f t="shared" si="460"/>
        <v>4.16</v>
      </c>
      <c r="AB1424" s="7" t="str">
        <f t="shared" si="461"/>
        <v>m/s</v>
      </c>
      <c r="AC1424" s="5">
        <f t="shared" si="462"/>
        <v>11.850277777777777</v>
      </c>
      <c r="AD1424" s="5">
        <f t="shared" si="463"/>
        <v>9.3350000000000013E-3</v>
      </c>
      <c r="AE1424" s="5">
        <f t="shared" si="464"/>
        <v>13.754097500000031</v>
      </c>
      <c r="AF1424" s="5"/>
      <c r="AG1424" s="5">
        <f t="shared" si="465"/>
        <v>-4</v>
      </c>
      <c r="AH1424">
        <f t="shared" si="466"/>
        <v>90.5</v>
      </c>
      <c r="AI1424" s="5">
        <f t="shared" si="467"/>
        <v>9.0499999999999997E-2</v>
      </c>
      <c r="AJ1424" s="15">
        <f t="shared" si="468"/>
        <v>151.97897790055282</v>
      </c>
      <c r="AK1424" s="5">
        <f t="shared" si="469"/>
        <v>6.9847578688016307</v>
      </c>
      <c r="AL1424" s="5">
        <f t="shared" si="470"/>
        <v>5.5247603741301532</v>
      </c>
      <c r="AM1424" s="5">
        <f t="shared" si="471"/>
        <v>2.2911762504212382E-2</v>
      </c>
      <c r="AN1424" s="5">
        <f t="shared" si="472"/>
        <v>35.616780801419125</v>
      </c>
      <c r="AO1424" s="15">
        <f t="shared" si="473"/>
        <v>0.25409371078363741</v>
      </c>
    </row>
    <row r="1425" spans="1:41" x14ac:dyDescent="0.3">
      <c r="A1425" s="4">
        <f t="shared" si="456"/>
        <v>45796.922384259262</v>
      </c>
      <c r="B1425" s="9">
        <f t="shared" si="455"/>
        <v>1421</v>
      </c>
      <c r="C1425" s="10" t="str">
        <f t="shared" si="457"/>
        <v>Remove</v>
      </c>
      <c r="D1425" s="1">
        <v>45796</v>
      </c>
      <c r="E1425" s="2">
        <v>0.92238425925925926</v>
      </c>
      <c r="F1425" t="s">
        <v>2</v>
      </c>
      <c r="G1425" t="s">
        <v>14</v>
      </c>
      <c r="H1425" t="s">
        <v>49</v>
      </c>
      <c r="I1425">
        <v>95.5</v>
      </c>
      <c r="J1425" t="s">
        <v>13</v>
      </c>
      <c r="K1425">
        <v>0</v>
      </c>
      <c r="L1425">
        <v>114</v>
      </c>
      <c r="M1425">
        <v>11.359</v>
      </c>
      <c r="N1425">
        <v>1120.8</v>
      </c>
      <c r="O1425">
        <v>64146</v>
      </c>
      <c r="P1425" s="2">
        <v>0.49410879629629628</v>
      </c>
      <c r="Q1425">
        <v>28.7</v>
      </c>
      <c r="R1425" t="s">
        <v>139</v>
      </c>
      <c r="S1425">
        <v>27.4</v>
      </c>
      <c r="T1425">
        <v>29.9</v>
      </c>
      <c r="U1425" t="s">
        <v>114</v>
      </c>
      <c r="V1425">
        <v>19.399999999999999</v>
      </c>
      <c r="X1425">
        <f t="shared" si="458"/>
        <v>2.31</v>
      </c>
      <c r="Y1425" s="7" t="str">
        <f t="shared" si="459"/>
        <v>m/s</v>
      </c>
      <c r="AA1425">
        <f t="shared" si="460"/>
        <v>4.13</v>
      </c>
      <c r="AB1425" s="7" t="str">
        <f t="shared" si="461"/>
        <v>m/s</v>
      </c>
      <c r="AC1425" s="5">
        <f t="shared" si="462"/>
        <v>11.858611111111111</v>
      </c>
      <c r="AD1425" s="5">
        <f t="shared" si="463"/>
        <v>9.3399999999999993E-3</v>
      </c>
      <c r="AE1425" s="5">
        <f t="shared" si="464"/>
        <v>13.76343750000003</v>
      </c>
      <c r="AF1425" s="5"/>
      <c r="AG1425" s="5">
        <f t="shared" si="465"/>
        <v>5</v>
      </c>
      <c r="AH1425">
        <f t="shared" si="466"/>
        <v>95.5</v>
      </c>
      <c r="AI1425" s="5">
        <f t="shared" si="467"/>
        <v>9.5500000000000002E-2</v>
      </c>
      <c r="AJ1425" s="15">
        <f t="shared" si="468"/>
        <v>144.11976439790607</v>
      </c>
      <c r="AK1425" s="5">
        <f t="shared" si="469"/>
        <v>7.7482739111402719</v>
      </c>
      <c r="AL1425" s="5">
        <f t="shared" si="470"/>
        <v>5.8568497955259549</v>
      </c>
      <c r="AM1425" s="5">
        <f t="shared" si="471"/>
        <v>2.6328082205145497E-2</v>
      </c>
      <c r="AN1425" s="5">
        <f t="shared" si="472"/>
        <v>35.643108883624272</v>
      </c>
      <c r="AO1425" s="15">
        <f t="shared" si="473"/>
        <v>0.26793397936136865</v>
      </c>
    </row>
    <row r="1426" spans="1:41" x14ac:dyDescent="0.3">
      <c r="A1426" s="4">
        <f t="shared" si="456"/>
        <v>45796.922731481478</v>
      </c>
      <c r="B1426" s="9">
        <f t="shared" si="455"/>
        <v>1422</v>
      </c>
      <c r="C1426" s="10" t="str">
        <f t="shared" si="457"/>
        <v>Remove</v>
      </c>
      <c r="D1426" s="1">
        <v>45796</v>
      </c>
      <c r="E1426" s="2">
        <v>0.92273148148148143</v>
      </c>
      <c r="F1426" t="s">
        <v>2</v>
      </c>
      <c r="G1426" t="s">
        <v>14</v>
      </c>
      <c r="H1426" t="s">
        <v>49</v>
      </c>
      <c r="I1426">
        <v>93</v>
      </c>
      <c r="J1426" t="s">
        <v>13</v>
      </c>
      <c r="K1426">
        <v>0</v>
      </c>
      <c r="L1426">
        <v>114</v>
      </c>
      <c r="M1426">
        <v>11.385</v>
      </c>
      <c r="N1426">
        <v>1124</v>
      </c>
      <c r="O1426">
        <v>64156</v>
      </c>
      <c r="P1426" s="2">
        <v>0.4944560185185185</v>
      </c>
      <c r="Q1426">
        <v>28.7</v>
      </c>
      <c r="R1426" t="s">
        <v>108</v>
      </c>
      <c r="S1426">
        <v>25.1</v>
      </c>
      <c r="T1426">
        <v>29.9</v>
      </c>
      <c r="U1426" t="s">
        <v>52</v>
      </c>
      <c r="V1426">
        <v>18.100000000000001</v>
      </c>
      <c r="X1426">
        <f t="shared" si="458"/>
        <v>2.41</v>
      </c>
      <c r="Y1426" s="7" t="str">
        <f t="shared" si="459"/>
        <v>m/s</v>
      </c>
      <c r="AA1426">
        <f t="shared" si="460"/>
        <v>4.07</v>
      </c>
      <c r="AB1426" s="7" t="str">
        <f t="shared" si="461"/>
        <v>m/s</v>
      </c>
      <c r="AC1426" s="5">
        <f t="shared" si="462"/>
        <v>11.866944444444444</v>
      </c>
      <c r="AD1426" s="5">
        <f t="shared" si="463"/>
        <v>9.3666666666666672E-3</v>
      </c>
      <c r="AE1426" s="5">
        <f t="shared" si="464"/>
        <v>13.772804166666697</v>
      </c>
      <c r="AF1426" s="5"/>
      <c r="AG1426" s="5">
        <f t="shared" si="465"/>
        <v>-2.5</v>
      </c>
      <c r="AH1426">
        <f t="shared" si="466"/>
        <v>93</v>
      </c>
      <c r="AI1426" s="5">
        <f t="shared" si="467"/>
        <v>9.2999999999999999E-2</v>
      </c>
      <c r="AJ1426" s="15">
        <f t="shared" si="468"/>
        <v>148.09466845878168</v>
      </c>
      <c r="AK1426" s="5">
        <f t="shared" si="469"/>
        <v>7.0978713565555047</v>
      </c>
      <c r="AL1426" s="5">
        <f t="shared" si="470"/>
        <v>5.4643804793309174</v>
      </c>
      <c r="AM1426" s="5">
        <f t="shared" si="471"/>
        <v>2.5162132598215564E-2</v>
      </c>
      <c r="AN1426" s="5">
        <f t="shared" si="472"/>
        <v>35.668271016222491</v>
      </c>
      <c r="AO1426" s="15">
        <f t="shared" si="473"/>
        <v>0.26073593518929511</v>
      </c>
    </row>
    <row r="1427" spans="1:41" x14ac:dyDescent="0.3">
      <c r="A1427" s="4">
        <f t="shared" si="456"/>
        <v>45796.923078703701</v>
      </c>
      <c r="B1427" s="9">
        <f t="shared" si="455"/>
        <v>1423</v>
      </c>
      <c r="C1427" s="10" t="str">
        <f t="shared" si="457"/>
        <v>Remove</v>
      </c>
      <c r="D1427" s="1">
        <v>45796</v>
      </c>
      <c r="E1427" s="2">
        <v>0.92307870370370371</v>
      </c>
      <c r="F1427" t="s">
        <v>2</v>
      </c>
      <c r="G1427" t="s">
        <v>14</v>
      </c>
      <c r="H1427" t="s">
        <v>49</v>
      </c>
      <c r="I1427">
        <v>92</v>
      </c>
      <c r="J1427" t="s">
        <v>13</v>
      </c>
      <c r="K1427">
        <v>0</v>
      </c>
      <c r="L1427">
        <v>114</v>
      </c>
      <c r="M1427">
        <v>11.36</v>
      </c>
      <c r="N1427">
        <v>1120.5</v>
      </c>
      <c r="O1427">
        <v>64165</v>
      </c>
      <c r="P1427" s="2">
        <v>0.49480324074074072</v>
      </c>
      <c r="Q1427">
        <v>28.7</v>
      </c>
      <c r="R1427" t="s">
        <v>63</v>
      </c>
      <c r="S1427">
        <v>24.8</v>
      </c>
      <c r="T1427">
        <v>29.9</v>
      </c>
      <c r="U1427" t="s">
        <v>107</v>
      </c>
      <c r="V1427">
        <v>19.3</v>
      </c>
      <c r="X1427">
        <f t="shared" si="458"/>
        <v>2.23</v>
      </c>
      <c r="Y1427" s="7" t="str">
        <f t="shared" si="459"/>
        <v>m/s</v>
      </c>
      <c r="AA1427">
        <f t="shared" si="460"/>
        <v>4.01</v>
      </c>
      <c r="AB1427" s="7" t="str">
        <f t="shared" si="461"/>
        <v>m/s</v>
      </c>
      <c r="AC1427" s="5">
        <f t="shared" si="462"/>
        <v>11.875277777777777</v>
      </c>
      <c r="AD1427" s="5">
        <f t="shared" si="463"/>
        <v>9.3375000000000003E-3</v>
      </c>
      <c r="AE1427" s="5">
        <f t="shared" si="464"/>
        <v>13.782141666666698</v>
      </c>
      <c r="AF1427" s="5"/>
      <c r="AG1427" s="5">
        <f t="shared" si="465"/>
        <v>-1</v>
      </c>
      <c r="AH1427">
        <f t="shared" si="466"/>
        <v>92</v>
      </c>
      <c r="AI1427" s="5">
        <f t="shared" si="467"/>
        <v>9.1999999999999998E-2</v>
      </c>
      <c r="AJ1427" s="15">
        <f t="shared" si="468"/>
        <v>149.80588768115976</v>
      </c>
      <c r="AK1427" s="5">
        <f t="shared" si="469"/>
        <v>7.0130362407400995</v>
      </c>
      <c r="AL1427" s="5">
        <f t="shared" si="470"/>
        <v>5.8266598481263374</v>
      </c>
      <c r="AM1427" s="5">
        <f t="shared" si="471"/>
        <v>2.3004522676294215E-2</v>
      </c>
      <c r="AN1427" s="5">
        <f t="shared" si="472"/>
        <v>35.691275538898786</v>
      </c>
      <c r="AO1427" s="15">
        <f t="shared" si="473"/>
        <v>0.25776607479251368</v>
      </c>
    </row>
    <row r="1428" spans="1:41" x14ac:dyDescent="0.3">
      <c r="A1428" s="4">
        <f t="shared" si="456"/>
        <v>45796.923425925925</v>
      </c>
      <c r="B1428" s="9">
        <f t="shared" si="455"/>
        <v>1424</v>
      </c>
      <c r="C1428" s="10" t="str">
        <f t="shared" si="457"/>
        <v>Remove</v>
      </c>
      <c r="D1428" s="1">
        <v>45796</v>
      </c>
      <c r="E1428" s="2">
        <v>0.92342592592592587</v>
      </c>
      <c r="F1428" t="s">
        <v>2</v>
      </c>
      <c r="G1428" t="s">
        <v>14</v>
      </c>
      <c r="H1428" t="s">
        <v>49</v>
      </c>
      <c r="I1428">
        <v>91</v>
      </c>
      <c r="J1428" t="s">
        <v>13</v>
      </c>
      <c r="K1428">
        <v>0</v>
      </c>
      <c r="L1428">
        <v>113.9</v>
      </c>
      <c r="M1428">
        <v>11.379</v>
      </c>
      <c r="N1428">
        <v>1122.8</v>
      </c>
      <c r="O1428">
        <v>64174</v>
      </c>
      <c r="P1428" s="2">
        <v>0.49515046296296295</v>
      </c>
      <c r="Q1428">
        <v>28.7</v>
      </c>
      <c r="R1428" t="s">
        <v>91</v>
      </c>
      <c r="S1428">
        <v>24.8</v>
      </c>
      <c r="T1428">
        <v>29.9</v>
      </c>
      <c r="U1428" t="s">
        <v>62</v>
      </c>
      <c r="V1428">
        <v>17.8</v>
      </c>
      <c r="X1428">
        <f t="shared" si="458"/>
        <v>2.2599999999999998</v>
      </c>
      <c r="Y1428" s="7" t="str">
        <f t="shared" si="459"/>
        <v>m/s</v>
      </c>
      <c r="AA1428">
        <f t="shared" si="460"/>
        <v>4.12</v>
      </c>
      <c r="AB1428" s="7" t="str">
        <f t="shared" si="461"/>
        <v>m/s</v>
      </c>
      <c r="AC1428" s="5">
        <f t="shared" si="462"/>
        <v>11.883611111111112</v>
      </c>
      <c r="AD1428" s="5">
        <f t="shared" si="463"/>
        <v>9.3566666666666659E-3</v>
      </c>
      <c r="AE1428" s="5">
        <f t="shared" si="464"/>
        <v>13.791498333333365</v>
      </c>
      <c r="AF1428" s="5"/>
      <c r="AG1428" s="5">
        <f t="shared" si="465"/>
        <v>-1</v>
      </c>
      <c r="AH1428">
        <f t="shared" si="466"/>
        <v>91</v>
      </c>
      <c r="AI1428" s="5">
        <f t="shared" si="467"/>
        <v>9.0999999999999998E-2</v>
      </c>
      <c r="AJ1428" s="15">
        <f t="shared" si="468"/>
        <v>151.55492673992708</v>
      </c>
      <c r="AK1428" s="5">
        <f t="shared" si="469"/>
        <v>7.0130362407400995</v>
      </c>
      <c r="AL1428" s="5">
        <f t="shared" si="470"/>
        <v>5.3738106371320615</v>
      </c>
      <c r="AM1428" s="5">
        <f t="shared" si="471"/>
        <v>2.33140005598318E-2</v>
      </c>
      <c r="AN1428" s="5">
        <f t="shared" si="472"/>
        <v>35.714589539458615</v>
      </c>
      <c r="AO1428" s="15">
        <f t="shared" si="473"/>
        <v>0.25479783240812637</v>
      </c>
    </row>
    <row r="1429" spans="1:41" x14ac:dyDescent="0.3">
      <c r="A1429" s="4">
        <f t="shared" si="456"/>
        <v>45796.923773148148</v>
      </c>
      <c r="B1429" s="9">
        <f t="shared" si="455"/>
        <v>1425</v>
      </c>
      <c r="C1429" s="10" t="str">
        <f t="shared" si="457"/>
        <v>Remove</v>
      </c>
      <c r="D1429" s="1">
        <v>45796</v>
      </c>
      <c r="E1429" s="2">
        <v>0.92377314814814815</v>
      </c>
      <c r="F1429" t="s">
        <v>2</v>
      </c>
      <c r="G1429" t="s">
        <v>14</v>
      </c>
      <c r="H1429" t="s">
        <v>49</v>
      </c>
      <c r="I1429">
        <v>93.5</v>
      </c>
      <c r="J1429" t="s">
        <v>13</v>
      </c>
      <c r="K1429">
        <v>0</v>
      </c>
      <c r="L1429">
        <v>114</v>
      </c>
      <c r="M1429">
        <v>11.393000000000001</v>
      </c>
      <c r="N1429">
        <v>1124.5</v>
      </c>
      <c r="O1429">
        <v>64184</v>
      </c>
      <c r="P1429" s="2">
        <v>0.49549768518518517</v>
      </c>
      <c r="Q1429">
        <v>28.7</v>
      </c>
      <c r="R1429" t="s">
        <v>91</v>
      </c>
      <c r="S1429">
        <v>24.8</v>
      </c>
      <c r="T1429">
        <v>29.9</v>
      </c>
      <c r="U1429" t="s">
        <v>243</v>
      </c>
      <c r="V1429">
        <v>17.5</v>
      </c>
      <c r="X1429">
        <f t="shared" si="458"/>
        <v>2.2599999999999998</v>
      </c>
      <c r="Y1429" s="7" t="str">
        <f t="shared" si="459"/>
        <v>m/s</v>
      </c>
      <c r="AA1429">
        <f t="shared" si="460"/>
        <v>3.92</v>
      </c>
      <c r="AB1429" s="7" t="str">
        <f t="shared" si="461"/>
        <v>m/s</v>
      </c>
      <c r="AC1429" s="5">
        <f t="shared" si="462"/>
        <v>11.891944444444444</v>
      </c>
      <c r="AD1429" s="5">
        <f t="shared" si="463"/>
        <v>9.3708333333333334E-3</v>
      </c>
      <c r="AE1429" s="5">
        <f t="shared" si="464"/>
        <v>13.800869166666699</v>
      </c>
      <c r="AF1429" s="5"/>
      <c r="AG1429" s="5">
        <f t="shared" si="465"/>
        <v>2.5</v>
      </c>
      <c r="AH1429">
        <f t="shared" si="466"/>
        <v>93.5</v>
      </c>
      <c r="AI1429" s="5">
        <f t="shared" si="467"/>
        <v>9.35E-2</v>
      </c>
      <c r="AJ1429" s="15">
        <f t="shared" si="468"/>
        <v>147.60287878787912</v>
      </c>
      <c r="AK1429" s="5">
        <f t="shared" si="469"/>
        <v>7.0130362407400995</v>
      </c>
      <c r="AL1429" s="5">
        <f t="shared" si="470"/>
        <v>5.2832407949332065</v>
      </c>
      <c r="AM1429" s="5">
        <f t="shared" si="471"/>
        <v>2.33140005598318E-2</v>
      </c>
      <c r="AN1429" s="5">
        <f t="shared" si="472"/>
        <v>35.737903540018443</v>
      </c>
      <c r="AO1429" s="15">
        <f t="shared" si="473"/>
        <v>0.26162698630405373</v>
      </c>
    </row>
    <row r="1430" spans="1:41" x14ac:dyDescent="0.3">
      <c r="A1430" s="4">
        <f t="shared" si="456"/>
        <v>45796.924120370371</v>
      </c>
      <c r="B1430" s="9">
        <f t="shared" si="455"/>
        <v>1426</v>
      </c>
      <c r="C1430" s="10" t="str">
        <f t="shared" si="457"/>
        <v>Remove</v>
      </c>
      <c r="D1430" s="1">
        <v>45796</v>
      </c>
      <c r="E1430" s="2">
        <v>0.92412037037037043</v>
      </c>
      <c r="F1430" t="s">
        <v>2</v>
      </c>
      <c r="G1430" t="s">
        <v>14</v>
      </c>
      <c r="H1430" t="s">
        <v>49</v>
      </c>
      <c r="I1430">
        <v>95.5</v>
      </c>
      <c r="J1430" t="s">
        <v>13</v>
      </c>
      <c r="K1430">
        <v>0</v>
      </c>
      <c r="L1430">
        <v>114</v>
      </c>
      <c r="M1430">
        <v>11.378</v>
      </c>
      <c r="N1430">
        <v>1123.0999999999999</v>
      </c>
      <c r="O1430">
        <v>64193</v>
      </c>
      <c r="P1430" s="2">
        <v>0.49584490740740739</v>
      </c>
      <c r="Q1430">
        <v>28.7</v>
      </c>
      <c r="R1430" t="s">
        <v>135</v>
      </c>
      <c r="S1430">
        <v>23.3</v>
      </c>
      <c r="T1430">
        <v>29.9</v>
      </c>
      <c r="U1430" t="s">
        <v>254</v>
      </c>
      <c r="V1430">
        <v>18.7</v>
      </c>
      <c r="X1430">
        <f t="shared" si="458"/>
        <v>2.2200000000000002</v>
      </c>
      <c r="Y1430" s="7" t="str">
        <f t="shared" si="459"/>
        <v>m/s</v>
      </c>
      <c r="AA1430">
        <f t="shared" si="460"/>
        <v>3.94</v>
      </c>
      <c r="AB1430" s="7" t="str">
        <f t="shared" si="461"/>
        <v>m/s</v>
      </c>
      <c r="AC1430" s="5">
        <f t="shared" si="462"/>
        <v>11.900277777777777</v>
      </c>
      <c r="AD1430" s="5">
        <f t="shared" si="463"/>
        <v>9.3591666666666649E-3</v>
      </c>
      <c r="AE1430" s="5">
        <f t="shared" si="464"/>
        <v>13.810228333333365</v>
      </c>
      <c r="AF1430" s="5"/>
      <c r="AG1430" s="5">
        <f t="shared" si="465"/>
        <v>2</v>
      </c>
      <c r="AH1430">
        <f t="shared" si="466"/>
        <v>95.5</v>
      </c>
      <c r="AI1430" s="5">
        <f t="shared" si="467"/>
        <v>9.5500000000000002E-2</v>
      </c>
      <c r="AJ1430" s="15">
        <f t="shared" si="468"/>
        <v>144.60972076788863</v>
      </c>
      <c r="AK1430" s="5">
        <f t="shared" si="469"/>
        <v>6.5888606616630785</v>
      </c>
      <c r="AL1430" s="5">
        <f t="shared" si="470"/>
        <v>5.6455201637286256</v>
      </c>
      <c r="AM1430" s="5">
        <f t="shared" si="471"/>
        <v>2.1516200274012638E-2</v>
      </c>
      <c r="AN1430" s="5">
        <f t="shared" si="472"/>
        <v>35.759419740292458</v>
      </c>
      <c r="AO1430" s="15">
        <f t="shared" si="473"/>
        <v>0.26706249903824347</v>
      </c>
    </row>
    <row r="1431" spans="1:41" x14ac:dyDescent="0.3">
      <c r="A1431" s="4">
        <f t="shared" si="456"/>
        <v>45796.924467592595</v>
      </c>
      <c r="B1431" s="9">
        <f t="shared" si="455"/>
        <v>1427</v>
      </c>
      <c r="C1431" s="10" t="str">
        <f t="shared" si="457"/>
        <v>Remove</v>
      </c>
      <c r="D1431" s="1">
        <v>45796</v>
      </c>
      <c r="E1431" s="2">
        <v>0.92446759259259259</v>
      </c>
      <c r="F1431" t="s">
        <v>2</v>
      </c>
      <c r="G1431" t="s">
        <v>14</v>
      </c>
      <c r="H1431" t="s">
        <v>49</v>
      </c>
      <c r="I1431">
        <v>94.5</v>
      </c>
      <c r="J1431" t="s">
        <v>13</v>
      </c>
      <c r="K1431">
        <v>0</v>
      </c>
      <c r="L1431">
        <v>114</v>
      </c>
      <c r="M1431">
        <v>11.403</v>
      </c>
      <c r="N1431">
        <v>1125.7</v>
      </c>
      <c r="O1431">
        <v>64202</v>
      </c>
      <c r="P1431" s="2">
        <v>0.49619212962962961</v>
      </c>
      <c r="Q1431">
        <v>28.7</v>
      </c>
      <c r="R1431" t="s">
        <v>91</v>
      </c>
      <c r="S1431">
        <v>23.9</v>
      </c>
      <c r="T1431">
        <v>29.9</v>
      </c>
      <c r="U1431" t="s">
        <v>246</v>
      </c>
      <c r="V1431">
        <v>17.399999999999999</v>
      </c>
      <c r="X1431">
        <f t="shared" si="458"/>
        <v>2.2599999999999998</v>
      </c>
      <c r="Y1431" s="7" t="str">
        <f t="shared" si="459"/>
        <v>m/s</v>
      </c>
      <c r="AA1431">
        <f t="shared" si="460"/>
        <v>3.9</v>
      </c>
      <c r="AB1431" s="7" t="str">
        <f t="shared" si="461"/>
        <v>m/s</v>
      </c>
      <c r="AC1431" s="5">
        <f t="shared" si="462"/>
        <v>11.90861111111111</v>
      </c>
      <c r="AD1431" s="5">
        <f t="shared" si="463"/>
        <v>9.380833333333333E-3</v>
      </c>
      <c r="AE1431" s="5">
        <f t="shared" si="464"/>
        <v>13.819609166666698</v>
      </c>
      <c r="AF1431" s="5"/>
      <c r="AG1431" s="5">
        <f t="shared" si="465"/>
        <v>-1</v>
      </c>
      <c r="AH1431">
        <f t="shared" si="466"/>
        <v>94.5</v>
      </c>
      <c r="AI1431" s="5">
        <f t="shared" si="467"/>
        <v>9.4500000000000001E-2</v>
      </c>
      <c r="AJ1431" s="15">
        <f t="shared" si="468"/>
        <v>146.23925044091743</v>
      </c>
      <c r="AK1431" s="5">
        <f t="shared" si="469"/>
        <v>6.7585308932938863</v>
      </c>
      <c r="AL1431" s="5">
        <f t="shared" si="470"/>
        <v>5.2530508475335873</v>
      </c>
      <c r="AM1431" s="5">
        <f t="shared" si="471"/>
        <v>2.2467927958870166E-2</v>
      </c>
      <c r="AN1431" s="5">
        <f t="shared" si="472"/>
        <v>35.781887668251329</v>
      </c>
      <c r="AO1431" s="15">
        <f t="shared" si="473"/>
        <v>0.26410009688742125</v>
      </c>
    </row>
    <row r="1432" spans="1:41" x14ac:dyDescent="0.3">
      <c r="A1432" s="4">
        <f t="shared" si="456"/>
        <v>45796.924814814818</v>
      </c>
      <c r="B1432" s="9">
        <f t="shared" si="455"/>
        <v>1428</v>
      </c>
      <c r="C1432" s="10" t="str">
        <f t="shared" si="457"/>
        <v>Remove</v>
      </c>
      <c r="D1432" s="1">
        <v>45796</v>
      </c>
      <c r="E1432" s="2">
        <v>0.92481481481481487</v>
      </c>
      <c r="F1432" t="s">
        <v>19</v>
      </c>
      <c r="G1432" t="s">
        <v>14</v>
      </c>
      <c r="H1432" t="s">
        <v>49</v>
      </c>
      <c r="I1432">
        <v>97.5</v>
      </c>
      <c r="J1432" t="s">
        <v>13</v>
      </c>
      <c r="K1432">
        <v>0</v>
      </c>
      <c r="L1432">
        <v>114</v>
      </c>
      <c r="M1432">
        <v>11.388999999999999</v>
      </c>
      <c r="N1432">
        <v>1124.5999999999999</v>
      </c>
      <c r="O1432">
        <v>64212</v>
      </c>
      <c r="P1432" s="2">
        <v>0.49653935185185183</v>
      </c>
      <c r="Q1432">
        <v>28.7</v>
      </c>
      <c r="R1432" t="s">
        <v>63</v>
      </c>
      <c r="S1432">
        <v>23.4</v>
      </c>
      <c r="T1432">
        <v>29.9</v>
      </c>
      <c r="U1432" t="s">
        <v>254</v>
      </c>
      <c r="V1432">
        <v>18.2</v>
      </c>
      <c r="X1432">
        <f t="shared" si="458"/>
        <v>2.23</v>
      </c>
      <c r="Y1432" s="7" t="str">
        <f t="shared" si="459"/>
        <v>m/s</v>
      </c>
      <c r="AA1432">
        <f t="shared" si="460"/>
        <v>3.94</v>
      </c>
      <c r="AB1432" s="7" t="str">
        <f t="shared" si="461"/>
        <v>m/s</v>
      </c>
      <c r="AC1432" s="5">
        <f t="shared" si="462"/>
        <v>11.916944444444443</v>
      </c>
      <c r="AD1432" s="5">
        <f t="shared" si="463"/>
        <v>9.3716666666666653E-3</v>
      </c>
      <c r="AE1432" s="5">
        <f t="shared" si="464"/>
        <v>13.828980833333365</v>
      </c>
      <c r="AF1432" s="5"/>
      <c r="AG1432" s="5">
        <f t="shared" si="465"/>
        <v>3</v>
      </c>
      <c r="AH1432">
        <f t="shared" si="466"/>
        <v>97.5</v>
      </c>
      <c r="AI1432" s="5">
        <f t="shared" si="467"/>
        <v>9.7500000000000003E-2</v>
      </c>
      <c r="AJ1432" s="15">
        <f t="shared" si="468"/>
        <v>141.83570085470117</v>
      </c>
      <c r="AK1432" s="5">
        <f t="shared" si="469"/>
        <v>6.6171390336015454</v>
      </c>
      <c r="AL1432" s="5">
        <f t="shared" si="470"/>
        <v>5.494570426730534</v>
      </c>
      <c r="AM1432" s="5">
        <f t="shared" si="471"/>
        <v>2.1705880267148571E-2</v>
      </c>
      <c r="AN1432" s="5">
        <f t="shared" si="472"/>
        <v>35.803593548518478</v>
      </c>
      <c r="AO1432" s="15">
        <f t="shared" si="473"/>
        <v>0.27231903375250571</v>
      </c>
    </row>
    <row r="1433" spans="1:41" x14ac:dyDescent="0.3">
      <c r="A1433" s="4">
        <f t="shared" si="456"/>
        <v>45796.925162037034</v>
      </c>
      <c r="B1433" s="9">
        <f t="shared" si="455"/>
        <v>1429</v>
      </c>
      <c r="C1433" s="10" t="str">
        <f t="shared" si="457"/>
        <v>Remove</v>
      </c>
      <c r="D1433" s="1">
        <v>45796</v>
      </c>
      <c r="E1433" s="2">
        <v>0.92516203703703703</v>
      </c>
      <c r="F1433" t="s">
        <v>2</v>
      </c>
      <c r="G1433" t="s">
        <v>14</v>
      </c>
      <c r="H1433" t="s">
        <v>49</v>
      </c>
      <c r="I1433">
        <v>93.5</v>
      </c>
      <c r="J1433" t="s">
        <v>13</v>
      </c>
      <c r="K1433">
        <v>0</v>
      </c>
      <c r="L1433">
        <v>114.1</v>
      </c>
      <c r="M1433">
        <v>11.351000000000001</v>
      </c>
      <c r="N1433">
        <v>1119.7</v>
      </c>
      <c r="O1433">
        <v>64221</v>
      </c>
      <c r="P1433" s="2">
        <v>0.49688657407407405</v>
      </c>
      <c r="Q1433">
        <v>28.7</v>
      </c>
      <c r="R1433" t="s">
        <v>56</v>
      </c>
      <c r="S1433">
        <v>24.1</v>
      </c>
      <c r="T1433">
        <v>29.9</v>
      </c>
      <c r="U1433" t="s">
        <v>243</v>
      </c>
      <c r="V1433">
        <v>19.3</v>
      </c>
      <c r="X1433">
        <f t="shared" si="458"/>
        <v>2.25</v>
      </c>
      <c r="Y1433" s="7" t="str">
        <f t="shared" si="459"/>
        <v>m/s</v>
      </c>
      <c r="AA1433">
        <f t="shared" si="460"/>
        <v>3.92</v>
      </c>
      <c r="AB1433" s="7" t="str">
        <f t="shared" si="461"/>
        <v>m/s</v>
      </c>
      <c r="AC1433" s="5">
        <f t="shared" si="462"/>
        <v>11.925277777777778</v>
      </c>
      <c r="AD1433" s="5">
        <f t="shared" si="463"/>
        <v>9.3308333333333351E-3</v>
      </c>
      <c r="AE1433" s="5">
        <f t="shared" si="464"/>
        <v>13.838311666666698</v>
      </c>
      <c r="AF1433" s="5"/>
      <c r="AG1433" s="5">
        <f t="shared" si="465"/>
        <v>-4</v>
      </c>
      <c r="AH1433">
        <f t="shared" si="466"/>
        <v>93.5</v>
      </c>
      <c r="AI1433" s="5">
        <f t="shared" si="467"/>
        <v>9.35E-2</v>
      </c>
      <c r="AJ1433" s="15">
        <f t="shared" si="468"/>
        <v>148.00333333333367</v>
      </c>
      <c r="AK1433" s="5">
        <f t="shared" si="469"/>
        <v>6.8150876371708229</v>
      </c>
      <c r="AL1433" s="5">
        <f t="shared" si="470"/>
        <v>5.8266598481263374</v>
      </c>
      <c r="AM1433" s="5">
        <f t="shared" si="471"/>
        <v>2.2555696552185259E-2</v>
      </c>
      <c r="AN1433" s="5">
        <f t="shared" si="472"/>
        <v>35.82614924507066</v>
      </c>
      <c r="AO1433" s="15">
        <f t="shared" si="473"/>
        <v>0.260982555954893</v>
      </c>
    </row>
    <row r="1434" spans="1:41" x14ac:dyDescent="0.3">
      <c r="A1434" s="4">
        <f t="shared" si="456"/>
        <v>45796.925520833334</v>
      </c>
      <c r="B1434" s="9">
        <f t="shared" si="455"/>
        <v>1430</v>
      </c>
      <c r="C1434" s="10" t="str">
        <f t="shared" si="457"/>
        <v>Remove</v>
      </c>
      <c r="D1434" s="1">
        <v>45796</v>
      </c>
      <c r="E1434" s="2">
        <v>0.92552083333333335</v>
      </c>
      <c r="F1434" t="s">
        <v>2</v>
      </c>
      <c r="G1434" t="s">
        <v>14</v>
      </c>
      <c r="H1434" t="s">
        <v>49</v>
      </c>
      <c r="I1434">
        <v>91</v>
      </c>
      <c r="J1434" t="s">
        <v>13</v>
      </c>
      <c r="K1434">
        <v>0</v>
      </c>
      <c r="L1434">
        <v>114</v>
      </c>
      <c r="M1434">
        <v>11.385</v>
      </c>
      <c r="N1434">
        <v>1123.9000000000001</v>
      </c>
      <c r="O1434">
        <v>64231</v>
      </c>
      <c r="P1434" s="2">
        <v>0.49724537037037037</v>
      </c>
      <c r="Q1434">
        <v>28.7</v>
      </c>
      <c r="R1434" t="s">
        <v>132</v>
      </c>
      <c r="S1434">
        <v>23.8</v>
      </c>
      <c r="T1434">
        <v>29.9</v>
      </c>
      <c r="U1434" t="s">
        <v>242</v>
      </c>
      <c r="V1434">
        <v>17.899999999999999</v>
      </c>
      <c r="X1434">
        <f t="shared" si="458"/>
        <v>2.13</v>
      </c>
      <c r="Y1434" s="7" t="str">
        <f t="shared" si="459"/>
        <v>m/s</v>
      </c>
      <c r="AA1434">
        <f t="shared" si="460"/>
        <v>4.04</v>
      </c>
      <c r="AB1434" s="7" t="str">
        <f t="shared" si="461"/>
        <v>m/s</v>
      </c>
      <c r="AC1434" s="5">
        <f t="shared" si="462"/>
        <v>11.933888888888889</v>
      </c>
      <c r="AD1434" s="5">
        <f t="shared" si="463"/>
        <v>9.3658333333333354E-3</v>
      </c>
      <c r="AE1434" s="5">
        <f t="shared" si="464"/>
        <v>13.847677500000032</v>
      </c>
      <c r="AF1434" s="5"/>
      <c r="AG1434" s="5">
        <f t="shared" si="465"/>
        <v>-2.5</v>
      </c>
      <c r="AH1434">
        <f t="shared" si="466"/>
        <v>91</v>
      </c>
      <c r="AI1434" s="5">
        <f t="shared" si="467"/>
        <v>9.0999999999999998E-2</v>
      </c>
      <c r="AJ1434" s="15">
        <f t="shared" si="468"/>
        <v>152.17228021978056</v>
      </c>
      <c r="AK1434" s="5">
        <f t="shared" si="469"/>
        <v>6.7302525213554185</v>
      </c>
      <c r="AL1434" s="5">
        <f t="shared" si="470"/>
        <v>5.404000584531679</v>
      </c>
      <c r="AM1434" s="5">
        <f t="shared" si="471"/>
        <v>2.1086924500073392E-2</v>
      </c>
      <c r="AN1434" s="5">
        <f t="shared" si="472"/>
        <v>35.847236169570735</v>
      </c>
      <c r="AO1434" s="15">
        <f t="shared" si="473"/>
        <v>0.25385499615517415</v>
      </c>
    </row>
    <row r="1435" spans="1:41" x14ac:dyDescent="0.3">
      <c r="A1435" s="4">
        <f t="shared" si="456"/>
        <v>45796.925868055558</v>
      </c>
      <c r="B1435" s="9">
        <f t="shared" si="455"/>
        <v>1431</v>
      </c>
      <c r="C1435" s="10" t="str">
        <f t="shared" si="457"/>
        <v>Remove</v>
      </c>
      <c r="D1435" s="1">
        <v>45796</v>
      </c>
      <c r="E1435" s="2">
        <v>0.92586805555555551</v>
      </c>
      <c r="F1435" t="s">
        <v>19</v>
      </c>
      <c r="G1435" t="s">
        <v>14</v>
      </c>
      <c r="H1435" t="s">
        <v>49</v>
      </c>
      <c r="I1435">
        <v>96.5</v>
      </c>
      <c r="J1435" t="s">
        <v>13</v>
      </c>
      <c r="K1435">
        <v>0</v>
      </c>
      <c r="L1435">
        <v>114.1</v>
      </c>
      <c r="M1435">
        <v>11.388</v>
      </c>
      <c r="N1435">
        <v>1124</v>
      </c>
      <c r="O1435">
        <v>64240</v>
      </c>
      <c r="P1435" s="2">
        <v>0.49759259259259259</v>
      </c>
      <c r="Q1435">
        <v>28.7</v>
      </c>
      <c r="R1435" t="s">
        <v>79</v>
      </c>
      <c r="S1435">
        <v>23.5</v>
      </c>
      <c r="T1435">
        <v>29.9</v>
      </c>
      <c r="U1435" t="s">
        <v>104</v>
      </c>
      <c r="V1435">
        <v>18.100000000000001</v>
      </c>
      <c r="X1435">
        <f t="shared" si="458"/>
        <v>2.5</v>
      </c>
      <c r="Y1435" s="7" t="str">
        <f t="shared" si="459"/>
        <v>m/s</v>
      </c>
      <c r="AA1435">
        <f t="shared" si="460"/>
        <v>4.0999999999999996</v>
      </c>
      <c r="AB1435" s="7" t="str">
        <f t="shared" si="461"/>
        <v>m/s</v>
      </c>
      <c r="AC1435" s="5">
        <f t="shared" si="462"/>
        <v>11.942222222222222</v>
      </c>
      <c r="AD1435" s="5">
        <f t="shared" si="463"/>
        <v>9.3666666666666672E-3</v>
      </c>
      <c r="AE1435" s="5">
        <f t="shared" si="464"/>
        <v>13.857044166666698</v>
      </c>
      <c r="AF1435" s="5"/>
      <c r="AG1435" s="5">
        <f t="shared" si="465"/>
        <v>5.5</v>
      </c>
      <c r="AH1435">
        <f t="shared" si="466"/>
        <v>96.5</v>
      </c>
      <c r="AI1435" s="5">
        <f t="shared" si="467"/>
        <v>9.6500000000000002E-2</v>
      </c>
      <c r="AJ1435" s="15">
        <f t="shared" si="468"/>
        <v>143.59631260794507</v>
      </c>
      <c r="AK1435" s="5">
        <f t="shared" si="469"/>
        <v>6.6454174055400133</v>
      </c>
      <c r="AL1435" s="5">
        <f t="shared" si="470"/>
        <v>5.4643804793309174</v>
      </c>
      <c r="AM1435" s="5">
        <f t="shared" si="471"/>
        <v>2.4437937712141707E-2</v>
      </c>
      <c r="AN1435" s="5">
        <f t="shared" si="472"/>
        <v>35.871674107282878</v>
      </c>
      <c r="AO1435" s="15">
        <f t="shared" si="473"/>
        <v>0.26901448678250561</v>
      </c>
    </row>
    <row r="1436" spans="1:41" x14ac:dyDescent="0.3">
      <c r="A1436" s="4">
        <f t="shared" si="456"/>
        <v>45796.926215277781</v>
      </c>
      <c r="B1436" s="9">
        <f t="shared" si="455"/>
        <v>1432</v>
      </c>
      <c r="C1436" s="10" t="str">
        <f t="shared" si="457"/>
        <v>Remove</v>
      </c>
      <c r="D1436" s="1">
        <v>45796</v>
      </c>
      <c r="E1436" s="2">
        <v>0.92621527777777779</v>
      </c>
      <c r="F1436" t="s">
        <v>2</v>
      </c>
      <c r="G1436" t="s">
        <v>14</v>
      </c>
      <c r="H1436" t="s">
        <v>49</v>
      </c>
      <c r="I1436">
        <v>92</v>
      </c>
      <c r="J1436" t="s">
        <v>13</v>
      </c>
      <c r="K1436">
        <v>0</v>
      </c>
      <c r="L1436">
        <v>114</v>
      </c>
      <c r="M1436">
        <v>11.404</v>
      </c>
      <c r="N1436">
        <v>1126.0999999999999</v>
      </c>
      <c r="O1436">
        <v>64249</v>
      </c>
      <c r="P1436" s="2">
        <v>0.49793981481481481</v>
      </c>
      <c r="Q1436">
        <v>28.7</v>
      </c>
      <c r="R1436" t="s">
        <v>116</v>
      </c>
      <c r="S1436">
        <v>24.1</v>
      </c>
      <c r="T1436">
        <v>29.9</v>
      </c>
      <c r="U1436" t="s">
        <v>100</v>
      </c>
      <c r="V1436">
        <v>16.899999999999999</v>
      </c>
      <c r="X1436">
        <f t="shared" si="458"/>
        <v>2.37</v>
      </c>
      <c r="Y1436" s="7" t="str">
        <f t="shared" si="459"/>
        <v>m/s</v>
      </c>
      <c r="AA1436">
        <f t="shared" si="460"/>
        <v>4</v>
      </c>
      <c r="AB1436" s="7" t="str">
        <f t="shared" si="461"/>
        <v>m/s</v>
      </c>
      <c r="AC1436" s="5">
        <f t="shared" si="462"/>
        <v>11.950555555555555</v>
      </c>
      <c r="AD1436" s="5">
        <f t="shared" si="463"/>
        <v>9.3841666666666657E-3</v>
      </c>
      <c r="AE1436" s="5">
        <f t="shared" si="464"/>
        <v>13.866428333333365</v>
      </c>
      <c r="AF1436" s="5"/>
      <c r="AG1436" s="5">
        <f t="shared" si="465"/>
        <v>-4.5</v>
      </c>
      <c r="AH1436">
        <f t="shared" si="466"/>
        <v>92</v>
      </c>
      <c r="AI1436" s="5">
        <f t="shared" si="467"/>
        <v>9.1999999999999998E-2</v>
      </c>
      <c r="AJ1436" s="15">
        <f t="shared" si="468"/>
        <v>150.72204710144962</v>
      </c>
      <c r="AK1436" s="5">
        <f t="shared" si="469"/>
        <v>6.8150876371708229</v>
      </c>
      <c r="AL1436" s="5">
        <f t="shared" si="470"/>
        <v>5.1021011105354965</v>
      </c>
      <c r="AM1436" s="5">
        <f t="shared" si="471"/>
        <v>2.3758667034968484E-2</v>
      </c>
      <c r="AN1436" s="5">
        <f t="shared" si="472"/>
        <v>35.895432774317847</v>
      </c>
      <c r="AO1436" s="15">
        <f t="shared" si="473"/>
        <v>0.25630001615643805</v>
      </c>
    </row>
    <row r="1437" spans="1:41" x14ac:dyDescent="0.3">
      <c r="A1437" s="4">
        <f t="shared" si="456"/>
        <v>45796.926562499997</v>
      </c>
      <c r="B1437" s="9">
        <f t="shared" si="455"/>
        <v>1433</v>
      </c>
      <c r="C1437" s="10" t="str">
        <f t="shared" si="457"/>
        <v>Remove</v>
      </c>
      <c r="D1437" s="1">
        <v>45796</v>
      </c>
      <c r="E1437" s="2">
        <v>0.92656249999999996</v>
      </c>
      <c r="F1437" t="s">
        <v>2</v>
      </c>
      <c r="G1437" t="s">
        <v>14</v>
      </c>
      <c r="H1437" t="s">
        <v>49</v>
      </c>
      <c r="I1437">
        <v>91.5</v>
      </c>
      <c r="J1437" t="s">
        <v>13</v>
      </c>
      <c r="K1437">
        <v>0</v>
      </c>
      <c r="L1437">
        <v>114.1</v>
      </c>
      <c r="M1437">
        <v>11.374000000000001</v>
      </c>
      <c r="N1437">
        <v>1123.0999999999999</v>
      </c>
      <c r="O1437">
        <v>64259</v>
      </c>
      <c r="P1437" s="2">
        <v>0.49828703703703703</v>
      </c>
      <c r="Q1437">
        <v>28.7</v>
      </c>
      <c r="R1437" t="s">
        <v>116</v>
      </c>
      <c r="S1437">
        <v>24.1</v>
      </c>
      <c r="T1437">
        <v>29.9</v>
      </c>
      <c r="U1437" t="s">
        <v>118</v>
      </c>
      <c r="V1437">
        <v>17.399999999999999</v>
      </c>
      <c r="X1437">
        <f t="shared" si="458"/>
        <v>2.37</v>
      </c>
      <c r="Y1437" s="7" t="str">
        <f t="shared" si="459"/>
        <v>m/s</v>
      </c>
      <c r="AA1437">
        <f t="shared" si="460"/>
        <v>4.18</v>
      </c>
      <c r="AB1437" s="7" t="str">
        <f t="shared" si="461"/>
        <v>m/s</v>
      </c>
      <c r="AC1437" s="5">
        <f t="shared" si="462"/>
        <v>11.95888888888889</v>
      </c>
      <c r="AD1437" s="5">
        <f t="shared" si="463"/>
        <v>9.3591666666666649E-3</v>
      </c>
      <c r="AE1437" s="5">
        <f t="shared" si="464"/>
        <v>13.875787500000031</v>
      </c>
      <c r="AF1437" s="5"/>
      <c r="AG1437" s="5">
        <f t="shared" si="465"/>
        <v>-0.5</v>
      </c>
      <c r="AH1437">
        <f t="shared" si="466"/>
        <v>91.5</v>
      </c>
      <c r="AI1437" s="5">
        <f t="shared" si="467"/>
        <v>9.1499999999999998E-2</v>
      </c>
      <c r="AJ1437" s="15">
        <f t="shared" si="468"/>
        <v>151.64795081967247</v>
      </c>
      <c r="AK1437" s="5">
        <f t="shared" si="469"/>
        <v>6.8150876371708229</v>
      </c>
      <c r="AL1437" s="5">
        <f t="shared" si="470"/>
        <v>5.2530508475335873</v>
      </c>
      <c r="AM1437" s="5">
        <f t="shared" si="471"/>
        <v>2.3758667034968484E-2</v>
      </c>
      <c r="AN1437" s="5">
        <f t="shared" si="472"/>
        <v>35.919191441352815</v>
      </c>
      <c r="AO1437" s="15">
        <f t="shared" si="473"/>
        <v>0.25473847358005519</v>
      </c>
    </row>
    <row r="1438" spans="1:41" x14ac:dyDescent="0.3">
      <c r="A1438" s="4">
        <f t="shared" si="456"/>
        <v>45796.92690972222</v>
      </c>
      <c r="B1438" s="9">
        <f t="shared" si="455"/>
        <v>1434</v>
      </c>
      <c r="C1438" s="10" t="str">
        <f t="shared" si="457"/>
        <v>Remove</v>
      </c>
      <c r="D1438" s="1">
        <v>45796</v>
      </c>
      <c r="E1438" s="2">
        <v>0.92690972222222223</v>
      </c>
      <c r="F1438" t="s">
        <v>2</v>
      </c>
      <c r="G1438" t="s">
        <v>14</v>
      </c>
      <c r="H1438" t="s">
        <v>49</v>
      </c>
      <c r="I1438">
        <v>94</v>
      </c>
      <c r="J1438" t="s">
        <v>13</v>
      </c>
      <c r="K1438">
        <v>0</v>
      </c>
      <c r="L1438">
        <v>114.1</v>
      </c>
      <c r="M1438">
        <v>11.388</v>
      </c>
      <c r="N1438">
        <v>1124.7</v>
      </c>
      <c r="O1438">
        <v>64268</v>
      </c>
      <c r="P1438" s="2">
        <v>0.49863425925925925</v>
      </c>
      <c r="Q1438">
        <v>28.7</v>
      </c>
      <c r="R1438" t="s">
        <v>57</v>
      </c>
      <c r="S1438">
        <v>24.2</v>
      </c>
      <c r="T1438">
        <v>29.9</v>
      </c>
      <c r="U1438" t="s">
        <v>98</v>
      </c>
      <c r="V1438">
        <v>17.600000000000001</v>
      </c>
      <c r="X1438">
        <f t="shared" si="458"/>
        <v>2.34</v>
      </c>
      <c r="Y1438" s="7" t="str">
        <f t="shared" si="459"/>
        <v>m/s</v>
      </c>
      <c r="AA1438">
        <f t="shared" si="460"/>
        <v>4.03</v>
      </c>
      <c r="AB1438" s="7" t="str">
        <f t="shared" si="461"/>
        <v>m/s</v>
      </c>
      <c r="AC1438" s="5">
        <f t="shared" si="462"/>
        <v>11.967222222222222</v>
      </c>
      <c r="AD1438" s="5">
        <f t="shared" si="463"/>
        <v>9.3725000000000006E-3</v>
      </c>
      <c r="AE1438" s="5">
        <f t="shared" si="464"/>
        <v>13.885160000000031</v>
      </c>
      <c r="AF1438" s="5"/>
      <c r="AG1438" s="5">
        <f t="shared" si="465"/>
        <v>2.5</v>
      </c>
      <c r="AH1438">
        <f t="shared" si="466"/>
        <v>94</v>
      </c>
      <c r="AI1438" s="5">
        <f t="shared" si="467"/>
        <v>9.4E-2</v>
      </c>
      <c r="AJ1438" s="15">
        <f t="shared" si="468"/>
        <v>147.71446808510672</v>
      </c>
      <c r="AK1438" s="5">
        <f t="shared" si="469"/>
        <v>6.8433660091092898</v>
      </c>
      <c r="AL1438" s="5">
        <f t="shared" si="470"/>
        <v>5.3134307423328249</v>
      </c>
      <c r="AM1438" s="5">
        <f t="shared" si="471"/>
        <v>2.3555260200224009E-2</v>
      </c>
      <c r="AN1438" s="5">
        <f t="shared" si="472"/>
        <v>35.942746701553041</v>
      </c>
      <c r="AO1438" s="15">
        <f t="shared" si="473"/>
        <v>0.26152703570631231</v>
      </c>
    </row>
    <row r="1439" spans="1:41" x14ac:dyDescent="0.3">
      <c r="A1439" s="4">
        <f t="shared" si="456"/>
        <v>45796.927256944444</v>
      </c>
      <c r="B1439" s="9">
        <f t="shared" si="455"/>
        <v>1435</v>
      </c>
      <c r="C1439" s="10" t="str">
        <f t="shared" si="457"/>
        <v>Remove</v>
      </c>
      <c r="D1439" s="1">
        <v>45796</v>
      </c>
      <c r="E1439" s="2">
        <v>0.9272569444444444</v>
      </c>
      <c r="F1439" t="s">
        <v>2</v>
      </c>
      <c r="G1439" t="s">
        <v>14</v>
      </c>
      <c r="H1439" t="s">
        <v>49</v>
      </c>
      <c r="I1439">
        <v>95.5</v>
      </c>
      <c r="J1439" t="s">
        <v>13</v>
      </c>
      <c r="K1439">
        <v>0</v>
      </c>
      <c r="L1439">
        <v>114.1</v>
      </c>
      <c r="M1439">
        <v>11.412000000000001</v>
      </c>
      <c r="N1439">
        <v>1128.2</v>
      </c>
      <c r="O1439">
        <v>64278</v>
      </c>
      <c r="P1439" s="2">
        <v>0.49898148148148147</v>
      </c>
      <c r="Q1439">
        <v>28.7</v>
      </c>
      <c r="R1439" t="s">
        <v>53</v>
      </c>
      <c r="S1439">
        <v>23.7</v>
      </c>
      <c r="T1439">
        <v>29.9</v>
      </c>
      <c r="U1439" t="s">
        <v>246</v>
      </c>
      <c r="V1439">
        <v>17</v>
      </c>
      <c r="X1439">
        <f t="shared" si="458"/>
        <v>2.35</v>
      </c>
      <c r="Y1439" s="7" t="str">
        <f t="shared" si="459"/>
        <v>m/s</v>
      </c>
      <c r="AA1439">
        <f t="shared" si="460"/>
        <v>3.9</v>
      </c>
      <c r="AB1439" s="7" t="str">
        <f t="shared" si="461"/>
        <v>m/s</v>
      </c>
      <c r="AC1439" s="5">
        <f t="shared" si="462"/>
        <v>11.975555555555555</v>
      </c>
      <c r="AD1439" s="5">
        <f t="shared" si="463"/>
        <v>9.4016666666666675E-3</v>
      </c>
      <c r="AE1439" s="5">
        <f t="shared" si="464"/>
        <v>13.894561666666698</v>
      </c>
      <c r="AF1439" s="5"/>
      <c r="AG1439" s="5">
        <f t="shared" si="465"/>
        <v>1.5</v>
      </c>
      <c r="AH1439">
        <f t="shared" si="466"/>
        <v>95.5</v>
      </c>
      <c r="AI1439" s="5">
        <f t="shared" si="467"/>
        <v>9.5500000000000002E-2</v>
      </c>
      <c r="AJ1439" s="15">
        <f t="shared" si="468"/>
        <v>145.49279232111726</v>
      </c>
      <c r="AK1439" s="5">
        <f t="shared" si="469"/>
        <v>6.7019741494169498</v>
      </c>
      <c r="AL1439" s="5">
        <f t="shared" si="470"/>
        <v>5.1322910579351149</v>
      </c>
      <c r="AM1439" s="5">
        <f t="shared" si="471"/>
        <v>2.316716495111034E-2</v>
      </c>
      <c r="AN1439" s="5">
        <f t="shared" si="472"/>
        <v>35.965913866504152</v>
      </c>
      <c r="AO1439" s="15">
        <f t="shared" si="473"/>
        <v>0.26552919065109942</v>
      </c>
    </row>
    <row r="1440" spans="1:41" x14ac:dyDescent="0.3">
      <c r="A1440" s="4">
        <f t="shared" si="456"/>
        <v>45796.927604166667</v>
      </c>
      <c r="B1440" s="9">
        <f t="shared" si="455"/>
        <v>1436</v>
      </c>
      <c r="C1440" s="10" t="str">
        <f t="shared" si="457"/>
        <v>Remove</v>
      </c>
      <c r="D1440" s="1">
        <v>45796</v>
      </c>
      <c r="E1440" s="2">
        <v>0.92760416666666667</v>
      </c>
      <c r="F1440" t="s">
        <v>2</v>
      </c>
      <c r="G1440" t="s">
        <v>14</v>
      </c>
      <c r="H1440" t="s">
        <v>49</v>
      </c>
      <c r="I1440">
        <v>91.5</v>
      </c>
      <c r="J1440" t="s">
        <v>13</v>
      </c>
      <c r="K1440">
        <v>0</v>
      </c>
      <c r="L1440">
        <v>114</v>
      </c>
      <c r="M1440">
        <v>11.377000000000001</v>
      </c>
      <c r="N1440">
        <v>1123.2</v>
      </c>
      <c r="O1440">
        <v>64287</v>
      </c>
      <c r="P1440" s="2">
        <v>0.49932870370370369</v>
      </c>
      <c r="Q1440">
        <v>28.7</v>
      </c>
      <c r="R1440" t="s">
        <v>74</v>
      </c>
      <c r="S1440">
        <v>23.1</v>
      </c>
      <c r="T1440">
        <v>29.9</v>
      </c>
      <c r="U1440" t="s">
        <v>104</v>
      </c>
      <c r="V1440">
        <v>18.3</v>
      </c>
      <c r="X1440">
        <f t="shared" si="458"/>
        <v>2.1800000000000002</v>
      </c>
      <c r="Y1440" s="7" t="str">
        <f t="shared" si="459"/>
        <v>m/s</v>
      </c>
      <c r="AA1440">
        <f t="shared" si="460"/>
        <v>4.0999999999999996</v>
      </c>
      <c r="AB1440" s="7" t="str">
        <f t="shared" si="461"/>
        <v>m/s</v>
      </c>
      <c r="AC1440" s="5">
        <f t="shared" si="462"/>
        <v>11.983888888888888</v>
      </c>
      <c r="AD1440" s="5">
        <f t="shared" si="463"/>
        <v>9.3600000000000003E-3</v>
      </c>
      <c r="AE1440" s="5">
        <f t="shared" si="464"/>
        <v>13.903921666666697</v>
      </c>
      <c r="AF1440" s="5"/>
      <c r="AG1440" s="5">
        <f t="shared" si="465"/>
        <v>-4</v>
      </c>
      <c r="AH1440">
        <f t="shared" si="466"/>
        <v>91.5</v>
      </c>
      <c r="AI1440" s="5">
        <f t="shared" si="467"/>
        <v>9.1499999999999998E-2</v>
      </c>
      <c r="AJ1440" s="15">
        <f t="shared" si="468"/>
        <v>151.95542805100217</v>
      </c>
      <c r="AK1440" s="5">
        <f t="shared" si="469"/>
        <v>6.5323039177861419</v>
      </c>
      <c r="AL1440" s="5">
        <f t="shared" si="470"/>
        <v>5.5247603741301532</v>
      </c>
      <c r="AM1440" s="5">
        <f t="shared" si="471"/>
        <v>2.0947160294604809E-2</v>
      </c>
      <c r="AN1440" s="5">
        <f t="shared" si="472"/>
        <v>35.986861026798756</v>
      </c>
      <c r="AO1440" s="15">
        <f t="shared" si="473"/>
        <v>0.25425946411903394</v>
      </c>
    </row>
    <row r="1441" spans="1:41" x14ac:dyDescent="0.3">
      <c r="A1441" s="4">
        <f t="shared" si="456"/>
        <v>45796.927951388891</v>
      </c>
      <c r="B1441" s="9">
        <f t="shared" si="455"/>
        <v>1437</v>
      </c>
      <c r="C1441" s="10" t="str">
        <f t="shared" si="457"/>
        <v>Remove</v>
      </c>
      <c r="D1441" s="1">
        <v>45796</v>
      </c>
      <c r="E1441" s="2">
        <v>0.92795138888888884</v>
      </c>
      <c r="F1441" t="s">
        <v>19</v>
      </c>
      <c r="G1441" t="s">
        <v>14</v>
      </c>
      <c r="H1441" t="s">
        <v>49</v>
      </c>
      <c r="I1441">
        <v>94.5</v>
      </c>
      <c r="J1441" t="s">
        <v>13</v>
      </c>
      <c r="K1441">
        <v>0</v>
      </c>
      <c r="L1441">
        <v>114.1</v>
      </c>
      <c r="M1441">
        <v>11.391999999999999</v>
      </c>
      <c r="N1441">
        <v>1124.5</v>
      </c>
      <c r="O1441">
        <v>64296</v>
      </c>
      <c r="P1441" s="2">
        <v>0.49967592592592591</v>
      </c>
      <c r="Q1441">
        <v>28.7</v>
      </c>
      <c r="R1441" t="s">
        <v>126</v>
      </c>
      <c r="S1441">
        <v>24</v>
      </c>
      <c r="T1441">
        <v>29.9</v>
      </c>
      <c r="U1441" t="s">
        <v>54</v>
      </c>
      <c r="V1441">
        <v>18.100000000000001</v>
      </c>
      <c r="X1441">
        <f t="shared" si="458"/>
        <v>2.33</v>
      </c>
      <c r="Y1441" s="7" t="str">
        <f t="shared" si="459"/>
        <v>m/s</v>
      </c>
      <c r="AA1441">
        <f t="shared" si="460"/>
        <v>4.0599999999999996</v>
      </c>
      <c r="AB1441" s="7" t="str">
        <f t="shared" si="461"/>
        <v>m/s</v>
      </c>
      <c r="AC1441" s="5">
        <f t="shared" si="462"/>
        <v>11.992222222222221</v>
      </c>
      <c r="AD1441" s="5">
        <f t="shared" si="463"/>
        <v>9.3708333333333334E-3</v>
      </c>
      <c r="AE1441" s="5">
        <f t="shared" si="464"/>
        <v>13.913292500000031</v>
      </c>
      <c r="AF1441" s="5"/>
      <c r="AG1441" s="5">
        <f t="shared" si="465"/>
        <v>3</v>
      </c>
      <c r="AH1441">
        <f t="shared" si="466"/>
        <v>94.5</v>
      </c>
      <c r="AI1441" s="5">
        <f t="shared" si="467"/>
        <v>9.4500000000000001E-2</v>
      </c>
      <c r="AJ1441" s="15">
        <f t="shared" si="468"/>
        <v>147.23060846560878</v>
      </c>
      <c r="AK1441" s="5">
        <f t="shared" si="469"/>
        <v>6.7868092652323551</v>
      </c>
      <c r="AL1441" s="5">
        <f t="shared" si="470"/>
        <v>5.4643804793309174</v>
      </c>
      <c r="AM1441" s="5">
        <f t="shared" si="471"/>
        <v>2.3260757052986632E-2</v>
      </c>
      <c r="AN1441" s="5">
        <f t="shared" si="472"/>
        <v>36.010121783851744</v>
      </c>
      <c r="AO1441" s="15">
        <f t="shared" si="473"/>
        <v>0.2624262160712193</v>
      </c>
    </row>
    <row r="1442" spans="1:41" x14ac:dyDescent="0.3">
      <c r="A1442" s="4">
        <f t="shared" si="456"/>
        <v>45796.928298611114</v>
      </c>
      <c r="B1442" s="9">
        <f t="shared" si="455"/>
        <v>1438</v>
      </c>
      <c r="C1442" s="10" t="str">
        <f t="shared" si="457"/>
        <v>Remove</v>
      </c>
      <c r="D1442" s="1">
        <v>45796</v>
      </c>
      <c r="E1442" s="2">
        <v>0.92829861111111112</v>
      </c>
      <c r="F1442" t="s">
        <v>2</v>
      </c>
      <c r="G1442" t="s">
        <v>14</v>
      </c>
      <c r="H1442" t="s">
        <v>49</v>
      </c>
      <c r="I1442">
        <v>92.5</v>
      </c>
      <c r="J1442" t="s">
        <v>13</v>
      </c>
      <c r="K1442">
        <v>0</v>
      </c>
      <c r="L1442">
        <v>114</v>
      </c>
      <c r="M1442">
        <v>11.414</v>
      </c>
      <c r="N1442">
        <v>1128</v>
      </c>
      <c r="O1442">
        <v>64306</v>
      </c>
      <c r="P1442" s="2">
        <v>0.50002314814814819</v>
      </c>
      <c r="Q1442">
        <v>28.7</v>
      </c>
      <c r="R1442" t="s">
        <v>145</v>
      </c>
      <c r="S1442">
        <v>23.5</v>
      </c>
      <c r="T1442">
        <v>29.9</v>
      </c>
      <c r="U1442" t="s">
        <v>152</v>
      </c>
      <c r="V1442">
        <v>17.8</v>
      </c>
      <c r="X1442">
        <f t="shared" si="458"/>
        <v>2.19</v>
      </c>
      <c r="Y1442" s="7" t="str">
        <f t="shared" si="459"/>
        <v>m/s</v>
      </c>
      <c r="AA1442">
        <f t="shared" si="460"/>
        <v>3.96</v>
      </c>
      <c r="AB1442" s="7" t="str">
        <f t="shared" si="461"/>
        <v>m/s</v>
      </c>
      <c r="AC1442" s="5">
        <f t="shared" si="462"/>
        <v>12.000555555555557</v>
      </c>
      <c r="AD1442" s="5">
        <f t="shared" si="463"/>
        <v>9.4000000000000004E-3</v>
      </c>
      <c r="AE1442" s="5">
        <f t="shared" si="464"/>
        <v>13.92269250000003</v>
      </c>
      <c r="AF1442" s="5"/>
      <c r="AG1442" s="5">
        <f t="shared" si="465"/>
        <v>-2</v>
      </c>
      <c r="AH1442">
        <f t="shared" si="466"/>
        <v>92.5</v>
      </c>
      <c r="AI1442" s="5">
        <f t="shared" si="467"/>
        <v>9.2499999999999999E-2</v>
      </c>
      <c r="AJ1442" s="15">
        <f t="shared" si="468"/>
        <v>150.51559459459492</v>
      </c>
      <c r="AK1442" s="5">
        <f t="shared" si="469"/>
        <v>6.6454174055400133</v>
      </c>
      <c r="AL1442" s="5">
        <f t="shared" si="470"/>
        <v>5.3738106371320615</v>
      </c>
      <c r="AM1442" s="5">
        <f t="shared" si="471"/>
        <v>2.140763343583614E-2</v>
      </c>
      <c r="AN1442" s="5">
        <f t="shared" si="472"/>
        <v>36.03152941728758</v>
      </c>
      <c r="AO1442" s="15">
        <f t="shared" si="473"/>
        <v>0.25671960501243496</v>
      </c>
    </row>
    <row r="1443" spans="1:41" x14ac:dyDescent="0.3">
      <c r="A1443" s="4">
        <f t="shared" si="456"/>
        <v>45796.92864583333</v>
      </c>
      <c r="B1443" s="9">
        <f t="shared" si="455"/>
        <v>1439</v>
      </c>
      <c r="C1443" s="10" t="str">
        <f t="shared" si="457"/>
        <v>Remove</v>
      </c>
      <c r="D1443" s="1">
        <v>45796</v>
      </c>
      <c r="E1443" s="2">
        <v>0.92864583333333328</v>
      </c>
      <c r="F1443" t="s">
        <v>2</v>
      </c>
      <c r="G1443" t="s">
        <v>14</v>
      </c>
      <c r="H1443" t="s">
        <v>49</v>
      </c>
      <c r="I1443">
        <v>95.5</v>
      </c>
      <c r="J1443" t="s">
        <v>13</v>
      </c>
      <c r="K1443">
        <v>0</v>
      </c>
      <c r="L1443">
        <v>114.1</v>
      </c>
      <c r="M1443">
        <v>11.412000000000001</v>
      </c>
      <c r="N1443">
        <v>1127</v>
      </c>
      <c r="O1443">
        <v>64315</v>
      </c>
      <c r="P1443" s="2">
        <v>0.50037037037037035</v>
      </c>
      <c r="Q1443">
        <v>28.7</v>
      </c>
      <c r="R1443" t="s">
        <v>53</v>
      </c>
      <c r="S1443">
        <v>22.5</v>
      </c>
      <c r="T1443">
        <v>30</v>
      </c>
      <c r="U1443" t="s">
        <v>243</v>
      </c>
      <c r="V1443">
        <v>18.3</v>
      </c>
      <c r="X1443">
        <f t="shared" si="458"/>
        <v>2.35</v>
      </c>
      <c r="Y1443" s="7" t="str">
        <f t="shared" si="459"/>
        <v>m/s</v>
      </c>
      <c r="AA1443">
        <f t="shared" si="460"/>
        <v>3.92</v>
      </c>
      <c r="AB1443" s="7" t="str">
        <f t="shared" si="461"/>
        <v>m/s</v>
      </c>
      <c r="AC1443" s="5">
        <f t="shared" si="462"/>
        <v>12.008888888888889</v>
      </c>
      <c r="AD1443" s="5">
        <f t="shared" si="463"/>
        <v>9.3916666666666662E-3</v>
      </c>
      <c r="AE1443" s="5">
        <f t="shared" si="464"/>
        <v>13.932084166666696</v>
      </c>
      <c r="AF1443" s="5"/>
      <c r="AG1443" s="5">
        <f t="shared" si="465"/>
        <v>3</v>
      </c>
      <c r="AH1443">
        <f t="shared" si="466"/>
        <v>95.5</v>
      </c>
      <c r="AI1443" s="5">
        <f t="shared" si="467"/>
        <v>9.5500000000000002E-2</v>
      </c>
      <c r="AJ1443" s="15">
        <f t="shared" si="468"/>
        <v>145.88569808027952</v>
      </c>
      <c r="AK1443" s="5">
        <f t="shared" si="469"/>
        <v>6.3626336861553323</v>
      </c>
      <c r="AL1443" s="5">
        <f t="shared" si="470"/>
        <v>5.5548092341067985</v>
      </c>
      <c r="AM1443" s="5">
        <f t="shared" si="471"/>
        <v>2.1994143940927545E-2</v>
      </c>
      <c r="AN1443" s="5">
        <f t="shared" si="472"/>
        <v>36.053523561228509</v>
      </c>
      <c r="AO1443" s="15">
        <f t="shared" si="473"/>
        <v>0.26488395742462034</v>
      </c>
    </row>
    <row r="1444" spans="1:41" x14ac:dyDescent="0.3">
      <c r="A1444" s="4">
        <f t="shared" si="456"/>
        <v>45796.928993055553</v>
      </c>
      <c r="B1444" s="9">
        <f t="shared" si="455"/>
        <v>1440</v>
      </c>
      <c r="C1444" s="10" t="str">
        <f t="shared" si="457"/>
        <v>Remove</v>
      </c>
      <c r="D1444" s="1">
        <v>45796</v>
      </c>
      <c r="E1444" s="2">
        <v>0.92899305555555556</v>
      </c>
      <c r="F1444" t="s">
        <v>2</v>
      </c>
      <c r="G1444" t="s">
        <v>14</v>
      </c>
      <c r="H1444" t="s">
        <v>49</v>
      </c>
      <c r="I1444">
        <v>93</v>
      </c>
      <c r="J1444" t="s">
        <v>13</v>
      </c>
      <c r="K1444">
        <v>0</v>
      </c>
      <c r="L1444">
        <v>114.1</v>
      </c>
      <c r="M1444">
        <v>11.375999999999999</v>
      </c>
      <c r="N1444">
        <v>1123</v>
      </c>
      <c r="O1444">
        <v>64325</v>
      </c>
      <c r="P1444" s="2">
        <v>0.50071759259259263</v>
      </c>
      <c r="Q1444">
        <v>28.7</v>
      </c>
      <c r="R1444" t="s">
        <v>115</v>
      </c>
      <c r="S1444">
        <v>23.4</v>
      </c>
      <c r="T1444">
        <v>30</v>
      </c>
      <c r="U1444" t="s">
        <v>62</v>
      </c>
      <c r="V1444">
        <v>19.399999999999999</v>
      </c>
      <c r="X1444">
        <f t="shared" si="458"/>
        <v>2.2999999999999998</v>
      </c>
      <c r="Y1444" s="7" t="str">
        <f t="shared" si="459"/>
        <v>m/s</v>
      </c>
      <c r="AA1444">
        <f t="shared" si="460"/>
        <v>4.12</v>
      </c>
      <c r="AB1444" s="7" t="str">
        <f t="shared" si="461"/>
        <v>m/s</v>
      </c>
      <c r="AC1444" s="5">
        <f t="shared" si="462"/>
        <v>12.017222222222223</v>
      </c>
      <c r="AD1444" s="5">
        <f t="shared" si="463"/>
        <v>9.3583333333333331E-3</v>
      </c>
      <c r="AE1444" s="5">
        <f t="shared" si="464"/>
        <v>13.941442500000029</v>
      </c>
      <c r="AF1444" s="5"/>
      <c r="AG1444" s="5">
        <f t="shared" si="465"/>
        <v>-2.5</v>
      </c>
      <c r="AH1444">
        <f t="shared" si="466"/>
        <v>93</v>
      </c>
      <c r="AI1444" s="5">
        <f t="shared" si="467"/>
        <v>9.2999999999999999E-2</v>
      </c>
      <c r="AJ1444" s="15">
        <f t="shared" si="468"/>
        <v>149.90798387096805</v>
      </c>
      <c r="AK1444" s="5">
        <f t="shared" si="469"/>
        <v>6.6171390336015454</v>
      </c>
      <c r="AL1444" s="5">
        <f t="shared" si="470"/>
        <v>5.8887048711296091</v>
      </c>
      <c r="AM1444" s="5">
        <f t="shared" si="471"/>
        <v>2.2387230768807945E-2</v>
      </c>
      <c r="AN1444" s="5">
        <f t="shared" si="472"/>
        <v>36.075910791997316</v>
      </c>
      <c r="AO1444" s="15">
        <f t="shared" si="473"/>
        <v>0.25778974933220566</v>
      </c>
    </row>
    <row r="1445" spans="1:41" x14ac:dyDescent="0.3">
      <c r="A1445" s="4">
        <f t="shared" si="456"/>
        <v>45796.929340277777</v>
      </c>
      <c r="B1445" s="9">
        <f t="shared" si="455"/>
        <v>1441</v>
      </c>
      <c r="C1445" s="10" t="str">
        <f t="shared" si="457"/>
        <v>Keep</v>
      </c>
      <c r="D1445" s="1">
        <v>45796</v>
      </c>
      <c r="E1445" s="2">
        <v>0.92934027777777772</v>
      </c>
      <c r="F1445" t="s">
        <v>19</v>
      </c>
      <c r="G1445" t="s">
        <v>14</v>
      </c>
      <c r="H1445" t="s">
        <v>49</v>
      </c>
      <c r="I1445">
        <v>96</v>
      </c>
      <c r="J1445" t="s">
        <v>13</v>
      </c>
      <c r="K1445">
        <v>0</v>
      </c>
      <c r="L1445">
        <v>114</v>
      </c>
      <c r="M1445">
        <v>11.403</v>
      </c>
      <c r="N1445">
        <v>1127</v>
      </c>
      <c r="O1445">
        <v>64334</v>
      </c>
      <c r="P1445" s="2">
        <v>0.5010648148148148</v>
      </c>
      <c r="Q1445">
        <v>28.7</v>
      </c>
      <c r="R1445" t="s">
        <v>72</v>
      </c>
      <c r="S1445">
        <v>23.3</v>
      </c>
      <c r="T1445">
        <v>29.9</v>
      </c>
      <c r="U1445" t="s">
        <v>246</v>
      </c>
      <c r="V1445">
        <v>17.8</v>
      </c>
      <c r="X1445">
        <f t="shared" si="458"/>
        <v>2.42</v>
      </c>
      <c r="Y1445" s="7" t="str">
        <f t="shared" si="459"/>
        <v>m/s</v>
      </c>
      <c r="AA1445">
        <f t="shared" si="460"/>
        <v>3.9</v>
      </c>
      <c r="AB1445" s="7" t="str">
        <f t="shared" si="461"/>
        <v>m/s</v>
      </c>
      <c r="AC1445" s="5">
        <f t="shared" si="462"/>
        <v>12.025555555555556</v>
      </c>
      <c r="AD1445" s="5">
        <f t="shared" si="463"/>
        <v>9.3916666666666662E-3</v>
      </c>
      <c r="AE1445" s="5">
        <f t="shared" si="464"/>
        <v>13.950834166666695</v>
      </c>
      <c r="AF1445" s="5"/>
      <c r="AG1445" s="5">
        <f t="shared" si="465"/>
        <v>3</v>
      </c>
      <c r="AH1445">
        <f t="shared" si="466"/>
        <v>96</v>
      </c>
      <c r="AI1445" s="5">
        <f t="shared" si="467"/>
        <v>9.6000000000000002E-2</v>
      </c>
      <c r="AJ1445" s="15">
        <f t="shared" si="468"/>
        <v>145.32118923611139</v>
      </c>
      <c r="AK1445" s="5">
        <f t="shared" si="469"/>
        <v>6.5888606616630785</v>
      </c>
      <c r="AL1445" s="5">
        <f t="shared" si="470"/>
        <v>5.3738106371320615</v>
      </c>
      <c r="AM1445" s="5">
        <f t="shared" si="471"/>
        <v>2.3454596695094854E-2</v>
      </c>
      <c r="AN1445" s="5">
        <f t="shared" si="472"/>
        <v>36.099365388692412</v>
      </c>
      <c r="AO1445" s="15">
        <f t="shared" si="473"/>
        <v>0.26593265273873923</v>
      </c>
    </row>
    <row r="1446" spans="1:41" x14ac:dyDescent="0.3">
      <c r="A1446" s="4">
        <f t="shared" si="456"/>
        <v>45796.9296875</v>
      </c>
      <c r="B1446" s="9">
        <f t="shared" si="455"/>
        <v>1442</v>
      </c>
      <c r="C1446" s="10" t="str">
        <f t="shared" si="457"/>
        <v>Remove</v>
      </c>
      <c r="D1446" s="1">
        <v>45796</v>
      </c>
      <c r="E1446" s="2">
        <v>0.9296875</v>
      </c>
      <c r="F1446" t="s">
        <v>2</v>
      </c>
      <c r="G1446" t="s">
        <v>14</v>
      </c>
      <c r="H1446" t="s">
        <v>49</v>
      </c>
      <c r="I1446">
        <v>93</v>
      </c>
      <c r="J1446" t="s">
        <v>13</v>
      </c>
      <c r="K1446">
        <v>0</v>
      </c>
      <c r="L1446">
        <v>114.1</v>
      </c>
      <c r="M1446">
        <v>11.353</v>
      </c>
      <c r="N1446">
        <v>1120.8</v>
      </c>
      <c r="O1446">
        <v>64343</v>
      </c>
      <c r="P1446" s="2">
        <v>0.50141203703703707</v>
      </c>
      <c r="Q1446">
        <v>28.7</v>
      </c>
      <c r="R1446" t="s">
        <v>57</v>
      </c>
      <c r="S1446">
        <v>24.4</v>
      </c>
      <c r="T1446">
        <v>29.9</v>
      </c>
      <c r="U1446" t="s">
        <v>82</v>
      </c>
      <c r="V1446">
        <v>19</v>
      </c>
      <c r="X1446">
        <f t="shared" si="458"/>
        <v>2.34</v>
      </c>
      <c r="Y1446" s="7" t="str">
        <f t="shared" si="459"/>
        <v>m/s</v>
      </c>
      <c r="AA1446">
        <f t="shared" si="460"/>
        <v>4.09</v>
      </c>
      <c r="AB1446" s="7" t="str">
        <f t="shared" si="461"/>
        <v>m/s</v>
      </c>
      <c r="AC1446" s="5">
        <f t="shared" si="462"/>
        <v>12.033888888888889</v>
      </c>
      <c r="AD1446" s="5">
        <f t="shared" si="463"/>
        <v>9.3399999999999993E-3</v>
      </c>
      <c r="AE1446" s="5">
        <f t="shared" si="464"/>
        <v>13.960174166666695</v>
      </c>
      <c r="AF1446" s="5"/>
      <c r="AG1446" s="5">
        <f t="shared" si="465"/>
        <v>-3</v>
      </c>
      <c r="AH1446">
        <f t="shared" si="466"/>
        <v>93</v>
      </c>
      <c r="AI1446" s="5">
        <f t="shared" si="467"/>
        <v>9.2999999999999999E-2</v>
      </c>
      <c r="AJ1446" s="15">
        <f t="shared" si="468"/>
        <v>150.10939964157737</v>
      </c>
      <c r="AK1446" s="5">
        <f t="shared" si="469"/>
        <v>6.8999227529862273</v>
      </c>
      <c r="AL1446" s="5">
        <f t="shared" si="470"/>
        <v>5.7360900059274815</v>
      </c>
      <c r="AM1446" s="5">
        <f t="shared" si="471"/>
        <v>2.3749931772126687E-2</v>
      </c>
      <c r="AN1446" s="5">
        <f t="shared" si="472"/>
        <v>36.123115320464542</v>
      </c>
      <c r="AO1446" s="15">
        <f t="shared" si="473"/>
        <v>0.25745287795627486</v>
      </c>
    </row>
    <row r="1447" spans="1:41" x14ac:dyDescent="0.3">
      <c r="A1447" s="4">
        <f t="shared" si="456"/>
        <v>45796.930034722223</v>
      </c>
      <c r="B1447" s="9">
        <f t="shared" si="455"/>
        <v>1443</v>
      </c>
      <c r="C1447" s="10" t="str">
        <f t="shared" si="457"/>
        <v>Remove</v>
      </c>
      <c r="D1447" s="1">
        <v>45796</v>
      </c>
      <c r="E1447" s="2">
        <v>0.93003472222222228</v>
      </c>
      <c r="F1447" t="s">
        <v>2</v>
      </c>
      <c r="G1447" t="s">
        <v>14</v>
      </c>
      <c r="H1447" t="s">
        <v>49</v>
      </c>
      <c r="I1447">
        <v>96</v>
      </c>
      <c r="J1447" t="s">
        <v>13</v>
      </c>
      <c r="K1447">
        <v>0</v>
      </c>
      <c r="L1447">
        <v>114.2</v>
      </c>
      <c r="M1447">
        <v>11.381</v>
      </c>
      <c r="N1447">
        <v>1123.8</v>
      </c>
      <c r="O1447">
        <v>64353</v>
      </c>
      <c r="P1447" s="2">
        <v>0.50175925925925924</v>
      </c>
      <c r="Q1447">
        <v>28.7</v>
      </c>
      <c r="R1447" t="s">
        <v>57</v>
      </c>
      <c r="S1447">
        <v>25.9</v>
      </c>
      <c r="T1447">
        <v>29.9</v>
      </c>
      <c r="U1447" t="s">
        <v>100</v>
      </c>
      <c r="V1447">
        <v>19.2</v>
      </c>
      <c r="X1447">
        <f t="shared" si="458"/>
        <v>2.34</v>
      </c>
      <c r="Y1447" s="7" t="str">
        <f t="shared" si="459"/>
        <v>m/s</v>
      </c>
      <c r="AA1447">
        <f t="shared" si="460"/>
        <v>4</v>
      </c>
      <c r="AB1447" s="7" t="str">
        <f t="shared" si="461"/>
        <v>m/s</v>
      </c>
      <c r="AC1447" s="5">
        <f t="shared" si="462"/>
        <v>12.042222222222222</v>
      </c>
      <c r="AD1447" s="5">
        <f t="shared" si="463"/>
        <v>9.3650000000000001E-3</v>
      </c>
      <c r="AE1447" s="5">
        <f t="shared" si="464"/>
        <v>13.969539166666696</v>
      </c>
      <c r="AF1447" s="5"/>
      <c r="AG1447" s="5">
        <f t="shared" si="465"/>
        <v>3</v>
      </c>
      <c r="AH1447">
        <f t="shared" si="466"/>
        <v>96</v>
      </c>
      <c r="AI1447" s="5">
        <f t="shared" si="467"/>
        <v>9.6000000000000002E-2</v>
      </c>
      <c r="AJ1447" s="15">
        <f t="shared" si="468"/>
        <v>145.51603298611141</v>
      </c>
      <c r="AK1447" s="5">
        <f t="shared" si="469"/>
        <v>7.3240983320632491</v>
      </c>
      <c r="AL1447" s="5">
        <f t="shared" si="470"/>
        <v>5.7964699007267182</v>
      </c>
      <c r="AM1447" s="5">
        <f t="shared" si="471"/>
        <v>2.5209968561396776E-2</v>
      </c>
      <c r="AN1447" s="5">
        <f t="shared" si="472"/>
        <v>36.148325289025941</v>
      </c>
      <c r="AO1447" s="15">
        <f t="shared" si="473"/>
        <v>0.26557246907685672</v>
      </c>
    </row>
    <row r="1448" spans="1:41" x14ac:dyDescent="0.3">
      <c r="A1448" s="4">
        <f t="shared" si="456"/>
        <v>45796.930381944447</v>
      </c>
      <c r="B1448" s="9">
        <f t="shared" si="455"/>
        <v>1444</v>
      </c>
      <c r="C1448" s="10" t="str">
        <f t="shared" si="457"/>
        <v>Remove</v>
      </c>
      <c r="D1448" s="1">
        <v>45796</v>
      </c>
      <c r="E1448" s="2">
        <v>0.93038194444444444</v>
      </c>
      <c r="F1448" t="s">
        <v>19</v>
      </c>
      <c r="G1448" t="s">
        <v>14</v>
      </c>
      <c r="H1448" t="s">
        <v>49</v>
      </c>
      <c r="I1448">
        <v>92.5</v>
      </c>
      <c r="J1448" t="s">
        <v>13</v>
      </c>
      <c r="K1448">
        <v>0</v>
      </c>
      <c r="L1448">
        <v>114.1</v>
      </c>
      <c r="M1448">
        <v>11.401999999999999</v>
      </c>
      <c r="N1448">
        <v>1126.7</v>
      </c>
      <c r="O1448">
        <v>64362</v>
      </c>
      <c r="P1448" s="2">
        <v>0.50210648148148151</v>
      </c>
      <c r="Q1448">
        <v>28.7</v>
      </c>
      <c r="R1448" t="s">
        <v>156</v>
      </c>
      <c r="S1448">
        <v>24.4</v>
      </c>
      <c r="T1448">
        <v>29.9</v>
      </c>
      <c r="U1448" t="s">
        <v>112</v>
      </c>
      <c r="V1448">
        <v>18.3</v>
      </c>
      <c r="X1448">
        <f t="shared" si="458"/>
        <v>2.15</v>
      </c>
      <c r="Y1448" s="7" t="str">
        <f t="shared" si="459"/>
        <v>m/s</v>
      </c>
      <c r="AA1448">
        <f t="shared" si="460"/>
        <v>3.97</v>
      </c>
      <c r="AB1448" s="7" t="str">
        <f t="shared" si="461"/>
        <v>m/s</v>
      </c>
      <c r="AC1448" s="5">
        <f t="shared" si="462"/>
        <v>12.050555555555556</v>
      </c>
      <c r="AD1448" s="5">
        <f t="shared" si="463"/>
        <v>9.3891666666666655E-3</v>
      </c>
      <c r="AE1448" s="5">
        <f t="shared" si="464"/>
        <v>13.978928333333362</v>
      </c>
      <c r="AF1448" s="5"/>
      <c r="AG1448" s="5">
        <f t="shared" si="465"/>
        <v>-3.5</v>
      </c>
      <c r="AH1448">
        <f t="shared" si="466"/>
        <v>92.5</v>
      </c>
      <c r="AI1448" s="5">
        <f t="shared" si="467"/>
        <v>9.2499999999999999E-2</v>
      </c>
      <c r="AJ1448" s="15">
        <f t="shared" si="468"/>
        <v>151.12354954954986</v>
      </c>
      <c r="AK1448" s="5">
        <f t="shared" si="469"/>
        <v>6.8999227529862273</v>
      </c>
      <c r="AL1448" s="5">
        <f t="shared" si="470"/>
        <v>5.5247603741301532</v>
      </c>
      <c r="AM1448" s="5">
        <f t="shared" si="471"/>
        <v>2.1821518508577945E-2</v>
      </c>
      <c r="AN1448" s="5">
        <f t="shared" si="472"/>
        <v>36.170146807534522</v>
      </c>
      <c r="AO1448" s="15">
        <f t="shared" si="473"/>
        <v>0.25573576046622937</v>
      </c>
    </row>
    <row r="1449" spans="1:41" x14ac:dyDescent="0.3">
      <c r="A1449" s="4">
        <f t="shared" si="456"/>
        <v>45796.93072916667</v>
      </c>
      <c r="B1449" s="9">
        <f t="shared" si="455"/>
        <v>1445</v>
      </c>
      <c r="C1449" s="10" t="str">
        <f t="shared" si="457"/>
        <v>Remove</v>
      </c>
      <c r="D1449" s="1">
        <v>45796</v>
      </c>
      <c r="E1449" s="2">
        <v>0.93072916666666672</v>
      </c>
      <c r="F1449" t="s">
        <v>2</v>
      </c>
      <c r="G1449" t="s">
        <v>14</v>
      </c>
      <c r="H1449" t="s">
        <v>49</v>
      </c>
      <c r="I1449">
        <v>96</v>
      </c>
      <c r="J1449" t="s">
        <v>13</v>
      </c>
      <c r="K1449">
        <v>0</v>
      </c>
      <c r="L1449">
        <v>114</v>
      </c>
      <c r="M1449">
        <v>11.398</v>
      </c>
      <c r="N1449">
        <v>1125.8</v>
      </c>
      <c r="O1449">
        <v>64372</v>
      </c>
      <c r="P1449" s="2">
        <v>0.50245370370370368</v>
      </c>
      <c r="Q1449">
        <v>28.7</v>
      </c>
      <c r="R1449" t="s">
        <v>91</v>
      </c>
      <c r="S1449">
        <v>23.1</v>
      </c>
      <c r="T1449">
        <v>29.9</v>
      </c>
      <c r="U1449" t="s">
        <v>120</v>
      </c>
      <c r="V1449">
        <v>19.100000000000001</v>
      </c>
      <c r="X1449">
        <f t="shared" si="458"/>
        <v>2.2599999999999998</v>
      </c>
      <c r="Y1449" s="7" t="str">
        <f t="shared" si="459"/>
        <v>m/s</v>
      </c>
      <c r="AA1449">
        <f t="shared" si="460"/>
        <v>3.88</v>
      </c>
      <c r="AB1449" s="7" t="str">
        <f t="shared" si="461"/>
        <v>m/s</v>
      </c>
      <c r="AC1449" s="5">
        <f t="shared" si="462"/>
        <v>12.058888888888887</v>
      </c>
      <c r="AD1449" s="5">
        <f t="shared" si="463"/>
        <v>9.3816666666666666E-3</v>
      </c>
      <c r="AE1449" s="5">
        <f t="shared" si="464"/>
        <v>13.988310000000029</v>
      </c>
      <c r="AF1449" s="5"/>
      <c r="AG1449" s="5">
        <f t="shared" si="465"/>
        <v>3.5</v>
      </c>
      <c r="AH1449">
        <f t="shared" si="466"/>
        <v>96</v>
      </c>
      <c r="AI1449" s="5">
        <f t="shared" si="467"/>
        <v>9.6000000000000002E-2</v>
      </c>
      <c r="AJ1449" s="15">
        <f t="shared" si="468"/>
        <v>145.7115625000003</v>
      </c>
      <c r="AK1449" s="5">
        <f t="shared" si="469"/>
        <v>6.5323039177861419</v>
      </c>
      <c r="AL1449" s="5">
        <f t="shared" si="470"/>
        <v>5.7662799533270999</v>
      </c>
      <c r="AM1449" s="5">
        <f t="shared" si="471"/>
        <v>2.1715863424682045E-2</v>
      </c>
      <c r="AN1449" s="5">
        <f t="shared" si="472"/>
        <v>36.191862670959203</v>
      </c>
      <c r="AO1449" s="15">
        <f t="shared" si="473"/>
        <v>0.26525299588139623</v>
      </c>
    </row>
    <row r="1450" spans="1:41" x14ac:dyDescent="0.3">
      <c r="A1450" s="4">
        <f t="shared" si="456"/>
        <v>45796.931076388886</v>
      </c>
      <c r="B1450" s="9">
        <f t="shared" si="455"/>
        <v>1446</v>
      </c>
      <c r="C1450" s="10" t="str">
        <f t="shared" si="457"/>
        <v>Remove</v>
      </c>
      <c r="D1450" s="1">
        <v>45796</v>
      </c>
      <c r="E1450" s="2">
        <v>0.93107638888888888</v>
      </c>
      <c r="F1450" t="s">
        <v>19</v>
      </c>
      <c r="G1450" t="s">
        <v>14</v>
      </c>
      <c r="H1450" t="s">
        <v>49</v>
      </c>
      <c r="I1450">
        <v>94.5</v>
      </c>
      <c r="J1450" t="s">
        <v>13</v>
      </c>
      <c r="K1450">
        <v>0</v>
      </c>
      <c r="L1450">
        <v>114.1</v>
      </c>
      <c r="M1450">
        <v>11.397</v>
      </c>
      <c r="N1450">
        <v>1125.3</v>
      </c>
      <c r="O1450">
        <v>64381</v>
      </c>
      <c r="P1450" s="2">
        <v>0.50280092592592596</v>
      </c>
      <c r="Q1450">
        <v>28.7</v>
      </c>
      <c r="R1450" t="s">
        <v>65</v>
      </c>
      <c r="S1450">
        <v>23.5</v>
      </c>
      <c r="T1450">
        <v>29.9</v>
      </c>
      <c r="U1450" t="s">
        <v>98</v>
      </c>
      <c r="V1450">
        <v>17.5</v>
      </c>
      <c r="X1450">
        <f t="shared" si="458"/>
        <v>2.38</v>
      </c>
      <c r="Y1450" s="7" t="str">
        <f t="shared" si="459"/>
        <v>m/s</v>
      </c>
      <c r="AA1450">
        <f t="shared" si="460"/>
        <v>4.03</v>
      </c>
      <c r="AB1450" s="7" t="str">
        <f t="shared" si="461"/>
        <v>m/s</v>
      </c>
      <c r="AC1450" s="5">
        <f t="shared" si="462"/>
        <v>12.067222222222224</v>
      </c>
      <c r="AD1450" s="5">
        <f t="shared" si="463"/>
        <v>9.3774999999999987E-3</v>
      </c>
      <c r="AE1450" s="5">
        <f t="shared" si="464"/>
        <v>13.997687500000028</v>
      </c>
      <c r="AF1450" s="5"/>
      <c r="AG1450" s="5">
        <f t="shared" si="465"/>
        <v>-1.5</v>
      </c>
      <c r="AH1450">
        <f t="shared" si="466"/>
        <v>94.5</v>
      </c>
      <c r="AI1450" s="5">
        <f t="shared" si="467"/>
        <v>9.4500000000000001E-2</v>
      </c>
      <c r="AJ1450" s="15">
        <f t="shared" si="468"/>
        <v>148.12367724867755</v>
      </c>
      <c r="AK1450" s="5">
        <f t="shared" si="469"/>
        <v>6.6454174055400133</v>
      </c>
      <c r="AL1450" s="5">
        <f t="shared" si="470"/>
        <v>5.2832407949332065</v>
      </c>
      <c r="AM1450" s="5">
        <f t="shared" si="471"/>
        <v>2.3264916701958904E-2</v>
      </c>
      <c r="AN1450" s="5">
        <f t="shared" si="472"/>
        <v>36.215127587661165</v>
      </c>
      <c r="AO1450" s="15">
        <f t="shared" si="473"/>
        <v>0.2609406794750519</v>
      </c>
    </row>
    <row r="1451" spans="1:41" x14ac:dyDescent="0.3">
      <c r="A1451" s="4">
        <f t="shared" si="456"/>
        <v>45796.931435185186</v>
      </c>
      <c r="B1451" s="9">
        <f t="shared" si="455"/>
        <v>1447</v>
      </c>
      <c r="C1451" s="10" t="str">
        <f t="shared" si="457"/>
        <v>Remove</v>
      </c>
      <c r="D1451" s="1">
        <v>45796</v>
      </c>
      <c r="E1451" s="2">
        <v>0.9314351851851852</v>
      </c>
      <c r="F1451" t="s">
        <v>2</v>
      </c>
      <c r="G1451" t="s">
        <v>14</v>
      </c>
      <c r="H1451" t="s">
        <v>49</v>
      </c>
      <c r="I1451">
        <v>97.5</v>
      </c>
      <c r="J1451" t="s">
        <v>13</v>
      </c>
      <c r="K1451">
        <v>0</v>
      </c>
      <c r="L1451">
        <v>114</v>
      </c>
      <c r="M1451">
        <v>11.385999999999999</v>
      </c>
      <c r="N1451">
        <v>1124.5</v>
      </c>
      <c r="O1451">
        <v>64390</v>
      </c>
      <c r="P1451" s="2">
        <v>0.50315972222222227</v>
      </c>
      <c r="Q1451">
        <v>28.7</v>
      </c>
      <c r="R1451" t="s">
        <v>115</v>
      </c>
      <c r="S1451">
        <v>24.2</v>
      </c>
      <c r="T1451">
        <v>29.9</v>
      </c>
      <c r="U1451" t="s">
        <v>107</v>
      </c>
      <c r="V1451">
        <v>17.8</v>
      </c>
      <c r="X1451">
        <f t="shared" si="458"/>
        <v>2.2999999999999998</v>
      </c>
      <c r="Y1451" s="7" t="str">
        <f t="shared" si="459"/>
        <v>m/s</v>
      </c>
      <c r="AA1451">
        <f t="shared" si="460"/>
        <v>4.01</v>
      </c>
      <c r="AB1451" s="7" t="str">
        <f t="shared" si="461"/>
        <v>m/s</v>
      </c>
      <c r="AC1451" s="5">
        <f t="shared" si="462"/>
        <v>12.075833333333335</v>
      </c>
      <c r="AD1451" s="5">
        <f t="shared" si="463"/>
        <v>9.3708333333333334E-3</v>
      </c>
      <c r="AE1451" s="5">
        <f t="shared" si="464"/>
        <v>14.007058333333362</v>
      </c>
      <c r="AF1451" s="5"/>
      <c r="AG1451" s="5">
        <f t="shared" si="465"/>
        <v>3</v>
      </c>
      <c r="AH1451">
        <f t="shared" si="466"/>
        <v>97.5</v>
      </c>
      <c r="AI1451" s="5">
        <f t="shared" si="467"/>
        <v>9.7500000000000003E-2</v>
      </c>
      <c r="AJ1451" s="15">
        <f t="shared" si="468"/>
        <v>143.66213675213703</v>
      </c>
      <c r="AK1451" s="5">
        <f t="shared" si="469"/>
        <v>6.8433660091092898</v>
      </c>
      <c r="AL1451" s="5">
        <f t="shared" si="470"/>
        <v>5.3738106371320615</v>
      </c>
      <c r="AM1451" s="5">
        <f t="shared" si="471"/>
        <v>2.3152606179707359E-2</v>
      </c>
      <c r="AN1451" s="5">
        <f t="shared" si="472"/>
        <v>36.238280193840872</v>
      </c>
      <c r="AO1451" s="15">
        <f t="shared" si="473"/>
        <v>0.26905250326027141</v>
      </c>
    </row>
    <row r="1452" spans="1:41" x14ac:dyDescent="0.3">
      <c r="A1452" s="4">
        <f t="shared" si="456"/>
        <v>45796.93178240741</v>
      </c>
      <c r="B1452" s="9">
        <f t="shared" si="455"/>
        <v>1448</v>
      </c>
      <c r="C1452" s="10" t="str">
        <f t="shared" si="457"/>
        <v>Remove</v>
      </c>
      <c r="D1452" s="1">
        <v>45796</v>
      </c>
      <c r="E1452" s="2">
        <v>0.93178240740740736</v>
      </c>
      <c r="F1452" t="s">
        <v>2</v>
      </c>
      <c r="G1452" t="s">
        <v>14</v>
      </c>
      <c r="H1452" t="s">
        <v>49</v>
      </c>
      <c r="I1452">
        <v>95.5</v>
      </c>
      <c r="J1452" t="s">
        <v>13</v>
      </c>
      <c r="K1452">
        <v>0</v>
      </c>
      <c r="L1452">
        <v>114.1</v>
      </c>
      <c r="M1452">
        <v>11.391999999999999</v>
      </c>
      <c r="N1452">
        <v>1125.9000000000001</v>
      </c>
      <c r="O1452">
        <v>64400</v>
      </c>
      <c r="P1452" s="2">
        <v>0.50350694444444444</v>
      </c>
      <c r="Q1452">
        <v>28.7</v>
      </c>
      <c r="R1452" t="s">
        <v>145</v>
      </c>
      <c r="S1452">
        <v>24.2</v>
      </c>
      <c r="T1452">
        <v>29.9</v>
      </c>
      <c r="U1452" t="s">
        <v>152</v>
      </c>
      <c r="V1452">
        <v>17.7</v>
      </c>
      <c r="X1452">
        <f t="shared" si="458"/>
        <v>2.19</v>
      </c>
      <c r="Y1452" s="7" t="str">
        <f t="shared" si="459"/>
        <v>m/s</v>
      </c>
      <c r="AA1452">
        <f t="shared" si="460"/>
        <v>3.96</v>
      </c>
      <c r="AB1452" s="7" t="str">
        <f t="shared" si="461"/>
        <v>m/s</v>
      </c>
      <c r="AC1452" s="5">
        <f t="shared" si="462"/>
        <v>12.084166666666667</v>
      </c>
      <c r="AD1452" s="5">
        <f t="shared" si="463"/>
        <v>9.3825000000000002E-3</v>
      </c>
      <c r="AE1452" s="5">
        <f t="shared" si="464"/>
        <v>14.016440833333361</v>
      </c>
      <c r="AF1452" s="5"/>
      <c r="AG1452" s="5">
        <f t="shared" si="465"/>
        <v>-2</v>
      </c>
      <c r="AH1452">
        <f t="shared" si="466"/>
        <v>95.5</v>
      </c>
      <c r="AI1452" s="5">
        <f t="shared" si="467"/>
        <v>9.5500000000000002E-2</v>
      </c>
      <c r="AJ1452" s="15">
        <f t="shared" si="468"/>
        <v>146.76901396160588</v>
      </c>
      <c r="AK1452" s="5">
        <f t="shared" si="469"/>
        <v>6.8433660091092898</v>
      </c>
      <c r="AL1452" s="5">
        <f t="shared" si="470"/>
        <v>5.3436206897324432</v>
      </c>
      <c r="AM1452" s="5">
        <f t="shared" si="471"/>
        <v>2.2045307623286572E-2</v>
      </c>
      <c r="AN1452" s="5">
        <f t="shared" si="472"/>
        <v>36.260325501464159</v>
      </c>
      <c r="AO1452" s="15">
        <f t="shared" si="473"/>
        <v>0.26337325624984753</v>
      </c>
    </row>
    <row r="1453" spans="1:41" x14ac:dyDescent="0.3">
      <c r="A1453" s="4">
        <f t="shared" si="456"/>
        <v>45796.932129629633</v>
      </c>
      <c r="B1453" s="9">
        <f t="shared" si="455"/>
        <v>1449</v>
      </c>
      <c r="C1453" s="10" t="str">
        <f t="shared" si="457"/>
        <v>Remove</v>
      </c>
      <c r="D1453" s="1">
        <v>45796</v>
      </c>
      <c r="E1453" s="2">
        <v>0.93212962962962964</v>
      </c>
      <c r="F1453" t="s">
        <v>2</v>
      </c>
      <c r="G1453" t="s">
        <v>14</v>
      </c>
      <c r="H1453" t="s">
        <v>49</v>
      </c>
      <c r="I1453">
        <v>95</v>
      </c>
      <c r="J1453" t="s">
        <v>13</v>
      </c>
      <c r="K1453">
        <v>0</v>
      </c>
      <c r="L1453">
        <v>114</v>
      </c>
      <c r="M1453">
        <v>11.42</v>
      </c>
      <c r="N1453">
        <v>1128.5</v>
      </c>
      <c r="O1453">
        <v>64409</v>
      </c>
      <c r="P1453" s="2">
        <v>0.50385416666666671</v>
      </c>
      <c r="Q1453">
        <v>28.7</v>
      </c>
      <c r="R1453" t="s">
        <v>103</v>
      </c>
      <c r="S1453">
        <v>23.4</v>
      </c>
      <c r="T1453">
        <v>29.9</v>
      </c>
      <c r="U1453" t="s">
        <v>240</v>
      </c>
      <c r="V1453">
        <v>17.5</v>
      </c>
      <c r="X1453">
        <f t="shared" si="458"/>
        <v>2.27</v>
      </c>
      <c r="Y1453" s="7" t="str">
        <f t="shared" si="459"/>
        <v>m/s</v>
      </c>
      <c r="AA1453">
        <f t="shared" si="460"/>
        <v>3.93</v>
      </c>
      <c r="AB1453" s="7" t="str">
        <f t="shared" si="461"/>
        <v>m/s</v>
      </c>
      <c r="AC1453" s="5">
        <f t="shared" si="462"/>
        <v>12.092500000000001</v>
      </c>
      <c r="AD1453" s="5">
        <f t="shared" si="463"/>
        <v>9.4041666666666666E-3</v>
      </c>
      <c r="AE1453" s="5">
        <f t="shared" si="464"/>
        <v>14.025845000000027</v>
      </c>
      <c r="AF1453" s="5"/>
      <c r="AG1453" s="5">
        <f t="shared" si="465"/>
        <v>-0.5</v>
      </c>
      <c r="AH1453">
        <f t="shared" si="466"/>
        <v>95</v>
      </c>
      <c r="AI1453" s="5">
        <f t="shared" si="467"/>
        <v>9.5000000000000001E-2</v>
      </c>
      <c r="AJ1453" s="15">
        <f t="shared" si="468"/>
        <v>147.6404736842108</v>
      </c>
      <c r="AK1453" s="5">
        <f t="shared" si="469"/>
        <v>6.6171390336015454</v>
      </c>
      <c r="AL1453" s="5">
        <f t="shared" si="470"/>
        <v>5.2832407949332065</v>
      </c>
      <c r="AM1453" s="5">
        <f t="shared" si="471"/>
        <v>2.2095223410953928E-2</v>
      </c>
      <c r="AN1453" s="5">
        <f t="shared" si="472"/>
        <v>36.282420724875109</v>
      </c>
      <c r="AO1453" s="15">
        <f t="shared" si="473"/>
        <v>0.2618347896916049</v>
      </c>
    </row>
    <row r="1454" spans="1:41" x14ac:dyDescent="0.3">
      <c r="A1454" s="4">
        <f t="shared" si="456"/>
        <v>45796.932476851849</v>
      </c>
      <c r="B1454" s="9">
        <f t="shared" si="455"/>
        <v>1450</v>
      </c>
      <c r="C1454" s="10" t="str">
        <f t="shared" si="457"/>
        <v>Remove</v>
      </c>
      <c r="D1454" s="1">
        <v>45796</v>
      </c>
      <c r="E1454" s="2">
        <v>0.93247685185185181</v>
      </c>
      <c r="F1454" t="s">
        <v>19</v>
      </c>
      <c r="G1454" t="s">
        <v>14</v>
      </c>
      <c r="H1454" t="s">
        <v>49</v>
      </c>
      <c r="I1454">
        <v>95</v>
      </c>
      <c r="J1454" t="s">
        <v>13</v>
      </c>
      <c r="K1454">
        <v>0</v>
      </c>
      <c r="L1454">
        <v>114.1</v>
      </c>
      <c r="M1454">
        <v>11.379</v>
      </c>
      <c r="N1454">
        <v>1123.5999999999999</v>
      </c>
      <c r="O1454">
        <v>64419</v>
      </c>
      <c r="P1454" s="2">
        <v>0.50421296296296292</v>
      </c>
      <c r="Q1454">
        <v>28.7</v>
      </c>
      <c r="R1454" t="s">
        <v>63</v>
      </c>
      <c r="S1454">
        <v>22.3</v>
      </c>
      <c r="T1454">
        <v>29.9</v>
      </c>
      <c r="U1454" t="s">
        <v>255</v>
      </c>
      <c r="V1454">
        <v>18.5</v>
      </c>
      <c r="X1454">
        <f t="shared" si="458"/>
        <v>2.23</v>
      </c>
      <c r="Y1454" s="7" t="str">
        <f t="shared" si="459"/>
        <v>m/s</v>
      </c>
      <c r="AA1454">
        <f t="shared" si="460"/>
        <v>3.98</v>
      </c>
      <c r="AB1454" s="7" t="str">
        <f t="shared" si="461"/>
        <v>m/s</v>
      </c>
      <c r="AC1454" s="5">
        <f t="shared" si="462"/>
        <v>12.101111111111109</v>
      </c>
      <c r="AD1454" s="5">
        <f t="shared" si="463"/>
        <v>9.3633333333333329E-3</v>
      </c>
      <c r="AE1454" s="5">
        <f t="shared" si="464"/>
        <v>14.03520833333336</v>
      </c>
      <c r="AF1454" s="5"/>
      <c r="AG1454" s="5">
        <f t="shared" si="465"/>
        <v>0</v>
      </c>
      <c r="AH1454">
        <f t="shared" si="466"/>
        <v>95</v>
      </c>
      <c r="AI1454" s="5">
        <f t="shared" si="467"/>
        <v>9.5000000000000001E-2</v>
      </c>
      <c r="AJ1454" s="15">
        <f t="shared" si="468"/>
        <v>147.73903508771957</v>
      </c>
      <c r="AK1454" s="5">
        <f t="shared" si="469"/>
        <v>6.3060769422783967</v>
      </c>
      <c r="AL1454" s="5">
        <f t="shared" si="470"/>
        <v>5.5851402689293899</v>
      </c>
      <c r="AM1454" s="5">
        <f t="shared" si="471"/>
        <v>2.0685518374248427E-2</v>
      </c>
      <c r="AN1454" s="5">
        <f t="shared" si="472"/>
        <v>36.30310624324936</v>
      </c>
      <c r="AO1454" s="15">
        <f t="shared" si="473"/>
        <v>0.26168559616758819</v>
      </c>
    </row>
    <row r="1455" spans="1:41" x14ac:dyDescent="0.3">
      <c r="A1455" s="4">
        <f t="shared" si="456"/>
        <v>45796.932824074072</v>
      </c>
      <c r="B1455" s="9">
        <f t="shared" si="455"/>
        <v>1451</v>
      </c>
      <c r="C1455" s="10" t="str">
        <f t="shared" si="457"/>
        <v>Remove</v>
      </c>
      <c r="D1455" s="1">
        <v>45796</v>
      </c>
      <c r="E1455" s="2">
        <v>0.93282407407407408</v>
      </c>
      <c r="F1455" t="s">
        <v>19</v>
      </c>
      <c r="G1455" t="s">
        <v>14</v>
      </c>
      <c r="H1455" t="s">
        <v>49</v>
      </c>
      <c r="I1455">
        <v>98</v>
      </c>
      <c r="J1455" t="s">
        <v>13</v>
      </c>
      <c r="K1455">
        <v>0</v>
      </c>
      <c r="L1455">
        <v>114.1</v>
      </c>
      <c r="M1455">
        <v>11.391999999999999</v>
      </c>
      <c r="N1455">
        <v>1125.2</v>
      </c>
      <c r="O1455">
        <v>64428</v>
      </c>
      <c r="P1455" s="2">
        <v>0.50456018518518519</v>
      </c>
      <c r="Q1455">
        <v>28.7</v>
      </c>
      <c r="R1455" t="s">
        <v>74</v>
      </c>
      <c r="S1455">
        <v>24.5</v>
      </c>
      <c r="T1455">
        <v>29.9</v>
      </c>
      <c r="U1455" t="s">
        <v>242</v>
      </c>
      <c r="V1455">
        <v>18.7</v>
      </c>
      <c r="X1455">
        <f t="shared" si="458"/>
        <v>2.1800000000000002</v>
      </c>
      <c r="Y1455" s="7" t="str">
        <f t="shared" si="459"/>
        <v>m/s</v>
      </c>
      <c r="AA1455">
        <f t="shared" si="460"/>
        <v>4.04</v>
      </c>
      <c r="AB1455" s="7" t="str">
        <f t="shared" si="461"/>
        <v>m/s</v>
      </c>
      <c r="AC1455" s="5">
        <f t="shared" si="462"/>
        <v>12.109444444444446</v>
      </c>
      <c r="AD1455" s="5">
        <f t="shared" si="463"/>
        <v>9.3766666666666668E-3</v>
      </c>
      <c r="AE1455" s="5">
        <f t="shared" si="464"/>
        <v>14.044585000000026</v>
      </c>
      <c r="AF1455" s="5"/>
      <c r="AG1455" s="5">
        <f t="shared" si="465"/>
        <v>3</v>
      </c>
      <c r="AH1455">
        <f t="shared" si="466"/>
        <v>98</v>
      </c>
      <c r="AI1455" s="5">
        <f t="shared" si="467"/>
        <v>9.8000000000000004E-2</v>
      </c>
      <c r="AJ1455" s="15">
        <f t="shared" si="468"/>
        <v>143.31209183673496</v>
      </c>
      <c r="AK1455" s="5">
        <f t="shared" si="469"/>
        <v>6.9282011249246951</v>
      </c>
      <c r="AL1455" s="5">
        <f t="shared" si="470"/>
        <v>5.6455201637286256</v>
      </c>
      <c r="AM1455" s="5">
        <f t="shared" si="471"/>
        <v>2.2216685160944494E-2</v>
      </c>
      <c r="AN1455" s="5">
        <f t="shared" si="472"/>
        <v>36.325322928410301</v>
      </c>
      <c r="AO1455" s="15">
        <f t="shared" si="473"/>
        <v>0.26978424993808792</v>
      </c>
    </row>
    <row r="1456" spans="1:41" x14ac:dyDescent="0.3">
      <c r="A1456" s="4">
        <f t="shared" si="456"/>
        <v>45796.933171296296</v>
      </c>
      <c r="B1456" s="9">
        <f t="shared" si="455"/>
        <v>1452</v>
      </c>
      <c r="C1456" s="10" t="str">
        <f t="shared" si="457"/>
        <v>Remove</v>
      </c>
      <c r="D1456" s="1">
        <v>45796</v>
      </c>
      <c r="E1456" s="2">
        <v>0.93317129629629625</v>
      </c>
      <c r="F1456" t="s">
        <v>2</v>
      </c>
      <c r="G1456" t="s">
        <v>14</v>
      </c>
      <c r="H1456" t="s">
        <v>49</v>
      </c>
      <c r="I1456">
        <v>96.5</v>
      </c>
      <c r="J1456" t="s">
        <v>13</v>
      </c>
      <c r="K1456">
        <v>0</v>
      </c>
      <c r="L1456">
        <v>114.1</v>
      </c>
      <c r="M1456">
        <v>11.403</v>
      </c>
      <c r="N1456">
        <v>1126.8</v>
      </c>
      <c r="O1456">
        <v>64438</v>
      </c>
      <c r="P1456" s="2">
        <v>0.50490740740740736</v>
      </c>
      <c r="Q1456">
        <v>28.7</v>
      </c>
      <c r="R1456" t="s">
        <v>72</v>
      </c>
      <c r="S1456">
        <v>23.9</v>
      </c>
      <c r="T1456">
        <v>29.9</v>
      </c>
      <c r="U1456" t="s">
        <v>120</v>
      </c>
      <c r="V1456">
        <v>18.100000000000001</v>
      </c>
      <c r="X1456">
        <f t="shared" si="458"/>
        <v>2.42</v>
      </c>
      <c r="Y1456" s="7" t="str">
        <f t="shared" si="459"/>
        <v>m/s</v>
      </c>
      <c r="AA1456">
        <f t="shared" si="460"/>
        <v>3.88</v>
      </c>
      <c r="AB1456" s="7" t="str">
        <f t="shared" si="461"/>
        <v>m/s</v>
      </c>
      <c r="AC1456" s="5">
        <f t="shared" si="462"/>
        <v>12.117777777777777</v>
      </c>
      <c r="AD1456" s="5">
        <f t="shared" si="463"/>
        <v>9.389999999999999E-3</v>
      </c>
      <c r="AE1456" s="5">
        <f t="shared" si="464"/>
        <v>14.053975000000026</v>
      </c>
      <c r="AF1456" s="5"/>
      <c r="AG1456" s="5">
        <f t="shared" si="465"/>
        <v>-1.5</v>
      </c>
      <c r="AH1456">
        <f t="shared" si="466"/>
        <v>96.5</v>
      </c>
      <c r="AI1456" s="5">
        <f t="shared" si="467"/>
        <v>9.6500000000000002E-2</v>
      </c>
      <c r="AJ1456" s="15">
        <f t="shared" si="468"/>
        <v>145.63704663212462</v>
      </c>
      <c r="AK1456" s="5">
        <f t="shared" si="469"/>
        <v>6.7585308932938863</v>
      </c>
      <c r="AL1456" s="5">
        <f t="shared" si="470"/>
        <v>5.4643804793309174</v>
      </c>
      <c r="AM1456" s="5">
        <f t="shared" si="471"/>
        <v>2.4058577725869824E-2</v>
      </c>
      <c r="AN1456" s="5">
        <f t="shared" si="472"/>
        <v>36.349381506136169</v>
      </c>
      <c r="AO1456" s="15">
        <f t="shared" si="473"/>
        <v>0.26547907007361254</v>
      </c>
    </row>
    <row r="1457" spans="1:41" x14ac:dyDescent="0.3">
      <c r="A1457" s="4">
        <f t="shared" si="456"/>
        <v>45796.933518518519</v>
      </c>
      <c r="B1457" s="9">
        <f t="shared" si="455"/>
        <v>1453</v>
      </c>
      <c r="C1457" s="10" t="str">
        <f t="shared" si="457"/>
        <v>Remove</v>
      </c>
      <c r="D1457" s="1">
        <v>45796</v>
      </c>
      <c r="E1457" s="2">
        <v>0.93351851851851853</v>
      </c>
      <c r="F1457" t="s">
        <v>2</v>
      </c>
      <c r="G1457" t="s">
        <v>14</v>
      </c>
      <c r="H1457" t="s">
        <v>49</v>
      </c>
      <c r="I1457">
        <v>92.5</v>
      </c>
      <c r="J1457" t="s">
        <v>13</v>
      </c>
      <c r="K1457">
        <v>0</v>
      </c>
      <c r="L1457">
        <v>114.2</v>
      </c>
      <c r="M1457">
        <v>11.356999999999999</v>
      </c>
      <c r="N1457">
        <v>1120.8</v>
      </c>
      <c r="O1457">
        <v>64447</v>
      </c>
      <c r="P1457" s="2">
        <v>0.50525462962962964</v>
      </c>
      <c r="Q1457">
        <v>28.7</v>
      </c>
      <c r="R1457" t="s">
        <v>56</v>
      </c>
      <c r="S1457">
        <v>23.1</v>
      </c>
      <c r="T1457">
        <v>29.9</v>
      </c>
      <c r="U1457" t="s">
        <v>94</v>
      </c>
      <c r="V1457">
        <v>20.100000000000001</v>
      </c>
      <c r="X1457">
        <f t="shared" si="458"/>
        <v>2.25</v>
      </c>
      <c r="Y1457" s="7" t="str">
        <f t="shared" si="459"/>
        <v>m/s</v>
      </c>
      <c r="AA1457">
        <f t="shared" si="460"/>
        <v>4.16</v>
      </c>
      <c r="AB1457" s="7" t="str">
        <f t="shared" si="461"/>
        <v>m/s</v>
      </c>
      <c r="AC1457" s="5">
        <f t="shared" si="462"/>
        <v>12.126111111111111</v>
      </c>
      <c r="AD1457" s="5">
        <f t="shared" si="463"/>
        <v>9.3399999999999993E-3</v>
      </c>
      <c r="AE1457" s="5">
        <f t="shared" si="464"/>
        <v>14.063315000000026</v>
      </c>
      <c r="AF1457" s="5"/>
      <c r="AG1457" s="5">
        <f t="shared" si="465"/>
        <v>-4</v>
      </c>
      <c r="AH1457">
        <f t="shared" si="466"/>
        <v>92.5</v>
      </c>
      <c r="AI1457" s="5">
        <f t="shared" si="467"/>
        <v>9.2499999999999999E-2</v>
      </c>
      <c r="AJ1457" s="15">
        <f t="shared" si="468"/>
        <v>152.03583783783813</v>
      </c>
      <c r="AK1457" s="5">
        <f t="shared" si="469"/>
        <v>6.5323039177861419</v>
      </c>
      <c r="AL1457" s="5">
        <f t="shared" si="470"/>
        <v>6.0681794273232832</v>
      </c>
      <c r="AM1457" s="5">
        <f t="shared" si="471"/>
        <v>2.161977553342239E-2</v>
      </c>
      <c r="AN1457" s="5">
        <f t="shared" si="472"/>
        <v>36.371001281669592</v>
      </c>
      <c r="AO1457" s="15">
        <f t="shared" si="473"/>
        <v>0.25432349052930397</v>
      </c>
    </row>
    <row r="1458" spans="1:41" x14ac:dyDescent="0.3">
      <c r="A1458" s="4">
        <f t="shared" si="456"/>
        <v>45796.933865740742</v>
      </c>
      <c r="B1458" s="9">
        <f t="shared" si="455"/>
        <v>1454</v>
      </c>
      <c r="C1458" s="10" t="str">
        <f t="shared" si="457"/>
        <v>Remove</v>
      </c>
      <c r="D1458" s="1">
        <v>45796</v>
      </c>
      <c r="E1458" s="2">
        <v>0.93386574074074069</v>
      </c>
      <c r="F1458" t="s">
        <v>2</v>
      </c>
      <c r="G1458" t="s">
        <v>14</v>
      </c>
      <c r="H1458" t="s">
        <v>49</v>
      </c>
      <c r="I1458">
        <v>93</v>
      </c>
      <c r="J1458" t="s">
        <v>13</v>
      </c>
      <c r="K1458">
        <v>0</v>
      </c>
      <c r="L1458">
        <v>114.1</v>
      </c>
      <c r="M1458">
        <v>11.382999999999999</v>
      </c>
      <c r="N1458">
        <v>1124.2</v>
      </c>
      <c r="O1458">
        <v>64456</v>
      </c>
      <c r="P1458" s="2">
        <v>0.5056018518518518</v>
      </c>
      <c r="Q1458">
        <v>28.7</v>
      </c>
      <c r="R1458" t="s">
        <v>56</v>
      </c>
      <c r="S1458">
        <v>25.3</v>
      </c>
      <c r="T1458">
        <v>29.9</v>
      </c>
      <c r="U1458" t="s">
        <v>54</v>
      </c>
      <c r="V1458">
        <v>17.7</v>
      </c>
      <c r="X1458">
        <f t="shared" si="458"/>
        <v>2.25</v>
      </c>
      <c r="Y1458" s="7" t="str">
        <f t="shared" si="459"/>
        <v>m/s</v>
      </c>
      <c r="AA1458">
        <f t="shared" si="460"/>
        <v>4.0599999999999996</v>
      </c>
      <c r="AB1458" s="7" t="str">
        <f t="shared" si="461"/>
        <v>m/s</v>
      </c>
      <c r="AC1458" s="5">
        <f t="shared" si="462"/>
        <v>12.134444444444444</v>
      </c>
      <c r="AD1458" s="5">
        <f t="shared" si="463"/>
        <v>9.3683333333333344E-3</v>
      </c>
      <c r="AE1458" s="5">
        <f t="shared" si="464"/>
        <v>14.072683333333359</v>
      </c>
      <c r="AF1458" s="5"/>
      <c r="AG1458" s="5">
        <f t="shared" si="465"/>
        <v>0.5</v>
      </c>
      <c r="AH1458">
        <f t="shared" si="466"/>
        <v>93</v>
      </c>
      <c r="AI1458" s="5">
        <f t="shared" si="467"/>
        <v>9.2999999999999999E-2</v>
      </c>
      <c r="AJ1458" s="15">
        <f t="shared" si="468"/>
        <v>151.31917562724041</v>
      </c>
      <c r="AK1458" s="5">
        <f t="shared" si="469"/>
        <v>7.1544281004324404</v>
      </c>
      <c r="AL1458" s="5">
        <f t="shared" si="470"/>
        <v>5.3436206897324432</v>
      </c>
      <c r="AM1458" s="5">
        <f t="shared" si="471"/>
        <v>2.3678801774700713E-2</v>
      </c>
      <c r="AN1458" s="5">
        <f t="shared" si="472"/>
        <v>36.394680083444293</v>
      </c>
      <c r="AO1458" s="15">
        <f t="shared" si="473"/>
        <v>0.25553185187168359</v>
      </c>
    </row>
    <row r="1459" spans="1:41" x14ac:dyDescent="0.3">
      <c r="A1459" s="4">
        <f t="shared" si="456"/>
        <v>45796.934212962966</v>
      </c>
      <c r="B1459" s="9">
        <f t="shared" si="455"/>
        <v>1455</v>
      </c>
      <c r="C1459" s="10" t="str">
        <f t="shared" si="457"/>
        <v>Remove</v>
      </c>
      <c r="D1459" s="1">
        <v>45796</v>
      </c>
      <c r="E1459" s="2">
        <v>0.93421296296296297</v>
      </c>
      <c r="F1459" t="s">
        <v>2</v>
      </c>
      <c r="G1459" t="s">
        <v>14</v>
      </c>
      <c r="H1459" t="s">
        <v>49</v>
      </c>
      <c r="I1459">
        <v>96</v>
      </c>
      <c r="J1459" t="s">
        <v>13</v>
      </c>
      <c r="K1459">
        <v>0</v>
      </c>
      <c r="L1459">
        <v>114.2</v>
      </c>
      <c r="M1459">
        <v>11.381</v>
      </c>
      <c r="N1459">
        <v>1123.4000000000001</v>
      </c>
      <c r="O1459">
        <v>64466</v>
      </c>
      <c r="P1459" s="2">
        <v>0.50594907407407408</v>
      </c>
      <c r="Q1459">
        <v>28.7</v>
      </c>
      <c r="R1459" t="s">
        <v>156</v>
      </c>
      <c r="S1459">
        <v>25.2</v>
      </c>
      <c r="T1459">
        <v>29.9</v>
      </c>
      <c r="U1459" t="s">
        <v>157</v>
      </c>
      <c r="V1459">
        <v>19.5</v>
      </c>
      <c r="X1459">
        <f t="shared" si="458"/>
        <v>2.15</v>
      </c>
      <c r="Y1459" s="7" t="str">
        <f t="shared" si="459"/>
        <v>m/s</v>
      </c>
      <c r="AA1459">
        <f t="shared" si="460"/>
        <v>3.89</v>
      </c>
      <c r="AB1459" s="7" t="str">
        <f t="shared" si="461"/>
        <v>m/s</v>
      </c>
      <c r="AC1459" s="5">
        <f t="shared" si="462"/>
        <v>12.142777777777777</v>
      </c>
      <c r="AD1459" s="5">
        <f t="shared" si="463"/>
        <v>9.3616666666666674E-3</v>
      </c>
      <c r="AE1459" s="5">
        <f t="shared" si="464"/>
        <v>14.082045000000026</v>
      </c>
      <c r="AF1459" s="5"/>
      <c r="AG1459" s="5">
        <f t="shared" si="465"/>
        <v>3</v>
      </c>
      <c r="AH1459">
        <f t="shared" si="466"/>
        <v>96</v>
      </c>
      <c r="AI1459" s="5">
        <f t="shared" si="467"/>
        <v>9.6000000000000002E-2</v>
      </c>
      <c r="AJ1459" s="15">
        <f t="shared" si="468"/>
        <v>146.68796875000027</v>
      </c>
      <c r="AK1459" s="5">
        <f t="shared" si="469"/>
        <v>7.1261497284939717</v>
      </c>
      <c r="AL1459" s="5">
        <f t="shared" si="470"/>
        <v>5.8870397429255732</v>
      </c>
      <c r="AM1459" s="5">
        <f t="shared" si="471"/>
        <v>2.2536978131810003E-2</v>
      </c>
      <c r="AN1459" s="5">
        <f t="shared" si="472"/>
        <v>36.417217061576103</v>
      </c>
      <c r="AO1459" s="15">
        <f t="shared" si="473"/>
        <v>0.26361157646307309</v>
      </c>
    </row>
    <row r="1460" spans="1:41" x14ac:dyDescent="0.3">
      <c r="A1460" s="4">
        <f t="shared" si="456"/>
        <v>45796.934560185182</v>
      </c>
      <c r="B1460" s="9">
        <f t="shared" si="455"/>
        <v>1456</v>
      </c>
      <c r="C1460" s="10" t="str">
        <f t="shared" si="457"/>
        <v>Remove</v>
      </c>
      <c r="D1460" s="1">
        <v>45796</v>
      </c>
      <c r="E1460" s="2">
        <v>0.93456018518518513</v>
      </c>
      <c r="F1460" t="s">
        <v>19</v>
      </c>
      <c r="G1460" t="s">
        <v>14</v>
      </c>
      <c r="H1460" t="s">
        <v>49</v>
      </c>
      <c r="I1460">
        <v>94</v>
      </c>
      <c r="J1460" t="s">
        <v>13</v>
      </c>
      <c r="K1460">
        <v>0</v>
      </c>
      <c r="L1460">
        <v>114.2</v>
      </c>
      <c r="M1460">
        <v>11.394</v>
      </c>
      <c r="N1460">
        <v>1125.4000000000001</v>
      </c>
      <c r="O1460">
        <v>64475</v>
      </c>
      <c r="P1460" s="2">
        <v>0.50629629629629624</v>
      </c>
      <c r="Q1460">
        <v>28.7</v>
      </c>
      <c r="R1460" t="s">
        <v>153</v>
      </c>
      <c r="S1460">
        <v>23.3</v>
      </c>
      <c r="T1460">
        <v>29.9</v>
      </c>
      <c r="U1460" t="s">
        <v>98</v>
      </c>
      <c r="V1460">
        <v>17.7</v>
      </c>
      <c r="X1460">
        <f t="shared" si="458"/>
        <v>2.12</v>
      </c>
      <c r="Y1460" s="7" t="str">
        <f t="shared" si="459"/>
        <v>m/s</v>
      </c>
      <c r="AA1460">
        <f t="shared" si="460"/>
        <v>4.03</v>
      </c>
      <c r="AB1460" s="7" t="str">
        <f t="shared" si="461"/>
        <v>m/s</v>
      </c>
      <c r="AC1460" s="5">
        <f t="shared" si="462"/>
        <v>12.15111111111111</v>
      </c>
      <c r="AD1460" s="5">
        <f t="shared" si="463"/>
        <v>9.378333333333334E-3</v>
      </c>
      <c r="AE1460" s="5">
        <f t="shared" si="464"/>
        <v>14.09142333333336</v>
      </c>
      <c r="AF1460" s="5"/>
      <c r="AG1460" s="5">
        <f t="shared" si="465"/>
        <v>-2</v>
      </c>
      <c r="AH1460">
        <f t="shared" si="466"/>
        <v>94</v>
      </c>
      <c r="AI1460" s="5">
        <f t="shared" si="467"/>
        <v>9.4E-2</v>
      </c>
      <c r="AJ1460" s="15">
        <f t="shared" si="468"/>
        <v>149.9087588652485</v>
      </c>
      <c r="AK1460" s="5">
        <f t="shared" si="469"/>
        <v>6.5888606616630785</v>
      </c>
      <c r="AL1460" s="5">
        <f t="shared" si="470"/>
        <v>5.3436206897324432</v>
      </c>
      <c r="AM1460" s="5">
        <f t="shared" si="471"/>
        <v>2.0547002063471528E-2</v>
      </c>
      <c r="AN1460" s="5">
        <f t="shared" si="472"/>
        <v>36.437764063639577</v>
      </c>
      <c r="AO1460" s="15">
        <f t="shared" si="473"/>
        <v>0.25797411673182352</v>
      </c>
    </row>
    <row r="1461" spans="1:41" x14ac:dyDescent="0.3">
      <c r="A1461" s="4">
        <f t="shared" si="456"/>
        <v>45796.934907407405</v>
      </c>
      <c r="B1461" s="9">
        <f t="shared" si="455"/>
        <v>1457</v>
      </c>
      <c r="C1461" s="10" t="str">
        <f t="shared" si="457"/>
        <v>Remove</v>
      </c>
      <c r="D1461" s="1">
        <v>45796</v>
      </c>
      <c r="E1461" s="2">
        <v>0.93490740740740741</v>
      </c>
      <c r="F1461" t="s">
        <v>2</v>
      </c>
      <c r="G1461" t="s">
        <v>14</v>
      </c>
      <c r="H1461" t="s">
        <v>49</v>
      </c>
      <c r="I1461">
        <v>92.5</v>
      </c>
      <c r="J1461" t="s">
        <v>13</v>
      </c>
      <c r="K1461">
        <v>0</v>
      </c>
      <c r="L1461">
        <v>114.2</v>
      </c>
      <c r="M1461">
        <v>11.372999999999999</v>
      </c>
      <c r="N1461">
        <v>1122.3</v>
      </c>
      <c r="O1461">
        <v>64485</v>
      </c>
      <c r="P1461" s="2">
        <v>0.50664351851851852</v>
      </c>
      <c r="Q1461">
        <v>28.7</v>
      </c>
      <c r="R1461" t="s">
        <v>130</v>
      </c>
      <c r="S1461">
        <v>23.9</v>
      </c>
      <c r="T1461">
        <v>29.9</v>
      </c>
      <c r="U1461" t="s">
        <v>114</v>
      </c>
      <c r="V1461">
        <v>19.3</v>
      </c>
      <c r="X1461">
        <f t="shared" si="458"/>
        <v>2.16</v>
      </c>
      <c r="Y1461" s="7" t="str">
        <f t="shared" si="459"/>
        <v>m/s</v>
      </c>
      <c r="AA1461">
        <f t="shared" si="460"/>
        <v>4.13</v>
      </c>
      <c r="AB1461" s="7" t="str">
        <f t="shared" si="461"/>
        <v>m/s</v>
      </c>
      <c r="AC1461" s="5">
        <f t="shared" si="462"/>
        <v>12.159444444444444</v>
      </c>
      <c r="AD1461" s="5">
        <f t="shared" si="463"/>
        <v>9.3524999999999997E-3</v>
      </c>
      <c r="AE1461" s="5">
        <f t="shared" si="464"/>
        <v>14.10077583333336</v>
      </c>
      <c r="AF1461" s="5"/>
      <c r="AG1461" s="5">
        <f t="shared" si="465"/>
        <v>-1.5</v>
      </c>
      <c r="AH1461">
        <f t="shared" si="466"/>
        <v>92.5</v>
      </c>
      <c r="AI1461" s="5">
        <f t="shared" si="467"/>
        <v>9.2499999999999999E-2</v>
      </c>
      <c r="AJ1461" s="15">
        <f t="shared" si="468"/>
        <v>152.44081981982012</v>
      </c>
      <c r="AK1461" s="5">
        <f t="shared" si="469"/>
        <v>6.7585308932938863</v>
      </c>
      <c r="AL1461" s="5">
        <f t="shared" si="470"/>
        <v>5.8266598481263374</v>
      </c>
      <c r="AM1461" s="5">
        <f t="shared" si="471"/>
        <v>2.1473771854495383E-2</v>
      </c>
      <c r="AN1461" s="5">
        <f t="shared" si="472"/>
        <v>36.459237835494072</v>
      </c>
      <c r="AO1461" s="15">
        <f t="shared" si="473"/>
        <v>0.25370799142144629</v>
      </c>
    </row>
    <row r="1462" spans="1:41" x14ac:dyDescent="0.3">
      <c r="A1462" s="4">
        <f t="shared" si="456"/>
        <v>45796.935254629629</v>
      </c>
      <c r="B1462" s="9">
        <f t="shared" si="455"/>
        <v>1458</v>
      </c>
      <c r="C1462" s="10" t="str">
        <f t="shared" si="457"/>
        <v>Remove</v>
      </c>
      <c r="D1462" s="1">
        <v>45796</v>
      </c>
      <c r="E1462" s="2">
        <v>0.93525462962962957</v>
      </c>
      <c r="F1462" t="s">
        <v>2</v>
      </c>
      <c r="G1462" t="s">
        <v>14</v>
      </c>
      <c r="H1462" t="s">
        <v>49</v>
      </c>
      <c r="I1462">
        <v>96.5</v>
      </c>
      <c r="J1462" t="s">
        <v>13</v>
      </c>
      <c r="K1462">
        <v>0</v>
      </c>
      <c r="L1462">
        <v>114.1</v>
      </c>
      <c r="M1462">
        <v>11.407</v>
      </c>
      <c r="N1462">
        <v>1126.9000000000001</v>
      </c>
      <c r="O1462">
        <v>64494</v>
      </c>
      <c r="P1462" s="2">
        <v>0.50699074074074069</v>
      </c>
      <c r="Q1462">
        <v>28.7</v>
      </c>
      <c r="R1462" t="s">
        <v>139</v>
      </c>
      <c r="S1462">
        <v>24.1</v>
      </c>
      <c r="T1462">
        <v>29.9</v>
      </c>
      <c r="U1462" t="s">
        <v>246</v>
      </c>
      <c r="V1462">
        <v>17.3</v>
      </c>
      <c r="X1462">
        <f t="shared" si="458"/>
        <v>2.31</v>
      </c>
      <c r="Y1462" s="7" t="str">
        <f t="shared" si="459"/>
        <v>m/s</v>
      </c>
      <c r="AA1462">
        <f t="shared" si="460"/>
        <v>3.9</v>
      </c>
      <c r="AB1462" s="7" t="str">
        <f t="shared" si="461"/>
        <v>m/s</v>
      </c>
      <c r="AC1462" s="5">
        <f t="shared" si="462"/>
        <v>12.167777777777776</v>
      </c>
      <c r="AD1462" s="5">
        <f t="shared" si="463"/>
        <v>9.3908333333333326E-3</v>
      </c>
      <c r="AE1462" s="5">
        <f t="shared" si="464"/>
        <v>14.110166666666693</v>
      </c>
      <c r="AF1462" s="5"/>
      <c r="AG1462" s="5">
        <f t="shared" si="465"/>
        <v>4</v>
      </c>
      <c r="AH1462">
        <f t="shared" si="466"/>
        <v>96.5</v>
      </c>
      <c r="AI1462" s="5">
        <f t="shared" si="467"/>
        <v>9.6500000000000002E-2</v>
      </c>
      <c r="AJ1462" s="15">
        <f t="shared" si="468"/>
        <v>146.21934369602789</v>
      </c>
      <c r="AK1462" s="5">
        <f t="shared" si="469"/>
        <v>6.8150876371708229</v>
      </c>
      <c r="AL1462" s="5">
        <f t="shared" si="470"/>
        <v>5.2228609001339699</v>
      </c>
      <c r="AM1462" s="5">
        <f t="shared" si="471"/>
        <v>2.3157181793576873E-2</v>
      </c>
      <c r="AN1462" s="5">
        <f t="shared" si="472"/>
        <v>36.482395017287651</v>
      </c>
      <c r="AO1462" s="15">
        <f t="shared" si="473"/>
        <v>0.26451114285197624</v>
      </c>
    </row>
    <row r="1463" spans="1:41" x14ac:dyDescent="0.3">
      <c r="A1463" s="4">
        <f t="shared" si="456"/>
        <v>45796.935601851852</v>
      </c>
      <c r="B1463" s="9">
        <f t="shared" si="455"/>
        <v>1459</v>
      </c>
      <c r="C1463" s="10" t="str">
        <f t="shared" si="457"/>
        <v>Remove</v>
      </c>
      <c r="D1463" s="1">
        <v>45796</v>
      </c>
      <c r="E1463" s="2">
        <v>0.93560185185185185</v>
      </c>
      <c r="F1463" t="s">
        <v>2</v>
      </c>
      <c r="G1463" t="s">
        <v>14</v>
      </c>
      <c r="H1463" t="s">
        <v>49</v>
      </c>
      <c r="I1463">
        <v>96.5</v>
      </c>
      <c r="J1463" t="s">
        <v>13</v>
      </c>
      <c r="K1463">
        <v>0</v>
      </c>
      <c r="L1463">
        <v>114.2</v>
      </c>
      <c r="M1463">
        <v>11.385</v>
      </c>
      <c r="N1463">
        <v>1124.5</v>
      </c>
      <c r="O1463">
        <v>64503</v>
      </c>
      <c r="P1463" s="2">
        <v>0.50733796296296296</v>
      </c>
      <c r="Q1463">
        <v>28.7</v>
      </c>
      <c r="R1463" t="s">
        <v>65</v>
      </c>
      <c r="S1463">
        <v>23.5</v>
      </c>
      <c r="T1463">
        <v>29.9</v>
      </c>
      <c r="U1463" t="s">
        <v>98</v>
      </c>
      <c r="V1463">
        <v>17.3</v>
      </c>
      <c r="X1463">
        <f t="shared" si="458"/>
        <v>2.38</v>
      </c>
      <c r="Y1463" s="7" t="str">
        <f t="shared" si="459"/>
        <v>m/s</v>
      </c>
      <c r="AA1463">
        <f t="shared" si="460"/>
        <v>4.03</v>
      </c>
      <c r="AB1463" s="7" t="str">
        <f t="shared" si="461"/>
        <v>m/s</v>
      </c>
      <c r="AC1463" s="5">
        <f t="shared" si="462"/>
        <v>12.176111111111112</v>
      </c>
      <c r="AD1463" s="5">
        <f t="shared" si="463"/>
        <v>9.3708333333333334E-3</v>
      </c>
      <c r="AE1463" s="5">
        <f t="shared" si="464"/>
        <v>14.119537500000026</v>
      </c>
      <c r="AF1463" s="5"/>
      <c r="AG1463" s="5">
        <f t="shared" si="465"/>
        <v>0</v>
      </c>
      <c r="AH1463">
        <f t="shared" si="466"/>
        <v>96.5</v>
      </c>
      <c r="AI1463" s="5">
        <f t="shared" si="467"/>
        <v>9.6500000000000002E-2</v>
      </c>
      <c r="AJ1463" s="15">
        <f t="shared" si="468"/>
        <v>146.31645077720233</v>
      </c>
      <c r="AK1463" s="5">
        <f t="shared" si="469"/>
        <v>6.6454174055400133</v>
      </c>
      <c r="AL1463" s="5">
        <f t="shared" si="470"/>
        <v>5.2228609001339699</v>
      </c>
      <c r="AM1463" s="5">
        <f t="shared" si="471"/>
        <v>2.3264916701958904E-2</v>
      </c>
      <c r="AN1463" s="5">
        <f t="shared" si="472"/>
        <v>36.505659933989612</v>
      </c>
      <c r="AO1463" s="15">
        <f t="shared" si="473"/>
        <v>0.26434257091775237</v>
      </c>
    </row>
    <row r="1464" spans="1:41" x14ac:dyDescent="0.3">
      <c r="A1464" s="4">
        <f t="shared" si="456"/>
        <v>45796.935949074075</v>
      </c>
      <c r="B1464" s="9">
        <f t="shared" si="455"/>
        <v>1460</v>
      </c>
      <c r="C1464" s="10" t="str">
        <f t="shared" si="457"/>
        <v>Remove</v>
      </c>
      <c r="D1464" s="1">
        <v>45796</v>
      </c>
      <c r="E1464" s="2">
        <v>0.93594907407407413</v>
      </c>
      <c r="F1464" t="s">
        <v>2</v>
      </c>
      <c r="G1464" t="s">
        <v>14</v>
      </c>
      <c r="H1464" t="s">
        <v>49</v>
      </c>
      <c r="I1464">
        <v>95</v>
      </c>
      <c r="J1464" t="s">
        <v>13</v>
      </c>
      <c r="K1464">
        <v>0</v>
      </c>
      <c r="L1464">
        <v>114.2</v>
      </c>
      <c r="M1464">
        <v>11.369</v>
      </c>
      <c r="N1464">
        <v>1121.9000000000001</v>
      </c>
      <c r="O1464">
        <v>64513</v>
      </c>
      <c r="P1464" s="2">
        <v>0.50768518518518524</v>
      </c>
      <c r="Q1464">
        <v>28.7</v>
      </c>
      <c r="R1464" t="s">
        <v>130</v>
      </c>
      <c r="S1464">
        <v>24.1</v>
      </c>
      <c r="T1464">
        <v>29.9</v>
      </c>
      <c r="U1464" t="s">
        <v>112</v>
      </c>
      <c r="V1464">
        <v>19.399999999999999</v>
      </c>
      <c r="X1464">
        <f t="shared" si="458"/>
        <v>2.16</v>
      </c>
      <c r="Y1464" s="7" t="str">
        <f t="shared" si="459"/>
        <v>m/s</v>
      </c>
      <c r="AA1464">
        <f t="shared" si="460"/>
        <v>3.97</v>
      </c>
      <c r="AB1464" s="7" t="str">
        <f t="shared" si="461"/>
        <v>m/s</v>
      </c>
      <c r="AC1464" s="5">
        <f t="shared" si="462"/>
        <v>12.184444444444445</v>
      </c>
      <c r="AD1464" s="5">
        <f t="shared" si="463"/>
        <v>9.3491666666666671E-3</v>
      </c>
      <c r="AE1464" s="5">
        <f t="shared" si="464"/>
        <v>14.128886666666693</v>
      </c>
      <c r="AF1464" s="5"/>
      <c r="AG1464" s="5">
        <f t="shared" si="465"/>
        <v>-1.5</v>
      </c>
      <c r="AH1464">
        <f t="shared" si="466"/>
        <v>95</v>
      </c>
      <c r="AI1464" s="5">
        <f t="shared" si="467"/>
        <v>9.5000000000000001E-2</v>
      </c>
      <c r="AJ1464" s="15">
        <f t="shared" si="468"/>
        <v>148.72512280701781</v>
      </c>
      <c r="AK1464" s="5">
        <f t="shared" si="469"/>
        <v>6.8150876371708229</v>
      </c>
      <c r="AL1464" s="5">
        <f t="shared" si="470"/>
        <v>5.8568497955259549</v>
      </c>
      <c r="AM1464" s="5">
        <f t="shared" si="471"/>
        <v>2.1653468690097856E-2</v>
      </c>
      <c r="AN1464" s="5">
        <f t="shared" si="472"/>
        <v>36.527313402679709</v>
      </c>
      <c r="AO1464" s="15">
        <f t="shared" si="473"/>
        <v>0.26007935199808763</v>
      </c>
    </row>
    <row r="1465" spans="1:41" x14ac:dyDescent="0.3">
      <c r="A1465" s="4">
        <f t="shared" si="456"/>
        <v>45796.936296296299</v>
      </c>
      <c r="B1465" s="9">
        <f t="shared" si="455"/>
        <v>1461</v>
      </c>
      <c r="C1465" s="10" t="str">
        <f t="shared" si="457"/>
        <v>Remove</v>
      </c>
      <c r="D1465" s="1">
        <v>45796</v>
      </c>
      <c r="E1465" s="2">
        <v>0.93629629629629629</v>
      </c>
      <c r="F1465" t="s">
        <v>19</v>
      </c>
      <c r="G1465" t="s">
        <v>14</v>
      </c>
      <c r="H1465" t="s">
        <v>49</v>
      </c>
      <c r="I1465">
        <v>94.5</v>
      </c>
      <c r="J1465" t="s">
        <v>13</v>
      </c>
      <c r="K1465">
        <v>0</v>
      </c>
      <c r="L1465">
        <v>114.2</v>
      </c>
      <c r="M1465">
        <v>11.385</v>
      </c>
      <c r="N1465">
        <v>1124.5999999999999</v>
      </c>
      <c r="O1465">
        <v>64522</v>
      </c>
      <c r="P1465" s="2">
        <v>0.5080324074074074</v>
      </c>
      <c r="Q1465">
        <v>28.7</v>
      </c>
      <c r="R1465" t="s">
        <v>66</v>
      </c>
      <c r="S1465">
        <v>24.7</v>
      </c>
      <c r="T1465">
        <v>29.9</v>
      </c>
      <c r="U1465" t="s">
        <v>152</v>
      </c>
      <c r="V1465">
        <v>18</v>
      </c>
      <c r="X1465">
        <f t="shared" si="458"/>
        <v>2.2000000000000002</v>
      </c>
      <c r="Y1465" s="7" t="str">
        <f t="shared" si="459"/>
        <v>m/s</v>
      </c>
      <c r="AA1465">
        <f t="shared" si="460"/>
        <v>3.96</v>
      </c>
      <c r="AB1465" s="7" t="str">
        <f t="shared" si="461"/>
        <v>m/s</v>
      </c>
      <c r="AC1465" s="5">
        <f t="shared" si="462"/>
        <v>12.192777777777778</v>
      </c>
      <c r="AD1465" s="5">
        <f t="shared" si="463"/>
        <v>9.3716666666666653E-3</v>
      </c>
      <c r="AE1465" s="5">
        <f t="shared" si="464"/>
        <v>14.13825833333336</v>
      </c>
      <c r="AF1465" s="5"/>
      <c r="AG1465" s="5">
        <f t="shared" si="465"/>
        <v>-0.5</v>
      </c>
      <c r="AH1465">
        <f t="shared" si="466"/>
        <v>94.5</v>
      </c>
      <c r="AI1465" s="5">
        <f t="shared" si="467"/>
        <v>9.4500000000000001E-2</v>
      </c>
      <c r="AJ1465" s="15">
        <f t="shared" si="468"/>
        <v>149.6111992945329</v>
      </c>
      <c r="AK1465" s="5">
        <f t="shared" si="469"/>
        <v>6.9847578688016307</v>
      </c>
      <c r="AL1465" s="5">
        <f t="shared" si="470"/>
        <v>5.4341905319312973</v>
      </c>
      <c r="AM1465" s="5">
        <f t="shared" si="471"/>
        <v>2.2603532515366478E-2</v>
      </c>
      <c r="AN1465" s="5">
        <f t="shared" si="472"/>
        <v>36.549916935195078</v>
      </c>
      <c r="AO1465" s="15">
        <f t="shared" si="473"/>
        <v>0.25855051919147576</v>
      </c>
    </row>
    <row r="1466" spans="1:41" x14ac:dyDescent="0.3">
      <c r="A1466" s="4">
        <f t="shared" si="456"/>
        <v>45796.936643518522</v>
      </c>
      <c r="B1466" s="9">
        <f t="shared" si="455"/>
        <v>1462</v>
      </c>
      <c r="C1466" s="10" t="str">
        <f t="shared" si="457"/>
        <v>Remove</v>
      </c>
      <c r="D1466" s="1">
        <v>45796</v>
      </c>
      <c r="E1466" s="2">
        <v>0.93664351851851857</v>
      </c>
      <c r="F1466" t="s">
        <v>19</v>
      </c>
      <c r="G1466" t="s">
        <v>14</v>
      </c>
      <c r="H1466" t="s">
        <v>49</v>
      </c>
      <c r="I1466">
        <v>97</v>
      </c>
      <c r="J1466" t="s">
        <v>13</v>
      </c>
      <c r="K1466">
        <v>0</v>
      </c>
      <c r="L1466">
        <v>114.2</v>
      </c>
      <c r="M1466">
        <v>11.363</v>
      </c>
      <c r="N1466">
        <v>1121.0999999999999</v>
      </c>
      <c r="O1466">
        <v>64531</v>
      </c>
      <c r="P1466" s="2">
        <v>0.50837962962962968</v>
      </c>
      <c r="Q1466">
        <v>28.7</v>
      </c>
      <c r="R1466" t="s">
        <v>126</v>
      </c>
      <c r="S1466">
        <v>23.3</v>
      </c>
      <c r="T1466">
        <v>29.9</v>
      </c>
      <c r="U1466" t="s">
        <v>240</v>
      </c>
      <c r="V1466">
        <v>20.9</v>
      </c>
      <c r="X1466">
        <f t="shared" si="458"/>
        <v>2.33</v>
      </c>
      <c r="Y1466" s="7" t="str">
        <f t="shared" si="459"/>
        <v>m/s</v>
      </c>
      <c r="AA1466">
        <f t="shared" si="460"/>
        <v>3.93</v>
      </c>
      <c r="AB1466" s="7" t="str">
        <f t="shared" si="461"/>
        <v>m/s</v>
      </c>
      <c r="AC1466" s="5">
        <f t="shared" si="462"/>
        <v>12.201111111111112</v>
      </c>
      <c r="AD1466" s="5">
        <f t="shared" si="463"/>
        <v>9.3425000000000001E-3</v>
      </c>
      <c r="AE1466" s="5">
        <f t="shared" si="464"/>
        <v>14.14760083333336</v>
      </c>
      <c r="AF1466" s="5"/>
      <c r="AG1466" s="5">
        <f t="shared" si="465"/>
        <v>2.5</v>
      </c>
      <c r="AH1466">
        <f t="shared" si="466"/>
        <v>97</v>
      </c>
      <c r="AI1466" s="5">
        <f t="shared" si="467"/>
        <v>9.7000000000000003E-2</v>
      </c>
      <c r="AJ1466" s="15">
        <f t="shared" si="468"/>
        <v>145.85155498281813</v>
      </c>
      <c r="AK1466" s="5">
        <f t="shared" si="469"/>
        <v>6.5888606616630785</v>
      </c>
      <c r="AL1466" s="5">
        <f t="shared" si="470"/>
        <v>6.309699006520229</v>
      </c>
      <c r="AM1466" s="5">
        <f t="shared" si="471"/>
        <v>2.2582318305607856E-2</v>
      </c>
      <c r="AN1466" s="5">
        <f t="shared" si="472"/>
        <v>36.572499253500688</v>
      </c>
      <c r="AO1466" s="15">
        <f t="shared" si="473"/>
        <v>0.26522661010298676</v>
      </c>
    </row>
    <row r="1467" spans="1:41" x14ac:dyDescent="0.3">
      <c r="A1467" s="4">
        <f t="shared" si="456"/>
        <v>45796.936990740738</v>
      </c>
      <c r="B1467" s="9">
        <f t="shared" si="455"/>
        <v>1463</v>
      </c>
      <c r="C1467" s="10" t="str">
        <f t="shared" si="457"/>
        <v>Remove</v>
      </c>
      <c r="D1467" s="1">
        <v>45796</v>
      </c>
      <c r="E1467" s="2">
        <v>0.93699074074074074</v>
      </c>
      <c r="F1467" t="s">
        <v>2</v>
      </c>
      <c r="G1467" t="s">
        <v>14</v>
      </c>
      <c r="H1467" t="s">
        <v>49</v>
      </c>
      <c r="I1467">
        <v>94.5</v>
      </c>
      <c r="J1467" t="s">
        <v>13</v>
      </c>
      <c r="K1467">
        <v>0</v>
      </c>
      <c r="L1467">
        <v>114.3</v>
      </c>
      <c r="M1467">
        <v>11.336</v>
      </c>
      <c r="N1467">
        <v>1118.5</v>
      </c>
      <c r="O1467">
        <v>64541</v>
      </c>
      <c r="P1467" s="2">
        <v>0.50872685185185185</v>
      </c>
      <c r="Q1467">
        <v>28.7</v>
      </c>
      <c r="R1467" t="s">
        <v>113</v>
      </c>
      <c r="S1467">
        <v>24.3</v>
      </c>
      <c r="T1467">
        <v>29.9</v>
      </c>
      <c r="U1467" t="s">
        <v>100</v>
      </c>
      <c r="V1467">
        <v>19.100000000000001</v>
      </c>
      <c r="X1467">
        <f t="shared" si="458"/>
        <v>2.44</v>
      </c>
      <c r="Y1467" s="7" t="str">
        <f t="shared" si="459"/>
        <v>m/s</v>
      </c>
      <c r="AA1467">
        <f t="shared" si="460"/>
        <v>4</v>
      </c>
      <c r="AB1467" s="7" t="str">
        <f t="shared" si="461"/>
        <v>m/s</v>
      </c>
      <c r="AC1467" s="5">
        <f t="shared" si="462"/>
        <v>12.209444444444443</v>
      </c>
      <c r="AD1467" s="5">
        <f t="shared" si="463"/>
        <v>9.320833333333332E-3</v>
      </c>
      <c r="AE1467" s="5">
        <f t="shared" si="464"/>
        <v>14.156921666666694</v>
      </c>
      <c r="AF1467" s="5"/>
      <c r="AG1467" s="5">
        <f t="shared" si="465"/>
        <v>-2.5</v>
      </c>
      <c r="AH1467">
        <f t="shared" si="466"/>
        <v>94.5</v>
      </c>
      <c r="AI1467" s="5">
        <f t="shared" si="467"/>
        <v>9.4500000000000001E-2</v>
      </c>
      <c r="AJ1467" s="15">
        <f t="shared" si="468"/>
        <v>149.80869488536183</v>
      </c>
      <c r="AK1467" s="5">
        <f t="shared" si="469"/>
        <v>6.8716443810477603</v>
      </c>
      <c r="AL1467" s="5">
        <f t="shared" si="470"/>
        <v>5.7662799533270999</v>
      </c>
      <c r="AM1467" s="5">
        <f t="shared" si="471"/>
        <v>2.4663390686439256E-2</v>
      </c>
      <c r="AN1467" s="5">
        <f t="shared" si="472"/>
        <v>36.597162644187129</v>
      </c>
      <c r="AO1467" s="15">
        <f t="shared" si="473"/>
        <v>0.25821673914660653</v>
      </c>
    </row>
    <row r="1468" spans="1:41" x14ac:dyDescent="0.3">
      <c r="A1468" s="4">
        <f t="shared" si="456"/>
        <v>45796.937349537038</v>
      </c>
      <c r="B1468" s="9">
        <f t="shared" si="455"/>
        <v>1464</v>
      </c>
      <c r="C1468" s="10" t="str">
        <f t="shared" si="457"/>
        <v>Remove</v>
      </c>
      <c r="D1468" s="1">
        <v>45796</v>
      </c>
      <c r="E1468" s="2">
        <v>0.93734953703703705</v>
      </c>
      <c r="F1468" t="s">
        <v>2</v>
      </c>
      <c r="G1468" t="s">
        <v>14</v>
      </c>
      <c r="H1468" t="s">
        <v>49</v>
      </c>
      <c r="I1468">
        <v>93</v>
      </c>
      <c r="J1468" t="s">
        <v>13</v>
      </c>
      <c r="K1468">
        <v>0</v>
      </c>
      <c r="L1468">
        <v>114.2</v>
      </c>
      <c r="M1468">
        <v>11.364000000000001</v>
      </c>
      <c r="N1468">
        <v>1121.5999999999999</v>
      </c>
      <c r="O1468">
        <v>64550</v>
      </c>
      <c r="P1468" s="2">
        <v>0.50908564814814816</v>
      </c>
      <c r="Q1468">
        <v>28.7</v>
      </c>
      <c r="R1468" t="s">
        <v>139</v>
      </c>
      <c r="S1468">
        <v>25.2</v>
      </c>
      <c r="T1468">
        <v>29.9</v>
      </c>
      <c r="U1468" t="s">
        <v>86</v>
      </c>
      <c r="V1468">
        <v>17.600000000000001</v>
      </c>
      <c r="X1468">
        <f t="shared" si="458"/>
        <v>2.31</v>
      </c>
      <c r="Y1468" s="7" t="str">
        <f t="shared" si="459"/>
        <v>m/s</v>
      </c>
      <c r="AA1468">
        <f t="shared" si="460"/>
        <v>4.1500000000000004</v>
      </c>
      <c r="AB1468" s="7" t="str">
        <f t="shared" si="461"/>
        <v>m/s</v>
      </c>
      <c r="AC1468" s="5">
        <f t="shared" si="462"/>
        <v>12.218055555555555</v>
      </c>
      <c r="AD1468" s="5">
        <f t="shared" si="463"/>
        <v>9.3466666666666663E-3</v>
      </c>
      <c r="AE1468" s="5">
        <f t="shared" si="464"/>
        <v>14.166268333333361</v>
      </c>
      <c r="AF1468" s="5"/>
      <c r="AG1468" s="5">
        <f t="shared" si="465"/>
        <v>-1.5</v>
      </c>
      <c r="AH1468">
        <f t="shared" si="466"/>
        <v>93</v>
      </c>
      <c r="AI1468" s="5">
        <f t="shared" si="467"/>
        <v>9.2999999999999999E-2</v>
      </c>
      <c r="AJ1468" s="15">
        <f t="shared" si="468"/>
        <v>152.32546594982108</v>
      </c>
      <c r="AK1468" s="5">
        <f t="shared" si="469"/>
        <v>7.1261497284939717</v>
      </c>
      <c r="AL1468" s="5">
        <f t="shared" si="470"/>
        <v>5.3134307423328249</v>
      </c>
      <c r="AM1468" s="5">
        <f t="shared" si="471"/>
        <v>2.4214148597433077E-2</v>
      </c>
      <c r="AN1468" s="5">
        <f t="shared" si="472"/>
        <v>36.621376792784559</v>
      </c>
      <c r="AO1468" s="15">
        <f t="shared" si="473"/>
        <v>0.25395003723159748</v>
      </c>
    </row>
    <row r="1469" spans="1:41" x14ac:dyDescent="0.3">
      <c r="A1469" s="4">
        <f t="shared" si="456"/>
        <v>45796.937696759262</v>
      </c>
      <c r="B1469" s="9">
        <f t="shared" si="455"/>
        <v>1465</v>
      </c>
      <c r="C1469" s="10" t="str">
        <f t="shared" si="457"/>
        <v>Remove</v>
      </c>
      <c r="D1469" s="1">
        <v>45796</v>
      </c>
      <c r="E1469" s="2">
        <v>0.93769675925925922</v>
      </c>
      <c r="F1469" t="s">
        <v>2</v>
      </c>
      <c r="G1469" t="s">
        <v>14</v>
      </c>
      <c r="H1469" t="s">
        <v>49</v>
      </c>
      <c r="I1469">
        <v>96</v>
      </c>
      <c r="J1469" t="s">
        <v>13</v>
      </c>
      <c r="K1469">
        <v>0</v>
      </c>
      <c r="L1469">
        <v>114.2</v>
      </c>
      <c r="M1469">
        <v>11.363</v>
      </c>
      <c r="N1469">
        <v>1122.5</v>
      </c>
      <c r="O1469">
        <v>64560</v>
      </c>
      <c r="P1469" s="2">
        <v>0.50943287037037033</v>
      </c>
      <c r="Q1469">
        <v>28.7</v>
      </c>
      <c r="R1469" t="s">
        <v>57</v>
      </c>
      <c r="S1469">
        <v>25.1</v>
      </c>
      <c r="T1469">
        <v>29.9</v>
      </c>
      <c r="U1469" t="s">
        <v>254</v>
      </c>
      <c r="V1469">
        <v>17.8</v>
      </c>
      <c r="X1469">
        <f t="shared" si="458"/>
        <v>2.34</v>
      </c>
      <c r="Y1469" s="7" t="str">
        <f t="shared" si="459"/>
        <v>m/s</v>
      </c>
      <c r="AA1469">
        <f t="shared" si="460"/>
        <v>3.94</v>
      </c>
      <c r="AB1469" s="7" t="str">
        <f t="shared" si="461"/>
        <v>m/s</v>
      </c>
      <c r="AC1469" s="5">
        <f t="shared" si="462"/>
        <v>12.226388888888888</v>
      </c>
      <c r="AD1469" s="5">
        <f t="shared" si="463"/>
        <v>9.3541666666666669E-3</v>
      </c>
      <c r="AE1469" s="5">
        <f t="shared" si="464"/>
        <v>14.175622500000028</v>
      </c>
      <c r="AF1469" s="5"/>
      <c r="AG1469" s="5">
        <f t="shared" si="465"/>
        <v>3</v>
      </c>
      <c r="AH1469">
        <f t="shared" si="466"/>
        <v>96</v>
      </c>
      <c r="AI1469" s="5">
        <f t="shared" si="467"/>
        <v>9.6000000000000002E-2</v>
      </c>
      <c r="AJ1469" s="15">
        <f t="shared" si="468"/>
        <v>147.6627343750003</v>
      </c>
      <c r="AK1469" s="5">
        <f t="shared" si="469"/>
        <v>7.0978713565555047</v>
      </c>
      <c r="AL1469" s="5">
        <f t="shared" si="470"/>
        <v>5.3738106371320615</v>
      </c>
      <c r="AM1469" s="5">
        <f t="shared" si="471"/>
        <v>2.4431282273786062E-2</v>
      </c>
      <c r="AN1469" s="5">
        <f t="shared" si="472"/>
        <v>36.645808075058348</v>
      </c>
      <c r="AO1469" s="15">
        <f t="shared" si="473"/>
        <v>0.26196720728158523</v>
      </c>
    </row>
    <row r="1470" spans="1:41" x14ac:dyDescent="0.3">
      <c r="A1470" s="4">
        <f t="shared" si="456"/>
        <v>45796.938043981485</v>
      </c>
      <c r="B1470" s="9">
        <f t="shared" si="455"/>
        <v>1466</v>
      </c>
      <c r="C1470" s="10" t="str">
        <f t="shared" si="457"/>
        <v>Remove</v>
      </c>
      <c r="D1470" s="1">
        <v>45796</v>
      </c>
      <c r="E1470" s="2">
        <v>0.93804398148148149</v>
      </c>
      <c r="F1470" t="s">
        <v>2</v>
      </c>
      <c r="G1470" t="s">
        <v>14</v>
      </c>
      <c r="H1470" t="s">
        <v>49</v>
      </c>
      <c r="I1470">
        <v>96</v>
      </c>
      <c r="J1470" t="s">
        <v>13</v>
      </c>
      <c r="K1470">
        <v>0</v>
      </c>
      <c r="L1470">
        <v>114.3</v>
      </c>
      <c r="M1470">
        <v>11.353</v>
      </c>
      <c r="N1470">
        <v>1120.0999999999999</v>
      </c>
      <c r="O1470">
        <v>64569</v>
      </c>
      <c r="P1470" s="2">
        <v>0.5097800925925926</v>
      </c>
      <c r="Q1470">
        <v>28.7</v>
      </c>
      <c r="R1470" t="s">
        <v>57</v>
      </c>
      <c r="S1470">
        <v>23.5</v>
      </c>
      <c r="T1470">
        <v>29.9</v>
      </c>
      <c r="U1470" t="s">
        <v>100</v>
      </c>
      <c r="V1470">
        <v>18.7</v>
      </c>
      <c r="X1470">
        <f t="shared" si="458"/>
        <v>2.34</v>
      </c>
      <c r="Y1470" s="7" t="str">
        <f t="shared" si="459"/>
        <v>m/s</v>
      </c>
      <c r="AA1470">
        <f t="shared" si="460"/>
        <v>4</v>
      </c>
      <c r="AB1470" s="7" t="str">
        <f t="shared" si="461"/>
        <v>m/s</v>
      </c>
      <c r="AC1470" s="5">
        <f t="shared" si="462"/>
        <v>12.234722222222222</v>
      </c>
      <c r="AD1470" s="5">
        <f t="shared" si="463"/>
        <v>9.334166666666666E-3</v>
      </c>
      <c r="AE1470" s="5">
        <f t="shared" si="464"/>
        <v>14.184956666666695</v>
      </c>
      <c r="AF1470" s="5"/>
      <c r="AG1470" s="5">
        <f t="shared" si="465"/>
        <v>0</v>
      </c>
      <c r="AH1470">
        <f t="shared" si="466"/>
        <v>96</v>
      </c>
      <c r="AI1470" s="5">
        <f t="shared" si="467"/>
        <v>9.6000000000000002E-2</v>
      </c>
      <c r="AJ1470" s="15">
        <f t="shared" si="468"/>
        <v>147.75996527777806</v>
      </c>
      <c r="AK1470" s="5">
        <f t="shared" si="469"/>
        <v>6.6454174055400133</v>
      </c>
      <c r="AL1470" s="5">
        <f t="shared" si="470"/>
        <v>5.6455201637286256</v>
      </c>
      <c r="AM1470" s="5">
        <f t="shared" si="471"/>
        <v>2.2873909698564635E-2</v>
      </c>
      <c r="AN1470" s="5">
        <f t="shared" si="472"/>
        <v>36.668681984756915</v>
      </c>
      <c r="AO1470" s="15">
        <f t="shared" si="473"/>
        <v>0.2618037922385838</v>
      </c>
    </row>
    <row r="1471" spans="1:41" x14ac:dyDescent="0.3">
      <c r="A1471" s="4">
        <f t="shared" si="456"/>
        <v>45796.938391203701</v>
      </c>
      <c r="B1471" s="9">
        <f t="shared" si="455"/>
        <v>1467</v>
      </c>
      <c r="C1471" s="10" t="str">
        <f t="shared" si="457"/>
        <v>Remove</v>
      </c>
      <c r="D1471" s="1">
        <v>45796</v>
      </c>
      <c r="E1471" s="2">
        <v>0.93839120370370366</v>
      </c>
      <c r="F1471" t="s">
        <v>2</v>
      </c>
      <c r="G1471" t="s">
        <v>14</v>
      </c>
      <c r="H1471" t="s">
        <v>49</v>
      </c>
      <c r="I1471">
        <v>96.5</v>
      </c>
      <c r="J1471" t="s">
        <v>13</v>
      </c>
      <c r="K1471">
        <v>0</v>
      </c>
      <c r="L1471">
        <v>114.2</v>
      </c>
      <c r="M1471">
        <v>11.343</v>
      </c>
      <c r="N1471">
        <v>1119.5999999999999</v>
      </c>
      <c r="O1471">
        <v>64578</v>
      </c>
      <c r="P1471" s="2">
        <v>0.51012731481481477</v>
      </c>
      <c r="Q1471">
        <v>28.7</v>
      </c>
      <c r="R1471" t="s">
        <v>74</v>
      </c>
      <c r="S1471">
        <v>24.6</v>
      </c>
      <c r="T1471">
        <v>29.9</v>
      </c>
      <c r="U1471" t="s">
        <v>242</v>
      </c>
      <c r="V1471">
        <v>18.600000000000001</v>
      </c>
      <c r="X1471">
        <f t="shared" si="458"/>
        <v>2.1800000000000002</v>
      </c>
      <c r="Y1471" s="7" t="str">
        <f t="shared" si="459"/>
        <v>m/s</v>
      </c>
      <c r="AA1471">
        <f t="shared" si="460"/>
        <v>4.04</v>
      </c>
      <c r="AB1471" s="7" t="str">
        <f t="shared" si="461"/>
        <v>m/s</v>
      </c>
      <c r="AC1471" s="5">
        <f t="shared" si="462"/>
        <v>12.243055555555554</v>
      </c>
      <c r="AD1471" s="5">
        <f t="shared" si="463"/>
        <v>9.329999999999998E-3</v>
      </c>
      <c r="AE1471" s="5">
        <f t="shared" si="464"/>
        <v>14.194286666666695</v>
      </c>
      <c r="AF1471" s="5"/>
      <c r="AG1471" s="5">
        <f t="shared" si="465"/>
        <v>0.5</v>
      </c>
      <c r="AH1471">
        <f t="shared" si="466"/>
        <v>96.5</v>
      </c>
      <c r="AI1471" s="5">
        <f t="shared" si="467"/>
        <v>9.6500000000000002E-2</v>
      </c>
      <c r="AJ1471" s="15">
        <f t="shared" si="468"/>
        <v>147.09105354058752</v>
      </c>
      <c r="AK1471" s="5">
        <f t="shared" si="469"/>
        <v>6.9564794968631638</v>
      </c>
      <c r="AL1471" s="5">
        <f t="shared" si="470"/>
        <v>5.6153302163290091</v>
      </c>
      <c r="AM1471" s="5">
        <f t="shared" si="471"/>
        <v>2.2307365508540185E-2</v>
      </c>
      <c r="AN1471" s="5">
        <f t="shared" si="472"/>
        <v>36.690989350265454</v>
      </c>
      <c r="AO1471" s="15">
        <f t="shared" si="473"/>
        <v>0.26300735332802311</v>
      </c>
    </row>
    <row r="1472" spans="1:41" x14ac:dyDescent="0.3">
      <c r="A1472" s="4">
        <f t="shared" si="456"/>
        <v>45796.938738425924</v>
      </c>
      <c r="B1472" s="9">
        <f t="shared" si="455"/>
        <v>1468</v>
      </c>
      <c r="C1472" s="10" t="str">
        <f t="shared" si="457"/>
        <v>Remove</v>
      </c>
      <c r="D1472" s="1">
        <v>45796</v>
      </c>
      <c r="E1472" s="2">
        <v>0.93873842592592593</v>
      </c>
      <c r="F1472" t="s">
        <v>2</v>
      </c>
      <c r="G1472" t="s">
        <v>14</v>
      </c>
      <c r="H1472" t="s">
        <v>49</v>
      </c>
      <c r="I1472">
        <v>96.5</v>
      </c>
      <c r="J1472" t="s">
        <v>13</v>
      </c>
      <c r="K1472">
        <v>0</v>
      </c>
      <c r="L1472">
        <v>114.3</v>
      </c>
      <c r="M1472">
        <v>11.374000000000001</v>
      </c>
      <c r="N1472">
        <v>1123</v>
      </c>
      <c r="O1472">
        <v>64588</v>
      </c>
      <c r="P1472" s="2">
        <v>0.51047453703703705</v>
      </c>
      <c r="Q1472">
        <v>28.7</v>
      </c>
      <c r="R1472" t="s">
        <v>103</v>
      </c>
      <c r="S1472">
        <v>25.9</v>
      </c>
      <c r="T1472">
        <v>29.9</v>
      </c>
      <c r="U1472" t="s">
        <v>255</v>
      </c>
      <c r="V1472">
        <v>17.5</v>
      </c>
      <c r="X1472">
        <f t="shared" si="458"/>
        <v>2.27</v>
      </c>
      <c r="Y1472" s="7" t="str">
        <f t="shared" si="459"/>
        <v>m/s</v>
      </c>
      <c r="AA1472">
        <f t="shared" si="460"/>
        <v>3.98</v>
      </c>
      <c r="AB1472" s="7" t="str">
        <f t="shared" si="461"/>
        <v>m/s</v>
      </c>
      <c r="AC1472" s="5">
        <f t="shared" si="462"/>
        <v>12.25138888888889</v>
      </c>
      <c r="AD1472" s="5">
        <f t="shared" si="463"/>
        <v>9.3583333333333331E-3</v>
      </c>
      <c r="AE1472" s="5">
        <f t="shared" si="464"/>
        <v>14.203645000000028</v>
      </c>
      <c r="AF1472" s="5"/>
      <c r="AG1472" s="5">
        <f t="shared" si="465"/>
        <v>0</v>
      </c>
      <c r="AH1472">
        <f t="shared" si="466"/>
        <v>96.5</v>
      </c>
      <c r="AI1472" s="5">
        <f t="shared" si="467"/>
        <v>9.6500000000000002E-2</v>
      </c>
      <c r="AJ1472" s="15">
        <f t="shared" si="468"/>
        <v>147.18803108808319</v>
      </c>
      <c r="AK1472" s="5">
        <f t="shared" si="469"/>
        <v>7.3240983320632491</v>
      </c>
      <c r="AL1472" s="5">
        <f t="shared" si="470"/>
        <v>5.2832407949332065</v>
      </c>
      <c r="AM1472" s="5">
        <f t="shared" si="471"/>
        <v>2.445582420272251E-2</v>
      </c>
      <c r="AN1472" s="5">
        <f t="shared" si="472"/>
        <v>36.715445174468179</v>
      </c>
      <c r="AO1472" s="15">
        <f t="shared" si="473"/>
        <v>0.26283216652131414</v>
      </c>
    </row>
    <row r="1473" spans="1:41" x14ac:dyDescent="0.3">
      <c r="A1473" s="4">
        <f t="shared" si="456"/>
        <v>45796.939085648148</v>
      </c>
      <c r="B1473" s="9">
        <f t="shared" si="455"/>
        <v>1469</v>
      </c>
      <c r="C1473" s="10" t="str">
        <f t="shared" si="457"/>
        <v>Remove</v>
      </c>
      <c r="D1473" s="1">
        <v>45796</v>
      </c>
      <c r="E1473" s="2">
        <v>0.9390856481481481</v>
      </c>
      <c r="F1473" t="s">
        <v>2</v>
      </c>
      <c r="G1473" t="s">
        <v>14</v>
      </c>
      <c r="H1473" t="s">
        <v>49</v>
      </c>
      <c r="I1473">
        <v>95.5</v>
      </c>
      <c r="J1473" t="s">
        <v>13</v>
      </c>
      <c r="K1473">
        <v>0</v>
      </c>
      <c r="L1473">
        <v>114.3</v>
      </c>
      <c r="M1473">
        <v>11.349</v>
      </c>
      <c r="N1473">
        <v>1120.2</v>
      </c>
      <c r="O1473">
        <v>64597</v>
      </c>
      <c r="P1473" s="2">
        <v>0.51082175925925921</v>
      </c>
      <c r="Q1473">
        <v>28.7</v>
      </c>
      <c r="R1473" t="s">
        <v>97</v>
      </c>
      <c r="S1473">
        <v>24.3</v>
      </c>
      <c r="T1473">
        <v>29.9</v>
      </c>
      <c r="U1473" t="s">
        <v>152</v>
      </c>
      <c r="V1473">
        <v>18.8</v>
      </c>
      <c r="X1473">
        <f t="shared" si="458"/>
        <v>2.4500000000000002</v>
      </c>
      <c r="Y1473" s="7" t="str">
        <f t="shared" si="459"/>
        <v>m/s</v>
      </c>
      <c r="AA1473">
        <f t="shared" si="460"/>
        <v>3.96</v>
      </c>
      <c r="AB1473" s="7" t="str">
        <f t="shared" si="461"/>
        <v>m/s</v>
      </c>
      <c r="AC1473" s="5">
        <f t="shared" si="462"/>
        <v>12.259722222222221</v>
      </c>
      <c r="AD1473" s="5">
        <f t="shared" si="463"/>
        <v>9.3350000000000013E-3</v>
      </c>
      <c r="AE1473" s="5">
        <f t="shared" si="464"/>
        <v>14.212980000000028</v>
      </c>
      <c r="AF1473" s="5"/>
      <c r="AG1473" s="5">
        <f t="shared" si="465"/>
        <v>-1</v>
      </c>
      <c r="AH1473">
        <f t="shared" si="466"/>
        <v>95.5</v>
      </c>
      <c r="AI1473" s="5">
        <f t="shared" si="467"/>
        <v>9.5500000000000002E-2</v>
      </c>
      <c r="AJ1473" s="15">
        <f t="shared" si="468"/>
        <v>148.82701570680658</v>
      </c>
      <c r="AK1473" s="5">
        <f t="shared" si="469"/>
        <v>6.8716443810477603</v>
      </c>
      <c r="AL1473" s="5">
        <f t="shared" si="470"/>
        <v>5.6757101111282449</v>
      </c>
      <c r="AM1473" s="5">
        <f t="shared" si="471"/>
        <v>2.476447015646565E-2</v>
      </c>
      <c r="AN1473" s="5">
        <f t="shared" si="472"/>
        <v>36.740209644624642</v>
      </c>
      <c r="AO1473" s="15">
        <f t="shared" si="473"/>
        <v>0.25993319287978628</v>
      </c>
    </row>
    <row r="1474" spans="1:41" x14ac:dyDescent="0.3">
      <c r="A1474" s="4">
        <f t="shared" si="456"/>
        <v>45796.939432870371</v>
      </c>
      <c r="B1474" s="9">
        <f t="shared" si="455"/>
        <v>1470</v>
      </c>
      <c r="C1474" s="10" t="str">
        <f t="shared" si="457"/>
        <v>Remove</v>
      </c>
      <c r="D1474" s="1">
        <v>45796</v>
      </c>
      <c r="E1474" s="2">
        <v>0.93943287037037038</v>
      </c>
      <c r="F1474" t="s">
        <v>2</v>
      </c>
      <c r="G1474" t="s">
        <v>14</v>
      </c>
      <c r="H1474" t="s">
        <v>49</v>
      </c>
      <c r="I1474">
        <v>98.5</v>
      </c>
      <c r="J1474" t="s">
        <v>13</v>
      </c>
      <c r="K1474">
        <v>0</v>
      </c>
      <c r="L1474">
        <v>114.1</v>
      </c>
      <c r="M1474">
        <v>11.335000000000001</v>
      </c>
      <c r="N1474">
        <v>1117.9000000000001</v>
      </c>
      <c r="O1474">
        <v>64606</v>
      </c>
      <c r="P1474" s="2">
        <v>0.51116898148148149</v>
      </c>
      <c r="Q1474">
        <v>28.7</v>
      </c>
      <c r="R1474" t="s">
        <v>156</v>
      </c>
      <c r="S1474">
        <v>24.8</v>
      </c>
      <c r="T1474">
        <v>29.9</v>
      </c>
      <c r="U1474" t="s">
        <v>152</v>
      </c>
      <c r="V1474">
        <v>18.600000000000001</v>
      </c>
      <c r="X1474">
        <f t="shared" si="458"/>
        <v>2.15</v>
      </c>
      <c r="Y1474" s="7" t="str">
        <f t="shared" si="459"/>
        <v>m/s</v>
      </c>
      <c r="AA1474">
        <f t="shared" si="460"/>
        <v>3.96</v>
      </c>
      <c r="AB1474" s="7" t="str">
        <f t="shared" si="461"/>
        <v>m/s</v>
      </c>
      <c r="AC1474" s="5">
        <f t="shared" si="462"/>
        <v>12.268055555555556</v>
      </c>
      <c r="AD1474" s="5">
        <f t="shared" si="463"/>
        <v>9.315833333333334E-3</v>
      </c>
      <c r="AE1474" s="5">
        <f t="shared" si="464"/>
        <v>14.222295833333362</v>
      </c>
      <c r="AF1474" s="5"/>
      <c r="AG1474" s="5">
        <f t="shared" si="465"/>
        <v>3</v>
      </c>
      <c r="AH1474">
        <f t="shared" si="466"/>
        <v>98.5</v>
      </c>
      <c r="AI1474" s="5">
        <f t="shared" si="467"/>
        <v>9.8500000000000004E-2</v>
      </c>
      <c r="AJ1474" s="15">
        <f t="shared" si="468"/>
        <v>144.3887901861255</v>
      </c>
      <c r="AK1474" s="5">
        <f t="shared" si="469"/>
        <v>7.0130362407400995</v>
      </c>
      <c r="AL1474" s="5">
        <f t="shared" si="470"/>
        <v>5.6153302163290091</v>
      </c>
      <c r="AM1474" s="5">
        <f t="shared" si="471"/>
        <v>2.2179248320193974E-2</v>
      </c>
      <c r="AN1474" s="5">
        <f t="shared" si="472"/>
        <v>36.762388892944834</v>
      </c>
      <c r="AO1474" s="15">
        <f t="shared" si="473"/>
        <v>0.26793688594840853</v>
      </c>
    </row>
    <row r="1475" spans="1:41" x14ac:dyDescent="0.3">
      <c r="A1475" s="4">
        <f t="shared" si="456"/>
        <v>45796.939780092594</v>
      </c>
      <c r="B1475" s="9">
        <f t="shared" si="455"/>
        <v>1471</v>
      </c>
      <c r="C1475" s="10" t="str">
        <f t="shared" si="457"/>
        <v>Keep</v>
      </c>
      <c r="D1475" s="1">
        <v>45796</v>
      </c>
      <c r="E1475" s="2">
        <v>0.93978009259259254</v>
      </c>
      <c r="F1475" t="s">
        <v>19</v>
      </c>
      <c r="G1475" t="s">
        <v>14</v>
      </c>
      <c r="H1475" t="s">
        <v>49</v>
      </c>
      <c r="I1475">
        <v>98</v>
      </c>
      <c r="J1475" t="s">
        <v>13</v>
      </c>
      <c r="K1475">
        <v>0</v>
      </c>
      <c r="L1475">
        <v>114.2</v>
      </c>
      <c r="M1475">
        <v>11.348000000000001</v>
      </c>
      <c r="N1475">
        <v>1119.8</v>
      </c>
      <c r="O1475">
        <v>64616</v>
      </c>
      <c r="P1475" s="2">
        <v>0.51151620370370365</v>
      </c>
      <c r="Q1475">
        <v>28.7</v>
      </c>
      <c r="R1475" t="s">
        <v>53</v>
      </c>
      <c r="S1475">
        <v>24.5</v>
      </c>
      <c r="T1475">
        <v>29.9</v>
      </c>
      <c r="U1475" t="s">
        <v>95</v>
      </c>
      <c r="V1475">
        <v>18.7</v>
      </c>
      <c r="X1475">
        <f t="shared" si="458"/>
        <v>2.35</v>
      </c>
      <c r="Y1475" s="7" t="str">
        <f t="shared" si="459"/>
        <v>m/s</v>
      </c>
      <c r="AA1475">
        <f t="shared" si="460"/>
        <v>3.85</v>
      </c>
      <c r="AB1475" s="7" t="str">
        <f t="shared" si="461"/>
        <v>m/s</v>
      </c>
      <c r="AC1475" s="5">
        <f t="shared" si="462"/>
        <v>12.276388888888889</v>
      </c>
      <c r="AD1475" s="5">
        <f t="shared" si="463"/>
        <v>9.3316666666666669E-3</v>
      </c>
      <c r="AE1475" s="5">
        <f t="shared" si="464"/>
        <v>14.231627500000029</v>
      </c>
      <c r="AF1475" s="5"/>
      <c r="AG1475" s="5">
        <f t="shared" si="465"/>
        <v>-0.5</v>
      </c>
      <c r="AH1475">
        <f t="shared" si="466"/>
        <v>98</v>
      </c>
      <c r="AI1475" s="5">
        <f t="shared" si="467"/>
        <v>9.8000000000000004E-2</v>
      </c>
      <c r="AJ1475" s="15">
        <f t="shared" si="468"/>
        <v>145.2206887755105</v>
      </c>
      <c r="AK1475" s="5">
        <f t="shared" si="469"/>
        <v>6.9282011249246951</v>
      </c>
      <c r="AL1475" s="5">
        <f t="shared" si="470"/>
        <v>5.6455201637286256</v>
      </c>
      <c r="AM1475" s="5">
        <f t="shared" si="471"/>
        <v>2.3949178957898876E-2</v>
      </c>
      <c r="AN1475" s="5">
        <f t="shared" si="472"/>
        <v>36.786338071902733</v>
      </c>
      <c r="AO1475" s="15">
        <f t="shared" si="473"/>
        <v>0.26640324951194866</v>
      </c>
    </row>
    <row r="1476" spans="1:41" x14ac:dyDescent="0.3">
      <c r="A1476" s="4">
        <f t="shared" si="456"/>
        <v>45796.940127314818</v>
      </c>
      <c r="B1476" s="9">
        <f t="shared" si="455"/>
        <v>1472</v>
      </c>
      <c r="C1476" s="10" t="str">
        <f t="shared" si="457"/>
        <v>Remove</v>
      </c>
      <c r="D1476" s="1">
        <v>45796</v>
      </c>
      <c r="E1476" s="2">
        <v>0.94012731481481482</v>
      </c>
      <c r="F1476" t="s">
        <v>2</v>
      </c>
      <c r="G1476" t="s">
        <v>14</v>
      </c>
      <c r="H1476" t="s">
        <v>49</v>
      </c>
      <c r="I1476">
        <v>98.5</v>
      </c>
      <c r="J1476" t="s">
        <v>13</v>
      </c>
      <c r="K1476">
        <v>0</v>
      </c>
      <c r="L1476">
        <v>114.2</v>
      </c>
      <c r="M1476">
        <v>11.343</v>
      </c>
      <c r="N1476">
        <v>1118.9000000000001</v>
      </c>
      <c r="O1476">
        <v>64625</v>
      </c>
      <c r="P1476" s="2">
        <v>0.51186342592592593</v>
      </c>
      <c r="Q1476">
        <v>28.7</v>
      </c>
      <c r="R1476" t="s">
        <v>136</v>
      </c>
      <c r="S1476">
        <v>23.6</v>
      </c>
      <c r="T1476">
        <v>29.8</v>
      </c>
      <c r="U1476" t="s">
        <v>246</v>
      </c>
      <c r="V1476">
        <v>19</v>
      </c>
      <c r="X1476">
        <f t="shared" si="458"/>
        <v>2.09</v>
      </c>
      <c r="Y1476" s="7" t="str">
        <f t="shared" si="459"/>
        <v>m/s</v>
      </c>
      <c r="AA1476">
        <f t="shared" si="460"/>
        <v>3.9</v>
      </c>
      <c r="AB1476" s="7" t="str">
        <f t="shared" si="461"/>
        <v>m/s</v>
      </c>
      <c r="AC1476" s="5">
        <f t="shared" si="462"/>
        <v>12.284722222222221</v>
      </c>
      <c r="AD1476" s="5">
        <f t="shared" si="463"/>
        <v>9.3241666666666664E-3</v>
      </c>
      <c r="AE1476" s="5">
        <f t="shared" si="464"/>
        <v>14.240951666666696</v>
      </c>
      <c r="AF1476" s="5"/>
      <c r="AG1476" s="5">
        <f t="shared" si="465"/>
        <v>0.5</v>
      </c>
      <c r="AH1476">
        <f t="shared" si="466"/>
        <v>98.5</v>
      </c>
      <c r="AI1476" s="5">
        <f t="shared" si="467"/>
        <v>9.8500000000000004E-2</v>
      </c>
      <c r="AJ1476" s="15">
        <f t="shared" si="468"/>
        <v>144.57818950930655</v>
      </c>
      <c r="AK1476" s="5">
        <f t="shared" si="469"/>
        <v>6.673695777478482</v>
      </c>
      <c r="AL1476" s="5">
        <f t="shared" si="470"/>
        <v>5.7050371017978279</v>
      </c>
      <c r="AM1476" s="5">
        <f t="shared" si="471"/>
        <v>2.051705259087111E-2</v>
      </c>
      <c r="AN1476" s="5">
        <f t="shared" si="472"/>
        <v>36.806855124493602</v>
      </c>
      <c r="AO1476" s="15">
        <f t="shared" si="473"/>
        <v>0.26761319234375958</v>
      </c>
    </row>
    <row r="1477" spans="1:41" x14ac:dyDescent="0.3">
      <c r="A1477" s="4">
        <f t="shared" si="456"/>
        <v>45796.940474537034</v>
      </c>
      <c r="B1477" s="9">
        <f t="shared" si="455"/>
        <v>1473</v>
      </c>
      <c r="C1477" s="10" t="str">
        <f t="shared" si="457"/>
        <v>Remove</v>
      </c>
      <c r="D1477" s="1">
        <v>45796</v>
      </c>
      <c r="E1477" s="2">
        <v>0.94047453703703698</v>
      </c>
      <c r="F1477" t="s">
        <v>2</v>
      </c>
      <c r="G1477" t="s">
        <v>14</v>
      </c>
      <c r="H1477" t="s">
        <v>49</v>
      </c>
      <c r="I1477">
        <v>96</v>
      </c>
      <c r="J1477" t="s">
        <v>13</v>
      </c>
      <c r="K1477">
        <v>0</v>
      </c>
      <c r="L1477">
        <v>114.3</v>
      </c>
      <c r="M1477">
        <v>11.329000000000001</v>
      </c>
      <c r="N1477">
        <v>1117.5999999999999</v>
      </c>
      <c r="O1477">
        <v>64634</v>
      </c>
      <c r="P1477" s="2">
        <v>0.5122106481481481</v>
      </c>
      <c r="Q1477">
        <v>28.7</v>
      </c>
      <c r="R1477" t="s">
        <v>115</v>
      </c>
      <c r="S1477">
        <v>24.4</v>
      </c>
      <c r="T1477">
        <v>29.8</v>
      </c>
      <c r="U1477" t="s">
        <v>152</v>
      </c>
      <c r="V1477">
        <v>18.600000000000001</v>
      </c>
      <c r="X1477">
        <f t="shared" si="458"/>
        <v>2.2999999999999998</v>
      </c>
      <c r="Y1477" s="7" t="str">
        <f t="shared" si="459"/>
        <v>m/s</v>
      </c>
      <c r="AA1477">
        <f t="shared" si="460"/>
        <v>3.96</v>
      </c>
      <c r="AB1477" s="7" t="str">
        <f t="shared" si="461"/>
        <v>m/s</v>
      </c>
      <c r="AC1477" s="5">
        <f t="shared" si="462"/>
        <v>12.293055555555554</v>
      </c>
      <c r="AD1477" s="5">
        <f t="shared" si="463"/>
        <v>9.3133333333333332E-3</v>
      </c>
      <c r="AE1477" s="5">
        <f t="shared" si="464"/>
        <v>14.250265000000029</v>
      </c>
      <c r="AF1477" s="5"/>
      <c r="AG1477" s="5">
        <f t="shared" si="465"/>
        <v>-2.5</v>
      </c>
      <c r="AH1477">
        <f t="shared" si="466"/>
        <v>96</v>
      </c>
      <c r="AI1477" s="5">
        <f t="shared" si="467"/>
        <v>9.6000000000000002E-2</v>
      </c>
      <c r="AJ1477" s="15">
        <f t="shared" si="468"/>
        <v>148.44026041666697</v>
      </c>
      <c r="AK1477" s="5">
        <f t="shared" si="469"/>
        <v>6.8999227529862273</v>
      </c>
      <c r="AL1477" s="5">
        <f t="shared" si="470"/>
        <v>5.5849310575494524</v>
      </c>
      <c r="AM1477" s="5">
        <f t="shared" si="471"/>
        <v>2.3343950032432219E-2</v>
      </c>
      <c r="AN1477" s="5">
        <f t="shared" si="472"/>
        <v>36.830199074526035</v>
      </c>
      <c r="AO1477" s="15">
        <f t="shared" si="473"/>
        <v>0.26065566413513996</v>
      </c>
    </row>
    <row r="1478" spans="1:41" x14ac:dyDescent="0.3">
      <c r="A1478" s="4">
        <f t="shared" si="456"/>
        <v>45796.940821759257</v>
      </c>
      <c r="B1478" s="9">
        <f t="shared" si="455"/>
        <v>1474</v>
      </c>
      <c r="C1478" s="10" t="str">
        <f t="shared" si="457"/>
        <v>Remove</v>
      </c>
      <c r="D1478" s="1">
        <v>45796</v>
      </c>
      <c r="E1478" s="2">
        <v>0.94082175925925926</v>
      </c>
      <c r="F1478" t="s">
        <v>2</v>
      </c>
      <c r="G1478" t="s">
        <v>14</v>
      </c>
      <c r="H1478" t="s">
        <v>49</v>
      </c>
      <c r="I1478">
        <v>94</v>
      </c>
      <c r="J1478" t="s">
        <v>13</v>
      </c>
      <c r="K1478">
        <v>0</v>
      </c>
      <c r="L1478">
        <v>114.1</v>
      </c>
      <c r="M1478">
        <v>11.317</v>
      </c>
      <c r="N1478">
        <v>1115.4000000000001</v>
      </c>
      <c r="O1478">
        <v>64644</v>
      </c>
      <c r="P1478" s="2">
        <v>0.51255787037037037</v>
      </c>
      <c r="Q1478">
        <v>28.6</v>
      </c>
      <c r="R1478" t="s">
        <v>63</v>
      </c>
      <c r="S1478">
        <v>26.5</v>
      </c>
      <c r="T1478">
        <v>29.8</v>
      </c>
      <c r="U1478" t="s">
        <v>104</v>
      </c>
      <c r="V1478">
        <v>19</v>
      </c>
      <c r="X1478">
        <f t="shared" si="458"/>
        <v>2.23</v>
      </c>
      <c r="Y1478" s="7" t="str">
        <f t="shared" si="459"/>
        <v>m/s</v>
      </c>
      <c r="AA1478">
        <f t="shared" si="460"/>
        <v>4.0999999999999996</v>
      </c>
      <c r="AB1478" s="7" t="str">
        <f t="shared" si="461"/>
        <v>m/s</v>
      </c>
      <c r="AC1478" s="5">
        <f t="shared" si="462"/>
        <v>12.301388888888889</v>
      </c>
      <c r="AD1478" s="5">
        <f t="shared" si="463"/>
        <v>9.2949999999999994E-3</v>
      </c>
      <c r="AE1478" s="5">
        <f t="shared" si="464"/>
        <v>14.259560000000029</v>
      </c>
      <c r="AF1478" s="5"/>
      <c r="AG1478" s="5">
        <f t="shared" si="465"/>
        <v>-2</v>
      </c>
      <c r="AH1478">
        <f t="shared" si="466"/>
        <v>94</v>
      </c>
      <c r="AI1478" s="5">
        <f t="shared" si="467"/>
        <v>9.4E-2</v>
      </c>
      <c r="AJ1478" s="15">
        <f t="shared" si="468"/>
        <v>151.69744680851093</v>
      </c>
      <c r="AK1478" s="5">
        <f t="shared" si="469"/>
        <v>7.4528307638300122</v>
      </c>
      <c r="AL1478" s="5">
        <f t="shared" si="470"/>
        <v>5.7050371017978279</v>
      </c>
      <c r="AM1478" s="5">
        <f t="shared" si="471"/>
        <v>2.4447159322110865E-2</v>
      </c>
      <c r="AN1478" s="5">
        <f t="shared" si="472"/>
        <v>36.854646233848143</v>
      </c>
      <c r="AO1478" s="15">
        <f t="shared" si="473"/>
        <v>0.25505603663526222</v>
      </c>
    </row>
    <row r="1479" spans="1:41" x14ac:dyDescent="0.3">
      <c r="A1479" s="4">
        <f t="shared" si="456"/>
        <v>45796.941168981481</v>
      </c>
      <c r="B1479" s="9">
        <f t="shared" ref="B1479:B1542" si="474">B1478+1</f>
        <v>1475</v>
      </c>
      <c r="C1479" s="10" t="str">
        <f t="shared" si="457"/>
        <v>Remove</v>
      </c>
      <c r="D1479" s="1">
        <v>45796</v>
      </c>
      <c r="E1479" s="2">
        <v>0.94116898148148154</v>
      </c>
      <c r="F1479" t="s">
        <v>2</v>
      </c>
      <c r="G1479" t="s">
        <v>14</v>
      </c>
      <c r="H1479" t="s">
        <v>49</v>
      </c>
      <c r="I1479">
        <v>96.5</v>
      </c>
      <c r="J1479" t="s">
        <v>13</v>
      </c>
      <c r="K1479">
        <v>0</v>
      </c>
      <c r="L1479">
        <v>114.3</v>
      </c>
      <c r="M1479">
        <v>11.332000000000001</v>
      </c>
      <c r="N1479">
        <v>1118.0999999999999</v>
      </c>
      <c r="O1479">
        <v>64653</v>
      </c>
      <c r="P1479" s="2">
        <v>0.51290509259259254</v>
      </c>
      <c r="Q1479">
        <v>28.6</v>
      </c>
      <c r="R1479" t="s">
        <v>56</v>
      </c>
      <c r="S1479">
        <v>25.1</v>
      </c>
      <c r="T1479">
        <v>29.8</v>
      </c>
      <c r="U1479" t="s">
        <v>152</v>
      </c>
      <c r="V1479">
        <v>18.5</v>
      </c>
      <c r="X1479">
        <f t="shared" si="458"/>
        <v>2.25</v>
      </c>
      <c r="Y1479" s="7" t="str">
        <f t="shared" si="459"/>
        <v>m/s</v>
      </c>
      <c r="AA1479">
        <f t="shared" si="460"/>
        <v>3.96</v>
      </c>
      <c r="AB1479" s="7" t="str">
        <f t="shared" si="461"/>
        <v>m/s</v>
      </c>
      <c r="AC1479" s="5">
        <f t="shared" si="462"/>
        <v>12.30972222222222</v>
      </c>
      <c r="AD1479" s="5">
        <f t="shared" si="463"/>
        <v>9.3174999999999994E-3</v>
      </c>
      <c r="AE1479" s="5">
        <f t="shared" si="464"/>
        <v>14.268877500000029</v>
      </c>
      <c r="AF1479" s="5"/>
      <c r="AG1479" s="5">
        <f t="shared" si="465"/>
        <v>2.5</v>
      </c>
      <c r="AH1479">
        <f t="shared" si="466"/>
        <v>96.5</v>
      </c>
      <c r="AI1479" s="5">
        <f t="shared" si="467"/>
        <v>9.6500000000000002E-2</v>
      </c>
      <c r="AJ1479" s="15">
        <f t="shared" si="468"/>
        <v>147.86401554404173</v>
      </c>
      <c r="AK1479" s="5">
        <f t="shared" si="469"/>
        <v>7.0590963083823883</v>
      </c>
      <c r="AL1479" s="5">
        <f t="shared" si="470"/>
        <v>5.554904546487359</v>
      </c>
      <c r="AM1479" s="5">
        <f t="shared" si="471"/>
        <v>2.3363284926240981E-2</v>
      </c>
      <c r="AN1479" s="5">
        <f t="shared" si="472"/>
        <v>36.878009518774384</v>
      </c>
      <c r="AO1479" s="15">
        <f t="shared" si="473"/>
        <v>0.26167355901047862</v>
      </c>
    </row>
    <row r="1480" spans="1:41" x14ac:dyDescent="0.3">
      <c r="A1480" s="4">
        <f t="shared" ref="A1480:A1543" si="475">D1480+E1480</f>
        <v>45796.941516203704</v>
      </c>
      <c r="B1480" s="9">
        <f t="shared" si="474"/>
        <v>1476</v>
      </c>
      <c r="C1480" s="10" t="str">
        <f t="shared" ref="C1480:C1543" si="476">IF(MOD(B1480,30)=1,"Keep","Remove")</f>
        <v>Remove</v>
      </c>
      <c r="D1480" s="1">
        <v>45796</v>
      </c>
      <c r="E1480" s="2">
        <v>0.9415162037037037</v>
      </c>
      <c r="F1480" t="s">
        <v>19</v>
      </c>
      <c r="G1480" t="s">
        <v>14</v>
      </c>
      <c r="H1480" t="s">
        <v>49</v>
      </c>
      <c r="I1480">
        <v>94.5</v>
      </c>
      <c r="J1480" t="s">
        <v>13</v>
      </c>
      <c r="K1480">
        <v>0</v>
      </c>
      <c r="L1480">
        <v>114.2</v>
      </c>
      <c r="M1480">
        <v>11.305</v>
      </c>
      <c r="N1480">
        <v>1113.7</v>
      </c>
      <c r="O1480">
        <v>64662</v>
      </c>
      <c r="P1480" s="2">
        <v>0.51325231481481481</v>
      </c>
      <c r="Q1480">
        <v>28.6</v>
      </c>
      <c r="R1480" t="s">
        <v>116</v>
      </c>
      <c r="S1480">
        <v>24.8</v>
      </c>
      <c r="T1480">
        <v>29.8</v>
      </c>
      <c r="U1480" t="s">
        <v>98</v>
      </c>
      <c r="V1480">
        <v>19</v>
      </c>
      <c r="X1480">
        <f t="shared" si="458"/>
        <v>2.37</v>
      </c>
      <c r="Y1480" s="7" t="str">
        <f t="shared" si="459"/>
        <v>m/s</v>
      </c>
      <c r="AA1480">
        <f t="shared" si="460"/>
        <v>4.03</v>
      </c>
      <c r="AB1480" s="7" t="str">
        <f t="shared" si="461"/>
        <v>m/s</v>
      </c>
      <c r="AC1480" s="5">
        <f t="shared" si="462"/>
        <v>12.318055555555556</v>
      </c>
      <c r="AD1480" s="5">
        <f t="shared" si="463"/>
        <v>9.2808333333333336E-3</v>
      </c>
      <c r="AE1480" s="5">
        <f t="shared" si="464"/>
        <v>14.278158333333362</v>
      </c>
      <c r="AF1480" s="5"/>
      <c r="AG1480" s="5">
        <f t="shared" si="465"/>
        <v>-2</v>
      </c>
      <c r="AH1480">
        <f t="shared" si="466"/>
        <v>94.5</v>
      </c>
      <c r="AI1480" s="5">
        <f t="shared" si="467"/>
        <v>9.4500000000000001E-2</v>
      </c>
      <c r="AJ1480" s="15">
        <f t="shared" si="468"/>
        <v>151.0916225749562</v>
      </c>
      <c r="AK1480" s="5">
        <f t="shared" si="469"/>
        <v>6.9747246393578974</v>
      </c>
      <c r="AL1480" s="5">
        <f t="shared" si="470"/>
        <v>5.7050371017978279</v>
      </c>
      <c r="AM1480" s="5">
        <f t="shared" si="471"/>
        <v>2.4315191409025941E-2</v>
      </c>
      <c r="AN1480" s="5">
        <f t="shared" si="472"/>
        <v>36.902324710183407</v>
      </c>
      <c r="AO1480" s="15">
        <f t="shared" si="473"/>
        <v>0.25608142777498838</v>
      </c>
    </row>
    <row r="1481" spans="1:41" x14ac:dyDescent="0.3">
      <c r="A1481" s="4">
        <f t="shared" si="475"/>
        <v>45796.941863425927</v>
      </c>
      <c r="B1481" s="9">
        <f t="shared" si="474"/>
        <v>1477</v>
      </c>
      <c r="C1481" s="10" t="str">
        <f t="shared" si="476"/>
        <v>Remove</v>
      </c>
      <c r="D1481" s="1">
        <v>45796</v>
      </c>
      <c r="E1481" s="2">
        <v>0.94186342592592598</v>
      </c>
      <c r="F1481" t="s">
        <v>2</v>
      </c>
      <c r="G1481" t="s">
        <v>14</v>
      </c>
      <c r="H1481" t="s">
        <v>49</v>
      </c>
      <c r="I1481">
        <v>96</v>
      </c>
      <c r="J1481" t="s">
        <v>13</v>
      </c>
      <c r="K1481">
        <v>0</v>
      </c>
      <c r="L1481">
        <v>114.3</v>
      </c>
      <c r="M1481">
        <v>11.324999999999999</v>
      </c>
      <c r="N1481">
        <v>1116.0999999999999</v>
      </c>
      <c r="O1481">
        <v>64672</v>
      </c>
      <c r="P1481" s="2">
        <v>0.51359953703703709</v>
      </c>
      <c r="Q1481">
        <v>28.6</v>
      </c>
      <c r="R1481" t="s">
        <v>136</v>
      </c>
      <c r="S1481">
        <v>26.2</v>
      </c>
      <c r="T1481">
        <v>29.8</v>
      </c>
      <c r="U1481" t="s">
        <v>54</v>
      </c>
      <c r="V1481">
        <v>19</v>
      </c>
      <c r="X1481">
        <f t="shared" ref="X1481:X1544" si="477">VALUE(LEFT(R1481, FIND(" ", R1481) - 1))</f>
        <v>2.09</v>
      </c>
      <c r="Y1481" s="7" t="str">
        <f t="shared" ref="Y1481:Y1544" si="478">RIGHT(R1481, LEN(R1481) - FIND(" ", R1481))</f>
        <v>m/s</v>
      </c>
      <c r="AA1481">
        <f t="shared" ref="AA1481:AA1544" si="479">VALUE(LEFT(U1481, FIND(" ", U1481) - 1))</f>
        <v>4.0599999999999996</v>
      </c>
      <c r="AB1481" s="7" t="str">
        <f t="shared" ref="AB1481:AB1544" si="480">RIGHT(U1481, LEN(U1481) - FIND(" ", U1481))</f>
        <v>m/s</v>
      </c>
      <c r="AC1481" s="5">
        <f t="shared" ref="AC1481:AC1544" si="481">P1481*24</f>
        <v>12.326388888888889</v>
      </c>
      <c r="AD1481" s="5">
        <f t="shared" ref="AD1481:AD1544" si="482">(N1481*(1/120))/1000</f>
        <v>9.3008333333333328E-3</v>
      </c>
      <c r="AE1481" s="5">
        <f t="shared" ref="AE1481:AE1544" si="483">(AD1481+AE1480)</f>
        <v>14.287459166666695</v>
      </c>
      <c r="AF1481" s="5"/>
      <c r="AG1481" s="5">
        <f t="shared" ref="AG1481:AG1544" si="484">I1481-I1480</f>
        <v>1.5</v>
      </c>
      <c r="AH1481">
        <f t="shared" ref="AH1481:AH1544" si="485">IF(AG1481&gt;0, AH1480 + AG1481, IF(AND(AG1481&lt;0, I1481&lt;100), AH1480 + AG1481, AH1480))</f>
        <v>96</v>
      </c>
      <c r="AI1481" s="5">
        <f t="shared" ref="AI1481:AI1544" si="486">AH1481/1000</f>
        <v>9.6000000000000002E-2</v>
      </c>
      <c r="AJ1481" s="15">
        <f t="shared" ref="AJ1481:AJ1544" si="487">IF(AI1481=0, "0", AE1481/AI1481)</f>
        <v>148.82769965277808</v>
      </c>
      <c r="AK1481" s="5">
        <f t="shared" ref="AK1481:AK1544" si="488">6.112*EXP((17.67*Q1481)/(Q1481+243.5))*S1481*2.1674/(273.15+Q1481)</f>
        <v>7.3684590948055204</v>
      </c>
      <c r="AL1481" s="5">
        <f t="shared" ref="AL1481:AL1544" si="489">6.112*EXP((17.67*T1481)/(T1481+243.5))*V1481*2.1674/(273.15+T1481)</f>
        <v>5.7050371017978279</v>
      </c>
      <c r="AM1481" s="5">
        <f t="shared" ref="AM1481:AM1544" si="490" xml:space="preserve"> AK1481 * (X1481/3.6) * $P$2 * 30 / 1000</f>
        <v>2.2652974873680457E-2</v>
      </c>
      <c r="AN1481" s="5">
        <f t="shared" ref="AN1481:AN1544" si="491">AN1480+AM1481</f>
        <v>36.924977685057087</v>
      </c>
      <c r="AO1481" s="15">
        <f t="shared" ref="AO1481:AO1544" si="492">IF(AN1481=0, "0", (AI1481 / AN1481) * 100)</f>
        <v>0.25998661615670948</v>
      </c>
    </row>
    <row r="1482" spans="1:41" x14ac:dyDescent="0.3">
      <c r="A1482" s="4">
        <f t="shared" si="475"/>
        <v>45796.942210648151</v>
      </c>
      <c r="B1482" s="9">
        <f t="shared" si="474"/>
        <v>1478</v>
      </c>
      <c r="C1482" s="10" t="str">
        <f t="shared" si="476"/>
        <v>Remove</v>
      </c>
      <c r="D1482" s="1">
        <v>45796</v>
      </c>
      <c r="E1482" s="2">
        <v>0.94221064814814814</v>
      </c>
      <c r="F1482" t="s">
        <v>19</v>
      </c>
      <c r="G1482" t="s">
        <v>14</v>
      </c>
      <c r="H1482" t="s">
        <v>49</v>
      </c>
      <c r="I1482">
        <v>96.5</v>
      </c>
      <c r="J1482" t="s">
        <v>13</v>
      </c>
      <c r="K1482">
        <v>0</v>
      </c>
      <c r="L1482">
        <v>114.3</v>
      </c>
      <c r="M1482">
        <v>11.337999999999999</v>
      </c>
      <c r="N1482">
        <v>1118.2</v>
      </c>
      <c r="O1482">
        <v>64681</v>
      </c>
      <c r="P1482" s="2">
        <v>0.51394675925925926</v>
      </c>
      <c r="Q1482">
        <v>28.6</v>
      </c>
      <c r="R1482" t="s">
        <v>91</v>
      </c>
      <c r="S1482">
        <v>24.4</v>
      </c>
      <c r="T1482">
        <v>29.8</v>
      </c>
      <c r="U1482" t="s">
        <v>243</v>
      </c>
      <c r="V1482">
        <v>18.7</v>
      </c>
      <c r="X1482">
        <f t="shared" si="477"/>
        <v>2.2599999999999998</v>
      </c>
      <c r="Y1482" s="7" t="str">
        <f t="shared" si="478"/>
        <v>m/s</v>
      </c>
      <c r="AA1482">
        <f t="shared" si="479"/>
        <v>3.92</v>
      </c>
      <c r="AB1482" s="7" t="str">
        <f t="shared" si="480"/>
        <v>m/s</v>
      </c>
      <c r="AC1482" s="5">
        <f t="shared" si="481"/>
        <v>12.334722222222222</v>
      </c>
      <c r="AD1482" s="5">
        <f t="shared" si="482"/>
        <v>9.318333333333333E-3</v>
      </c>
      <c r="AE1482" s="5">
        <f t="shared" si="483"/>
        <v>14.296777500000028</v>
      </c>
      <c r="AF1482" s="5"/>
      <c r="AG1482" s="5">
        <f t="shared" si="484"/>
        <v>0.5</v>
      </c>
      <c r="AH1482">
        <f t="shared" si="485"/>
        <v>96.5</v>
      </c>
      <c r="AI1482" s="5">
        <f t="shared" si="486"/>
        <v>9.6500000000000002E-2</v>
      </c>
      <c r="AJ1482" s="15">
        <f t="shared" si="487"/>
        <v>148.1531347150262</v>
      </c>
      <c r="AK1482" s="5">
        <f t="shared" si="488"/>
        <v>6.8622290806585751</v>
      </c>
      <c r="AL1482" s="5">
        <f t="shared" si="489"/>
        <v>5.6149575686115467</v>
      </c>
      <c r="AM1482" s="5">
        <f t="shared" si="490"/>
        <v>2.2812660185438375E-2</v>
      </c>
      <c r="AN1482" s="5">
        <f t="shared" si="491"/>
        <v>36.947790345242524</v>
      </c>
      <c r="AO1482" s="15">
        <f t="shared" si="492"/>
        <v>0.26117935361843786</v>
      </c>
    </row>
    <row r="1483" spans="1:41" x14ac:dyDescent="0.3">
      <c r="A1483" s="4">
        <f t="shared" si="475"/>
        <v>45796.942557870374</v>
      </c>
      <c r="B1483" s="9">
        <f t="shared" si="474"/>
        <v>1479</v>
      </c>
      <c r="C1483" s="10" t="str">
        <f t="shared" si="476"/>
        <v>Remove</v>
      </c>
      <c r="D1483" s="1">
        <v>45796</v>
      </c>
      <c r="E1483" s="2">
        <v>0.94255787037037042</v>
      </c>
      <c r="F1483" t="s">
        <v>2</v>
      </c>
      <c r="G1483" t="s">
        <v>14</v>
      </c>
      <c r="H1483" t="s">
        <v>49</v>
      </c>
      <c r="I1483">
        <v>94</v>
      </c>
      <c r="J1483" t="s">
        <v>13</v>
      </c>
      <c r="K1483">
        <v>0</v>
      </c>
      <c r="L1483">
        <v>114.3</v>
      </c>
      <c r="M1483">
        <v>11.327</v>
      </c>
      <c r="N1483">
        <v>1117.0999999999999</v>
      </c>
      <c r="O1483">
        <v>64690</v>
      </c>
      <c r="P1483" s="2">
        <v>0.51429398148148153</v>
      </c>
      <c r="Q1483">
        <v>28.6</v>
      </c>
      <c r="R1483" t="s">
        <v>63</v>
      </c>
      <c r="S1483">
        <v>24.7</v>
      </c>
      <c r="T1483">
        <v>29.8</v>
      </c>
      <c r="U1483" t="s">
        <v>114</v>
      </c>
      <c r="V1483">
        <v>18.2</v>
      </c>
      <c r="X1483">
        <f t="shared" si="477"/>
        <v>2.23</v>
      </c>
      <c r="Y1483" s="7" t="str">
        <f t="shared" si="478"/>
        <v>m/s</v>
      </c>
      <c r="AA1483">
        <f t="shared" si="479"/>
        <v>4.13</v>
      </c>
      <c r="AB1483" s="7" t="str">
        <f t="shared" si="480"/>
        <v>m/s</v>
      </c>
      <c r="AC1483" s="5">
        <f t="shared" si="481"/>
        <v>12.343055555555557</v>
      </c>
      <c r="AD1483" s="5">
        <f t="shared" si="482"/>
        <v>9.309166666666667E-3</v>
      </c>
      <c r="AE1483" s="5">
        <f t="shared" si="483"/>
        <v>14.306086666666694</v>
      </c>
      <c r="AF1483" s="5"/>
      <c r="AG1483" s="5">
        <f t="shared" si="484"/>
        <v>-2.5</v>
      </c>
      <c r="AH1483">
        <f t="shared" si="485"/>
        <v>94</v>
      </c>
      <c r="AI1483" s="5">
        <f t="shared" si="486"/>
        <v>9.4E-2</v>
      </c>
      <c r="AJ1483" s="15">
        <f t="shared" si="487"/>
        <v>152.19241134751803</v>
      </c>
      <c r="AK1483" s="5">
        <f t="shared" si="488"/>
        <v>6.946600749683066</v>
      </c>
      <c r="AL1483" s="5">
        <f t="shared" si="489"/>
        <v>5.464825013301077</v>
      </c>
      <c r="AM1483" s="5">
        <f t="shared" si="490"/>
        <v>2.2786597556835403E-2</v>
      </c>
      <c r="AN1483" s="5">
        <f t="shared" si="491"/>
        <v>36.970576942799362</v>
      </c>
      <c r="AO1483" s="15">
        <f t="shared" si="492"/>
        <v>0.25425624313473982</v>
      </c>
    </row>
    <row r="1484" spans="1:41" x14ac:dyDescent="0.3">
      <c r="A1484" s="4">
        <f t="shared" si="475"/>
        <v>45796.94290509259</v>
      </c>
      <c r="B1484" s="9">
        <f t="shared" si="474"/>
        <v>1480</v>
      </c>
      <c r="C1484" s="10" t="str">
        <f t="shared" si="476"/>
        <v>Remove</v>
      </c>
      <c r="D1484" s="1">
        <v>45796</v>
      </c>
      <c r="E1484" s="2">
        <v>0.94290509259259259</v>
      </c>
      <c r="F1484" t="s">
        <v>2</v>
      </c>
      <c r="G1484" t="s">
        <v>14</v>
      </c>
      <c r="H1484" t="s">
        <v>49</v>
      </c>
      <c r="I1484">
        <v>95</v>
      </c>
      <c r="J1484" t="s">
        <v>13</v>
      </c>
      <c r="K1484">
        <v>0</v>
      </c>
      <c r="L1484">
        <v>114.4</v>
      </c>
      <c r="M1484">
        <v>11.311999999999999</v>
      </c>
      <c r="N1484">
        <v>1114.7</v>
      </c>
      <c r="O1484">
        <v>64700</v>
      </c>
      <c r="P1484" s="2">
        <v>0.5146412037037037</v>
      </c>
      <c r="Q1484">
        <v>28.6</v>
      </c>
      <c r="R1484" t="s">
        <v>91</v>
      </c>
      <c r="S1484">
        <v>26.1</v>
      </c>
      <c r="T1484">
        <v>29.8</v>
      </c>
      <c r="U1484" t="s">
        <v>98</v>
      </c>
      <c r="V1484">
        <v>20.3</v>
      </c>
      <c r="X1484">
        <f t="shared" si="477"/>
        <v>2.2599999999999998</v>
      </c>
      <c r="Y1484" s="7" t="str">
        <f t="shared" si="478"/>
        <v>m/s</v>
      </c>
      <c r="AA1484">
        <f t="shared" si="479"/>
        <v>4.03</v>
      </c>
      <c r="AB1484" s="7" t="str">
        <f t="shared" si="480"/>
        <v>m/s</v>
      </c>
      <c r="AC1484" s="5">
        <f t="shared" si="481"/>
        <v>12.351388888888888</v>
      </c>
      <c r="AD1484" s="5">
        <f t="shared" si="482"/>
        <v>9.2891666666666661E-3</v>
      </c>
      <c r="AE1484" s="5">
        <f t="shared" si="483"/>
        <v>14.315375833333361</v>
      </c>
      <c r="AF1484" s="5"/>
      <c r="AG1484" s="5">
        <f t="shared" si="484"/>
        <v>1</v>
      </c>
      <c r="AH1484">
        <f t="shared" si="485"/>
        <v>95</v>
      </c>
      <c r="AI1484" s="5">
        <f t="shared" si="486"/>
        <v>9.5000000000000001E-2</v>
      </c>
      <c r="AJ1484" s="15">
        <f t="shared" si="487"/>
        <v>150.68816666666694</v>
      </c>
      <c r="AK1484" s="5">
        <f t="shared" si="488"/>
        <v>7.3403352051306898</v>
      </c>
      <c r="AL1484" s="5">
        <f t="shared" si="489"/>
        <v>6.0953817456050485</v>
      </c>
      <c r="AM1484" s="5">
        <f t="shared" si="490"/>
        <v>2.4402066837702529E-2</v>
      </c>
      <c r="AN1484" s="5">
        <f t="shared" si="491"/>
        <v>36.994979009637063</v>
      </c>
      <c r="AO1484" s="15">
        <f t="shared" si="492"/>
        <v>0.2567916040045673</v>
      </c>
    </row>
    <row r="1485" spans="1:41" x14ac:dyDescent="0.3">
      <c r="A1485" s="4">
        <f t="shared" si="475"/>
        <v>45796.94326388889</v>
      </c>
      <c r="B1485" s="9">
        <f t="shared" si="474"/>
        <v>1481</v>
      </c>
      <c r="C1485" s="10" t="str">
        <f t="shared" si="476"/>
        <v>Remove</v>
      </c>
      <c r="D1485" s="1">
        <v>45796</v>
      </c>
      <c r="E1485" s="2">
        <v>0.9432638888888889</v>
      </c>
      <c r="F1485" t="s">
        <v>19</v>
      </c>
      <c r="G1485" t="s">
        <v>14</v>
      </c>
      <c r="H1485" t="s">
        <v>49</v>
      </c>
      <c r="I1485">
        <v>98.5</v>
      </c>
      <c r="J1485" t="s">
        <v>13</v>
      </c>
      <c r="K1485">
        <v>0</v>
      </c>
      <c r="L1485">
        <v>114.4</v>
      </c>
      <c r="M1485">
        <v>11.32</v>
      </c>
      <c r="N1485">
        <v>1115.7</v>
      </c>
      <c r="O1485">
        <v>64709</v>
      </c>
      <c r="P1485" s="2">
        <v>0.51500000000000001</v>
      </c>
      <c r="Q1485">
        <v>28.6</v>
      </c>
      <c r="R1485" t="s">
        <v>135</v>
      </c>
      <c r="S1485">
        <v>24.4</v>
      </c>
      <c r="T1485">
        <v>29.8</v>
      </c>
      <c r="U1485" t="s">
        <v>280</v>
      </c>
      <c r="V1485">
        <v>19.600000000000001</v>
      </c>
      <c r="X1485">
        <f t="shared" si="477"/>
        <v>2.2200000000000002</v>
      </c>
      <c r="Y1485" s="7" t="str">
        <f t="shared" si="478"/>
        <v>m/s</v>
      </c>
      <c r="AA1485">
        <f t="shared" si="479"/>
        <v>3.95</v>
      </c>
      <c r="AB1485" s="7" t="str">
        <f t="shared" si="480"/>
        <v>m/s</v>
      </c>
      <c r="AC1485" s="5">
        <f t="shared" si="481"/>
        <v>12.36</v>
      </c>
      <c r="AD1485" s="5">
        <f t="shared" si="482"/>
        <v>9.2975000000000002E-3</v>
      </c>
      <c r="AE1485" s="5">
        <f t="shared" si="483"/>
        <v>14.324673333333362</v>
      </c>
      <c r="AF1485" s="5"/>
      <c r="AG1485" s="5">
        <f t="shared" si="484"/>
        <v>3.5</v>
      </c>
      <c r="AH1485">
        <f t="shared" si="485"/>
        <v>98.5</v>
      </c>
      <c r="AI1485" s="5">
        <f t="shared" si="486"/>
        <v>9.8500000000000004E-2</v>
      </c>
      <c r="AJ1485" s="15">
        <f t="shared" si="487"/>
        <v>145.42815566835898</v>
      </c>
      <c r="AK1485" s="5">
        <f t="shared" si="488"/>
        <v>6.8622290806585751</v>
      </c>
      <c r="AL1485" s="5">
        <f t="shared" si="489"/>
        <v>5.8851961681703919</v>
      </c>
      <c r="AM1485" s="5">
        <f t="shared" si="490"/>
        <v>2.2408896288350973E-2</v>
      </c>
      <c r="AN1485" s="5">
        <f t="shared" si="491"/>
        <v>37.017387905925418</v>
      </c>
      <c r="AO1485" s="15">
        <f t="shared" si="492"/>
        <v>0.26609116842691377</v>
      </c>
    </row>
    <row r="1486" spans="1:41" x14ac:dyDescent="0.3">
      <c r="A1486" s="4">
        <f t="shared" si="475"/>
        <v>45796.943611111114</v>
      </c>
      <c r="B1486" s="9">
        <f t="shared" si="474"/>
        <v>1482</v>
      </c>
      <c r="C1486" s="10" t="str">
        <f t="shared" si="476"/>
        <v>Remove</v>
      </c>
      <c r="D1486" s="1">
        <v>45796</v>
      </c>
      <c r="E1486" s="2">
        <v>0.94361111111111107</v>
      </c>
      <c r="F1486" t="s">
        <v>2</v>
      </c>
      <c r="G1486" t="s">
        <v>14</v>
      </c>
      <c r="H1486" t="s">
        <v>49</v>
      </c>
      <c r="I1486">
        <v>96</v>
      </c>
      <c r="J1486" t="s">
        <v>13</v>
      </c>
      <c r="K1486">
        <v>0</v>
      </c>
      <c r="L1486">
        <v>114.4</v>
      </c>
      <c r="M1486">
        <v>11.337999999999999</v>
      </c>
      <c r="N1486">
        <v>1117.9000000000001</v>
      </c>
      <c r="O1486">
        <v>64718</v>
      </c>
      <c r="P1486" s="2">
        <v>0.51534722222222218</v>
      </c>
      <c r="Q1486">
        <v>28.6</v>
      </c>
      <c r="R1486" t="s">
        <v>115</v>
      </c>
      <c r="S1486">
        <v>24.8</v>
      </c>
      <c r="T1486">
        <v>29.8</v>
      </c>
      <c r="U1486" t="s">
        <v>255</v>
      </c>
      <c r="V1486">
        <v>18.100000000000001</v>
      </c>
      <c r="X1486">
        <f t="shared" si="477"/>
        <v>2.2999999999999998</v>
      </c>
      <c r="Y1486" s="7" t="str">
        <f t="shared" si="478"/>
        <v>m/s</v>
      </c>
      <c r="AA1486">
        <f t="shared" si="479"/>
        <v>3.98</v>
      </c>
      <c r="AB1486" s="7" t="str">
        <f t="shared" si="480"/>
        <v>m/s</v>
      </c>
      <c r="AC1486" s="5">
        <f t="shared" si="481"/>
        <v>12.368333333333332</v>
      </c>
      <c r="AD1486" s="5">
        <f t="shared" si="482"/>
        <v>9.315833333333334E-3</v>
      </c>
      <c r="AE1486" s="5">
        <f t="shared" si="483"/>
        <v>14.333989166666695</v>
      </c>
      <c r="AF1486" s="5"/>
      <c r="AG1486" s="5">
        <f t="shared" si="484"/>
        <v>-2.5</v>
      </c>
      <c r="AH1486">
        <f t="shared" si="485"/>
        <v>96</v>
      </c>
      <c r="AI1486" s="5">
        <f t="shared" si="486"/>
        <v>9.6000000000000002E-2</v>
      </c>
      <c r="AJ1486" s="15">
        <f t="shared" si="487"/>
        <v>149.31238715277809</v>
      </c>
      <c r="AK1486" s="5">
        <f t="shared" si="488"/>
        <v>6.9747246393578974</v>
      </c>
      <c r="AL1486" s="5">
        <f t="shared" si="489"/>
        <v>5.4347985022389835</v>
      </c>
      <c r="AM1486" s="5">
        <f t="shared" si="490"/>
        <v>2.3597021198632766E-2</v>
      </c>
      <c r="AN1486" s="5">
        <f t="shared" si="491"/>
        <v>37.04098492712405</v>
      </c>
      <c r="AO1486" s="15">
        <f t="shared" si="492"/>
        <v>0.25917237403075088</v>
      </c>
    </row>
    <row r="1487" spans="1:41" x14ac:dyDescent="0.3">
      <c r="A1487" s="4">
        <f t="shared" si="475"/>
        <v>45796.943958333337</v>
      </c>
      <c r="B1487" s="9">
        <f t="shared" si="474"/>
        <v>1483</v>
      </c>
      <c r="C1487" s="10" t="str">
        <f t="shared" si="476"/>
        <v>Remove</v>
      </c>
      <c r="D1487" s="1">
        <v>45796</v>
      </c>
      <c r="E1487" s="2">
        <v>0.94395833333333334</v>
      </c>
      <c r="F1487" t="s">
        <v>2</v>
      </c>
      <c r="G1487" t="s">
        <v>14</v>
      </c>
      <c r="H1487" t="s">
        <v>49</v>
      </c>
      <c r="I1487">
        <v>100</v>
      </c>
      <c r="J1487" t="s">
        <v>13</v>
      </c>
      <c r="K1487">
        <v>0</v>
      </c>
      <c r="L1487">
        <v>114.4</v>
      </c>
      <c r="M1487">
        <v>11.331</v>
      </c>
      <c r="N1487">
        <v>1118.3</v>
      </c>
      <c r="O1487">
        <v>64728</v>
      </c>
      <c r="P1487" s="2">
        <v>0.51569444444444446</v>
      </c>
      <c r="Q1487">
        <v>28.6</v>
      </c>
      <c r="R1487" t="s">
        <v>145</v>
      </c>
      <c r="S1487">
        <v>24.3</v>
      </c>
      <c r="T1487">
        <v>29.8</v>
      </c>
      <c r="U1487" t="s">
        <v>255</v>
      </c>
      <c r="V1487">
        <v>18.3</v>
      </c>
      <c r="X1487">
        <f t="shared" si="477"/>
        <v>2.19</v>
      </c>
      <c r="Y1487" s="7" t="str">
        <f t="shared" si="478"/>
        <v>m/s</v>
      </c>
      <c r="AA1487">
        <f t="shared" si="479"/>
        <v>3.98</v>
      </c>
      <c r="AB1487" s="7" t="str">
        <f t="shared" si="480"/>
        <v>m/s</v>
      </c>
      <c r="AC1487" s="5">
        <f t="shared" si="481"/>
        <v>12.376666666666667</v>
      </c>
      <c r="AD1487" s="5">
        <f t="shared" si="482"/>
        <v>9.3191666666666666E-3</v>
      </c>
      <c r="AE1487" s="5">
        <f t="shared" si="483"/>
        <v>14.343308333333361</v>
      </c>
      <c r="AF1487" s="5"/>
      <c r="AG1487" s="5">
        <f t="shared" si="484"/>
        <v>4</v>
      </c>
      <c r="AH1487">
        <f t="shared" si="485"/>
        <v>100</v>
      </c>
      <c r="AI1487" s="5">
        <f t="shared" si="486"/>
        <v>0.1</v>
      </c>
      <c r="AJ1487" s="15">
        <f t="shared" si="487"/>
        <v>143.4330833333336</v>
      </c>
      <c r="AK1487" s="5">
        <f t="shared" si="488"/>
        <v>6.8341051909837454</v>
      </c>
      <c r="AL1487" s="5">
        <f t="shared" si="489"/>
        <v>5.4948515243631713</v>
      </c>
      <c r="AM1487" s="5">
        <f t="shared" si="490"/>
        <v>2.201547470420126E-2</v>
      </c>
      <c r="AN1487" s="5">
        <f t="shared" si="491"/>
        <v>37.063000401828255</v>
      </c>
      <c r="AO1487" s="15">
        <f t="shared" si="492"/>
        <v>0.26981085966010238</v>
      </c>
    </row>
    <row r="1488" spans="1:41" x14ac:dyDescent="0.3">
      <c r="A1488" s="4">
        <f t="shared" si="475"/>
        <v>45796.944305555553</v>
      </c>
      <c r="B1488" s="9">
        <f t="shared" si="474"/>
        <v>1484</v>
      </c>
      <c r="C1488" s="10" t="str">
        <f t="shared" si="476"/>
        <v>Remove</v>
      </c>
      <c r="D1488" s="1">
        <v>45796</v>
      </c>
      <c r="E1488" s="2">
        <v>0.94430555555555551</v>
      </c>
      <c r="F1488" t="s">
        <v>2</v>
      </c>
      <c r="G1488" t="s">
        <v>14</v>
      </c>
      <c r="H1488" t="s">
        <v>49</v>
      </c>
      <c r="I1488">
        <v>99.5</v>
      </c>
      <c r="J1488" t="s">
        <v>13</v>
      </c>
      <c r="K1488">
        <v>0</v>
      </c>
      <c r="L1488">
        <v>114.4</v>
      </c>
      <c r="M1488">
        <v>11.308999999999999</v>
      </c>
      <c r="N1488">
        <v>1114.5999999999999</v>
      </c>
      <c r="O1488">
        <v>64737</v>
      </c>
      <c r="P1488" s="2">
        <v>0.51604166666666662</v>
      </c>
      <c r="Q1488">
        <v>28.6</v>
      </c>
      <c r="R1488" t="s">
        <v>65</v>
      </c>
      <c r="S1488">
        <v>24.1</v>
      </c>
      <c r="T1488">
        <v>29.8</v>
      </c>
      <c r="U1488" t="s">
        <v>255</v>
      </c>
      <c r="V1488">
        <v>20.3</v>
      </c>
      <c r="X1488">
        <f t="shared" si="477"/>
        <v>2.38</v>
      </c>
      <c r="Y1488" s="7" t="str">
        <f t="shared" si="478"/>
        <v>m/s</v>
      </c>
      <c r="AA1488">
        <f t="shared" si="479"/>
        <v>3.98</v>
      </c>
      <c r="AB1488" s="7" t="str">
        <f t="shared" si="480"/>
        <v>m/s</v>
      </c>
      <c r="AC1488" s="5">
        <f t="shared" si="481"/>
        <v>12.384999999999998</v>
      </c>
      <c r="AD1488" s="5">
        <f t="shared" si="482"/>
        <v>9.2883333333333325E-3</v>
      </c>
      <c r="AE1488" s="5">
        <f t="shared" si="483"/>
        <v>14.352596666666695</v>
      </c>
      <c r="AF1488" s="5"/>
      <c r="AG1488" s="5">
        <f t="shared" si="484"/>
        <v>-0.5</v>
      </c>
      <c r="AH1488">
        <f t="shared" si="485"/>
        <v>99.5</v>
      </c>
      <c r="AI1488" s="5">
        <f t="shared" si="486"/>
        <v>9.9500000000000005E-2</v>
      </c>
      <c r="AJ1488" s="15">
        <f t="shared" si="487"/>
        <v>144.24720268006729</v>
      </c>
      <c r="AK1488" s="5">
        <f t="shared" si="488"/>
        <v>6.7778574116340851</v>
      </c>
      <c r="AL1488" s="5">
        <f t="shared" si="489"/>
        <v>6.0953817456050485</v>
      </c>
      <c r="AM1488" s="5">
        <f t="shared" si="490"/>
        <v>2.372857541920018E-2</v>
      </c>
      <c r="AN1488" s="5">
        <f t="shared" si="491"/>
        <v>37.086728977247454</v>
      </c>
      <c r="AO1488" s="15">
        <f t="shared" si="492"/>
        <v>0.26829003997910633</v>
      </c>
    </row>
    <row r="1489" spans="1:41" x14ac:dyDescent="0.3">
      <c r="A1489" s="4">
        <f t="shared" si="475"/>
        <v>45796.944652777776</v>
      </c>
      <c r="B1489" s="9">
        <f t="shared" si="474"/>
        <v>1485</v>
      </c>
      <c r="C1489" s="10" t="str">
        <f t="shared" si="476"/>
        <v>Remove</v>
      </c>
      <c r="D1489" s="1">
        <v>45796</v>
      </c>
      <c r="E1489" s="2">
        <v>0.94465277777777779</v>
      </c>
      <c r="F1489" t="s">
        <v>2</v>
      </c>
      <c r="G1489" t="s">
        <v>14</v>
      </c>
      <c r="H1489" t="s">
        <v>49</v>
      </c>
      <c r="I1489">
        <v>97.5</v>
      </c>
      <c r="J1489" t="s">
        <v>13</v>
      </c>
      <c r="K1489">
        <v>0</v>
      </c>
      <c r="L1489">
        <v>114.4</v>
      </c>
      <c r="M1489">
        <v>11.313000000000001</v>
      </c>
      <c r="N1489">
        <v>1114.8</v>
      </c>
      <c r="O1489">
        <v>64746</v>
      </c>
      <c r="P1489" s="2">
        <v>0.5163888888888889</v>
      </c>
      <c r="Q1489">
        <v>28.6</v>
      </c>
      <c r="R1489" t="s">
        <v>72</v>
      </c>
      <c r="S1489">
        <v>24.8</v>
      </c>
      <c r="T1489">
        <v>29.8</v>
      </c>
      <c r="U1489" t="s">
        <v>98</v>
      </c>
      <c r="V1489">
        <v>19.600000000000001</v>
      </c>
      <c r="X1489">
        <f t="shared" si="477"/>
        <v>2.42</v>
      </c>
      <c r="Y1489" s="7" t="str">
        <f t="shared" si="478"/>
        <v>m/s</v>
      </c>
      <c r="AA1489">
        <f t="shared" si="479"/>
        <v>4.03</v>
      </c>
      <c r="AB1489" s="7" t="str">
        <f t="shared" si="480"/>
        <v>m/s</v>
      </c>
      <c r="AC1489" s="5">
        <f t="shared" si="481"/>
        <v>12.393333333333334</v>
      </c>
      <c r="AD1489" s="5">
        <f t="shared" si="482"/>
        <v>9.2899999999999996E-3</v>
      </c>
      <c r="AE1489" s="5">
        <f t="shared" si="483"/>
        <v>14.361886666666695</v>
      </c>
      <c r="AF1489" s="5"/>
      <c r="AG1489" s="5">
        <f t="shared" si="484"/>
        <v>-2</v>
      </c>
      <c r="AH1489">
        <f t="shared" si="485"/>
        <v>97.5</v>
      </c>
      <c r="AI1489" s="5">
        <f t="shared" si="486"/>
        <v>9.7500000000000003E-2</v>
      </c>
      <c r="AJ1489" s="15">
        <f t="shared" si="487"/>
        <v>147.301401709402</v>
      </c>
      <c r="AK1489" s="5">
        <f t="shared" si="488"/>
        <v>6.9747246393578974</v>
      </c>
      <c r="AL1489" s="5">
        <f t="shared" si="489"/>
        <v>5.8851961681703919</v>
      </c>
      <c r="AM1489" s="5">
        <f t="shared" si="490"/>
        <v>2.4828170130735346E-2</v>
      </c>
      <c r="AN1489" s="5">
        <f t="shared" si="491"/>
        <v>37.111557147378186</v>
      </c>
      <c r="AO1489" s="15">
        <f t="shared" si="492"/>
        <v>0.26272139326519223</v>
      </c>
    </row>
    <row r="1490" spans="1:41" x14ac:dyDescent="0.3">
      <c r="A1490" s="4">
        <f t="shared" si="475"/>
        <v>45796.945</v>
      </c>
      <c r="B1490" s="9">
        <f t="shared" si="474"/>
        <v>1486</v>
      </c>
      <c r="C1490" s="10" t="str">
        <f t="shared" si="476"/>
        <v>Remove</v>
      </c>
      <c r="D1490" s="1">
        <v>45796</v>
      </c>
      <c r="E1490" s="2">
        <v>0.94499999999999995</v>
      </c>
      <c r="F1490" t="s">
        <v>2</v>
      </c>
      <c r="G1490" t="s">
        <v>14</v>
      </c>
      <c r="H1490" t="s">
        <v>49</v>
      </c>
      <c r="I1490">
        <v>97</v>
      </c>
      <c r="J1490" t="s">
        <v>13</v>
      </c>
      <c r="K1490">
        <v>0</v>
      </c>
      <c r="L1490">
        <v>114.4</v>
      </c>
      <c r="M1490">
        <v>11.324999999999999</v>
      </c>
      <c r="N1490">
        <v>1116.9000000000001</v>
      </c>
      <c r="O1490">
        <v>64756</v>
      </c>
      <c r="P1490" s="2">
        <v>0.51673611111111106</v>
      </c>
      <c r="Q1490">
        <v>28.6</v>
      </c>
      <c r="R1490" t="s">
        <v>135</v>
      </c>
      <c r="S1490">
        <v>24.4</v>
      </c>
      <c r="T1490">
        <v>29.8</v>
      </c>
      <c r="U1490" t="s">
        <v>107</v>
      </c>
      <c r="V1490">
        <v>18.3</v>
      </c>
      <c r="X1490">
        <f t="shared" si="477"/>
        <v>2.2200000000000002</v>
      </c>
      <c r="Y1490" s="7" t="str">
        <f t="shared" si="478"/>
        <v>m/s</v>
      </c>
      <c r="AA1490">
        <f t="shared" si="479"/>
        <v>4.01</v>
      </c>
      <c r="AB1490" s="7" t="str">
        <f t="shared" si="480"/>
        <v>m/s</v>
      </c>
      <c r="AC1490" s="5">
        <f t="shared" si="481"/>
        <v>12.401666666666666</v>
      </c>
      <c r="AD1490" s="5">
        <f t="shared" si="482"/>
        <v>9.3075000000000015E-3</v>
      </c>
      <c r="AE1490" s="5">
        <f t="shared" si="483"/>
        <v>14.371194166666696</v>
      </c>
      <c r="AF1490" s="5"/>
      <c r="AG1490" s="5">
        <f t="shared" si="484"/>
        <v>-0.5</v>
      </c>
      <c r="AH1490">
        <f t="shared" si="485"/>
        <v>97</v>
      </c>
      <c r="AI1490" s="5">
        <f t="shared" si="486"/>
        <v>9.7000000000000003E-2</v>
      </c>
      <c r="AJ1490" s="15">
        <f t="shared" si="487"/>
        <v>148.15664089347109</v>
      </c>
      <c r="AK1490" s="5">
        <f t="shared" si="488"/>
        <v>6.8622290806585751</v>
      </c>
      <c r="AL1490" s="5">
        <f t="shared" si="489"/>
        <v>5.4948515243631713</v>
      </c>
      <c r="AM1490" s="5">
        <f t="shared" si="490"/>
        <v>2.2408896288350973E-2</v>
      </c>
      <c r="AN1490" s="5">
        <f t="shared" si="491"/>
        <v>37.13396604366654</v>
      </c>
      <c r="AO1490" s="15">
        <f t="shared" si="492"/>
        <v>0.26121637501885969</v>
      </c>
    </row>
    <row r="1491" spans="1:41" x14ac:dyDescent="0.3">
      <c r="A1491" s="4">
        <f t="shared" si="475"/>
        <v>45796.945347222223</v>
      </c>
      <c r="B1491" s="9">
        <f t="shared" si="474"/>
        <v>1487</v>
      </c>
      <c r="C1491" s="10" t="str">
        <f t="shared" si="476"/>
        <v>Remove</v>
      </c>
      <c r="D1491" s="1">
        <v>45796</v>
      </c>
      <c r="E1491" s="2">
        <v>0.94534722222222223</v>
      </c>
      <c r="F1491" t="s">
        <v>2</v>
      </c>
      <c r="G1491" t="s">
        <v>14</v>
      </c>
      <c r="H1491" t="s">
        <v>49</v>
      </c>
      <c r="I1491">
        <v>98.5</v>
      </c>
      <c r="J1491" t="s">
        <v>13</v>
      </c>
      <c r="K1491">
        <v>0</v>
      </c>
      <c r="L1491">
        <v>114.4</v>
      </c>
      <c r="M1491">
        <v>11.324999999999999</v>
      </c>
      <c r="N1491">
        <v>1116.9000000000001</v>
      </c>
      <c r="O1491">
        <v>64765</v>
      </c>
      <c r="P1491" s="2">
        <v>0.51708333333333334</v>
      </c>
      <c r="Q1491">
        <v>28.6</v>
      </c>
      <c r="R1491" t="s">
        <v>91</v>
      </c>
      <c r="S1491">
        <v>25.2</v>
      </c>
      <c r="T1491">
        <v>29.8</v>
      </c>
      <c r="U1491" t="s">
        <v>112</v>
      </c>
      <c r="V1491">
        <v>19.100000000000001</v>
      </c>
      <c r="X1491">
        <f t="shared" si="477"/>
        <v>2.2599999999999998</v>
      </c>
      <c r="Y1491" s="7" t="str">
        <f t="shared" si="478"/>
        <v>m/s</v>
      </c>
      <c r="AA1491">
        <f t="shared" si="479"/>
        <v>3.97</v>
      </c>
      <c r="AB1491" s="7" t="str">
        <f t="shared" si="480"/>
        <v>m/s</v>
      </c>
      <c r="AC1491" s="5">
        <f t="shared" si="481"/>
        <v>12.41</v>
      </c>
      <c r="AD1491" s="5">
        <f t="shared" si="482"/>
        <v>9.3075000000000015E-3</v>
      </c>
      <c r="AE1491" s="5">
        <f t="shared" si="483"/>
        <v>14.380501666666696</v>
      </c>
      <c r="AF1491" s="5"/>
      <c r="AG1491" s="5">
        <f t="shared" si="484"/>
        <v>1.5</v>
      </c>
      <c r="AH1491">
        <f t="shared" si="485"/>
        <v>98.5</v>
      </c>
      <c r="AI1491" s="5">
        <f t="shared" si="486"/>
        <v>9.8500000000000004E-2</v>
      </c>
      <c r="AJ1491" s="15">
        <f t="shared" si="487"/>
        <v>145.99494077834208</v>
      </c>
      <c r="AK1491" s="5">
        <f t="shared" si="488"/>
        <v>7.087220198057218</v>
      </c>
      <c r="AL1491" s="5">
        <f t="shared" si="489"/>
        <v>5.7350636128599222</v>
      </c>
      <c r="AM1491" s="5">
        <f t="shared" si="490"/>
        <v>2.3560616257092097E-2</v>
      </c>
      <c r="AN1491" s="5">
        <f t="shared" si="491"/>
        <v>37.157526659923633</v>
      </c>
      <c r="AO1491" s="15">
        <f t="shared" si="492"/>
        <v>0.26508761172803652</v>
      </c>
    </row>
    <row r="1492" spans="1:41" x14ac:dyDescent="0.3">
      <c r="A1492" s="4">
        <f t="shared" si="475"/>
        <v>45796.945694444446</v>
      </c>
      <c r="B1492" s="9">
        <f t="shared" si="474"/>
        <v>1488</v>
      </c>
      <c r="C1492" s="10" t="str">
        <f t="shared" si="476"/>
        <v>Remove</v>
      </c>
      <c r="D1492" s="1">
        <v>45796</v>
      </c>
      <c r="E1492" s="2">
        <v>0.94569444444444439</v>
      </c>
      <c r="F1492" t="s">
        <v>2</v>
      </c>
      <c r="G1492" t="s">
        <v>14</v>
      </c>
      <c r="H1492" t="s">
        <v>49</v>
      </c>
      <c r="I1492">
        <v>96.5</v>
      </c>
      <c r="J1492" t="s">
        <v>13</v>
      </c>
      <c r="K1492">
        <v>0</v>
      </c>
      <c r="L1492">
        <v>114.4</v>
      </c>
      <c r="M1492">
        <v>11.298999999999999</v>
      </c>
      <c r="N1492">
        <v>1113</v>
      </c>
      <c r="O1492">
        <v>64774</v>
      </c>
      <c r="P1492" s="2">
        <v>0.5174305555555555</v>
      </c>
      <c r="Q1492">
        <v>28.6</v>
      </c>
      <c r="R1492" t="s">
        <v>149</v>
      </c>
      <c r="S1492">
        <v>24.3</v>
      </c>
      <c r="T1492">
        <v>29.8</v>
      </c>
      <c r="U1492" t="s">
        <v>52</v>
      </c>
      <c r="V1492">
        <v>18.600000000000001</v>
      </c>
      <c r="X1492">
        <f t="shared" si="477"/>
        <v>2.08</v>
      </c>
      <c r="Y1492" s="7" t="str">
        <f t="shared" si="478"/>
        <v>m/s</v>
      </c>
      <c r="AA1492">
        <f t="shared" si="479"/>
        <v>4.07</v>
      </c>
      <c r="AB1492" s="7" t="str">
        <f t="shared" si="480"/>
        <v>m/s</v>
      </c>
      <c r="AC1492" s="5">
        <f t="shared" si="481"/>
        <v>12.418333333333333</v>
      </c>
      <c r="AD1492" s="5">
        <f t="shared" si="482"/>
        <v>9.2750000000000003E-3</v>
      </c>
      <c r="AE1492" s="5">
        <f t="shared" si="483"/>
        <v>14.389776666666696</v>
      </c>
      <c r="AF1492" s="5"/>
      <c r="AG1492" s="5">
        <f t="shared" si="484"/>
        <v>-2</v>
      </c>
      <c r="AH1492">
        <f t="shared" si="485"/>
        <v>96.5</v>
      </c>
      <c r="AI1492" s="5">
        <f t="shared" si="486"/>
        <v>9.6500000000000002E-2</v>
      </c>
      <c r="AJ1492" s="15">
        <f t="shared" si="487"/>
        <v>149.11685664939583</v>
      </c>
      <c r="AK1492" s="5">
        <f t="shared" si="488"/>
        <v>6.8341051909837454</v>
      </c>
      <c r="AL1492" s="5">
        <f t="shared" si="489"/>
        <v>5.5849310575494524</v>
      </c>
      <c r="AM1492" s="5">
        <f t="shared" si="490"/>
        <v>2.0909674604903481E-2</v>
      </c>
      <c r="AN1492" s="5">
        <f t="shared" si="491"/>
        <v>37.178436334528534</v>
      </c>
      <c r="AO1492" s="15">
        <f t="shared" si="492"/>
        <v>0.25955906034266985</v>
      </c>
    </row>
    <row r="1493" spans="1:41" x14ac:dyDescent="0.3">
      <c r="A1493" s="4">
        <f t="shared" si="475"/>
        <v>45796.94604166667</v>
      </c>
      <c r="B1493" s="9">
        <f t="shared" si="474"/>
        <v>1489</v>
      </c>
      <c r="C1493" s="10" t="str">
        <f t="shared" si="476"/>
        <v>Remove</v>
      </c>
      <c r="D1493" s="1">
        <v>45796</v>
      </c>
      <c r="E1493" s="2">
        <v>0.94604166666666667</v>
      </c>
      <c r="F1493" t="s">
        <v>19</v>
      </c>
      <c r="G1493" t="s">
        <v>14</v>
      </c>
      <c r="H1493" t="s">
        <v>49</v>
      </c>
      <c r="I1493">
        <v>98.5</v>
      </c>
      <c r="J1493" t="s">
        <v>13</v>
      </c>
      <c r="K1493">
        <v>0</v>
      </c>
      <c r="L1493">
        <v>114.4</v>
      </c>
      <c r="M1493">
        <v>11.305999999999999</v>
      </c>
      <c r="N1493">
        <v>1114.5</v>
      </c>
      <c r="O1493">
        <v>64784</v>
      </c>
      <c r="P1493" s="2">
        <v>0.51777777777777778</v>
      </c>
      <c r="Q1493">
        <v>28.6</v>
      </c>
      <c r="R1493" t="s">
        <v>115</v>
      </c>
      <c r="S1493">
        <v>24.7</v>
      </c>
      <c r="T1493">
        <v>29.8</v>
      </c>
      <c r="U1493" t="s">
        <v>240</v>
      </c>
      <c r="V1493">
        <v>18.7</v>
      </c>
      <c r="X1493">
        <f t="shared" si="477"/>
        <v>2.2999999999999998</v>
      </c>
      <c r="Y1493" s="7" t="str">
        <f t="shared" si="478"/>
        <v>m/s</v>
      </c>
      <c r="AA1493">
        <f t="shared" si="479"/>
        <v>3.93</v>
      </c>
      <c r="AB1493" s="7" t="str">
        <f t="shared" si="480"/>
        <v>m/s</v>
      </c>
      <c r="AC1493" s="5">
        <f t="shared" si="481"/>
        <v>12.426666666666666</v>
      </c>
      <c r="AD1493" s="5">
        <f t="shared" si="482"/>
        <v>9.2874999999999989E-3</v>
      </c>
      <c r="AE1493" s="5">
        <f t="shared" si="483"/>
        <v>14.399064166666696</v>
      </c>
      <c r="AF1493" s="5"/>
      <c r="AG1493" s="5">
        <f t="shared" si="484"/>
        <v>2</v>
      </c>
      <c r="AH1493">
        <f t="shared" si="485"/>
        <v>98.5</v>
      </c>
      <c r="AI1493" s="5">
        <f t="shared" si="486"/>
        <v>9.8500000000000004E-2</v>
      </c>
      <c r="AJ1493" s="15">
        <f t="shared" si="487"/>
        <v>146.18339255499183</v>
      </c>
      <c r="AK1493" s="5">
        <f t="shared" si="488"/>
        <v>6.946600749683066</v>
      </c>
      <c r="AL1493" s="5">
        <f t="shared" si="489"/>
        <v>5.6149575686115467</v>
      </c>
      <c r="AM1493" s="5">
        <f t="shared" si="490"/>
        <v>2.3501871919606013E-2</v>
      </c>
      <c r="AN1493" s="5">
        <f t="shared" si="491"/>
        <v>37.201938206448141</v>
      </c>
      <c r="AO1493" s="15">
        <f t="shared" si="492"/>
        <v>0.26477115104429477</v>
      </c>
    </row>
    <row r="1494" spans="1:41" x14ac:dyDescent="0.3">
      <c r="A1494" s="4">
        <f t="shared" si="475"/>
        <v>45796.946388888886</v>
      </c>
      <c r="B1494" s="9">
        <f t="shared" si="474"/>
        <v>1490</v>
      </c>
      <c r="C1494" s="10" t="str">
        <f t="shared" si="476"/>
        <v>Remove</v>
      </c>
      <c r="D1494" s="1">
        <v>45796</v>
      </c>
      <c r="E1494" s="2">
        <v>0.94638888888888884</v>
      </c>
      <c r="F1494" t="s">
        <v>2</v>
      </c>
      <c r="G1494" t="s">
        <v>14</v>
      </c>
      <c r="H1494" t="s">
        <v>49</v>
      </c>
      <c r="I1494">
        <v>97</v>
      </c>
      <c r="J1494" t="s">
        <v>13</v>
      </c>
      <c r="K1494">
        <v>0</v>
      </c>
      <c r="L1494">
        <v>114.4</v>
      </c>
      <c r="M1494">
        <v>11.329000000000001</v>
      </c>
      <c r="N1494">
        <v>1117.0999999999999</v>
      </c>
      <c r="O1494">
        <v>64793</v>
      </c>
      <c r="P1494" s="2">
        <v>0.51812499999999995</v>
      </c>
      <c r="Q1494">
        <v>28.6</v>
      </c>
      <c r="R1494" t="s">
        <v>130</v>
      </c>
      <c r="S1494">
        <v>24.2</v>
      </c>
      <c r="T1494">
        <v>29.8</v>
      </c>
      <c r="U1494" t="s">
        <v>112</v>
      </c>
      <c r="V1494">
        <v>18.3</v>
      </c>
      <c r="X1494">
        <f t="shared" si="477"/>
        <v>2.16</v>
      </c>
      <c r="Y1494" s="7" t="str">
        <f t="shared" si="478"/>
        <v>m/s</v>
      </c>
      <c r="AA1494">
        <f t="shared" si="479"/>
        <v>3.97</v>
      </c>
      <c r="AB1494" s="7" t="str">
        <f t="shared" si="480"/>
        <v>m/s</v>
      </c>
      <c r="AC1494" s="5">
        <f t="shared" si="481"/>
        <v>12.434999999999999</v>
      </c>
      <c r="AD1494" s="5">
        <f t="shared" si="482"/>
        <v>9.309166666666667E-3</v>
      </c>
      <c r="AE1494" s="5">
        <f t="shared" si="483"/>
        <v>14.408373333333362</v>
      </c>
      <c r="AF1494" s="5"/>
      <c r="AG1494" s="5">
        <f t="shared" si="484"/>
        <v>-1.5</v>
      </c>
      <c r="AH1494">
        <f t="shared" si="485"/>
        <v>97</v>
      </c>
      <c r="AI1494" s="5">
        <f t="shared" si="486"/>
        <v>9.7000000000000003E-2</v>
      </c>
      <c r="AJ1494" s="15">
        <f t="shared" si="487"/>
        <v>148.53993127147794</v>
      </c>
      <c r="AK1494" s="5">
        <f t="shared" si="488"/>
        <v>6.8059813013089157</v>
      </c>
      <c r="AL1494" s="5">
        <f t="shared" si="489"/>
        <v>5.4948515243631713</v>
      </c>
      <c r="AM1494" s="5">
        <f t="shared" si="490"/>
        <v>2.1624535275156592E-2</v>
      </c>
      <c r="AN1494" s="5">
        <f t="shared" si="491"/>
        <v>37.223562741723299</v>
      </c>
      <c r="AO1494" s="15">
        <f t="shared" si="492"/>
        <v>0.26058763013373315</v>
      </c>
    </row>
    <row r="1495" spans="1:41" x14ac:dyDescent="0.3">
      <c r="A1495" s="4">
        <f t="shared" si="475"/>
        <v>45796.946736111109</v>
      </c>
      <c r="B1495" s="9">
        <f t="shared" si="474"/>
        <v>1491</v>
      </c>
      <c r="C1495" s="10" t="str">
        <f t="shared" si="476"/>
        <v>Remove</v>
      </c>
      <c r="D1495" s="1">
        <v>45796</v>
      </c>
      <c r="E1495" s="2">
        <v>0.94673611111111111</v>
      </c>
      <c r="F1495" t="s">
        <v>2</v>
      </c>
      <c r="G1495" t="s">
        <v>14</v>
      </c>
      <c r="H1495" t="s">
        <v>49</v>
      </c>
      <c r="I1495">
        <v>101</v>
      </c>
      <c r="J1495" t="s">
        <v>13</v>
      </c>
      <c r="K1495">
        <v>0</v>
      </c>
      <c r="L1495">
        <v>114.4</v>
      </c>
      <c r="M1495">
        <v>11.335000000000001</v>
      </c>
      <c r="N1495">
        <v>1117.5999999999999</v>
      </c>
      <c r="O1495">
        <v>64802</v>
      </c>
      <c r="P1495" s="2">
        <v>0.51847222222222222</v>
      </c>
      <c r="Q1495">
        <v>28.6</v>
      </c>
      <c r="R1495" t="s">
        <v>115</v>
      </c>
      <c r="S1495">
        <v>23.8</v>
      </c>
      <c r="T1495">
        <v>29.8</v>
      </c>
      <c r="U1495" t="s">
        <v>112</v>
      </c>
      <c r="V1495">
        <v>18.2</v>
      </c>
      <c r="X1495">
        <f t="shared" si="477"/>
        <v>2.2999999999999998</v>
      </c>
      <c r="Y1495" s="7" t="str">
        <f t="shared" si="478"/>
        <v>m/s</v>
      </c>
      <c r="AA1495">
        <f t="shared" si="479"/>
        <v>3.97</v>
      </c>
      <c r="AB1495" s="7" t="str">
        <f t="shared" si="480"/>
        <v>m/s</v>
      </c>
      <c r="AC1495" s="5">
        <f t="shared" si="481"/>
        <v>12.443333333333333</v>
      </c>
      <c r="AD1495" s="5">
        <f t="shared" si="482"/>
        <v>9.3133333333333332E-3</v>
      </c>
      <c r="AE1495" s="5">
        <f t="shared" si="483"/>
        <v>14.417686666666695</v>
      </c>
      <c r="AF1495" s="5"/>
      <c r="AG1495" s="5">
        <f t="shared" si="484"/>
        <v>4</v>
      </c>
      <c r="AH1495">
        <f t="shared" si="485"/>
        <v>101</v>
      </c>
      <c r="AI1495" s="5">
        <f t="shared" si="486"/>
        <v>0.10100000000000001</v>
      </c>
      <c r="AJ1495" s="15">
        <f t="shared" si="487"/>
        <v>142.749372937294</v>
      </c>
      <c r="AK1495" s="5">
        <f t="shared" si="488"/>
        <v>6.6934857426095951</v>
      </c>
      <c r="AL1495" s="5">
        <f t="shared" si="489"/>
        <v>5.464825013301077</v>
      </c>
      <c r="AM1495" s="5">
        <f t="shared" si="490"/>
        <v>2.2645528408365322E-2</v>
      </c>
      <c r="AN1495" s="5">
        <f t="shared" si="491"/>
        <v>37.246208270131667</v>
      </c>
      <c r="AO1495" s="15">
        <f t="shared" si="492"/>
        <v>0.27116854222445386</v>
      </c>
    </row>
    <row r="1496" spans="1:41" x14ac:dyDescent="0.3">
      <c r="A1496" s="4">
        <f t="shared" si="475"/>
        <v>45796.947083333333</v>
      </c>
      <c r="B1496" s="9">
        <f t="shared" si="474"/>
        <v>1492</v>
      </c>
      <c r="C1496" s="10" t="str">
        <f t="shared" si="476"/>
        <v>Remove</v>
      </c>
      <c r="D1496" s="1">
        <v>45796</v>
      </c>
      <c r="E1496" s="2">
        <v>0.94708333333333339</v>
      </c>
      <c r="F1496" t="s">
        <v>2</v>
      </c>
      <c r="G1496" t="s">
        <v>14</v>
      </c>
      <c r="H1496" t="s">
        <v>49</v>
      </c>
      <c r="I1496">
        <v>98</v>
      </c>
      <c r="J1496" t="s">
        <v>13</v>
      </c>
      <c r="K1496">
        <v>0</v>
      </c>
      <c r="L1496">
        <v>114.3</v>
      </c>
      <c r="M1496">
        <v>11.33</v>
      </c>
      <c r="N1496">
        <v>1117.3</v>
      </c>
      <c r="O1496">
        <v>64812</v>
      </c>
      <c r="P1496" s="2">
        <v>0.5188194444444445</v>
      </c>
      <c r="Q1496">
        <v>28.6</v>
      </c>
      <c r="R1496" t="s">
        <v>91</v>
      </c>
      <c r="S1496">
        <v>24.4</v>
      </c>
      <c r="T1496">
        <v>29.8</v>
      </c>
      <c r="U1496" t="s">
        <v>255</v>
      </c>
      <c r="V1496">
        <v>18.600000000000001</v>
      </c>
      <c r="X1496">
        <f t="shared" si="477"/>
        <v>2.2599999999999998</v>
      </c>
      <c r="Y1496" s="7" t="str">
        <f t="shared" si="478"/>
        <v>m/s</v>
      </c>
      <c r="AA1496">
        <f t="shared" si="479"/>
        <v>3.98</v>
      </c>
      <c r="AB1496" s="7" t="str">
        <f t="shared" si="480"/>
        <v>m/s</v>
      </c>
      <c r="AC1496" s="5">
        <f t="shared" si="481"/>
        <v>12.451666666666668</v>
      </c>
      <c r="AD1496" s="5">
        <f t="shared" si="482"/>
        <v>9.3108333333333324E-3</v>
      </c>
      <c r="AE1496" s="5">
        <f t="shared" si="483"/>
        <v>14.426997500000029</v>
      </c>
      <c r="AF1496" s="5"/>
      <c r="AG1496" s="5">
        <f t="shared" si="484"/>
        <v>-3</v>
      </c>
      <c r="AH1496">
        <f t="shared" si="485"/>
        <v>98</v>
      </c>
      <c r="AI1496" s="5">
        <f t="shared" si="486"/>
        <v>9.8000000000000004E-2</v>
      </c>
      <c r="AJ1496" s="15">
        <f t="shared" si="487"/>
        <v>147.21426020408191</v>
      </c>
      <c r="AK1496" s="5">
        <f t="shared" si="488"/>
        <v>6.8622290806585751</v>
      </c>
      <c r="AL1496" s="5">
        <f t="shared" si="489"/>
        <v>5.5849310575494524</v>
      </c>
      <c r="AM1496" s="5">
        <f t="shared" si="490"/>
        <v>2.2812660185438375E-2</v>
      </c>
      <c r="AN1496" s="5">
        <f t="shared" si="491"/>
        <v>37.269020930317105</v>
      </c>
      <c r="AO1496" s="15">
        <f t="shared" si="492"/>
        <v>0.26295297690602942</v>
      </c>
    </row>
    <row r="1497" spans="1:41" x14ac:dyDescent="0.3">
      <c r="A1497" s="4">
        <f t="shared" si="475"/>
        <v>45796.947430555556</v>
      </c>
      <c r="B1497" s="9">
        <f t="shared" si="474"/>
        <v>1493</v>
      </c>
      <c r="C1497" s="10" t="str">
        <f t="shared" si="476"/>
        <v>Remove</v>
      </c>
      <c r="D1497" s="1">
        <v>45796</v>
      </c>
      <c r="E1497" s="2">
        <v>0.94743055555555555</v>
      </c>
      <c r="F1497" t="s">
        <v>2</v>
      </c>
      <c r="G1497" t="s">
        <v>14</v>
      </c>
      <c r="H1497" t="s">
        <v>49</v>
      </c>
      <c r="I1497">
        <v>100.5</v>
      </c>
      <c r="J1497" t="s">
        <v>13</v>
      </c>
      <c r="K1497">
        <v>0</v>
      </c>
      <c r="L1497">
        <v>114.4</v>
      </c>
      <c r="M1497">
        <v>11.321</v>
      </c>
      <c r="N1497">
        <v>1116.5999999999999</v>
      </c>
      <c r="O1497">
        <v>64821</v>
      </c>
      <c r="P1497" s="2">
        <v>0.51916666666666667</v>
      </c>
      <c r="Q1497">
        <v>28.6</v>
      </c>
      <c r="R1497" t="s">
        <v>56</v>
      </c>
      <c r="S1497">
        <v>24.8</v>
      </c>
      <c r="T1497">
        <v>29.8</v>
      </c>
      <c r="U1497" t="s">
        <v>254</v>
      </c>
      <c r="V1497">
        <v>18.8</v>
      </c>
      <c r="X1497">
        <f t="shared" si="477"/>
        <v>2.25</v>
      </c>
      <c r="Y1497" s="7" t="str">
        <f t="shared" si="478"/>
        <v>m/s</v>
      </c>
      <c r="AA1497">
        <f t="shared" si="479"/>
        <v>3.94</v>
      </c>
      <c r="AB1497" s="7" t="str">
        <f t="shared" si="480"/>
        <v>m/s</v>
      </c>
      <c r="AC1497" s="5">
        <f t="shared" si="481"/>
        <v>12.46</v>
      </c>
      <c r="AD1497" s="5">
        <f t="shared" si="482"/>
        <v>9.304999999999999E-3</v>
      </c>
      <c r="AE1497" s="5">
        <f t="shared" si="483"/>
        <v>14.436302500000028</v>
      </c>
      <c r="AF1497" s="5"/>
      <c r="AG1497" s="5">
        <f t="shared" si="484"/>
        <v>2.5</v>
      </c>
      <c r="AH1497">
        <f t="shared" si="485"/>
        <v>100.5</v>
      </c>
      <c r="AI1497" s="5">
        <f t="shared" si="486"/>
        <v>0.10050000000000001</v>
      </c>
      <c r="AJ1497" s="15">
        <f t="shared" si="487"/>
        <v>143.64480099502515</v>
      </c>
      <c r="AK1497" s="5">
        <f t="shared" si="488"/>
        <v>6.9747246393578974</v>
      </c>
      <c r="AL1497" s="5">
        <f t="shared" si="489"/>
        <v>5.6449840796736401</v>
      </c>
      <c r="AM1497" s="5">
        <f t="shared" si="490"/>
        <v>2.3084042476923361E-2</v>
      </c>
      <c r="AN1497" s="5">
        <f t="shared" si="491"/>
        <v>37.292104972794029</v>
      </c>
      <c r="AO1497" s="15">
        <f t="shared" si="492"/>
        <v>0.26949403921639303</v>
      </c>
    </row>
    <row r="1498" spans="1:41" x14ac:dyDescent="0.3">
      <c r="A1498" s="4">
        <f t="shared" si="475"/>
        <v>45796.947777777779</v>
      </c>
      <c r="B1498" s="9">
        <f t="shared" si="474"/>
        <v>1494</v>
      </c>
      <c r="C1498" s="10" t="str">
        <f t="shared" si="476"/>
        <v>Remove</v>
      </c>
      <c r="D1498" s="1">
        <v>45796</v>
      </c>
      <c r="E1498" s="2">
        <v>0.94777777777777783</v>
      </c>
      <c r="F1498" t="s">
        <v>19</v>
      </c>
      <c r="G1498" t="s">
        <v>14</v>
      </c>
      <c r="H1498" t="s">
        <v>49</v>
      </c>
      <c r="I1498">
        <v>97.5</v>
      </c>
      <c r="J1498" t="s">
        <v>13</v>
      </c>
      <c r="K1498">
        <v>0</v>
      </c>
      <c r="L1498">
        <v>114.3</v>
      </c>
      <c r="M1498">
        <v>11.329000000000001</v>
      </c>
      <c r="N1498">
        <v>1117</v>
      </c>
      <c r="O1498">
        <v>64830</v>
      </c>
      <c r="P1498" s="2">
        <v>0.51951388888888894</v>
      </c>
      <c r="Q1498">
        <v>28.6</v>
      </c>
      <c r="R1498" t="s">
        <v>91</v>
      </c>
      <c r="S1498">
        <v>24.1</v>
      </c>
      <c r="T1498">
        <v>29.8</v>
      </c>
      <c r="U1498" t="s">
        <v>240</v>
      </c>
      <c r="V1498">
        <v>18.100000000000001</v>
      </c>
      <c r="X1498">
        <f t="shared" si="477"/>
        <v>2.2599999999999998</v>
      </c>
      <c r="Y1498" s="7" t="str">
        <f t="shared" si="478"/>
        <v>m/s</v>
      </c>
      <c r="AA1498">
        <f t="shared" si="479"/>
        <v>3.93</v>
      </c>
      <c r="AB1498" s="7" t="str">
        <f t="shared" si="480"/>
        <v>m/s</v>
      </c>
      <c r="AC1498" s="5">
        <f t="shared" si="481"/>
        <v>12.468333333333334</v>
      </c>
      <c r="AD1498" s="5">
        <f t="shared" si="482"/>
        <v>9.3083333333333334E-3</v>
      </c>
      <c r="AE1498" s="5">
        <f t="shared" si="483"/>
        <v>14.445610833333362</v>
      </c>
      <c r="AF1498" s="5"/>
      <c r="AG1498" s="5">
        <f t="shared" si="484"/>
        <v>-3</v>
      </c>
      <c r="AH1498">
        <f t="shared" si="485"/>
        <v>97.5</v>
      </c>
      <c r="AI1498" s="5">
        <f t="shared" si="486"/>
        <v>9.7500000000000003E-2</v>
      </c>
      <c r="AJ1498" s="15">
        <f t="shared" si="487"/>
        <v>148.16011111111141</v>
      </c>
      <c r="AK1498" s="5">
        <f t="shared" si="488"/>
        <v>6.7778574116340851</v>
      </c>
      <c r="AL1498" s="5">
        <f t="shared" si="489"/>
        <v>5.4347985022389835</v>
      </c>
      <c r="AM1498" s="5">
        <f t="shared" si="490"/>
        <v>2.2532176658568232E-2</v>
      </c>
      <c r="AN1498" s="5">
        <f t="shared" si="491"/>
        <v>37.314637149452594</v>
      </c>
      <c r="AO1498" s="15">
        <f t="shared" si="492"/>
        <v>0.26129156665651865</v>
      </c>
    </row>
    <row r="1499" spans="1:41" x14ac:dyDescent="0.3">
      <c r="A1499" s="4">
        <f t="shared" si="475"/>
        <v>45796.948125000003</v>
      </c>
      <c r="B1499" s="9">
        <f t="shared" si="474"/>
        <v>1495</v>
      </c>
      <c r="C1499" s="10" t="str">
        <f t="shared" si="476"/>
        <v>Remove</v>
      </c>
      <c r="D1499" s="1">
        <v>45796</v>
      </c>
      <c r="E1499" s="2">
        <v>0.948125</v>
      </c>
      <c r="F1499" t="s">
        <v>19</v>
      </c>
      <c r="G1499" t="s">
        <v>14</v>
      </c>
      <c r="H1499" t="s">
        <v>49</v>
      </c>
      <c r="I1499">
        <v>96.5</v>
      </c>
      <c r="J1499" t="s">
        <v>13</v>
      </c>
      <c r="K1499">
        <v>0</v>
      </c>
      <c r="L1499">
        <v>114.4</v>
      </c>
      <c r="M1499">
        <v>11.319000000000001</v>
      </c>
      <c r="N1499">
        <v>1115.4000000000001</v>
      </c>
      <c r="O1499">
        <v>64840</v>
      </c>
      <c r="P1499" s="2">
        <v>0.51986111111111111</v>
      </c>
      <c r="Q1499">
        <v>28.6</v>
      </c>
      <c r="R1499" t="s">
        <v>56</v>
      </c>
      <c r="S1499">
        <v>23.7</v>
      </c>
      <c r="T1499">
        <v>29.8</v>
      </c>
      <c r="U1499" t="s">
        <v>152</v>
      </c>
      <c r="V1499">
        <v>18.399999999999999</v>
      </c>
      <c r="X1499">
        <f t="shared" si="477"/>
        <v>2.25</v>
      </c>
      <c r="Y1499" s="7" t="str">
        <f t="shared" si="478"/>
        <v>m/s</v>
      </c>
      <c r="AA1499">
        <f t="shared" si="479"/>
        <v>3.96</v>
      </c>
      <c r="AB1499" s="7" t="str">
        <f t="shared" si="480"/>
        <v>m/s</v>
      </c>
      <c r="AC1499" s="5">
        <f t="shared" si="481"/>
        <v>12.476666666666667</v>
      </c>
      <c r="AD1499" s="5">
        <f t="shared" si="482"/>
        <v>9.2949999999999994E-3</v>
      </c>
      <c r="AE1499" s="5">
        <f t="shared" si="483"/>
        <v>14.454905833333362</v>
      </c>
      <c r="AF1499" s="5"/>
      <c r="AG1499" s="5">
        <f t="shared" si="484"/>
        <v>-1</v>
      </c>
      <c r="AH1499">
        <f t="shared" si="485"/>
        <v>96.5</v>
      </c>
      <c r="AI1499" s="5">
        <f t="shared" si="486"/>
        <v>9.6500000000000002E-2</v>
      </c>
      <c r="AJ1499" s="15">
        <f t="shared" si="487"/>
        <v>149.79177029360997</v>
      </c>
      <c r="AK1499" s="5">
        <f t="shared" si="488"/>
        <v>6.6653618529347645</v>
      </c>
      <c r="AL1499" s="5">
        <f t="shared" si="489"/>
        <v>5.5248780354252647</v>
      </c>
      <c r="AM1499" s="5">
        <f t="shared" si="490"/>
        <v>2.206015349609208E-2</v>
      </c>
      <c r="AN1499" s="5">
        <f t="shared" si="491"/>
        <v>37.336697302948686</v>
      </c>
      <c r="AO1499" s="15">
        <f t="shared" si="492"/>
        <v>0.2584588540786088</v>
      </c>
    </row>
    <row r="1500" spans="1:41" x14ac:dyDescent="0.3">
      <c r="A1500" s="4">
        <f t="shared" si="475"/>
        <v>45796.948472222219</v>
      </c>
      <c r="B1500" s="9">
        <f t="shared" si="474"/>
        <v>1496</v>
      </c>
      <c r="C1500" s="10" t="str">
        <f t="shared" si="476"/>
        <v>Remove</v>
      </c>
      <c r="D1500" s="1">
        <v>45796</v>
      </c>
      <c r="E1500" s="2">
        <v>0.94847222222222227</v>
      </c>
      <c r="F1500" t="s">
        <v>19</v>
      </c>
      <c r="G1500" t="s">
        <v>14</v>
      </c>
      <c r="H1500" t="s">
        <v>49</v>
      </c>
      <c r="I1500">
        <v>99</v>
      </c>
      <c r="J1500" t="s">
        <v>13</v>
      </c>
      <c r="K1500">
        <v>0</v>
      </c>
      <c r="L1500">
        <v>114.3</v>
      </c>
      <c r="M1500">
        <v>11.33</v>
      </c>
      <c r="N1500">
        <v>1117.2</v>
      </c>
      <c r="O1500">
        <v>64849</v>
      </c>
      <c r="P1500" s="2">
        <v>0.52020833333333338</v>
      </c>
      <c r="Q1500">
        <v>28.6</v>
      </c>
      <c r="R1500" t="s">
        <v>103</v>
      </c>
      <c r="S1500">
        <v>25</v>
      </c>
      <c r="T1500">
        <v>29.8</v>
      </c>
      <c r="U1500" t="s">
        <v>254</v>
      </c>
      <c r="V1500">
        <v>18.8</v>
      </c>
      <c r="X1500">
        <f t="shared" si="477"/>
        <v>2.27</v>
      </c>
      <c r="Y1500" s="7" t="str">
        <f t="shared" si="478"/>
        <v>m/s</v>
      </c>
      <c r="AA1500">
        <f t="shared" si="479"/>
        <v>3.94</v>
      </c>
      <c r="AB1500" s="7" t="str">
        <f t="shared" si="480"/>
        <v>m/s</v>
      </c>
      <c r="AC1500" s="5">
        <f t="shared" si="481"/>
        <v>12.485000000000001</v>
      </c>
      <c r="AD1500" s="5">
        <f t="shared" si="482"/>
        <v>9.3100000000000006E-3</v>
      </c>
      <c r="AE1500" s="5">
        <f t="shared" si="483"/>
        <v>14.464215833333361</v>
      </c>
      <c r="AF1500" s="5"/>
      <c r="AG1500" s="5">
        <f t="shared" si="484"/>
        <v>2.5</v>
      </c>
      <c r="AH1500">
        <f t="shared" si="485"/>
        <v>99</v>
      </c>
      <c r="AI1500" s="5">
        <f t="shared" si="486"/>
        <v>9.9000000000000005E-2</v>
      </c>
      <c r="AJ1500" s="15">
        <f t="shared" si="487"/>
        <v>146.10319023569051</v>
      </c>
      <c r="AK1500" s="5">
        <f t="shared" si="488"/>
        <v>7.0309724187075568</v>
      </c>
      <c r="AL1500" s="5">
        <f t="shared" si="489"/>
        <v>5.6449840796736401</v>
      </c>
      <c r="AM1500" s="5">
        <f t="shared" si="490"/>
        <v>2.3477050368555567E-2</v>
      </c>
      <c r="AN1500" s="5">
        <f t="shared" si="491"/>
        <v>37.360174353317241</v>
      </c>
      <c r="AO1500" s="15">
        <f t="shared" si="492"/>
        <v>0.26498805670378173</v>
      </c>
    </row>
    <row r="1501" spans="1:41" x14ac:dyDescent="0.3">
      <c r="A1501" s="4">
        <f t="shared" si="475"/>
        <v>45796.948819444442</v>
      </c>
      <c r="B1501" s="9">
        <f t="shared" si="474"/>
        <v>1497</v>
      </c>
      <c r="C1501" s="10" t="str">
        <f t="shared" si="476"/>
        <v>Remove</v>
      </c>
      <c r="D1501" s="1">
        <v>45796</v>
      </c>
      <c r="E1501" s="2">
        <v>0.94881944444444444</v>
      </c>
      <c r="F1501" t="s">
        <v>19</v>
      </c>
      <c r="G1501" t="s">
        <v>14</v>
      </c>
      <c r="H1501" t="s">
        <v>49</v>
      </c>
      <c r="I1501">
        <v>100</v>
      </c>
      <c r="J1501" t="s">
        <v>13</v>
      </c>
      <c r="K1501">
        <v>0</v>
      </c>
      <c r="L1501">
        <v>114.4</v>
      </c>
      <c r="M1501">
        <v>11.33</v>
      </c>
      <c r="N1501">
        <v>1117.7</v>
      </c>
      <c r="O1501">
        <v>64858</v>
      </c>
      <c r="P1501" s="2">
        <v>0.52055555555555555</v>
      </c>
      <c r="Q1501">
        <v>28.6</v>
      </c>
      <c r="R1501" t="s">
        <v>56</v>
      </c>
      <c r="S1501">
        <v>25.2</v>
      </c>
      <c r="T1501">
        <v>29.8</v>
      </c>
      <c r="U1501" t="s">
        <v>100</v>
      </c>
      <c r="V1501">
        <v>18.600000000000001</v>
      </c>
      <c r="X1501">
        <f t="shared" si="477"/>
        <v>2.25</v>
      </c>
      <c r="Y1501" s="7" t="str">
        <f t="shared" si="478"/>
        <v>m/s</v>
      </c>
      <c r="AA1501">
        <f t="shared" si="479"/>
        <v>4</v>
      </c>
      <c r="AB1501" s="7" t="str">
        <f t="shared" si="480"/>
        <v>m/s</v>
      </c>
      <c r="AC1501" s="5">
        <f t="shared" si="481"/>
        <v>12.493333333333332</v>
      </c>
      <c r="AD1501" s="5">
        <f t="shared" si="482"/>
        <v>9.3141666666666668E-3</v>
      </c>
      <c r="AE1501" s="5">
        <f t="shared" si="483"/>
        <v>14.473530000000027</v>
      </c>
      <c r="AF1501" s="5"/>
      <c r="AG1501" s="5">
        <f t="shared" si="484"/>
        <v>1</v>
      </c>
      <c r="AH1501">
        <f t="shared" si="485"/>
        <v>100</v>
      </c>
      <c r="AI1501" s="5">
        <f t="shared" si="486"/>
        <v>0.1</v>
      </c>
      <c r="AJ1501" s="15">
        <f t="shared" si="487"/>
        <v>144.73530000000025</v>
      </c>
      <c r="AK1501" s="5">
        <f t="shared" si="488"/>
        <v>7.087220198057218</v>
      </c>
      <c r="AL1501" s="5">
        <f t="shared" si="489"/>
        <v>5.5849310575494524</v>
      </c>
      <c r="AM1501" s="5">
        <f t="shared" si="490"/>
        <v>2.3456365742680192E-2</v>
      </c>
      <c r="AN1501" s="5">
        <f t="shared" si="491"/>
        <v>37.383630719059923</v>
      </c>
      <c r="AO1501" s="15">
        <f t="shared" si="492"/>
        <v>0.26749675747523188</v>
      </c>
    </row>
    <row r="1502" spans="1:41" x14ac:dyDescent="0.3">
      <c r="A1502" s="4">
        <f t="shared" si="475"/>
        <v>45796.949178240742</v>
      </c>
      <c r="B1502" s="9">
        <f t="shared" si="474"/>
        <v>1498</v>
      </c>
      <c r="C1502" s="10" t="str">
        <f t="shared" si="476"/>
        <v>Remove</v>
      </c>
      <c r="D1502" s="1">
        <v>45796</v>
      </c>
      <c r="E1502" s="2">
        <v>0.94917824074074075</v>
      </c>
      <c r="F1502" t="s">
        <v>2</v>
      </c>
      <c r="G1502" t="s">
        <v>14</v>
      </c>
      <c r="H1502" t="s">
        <v>49</v>
      </c>
      <c r="I1502">
        <v>95.5</v>
      </c>
      <c r="J1502" t="s">
        <v>13</v>
      </c>
      <c r="K1502">
        <v>0</v>
      </c>
      <c r="L1502">
        <v>114.4</v>
      </c>
      <c r="M1502">
        <v>11.305999999999999</v>
      </c>
      <c r="N1502">
        <v>1113.7</v>
      </c>
      <c r="O1502">
        <v>64868</v>
      </c>
      <c r="P1502" s="2">
        <v>0.52091435185185186</v>
      </c>
      <c r="Q1502">
        <v>28.6</v>
      </c>
      <c r="R1502" t="s">
        <v>63</v>
      </c>
      <c r="S1502">
        <v>26.2</v>
      </c>
      <c r="T1502">
        <v>29.8</v>
      </c>
      <c r="U1502" t="s">
        <v>52</v>
      </c>
      <c r="V1502">
        <v>19.2</v>
      </c>
      <c r="X1502">
        <f t="shared" si="477"/>
        <v>2.23</v>
      </c>
      <c r="Y1502" s="7" t="str">
        <f t="shared" si="478"/>
        <v>m/s</v>
      </c>
      <c r="AA1502">
        <f t="shared" si="479"/>
        <v>4.07</v>
      </c>
      <c r="AB1502" s="7" t="str">
        <f t="shared" si="480"/>
        <v>m/s</v>
      </c>
      <c r="AC1502" s="5">
        <f t="shared" si="481"/>
        <v>12.501944444444444</v>
      </c>
      <c r="AD1502" s="5">
        <f t="shared" si="482"/>
        <v>9.2808333333333336E-3</v>
      </c>
      <c r="AE1502" s="5">
        <f t="shared" si="483"/>
        <v>14.48281083333336</v>
      </c>
      <c r="AF1502" s="5"/>
      <c r="AG1502" s="5">
        <f t="shared" si="484"/>
        <v>-4.5</v>
      </c>
      <c r="AH1502">
        <f t="shared" si="485"/>
        <v>95.5</v>
      </c>
      <c r="AI1502" s="5">
        <f t="shared" si="486"/>
        <v>9.5500000000000002E-2</v>
      </c>
      <c r="AJ1502" s="15">
        <f t="shared" si="487"/>
        <v>151.65246945898807</v>
      </c>
      <c r="AK1502" s="5">
        <f t="shared" si="488"/>
        <v>7.3684590948055204</v>
      </c>
      <c r="AL1502" s="5">
        <f t="shared" si="489"/>
        <v>5.7650901239220156</v>
      </c>
      <c r="AM1502" s="5">
        <f t="shared" si="490"/>
        <v>2.4170399027898283E-2</v>
      </c>
      <c r="AN1502" s="5">
        <f t="shared" si="491"/>
        <v>37.407801118087818</v>
      </c>
      <c r="AO1502" s="15">
        <f t="shared" si="492"/>
        <v>0.25529434274559065</v>
      </c>
    </row>
    <row r="1503" spans="1:41" x14ac:dyDescent="0.3">
      <c r="A1503" s="4">
        <f t="shared" si="475"/>
        <v>45796.949525462966</v>
      </c>
      <c r="B1503" s="9">
        <f t="shared" si="474"/>
        <v>1499</v>
      </c>
      <c r="C1503" s="10" t="str">
        <f t="shared" si="476"/>
        <v>Remove</v>
      </c>
      <c r="D1503" s="1">
        <v>45796</v>
      </c>
      <c r="E1503" s="2">
        <v>0.94952546296296292</v>
      </c>
      <c r="F1503" t="s">
        <v>2</v>
      </c>
      <c r="G1503" t="s">
        <v>14</v>
      </c>
      <c r="H1503" t="s">
        <v>49</v>
      </c>
      <c r="I1503">
        <v>98.5</v>
      </c>
      <c r="J1503" t="s">
        <v>13</v>
      </c>
      <c r="K1503">
        <v>0</v>
      </c>
      <c r="L1503">
        <v>114.3</v>
      </c>
      <c r="M1503">
        <v>11.327</v>
      </c>
      <c r="N1503">
        <v>1117.0999999999999</v>
      </c>
      <c r="O1503">
        <v>64877</v>
      </c>
      <c r="P1503" s="2">
        <v>0.52126157407407403</v>
      </c>
      <c r="Q1503">
        <v>28.6</v>
      </c>
      <c r="R1503" t="s">
        <v>103</v>
      </c>
      <c r="S1503">
        <v>24.5</v>
      </c>
      <c r="T1503">
        <v>29.8</v>
      </c>
      <c r="U1503" t="s">
        <v>255</v>
      </c>
      <c r="V1503">
        <v>18</v>
      </c>
      <c r="X1503">
        <f t="shared" si="477"/>
        <v>2.27</v>
      </c>
      <c r="Y1503" s="7" t="str">
        <f t="shared" si="478"/>
        <v>m/s</v>
      </c>
      <c r="AA1503">
        <f t="shared" si="479"/>
        <v>3.98</v>
      </c>
      <c r="AB1503" s="7" t="str">
        <f t="shared" si="480"/>
        <v>m/s</v>
      </c>
      <c r="AC1503" s="5">
        <f t="shared" si="481"/>
        <v>12.510277777777777</v>
      </c>
      <c r="AD1503" s="5">
        <f t="shared" si="482"/>
        <v>9.309166666666667E-3</v>
      </c>
      <c r="AE1503" s="5">
        <f t="shared" si="483"/>
        <v>14.492120000000027</v>
      </c>
      <c r="AF1503" s="5"/>
      <c r="AG1503" s="5">
        <f t="shared" si="484"/>
        <v>3</v>
      </c>
      <c r="AH1503">
        <f t="shared" si="485"/>
        <v>98.5</v>
      </c>
      <c r="AI1503" s="5">
        <f t="shared" si="486"/>
        <v>9.8500000000000004E-2</v>
      </c>
      <c r="AJ1503" s="15">
        <f t="shared" si="487"/>
        <v>147.12812182741143</v>
      </c>
      <c r="AK1503" s="5">
        <f t="shared" si="488"/>
        <v>6.8903529703334065</v>
      </c>
      <c r="AL1503" s="5">
        <f t="shared" si="489"/>
        <v>5.4047719911768892</v>
      </c>
      <c r="AM1503" s="5">
        <f t="shared" si="490"/>
        <v>2.3007509361184456E-2</v>
      </c>
      <c r="AN1503" s="5">
        <f t="shared" si="491"/>
        <v>37.430808627449004</v>
      </c>
      <c r="AO1503" s="15">
        <f t="shared" si="492"/>
        <v>0.26315220966871483</v>
      </c>
    </row>
    <row r="1504" spans="1:41" x14ac:dyDescent="0.3">
      <c r="A1504" s="4">
        <f t="shared" si="475"/>
        <v>45796.949872685182</v>
      </c>
      <c r="B1504" s="9">
        <f t="shared" si="474"/>
        <v>1500</v>
      </c>
      <c r="C1504" s="10" t="str">
        <f t="shared" si="476"/>
        <v>Remove</v>
      </c>
      <c r="D1504" s="1">
        <v>45796</v>
      </c>
      <c r="E1504" s="2">
        <v>0.94987268518518519</v>
      </c>
      <c r="F1504" t="s">
        <v>2</v>
      </c>
      <c r="G1504" t="s">
        <v>14</v>
      </c>
      <c r="H1504" t="s">
        <v>49</v>
      </c>
      <c r="I1504">
        <v>97</v>
      </c>
      <c r="J1504" t="s">
        <v>13</v>
      </c>
      <c r="K1504">
        <v>0</v>
      </c>
      <c r="L1504">
        <v>114.3</v>
      </c>
      <c r="M1504">
        <v>11.342000000000001</v>
      </c>
      <c r="N1504">
        <v>1119.3</v>
      </c>
      <c r="O1504">
        <v>64886</v>
      </c>
      <c r="P1504" s="2">
        <v>0.52160879629629631</v>
      </c>
      <c r="Q1504">
        <v>28.6</v>
      </c>
      <c r="R1504" t="s">
        <v>130</v>
      </c>
      <c r="S1504">
        <v>23.7</v>
      </c>
      <c r="T1504">
        <v>29.8</v>
      </c>
      <c r="U1504" t="s">
        <v>100</v>
      </c>
      <c r="V1504">
        <v>18.2</v>
      </c>
      <c r="X1504">
        <f t="shared" si="477"/>
        <v>2.16</v>
      </c>
      <c r="Y1504" s="7" t="str">
        <f t="shared" si="478"/>
        <v>m/s</v>
      </c>
      <c r="AA1504">
        <f t="shared" si="479"/>
        <v>4</v>
      </c>
      <c r="AB1504" s="7" t="str">
        <f t="shared" si="480"/>
        <v>m/s</v>
      </c>
      <c r="AC1504" s="5">
        <f t="shared" si="481"/>
        <v>12.518611111111111</v>
      </c>
      <c r="AD1504" s="5">
        <f t="shared" si="482"/>
        <v>9.327499999999999E-3</v>
      </c>
      <c r="AE1504" s="5">
        <f t="shared" si="483"/>
        <v>14.501447500000026</v>
      </c>
      <c r="AF1504" s="5"/>
      <c r="AG1504" s="5">
        <f t="shared" si="484"/>
        <v>-1.5</v>
      </c>
      <c r="AH1504">
        <f t="shared" si="485"/>
        <v>97</v>
      </c>
      <c r="AI1504" s="5">
        <f t="shared" si="486"/>
        <v>9.7000000000000003E-2</v>
      </c>
      <c r="AJ1504" s="15">
        <f t="shared" si="487"/>
        <v>149.49945876288686</v>
      </c>
      <c r="AK1504" s="5">
        <f t="shared" si="488"/>
        <v>6.6653618529347645</v>
      </c>
      <c r="AL1504" s="5">
        <f t="shared" si="489"/>
        <v>5.464825013301077</v>
      </c>
      <c r="AM1504" s="5">
        <f t="shared" si="490"/>
        <v>2.1177747356248399E-2</v>
      </c>
      <c r="AN1504" s="5">
        <f t="shared" si="491"/>
        <v>37.451986374805252</v>
      </c>
      <c r="AO1504" s="15">
        <f t="shared" si="492"/>
        <v>0.25899827856728574</v>
      </c>
    </row>
    <row r="1505" spans="1:41" x14ac:dyDescent="0.3">
      <c r="A1505" s="4">
        <f t="shared" si="475"/>
        <v>45796.950219907405</v>
      </c>
      <c r="B1505" s="9">
        <f t="shared" si="474"/>
        <v>1501</v>
      </c>
      <c r="C1505" s="10" t="str">
        <f t="shared" si="476"/>
        <v>Keep</v>
      </c>
      <c r="D1505" s="1">
        <v>45796</v>
      </c>
      <c r="E1505" s="2">
        <v>0.95021990740740736</v>
      </c>
      <c r="F1505" t="s">
        <v>2</v>
      </c>
      <c r="G1505" t="s">
        <v>14</v>
      </c>
      <c r="H1505" t="s">
        <v>49</v>
      </c>
      <c r="I1505">
        <v>97</v>
      </c>
      <c r="J1505" t="s">
        <v>13</v>
      </c>
      <c r="K1505">
        <v>0</v>
      </c>
      <c r="L1505">
        <v>114.2</v>
      </c>
      <c r="M1505">
        <v>11.324999999999999</v>
      </c>
      <c r="N1505">
        <v>1116.5</v>
      </c>
      <c r="O1505">
        <v>64896</v>
      </c>
      <c r="P1505" s="2">
        <v>0.52195601851851847</v>
      </c>
      <c r="Q1505">
        <v>28.6</v>
      </c>
      <c r="R1505" t="s">
        <v>108</v>
      </c>
      <c r="S1505">
        <v>23.6</v>
      </c>
      <c r="T1505">
        <v>29.8</v>
      </c>
      <c r="U1505" t="s">
        <v>255</v>
      </c>
      <c r="V1505">
        <v>18.7</v>
      </c>
      <c r="X1505">
        <f t="shared" si="477"/>
        <v>2.41</v>
      </c>
      <c r="Y1505" s="7" t="str">
        <f t="shared" si="478"/>
        <v>m/s</v>
      </c>
      <c r="AA1505">
        <f t="shared" si="479"/>
        <v>3.98</v>
      </c>
      <c r="AB1505" s="7" t="str">
        <f t="shared" si="480"/>
        <v>m/s</v>
      </c>
      <c r="AC1505" s="5">
        <f t="shared" si="481"/>
        <v>12.526944444444442</v>
      </c>
      <c r="AD1505" s="5">
        <f t="shared" si="482"/>
        <v>9.3041666666666672E-3</v>
      </c>
      <c r="AE1505" s="5">
        <f t="shared" si="483"/>
        <v>14.510751666666692</v>
      </c>
      <c r="AF1505" s="5"/>
      <c r="AG1505" s="5">
        <f t="shared" si="484"/>
        <v>0</v>
      </c>
      <c r="AH1505">
        <f t="shared" si="485"/>
        <v>97</v>
      </c>
      <c r="AI1505" s="5">
        <f t="shared" si="486"/>
        <v>9.7000000000000003E-2</v>
      </c>
      <c r="AJ1505" s="15">
        <f t="shared" si="487"/>
        <v>149.59537800687312</v>
      </c>
      <c r="AK1505" s="5">
        <f t="shared" si="488"/>
        <v>6.6372379632599339</v>
      </c>
      <c r="AL1505" s="5">
        <f t="shared" si="489"/>
        <v>5.6149575686115467</v>
      </c>
      <c r="AM1505" s="5">
        <f t="shared" si="490"/>
        <v>2.3529175625761529E-2</v>
      </c>
      <c r="AN1505" s="5">
        <f t="shared" si="491"/>
        <v>37.475515550431012</v>
      </c>
      <c r="AO1505" s="15">
        <f t="shared" si="492"/>
        <v>0.25883566530116592</v>
      </c>
    </row>
    <row r="1506" spans="1:41" x14ac:dyDescent="0.3">
      <c r="A1506" s="4">
        <f t="shared" si="475"/>
        <v>45796.950567129628</v>
      </c>
      <c r="B1506" s="9">
        <f t="shared" si="474"/>
        <v>1502</v>
      </c>
      <c r="C1506" s="10" t="str">
        <f t="shared" si="476"/>
        <v>Remove</v>
      </c>
      <c r="D1506" s="1">
        <v>45796</v>
      </c>
      <c r="E1506" s="2">
        <v>0.95056712962962964</v>
      </c>
      <c r="F1506" t="s">
        <v>2</v>
      </c>
      <c r="G1506" t="s">
        <v>14</v>
      </c>
      <c r="H1506" t="s">
        <v>49</v>
      </c>
      <c r="I1506">
        <v>95.5</v>
      </c>
      <c r="J1506" t="s">
        <v>13</v>
      </c>
      <c r="K1506">
        <v>0</v>
      </c>
      <c r="L1506">
        <v>114.3</v>
      </c>
      <c r="M1506">
        <v>11.321</v>
      </c>
      <c r="N1506">
        <v>1116.3</v>
      </c>
      <c r="O1506">
        <v>64905</v>
      </c>
      <c r="P1506" s="2">
        <v>0.52230324074074075</v>
      </c>
      <c r="Q1506">
        <v>28.6</v>
      </c>
      <c r="R1506" t="s">
        <v>153</v>
      </c>
      <c r="S1506">
        <v>23.4</v>
      </c>
      <c r="T1506">
        <v>29.8</v>
      </c>
      <c r="U1506" t="s">
        <v>152</v>
      </c>
      <c r="V1506">
        <v>18.399999999999999</v>
      </c>
      <c r="X1506">
        <f t="shared" si="477"/>
        <v>2.12</v>
      </c>
      <c r="Y1506" s="7" t="str">
        <f t="shared" si="478"/>
        <v>m/s</v>
      </c>
      <c r="AA1506">
        <f t="shared" si="479"/>
        <v>3.96</v>
      </c>
      <c r="AB1506" s="7" t="str">
        <f t="shared" si="480"/>
        <v>m/s</v>
      </c>
      <c r="AC1506" s="5">
        <f t="shared" si="481"/>
        <v>12.535277777777779</v>
      </c>
      <c r="AD1506" s="5">
        <f t="shared" si="482"/>
        <v>9.3025E-3</v>
      </c>
      <c r="AE1506" s="5">
        <f t="shared" si="483"/>
        <v>14.520054166666693</v>
      </c>
      <c r="AF1506" s="5"/>
      <c r="AG1506" s="5">
        <f t="shared" si="484"/>
        <v>-1.5</v>
      </c>
      <c r="AH1506">
        <f t="shared" si="485"/>
        <v>95.5</v>
      </c>
      <c r="AI1506" s="5">
        <f t="shared" si="486"/>
        <v>9.5500000000000002E-2</v>
      </c>
      <c r="AJ1506" s="15">
        <f t="shared" si="487"/>
        <v>152.04245200698108</v>
      </c>
      <c r="AK1506" s="5">
        <f t="shared" si="488"/>
        <v>6.5809901839102736</v>
      </c>
      <c r="AL1506" s="5">
        <f t="shared" si="489"/>
        <v>5.5248780354252647</v>
      </c>
      <c r="AM1506" s="5">
        <f t="shared" si="490"/>
        <v>2.0522458408516381E-2</v>
      </c>
      <c r="AN1506" s="5">
        <f t="shared" si="491"/>
        <v>37.496038008839527</v>
      </c>
      <c r="AO1506" s="15">
        <f t="shared" si="492"/>
        <v>0.25469357583189534</v>
      </c>
    </row>
    <row r="1507" spans="1:41" x14ac:dyDescent="0.3">
      <c r="A1507" s="4">
        <f t="shared" si="475"/>
        <v>45796.950914351852</v>
      </c>
      <c r="B1507" s="9">
        <f t="shared" si="474"/>
        <v>1503</v>
      </c>
      <c r="C1507" s="10" t="str">
        <f t="shared" si="476"/>
        <v>Remove</v>
      </c>
      <c r="D1507" s="1">
        <v>45796</v>
      </c>
      <c r="E1507" s="2">
        <v>0.9509143518518518</v>
      </c>
      <c r="F1507" t="s">
        <v>2</v>
      </c>
      <c r="G1507" t="s">
        <v>14</v>
      </c>
      <c r="H1507" t="s">
        <v>49</v>
      </c>
      <c r="I1507">
        <v>97.5</v>
      </c>
      <c r="J1507" t="s">
        <v>13</v>
      </c>
      <c r="K1507">
        <v>0</v>
      </c>
      <c r="L1507">
        <v>114.4</v>
      </c>
      <c r="M1507">
        <v>11.308999999999999</v>
      </c>
      <c r="N1507">
        <v>1114.4000000000001</v>
      </c>
      <c r="O1507">
        <v>64914</v>
      </c>
      <c r="P1507" s="2">
        <v>0.52265046296296291</v>
      </c>
      <c r="Q1507">
        <v>28.6</v>
      </c>
      <c r="R1507" t="s">
        <v>139</v>
      </c>
      <c r="S1507">
        <v>23.8</v>
      </c>
      <c r="T1507">
        <v>29.8</v>
      </c>
      <c r="U1507" t="s">
        <v>100</v>
      </c>
      <c r="V1507">
        <v>19.600000000000001</v>
      </c>
      <c r="X1507">
        <f t="shared" si="477"/>
        <v>2.31</v>
      </c>
      <c r="Y1507" s="7" t="str">
        <f t="shared" si="478"/>
        <v>m/s</v>
      </c>
      <c r="AA1507">
        <f t="shared" si="479"/>
        <v>4</v>
      </c>
      <c r="AB1507" s="7" t="str">
        <f t="shared" si="480"/>
        <v>m/s</v>
      </c>
      <c r="AC1507" s="5">
        <f t="shared" si="481"/>
        <v>12.54361111111111</v>
      </c>
      <c r="AD1507" s="5">
        <f t="shared" si="482"/>
        <v>9.286666666666667E-3</v>
      </c>
      <c r="AE1507" s="5">
        <f t="shared" si="483"/>
        <v>14.529340833333359</v>
      </c>
      <c r="AF1507" s="5"/>
      <c r="AG1507" s="5">
        <f t="shared" si="484"/>
        <v>2</v>
      </c>
      <c r="AH1507">
        <f t="shared" si="485"/>
        <v>97.5</v>
      </c>
      <c r="AI1507" s="5">
        <f t="shared" si="486"/>
        <v>9.7500000000000003E-2</v>
      </c>
      <c r="AJ1507" s="15">
        <f t="shared" si="487"/>
        <v>149.01888034188059</v>
      </c>
      <c r="AK1507" s="5">
        <f t="shared" si="488"/>
        <v>6.6934857426095951</v>
      </c>
      <c r="AL1507" s="5">
        <f t="shared" si="489"/>
        <v>5.8851961681703919</v>
      </c>
      <c r="AM1507" s="5">
        <f t="shared" si="490"/>
        <v>2.2743987227532129E-2</v>
      </c>
      <c r="AN1507" s="5">
        <f t="shared" si="491"/>
        <v>37.518781996067062</v>
      </c>
      <c r="AO1507" s="15">
        <f t="shared" si="492"/>
        <v>0.25986984334998009</v>
      </c>
    </row>
    <row r="1508" spans="1:41" x14ac:dyDescent="0.3">
      <c r="A1508" s="4">
        <f t="shared" si="475"/>
        <v>45796.951261574075</v>
      </c>
      <c r="B1508" s="9">
        <f t="shared" si="474"/>
        <v>1504</v>
      </c>
      <c r="C1508" s="10" t="str">
        <f t="shared" si="476"/>
        <v>Remove</v>
      </c>
      <c r="D1508" s="1">
        <v>45796</v>
      </c>
      <c r="E1508" s="2">
        <v>0.95126157407407408</v>
      </c>
      <c r="F1508" t="s">
        <v>2</v>
      </c>
      <c r="G1508" t="s">
        <v>14</v>
      </c>
      <c r="H1508" t="s">
        <v>49</v>
      </c>
      <c r="I1508">
        <v>96</v>
      </c>
      <c r="J1508" t="s">
        <v>13</v>
      </c>
      <c r="K1508">
        <v>0</v>
      </c>
      <c r="L1508">
        <v>114.3</v>
      </c>
      <c r="M1508">
        <v>11.282999999999999</v>
      </c>
      <c r="N1508">
        <v>1111.7</v>
      </c>
      <c r="O1508">
        <v>64924</v>
      </c>
      <c r="P1508" s="2">
        <v>0.52299768518518519</v>
      </c>
      <c r="Q1508">
        <v>28.6</v>
      </c>
      <c r="R1508" t="s">
        <v>93</v>
      </c>
      <c r="S1508">
        <v>25.3</v>
      </c>
      <c r="T1508">
        <v>29.8</v>
      </c>
      <c r="U1508" t="s">
        <v>62</v>
      </c>
      <c r="V1508">
        <v>20.6</v>
      </c>
      <c r="X1508">
        <f t="shared" si="477"/>
        <v>2.4</v>
      </c>
      <c r="Y1508" s="7" t="str">
        <f t="shared" si="478"/>
        <v>m/s</v>
      </c>
      <c r="AA1508">
        <f t="shared" si="479"/>
        <v>4.12</v>
      </c>
      <c r="AB1508" s="7" t="str">
        <f t="shared" si="480"/>
        <v>m/s</v>
      </c>
      <c r="AC1508" s="5">
        <f t="shared" si="481"/>
        <v>12.551944444444445</v>
      </c>
      <c r="AD1508" s="5">
        <f t="shared" si="482"/>
        <v>9.2641666666666671E-3</v>
      </c>
      <c r="AE1508" s="5">
        <f t="shared" si="483"/>
        <v>14.538605000000025</v>
      </c>
      <c r="AF1508" s="5"/>
      <c r="AG1508" s="5">
        <f t="shared" si="484"/>
        <v>-1.5</v>
      </c>
      <c r="AH1508">
        <f t="shared" si="485"/>
        <v>96</v>
      </c>
      <c r="AI1508" s="5">
        <f t="shared" si="486"/>
        <v>9.6000000000000002E-2</v>
      </c>
      <c r="AJ1508" s="15">
        <f t="shared" si="487"/>
        <v>151.44380208333359</v>
      </c>
      <c r="AK1508" s="5">
        <f t="shared" si="488"/>
        <v>7.1153440877320495</v>
      </c>
      <c r="AL1508" s="5">
        <f t="shared" si="489"/>
        <v>6.1854612787913297</v>
      </c>
      <c r="AM1508" s="5">
        <f t="shared" si="490"/>
        <v>2.5119409663060695E-2</v>
      </c>
      <c r="AN1508" s="5">
        <f t="shared" si="491"/>
        <v>37.543901405730125</v>
      </c>
      <c r="AO1508" s="15">
        <f t="shared" si="492"/>
        <v>0.25570065018695159</v>
      </c>
    </row>
    <row r="1509" spans="1:41" x14ac:dyDescent="0.3">
      <c r="A1509" s="4">
        <f t="shared" si="475"/>
        <v>45796.951608796298</v>
      </c>
      <c r="B1509" s="9">
        <f t="shared" si="474"/>
        <v>1505</v>
      </c>
      <c r="C1509" s="10" t="str">
        <f t="shared" si="476"/>
        <v>Remove</v>
      </c>
      <c r="D1509" s="1">
        <v>45796</v>
      </c>
      <c r="E1509" s="2">
        <v>0.95160879629629624</v>
      </c>
      <c r="F1509" t="s">
        <v>2</v>
      </c>
      <c r="G1509" t="s">
        <v>14</v>
      </c>
      <c r="H1509" t="s">
        <v>49</v>
      </c>
      <c r="I1509">
        <v>98</v>
      </c>
      <c r="J1509" t="s">
        <v>13</v>
      </c>
      <c r="K1509">
        <v>0</v>
      </c>
      <c r="L1509">
        <v>114.3</v>
      </c>
      <c r="M1509">
        <v>11.318</v>
      </c>
      <c r="N1509">
        <v>1115.5999999999999</v>
      </c>
      <c r="O1509">
        <v>64933</v>
      </c>
      <c r="P1509" s="2">
        <v>0.52334490740740736</v>
      </c>
      <c r="Q1509">
        <v>28.6</v>
      </c>
      <c r="R1509" t="s">
        <v>139</v>
      </c>
      <c r="S1509">
        <v>25.2</v>
      </c>
      <c r="T1509">
        <v>29.8</v>
      </c>
      <c r="U1509" t="s">
        <v>112</v>
      </c>
      <c r="V1509">
        <v>18.8</v>
      </c>
      <c r="X1509">
        <f t="shared" si="477"/>
        <v>2.31</v>
      </c>
      <c r="Y1509" s="7" t="str">
        <f t="shared" si="478"/>
        <v>m/s</v>
      </c>
      <c r="AA1509">
        <f t="shared" si="479"/>
        <v>3.97</v>
      </c>
      <c r="AB1509" s="7" t="str">
        <f t="shared" si="480"/>
        <v>m/s</v>
      </c>
      <c r="AC1509" s="5">
        <f t="shared" si="481"/>
        <v>12.560277777777777</v>
      </c>
      <c r="AD1509" s="5">
        <f t="shared" si="482"/>
        <v>9.2966666666666649E-3</v>
      </c>
      <c r="AE1509" s="5">
        <f t="shared" si="483"/>
        <v>14.547901666666691</v>
      </c>
      <c r="AF1509" s="5"/>
      <c r="AG1509" s="5">
        <f t="shared" si="484"/>
        <v>2</v>
      </c>
      <c r="AH1509">
        <f t="shared" si="485"/>
        <v>98</v>
      </c>
      <c r="AI1509" s="5">
        <f t="shared" si="486"/>
        <v>9.8000000000000004E-2</v>
      </c>
      <c r="AJ1509" s="15">
        <f t="shared" si="487"/>
        <v>148.44797619047642</v>
      </c>
      <c r="AK1509" s="5">
        <f t="shared" si="488"/>
        <v>7.087220198057218</v>
      </c>
      <c r="AL1509" s="5">
        <f t="shared" si="489"/>
        <v>5.6449840796736401</v>
      </c>
      <c r="AM1509" s="5">
        <f t="shared" si="490"/>
        <v>2.4081868829151663E-2</v>
      </c>
      <c r="AN1509" s="5">
        <f t="shared" si="491"/>
        <v>37.567983274559275</v>
      </c>
      <c r="AO1509" s="15">
        <f t="shared" si="492"/>
        <v>0.26086042278017296</v>
      </c>
    </row>
    <row r="1510" spans="1:41" x14ac:dyDescent="0.3">
      <c r="A1510" s="4">
        <f t="shared" si="475"/>
        <v>45796.951956018522</v>
      </c>
      <c r="B1510" s="9">
        <f t="shared" si="474"/>
        <v>1506</v>
      </c>
      <c r="C1510" s="10" t="str">
        <f t="shared" si="476"/>
        <v>Remove</v>
      </c>
      <c r="D1510" s="1">
        <v>45796</v>
      </c>
      <c r="E1510" s="2">
        <v>0.95195601851851852</v>
      </c>
      <c r="F1510" t="s">
        <v>2</v>
      </c>
      <c r="G1510" t="s">
        <v>14</v>
      </c>
      <c r="H1510" t="s">
        <v>49</v>
      </c>
      <c r="I1510">
        <v>101</v>
      </c>
      <c r="J1510" t="s">
        <v>13</v>
      </c>
      <c r="K1510">
        <v>0</v>
      </c>
      <c r="L1510">
        <v>114.3</v>
      </c>
      <c r="M1510">
        <v>11.317</v>
      </c>
      <c r="N1510">
        <v>1116.3</v>
      </c>
      <c r="O1510">
        <v>64942</v>
      </c>
      <c r="P1510" s="2">
        <v>0.52369212962962963</v>
      </c>
      <c r="Q1510">
        <v>28.6</v>
      </c>
      <c r="R1510" t="s">
        <v>156</v>
      </c>
      <c r="S1510">
        <v>24.4</v>
      </c>
      <c r="T1510">
        <v>29.8</v>
      </c>
      <c r="U1510" t="s">
        <v>107</v>
      </c>
      <c r="V1510">
        <v>18.899999999999999</v>
      </c>
      <c r="X1510">
        <f t="shared" si="477"/>
        <v>2.15</v>
      </c>
      <c r="Y1510" s="7" t="str">
        <f t="shared" si="478"/>
        <v>m/s</v>
      </c>
      <c r="AA1510">
        <f t="shared" si="479"/>
        <v>4.01</v>
      </c>
      <c r="AB1510" s="7" t="str">
        <f t="shared" si="480"/>
        <v>m/s</v>
      </c>
      <c r="AC1510" s="5">
        <f t="shared" si="481"/>
        <v>12.56861111111111</v>
      </c>
      <c r="AD1510" s="5">
        <f t="shared" si="482"/>
        <v>9.3025E-3</v>
      </c>
      <c r="AE1510" s="5">
        <f t="shared" si="483"/>
        <v>14.557204166666692</v>
      </c>
      <c r="AF1510" s="5"/>
      <c r="AG1510" s="5">
        <f t="shared" si="484"/>
        <v>3</v>
      </c>
      <c r="AH1510">
        <f t="shared" si="485"/>
        <v>101</v>
      </c>
      <c r="AI1510" s="5">
        <f t="shared" si="486"/>
        <v>0.10100000000000001</v>
      </c>
      <c r="AJ1510" s="15">
        <f t="shared" si="487"/>
        <v>144.13073432343259</v>
      </c>
      <c r="AK1510" s="5">
        <f t="shared" si="488"/>
        <v>6.8622290806585751</v>
      </c>
      <c r="AL1510" s="5">
        <f t="shared" si="489"/>
        <v>5.6750105907357336</v>
      </c>
      <c r="AM1510" s="5">
        <f t="shared" si="490"/>
        <v>2.1702309468448019E-2</v>
      </c>
      <c r="AN1510" s="5">
        <f t="shared" si="491"/>
        <v>37.58968558402772</v>
      </c>
      <c r="AO1510" s="15">
        <f t="shared" si="492"/>
        <v>0.2686907284026766</v>
      </c>
    </row>
    <row r="1511" spans="1:41" x14ac:dyDescent="0.3">
      <c r="A1511" s="4">
        <f t="shared" si="475"/>
        <v>45796.952303240738</v>
      </c>
      <c r="B1511" s="9">
        <f t="shared" si="474"/>
        <v>1507</v>
      </c>
      <c r="C1511" s="10" t="str">
        <f t="shared" si="476"/>
        <v>Remove</v>
      </c>
      <c r="D1511" s="1">
        <v>45796</v>
      </c>
      <c r="E1511" s="2">
        <v>0.95230324074074069</v>
      </c>
      <c r="F1511" t="s">
        <v>2</v>
      </c>
      <c r="G1511" t="s">
        <v>14</v>
      </c>
      <c r="H1511" t="s">
        <v>49</v>
      </c>
      <c r="I1511">
        <v>96</v>
      </c>
      <c r="J1511" t="s">
        <v>13</v>
      </c>
      <c r="K1511">
        <v>0</v>
      </c>
      <c r="L1511">
        <v>114.1</v>
      </c>
      <c r="M1511">
        <v>11.321999999999999</v>
      </c>
      <c r="N1511">
        <v>1114.7</v>
      </c>
      <c r="O1511">
        <v>64952</v>
      </c>
      <c r="P1511" s="2">
        <v>0.5240393518518518</v>
      </c>
      <c r="Q1511">
        <v>28.6</v>
      </c>
      <c r="R1511" t="s">
        <v>139</v>
      </c>
      <c r="S1511">
        <v>23.8</v>
      </c>
      <c r="T1511">
        <v>29.8</v>
      </c>
      <c r="U1511" t="s">
        <v>255</v>
      </c>
      <c r="V1511">
        <v>18.2</v>
      </c>
      <c r="X1511">
        <f t="shared" si="477"/>
        <v>2.31</v>
      </c>
      <c r="Y1511" s="7" t="str">
        <f t="shared" si="478"/>
        <v>m/s</v>
      </c>
      <c r="AA1511">
        <f t="shared" si="479"/>
        <v>3.98</v>
      </c>
      <c r="AB1511" s="7" t="str">
        <f t="shared" si="480"/>
        <v>m/s</v>
      </c>
      <c r="AC1511" s="5">
        <f t="shared" si="481"/>
        <v>12.576944444444443</v>
      </c>
      <c r="AD1511" s="5">
        <f t="shared" si="482"/>
        <v>9.2891666666666661E-3</v>
      </c>
      <c r="AE1511" s="5">
        <f t="shared" si="483"/>
        <v>14.566493333333359</v>
      </c>
      <c r="AF1511" s="5"/>
      <c r="AG1511" s="5">
        <f t="shared" si="484"/>
        <v>-5</v>
      </c>
      <c r="AH1511">
        <f t="shared" si="485"/>
        <v>96</v>
      </c>
      <c r="AI1511" s="5">
        <f t="shared" si="486"/>
        <v>9.6000000000000002E-2</v>
      </c>
      <c r="AJ1511" s="15">
        <f t="shared" si="487"/>
        <v>151.73430555555581</v>
      </c>
      <c r="AK1511" s="5">
        <f t="shared" si="488"/>
        <v>6.6934857426095951</v>
      </c>
      <c r="AL1511" s="5">
        <f t="shared" si="489"/>
        <v>5.464825013301077</v>
      </c>
      <c r="AM1511" s="5">
        <f t="shared" si="490"/>
        <v>2.2743987227532129E-2</v>
      </c>
      <c r="AN1511" s="5">
        <f t="shared" si="491"/>
        <v>37.612429571255255</v>
      </c>
      <c r="AO1511" s="15">
        <f t="shared" si="492"/>
        <v>0.25523477503130132</v>
      </c>
    </row>
    <row r="1512" spans="1:41" x14ac:dyDescent="0.3">
      <c r="A1512" s="4">
        <f t="shared" si="475"/>
        <v>45796.952650462961</v>
      </c>
      <c r="B1512" s="9">
        <f t="shared" si="474"/>
        <v>1508</v>
      </c>
      <c r="C1512" s="10" t="str">
        <f t="shared" si="476"/>
        <v>Remove</v>
      </c>
      <c r="D1512" s="1">
        <v>45796</v>
      </c>
      <c r="E1512" s="2">
        <v>0.95265046296296296</v>
      </c>
      <c r="F1512" t="s">
        <v>2</v>
      </c>
      <c r="G1512" t="s">
        <v>14</v>
      </c>
      <c r="H1512" t="s">
        <v>49</v>
      </c>
      <c r="I1512">
        <v>102</v>
      </c>
      <c r="J1512" t="s">
        <v>13</v>
      </c>
      <c r="K1512">
        <v>0</v>
      </c>
      <c r="L1512">
        <v>114.2</v>
      </c>
      <c r="M1512">
        <v>11.336</v>
      </c>
      <c r="N1512">
        <v>1116.5999999999999</v>
      </c>
      <c r="O1512">
        <v>64961</v>
      </c>
      <c r="P1512" s="2">
        <v>0.52438657407407407</v>
      </c>
      <c r="Q1512">
        <v>28.6</v>
      </c>
      <c r="R1512" t="s">
        <v>116</v>
      </c>
      <c r="S1512">
        <v>24.3</v>
      </c>
      <c r="T1512">
        <v>29.8</v>
      </c>
      <c r="U1512" t="s">
        <v>257</v>
      </c>
      <c r="V1512">
        <v>18.3</v>
      </c>
      <c r="X1512">
        <f t="shared" si="477"/>
        <v>2.37</v>
      </c>
      <c r="Y1512" s="7" t="str">
        <f t="shared" si="478"/>
        <v>m/s</v>
      </c>
      <c r="AA1512">
        <f t="shared" si="479"/>
        <v>3.8</v>
      </c>
      <c r="AB1512" s="7" t="str">
        <f t="shared" si="480"/>
        <v>m/s</v>
      </c>
      <c r="AC1512" s="5">
        <f t="shared" si="481"/>
        <v>12.585277777777778</v>
      </c>
      <c r="AD1512" s="5">
        <f t="shared" si="482"/>
        <v>9.304999999999999E-3</v>
      </c>
      <c r="AE1512" s="5">
        <f t="shared" si="483"/>
        <v>14.575798333333358</v>
      </c>
      <c r="AF1512" s="5"/>
      <c r="AG1512" s="5">
        <f t="shared" si="484"/>
        <v>6</v>
      </c>
      <c r="AH1512">
        <f t="shared" si="485"/>
        <v>102</v>
      </c>
      <c r="AI1512" s="5">
        <f t="shared" si="486"/>
        <v>0.10199999999999999</v>
      </c>
      <c r="AJ1512" s="15">
        <f t="shared" si="487"/>
        <v>142.89998366013097</v>
      </c>
      <c r="AK1512" s="5">
        <f t="shared" si="488"/>
        <v>6.8341051909837454</v>
      </c>
      <c r="AL1512" s="5">
        <f t="shared" si="489"/>
        <v>5.4948515243631713</v>
      </c>
      <c r="AM1512" s="5">
        <f t="shared" si="490"/>
        <v>2.3824965775779451E-2</v>
      </c>
      <c r="AN1512" s="5">
        <f t="shared" si="491"/>
        <v>37.636254537031036</v>
      </c>
      <c r="AO1512" s="15">
        <f t="shared" si="492"/>
        <v>0.27101527836581141</v>
      </c>
    </row>
    <row r="1513" spans="1:41" x14ac:dyDescent="0.3">
      <c r="A1513" s="4">
        <f t="shared" si="475"/>
        <v>45796.952997685185</v>
      </c>
      <c r="B1513" s="9">
        <f t="shared" si="474"/>
        <v>1509</v>
      </c>
      <c r="C1513" s="10" t="str">
        <f t="shared" si="476"/>
        <v>Remove</v>
      </c>
      <c r="D1513" s="1">
        <v>45796</v>
      </c>
      <c r="E1513" s="2">
        <v>0.95299768518518524</v>
      </c>
      <c r="F1513" t="s">
        <v>19</v>
      </c>
      <c r="G1513" t="s">
        <v>14</v>
      </c>
      <c r="H1513" t="s">
        <v>49</v>
      </c>
      <c r="I1513">
        <v>97.5</v>
      </c>
      <c r="J1513" t="s">
        <v>13</v>
      </c>
      <c r="K1513">
        <v>0</v>
      </c>
      <c r="L1513">
        <v>114.2</v>
      </c>
      <c r="M1513">
        <v>11.337</v>
      </c>
      <c r="N1513">
        <v>1117.5999999999999</v>
      </c>
      <c r="O1513">
        <v>64970</v>
      </c>
      <c r="P1513" s="2">
        <v>0.52473379629629635</v>
      </c>
      <c r="Q1513">
        <v>28.6</v>
      </c>
      <c r="R1513" t="s">
        <v>102</v>
      </c>
      <c r="S1513">
        <v>23.3</v>
      </c>
      <c r="T1513">
        <v>29.8</v>
      </c>
      <c r="U1513" t="s">
        <v>242</v>
      </c>
      <c r="V1513">
        <v>18.600000000000001</v>
      </c>
      <c r="X1513">
        <f t="shared" si="477"/>
        <v>2.7</v>
      </c>
      <c r="Y1513" s="7" t="str">
        <f t="shared" si="478"/>
        <v>m/s</v>
      </c>
      <c r="AA1513">
        <f t="shared" si="479"/>
        <v>4.04</v>
      </c>
      <c r="AB1513" s="7" t="str">
        <f t="shared" si="480"/>
        <v>m/s</v>
      </c>
      <c r="AC1513" s="5">
        <f t="shared" si="481"/>
        <v>12.593611111111112</v>
      </c>
      <c r="AD1513" s="5">
        <f t="shared" si="482"/>
        <v>9.3133333333333332E-3</v>
      </c>
      <c r="AE1513" s="5">
        <f t="shared" si="483"/>
        <v>14.585111666666691</v>
      </c>
      <c r="AF1513" s="5"/>
      <c r="AG1513" s="5">
        <f t="shared" si="484"/>
        <v>-4.5</v>
      </c>
      <c r="AH1513">
        <f t="shared" si="485"/>
        <v>97.5</v>
      </c>
      <c r="AI1513" s="5">
        <f t="shared" si="486"/>
        <v>9.7500000000000003E-2</v>
      </c>
      <c r="AJ1513" s="15">
        <f t="shared" si="487"/>
        <v>149.59088888888914</v>
      </c>
      <c r="AK1513" s="5">
        <f t="shared" si="488"/>
        <v>6.5528662942354439</v>
      </c>
      <c r="AL1513" s="5">
        <f t="shared" si="489"/>
        <v>5.5849310575494524</v>
      </c>
      <c r="AM1513" s="5">
        <f t="shared" si="490"/>
        <v>2.6025396276402307E-2</v>
      </c>
      <c r="AN1513" s="5">
        <f t="shared" si="491"/>
        <v>37.662279933307438</v>
      </c>
      <c r="AO1513" s="15">
        <f t="shared" si="492"/>
        <v>0.25887970715701097</v>
      </c>
    </row>
    <row r="1514" spans="1:41" x14ac:dyDescent="0.3">
      <c r="A1514" s="4">
        <f t="shared" si="475"/>
        <v>45796.953344907408</v>
      </c>
      <c r="B1514" s="9">
        <f t="shared" si="474"/>
        <v>1510</v>
      </c>
      <c r="C1514" s="10" t="str">
        <f t="shared" si="476"/>
        <v>Remove</v>
      </c>
      <c r="D1514" s="1">
        <v>45796</v>
      </c>
      <c r="E1514" s="2">
        <v>0.9533449074074074</v>
      </c>
      <c r="F1514" t="s">
        <v>19</v>
      </c>
      <c r="G1514" t="s">
        <v>14</v>
      </c>
      <c r="H1514" t="s">
        <v>49</v>
      </c>
      <c r="I1514">
        <v>98.5</v>
      </c>
      <c r="J1514" t="s">
        <v>13</v>
      </c>
      <c r="K1514">
        <v>0</v>
      </c>
      <c r="L1514">
        <v>114.2</v>
      </c>
      <c r="M1514">
        <v>11.316000000000001</v>
      </c>
      <c r="N1514">
        <v>1114.7</v>
      </c>
      <c r="O1514">
        <v>64980</v>
      </c>
      <c r="P1514" s="2">
        <v>0.52508101851851852</v>
      </c>
      <c r="Q1514">
        <v>28.6</v>
      </c>
      <c r="R1514" t="s">
        <v>53</v>
      </c>
      <c r="S1514">
        <v>23.8</v>
      </c>
      <c r="T1514">
        <v>29.8</v>
      </c>
      <c r="U1514" t="s">
        <v>246</v>
      </c>
      <c r="V1514">
        <v>19.399999999999999</v>
      </c>
      <c r="X1514">
        <f t="shared" si="477"/>
        <v>2.35</v>
      </c>
      <c r="Y1514" s="7" t="str">
        <f t="shared" si="478"/>
        <v>m/s</v>
      </c>
      <c r="AA1514">
        <f t="shared" si="479"/>
        <v>3.9</v>
      </c>
      <c r="AB1514" s="7" t="str">
        <f t="shared" si="480"/>
        <v>m/s</v>
      </c>
      <c r="AC1514" s="5">
        <f t="shared" si="481"/>
        <v>12.601944444444445</v>
      </c>
      <c r="AD1514" s="5">
        <f t="shared" si="482"/>
        <v>9.2891666666666661E-3</v>
      </c>
      <c r="AE1514" s="5">
        <f t="shared" si="483"/>
        <v>14.594400833333358</v>
      </c>
      <c r="AF1514" s="5"/>
      <c r="AG1514" s="5">
        <f t="shared" si="484"/>
        <v>1</v>
      </c>
      <c r="AH1514">
        <f t="shared" si="485"/>
        <v>98.5</v>
      </c>
      <c r="AI1514" s="5">
        <f t="shared" si="486"/>
        <v>9.8500000000000004E-2</v>
      </c>
      <c r="AJ1514" s="15">
        <f t="shared" si="487"/>
        <v>148.16650592216607</v>
      </c>
      <c r="AK1514" s="5">
        <f t="shared" si="488"/>
        <v>6.6934857426095951</v>
      </c>
      <c r="AL1514" s="5">
        <f t="shared" si="489"/>
        <v>5.8251431460462024</v>
      </c>
      <c r="AM1514" s="5">
        <f t="shared" si="490"/>
        <v>2.3137822504199348E-2</v>
      </c>
      <c r="AN1514" s="5">
        <f t="shared" si="491"/>
        <v>37.685417755811635</v>
      </c>
      <c r="AO1514" s="15">
        <f t="shared" si="492"/>
        <v>0.26137430832861042</v>
      </c>
    </row>
    <row r="1515" spans="1:41" x14ac:dyDescent="0.3">
      <c r="A1515" s="4">
        <f t="shared" si="475"/>
        <v>45796.953692129631</v>
      </c>
      <c r="B1515" s="9">
        <f t="shared" si="474"/>
        <v>1511</v>
      </c>
      <c r="C1515" s="10" t="str">
        <f t="shared" si="476"/>
        <v>Remove</v>
      </c>
      <c r="D1515" s="1">
        <v>45796</v>
      </c>
      <c r="E1515" s="2">
        <v>0.95369212962962968</v>
      </c>
      <c r="F1515" t="s">
        <v>19</v>
      </c>
      <c r="G1515" t="s">
        <v>14</v>
      </c>
      <c r="H1515" t="s">
        <v>49</v>
      </c>
      <c r="I1515">
        <v>99.5</v>
      </c>
      <c r="J1515" t="s">
        <v>13</v>
      </c>
      <c r="K1515">
        <v>0</v>
      </c>
      <c r="L1515">
        <v>114.2</v>
      </c>
      <c r="M1515">
        <v>11.321999999999999</v>
      </c>
      <c r="N1515">
        <v>1115.0999999999999</v>
      </c>
      <c r="O1515">
        <v>64989</v>
      </c>
      <c r="P1515" s="2">
        <v>0.52542824074074079</v>
      </c>
      <c r="Q1515">
        <v>28.6</v>
      </c>
      <c r="R1515" t="s">
        <v>66</v>
      </c>
      <c r="S1515">
        <v>25</v>
      </c>
      <c r="T1515">
        <v>29.8</v>
      </c>
      <c r="U1515" t="s">
        <v>157</v>
      </c>
      <c r="V1515">
        <v>18.600000000000001</v>
      </c>
      <c r="X1515">
        <f t="shared" si="477"/>
        <v>2.2000000000000002</v>
      </c>
      <c r="Y1515" s="7" t="str">
        <f t="shared" si="478"/>
        <v>m/s</v>
      </c>
      <c r="AA1515">
        <f t="shared" si="479"/>
        <v>3.89</v>
      </c>
      <c r="AB1515" s="7" t="str">
        <f t="shared" si="480"/>
        <v>m/s</v>
      </c>
      <c r="AC1515" s="5">
        <f t="shared" si="481"/>
        <v>12.610277777777778</v>
      </c>
      <c r="AD1515" s="5">
        <f t="shared" si="482"/>
        <v>9.2924999999999987E-3</v>
      </c>
      <c r="AE1515" s="5">
        <f t="shared" si="483"/>
        <v>14.603693333333359</v>
      </c>
      <c r="AF1515" s="5"/>
      <c r="AG1515" s="5">
        <f t="shared" si="484"/>
        <v>1</v>
      </c>
      <c r="AH1515">
        <f t="shared" si="485"/>
        <v>99.5</v>
      </c>
      <c r="AI1515" s="5">
        <f t="shared" si="486"/>
        <v>9.9500000000000005E-2</v>
      </c>
      <c r="AJ1515" s="15">
        <f t="shared" si="487"/>
        <v>146.77078726968199</v>
      </c>
      <c r="AK1515" s="5">
        <f t="shared" si="488"/>
        <v>7.0309724187075568</v>
      </c>
      <c r="AL1515" s="5">
        <f t="shared" si="489"/>
        <v>5.5849310575494524</v>
      </c>
      <c r="AM1515" s="5">
        <f t="shared" si="490"/>
        <v>2.2753088462917289E-2</v>
      </c>
      <c r="AN1515" s="5">
        <f t="shared" si="491"/>
        <v>37.708170844274555</v>
      </c>
      <c r="AO1515" s="15">
        <f t="shared" si="492"/>
        <v>0.26386854035140145</v>
      </c>
    </row>
    <row r="1516" spans="1:41" x14ac:dyDescent="0.3">
      <c r="A1516" s="4">
        <f t="shared" si="475"/>
        <v>45796.954039351855</v>
      </c>
      <c r="B1516" s="9">
        <f t="shared" si="474"/>
        <v>1512</v>
      </c>
      <c r="C1516" s="10" t="str">
        <f t="shared" si="476"/>
        <v>Remove</v>
      </c>
      <c r="D1516" s="1">
        <v>45796</v>
      </c>
      <c r="E1516" s="2">
        <v>0.95403935185185185</v>
      </c>
      <c r="F1516" t="s">
        <v>2</v>
      </c>
      <c r="G1516" t="s">
        <v>14</v>
      </c>
      <c r="H1516" t="s">
        <v>49</v>
      </c>
      <c r="I1516">
        <v>102.5</v>
      </c>
      <c r="J1516" t="s">
        <v>13</v>
      </c>
      <c r="K1516">
        <v>0</v>
      </c>
      <c r="L1516">
        <v>114.2</v>
      </c>
      <c r="M1516">
        <v>11.324999999999999</v>
      </c>
      <c r="N1516">
        <v>1116.0999999999999</v>
      </c>
      <c r="O1516">
        <v>64998</v>
      </c>
      <c r="P1516" s="2">
        <v>0.52577546296296296</v>
      </c>
      <c r="Q1516">
        <v>28.6</v>
      </c>
      <c r="R1516" t="s">
        <v>139</v>
      </c>
      <c r="S1516">
        <v>23.8</v>
      </c>
      <c r="T1516">
        <v>29.8</v>
      </c>
      <c r="U1516" t="s">
        <v>242</v>
      </c>
      <c r="V1516">
        <v>18.8</v>
      </c>
      <c r="X1516">
        <f t="shared" si="477"/>
        <v>2.31</v>
      </c>
      <c r="Y1516" s="7" t="str">
        <f t="shared" si="478"/>
        <v>m/s</v>
      </c>
      <c r="AA1516">
        <f t="shared" si="479"/>
        <v>4.04</v>
      </c>
      <c r="AB1516" s="7" t="str">
        <f t="shared" si="480"/>
        <v>m/s</v>
      </c>
      <c r="AC1516" s="5">
        <f t="shared" si="481"/>
        <v>12.618611111111111</v>
      </c>
      <c r="AD1516" s="5">
        <f t="shared" si="482"/>
        <v>9.3008333333333328E-3</v>
      </c>
      <c r="AE1516" s="5">
        <f t="shared" si="483"/>
        <v>14.612994166666692</v>
      </c>
      <c r="AF1516" s="5"/>
      <c r="AG1516" s="5">
        <f t="shared" si="484"/>
        <v>3</v>
      </c>
      <c r="AH1516">
        <f t="shared" si="485"/>
        <v>102.5</v>
      </c>
      <c r="AI1516" s="5">
        <f t="shared" si="486"/>
        <v>0.10249999999999999</v>
      </c>
      <c r="AJ1516" s="15">
        <f t="shared" si="487"/>
        <v>142.56579674796774</v>
      </c>
      <c r="AK1516" s="5">
        <f t="shared" si="488"/>
        <v>6.6934857426095951</v>
      </c>
      <c r="AL1516" s="5">
        <f t="shared" si="489"/>
        <v>5.6449840796736401</v>
      </c>
      <c r="AM1516" s="5">
        <f t="shared" si="490"/>
        <v>2.2743987227532129E-2</v>
      </c>
      <c r="AN1516" s="5">
        <f t="shared" si="491"/>
        <v>37.730914831502091</v>
      </c>
      <c r="AO1516" s="15">
        <f t="shared" si="492"/>
        <v>0.27166052150535525</v>
      </c>
    </row>
    <row r="1517" spans="1:41" x14ac:dyDescent="0.3">
      <c r="A1517" s="4">
        <f t="shared" si="475"/>
        <v>45796.954386574071</v>
      </c>
      <c r="B1517" s="9">
        <f t="shared" si="474"/>
        <v>1513</v>
      </c>
      <c r="C1517" s="10" t="str">
        <f t="shared" si="476"/>
        <v>Remove</v>
      </c>
      <c r="D1517" s="1">
        <v>45796</v>
      </c>
      <c r="E1517" s="2">
        <v>0.95438657407407412</v>
      </c>
      <c r="F1517" t="s">
        <v>2</v>
      </c>
      <c r="G1517" t="s">
        <v>14</v>
      </c>
      <c r="H1517" t="s">
        <v>49</v>
      </c>
      <c r="I1517">
        <v>97</v>
      </c>
      <c r="J1517" t="s">
        <v>13</v>
      </c>
      <c r="K1517">
        <v>0</v>
      </c>
      <c r="L1517">
        <v>114.3</v>
      </c>
      <c r="M1517">
        <v>11.305</v>
      </c>
      <c r="N1517">
        <v>1113</v>
      </c>
      <c r="O1517">
        <v>65008</v>
      </c>
      <c r="P1517" s="2">
        <v>0.52612268518518523</v>
      </c>
      <c r="Q1517">
        <v>28.6</v>
      </c>
      <c r="R1517" t="s">
        <v>143</v>
      </c>
      <c r="S1517">
        <v>24.2</v>
      </c>
      <c r="T1517">
        <v>29.8</v>
      </c>
      <c r="U1517" t="s">
        <v>94</v>
      </c>
      <c r="V1517">
        <v>18.899999999999999</v>
      </c>
      <c r="X1517">
        <f t="shared" si="477"/>
        <v>2.11</v>
      </c>
      <c r="Y1517" s="7" t="str">
        <f t="shared" si="478"/>
        <v>m/s</v>
      </c>
      <c r="AA1517">
        <f t="shared" si="479"/>
        <v>4.16</v>
      </c>
      <c r="AB1517" s="7" t="str">
        <f t="shared" si="480"/>
        <v>m/s</v>
      </c>
      <c r="AC1517" s="5">
        <f t="shared" si="481"/>
        <v>12.626944444444446</v>
      </c>
      <c r="AD1517" s="5">
        <f t="shared" si="482"/>
        <v>9.2750000000000003E-3</v>
      </c>
      <c r="AE1517" s="5">
        <f t="shared" si="483"/>
        <v>14.622269166666692</v>
      </c>
      <c r="AF1517" s="5"/>
      <c r="AG1517" s="5">
        <f t="shared" si="484"/>
        <v>-5.5</v>
      </c>
      <c r="AH1517">
        <f t="shared" si="485"/>
        <v>97</v>
      </c>
      <c r="AI1517" s="5">
        <f t="shared" si="486"/>
        <v>9.7000000000000003E-2</v>
      </c>
      <c r="AJ1517" s="15">
        <f t="shared" si="487"/>
        <v>150.74504295532671</v>
      </c>
      <c r="AK1517" s="5">
        <f t="shared" si="488"/>
        <v>6.8059813013089157</v>
      </c>
      <c r="AL1517" s="5">
        <f t="shared" si="489"/>
        <v>5.6750105907357336</v>
      </c>
      <c r="AM1517" s="5">
        <f t="shared" si="490"/>
        <v>2.1123967328972409E-2</v>
      </c>
      <c r="AN1517" s="5">
        <f t="shared" si="491"/>
        <v>37.752038798831066</v>
      </c>
      <c r="AO1517" s="15">
        <f t="shared" si="492"/>
        <v>0.25693976560281417</v>
      </c>
    </row>
    <row r="1518" spans="1:41" x14ac:dyDescent="0.3">
      <c r="A1518" s="4">
        <f t="shared" si="475"/>
        <v>45796.954733796294</v>
      </c>
      <c r="B1518" s="9">
        <f t="shared" si="474"/>
        <v>1514</v>
      </c>
      <c r="C1518" s="10" t="str">
        <f t="shared" si="476"/>
        <v>Remove</v>
      </c>
      <c r="D1518" s="1">
        <v>45796</v>
      </c>
      <c r="E1518" s="2">
        <v>0.95473379629629629</v>
      </c>
      <c r="F1518" t="s">
        <v>2</v>
      </c>
      <c r="G1518" t="s">
        <v>14</v>
      </c>
      <c r="H1518" t="s">
        <v>49</v>
      </c>
      <c r="I1518">
        <v>96</v>
      </c>
      <c r="J1518" t="s">
        <v>13</v>
      </c>
      <c r="K1518">
        <v>0</v>
      </c>
      <c r="L1518">
        <v>114.3</v>
      </c>
      <c r="M1518">
        <v>11.286</v>
      </c>
      <c r="N1518">
        <v>1110.5</v>
      </c>
      <c r="O1518">
        <v>65017</v>
      </c>
      <c r="P1518" s="2">
        <v>0.5264699074074074</v>
      </c>
      <c r="Q1518">
        <v>28.6</v>
      </c>
      <c r="R1518" t="s">
        <v>97</v>
      </c>
      <c r="S1518">
        <v>25.5</v>
      </c>
      <c r="T1518">
        <v>29.8</v>
      </c>
      <c r="U1518" t="s">
        <v>86</v>
      </c>
      <c r="V1518">
        <v>19.600000000000001</v>
      </c>
      <c r="X1518">
        <f t="shared" si="477"/>
        <v>2.4500000000000002</v>
      </c>
      <c r="Y1518" s="7" t="str">
        <f t="shared" si="478"/>
        <v>m/s</v>
      </c>
      <c r="AA1518">
        <f t="shared" si="479"/>
        <v>4.1500000000000004</v>
      </c>
      <c r="AB1518" s="7" t="str">
        <f t="shared" si="480"/>
        <v>m/s</v>
      </c>
      <c r="AC1518" s="5">
        <f t="shared" si="481"/>
        <v>12.635277777777777</v>
      </c>
      <c r="AD1518" s="5">
        <f t="shared" si="482"/>
        <v>9.2541666666666657E-3</v>
      </c>
      <c r="AE1518" s="5">
        <f t="shared" si="483"/>
        <v>14.631523333333359</v>
      </c>
      <c r="AF1518" s="5"/>
      <c r="AG1518" s="5">
        <f t="shared" si="484"/>
        <v>-1</v>
      </c>
      <c r="AH1518">
        <f t="shared" si="485"/>
        <v>96</v>
      </c>
      <c r="AI1518" s="5">
        <f t="shared" si="486"/>
        <v>9.6000000000000002E-2</v>
      </c>
      <c r="AJ1518" s="15">
        <f t="shared" si="487"/>
        <v>152.41170138888916</v>
      </c>
      <c r="AK1518" s="5">
        <f t="shared" si="488"/>
        <v>7.1715918670817089</v>
      </c>
      <c r="AL1518" s="5">
        <f t="shared" si="489"/>
        <v>5.8851961681703919</v>
      </c>
      <c r="AM1518" s="5">
        <f t="shared" si="490"/>
        <v>2.5845440031286505E-2</v>
      </c>
      <c r="AN1518" s="5">
        <f t="shared" si="491"/>
        <v>37.777884238862356</v>
      </c>
      <c r="AO1518" s="15">
        <f t="shared" si="492"/>
        <v>0.25411693093506854</v>
      </c>
    </row>
    <row r="1519" spans="1:41" x14ac:dyDescent="0.3">
      <c r="A1519" s="4">
        <f t="shared" si="475"/>
        <v>45796.955092592594</v>
      </c>
      <c r="B1519" s="9">
        <f t="shared" si="474"/>
        <v>1515</v>
      </c>
      <c r="C1519" s="10" t="str">
        <f t="shared" si="476"/>
        <v>Remove</v>
      </c>
      <c r="D1519" s="1">
        <v>45796</v>
      </c>
      <c r="E1519" s="2">
        <v>0.9550925925925926</v>
      </c>
      <c r="F1519" t="s">
        <v>2</v>
      </c>
      <c r="G1519" t="s">
        <v>14</v>
      </c>
      <c r="H1519" t="s">
        <v>49</v>
      </c>
      <c r="I1519">
        <v>100.5</v>
      </c>
      <c r="J1519" t="s">
        <v>13</v>
      </c>
      <c r="K1519">
        <v>0</v>
      </c>
      <c r="L1519">
        <v>114.2</v>
      </c>
      <c r="M1519">
        <v>11.301</v>
      </c>
      <c r="N1519">
        <v>1113.0999999999999</v>
      </c>
      <c r="O1519">
        <v>65026</v>
      </c>
      <c r="P1519" s="2">
        <v>0.52682870370370372</v>
      </c>
      <c r="Q1519">
        <v>28.6</v>
      </c>
      <c r="R1519" t="s">
        <v>115</v>
      </c>
      <c r="S1519">
        <v>26.1</v>
      </c>
      <c r="T1519">
        <v>29.8</v>
      </c>
      <c r="U1519" t="s">
        <v>240</v>
      </c>
      <c r="V1519">
        <v>20.2</v>
      </c>
      <c r="X1519">
        <f t="shared" si="477"/>
        <v>2.2999999999999998</v>
      </c>
      <c r="Y1519" s="7" t="str">
        <f t="shared" si="478"/>
        <v>m/s</v>
      </c>
      <c r="AA1519">
        <f t="shared" si="479"/>
        <v>3.93</v>
      </c>
      <c r="AB1519" s="7" t="str">
        <f t="shared" si="480"/>
        <v>m/s</v>
      </c>
      <c r="AC1519" s="5">
        <f t="shared" si="481"/>
        <v>12.643888888888888</v>
      </c>
      <c r="AD1519" s="5">
        <f t="shared" si="482"/>
        <v>9.2758333333333321E-3</v>
      </c>
      <c r="AE1519" s="5">
        <f t="shared" si="483"/>
        <v>14.640799166666692</v>
      </c>
      <c r="AF1519" s="5"/>
      <c r="AG1519" s="5">
        <f t="shared" si="484"/>
        <v>4.5</v>
      </c>
      <c r="AH1519">
        <f t="shared" si="485"/>
        <v>100.5</v>
      </c>
      <c r="AI1519" s="5">
        <f t="shared" si="486"/>
        <v>0.10050000000000001</v>
      </c>
      <c r="AJ1519" s="15">
        <f t="shared" si="487"/>
        <v>145.67959369817603</v>
      </c>
      <c r="AK1519" s="5">
        <f t="shared" si="488"/>
        <v>7.3403352051306898</v>
      </c>
      <c r="AL1519" s="5">
        <f t="shared" si="489"/>
        <v>6.0653552345429533</v>
      </c>
      <c r="AM1519" s="5">
        <f t="shared" si="490"/>
        <v>2.4833961825980452E-2</v>
      </c>
      <c r="AN1519" s="5">
        <f t="shared" si="491"/>
        <v>37.802718200688339</v>
      </c>
      <c r="AO1519" s="15">
        <f t="shared" si="492"/>
        <v>0.26585389830028155</v>
      </c>
    </row>
    <row r="1520" spans="1:41" x14ac:dyDescent="0.3">
      <c r="A1520" s="4">
        <f t="shared" si="475"/>
        <v>45796.955439814818</v>
      </c>
      <c r="B1520" s="9">
        <f t="shared" si="474"/>
        <v>1516</v>
      </c>
      <c r="C1520" s="10" t="str">
        <f t="shared" si="476"/>
        <v>Remove</v>
      </c>
      <c r="D1520" s="1">
        <v>45796</v>
      </c>
      <c r="E1520" s="2">
        <v>0.95543981481481477</v>
      </c>
      <c r="F1520" t="s">
        <v>2</v>
      </c>
      <c r="G1520" t="s">
        <v>14</v>
      </c>
      <c r="H1520" t="s">
        <v>49</v>
      </c>
      <c r="I1520">
        <v>97.5</v>
      </c>
      <c r="J1520" t="s">
        <v>13</v>
      </c>
      <c r="K1520">
        <v>0</v>
      </c>
      <c r="L1520">
        <v>114.3</v>
      </c>
      <c r="M1520">
        <v>11.303000000000001</v>
      </c>
      <c r="N1520">
        <v>1112.5</v>
      </c>
      <c r="O1520">
        <v>65035</v>
      </c>
      <c r="P1520" s="2">
        <v>0.52717592592592588</v>
      </c>
      <c r="Q1520">
        <v>28.6</v>
      </c>
      <c r="R1520" t="s">
        <v>139</v>
      </c>
      <c r="S1520">
        <v>27.5</v>
      </c>
      <c r="T1520">
        <v>29.8</v>
      </c>
      <c r="U1520" t="s">
        <v>62</v>
      </c>
      <c r="V1520">
        <v>19.7</v>
      </c>
      <c r="X1520">
        <f t="shared" si="477"/>
        <v>2.31</v>
      </c>
      <c r="Y1520" s="7" t="str">
        <f t="shared" si="478"/>
        <v>m/s</v>
      </c>
      <c r="AA1520">
        <f t="shared" si="479"/>
        <v>4.12</v>
      </c>
      <c r="AB1520" s="7" t="str">
        <f t="shared" si="480"/>
        <v>m/s</v>
      </c>
      <c r="AC1520" s="5">
        <f t="shared" si="481"/>
        <v>12.652222222222221</v>
      </c>
      <c r="AD1520" s="5">
        <f t="shared" si="482"/>
        <v>9.2708333333333341E-3</v>
      </c>
      <c r="AE1520" s="5">
        <f t="shared" si="483"/>
        <v>14.650070000000026</v>
      </c>
      <c r="AF1520" s="5"/>
      <c r="AG1520" s="5">
        <f t="shared" si="484"/>
        <v>-3</v>
      </c>
      <c r="AH1520">
        <f t="shared" si="485"/>
        <v>97.5</v>
      </c>
      <c r="AI1520" s="5">
        <f t="shared" si="486"/>
        <v>9.7500000000000003E-2</v>
      </c>
      <c r="AJ1520" s="15">
        <f t="shared" si="487"/>
        <v>150.25712820512848</v>
      </c>
      <c r="AK1520" s="5">
        <f t="shared" si="488"/>
        <v>7.7340696605783128</v>
      </c>
      <c r="AL1520" s="5">
        <f t="shared" si="489"/>
        <v>5.9152226792324845</v>
      </c>
      <c r="AM1520" s="5">
        <f t="shared" si="490"/>
        <v>2.627981717466947E-2</v>
      </c>
      <c r="AN1520" s="5">
        <f t="shared" si="491"/>
        <v>37.828998017863007</v>
      </c>
      <c r="AO1520" s="15">
        <f t="shared" si="492"/>
        <v>0.257738785346522</v>
      </c>
    </row>
    <row r="1521" spans="1:41" x14ac:dyDescent="0.3">
      <c r="A1521" s="4">
        <f t="shared" si="475"/>
        <v>45796.955787037034</v>
      </c>
      <c r="B1521" s="9">
        <f t="shared" si="474"/>
        <v>1517</v>
      </c>
      <c r="C1521" s="10" t="str">
        <f t="shared" si="476"/>
        <v>Remove</v>
      </c>
      <c r="D1521" s="1">
        <v>45796</v>
      </c>
      <c r="E1521" s="2">
        <v>0.95578703703703705</v>
      </c>
      <c r="F1521" t="s">
        <v>2</v>
      </c>
      <c r="G1521" t="s">
        <v>14</v>
      </c>
      <c r="H1521" t="s">
        <v>49</v>
      </c>
      <c r="I1521">
        <v>98</v>
      </c>
      <c r="J1521" t="s">
        <v>13</v>
      </c>
      <c r="K1521">
        <v>0</v>
      </c>
      <c r="L1521">
        <v>114.3</v>
      </c>
      <c r="M1521">
        <v>11.297000000000001</v>
      </c>
      <c r="N1521">
        <v>1112.5999999999999</v>
      </c>
      <c r="O1521">
        <v>65045</v>
      </c>
      <c r="P1521" s="2">
        <v>0.52752314814814816</v>
      </c>
      <c r="Q1521">
        <v>28.6</v>
      </c>
      <c r="R1521" t="s">
        <v>66</v>
      </c>
      <c r="S1521">
        <v>28</v>
      </c>
      <c r="T1521">
        <v>29.8</v>
      </c>
      <c r="U1521" t="s">
        <v>100</v>
      </c>
      <c r="V1521">
        <v>19.399999999999999</v>
      </c>
      <c r="X1521">
        <f t="shared" si="477"/>
        <v>2.2000000000000002</v>
      </c>
      <c r="Y1521" s="7" t="str">
        <f t="shared" si="478"/>
        <v>m/s</v>
      </c>
      <c r="AA1521">
        <f t="shared" si="479"/>
        <v>4</v>
      </c>
      <c r="AB1521" s="7" t="str">
        <f t="shared" si="480"/>
        <v>m/s</v>
      </c>
      <c r="AC1521" s="5">
        <f t="shared" si="481"/>
        <v>12.660555555555556</v>
      </c>
      <c r="AD1521" s="5">
        <f t="shared" si="482"/>
        <v>9.2716666666666659E-3</v>
      </c>
      <c r="AE1521" s="5">
        <f t="shared" si="483"/>
        <v>14.659341666666693</v>
      </c>
      <c r="AF1521" s="5"/>
      <c r="AG1521" s="5">
        <f t="shared" si="484"/>
        <v>0.5</v>
      </c>
      <c r="AH1521">
        <f t="shared" si="485"/>
        <v>98</v>
      </c>
      <c r="AI1521" s="5">
        <f t="shared" si="486"/>
        <v>9.8000000000000004E-2</v>
      </c>
      <c r="AJ1521" s="15">
        <f t="shared" si="487"/>
        <v>149.58511904761932</v>
      </c>
      <c r="AK1521" s="5">
        <f t="shared" si="488"/>
        <v>7.8746891089524631</v>
      </c>
      <c r="AL1521" s="5">
        <f t="shared" si="489"/>
        <v>5.8251431460462024</v>
      </c>
      <c r="AM1521" s="5">
        <f t="shared" si="490"/>
        <v>2.5483459078467365E-2</v>
      </c>
      <c r="AN1521" s="5">
        <f t="shared" si="491"/>
        <v>37.854481476941473</v>
      </c>
      <c r="AO1521" s="15">
        <f t="shared" si="492"/>
        <v>0.2588861243805316</v>
      </c>
    </row>
    <row r="1522" spans="1:41" x14ac:dyDescent="0.3">
      <c r="A1522" s="4">
        <f t="shared" si="475"/>
        <v>45796.956134259257</v>
      </c>
      <c r="B1522" s="9">
        <f t="shared" si="474"/>
        <v>1518</v>
      </c>
      <c r="C1522" s="10" t="str">
        <f t="shared" si="476"/>
        <v>Remove</v>
      </c>
      <c r="D1522" s="1">
        <v>45796</v>
      </c>
      <c r="E1522" s="2">
        <v>0.95613425925925921</v>
      </c>
      <c r="F1522" t="s">
        <v>2</v>
      </c>
      <c r="G1522" t="s">
        <v>14</v>
      </c>
      <c r="H1522" t="s">
        <v>49</v>
      </c>
      <c r="I1522">
        <v>96</v>
      </c>
      <c r="J1522" t="s">
        <v>13</v>
      </c>
      <c r="K1522">
        <v>0</v>
      </c>
      <c r="L1522">
        <v>114.2</v>
      </c>
      <c r="M1522">
        <v>11.317</v>
      </c>
      <c r="N1522">
        <v>1114.5999999999999</v>
      </c>
      <c r="O1522">
        <v>65054</v>
      </c>
      <c r="P1522" s="2">
        <v>0.52787037037037032</v>
      </c>
      <c r="Q1522">
        <v>28.6</v>
      </c>
      <c r="R1522" t="s">
        <v>134</v>
      </c>
      <c r="S1522">
        <v>25.6</v>
      </c>
      <c r="T1522">
        <v>29.8</v>
      </c>
      <c r="U1522" t="s">
        <v>255</v>
      </c>
      <c r="V1522">
        <v>18.7</v>
      </c>
      <c r="X1522">
        <f t="shared" si="477"/>
        <v>2.06</v>
      </c>
      <c r="Y1522" s="7" t="str">
        <f t="shared" si="478"/>
        <v>m/s</v>
      </c>
      <c r="AA1522">
        <f t="shared" si="479"/>
        <v>3.98</v>
      </c>
      <c r="AB1522" s="7" t="str">
        <f t="shared" si="480"/>
        <v>m/s</v>
      </c>
      <c r="AC1522" s="5">
        <f t="shared" si="481"/>
        <v>12.668888888888887</v>
      </c>
      <c r="AD1522" s="5">
        <f t="shared" si="482"/>
        <v>9.2883333333333325E-3</v>
      </c>
      <c r="AE1522" s="5">
        <f t="shared" si="483"/>
        <v>14.668630000000027</v>
      </c>
      <c r="AF1522" s="5"/>
      <c r="AG1522" s="5">
        <f t="shared" si="484"/>
        <v>-2</v>
      </c>
      <c r="AH1522">
        <f t="shared" si="485"/>
        <v>96</v>
      </c>
      <c r="AI1522" s="5">
        <f t="shared" si="486"/>
        <v>9.6000000000000002E-2</v>
      </c>
      <c r="AJ1522" s="15">
        <f t="shared" si="487"/>
        <v>152.79822916666694</v>
      </c>
      <c r="AK1522" s="5">
        <f t="shared" si="488"/>
        <v>7.1997157567565386</v>
      </c>
      <c r="AL1522" s="5">
        <f t="shared" si="489"/>
        <v>5.6149575686115467</v>
      </c>
      <c r="AM1522" s="5">
        <f t="shared" si="490"/>
        <v>2.1816488603280108E-2</v>
      </c>
      <c r="AN1522" s="5">
        <f t="shared" si="491"/>
        <v>37.876297965544751</v>
      </c>
      <c r="AO1522" s="15">
        <f t="shared" si="492"/>
        <v>0.25345666064653183</v>
      </c>
    </row>
    <row r="1523" spans="1:41" x14ac:dyDescent="0.3">
      <c r="A1523" s="4">
        <f t="shared" si="475"/>
        <v>45796.95648148148</v>
      </c>
      <c r="B1523" s="9">
        <f t="shared" si="474"/>
        <v>1519</v>
      </c>
      <c r="C1523" s="10" t="str">
        <f t="shared" si="476"/>
        <v>Remove</v>
      </c>
      <c r="D1523" s="1">
        <v>45796</v>
      </c>
      <c r="E1523" s="2">
        <v>0.95648148148148149</v>
      </c>
      <c r="F1523" t="s">
        <v>2</v>
      </c>
      <c r="G1523" t="s">
        <v>14</v>
      </c>
      <c r="H1523" t="s">
        <v>49</v>
      </c>
      <c r="I1523">
        <v>95.5</v>
      </c>
      <c r="J1523" t="s">
        <v>13</v>
      </c>
      <c r="K1523">
        <v>0</v>
      </c>
      <c r="L1523">
        <v>114.2</v>
      </c>
      <c r="M1523">
        <v>11.318</v>
      </c>
      <c r="N1523">
        <v>1114.5</v>
      </c>
      <c r="O1523">
        <v>65063</v>
      </c>
      <c r="P1523" s="2">
        <v>0.5282175925925926</v>
      </c>
      <c r="Q1523">
        <v>28.6</v>
      </c>
      <c r="R1523" t="s">
        <v>53</v>
      </c>
      <c r="S1523">
        <v>25.2</v>
      </c>
      <c r="T1523">
        <v>29.8</v>
      </c>
      <c r="U1523" t="s">
        <v>58</v>
      </c>
      <c r="V1523">
        <v>18.7</v>
      </c>
      <c r="X1523">
        <f t="shared" si="477"/>
        <v>2.35</v>
      </c>
      <c r="Y1523" s="7" t="str">
        <f t="shared" si="478"/>
        <v>m/s</v>
      </c>
      <c r="AA1523">
        <f t="shared" si="479"/>
        <v>4.24</v>
      </c>
      <c r="AB1523" s="7" t="str">
        <f t="shared" si="480"/>
        <v>m/s</v>
      </c>
      <c r="AC1523" s="5">
        <f t="shared" si="481"/>
        <v>12.677222222222223</v>
      </c>
      <c r="AD1523" s="5">
        <f t="shared" si="482"/>
        <v>9.2874999999999989E-3</v>
      </c>
      <c r="AE1523" s="5">
        <f t="shared" si="483"/>
        <v>14.677917500000026</v>
      </c>
      <c r="AF1523" s="5"/>
      <c r="AG1523" s="5">
        <f t="shared" si="484"/>
        <v>-0.5</v>
      </c>
      <c r="AH1523">
        <f t="shared" si="485"/>
        <v>95.5</v>
      </c>
      <c r="AI1523" s="5">
        <f t="shared" si="486"/>
        <v>9.5500000000000002E-2</v>
      </c>
      <c r="AJ1523" s="15">
        <f t="shared" si="487"/>
        <v>153.69547120418875</v>
      </c>
      <c r="AK1523" s="5">
        <f t="shared" si="488"/>
        <v>7.087220198057218</v>
      </c>
      <c r="AL1523" s="5">
        <f t="shared" si="489"/>
        <v>5.6149575686115467</v>
      </c>
      <c r="AM1523" s="5">
        <f t="shared" si="490"/>
        <v>2.449887088679931E-2</v>
      </c>
      <c r="AN1523" s="5">
        <f t="shared" si="491"/>
        <v>37.900796836431553</v>
      </c>
      <c r="AO1523" s="15">
        <f t="shared" si="492"/>
        <v>0.25197359414935072</v>
      </c>
    </row>
    <row r="1524" spans="1:41" x14ac:dyDescent="0.3">
      <c r="A1524" s="4">
        <f t="shared" si="475"/>
        <v>45796.956828703704</v>
      </c>
      <c r="B1524" s="9">
        <f t="shared" si="474"/>
        <v>1520</v>
      </c>
      <c r="C1524" s="10" t="str">
        <f t="shared" si="476"/>
        <v>Remove</v>
      </c>
      <c r="D1524" s="1">
        <v>45796</v>
      </c>
      <c r="E1524" s="2">
        <v>0.95682870370370365</v>
      </c>
      <c r="F1524" t="s">
        <v>2</v>
      </c>
      <c r="G1524" t="s">
        <v>14</v>
      </c>
      <c r="H1524" t="s">
        <v>49</v>
      </c>
      <c r="I1524">
        <v>95.5</v>
      </c>
      <c r="J1524" t="s">
        <v>13</v>
      </c>
      <c r="K1524">
        <v>0</v>
      </c>
      <c r="L1524">
        <v>114.3</v>
      </c>
      <c r="M1524">
        <v>11.313000000000001</v>
      </c>
      <c r="N1524">
        <v>1114.0999999999999</v>
      </c>
      <c r="O1524">
        <v>65073</v>
      </c>
      <c r="P1524" s="2">
        <v>0.52856481481481477</v>
      </c>
      <c r="Q1524">
        <v>28.6</v>
      </c>
      <c r="R1524" t="s">
        <v>56</v>
      </c>
      <c r="S1524">
        <v>24.5</v>
      </c>
      <c r="T1524">
        <v>29.8</v>
      </c>
      <c r="U1524" t="s">
        <v>104</v>
      </c>
      <c r="V1524">
        <v>18.7</v>
      </c>
      <c r="X1524">
        <f t="shared" si="477"/>
        <v>2.25</v>
      </c>
      <c r="Y1524" s="7" t="str">
        <f t="shared" si="478"/>
        <v>m/s</v>
      </c>
      <c r="AA1524">
        <f t="shared" si="479"/>
        <v>4.0999999999999996</v>
      </c>
      <c r="AB1524" s="7" t="str">
        <f t="shared" si="480"/>
        <v>m/s</v>
      </c>
      <c r="AC1524" s="5">
        <f t="shared" si="481"/>
        <v>12.685555555555554</v>
      </c>
      <c r="AD1524" s="5">
        <f t="shared" si="482"/>
        <v>9.2841666666666663E-3</v>
      </c>
      <c r="AE1524" s="5">
        <f t="shared" si="483"/>
        <v>14.687201666666693</v>
      </c>
      <c r="AF1524" s="5"/>
      <c r="AG1524" s="5">
        <f t="shared" si="484"/>
        <v>0</v>
      </c>
      <c r="AH1524">
        <f t="shared" si="485"/>
        <v>95.5</v>
      </c>
      <c r="AI1524" s="5">
        <f t="shared" si="486"/>
        <v>9.5500000000000002E-2</v>
      </c>
      <c r="AJ1524" s="15">
        <f t="shared" si="487"/>
        <v>153.79268760907533</v>
      </c>
      <c r="AK1524" s="5">
        <f t="shared" si="488"/>
        <v>6.8903529703334065</v>
      </c>
      <c r="AL1524" s="5">
        <f t="shared" si="489"/>
        <v>5.6149575686115467</v>
      </c>
      <c r="AM1524" s="5">
        <f t="shared" si="490"/>
        <v>2.2804800027605744E-2</v>
      </c>
      <c r="AN1524" s="5">
        <f t="shared" si="491"/>
        <v>37.923601636459161</v>
      </c>
      <c r="AO1524" s="15">
        <f t="shared" si="492"/>
        <v>0.25182207353477676</v>
      </c>
    </row>
    <row r="1525" spans="1:41" x14ac:dyDescent="0.3">
      <c r="A1525" s="4">
        <f t="shared" si="475"/>
        <v>45796.957175925927</v>
      </c>
      <c r="B1525" s="9">
        <f t="shared" si="474"/>
        <v>1521</v>
      </c>
      <c r="C1525" s="10" t="str">
        <f t="shared" si="476"/>
        <v>Remove</v>
      </c>
      <c r="D1525" s="1">
        <v>45796</v>
      </c>
      <c r="E1525" s="2">
        <v>0.95717592592592593</v>
      </c>
      <c r="F1525" t="s">
        <v>2</v>
      </c>
      <c r="G1525" t="s">
        <v>14</v>
      </c>
      <c r="H1525" t="s">
        <v>49</v>
      </c>
      <c r="I1525">
        <v>100.5</v>
      </c>
      <c r="J1525" t="s">
        <v>13</v>
      </c>
      <c r="K1525">
        <v>0</v>
      </c>
      <c r="L1525">
        <v>114.3</v>
      </c>
      <c r="M1525">
        <v>11.311</v>
      </c>
      <c r="N1525">
        <v>1114.4000000000001</v>
      </c>
      <c r="O1525">
        <v>65082</v>
      </c>
      <c r="P1525" s="2">
        <v>0.52891203703703704</v>
      </c>
      <c r="Q1525">
        <v>28.6</v>
      </c>
      <c r="R1525" t="s">
        <v>153</v>
      </c>
      <c r="S1525">
        <v>25.2</v>
      </c>
      <c r="T1525">
        <v>29.8</v>
      </c>
      <c r="U1525" t="s">
        <v>242</v>
      </c>
      <c r="V1525">
        <v>19.600000000000001</v>
      </c>
      <c r="X1525">
        <f t="shared" si="477"/>
        <v>2.12</v>
      </c>
      <c r="Y1525" s="7" t="str">
        <f t="shared" si="478"/>
        <v>m/s</v>
      </c>
      <c r="AA1525">
        <f t="shared" si="479"/>
        <v>4.04</v>
      </c>
      <c r="AB1525" s="7" t="str">
        <f t="shared" si="480"/>
        <v>m/s</v>
      </c>
      <c r="AC1525" s="5">
        <f t="shared" si="481"/>
        <v>12.693888888888889</v>
      </c>
      <c r="AD1525" s="5">
        <f t="shared" si="482"/>
        <v>9.286666666666667E-3</v>
      </c>
      <c r="AE1525" s="5">
        <f t="shared" si="483"/>
        <v>14.69648833333336</v>
      </c>
      <c r="AF1525" s="5"/>
      <c r="AG1525" s="5">
        <f t="shared" si="484"/>
        <v>5</v>
      </c>
      <c r="AH1525">
        <f t="shared" si="485"/>
        <v>100.5</v>
      </c>
      <c r="AI1525" s="5">
        <f t="shared" si="486"/>
        <v>0.10050000000000001</v>
      </c>
      <c r="AJ1525" s="15">
        <f t="shared" si="487"/>
        <v>146.2337147595359</v>
      </c>
      <c r="AK1525" s="5">
        <f t="shared" si="488"/>
        <v>7.087220198057218</v>
      </c>
      <c r="AL1525" s="5">
        <f t="shared" si="489"/>
        <v>5.8851961681703919</v>
      </c>
      <c r="AM1525" s="5">
        <f t="shared" si="490"/>
        <v>2.2101109055325335E-2</v>
      </c>
      <c r="AN1525" s="5">
        <f t="shared" si="491"/>
        <v>37.945702745514488</v>
      </c>
      <c r="AO1525" s="15">
        <f t="shared" si="492"/>
        <v>0.26485212482164394</v>
      </c>
    </row>
    <row r="1526" spans="1:41" x14ac:dyDescent="0.3">
      <c r="A1526" s="4">
        <f t="shared" si="475"/>
        <v>45796.95752314815</v>
      </c>
      <c r="B1526" s="9">
        <f t="shared" si="474"/>
        <v>1522</v>
      </c>
      <c r="C1526" s="10" t="str">
        <f t="shared" si="476"/>
        <v>Remove</v>
      </c>
      <c r="D1526" s="1">
        <v>45796</v>
      </c>
      <c r="E1526" s="2">
        <v>0.9575231481481481</v>
      </c>
      <c r="F1526" t="s">
        <v>2</v>
      </c>
      <c r="G1526" t="s">
        <v>14</v>
      </c>
      <c r="H1526" t="s">
        <v>49</v>
      </c>
      <c r="I1526">
        <v>101.5</v>
      </c>
      <c r="J1526" t="s">
        <v>13</v>
      </c>
      <c r="K1526">
        <v>0</v>
      </c>
      <c r="L1526">
        <v>114.3</v>
      </c>
      <c r="M1526">
        <v>11.324</v>
      </c>
      <c r="N1526">
        <v>1116.3</v>
      </c>
      <c r="O1526">
        <v>65091</v>
      </c>
      <c r="P1526" s="2">
        <v>0.52925925925925921</v>
      </c>
      <c r="Q1526">
        <v>28.6</v>
      </c>
      <c r="R1526" t="s">
        <v>130</v>
      </c>
      <c r="S1526">
        <v>24.7</v>
      </c>
      <c r="T1526">
        <v>29.8</v>
      </c>
      <c r="U1526" t="s">
        <v>98</v>
      </c>
      <c r="V1526">
        <v>17.7</v>
      </c>
      <c r="X1526">
        <f t="shared" si="477"/>
        <v>2.16</v>
      </c>
      <c r="Y1526" s="7" t="str">
        <f t="shared" si="478"/>
        <v>m/s</v>
      </c>
      <c r="AA1526">
        <f t="shared" si="479"/>
        <v>4.03</v>
      </c>
      <c r="AB1526" s="7" t="str">
        <f t="shared" si="480"/>
        <v>m/s</v>
      </c>
      <c r="AC1526" s="5">
        <f t="shared" si="481"/>
        <v>12.702222222222222</v>
      </c>
      <c r="AD1526" s="5">
        <f t="shared" si="482"/>
        <v>9.3025E-3</v>
      </c>
      <c r="AE1526" s="5">
        <f t="shared" si="483"/>
        <v>14.70579083333336</v>
      </c>
      <c r="AF1526" s="5"/>
      <c r="AG1526" s="5">
        <f t="shared" si="484"/>
        <v>1</v>
      </c>
      <c r="AH1526">
        <f t="shared" si="485"/>
        <v>101.5</v>
      </c>
      <c r="AI1526" s="5">
        <f t="shared" si="486"/>
        <v>0.10150000000000001</v>
      </c>
      <c r="AJ1526" s="15">
        <f t="shared" si="487"/>
        <v>144.88463875205281</v>
      </c>
      <c r="AK1526" s="5">
        <f t="shared" si="488"/>
        <v>6.946600749683066</v>
      </c>
      <c r="AL1526" s="5">
        <f t="shared" si="489"/>
        <v>5.3146924579906072</v>
      </c>
      <c r="AM1526" s="5">
        <f t="shared" si="490"/>
        <v>2.2071323194064782E-2</v>
      </c>
      <c r="AN1526" s="5">
        <f t="shared" si="491"/>
        <v>37.96777406870855</v>
      </c>
      <c r="AO1526" s="15">
        <f t="shared" si="492"/>
        <v>0.26733197425880195</v>
      </c>
    </row>
    <row r="1527" spans="1:41" x14ac:dyDescent="0.3">
      <c r="A1527" s="4">
        <f t="shared" si="475"/>
        <v>45796.957870370374</v>
      </c>
      <c r="B1527" s="9">
        <f t="shared" si="474"/>
        <v>1523</v>
      </c>
      <c r="C1527" s="10" t="str">
        <f t="shared" si="476"/>
        <v>Remove</v>
      </c>
      <c r="D1527" s="1">
        <v>45796</v>
      </c>
      <c r="E1527" s="2">
        <v>0.95787037037037037</v>
      </c>
      <c r="F1527" t="s">
        <v>2</v>
      </c>
      <c r="G1527" t="s">
        <v>14</v>
      </c>
      <c r="H1527" t="s">
        <v>49</v>
      </c>
      <c r="I1527">
        <v>103</v>
      </c>
      <c r="J1527" t="s">
        <v>13</v>
      </c>
      <c r="K1527">
        <v>0</v>
      </c>
      <c r="L1527">
        <v>114.3</v>
      </c>
      <c r="M1527">
        <v>11.329000000000001</v>
      </c>
      <c r="N1527">
        <v>1117.0999999999999</v>
      </c>
      <c r="O1527">
        <v>65101</v>
      </c>
      <c r="P1527" s="2">
        <v>0.52960648148148148</v>
      </c>
      <c r="Q1527">
        <v>28.6</v>
      </c>
      <c r="R1527" t="s">
        <v>145</v>
      </c>
      <c r="S1527">
        <v>23.7</v>
      </c>
      <c r="T1527">
        <v>29.8</v>
      </c>
      <c r="U1527" t="s">
        <v>157</v>
      </c>
      <c r="V1527">
        <v>19.8</v>
      </c>
      <c r="X1527">
        <f t="shared" si="477"/>
        <v>2.19</v>
      </c>
      <c r="Y1527" s="7" t="str">
        <f t="shared" si="478"/>
        <v>m/s</v>
      </c>
      <c r="AA1527">
        <f t="shared" si="479"/>
        <v>3.89</v>
      </c>
      <c r="AB1527" s="7" t="str">
        <f t="shared" si="480"/>
        <v>m/s</v>
      </c>
      <c r="AC1527" s="5">
        <f t="shared" si="481"/>
        <v>12.710555555555555</v>
      </c>
      <c r="AD1527" s="5">
        <f t="shared" si="482"/>
        <v>9.309166666666667E-3</v>
      </c>
      <c r="AE1527" s="5">
        <f t="shared" si="483"/>
        <v>14.715100000000026</v>
      </c>
      <c r="AF1527" s="5"/>
      <c r="AG1527" s="5">
        <f t="shared" si="484"/>
        <v>1.5</v>
      </c>
      <c r="AH1527">
        <f t="shared" si="485"/>
        <v>103</v>
      </c>
      <c r="AI1527" s="5">
        <f t="shared" si="486"/>
        <v>0.10299999999999999</v>
      </c>
      <c r="AJ1527" s="15">
        <f t="shared" si="487"/>
        <v>142.8650485436896</v>
      </c>
      <c r="AK1527" s="5">
        <f t="shared" si="488"/>
        <v>6.6653618529347645</v>
      </c>
      <c r="AL1527" s="5">
        <f t="shared" si="489"/>
        <v>5.9452491902945788</v>
      </c>
      <c r="AM1527" s="5">
        <f t="shared" si="490"/>
        <v>2.1471882736196293E-2</v>
      </c>
      <c r="AN1527" s="5">
        <f t="shared" si="491"/>
        <v>37.989245951444744</v>
      </c>
      <c r="AO1527" s="15">
        <f t="shared" si="492"/>
        <v>0.27112936153470257</v>
      </c>
    </row>
    <row r="1528" spans="1:41" x14ac:dyDescent="0.3">
      <c r="A1528" s="4">
        <f t="shared" si="475"/>
        <v>45796.95821759259</v>
      </c>
      <c r="B1528" s="9">
        <f t="shared" si="474"/>
        <v>1524</v>
      </c>
      <c r="C1528" s="10" t="str">
        <f t="shared" si="476"/>
        <v>Remove</v>
      </c>
      <c r="D1528" s="1">
        <v>45796</v>
      </c>
      <c r="E1528" s="2">
        <v>0.95821759259259254</v>
      </c>
      <c r="F1528" t="s">
        <v>2</v>
      </c>
      <c r="G1528" t="s">
        <v>14</v>
      </c>
      <c r="H1528" t="s">
        <v>49</v>
      </c>
      <c r="I1528">
        <v>99</v>
      </c>
      <c r="J1528" t="s">
        <v>13</v>
      </c>
      <c r="K1528">
        <v>0</v>
      </c>
      <c r="L1528">
        <v>114.4</v>
      </c>
      <c r="M1528">
        <v>11.324999999999999</v>
      </c>
      <c r="N1528">
        <v>1117.0999999999999</v>
      </c>
      <c r="O1528">
        <v>65110</v>
      </c>
      <c r="P1528" s="2">
        <v>0.52995370370370365</v>
      </c>
      <c r="Q1528">
        <v>28.6</v>
      </c>
      <c r="R1528" t="s">
        <v>139</v>
      </c>
      <c r="S1528">
        <v>25.5</v>
      </c>
      <c r="T1528">
        <v>29.8</v>
      </c>
      <c r="U1528" t="s">
        <v>112</v>
      </c>
      <c r="V1528">
        <v>18.3</v>
      </c>
      <c r="X1528">
        <f t="shared" si="477"/>
        <v>2.31</v>
      </c>
      <c r="Y1528" s="7" t="str">
        <f t="shared" si="478"/>
        <v>m/s</v>
      </c>
      <c r="AA1528">
        <f t="shared" si="479"/>
        <v>3.97</v>
      </c>
      <c r="AB1528" s="7" t="str">
        <f t="shared" si="480"/>
        <v>m/s</v>
      </c>
      <c r="AC1528" s="5">
        <f t="shared" si="481"/>
        <v>12.718888888888888</v>
      </c>
      <c r="AD1528" s="5">
        <f t="shared" si="482"/>
        <v>9.309166666666667E-3</v>
      </c>
      <c r="AE1528" s="5">
        <f t="shared" si="483"/>
        <v>14.724409166666693</v>
      </c>
      <c r="AF1528" s="5"/>
      <c r="AG1528" s="5">
        <f t="shared" si="484"/>
        <v>-4</v>
      </c>
      <c r="AH1528">
        <f t="shared" si="485"/>
        <v>99</v>
      </c>
      <c r="AI1528" s="5">
        <f t="shared" si="486"/>
        <v>9.9000000000000005E-2</v>
      </c>
      <c r="AJ1528" s="15">
        <f t="shared" si="487"/>
        <v>148.73140572390597</v>
      </c>
      <c r="AK1528" s="5">
        <f t="shared" si="488"/>
        <v>7.1715918670817089</v>
      </c>
      <c r="AL1528" s="5">
        <f t="shared" si="489"/>
        <v>5.4948515243631713</v>
      </c>
      <c r="AM1528" s="5">
        <f t="shared" si="490"/>
        <v>2.4368557743784422E-2</v>
      </c>
      <c r="AN1528" s="5">
        <f t="shared" si="491"/>
        <v>38.013614509188528</v>
      </c>
      <c r="AO1528" s="15">
        <f t="shared" si="492"/>
        <v>0.26043300874761605</v>
      </c>
    </row>
    <row r="1529" spans="1:41" x14ac:dyDescent="0.3">
      <c r="A1529" s="4">
        <f t="shared" si="475"/>
        <v>45796.958564814813</v>
      </c>
      <c r="B1529" s="9">
        <f t="shared" si="474"/>
        <v>1525</v>
      </c>
      <c r="C1529" s="10" t="str">
        <f t="shared" si="476"/>
        <v>Remove</v>
      </c>
      <c r="D1529" s="1">
        <v>45796</v>
      </c>
      <c r="E1529" s="2">
        <v>0.95856481481481481</v>
      </c>
      <c r="F1529" t="s">
        <v>2</v>
      </c>
      <c r="G1529" t="s">
        <v>14</v>
      </c>
      <c r="H1529" t="s">
        <v>49</v>
      </c>
      <c r="I1529">
        <v>100</v>
      </c>
      <c r="J1529" t="s">
        <v>13</v>
      </c>
      <c r="K1529">
        <v>0</v>
      </c>
      <c r="L1529">
        <v>114.3</v>
      </c>
      <c r="M1529">
        <v>11.307</v>
      </c>
      <c r="N1529">
        <v>1114.0999999999999</v>
      </c>
      <c r="O1529">
        <v>65119</v>
      </c>
      <c r="P1529" s="2">
        <v>0.53030092592592593</v>
      </c>
      <c r="Q1529">
        <v>28.6</v>
      </c>
      <c r="R1529" t="s">
        <v>115</v>
      </c>
      <c r="S1529">
        <v>23.8</v>
      </c>
      <c r="T1529">
        <v>29.8</v>
      </c>
      <c r="U1529" t="s">
        <v>255</v>
      </c>
      <c r="V1529">
        <v>20.2</v>
      </c>
      <c r="X1529">
        <f t="shared" si="477"/>
        <v>2.2999999999999998</v>
      </c>
      <c r="Y1529" s="7" t="str">
        <f t="shared" si="478"/>
        <v>m/s</v>
      </c>
      <c r="AA1529">
        <f t="shared" si="479"/>
        <v>3.98</v>
      </c>
      <c r="AB1529" s="7" t="str">
        <f t="shared" si="480"/>
        <v>m/s</v>
      </c>
      <c r="AC1529" s="5">
        <f t="shared" si="481"/>
        <v>12.727222222222222</v>
      </c>
      <c r="AD1529" s="5">
        <f t="shared" si="482"/>
        <v>9.2841666666666663E-3</v>
      </c>
      <c r="AE1529" s="5">
        <f t="shared" si="483"/>
        <v>14.73369333333336</v>
      </c>
      <c r="AF1529" s="5"/>
      <c r="AG1529" s="5">
        <f t="shared" si="484"/>
        <v>1</v>
      </c>
      <c r="AH1529">
        <f t="shared" si="485"/>
        <v>100</v>
      </c>
      <c r="AI1529" s="5">
        <f t="shared" si="486"/>
        <v>0.1</v>
      </c>
      <c r="AJ1529" s="15">
        <f t="shared" si="487"/>
        <v>147.33693333333358</v>
      </c>
      <c r="AK1529" s="5">
        <f t="shared" si="488"/>
        <v>6.6934857426095951</v>
      </c>
      <c r="AL1529" s="5">
        <f t="shared" si="489"/>
        <v>6.0653552345429533</v>
      </c>
      <c r="AM1529" s="5">
        <f t="shared" si="490"/>
        <v>2.2645528408365322E-2</v>
      </c>
      <c r="AN1529" s="5">
        <f t="shared" si="491"/>
        <v>38.036260037596897</v>
      </c>
      <c r="AO1529" s="15">
        <f t="shared" si="492"/>
        <v>0.26290702582523917</v>
      </c>
    </row>
    <row r="1530" spans="1:41" x14ac:dyDescent="0.3">
      <c r="A1530" s="4">
        <f t="shared" si="475"/>
        <v>45796.958912037036</v>
      </c>
      <c r="B1530" s="9">
        <f t="shared" si="474"/>
        <v>1526</v>
      </c>
      <c r="C1530" s="10" t="str">
        <f t="shared" si="476"/>
        <v>Remove</v>
      </c>
      <c r="D1530" s="1">
        <v>45796</v>
      </c>
      <c r="E1530" s="2">
        <v>0.95891203703703709</v>
      </c>
      <c r="F1530" t="s">
        <v>2</v>
      </c>
      <c r="G1530" t="s">
        <v>14</v>
      </c>
      <c r="H1530" t="s">
        <v>49</v>
      </c>
      <c r="I1530">
        <v>98.5</v>
      </c>
      <c r="J1530" t="s">
        <v>13</v>
      </c>
      <c r="K1530">
        <v>0</v>
      </c>
      <c r="L1530">
        <v>114.4</v>
      </c>
      <c r="M1530">
        <v>11.337999999999999</v>
      </c>
      <c r="N1530">
        <v>1117.7</v>
      </c>
      <c r="O1530">
        <v>65129</v>
      </c>
      <c r="P1530" s="2">
        <v>0.5306481481481482</v>
      </c>
      <c r="Q1530">
        <v>28.6</v>
      </c>
      <c r="R1530" t="s">
        <v>91</v>
      </c>
      <c r="S1530">
        <v>25.3</v>
      </c>
      <c r="T1530">
        <v>29.8</v>
      </c>
      <c r="U1530" t="s">
        <v>157</v>
      </c>
      <c r="V1530">
        <v>17.8</v>
      </c>
      <c r="X1530">
        <f t="shared" si="477"/>
        <v>2.2599999999999998</v>
      </c>
      <c r="Y1530" s="7" t="str">
        <f t="shared" si="478"/>
        <v>m/s</v>
      </c>
      <c r="AA1530">
        <f t="shared" si="479"/>
        <v>3.89</v>
      </c>
      <c r="AB1530" s="7" t="str">
        <f t="shared" si="480"/>
        <v>m/s</v>
      </c>
      <c r="AC1530" s="5">
        <f t="shared" si="481"/>
        <v>12.735555555555557</v>
      </c>
      <c r="AD1530" s="5">
        <f t="shared" si="482"/>
        <v>9.3141666666666668E-3</v>
      </c>
      <c r="AE1530" s="5">
        <f t="shared" si="483"/>
        <v>14.743007500000026</v>
      </c>
      <c r="AF1530" s="5"/>
      <c r="AG1530" s="5">
        <f t="shared" si="484"/>
        <v>-1.5</v>
      </c>
      <c r="AH1530">
        <f t="shared" si="485"/>
        <v>98.5</v>
      </c>
      <c r="AI1530" s="5">
        <f t="shared" si="486"/>
        <v>9.8500000000000004E-2</v>
      </c>
      <c r="AJ1530" s="15">
        <f t="shared" si="487"/>
        <v>149.67520304568552</v>
      </c>
      <c r="AK1530" s="5">
        <f t="shared" si="488"/>
        <v>7.1153440877320495</v>
      </c>
      <c r="AL1530" s="5">
        <f t="shared" si="489"/>
        <v>5.3447189690527024</v>
      </c>
      <c r="AM1530" s="5">
        <f t="shared" si="490"/>
        <v>2.3654110766048817E-2</v>
      </c>
      <c r="AN1530" s="5">
        <f t="shared" si="491"/>
        <v>38.059914148362942</v>
      </c>
      <c r="AO1530" s="15">
        <f t="shared" si="492"/>
        <v>0.25880247552853908</v>
      </c>
    </row>
    <row r="1531" spans="1:41" x14ac:dyDescent="0.3">
      <c r="A1531" s="4">
        <f t="shared" si="475"/>
        <v>45796.95925925926</v>
      </c>
      <c r="B1531" s="9">
        <f t="shared" si="474"/>
        <v>1527</v>
      </c>
      <c r="C1531" s="10" t="str">
        <f t="shared" si="476"/>
        <v>Remove</v>
      </c>
      <c r="D1531" s="1">
        <v>45796</v>
      </c>
      <c r="E1531" s="2">
        <v>0.95925925925925926</v>
      </c>
      <c r="F1531" t="s">
        <v>2</v>
      </c>
      <c r="G1531" t="s">
        <v>14</v>
      </c>
      <c r="H1531" t="s">
        <v>49</v>
      </c>
      <c r="I1531">
        <v>96</v>
      </c>
      <c r="J1531" t="s">
        <v>13</v>
      </c>
      <c r="K1531">
        <v>0</v>
      </c>
      <c r="L1531">
        <v>114.4</v>
      </c>
      <c r="M1531">
        <v>11.313000000000001</v>
      </c>
      <c r="N1531">
        <v>1114.8</v>
      </c>
      <c r="O1531">
        <v>65138</v>
      </c>
      <c r="P1531" s="2">
        <v>0.53099537037037037</v>
      </c>
      <c r="Q1531">
        <v>28.6</v>
      </c>
      <c r="R1531" t="s">
        <v>72</v>
      </c>
      <c r="S1531">
        <v>24.3</v>
      </c>
      <c r="T1531">
        <v>29.8</v>
      </c>
      <c r="U1531" t="s">
        <v>157</v>
      </c>
      <c r="V1531">
        <v>18.399999999999999</v>
      </c>
      <c r="X1531">
        <f t="shared" si="477"/>
        <v>2.42</v>
      </c>
      <c r="Y1531" s="7" t="str">
        <f t="shared" si="478"/>
        <v>m/s</v>
      </c>
      <c r="AA1531">
        <f t="shared" si="479"/>
        <v>3.89</v>
      </c>
      <c r="AB1531" s="7" t="str">
        <f t="shared" si="480"/>
        <v>m/s</v>
      </c>
      <c r="AC1531" s="5">
        <f t="shared" si="481"/>
        <v>12.74388888888889</v>
      </c>
      <c r="AD1531" s="5">
        <f t="shared" si="482"/>
        <v>9.2899999999999996E-3</v>
      </c>
      <c r="AE1531" s="5">
        <f t="shared" si="483"/>
        <v>14.752297500000026</v>
      </c>
      <c r="AF1531" s="5"/>
      <c r="AG1531" s="5">
        <f t="shared" si="484"/>
        <v>-2.5</v>
      </c>
      <c r="AH1531">
        <f t="shared" si="485"/>
        <v>96</v>
      </c>
      <c r="AI1531" s="5">
        <f t="shared" si="486"/>
        <v>9.6000000000000002E-2</v>
      </c>
      <c r="AJ1531" s="15">
        <f t="shared" si="487"/>
        <v>153.66976562500025</v>
      </c>
      <c r="AK1531" s="5">
        <f t="shared" si="488"/>
        <v>6.8341051909837454</v>
      </c>
      <c r="AL1531" s="5">
        <f t="shared" si="489"/>
        <v>5.5248780354252647</v>
      </c>
      <c r="AM1531" s="5">
        <f t="shared" si="490"/>
        <v>2.4327602184551163E-2</v>
      </c>
      <c r="AN1531" s="5">
        <f t="shared" si="491"/>
        <v>38.084241750547491</v>
      </c>
      <c r="AO1531" s="15">
        <f t="shared" si="492"/>
        <v>0.25207276182312316</v>
      </c>
    </row>
    <row r="1532" spans="1:41" x14ac:dyDescent="0.3">
      <c r="A1532" s="4">
        <f t="shared" si="475"/>
        <v>45796.959606481483</v>
      </c>
      <c r="B1532" s="9">
        <f t="shared" si="474"/>
        <v>1528</v>
      </c>
      <c r="C1532" s="10" t="str">
        <f t="shared" si="476"/>
        <v>Remove</v>
      </c>
      <c r="D1532" s="1">
        <v>45796</v>
      </c>
      <c r="E1532" s="2">
        <v>0.95960648148148153</v>
      </c>
      <c r="F1532" t="s">
        <v>19</v>
      </c>
      <c r="G1532" t="s">
        <v>14</v>
      </c>
      <c r="H1532" t="s">
        <v>49</v>
      </c>
      <c r="I1532">
        <v>103</v>
      </c>
      <c r="J1532" t="s">
        <v>13</v>
      </c>
      <c r="K1532">
        <v>0</v>
      </c>
      <c r="L1532">
        <v>114.4</v>
      </c>
      <c r="M1532">
        <v>11.327</v>
      </c>
      <c r="N1532">
        <v>1116.3</v>
      </c>
      <c r="O1532">
        <v>65147</v>
      </c>
      <c r="P1532" s="2">
        <v>0.53134259259259264</v>
      </c>
      <c r="Q1532">
        <v>28.6</v>
      </c>
      <c r="R1532" t="s">
        <v>65</v>
      </c>
      <c r="S1532">
        <v>25.4</v>
      </c>
      <c r="T1532">
        <v>29.8</v>
      </c>
      <c r="U1532" t="s">
        <v>255</v>
      </c>
      <c r="V1532">
        <v>19</v>
      </c>
      <c r="X1532">
        <f t="shared" si="477"/>
        <v>2.38</v>
      </c>
      <c r="Y1532" s="7" t="str">
        <f t="shared" si="478"/>
        <v>m/s</v>
      </c>
      <c r="AA1532">
        <f t="shared" si="479"/>
        <v>3.98</v>
      </c>
      <c r="AB1532" s="7" t="str">
        <f t="shared" si="480"/>
        <v>m/s</v>
      </c>
      <c r="AC1532" s="5">
        <f t="shared" si="481"/>
        <v>12.752222222222223</v>
      </c>
      <c r="AD1532" s="5">
        <f t="shared" si="482"/>
        <v>9.3025E-3</v>
      </c>
      <c r="AE1532" s="5">
        <f t="shared" si="483"/>
        <v>14.761600000000026</v>
      </c>
      <c r="AF1532" s="5"/>
      <c r="AG1532" s="5">
        <f t="shared" si="484"/>
        <v>7</v>
      </c>
      <c r="AH1532">
        <f t="shared" si="485"/>
        <v>103</v>
      </c>
      <c r="AI1532" s="5">
        <f t="shared" si="486"/>
        <v>0.10299999999999999</v>
      </c>
      <c r="AJ1532" s="15">
        <f t="shared" si="487"/>
        <v>143.31650485436919</v>
      </c>
      <c r="AK1532" s="5">
        <f t="shared" si="488"/>
        <v>7.1434679774068774</v>
      </c>
      <c r="AL1532" s="5">
        <f t="shared" si="489"/>
        <v>5.7050371017978279</v>
      </c>
      <c r="AM1532" s="5">
        <f t="shared" si="490"/>
        <v>2.500854006836865E-2</v>
      </c>
      <c r="AN1532" s="5">
        <f t="shared" si="491"/>
        <v>38.109250290615861</v>
      </c>
      <c r="AO1532" s="15">
        <f t="shared" si="492"/>
        <v>0.27027558719874117</v>
      </c>
    </row>
    <row r="1533" spans="1:41" x14ac:dyDescent="0.3">
      <c r="A1533" s="4">
        <f t="shared" si="475"/>
        <v>45796.959953703707</v>
      </c>
      <c r="B1533" s="9">
        <f t="shared" si="474"/>
        <v>1529</v>
      </c>
      <c r="C1533" s="10" t="str">
        <f t="shared" si="476"/>
        <v>Remove</v>
      </c>
      <c r="D1533" s="1">
        <v>45796</v>
      </c>
      <c r="E1533" s="2">
        <v>0.9599537037037037</v>
      </c>
      <c r="F1533" t="s">
        <v>2</v>
      </c>
      <c r="G1533" t="s">
        <v>14</v>
      </c>
      <c r="H1533" t="s">
        <v>49</v>
      </c>
      <c r="I1533">
        <v>98</v>
      </c>
      <c r="J1533" t="s">
        <v>13</v>
      </c>
      <c r="K1533">
        <v>0</v>
      </c>
      <c r="L1533">
        <v>114.5</v>
      </c>
      <c r="M1533">
        <v>11.31</v>
      </c>
      <c r="N1533">
        <v>1113.7</v>
      </c>
      <c r="O1533">
        <v>65156</v>
      </c>
      <c r="P1533" s="2">
        <v>0.53168981481481481</v>
      </c>
      <c r="Q1533">
        <v>28.6</v>
      </c>
      <c r="R1533" t="s">
        <v>132</v>
      </c>
      <c r="S1533">
        <v>23.8</v>
      </c>
      <c r="T1533">
        <v>29.8</v>
      </c>
      <c r="U1533" t="s">
        <v>104</v>
      </c>
      <c r="V1533">
        <v>18.899999999999999</v>
      </c>
      <c r="X1533">
        <f t="shared" si="477"/>
        <v>2.13</v>
      </c>
      <c r="Y1533" s="7" t="str">
        <f t="shared" si="478"/>
        <v>m/s</v>
      </c>
      <c r="AA1533">
        <f t="shared" si="479"/>
        <v>4.0999999999999996</v>
      </c>
      <c r="AB1533" s="7" t="str">
        <f t="shared" si="480"/>
        <v>m/s</v>
      </c>
      <c r="AC1533" s="5">
        <f t="shared" si="481"/>
        <v>12.760555555555555</v>
      </c>
      <c r="AD1533" s="5">
        <f t="shared" si="482"/>
        <v>9.2808333333333336E-3</v>
      </c>
      <c r="AE1533" s="5">
        <f t="shared" si="483"/>
        <v>14.77088083333336</v>
      </c>
      <c r="AF1533" s="5"/>
      <c r="AG1533" s="5">
        <f t="shared" si="484"/>
        <v>-5</v>
      </c>
      <c r="AH1533">
        <f t="shared" si="485"/>
        <v>98</v>
      </c>
      <c r="AI1533" s="5">
        <f t="shared" si="486"/>
        <v>9.8000000000000004E-2</v>
      </c>
      <c r="AJ1533" s="15">
        <f t="shared" si="487"/>
        <v>150.72327380952407</v>
      </c>
      <c r="AK1533" s="5">
        <f t="shared" si="488"/>
        <v>6.6934857426095951</v>
      </c>
      <c r="AL1533" s="5">
        <f t="shared" si="489"/>
        <v>5.6750105907357336</v>
      </c>
      <c r="AM1533" s="5">
        <f t="shared" si="490"/>
        <v>2.0971728482529622E-2</v>
      </c>
      <c r="AN1533" s="5">
        <f t="shared" si="491"/>
        <v>38.13022201909839</v>
      </c>
      <c r="AO1533" s="15">
        <f t="shared" si="492"/>
        <v>0.25701397686830796</v>
      </c>
    </row>
    <row r="1534" spans="1:41" x14ac:dyDescent="0.3">
      <c r="A1534" s="4">
        <f t="shared" si="475"/>
        <v>45796.960300925923</v>
      </c>
      <c r="B1534" s="9">
        <f t="shared" si="474"/>
        <v>1530</v>
      </c>
      <c r="C1534" s="10" t="str">
        <f t="shared" si="476"/>
        <v>Remove</v>
      </c>
      <c r="D1534" s="1">
        <v>45796</v>
      </c>
      <c r="E1534" s="2">
        <v>0.96030092592592597</v>
      </c>
      <c r="F1534" t="s">
        <v>2</v>
      </c>
      <c r="G1534" t="s">
        <v>14</v>
      </c>
      <c r="H1534" t="s">
        <v>49</v>
      </c>
      <c r="I1534">
        <v>97</v>
      </c>
      <c r="J1534" t="s">
        <v>13</v>
      </c>
      <c r="K1534">
        <v>0</v>
      </c>
      <c r="L1534">
        <v>114.4</v>
      </c>
      <c r="M1534">
        <v>11.307</v>
      </c>
      <c r="N1534">
        <v>1113.0999999999999</v>
      </c>
      <c r="O1534">
        <v>65166</v>
      </c>
      <c r="P1534" s="2">
        <v>0.53203703703703709</v>
      </c>
      <c r="Q1534">
        <v>28.6</v>
      </c>
      <c r="R1534" t="s">
        <v>115</v>
      </c>
      <c r="S1534">
        <v>26.3</v>
      </c>
      <c r="T1534">
        <v>29.8</v>
      </c>
      <c r="U1534" t="s">
        <v>86</v>
      </c>
      <c r="V1534">
        <v>19.2</v>
      </c>
      <c r="X1534">
        <f t="shared" si="477"/>
        <v>2.2999999999999998</v>
      </c>
      <c r="Y1534" s="7" t="str">
        <f t="shared" si="478"/>
        <v>m/s</v>
      </c>
      <c r="AA1534">
        <f t="shared" si="479"/>
        <v>4.1500000000000004</v>
      </c>
      <c r="AB1534" s="7" t="str">
        <f t="shared" si="480"/>
        <v>m/s</v>
      </c>
      <c r="AC1534" s="5">
        <f t="shared" si="481"/>
        <v>12.76888888888889</v>
      </c>
      <c r="AD1534" s="5">
        <f t="shared" si="482"/>
        <v>9.2758333333333321E-3</v>
      </c>
      <c r="AE1534" s="5">
        <f t="shared" si="483"/>
        <v>14.780156666666693</v>
      </c>
      <c r="AF1534" s="5"/>
      <c r="AG1534" s="5">
        <f t="shared" si="484"/>
        <v>-1</v>
      </c>
      <c r="AH1534">
        <f t="shared" si="485"/>
        <v>97</v>
      </c>
      <c r="AI1534" s="5">
        <f t="shared" si="486"/>
        <v>9.7000000000000003E-2</v>
      </c>
      <c r="AJ1534" s="15">
        <f t="shared" si="487"/>
        <v>152.37274914089375</v>
      </c>
      <c r="AK1534" s="5">
        <f t="shared" si="488"/>
        <v>7.3965829844803501</v>
      </c>
      <c r="AL1534" s="5">
        <f t="shared" si="489"/>
        <v>5.7650901239220156</v>
      </c>
      <c r="AM1534" s="5">
        <f t="shared" si="490"/>
        <v>2.5024260384033943E-2</v>
      </c>
      <c r="AN1534" s="5">
        <f t="shared" si="491"/>
        <v>38.155246279482427</v>
      </c>
      <c r="AO1534" s="15">
        <f t="shared" si="492"/>
        <v>0.2542245417300863</v>
      </c>
    </row>
    <row r="1535" spans="1:41" x14ac:dyDescent="0.3">
      <c r="A1535" s="4">
        <f t="shared" si="475"/>
        <v>45796.960648148146</v>
      </c>
      <c r="B1535" s="9">
        <f t="shared" si="474"/>
        <v>1531</v>
      </c>
      <c r="C1535" s="10" t="str">
        <f t="shared" si="476"/>
        <v>Keep</v>
      </c>
      <c r="D1535" s="1">
        <v>45796</v>
      </c>
      <c r="E1535" s="2">
        <v>0.96064814814814814</v>
      </c>
      <c r="F1535" t="s">
        <v>19</v>
      </c>
      <c r="G1535" t="s">
        <v>14</v>
      </c>
      <c r="H1535" t="s">
        <v>49</v>
      </c>
      <c r="I1535">
        <v>101.5</v>
      </c>
      <c r="J1535" t="s">
        <v>13</v>
      </c>
      <c r="K1535">
        <v>0</v>
      </c>
      <c r="L1535">
        <v>114.4</v>
      </c>
      <c r="M1535">
        <v>11.302</v>
      </c>
      <c r="N1535">
        <v>1113.5</v>
      </c>
      <c r="O1535">
        <v>65175</v>
      </c>
      <c r="P1535" s="2">
        <v>0.53238425925925925</v>
      </c>
      <c r="Q1535">
        <v>28.6</v>
      </c>
      <c r="R1535" t="s">
        <v>51</v>
      </c>
      <c r="S1535">
        <v>24.7</v>
      </c>
      <c r="T1535">
        <v>29.8</v>
      </c>
      <c r="U1535" t="s">
        <v>242</v>
      </c>
      <c r="V1535">
        <v>19.7</v>
      </c>
      <c r="X1535">
        <f t="shared" si="477"/>
        <v>2.5099999999999998</v>
      </c>
      <c r="Y1535" s="7" t="str">
        <f t="shared" si="478"/>
        <v>m/s</v>
      </c>
      <c r="AA1535">
        <f t="shared" si="479"/>
        <v>4.04</v>
      </c>
      <c r="AB1535" s="7" t="str">
        <f t="shared" si="480"/>
        <v>m/s</v>
      </c>
      <c r="AC1535" s="5">
        <f t="shared" si="481"/>
        <v>12.777222222222221</v>
      </c>
      <c r="AD1535" s="5">
        <f t="shared" si="482"/>
        <v>9.2791666666666665E-3</v>
      </c>
      <c r="AE1535" s="5">
        <f t="shared" si="483"/>
        <v>14.789435833333361</v>
      </c>
      <c r="AF1535" s="5"/>
      <c r="AG1535" s="5">
        <f t="shared" si="484"/>
        <v>4.5</v>
      </c>
      <c r="AH1535">
        <f t="shared" si="485"/>
        <v>101.5</v>
      </c>
      <c r="AI1535" s="5">
        <f t="shared" si="486"/>
        <v>0.10150000000000001</v>
      </c>
      <c r="AJ1535" s="15">
        <f t="shared" si="487"/>
        <v>145.70872742200353</v>
      </c>
      <c r="AK1535" s="5">
        <f t="shared" si="488"/>
        <v>6.946600749683066</v>
      </c>
      <c r="AL1535" s="5">
        <f t="shared" si="489"/>
        <v>5.9152226792324845</v>
      </c>
      <c r="AM1535" s="5">
        <f t="shared" si="490"/>
        <v>2.5647695007917873E-2</v>
      </c>
      <c r="AN1535" s="5">
        <f t="shared" si="491"/>
        <v>38.180893974490345</v>
      </c>
      <c r="AO1535" s="15">
        <f t="shared" si="492"/>
        <v>0.26583976809923521</v>
      </c>
    </row>
    <row r="1536" spans="1:41" x14ac:dyDescent="0.3">
      <c r="A1536" s="4">
        <f t="shared" si="475"/>
        <v>45796.961006944446</v>
      </c>
      <c r="B1536" s="9">
        <f t="shared" si="474"/>
        <v>1532</v>
      </c>
      <c r="C1536" s="10" t="str">
        <f t="shared" si="476"/>
        <v>Remove</v>
      </c>
      <c r="D1536" s="1">
        <v>45796</v>
      </c>
      <c r="E1536" s="2">
        <v>0.96100694444444446</v>
      </c>
      <c r="F1536" t="s">
        <v>2</v>
      </c>
      <c r="G1536" t="s">
        <v>14</v>
      </c>
      <c r="H1536" t="s">
        <v>49</v>
      </c>
      <c r="I1536">
        <v>96</v>
      </c>
      <c r="J1536" t="s">
        <v>13</v>
      </c>
      <c r="K1536">
        <v>0</v>
      </c>
      <c r="L1536">
        <v>114.4</v>
      </c>
      <c r="M1536">
        <v>11.304</v>
      </c>
      <c r="N1536">
        <v>1113.4000000000001</v>
      </c>
      <c r="O1536">
        <v>65185</v>
      </c>
      <c r="P1536" s="2">
        <v>0.53274305555555557</v>
      </c>
      <c r="Q1536">
        <v>28.6</v>
      </c>
      <c r="R1536" t="s">
        <v>103</v>
      </c>
      <c r="S1536">
        <v>24.4</v>
      </c>
      <c r="T1536">
        <v>29.8</v>
      </c>
      <c r="U1536" t="s">
        <v>256</v>
      </c>
      <c r="V1536">
        <v>19.600000000000001</v>
      </c>
      <c r="X1536">
        <f t="shared" si="477"/>
        <v>2.27</v>
      </c>
      <c r="Y1536" s="7" t="str">
        <f t="shared" si="478"/>
        <v>m/s</v>
      </c>
      <c r="AA1536">
        <f t="shared" si="479"/>
        <v>3.86</v>
      </c>
      <c r="AB1536" s="7" t="str">
        <f t="shared" si="480"/>
        <v>m/s</v>
      </c>
      <c r="AC1536" s="5">
        <f t="shared" si="481"/>
        <v>12.785833333333333</v>
      </c>
      <c r="AD1536" s="5">
        <f t="shared" si="482"/>
        <v>9.2783333333333346E-3</v>
      </c>
      <c r="AE1536" s="5">
        <f t="shared" si="483"/>
        <v>14.798714166666693</v>
      </c>
      <c r="AF1536" s="5"/>
      <c r="AG1536" s="5">
        <f t="shared" si="484"/>
        <v>-5.5</v>
      </c>
      <c r="AH1536">
        <f t="shared" si="485"/>
        <v>96</v>
      </c>
      <c r="AI1536" s="5">
        <f t="shared" si="486"/>
        <v>9.6000000000000002E-2</v>
      </c>
      <c r="AJ1536" s="15">
        <f t="shared" si="487"/>
        <v>154.15327256944471</v>
      </c>
      <c r="AK1536" s="5">
        <f t="shared" si="488"/>
        <v>6.8622290806585751</v>
      </c>
      <c r="AL1536" s="5">
        <f t="shared" si="489"/>
        <v>5.8851961681703919</v>
      </c>
      <c r="AM1536" s="5">
        <f t="shared" si="490"/>
        <v>2.291360115971023E-2</v>
      </c>
      <c r="AN1536" s="5">
        <f t="shared" si="491"/>
        <v>38.203807575650053</v>
      </c>
      <c r="AO1536" s="15">
        <f t="shared" si="492"/>
        <v>0.25128385386693097</v>
      </c>
    </row>
    <row r="1537" spans="1:41" x14ac:dyDescent="0.3">
      <c r="A1537" s="4">
        <f t="shared" si="475"/>
        <v>45796.961354166669</v>
      </c>
      <c r="B1537" s="9">
        <f t="shared" si="474"/>
        <v>1533</v>
      </c>
      <c r="C1537" s="10" t="str">
        <f t="shared" si="476"/>
        <v>Remove</v>
      </c>
      <c r="D1537" s="1">
        <v>45796</v>
      </c>
      <c r="E1537" s="2">
        <v>0.96135416666666662</v>
      </c>
      <c r="F1537" t="s">
        <v>2</v>
      </c>
      <c r="G1537" t="s">
        <v>14</v>
      </c>
      <c r="H1537" t="s">
        <v>49</v>
      </c>
      <c r="I1537">
        <v>99</v>
      </c>
      <c r="J1537" t="s">
        <v>13</v>
      </c>
      <c r="K1537">
        <v>0</v>
      </c>
      <c r="L1537">
        <v>114.4</v>
      </c>
      <c r="M1537">
        <v>11.314</v>
      </c>
      <c r="N1537">
        <v>1114.5</v>
      </c>
      <c r="O1537">
        <v>65194</v>
      </c>
      <c r="P1537" s="2">
        <v>0.53309027777777773</v>
      </c>
      <c r="Q1537">
        <v>28.6</v>
      </c>
      <c r="R1537" t="s">
        <v>126</v>
      </c>
      <c r="S1537">
        <v>24.8</v>
      </c>
      <c r="T1537">
        <v>29.8</v>
      </c>
      <c r="U1537" t="s">
        <v>255</v>
      </c>
      <c r="V1537">
        <v>19.3</v>
      </c>
      <c r="X1537">
        <f t="shared" si="477"/>
        <v>2.33</v>
      </c>
      <c r="Y1537" s="7" t="str">
        <f t="shared" si="478"/>
        <v>m/s</v>
      </c>
      <c r="AA1537">
        <f t="shared" si="479"/>
        <v>3.98</v>
      </c>
      <c r="AB1537" s="7" t="str">
        <f t="shared" si="480"/>
        <v>m/s</v>
      </c>
      <c r="AC1537" s="5">
        <f t="shared" si="481"/>
        <v>12.794166666666666</v>
      </c>
      <c r="AD1537" s="5">
        <f t="shared" si="482"/>
        <v>9.2874999999999989E-3</v>
      </c>
      <c r="AE1537" s="5">
        <f t="shared" si="483"/>
        <v>14.808001666666692</v>
      </c>
      <c r="AF1537" s="5"/>
      <c r="AG1537" s="5">
        <f t="shared" si="484"/>
        <v>3</v>
      </c>
      <c r="AH1537">
        <f t="shared" si="485"/>
        <v>99</v>
      </c>
      <c r="AI1537" s="5">
        <f t="shared" si="486"/>
        <v>9.9000000000000005E-2</v>
      </c>
      <c r="AJ1537" s="15">
        <f t="shared" si="487"/>
        <v>149.57577441077467</v>
      </c>
      <c r="AK1537" s="5">
        <f t="shared" si="488"/>
        <v>6.9747246393578974</v>
      </c>
      <c r="AL1537" s="5">
        <f t="shared" si="489"/>
        <v>5.7951166349841099</v>
      </c>
      <c r="AM1537" s="5">
        <f t="shared" si="490"/>
        <v>2.3904808431658417E-2</v>
      </c>
      <c r="AN1537" s="5">
        <f t="shared" si="491"/>
        <v>38.227712384081713</v>
      </c>
      <c r="AO1537" s="15">
        <f t="shared" si="492"/>
        <v>0.25897442934938558</v>
      </c>
    </row>
    <row r="1538" spans="1:41" x14ac:dyDescent="0.3">
      <c r="A1538" s="4">
        <f t="shared" si="475"/>
        <v>45796.961701388886</v>
      </c>
      <c r="B1538" s="9">
        <f t="shared" si="474"/>
        <v>1534</v>
      </c>
      <c r="C1538" s="10" t="str">
        <f t="shared" si="476"/>
        <v>Remove</v>
      </c>
      <c r="D1538" s="1">
        <v>45796</v>
      </c>
      <c r="E1538" s="2">
        <v>0.9617013888888889</v>
      </c>
      <c r="F1538" t="s">
        <v>2</v>
      </c>
      <c r="G1538" t="s">
        <v>14</v>
      </c>
      <c r="H1538" t="s">
        <v>49</v>
      </c>
      <c r="I1538">
        <v>96.5</v>
      </c>
      <c r="J1538" t="s">
        <v>13</v>
      </c>
      <c r="K1538">
        <v>0</v>
      </c>
      <c r="L1538">
        <v>114.4</v>
      </c>
      <c r="M1538">
        <v>11.318</v>
      </c>
      <c r="N1538">
        <v>1114.9000000000001</v>
      </c>
      <c r="O1538">
        <v>65203</v>
      </c>
      <c r="P1538" s="2">
        <v>0.53343750000000001</v>
      </c>
      <c r="Q1538">
        <v>28.6</v>
      </c>
      <c r="R1538" t="s">
        <v>79</v>
      </c>
      <c r="S1538">
        <v>25.1</v>
      </c>
      <c r="T1538">
        <v>29.8</v>
      </c>
      <c r="U1538" t="s">
        <v>254</v>
      </c>
      <c r="V1538">
        <v>18.600000000000001</v>
      </c>
      <c r="X1538">
        <f t="shared" si="477"/>
        <v>2.5</v>
      </c>
      <c r="Y1538" s="7" t="str">
        <f t="shared" si="478"/>
        <v>m/s</v>
      </c>
      <c r="AA1538">
        <f t="shared" si="479"/>
        <v>3.94</v>
      </c>
      <c r="AB1538" s="7" t="str">
        <f t="shared" si="480"/>
        <v>m/s</v>
      </c>
      <c r="AC1538" s="5">
        <f t="shared" si="481"/>
        <v>12.8025</v>
      </c>
      <c r="AD1538" s="5">
        <f t="shared" si="482"/>
        <v>9.2908333333333332E-3</v>
      </c>
      <c r="AE1538" s="5">
        <f t="shared" si="483"/>
        <v>14.817292500000026</v>
      </c>
      <c r="AF1538" s="5"/>
      <c r="AG1538" s="5">
        <f t="shared" si="484"/>
        <v>-2.5</v>
      </c>
      <c r="AH1538">
        <f t="shared" si="485"/>
        <v>96.5</v>
      </c>
      <c r="AI1538" s="5">
        <f t="shared" si="486"/>
        <v>9.6500000000000002E-2</v>
      </c>
      <c r="AJ1538" s="15">
        <f t="shared" si="487"/>
        <v>153.54707253886036</v>
      </c>
      <c r="AK1538" s="5">
        <f t="shared" si="488"/>
        <v>7.0590963083823883</v>
      </c>
      <c r="AL1538" s="5">
        <f t="shared" si="489"/>
        <v>5.5849310575494524</v>
      </c>
      <c r="AM1538" s="5">
        <f t="shared" si="490"/>
        <v>2.5959205473601091E-2</v>
      </c>
      <c r="AN1538" s="5">
        <f t="shared" si="491"/>
        <v>38.253671589555317</v>
      </c>
      <c r="AO1538" s="15">
        <f t="shared" si="492"/>
        <v>0.25226336712303482</v>
      </c>
    </row>
    <row r="1539" spans="1:41" x14ac:dyDescent="0.3">
      <c r="A1539" s="4">
        <f t="shared" si="475"/>
        <v>45796.962048611109</v>
      </c>
      <c r="B1539" s="9">
        <f t="shared" si="474"/>
        <v>1535</v>
      </c>
      <c r="C1539" s="10" t="str">
        <f t="shared" si="476"/>
        <v>Remove</v>
      </c>
      <c r="D1539" s="1">
        <v>45796</v>
      </c>
      <c r="E1539" s="2">
        <v>0.96204861111111106</v>
      </c>
      <c r="F1539" t="s">
        <v>2</v>
      </c>
      <c r="G1539" t="s">
        <v>14</v>
      </c>
      <c r="H1539" t="s">
        <v>49</v>
      </c>
      <c r="I1539">
        <v>100</v>
      </c>
      <c r="J1539" t="s">
        <v>13</v>
      </c>
      <c r="K1539">
        <v>0</v>
      </c>
      <c r="L1539">
        <v>114.5</v>
      </c>
      <c r="M1539">
        <v>11.305</v>
      </c>
      <c r="N1539">
        <v>1113.8</v>
      </c>
      <c r="O1539">
        <v>65212</v>
      </c>
      <c r="P1539" s="2">
        <v>0.53378472222222217</v>
      </c>
      <c r="Q1539">
        <v>28.6</v>
      </c>
      <c r="R1539" t="s">
        <v>132</v>
      </c>
      <c r="S1539">
        <v>23.9</v>
      </c>
      <c r="T1539">
        <v>29.8</v>
      </c>
      <c r="U1539" t="s">
        <v>100</v>
      </c>
      <c r="V1539">
        <v>18.8</v>
      </c>
      <c r="X1539">
        <f t="shared" si="477"/>
        <v>2.13</v>
      </c>
      <c r="Y1539" s="7" t="str">
        <f t="shared" si="478"/>
        <v>m/s</v>
      </c>
      <c r="AA1539">
        <f t="shared" si="479"/>
        <v>4</v>
      </c>
      <c r="AB1539" s="7" t="str">
        <f t="shared" si="480"/>
        <v>m/s</v>
      </c>
      <c r="AC1539" s="5">
        <f t="shared" si="481"/>
        <v>12.810833333333331</v>
      </c>
      <c r="AD1539" s="5">
        <f t="shared" si="482"/>
        <v>9.2816666666666655E-3</v>
      </c>
      <c r="AE1539" s="5">
        <f t="shared" si="483"/>
        <v>14.826574166666692</v>
      </c>
      <c r="AF1539" s="5"/>
      <c r="AG1539" s="5">
        <f t="shared" si="484"/>
        <v>3.5</v>
      </c>
      <c r="AH1539">
        <f t="shared" si="485"/>
        <v>100</v>
      </c>
      <c r="AI1539" s="5">
        <f t="shared" si="486"/>
        <v>0.1</v>
      </c>
      <c r="AJ1539" s="15">
        <f t="shared" si="487"/>
        <v>148.26574166666691</v>
      </c>
      <c r="AK1539" s="5">
        <f t="shared" si="488"/>
        <v>6.7216096322844248</v>
      </c>
      <c r="AL1539" s="5">
        <f t="shared" si="489"/>
        <v>5.6449840796736401</v>
      </c>
      <c r="AM1539" s="5">
        <f t="shared" si="490"/>
        <v>2.1059844988758736E-2</v>
      </c>
      <c r="AN1539" s="5">
        <f t="shared" si="491"/>
        <v>38.274731434544073</v>
      </c>
      <c r="AO1539" s="15">
        <f t="shared" si="492"/>
        <v>0.26126897891110229</v>
      </c>
    </row>
    <row r="1540" spans="1:41" x14ac:dyDescent="0.3">
      <c r="A1540" s="4">
        <f t="shared" si="475"/>
        <v>45796.962395833332</v>
      </c>
      <c r="B1540" s="9">
        <f t="shared" si="474"/>
        <v>1536</v>
      </c>
      <c r="C1540" s="10" t="str">
        <f t="shared" si="476"/>
        <v>Remove</v>
      </c>
      <c r="D1540" s="1">
        <v>45796</v>
      </c>
      <c r="E1540" s="2">
        <v>0.96239583333333334</v>
      </c>
      <c r="F1540" t="s">
        <v>2</v>
      </c>
      <c r="G1540" t="s">
        <v>14</v>
      </c>
      <c r="H1540" t="s">
        <v>49</v>
      </c>
      <c r="I1540">
        <v>99</v>
      </c>
      <c r="J1540" t="s">
        <v>13</v>
      </c>
      <c r="K1540">
        <v>0</v>
      </c>
      <c r="L1540">
        <v>114.5</v>
      </c>
      <c r="M1540">
        <v>11.314</v>
      </c>
      <c r="N1540">
        <v>1115.0999999999999</v>
      </c>
      <c r="O1540">
        <v>65222</v>
      </c>
      <c r="P1540" s="2">
        <v>0.53413194444444445</v>
      </c>
      <c r="Q1540">
        <v>28.6</v>
      </c>
      <c r="R1540" t="s">
        <v>63</v>
      </c>
      <c r="S1540">
        <v>25</v>
      </c>
      <c r="T1540">
        <v>29.8</v>
      </c>
      <c r="U1540" t="s">
        <v>107</v>
      </c>
      <c r="V1540">
        <v>18.5</v>
      </c>
      <c r="X1540">
        <f t="shared" si="477"/>
        <v>2.23</v>
      </c>
      <c r="Y1540" s="7" t="str">
        <f t="shared" si="478"/>
        <v>m/s</v>
      </c>
      <c r="AA1540">
        <f t="shared" si="479"/>
        <v>4.01</v>
      </c>
      <c r="AB1540" s="7" t="str">
        <f t="shared" si="480"/>
        <v>m/s</v>
      </c>
      <c r="AC1540" s="5">
        <f t="shared" si="481"/>
        <v>12.819166666666668</v>
      </c>
      <c r="AD1540" s="5">
        <f t="shared" si="482"/>
        <v>9.2924999999999987E-3</v>
      </c>
      <c r="AE1540" s="5">
        <f t="shared" si="483"/>
        <v>14.835866666666693</v>
      </c>
      <c r="AF1540" s="5"/>
      <c r="AG1540" s="5">
        <f t="shared" si="484"/>
        <v>-1</v>
      </c>
      <c r="AH1540">
        <f t="shared" si="485"/>
        <v>99</v>
      </c>
      <c r="AI1540" s="5">
        <f t="shared" si="486"/>
        <v>9.9000000000000005E-2</v>
      </c>
      <c r="AJ1540" s="15">
        <f t="shared" si="487"/>
        <v>149.85723905723933</v>
      </c>
      <c r="AK1540" s="5">
        <f t="shared" si="488"/>
        <v>7.0309724187075568</v>
      </c>
      <c r="AL1540" s="5">
        <f t="shared" si="489"/>
        <v>5.554904546487359</v>
      </c>
      <c r="AM1540" s="5">
        <f t="shared" si="490"/>
        <v>2.3063357851047978E-2</v>
      </c>
      <c r="AN1540" s="5">
        <f t="shared" si="491"/>
        <v>38.297794792395123</v>
      </c>
      <c r="AO1540" s="15">
        <f t="shared" si="492"/>
        <v>0.25850052342872404</v>
      </c>
    </row>
    <row r="1541" spans="1:41" x14ac:dyDescent="0.3">
      <c r="A1541" s="4">
        <f t="shared" si="475"/>
        <v>45796.962743055556</v>
      </c>
      <c r="B1541" s="9">
        <f t="shared" si="474"/>
        <v>1537</v>
      </c>
      <c r="C1541" s="10" t="str">
        <f t="shared" si="476"/>
        <v>Remove</v>
      </c>
      <c r="D1541" s="1">
        <v>45796</v>
      </c>
      <c r="E1541" s="2">
        <v>0.9627430555555555</v>
      </c>
      <c r="F1541" t="s">
        <v>19</v>
      </c>
      <c r="G1541" t="s">
        <v>14</v>
      </c>
      <c r="H1541" t="s">
        <v>49</v>
      </c>
      <c r="I1541">
        <v>98</v>
      </c>
      <c r="J1541" t="s">
        <v>13</v>
      </c>
      <c r="K1541">
        <v>0</v>
      </c>
      <c r="L1541">
        <v>114.5</v>
      </c>
      <c r="M1541">
        <v>11.308999999999999</v>
      </c>
      <c r="N1541">
        <v>1113.5</v>
      </c>
      <c r="O1541">
        <v>65231</v>
      </c>
      <c r="P1541" s="2">
        <v>0.53447916666666662</v>
      </c>
      <c r="Q1541">
        <v>28.6</v>
      </c>
      <c r="R1541" t="s">
        <v>130</v>
      </c>
      <c r="S1541">
        <v>25.1</v>
      </c>
      <c r="T1541">
        <v>29.8</v>
      </c>
      <c r="U1541" t="s">
        <v>109</v>
      </c>
      <c r="V1541">
        <v>18.7</v>
      </c>
      <c r="X1541">
        <f t="shared" si="477"/>
        <v>2.16</v>
      </c>
      <c r="Y1541" s="7" t="str">
        <f t="shared" si="478"/>
        <v>m/s</v>
      </c>
      <c r="AA1541">
        <f t="shared" si="479"/>
        <v>4.21</v>
      </c>
      <c r="AB1541" s="7" t="str">
        <f t="shared" si="480"/>
        <v>m/s</v>
      </c>
      <c r="AC1541" s="5">
        <f t="shared" si="481"/>
        <v>12.827499999999999</v>
      </c>
      <c r="AD1541" s="5">
        <f t="shared" si="482"/>
        <v>9.2791666666666665E-3</v>
      </c>
      <c r="AE1541" s="5">
        <f t="shared" si="483"/>
        <v>14.84514583333336</v>
      </c>
      <c r="AF1541" s="5"/>
      <c r="AG1541" s="5">
        <f t="shared" si="484"/>
        <v>-1</v>
      </c>
      <c r="AH1541">
        <f t="shared" si="485"/>
        <v>98</v>
      </c>
      <c r="AI1541" s="5">
        <f t="shared" si="486"/>
        <v>9.8000000000000004E-2</v>
      </c>
      <c r="AJ1541" s="15">
        <f t="shared" si="487"/>
        <v>151.48107993197306</v>
      </c>
      <c r="AK1541" s="5">
        <f t="shared" si="488"/>
        <v>7.0590963083823883</v>
      </c>
      <c r="AL1541" s="5">
        <f t="shared" si="489"/>
        <v>5.6149575686115467</v>
      </c>
      <c r="AM1541" s="5">
        <f t="shared" si="490"/>
        <v>2.2428753529191343E-2</v>
      </c>
      <c r="AN1541" s="5">
        <f t="shared" si="491"/>
        <v>38.320223545924314</v>
      </c>
      <c r="AO1541" s="15">
        <f t="shared" si="492"/>
        <v>0.25573963545007333</v>
      </c>
    </row>
    <row r="1542" spans="1:41" x14ac:dyDescent="0.3">
      <c r="A1542" s="4">
        <f t="shared" si="475"/>
        <v>45796.963090277779</v>
      </c>
      <c r="B1542" s="9">
        <f t="shared" si="474"/>
        <v>1538</v>
      </c>
      <c r="C1542" s="10" t="str">
        <f t="shared" si="476"/>
        <v>Remove</v>
      </c>
      <c r="D1542" s="1">
        <v>45796</v>
      </c>
      <c r="E1542" s="2">
        <v>0.96309027777777778</v>
      </c>
      <c r="F1542" t="s">
        <v>2</v>
      </c>
      <c r="G1542" t="s">
        <v>14</v>
      </c>
      <c r="H1542" t="s">
        <v>49</v>
      </c>
      <c r="I1542">
        <v>97</v>
      </c>
      <c r="J1542" t="s">
        <v>13</v>
      </c>
      <c r="K1542">
        <v>0</v>
      </c>
      <c r="L1542">
        <v>114.5</v>
      </c>
      <c r="M1542">
        <v>11.28</v>
      </c>
      <c r="N1542">
        <v>1110.7</v>
      </c>
      <c r="O1542">
        <v>65240</v>
      </c>
      <c r="P1542" s="2">
        <v>0.53482638888888889</v>
      </c>
      <c r="Q1542">
        <v>28.6</v>
      </c>
      <c r="R1542" t="s">
        <v>63</v>
      </c>
      <c r="S1542">
        <v>24</v>
      </c>
      <c r="T1542">
        <v>29.8</v>
      </c>
      <c r="U1542" t="s">
        <v>104</v>
      </c>
      <c r="V1542">
        <v>20.5</v>
      </c>
      <c r="X1542">
        <f t="shared" si="477"/>
        <v>2.23</v>
      </c>
      <c r="Y1542" s="7" t="str">
        <f t="shared" si="478"/>
        <v>m/s</v>
      </c>
      <c r="AA1542">
        <f t="shared" si="479"/>
        <v>4.0999999999999996</v>
      </c>
      <c r="AB1542" s="7" t="str">
        <f t="shared" si="480"/>
        <v>m/s</v>
      </c>
      <c r="AC1542" s="5">
        <f t="shared" si="481"/>
        <v>12.835833333333333</v>
      </c>
      <c r="AD1542" s="5">
        <f t="shared" si="482"/>
        <v>9.2558333333333329E-3</v>
      </c>
      <c r="AE1542" s="5">
        <f t="shared" si="483"/>
        <v>14.854401666666693</v>
      </c>
      <c r="AF1542" s="5"/>
      <c r="AG1542" s="5">
        <f t="shared" si="484"/>
        <v>-1</v>
      </c>
      <c r="AH1542">
        <f t="shared" si="485"/>
        <v>97</v>
      </c>
      <c r="AI1542" s="5">
        <f t="shared" si="486"/>
        <v>9.7000000000000003E-2</v>
      </c>
      <c r="AJ1542" s="15">
        <f t="shared" si="487"/>
        <v>153.13816151202775</v>
      </c>
      <c r="AK1542" s="5">
        <f t="shared" si="488"/>
        <v>6.7497335219592554</v>
      </c>
      <c r="AL1542" s="5">
        <f t="shared" si="489"/>
        <v>6.1554347677292354</v>
      </c>
      <c r="AM1542" s="5">
        <f t="shared" si="490"/>
        <v>2.2140823537006065E-2</v>
      </c>
      <c r="AN1542" s="5">
        <f t="shared" si="491"/>
        <v>38.342364369461322</v>
      </c>
      <c r="AO1542" s="15">
        <f t="shared" si="492"/>
        <v>0.2529838772208266</v>
      </c>
    </row>
    <row r="1543" spans="1:41" x14ac:dyDescent="0.3">
      <c r="A1543" s="4">
        <f t="shared" si="475"/>
        <v>45796.963437500002</v>
      </c>
      <c r="B1543" s="9">
        <f t="shared" ref="B1543:B1606" si="493">B1542+1</f>
        <v>1539</v>
      </c>
      <c r="C1543" s="10" t="str">
        <f t="shared" si="476"/>
        <v>Remove</v>
      </c>
      <c r="D1543" s="1">
        <v>45796</v>
      </c>
      <c r="E1543" s="2">
        <v>0.96343749999999995</v>
      </c>
      <c r="F1543" t="s">
        <v>19</v>
      </c>
      <c r="G1543" t="s">
        <v>14</v>
      </c>
      <c r="H1543" t="s">
        <v>49</v>
      </c>
      <c r="I1543">
        <v>100</v>
      </c>
      <c r="J1543" t="s">
        <v>13</v>
      </c>
      <c r="K1543">
        <v>0</v>
      </c>
      <c r="L1543">
        <v>114.5</v>
      </c>
      <c r="M1543">
        <v>11.288</v>
      </c>
      <c r="N1543">
        <v>1111.8</v>
      </c>
      <c r="O1543">
        <v>65250</v>
      </c>
      <c r="P1543" s="2">
        <v>0.53517361111111106</v>
      </c>
      <c r="Q1543">
        <v>28.6</v>
      </c>
      <c r="R1543" t="s">
        <v>145</v>
      </c>
      <c r="S1543">
        <v>27.7</v>
      </c>
      <c r="T1543">
        <v>29.8</v>
      </c>
      <c r="U1543" t="s">
        <v>242</v>
      </c>
      <c r="V1543">
        <v>18.899999999999999</v>
      </c>
      <c r="X1543">
        <f t="shared" si="477"/>
        <v>2.19</v>
      </c>
      <c r="Y1543" s="7" t="str">
        <f t="shared" si="478"/>
        <v>m/s</v>
      </c>
      <c r="AA1543">
        <f t="shared" si="479"/>
        <v>4.04</v>
      </c>
      <c r="AB1543" s="7" t="str">
        <f t="shared" si="480"/>
        <v>m/s</v>
      </c>
      <c r="AC1543" s="5">
        <f t="shared" si="481"/>
        <v>12.844166666666666</v>
      </c>
      <c r="AD1543" s="5">
        <f t="shared" si="482"/>
        <v>9.2649999999999989E-3</v>
      </c>
      <c r="AE1543" s="5">
        <f t="shared" si="483"/>
        <v>14.863666666666692</v>
      </c>
      <c r="AF1543" s="5"/>
      <c r="AG1543" s="5">
        <f t="shared" si="484"/>
        <v>3</v>
      </c>
      <c r="AH1543">
        <f t="shared" si="485"/>
        <v>100</v>
      </c>
      <c r="AI1543" s="5">
        <f t="shared" si="486"/>
        <v>0.1</v>
      </c>
      <c r="AJ1543" s="15">
        <f t="shared" si="487"/>
        <v>148.63666666666691</v>
      </c>
      <c r="AK1543" s="5">
        <f t="shared" si="488"/>
        <v>7.790317439927974</v>
      </c>
      <c r="AL1543" s="5">
        <f t="shared" si="489"/>
        <v>5.6750105907357336</v>
      </c>
      <c r="AM1543" s="5">
        <f t="shared" si="490"/>
        <v>2.5095829189562758E-2</v>
      </c>
      <c r="AN1543" s="5">
        <f t="shared" si="491"/>
        <v>38.367460198650882</v>
      </c>
      <c r="AO1543" s="15">
        <f t="shared" si="492"/>
        <v>0.26063752847397575</v>
      </c>
    </row>
    <row r="1544" spans="1:41" x14ac:dyDescent="0.3">
      <c r="A1544" s="4">
        <f t="shared" ref="A1544:A1607" si="494">D1544+E1544</f>
        <v>45796.963784722226</v>
      </c>
      <c r="B1544" s="9">
        <f t="shared" si="493"/>
        <v>1540</v>
      </c>
      <c r="C1544" s="10" t="str">
        <f t="shared" ref="C1544:C1607" si="495">IF(MOD(B1544,30)=1,"Keep","Remove")</f>
        <v>Remove</v>
      </c>
      <c r="D1544" s="1">
        <v>45796</v>
      </c>
      <c r="E1544" s="2">
        <v>0.96378472222222222</v>
      </c>
      <c r="F1544" t="s">
        <v>2</v>
      </c>
      <c r="G1544" t="s">
        <v>14</v>
      </c>
      <c r="H1544" t="s">
        <v>49</v>
      </c>
      <c r="I1544">
        <v>97.5</v>
      </c>
      <c r="J1544" t="s">
        <v>13</v>
      </c>
      <c r="K1544">
        <v>0</v>
      </c>
      <c r="L1544">
        <v>114.5</v>
      </c>
      <c r="M1544">
        <v>11.287000000000001</v>
      </c>
      <c r="N1544">
        <v>1110.7</v>
      </c>
      <c r="O1544">
        <v>65259</v>
      </c>
      <c r="P1544" s="2">
        <v>0.53552083333333333</v>
      </c>
      <c r="Q1544">
        <v>28.6</v>
      </c>
      <c r="R1544" t="s">
        <v>126</v>
      </c>
      <c r="S1544">
        <v>24.2</v>
      </c>
      <c r="T1544">
        <v>29.8</v>
      </c>
      <c r="U1544" t="s">
        <v>240</v>
      </c>
      <c r="V1544">
        <v>19.5</v>
      </c>
      <c r="X1544">
        <f t="shared" si="477"/>
        <v>2.33</v>
      </c>
      <c r="Y1544" s="7" t="str">
        <f t="shared" si="478"/>
        <v>m/s</v>
      </c>
      <c r="AA1544">
        <f t="shared" si="479"/>
        <v>3.93</v>
      </c>
      <c r="AB1544" s="7" t="str">
        <f t="shared" si="480"/>
        <v>m/s</v>
      </c>
      <c r="AC1544" s="5">
        <f t="shared" si="481"/>
        <v>12.852499999999999</v>
      </c>
      <c r="AD1544" s="5">
        <f t="shared" si="482"/>
        <v>9.2558333333333329E-3</v>
      </c>
      <c r="AE1544" s="5">
        <f t="shared" si="483"/>
        <v>14.872922500000024</v>
      </c>
      <c r="AF1544" s="5"/>
      <c r="AG1544" s="5">
        <f t="shared" si="484"/>
        <v>-2.5</v>
      </c>
      <c r="AH1544">
        <f t="shared" si="485"/>
        <v>97.5</v>
      </c>
      <c r="AI1544" s="5">
        <f t="shared" si="486"/>
        <v>9.7500000000000003E-2</v>
      </c>
      <c r="AJ1544" s="15">
        <f t="shared" si="487"/>
        <v>152.54279487179511</v>
      </c>
      <c r="AK1544" s="5">
        <f t="shared" si="488"/>
        <v>6.8059813013089157</v>
      </c>
      <c r="AL1544" s="5">
        <f t="shared" si="489"/>
        <v>5.8551696571082976</v>
      </c>
      <c r="AM1544" s="5">
        <f t="shared" si="490"/>
        <v>2.332646629218281E-2</v>
      </c>
      <c r="AN1544" s="5">
        <f t="shared" si="491"/>
        <v>38.390786664943064</v>
      </c>
      <c r="AO1544" s="15">
        <f t="shared" si="492"/>
        <v>0.25396718449906919</v>
      </c>
    </row>
    <row r="1545" spans="1:41" x14ac:dyDescent="0.3">
      <c r="A1545" s="4">
        <f t="shared" si="494"/>
        <v>45796.964131944442</v>
      </c>
      <c r="B1545" s="9">
        <f t="shared" si="493"/>
        <v>1541</v>
      </c>
      <c r="C1545" s="10" t="str">
        <f t="shared" si="495"/>
        <v>Remove</v>
      </c>
      <c r="D1545" s="1">
        <v>45796</v>
      </c>
      <c r="E1545" s="2">
        <v>0.9641319444444445</v>
      </c>
      <c r="F1545" t="s">
        <v>2</v>
      </c>
      <c r="G1545" t="s">
        <v>14</v>
      </c>
      <c r="H1545" t="s">
        <v>49</v>
      </c>
      <c r="I1545">
        <v>97.5</v>
      </c>
      <c r="J1545" t="s">
        <v>13</v>
      </c>
      <c r="K1545">
        <v>0</v>
      </c>
      <c r="L1545">
        <v>114.6</v>
      </c>
      <c r="M1545">
        <v>11.282999999999999</v>
      </c>
      <c r="N1545">
        <v>1111.4000000000001</v>
      </c>
      <c r="O1545">
        <v>65268</v>
      </c>
      <c r="P1545" s="2">
        <v>0.5358680555555555</v>
      </c>
      <c r="Q1545">
        <v>28.6</v>
      </c>
      <c r="R1545" t="s">
        <v>56</v>
      </c>
      <c r="S1545">
        <v>26.1</v>
      </c>
      <c r="T1545">
        <v>29.8</v>
      </c>
      <c r="U1545" t="s">
        <v>254</v>
      </c>
      <c r="V1545">
        <v>20.2</v>
      </c>
      <c r="X1545">
        <f t="shared" ref="X1545:X1608" si="496">VALUE(LEFT(R1545, FIND(" ", R1545) - 1))</f>
        <v>2.25</v>
      </c>
      <c r="Y1545" s="7" t="str">
        <f t="shared" ref="Y1545:Y1608" si="497">RIGHT(R1545, LEN(R1545) - FIND(" ", R1545))</f>
        <v>m/s</v>
      </c>
      <c r="AA1545">
        <f t="shared" ref="AA1545:AA1608" si="498">VALUE(LEFT(U1545, FIND(" ", U1545) - 1))</f>
        <v>3.94</v>
      </c>
      <c r="AB1545" s="7" t="str">
        <f t="shared" ref="AB1545:AB1608" si="499">RIGHT(U1545, LEN(U1545) - FIND(" ", U1545))</f>
        <v>m/s</v>
      </c>
      <c r="AC1545" s="5">
        <f t="shared" ref="AC1545:AC1608" si="500">P1545*24</f>
        <v>12.860833333333332</v>
      </c>
      <c r="AD1545" s="5">
        <f t="shared" ref="AD1545:AD1608" si="501">(N1545*(1/120))/1000</f>
        <v>9.2616666666666663E-3</v>
      </c>
      <c r="AE1545" s="5">
        <f t="shared" ref="AE1545:AE1608" si="502">(AD1545+AE1544)</f>
        <v>14.882184166666692</v>
      </c>
      <c r="AF1545" s="5"/>
      <c r="AG1545" s="5">
        <f t="shared" ref="AG1545:AG1608" si="503">I1545-I1544</f>
        <v>0</v>
      </c>
      <c r="AH1545">
        <f t="shared" ref="AH1545:AH1608" si="504">IF(AG1545&gt;0, AH1544 + AG1545, IF(AND(AG1545&lt;0, I1545&lt;100), AH1544 + AG1545, AH1544))</f>
        <v>97.5</v>
      </c>
      <c r="AI1545" s="5">
        <f t="shared" ref="AI1545:AI1608" si="505">AH1545/1000</f>
        <v>9.7500000000000003E-2</v>
      </c>
      <c r="AJ1545" s="15">
        <f t="shared" ref="AJ1545:AJ1608" si="506">IF(AI1545=0, "0", AE1545/AI1545)</f>
        <v>152.63778632478659</v>
      </c>
      <c r="AK1545" s="5">
        <f t="shared" ref="AK1545:AK1608" si="507">6.112*EXP((17.67*Q1545)/(Q1545+243.5))*S1545*2.1674/(273.15+Q1545)</f>
        <v>7.3403352051306898</v>
      </c>
      <c r="AL1545" s="5">
        <f t="shared" ref="AL1545:AL1608" si="508">6.112*EXP((17.67*T1545)/(T1545+243.5))*V1545*2.1674/(273.15+T1545)</f>
        <v>6.0653552345429533</v>
      </c>
      <c r="AM1545" s="5">
        <f t="shared" ref="AM1545:AM1608" si="509" xml:space="preserve"> AK1545 * (X1545/3.6) * $P$2 * 30 / 1000</f>
        <v>2.4294093090633052E-2</v>
      </c>
      <c r="AN1545" s="5">
        <f t="shared" ref="AN1545:AN1608" si="510">AN1544+AM1545</f>
        <v>38.415080758033696</v>
      </c>
      <c r="AO1545" s="15">
        <f t="shared" ref="AO1545:AO1608" si="511">IF(AN1545=0, "0", (AI1545 / AN1545) * 100)</f>
        <v>0.25380657303345627</v>
      </c>
    </row>
    <row r="1546" spans="1:41" x14ac:dyDescent="0.3">
      <c r="A1546" s="4">
        <f t="shared" si="494"/>
        <v>45796.964479166665</v>
      </c>
      <c r="B1546" s="9">
        <f t="shared" si="493"/>
        <v>1542</v>
      </c>
      <c r="C1546" s="10" t="str">
        <f t="shared" si="495"/>
        <v>Remove</v>
      </c>
      <c r="D1546" s="1">
        <v>45796</v>
      </c>
      <c r="E1546" s="2">
        <v>0.96447916666666667</v>
      </c>
      <c r="F1546" t="s">
        <v>2</v>
      </c>
      <c r="G1546" t="s">
        <v>14</v>
      </c>
      <c r="H1546" t="s">
        <v>49</v>
      </c>
      <c r="I1546">
        <v>98</v>
      </c>
      <c r="J1546" t="s">
        <v>13</v>
      </c>
      <c r="K1546">
        <v>0</v>
      </c>
      <c r="L1546">
        <v>114.5</v>
      </c>
      <c r="M1546">
        <v>11.313000000000001</v>
      </c>
      <c r="N1546">
        <v>1114.9000000000001</v>
      </c>
      <c r="O1546">
        <v>65277</v>
      </c>
      <c r="P1546" s="2">
        <v>0.53621527777777778</v>
      </c>
      <c r="Q1546">
        <v>28.6</v>
      </c>
      <c r="R1546" t="s">
        <v>103</v>
      </c>
      <c r="S1546">
        <v>25.5</v>
      </c>
      <c r="T1546">
        <v>29.8</v>
      </c>
      <c r="U1546" t="s">
        <v>243</v>
      </c>
      <c r="V1546">
        <v>18.8</v>
      </c>
      <c r="X1546">
        <f t="shared" si="496"/>
        <v>2.27</v>
      </c>
      <c r="Y1546" s="7" t="str">
        <f t="shared" si="497"/>
        <v>m/s</v>
      </c>
      <c r="AA1546">
        <f t="shared" si="498"/>
        <v>3.92</v>
      </c>
      <c r="AB1546" s="7" t="str">
        <f t="shared" si="499"/>
        <v>m/s</v>
      </c>
      <c r="AC1546" s="5">
        <f t="shared" si="500"/>
        <v>12.869166666666667</v>
      </c>
      <c r="AD1546" s="5">
        <f t="shared" si="501"/>
        <v>9.2908333333333332E-3</v>
      </c>
      <c r="AE1546" s="5">
        <f t="shared" si="502"/>
        <v>14.891475000000025</v>
      </c>
      <c r="AF1546" s="5"/>
      <c r="AG1546" s="5">
        <f t="shared" si="503"/>
        <v>0.5</v>
      </c>
      <c r="AH1546">
        <f t="shared" si="504"/>
        <v>98</v>
      </c>
      <c r="AI1546" s="5">
        <f t="shared" si="505"/>
        <v>9.8000000000000004E-2</v>
      </c>
      <c r="AJ1546" s="15">
        <f t="shared" si="506"/>
        <v>151.9538265306125</v>
      </c>
      <c r="AK1546" s="5">
        <f t="shared" si="507"/>
        <v>7.1715918670817089</v>
      </c>
      <c r="AL1546" s="5">
        <f t="shared" si="508"/>
        <v>5.6449840796736401</v>
      </c>
      <c r="AM1546" s="5">
        <f t="shared" si="509"/>
        <v>2.3946591375926678E-2</v>
      </c>
      <c r="AN1546" s="5">
        <f t="shared" si="510"/>
        <v>38.439027349409621</v>
      </c>
      <c r="AO1546" s="15">
        <f t="shared" si="511"/>
        <v>0.25494921895182959</v>
      </c>
    </row>
    <row r="1547" spans="1:41" x14ac:dyDescent="0.3">
      <c r="A1547" s="4">
        <f t="shared" si="494"/>
        <v>45796.964826388888</v>
      </c>
      <c r="B1547" s="9">
        <f t="shared" si="493"/>
        <v>1543</v>
      </c>
      <c r="C1547" s="10" t="str">
        <f t="shared" si="495"/>
        <v>Remove</v>
      </c>
      <c r="D1547" s="1">
        <v>45796</v>
      </c>
      <c r="E1547" s="2">
        <v>0.96482638888888894</v>
      </c>
      <c r="F1547" t="s">
        <v>2</v>
      </c>
      <c r="G1547" t="s">
        <v>14</v>
      </c>
      <c r="H1547" t="s">
        <v>49</v>
      </c>
      <c r="I1547">
        <v>98</v>
      </c>
      <c r="J1547" t="s">
        <v>13</v>
      </c>
      <c r="K1547">
        <v>0</v>
      </c>
      <c r="L1547">
        <v>114.5</v>
      </c>
      <c r="M1547">
        <v>11.297000000000001</v>
      </c>
      <c r="N1547">
        <v>1112.5999999999999</v>
      </c>
      <c r="O1547">
        <v>65287</v>
      </c>
      <c r="P1547" s="2">
        <v>0.53656250000000005</v>
      </c>
      <c r="Q1547">
        <v>28.6</v>
      </c>
      <c r="R1547" t="s">
        <v>74</v>
      </c>
      <c r="S1547">
        <v>25</v>
      </c>
      <c r="T1547">
        <v>29.8</v>
      </c>
      <c r="U1547" t="s">
        <v>98</v>
      </c>
      <c r="V1547">
        <v>19.3</v>
      </c>
      <c r="X1547">
        <f t="shared" si="496"/>
        <v>2.1800000000000002</v>
      </c>
      <c r="Y1547" s="7" t="str">
        <f t="shared" si="497"/>
        <v>m/s</v>
      </c>
      <c r="AA1547">
        <f t="shared" si="498"/>
        <v>4.03</v>
      </c>
      <c r="AB1547" s="7" t="str">
        <f t="shared" si="499"/>
        <v>m/s</v>
      </c>
      <c r="AC1547" s="5">
        <f t="shared" si="500"/>
        <v>12.877500000000001</v>
      </c>
      <c r="AD1547" s="5">
        <f t="shared" si="501"/>
        <v>9.2716666666666659E-3</v>
      </c>
      <c r="AE1547" s="5">
        <f t="shared" si="502"/>
        <v>14.900746666666691</v>
      </c>
      <c r="AF1547" s="5"/>
      <c r="AG1547" s="5">
        <f t="shared" si="503"/>
        <v>0</v>
      </c>
      <c r="AH1547">
        <f t="shared" si="504"/>
        <v>98</v>
      </c>
      <c r="AI1547" s="5">
        <f t="shared" si="505"/>
        <v>9.8000000000000004E-2</v>
      </c>
      <c r="AJ1547" s="15">
        <f t="shared" si="506"/>
        <v>152.0484353741499</v>
      </c>
      <c r="AK1547" s="5">
        <f t="shared" si="507"/>
        <v>7.0309724187075568</v>
      </c>
      <c r="AL1547" s="5">
        <f t="shared" si="508"/>
        <v>5.7951166349841099</v>
      </c>
      <c r="AM1547" s="5">
        <f t="shared" si="509"/>
        <v>2.25462422041635E-2</v>
      </c>
      <c r="AN1547" s="5">
        <f t="shared" si="510"/>
        <v>38.461573591613785</v>
      </c>
      <c r="AO1547" s="15">
        <f t="shared" si="511"/>
        <v>0.25479976727048959</v>
      </c>
    </row>
    <row r="1548" spans="1:41" x14ac:dyDescent="0.3">
      <c r="A1548" s="4">
        <f t="shared" si="494"/>
        <v>45796.965173611112</v>
      </c>
      <c r="B1548" s="9">
        <f t="shared" si="493"/>
        <v>1544</v>
      </c>
      <c r="C1548" s="10" t="str">
        <f t="shared" si="495"/>
        <v>Remove</v>
      </c>
      <c r="D1548" s="1">
        <v>45796</v>
      </c>
      <c r="E1548" s="2">
        <v>0.96517361111111111</v>
      </c>
      <c r="F1548" t="s">
        <v>19</v>
      </c>
      <c r="G1548" t="s">
        <v>14</v>
      </c>
      <c r="H1548" t="s">
        <v>49</v>
      </c>
      <c r="I1548">
        <v>98.5</v>
      </c>
      <c r="J1548" t="s">
        <v>13</v>
      </c>
      <c r="K1548">
        <v>0</v>
      </c>
      <c r="L1548">
        <v>114.5</v>
      </c>
      <c r="M1548">
        <v>11.29</v>
      </c>
      <c r="N1548">
        <v>1111.5999999999999</v>
      </c>
      <c r="O1548">
        <v>65296</v>
      </c>
      <c r="P1548" s="2">
        <v>0.53690972222222222</v>
      </c>
      <c r="Q1548">
        <v>28.6</v>
      </c>
      <c r="R1548" t="s">
        <v>116</v>
      </c>
      <c r="S1548">
        <v>25.2</v>
      </c>
      <c r="T1548">
        <v>29.8</v>
      </c>
      <c r="U1548" t="s">
        <v>52</v>
      </c>
      <c r="V1548">
        <v>19.7</v>
      </c>
      <c r="X1548">
        <f t="shared" si="496"/>
        <v>2.37</v>
      </c>
      <c r="Y1548" s="7" t="str">
        <f t="shared" si="497"/>
        <v>m/s</v>
      </c>
      <c r="AA1548">
        <f t="shared" si="498"/>
        <v>4.07</v>
      </c>
      <c r="AB1548" s="7" t="str">
        <f t="shared" si="499"/>
        <v>m/s</v>
      </c>
      <c r="AC1548" s="5">
        <f t="shared" si="500"/>
        <v>12.885833333333334</v>
      </c>
      <c r="AD1548" s="5">
        <f t="shared" si="501"/>
        <v>9.2633333333333318E-3</v>
      </c>
      <c r="AE1548" s="5">
        <f t="shared" si="502"/>
        <v>14.910010000000025</v>
      </c>
      <c r="AF1548" s="5"/>
      <c r="AG1548" s="5">
        <f t="shared" si="503"/>
        <v>0.5</v>
      </c>
      <c r="AH1548">
        <f t="shared" si="504"/>
        <v>98.5</v>
      </c>
      <c r="AI1548" s="5">
        <f t="shared" si="505"/>
        <v>9.8500000000000004E-2</v>
      </c>
      <c r="AJ1548" s="15">
        <f t="shared" si="506"/>
        <v>151.37065989847741</v>
      </c>
      <c r="AK1548" s="5">
        <f t="shared" si="507"/>
        <v>7.087220198057218</v>
      </c>
      <c r="AL1548" s="5">
        <f t="shared" si="508"/>
        <v>5.9152226792324845</v>
      </c>
      <c r="AM1548" s="5">
        <f t="shared" si="509"/>
        <v>2.4707371915623135E-2</v>
      </c>
      <c r="AN1548" s="5">
        <f t="shared" si="510"/>
        <v>38.48628096352941</v>
      </c>
      <c r="AO1548" s="15">
        <f t="shared" si="511"/>
        <v>0.25593535549288626</v>
      </c>
    </row>
    <row r="1549" spans="1:41" x14ac:dyDescent="0.3">
      <c r="A1549" s="4">
        <f t="shared" si="494"/>
        <v>45796.965520833335</v>
      </c>
      <c r="B1549" s="9">
        <f t="shared" si="493"/>
        <v>1545</v>
      </c>
      <c r="C1549" s="10" t="str">
        <f t="shared" si="495"/>
        <v>Remove</v>
      </c>
      <c r="D1549" s="1">
        <v>45796</v>
      </c>
      <c r="E1549" s="2">
        <v>0.96552083333333338</v>
      </c>
      <c r="F1549" t="s">
        <v>2</v>
      </c>
      <c r="G1549" t="s">
        <v>14</v>
      </c>
      <c r="H1549" t="s">
        <v>49</v>
      </c>
      <c r="I1549">
        <v>98.5</v>
      </c>
      <c r="J1549" t="s">
        <v>13</v>
      </c>
      <c r="K1549">
        <v>0</v>
      </c>
      <c r="L1549">
        <v>114.6</v>
      </c>
      <c r="M1549">
        <v>11.276999999999999</v>
      </c>
      <c r="N1549">
        <v>1110.7</v>
      </c>
      <c r="O1549">
        <v>65305</v>
      </c>
      <c r="P1549" s="2">
        <v>0.5372569444444445</v>
      </c>
      <c r="Q1549">
        <v>28.6</v>
      </c>
      <c r="R1549" t="s">
        <v>116</v>
      </c>
      <c r="S1549">
        <v>25.7</v>
      </c>
      <c r="T1549">
        <v>29.7</v>
      </c>
      <c r="U1549" t="s">
        <v>62</v>
      </c>
      <c r="V1549">
        <v>20.399999999999999</v>
      </c>
      <c r="X1549">
        <f t="shared" si="496"/>
        <v>2.37</v>
      </c>
      <c r="Y1549" s="7" t="str">
        <f t="shared" si="497"/>
        <v>m/s</v>
      </c>
      <c r="AA1549">
        <f t="shared" si="498"/>
        <v>4.12</v>
      </c>
      <c r="AB1549" s="7" t="str">
        <f t="shared" si="499"/>
        <v>m/s</v>
      </c>
      <c r="AC1549" s="5">
        <f t="shared" si="500"/>
        <v>12.894166666666667</v>
      </c>
      <c r="AD1549" s="5">
        <f t="shared" si="501"/>
        <v>9.2558333333333329E-3</v>
      </c>
      <c r="AE1549" s="5">
        <f t="shared" si="502"/>
        <v>14.919265833333357</v>
      </c>
      <c r="AF1549" s="5"/>
      <c r="AG1549" s="5">
        <f t="shared" si="503"/>
        <v>0</v>
      </c>
      <c r="AH1549">
        <f t="shared" si="504"/>
        <v>98.5</v>
      </c>
      <c r="AI1549" s="5">
        <f t="shared" si="505"/>
        <v>9.8500000000000004E-2</v>
      </c>
      <c r="AJ1549" s="15">
        <f t="shared" si="506"/>
        <v>151.46462774957723</v>
      </c>
      <c r="AK1549" s="5">
        <f t="shared" si="507"/>
        <v>7.2278396464313701</v>
      </c>
      <c r="AL1549" s="5">
        <f t="shared" si="508"/>
        <v>6.0922227208833197</v>
      </c>
      <c r="AM1549" s="5">
        <f t="shared" si="509"/>
        <v>2.5197597548869622E-2</v>
      </c>
      <c r="AN1549" s="5">
        <f t="shared" si="510"/>
        <v>38.511478561078277</v>
      </c>
      <c r="AO1549" s="15">
        <f t="shared" si="511"/>
        <v>0.25576790006590211</v>
      </c>
    </row>
    <row r="1550" spans="1:41" x14ac:dyDescent="0.3">
      <c r="A1550" s="4">
        <f t="shared" si="494"/>
        <v>45796.965868055559</v>
      </c>
      <c r="B1550" s="9">
        <f t="shared" si="493"/>
        <v>1546</v>
      </c>
      <c r="C1550" s="10" t="str">
        <f t="shared" si="495"/>
        <v>Remove</v>
      </c>
      <c r="D1550" s="1">
        <v>45796</v>
      </c>
      <c r="E1550" s="2">
        <v>0.96586805555555555</v>
      </c>
      <c r="F1550" t="s">
        <v>2</v>
      </c>
      <c r="G1550" t="s">
        <v>14</v>
      </c>
      <c r="H1550" t="s">
        <v>49</v>
      </c>
      <c r="I1550">
        <v>101</v>
      </c>
      <c r="J1550" t="s">
        <v>13</v>
      </c>
      <c r="K1550">
        <v>0</v>
      </c>
      <c r="L1550">
        <v>114.4</v>
      </c>
      <c r="M1550">
        <v>11.31</v>
      </c>
      <c r="N1550">
        <v>1114.9000000000001</v>
      </c>
      <c r="O1550">
        <v>65315</v>
      </c>
      <c r="P1550" s="2">
        <v>0.53760416666666666</v>
      </c>
      <c r="Q1550">
        <v>28.6</v>
      </c>
      <c r="R1550" t="s">
        <v>139</v>
      </c>
      <c r="S1550">
        <v>25.6</v>
      </c>
      <c r="T1550">
        <v>29.7</v>
      </c>
      <c r="U1550" t="s">
        <v>90</v>
      </c>
      <c r="V1550">
        <v>19.100000000000001</v>
      </c>
      <c r="X1550">
        <f t="shared" si="496"/>
        <v>2.31</v>
      </c>
      <c r="Y1550" s="7" t="str">
        <f t="shared" si="497"/>
        <v>m/s</v>
      </c>
      <c r="AA1550">
        <f t="shared" si="498"/>
        <v>4.2</v>
      </c>
      <c r="AB1550" s="7" t="str">
        <f t="shared" si="499"/>
        <v>m/s</v>
      </c>
      <c r="AC1550" s="5">
        <f t="shared" si="500"/>
        <v>12.9025</v>
      </c>
      <c r="AD1550" s="5">
        <f t="shared" si="501"/>
        <v>9.2908333333333332E-3</v>
      </c>
      <c r="AE1550" s="5">
        <f t="shared" si="502"/>
        <v>14.92855666666669</v>
      </c>
      <c r="AF1550" s="5"/>
      <c r="AG1550" s="5">
        <f t="shared" si="503"/>
        <v>2.5</v>
      </c>
      <c r="AH1550">
        <f t="shared" si="504"/>
        <v>101</v>
      </c>
      <c r="AI1550" s="5">
        <f t="shared" si="505"/>
        <v>0.10100000000000001</v>
      </c>
      <c r="AJ1550" s="15">
        <f t="shared" si="506"/>
        <v>147.80749174917514</v>
      </c>
      <c r="AK1550" s="5">
        <f t="shared" si="507"/>
        <v>7.1997157567565386</v>
      </c>
      <c r="AL1550" s="5">
        <f t="shared" si="508"/>
        <v>5.7039928416113437</v>
      </c>
      <c r="AM1550" s="5">
        <f t="shared" si="509"/>
        <v>2.446412071532867E-2</v>
      </c>
      <c r="AN1550" s="5">
        <f t="shared" si="510"/>
        <v>38.535942681793607</v>
      </c>
      <c r="AO1550" s="15">
        <f t="shared" si="511"/>
        <v>0.26209297858364755</v>
      </c>
    </row>
    <row r="1551" spans="1:41" x14ac:dyDescent="0.3">
      <c r="A1551" s="4">
        <f t="shared" si="494"/>
        <v>45796.966215277775</v>
      </c>
      <c r="B1551" s="9">
        <f t="shared" si="493"/>
        <v>1547</v>
      </c>
      <c r="C1551" s="10" t="str">
        <f t="shared" si="495"/>
        <v>Remove</v>
      </c>
      <c r="D1551" s="1">
        <v>45796</v>
      </c>
      <c r="E1551" s="2">
        <v>0.96621527777777783</v>
      </c>
      <c r="F1551" t="s">
        <v>2</v>
      </c>
      <c r="G1551" t="s">
        <v>14</v>
      </c>
      <c r="H1551" t="s">
        <v>49</v>
      </c>
      <c r="I1551">
        <v>99.5</v>
      </c>
      <c r="J1551" t="s">
        <v>13</v>
      </c>
      <c r="K1551">
        <v>0</v>
      </c>
      <c r="L1551">
        <v>114.5</v>
      </c>
      <c r="M1551">
        <v>11.295</v>
      </c>
      <c r="N1551">
        <v>1112.7</v>
      </c>
      <c r="O1551">
        <v>65324</v>
      </c>
      <c r="P1551" s="2">
        <v>0.53795138888888894</v>
      </c>
      <c r="Q1551">
        <v>28.6</v>
      </c>
      <c r="R1551" t="s">
        <v>143</v>
      </c>
      <c r="S1551">
        <v>27.1</v>
      </c>
      <c r="T1551">
        <v>29.8</v>
      </c>
      <c r="U1551" t="s">
        <v>255</v>
      </c>
      <c r="V1551">
        <v>20.100000000000001</v>
      </c>
      <c r="X1551">
        <f t="shared" si="496"/>
        <v>2.11</v>
      </c>
      <c r="Y1551" s="7" t="str">
        <f t="shared" si="497"/>
        <v>m/s</v>
      </c>
      <c r="AA1551">
        <f t="shared" si="498"/>
        <v>3.98</v>
      </c>
      <c r="AB1551" s="7" t="str">
        <f t="shared" si="499"/>
        <v>m/s</v>
      </c>
      <c r="AC1551" s="5">
        <f t="shared" si="500"/>
        <v>12.910833333333334</v>
      </c>
      <c r="AD1551" s="5">
        <f t="shared" si="501"/>
        <v>9.2725000000000012E-3</v>
      </c>
      <c r="AE1551" s="5">
        <f t="shared" si="502"/>
        <v>14.93782916666669</v>
      </c>
      <c r="AF1551" s="5"/>
      <c r="AG1551" s="5">
        <f t="shared" si="503"/>
        <v>-1.5</v>
      </c>
      <c r="AH1551">
        <f t="shared" si="504"/>
        <v>99.5</v>
      </c>
      <c r="AI1551" s="5">
        <f t="shared" si="505"/>
        <v>9.9500000000000005E-2</v>
      </c>
      <c r="AJ1551" s="15">
        <f t="shared" si="506"/>
        <v>150.12893634840893</v>
      </c>
      <c r="AK1551" s="5">
        <f t="shared" si="507"/>
        <v>7.6215741018789922</v>
      </c>
      <c r="AL1551" s="5">
        <f t="shared" si="508"/>
        <v>6.0353287234808599</v>
      </c>
      <c r="AM1551" s="5">
        <f t="shared" si="509"/>
        <v>2.3655351843601336E-2</v>
      </c>
      <c r="AN1551" s="5">
        <f t="shared" si="510"/>
        <v>38.559598033637208</v>
      </c>
      <c r="AO1551" s="15">
        <f t="shared" si="511"/>
        <v>0.25804210903132818</v>
      </c>
    </row>
    <row r="1552" spans="1:41" x14ac:dyDescent="0.3">
      <c r="A1552" s="4">
        <f t="shared" si="494"/>
        <v>45796.966574074075</v>
      </c>
      <c r="B1552" s="9">
        <f t="shared" si="493"/>
        <v>1548</v>
      </c>
      <c r="C1552" s="10" t="str">
        <f t="shared" si="495"/>
        <v>Remove</v>
      </c>
      <c r="D1552" s="1">
        <v>45796</v>
      </c>
      <c r="E1552" s="2">
        <v>0.96657407407407403</v>
      </c>
      <c r="F1552" t="s">
        <v>2</v>
      </c>
      <c r="G1552" t="s">
        <v>14</v>
      </c>
      <c r="H1552" t="s">
        <v>49</v>
      </c>
      <c r="I1552">
        <v>98.5</v>
      </c>
      <c r="J1552" t="s">
        <v>13</v>
      </c>
      <c r="K1552">
        <v>0</v>
      </c>
      <c r="L1552">
        <v>114.4</v>
      </c>
      <c r="M1552">
        <v>11.298999999999999</v>
      </c>
      <c r="N1552">
        <v>1113.5999999999999</v>
      </c>
      <c r="O1552">
        <v>65333</v>
      </c>
      <c r="P1552" s="2">
        <v>0.53831018518518514</v>
      </c>
      <c r="Q1552">
        <v>28.6</v>
      </c>
      <c r="R1552" t="s">
        <v>103</v>
      </c>
      <c r="S1552">
        <v>26</v>
      </c>
      <c r="T1552">
        <v>29.8</v>
      </c>
      <c r="U1552" t="s">
        <v>100</v>
      </c>
      <c r="V1552">
        <v>18.8</v>
      </c>
      <c r="X1552">
        <f t="shared" si="496"/>
        <v>2.27</v>
      </c>
      <c r="Y1552" s="7" t="str">
        <f t="shared" si="497"/>
        <v>m/s</v>
      </c>
      <c r="AA1552">
        <f t="shared" si="498"/>
        <v>4</v>
      </c>
      <c r="AB1552" s="7" t="str">
        <f t="shared" si="499"/>
        <v>m/s</v>
      </c>
      <c r="AC1552" s="5">
        <f t="shared" si="500"/>
        <v>12.919444444444444</v>
      </c>
      <c r="AD1552" s="5">
        <f t="shared" si="501"/>
        <v>9.2800000000000001E-3</v>
      </c>
      <c r="AE1552" s="5">
        <f t="shared" si="502"/>
        <v>14.94710916666669</v>
      </c>
      <c r="AF1552" s="5"/>
      <c r="AG1552" s="5">
        <f t="shared" si="503"/>
        <v>-1</v>
      </c>
      <c r="AH1552">
        <f t="shared" si="504"/>
        <v>98.5</v>
      </c>
      <c r="AI1552" s="5">
        <f t="shared" si="505"/>
        <v>9.8500000000000004E-2</v>
      </c>
      <c r="AJ1552" s="15">
        <f t="shared" si="506"/>
        <v>151.74730118443341</v>
      </c>
      <c r="AK1552" s="5">
        <f t="shared" si="507"/>
        <v>7.3122113154558592</v>
      </c>
      <c r="AL1552" s="5">
        <f t="shared" si="508"/>
        <v>5.6449840796736401</v>
      </c>
      <c r="AM1552" s="5">
        <f t="shared" si="509"/>
        <v>2.4416132383297786E-2</v>
      </c>
      <c r="AN1552" s="5">
        <f t="shared" si="510"/>
        <v>38.584014166020509</v>
      </c>
      <c r="AO1552" s="15">
        <f t="shared" si="511"/>
        <v>0.25528707193650485</v>
      </c>
    </row>
    <row r="1553" spans="1:41" x14ac:dyDescent="0.3">
      <c r="A1553" s="4">
        <f t="shared" si="494"/>
        <v>45796.966921296298</v>
      </c>
      <c r="B1553" s="9">
        <f t="shared" si="493"/>
        <v>1549</v>
      </c>
      <c r="C1553" s="10" t="str">
        <f t="shared" si="495"/>
        <v>Remove</v>
      </c>
      <c r="D1553" s="1">
        <v>45796</v>
      </c>
      <c r="E1553" s="2">
        <v>0.96692129629629631</v>
      </c>
      <c r="F1553" t="s">
        <v>2</v>
      </c>
      <c r="G1553" t="s">
        <v>14</v>
      </c>
      <c r="H1553" t="s">
        <v>49</v>
      </c>
      <c r="I1553">
        <v>100</v>
      </c>
      <c r="J1553" t="s">
        <v>13</v>
      </c>
      <c r="K1553">
        <v>0</v>
      </c>
      <c r="L1553">
        <v>114.5</v>
      </c>
      <c r="M1553">
        <v>11.282999999999999</v>
      </c>
      <c r="N1553">
        <v>1111.5</v>
      </c>
      <c r="O1553">
        <v>65343</v>
      </c>
      <c r="P1553" s="2">
        <v>0.53865740740740742</v>
      </c>
      <c r="Q1553">
        <v>28.6</v>
      </c>
      <c r="R1553" t="s">
        <v>93</v>
      </c>
      <c r="S1553">
        <v>24.3</v>
      </c>
      <c r="T1553">
        <v>29.8</v>
      </c>
      <c r="U1553" t="s">
        <v>152</v>
      </c>
      <c r="V1553">
        <v>19</v>
      </c>
      <c r="X1553">
        <f t="shared" si="496"/>
        <v>2.4</v>
      </c>
      <c r="Y1553" s="7" t="str">
        <f t="shared" si="497"/>
        <v>m/s</v>
      </c>
      <c r="AA1553">
        <f t="shared" si="498"/>
        <v>3.96</v>
      </c>
      <c r="AB1553" s="7" t="str">
        <f t="shared" si="499"/>
        <v>m/s</v>
      </c>
      <c r="AC1553" s="5">
        <f t="shared" si="500"/>
        <v>12.927777777777777</v>
      </c>
      <c r="AD1553" s="5">
        <f t="shared" si="501"/>
        <v>9.2624999999999999E-3</v>
      </c>
      <c r="AE1553" s="5">
        <f t="shared" si="502"/>
        <v>14.956371666666691</v>
      </c>
      <c r="AF1553" s="5"/>
      <c r="AG1553" s="5">
        <f t="shared" si="503"/>
        <v>1.5</v>
      </c>
      <c r="AH1553">
        <f t="shared" si="504"/>
        <v>100</v>
      </c>
      <c r="AI1553" s="5">
        <f t="shared" si="505"/>
        <v>0.1</v>
      </c>
      <c r="AJ1553" s="15">
        <f t="shared" si="506"/>
        <v>149.56371666666689</v>
      </c>
      <c r="AK1553" s="5">
        <f t="shared" si="507"/>
        <v>6.8341051909837454</v>
      </c>
      <c r="AL1553" s="5">
        <f t="shared" si="508"/>
        <v>5.7050371017978279</v>
      </c>
      <c r="AM1553" s="5">
        <f t="shared" si="509"/>
        <v>2.4126547621042476E-2</v>
      </c>
      <c r="AN1553" s="5">
        <f t="shared" si="510"/>
        <v>38.608140713641554</v>
      </c>
      <c r="AO1553" s="15">
        <f t="shared" si="511"/>
        <v>0.25901273190466451</v>
      </c>
    </row>
    <row r="1554" spans="1:41" x14ac:dyDescent="0.3">
      <c r="A1554" s="4">
        <f t="shared" si="494"/>
        <v>45796.967268518521</v>
      </c>
      <c r="B1554" s="9">
        <f t="shared" si="493"/>
        <v>1550</v>
      </c>
      <c r="C1554" s="10" t="str">
        <f t="shared" si="495"/>
        <v>Remove</v>
      </c>
      <c r="D1554" s="1">
        <v>45796</v>
      </c>
      <c r="E1554" s="2">
        <v>0.96726851851851847</v>
      </c>
      <c r="F1554" t="s">
        <v>2</v>
      </c>
      <c r="G1554" t="s">
        <v>14</v>
      </c>
      <c r="H1554" t="s">
        <v>49</v>
      </c>
      <c r="I1554">
        <v>97.5</v>
      </c>
      <c r="J1554" t="s">
        <v>13</v>
      </c>
      <c r="K1554">
        <v>0</v>
      </c>
      <c r="L1554">
        <v>114.5</v>
      </c>
      <c r="M1554">
        <v>11.31</v>
      </c>
      <c r="N1554">
        <v>1114.8</v>
      </c>
      <c r="O1554">
        <v>65352</v>
      </c>
      <c r="P1554" s="2">
        <v>0.53900462962962958</v>
      </c>
      <c r="Q1554">
        <v>28.6</v>
      </c>
      <c r="R1554" t="s">
        <v>67</v>
      </c>
      <c r="S1554">
        <v>24.2</v>
      </c>
      <c r="T1554">
        <v>29.8</v>
      </c>
      <c r="U1554" t="s">
        <v>107</v>
      </c>
      <c r="V1554">
        <v>19.100000000000001</v>
      </c>
      <c r="X1554">
        <f t="shared" si="496"/>
        <v>2.48</v>
      </c>
      <c r="Y1554" s="7" t="str">
        <f t="shared" si="497"/>
        <v>m/s</v>
      </c>
      <c r="AA1554">
        <f t="shared" si="498"/>
        <v>4.01</v>
      </c>
      <c r="AB1554" s="7" t="str">
        <f t="shared" si="499"/>
        <v>m/s</v>
      </c>
      <c r="AC1554" s="5">
        <f t="shared" si="500"/>
        <v>12.93611111111111</v>
      </c>
      <c r="AD1554" s="5">
        <f t="shared" si="501"/>
        <v>9.2899999999999996E-3</v>
      </c>
      <c r="AE1554" s="5">
        <f t="shared" si="502"/>
        <v>14.965661666666691</v>
      </c>
      <c r="AF1554" s="5"/>
      <c r="AG1554" s="5">
        <f t="shared" si="503"/>
        <v>-2.5</v>
      </c>
      <c r="AH1554">
        <f t="shared" si="504"/>
        <v>97.5</v>
      </c>
      <c r="AI1554" s="5">
        <f t="shared" si="505"/>
        <v>9.7500000000000003E-2</v>
      </c>
      <c r="AJ1554" s="15">
        <f t="shared" si="506"/>
        <v>153.49396581196606</v>
      </c>
      <c r="AK1554" s="5">
        <f t="shared" si="507"/>
        <v>6.8059813013089157</v>
      </c>
      <c r="AL1554" s="5">
        <f t="shared" si="508"/>
        <v>5.7350636128599222</v>
      </c>
      <c r="AM1554" s="5">
        <f t="shared" si="509"/>
        <v>2.4828170130735346E-2</v>
      </c>
      <c r="AN1554" s="5">
        <f t="shared" si="510"/>
        <v>38.632968883772286</v>
      </c>
      <c r="AO1554" s="15">
        <f t="shared" si="511"/>
        <v>0.25237511591027301</v>
      </c>
    </row>
    <row r="1555" spans="1:41" x14ac:dyDescent="0.3">
      <c r="A1555" s="4">
        <f t="shared" si="494"/>
        <v>45796.967615740738</v>
      </c>
      <c r="B1555" s="9">
        <f t="shared" si="493"/>
        <v>1551</v>
      </c>
      <c r="C1555" s="10" t="str">
        <f t="shared" si="495"/>
        <v>Remove</v>
      </c>
      <c r="D1555" s="1">
        <v>45796</v>
      </c>
      <c r="E1555" s="2">
        <v>0.96761574074074075</v>
      </c>
      <c r="F1555" t="s">
        <v>2</v>
      </c>
      <c r="G1555" t="s">
        <v>14</v>
      </c>
      <c r="H1555" t="s">
        <v>49</v>
      </c>
      <c r="I1555">
        <v>99</v>
      </c>
      <c r="J1555" t="s">
        <v>13</v>
      </c>
      <c r="K1555">
        <v>0</v>
      </c>
      <c r="L1555">
        <v>114.5</v>
      </c>
      <c r="M1555">
        <v>11.288</v>
      </c>
      <c r="N1555">
        <v>1112.4000000000001</v>
      </c>
      <c r="O1555">
        <v>65361</v>
      </c>
      <c r="P1555" s="2">
        <v>0.53935185185185186</v>
      </c>
      <c r="Q1555">
        <v>28.6</v>
      </c>
      <c r="R1555" t="s">
        <v>135</v>
      </c>
      <c r="S1555">
        <v>25.1</v>
      </c>
      <c r="T1555">
        <v>29.8</v>
      </c>
      <c r="U1555" t="s">
        <v>104</v>
      </c>
      <c r="V1555">
        <v>19.2</v>
      </c>
      <c r="X1555">
        <f t="shared" si="496"/>
        <v>2.2200000000000002</v>
      </c>
      <c r="Y1555" s="7" t="str">
        <f t="shared" si="497"/>
        <v>m/s</v>
      </c>
      <c r="AA1555">
        <f t="shared" si="498"/>
        <v>4.0999999999999996</v>
      </c>
      <c r="AB1555" s="7" t="str">
        <f t="shared" si="499"/>
        <v>m/s</v>
      </c>
      <c r="AC1555" s="5">
        <f t="shared" si="500"/>
        <v>12.944444444444445</v>
      </c>
      <c r="AD1555" s="5">
        <f t="shared" si="501"/>
        <v>9.2700000000000022E-3</v>
      </c>
      <c r="AE1555" s="5">
        <f t="shared" si="502"/>
        <v>14.974931666666691</v>
      </c>
      <c r="AF1555" s="5"/>
      <c r="AG1555" s="5">
        <f t="shared" si="503"/>
        <v>1.5</v>
      </c>
      <c r="AH1555">
        <f t="shared" si="504"/>
        <v>99</v>
      </c>
      <c r="AI1555" s="5">
        <f t="shared" si="505"/>
        <v>9.9000000000000005E-2</v>
      </c>
      <c r="AJ1555" s="15">
        <f t="shared" si="506"/>
        <v>151.26193602693627</v>
      </c>
      <c r="AK1555" s="5">
        <f t="shared" si="507"/>
        <v>7.0590963083823883</v>
      </c>
      <c r="AL1555" s="5">
        <f t="shared" si="508"/>
        <v>5.7650901239220156</v>
      </c>
      <c r="AM1555" s="5">
        <f t="shared" si="509"/>
        <v>2.305177446055777E-2</v>
      </c>
      <c r="AN1555" s="5">
        <f t="shared" si="510"/>
        <v>38.656020658232841</v>
      </c>
      <c r="AO1555" s="15">
        <f t="shared" si="511"/>
        <v>0.25610499558473121</v>
      </c>
    </row>
    <row r="1556" spans="1:41" x14ac:dyDescent="0.3">
      <c r="A1556" s="4">
        <f t="shared" si="494"/>
        <v>45796.967962962961</v>
      </c>
      <c r="B1556" s="9">
        <f t="shared" si="493"/>
        <v>1552</v>
      </c>
      <c r="C1556" s="10" t="str">
        <f t="shared" si="495"/>
        <v>Remove</v>
      </c>
      <c r="D1556" s="1">
        <v>45796</v>
      </c>
      <c r="E1556" s="2">
        <v>0.96796296296296291</v>
      </c>
      <c r="F1556" t="s">
        <v>2</v>
      </c>
      <c r="G1556" t="s">
        <v>14</v>
      </c>
      <c r="H1556" t="s">
        <v>49</v>
      </c>
      <c r="I1556">
        <v>99.5</v>
      </c>
      <c r="J1556" t="s">
        <v>13</v>
      </c>
      <c r="K1556">
        <v>0</v>
      </c>
      <c r="L1556">
        <v>114.5</v>
      </c>
      <c r="M1556">
        <v>11.273999999999999</v>
      </c>
      <c r="N1556">
        <v>1110.4000000000001</v>
      </c>
      <c r="O1556">
        <v>65371</v>
      </c>
      <c r="P1556" s="2">
        <v>0.53969907407407403</v>
      </c>
      <c r="Q1556">
        <v>28.6</v>
      </c>
      <c r="R1556" t="s">
        <v>135</v>
      </c>
      <c r="S1556">
        <v>25</v>
      </c>
      <c r="T1556">
        <v>29.8</v>
      </c>
      <c r="U1556" t="s">
        <v>152</v>
      </c>
      <c r="V1556">
        <v>20.5</v>
      </c>
      <c r="X1556">
        <f t="shared" si="496"/>
        <v>2.2200000000000002</v>
      </c>
      <c r="Y1556" s="7" t="str">
        <f t="shared" si="497"/>
        <v>m/s</v>
      </c>
      <c r="AA1556">
        <f t="shared" si="498"/>
        <v>3.96</v>
      </c>
      <c r="AB1556" s="7" t="str">
        <f t="shared" si="499"/>
        <v>m/s</v>
      </c>
      <c r="AC1556" s="5">
        <f t="shared" si="500"/>
        <v>12.952777777777776</v>
      </c>
      <c r="AD1556" s="5">
        <f t="shared" si="501"/>
        <v>9.2533333333333339E-3</v>
      </c>
      <c r="AE1556" s="5">
        <f t="shared" si="502"/>
        <v>14.984185000000025</v>
      </c>
      <c r="AF1556" s="5"/>
      <c r="AG1556" s="5">
        <f t="shared" si="503"/>
        <v>0.5</v>
      </c>
      <c r="AH1556">
        <f t="shared" si="504"/>
        <v>99.5</v>
      </c>
      <c r="AI1556" s="5">
        <f t="shared" si="505"/>
        <v>9.9500000000000005E-2</v>
      </c>
      <c r="AJ1556" s="15">
        <f t="shared" si="506"/>
        <v>150.59482412060325</v>
      </c>
      <c r="AK1556" s="5">
        <f t="shared" si="507"/>
        <v>7.0309724187075568</v>
      </c>
      <c r="AL1556" s="5">
        <f t="shared" si="508"/>
        <v>6.1554347677292354</v>
      </c>
      <c r="AM1556" s="5">
        <f t="shared" si="509"/>
        <v>2.2959934721671082E-2</v>
      </c>
      <c r="AN1556" s="5">
        <f t="shared" si="510"/>
        <v>38.67898059295451</v>
      </c>
      <c r="AO1556" s="15">
        <f t="shared" si="511"/>
        <v>0.25724566282422712</v>
      </c>
    </row>
    <row r="1557" spans="1:41" x14ac:dyDescent="0.3">
      <c r="A1557" s="4">
        <f t="shared" si="494"/>
        <v>45796.968310185184</v>
      </c>
      <c r="B1557" s="9">
        <f t="shared" si="493"/>
        <v>1553</v>
      </c>
      <c r="C1557" s="10" t="str">
        <f t="shared" si="495"/>
        <v>Remove</v>
      </c>
      <c r="D1557" s="1">
        <v>45796</v>
      </c>
      <c r="E1557" s="2">
        <v>0.96831018518518519</v>
      </c>
      <c r="F1557" t="s">
        <v>2</v>
      </c>
      <c r="G1557" t="s">
        <v>14</v>
      </c>
      <c r="H1557" t="s">
        <v>49</v>
      </c>
      <c r="I1557">
        <v>98</v>
      </c>
      <c r="J1557" t="s">
        <v>13</v>
      </c>
      <c r="K1557">
        <v>0</v>
      </c>
      <c r="L1557">
        <v>114.6</v>
      </c>
      <c r="M1557">
        <v>11.26</v>
      </c>
      <c r="N1557">
        <v>1108.5999999999999</v>
      </c>
      <c r="O1557">
        <v>65380</v>
      </c>
      <c r="P1557" s="2">
        <v>0.5400462962962963</v>
      </c>
      <c r="Q1557">
        <v>28.6</v>
      </c>
      <c r="R1557" t="s">
        <v>103</v>
      </c>
      <c r="S1557">
        <v>26.3</v>
      </c>
      <c r="T1557">
        <v>29.8</v>
      </c>
      <c r="U1557" t="s">
        <v>90</v>
      </c>
      <c r="V1557">
        <v>19.600000000000001</v>
      </c>
      <c r="X1557">
        <f t="shared" si="496"/>
        <v>2.27</v>
      </c>
      <c r="Y1557" s="7" t="str">
        <f t="shared" si="497"/>
        <v>m/s</v>
      </c>
      <c r="AA1557">
        <f t="shared" si="498"/>
        <v>4.2</v>
      </c>
      <c r="AB1557" s="7" t="str">
        <f t="shared" si="499"/>
        <v>m/s</v>
      </c>
      <c r="AC1557" s="5">
        <f t="shared" si="500"/>
        <v>12.961111111111112</v>
      </c>
      <c r="AD1557" s="5">
        <f t="shared" si="501"/>
        <v>9.2383333333333328E-3</v>
      </c>
      <c r="AE1557" s="5">
        <f t="shared" si="502"/>
        <v>14.993423333333359</v>
      </c>
      <c r="AF1557" s="5"/>
      <c r="AG1557" s="5">
        <f t="shared" si="503"/>
        <v>-1.5</v>
      </c>
      <c r="AH1557">
        <f t="shared" si="504"/>
        <v>98</v>
      </c>
      <c r="AI1557" s="5">
        <f t="shared" si="505"/>
        <v>9.8000000000000004E-2</v>
      </c>
      <c r="AJ1557" s="15">
        <f t="shared" si="506"/>
        <v>152.99411564625876</v>
      </c>
      <c r="AK1557" s="5">
        <f t="shared" si="507"/>
        <v>7.3965829844803501</v>
      </c>
      <c r="AL1557" s="5">
        <f t="shared" si="508"/>
        <v>5.8851961681703919</v>
      </c>
      <c r="AM1557" s="5">
        <f t="shared" si="509"/>
        <v>2.4697856987720455E-2</v>
      </c>
      <c r="AN1557" s="5">
        <f t="shared" si="510"/>
        <v>38.703678449942231</v>
      </c>
      <c r="AO1557" s="15">
        <f t="shared" si="511"/>
        <v>0.25320590684099764</v>
      </c>
    </row>
    <row r="1558" spans="1:41" x14ac:dyDescent="0.3">
      <c r="A1558" s="4">
        <f t="shared" si="494"/>
        <v>45796.968657407408</v>
      </c>
      <c r="B1558" s="9">
        <f t="shared" si="493"/>
        <v>1554</v>
      </c>
      <c r="C1558" s="10" t="str">
        <f t="shared" si="495"/>
        <v>Remove</v>
      </c>
      <c r="D1558" s="1">
        <v>45796</v>
      </c>
      <c r="E1558" s="2">
        <v>0.96865740740740736</v>
      </c>
      <c r="F1558" t="s">
        <v>19</v>
      </c>
      <c r="G1558" t="s">
        <v>14</v>
      </c>
      <c r="H1558" t="s">
        <v>49</v>
      </c>
      <c r="I1558">
        <v>98.5</v>
      </c>
      <c r="J1558" t="s">
        <v>13</v>
      </c>
      <c r="K1558">
        <v>0</v>
      </c>
      <c r="L1558">
        <v>114.5</v>
      </c>
      <c r="M1558">
        <v>11.279</v>
      </c>
      <c r="N1558">
        <v>1110.5999999999999</v>
      </c>
      <c r="O1558">
        <v>65389</v>
      </c>
      <c r="P1558" s="2">
        <v>0.54039351851851847</v>
      </c>
      <c r="Q1558">
        <v>28.5</v>
      </c>
      <c r="R1558" t="s">
        <v>156</v>
      </c>
      <c r="S1558">
        <v>25.9</v>
      </c>
      <c r="T1558">
        <v>29.8</v>
      </c>
      <c r="U1558" t="s">
        <v>242</v>
      </c>
      <c r="V1558">
        <v>19</v>
      </c>
      <c r="X1558">
        <f t="shared" si="496"/>
        <v>2.15</v>
      </c>
      <c r="Y1558" s="7" t="str">
        <f t="shared" si="497"/>
        <v>m/s</v>
      </c>
      <c r="AA1558">
        <f t="shared" si="498"/>
        <v>4.04</v>
      </c>
      <c r="AB1558" s="7" t="str">
        <f t="shared" si="499"/>
        <v>m/s</v>
      </c>
      <c r="AC1558" s="5">
        <f t="shared" si="500"/>
        <v>12.969444444444443</v>
      </c>
      <c r="AD1558" s="5">
        <f t="shared" si="501"/>
        <v>9.2549999999999993E-3</v>
      </c>
      <c r="AE1558" s="5">
        <f t="shared" si="502"/>
        <v>15.002678333333359</v>
      </c>
      <c r="AF1558" s="5"/>
      <c r="AG1558" s="5">
        <f t="shared" si="503"/>
        <v>0.5</v>
      </c>
      <c r="AH1558">
        <f t="shared" si="504"/>
        <v>98.5</v>
      </c>
      <c r="AI1558" s="5">
        <f t="shared" si="505"/>
        <v>9.8500000000000004E-2</v>
      </c>
      <c r="AJ1558" s="15">
        <f t="shared" si="506"/>
        <v>152.31145516074474</v>
      </c>
      <c r="AK1558" s="5">
        <f t="shared" si="507"/>
        <v>7.2442649472696763</v>
      </c>
      <c r="AL1558" s="5">
        <f t="shared" si="508"/>
        <v>5.7050371017978279</v>
      </c>
      <c r="AM1558" s="5">
        <f t="shared" si="509"/>
        <v>2.2910526289511228E-2</v>
      </c>
      <c r="AN1558" s="5">
        <f t="shared" si="510"/>
        <v>38.726588976231746</v>
      </c>
      <c r="AO1558" s="15">
        <f t="shared" si="511"/>
        <v>0.25434721364294155</v>
      </c>
    </row>
    <row r="1559" spans="1:41" x14ac:dyDescent="0.3">
      <c r="A1559" s="4">
        <f t="shared" si="494"/>
        <v>45796.969004629631</v>
      </c>
      <c r="B1559" s="9">
        <f t="shared" si="493"/>
        <v>1555</v>
      </c>
      <c r="C1559" s="10" t="str">
        <f t="shared" si="495"/>
        <v>Remove</v>
      </c>
      <c r="D1559" s="1">
        <v>45796</v>
      </c>
      <c r="E1559" s="2">
        <v>0.96900462962962963</v>
      </c>
      <c r="F1559" t="s">
        <v>19</v>
      </c>
      <c r="G1559" t="s">
        <v>14</v>
      </c>
      <c r="H1559" t="s">
        <v>49</v>
      </c>
      <c r="I1559">
        <v>97.5</v>
      </c>
      <c r="J1559" t="s">
        <v>13</v>
      </c>
      <c r="K1559">
        <v>0</v>
      </c>
      <c r="L1559">
        <v>114.5</v>
      </c>
      <c r="M1559">
        <v>11.276999999999999</v>
      </c>
      <c r="N1559">
        <v>1110.7</v>
      </c>
      <c r="O1559">
        <v>65398</v>
      </c>
      <c r="P1559" s="2">
        <v>0.54074074074074074</v>
      </c>
      <c r="Q1559">
        <v>28.5</v>
      </c>
      <c r="R1559" t="s">
        <v>145</v>
      </c>
      <c r="S1559">
        <v>24.1</v>
      </c>
      <c r="T1559">
        <v>29.8</v>
      </c>
      <c r="U1559" t="s">
        <v>242</v>
      </c>
      <c r="V1559">
        <v>19</v>
      </c>
      <c r="X1559">
        <f t="shared" si="496"/>
        <v>2.19</v>
      </c>
      <c r="Y1559" s="7" t="str">
        <f t="shared" si="497"/>
        <v>m/s</v>
      </c>
      <c r="AA1559">
        <f t="shared" si="498"/>
        <v>4.04</v>
      </c>
      <c r="AB1559" s="7" t="str">
        <f t="shared" si="499"/>
        <v>m/s</v>
      </c>
      <c r="AC1559" s="5">
        <f t="shared" si="500"/>
        <v>12.977777777777778</v>
      </c>
      <c r="AD1559" s="5">
        <f t="shared" si="501"/>
        <v>9.2558333333333329E-3</v>
      </c>
      <c r="AE1559" s="5">
        <f t="shared" si="502"/>
        <v>15.011934166666691</v>
      </c>
      <c r="AF1559" s="5"/>
      <c r="AG1559" s="5">
        <f t="shared" si="503"/>
        <v>-1</v>
      </c>
      <c r="AH1559">
        <f t="shared" si="504"/>
        <v>97.5</v>
      </c>
      <c r="AI1559" s="5">
        <f t="shared" si="505"/>
        <v>9.7500000000000003E-2</v>
      </c>
      <c r="AJ1559" s="15">
        <f t="shared" si="506"/>
        <v>153.96855555555581</v>
      </c>
      <c r="AK1559" s="5">
        <f t="shared" si="507"/>
        <v>6.7408025185019005</v>
      </c>
      <c r="AL1559" s="5">
        <f t="shared" si="508"/>
        <v>5.7050371017978279</v>
      </c>
      <c r="AM1559" s="5">
        <f t="shared" si="509"/>
        <v>2.1714908270344137E-2</v>
      </c>
      <c r="AN1559" s="5">
        <f t="shared" si="510"/>
        <v>38.748303884502093</v>
      </c>
      <c r="AO1559" s="15">
        <f t="shared" si="511"/>
        <v>0.25162391698645792</v>
      </c>
    </row>
    <row r="1560" spans="1:41" x14ac:dyDescent="0.3">
      <c r="A1560" s="4">
        <f t="shared" si="494"/>
        <v>45796.969351851854</v>
      </c>
      <c r="B1560" s="9">
        <f t="shared" si="493"/>
        <v>1556</v>
      </c>
      <c r="C1560" s="10" t="str">
        <f t="shared" si="495"/>
        <v>Remove</v>
      </c>
      <c r="D1560" s="1">
        <v>45796</v>
      </c>
      <c r="E1560" s="2">
        <v>0.9693518518518518</v>
      </c>
      <c r="F1560" t="s">
        <v>2</v>
      </c>
      <c r="G1560" t="s">
        <v>14</v>
      </c>
      <c r="H1560" t="s">
        <v>49</v>
      </c>
      <c r="I1560">
        <v>100.5</v>
      </c>
      <c r="J1560" t="s">
        <v>13</v>
      </c>
      <c r="K1560">
        <v>0</v>
      </c>
      <c r="L1560">
        <v>114.6</v>
      </c>
      <c r="M1560">
        <v>11.271000000000001</v>
      </c>
      <c r="N1560">
        <v>1110.5999999999999</v>
      </c>
      <c r="O1560">
        <v>65408</v>
      </c>
      <c r="P1560" s="2">
        <v>0.54108796296296291</v>
      </c>
      <c r="Q1560">
        <v>28.5</v>
      </c>
      <c r="R1560" t="s">
        <v>74</v>
      </c>
      <c r="S1560">
        <v>25.1</v>
      </c>
      <c r="T1560">
        <v>29.8</v>
      </c>
      <c r="U1560" t="s">
        <v>50</v>
      </c>
      <c r="V1560">
        <v>18.899999999999999</v>
      </c>
      <c r="X1560">
        <f t="shared" si="496"/>
        <v>2.1800000000000002</v>
      </c>
      <c r="Y1560" s="7" t="str">
        <f t="shared" si="497"/>
        <v>m/s</v>
      </c>
      <c r="AA1560">
        <f t="shared" si="498"/>
        <v>4.26</v>
      </c>
      <c r="AB1560" s="7" t="str">
        <f t="shared" si="499"/>
        <v>m/s</v>
      </c>
      <c r="AC1560" s="5">
        <f t="shared" si="500"/>
        <v>12.986111111111111</v>
      </c>
      <c r="AD1560" s="5">
        <f t="shared" si="501"/>
        <v>9.2549999999999993E-3</v>
      </c>
      <c r="AE1560" s="5">
        <f t="shared" si="502"/>
        <v>15.021189166666691</v>
      </c>
      <c r="AF1560" s="5"/>
      <c r="AG1560" s="5">
        <f t="shared" si="503"/>
        <v>3</v>
      </c>
      <c r="AH1560">
        <f t="shared" si="504"/>
        <v>100.5</v>
      </c>
      <c r="AI1560" s="5">
        <f t="shared" si="505"/>
        <v>0.10050000000000001</v>
      </c>
      <c r="AJ1560" s="15">
        <f t="shared" si="506"/>
        <v>149.46456882255413</v>
      </c>
      <c r="AK1560" s="5">
        <f t="shared" si="507"/>
        <v>7.0205038678173324</v>
      </c>
      <c r="AL1560" s="5">
        <f t="shared" si="508"/>
        <v>5.6750105907357336</v>
      </c>
      <c r="AM1560" s="5">
        <f t="shared" si="509"/>
        <v>2.2512672667854464E-2</v>
      </c>
      <c r="AN1560" s="5">
        <f t="shared" si="510"/>
        <v>38.770816557169944</v>
      </c>
      <c r="AO1560" s="15">
        <f t="shared" si="511"/>
        <v>0.25921558771352315</v>
      </c>
    </row>
    <row r="1561" spans="1:41" x14ac:dyDescent="0.3">
      <c r="A1561" s="4">
        <f t="shared" si="494"/>
        <v>45796.969699074078</v>
      </c>
      <c r="B1561" s="9">
        <f t="shared" si="493"/>
        <v>1557</v>
      </c>
      <c r="C1561" s="10" t="str">
        <f t="shared" si="495"/>
        <v>Remove</v>
      </c>
      <c r="D1561" s="1">
        <v>45796</v>
      </c>
      <c r="E1561" s="2">
        <v>0.96969907407407407</v>
      </c>
      <c r="F1561" t="s">
        <v>19</v>
      </c>
      <c r="G1561" t="s">
        <v>14</v>
      </c>
      <c r="H1561" t="s">
        <v>49</v>
      </c>
      <c r="I1561">
        <v>99.5</v>
      </c>
      <c r="J1561" t="s">
        <v>13</v>
      </c>
      <c r="K1561">
        <v>0</v>
      </c>
      <c r="L1561">
        <v>114.5</v>
      </c>
      <c r="M1561">
        <v>11.279</v>
      </c>
      <c r="N1561">
        <v>1110.2</v>
      </c>
      <c r="O1561">
        <v>65417</v>
      </c>
      <c r="P1561" s="2">
        <v>0.54143518518518519</v>
      </c>
      <c r="Q1561">
        <v>28.5</v>
      </c>
      <c r="R1561" t="s">
        <v>130</v>
      </c>
      <c r="S1561">
        <v>25.5</v>
      </c>
      <c r="T1561">
        <v>29.8</v>
      </c>
      <c r="U1561" t="s">
        <v>107</v>
      </c>
      <c r="V1561">
        <v>19.5</v>
      </c>
      <c r="X1561">
        <f t="shared" si="496"/>
        <v>2.16</v>
      </c>
      <c r="Y1561" s="7" t="str">
        <f t="shared" si="497"/>
        <v>m/s</v>
      </c>
      <c r="AA1561">
        <f t="shared" si="498"/>
        <v>4.01</v>
      </c>
      <c r="AB1561" s="7" t="str">
        <f t="shared" si="499"/>
        <v>m/s</v>
      </c>
      <c r="AC1561" s="5">
        <f t="shared" si="500"/>
        <v>12.994444444444444</v>
      </c>
      <c r="AD1561" s="5">
        <f t="shared" si="501"/>
        <v>9.2516666666666667E-3</v>
      </c>
      <c r="AE1561" s="5">
        <f t="shared" si="502"/>
        <v>15.030440833333358</v>
      </c>
      <c r="AF1561" s="5"/>
      <c r="AG1561" s="5">
        <f t="shared" si="503"/>
        <v>-1</v>
      </c>
      <c r="AH1561">
        <f t="shared" si="504"/>
        <v>99.5</v>
      </c>
      <c r="AI1561" s="5">
        <f t="shared" si="505"/>
        <v>9.9500000000000005E-2</v>
      </c>
      <c r="AJ1561" s="15">
        <f t="shared" si="506"/>
        <v>151.05970686767193</v>
      </c>
      <c r="AK1561" s="5">
        <f t="shared" si="507"/>
        <v>7.1323844075435039</v>
      </c>
      <c r="AL1561" s="5">
        <f t="shared" si="508"/>
        <v>5.8551696571082976</v>
      </c>
      <c r="AM1561" s="5">
        <f t="shared" si="509"/>
        <v>2.2661610631701152E-2</v>
      </c>
      <c r="AN1561" s="5">
        <f t="shared" si="510"/>
        <v>38.793478167801645</v>
      </c>
      <c r="AO1561" s="15">
        <f t="shared" si="511"/>
        <v>0.2564864113746429</v>
      </c>
    </row>
    <row r="1562" spans="1:41" x14ac:dyDescent="0.3">
      <c r="A1562" s="4">
        <f t="shared" si="494"/>
        <v>45796.970046296294</v>
      </c>
      <c r="B1562" s="9">
        <f t="shared" si="493"/>
        <v>1558</v>
      </c>
      <c r="C1562" s="10" t="str">
        <f t="shared" si="495"/>
        <v>Remove</v>
      </c>
      <c r="D1562" s="1">
        <v>45796</v>
      </c>
      <c r="E1562" s="2">
        <v>0.97004629629629635</v>
      </c>
      <c r="F1562" t="s">
        <v>2</v>
      </c>
      <c r="G1562" t="s">
        <v>14</v>
      </c>
      <c r="H1562" t="s">
        <v>49</v>
      </c>
      <c r="I1562">
        <v>98</v>
      </c>
      <c r="J1562" t="s">
        <v>13</v>
      </c>
      <c r="K1562">
        <v>0</v>
      </c>
      <c r="L1562">
        <v>114.5</v>
      </c>
      <c r="M1562">
        <v>11.278</v>
      </c>
      <c r="N1562">
        <v>1110.2</v>
      </c>
      <c r="O1562">
        <v>65426</v>
      </c>
      <c r="P1562" s="2">
        <v>0.54178240740740746</v>
      </c>
      <c r="Q1562">
        <v>28.5</v>
      </c>
      <c r="R1562" t="s">
        <v>53</v>
      </c>
      <c r="S1562">
        <v>25.5</v>
      </c>
      <c r="T1562">
        <v>29.8</v>
      </c>
      <c r="U1562" t="s">
        <v>98</v>
      </c>
      <c r="V1562">
        <v>20.399999999999999</v>
      </c>
      <c r="X1562">
        <f t="shared" si="496"/>
        <v>2.35</v>
      </c>
      <c r="Y1562" s="7" t="str">
        <f t="shared" si="497"/>
        <v>m/s</v>
      </c>
      <c r="AA1562">
        <f t="shared" si="498"/>
        <v>4.03</v>
      </c>
      <c r="AB1562" s="7" t="str">
        <f t="shared" si="499"/>
        <v>m/s</v>
      </c>
      <c r="AC1562" s="5">
        <f t="shared" si="500"/>
        <v>13.00277777777778</v>
      </c>
      <c r="AD1562" s="5">
        <f t="shared" si="501"/>
        <v>9.2516666666666667E-3</v>
      </c>
      <c r="AE1562" s="5">
        <f t="shared" si="502"/>
        <v>15.039692500000026</v>
      </c>
      <c r="AF1562" s="5"/>
      <c r="AG1562" s="5">
        <f t="shared" si="503"/>
        <v>-1.5</v>
      </c>
      <c r="AH1562">
        <f t="shared" si="504"/>
        <v>98</v>
      </c>
      <c r="AI1562" s="5">
        <f t="shared" si="505"/>
        <v>9.8000000000000004E-2</v>
      </c>
      <c r="AJ1562" s="15">
        <f t="shared" si="506"/>
        <v>153.46625000000026</v>
      </c>
      <c r="AK1562" s="5">
        <f t="shared" si="507"/>
        <v>7.1323844075435039</v>
      </c>
      <c r="AL1562" s="5">
        <f t="shared" si="508"/>
        <v>6.1254082566671411</v>
      </c>
      <c r="AM1562" s="5">
        <f t="shared" si="509"/>
        <v>2.4654993048378572E-2</v>
      </c>
      <c r="AN1562" s="5">
        <f t="shared" si="510"/>
        <v>38.818133160850024</v>
      </c>
      <c r="AO1562" s="15">
        <f t="shared" si="511"/>
        <v>0.25245933284302752</v>
      </c>
    </row>
    <row r="1563" spans="1:41" x14ac:dyDescent="0.3">
      <c r="A1563" s="4">
        <f t="shared" si="494"/>
        <v>45796.970393518517</v>
      </c>
      <c r="B1563" s="9">
        <f t="shared" si="493"/>
        <v>1559</v>
      </c>
      <c r="C1563" s="10" t="str">
        <f t="shared" si="495"/>
        <v>Remove</v>
      </c>
      <c r="D1563" s="1">
        <v>45796</v>
      </c>
      <c r="E1563" s="2">
        <v>0.97039351851851852</v>
      </c>
      <c r="F1563" t="s">
        <v>19</v>
      </c>
      <c r="G1563" t="s">
        <v>14</v>
      </c>
      <c r="H1563" t="s">
        <v>49</v>
      </c>
      <c r="I1563">
        <v>100.5</v>
      </c>
      <c r="J1563" t="s">
        <v>13</v>
      </c>
      <c r="K1563">
        <v>0</v>
      </c>
      <c r="L1563">
        <v>114.6</v>
      </c>
      <c r="M1563">
        <v>11.282</v>
      </c>
      <c r="N1563">
        <v>1111.8</v>
      </c>
      <c r="O1563">
        <v>65435</v>
      </c>
      <c r="P1563" s="2">
        <v>0.54212962962962963</v>
      </c>
      <c r="Q1563">
        <v>28.5</v>
      </c>
      <c r="R1563" t="s">
        <v>65</v>
      </c>
      <c r="S1563">
        <v>25.6</v>
      </c>
      <c r="T1563">
        <v>29.8</v>
      </c>
      <c r="U1563" t="s">
        <v>256</v>
      </c>
      <c r="V1563">
        <v>19.8</v>
      </c>
      <c r="X1563">
        <f t="shared" si="496"/>
        <v>2.38</v>
      </c>
      <c r="Y1563" s="7" t="str">
        <f t="shared" si="497"/>
        <v>m/s</v>
      </c>
      <c r="AA1563">
        <f t="shared" si="498"/>
        <v>3.86</v>
      </c>
      <c r="AB1563" s="7" t="str">
        <f t="shared" si="499"/>
        <v>m/s</v>
      </c>
      <c r="AC1563" s="5">
        <f t="shared" si="500"/>
        <v>13.011111111111111</v>
      </c>
      <c r="AD1563" s="5">
        <f t="shared" si="501"/>
        <v>9.2649999999999989E-3</v>
      </c>
      <c r="AE1563" s="5">
        <f t="shared" si="502"/>
        <v>15.048957500000025</v>
      </c>
      <c r="AF1563" s="5"/>
      <c r="AG1563" s="5">
        <f t="shared" si="503"/>
        <v>2.5</v>
      </c>
      <c r="AH1563">
        <f t="shared" si="504"/>
        <v>100.5</v>
      </c>
      <c r="AI1563" s="5">
        <f t="shared" si="505"/>
        <v>0.10050000000000001</v>
      </c>
      <c r="AJ1563" s="15">
        <f t="shared" si="506"/>
        <v>149.74087064676641</v>
      </c>
      <c r="AK1563" s="5">
        <f t="shared" si="507"/>
        <v>7.1603545424750479</v>
      </c>
      <c r="AL1563" s="5">
        <f t="shared" si="508"/>
        <v>5.9452491902945788</v>
      </c>
      <c r="AM1563" s="5">
        <f t="shared" si="509"/>
        <v>2.5067658180252139E-2</v>
      </c>
      <c r="AN1563" s="5">
        <f t="shared" si="510"/>
        <v>38.84320081903028</v>
      </c>
      <c r="AO1563" s="15">
        <f t="shared" si="511"/>
        <v>0.25873253975187976</v>
      </c>
    </row>
    <row r="1564" spans="1:41" x14ac:dyDescent="0.3">
      <c r="A1564" s="4">
        <f t="shared" si="494"/>
        <v>45796.97074074074</v>
      </c>
      <c r="B1564" s="9">
        <f t="shared" si="493"/>
        <v>1560</v>
      </c>
      <c r="C1564" s="10" t="str">
        <f t="shared" si="495"/>
        <v>Remove</v>
      </c>
      <c r="D1564" s="1">
        <v>45796</v>
      </c>
      <c r="E1564" s="2">
        <v>0.97074074074074079</v>
      </c>
      <c r="F1564" t="s">
        <v>2</v>
      </c>
      <c r="G1564" t="s">
        <v>14</v>
      </c>
      <c r="H1564" t="s">
        <v>49</v>
      </c>
      <c r="I1564">
        <v>101</v>
      </c>
      <c r="J1564" t="s">
        <v>13</v>
      </c>
      <c r="K1564">
        <v>0</v>
      </c>
      <c r="L1564">
        <v>114.5</v>
      </c>
      <c r="M1564">
        <v>11.311999999999999</v>
      </c>
      <c r="N1564">
        <v>1114.7</v>
      </c>
      <c r="O1564">
        <v>65445</v>
      </c>
      <c r="P1564" s="2">
        <v>0.5424768518518519</v>
      </c>
      <c r="Q1564">
        <v>28.6</v>
      </c>
      <c r="R1564" t="s">
        <v>96</v>
      </c>
      <c r="S1564">
        <v>24.2</v>
      </c>
      <c r="T1564">
        <v>29.7</v>
      </c>
      <c r="U1564" t="s">
        <v>157</v>
      </c>
      <c r="V1564">
        <v>18.7</v>
      </c>
      <c r="X1564">
        <f t="shared" si="496"/>
        <v>2.4700000000000002</v>
      </c>
      <c r="Y1564" s="7" t="str">
        <f t="shared" si="497"/>
        <v>m/s</v>
      </c>
      <c r="AA1564">
        <f t="shared" si="498"/>
        <v>3.89</v>
      </c>
      <c r="AB1564" s="7" t="str">
        <f t="shared" si="499"/>
        <v>m/s</v>
      </c>
      <c r="AC1564" s="5">
        <f t="shared" si="500"/>
        <v>13.019444444444446</v>
      </c>
      <c r="AD1564" s="5">
        <f t="shared" si="501"/>
        <v>9.2891666666666661E-3</v>
      </c>
      <c r="AE1564" s="5">
        <f t="shared" si="502"/>
        <v>15.058246666666692</v>
      </c>
      <c r="AF1564" s="5"/>
      <c r="AG1564" s="5">
        <f t="shared" si="503"/>
        <v>0.5</v>
      </c>
      <c r="AH1564">
        <f t="shared" si="504"/>
        <v>101</v>
      </c>
      <c r="AI1564" s="5">
        <f t="shared" si="505"/>
        <v>0.10100000000000001</v>
      </c>
      <c r="AJ1564" s="15">
        <f t="shared" si="506"/>
        <v>149.09155115511575</v>
      </c>
      <c r="AK1564" s="5">
        <f t="shared" si="507"/>
        <v>6.8059813013089157</v>
      </c>
      <c r="AL1564" s="5">
        <f t="shared" si="508"/>
        <v>5.584537494143043</v>
      </c>
      <c r="AM1564" s="5">
        <f t="shared" si="509"/>
        <v>2.4728056541498514E-2</v>
      </c>
      <c r="AN1564" s="5">
        <f t="shared" si="510"/>
        <v>38.867928875571778</v>
      </c>
      <c r="AO1564" s="15">
        <f t="shared" si="511"/>
        <v>0.2598543398680494</v>
      </c>
    </row>
    <row r="1565" spans="1:41" x14ac:dyDescent="0.3">
      <c r="A1565" s="4">
        <f t="shared" si="494"/>
        <v>45796.971087962964</v>
      </c>
      <c r="B1565" s="9">
        <f t="shared" si="493"/>
        <v>1561</v>
      </c>
      <c r="C1565" s="10" t="str">
        <f t="shared" si="495"/>
        <v>Keep</v>
      </c>
      <c r="D1565" s="1">
        <v>45796</v>
      </c>
      <c r="E1565" s="2">
        <v>0.97108796296296296</v>
      </c>
      <c r="F1565" t="s">
        <v>2</v>
      </c>
      <c r="G1565" t="s">
        <v>14</v>
      </c>
      <c r="H1565" t="s">
        <v>49</v>
      </c>
      <c r="I1565">
        <v>99.5</v>
      </c>
      <c r="J1565" t="s">
        <v>13</v>
      </c>
      <c r="K1565">
        <v>0</v>
      </c>
      <c r="L1565">
        <v>114.5</v>
      </c>
      <c r="M1565">
        <v>11.278</v>
      </c>
      <c r="N1565">
        <v>1111.0999999999999</v>
      </c>
      <c r="O1565">
        <v>65454</v>
      </c>
      <c r="P1565" s="2">
        <v>0.54282407407407407</v>
      </c>
      <c r="Q1565">
        <v>28.6</v>
      </c>
      <c r="R1565" t="s">
        <v>136</v>
      </c>
      <c r="S1565">
        <v>24.3</v>
      </c>
      <c r="T1565">
        <v>29.7</v>
      </c>
      <c r="U1565" t="s">
        <v>255</v>
      </c>
      <c r="V1565">
        <v>18.399999999999999</v>
      </c>
      <c r="X1565">
        <f t="shared" si="496"/>
        <v>2.09</v>
      </c>
      <c r="Y1565" s="7" t="str">
        <f t="shared" si="497"/>
        <v>m/s</v>
      </c>
      <c r="AA1565">
        <f t="shared" si="498"/>
        <v>3.98</v>
      </c>
      <c r="AB1565" s="7" t="str">
        <f t="shared" si="499"/>
        <v>m/s</v>
      </c>
      <c r="AC1565" s="5">
        <f t="shared" si="500"/>
        <v>13.027777777777779</v>
      </c>
      <c r="AD1565" s="5">
        <f t="shared" si="501"/>
        <v>9.2591666666666655E-3</v>
      </c>
      <c r="AE1565" s="5">
        <f t="shared" si="502"/>
        <v>15.067505833333358</v>
      </c>
      <c r="AF1565" s="5"/>
      <c r="AG1565" s="5">
        <f t="shared" si="503"/>
        <v>-1.5</v>
      </c>
      <c r="AH1565">
        <f t="shared" si="504"/>
        <v>99.5</v>
      </c>
      <c r="AI1565" s="5">
        <f t="shared" si="505"/>
        <v>9.9500000000000005E-2</v>
      </c>
      <c r="AJ1565" s="15">
        <f t="shared" si="506"/>
        <v>151.43221943048601</v>
      </c>
      <c r="AK1565" s="5">
        <f t="shared" si="507"/>
        <v>6.8341051909837454</v>
      </c>
      <c r="AL1565" s="5">
        <f t="shared" si="508"/>
        <v>5.4949459835418173</v>
      </c>
      <c r="AM1565" s="5">
        <f t="shared" si="509"/>
        <v>2.1010201886657823E-2</v>
      </c>
      <c r="AN1565" s="5">
        <f t="shared" si="510"/>
        <v>38.888939077458438</v>
      </c>
      <c r="AO1565" s="15">
        <f t="shared" si="511"/>
        <v>0.25585681265775162</v>
      </c>
    </row>
    <row r="1566" spans="1:41" x14ac:dyDescent="0.3">
      <c r="A1566" s="4">
        <f t="shared" si="494"/>
        <v>45796.971435185187</v>
      </c>
      <c r="B1566" s="9">
        <f t="shared" si="493"/>
        <v>1562</v>
      </c>
      <c r="C1566" s="10" t="str">
        <f t="shared" si="495"/>
        <v>Remove</v>
      </c>
      <c r="D1566" s="1">
        <v>45796</v>
      </c>
      <c r="E1566" s="2">
        <v>0.97143518518518523</v>
      </c>
      <c r="F1566" t="s">
        <v>19</v>
      </c>
      <c r="G1566" t="s">
        <v>14</v>
      </c>
      <c r="H1566" t="s">
        <v>49</v>
      </c>
      <c r="I1566">
        <v>100.5</v>
      </c>
      <c r="J1566" t="s">
        <v>13</v>
      </c>
      <c r="K1566">
        <v>0</v>
      </c>
      <c r="L1566">
        <v>114.6</v>
      </c>
      <c r="M1566">
        <v>11.269</v>
      </c>
      <c r="N1566">
        <v>1109.8</v>
      </c>
      <c r="O1566">
        <v>65463</v>
      </c>
      <c r="P1566" s="2">
        <v>0.54317129629629635</v>
      </c>
      <c r="Q1566">
        <v>28.6</v>
      </c>
      <c r="R1566" t="s">
        <v>53</v>
      </c>
      <c r="S1566">
        <v>27.6</v>
      </c>
      <c r="T1566">
        <v>29.8</v>
      </c>
      <c r="U1566" t="s">
        <v>118</v>
      </c>
      <c r="V1566">
        <v>19.600000000000001</v>
      </c>
      <c r="X1566">
        <f t="shared" si="496"/>
        <v>2.35</v>
      </c>
      <c r="Y1566" s="7" t="str">
        <f t="shared" si="497"/>
        <v>m/s</v>
      </c>
      <c r="AA1566">
        <f t="shared" si="498"/>
        <v>4.18</v>
      </c>
      <c r="AB1566" s="7" t="str">
        <f t="shared" si="499"/>
        <v>m/s</v>
      </c>
      <c r="AC1566" s="5">
        <f t="shared" si="500"/>
        <v>13.036111111111111</v>
      </c>
      <c r="AD1566" s="5">
        <f t="shared" si="501"/>
        <v>9.2483333333333324E-3</v>
      </c>
      <c r="AE1566" s="5">
        <f t="shared" si="502"/>
        <v>15.076754166666692</v>
      </c>
      <c r="AF1566" s="5"/>
      <c r="AG1566" s="5">
        <f t="shared" si="503"/>
        <v>1</v>
      </c>
      <c r="AH1566">
        <f t="shared" si="504"/>
        <v>100.5</v>
      </c>
      <c r="AI1566" s="5">
        <f t="shared" si="505"/>
        <v>0.10050000000000001</v>
      </c>
      <c r="AJ1566" s="15">
        <f t="shared" si="506"/>
        <v>150.01745439469346</v>
      </c>
      <c r="AK1566" s="5">
        <f t="shared" si="507"/>
        <v>7.7621935502531443</v>
      </c>
      <c r="AL1566" s="5">
        <f t="shared" si="508"/>
        <v>5.8851961681703919</v>
      </c>
      <c r="AM1566" s="5">
        <f t="shared" si="509"/>
        <v>2.6832096685542102E-2</v>
      </c>
      <c r="AN1566" s="5">
        <f t="shared" si="510"/>
        <v>38.915771174143984</v>
      </c>
      <c r="AO1566" s="15">
        <f t="shared" si="511"/>
        <v>0.25825005381564475</v>
      </c>
    </row>
    <row r="1567" spans="1:41" x14ac:dyDescent="0.3">
      <c r="A1567" s="4">
        <f t="shared" si="494"/>
        <v>45796.971782407411</v>
      </c>
      <c r="B1567" s="9">
        <f t="shared" si="493"/>
        <v>1563</v>
      </c>
      <c r="C1567" s="10" t="str">
        <f t="shared" si="495"/>
        <v>Remove</v>
      </c>
      <c r="D1567" s="1">
        <v>45796</v>
      </c>
      <c r="E1567" s="2">
        <v>0.9717824074074074</v>
      </c>
      <c r="F1567" t="s">
        <v>2</v>
      </c>
      <c r="G1567" t="s">
        <v>14</v>
      </c>
      <c r="H1567" t="s">
        <v>49</v>
      </c>
      <c r="I1567">
        <v>98.5</v>
      </c>
      <c r="J1567" t="s">
        <v>13</v>
      </c>
      <c r="K1567">
        <v>0</v>
      </c>
      <c r="L1567">
        <v>114.6</v>
      </c>
      <c r="M1567">
        <v>11.272</v>
      </c>
      <c r="N1567">
        <v>1109.4000000000001</v>
      </c>
      <c r="O1567">
        <v>65473</v>
      </c>
      <c r="P1567" s="2">
        <v>0.54351851851851851</v>
      </c>
      <c r="Q1567">
        <v>28.5</v>
      </c>
      <c r="R1567" t="s">
        <v>103</v>
      </c>
      <c r="S1567">
        <v>26.4</v>
      </c>
      <c r="T1567">
        <v>29.7</v>
      </c>
      <c r="U1567" t="s">
        <v>86</v>
      </c>
      <c r="V1567">
        <v>20.9</v>
      </c>
      <c r="X1567">
        <f t="shared" si="496"/>
        <v>2.27</v>
      </c>
      <c r="Y1567" s="7" t="str">
        <f t="shared" si="497"/>
        <v>m/s</v>
      </c>
      <c r="AA1567">
        <f t="shared" si="498"/>
        <v>4.1500000000000004</v>
      </c>
      <c r="AB1567" s="7" t="str">
        <f t="shared" si="499"/>
        <v>m/s</v>
      </c>
      <c r="AC1567" s="5">
        <f t="shared" si="500"/>
        <v>13.044444444444444</v>
      </c>
      <c r="AD1567" s="5">
        <f t="shared" si="501"/>
        <v>9.2450000000000015E-3</v>
      </c>
      <c r="AE1567" s="5">
        <f t="shared" si="502"/>
        <v>15.085999166666692</v>
      </c>
      <c r="AF1567" s="5"/>
      <c r="AG1567" s="5">
        <f t="shared" si="503"/>
        <v>-2</v>
      </c>
      <c r="AH1567">
        <f t="shared" si="504"/>
        <v>98.5</v>
      </c>
      <c r="AI1567" s="5">
        <f t="shared" si="505"/>
        <v>9.8500000000000004E-2</v>
      </c>
      <c r="AJ1567" s="15">
        <f t="shared" si="506"/>
        <v>153.15735194585474</v>
      </c>
      <c r="AK1567" s="5">
        <f t="shared" si="507"/>
        <v>7.3841156219273918</v>
      </c>
      <c r="AL1567" s="5">
        <f t="shared" si="508"/>
        <v>6.2415419052186945</v>
      </c>
      <c r="AM1567" s="5">
        <f t="shared" si="509"/>
        <v>2.4656227340896633E-2</v>
      </c>
      <c r="AN1567" s="5">
        <f t="shared" si="510"/>
        <v>38.940427401484882</v>
      </c>
      <c r="AO1567" s="15">
        <f t="shared" si="511"/>
        <v>0.25295048506900569</v>
      </c>
    </row>
    <row r="1568" spans="1:41" x14ac:dyDescent="0.3">
      <c r="A1568" s="4">
        <f t="shared" si="494"/>
        <v>45796.972129629627</v>
      </c>
      <c r="B1568" s="9">
        <f t="shared" si="493"/>
        <v>1564</v>
      </c>
      <c r="C1568" s="10" t="str">
        <f t="shared" si="495"/>
        <v>Remove</v>
      </c>
      <c r="D1568" s="1">
        <v>45796</v>
      </c>
      <c r="E1568" s="2">
        <v>0.97212962962962968</v>
      </c>
      <c r="F1568" t="s">
        <v>2</v>
      </c>
      <c r="G1568" t="s">
        <v>14</v>
      </c>
      <c r="H1568" t="s">
        <v>49</v>
      </c>
      <c r="I1568">
        <v>102</v>
      </c>
      <c r="J1568" t="s">
        <v>13</v>
      </c>
      <c r="K1568">
        <v>0</v>
      </c>
      <c r="L1568">
        <v>114.6</v>
      </c>
      <c r="M1568">
        <v>11.275</v>
      </c>
      <c r="N1568">
        <v>1110.5</v>
      </c>
      <c r="O1568">
        <v>65482</v>
      </c>
      <c r="P1568" s="2">
        <v>0.54386574074074079</v>
      </c>
      <c r="Q1568">
        <v>28.5</v>
      </c>
      <c r="R1568" t="s">
        <v>204</v>
      </c>
      <c r="S1568">
        <v>26</v>
      </c>
      <c r="T1568">
        <v>29.7</v>
      </c>
      <c r="U1568" t="s">
        <v>50</v>
      </c>
      <c r="V1568">
        <v>19.600000000000001</v>
      </c>
      <c r="X1568">
        <f t="shared" si="496"/>
        <v>2.17</v>
      </c>
      <c r="Y1568" s="7" t="str">
        <f t="shared" si="497"/>
        <v>m/s</v>
      </c>
      <c r="AA1568">
        <f t="shared" si="498"/>
        <v>4.26</v>
      </c>
      <c r="AB1568" s="7" t="str">
        <f t="shared" si="499"/>
        <v>m/s</v>
      </c>
      <c r="AC1568" s="5">
        <f t="shared" si="500"/>
        <v>13.052777777777779</v>
      </c>
      <c r="AD1568" s="5">
        <f t="shared" si="501"/>
        <v>9.2541666666666657E-3</v>
      </c>
      <c r="AE1568" s="5">
        <f t="shared" si="502"/>
        <v>15.095253333333359</v>
      </c>
      <c r="AF1568" s="5"/>
      <c r="AG1568" s="5">
        <f t="shared" si="503"/>
        <v>3.5</v>
      </c>
      <c r="AH1568">
        <f t="shared" si="504"/>
        <v>102</v>
      </c>
      <c r="AI1568" s="5">
        <f t="shared" si="505"/>
        <v>0.10199999999999999</v>
      </c>
      <c r="AJ1568" s="15">
        <f t="shared" si="506"/>
        <v>147.99267973856234</v>
      </c>
      <c r="AK1568" s="5">
        <f t="shared" si="507"/>
        <v>7.2722350822012194</v>
      </c>
      <c r="AL1568" s="5">
        <f t="shared" si="508"/>
        <v>5.8533120259467184</v>
      </c>
      <c r="AM1568" s="5">
        <f t="shared" si="509"/>
        <v>2.3212927956437521E-2</v>
      </c>
      <c r="AN1568" s="5">
        <f t="shared" si="510"/>
        <v>38.963640329441318</v>
      </c>
      <c r="AO1568" s="15">
        <f t="shared" si="511"/>
        <v>0.26178252118534151</v>
      </c>
    </row>
    <row r="1569" spans="1:41" x14ac:dyDescent="0.3">
      <c r="A1569" s="4">
        <f t="shared" si="494"/>
        <v>45796.97247685185</v>
      </c>
      <c r="B1569" s="9">
        <f t="shared" si="493"/>
        <v>1565</v>
      </c>
      <c r="C1569" s="10" t="str">
        <f t="shared" si="495"/>
        <v>Remove</v>
      </c>
      <c r="D1569" s="1">
        <v>45796</v>
      </c>
      <c r="E1569" s="2">
        <v>0.97247685185185184</v>
      </c>
      <c r="F1569" t="s">
        <v>2</v>
      </c>
      <c r="G1569" t="s">
        <v>14</v>
      </c>
      <c r="H1569" t="s">
        <v>49</v>
      </c>
      <c r="I1569">
        <v>102</v>
      </c>
      <c r="J1569" t="s">
        <v>13</v>
      </c>
      <c r="K1569">
        <v>0</v>
      </c>
      <c r="L1569">
        <v>114.6</v>
      </c>
      <c r="M1569">
        <v>11.295</v>
      </c>
      <c r="N1569">
        <v>1113.2</v>
      </c>
      <c r="O1569">
        <v>65491</v>
      </c>
      <c r="P1569" s="2">
        <v>0.54421296296296295</v>
      </c>
      <c r="Q1569">
        <v>28.5</v>
      </c>
      <c r="R1569" t="s">
        <v>97</v>
      </c>
      <c r="S1569">
        <v>25.9</v>
      </c>
      <c r="T1569">
        <v>29.7</v>
      </c>
      <c r="U1569" t="s">
        <v>254</v>
      </c>
      <c r="V1569">
        <v>20.7</v>
      </c>
      <c r="X1569">
        <f t="shared" si="496"/>
        <v>2.4500000000000002</v>
      </c>
      <c r="Y1569" s="7" t="str">
        <f t="shared" si="497"/>
        <v>m/s</v>
      </c>
      <c r="AA1569">
        <f t="shared" si="498"/>
        <v>3.94</v>
      </c>
      <c r="AB1569" s="7" t="str">
        <f t="shared" si="499"/>
        <v>m/s</v>
      </c>
      <c r="AC1569" s="5">
        <f t="shared" si="500"/>
        <v>13.06111111111111</v>
      </c>
      <c r="AD1569" s="5">
        <f t="shared" si="501"/>
        <v>9.2766666666666674E-3</v>
      </c>
      <c r="AE1569" s="5">
        <f t="shared" si="502"/>
        <v>15.104530000000025</v>
      </c>
      <c r="AF1569" s="5"/>
      <c r="AG1569" s="5">
        <f t="shared" si="503"/>
        <v>0</v>
      </c>
      <c r="AH1569">
        <f t="shared" si="504"/>
        <v>102</v>
      </c>
      <c r="AI1569" s="5">
        <f t="shared" si="505"/>
        <v>0.10199999999999999</v>
      </c>
      <c r="AJ1569" s="15">
        <f t="shared" si="506"/>
        <v>148.08362745098066</v>
      </c>
      <c r="AK1569" s="5">
        <f t="shared" si="507"/>
        <v>7.2442649472696763</v>
      </c>
      <c r="AL1569" s="5">
        <f t="shared" si="508"/>
        <v>6.1818142314845437</v>
      </c>
      <c r="AM1569" s="5">
        <f t="shared" si="509"/>
        <v>2.6107343911303496E-2</v>
      </c>
      <c r="AN1569" s="5">
        <f t="shared" si="510"/>
        <v>38.989747673352625</v>
      </c>
      <c r="AO1569" s="15">
        <f t="shared" si="511"/>
        <v>0.26160723289243404</v>
      </c>
    </row>
    <row r="1570" spans="1:41" x14ac:dyDescent="0.3">
      <c r="A1570" s="4">
        <f t="shared" si="494"/>
        <v>45796.97283564815</v>
      </c>
      <c r="B1570" s="9">
        <f t="shared" si="493"/>
        <v>1566</v>
      </c>
      <c r="C1570" s="10" t="str">
        <f t="shared" si="495"/>
        <v>Remove</v>
      </c>
      <c r="D1570" s="1">
        <v>45796</v>
      </c>
      <c r="E1570" s="2">
        <v>0.97283564814814816</v>
      </c>
      <c r="F1570" t="s">
        <v>19</v>
      </c>
      <c r="G1570" t="s">
        <v>14</v>
      </c>
      <c r="H1570" t="s">
        <v>49</v>
      </c>
      <c r="I1570">
        <v>102</v>
      </c>
      <c r="J1570" t="s">
        <v>13</v>
      </c>
      <c r="K1570">
        <v>0</v>
      </c>
      <c r="L1570">
        <v>114.6</v>
      </c>
      <c r="M1570">
        <v>11.286</v>
      </c>
      <c r="N1570">
        <v>1111.4000000000001</v>
      </c>
      <c r="O1570">
        <v>65501</v>
      </c>
      <c r="P1570" s="2">
        <v>0.54457175925925927</v>
      </c>
      <c r="Q1570">
        <v>28.5</v>
      </c>
      <c r="R1570" t="s">
        <v>145</v>
      </c>
      <c r="S1570">
        <v>25.5</v>
      </c>
      <c r="T1570">
        <v>29.7</v>
      </c>
      <c r="U1570" t="s">
        <v>94</v>
      </c>
      <c r="V1570">
        <v>19.600000000000001</v>
      </c>
      <c r="X1570">
        <f t="shared" si="496"/>
        <v>2.19</v>
      </c>
      <c r="Y1570" s="7" t="str">
        <f t="shared" si="497"/>
        <v>m/s</v>
      </c>
      <c r="AA1570">
        <f t="shared" si="498"/>
        <v>4.16</v>
      </c>
      <c r="AB1570" s="7" t="str">
        <f t="shared" si="499"/>
        <v>m/s</v>
      </c>
      <c r="AC1570" s="5">
        <f t="shared" si="500"/>
        <v>13.069722222222222</v>
      </c>
      <c r="AD1570" s="5">
        <f t="shared" si="501"/>
        <v>9.2616666666666663E-3</v>
      </c>
      <c r="AE1570" s="5">
        <f t="shared" si="502"/>
        <v>15.113791666666692</v>
      </c>
      <c r="AF1570" s="5"/>
      <c r="AG1570" s="5">
        <f t="shared" si="503"/>
        <v>0</v>
      </c>
      <c r="AH1570">
        <f t="shared" si="504"/>
        <v>102</v>
      </c>
      <c r="AI1570" s="5">
        <f t="shared" si="505"/>
        <v>0.10199999999999999</v>
      </c>
      <c r="AJ1570" s="15">
        <f t="shared" si="506"/>
        <v>148.17442810457541</v>
      </c>
      <c r="AK1570" s="5">
        <f t="shared" si="507"/>
        <v>7.1323844075435039</v>
      </c>
      <c r="AL1570" s="5">
        <f t="shared" si="508"/>
        <v>5.8533120259467184</v>
      </c>
      <c r="AM1570" s="5">
        <f t="shared" si="509"/>
        <v>2.2976355223808115E-2</v>
      </c>
      <c r="AN1570" s="5">
        <f t="shared" si="510"/>
        <v>39.012724028576436</v>
      </c>
      <c r="AO1570" s="15">
        <f t="shared" si="511"/>
        <v>0.26145316057726703</v>
      </c>
    </row>
    <row r="1571" spans="1:41" x14ac:dyDescent="0.3">
      <c r="A1571" s="4">
        <f t="shared" si="494"/>
        <v>45796.973182870373</v>
      </c>
      <c r="B1571" s="9">
        <f t="shared" si="493"/>
        <v>1567</v>
      </c>
      <c r="C1571" s="10" t="str">
        <f t="shared" si="495"/>
        <v>Remove</v>
      </c>
      <c r="D1571" s="1">
        <v>45796</v>
      </c>
      <c r="E1571" s="2">
        <v>0.97318287037037032</v>
      </c>
      <c r="F1571" t="s">
        <v>19</v>
      </c>
      <c r="G1571" t="s">
        <v>14</v>
      </c>
      <c r="H1571" t="s">
        <v>49</v>
      </c>
      <c r="I1571">
        <v>99.5</v>
      </c>
      <c r="J1571" t="s">
        <v>13</v>
      </c>
      <c r="K1571">
        <v>0</v>
      </c>
      <c r="L1571">
        <v>114.6</v>
      </c>
      <c r="M1571">
        <v>11.275</v>
      </c>
      <c r="N1571">
        <v>1110.3</v>
      </c>
      <c r="O1571">
        <v>65510</v>
      </c>
      <c r="P1571" s="2">
        <v>0.54491898148148143</v>
      </c>
      <c r="Q1571">
        <v>28.5</v>
      </c>
      <c r="R1571" t="s">
        <v>145</v>
      </c>
      <c r="S1571">
        <v>26.6</v>
      </c>
      <c r="T1571">
        <v>29.7</v>
      </c>
      <c r="U1571" t="s">
        <v>54</v>
      </c>
      <c r="V1571">
        <v>20.9</v>
      </c>
      <c r="X1571">
        <f t="shared" si="496"/>
        <v>2.19</v>
      </c>
      <c r="Y1571" s="7" t="str">
        <f t="shared" si="497"/>
        <v>m/s</v>
      </c>
      <c r="AA1571">
        <f t="shared" si="498"/>
        <v>4.0599999999999996</v>
      </c>
      <c r="AB1571" s="7" t="str">
        <f t="shared" si="499"/>
        <v>m/s</v>
      </c>
      <c r="AC1571" s="5">
        <f t="shared" si="500"/>
        <v>13.078055555555554</v>
      </c>
      <c r="AD1571" s="5">
        <f t="shared" si="501"/>
        <v>9.2525000000000003E-3</v>
      </c>
      <c r="AE1571" s="5">
        <f t="shared" si="502"/>
        <v>15.123044166666693</v>
      </c>
      <c r="AF1571" s="5"/>
      <c r="AG1571" s="5">
        <f t="shared" si="503"/>
        <v>-2.5</v>
      </c>
      <c r="AH1571">
        <f t="shared" si="504"/>
        <v>99.5</v>
      </c>
      <c r="AI1571" s="5">
        <f t="shared" si="505"/>
        <v>9.9500000000000005E-2</v>
      </c>
      <c r="AJ1571" s="15">
        <f t="shared" si="506"/>
        <v>151.99039363484113</v>
      </c>
      <c r="AK1571" s="5">
        <f t="shared" si="507"/>
        <v>7.4400558917904789</v>
      </c>
      <c r="AL1571" s="5">
        <f t="shared" si="508"/>
        <v>6.2415419052186945</v>
      </c>
      <c r="AM1571" s="5">
        <f t="shared" si="509"/>
        <v>2.396749211581552E-2</v>
      </c>
      <c r="AN1571" s="5">
        <f t="shared" si="510"/>
        <v>39.036691520692251</v>
      </c>
      <c r="AO1571" s="15">
        <f t="shared" si="511"/>
        <v>0.25488840402178514</v>
      </c>
    </row>
    <row r="1572" spans="1:41" x14ac:dyDescent="0.3">
      <c r="A1572" s="4">
        <f t="shared" si="494"/>
        <v>45796.973530092589</v>
      </c>
      <c r="B1572" s="9">
        <f t="shared" si="493"/>
        <v>1568</v>
      </c>
      <c r="C1572" s="10" t="str">
        <f t="shared" si="495"/>
        <v>Remove</v>
      </c>
      <c r="D1572" s="1">
        <v>45796</v>
      </c>
      <c r="E1572" s="2">
        <v>0.9735300925925926</v>
      </c>
      <c r="F1572" t="s">
        <v>2</v>
      </c>
      <c r="G1572" t="s">
        <v>14</v>
      </c>
      <c r="H1572" t="s">
        <v>49</v>
      </c>
      <c r="I1572">
        <v>99</v>
      </c>
      <c r="J1572" t="s">
        <v>13</v>
      </c>
      <c r="K1572">
        <v>0</v>
      </c>
      <c r="L1572">
        <v>114.6</v>
      </c>
      <c r="M1572">
        <v>11.286</v>
      </c>
      <c r="N1572">
        <v>1111.3</v>
      </c>
      <c r="O1572">
        <v>65519</v>
      </c>
      <c r="P1572" s="2">
        <v>0.54526620370370371</v>
      </c>
      <c r="Q1572">
        <v>28.5</v>
      </c>
      <c r="R1572" t="s">
        <v>56</v>
      </c>
      <c r="S1572">
        <v>26.5</v>
      </c>
      <c r="T1572">
        <v>29.7</v>
      </c>
      <c r="U1572" t="s">
        <v>54</v>
      </c>
      <c r="V1572">
        <v>19.7</v>
      </c>
      <c r="X1572">
        <f t="shared" si="496"/>
        <v>2.25</v>
      </c>
      <c r="Y1572" s="7" t="str">
        <f t="shared" si="497"/>
        <v>m/s</v>
      </c>
      <c r="AA1572">
        <f t="shared" si="498"/>
        <v>4.0599999999999996</v>
      </c>
      <c r="AB1572" s="7" t="str">
        <f t="shared" si="499"/>
        <v>m/s</v>
      </c>
      <c r="AC1572" s="5">
        <f t="shared" si="500"/>
        <v>13.086388888888889</v>
      </c>
      <c r="AD1572" s="5">
        <f t="shared" si="501"/>
        <v>9.2608333333333327E-3</v>
      </c>
      <c r="AE1572" s="5">
        <f t="shared" si="502"/>
        <v>15.132305000000027</v>
      </c>
      <c r="AF1572" s="5"/>
      <c r="AG1572" s="5">
        <f t="shared" si="503"/>
        <v>-0.5</v>
      </c>
      <c r="AH1572">
        <f t="shared" si="504"/>
        <v>99</v>
      </c>
      <c r="AI1572" s="5">
        <f t="shared" si="505"/>
        <v>9.9000000000000005E-2</v>
      </c>
      <c r="AJ1572" s="15">
        <f t="shared" si="506"/>
        <v>152.85156565656592</v>
      </c>
      <c r="AK1572" s="5">
        <f t="shared" si="507"/>
        <v>7.4120857568589367</v>
      </c>
      <c r="AL1572" s="5">
        <f t="shared" si="508"/>
        <v>5.8831758628137942</v>
      </c>
      <c r="AM1572" s="5">
        <f t="shared" si="509"/>
        <v>2.4531563796571919E-2</v>
      </c>
      <c r="AN1572" s="5">
        <f t="shared" si="510"/>
        <v>39.061223084488823</v>
      </c>
      <c r="AO1572" s="15">
        <f t="shared" si="511"/>
        <v>0.25344828498038718</v>
      </c>
    </row>
    <row r="1573" spans="1:41" x14ac:dyDescent="0.3">
      <c r="A1573" s="4">
        <f t="shared" si="494"/>
        <v>45796.973877314813</v>
      </c>
      <c r="B1573" s="9">
        <f t="shared" si="493"/>
        <v>1569</v>
      </c>
      <c r="C1573" s="10" t="str">
        <f t="shared" si="495"/>
        <v>Remove</v>
      </c>
      <c r="D1573" s="1">
        <v>45796</v>
      </c>
      <c r="E1573" s="2">
        <v>0.97387731481481477</v>
      </c>
      <c r="F1573" t="s">
        <v>2</v>
      </c>
      <c r="G1573" t="s">
        <v>14</v>
      </c>
      <c r="H1573" t="s">
        <v>49</v>
      </c>
      <c r="I1573">
        <v>101.5</v>
      </c>
      <c r="J1573" t="s">
        <v>13</v>
      </c>
      <c r="K1573">
        <v>0</v>
      </c>
      <c r="L1573">
        <v>114.6</v>
      </c>
      <c r="M1573">
        <v>11.288</v>
      </c>
      <c r="N1573">
        <v>1111.5</v>
      </c>
      <c r="O1573">
        <v>65528</v>
      </c>
      <c r="P1573" s="2">
        <v>0.54561342592592588</v>
      </c>
      <c r="Q1573">
        <v>28.5</v>
      </c>
      <c r="R1573" t="s">
        <v>153</v>
      </c>
      <c r="S1573">
        <v>26.6</v>
      </c>
      <c r="T1573">
        <v>29.7</v>
      </c>
      <c r="U1573" t="s">
        <v>86</v>
      </c>
      <c r="V1573">
        <v>19.8</v>
      </c>
      <c r="X1573">
        <f t="shared" si="496"/>
        <v>2.12</v>
      </c>
      <c r="Y1573" s="7" t="str">
        <f t="shared" si="497"/>
        <v>m/s</v>
      </c>
      <c r="AA1573">
        <f t="shared" si="498"/>
        <v>4.1500000000000004</v>
      </c>
      <c r="AB1573" s="7" t="str">
        <f t="shared" si="499"/>
        <v>m/s</v>
      </c>
      <c r="AC1573" s="5">
        <f t="shared" si="500"/>
        <v>13.09472222222222</v>
      </c>
      <c r="AD1573" s="5">
        <f t="shared" si="501"/>
        <v>9.2624999999999999E-3</v>
      </c>
      <c r="AE1573" s="5">
        <f t="shared" si="502"/>
        <v>15.141567500000027</v>
      </c>
      <c r="AF1573" s="5"/>
      <c r="AG1573" s="5">
        <f t="shared" si="503"/>
        <v>2.5</v>
      </c>
      <c r="AH1573">
        <f t="shared" si="504"/>
        <v>101.5</v>
      </c>
      <c r="AI1573" s="5">
        <f t="shared" si="505"/>
        <v>0.10150000000000001</v>
      </c>
      <c r="AJ1573" s="15">
        <f t="shared" si="506"/>
        <v>149.17800492610863</v>
      </c>
      <c r="AK1573" s="5">
        <f t="shared" si="507"/>
        <v>7.4400558917904789</v>
      </c>
      <c r="AL1573" s="5">
        <f t="shared" si="508"/>
        <v>5.9130396996808692</v>
      </c>
      <c r="AM1573" s="5">
        <f t="shared" si="509"/>
        <v>2.320140789293557E-2</v>
      </c>
      <c r="AN1573" s="5">
        <f t="shared" si="510"/>
        <v>39.084424492381757</v>
      </c>
      <c r="AO1573" s="15">
        <f t="shared" si="511"/>
        <v>0.25969424219047704</v>
      </c>
    </row>
    <row r="1574" spans="1:41" x14ac:dyDescent="0.3">
      <c r="A1574" s="4">
        <f t="shared" si="494"/>
        <v>45796.974224537036</v>
      </c>
      <c r="B1574" s="9">
        <f t="shared" si="493"/>
        <v>1570</v>
      </c>
      <c r="C1574" s="10" t="str">
        <f t="shared" si="495"/>
        <v>Remove</v>
      </c>
      <c r="D1574" s="1">
        <v>45796</v>
      </c>
      <c r="E1574" s="2">
        <v>0.97422453703703704</v>
      </c>
      <c r="F1574" t="s">
        <v>2</v>
      </c>
      <c r="G1574" t="s">
        <v>14</v>
      </c>
      <c r="H1574" t="s">
        <v>49</v>
      </c>
      <c r="I1574">
        <v>98.5</v>
      </c>
      <c r="J1574" t="s">
        <v>13</v>
      </c>
      <c r="K1574">
        <v>0</v>
      </c>
      <c r="L1574">
        <v>114.6</v>
      </c>
      <c r="M1574">
        <v>11.247999999999999</v>
      </c>
      <c r="N1574">
        <v>1106.5</v>
      </c>
      <c r="O1574">
        <v>2</v>
      </c>
      <c r="P1574" s="2">
        <v>0.54596064814814815</v>
      </c>
      <c r="Q1574">
        <v>28.5</v>
      </c>
      <c r="R1574" t="s">
        <v>139</v>
      </c>
      <c r="S1574">
        <v>26.1</v>
      </c>
      <c r="T1574">
        <v>29.7</v>
      </c>
      <c r="U1574" t="s">
        <v>255</v>
      </c>
      <c r="V1574">
        <v>19.600000000000001</v>
      </c>
      <c r="X1574">
        <f t="shared" si="496"/>
        <v>2.31</v>
      </c>
      <c r="Y1574" s="7" t="str">
        <f t="shared" si="497"/>
        <v>m/s</v>
      </c>
      <c r="AA1574">
        <f t="shared" si="498"/>
        <v>3.98</v>
      </c>
      <c r="AB1574" s="7" t="str">
        <f t="shared" si="499"/>
        <v>m/s</v>
      </c>
      <c r="AC1574" s="5">
        <f t="shared" si="500"/>
        <v>13.103055555555557</v>
      </c>
      <c r="AD1574" s="5">
        <f t="shared" si="501"/>
        <v>9.2208333333333326E-3</v>
      </c>
      <c r="AE1574" s="5">
        <f t="shared" si="502"/>
        <v>15.150788333333361</v>
      </c>
      <c r="AF1574" s="5"/>
      <c r="AG1574" s="5">
        <f t="shared" si="503"/>
        <v>-3</v>
      </c>
      <c r="AH1574">
        <f t="shared" si="504"/>
        <v>98.5</v>
      </c>
      <c r="AI1574" s="5">
        <f t="shared" si="505"/>
        <v>9.8500000000000004E-2</v>
      </c>
      <c r="AJ1574" s="15">
        <f t="shared" si="506"/>
        <v>153.81510998307979</v>
      </c>
      <c r="AK1574" s="5">
        <f t="shared" si="507"/>
        <v>7.3002052171327634</v>
      </c>
      <c r="AL1574" s="5">
        <f t="shared" si="508"/>
        <v>5.8533120259467184</v>
      </c>
      <c r="AM1574" s="5">
        <f t="shared" si="509"/>
        <v>2.4805576735582688E-2</v>
      </c>
      <c r="AN1574" s="5">
        <f t="shared" si="510"/>
        <v>39.109230069117338</v>
      </c>
      <c r="AO1574" s="15">
        <f t="shared" si="511"/>
        <v>0.25185870400905869</v>
      </c>
    </row>
    <row r="1575" spans="1:41" x14ac:dyDescent="0.3">
      <c r="A1575" s="4">
        <f t="shared" si="494"/>
        <v>45796.97457175926</v>
      </c>
      <c r="B1575" s="9">
        <f t="shared" si="493"/>
        <v>1571</v>
      </c>
      <c r="C1575" s="10" t="str">
        <f t="shared" si="495"/>
        <v>Remove</v>
      </c>
      <c r="D1575" s="1">
        <v>45796</v>
      </c>
      <c r="E1575" s="2">
        <v>0.97457175925925921</v>
      </c>
      <c r="F1575" t="s">
        <v>2</v>
      </c>
      <c r="G1575" t="s">
        <v>14</v>
      </c>
      <c r="H1575" t="s">
        <v>49</v>
      </c>
      <c r="I1575">
        <v>99</v>
      </c>
      <c r="J1575" t="s">
        <v>13</v>
      </c>
      <c r="K1575">
        <v>0</v>
      </c>
      <c r="L1575">
        <v>114.7</v>
      </c>
      <c r="M1575">
        <v>11.266</v>
      </c>
      <c r="N1575">
        <v>1108.8</v>
      </c>
      <c r="O1575">
        <v>11</v>
      </c>
      <c r="P1575" s="2">
        <v>0.54630787037037032</v>
      </c>
      <c r="Q1575">
        <v>28.5</v>
      </c>
      <c r="R1575" t="s">
        <v>115</v>
      </c>
      <c r="S1575">
        <v>25.7</v>
      </c>
      <c r="T1575">
        <v>29.7</v>
      </c>
      <c r="U1575" t="s">
        <v>109</v>
      </c>
      <c r="V1575">
        <v>20.2</v>
      </c>
      <c r="X1575">
        <f t="shared" si="496"/>
        <v>2.2999999999999998</v>
      </c>
      <c r="Y1575" s="7" t="str">
        <f t="shared" si="497"/>
        <v>m/s</v>
      </c>
      <c r="AA1575">
        <f t="shared" si="498"/>
        <v>4.21</v>
      </c>
      <c r="AB1575" s="7" t="str">
        <f t="shared" si="499"/>
        <v>m/s</v>
      </c>
      <c r="AC1575" s="5">
        <f t="shared" si="500"/>
        <v>13.111388888888888</v>
      </c>
      <c r="AD1575" s="5">
        <f t="shared" si="501"/>
        <v>9.2399999999999999E-3</v>
      </c>
      <c r="AE1575" s="5">
        <f t="shared" si="502"/>
        <v>15.160028333333361</v>
      </c>
      <c r="AF1575" s="5"/>
      <c r="AG1575" s="5">
        <f t="shared" si="503"/>
        <v>0.5</v>
      </c>
      <c r="AH1575">
        <f t="shared" si="504"/>
        <v>99</v>
      </c>
      <c r="AI1575" s="5">
        <f t="shared" si="505"/>
        <v>9.9000000000000005E-2</v>
      </c>
      <c r="AJ1575" s="15">
        <f t="shared" si="506"/>
        <v>153.1315993265996</v>
      </c>
      <c r="AK1575" s="5">
        <f t="shared" si="507"/>
        <v>7.1883246774065901</v>
      </c>
      <c r="AL1575" s="5">
        <f t="shared" si="508"/>
        <v>6.032495047149169</v>
      </c>
      <c r="AM1575" s="5">
        <f t="shared" si="509"/>
        <v>2.4319676914303829E-2</v>
      </c>
      <c r="AN1575" s="5">
        <f t="shared" si="510"/>
        <v>39.13354974603164</v>
      </c>
      <c r="AO1575" s="15">
        <f t="shared" si="511"/>
        <v>0.2529798616340424</v>
      </c>
    </row>
    <row r="1576" spans="1:41" x14ac:dyDescent="0.3">
      <c r="A1576" s="4">
        <f t="shared" si="494"/>
        <v>45796.974918981483</v>
      </c>
      <c r="B1576" s="9">
        <f t="shared" si="493"/>
        <v>1572</v>
      </c>
      <c r="C1576" s="10" t="str">
        <f t="shared" si="495"/>
        <v>Remove</v>
      </c>
      <c r="D1576" s="1">
        <v>45796</v>
      </c>
      <c r="E1576" s="2">
        <v>0.97491898148148148</v>
      </c>
      <c r="F1576" t="s">
        <v>2</v>
      </c>
      <c r="G1576" t="s">
        <v>14</v>
      </c>
      <c r="H1576" t="s">
        <v>49</v>
      </c>
      <c r="I1576">
        <v>99</v>
      </c>
      <c r="J1576" t="s">
        <v>13</v>
      </c>
      <c r="K1576">
        <v>0</v>
      </c>
      <c r="L1576">
        <v>114.7</v>
      </c>
      <c r="M1576">
        <v>11.263999999999999</v>
      </c>
      <c r="N1576">
        <v>1108.4000000000001</v>
      </c>
      <c r="O1576">
        <v>20</v>
      </c>
      <c r="P1576" s="2">
        <v>0.5466550925925926</v>
      </c>
      <c r="Q1576">
        <v>28.5</v>
      </c>
      <c r="R1576" t="s">
        <v>56</v>
      </c>
      <c r="S1576">
        <v>26.7</v>
      </c>
      <c r="T1576">
        <v>29.7</v>
      </c>
      <c r="U1576" t="s">
        <v>104</v>
      </c>
      <c r="V1576">
        <v>20.6</v>
      </c>
      <c r="X1576">
        <f t="shared" si="496"/>
        <v>2.25</v>
      </c>
      <c r="Y1576" s="7" t="str">
        <f t="shared" si="497"/>
        <v>m/s</v>
      </c>
      <c r="AA1576">
        <f t="shared" si="498"/>
        <v>4.0999999999999996</v>
      </c>
      <c r="AB1576" s="7" t="str">
        <f t="shared" si="499"/>
        <v>m/s</v>
      </c>
      <c r="AC1576" s="5">
        <f t="shared" si="500"/>
        <v>13.119722222222222</v>
      </c>
      <c r="AD1576" s="5">
        <f t="shared" si="501"/>
        <v>9.2366666666666673E-3</v>
      </c>
      <c r="AE1576" s="5">
        <f t="shared" si="502"/>
        <v>15.169265000000028</v>
      </c>
      <c r="AF1576" s="5"/>
      <c r="AG1576" s="5">
        <f t="shared" si="503"/>
        <v>0</v>
      </c>
      <c r="AH1576">
        <f t="shared" si="504"/>
        <v>99</v>
      </c>
      <c r="AI1576" s="5">
        <f t="shared" si="505"/>
        <v>9.9000000000000005E-2</v>
      </c>
      <c r="AJ1576" s="15">
        <f t="shared" si="506"/>
        <v>153.22489898989926</v>
      </c>
      <c r="AK1576" s="5">
        <f t="shared" si="507"/>
        <v>7.4680260267220229</v>
      </c>
      <c r="AL1576" s="5">
        <f t="shared" si="508"/>
        <v>6.1519503946174696</v>
      </c>
      <c r="AM1576" s="5">
        <f t="shared" si="509"/>
        <v>2.4716707674281895E-2</v>
      </c>
      <c r="AN1576" s="5">
        <f t="shared" si="510"/>
        <v>39.15826645370592</v>
      </c>
      <c r="AO1576" s="15">
        <f t="shared" si="511"/>
        <v>0.25282018068149359</v>
      </c>
    </row>
    <row r="1577" spans="1:41" x14ac:dyDescent="0.3">
      <c r="A1577" s="4">
        <f t="shared" si="494"/>
        <v>45796.975266203706</v>
      </c>
      <c r="B1577" s="9">
        <f t="shared" si="493"/>
        <v>1573</v>
      </c>
      <c r="C1577" s="10" t="str">
        <f t="shared" si="495"/>
        <v>Remove</v>
      </c>
      <c r="D1577" s="1">
        <v>45796</v>
      </c>
      <c r="E1577" s="2">
        <v>0.97526620370370365</v>
      </c>
      <c r="F1577" t="s">
        <v>19</v>
      </c>
      <c r="G1577" t="s">
        <v>14</v>
      </c>
      <c r="H1577" t="s">
        <v>49</v>
      </c>
      <c r="I1577">
        <v>102</v>
      </c>
      <c r="J1577" t="s">
        <v>13</v>
      </c>
      <c r="K1577">
        <v>0</v>
      </c>
      <c r="L1577">
        <v>114.6</v>
      </c>
      <c r="M1577">
        <v>11.279</v>
      </c>
      <c r="N1577">
        <v>1110.5999999999999</v>
      </c>
      <c r="O1577">
        <v>30</v>
      </c>
      <c r="P1577" s="2">
        <v>0.54700231481481476</v>
      </c>
      <c r="Q1577">
        <v>28.5</v>
      </c>
      <c r="R1577" t="s">
        <v>53</v>
      </c>
      <c r="S1577">
        <v>26.4</v>
      </c>
      <c r="T1577">
        <v>29.7</v>
      </c>
      <c r="U1577" t="s">
        <v>112</v>
      </c>
      <c r="V1577">
        <v>20.3</v>
      </c>
      <c r="X1577">
        <f t="shared" si="496"/>
        <v>2.35</v>
      </c>
      <c r="Y1577" s="7" t="str">
        <f t="shared" si="497"/>
        <v>m/s</v>
      </c>
      <c r="AA1577">
        <f t="shared" si="498"/>
        <v>3.97</v>
      </c>
      <c r="AB1577" s="7" t="str">
        <f t="shared" si="499"/>
        <v>m/s</v>
      </c>
      <c r="AC1577" s="5">
        <f t="shared" si="500"/>
        <v>13.128055555555555</v>
      </c>
      <c r="AD1577" s="5">
        <f t="shared" si="501"/>
        <v>9.2549999999999993E-3</v>
      </c>
      <c r="AE1577" s="5">
        <f t="shared" si="502"/>
        <v>15.178520000000027</v>
      </c>
      <c r="AF1577" s="5"/>
      <c r="AG1577" s="5">
        <f t="shared" si="503"/>
        <v>3</v>
      </c>
      <c r="AH1577">
        <f t="shared" si="504"/>
        <v>102</v>
      </c>
      <c r="AI1577" s="5">
        <f t="shared" si="505"/>
        <v>0.10199999999999999</v>
      </c>
      <c r="AJ1577" s="15">
        <f t="shared" si="506"/>
        <v>148.80901960784342</v>
      </c>
      <c r="AK1577" s="5">
        <f t="shared" si="507"/>
        <v>7.3841156219273918</v>
      </c>
      <c r="AL1577" s="5">
        <f t="shared" si="508"/>
        <v>6.0623588840162448</v>
      </c>
      <c r="AM1577" s="5">
        <f t="shared" si="509"/>
        <v>2.5525169273615457E-2</v>
      </c>
      <c r="AN1577" s="5">
        <f t="shared" si="510"/>
        <v>39.183791622979534</v>
      </c>
      <c r="AO1577" s="15">
        <f t="shared" si="511"/>
        <v>0.2603117150617491</v>
      </c>
    </row>
    <row r="1578" spans="1:41" x14ac:dyDescent="0.3">
      <c r="A1578" s="4">
        <f t="shared" si="494"/>
        <v>45796.975613425922</v>
      </c>
      <c r="B1578" s="9">
        <f t="shared" si="493"/>
        <v>1574</v>
      </c>
      <c r="C1578" s="10" t="str">
        <f t="shared" si="495"/>
        <v>Remove</v>
      </c>
      <c r="D1578" s="1">
        <v>45796</v>
      </c>
      <c r="E1578" s="2">
        <v>0.97561342592592593</v>
      </c>
      <c r="F1578" t="s">
        <v>2</v>
      </c>
      <c r="G1578" t="s">
        <v>14</v>
      </c>
      <c r="H1578" t="s">
        <v>49</v>
      </c>
      <c r="I1578">
        <v>99</v>
      </c>
      <c r="J1578" t="s">
        <v>13</v>
      </c>
      <c r="K1578">
        <v>0</v>
      </c>
      <c r="L1578">
        <v>114.7</v>
      </c>
      <c r="M1578">
        <v>11.278</v>
      </c>
      <c r="N1578">
        <v>1110.3</v>
      </c>
      <c r="O1578">
        <v>39</v>
      </c>
      <c r="P1578" s="2">
        <v>0.54734953703703704</v>
      </c>
      <c r="Q1578">
        <v>28.5</v>
      </c>
      <c r="R1578" t="s">
        <v>57</v>
      </c>
      <c r="S1578">
        <v>28.1</v>
      </c>
      <c r="T1578">
        <v>29.7</v>
      </c>
      <c r="U1578" t="s">
        <v>62</v>
      </c>
      <c r="V1578">
        <v>21.2</v>
      </c>
      <c r="X1578">
        <f t="shared" si="496"/>
        <v>2.34</v>
      </c>
      <c r="Y1578" s="7" t="str">
        <f t="shared" si="497"/>
        <v>m/s</v>
      </c>
      <c r="AA1578">
        <f t="shared" si="498"/>
        <v>4.12</v>
      </c>
      <c r="AB1578" s="7" t="str">
        <f t="shared" si="499"/>
        <v>m/s</v>
      </c>
      <c r="AC1578" s="5">
        <f t="shared" si="500"/>
        <v>13.136388888888888</v>
      </c>
      <c r="AD1578" s="5">
        <f t="shared" si="501"/>
        <v>9.2525000000000003E-3</v>
      </c>
      <c r="AE1578" s="5">
        <f t="shared" si="502"/>
        <v>15.187772500000028</v>
      </c>
      <c r="AF1578" s="5"/>
      <c r="AG1578" s="5">
        <f t="shared" si="503"/>
        <v>-3</v>
      </c>
      <c r="AH1578">
        <f t="shared" si="504"/>
        <v>99</v>
      </c>
      <c r="AI1578" s="5">
        <f t="shared" si="505"/>
        <v>9.9000000000000005E-2</v>
      </c>
      <c r="AJ1578" s="15">
        <f t="shared" si="506"/>
        <v>153.41184343434369</v>
      </c>
      <c r="AK1578" s="5">
        <f t="shared" si="507"/>
        <v>7.8596079157636272</v>
      </c>
      <c r="AL1578" s="5">
        <f t="shared" si="508"/>
        <v>6.3311334158199202</v>
      </c>
      <c r="AM1578" s="5">
        <f t="shared" si="509"/>
        <v>2.7053223410981802E-2</v>
      </c>
      <c r="AN1578" s="5">
        <f t="shared" si="510"/>
        <v>39.210844846390515</v>
      </c>
      <c r="AO1578" s="15">
        <f t="shared" si="511"/>
        <v>0.2524811704206707</v>
      </c>
    </row>
    <row r="1579" spans="1:41" x14ac:dyDescent="0.3">
      <c r="A1579" s="4">
        <f t="shared" si="494"/>
        <v>45796.975960648146</v>
      </c>
      <c r="B1579" s="9">
        <f t="shared" si="493"/>
        <v>1575</v>
      </c>
      <c r="C1579" s="10" t="str">
        <f t="shared" si="495"/>
        <v>Remove</v>
      </c>
      <c r="D1579" s="1">
        <v>45796</v>
      </c>
      <c r="E1579" s="2">
        <v>0.9759606481481482</v>
      </c>
      <c r="F1579" t="s">
        <v>2</v>
      </c>
      <c r="G1579" t="s">
        <v>14</v>
      </c>
      <c r="H1579" t="s">
        <v>49</v>
      </c>
      <c r="I1579">
        <v>99.5</v>
      </c>
      <c r="J1579" t="s">
        <v>13</v>
      </c>
      <c r="K1579">
        <v>0</v>
      </c>
      <c r="L1579">
        <v>114.7</v>
      </c>
      <c r="M1579">
        <v>11.281000000000001</v>
      </c>
      <c r="N1579">
        <v>1110.5999999999999</v>
      </c>
      <c r="O1579">
        <v>48</v>
      </c>
      <c r="P1579" s="2">
        <v>0.54769675925925931</v>
      </c>
      <c r="Q1579">
        <v>28.5</v>
      </c>
      <c r="R1579" t="s">
        <v>123</v>
      </c>
      <c r="S1579">
        <v>28.4</v>
      </c>
      <c r="T1579">
        <v>29.7</v>
      </c>
      <c r="U1579" t="s">
        <v>243</v>
      </c>
      <c r="V1579">
        <v>21.5</v>
      </c>
      <c r="X1579">
        <f t="shared" si="496"/>
        <v>2.61</v>
      </c>
      <c r="Y1579" s="7" t="str">
        <f t="shared" si="497"/>
        <v>m/s</v>
      </c>
      <c r="AA1579">
        <f t="shared" si="498"/>
        <v>3.92</v>
      </c>
      <c r="AB1579" s="7" t="str">
        <f t="shared" si="499"/>
        <v>m/s</v>
      </c>
      <c r="AC1579" s="5">
        <f t="shared" si="500"/>
        <v>13.144722222222224</v>
      </c>
      <c r="AD1579" s="5">
        <f t="shared" si="501"/>
        <v>9.2549999999999993E-3</v>
      </c>
      <c r="AE1579" s="5">
        <f t="shared" si="502"/>
        <v>15.197027500000027</v>
      </c>
      <c r="AF1579" s="5"/>
      <c r="AG1579" s="5">
        <f t="shared" si="503"/>
        <v>0.5</v>
      </c>
      <c r="AH1579">
        <f t="shared" si="504"/>
        <v>99.5</v>
      </c>
      <c r="AI1579" s="5">
        <f t="shared" si="505"/>
        <v>9.9500000000000005E-2</v>
      </c>
      <c r="AJ1579" s="15">
        <f t="shared" si="506"/>
        <v>152.73394472361835</v>
      </c>
      <c r="AK1579" s="5">
        <f t="shared" si="507"/>
        <v>7.9435183205582556</v>
      </c>
      <c r="AL1579" s="5">
        <f t="shared" si="508"/>
        <v>6.420724926421145</v>
      </c>
      <c r="AM1579" s="5">
        <f t="shared" si="509"/>
        <v>3.0496899536387363E-2</v>
      </c>
      <c r="AN1579" s="5">
        <f t="shared" si="510"/>
        <v>39.241341745926903</v>
      </c>
      <c r="AO1579" s="15">
        <f t="shared" si="511"/>
        <v>0.25355911794307523</v>
      </c>
    </row>
    <row r="1580" spans="1:41" x14ac:dyDescent="0.3">
      <c r="A1580" s="4">
        <f t="shared" si="494"/>
        <v>45796.976307870369</v>
      </c>
      <c r="B1580" s="9">
        <f t="shared" si="493"/>
        <v>1576</v>
      </c>
      <c r="C1580" s="10" t="str">
        <f t="shared" si="495"/>
        <v>Remove</v>
      </c>
      <c r="D1580" s="1">
        <v>45796</v>
      </c>
      <c r="E1580" s="2">
        <v>0.97630787037037037</v>
      </c>
      <c r="F1580" t="s">
        <v>2</v>
      </c>
      <c r="G1580" t="s">
        <v>14</v>
      </c>
      <c r="H1580" t="s">
        <v>49</v>
      </c>
      <c r="I1580">
        <v>102.5</v>
      </c>
      <c r="J1580" t="s">
        <v>13</v>
      </c>
      <c r="K1580">
        <v>0</v>
      </c>
      <c r="L1580">
        <v>114.7</v>
      </c>
      <c r="M1580">
        <v>11.292999999999999</v>
      </c>
      <c r="N1580">
        <v>1112.7</v>
      </c>
      <c r="O1580">
        <v>57</v>
      </c>
      <c r="P1580" s="2">
        <v>0.54804398148148148</v>
      </c>
      <c r="Q1580">
        <v>28.5</v>
      </c>
      <c r="R1580" t="s">
        <v>51</v>
      </c>
      <c r="S1580">
        <v>28.6</v>
      </c>
      <c r="T1580">
        <v>29.7</v>
      </c>
      <c r="U1580" t="s">
        <v>71</v>
      </c>
      <c r="V1580">
        <v>22.3</v>
      </c>
      <c r="X1580">
        <f t="shared" si="496"/>
        <v>2.5099999999999998</v>
      </c>
      <c r="Y1580" s="7" t="str">
        <f t="shared" si="497"/>
        <v>m/s</v>
      </c>
      <c r="AA1580">
        <f t="shared" si="498"/>
        <v>4.29</v>
      </c>
      <c r="AB1580" s="7" t="str">
        <f t="shared" si="499"/>
        <v>m/s</v>
      </c>
      <c r="AC1580" s="5">
        <f t="shared" si="500"/>
        <v>13.153055555555556</v>
      </c>
      <c r="AD1580" s="5">
        <f t="shared" si="501"/>
        <v>9.2725000000000012E-3</v>
      </c>
      <c r="AE1580" s="5">
        <f t="shared" si="502"/>
        <v>15.206300000000027</v>
      </c>
      <c r="AF1580" s="5"/>
      <c r="AG1580" s="5">
        <f t="shared" si="503"/>
        <v>3</v>
      </c>
      <c r="AH1580">
        <f t="shared" si="504"/>
        <v>102.5</v>
      </c>
      <c r="AI1580" s="5">
        <f t="shared" si="505"/>
        <v>0.10249999999999999</v>
      </c>
      <c r="AJ1580" s="15">
        <f t="shared" si="506"/>
        <v>148.35414634146369</v>
      </c>
      <c r="AK1580" s="5">
        <f t="shared" si="507"/>
        <v>7.9994585904213418</v>
      </c>
      <c r="AL1580" s="5">
        <f t="shared" si="508"/>
        <v>6.6596356213577463</v>
      </c>
      <c r="AM1580" s="5">
        <f t="shared" si="509"/>
        <v>2.9534974233974196E-2</v>
      </c>
      <c r="AN1580" s="5">
        <f t="shared" si="510"/>
        <v>39.270876720160878</v>
      </c>
      <c r="AO1580" s="15">
        <f t="shared" si="511"/>
        <v>0.26100766919567792</v>
      </c>
    </row>
    <row r="1581" spans="1:41" x14ac:dyDescent="0.3">
      <c r="A1581" s="4">
        <f t="shared" si="494"/>
        <v>45796.976655092592</v>
      </c>
      <c r="B1581" s="9">
        <f t="shared" si="493"/>
        <v>1577</v>
      </c>
      <c r="C1581" s="10" t="str">
        <f t="shared" si="495"/>
        <v>Remove</v>
      </c>
      <c r="D1581" s="1">
        <v>45796</v>
      </c>
      <c r="E1581" s="2">
        <v>0.97665509259259264</v>
      </c>
      <c r="F1581" t="s">
        <v>19</v>
      </c>
      <c r="G1581" t="s">
        <v>14</v>
      </c>
      <c r="H1581" t="s">
        <v>49</v>
      </c>
      <c r="I1581">
        <v>107</v>
      </c>
      <c r="J1581" t="s">
        <v>13</v>
      </c>
      <c r="K1581">
        <v>0</v>
      </c>
      <c r="L1581">
        <v>114.7</v>
      </c>
      <c r="M1581">
        <v>11.286</v>
      </c>
      <c r="N1581">
        <v>1111.5</v>
      </c>
      <c r="O1581">
        <v>67</v>
      </c>
      <c r="P1581" s="2">
        <v>0.54839120370370376</v>
      </c>
      <c r="Q1581">
        <v>28.5</v>
      </c>
      <c r="R1581" t="s">
        <v>135</v>
      </c>
      <c r="S1581">
        <v>27.2</v>
      </c>
      <c r="T1581">
        <v>29.7</v>
      </c>
      <c r="U1581" t="s">
        <v>114</v>
      </c>
      <c r="V1581">
        <v>21.4</v>
      </c>
      <c r="X1581">
        <f t="shared" si="496"/>
        <v>2.2200000000000002</v>
      </c>
      <c r="Y1581" s="7" t="str">
        <f t="shared" si="497"/>
        <v>m/s</v>
      </c>
      <c r="AA1581">
        <f t="shared" si="498"/>
        <v>4.13</v>
      </c>
      <c r="AB1581" s="7" t="str">
        <f t="shared" si="499"/>
        <v>m/s</v>
      </c>
      <c r="AC1581" s="5">
        <f t="shared" si="500"/>
        <v>13.16138888888889</v>
      </c>
      <c r="AD1581" s="5">
        <f t="shared" si="501"/>
        <v>9.2624999999999999E-3</v>
      </c>
      <c r="AE1581" s="5">
        <f t="shared" si="502"/>
        <v>15.215562500000027</v>
      </c>
      <c r="AF1581" s="5"/>
      <c r="AG1581" s="5">
        <f t="shared" si="503"/>
        <v>4.5</v>
      </c>
      <c r="AH1581">
        <f t="shared" si="504"/>
        <v>107</v>
      </c>
      <c r="AI1581" s="5">
        <f t="shared" si="505"/>
        <v>0.107</v>
      </c>
      <c r="AJ1581" s="15">
        <f t="shared" si="506"/>
        <v>142.20151869158906</v>
      </c>
      <c r="AK1581" s="5">
        <f t="shared" si="507"/>
        <v>7.6078767013797384</v>
      </c>
      <c r="AL1581" s="5">
        <f t="shared" si="508"/>
        <v>6.3908610895540701</v>
      </c>
      <c r="AM1581" s="5">
        <f t="shared" si="509"/>
        <v>2.4843839803642746E-2</v>
      </c>
      <c r="AN1581" s="5">
        <f t="shared" si="510"/>
        <v>39.295720559964522</v>
      </c>
      <c r="AO1581" s="15">
        <f t="shared" si="511"/>
        <v>0.27229428160432895</v>
      </c>
    </row>
    <row r="1582" spans="1:41" x14ac:dyDescent="0.3">
      <c r="A1582" s="4">
        <f t="shared" si="494"/>
        <v>45796.977002314816</v>
      </c>
      <c r="B1582" s="9">
        <f t="shared" si="493"/>
        <v>1578</v>
      </c>
      <c r="C1582" s="10" t="str">
        <f t="shared" si="495"/>
        <v>Remove</v>
      </c>
      <c r="D1582" s="1">
        <v>45796</v>
      </c>
      <c r="E1582" s="2">
        <v>0.97700231481481481</v>
      </c>
      <c r="F1582" t="s">
        <v>19</v>
      </c>
      <c r="G1582" t="s">
        <v>14</v>
      </c>
      <c r="H1582" t="s">
        <v>49</v>
      </c>
      <c r="I1582">
        <v>99</v>
      </c>
      <c r="J1582" t="s">
        <v>13</v>
      </c>
      <c r="K1582">
        <v>0</v>
      </c>
      <c r="L1582">
        <v>114.7</v>
      </c>
      <c r="M1582">
        <v>11.285</v>
      </c>
      <c r="N1582">
        <v>1110.9000000000001</v>
      </c>
      <c r="O1582">
        <v>76</v>
      </c>
      <c r="P1582" s="2">
        <v>0.54873842592592592</v>
      </c>
      <c r="Q1582">
        <v>28.5</v>
      </c>
      <c r="R1582" t="s">
        <v>115</v>
      </c>
      <c r="S1582">
        <v>27</v>
      </c>
      <c r="T1582">
        <v>29.7</v>
      </c>
      <c r="U1582" t="s">
        <v>240</v>
      </c>
      <c r="V1582">
        <v>20.9</v>
      </c>
      <c r="X1582">
        <f t="shared" si="496"/>
        <v>2.2999999999999998</v>
      </c>
      <c r="Y1582" s="7" t="str">
        <f t="shared" si="497"/>
        <v>m/s</v>
      </c>
      <c r="AA1582">
        <f t="shared" si="498"/>
        <v>3.93</v>
      </c>
      <c r="AB1582" s="7" t="str">
        <f t="shared" si="499"/>
        <v>m/s</v>
      </c>
      <c r="AC1582" s="5">
        <f t="shared" si="500"/>
        <v>13.169722222222223</v>
      </c>
      <c r="AD1582" s="5">
        <f t="shared" si="501"/>
        <v>9.2575000000000001E-3</v>
      </c>
      <c r="AE1582" s="5">
        <f t="shared" si="502"/>
        <v>15.224820000000028</v>
      </c>
      <c r="AF1582" s="5"/>
      <c r="AG1582" s="5">
        <f t="shared" si="503"/>
        <v>-8</v>
      </c>
      <c r="AH1582">
        <f t="shared" si="504"/>
        <v>99</v>
      </c>
      <c r="AI1582" s="5">
        <f t="shared" si="505"/>
        <v>9.9000000000000005E-2</v>
      </c>
      <c r="AJ1582" s="15">
        <f t="shared" si="506"/>
        <v>153.78606060606089</v>
      </c>
      <c r="AK1582" s="5">
        <f t="shared" si="507"/>
        <v>7.5519364315166513</v>
      </c>
      <c r="AL1582" s="5">
        <f t="shared" si="508"/>
        <v>6.2415419052186945</v>
      </c>
      <c r="AM1582" s="5">
        <f t="shared" si="509"/>
        <v>2.554985512397679E-2</v>
      </c>
      <c r="AN1582" s="5">
        <f t="shared" si="510"/>
        <v>39.321270415088499</v>
      </c>
      <c r="AO1582" s="15">
        <f t="shared" si="511"/>
        <v>0.25177212982928288</v>
      </c>
    </row>
    <row r="1583" spans="1:41" x14ac:dyDescent="0.3">
      <c r="A1583" s="4">
        <f t="shared" si="494"/>
        <v>45796.977349537039</v>
      </c>
      <c r="B1583" s="9">
        <f t="shared" si="493"/>
        <v>1579</v>
      </c>
      <c r="C1583" s="10" t="str">
        <f t="shared" si="495"/>
        <v>Remove</v>
      </c>
      <c r="D1583" s="1">
        <v>45796</v>
      </c>
      <c r="E1583" s="2">
        <v>0.97734953703703709</v>
      </c>
      <c r="F1583" t="s">
        <v>2</v>
      </c>
      <c r="G1583" t="s">
        <v>14</v>
      </c>
      <c r="H1583" t="s">
        <v>49</v>
      </c>
      <c r="I1583">
        <v>99.5</v>
      </c>
      <c r="J1583" t="s">
        <v>13</v>
      </c>
      <c r="K1583">
        <v>0</v>
      </c>
      <c r="L1583">
        <v>114.7</v>
      </c>
      <c r="M1583">
        <v>11.291</v>
      </c>
      <c r="N1583">
        <v>1111.5999999999999</v>
      </c>
      <c r="O1583">
        <v>85</v>
      </c>
      <c r="P1583" s="2">
        <v>0.5490856481481482</v>
      </c>
      <c r="Q1583">
        <v>28.5</v>
      </c>
      <c r="R1583" t="s">
        <v>97</v>
      </c>
      <c r="S1583">
        <v>27.1</v>
      </c>
      <c r="T1583">
        <v>29.7</v>
      </c>
      <c r="U1583" t="s">
        <v>92</v>
      </c>
      <c r="V1583">
        <v>21.2</v>
      </c>
      <c r="X1583">
        <f t="shared" si="496"/>
        <v>2.4500000000000002</v>
      </c>
      <c r="Y1583" s="7" t="str">
        <f t="shared" si="497"/>
        <v>m/s</v>
      </c>
      <c r="AA1583">
        <f t="shared" si="498"/>
        <v>4.38</v>
      </c>
      <c r="AB1583" s="7" t="str">
        <f t="shared" si="499"/>
        <v>m/s</v>
      </c>
      <c r="AC1583" s="5">
        <f t="shared" si="500"/>
        <v>13.178055555555556</v>
      </c>
      <c r="AD1583" s="5">
        <f t="shared" si="501"/>
        <v>9.2633333333333318E-3</v>
      </c>
      <c r="AE1583" s="5">
        <f t="shared" si="502"/>
        <v>15.234083333333361</v>
      </c>
      <c r="AF1583" s="5"/>
      <c r="AG1583" s="5">
        <f t="shared" si="503"/>
        <v>0.5</v>
      </c>
      <c r="AH1583">
        <f t="shared" si="504"/>
        <v>99.5</v>
      </c>
      <c r="AI1583" s="5">
        <f t="shared" si="505"/>
        <v>9.9500000000000005E-2</v>
      </c>
      <c r="AJ1583" s="15">
        <f t="shared" si="506"/>
        <v>153.10636515912924</v>
      </c>
      <c r="AK1583" s="5">
        <f t="shared" si="507"/>
        <v>7.5799065664481944</v>
      </c>
      <c r="AL1583" s="5">
        <f t="shared" si="508"/>
        <v>6.3311334158199202</v>
      </c>
      <c r="AM1583" s="5">
        <f t="shared" si="509"/>
        <v>2.7316950579008677E-2</v>
      </c>
      <c r="AN1583" s="5">
        <f t="shared" si="510"/>
        <v>39.348587365667505</v>
      </c>
      <c r="AO1583" s="15">
        <f t="shared" si="511"/>
        <v>0.25286803583402823</v>
      </c>
    </row>
    <row r="1584" spans="1:41" x14ac:dyDescent="0.3">
      <c r="A1584" s="4">
        <f t="shared" si="494"/>
        <v>45796.977696759262</v>
      </c>
      <c r="B1584" s="9">
        <f t="shared" si="493"/>
        <v>1580</v>
      </c>
      <c r="C1584" s="10" t="str">
        <f t="shared" si="495"/>
        <v>Remove</v>
      </c>
      <c r="D1584" s="1">
        <v>45796</v>
      </c>
      <c r="E1584" s="2">
        <v>0.97769675925925925</v>
      </c>
      <c r="F1584" t="s">
        <v>2</v>
      </c>
      <c r="G1584" t="s">
        <v>14</v>
      </c>
      <c r="H1584" t="s">
        <v>49</v>
      </c>
      <c r="I1584">
        <v>104</v>
      </c>
      <c r="J1584" t="s">
        <v>13</v>
      </c>
      <c r="K1584">
        <v>0</v>
      </c>
      <c r="L1584">
        <v>114.7</v>
      </c>
      <c r="M1584">
        <v>11.284000000000001</v>
      </c>
      <c r="N1584">
        <v>1111.5</v>
      </c>
      <c r="O1584">
        <v>95</v>
      </c>
      <c r="P1584" s="2">
        <v>0.54943287037037036</v>
      </c>
      <c r="Q1584">
        <v>28.5</v>
      </c>
      <c r="R1584" t="s">
        <v>74</v>
      </c>
      <c r="S1584">
        <v>27.3</v>
      </c>
      <c r="T1584">
        <v>29.7</v>
      </c>
      <c r="U1584" t="s">
        <v>243</v>
      </c>
      <c r="V1584">
        <v>20.9</v>
      </c>
      <c r="X1584">
        <f t="shared" si="496"/>
        <v>2.1800000000000002</v>
      </c>
      <c r="Y1584" s="7" t="str">
        <f t="shared" si="497"/>
        <v>m/s</v>
      </c>
      <c r="AA1584">
        <f t="shared" si="498"/>
        <v>3.92</v>
      </c>
      <c r="AB1584" s="7" t="str">
        <f t="shared" si="499"/>
        <v>m/s</v>
      </c>
      <c r="AC1584" s="5">
        <f t="shared" si="500"/>
        <v>13.186388888888889</v>
      </c>
      <c r="AD1584" s="5">
        <f t="shared" si="501"/>
        <v>9.2624999999999999E-3</v>
      </c>
      <c r="AE1584" s="5">
        <f t="shared" si="502"/>
        <v>15.243345833333361</v>
      </c>
      <c r="AF1584" s="5"/>
      <c r="AG1584" s="5">
        <f t="shared" si="503"/>
        <v>4.5</v>
      </c>
      <c r="AH1584">
        <f t="shared" si="504"/>
        <v>104</v>
      </c>
      <c r="AI1584" s="5">
        <f t="shared" si="505"/>
        <v>0.104</v>
      </c>
      <c r="AJ1584" s="15">
        <f t="shared" si="506"/>
        <v>146.57063301282079</v>
      </c>
      <c r="AK1584" s="5">
        <f t="shared" si="507"/>
        <v>7.6358468363112806</v>
      </c>
      <c r="AL1584" s="5">
        <f t="shared" si="508"/>
        <v>6.2415419052186945</v>
      </c>
      <c r="AM1584" s="5">
        <f t="shared" si="509"/>
        <v>2.4485894973403456E-2</v>
      </c>
      <c r="AN1584" s="5">
        <f t="shared" si="510"/>
        <v>39.373073260640908</v>
      </c>
      <c r="AO1584" s="15">
        <f t="shared" si="511"/>
        <v>0.26413990930183007</v>
      </c>
    </row>
    <row r="1585" spans="1:41" x14ac:dyDescent="0.3">
      <c r="A1585" s="4">
        <f t="shared" si="494"/>
        <v>45796.978043981479</v>
      </c>
      <c r="B1585" s="9">
        <f t="shared" si="493"/>
        <v>1581</v>
      </c>
      <c r="C1585" s="10" t="str">
        <f t="shared" si="495"/>
        <v>Remove</v>
      </c>
      <c r="D1585" s="1">
        <v>45796</v>
      </c>
      <c r="E1585" s="2">
        <v>0.97804398148148153</v>
      </c>
      <c r="F1585" t="s">
        <v>2</v>
      </c>
      <c r="G1585" t="s">
        <v>14</v>
      </c>
      <c r="H1585" t="s">
        <v>49</v>
      </c>
      <c r="I1585">
        <v>99</v>
      </c>
      <c r="J1585" t="s">
        <v>13</v>
      </c>
      <c r="K1585">
        <v>0</v>
      </c>
      <c r="L1585">
        <v>114.8</v>
      </c>
      <c r="M1585">
        <v>11.265000000000001</v>
      </c>
      <c r="N1585">
        <v>1108.5999999999999</v>
      </c>
      <c r="O1585">
        <v>104</v>
      </c>
      <c r="P1585" s="2">
        <v>0.54978009259259264</v>
      </c>
      <c r="Q1585">
        <v>28.5</v>
      </c>
      <c r="R1585" t="s">
        <v>79</v>
      </c>
      <c r="S1585">
        <v>26.6</v>
      </c>
      <c r="T1585">
        <v>29.7</v>
      </c>
      <c r="U1585" t="s">
        <v>100</v>
      </c>
      <c r="V1585">
        <v>20.399999999999999</v>
      </c>
      <c r="X1585">
        <f t="shared" si="496"/>
        <v>2.5</v>
      </c>
      <c r="Y1585" s="7" t="str">
        <f t="shared" si="497"/>
        <v>m/s</v>
      </c>
      <c r="AA1585">
        <f t="shared" si="498"/>
        <v>4</v>
      </c>
      <c r="AB1585" s="7" t="str">
        <f t="shared" si="499"/>
        <v>m/s</v>
      </c>
      <c r="AC1585" s="5">
        <f t="shared" si="500"/>
        <v>13.194722222222223</v>
      </c>
      <c r="AD1585" s="5">
        <f t="shared" si="501"/>
        <v>9.2383333333333328E-3</v>
      </c>
      <c r="AE1585" s="5">
        <f t="shared" si="502"/>
        <v>15.252584166666695</v>
      </c>
      <c r="AF1585" s="5"/>
      <c r="AG1585" s="5">
        <f t="shared" si="503"/>
        <v>-5</v>
      </c>
      <c r="AH1585">
        <f t="shared" si="504"/>
        <v>99</v>
      </c>
      <c r="AI1585" s="5">
        <f t="shared" si="505"/>
        <v>9.9000000000000005E-2</v>
      </c>
      <c r="AJ1585" s="15">
        <f t="shared" si="506"/>
        <v>154.06650673400702</v>
      </c>
      <c r="AK1585" s="5">
        <f t="shared" si="507"/>
        <v>7.4400558917904789</v>
      </c>
      <c r="AL1585" s="5">
        <f t="shared" si="508"/>
        <v>6.0922227208833197</v>
      </c>
      <c r="AM1585" s="5">
        <f t="shared" si="509"/>
        <v>2.7360150817141004E-2</v>
      </c>
      <c r="AN1585" s="5">
        <f t="shared" si="510"/>
        <v>39.400433411458046</v>
      </c>
      <c r="AO1585" s="15">
        <f t="shared" si="511"/>
        <v>0.2512662715309365</v>
      </c>
    </row>
    <row r="1586" spans="1:41" x14ac:dyDescent="0.3">
      <c r="A1586" s="4">
        <f t="shared" si="494"/>
        <v>45796.978391203702</v>
      </c>
      <c r="B1586" s="9">
        <f t="shared" si="493"/>
        <v>1582</v>
      </c>
      <c r="C1586" s="10" t="str">
        <f t="shared" si="495"/>
        <v>Remove</v>
      </c>
      <c r="D1586" s="1">
        <v>45796</v>
      </c>
      <c r="E1586" s="2">
        <v>0.97839120370370369</v>
      </c>
      <c r="F1586" t="s">
        <v>2</v>
      </c>
      <c r="G1586" t="s">
        <v>14</v>
      </c>
      <c r="H1586" t="s">
        <v>49</v>
      </c>
      <c r="I1586">
        <v>99</v>
      </c>
      <c r="J1586" t="s">
        <v>13</v>
      </c>
      <c r="K1586">
        <v>0</v>
      </c>
      <c r="L1586">
        <v>114.7</v>
      </c>
      <c r="M1586">
        <v>11.266</v>
      </c>
      <c r="N1586">
        <v>1108.5999999999999</v>
      </c>
      <c r="O1586">
        <v>113</v>
      </c>
      <c r="P1586" s="2">
        <v>0.55012731481481481</v>
      </c>
      <c r="Q1586">
        <v>28.5</v>
      </c>
      <c r="R1586" t="s">
        <v>147</v>
      </c>
      <c r="S1586">
        <v>28.7</v>
      </c>
      <c r="T1586">
        <v>29.7</v>
      </c>
      <c r="U1586" t="s">
        <v>114</v>
      </c>
      <c r="V1586">
        <v>22.1</v>
      </c>
      <c r="X1586">
        <f t="shared" si="496"/>
        <v>2.04</v>
      </c>
      <c r="Y1586" s="7" t="str">
        <f t="shared" si="497"/>
        <v>m/s</v>
      </c>
      <c r="AA1586">
        <f t="shared" si="498"/>
        <v>4.13</v>
      </c>
      <c r="AB1586" s="7" t="str">
        <f t="shared" si="499"/>
        <v>m/s</v>
      </c>
      <c r="AC1586" s="5">
        <f t="shared" si="500"/>
        <v>13.203055555555554</v>
      </c>
      <c r="AD1586" s="5">
        <f t="shared" si="501"/>
        <v>9.2383333333333328E-3</v>
      </c>
      <c r="AE1586" s="5">
        <f t="shared" si="502"/>
        <v>15.261822500000029</v>
      </c>
      <c r="AF1586" s="5"/>
      <c r="AG1586" s="5">
        <f t="shared" si="503"/>
        <v>0</v>
      </c>
      <c r="AH1586">
        <f t="shared" si="504"/>
        <v>99</v>
      </c>
      <c r="AI1586" s="5">
        <f t="shared" si="505"/>
        <v>9.9000000000000005E-2</v>
      </c>
      <c r="AJ1586" s="15">
        <f t="shared" si="506"/>
        <v>154.15982323232353</v>
      </c>
      <c r="AK1586" s="5">
        <f t="shared" si="507"/>
        <v>8.027428725352884</v>
      </c>
      <c r="AL1586" s="5">
        <f t="shared" si="508"/>
        <v>6.5999079476235973</v>
      </c>
      <c r="AM1586" s="5">
        <f t="shared" si="509"/>
        <v>2.4088452782586034E-2</v>
      </c>
      <c r="AN1586" s="5">
        <f t="shared" si="510"/>
        <v>39.424521864240631</v>
      </c>
      <c r="AO1586" s="15">
        <f t="shared" si="511"/>
        <v>0.25111274739338396</v>
      </c>
    </row>
    <row r="1587" spans="1:41" x14ac:dyDescent="0.3">
      <c r="A1587" s="4">
        <f t="shared" si="494"/>
        <v>45796.978750000002</v>
      </c>
      <c r="B1587" s="9">
        <f t="shared" si="493"/>
        <v>1583</v>
      </c>
      <c r="C1587" s="10" t="str">
        <f t="shared" si="495"/>
        <v>Remove</v>
      </c>
      <c r="D1587" s="1">
        <v>45796</v>
      </c>
      <c r="E1587" s="2">
        <v>0.97875000000000001</v>
      </c>
      <c r="F1587" t="s">
        <v>2</v>
      </c>
      <c r="G1587" t="s">
        <v>14</v>
      </c>
      <c r="H1587" t="s">
        <v>49</v>
      </c>
      <c r="I1587">
        <v>101.5</v>
      </c>
      <c r="J1587" t="s">
        <v>13</v>
      </c>
      <c r="K1587">
        <v>0</v>
      </c>
      <c r="L1587">
        <v>114.8</v>
      </c>
      <c r="M1587">
        <v>11.266999999999999</v>
      </c>
      <c r="N1587">
        <v>1109.3</v>
      </c>
      <c r="O1587">
        <v>122</v>
      </c>
      <c r="P1587" s="2">
        <v>0.55048611111111112</v>
      </c>
      <c r="Q1587">
        <v>28.5</v>
      </c>
      <c r="R1587" t="s">
        <v>63</v>
      </c>
      <c r="S1587">
        <v>27.9</v>
      </c>
      <c r="T1587">
        <v>29.7</v>
      </c>
      <c r="U1587" t="s">
        <v>124</v>
      </c>
      <c r="V1587">
        <v>21.7</v>
      </c>
      <c r="X1587">
        <f t="shared" si="496"/>
        <v>2.23</v>
      </c>
      <c r="Y1587" s="7" t="str">
        <f t="shared" si="497"/>
        <v>m/s</v>
      </c>
      <c r="AA1587">
        <f t="shared" si="498"/>
        <v>4.2300000000000004</v>
      </c>
      <c r="AB1587" s="7" t="str">
        <f t="shared" si="499"/>
        <v>m/s</v>
      </c>
      <c r="AC1587" s="5">
        <f t="shared" si="500"/>
        <v>13.211666666666666</v>
      </c>
      <c r="AD1587" s="5">
        <f t="shared" si="501"/>
        <v>9.2441666666666662E-3</v>
      </c>
      <c r="AE1587" s="5">
        <f t="shared" si="502"/>
        <v>15.271066666666696</v>
      </c>
      <c r="AF1587" s="5"/>
      <c r="AG1587" s="5">
        <f t="shared" si="503"/>
        <v>2.5</v>
      </c>
      <c r="AH1587">
        <f t="shared" si="504"/>
        <v>101.5</v>
      </c>
      <c r="AI1587" s="5">
        <f t="shared" si="505"/>
        <v>0.10150000000000001</v>
      </c>
      <c r="AJ1587" s="15">
        <f t="shared" si="506"/>
        <v>150.45385878489355</v>
      </c>
      <c r="AK1587" s="5">
        <f t="shared" si="507"/>
        <v>7.8036676459005401</v>
      </c>
      <c r="AL1587" s="5">
        <f t="shared" si="508"/>
        <v>6.4804526001552958</v>
      </c>
      <c r="AM1587" s="5">
        <f t="shared" si="509"/>
        <v>2.5597992532181386E-2</v>
      </c>
      <c r="AN1587" s="5">
        <f t="shared" si="510"/>
        <v>39.450119856772815</v>
      </c>
      <c r="AO1587" s="15">
        <f t="shared" si="511"/>
        <v>0.25728692426919064</v>
      </c>
    </row>
    <row r="1588" spans="1:41" x14ac:dyDescent="0.3">
      <c r="A1588" s="4">
        <f t="shared" si="494"/>
        <v>45796.979097222225</v>
      </c>
      <c r="B1588" s="9">
        <f t="shared" si="493"/>
        <v>1584</v>
      </c>
      <c r="C1588" s="10" t="str">
        <f t="shared" si="495"/>
        <v>Remove</v>
      </c>
      <c r="D1588" s="1">
        <v>45796</v>
      </c>
      <c r="E1588" s="2">
        <v>0.97909722222222217</v>
      </c>
      <c r="F1588" t="s">
        <v>2</v>
      </c>
      <c r="G1588" t="s">
        <v>14</v>
      </c>
      <c r="H1588" t="s">
        <v>49</v>
      </c>
      <c r="I1588">
        <v>99</v>
      </c>
      <c r="J1588" t="s">
        <v>13</v>
      </c>
      <c r="K1588">
        <v>0</v>
      </c>
      <c r="L1588">
        <v>114.8</v>
      </c>
      <c r="M1588">
        <v>11.265000000000001</v>
      </c>
      <c r="N1588">
        <v>1108.7</v>
      </c>
      <c r="O1588">
        <v>132</v>
      </c>
      <c r="P1588" s="2">
        <v>0.55083333333333329</v>
      </c>
      <c r="Q1588">
        <v>28.5</v>
      </c>
      <c r="R1588" t="s">
        <v>139</v>
      </c>
      <c r="S1588">
        <v>27.5</v>
      </c>
      <c r="T1588">
        <v>29.7</v>
      </c>
      <c r="U1588" t="s">
        <v>71</v>
      </c>
      <c r="V1588">
        <v>21.6</v>
      </c>
      <c r="X1588">
        <f t="shared" si="496"/>
        <v>2.31</v>
      </c>
      <c r="Y1588" s="7" t="str">
        <f t="shared" si="497"/>
        <v>m/s</v>
      </c>
      <c r="AA1588">
        <f t="shared" si="498"/>
        <v>4.29</v>
      </c>
      <c r="AB1588" s="7" t="str">
        <f t="shared" si="499"/>
        <v>m/s</v>
      </c>
      <c r="AC1588" s="5">
        <f t="shared" si="500"/>
        <v>13.219999999999999</v>
      </c>
      <c r="AD1588" s="5">
        <f t="shared" si="501"/>
        <v>9.2391666666666681E-3</v>
      </c>
      <c r="AE1588" s="5">
        <f t="shared" si="502"/>
        <v>15.280305833333363</v>
      </c>
      <c r="AF1588" s="5"/>
      <c r="AG1588" s="5">
        <f t="shared" si="503"/>
        <v>-2.5</v>
      </c>
      <c r="AH1588">
        <f t="shared" si="504"/>
        <v>99</v>
      </c>
      <c r="AI1588" s="5">
        <f t="shared" si="505"/>
        <v>9.9000000000000005E-2</v>
      </c>
      <c r="AJ1588" s="15">
        <f t="shared" si="506"/>
        <v>154.34652356902387</v>
      </c>
      <c r="AK1588" s="5">
        <f t="shared" si="507"/>
        <v>7.6917871061743668</v>
      </c>
      <c r="AL1588" s="5">
        <f t="shared" si="508"/>
        <v>6.4505887632882208</v>
      </c>
      <c r="AM1588" s="5">
        <f t="shared" si="509"/>
        <v>2.6136144070058383E-2</v>
      </c>
      <c r="AN1588" s="5">
        <f t="shared" si="510"/>
        <v>39.476256000842874</v>
      </c>
      <c r="AO1588" s="15">
        <f t="shared" si="511"/>
        <v>0.25078366093756771</v>
      </c>
    </row>
    <row r="1589" spans="1:41" x14ac:dyDescent="0.3">
      <c r="A1589" s="4">
        <f t="shared" si="494"/>
        <v>45796.979444444441</v>
      </c>
      <c r="B1589" s="9">
        <f t="shared" si="493"/>
        <v>1585</v>
      </c>
      <c r="C1589" s="10" t="str">
        <f t="shared" si="495"/>
        <v>Remove</v>
      </c>
      <c r="D1589" s="1">
        <v>45796</v>
      </c>
      <c r="E1589" s="2">
        <v>0.97944444444444445</v>
      </c>
      <c r="F1589" t="s">
        <v>2</v>
      </c>
      <c r="G1589" t="s">
        <v>14</v>
      </c>
      <c r="H1589" t="s">
        <v>49</v>
      </c>
      <c r="I1589">
        <v>100</v>
      </c>
      <c r="J1589" t="s">
        <v>13</v>
      </c>
      <c r="K1589">
        <v>0</v>
      </c>
      <c r="L1589">
        <v>114.7</v>
      </c>
      <c r="M1589">
        <v>11.255000000000001</v>
      </c>
      <c r="N1589">
        <v>1107.5</v>
      </c>
      <c r="O1589">
        <v>141</v>
      </c>
      <c r="P1589" s="2">
        <v>0.55118055555555556</v>
      </c>
      <c r="Q1589">
        <v>28.5</v>
      </c>
      <c r="R1589" t="s">
        <v>149</v>
      </c>
      <c r="S1589">
        <v>28.1</v>
      </c>
      <c r="T1589">
        <v>29.7</v>
      </c>
      <c r="U1589" t="s">
        <v>90</v>
      </c>
      <c r="V1589">
        <v>20.9</v>
      </c>
      <c r="X1589">
        <f t="shared" si="496"/>
        <v>2.08</v>
      </c>
      <c r="Y1589" s="7" t="str">
        <f t="shared" si="497"/>
        <v>m/s</v>
      </c>
      <c r="AA1589">
        <f t="shared" si="498"/>
        <v>4.2</v>
      </c>
      <c r="AB1589" s="7" t="str">
        <f t="shared" si="499"/>
        <v>m/s</v>
      </c>
      <c r="AC1589" s="5">
        <f t="shared" si="500"/>
        <v>13.228333333333333</v>
      </c>
      <c r="AD1589" s="5">
        <f t="shared" si="501"/>
        <v>9.2291666666666668E-3</v>
      </c>
      <c r="AE1589" s="5">
        <f t="shared" si="502"/>
        <v>15.289535000000031</v>
      </c>
      <c r="AF1589" s="5"/>
      <c r="AG1589" s="5">
        <f t="shared" si="503"/>
        <v>1</v>
      </c>
      <c r="AH1589">
        <f t="shared" si="504"/>
        <v>100</v>
      </c>
      <c r="AI1589" s="5">
        <f t="shared" si="505"/>
        <v>0.1</v>
      </c>
      <c r="AJ1589" s="15">
        <f t="shared" si="506"/>
        <v>152.89535000000029</v>
      </c>
      <c r="AK1589" s="5">
        <f t="shared" si="507"/>
        <v>7.8596079157636272</v>
      </c>
      <c r="AL1589" s="5">
        <f t="shared" si="508"/>
        <v>6.2415419052186945</v>
      </c>
      <c r="AM1589" s="5">
        <f t="shared" si="509"/>
        <v>2.4047309698650494E-2</v>
      </c>
      <c r="AN1589" s="5">
        <f t="shared" si="510"/>
        <v>39.500303310541526</v>
      </c>
      <c r="AO1589" s="15">
        <f t="shared" si="511"/>
        <v>0.25316261299014586</v>
      </c>
    </row>
    <row r="1590" spans="1:41" x14ac:dyDescent="0.3">
      <c r="A1590" s="4">
        <f t="shared" si="494"/>
        <v>45796.979791666665</v>
      </c>
      <c r="B1590" s="9">
        <f t="shared" si="493"/>
        <v>1586</v>
      </c>
      <c r="C1590" s="10" t="str">
        <f t="shared" si="495"/>
        <v>Remove</v>
      </c>
      <c r="D1590" s="1">
        <v>45796</v>
      </c>
      <c r="E1590" s="2">
        <v>0.97979166666666662</v>
      </c>
      <c r="F1590" t="s">
        <v>2</v>
      </c>
      <c r="G1590" t="s">
        <v>14</v>
      </c>
      <c r="H1590" t="s">
        <v>49</v>
      </c>
      <c r="I1590">
        <v>104.5</v>
      </c>
      <c r="J1590" t="s">
        <v>13</v>
      </c>
      <c r="K1590">
        <v>0</v>
      </c>
      <c r="L1590">
        <v>114.5</v>
      </c>
      <c r="M1590">
        <v>11.27</v>
      </c>
      <c r="N1590">
        <v>1109.2</v>
      </c>
      <c r="O1590">
        <v>150</v>
      </c>
      <c r="P1590" s="2">
        <v>0.55152777777777773</v>
      </c>
      <c r="Q1590">
        <v>28.5</v>
      </c>
      <c r="R1590" t="s">
        <v>135</v>
      </c>
      <c r="S1590">
        <v>27.5</v>
      </c>
      <c r="T1590">
        <v>29.7</v>
      </c>
      <c r="U1590" t="s">
        <v>86</v>
      </c>
      <c r="V1590">
        <v>20.6</v>
      </c>
      <c r="X1590">
        <f t="shared" si="496"/>
        <v>2.2200000000000002</v>
      </c>
      <c r="Y1590" s="7" t="str">
        <f t="shared" si="497"/>
        <v>m/s</v>
      </c>
      <c r="AA1590">
        <f t="shared" si="498"/>
        <v>4.1500000000000004</v>
      </c>
      <c r="AB1590" s="7" t="str">
        <f t="shared" si="499"/>
        <v>m/s</v>
      </c>
      <c r="AC1590" s="5">
        <f t="shared" si="500"/>
        <v>13.236666666666665</v>
      </c>
      <c r="AD1590" s="5">
        <f t="shared" si="501"/>
        <v>9.2433333333333343E-3</v>
      </c>
      <c r="AE1590" s="5">
        <f t="shared" si="502"/>
        <v>15.298778333333365</v>
      </c>
      <c r="AF1590" s="5"/>
      <c r="AG1590" s="5">
        <f t="shared" si="503"/>
        <v>4.5</v>
      </c>
      <c r="AH1590">
        <f t="shared" si="504"/>
        <v>104.5</v>
      </c>
      <c r="AI1590" s="5">
        <f t="shared" si="505"/>
        <v>0.1045</v>
      </c>
      <c r="AJ1590" s="15">
        <f t="shared" si="506"/>
        <v>146.39979266347717</v>
      </c>
      <c r="AK1590" s="5">
        <f t="shared" si="507"/>
        <v>7.6917871061743668</v>
      </c>
      <c r="AL1590" s="5">
        <f t="shared" si="508"/>
        <v>6.1519503946174696</v>
      </c>
      <c r="AM1590" s="5">
        <f t="shared" si="509"/>
        <v>2.5117852742653511E-2</v>
      </c>
      <c r="AN1590" s="5">
        <f t="shared" si="510"/>
        <v>39.525421163284179</v>
      </c>
      <c r="AO1590" s="15">
        <f t="shared" si="511"/>
        <v>0.26438680961373734</v>
      </c>
    </row>
    <row r="1591" spans="1:41" x14ac:dyDescent="0.3">
      <c r="A1591" s="4">
        <f t="shared" si="494"/>
        <v>45796.980138888888</v>
      </c>
      <c r="B1591" s="9">
        <f t="shared" si="493"/>
        <v>1587</v>
      </c>
      <c r="C1591" s="10" t="str">
        <f t="shared" si="495"/>
        <v>Remove</v>
      </c>
      <c r="D1591" s="1">
        <v>45796</v>
      </c>
      <c r="E1591" s="2">
        <v>0.98013888888888889</v>
      </c>
      <c r="F1591" t="s">
        <v>19</v>
      </c>
      <c r="G1591" t="s">
        <v>14</v>
      </c>
      <c r="H1591" t="s">
        <v>49</v>
      </c>
      <c r="I1591">
        <v>98</v>
      </c>
      <c r="J1591" t="s">
        <v>13</v>
      </c>
      <c r="K1591">
        <v>0</v>
      </c>
      <c r="L1591">
        <v>114.7</v>
      </c>
      <c r="M1591">
        <v>11.291</v>
      </c>
      <c r="N1591">
        <v>1112.5999999999999</v>
      </c>
      <c r="O1591">
        <v>159</v>
      </c>
      <c r="P1591" s="2">
        <v>0.551875</v>
      </c>
      <c r="Q1591">
        <v>28.5</v>
      </c>
      <c r="R1591" t="s">
        <v>67</v>
      </c>
      <c r="S1591">
        <v>28.3</v>
      </c>
      <c r="T1591">
        <v>29.7</v>
      </c>
      <c r="U1591" t="s">
        <v>52</v>
      </c>
      <c r="V1591">
        <v>20.3</v>
      </c>
      <c r="X1591">
        <f t="shared" si="496"/>
        <v>2.48</v>
      </c>
      <c r="Y1591" s="7" t="str">
        <f t="shared" si="497"/>
        <v>m/s</v>
      </c>
      <c r="AA1591">
        <f t="shared" si="498"/>
        <v>4.07</v>
      </c>
      <c r="AB1591" s="7" t="str">
        <f t="shared" si="499"/>
        <v>m/s</v>
      </c>
      <c r="AC1591" s="5">
        <f t="shared" si="500"/>
        <v>13.245000000000001</v>
      </c>
      <c r="AD1591" s="5">
        <f t="shared" si="501"/>
        <v>9.2716666666666659E-3</v>
      </c>
      <c r="AE1591" s="5">
        <f t="shared" si="502"/>
        <v>15.308050000000032</v>
      </c>
      <c r="AF1591" s="5"/>
      <c r="AG1591" s="5">
        <f t="shared" si="503"/>
        <v>-6.5</v>
      </c>
      <c r="AH1591">
        <f t="shared" si="504"/>
        <v>98</v>
      </c>
      <c r="AI1591" s="5">
        <f t="shared" si="505"/>
        <v>9.8000000000000004E-2</v>
      </c>
      <c r="AJ1591" s="15">
        <f t="shared" si="506"/>
        <v>156.20459183673501</v>
      </c>
      <c r="AK1591" s="5">
        <f t="shared" si="507"/>
        <v>7.9155481856267134</v>
      </c>
      <c r="AL1591" s="5">
        <f t="shared" si="508"/>
        <v>6.0623588840162448</v>
      </c>
      <c r="AM1591" s="5">
        <f t="shared" si="509"/>
        <v>2.8875862029326682E-2</v>
      </c>
      <c r="AN1591" s="5">
        <f t="shared" si="510"/>
        <v>39.554297025313502</v>
      </c>
      <c r="AO1591" s="15">
        <f t="shared" si="511"/>
        <v>0.24776069193514702</v>
      </c>
    </row>
    <row r="1592" spans="1:41" x14ac:dyDescent="0.3">
      <c r="A1592" s="4">
        <f t="shared" si="494"/>
        <v>45796.980486111112</v>
      </c>
      <c r="B1592" s="9">
        <f t="shared" si="493"/>
        <v>1588</v>
      </c>
      <c r="C1592" s="10" t="str">
        <f t="shared" si="495"/>
        <v>Remove</v>
      </c>
      <c r="D1592" s="1">
        <v>45796</v>
      </c>
      <c r="E1592" s="2">
        <v>0.98048611111111106</v>
      </c>
      <c r="F1592" t="s">
        <v>19</v>
      </c>
      <c r="G1592" t="s">
        <v>14</v>
      </c>
      <c r="H1592" t="s">
        <v>49</v>
      </c>
      <c r="I1592">
        <v>101</v>
      </c>
      <c r="J1592" t="s">
        <v>13</v>
      </c>
      <c r="K1592">
        <v>0</v>
      </c>
      <c r="L1592">
        <v>114.6</v>
      </c>
      <c r="M1592">
        <v>11.272</v>
      </c>
      <c r="N1592">
        <v>1109.9000000000001</v>
      </c>
      <c r="O1592">
        <v>169</v>
      </c>
      <c r="P1592" s="2">
        <v>0.55222222222222217</v>
      </c>
      <c r="Q1592">
        <v>28.5</v>
      </c>
      <c r="R1592" t="s">
        <v>156</v>
      </c>
      <c r="S1592">
        <v>27.5</v>
      </c>
      <c r="T1592">
        <v>29.7</v>
      </c>
      <c r="U1592" t="s">
        <v>100</v>
      </c>
      <c r="V1592">
        <v>20.2</v>
      </c>
      <c r="X1592">
        <f t="shared" si="496"/>
        <v>2.15</v>
      </c>
      <c r="Y1592" s="7" t="str">
        <f t="shared" si="497"/>
        <v>m/s</v>
      </c>
      <c r="AA1592">
        <f t="shared" si="498"/>
        <v>4</v>
      </c>
      <c r="AB1592" s="7" t="str">
        <f t="shared" si="499"/>
        <v>m/s</v>
      </c>
      <c r="AC1592" s="5">
        <f t="shared" si="500"/>
        <v>13.253333333333332</v>
      </c>
      <c r="AD1592" s="5">
        <f t="shared" si="501"/>
        <v>9.2491666666666677E-3</v>
      </c>
      <c r="AE1592" s="5">
        <f t="shared" si="502"/>
        <v>15.317299166666698</v>
      </c>
      <c r="AF1592" s="5"/>
      <c r="AG1592" s="5">
        <f t="shared" si="503"/>
        <v>3</v>
      </c>
      <c r="AH1592">
        <f t="shared" si="504"/>
        <v>101</v>
      </c>
      <c r="AI1592" s="5">
        <f t="shared" si="505"/>
        <v>0.10100000000000001</v>
      </c>
      <c r="AJ1592" s="15">
        <f t="shared" si="506"/>
        <v>151.65642739273957</v>
      </c>
      <c r="AK1592" s="5">
        <f t="shared" si="507"/>
        <v>7.6917871061743668</v>
      </c>
      <c r="AL1592" s="5">
        <f t="shared" si="508"/>
        <v>6.032495047149169</v>
      </c>
      <c r="AM1592" s="5">
        <f t="shared" si="509"/>
        <v>2.4325848376894166E-2</v>
      </c>
      <c r="AN1592" s="5">
        <f t="shared" si="510"/>
        <v>39.578622873690399</v>
      </c>
      <c r="AO1592" s="15">
        <f t="shared" si="511"/>
        <v>0.25518826241713183</v>
      </c>
    </row>
    <row r="1593" spans="1:41" x14ac:dyDescent="0.3">
      <c r="A1593" s="4">
        <f t="shared" si="494"/>
        <v>45796.980833333335</v>
      </c>
      <c r="B1593" s="9">
        <f t="shared" si="493"/>
        <v>1589</v>
      </c>
      <c r="C1593" s="10" t="str">
        <f t="shared" si="495"/>
        <v>Remove</v>
      </c>
      <c r="D1593" s="1">
        <v>45796</v>
      </c>
      <c r="E1593" s="2">
        <v>0.98083333333333333</v>
      </c>
      <c r="F1593" t="s">
        <v>2</v>
      </c>
      <c r="G1593" t="s">
        <v>14</v>
      </c>
      <c r="H1593" t="s">
        <v>49</v>
      </c>
      <c r="I1593">
        <v>102.5</v>
      </c>
      <c r="J1593" t="s">
        <v>13</v>
      </c>
      <c r="K1593">
        <v>0</v>
      </c>
      <c r="L1593">
        <v>114.8</v>
      </c>
      <c r="M1593">
        <v>11.263999999999999</v>
      </c>
      <c r="N1593">
        <v>1108.8</v>
      </c>
      <c r="O1593">
        <v>178</v>
      </c>
      <c r="P1593" s="2">
        <v>0.55256944444444445</v>
      </c>
      <c r="Q1593">
        <v>28.5</v>
      </c>
      <c r="R1593" t="s">
        <v>130</v>
      </c>
      <c r="S1593">
        <v>27.5</v>
      </c>
      <c r="T1593">
        <v>29.7</v>
      </c>
      <c r="U1593" t="s">
        <v>114</v>
      </c>
      <c r="V1593">
        <v>20.9</v>
      </c>
      <c r="X1593">
        <f t="shared" si="496"/>
        <v>2.16</v>
      </c>
      <c r="Y1593" s="7" t="str">
        <f t="shared" si="497"/>
        <v>m/s</v>
      </c>
      <c r="AA1593">
        <f t="shared" si="498"/>
        <v>4.13</v>
      </c>
      <c r="AB1593" s="7" t="str">
        <f t="shared" si="499"/>
        <v>m/s</v>
      </c>
      <c r="AC1593" s="5">
        <f t="shared" si="500"/>
        <v>13.261666666666667</v>
      </c>
      <c r="AD1593" s="5">
        <f t="shared" si="501"/>
        <v>9.2399999999999999E-3</v>
      </c>
      <c r="AE1593" s="5">
        <f t="shared" si="502"/>
        <v>15.326539166666699</v>
      </c>
      <c r="AF1593" s="5"/>
      <c r="AG1593" s="5">
        <f t="shared" si="503"/>
        <v>1.5</v>
      </c>
      <c r="AH1593">
        <f t="shared" si="504"/>
        <v>102.5</v>
      </c>
      <c r="AI1593" s="5">
        <f t="shared" si="505"/>
        <v>0.10249999999999999</v>
      </c>
      <c r="AJ1593" s="15">
        <f t="shared" si="506"/>
        <v>149.52721138211413</v>
      </c>
      <c r="AK1593" s="5">
        <f t="shared" si="507"/>
        <v>7.6917871061743668</v>
      </c>
      <c r="AL1593" s="5">
        <f t="shared" si="508"/>
        <v>6.2415419052186945</v>
      </c>
      <c r="AM1593" s="5">
        <f t="shared" si="509"/>
        <v>2.4438991857716925E-2</v>
      </c>
      <c r="AN1593" s="5">
        <f t="shared" si="510"/>
        <v>39.603061865548113</v>
      </c>
      <c r="AO1593" s="15">
        <f t="shared" si="511"/>
        <v>0.25881837204402575</v>
      </c>
    </row>
    <row r="1594" spans="1:41" x14ac:dyDescent="0.3">
      <c r="A1594" s="4">
        <f t="shared" si="494"/>
        <v>45796.981180555558</v>
      </c>
      <c r="B1594" s="9">
        <f t="shared" si="493"/>
        <v>1590</v>
      </c>
      <c r="C1594" s="10" t="str">
        <f t="shared" si="495"/>
        <v>Remove</v>
      </c>
      <c r="D1594" s="1">
        <v>45796</v>
      </c>
      <c r="E1594" s="2">
        <v>0.9811805555555555</v>
      </c>
      <c r="F1594" t="s">
        <v>2</v>
      </c>
      <c r="G1594" t="s">
        <v>14</v>
      </c>
      <c r="H1594" t="s">
        <v>49</v>
      </c>
      <c r="I1594">
        <v>101.5</v>
      </c>
      <c r="J1594" t="s">
        <v>13</v>
      </c>
      <c r="K1594">
        <v>0</v>
      </c>
      <c r="L1594">
        <v>114.7</v>
      </c>
      <c r="M1594">
        <v>11.276999999999999</v>
      </c>
      <c r="N1594">
        <v>1110.9000000000001</v>
      </c>
      <c r="O1594">
        <v>187</v>
      </c>
      <c r="P1594" s="2">
        <v>0.55291666666666661</v>
      </c>
      <c r="Q1594">
        <v>28.5</v>
      </c>
      <c r="R1594" t="s">
        <v>108</v>
      </c>
      <c r="S1594">
        <v>26.7</v>
      </c>
      <c r="T1594">
        <v>29.7</v>
      </c>
      <c r="U1594" t="s">
        <v>54</v>
      </c>
      <c r="V1594">
        <v>20.7</v>
      </c>
      <c r="X1594">
        <f t="shared" si="496"/>
        <v>2.41</v>
      </c>
      <c r="Y1594" s="7" t="str">
        <f t="shared" si="497"/>
        <v>m/s</v>
      </c>
      <c r="AA1594">
        <f t="shared" si="498"/>
        <v>4.0599999999999996</v>
      </c>
      <c r="AB1594" s="7" t="str">
        <f t="shared" si="499"/>
        <v>m/s</v>
      </c>
      <c r="AC1594" s="5">
        <f t="shared" si="500"/>
        <v>13.27</v>
      </c>
      <c r="AD1594" s="5">
        <f t="shared" si="501"/>
        <v>9.2575000000000001E-3</v>
      </c>
      <c r="AE1594" s="5">
        <f t="shared" si="502"/>
        <v>15.335796666666699</v>
      </c>
      <c r="AF1594" s="5"/>
      <c r="AG1594" s="5">
        <f t="shared" si="503"/>
        <v>-1</v>
      </c>
      <c r="AH1594">
        <f t="shared" si="504"/>
        <v>102.5</v>
      </c>
      <c r="AI1594" s="5">
        <f t="shared" si="505"/>
        <v>0.10249999999999999</v>
      </c>
      <c r="AJ1594" s="15">
        <f t="shared" si="506"/>
        <v>149.61752845528488</v>
      </c>
      <c r="AK1594" s="5">
        <f t="shared" si="507"/>
        <v>7.4680260267220229</v>
      </c>
      <c r="AL1594" s="5">
        <f t="shared" si="508"/>
        <v>6.1818142314845437</v>
      </c>
      <c r="AM1594" s="5">
        <f t="shared" si="509"/>
        <v>2.6474340220008611E-2</v>
      </c>
      <c r="AN1594" s="5">
        <f t="shared" si="510"/>
        <v>39.629536205768119</v>
      </c>
      <c r="AO1594" s="15">
        <f t="shared" si="511"/>
        <v>0.25864546955026185</v>
      </c>
    </row>
    <row r="1595" spans="1:41" x14ac:dyDescent="0.3">
      <c r="A1595" s="4">
        <f t="shared" si="494"/>
        <v>45796.981527777774</v>
      </c>
      <c r="B1595" s="9">
        <f t="shared" si="493"/>
        <v>1591</v>
      </c>
      <c r="C1595" s="10" t="str">
        <f t="shared" si="495"/>
        <v>Keep</v>
      </c>
      <c r="D1595" s="1">
        <v>45796</v>
      </c>
      <c r="E1595" s="2">
        <v>0.98152777777777778</v>
      </c>
      <c r="F1595" t="s">
        <v>19</v>
      </c>
      <c r="G1595" t="s">
        <v>14</v>
      </c>
      <c r="H1595" t="s">
        <v>49</v>
      </c>
      <c r="I1595">
        <v>107.5</v>
      </c>
      <c r="J1595" t="s">
        <v>13</v>
      </c>
      <c r="K1595">
        <v>0</v>
      </c>
      <c r="L1595">
        <v>114.8</v>
      </c>
      <c r="M1595">
        <v>11.272</v>
      </c>
      <c r="N1595">
        <v>1109.7</v>
      </c>
      <c r="O1595">
        <v>196</v>
      </c>
      <c r="P1595" s="2">
        <v>0.55326388888888889</v>
      </c>
      <c r="Q1595">
        <v>28.5</v>
      </c>
      <c r="R1595" t="s">
        <v>63</v>
      </c>
      <c r="S1595">
        <v>27.9</v>
      </c>
      <c r="T1595">
        <v>29.7</v>
      </c>
      <c r="U1595" t="s">
        <v>112</v>
      </c>
      <c r="V1595">
        <v>21.3</v>
      </c>
      <c r="X1595">
        <f t="shared" si="496"/>
        <v>2.23</v>
      </c>
      <c r="Y1595" s="7" t="str">
        <f t="shared" si="497"/>
        <v>m/s</v>
      </c>
      <c r="AA1595">
        <f t="shared" si="498"/>
        <v>3.97</v>
      </c>
      <c r="AB1595" s="7" t="str">
        <f t="shared" si="499"/>
        <v>m/s</v>
      </c>
      <c r="AC1595" s="5">
        <f t="shared" si="500"/>
        <v>13.278333333333332</v>
      </c>
      <c r="AD1595" s="5">
        <f t="shared" si="501"/>
        <v>9.2475000000000005E-3</v>
      </c>
      <c r="AE1595" s="5">
        <f t="shared" si="502"/>
        <v>15.3450441666667</v>
      </c>
      <c r="AF1595" s="5"/>
      <c r="AG1595" s="5">
        <f t="shared" si="503"/>
        <v>6</v>
      </c>
      <c r="AH1595">
        <f t="shared" si="504"/>
        <v>108.5</v>
      </c>
      <c r="AI1595" s="5">
        <f t="shared" si="505"/>
        <v>0.1085</v>
      </c>
      <c r="AJ1595" s="15">
        <f t="shared" si="506"/>
        <v>141.42897849462395</v>
      </c>
      <c r="AK1595" s="5">
        <f t="shared" si="507"/>
        <v>7.8036676459005401</v>
      </c>
      <c r="AL1595" s="5">
        <f t="shared" si="508"/>
        <v>6.3609972526869951</v>
      </c>
      <c r="AM1595" s="5">
        <f t="shared" si="509"/>
        <v>2.5597992532181386E-2</v>
      </c>
      <c r="AN1595" s="5">
        <f t="shared" si="510"/>
        <v>39.655134198300303</v>
      </c>
      <c r="AO1595" s="15">
        <f t="shared" si="511"/>
        <v>0.2736089593277698</v>
      </c>
    </row>
    <row r="1596" spans="1:41" x14ac:dyDescent="0.3">
      <c r="A1596" s="4">
        <f t="shared" si="494"/>
        <v>45796.981874999998</v>
      </c>
      <c r="B1596" s="9">
        <f t="shared" si="493"/>
        <v>1592</v>
      </c>
      <c r="C1596" s="10" t="str">
        <f t="shared" si="495"/>
        <v>Remove</v>
      </c>
      <c r="D1596" s="1">
        <v>45796</v>
      </c>
      <c r="E1596" s="2">
        <v>0.98187500000000005</v>
      </c>
      <c r="F1596" t="s">
        <v>2</v>
      </c>
      <c r="G1596" t="s">
        <v>14</v>
      </c>
      <c r="H1596" t="s">
        <v>49</v>
      </c>
      <c r="I1596">
        <v>100.5</v>
      </c>
      <c r="J1596" t="s">
        <v>13</v>
      </c>
      <c r="K1596">
        <v>0</v>
      </c>
      <c r="L1596">
        <v>114.7</v>
      </c>
      <c r="M1596">
        <v>11.273</v>
      </c>
      <c r="N1596">
        <v>1110</v>
      </c>
      <c r="O1596">
        <v>206</v>
      </c>
      <c r="P1596" s="2">
        <v>0.55361111111111116</v>
      </c>
      <c r="Q1596">
        <v>28.5</v>
      </c>
      <c r="R1596" t="s">
        <v>56</v>
      </c>
      <c r="S1596">
        <v>26.3</v>
      </c>
      <c r="T1596">
        <v>29.7</v>
      </c>
      <c r="U1596" t="s">
        <v>107</v>
      </c>
      <c r="V1596">
        <v>20</v>
      </c>
      <c r="X1596">
        <f t="shared" si="496"/>
        <v>2.25</v>
      </c>
      <c r="Y1596" s="7" t="str">
        <f t="shared" si="497"/>
        <v>m/s</v>
      </c>
      <c r="AA1596">
        <f t="shared" si="498"/>
        <v>4.01</v>
      </c>
      <c r="AB1596" s="7" t="str">
        <f t="shared" si="499"/>
        <v>m/s</v>
      </c>
      <c r="AC1596" s="5">
        <f t="shared" si="500"/>
        <v>13.286666666666669</v>
      </c>
      <c r="AD1596" s="5">
        <f t="shared" si="501"/>
        <v>9.2499999999999995E-3</v>
      </c>
      <c r="AE1596" s="5">
        <f t="shared" si="502"/>
        <v>15.354294166666699</v>
      </c>
      <c r="AF1596" s="5"/>
      <c r="AG1596" s="5">
        <f t="shared" si="503"/>
        <v>-7</v>
      </c>
      <c r="AH1596">
        <f t="shared" si="504"/>
        <v>108.5</v>
      </c>
      <c r="AI1596" s="5">
        <f t="shared" si="505"/>
        <v>0.1085</v>
      </c>
      <c r="AJ1596" s="15">
        <f t="shared" si="506"/>
        <v>141.51423195084516</v>
      </c>
      <c r="AK1596" s="5">
        <f t="shared" si="507"/>
        <v>7.3561454869958496</v>
      </c>
      <c r="AL1596" s="5">
        <f t="shared" si="508"/>
        <v>5.9727673734150182</v>
      </c>
      <c r="AM1596" s="5">
        <f t="shared" si="509"/>
        <v>2.4346419918861942E-2</v>
      </c>
      <c r="AN1596" s="5">
        <f t="shared" si="510"/>
        <v>39.679480618219166</v>
      </c>
      <c r="AO1596" s="15">
        <f t="shared" si="511"/>
        <v>0.27344107914099391</v>
      </c>
    </row>
    <row r="1597" spans="1:41" x14ac:dyDescent="0.3">
      <c r="A1597" s="4">
        <f t="shared" si="494"/>
        <v>45796.982222222221</v>
      </c>
      <c r="B1597" s="9">
        <f t="shared" si="493"/>
        <v>1593</v>
      </c>
      <c r="C1597" s="10" t="str">
        <f t="shared" si="495"/>
        <v>Remove</v>
      </c>
      <c r="D1597" s="1">
        <v>45796</v>
      </c>
      <c r="E1597" s="2">
        <v>0.98222222222222222</v>
      </c>
      <c r="F1597" t="s">
        <v>2</v>
      </c>
      <c r="G1597" t="s">
        <v>14</v>
      </c>
      <c r="H1597" t="s">
        <v>49</v>
      </c>
      <c r="I1597">
        <v>102.5</v>
      </c>
      <c r="J1597" t="s">
        <v>13</v>
      </c>
      <c r="K1597">
        <v>0</v>
      </c>
      <c r="L1597">
        <v>114.8</v>
      </c>
      <c r="M1597">
        <v>11.273999999999999</v>
      </c>
      <c r="N1597">
        <v>1109.5</v>
      </c>
      <c r="O1597">
        <v>215</v>
      </c>
      <c r="P1597" s="2">
        <v>0.55395833333333333</v>
      </c>
      <c r="Q1597">
        <v>28.5</v>
      </c>
      <c r="R1597" t="s">
        <v>149</v>
      </c>
      <c r="S1597">
        <v>26.3</v>
      </c>
      <c r="T1597">
        <v>29.7</v>
      </c>
      <c r="U1597" t="s">
        <v>124</v>
      </c>
      <c r="V1597">
        <v>20.5</v>
      </c>
      <c r="X1597">
        <f t="shared" si="496"/>
        <v>2.08</v>
      </c>
      <c r="Y1597" s="7" t="str">
        <f t="shared" si="497"/>
        <v>m/s</v>
      </c>
      <c r="AA1597">
        <f t="shared" si="498"/>
        <v>4.2300000000000004</v>
      </c>
      <c r="AB1597" s="7" t="str">
        <f t="shared" si="499"/>
        <v>m/s</v>
      </c>
      <c r="AC1597" s="5">
        <f t="shared" si="500"/>
        <v>13.295</v>
      </c>
      <c r="AD1597" s="5">
        <f t="shared" si="501"/>
        <v>9.2458333333333333E-3</v>
      </c>
      <c r="AE1597" s="5">
        <f t="shared" si="502"/>
        <v>15.363540000000032</v>
      </c>
      <c r="AF1597" s="5"/>
      <c r="AG1597" s="5">
        <f t="shared" si="503"/>
        <v>2</v>
      </c>
      <c r="AH1597">
        <f t="shared" si="504"/>
        <v>110.5</v>
      </c>
      <c r="AI1597" s="5">
        <f t="shared" si="505"/>
        <v>0.1105</v>
      </c>
      <c r="AJ1597" s="15">
        <f t="shared" si="506"/>
        <v>139.03656108597315</v>
      </c>
      <c r="AK1597" s="5">
        <f t="shared" si="507"/>
        <v>7.3561454869958496</v>
      </c>
      <c r="AL1597" s="5">
        <f t="shared" si="508"/>
        <v>6.1220865577503947</v>
      </c>
      <c r="AM1597" s="5">
        <f t="shared" si="509"/>
        <v>2.2506912636103486E-2</v>
      </c>
      <c r="AN1597" s="5">
        <f t="shared" si="510"/>
        <v>39.70198753085527</v>
      </c>
      <c r="AO1597" s="15">
        <f t="shared" si="511"/>
        <v>0.2783235975632769</v>
      </c>
    </row>
    <row r="1598" spans="1:41" x14ac:dyDescent="0.3">
      <c r="A1598" s="4">
        <f t="shared" si="494"/>
        <v>45796.982569444444</v>
      </c>
      <c r="B1598" s="9">
        <f t="shared" si="493"/>
        <v>1594</v>
      </c>
      <c r="C1598" s="10" t="str">
        <f t="shared" si="495"/>
        <v>Remove</v>
      </c>
      <c r="D1598" s="1">
        <v>45796</v>
      </c>
      <c r="E1598" s="2">
        <v>0.9825694444444445</v>
      </c>
      <c r="F1598" t="s">
        <v>2</v>
      </c>
      <c r="G1598" t="s">
        <v>14</v>
      </c>
      <c r="H1598" t="s">
        <v>49</v>
      </c>
      <c r="I1598">
        <v>104</v>
      </c>
      <c r="J1598" t="s">
        <v>13</v>
      </c>
      <c r="K1598">
        <v>0</v>
      </c>
      <c r="L1598">
        <v>114.7</v>
      </c>
      <c r="M1598">
        <v>11.285</v>
      </c>
      <c r="N1598">
        <v>1111.3</v>
      </c>
      <c r="O1598">
        <v>224</v>
      </c>
      <c r="P1598" s="2">
        <v>0.55430555555555561</v>
      </c>
      <c r="Q1598">
        <v>28.5</v>
      </c>
      <c r="R1598" t="s">
        <v>153</v>
      </c>
      <c r="S1598">
        <v>27.2</v>
      </c>
      <c r="T1598">
        <v>29.7</v>
      </c>
      <c r="U1598" t="s">
        <v>82</v>
      </c>
      <c r="V1598">
        <v>20.9</v>
      </c>
      <c r="X1598">
        <f t="shared" si="496"/>
        <v>2.12</v>
      </c>
      <c r="Y1598" s="7" t="str">
        <f t="shared" si="497"/>
        <v>m/s</v>
      </c>
      <c r="AA1598">
        <f t="shared" si="498"/>
        <v>4.09</v>
      </c>
      <c r="AB1598" s="7" t="str">
        <f t="shared" si="499"/>
        <v>m/s</v>
      </c>
      <c r="AC1598" s="5">
        <f t="shared" si="500"/>
        <v>13.303333333333335</v>
      </c>
      <c r="AD1598" s="5">
        <f t="shared" si="501"/>
        <v>9.2608333333333327E-3</v>
      </c>
      <c r="AE1598" s="5">
        <f t="shared" si="502"/>
        <v>15.372800833333367</v>
      </c>
      <c r="AF1598" s="5"/>
      <c r="AG1598" s="5">
        <f t="shared" si="503"/>
        <v>1.5</v>
      </c>
      <c r="AH1598">
        <f t="shared" si="504"/>
        <v>112</v>
      </c>
      <c r="AI1598" s="5">
        <f t="shared" si="505"/>
        <v>0.112</v>
      </c>
      <c r="AJ1598" s="15">
        <f t="shared" si="506"/>
        <v>137.25715029761935</v>
      </c>
      <c r="AK1598" s="5">
        <f t="shared" si="507"/>
        <v>7.6078767013797384</v>
      </c>
      <c r="AL1598" s="5">
        <f t="shared" si="508"/>
        <v>6.2415419052186945</v>
      </c>
      <c r="AM1598" s="5">
        <f t="shared" si="509"/>
        <v>2.3724747920595778E-2</v>
      </c>
      <c r="AN1598" s="5">
        <f t="shared" si="510"/>
        <v>39.725712278775866</v>
      </c>
      <c r="AO1598" s="15">
        <f t="shared" si="511"/>
        <v>0.28193327086003667</v>
      </c>
    </row>
    <row r="1599" spans="1:41" x14ac:dyDescent="0.3">
      <c r="A1599" s="4">
        <f t="shared" si="494"/>
        <v>45796.982928240737</v>
      </c>
      <c r="B1599" s="9">
        <f t="shared" si="493"/>
        <v>1595</v>
      </c>
      <c r="C1599" s="10" t="str">
        <f t="shared" si="495"/>
        <v>Remove</v>
      </c>
      <c r="D1599" s="1">
        <v>45796</v>
      </c>
      <c r="E1599" s="2">
        <v>0.9829282407407407</v>
      </c>
      <c r="F1599" t="s">
        <v>2</v>
      </c>
      <c r="G1599" t="s">
        <v>14</v>
      </c>
      <c r="H1599" t="s">
        <v>49</v>
      </c>
      <c r="I1599">
        <v>100.5</v>
      </c>
      <c r="J1599" t="s">
        <v>13</v>
      </c>
      <c r="K1599">
        <v>0</v>
      </c>
      <c r="L1599">
        <v>114.7</v>
      </c>
      <c r="M1599">
        <v>11.25</v>
      </c>
      <c r="N1599">
        <v>1107</v>
      </c>
      <c r="O1599">
        <v>234</v>
      </c>
      <c r="P1599" s="2">
        <v>0.55465277777777777</v>
      </c>
      <c r="Q1599">
        <v>28.5</v>
      </c>
      <c r="R1599" t="s">
        <v>143</v>
      </c>
      <c r="S1599">
        <v>27.1</v>
      </c>
      <c r="T1599">
        <v>29.7</v>
      </c>
      <c r="U1599" t="s">
        <v>109</v>
      </c>
      <c r="V1599">
        <v>20</v>
      </c>
      <c r="X1599">
        <f t="shared" si="496"/>
        <v>2.11</v>
      </c>
      <c r="Y1599" s="7" t="str">
        <f t="shared" si="497"/>
        <v>m/s</v>
      </c>
      <c r="AA1599">
        <f t="shared" si="498"/>
        <v>4.21</v>
      </c>
      <c r="AB1599" s="7" t="str">
        <f t="shared" si="499"/>
        <v>m/s</v>
      </c>
      <c r="AC1599" s="5">
        <f t="shared" si="500"/>
        <v>13.311666666666667</v>
      </c>
      <c r="AD1599" s="5">
        <f t="shared" si="501"/>
        <v>9.2249999999999988E-3</v>
      </c>
      <c r="AE1599" s="5">
        <f t="shared" si="502"/>
        <v>15.382025833333367</v>
      </c>
      <c r="AF1599" s="5"/>
      <c r="AG1599" s="5">
        <f t="shared" si="503"/>
        <v>-3.5</v>
      </c>
      <c r="AH1599">
        <f t="shared" si="504"/>
        <v>112</v>
      </c>
      <c r="AI1599" s="5">
        <f t="shared" si="505"/>
        <v>0.112</v>
      </c>
      <c r="AJ1599" s="15">
        <f t="shared" si="506"/>
        <v>137.33951636904791</v>
      </c>
      <c r="AK1599" s="5">
        <f t="shared" si="507"/>
        <v>7.5799065664481944</v>
      </c>
      <c r="AL1599" s="5">
        <f t="shared" si="508"/>
        <v>5.9727673734150182</v>
      </c>
      <c r="AM1599" s="5">
        <f t="shared" si="509"/>
        <v>2.3526026825187063E-2</v>
      </c>
      <c r="AN1599" s="5">
        <f t="shared" si="510"/>
        <v>39.749238305601054</v>
      </c>
      <c r="AO1599" s="15">
        <f t="shared" si="511"/>
        <v>0.28176640553189702</v>
      </c>
    </row>
    <row r="1600" spans="1:41" x14ac:dyDescent="0.3">
      <c r="A1600" s="4">
        <f t="shared" si="494"/>
        <v>45796.983275462961</v>
      </c>
      <c r="B1600" s="9">
        <f t="shared" si="493"/>
        <v>1596</v>
      </c>
      <c r="C1600" s="10" t="str">
        <f t="shared" si="495"/>
        <v>Remove</v>
      </c>
      <c r="D1600" s="1">
        <v>45796</v>
      </c>
      <c r="E1600" s="2">
        <v>0.98327546296296298</v>
      </c>
      <c r="F1600" t="s">
        <v>19</v>
      </c>
      <c r="G1600" t="s">
        <v>14</v>
      </c>
      <c r="H1600" t="s">
        <v>49</v>
      </c>
      <c r="I1600">
        <v>103.5</v>
      </c>
      <c r="J1600" t="s">
        <v>13</v>
      </c>
      <c r="K1600">
        <v>0</v>
      </c>
      <c r="L1600">
        <v>114.5</v>
      </c>
      <c r="M1600">
        <v>11.262</v>
      </c>
      <c r="N1600">
        <v>1108.5</v>
      </c>
      <c r="O1600">
        <v>243</v>
      </c>
      <c r="P1600" s="2">
        <v>0.55500000000000005</v>
      </c>
      <c r="Q1600">
        <v>28.5</v>
      </c>
      <c r="R1600" t="s">
        <v>139</v>
      </c>
      <c r="S1600">
        <v>27.8</v>
      </c>
      <c r="T1600">
        <v>29.7</v>
      </c>
      <c r="U1600" t="s">
        <v>104</v>
      </c>
      <c r="V1600">
        <v>21</v>
      </c>
      <c r="X1600">
        <f t="shared" si="496"/>
        <v>2.31</v>
      </c>
      <c r="Y1600" s="7" t="str">
        <f t="shared" si="497"/>
        <v>m/s</v>
      </c>
      <c r="AA1600">
        <f t="shared" si="498"/>
        <v>4.0999999999999996</v>
      </c>
      <c r="AB1600" s="7" t="str">
        <f t="shared" si="499"/>
        <v>m/s</v>
      </c>
      <c r="AC1600" s="5">
        <f t="shared" si="500"/>
        <v>13.32</v>
      </c>
      <c r="AD1600" s="5">
        <f t="shared" si="501"/>
        <v>9.2375000000000009E-3</v>
      </c>
      <c r="AE1600" s="5">
        <f t="shared" si="502"/>
        <v>15.391263333333367</v>
      </c>
      <c r="AF1600" s="5"/>
      <c r="AG1600" s="5">
        <f t="shared" si="503"/>
        <v>3</v>
      </c>
      <c r="AH1600">
        <f t="shared" si="504"/>
        <v>115</v>
      </c>
      <c r="AI1600" s="5">
        <f t="shared" si="505"/>
        <v>0.115</v>
      </c>
      <c r="AJ1600" s="15">
        <f t="shared" si="506"/>
        <v>133.83707246376841</v>
      </c>
      <c r="AK1600" s="5">
        <f t="shared" si="507"/>
        <v>7.7756975109689961</v>
      </c>
      <c r="AL1600" s="5">
        <f t="shared" si="508"/>
        <v>6.2714057420857703</v>
      </c>
      <c r="AM1600" s="5">
        <f t="shared" si="509"/>
        <v>2.6421265641731747E-2</v>
      </c>
      <c r="AN1600" s="5">
        <f t="shared" si="510"/>
        <v>39.775659571242784</v>
      </c>
      <c r="AO1600" s="15">
        <f t="shared" si="511"/>
        <v>0.28912154126324863</v>
      </c>
    </row>
    <row r="1601" spans="1:41" x14ac:dyDescent="0.3">
      <c r="A1601" s="4">
        <f t="shared" si="494"/>
        <v>45796.983622685184</v>
      </c>
      <c r="B1601" s="9">
        <f t="shared" si="493"/>
        <v>1597</v>
      </c>
      <c r="C1601" s="10" t="str">
        <f t="shared" si="495"/>
        <v>Remove</v>
      </c>
      <c r="D1601" s="1">
        <v>45796</v>
      </c>
      <c r="E1601" s="2">
        <v>0.98362268518518514</v>
      </c>
      <c r="F1601" t="s">
        <v>2</v>
      </c>
      <c r="G1601" t="s">
        <v>14</v>
      </c>
      <c r="H1601" t="s">
        <v>49</v>
      </c>
      <c r="I1601">
        <v>101</v>
      </c>
      <c r="J1601" t="s">
        <v>13</v>
      </c>
      <c r="K1601">
        <v>0</v>
      </c>
      <c r="L1601">
        <v>114.5</v>
      </c>
      <c r="M1601">
        <v>11.252000000000001</v>
      </c>
      <c r="N1601">
        <v>1106.7</v>
      </c>
      <c r="O1601">
        <v>252</v>
      </c>
      <c r="P1601" s="2">
        <v>0.55534722222222221</v>
      </c>
      <c r="Q1601">
        <v>28.5</v>
      </c>
      <c r="R1601" t="s">
        <v>56</v>
      </c>
      <c r="S1601">
        <v>26.5</v>
      </c>
      <c r="T1601">
        <v>29.7</v>
      </c>
      <c r="U1601" t="s">
        <v>90</v>
      </c>
      <c r="V1601">
        <v>19.600000000000001</v>
      </c>
      <c r="X1601">
        <f t="shared" si="496"/>
        <v>2.25</v>
      </c>
      <c r="Y1601" s="7" t="str">
        <f t="shared" si="497"/>
        <v>m/s</v>
      </c>
      <c r="AA1601">
        <f t="shared" si="498"/>
        <v>4.2</v>
      </c>
      <c r="AB1601" s="7" t="str">
        <f t="shared" si="499"/>
        <v>m/s</v>
      </c>
      <c r="AC1601" s="5">
        <f t="shared" si="500"/>
        <v>13.328333333333333</v>
      </c>
      <c r="AD1601" s="5">
        <f t="shared" si="501"/>
        <v>9.2224999999999998E-3</v>
      </c>
      <c r="AE1601" s="5">
        <f t="shared" si="502"/>
        <v>15.400485833333367</v>
      </c>
      <c r="AF1601" s="5"/>
      <c r="AG1601" s="5">
        <f t="shared" si="503"/>
        <v>-2.5</v>
      </c>
      <c r="AH1601">
        <f t="shared" si="504"/>
        <v>115</v>
      </c>
      <c r="AI1601" s="5">
        <f t="shared" si="505"/>
        <v>0.115</v>
      </c>
      <c r="AJ1601" s="15">
        <f t="shared" si="506"/>
        <v>133.91726811594231</v>
      </c>
      <c r="AK1601" s="5">
        <f t="shared" si="507"/>
        <v>7.4120857568589367</v>
      </c>
      <c r="AL1601" s="5">
        <f t="shared" si="508"/>
        <v>5.8533120259467184</v>
      </c>
      <c r="AM1601" s="5">
        <f t="shared" si="509"/>
        <v>2.4531563796571919E-2</v>
      </c>
      <c r="AN1601" s="5">
        <f t="shared" si="510"/>
        <v>39.800191135039356</v>
      </c>
      <c r="AO1601" s="15">
        <f t="shared" si="511"/>
        <v>0.28894333600010308</v>
      </c>
    </row>
    <row r="1602" spans="1:41" x14ac:dyDescent="0.3">
      <c r="A1602" s="4">
        <f t="shared" si="494"/>
        <v>45796.983969907407</v>
      </c>
      <c r="B1602" s="9">
        <f t="shared" si="493"/>
        <v>1598</v>
      </c>
      <c r="C1602" s="10" t="str">
        <f t="shared" si="495"/>
        <v>Remove</v>
      </c>
      <c r="D1602" s="1">
        <v>45796</v>
      </c>
      <c r="E1602" s="2">
        <v>0.98396990740740742</v>
      </c>
      <c r="F1602" t="s">
        <v>2</v>
      </c>
      <c r="G1602" t="s">
        <v>14</v>
      </c>
      <c r="H1602" t="s">
        <v>49</v>
      </c>
      <c r="I1602">
        <v>101.5</v>
      </c>
      <c r="J1602" t="s">
        <v>13</v>
      </c>
      <c r="K1602">
        <v>0</v>
      </c>
      <c r="L1602">
        <v>114.5</v>
      </c>
      <c r="M1602">
        <v>11.275</v>
      </c>
      <c r="N1602">
        <v>1109.8</v>
      </c>
      <c r="O1602">
        <v>261</v>
      </c>
      <c r="P1602" s="2">
        <v>0.55569444444444449</v>
      </c>
      <c r="Q1602">
        <v>28.5</v>
      </c>
      <c r="R1602" t="s">
        <v>72</v>
      </c>
      <c r="S1602">
        <v>25.9</v>
      </c>
      <c r="T1602">
        <v>29.7</v>
      </c>
      <c r="U1602" t="s">
        <v>114</v>
      </c>
      <c r="V1602">
        <v>20.100000000000001</v>
      </c>
      <c r="X1602">
        <f t="shared" si="496"/>
        <v>2.42</v>
      </c>
      <c r="Y1602" s="7" t="str">
        <f t="shared" si="497"/>
        <v>m/s</v>
      </c>
      <c r="AA1602">
        <f t="shared" si="498"/>
        <v>4.13</v>
      </c>
      <c r="AB1602" s="7" t="str">
        <f t="shared" si="499"/>
        <v>m/s</v>
      </c>
      <c r="AC1602" s="5">
        <f t="shared" si="500"/>
        <v>13.336666666666668</v>
      </c>
      <c r="AD1602" s="5">
        <f t="shared" si="501"/>
        <v>9.2483333333333324E-3</v>
      </c>
      <c r="AE1602" s="5">
        <f t="shared" si="502"/>
        <v>15.4097341666667</v>
      </c>
      <c r="AF1602" s="5"/>
      <c r="AG1602" s="5">
        <f t="shared" si="503"/>
        <v>0.5</v>
      </c>
      <c r="AH1602">
        <f t="shared" si="504"/>
        <v>115.5</v>
      </c>
      <c r="AI1602" s="5">
        <f t="shared" si="505"/>
        <v>0.11550000000000001</v>
      </c>
      <c r="AJ1602" s="15">
        <f t="shared" si="506"/>
        <v>133.41761183261212</v>
      </c>
      <c r="AK1602" s="5">
        <f t="shared" si="507"/>
        <v>7.2442649472696763</v>
      </c>
      <c r="AL1602" s="5">
        <f t="shared" si="508"/>
        <v>6.0026312102820949</v>
      </c>
      <c r="AM1602" s="5">
        <f t="shared" si="509"/>
        <v>2.5787662149124268E-2</v>
      </c>
      <c r="AN1602" s="5">
        <f t="shared" si="510"/>
        <v>39.825978797188483</v>
      </c>
      <c r="AO1602" s="15">
        <f t="shared" si="511"/>
        <v>0.2900117046417795</v>
      </c>
    </row>
    <row r="1603" spans="1:41" x14ac:dyDescent="0.3">
      <c r="A1603" s="4">
        <f t="shared" si="494"/>
        <v>45796.984317129631</v>
      </c>
      <c r="B1603" s="9">
        <f t="shared" si="493"/>
        <v>1599</v>
      </c>
      <c r="C1603" s="10" t="str">
        <f t="shared" si="495"/>
        <v>Remove</v>
      </c>
      <c r="D1603" s="1">
        <v>45796</v>
      </c>
      <c r="E1603" s="2">
        <v>0.98431712962962958</v>
      </c>
      <c r="F1603" t="s">
        <v>2</v>
      </c>
      <c r="G1603" t="s">
        <v>14</v>
      </c>
      <c r="H1603" t="s">
        <v>49</v>
      </c>
      <c r="I1603">
        <v>101</v>
      </c>
      <c r="J1603" t="s">
        <v>13</v>
      </c>
      <c r="K1603">
        <v>0</v>
      </c>
      <c r="L1603">
        <v>114.4</v>
      </c>
      <c r="M1603">
        <v>11.246</v>
      </c>
      <c r="N1603">
        <v>1106.7</v>
      </c>
      <c r="O1603">
        <v>271</v>
      </c>
      <c r="P1603" s="2">
        <v>0.55604166666666666</v>
      </c>
      <c r="Q1603">
        <v>28.5</v>
      </c>
      <c r="R1603" t="s">
        <v>116</v>
      </c>
      <c r="S1603">
        <v>25.8</v>
      </c>
      <c r="T1603">
        <v>29.7</v>
      </c>
      <c r="U1603" t="s">
        <v>255</v>
      </c>
      <c r="V1603">
        <v>19.600000000000001</v>
      </c>
      <c r="X1603">
        <f t="shared" si="496"/>
        <v>2.37</v>
      </c>
      <c r="Y1603" s="7" t="str">
        <f t="shared" si="497"/>
        <v>m/s</v>
      </c>
      <c r="AA1603">
        <f t="shared" si="498"/>
        <v>3.98</v>
      </c>
      <c r="AB1603" s="7" t="str">
        <f t="shared" si="499"/>
        <v>m/s</v>
      </c>
      <c r="AC1603" s="5">
        <f t="shared" si="500"/>
        <v>13.344999999999999</v>
      </c>
      <c r="AD1603" s="5">
        <f t="shared" si="501"/>
        <v>9.2224999999999998E-3</v>
      </c>
      <c r="AE1603" s="5">
        <f t="shared" si="502"/>
        <v>15.4189566666667</v>
      </c>
      <c r="AF1603" s="5"/>
      <c r="AG1603" s="5">
        <f t="shared" si="503"/>
        <v>-0.5</v>
      </c>
      <c r="AH1603">
        <f t="shared" si="504"/>
        <v>115.5</v>
      </c>
      <c r="AI1603" s="5">
        <f t="shared" si="505"/>
        <v>0.11550000000000001</v>
      </c>
      <c r="AJ1603" s="15">
        <f t="shared" si="506"/>
        <v>133.49746031746059</v>
      </c>
      <c r="AK1603" s="5">
        <f t="shared" si="507"/>
        <v>7.2162948123381341</v>
      </c>
      <c r="AL1603" s="5">
        <f t="shared" si="508"/>
        <v>5.8533120259467184</v>
      </c>
      <c r="AM1603" s="5">
        <f t="shared" si="509"/>
        <v>2.5157350103231637E-2</v>
      </c>
      <c r="AN1603" s="5">
        <f t="shared" si="510"/>
        <v>39.851136147291712</v>
      </c>
      <c r="AO1603" s="15">
        <f t="shared" si="511"/>
        <v>0.28982862514410246</v>
      </c>
    </row>
    <row r="1604" spans="1:41" x14ac:dyDescent="0.3">
      <c r="A1604" s="4">
        <f t="shared" si="494"/>
        <v>45796.984675925924</v>
      </c>
      <c r="B1604" s="9">
        <f t="shared" si="493"/>
        <v>1600</v>
      </c>
      <c r="C1604" s="10" t="str">
        <f t="shared" si="495"/>
        <v>Remove</v>
      </c>
      <c r="D1604" s="1">
        <v>45796</v>
      </c>
      <c r="E1604" s="2">
        <v>0.9846759259259259</v>
      </c>
      <c r="F1604" t="s">
        <v>2</v>
      </c>
      <c r="G1604" t="s">
        <v>14</v>
      </c>
      <c r="H1604" t="s">
        <v>49</v>
      </c>
      <c r="I1604">
        <v>100</v>
      </c>
      <c r="J1604" t="s">
        <v>13</v>
      </c>
      <c r="K1604">
        <v>0</v>
      </c>
      <c r="L1604">
        <v>114.4</v>
      </c>
      <c r="M1604">
        <v>11.233000000000001</v>
      </c>
      <c r="N1604">
        <v>1105.0999999999999</v>
      </c>
      <c r="O1604">
        <v>280</v>
      </c>
      <c r="P1604" s="2">
        <v>0.55640046296296297</v>
      </c>
      <c r="Q1604">
        <v>28.5</v>
      </c>
      <c r="R1604" t="s">
        <v>149</v>
      </c>
      <c r="S1604">
        <v>26.3</v>
      </c>
      <c r="T1604">
        <v>29.7</v>
      </c>
      <c r="U1604" t="s">
        <v>107</v>
      </c>
      <c r="V1604">
        <v>20.5</v>
      </c>
      <c r="X1604">
        <f t="shared" si="496"/>
        <v>2.08</v>
      </c>
      <c r="Y1604" s="7" t="str">
        <f t="shared" si="497"/>
        <v>m/s</v>
      </c>
      <c r="AA1604">
        <f t="shared" si="498"/>
        <v>4.01</v>
      </c>
      <c r="AB1604" s="7" t="str">
        <f t="shared" si="499"/>
        <v>m/s</v>
      </c>
      <c r="AC1604" s="5">
        <f t="shared" si="500"/>
        <v>13.35361111111111</v>
      </c>
      <c r="AD1604" s="5">
        <f t="shared" si="501"/>
        <v>9.2091666666666658E-3</v>
      </c>
      <c r="AE1604" s="5">
        <f t="shared" si="502"/>
        <v>15.428165833333367</v>
      </c>
      <c r="AF1604" s="5"/>
      <c r="AG1604" s="5">
        <f t="shared" si="503"/>
        <v>-1</v>
      </c>
      <c r="AH1604">
        <f t="shared" si="504"/>
        <v>115.5</v>
      </c>
      <c r="AI1604" s="5">
        <f t="shared" si="505"/>
        <v>0.11550000000000001</v>
      </c>
      <c r="AJ1604" s="15">
        <f t="shared" si="506"/>
        <v>133.57719336219364</v>
      </c>
      <c r="AK1604" s="5">
        <f t="shared" si="507"/>
        <v>7.3561454869958496</v>
      </c>
      <c r="AL1604" s="5">
        <f t="shared" si="508"/>
        <v>6.1220865577503947</v>
      </c>
      <c r="AM1604" s="5">
        <f t="shared" si="509"/>
        <v>2.2506912636103486E-2</v>
      </c>
      <c r="AN1604" s="5">
        <f t="shared" si="510"/>
        <v>39.873643059927815</v>
      </c>
      <c r="AO1604" s="15">
        <f t="shared" si="511"/>
        <v>0.28966502966987512</v>
      </c>
    </row>
    <row r="1605" spans="1:41" x14ac:dyDescent="0.3">
      <c r="A1605" s="4">
        <f t="shared" si="494"/>
        <v>45796.985023148147</v>
      </c>
      <c r="B1605" s="9">
        <f t="shared" si="493"/>
        <v>1601</v>
      </c>
      <c r="C1605" s="10" t="str">
        <f t="shared" si="495"/>
        <v>Remove</v>
      </c>
      <c r="D1605" s="1">
        <v>45796</v>
      </c>
      <c r="E1605" s="2">
        <v>0.98502314814814818</v>
      </c>
      <c r="F1605" t="s">
        <v>2</v>
      </c>
      <c r="G1605" t="s">
        <v>14</v>
      </c>
      <c r="H1605" t="s">
        <v>49</v>
      </c>
      <c r="I1605">
        <v>102.5</v>
      </c>
      <c r="J1605" t="s">
        <v>13</v>
      </c>
      <c r="K1605">
        <v>0</v>
      </c>
      <c r="L1605">
        <v>114.4</v>
      </c>
      <c r="M1605">
        <v>11.253</v>
      </c>
      <c r="N1605">
        <v>1107.3</v>
      </c>
      <c r="O1605">
        <v>289</v>
      </c>
      <c r="P1605" s="2">
        <v>0.55674768518518514</v>
      </c>
      <c r="Q1605">
        <v>28.5</v>
      </c>
      <c r="R1605" t="s">
        <v>130</v>
      </c>
      <c r="S1605">
        <v>27.2</v>
      </c>
      <c r="T1605">
        <v>29.7</v>
      </c>
      <c r="U1605" t="s">
        <v>50</v>
      </c>
      <c r="V1605">
        <v>20.7</v>
      </c>
      <c r="X1605">
        <f t="shared" si="496"/>
        <v>2.16</v>
      </c>
      <c r="Y1605" s="7" t="str">
        <f t="shared" si="497"/>
        <v>m/s</v>
      </c>
      <c r="AA1605">
        <f t="shared" si="498"/>
        <v>4.26</v>
      </c>
      <c r="AB1605" s="7" t="str">
        <f t="shared" si="499"/>
        <v>m/s</v>
      </c>
      <c r="AC1605" s="5">
        <f t="shared" si="500"/>
        <v>13.361944444444443</v>
      </c>
      <c r="AD1605" s="5">
        <f t="shared" si="501"/>
        <v>9.2274999999999996E-3</v>
      </c>
      <c r="AE1605" s="5">
        <f t="shared" si="502"/>
        <v>15.437393333333366</v>
      </c>
      <c r="AF1605" s="5"/>
      <c r="AG1605" s="5">
        <f t="shared" si="503"/>
        <v>2.5</v>
      </c>
      <c r="AH1605">
        <f t="shared" si="504"/>
        <v>118</v>
      </c>
      <c r="AI1605" s="5">
        <f t="shared" si="505"/>
        <v>0.11799999999999999</v>
      </c>
      <c r="AJ1605" s="15">
        <f t="shared" si="506"/>
        <v>130.82536723163869</v>
      </c>
      <c r="AK1605" s="5">
        <f t="shared" si="507"/>
        <v>7.6078767013797384</v>
      </c>
      <c r="AL1605" s="5">
        <f t="shared" si="508"/>
        <v>6.1818142314845437</v>
      </c>
      <c r="AM1605" s="5">
        <f t="shared" si="509"/>
        <v>2.4172384673814561E-2</v>
      </c>
      <c r="AN1605" s="5">
        <f t="shared" si="510"/>
        <v>39.897815444601626</v>
      </c>
      <c r="AO1605" s="15">
        <f t="shared" si="511"/>
        <v>0.29575554121213415</v>
      </c>
    </row>
    <row r="1606" spans="1:41" x14ac:dyDescent="0.3">
      <c r="A1606" s="4">
        <f t="shared" si="494"/>
        <v>45796.98537037037</v>
      </c>
      <c r="B1606" s="9">
        <f t="shared" si="493"/>
        <v>1602</v>
      </c>
      <c r="C1606" s="10" t="str">
        <f t="shared" si="495"/>
        <v>Remove</v>
      </c>
      <c r="D1606" s="1">
        <v>45796</v>
      </c>
      <c r="E1606" s="2">
        <v>0.98537037037037034</v>
      </c>
      <c r="F1606" t="s">
        <v>2</v>
      </c>
      <c r="G1606" t="s">
        <v>14</v>
      </c>
      <c r="H1606" t="s">
        <v>49</v>
      </c>
      <c r="I1606">
        <v>100</v>
      </c>
      <c r="J1606" t="s">
        <v>13</v>
      </c>
      <c r="K1606">
        <v>0</v>
      </c>
      <c r="L1606">
        <v>114.6</v>
      </c>
      <c r="M1606">
        <v>11.233000000000001</v>
      </c>
      <c r="N1606">
        <v>1104.9000000000001</v>
      </c>
      <c r="O1606">
        <v>298</v>
      </c>
      <c r="P1606" s="2">
        <v>0.55709490740740741</v>
      </c>
      <c r="Q1606">
        <v>28.5</v>
      </c>
      <c r="R1606" t="s">
        <v>57</v>
      </c>
      <c r="S1606">
        <v>26.2</v>
      </c>
      <c r="T1606">
        <v>29.7</v>
      </c>
      <c r="U1606" t="s">
        <v>242</v>
      </c>
      <c r="V1606">
        <v>19.7</v>
      </c>
      <c r="X1606">
        <f t="shared" si="496"/>
        <v>2.34</v>
      </c>
      <c r="Y1606" s="7" t="str">
        <f t="shared" si="497"/>
        <v>m/s</v>
      </c>
      <c r="AA1606">
        <f t="shared" si="498"/>
        <v>4.04</v>
      </c>
      <c r="AB1606" s="7" t="str">
        <f t="shared" si="499"/>
        <v>m/s</v>
      </c>
      <c r="AC1606" s="5">
        <f t="shared" si="500"/>
        <v>13.370277777777778</v>
      </c>
      <c r="AD1606" s="5">
        <f t="shared" si="501"/>
        <v>9.2075000000000021E-3</v>
      </c>
      <c r="AE1606" s="5">
        <f t="shared" si="502"/>
        <v>15.446600833333367</v>
      </c>
      <c r="AF1606" s="5"/>
      <c r="AG1606" s="5">
        <f t="shared" si="503"/>
        <v>-2.5</v>
      </c>
      <c r="AH1606">
        <f t="shared" si="504"/>
        <v>118</v>
      </c>
      <c r="AI1606" s="5">
        <f t="shared" si="505"/>
        <v>0.11799999999999999</v>
      </c>
      <c r="AJ1606" s="15">
        <f t="shared" si="506"/>
        <v>130.90339689265565</v>
      </c>
      <c r="AK1606" s="5">
        <f t="shared" si="507"/>
        <v>7.3281753520643056</v>
      </c>
      <c r="AL1606" s="5">
        <f t="shared" si="508"/>
        <v>5.8831758628137942</v>
      </c>
      <c r="AM1606" s="5">
        <f t="shared" si="509"/>
        <v>2.5224001899207225E-2</v>
      </c>
      <c r="AN1606" s="5">
        <f t="shared" si="510"/>
        <v>39.92303944650083</v>
      </c>
      <c r="AO1606" s="15">
        <f t="shared" si="511"/>
        <v>0.29556867822683386</v>
      </c>
    </row>
    <row r="1607" spans="1:41" x14ac:dyDescent="0.3">
      <c r="A1607" s="4">
        <f t="shared" si="494"/>
        <v>45796.985717592594</v>
      </c>
      <c r="B1607" s="9">
        <f t="shared" ref="B1607:B1670" si="512">B1606+1</f>
        <v>1603</v>
      </c>
      <c r="C1607" s="10" t="str">
        <f t="shared" si="495"/>
        <v>Remove</v>
      </c>
      <c r="D1607" s="1">
        <v>45796</v>
      </c>
      <c r="E1607" s="2">
        <v>0.98571759259259262</v>
      </c>
      <c r="F1607" t="s">
        <v>19</v>
      </c>
      <c r="G1607" t="s">
        <v>14</v>
      </c>
      <c r="H1607" t="s">
        <v>49</v>
      </c>
      <c r="I1607">
        <v>101</v>
      </c>
      <c r="J1607" t="s">
        <v>13</v>
      </c>
      <c r="K1607">
        <v>0</v>
      </c>
      <c r="L1607">
        <v>114.5</v>
      </c>
      <c r="M1607">
        <v>11.227</v>
      </c>
      <c r="N1607">
        <v>1104.3</v>
      </c>
      <c r="O1607">
        <v>308</v>
      </c>
      <c r="P1607" s="2">
        <v>0.55744212962962958</v>
      </c>
      <c r="Q1607">
        <v>28.5</v>
      </c>
      <c r="R1607" t="s">
        <v>116</v>
      </c>
      <c r="S1607">
        <v>28.1</v>
      </c>
      <c r="T1607">
        <v>29.7</v>
      </c>
      <c r="U1607" t="s">
        <v>82</v>
      </c>
      <c r="V1607">
        <v>21.1</v>
      </c>
      <c r="X1607">
        <f t="shared" si="496"/>
        <v>2.37</v>
      </c>
      <c r="Y1607" s="7" t="str">
        <f t="shared" si="497"/>
        <v>m/s</v>
      </c>
      <c r="AA1607">
        <f t="shared" si="498"/>
        <v>4.09</v>
      </c>
      <c r="AB1607" s="7" t="str">
        <f t="shared" si="499"/>
        <v>m/s</v>
      </c>
      <c r="AC1607" s="5">
        <f t="shared" si="500"/>
        <v>13.378611111111109</v>
      </c>
      <c r="AD1607" s="5">
        <f t="shared" si="501"/>
        <v>9.2024999999999989E-3</v>
      </c>
      <c r="AE1607" s="5">
        <f t="shared" si="502"/>
        <v>15.455803333333368</v>
      </c>
      <c r="AF1607" s="5"/>
      <c r="AG1607" s="5">
        <f t="shared" si="503"/>
        <v>1</v>
      </c>
      <c r="AH1607">
        <f t="shared" si="504"/>
        <v>119</v>
      </c>
      <c r="AI1607" s="5">
        <f t="shared" si="505"/>
        <v>0.11899999999999999</v>
      </c>
      <c r="AJ1607" s="15">
        <f t="shared" si="506"/>
        <v>129.88070028011234</v>
      </c>
      <c r="AK1607" s="5">
        <f t="shared" si="507"/>
        <v>7.8596079157636272</v>
      </c>
      <c r="AL1607" s="5">
        <f t="shared" si="508"/>
        <v>6.3012695789528452</v>
      </c>
      <c r="AM1607" s="5">
        <f t="shared" si="509"/>
        <v>2.7400059608558493E-2</v>
      </c>
      <c r="AN1607" s="5">
        <f t="shared" si="510"/>
        <v>39.95043950610939</v>
      </c>
      <c r="AO1607" s="15">
        <f t="shared" si="511"/>
        <v>0.29786906344747971</v>
      </c>
    </row>
    <row r="1608" spans="1:41" x14ac:dyDescent="0.3">
      <c r="A1608" s="4">
        <f t="shared" ref="A1608:A1671" si="513">D1608+E1608</f>
        <v>45796.986064814817</v>
      </c>
      <c r="B1608" s="9">
        <f t="shared" si="512"/>
        <v>1604</v>
      </c>
      <c r="C1608" s="10" t="str">
        <f t="shared" ref="C1608:C1671" si="514">IF(MOD(B1608,30)=1,"Keep","Remove")</f>
        <v>Remove</v>
      </c>
      <c r="D1608" s="1">
        <v>45796</v>
      </c>
      <c r="E1608" s="2">
        <v>0.98606481481481478</v>
      </c>
      <c r="F1608" t="s">
        <v>2</v>
      </c>
      <c r="G1608" t="s">
        <v>14</v>
      </c>
      <c r="H1608" t="s">
        <v>49</v>
      </c>
      <c r="I1608">
        <v>100.5</v>
      </c>
      <c r="J1608" t="s">
        <v>13</v>
      </c>
      <c r="K1608">
        <v>0</v>
      </c>
      <c r="L1608">
        <v>114.5</v>
      </c>
      <c r="M1608">
        <v>11.259</v>
      </c>
      <c r="N1608">
        <v>1107.5</v>
      </c>
      <c r="O1608">
        <v>317</v>
      </c>
      <c r="P1608" s="2">
        <v>0.55778935185185186</v>
      </c>
      <c r="Q1608">
        <v>28.5</v>
      </c>
      <c r="R1608" t="s">
        <v>130</v>
      </c>
      <c r="S1608">
        <v>26.2</v>
      </c>
      <c r="T1608">
        <v>29.7</v>
      </c>
      <c r="U1608" t="s">
        <v>254</v>
      </c>
      <c r="V1608">
        <v>20</v>
      </c>
      <c r="X1608">
        <f t="shared" si="496"/>
        <v>2.16</v>
      </c>
      <c r="Y1608" s="7" t="str">
        <f t="shared" si="497"/>
        <v>m/s</v>
      </c>
      <c r="AA1608">
        <f t="shared" si="498"/>
        <v>3.94</v>
      </c>
      <c r="AB1608" s="7" t="str">
        <f t="shared" si="499"/>
        <v>m/s</v>
      </c>
      <c r="AC1608" s="5">
        <f t="shared" si="500"/>
        <v>13.386944444444445</v>
      </c>
      <c r="AD1608" s="5">
        <f t="shared" si="501"/>
        <v>9.2291666666666668E-3</v>
      </c>
      <c r="AE1608" s="5">
        <f t="shared" si="502"/>
        <v>15.465032500000035</v>
      </c>
      <c r="AF1608" s="5"/>
      <c r="AG1608" s="5">
        <f t="shared" si="503"/>
        <v>-0.5</v>
      </c>
      <c r="AH1608">
        <f t="shared" si="504"/>
        <v>119</v>
      </c>
      <c r="AI1608" s="5">
        <f t="shared" si="505"/>
        <v>0.11899999999999999</v>
      </c>
      <c r="AJ1608" s="15">
        <f t="shared" si="506"/>
        <v>129.95825630252131</v>
      </c>
      <c r="AK1608" s="5">
        <f t="shared" si="507"/>
        <v>7.3281753520643056</v>
      </c>
      <c r="AL1608" s="5">
        <f t="shared" si="508"/>
        <v>5.9727673734150182</v>
      </c>
      <c r="AM1608" s="5">
        <f t="shared" si="509"/>
        <v>2.3283694060806669E-2</v>
      </c>
      <c r="AN1608" s="5">
        <f t="shared" si="510"/>
        <v>39.973723200170198</v>
      </c>
      <c r="AO1608" s="15">
        <f t="shared" si="511"/>
        <v>0.29769556216743237</v>
      </c>
    </row>
    <row r="1609" spans="1:41" x14ac:dyDescent="0.3">
      <c r="A1609" s="4">
        <f t="shared" si="513"/>
        <v>45796.98641203704</v>
      </c>
      <c r="B1609" s="9">
        <f t="shared" si="512"/>
        <v>1605</v>
      </c>
      <c r="C1609" s="10" t="str">
        <f t="shared" si="514"/>
        <v>Remove</v>
      </c>
      <c r="D1609" s="1">
        <v>45796</v>
      </c>
      <c r="E1609" s="2">
        <v>0.98641203703703706</v>
      </c>
      <c r="F1609" t="s">
        <v>2</v>
      </c>
      <c r="G1609" t="s">
        <v>14</v>
      </c>
      <c r="H1609" t="s">
        <v>49</v>
      </c>
      <c r="I1609">
        <v>105.5</v>
      </c>
      <c r="J1609" t="s">
        <v>13</v>
      </c>
      <c r="K1609">
        <v>0</v>
      </c>
      <c r="L1609">
        <v>114.5</v>
      </c>
      <c r="M1609">
        <v>11.231</v>
      </c>
      <c r="N1609">
        <v>1104.3</v>
      </c>
      <c r="O1609">
        <v>326</v>
      </c>
      <c r="P1609" s="2">
        <v>0.55813657407407402</v>
      </c>
      <c r="Q1609">
        <v>28.5</v>
      </c>
      <c r="R1609" t="s">
        <v>115</v>
      </c>
      <c r="S1609">
        <v>27.5</v>
      </c>
      <c r="T1609">
        <v>29.7</v>
      </c>
      <c r="U1609" t="s">
        <v>104</v>
      </c>
      <c r="V1609">
        <v>20.100000000000001</v>
      </c>
      <c r="X1609">
        <f t="shared" ref="X1609:X1672" si="515">VALUE(LEFT(R1609, FIND(" ", R1609) - 1))</f>
        <v>2.2999999999999998</v>
      </c>
      <c r="Y1609" s="7" t="str">
        <f t="shared" ref="Y1609:Y1672" si="516">RIGHT(R1609, LEN(R1609) - FIND(" ", R1609))</f>
        <v>m/s</v>
      </c>
      <c r="AA1609">
        <f t="shared" ref="AA1609:AA1672" si="517">VALUE(LEFT(U1609, FIND(" ", U1609) - 1))</f>
        <v>4.0999999999999996</v>
      </c>
      <c r="AB1609" s="7" t="str">
        <f t="shared" ref="AB1609:AB1672" si="518">RIGHT(U1609, LEN(U1609) - FIND(" ", U1609))</f>
        <v>m/s</v>
      </c>
      <c r="AC1609" s="5">
        <f t="shared" ref="AC1609:AC1672" si="519">P1609*24</f>
        <v>13.395277777777777</v>
      </c>
      <c r="AD1609" s="5">
        <f t="shared" ref="AD1609:AD1672" si="520">(N1609*(1/120))/1000</f>
        <v>9.2024999999999989E-3</v>
      </c>
      <c r="AE1609" s="5">
        <f t="shared" ref="AE1609:AE1672" si="521">(AD1609+AE1608)</f>
        <v>15.474235000000036</v>
      </c>
      <c r="AF1609" s="5"/>
      <c r="AG1609" s="5">
        <f t="shared" ref="AG1609:AG1672" si="522">I1609-I1608</f>
        <v>5</v>
      </c>
      <c r="AH1609">
        <f t="shared" ref="AH1609:AH1672" si="523">IF(AG1609&gt;0, AH1608 + AG1609, IF(AND(AG1609&lt;0, I1609&lt;100), AH1608 + AG1609, AH1608))</f>
        <v>124</v>
      </c>
      <c r="AI1609" s="5">
        <f t="shared" ref="AI1609:AI1672" si="524">AH1609/1000</f>
        <v>0.124</v>
      </c>
      <c r="AJ1609" s="15">
        <f t="shared" ref="AJ1609:AJ1672" si="525">IF(AI1609=0, "0", AE1609/AI1609)</f>
        <v>124.79221774193577</v>
      </c>
      <c r="AK1609" s="5">
        <f t="shared" ref="AK1609:AK1672" si="526">6.112*EXP((17.67*Q1609)/(Q1609+243.5))*S1609*2.1674/(273.15+Q1609)</f>
        <v>7.6917871061743668</v>
      </c>
      <c r="AL1609" s="5">
        <f t="shared" ref="AL1609:AL1672" si="527">6.112*EXP((17.67*T1609)/(T1609+243.5))*V1609*2.1674/(273.15+T1609)</f>
        <v>6.0026312102820949</v>
      </c>
      <c r="AM1609" s="5">
        <f t="shared" ref="AM1609:AM1672" si="528" xml:space="preserve"> AK1609 * (X1609/3.6) * $P$2 * 30 / 1000</f>
        <v>2.6023000589235616E-2</v>
      </c>
      <c r="AN1609" s="5">
        <f t="shared" ref="AN1609:AN1672" si="529">AN1608+AM1609</f>
        <v>39.999746200759432</v>
      </c>
      <c r="AO1609" s="15">
        <f t="shared" ref="AO1609:AO1672" si="530">IF(AN1609=0, "0", (AI1609 / AN1609) * 100)</f>
        <v>0.31000196695659465</v>
      </c>
    </row>
    <row r="1610" spans="1:41" x14ac:dyDescent="0.3">
      <c r="A1610" s="4">
        <f t="shared" si="513"/>
        <v>45796.986759259256</v>
      </c>
      <c r="B1610" s="9">
        <f t="shared" si="512"/>
        <v>1606</v>
      </c>
      <c r="C1610" s="10" t="str">
        <f t="shared" si="514"/>
        <v>Remove</v>
      </c>
      <c r="D1610" s="1">
        <v>45796</v>
      </c>
      <c r="E1610" s="2">
        <v>0.98675925925925922</v>
      </c>
      <c r="F1610" t="s">
        <v>19</v>
      </c>
      <c r="G1610" t="s">
        <v>14</v>
      </c>
      <c r="H1610" t="s">
        <v>49</v>
      </c>
      <c r="I1610">
        <v>108.5</v>
      </c>
      <c r="J1610" t="s">
        <v>13</v>
      </c>
      <c r="K1610">
        <v>0</v>
      </c>
      <c r="L1610">
        <v>114.5</v>
      </c>
      <c r="M1610">
        <v>11.276</v>
      </c>
      <c r="N1610">
        <v>1109.9000000000001</v>
      </c>
      <c r="O1610">
        <v>335</v>
      </c>
      <c r="P1610" s="2">
        <v>0.5584837962962963</v>
      </c>
      <c r="Q1610">
        <v>28.5</v>
      </c>
      <c r="R1610" t="s">
        <v>115</v>
      </c>
      <c r="S1610">
        <v>25.4</v>
      </c>
      <c r="T1610">
        <v>29.7</v>
      </c>
      <c r="U1610" t="s">
        <v>241</v>
      </c>
      <c r="V1610">
        <v>19.600000000000001</v>
      </c>
      <c r="X1610">
        <f t="shared" si="515"/>
        <v>2.2999999999999998</v>
      </c>
      <c r="Y1610" s="7" t="str">
        <f t="shared" si="516"/>
        <v>m/s</v>
      </c>
      <c r="AA1610">
        <f t="shared" si="517"/>
        <v>3.84</v>
      </c>
      <c r="AB1610" s="7" t="str">
        <f t="shared" si="518"/>
        <v>m/s</v>
      </c>
      <c r="AC1610" s="5">
        <f t="shared" si="519"/>
        <v>13.403611111111111</v>
      </c>
      <c r="AD1610" s="5">
        <f t="shared" si="520"/>
        <v>9.2491666666666677E-3</v>
      </c>
      <c r="AE1610" s="5">
        <f t="shared" si="521"/>
        <v>15.483484166666702</v>
      </c>
      <c r="AF1610" s="5"/>
      <c r="AG1610" s="5">
        <f t="shared" si="522"/>
        <v>3</v>
      </c>
      <c r="AH1610">
        <f t="shared" si="523"/>
        <v>127</v>
      </c>
      <c r="AI1610" s="5">
        <f t="shared" si="524"/>
        <v>0.127</v>
      </c>
      <c r="AJ1610" s="15">
        <f t="shared" si="525"/>
        <v>121.91719816272995</v>
      </c>
      <c r="AK1610" s="5">
        <f t="shared" si="526"/>
        <v>7.1044142726119599</v>
      </c>
      <c r="AL1610" s="5">
        <f t="shared" si="527"/>
        <v>5.8533120259467184</v>
      </c>
      <c r="AM1610" s="5">
        <f t="shared" si="528"/>
        <v>2.4035789635148529E-2</v>
      </c>
      <c r="AN1610" s="5">
        <f t="shared" si="529"/>
        <v>40.023781990394582</v>
      </c>
      <c r="AO1610" s="15">
        <f t="shared" si="530"/>
        <v>0.31731134261744454</v>
      </c>
    </row>
    <row r="1611" spans="1:41" x14ac:dyDescent="0.3">
      <c r="A1611" s="4">
        <f t="shared" si="513"/>
        <v>45796.98710648148</v>
      </c>
      <c r="B1611" s="9">
        <f t="shared" si="512"/>
        <v>1607</v>
      </c>
      <c r="C1611" s="10" t="str">
        <f t="shared" si="514"/>
        <v>Remove</v>
      </c>
      <c r="D1611" s="1">
        <v>45796</v>
      </c>
      <c r="E1611" s="2">
        <v>0.9871064814814815</v>
      </c>
      <c r="F1611" t="s">
        <v>2</v>
      </c>
      <c r="G1611" t="s">
        <v>14</v>
      </c>
      <c r="H1611" t="s">
        <v>49</v>
      </c>
      <c r="I1611">
        <v>101.5</v>
      </c>
      <c r="J1611" t="s">
        <v>13</v>
      </c>
      <c r="K1611">
        <v>0</v>
      </c>
      <c r="L1611">
        <v>114.5</v>
      </c>
      <c r="M1611">
        <v>11.242000000000001</v>
      </c>
      <c r="N1611">
        <v>1105.2</v>
      </c>
      <c r="O1611">
        <v>345</v>
      </c>
      <c r="P1611" s="2">
        <v>0.55883101851851846</v>
      </c>
      <c r="Q1611">
        <v>28.5</v>
      </c>
      <c r="R1611" t="s">
        <v>91</v>
      </c>
      <c r="S1611">
        <v>26.5</v>
      </c>
      <c r="T1611">
        <v>29.7</v>
      </c>
      <c r="U1611" t="s">
        <v>54</v>
      </c>
      <c r="V1611">
        <v>19.3</v>
      </c>
      <c r="X1611">
        <f t="shared" si="515"/>
        <v>2.2599999999999998</v>
      </c>
      <c r="Y1611" s="7" t="str">
        <f t="shared" si="516"/>
        <v>m/s</v>
      </c>
      <c r="AA1611">
        <f t="shared" si="517"/>
        <v>4.0599999999999996</v>
      </c>
      <c r="AB1611" s="7" t="str">
        <f t="shared" si="518"/>
        <v>m/s</v>
      </c>
      <c r="AC1611" s="5">
        <f t="shared" si="519"/>
        <v>13.411944444444444</v>
      </c>
      <c r="AD1611" s="5">
        <f t="shared" si="520"/>
        <v>9.2100000000000012E-3</v>
      </c>
      <c r="AE1611" s="5">
        <f t="shared" si="521"/>
        <v>15.492694166666702</v>
      </c>
      <c r="AF1611" s="5"/>
      <c r="AG1611" s="5">
        <f t="shared" si="522"/>
        <v>-7</v>
      </c>
      <c r="AH1611">
        <f t="shared" si="523"/>
        <v>127</v>
      </c>
      <c r="AI1611" s="5">
        <f t="shared" si="524"/>
        <v>0.127</v>
      </c>
      <c r="AJ1611" s="15">
        <f t="shared" si="525"/>
        <v>121.9897178477693</v>
      </c>
      <c r="AK1611" s="5">
        <f t="shared" si="526"/>
        <v>7.4120857568589367</v>
      </c>
      <c r="AL1611" s="5">
        <f t="shared" si="527"/>
        <v>5.7637205153454936</v>
      </c>
      <c r="AM1611" s="5">
        <f t="shared" si="528"/>
        <v>2.4640592969001125E-2</v>
      </c>
      <c r="AN1611" s="5">
        <f t="shared" si="529"/>
        <v>40.048422583363582</v>
      </c>
      <c r="AO1611" s="15">
        <f t="shared" si="530"/>
        <v>0.31711611046762367</v>
      </c>
    </row>
    <row r="1612" spans="1:41" x14ac:dyDescent="0.3">
      <c r="A1612" s="4">
        <f t="shared" si="513"/>
        <v>45796.987453703703</v>
      </c>
      <c r="B1612" s="9">
        <f t="shared" si="512"/>
        <v>1608</v>
      </c>
      <c r="C1612" s="10" t="str">
        <f t="shared" si="514"/>
        <v>Remove</v>
      </c>
      <c r="D1612" s="1">
        <v>45796</v>
      </c>
      <c r="E1612" s="2">
        <v>0.98745370370370367</v>
      </c>
      <c r="F1612" t="s">
        <v>19</v>
      </c>
      <c r="G1612" t="s">
        <v>14</v>
      </c>
      <c r="H1612" t="s">
        <v>49</v>
      </c>
      <c r="I1612">
        <v>103</v>
      </c>
      <c r="J1612" t="s">
        <v>13</v>
      </c>
      <c r="K1612">
        <v>0</v>
      </c>
      <c r="L1612">
        <v>114.5</v>
      </c>
      <c r="M1612">
        <v>11.231999999999999</v>
      </c>
      <c r="N1612">
        <v>1104.7</v>
      </c>
      <c r="O1612">
        <v>354</v>
      </c>
      <c r="P1612" s="2">
        <v>0.55917824074074074</v>
      </c>
      <c r="Q1612">
        <v>28.5</v>
      </c>
      <c r="R1612" t="s">
        <v>215</v>
      </c>
      <c r="S1612">
        <v>27.6</v>
      </c>
      <c r="T1612">
        <v>29.7</v>
      </c>
      <c r="U1612" t="s">
        <v>112</v>
      </c>
      <c r="V1612">
        <v>22.2</v>
      </c>
      <c r="X1612">
        <f t="shared" si="515"/>
        <v>2.46</v>
      </c>
      <c r="Y1612" s="7" t="str">
        <f t="shared" si="516"/>
        <v>m/s</v>
      </c>
      <c r="AA1612">
        <f t="shared" si="517"/>
        <v>3.97</v>
      </c>
      <c r="AB1612" s="7" t="str">
        <f t="shared" si="518"/>
        <v>m/s</v>
      </c>
      <c r="AC1612" s="5">
        <f t="shared" si="519"/>
        <v>13.420277777777777</v>
      </c>
      <c r="AD1612" s="5">
        <f t="shared" si="520"/>
        <v>9.205833333333335E-3</v>
      </c>
      <c r="AE1612" s="5">
        <f t="shared" si="521"/>
        <v>15.501900000000035</v>
      </c>
      <c r="AF1612" s="5"/>
      <c r="AG1612" s="5">
        <f t="shared" si="522"/>
        <v>1.5</v>
      </c>
      <c r="AH1612">
        <f t="shared" si="523"/>
        <v>128.5</v>
      </c>
      <c r="AI1612" s="5">
        <f t="shared" si="524"/>
        <v>0.1285</v>
      </c>
      <c r="AJ1612" s="15">
        <f t="shared" si="525"/>
        <v>120.63735408560338</v>
      </c>
      <c r="AK1612" s="5">
        <f t="shared" si="526"/>
        <v>7.7197572411059117</v>
      </c>
      <c r="AL1612" s="5">
        <f t="shared" si="527"/>
        <v>6.6297717844906705</v>
      </c>
      <c r="AM1612" s="5">
        <f t="shared" si="528"/>
        <v>2.7934508268881296E-2</v>
      </c>
      <c r="AN1612" s="5">
        <f t="shared" si="529"/>
        <v>40.07635709163246</v>
      </c>
      <c r="AO1612" s="15">
        <f t="shared" si="530"/>
        <v>0.32063792551351811</v>
      </c>
    </row>
    <row r="1613" spans="1:41" x14ac:dyDescent="0.3">
      <c r="A1613" s="4">
        <f t="shared" si="513"/>
        <v>45796.987800925926</v>
      </c>
      <c r="B1613" s="9">
        <f t="shared" si="512"/>
        <v>1609</v>
      </c>
      <c r="C1613" s="10" t="str">
        <f t="shared" si="514"/>
        <v>Remove</v>
      </c>
      <c r="D1613" s="1">
        <v>45796</v>
      </c>
      <c r="E1613" s="2">
        <v>0.98780092592592594</v>
      </c>
      <c r="F1613" t="s">
        <v>2</v>
      </c>
      <c r="G1613" t="s">
        <v>14</v>
      </c>
      <c r="H1613" t="s">
        <v>49</v>
      </c>
      <c r="I1613">
        <v>102.5</v>
      </c>
      <c r="J1613" t="s">
        <v>13</v>
      </c>
      <c r="K1613">
        <v>0</v>
      </c>
      <c r="L1613">
        <v>114.6</v>
      </c>
      <c r="M1613">
        <v>11.250999999999999</v>
      </c>
      <c r="N1613">
        <v>1106.8</v>
      </c>
      <c r="O1613">
        <v>363</v>
      </c>
      <c r="P1613" s="2">
        <v>0.55952546296296302</v>
      </c>
      <c r="Q1613">
        <v>28.5</v>
      </c>
      <c r="R1613" t="s">
        <v>89</v>
      </c>
      <c r="S1613">
        <v>26.5</v>
      </c>
      <c r="T1613">
        <v>29.7</v>
      </c>
      <c r="U1613" t="s">
        <v>255</v>
      </c>
      <c r="V1613">
        <v>20.2</v>
      </c>
      <c r="X1613">
        <f t="shared" si="515"/>
        <v>2.52</v>
      </c>
      <c r="Y1613" s="7" t="str">
        <f t="shared" si="516"/>
        <v>m/s</v>
      </c>
      <c r="AA1613">
        <f t="shared" si="517"/>
        <v>3.98</v>
      </c>
      <c r="AB1613" s="7" t="str">
        <f t="shared" si="518"/>
        <v>m/s</v>
      </c>
      <c r="AC1613" s="5">
        <f t="shared" si="519"/>
        <v>13.428611111111113</v>
      </c>
      <c r="AD1613" s="5">
        <f t="shared" si="520"/>
        <v>9.2233333333333334E-3</v>
      </c>
      <c r="AE1613" s="5">
        <f t="shared" si="521"/>
        <v>15.511123333333368</v>
      </c>
      <c r="AF1613" s="5"/>
      <c r="AG1613" s="5">
        <f t="shared" si="522"/>
        <v>-0.5</v>
      </c>
      <c r="AH1613">
        <f t="shared" si="523"/>
        <v>128.5</v>
      </c>
      <c r="AI1613" s="5">
        <f t="shared" si="524"/>
        <v>0.1285</v>
      </c>
      <c r="AJ1613" s="15">
        <f t="shared" si="525"/>
        <v>120.70913099870324</v>
      </c>
      <c r="AK1613" s="5">
        <f t="shared" si="526"/>
        <v>7.4120857568589367</v>
      </c>
      <c r="AL1613" s="5">
        <f t="shared" si="527"/>
        <v>6.032495047149169</v>
      </c>
      <c r="AM1613" s="5">
        <f t="shared" si="528"/>
        <v>2.7475351452160554E-2</v>
      </c>
      <c r="AN1613" s="5">
        <f t="shared" si="529"/>
        <v>40.10383244308462</v>
      </c>
      <c r="AO1613" s="15">
        <f t="shared" si="530"/>
        <v>0.32041825474502289</v>
      </c>
    </row>
    <row r="1614" spans="1:41" x14ac:dyDescent="0.3">
      <c r="A1614" s="4">
        <f t="shared" si="513"/>
        <v>45796.98814814815</v>
      </c>
      <c r="B1614" s="9">
        <f t="shared" si="512"/>
        <v>1610</v>
      </c>
      <c r="C1614" s="10" t="str">
        <f t="shared" si="514"/>
        <v>Remove</v>
      </c>
      <c r="D1614" s="1">
        <v>45796</v>
      </c>
      <c r="E1614" s="2">
        <v>0.98814814814814811</v>
      </c>
      <c r="F1614" t="s">
        <v>2</v>
      </c>
      <c r="G1614" t="s">
        <v>14</v>
      </c>
      <c r="H1614" t="s">
        <v>49</v>
      </c>
      <c r="I1614">
        <v>101.5</v>
      </c>
      <c r="J1614" t="s">
        <v>13</v>
      </c>
      <c r="K1614">
        <v>0</v>
      </c>
      <c r="L1614">
        <v>114.6</v>
      </c>
      <c r="M1614">
        <v>11.224</v>
      </c>
      <c r="N1614">
        <v>1103</v>
      </c>
      <c r="O1614">
        <v>372</v>
      </c>
      <c r="P1614" s="2">
        <v>0.55987268518518518</v>
      </c>
      <c r="Q1614">
        <v>28.5</v>
      </c>
      <c r="R1614" t="s">
        <v>156</v>
      </c>
      <c r="S1614">
        <v>26.2</v>
      </c>
      <c r="T1614">
        <v>29.7</v>
      </c>
      <c r="U1614" t="s">
        <v>94</v>
      </c>
      <c r="V1614">
        <v>20.2</v>
      </c>
      <c r="X1614">
        <f t="shared" si="515"/>
        <v>2.15</v>
      </c>
      <c r="Y1614" s="7" t="str">
        <f t="shared" si="516"/>
        <v>m/s</v>
      </c>
      <c r="AA1614">
        <f t="shared" si="517"/>
        <v>4.16</v>
      </c>
      <c r="AB1614" s="7" t="str">
        <f t="shared" si="518"/>
        <v>m/s</v>
      </c>
      <c r="AC1614" s="5">
        <f t="shared" si="519"/>
        <v>13.436944444444444</v>
      </c>
      <c r="AD1614" s="5">
        <f t="shared" si="520"/>
        <v>9.1916666666666657E-3</v>
      </c>
      <c r="AE1614" s="5">
        <f t="shared" si="521"/>
        <v>15.520315000000034</v>
      </c>
      <c r="AF1614" s="5"/>
      <c r="AG1614" s="5">
        <f t="shared" si="522"/>
        <v>-1</v>
      </c>
      <c r="AH1614">
        <f t="shared" si="523"/>
        <v>128.5</v>
      </c>
      <c r="AI1614" s="5">
        <f t="shared" si="524"/>
        <v>0.1285</v>
      </c>
      <c r="AJ1614" s="15">
        <f t="shared" si="525"/>
        <v>120.78066147859948</v>
      </c>
      <c r="AK1614" s="5">
        <f t="shared" si="526"/>
        <v>7.3281753520643056</v>
      </c>
      <c r="AL1614" s="5">
        <f t="shared" si="527"/>
        <v>6.032495047149169</v>
      </c>
      <c r="AM1614" s="5">
        <f t="shared" si="528"/>
        <v>2.3175899180895528E-2</v>
      </c>
      <c r="AN1614" s="5">
        <f t="shared" si="529"/>
        <v>40.127008342265519</v>
      </c>
      <c r="AO1614" s="15">
        <f t="shared" si="530"/>
        <v>0.32023319282601931</v>
      </c>
    </row>
    <row r="1615" spans="1:41" x14ac:dyDescent="0.3">
      <c r="A1615" s="4">
        <f t="shared" si="513"/>
        <v>45796.988495370373</v>
      </c>
      <c r="B1615" s="9">
        <f t="shared" si="512"/>
        <v>1611</v>
      </c>
      <c r="C1615" s="10" t="str">
        <f t="shared" si="514"/>
        <v>Remove</v>
      </c>
      <c r="D1615" s="1">
        <v>45796</v>
      </c>
      <c r="E1615" s="2">
        <v>0.98849537037037039</v>
      </c>
      <c r="F1615" t="s">
        <v>19</v>
      </c>
      <c r="G1615" t="s">
        <v>14</v>
      </c>
      <c r="H1615" t="s">
        <v>49</v>
      </c>
      <c r="I1615">
        <v>101</v>
      </c>
      <c r="J1615" t="s">
        <v>13</v>
      </c>
      <c r="K1615">
        <v>0</v>
      </c>
      <c r="L1615">
        <v>114.6</v>
      </c>
      <c r="M1615">
        <v>11.231</v>
      </c>
      <c r="N1615">
        <v>1103.9000000000001</v>
      </c>
      <c r="O1615">
        <v>381</v>
      </c>
      <c r="P1615" s="2">
        <v>0.56021990740740746</v>
      </c>
      <c r="Q1615">
        <v>28.5</v>
      </c>
      <c r="R1615" t="s">
        <v>74</v>
      </c>
      <c r="S1615">
        <v>26.7</v>
      </c>
      <c r="T1615">
        <v>29.7</v>
      </c>
      <c r="U1615" t="s">
        <v>100</v>
      </c>
      <c r="V1615">
        <v>21.1</v>
      </c>
      <c r="X1615">
        <f t="shared" si="515"/>
        <v>2.1800000000000002</v>
      </c>
      <c r="Y1615" s="7" t="str">
        <f t="shared" si="516"/>
        <v>m/s</v>
      </c>
      <c r="AA1615">
        <f t="shared" si="517"/>
        <v>4</v>
      </c>
      <c r="AB1615" s="7" t="str">
        <f t="shared" si="518"/>
        <v>m/s</v>
      </c>
      <c r="AC1615" s="5">
        <f t="shared" si="519"/>
        <v>13.445277777777779</v>
      </c>
      <c r="AD1615" s="5">
        <f t="shared" si="520"/>
        <v>9.1991666666666663E-3</v>
      </c>
      <c r="AE1615" s="5">
        <f t="shared" si="521"/>
        <v>15.529514166666701</v>
      </c>
      <c r="AF1615" s="5"/>
      <c r="AG1615" s="5">
        <f t="shared" si="522"/>
        <v>-0.5</v>
      </c>
      <c r="AH1615">
        <f t="shared" si="523"/>
        <v>128.5</v>
      </c>
      <c r="AI1615" s="5">
        <f t="shared" si="524"/>
        <v>0.1285</v>
      </c>
      <c r="AJ1615" s="15">
        <f t="shared" si="525"/>
        <v>120.85225032425448</v>
      </c>
      <c r="AK1615" s="5">
        <f t="shared" si="526"/>
        <v>7.4680260267220229</v>
      </c>
      <c r="AL1615" s="5">
        <f t="shared" si="527"/>
        <v>6.3012695789528452</v>
      </c>
      <c r="AM1615" s="5">
        <f t="shared" si="528"/>
        <v>2.3947743435526466E-2</v>
      </c>
      <c r="AN1615" s="5">
        <f t="shared" si="529"/>
        <v>40.150956085701047</v>
      </c>
      <c r="AO1615" s="15">
        <f t="shared" si="530"/>
        <v>0.32004219208558943</v>
      </c>
    </row>
    <row r="1616" spans="1:41" x14ac:dyDescent="0.3">
      <c r="A1616" s="4">
        <f t="shared" si="513"/>
        <v>45796.988842592589</v>
      </c>
      <c r="B1616" s="9">
        <f t="shared" si="512"/>
        <v>1612</v>
      </c>
      <c r="C1616" s="10" t="str">
        <f t="shared" si="514"/>
        <v>Remove</v>
      </c>
      <c r="D1616" s="1">
        <v>45796</v>
      </c>
      <c r="E1616" s="2">
        <v>0.98884259259259255</v>
      </c>
      <c r="F1616" t="s">
        <v>2</v>
      </c>
      <c r="G1616" t="s">
        <v>14</v>
      </c>
      <c r="H1616" t="s">
        <v>49</v>
      </c>
      <c r="I1616">
        <v>101.5</v>
      </c>
      <c r="J1616" t="s">
        <v>13</v>
      </c>
      <c r="K1616">
        <v>0</v>
      </c>
      <c r="L1616">
        <v>114.5</v>
      </c>
      <c r="M1616">
        <v>11.227</v>
      </c>
      <c r="N1616">
        <v>1103.2</v>
      </c>
      <c r="O1616">
        <v>391</v>
      </c>
      <c r="P1616" s="2">
        <v>0.56056712962962962</v>
      </c>
      <c r="Q1616">
        <v>28.5</v>
      </c>
      <c r="R1616" t="s">
        <v>57</v>
      </c>
      <c r="S1616">
        <v>28</v>
      </c>
      <c r="T1616">
        <v>29.7</v>
      </c>
      <c r="U1616" t="s">
        <v>104</v>
      </c>
      <c r="V1616">
        <v>21.2</v>
      </c>
      <c r="X1616">
        <f t="shared" si="515"/>
        <v>2.34</v>
      </c>
      <c r="Y1616" s="7" t="str">
        <f t="shared" si="516"/>
        <v>m/s</v>
      </c>
      <c r="AA1616">
        <f t="shared" si="517"/>
        <v>4.0999999999999996</v>
      </c>
      <c r="AB1616" s="7" t="str">
        <f t="shared" si="518"/>
        <v>m/s</v>
      </c>
      <c r="AC1616" s="5">
        <f t="shared" si="519"/>
        <v>13.453611111111112</v>
      </c>
      <c r="AD1616" s="5">
        <f t="shared" si="520"/>
        <v>9.1933333333333329E-3</v>
      </c>
      <c r="AE1616" s="5">
        <f t="shared" si="521"/>
        <v>15.538707500000035</v>
      </c>
      <c r="AF1616" s="5"/>
      <c r="AG1616" s="5">
        <f t="shared" si="522"/>
        <v>0.5</v>
      </c>
      <c r="AH1616">
        <f t="shared" si="523"/>
        <v>129</v>
      </c>
      <c r="AI1616" s="5">
        <f t="shared" si="524"/>
        <v>0.129</v>
      </c>
      <c r="AJ1616" s="15">
        <f t="shared" si="525"/>
        <v>120.45509689922507</v>
      </c>
      <c r="AK1616" s="5">
        <f t="shared" si="526"/>
        <v>7.8316377808320823</v>
      </c>
      <c r="AL1616" s="5">
        <f t="shared" si="527"/>
        <v>6.3311334158199202</v>
      </c>
      <c r="AM1616" s="5">
        <f t="shared" si="528"/>
        <v>2.6956948594572608E-2</v>
      </c>
      <c r="AN1616" s="5">
        <f t="shared" si="529"/>
        <v>40.177913034295621</v>
      </c>
      <c r="AO1616" s="15">
        <f t="shared" si="530"/>
        <v>0.32107192797666317</v>
      </c>
    </row>
    <row r="1617" spans="1:41" x14ac:dyDescent="0.3">
      <c r="A1617" s="4">
        <f t="shared" si="513"/>
        <v>45796.989189814813</v>
      </c>
      <c r="B1617" s="9">
        <f t="shared" si="512"/>
        <v>1613</v>
      </c>
      <c r="C1617" s="10" t="str">
        <f t="shared" si="514"/>
        <v>Remove</v>
      </c>
      <c r="D1617" s="1">
        <v>45796</v>
      </c>
      <c r="E1617" s="2">
        <v>0.98918981481481483</v>
      </c>
      <c r="F1617" t="s">
        <v>2</v>
      </c>
      <c r="G1617" t="s">
        <v>14</v>
      </c>
      <c r="H1617" t="s">
        <v>49</v>
      </c>
      <c r="I1617">
        <v>103.5</v>
      </c>
      <c r="J1617" t="s">
        <v>13</v>
      </c>
      <c r="K1617">
        <v>0</v>
      </c>
      <c r="L1617">
        <v>114.4</v>
      </c>
      <c r="M1617">
        <v>11.207000000000001</v>
      </c>
      <c r="N1617">
        <v>1100.9000000000001</v>
      </c>
      <c r="O1617">
        <v>400</v>
      </c>
      <c r="P1617" s="2">
        <v>0.5609143518518519</v>
      </c>
      <c r="Q1617">
        <v>28.5</v>
      </c>
      <c r="R1617" t="s">
        <v>57</v>
      </c>
      <c r="S1617">
        <v>25.5</v>
      </c>
      <c r="T1617">
        <v>29.7</v>
      </c>
      <c r="U1617" t="s">
        <v>107</v>
      </c>
      <c r="V1617">
        <v>19.8</v>
      </c>
      <c r="X1617">
        <f t="shared" si="515"/>
        <v>2.34</v>
      </c>
      <c r="Y1617" s="7" t="str">
        <f t="shared" si="516"/>
        <v>m/s</v>
      </c>
      <c r="AA1617">
        <f t="shared" si="517"/>
        <v>4.01</v>
      </c>
      <c r="AB1617" s="7" t="str">
        <f t="shared" si="518"/>
        <v>m/s</v>
      </c>
      <c r="AC1617" s="5">
        <f t="shared" si="519"/>
        <v>13.461944444444445</v>
      </c>
      <c r="AD1617" s="5">
        <f t="shared" si="520"/>
        <v>9.1741666666666673E-3</v>
      </c>
      <c r="AE1617" s="5">
        <f t="shared" si="521"/>
        <v>15.547881666666701</v>
      </c>
      <c r="AF1617" s="5"/>
      <c r="AG1617" s="5">
        <f t="shared" si="522"/>
        <v>2</v>
      </c>
      <c r="AH1617">
        <f t="shared" si="523"/>
        <v>131</v>
      </c>
      <c r="AI1617" s="5">
        <f t="shared" si="524"/>
        <v>0.13100000000000001</v>
      </c>
      <c r="AJ1617" s="15">
        <f t="shared" si="525"/>
        <v>118.68611959287557</v>
      </c>
      <c r="AK1617" s="5">
        <f t="shared" si="526"/>
        <v>7.1323844075435039</v>
      </c>
      <c r="AL1617" s="5">
        <f t="shared" si="527"/>
        <v>5.9130396996808692</v>
      </c>
      <c r="AM1617" s="5">
        <f t="shared" si="528"/>
        <v>2.4550078184342912E-2</v>
      </c>
      <c r="AN1617" s="5">
        <f t="shared" si="529"/>
        <v>40.202463112479961</v>
      </c>
      <c r="AO1617" s="15">
        <f t="shared" si="530"/>
        <v>0.32585068142089524</v>
      </c>
    </row>
    <row r="1618" spans="1:41" x14ac:dyDescent="0.3">
      <c r="A1618" s="4">
        <f t="shared" si="513"/>
        <v>45796.989537037036</v>
      </c>
      <c r="B1618" s="9">
        <f t="shared" si="512"/>
        <v>1614</v>
      </c>
      <c r="C1618" s="10" t="str">
        <f t="shared" si="514"/>
        <v>Remove</v>
      </c>
      <c r="D1618" s="1">
        <v>45796</v>
      </c>
      <c r="E1618" s="2">
        <v>0.98953703703703699</v>
      </c>
      <c r="F1618" t="s">
        <v>2</v>
      </c>
      <c r="G1618" t="s">
        <v>14</v>
      </c>
      <c r="H1618" t="s">
        <v>49</v>
      </c>
      <c r="I1618">
        <v>102.5</v>
      </c>
      <c r="J1618" t="s">
        <v>13</v>
      </c>
      <c r="K1618">
        <v>0</v>
      </c>
      <c r="L1618">
        <v>114.1</v>
      </c>
      <c r="M1618">
        <v>11.208</v>
      </c>
      <c r="N1618">
        <v>1101.3</v>
      </c>
      <c r="O1618">
        <v>409</v>
      </c>
      <c r="P1618" s="2">
        <v>0.56126157407407407</v>
      </c>
      <c r="Q1618">
        <v>28.4</v>
      </c>
      <c r="R1618" t="s">
        <v>115</v>
      </c>
      <c r="S1618">
        <v>27</v>
      </c>
      <c r="T1618">
        <v>29.7</v>
      </c>
      <c r="U1618" t="s">
        <v>62</v>
      </c>
      <c r="V1618">
        <v>20.7</v>
      </c>
      <c r="X1618">
        <f t="shared" si="515"/>
        <v>2.2999999999999998</v>
      </c>
      <c r="Y1618" s="7" t="str">
        <f t="shared" si="516"/>
        <v>m/s</v>
      </c>
      <c r="AA1618">
        <f t="shared" si="517"/>
        <v>4.12</v>
      </c>
      <c r="AB1618" s="7" t="str">
        <f t="shared" si="518"/>
        <v>m/s</v>
      </c>
      <c r="AC1618" s="5">
        <f t="shared" si="519"/>
        <v>13.470277777777778</v>
      </c>
      <c r="AD1618" s="5">
        <f t="shared" si="520"/>
        <v>9.1774999999999999E-3</v>
      </c>
      <c r="AE1618" s="5">
        <f t="shared" si="521"/>
        <v>15.557059166666701</v>
      </c>
      <c r="AF1618" s="5"/>
      <c r="AG1618" s="5">
        <f t="shared" si="522"/>
        <v>-1</v>
      </c>
      <c r="AH1618">
        <f t="shared" si="523"/>
        <v>131</v>
      </c>
      <c r="AI1618" s="5">
        <f t="shared" si="524"/>
        <v>0.13100000000000001</v>
      </c>
      <c r="AJ1618" s="15">
        <f t="shared" si="525"/>
        <v>118.75617684478397</v>
      </c>
      <c r="AK1618" s="5">
        <f t="shared" si="526"/>
        <v>7.5106183171662142</v>
      </c>
      <c r="AL1618" s="5">
        <f t="shared" si="527"/>
        <v>6.1818142314845437</v>
      </c>
      <c r="AM1618" s="5">
        <f t="shared" si="528"/>
        <v>2.5410066892809488E-2</v>
      </c>
      <c r="AN1618" s="5">
        <f t="shared" si="529"/>
        <v>40.227873179372772</v>
      </c>
      <c r="AO1618" s="15">
        <f t="shared" si="530"/>
        <v>0.32564485677848742</v>
      </c>
    </row>
    <row r="1619" spans="1:41" x14ac:dyDescent="0.3">
      <c r="A1619" s="4">
        <f t="shared" si="513"/>
        <v>45796.989884259259</v>
      </c>
      <c r="B1619" s="9">
        <f t="shared" si="512"/>
        <v>1615</v>
      </c>
      <c r="C1619" s="10" t="str">
        <f t="shared" si="514"/>
        <v>Remove</v>
      </c>
      <c r="D1619" s="1">
        <v>45796</v>
      </c>
      <c r="E1619" s="2">
        <v>0.98988425925925927</v>
      </c>
      <c r="F1619" t="s">
        <v>19</v>
      </c>
      <c r="G1619" t="s">
        <v>14</v>
      </c>
      <c r="H1619" t="s">
        <v>49</v>
      </c>
      <c r="I1619">
        <v>105</v>
      </c>
      <c r="J1619" t="s">
        <v>13</v>
      </c>
      <c r="K1619">
        <v>0</v>
      </c>
      <c r="L1619">
        <v>114.1</v>
      </c>
      <c r="M1619">
        <v>11.215</v>
      </c>
      <c r="N1619">
        <v>1101.8</v>
      </c>
      <c r="O1619">
        <v>418</v>
      </c>
      <c r="P1619" s="2">
        <v>0.56160879629629634</v>
      </c>
      <c r="Q1619">
        <v>28.4</v>
      </c>
      <c r="R1619" t="s">
        <v>65</v>
      </c>
      <c r="S1619">
        <v>26.9</v>
      </c>
      <c r="T1619">
        <v>29.7</v>
      </c>
      <c r="U1619" t="s">
        <v>112</v>
      </c>
      <c r="V1619">
        <v>20.5</v>
      </c>
      <c r="X1619">
        <f t="shared" si="515"/>
        <v>2.38</v>
      </c>
      <c r="Y1619" s="7" t="str">
        <f t="shared" si="516"/>
        <v>m/s</v>
      </c>
      <c r="AA1619">
        <f t="shared" si="517"/>
        <v>3.97</v>
      </c>
      <c r="AB1619" s="7" t="str">
        <f t="shared" si="518"/>
        <v>m/s</v>
      </c>
      <c r="AC1619" s="5">
        <f t="shared" si="519"/>
        <v>13.478611111111112</v>
      </c>
      <c r="AD1619" s="5">
        <f t="shared" si="520"/>
        <v>9.1816666666666661E-3</v>
      </c>
      <c r="AE1619" s="5">
        <f t="shared" si="521"/>
        <v>15.566240833333367</v>
      </c>
      <c r="AF1619" s="5"/>
      <c r="AG1619" s="5">
        <f t="shared" si="522"/>
        <v>2.5</v>
      </c>
      <c r="AH1619">
        <f t="shared" si="523"/>
        <v>133.5</v>
      </c>
      <c r="AI1619" s="5">
        <f t="shared" si="524"/>
        <v>0.13350000000000001</v>
      </c>
      <c r="AJ1619" s="15">
        <f t="shared" si="525"/>
        <v>116.60105493133608</v>
      </c>
      <c r="AK1619" s="5">
        <f t="shared" si="526"/>
        <v>7.4828012122878205</v>
      </c>
      <c r="AL1619" s="5">
        <f t="shared" si="527"/>
        <v>6.1220865577503947</v>
      </c>
      <c r="AM1619" s="5">
        <f t="shared" si="528"/>
        <v>2.6196510509041052E-2</v>
      </c>
      <c r="AN1619" s="5">
        <f t="shared" si="529"/>
        <v>40.25406968988181</v>
      </c>
      <c r="AO1619" s="15">
        <f t="shared" si="530"/>
        <v>0.33164348605864397</v>
      </c>
    </row>
    <row r="1620" spans="1:41" x14ac:dyDescent="0.3">
      <c r="A1620" s="4">
        <f t="shared" si="513"/>
        <v>45796.990231481483</v>
      </c>
      <c r="B1620" s="9">
        <f t="shared" si="512"/>
        <v>1616</v>
      </c>
      <c r="C1620" s="10" t="str">
        <f t="shared" si="514"/>
        <v>Remove</v>
      </c>
      <c r="D1620" s="1">
        <v>45796</v>
      </c>
      <c r="E1620" s="2">
        <v>0.99023148148148143</v>
      </c>
      <c r="F1620" t="s">
        <v>2</v>
      </c>
      <c r="G1620" t="s">
        <v>14</v>
      </c>
      <c r="H1620" t="s">
        <v>49</v>
      </c>
      <c r="I1620">
        <v>103</v>
      </c>
      <c r="J1620" t="s">
        <v>13</v>
      </c>
      <c r="K1620">
        <v>0</v>
      </c>
      <c r="L1620">
        <v>114.2</v>
      </c>
      <c r="M1620">
        <v>11.196999999999999</v>
      </c>
      <c r="N1620">
        <v>1099.5999999999999</v>
      </c>
      <c r="O1620">
        <v>428</v>
      </c>
      <c r="P1620" s="2">
        <v>0.56195601851851851</v>
      </c>
      <c r="Q1620">
        <v>28.4</v>
      </c>
      <c r="R1620" t="s">
        <v>115</v>
      </c>
      <c r="S1620">
        <v>28.1</v>
      </c>
      <c r="T1620">
        <v>29.7</v>
      </c>
      <c r="U1620" t="s">
        <v>152</v>
      </c>
      <c r="V1620">
        <v>21.7</v>
      </c>
      <c r="X1620">
        <f t="shared" si="515"/>
        <v>2.2999999999999998</v>
      </c>
      <c r="Y1620" s="7" t="str">
        <f t="shared" si="516"/>
        <v>m/s</v>
      </c>
      <c r="AA1620">
        <f t="shared" si="517"/>
        <v>3.96</v>
      </c>
      <c r="AB1620" s="7" t="str">
        <f t="shared" si="518"/>
        <v>m/s</v>
      </c>
      <c r="AC1620" s="5">
        <f t="shared" si="519"/>
        <v>13.486944444444443</v>
      </c>
      <c r="AD1620" s="5">
        <f t="shared" si="520"/>
        <v>9.1633333333333324E-3</v>
      </c>
      <c r="AE1620" s="5">
        <f t="shared" si="521"/>
        <v>15.575404166666701</v>
      </c>
      <c r="AF1620" s="5"/>
      <c r="AG1620" s="5">
        <f t="shared" si="522"/>
        <v>-2</v>
      </c>
      <c r="AH1620">
        <f t="shared" si="523"/>
        <v>133.5</v>
      </c>
      <c r="AI1620" s="5">
        <f t="shared" si="524"/>
        <v>0.13350000000000001</v>
      </c>
      <c r="AJ1620" s="15">
        <f t="shared" si="525"/>
        <v>116.66969413233483</v>
      </c>
      <c r="AK1620" s="5">
        <f t="shared" si="526"/>
        <v>7.8166064708285417</v>
      </c>
      <c r="AL1620" s="5">
        <f t="shared" si="527"/>
        <v>6.4804526001552958</v>
      </c>
      <c r="AM1620" s="5">
        <f t="shared" si="528"/>
        <v>2.6445291840294319E-2</v>
      </c>
      <c r="AN1620" s="5">
        <f t="shared" si="529"/>
        <v>40.280514981722106</v>
      </c>
      <c r="AO1620" s="15">
        <f t="shared" si="530"/>
        <v>0.331425752775449</v>
      </c>
    </row>
    <row r="1621" spans="1:41" x14ac:dyDescent="0.3">
      <c r="A1621" s="4">
        <f t="shared" si="513"/>
        <v>45796.990590277775</v>
      </c>
      <c r="B1621" s="9">
        <f t="shared" si="512"/>
        <v>1617</v>
      </c>
      <c r="C1621" s="10" t="str">
        <f t="shared" si="514"/>
        <v>Remove</v>
      </c>
      <c r="D1621" s="1">
        <v>45796</v>
      </c>
      <c r="E1621" s="2">
        <v>0.99059027777777775</v>
      </c>
      <c r="F1621" t="s">
        <v>2</v>
      </c>
      <c r="G1621" t="s">
        <v>14</v>
      </c>
      <c r="H1621" t="s">
        <v>49</v>
      </c>
      <c r="I1621">
        <v>104</v>
      </c>
      <c r="J1621" t="s">
        <v>13</v>
      </c>
      <c r="K1621">
        <v>0</v>
      </c>
      <c r="L1621">
        <v>114.2</v>
      </c>
      <c r="M1621">
        <v>11.221</v>
      </c>
      <c r="N1621">
        <v>1102.9000000000001</v>
      </c>
      <c r="O1621">
        <v>437</v>
      </c>
      <c r="P1621" s="2">
        <v>0.56231481481481482</v>
      </c>
      <c r="Q1621">
        <v>28.4</v>
      </c>
      <c r="R1621" t="s">
        <v>277</v>
      </c>
      <c r="S1621">
        <v>27.9</v>
      </c>
      <c r="T1621">
        <v>29.7</v>
      </c>
      <c r="U1621" t="s">
        <v>152</v>
      </c>
      <c r="V1621">
        <v>21.8</v>
      </c>
      <c r="X1621">
        <f t="shared" si="515"/>
        <v>2.4300000000000002</v>
      </c>
      <c r="Y1621" s="7" t="str">
        <f t="shared" si="516"/>
        <v>m/s</v>
      </c>
      <c r="AA1621">
        <f t="shared" si="517"/>
        <v>3.96</v>
      </c>
      <c r="AB1621" s="7" t="str">
        <f t="shared" si="518"/>
        <v>m/s</v>
      </c>
      <c r="AC1621" s="5">
        <f t="shared" si="519"/>
        <v>13.495555555555555</v>
      </c>
      <c r="AD1621" s="5">
        <f t="shared" si="520"/>
        <v>9.1908333333333338E-3</v>
      </c>
      <c r="AE1621" s="5">
        <f t="shared" si="521"/>
        <v>15.584595000000034</v>
      </c>
      <c r="AF1621" s="5"/>
      <c r="AG1621" s="5">
        <f t="shared" si="522"/>
        <v>1</v>
      </c>
      <c r="AH1621">
        <f t="shared" si="523"/>
        <v>134.5</v>
      </c>
      <c r="AI1621" s="5">
        <f t="shared" si="524"/>
        <v>0.13450000000000001</v>
      </c>
      <c r="AJ1621" s="15">
        <f t="shared" si="525"/>
        <v>115.87059479553928</v>
      </c>
      <c r="AK1621" s="5">
        <f t="shared" si="526"/>
        <v>7.7609722610717533</v>
      </c>
      <c r="AL1621" s="5">
        <f t="shared" si="527"/>
        <v>6.5103164370223707</v>
      </c>
      <c r="AM1621" s="5">
        <f t="shared" si="528"/>
        <v>2.7741164333845492E-2</v>
      </c>
      <c r="AN1621" s="5">
        <f t="shared" si="529"/>
        <v>40.308256146055953</v>
      </c>
      <c r="AO1621" s="15">
        <f t="shared" si="530"/>
        <v>0.33367853849256746</v>
      </c>
    </row>
    <row r="1622" spans="1:41" x14ac:dyDescent="0.3">
      <c r="A1622" s="4">
        <f t="shared" si="513"/>
        <v>45796.990937499999</v>
      </c>
      <c r="B1622" s="9">
        <f t="shared" si="512"/>
        <v>1618</v>
      </c>
      <c r="C1622" s="10" t="str">
        <f t="shared" si="514"/>
        <v>Remove</v>
      </c>
      <c r="D1622" s="1">
        <v>45796</v>
      </c>
      <c r="E1622" s="2">
        <v>0.99093750000000003</v>
      </c>
      <c r="F1622" t="s">
        <v>2</v>
      </c>
      <c r="G1622" t="s">
        <v>14</v>
      </c>
      <c r="H1622" t="s">
        <v>49</v>
      </c>
      <c r="I1622">
        <v>104.5</v>
      </c>
      <c r="J1622" t="s">
        <v>13</v>
      </c>
      <c r="K1622">
        <v>0</v>
      </c>
      <c r="L1622">
        <v>114.2</v>
      </c>
      <c r="M1622">
        <v>11.202</v>
      </c>
      <c r="N1622">
        <v>1100.2</v>
      </c>
      <c r="O1622">
        <v>446</v>
      </c>
      <c r="P1622" s="2">
        <v>0.56266203703703699</v>
      </c>
      <c r="Q1622">
        <v>28.4</v>
      </c>
      <c r="R1622" t="s">
        <v>74</v>
      </c>
      <c r="S1622">
        <v>27.5</v>
      </c>
      <c r="T1622">
        <v>29.7</v>
      </c>
      <c r="U1622" t="s">
        <v>152</v>
      </c>
      <c r="V1622">
        <v>21.1</v>
      </c>
      <c r="X1622">
        <f t="shared" si="515"/>
        <v>2.1800000000000002</v>
      </c>
      <c r="Y1622" s="7" t="str">
        <f t="shared" si="516"/>
        <v>m/s</v>
      </c>
      <c r="AA1622">
        <f t="shared" si="517"/>
        <v>3.96</v>
      </c>
      <c r="AB1622" s="7" t="str">
        <f t="shared" si="518"/>
        <v>m/s</v>
      </c>
      <c r="AC1622" s="5">
        <f t="shared" si="519"/>
        <v>13.503888888888888</v>
      </c>
      <c r="AD1622" s="5">
        <f t="shared" si="520"/>
        <v>9.1683333333333322E-3</v>
      </c>
      <c r="AE1622" s="5">
        <f t="shared" si="521"/>
        <v>15.593763333333367</v>
      </c>
      <c r="AF1622" s="5"/>
      <c r="AG1622" s="5">
        <f t="shared" si="522"/>
        <v>0.5</v>
      </c>
      <c r="AH1622">
        <f t="shared" si="523"/>
        <v>135</v>
      </c>
      <c r="AI1622" s="5">
        <f t="shared" si="524"/>
        <v>0.13500000000000001</v>
      </c>
      <c r="AJ1622" s="15">
        <f t="shared" si="525"/>
        <v>115.50935802469161</v>
      </c>
      <c r="AK1622" s="5">
        <f t="shared" si="526"/>
        <v>7.6497038415581802</v>
      </c>
      <c r="AL1622" s="5">
        <f t="shared" si="527"/>
        <v>6.3012695789528452</v>
      </c>
      <c r="AM1622" s="5">
        <f t="shared" si="528"/>
        <v>2.4530330277357959E-2</v>
      </c>
      <c r="AN1622" s="5">
        <f t="shared" si="529"/>
        <v>40.332786476333311</v>
      </c>
      <c r="AO1622" s="15">
        <f t="shared" si="530"/>
        <v>0.33471528201805756</v>
      </c>
    </row>
    <row r="1623" spans="1:41" x14ac:dyDescent="0.3">
      <c r="A1623" s="4">
        <f t="shared" si="513"/>
        <v>45796.991284722222</v>
      </c>
      <c r="B1623" s="9">
        <f t="shared" si="512"/>
        <v>1619</v>
      </c>
      <c r="C1623" s="10" t="str">
        <f t="shared" si="514"/>
        <v>Remove</v>
      </c>
      <c r="D1623" s="1">
        <v>45796</v>
      </c>
      <c r="E1623" s="2">
        <v>0.99128472222222219</v>
      </c>
      <c r="F1623" t="s">
        <v>2</v>
      </c>
      <c r="G1623" t="s">
        <v>14</v>
      </c>
      <c r="H1623" t="s">
        <v>49</v>
      </c>
      <c r="I1623">
        <v>101.5</v>
      </c>
      <c r="J1623" t="s">
        <v>13</v>
      </c>
      <c r="K1623">
        <v>0</v>
      </c>
      <c r="L1623">
        <v>114.3</v>
      </c>
      <c r="M1623">
        <v>11.201000000000001</v>
      </c>
      <c r="N1623">
        <v>1099.9000000000001</v>
      </c>
      <c r="O1623">
        <v>455</v>
      </c>
      <c r="P1623" s="2">
        <v>0.56300925925925926</v>
      </c>
      <c r="Q1623">
        <v>28.4</v>
      </c>
      <c r="R1623" t="s">
        <v>67</v>
      </c>
      <c r="S1623">
        <v>27</v>
      </c>
      <c r="T1623">
        <v>29.6</v>
      </c>
      <c r="U1623" t="s">
        <v>112</v>
      </c>
      <c r="V1623">
        <v>21.4</v>
      </c>
      <c r="X1623">
        <f t="shared" si="515"/>
        <v>2.48</v>
      </c>
      <c r="Y1623" s="7" t="str">
        <f t="shared" si="516"/>
        <v>m/s</v>
      </c>
      <c r="AA1623">
        <f t="shared" si="517"/>
        <v>3.97</v>
      </c>
      <c r="AB1623" s="7" t="str">
        <f t="shared" si="518"/>
        <v>m/s</v>
      </c>
      <c r="AC1623" s="5">
        <f t="shared" si="519"/>
        <v>13.512222222222222</v>
      </c>
      <c r="AD1623" s="5">
        <f t="shared" si="520"/>
        <v>9.1658333333333331E-3</v>
      </c>
      <c r="AE1623" s="5">
        <f t="shared" si="521"/>
        <v>15.602929166666701</v>
      </c>
      <c r="AF1623" s="5"/>
      <c r="AG1623" s="5">
        <f t="shared" si="522"/>
        <v>-3</v>
      </c>
      <c r="AH1623">
        <f t="shared" si="523"/>
        <v>135</v>
      </c>
      <c r="AI1623" s="5">
        <f t="shared" si="524"/>
        <v>0.13500000000000001</v>
      </c>
      <c r="AJ1623" s="15">
        <f t="shared" si="525"/>
        <v>115.57725308642</v>
      </c>
      <c r="AK1623" s="5">
        <f t="shared" si="526"/>
        <v>7.5106183171662142</v>
      </c>
      <c r="AL1623" s="5">
        <f t="shared" si="527"/>
        <v>6.3562112828631365</v>
      </c>
      <c r="AM1623" s="5">
        <f t="shared" si="528"/>
        <v>2.7398680823551104E-2</v>
      </c>
      <c r="AN1623" s="5">
        <f t="shared" si="529"/>
        <v>40.360185157156863</v>
      </c>
      <c r="AO1623" s="15">
        <f t="shared" si="530"/>
        <v>0.33448805914623303</v>
      </c>
    </row>
    <row r="1624" spans="1:41" x14ac:dyDescent="0.3">
      <c r="A1624" s="4">
        <f t="shared" si="513"/>
        <v>45796.991631944446</v>
      </c>
      <c r="B1624" s="9">
        <f t="shared" si="512"/>
        <v>1620</v>
      </c>
      <c r="C1624" s="10" t="str">
        <f t="shared" si="514"/>
        <v>Remove</v>
      </c>
      <c r="D1624" s="1">
        <v>45796</v>
      </c>
      <c r="E1624" s="2">
        <v>0.99163194444444447</v>
      </c>
      <c r="F1624" t="s">
        <v>2</v>
      </c>
      <c r="G1624" t="s">
        <v>14</v>
      </c>
      <c r="H1624" t="s">
        <v>49</v>
      </c>
      <c r="I1624">
        <v>101</v>
      </c>
      <c r="J1624" t="s">
        <v>13</v>
      </c>
      <c r="K1624">
        <v>0</v>
      </c>
      <c r="L1624">
        <v>114.1</v>
      </c>
      <c r="M1624">
        <v>11.196999999999999</v>
      </c>
      <c r="N1624">
        <v>1100</v>
      </c>
      <c r="O1624">
        <v>464</v>
      </c>
      <c r="P1624" s="2">
        <v>0.56335648148148143</v>
      </c>
      <c r="Q1624">
        <v>28.4</v>
      </c>
      <c r="R1624" t="s">
        <v>93</v>
      </c>
      <c r="S1624">
        <v>27.4</v>
      </c>
      <c r="T1624">
        <v>29.6</v>
      </c>
      <c r="U1624" t="s">
        <v>152</v>
      </c>
      <c r="V1624">
        <v>21.8</v>
      </c>
      <c r="X1624">
        <f t="shared" si="515"/>
        <v>2.4</v>
      </c>
      <c r="Y1624" s="7" t="str">
        <f t="shared" si="516"/>
        <v>m/s</v>
      </c>
      <c r="AA1624">
        <f t="shared" si="517"/>
        <v>3.96</v>
      </c>
      <c r="AB1624" s="7" t="str">
        <f t="shared" si="518"/>
        <v>m/s</v>
      </c>
      <c r="AC1624" s="5">
        <f t="shared" si="519"/>
        <v>13.520555555555553</v>
      </c>
      <c r="AD1624" s="5">
        <f t="shared" si="520"/>
        <v>9.1666666666666667E-3</v>
      </c>
      <c r="AE1624" s="5">
        <f t="shared" si="521"/>
        <v>15.612095833333369</v>
      </c>
      <c r="AF1624" s="5"/>
      <c r="AG1624" s="5">
        <f t="shared" si="522"/>
        <v>-0.5</v>
      </c>
      <c r="AH1624">
        <f t="shared" si="523"/>
        <v>135</v>
      </c>
      <c r="AI1624" s="5">
        <f t="shared" si="524"/>
        <v>0.13500000000000001</v>
      </c>
      <c r="AJ1624" s="15">
        <f t="shared" si="525"/>
        <v>115.64515432098791</v>
      </c>
      <c r="AK1624" s="5">
        <f t="shared" si="526"/>
        <v>7.6218867366797873</v>
      </c>
      <c r="AL1624" s="5">
        <f t="shared" si="527"/>
        <v>6.4750189703932897</v>
      </c>
      <c r="AM1624" s="5">
        <f t="shared" si="528"/>
        <v>2.6907665038182801E-2</v>
      </c>
      <c r="AN1624" s="5">
        <f t="shared" si="529"/>
        <v>40.387092822195044</v>
      </c>
      <c r="AO1624" s="15">
        <f t="shared" si="530"/>
        <v>0.33426520842770263</v>
      </c>
    </row>
    <row r="1625" spans="1:41" x14ac:dyDescent="0.3">
      <c r="A1625" s="4">
        <f t="shared" si="513"/>
        <v>45796.991979166669</v>
      </c>
      <c r="B1625" s="9">
        <f t="shared" si="512"/>
        <v>1621</v>
      </c>
      <c r="C1625" s="10" t="str">
        <f t="shared" si="514"/>
        <v>Keep</v>
      </c>
      <c r="D1625" s="1">
        <v>45796</v>
      </c>
      <c r="E1625" s="2">
        <v>0.99197916666666663</v>
      </c>
      <c r="F1625" t="s">
        <v>2</v>
      </c>
      <c r="G1625" t="s">
        <v>14</v>
      </c>
      <c r="H1625" t="s">
        <v>49</v>
      </c>
      <c r="I1625">
        <v>105</v>
      </c>
      <c r="J1625" t="s">
        <v>13</v>
      </c>
      <c r="K1625">
        <v>0</v>
      </c>
      <c r="L1625">
        <v>114.2</v>
      </c>
      <c r="M1625">
        <v>11.211</v>
      </c>
      <c r="N1625">
        <v>1101.3</v>
      </c>
      <c r="O1625">
        <v>474</v>
      </c>
      <c r="P1625" s="2">
        <v>0.56370370370370371</v>
      </c>
      <c r="Q1625">
        <v>28.4</v>
      </c>
      <c r="R1625" t="s">
        <v>53</v>
      </c>
      <c r="S1625">
        <v>27.4</v>
      </c>
      <c r="T1625">
        <v>29.6</v>
      </c>
      <c r="U1625" t="s">
        <v>256</v>
      </c>
      <c r="V1625">
        <v>21.3</v>
      </c>
      <c r="X1625">
        <f t="shared" si="515"/>
        <v>2.35</v>
      </c>
      <c r="Y1625" s="7" t="str">
        <f t="shared" si="516"/>
        <v>m/s</v>
      </c>
      <c r="AA1625">
        <f t="shared" si="517"/>
        <v>3.86</v>
      </c>
      <c r="AB1625" s="7" t="str">
        <f t="shared" si="518"/>
        <v>m/s</v>
      </c>
      <c r="AC1625" s="5">
        <f t="shared" si="519"/>
        <v>13.52888888888889</v>
      </c>
      <c r="AD1625" s="5">
        <f t="shared" si="520"/>
        <v>9.1774999999999999E-3</v>
      </c>
      <c r="AE1625" s="5">
        <f t="shared" si="521"/>
        <v>15.621273333333368</v>
      </c>
      <c r="AF1625" s="5"/>
      <c r="AG1625" s="5">
        <f t="shared" si="522"/>
        <v>4</v>
      </c>
      <c r="AH1625">
        <f t="shared" si="523"/>
        <v>139</v>
      </c>
      <c r="AI1625" s="5">
        <f t="shared" si="524"/>
        <v>0.13900000000000001</v>
      </c>
      <c r="AJ1625" s="15">
        <f t="shared" si="525"/>
        <v>112.38326139088753</v>
      </c>
      <c r="AK1625" s="5">
        <f t="shared" si="526"/>
        <v>7.6218867366797873</v>
      </c>
      <c r="AL1625" s="5">
        <f t="shared" si="527"/>
        <v>6.3265093609805989</v>
      </c>
      <c r="AM1625" s="5">
        <f t="shared" si="528"/>
        <v>2.6347088683220658E-2</v>
      </c>
      <c r="AN1625" s="5">
        <f t="shared" si="529"/>
        <v>40.413439910878267</v>
      </c>
      <c r="AO1625" s="15">
        <f t="shared" si="530"/>
        <v>0.34394498539725832</v>
      </c>
    </row>
    <row r="1626" spans="1:41" x14ac:dyDescent="0.3">
      <c r="A1626" s="4">
        <f t="shared" si="513"/>
        <v>45796.992326388892</v>
      </c>
      <c r="B1626" s="9">
        <f t="shared" si="512"/>
        <v>1622</v>
      </c>
      <c r="C1626" s="10" t="str">
        <f t="shared" si="514"/>
        <v>Remove</v>
      </c>
      <c r="D1626" s="1">
        <v>45796</v>
      </c>
      <c r="E1626" s="2">
        <v>0.99232638888888891</v>
      </c>
      <c r="F1626" t="s">
        <v>2</v>
      </c>
      <c r="G1626" t="s">
        <v>14</v>
      </c>
      <c r="H1626" t="s">
        <v>49</v>
      </c>
      <c r="I1626">
        <v>104.5</v>
      </c>
      <c r="J1626" t="s">
        <v>13</v>
      </c>
      <c r="K1626">
        <v>0</v>
      </c>
      <c r="L1626">
        <v>114.2</v>
      </c>
      <c r="M1626">
        <v>11.198</v>
      </c>
      <c r="N1626">
        <v>1100.0999999999999</v>
      </c>
      <c r="O1626">
        <v>483</v>
      </c>
      <c r="P1626" s="2">
        <v>0.56405092592592587</v>
      </c>
      <c r="Q1626">
        <v>28.4</v>
      </c>
      <c r="R1626" t="s">
        <v>47</v>
      </c>
      <c r="S1626">
        <v>28.2</v>
      </c>
      <c r="T1626">
        <v>29.6</v>
      </c>
      <c r="U1626" t="s">
        <v>82</v>
      </c>
      <c r="V1626">
        <v>21.5</v>
      </c>
      <c r="X1626">
        <f t="shared" si="515"/>
        <v>2.0499999999999998</v>
      </c>
      <c r="Y1626" s="7" t="str">
        <f t="shared" si="516"/>
        <v>m/s</v>
      </c>
      <c r="AA1626">
        <f t="shared" si="517"/>
        <v>4.09</v>
      </c>
      <c r="AB1626" s="7" t="str">
        <f t="shared" si="518"/>
        <v>m/s</v>
      </c>
      <c r="AC1626" s="5">
        <f t="shared" si="519"/>
        <v>13.537222222222221</v>
      </c>
      <c r="AD1626" s="5">
        <f t="shared" si="520"/>
        <v>9.1674999999999986E-3</v>
      </c>
      <c r="AE1626" s="5">
        <f t="shared" si="521"/>
        <v>15.630440833333369</v>
      </c>
      <c r="AF1626" s="5"/>
      <c r="AG1626" s="5">
        <f t="shared" si="522"/>
        <v>-0.5</v>
      </c>
      <c r="AH1626">
        <f t="shared" si="523"/>
        <v>139</v>
      </c>
      <c r="AI1626" s="5">
        <f t="shared" si="524"/>
        <v>0.13900000000000001</v>
      </c>
      <c r="AJ1626" s="15">
        <f t="shared" si="525"/>
        <v>112.44921462829761</v>
      </c>
      <c r="AK1626" s="5">
        <f t="shared" si="526"/>
        <v>7.8444235757069354</v>
      </c>
      <c r="AL1626" s="5">
        <f t="shared" si="527"/>
        <v>6.3859132047456741</v>
      </c>
      <c r="AM1626" s="5">
        <f t="shared" si="528"/>
        <v>2.3654685460117824E-2</v>
      </c>
      <c r="AN1626" s="5">
        <f t="shared" si="529"/>
        <v>40.437094596338383</v>
      </c>
      <c r="AO1626" s="15">
        <f t="shared" si="530"/>
        <v>0.3437437862130347</v>
      </c>
    </row>
    <row r="1627" spans="1:41" x14ac:dyDescent="0.3">
      <c r="A1627" s="4">
        <f t="shared" si="513"/>
        <v>45796.992673611108</v>
      </c>
      <c r="B1627" s="9">
        <f t="shared" si="512"/>
        <v>1623</v>
      </c>
      <c r="C1627" s="10" t="str">
        <f t="shared" si="514"/>
        <v>Remove</v>
      </c>
      <c r="D1627" s="1">
        <v>45796</v>
      </c>
      <c r="E1627" s="2">
        <v>0.99267361111111108</v>
      </c>
      <c r="F1627" t="s">
        <v>2</v>
      </c>
      <c r="G1627" t="s">
        <v>14</v>
      </c>
      <c r="H1627" t="s">
        <v>49</v>
      </c>
      <c r="I1627">
        <v>107.5</v>
      </c>
      <c r="J1627" t="s">
        <v>13</v>
      </c>
      <c r="K1627">
        <v>0</v>
      </c>
      <c r="L1627">
        <v>114.2</v>
      </c>
      <c r="M1627">
        <v>11.22</v>
      </c>
      <c r="N1627">
        <v>1102.4000000000001</v>
      </c>
      <c r="O1627">
        <v>492</v>
      </c>
      <c r="P1627" s="2">
        <v>0.56439814814814815</v>
      </c>
      <c r="Q1627">
        <v>28.4</v>
      </c>
      <c r="R1627" t="s">
        <v>126</v>
      </c>
      <c r="S1627">
        <v>29.1</v>
      </c>
      <c r="T1627">
        <v>29.6</v>
      </c>
      <c r="U1627" t="s">
        <v>107</v>
      </c>
      <c r="V1627">
        <v>22.2</v>
      </c>
      <c r="X1627">
        <f t="shared" si="515"/>
        <v>2.33</v>
      </c>
      <c r="Y1627" s="7" t="str">
        <f t="shared" si="516"/>
        <v>m/s</v>
      </c>
      <c r="AA1627">
        <f t="shared" si="517"/>
        <v>4.01</v>
      </c>
      <c r="AB1627" s="7" t="str">
        <f t="shared" si="518"/>
        <v>m/s</v>
      </c>
      <c r="AC1627" s="5">
        <f t="shared" si="519"/>
        <v>13.545555555555556</v>
      </c>
      <c r="AD1627" s="5">
        <f t="shared" si="520"/>
        <v>9.1866666666666676E-3</v>
      </c>
      <c r="AE1627" s="5">
        <f t="shared" si="521"/>
        <v>15.639627500000035</v>
      </c>
      <c r="AF1627" s="5"/>
      <c r="AG1627" s="5">
        <f t="shared" si="522"/>
        <v>3</v>
      </c>
      <c r="AH1627">
        <f t="shared" si="523"/>
        <v>142</v>
      </c>
      <c r="AI1627" s="5">
        <f t="shared" si="524"/>
        <v>0.14199999999999999</v>
      </c>
      <c r="AJ1627" s="15">
        <f t="shared" si="525"/>
        <v>110.13822183098617</v>
      </c>
      <c r="AK1627" s="5">
        <f t="shared" si="526"/>
        <v>8.0947775196124763</v>
      </c>
      <c r="AL1627" s="5">
        <f t="shared" si="527"/>
        <v>6.593826657923441</v>
      </c>
      <c r="AM1627" s="5">
        <f t="shared" si="528"/>
        <v>2.7743619412772341E-2</v>
      </c>
      <c r="AN1627" s="5">
        <f t="shared" si="529"/>
        <v>40.464838215751158</v>
      </c>
      <c r="AO1627" s="15">
        <f t="shared" si="530"/>
        <v>0.350921951653141</v>
      </c>
    </row>
    <row r="1628" spans="1:41" x14ac:dyDescent="0.3">
      <c r="A1628" s="4">
        <f t="shared" si="513"/>
        <v>45796.993020833332</v>
      </c>
      <c r="B1628" s="9">
        <f t="shared" si="512"/>
        <v>1624</v>
      </c>
      <c r="C1628" s="10" t="str">
        <f t="shared" si="514"/>
        <v>Remove</v>
      </c>
      <c r="D1628" s="1">
        <v>45796</v>
      </c>
      <c r="E1628" s="2">
        <v>0.99302083333333335</v>
      </c>
      <c r="F1628" t="s">
        <v>2</v>
      </c>
      <c r="G1628" t="s">
        <v>14</v>
      </c>
      <c r="H1628" t="s">
        <v>49</v>
      </c>
      <c r="I1628">
        <v>102.5</v>
      </c>
      <c r="J1628" t="s">
        <v>13</v>
      </c>
      <c r="K1628">
        <v>0</v>
      </c>
      <c r="L1628">
        <v>114.3</v>
      </c>
      <c r="M1628">
        <v>11.19</v>
      </c>
      <c r="N1628">
        <v>1098.8</v>
      </c>
      <c r="O1628">
        <v>501</v>
      </c>
      <c r="P1628" s="2">
        <v>0.56474537037037043</v>
      </c>
      <c r="Q1628">
        <v>28.4</v>
      </c>
      <c r="R1628" t="s">
        <v>130</v>
      </c>
      <c r="S1628">
        <v>28.1</v>
      </c>
      <c r="T1628">
        <v>29.6</v>
      </c>
      <c r="U1628" t="s">
        <v>100</v>
      </c>
      <c r="V1628">
        <v>21.1</v>
      </c>
      <c r="X1628">
        <f t="shared" si="515"/>
        <v>2.16</v>
      </c>
      <c r="Y1628" s="7" t="str">
        <f t="shared" si="516"/>
        <v>m/s</v>
      </c>
      <c r="AA1628">
        <f t="shared" si="517"/>
        <v>4</v>
      </c>
      <c r="AB1628" s="7" t="str">
        <f t="shared" si="518"/>
        <v>m/s</v>
      </c>
      <c r="AC1628" s="5">
        <f t="shared" si="519"/>
        <v>13.55388888888889</v>
      </c>
      <c r="AD1628" s="5">
        <f t="shared" si="520"/>
        <v>9.1566666666666671E-3</v>
      </c>
      <c r="AE1628" s="5">
        <f t="shared" si="521"/>
        <v>15.648784166666701</v>
      </c>
      <c r="AF1628" s="5"/>
      <c r="AG1628" s="5">
        <f t="shared" si="522"/>
        <v>-5</v>
      </c>
      <c r="AH1628">
        <f t="shared" si="523"/>
        <v>142</v>
      </c>
      <c r="AI1628" s="5">
        <f t="shared" si="524"/>
        <v>0.14199999999999999</v>
      </c>
      <c r="AJ1628" s="15">
        <f t="shared" si="525"/>
        <v>110.20270539906129</v>
      </c>
      <c r="AK1628" s="5">
        <f t="shared" si="526"/>
        <v>7.8166064708285417</v>
      </c>
      <c r="AL1628" s="5">
        <f t="shared" si="527"/>
        <v>6.2671055172155237</v>
      </c>
      <c r="AM1628" s="5">
        <f t="shared" si="528"/>
        <v>2.4835578423928584E-2</v>
      </c>
      <c r="AN1628" s="5">
        <f t="shared" si="529"/>
        <v>40.489673794175083</v>
      </c>
      <c r="AO1628" s="15">
        <f t="shared" si="530"/>
        <v>0.3507067029530585</v>
      </c>
    </row>
    <row r="1629" spans="1:41" x14ac:dyDescent="0.3">
      <c r="A1629" s="4">
        <f t="shared" si="513"/>
        <v>45796.993368055555</v>
      </c>
      <c r="B1629" s="9">
        <f t="shared" si="512"/>
        <v>1625</v>
      </c>
      <c r="C1629" s="10" t="str">
        <f t="shared" si="514"/>
        <v>Remove</v>
      </c>
      <c r="D1629" s="1">
        <v>45796</v>
      </c>
      <c r="E1629" s="2">
        <v>0.99336805555555552</v>
      </c>
      <c r="F1629" t="s">
        <v>2</v>
      </c>
      <c r="G1629" t="s">
        <v>14</v>
      </c>
      <c r="H1629" t="s">
        <v>49</v>
      </c>
      <c r="I1629">
        <v>108</v>
      </c>
      <c r="J1629" t="s">
        <v>13</v>
      </c>
      <c r="K1629">
        <v>0</v>
      </c>
      <c r="L1629">
        <v>114.3</v>
      </c>
      <c r="M1629">
        <v>11.192</v>
      </c>
      <c r="N1629">
        <v>1099.0999999999999</v>
      </c>
      <c r="O1629">
        <v>510</v>
      </c>
      <c r="P1629" s="2">
        <v>0.56509259259259259</v>
      </c>
      <c r="Q1629">
        <v>28.4</v>
      </c>
      <c r="R1629" t="s">
        <v>136</v>
      </c>
      <c r="S1629">
        <v>29.6</v>
      </c>
      <c r="T1629">
        <v>29.6</v>
      </c>
      <c r="U1629" t="s">
        <v>86</v>
      </c>
      <c r="V1629">
        <v>22.5</v>
      </c>
      <c r="X1629">
        <f t="shared" si="515"/>
        <v>2.09</v>
      </c>
      <c r="Y1629" s="7" t="str">
        <f t="shared" si="516"/>
        <v>m/s</v>
      </c>
      <c r="AA1629">
        <f t="shared" si="517"/>
        <v>4.1500000000000004</v>
      </c>
      <c r="AB1629" s="7" t="str">
        <f t="shared" si="518"/>
        <v>m/s</v>
      </c>
      <c r="AC1629" s="5">
        <f t="shared" si="519"/>
        <v>13.562222222222221</v>
      </c>
      <c r="AD1629" s="5">
        <f t="shared" si="520"/>
        <v>9.1591666666666662E-3</v>
      </c>
      <c r="AE1629" s="5">
        <f t="shared" si="521"/>
        <v>15.657943333333368</v>
      </c>
      <c r="AF1629" s="5"/>
      <c r="AG1629" s="5">
        <f t="shared" si="522"/>
        <v>5.5</v>
      </c>
      <c r="AH1629">
        <f t="shared" si="523"/>
        <v>147.5</v>
      </c>
      <c r="AI1629" s="5">
        <f t="shared" si="524"/>
        <v>0.14749999999999999</v>
      </c>
      <c r="AJ1629" s="15">
        <f t="shared" si="525"/>
        <v>106.15554802259911</v>
      </c>
      <c r="AK1629" s="5">
        <f t="shared" si="526"/>
        <v>8.2338630440044422</v>
      </c>
      <c r="AL1629" s="5">
        <f t="shared" si="527"/>
        <v>6.6829324235710557</v>
      </c>
      <c r="AM1629" s="5">
        <f t="shared" si="528"/>
        <v>2.5313500455020392E-2</v>
      </c>
      <c r="AN1629" s="5">
        <f t="shared" si="529"/>
        <v>40.514987294630103</v>
      </c>
      <c r="AO1629" s="15">
        <f t="shared" si="530"/>
        <v>0.36406280699870736</v>
      </c>
    </row>
    <row r="1630" spans="1:41" x14ac:dyDescent="0.3">
      <c r="A1630" s="4">
        <f t="shared" si="513"/>
        <v>45796.993715277778</v>
      </c>
      <c r="B1630" s="9">
        <f t="shared" si="512"/>
        <v>1626</v>
      </c>
      <c r="C1630" s="10" t="str">
        <f t="shared" si="514"/>
        <v>Remove</v>
      </c>
      <c r="D1630" s="1">
        <v>45796</v>
      </c>
      <c r="E1630" s="2">
        <v>0.99371527777777779</v>
      </c>
      <c r="F1630" t="s">
        <v>2</v>
      </c>
      <c r="G1630" t="s">
        <v>14</v>
      </c>
      <c r="H1630" t="s">
        <v>49</v>
      </c>
      <c r="I1630">
        <v>102.5</v>
      </c>
      <c r="J1630" t="s">
        <v>13</v>
      </c>
      <c r="K1630">
        <v>0</v>
      </c>
      <c r="L1630">
        <v>114.2</v>
      </c>
      <c r="M1630">
        <v>11.175000000000001</v>
      </c>
      <c r="N1630">
        <v>1096.4000000000001</v>
      </c>
      <c r="O1630">
        <v>520</v>
      </c>
      <c r="P1630" s="2">
        <v>0.56543981481481487</v>
      </c>
      <c r="Q1630">
        <v>28.4</v>
      </c>
      <c r="R1630" t="s">
        <v>116</v>
      </c>
      <c r="S1630">
        <v>29.1</v>
      </c>
      <c r="T1630">
        <v>29.6</v>
      </c>
      <c r="U1630" t="s">
        <v>50</v>
      </c>
      <c r="V1630">
        <v>20.7</v>
      </c>
      <c r="X1630">
        <f t="shared" si="515"/>
        <v>2.37</v>
      </c>
      <c r="Y1630" s="7" t="str">
        <f t="shared" si="516"/>
        <v>m/s</v>
      </c>
      <c r="AA1630">
        <f t="shared" si="517"/>
        <v>4.26</v>
      </c>
      <c r="AB1630" s="7" t="str">
        <f t="shared" si="518"/>
        <v>m/s</v>
      </c>
      <c r="AC1630" s="5">
        <f t="shared" si="519"/>
        <v>13.570555555555558</v>
      </c>
      <c r="AD1630" s="5">
        <f t="shared" si="520"/>
        <v>9.1366666666666662E-3</v>
      </c>
      <c r="AE1630" s="5">
        <f t="shared" si="521"/>
        <v>15.667080000000034</v>
      </c>
      <c r="AF1630" s="5"/>
      <c r="AG1630" s="5">
        <f t="shared" si="522"/>
        <v>-5.5</v>
      </c>
      <c r="AH1630">
        <f t="shared" si="523"/>
        <v>147.5</v>
      </c>
      <c r="AI1630" s="5">
        <f t="shared" si="524"/>
        <v>0.14749999999999999</v>
      </c>
      <c r="AJ1630" s="15">
        <f t="shared" si="525"/>
        <v>106.21749152542397</v>
      </c>
      <c r="AK1630" s="5">
        <f t="shared" si="526"/>
        <v>8.0947775196124763</v>
      </c>
      <c r="AL1630" s="5">
        <f t="shared" si="527"/>
        <v>6.1482978296853714</v>
      </c>
      <c r="AM1630" s="5">
        <f t="shared" si="528"/>
        <v>2.8219904724579584E-2</v>
      </c>
      <c r="AN1630" s="5">
        <f t="shared" si="529"/>
        <v>40.543207199354683</v>
      </c>
      <c r="AO1630" s="15">
        <f t="shared" si="530"/>
        <v>0.36380940282974877</v>
      </c>
    </row>
    <row r="1631" spans="1:41" x14ac:dyDescent="0.3">
      <c r="A1631" s="4">
        <f t="shared" si="513"/>
        <v>45796.994062500002</v>
      </c>
      <c r="B1631" s="9">
        <f t="shared" si="512"/>
        <v>1627</v>
      </c>
      <c r="C1631" s="10" t="str">
        <f t="shared" si="514"/>
        <v>Remove</v>
      </c>
      <c r="D1631" s="1">
        <v>45796</v>
      </c>
      <c r="E1631" s="2">
        <v>0.99406249999999996</v>
      </c>
      <c r="F1631" t="s">
        <v>19</v>
      </c>
      <c r="G1631" t="s">
        <v>14</v>
      </c>
      <c r="H1631" t="s">
        <v>49</v>
      </c>
      <c r="I1631">
        <v>105</v>
      </c>
      <c r="J1631" t="s">
        <v>13</v>
      </c>
      <c r="K1631">
        <v>0</v>
      </c>
      <c r="L1631">
        <v>114.3</v>
      </c>
      <c r="M1631">
        <v>11.212</v>
      </c>
      <c r="N1631">
        <v>1101.7</v>
      </c>
      <c r="O1631">
        <v>529</v>
      </c>
      <c r="P1631" s="2">
        <v>0.56578703703703703</v>
      </c>
      <c r="Q1631">
        <v>28.4</v>
      </c>
      <c r="R1631" t="s">
        <v>132</v>
      </c>
      <c r="S1631">
        <v>28.6</v>
      </c>
      <c r="T1631">
        <v>29.6</v>
      </c>
      <c r="U1631" t="s">
        <v>107</v>
      </c>
      <c r="V1631">
        <v>22.5</v>
      </c>
      <c r="X1631">
        <f t="shared" si="515"/>
        <v>2.13</v>
      </c>
      <c r="Y1631" s="7" t="str">
        <f t="shared" si="516"/>
        <v>m/s</v>
      </c>
      <c r="AA1631">
        <f t="shared" si="517"/>
        <v>4.01</v>
      </c>
      <c r="AB1631" s="7" t="str">
        <f t="shared" si="518"/>
        <v>m/s</v>
      </c>
      <c r="AC1631" s="5">
        <f t="shared" si="519"/>
        <v>13.578888888888889</v>
      </c>
      <c r="AD1631" s="5">
        <f t="shared" si="520"/>
        <v>9.1808333333333342E-3</v>
      </c>
      <c r="AE1631" s="5">
        <f t="shared" si="521"/>
        <v>15.676260833333368</v>
      </c>
      <c r="AF1631" s="5"/>
      <c r="AG1631" s="5">
        <f t="shared" si="522"/>
        <v>2.5</v>
      </c>
      <c r="AH1631">
        <f t="shared" si="523"/>
        <v>150</v>
      </c>
      <c r="AI1631" s="5">
        <f t="shared" si="524"/>
        <v>0.15</v>
      </c>
      <c r="AJ1631" s="15">
        <f t="shared" si="525"/>
        <v>104.50840555555578</v>
      </c>
      <c r="AK1631" s="5">
        <f t="shared" si="526"/>
        <v>7.9556919952205085</v>
      </c>
      <c r="AL1631" s="5">
        <f t="shared" si="527"/>
        <v>6.6829324235710557</v>
      </c>
      <c r="AM1631" s="5">
        <f t="shared" si="528"/>
        <v>2.492641634422172E-2</v>
      </c>
      <c r="AN1631" s="5">
        <f t="shared" si="529"/>
        <v>40.568133615698905</v>
      </c>
      <c r="AO1631" s="15">
        <f t="shared" si="530"/>
        <v>0.3697483384888911</v>
      </c>
    </row>
    <row r="1632" spans="1:41" x14ac:dyDescent="0.3">
      <c r="A1632" s="4">
        <f t="shared" si="513"/>
        <v>45796.994409722225</v>
      </c>
      <c r="B1632" s="9">
        <f t="shared" si="512"/>
        <v>1628</v>
      </c>
      <c r="C1632" s="10" t="str">
        <f t="shared" si="514"/>
        <v>Remove</v>
      </c>
      <c r="D1632" s="1">
        <v>45796</v>
      </c>
      <c r="E1632" s="2">
        <v>0.99440972222222224</v>
      </c>
      <c r="F1632" t="s">
        <v>2</v>
      </c>
      <c r="G1632" t="s">
        <v>14</v>
      </c>
      <c r="H1632" t="s">
        <v>49</v>
      </c>
      <c r="I1632">
        <v>102.5</v>
      </c>
      <c r="J1632" t="s">
        <v>13</v>
      </c>
      <c r="K1632">
        <v>0</v>
      </c>
      <c r="L1632">
        <v>114.2</v>
      </c>
      <c r="M1632">
        <v>11.215</v>
      </c>
      <c r="N1632">
        <v>1102.5</v>
      </c>
      <c r="O1632">
        <v>538</v>
      </c>
      <c r="P1632" s="2">
        <v>0.56613425925925931</v>
      </c>
      <c r="Q1632">
        <v>28.4</v>
      </c>
      <c r="R1632" t="s">
        <v>115</v>
      </c>
      <c r="S1632">
        <v>26.8</v>
      </c>
      <c r="T1632">
        <v>29.6</v>
      </c>
      <c r="U1632" t="s">
        <v>98</v>
      </c>
      <c r="V1632">
        <v>20.2</v>
      </c>
      <c r="X1632">
        <f t="shared" si="515"/>
        <v>2.2999999999999998</v>
      </c>
      <c r="Y1632" s="7" t="str">
        <f t="shared" si="516"/>
        <v>m/s</v>
      </c>
      <c r="AA1632">
        <f t="shared" si="517"/>
        <v>4.03</v>
      </c>
      <c r="AB1632" s="7" t="str">
        <f t="shared" si="518"/>
        <v>m/s</v>
      </c>
      <c r="AC1632" s="5">
        <f t="shared" si="519"/>
        <v>13.587222222222223</v>
      </c>
      <c r="AD1632" s="5">
        <f t="shared" si="520"/>
        <v>9.1874999999999995E-3</v>
      </c>
      <c r="AE1632" s="5">
        <f t="shared" si="521"/>
        <v>15.685448333333367</v>
      </c>
      <c r="AF1632" s="5"/>
      <c r="AG1632" s="5">
        <f t="shared" si="522"/>
        <v>-2.5</v>
      </c>
      <c r="AH1632">
        <f t="shared" si="523"/>
        <v>150</v>
      </c>
      <c r="AI1632" s="5">
        <f t="shared" si="524"/>
        <v>0.15</v>
      </c>
      <c r="AJ1632" s="15">
        <f t="shared" si="525"/>
        <v>104.56965555555578</v>
      </c>
      <c r="AK1632" s="5">
        <f t="shared" si="526"/>
        <v>7.4549841074094285</v>
      </c>
      <c r="AL1632" s="5">
        <f t="shared" si="527"/>
        <v>5.9997882202726807</v>
      </c>
      <c r="AM1632" s="5">
        <f t="shared" si="528"/>
        <v>2.5221844175084978E-2</v>
      </c>
      <c r="AN1632" s="5">
        <f t="shared" si="529"/>
        <v>40.59335545987399</v>
      </c>
      <c r="AO1632" s="15">
        <f t="shared" si="530"/>
        <v>0.36951860298484829</v>
      </c>
    </row>
    <row r="1633" spans="1:41" x14ac:dyDescent="0.3">
      <c r="A1633" s="4">
        <f t="shared" si="513"/>
        <v>45796.994756944441</v>
      </c>
      <c r="B1633" s="9">
        <f t="shared" si="512"/>
        <v>1629</v>
      </c>
      <c r="C1633" s="10" t="str">
        <f t="shared" si="514"/>
        <v>Remove</v>
      </c>
      <c r="D1633" s="1">
        <v>45796</v>
      </c>
      <c r="E1633" s="2">
        <v>0.9947569444444444</v>
      </c>
      <c r="F1633" t="s">
        <v>2</v>
      </c>
      <c r="G1633" t="s">
        <v>14</v>
      </c>
      <c r="H1633" t="s">
        <v>49</v>
      </c>
      <c r="I1633">
        <v>101.5</v>
      </c>
      <c r="J1633" t="s">
        <v>13</v>
      </c>
      <c r="K1633">
        <v>0</v>
      </c>
      <c r="L1633">
        <v>114.2</v>
      </c>
      <c r="M1633">
        <v>11.209</v>
      </c>
      <c r="N1633">
        <v>1101.3</v>
      </c>
      <c r="O1633">
        <v>547</v>
      </c>
      <c r="P1633" s="2">
        <v>0.56648148148148147</v>
      </c>
      <c r="Q1633">
        <v>28.4</v>
      </c>
      <c r="R1633" t="s">
        <v>56</v>
      </c>
      <c r="S1633">
        <v>27.8</v>
      </c>
      <c r="T1633">
        <v>29.6</v>
      </c>
      <c r="U1633" t="s">
        <v>112</v>
      </c>
      <c r="V1633">
        <v>21.5</v>
      </c>
      <c r="X1633">
        <f t="shared" si="515"/>
        <v>2.25</v>
      </c>
      <c r="Y1633" s="7" t="str">
        <f t="shared" si="516"/>
        <v>m/s</v>
      </c>
      <c r="AA1633">
        <f t="shared" si="517"/>
        <v>3.97</v>
      </c>
      <c r="AB1633" s="7" t="str">
        <f t="shared" si="518"/>
        <v>m/s</v>
      </c>
      <c r="AC1633" s="5">
        <f t="shared" si="519"/>
        <v>13.595555555555556</v>
      </c>
      <c r="AD1633" s="5">
        <f t="shared" si="520"/>
        <v>9.1774999999999999E-3</v>
      </c>
      <c r="AE1633" s="5">
        <f t="shared" si="521"/>
        <v>15.694625833333367</v>
      </c>
      <c r="AF1633" s="5"/>
      <c r="AG1633" s="5">
        <f t="shared" si="522"/>
        <v>-1</v>
      </c>
      <c r="AH1633">
        <f t="shared" si="523"/>
        <v>150</v>
      </c>
      <c r="AI1633" s="5">
        <f t="shared" si="524"/>
        <v>0.15</v>
      </c>
      <c r="AJ1633" s="15">
        <f t="shared" si="525"/>
        <v>104.63083888888912</v>
      </c>
      <c r="AK1633" s="5">
        <f t="shared" si="526"/>
        <v>7.7331551561933631</v>
      </c>
      <c r="AL1633" s="5">
        <f t="shared" si="527"/>
        <v>6.3859132047456741</v>
      </c>
      <c r="AM1633" s="5">
        <f t="shared" si="528"/>
        <v>2.5594197812322615E-2</v>
      </c>
      <c r="AN1633" s="5">
        <f t="shared" si="529"/>
        <v>40.618949657686315</v>
      </c>
      <c r="AO1633" s="15">
        <f t="shared" si="530"/>
        <v>0.36928576751520092</v>
      </c>
    </row>
    <row r="1634" spans="1:41" x14ac:dyDescent="0.3">
      <c r="A1634" s="4">
        <f t="shared" si="513"/>
        <v>45796.995104166665</v>
      </c>
      <c r="B1634" s="9">
        <f t="shared" si="512"/>
        <v>1630</v>
      </c>
      <c r="C1634" s="10" t="str">
        <f t="shared" si="514"/>
        <v>Remove</v>
      </c>
      <c r="D1634" s="1">
        <v>45796</v>
      </c>
      <c r="E1634" s="2">
        <v>0.99510416666666668</v>
      </c>
      <c r="F1634" t="s">
        <v>2</v>
      </c>
      <c r="G1634" t="s">
        <v>14</v>
      </c>
      <c r="H1634" t="s">
        <v>49</v>
      </c>
      <c r="I1634">
        <v>106</v>
      </c>
      <c r="J1634" t="s">
        <v>13</v>
      </c>
      <c r="K1634">
        <v>0</v>
      </c>
      <c r="L1634">
        <v>114.2</v>
      </c>
      <c r="M1634">
        <v>11.204000000000001</v>
      </c>
      <c r="N1634">
        <v>1101.4000000000001</v>
      </c>
      <c r="O1634">
        <v>556</v>
      </c>
      <c r="P1634" s="2">
        <v>0.56682870370370375</v>
      </c>
      <c r="Q1634">
        <v>28.4</v>
      </c>
      <c r="R1634" t="s">
        <v>139</v>
      </c>
      <c r="S1634">
        <v>26.3</v>
      </c>
      <c r="T1634">
        <v>29.6</v>
      </c>
      <c r="U1634" t="s">
        <v>107</v>
      </c>
      <c r="V1634">
        <v>20.2</v>
      </c>
      <c r="X1634">
        <f t="shared" si="515"/>
        <v>2.31</v>
      </c>
      <c r="Y1634" s="7" t="str">
        <f t="shared" si="516"/>
        <v>m/s</v>
      </c>
      <c r="AA1634">
        <f t="shared" si="517"/>
        <v>4.01</v>
      </c>
      <c r="AB1634" s="7" t="str">
        <f t="shared" si="518"/>
        <v>m/s</v>
      </c>
      <c r="AC1634" s="5">
        <f t="shared" si="519"/>
        <v>13.603888888888889</v>
      </c>
      <c r="AD1634" s="5">
        <f t="shared" si="520"/>
        <v>9.1783333333333352E-3</v>
      </c>
      <c r="AE1634" s="5">
        <f t="shared" si="521"/>
        <v>15.7038041666667</v>
      </c>
      <c r="AF1634" s="5"/>
      <c r="AG1634" s="5">
        <f t="shared" si="522"/>
        <v>4.5</v>
      </c>
      <c r="AH1634">
        <f t="shared" si="523"/>
        <v>154.5</v>
      </c>
      <c r="AI1634" s="5">
        <f t="shared" si="524"/>
        <v>0.1545</v>
      </c>
      <c r="AJ1634" s="15">
        <f t="shared" si="525"/>
        <v>101.64274541531844</v>
      </c>
      <c r="AK1634" s="5">
        <f t="shared" si="526"/>
        <v>7.3158985830174625</v>
      </c>
      <c r="AL1634" s="5">
        <f t="shared" si="527"/>
        <v>5.9997882202726807</v>
      </c>
      <c r="AM1634" s="5">
        <f t="shared" si="528"/>
        <v>2.4858901673733586E-2</v>
      </c>
      <c r="AN1634" s="5">
        <f t="shared" si="529"/>
        <v>40.643808559360046</v>
      </c>
      <c r="AO1634" s="15">
        <f t="shared" si="530"/>
        <v>0.38013169896308718</v>
      </c>
    </row>
    <row r="1635" spans="1:41" x14ac:dyDescent="0.3">
      <c r="A1635" s="4">
        <f t="shared" si="513"/>
        <v>45796.995451388888</v>
      </c>
      <c r="B1635" s="9">
        <f t="shared" si="512"/>
        <v>1631</v>
      </c>
      <c r="C1635" s="10" t="str">
        <f t="shared" si="514"/>
        <v>Remove</v>
      </c>
      <c r="D1635" s="1">
        <v>45796</v>
      </c>
      <c r="E1635" s="2">
        <v>0.99545138888888884</v>
      </c>
      <c r="F1635" t="s">
        <v>2</v>
      </c>
      <c r="G1635" t="s">
        <v>14</v>
      </c>
      <c r="H1635" t="s">
        <v>49</v>
      </c>
      <c r="I1635">
        <v>101.5</v>
      </c>
      <c r="J1635" t="s">
        <v>13</v>
      </c>
      <c r="K1635">
        <v>0</v>
      </c>
      <c r="L1635">
        <v>114.3</v>
      </c>
      <c r="M1635">
        <v>11.214</v>
      </c>
      <c r="N1635">
        <v>1101.7</v>
      </c>
      <c r="O1635">
        <v>566</v>
      </c>
      <c r="P1635" s="2">
        <v>0.56718749999999996</v>
      </c>
      <c r="Q1635">
        <v>28.4</v>
      </c>
      <c r="R1635" t="s">
        <v>136</v>
      </c>
      <c r="S1635">
        <v>26.6</v>
      </c>
      <c r="T1635">
        <v>29.6</v>
      </c>
      <c r="U1635" t="s">
        <v>107</v>
      </c>
      <c r="V1635">
        <v>21.5</v>
      </c>
      <c r="X1635">
        <f t="shared" si="515"/>
        <v>2.09</v>
      </c>
      <c r="Y1635" s="7" t="str">
        <f t="shared" si="516"/>
        <v>m/s</v>
      </c>
      <c r="AA1635">
        <f t="shared" si="517"/>
        <v>4.01</v>
      </c>
      <c r="AB1635" s="7" t="str">
        <f t="shared" si="518"/>
        <v>m/s</v>
      </c>
      <c r="AC1635" s="5">
        <f t="shared" si="519"/>
        <v>13.612499999999999</v>
      </c>
      <c r="AD1635" s="5">
        <f t="shared" si="520"/>
        <v>9.1808333333333342E-3</v>
      </c>
      <c r="AE1635" s="5">
        <f t="shared" si="521"/>
        <v>15.712985000000034</v>
      </c>
      <c r="AF1635" s="5"/>
      <c r="AG1635" s="5">
        <f t="shared" si="522"/>
        <v>-4.5</v>
      </c>
      <c r="AH1635">
        <f t="shared" si="523"/>
        <v>154.5</v>
      </c>
      <c r="AI1635" s="5">
        <f t="shared" si="524"/>
        <v>0.1545</v>
      </c>
      <c r="AJ1635" s="15">
        <f t="shared" si="525"/>
        <v>101.70216828478986</v>
      </c>
      <c r="AK1635" s="5">
        <f t="shared" si="526"/>
        <v>7.3993498976526411</v>
      </c>
      <c r="AL1635" s="5">
        <f t="shared" si="527"/>
        <v>6.3859132047456741</v>
      </c>
      <c r="AM1635" s="5">
        <f t="shared" si="528"/>
        <v>2.2747942976471029E-2</v>
      </c>
      <c r="AN1635" s="5">
        <f t="shared" si="529"/>
        <v>40.666556502336519</v>
      </c>
      <c r="AO1635" s="15">
        <f t="shared" si="530"/>
        <v>0.37991906197202391</v>
      </c>
    </row>
    <row r="1636" spans="1:41" x14ac:dyDescent="0.3">
      <c r="A1636" s="4">
        <f t="shared" si="513"/>
        <v>45796.995798611111</v>
      </c>
      <c r="B1636" s="9">
        <f t="shared" si="512"/>
        <v>1632</v>
      </c>
      <c r="C1636" s="10" t="str">
        <f t="shared" si="514"/>
        <v>Remove</v>
      </c>
      <c r="D1636" s="1">
        <v>45796</v>
      </c>
      <c r="E1636" s="2">
        <v>0.99579861111111112</v>
      </c>
      <c r="F1636" t="s">
        <v>2</v>
      </c>
      <c r="G1636" t="s">
        <v>14</v>
      </c>
      <c r="H1636" t="s">
        <v>49</v>
      </c>
      <c r="I1636">
        <v>104</v>
      </c>
      <c r="J1636" t="s">
        <v>13</v>
      </c>
      <c r="K1636">
        <v>0</v>
      </c>
      <c r="L1636">
        <v>114.3</v>
      </c>
      <c r="M1636">
        <v>11.207000000000001</v>
      </c>
      <c r="N1636">
        <v>1101.9000000000001</v>
      </c>
      <c r="O1636">
        <v>575</v>
      </c>
      <c r="P1636" s="2">
        <v>0.56753472222222223</v>
      </c>
      <c r="Q1636">
        <v>28.4</v>
      </c>
      <c r="R1636" t="s">
        <v>63</v>
      </c>
      <c r="S1636">
        <v>26.5</v>
      </c>
      <c r="T1636">
        <v>29.6</v>
      </c>
      <c r="U1636" t="s">
        <v>114</v>
      </c>
      <c r="V1636">
        <v>20.3</v>
      </c>
      <c r="X1636">
        <f t="shared" si="515"/>
        <v>2.23</v>
      </c>
      <c r="Y1636" s="7" t="str">
        <f t="shared" si="516"/>
        <v>m/s</v>
      </c>
      <c r="AA1636">
        <f t="shared" si="517"/>
        <v>4.13</v>
      </c>
      <c r="AB1636" s="7" t="str">
        <f t="shared" si="518"/>
        <v>m/s</v>
      </c>
      <c r="AC1636" s="5">
        <f t="shared" si="519"/>
        <v>13.620833333333334</v>
      </c>
      <c r="AD1636" s="5">
        <f t="shared" si="520"/>
        <v>9.1825000000000014E-3</v>
      </c>
      <c r="AE1636" s="5">
        <f t="shared" si="521"/>
        <v>15.722167500000033</v>
      </c>
      <c r="AF1636" s="5"/>
      <c r="AG1636" s="5">
        <f t="shared" si="522"/>
        <v>2.5</v>
      </c>
      <c r="AH1636">
        <f t="shared" si="523"/>
        <v>157</v>
      </c>
      <c r="AI1636" s="5">
        <f t="shared" si="524"/>
        <v>0.157</v>
      </c>
      <c r="AJ1636" s="15">
        <f t="shared" si="525"/>
        <v>100.14119426751614</v>
      </c>
      <c r="AK1636" s="5">
        <f t="shared" si="526"/>
        <v>7.3715327927742473</v>
      </c>
      <c r="AL1636" s="5">
        <f t="shared" si="527"/>
        <v>6.0294901421552192</v>
      </c>
      <c r="AM1636" s="5">
        <f t="shared" si="528"/>
        <v>2.4180481530283043E-2</v>
      </c>
      <c r="AN1636" s="5">
        <f t="shared" si="529"/>
        <v>40.690736983866799</v>
      </c>
      <c r="AO1636" s="15">
        <f t="shared" si="530"/>
        <v>0.38583719941530648</v>
      </c>
    </row>
    <row r="1637" spans="1:41" x14ac:dyDescent="0.3">
      <c r="A1637" s="4">
        <f t="shared" si="513"/>
        <v>45796.996145833335</v>
      </c>
      <c r="B1637" s="9">
        <f t="shared" si="512"/>
        <v>1633</v>
      </c>
      <c r="C1637" s="10" t="str">
        <f t="shared" si="514"/>
        <v>Remove</v>
      </c>
      <c r="D1637" s="1">
        <v>45796</v>
      </c>
      <c r="E1637" s="2">
        <v>0.99614583333333329</v>
      </c>
      <c r="F1637" t="s">
        <v>2</v>
      </c>
      <c r="G1637" t="s">
        <v>14</v>
      </c>
      <c r="H1637" t="s">
        <v>49</v>
      </c>
      <c r="I1637">
        <v>102.5</v>
      </c>
      <c r="J1637" t="s">
        <v>13</v>
      </c>
      <c r="K1637">
        <v>0</v>
      </c>
      <c r="L1637">
        <v>114.3</v>
      </c>
      <c r="M1637">
        <v>11.196</v>
      </c>
      <c r="N1637">
        <v>1100.2</v>
      </c>
      <c r="O1637">
        <v>584</v>
      </c>
      <c r="P1637" s="2">
        <v>0.5678819444444444</v>
      </c>
      <c r="Q1637">
        <v>28.4</v>
      </c>
      <c r="R1637" t="s">
        <v>135</v>
      </c>
      <c r="S1637">
        <v>27</v>
      </c>
      <c r="T1637">
        <v>29.6</v>
      </c>
      <c r="U1637" t="s">
        <v>82</v>
      </c>
      <c r="V1637">
        <v>20.3</v>
      </c>
      <c r="X1637">
        <f t="shared" si="515"/>
        <v>2.2200000000000002</v>
      </c>
      <c r="Y1637" s="7" t="str">
        <f t="shared" si="516"/>
        <v>m/s</v>
      </c>
      <c r="AA1637">
        <f t="shared" si="517"/>
        <v>4.09</v>
      </c>
      <c r="AB1637" s="7" t="str">
        <f t="shared" si="518"/>
        <v>m/s</v>
      </c>
      <c r="AC1637" s="5">
        <f t="shared" si="519"/>
        <v>13.629166666666666</v>
      </c>
      <c r="AD1637" s="5">
        <f t="shared" si="520"/>
        <v>9.1683333333333322E-3</v>
      </c>
      <c r="AE1637" s="5">
        <f t="shared" si="521"/>
        <v>15.731335833333366</v>
      </c>
      <c r="AF1637" s="5"/>
      <c r="AG1637" s="5">
        <f t="shared" si="522"/>
        <v>-1.5</v>
      </c>
      <c r="AH1637">
        <f t="shared" si="523"/>
        <v>157</v>
      </c>
      <c r="AI1637" s="5">
        <f t="shared" si="524"/>
        <v>0.157</v>
      </c>
      <c r="AJ1637" s="15">
        <f t="shared" si="525"/>
        <v>100.19959129511699</v>
      </c>
      <c r="AK1637" s="5">
        <f t="shared" si="526"/>
        <v>7.5106183171662142</v>
      </c>
      <c r="AL1637" s="5">
        <f t="shared" si="527"/>
        <v>6.0294901421552192</v>
      </c>
      <c r="AM1637" s="5">
        <f t="shared" si="528"/>
        <v>2.4526238479146558E-2</v>
      </c>
      <c r="AN1637" s="5">
        <f t="shared" si="529"/>
        <v>40.715263222345946</v>
      </c>
      <c r="AO1637" s="15">
        <f t="shared" si="530"/>
        <v>0.38560477711423208</v>
      </c>
    </row>
    <row r="1638" spans="1:41" x14ac:dyDescent="0.3">
      <c r="A1638" s="4">
        <f t="shared" si="513"/>
        <v>45796.996493055558</v>
      </c>
      <c r="B1638" s="9">
        <f t="shared" si="512"/>
        <v>1634</v>
      </c>
      <c r="C1638" s="10" t="str">
        <f t="shared" si="514"/>
        <v>Remove</v>
      </c>
      <c r="D1638" s="1">
        <v>45796</v>
      </c>
      <c r="E1638" s="2">
        <v>0.99649305555555556</v>
      </c>
      <c r="F1638" t="s">
        <v>2</v>
      </c>
      <c r="G1638" t="s">
        <v>14</v>
      </c>
      <c r="H1638" t="s">
        <v>49</v>
      </c>
      <c r="I1638">
        <v>103</v>
      </c>
      <c r="J1638" t="s">
        <v>13</v>
      </c>
      <c r="K1638">
        <v>0</v>
      </c>
      <c r="L1638">
        <v>114.4</v>
      </c>
      <c r="M1638">
        <v>11.205</v>
      </c>
      <c r="N1638">
        <v>1100.5999999999999</v>
      </c>
      <c r="O1638">
        <v>593</v>
      </c>
      <c r="P1638" s="2">
        <v>0.56822916666666667</v>
      </c>
      <c r="Q1638">
        <v>28.4</v>
      </c>
      <c r="R1638" t="s">
        <v>130</v>
      </c>
      <c r="S1638">
        <v>27.1</v>
      </c>
      <c r="T1638">
        <v>29.6</v>
      </c>
      <c r="U1638" t="s">
        <v>109</v>
      </c>
      <c r="V1638">
        <v>21.4</v>
      </c>
      <c r="X1638">
        <f t="shared" si="515"/>
        <v>2.16</v>
      </c>
      <c r="Y1638" s="7" t="str">
        <f t="shared" si="516"/>
        <v>m/s</v>
      </c>
      <c r="AA1638">
        <f t="shared" si="517"/>
        <v>4.21</v>
      </c>
      <c r="AB1638" s="7" t="str">
        <f t="shared" si="518"/>
        <v>m/s</v>
      </c>
      <c r="AC1638" s="5">
        <f t="shared" si="519"/>
        <v>13.637499999999999</v>
      </c>
      <c r="AD1638" s="5">
        <f t="shared" si="520"/>
        <v>9.1716666666666648E-3</v>
      </c>
      <c r="AE1638" s="5">
        <f t="shared" si="521"/>
        <v>15.740507500000033</v>
      </c>
      <c r="AF1638" s="5"/>
      <c r="AG1638" s="5">
        <f t="shared" si="522"/>
        <v>0.5</v>
      </c>
      <c r="AH1638">
        <f t="shared" si="523"/>
        <v>157.5</v>
      </c>
      <c r="AI1638" s="5">
        <f t="shared" si="524"/>
        <v>0.1575</v>
      </c>
      <c r="AJ1638" s="15">
        <f t="shared" si="525"/>
        <v>99.93973015873037</v>
      </c>
      <c r="AK1638" s="5">
        <f t="shared" si="526"/>
        <v>7.5384354220446079</v>
      </c>
      <c r="AL1638" s="5">
        <f t="shared" si="527"/>
        <v>6.3562112828631365</v>
      </c>
      <c r="AM1638" s="5">
        <f t="shared" si="528"/>
        <v>2.3951750010265643E-2</v>
      </c>
      <c r="AN1638" s="5">
        <f t="shared" si="529"/>
        <v>40.739214972356208</v>
      </c>
      <c r="AO1638" s="15">
        <f t="shared" si="530"/>
        <v>0.38660538772500253</v>
      </c>
    </row>
    <row r="1639" spans="1:41" x14ac:dyDescent="0.3">
      <c r="A1639" s="4">
        <f t="shared" si="513"/>
        <v>45796.996851851851</v>
      </c>
      <c r="B1639" s="9">
        <f t="shared" si="512"/>
        <v>1635</v>
      </c>
      <c r="C1639" s="10" t="str">
        <f t="shared" si="514"/>
        <v>Remove</v>
      </c>
      <c r="D1639" s="1">
        <v>45796</v>
      </c>
      <c r="E1639" s="2">
        <v>0.99685185185185188</v>
      </c>
      <c r="F1639" t="s">
        <v>2</v>
      </c>
      <c r="G1639" t="s">
        <v>14</v>
      </c>
      <c r="H1639" t="s">
        <v>49</v>
      </c>
      <c r="I1639">
        <v>106</v>
      </c>
      <c r="J1639" t="s">
        <v>13</v>
      </c>
      <c r="K1639">
        <v>0</v>
      </c>
      <c r="L1639">
        <v>114.4</v>
      </c>
      <c r="M1639">
        <v>11.211</v>
      </c>
      <c r="N1639">
        <v>1102.2</v>
      </c>
      <c r="O1639">
        <v>602</v>
      </c>
      <c r="P1639" s="2">
        <v>0.56858796296296299</v>
      </c>
      <c r="Q1639">
        <v>28.4</v>
      </c>
      <c r="R1639" t="s">
        <v>116</v>
      </c>
      <c r="S1639">
        <v>26.7</v>
      </c>
      <c r="T1639">
        <v>29.6</v>
      </c>
      <c r="U1639" t="s">
        <v>82</v>
      </c>
      <c r="V1639">
        <v>20.5</v>
      </c>
      <c r="X1639">
        <f t="shared" si="515"/>
        <v>2.37</v>
      </c>
      <c r="Y1639" s="7" t="str">
        <f t="shared" si="516"/>
        <v>m/s</v>
      </c>
      <c r="AA1639">
        <f t="shared" si="517"/>
        <v>4.09</v>
      </c>
      <c r="AB1639" s="7" t="str">
        <f t="shared" si="518"/>
        <v>m/s</v>
      </c>
      <c r="AC1639" s="5">
        <f t="shared" si="519"/>
        <v>13.646111111111111</v>
      </c>
      <c r="AD1639" s="5">
        <f t="shared" si="520"/>
        <v>9.1850000000000005E-3</v>
      </c>
      <c r="AE1639" s="5">
        <f t="shared" si="521"/>
        <v>15.749692500000034</v>
      </c>
      <c r="AF1639" s="5"/>
      <c r="AG1639" s="5">
        <f t="shared" si="522"/>
        <v>3</v>
      </c>
      <c r="AH1639">
        <f t="shared" si="523"/>
        <v>160.5</v>
      </c>
      <c r="AI1639" s="5">
        <f t="shared" si="524"/>
        <v>0.1605</v>
      </c>
      <c r="AJ1639" s="15">
        <f t="shared" si="525"/>
        <v>98.128925233645063</v>
      </c>
      <c r="AK1639" s="5">
        <f t="shared" si="526"/>
        <v>7.4271670025310348</v>
      </c>
      <c r="AL1639" s="5">
        <f t="shared" si="527"/>
        <v>6.0888939859202944</v>
      </c>
      <c r="AM1639" s="5">
        <f t="shared" si="528"/>
        <v>2.5892489901933845E-2</v>
      </c>
      <c r="AN1639" s="5">
        <f t="shared" si="529"/>
        <v>40.765107462258143</v>
      </c>
      <c r="AO1639" s="15">
        <f t="shared" si="530"/>
        <v>0.39371906513087668</v>
      </c>
    </row>
    <row r="1640" spans="1:41" x14ac:dyDescent="0.3">
      <c r="A1640" s="4">
        <f t="shared" si="513"/>
        <v>45796.997199074074</v>
      </c>
      <c r="B1640" s="9">
        <f t="shared" si="512"/>
        <v>1636</v>
      </c>
      <c r="C1640" s="10" t="str">
        <f t="shared" si="514"/>
        <v>Remove</v>
      </c>
      <c r="D1640" s="1">
        <v>45796</v>
      </c>
      <c r="E1640" s="2">
        <v>0.99719907407407404</v>
      </c>
      <c r="F1640" t="s">
        <v>2</v>
      </c>
      <c r="G1640" t="s">
        <v>14</v>
      </c>
      <c r="H1640" t="s">
        <v>49</v>
      </c>
      <c r="I1640">
        <v>104.5</v>
      </c>
      <c r="J1640" t="s">
        <v>13</v>
      </c>
      <c r="K1640">
        <v>0</v>
      </c>
      <c r="L1640">
        <v>114.4</v>
      </c>
      <c r="M1640">
        <v>11.218999999999999</v>
      </c>
      <c r="N1640">
        <v>1102.8</v>
      </c>
      <c r="O1640">
        <v>612</v>
      </c>
      <c r="P1640" s="2">
        <v>0.56893518518518515</v>
      </c>
      <c r="Q1640">
        <v>28.4</v>
      </c>
      <c r="R1640" t="s">
        <v>57</v>
      </c>
      <c r="S1640">
        <v>26.6</v>
      </c>
      <c r="T1640">
        <v>29.6</v>
      </c>
      <c r="U1640" t="s">
        <v>86</v>
      </c>
      <c r="V1640">
        <v>19.399999999999999</v>
      </c>
      <c r="X1640">
        <f t="shared" si="515"/>
        <v>2.34</v>
      </c>
      <c r="Y1640" s="7" t="str">
        <f t="shared" si="516"/>
        <v>m/s</v>
      </c>
      <c r="AA1640">
        <f t="shared" si="517"/>
        <v>4.1500000000000004</v>
      </c>
      <c r="AB1640" s="7" t="str">
        <f t="shared" si="518"/>
        <v>m/s</v>
      </c>
      <c r="AC1640" s="5">
        <f t="shared" si="519"/>
        <v>13.654444444444444</v>
      </c>
      <c r="AD1640" s="5">
        <f t="shared" si="520"/>
        <v>9.1900000000000003E-3</v>
      </c>
      <c r="AE1640" s="5">
        <f t="shared" si="521"/>
        <v>15.758882500000034</v>
      </c>
      <c r="AF1640" s="5"/>
      <c r="AG1640" s="5">
        <f t="shared" si="522"/>
        <v>-1.5</v>
      </c>
      <c r="AH1640">
        <f t="shared" si="523"/>
        <v>160.5</v>
      </c>
      <c r="AI1640" s="5">
        <f t="shared" si="524"/>
        <v>0.1605</v>
      </c>
      <c r="AJ1640" s="15">
        <f t="shared" si="525"/>
        <v>98.186183800623269</v>
      </c>
      <c r="AK1640" s="5">
        <f t="shared" si="526"/>
        <v>7.3993498976526411</v>
      </c>
      <c r="AL1640" s="5">
        <f t="shared" si="527"/>
        <v>5.762172845212377</v>
      </c>
      <c r="AM1640" s="5">
        <f t="shared" si="528"/>
        <v>2.5468988787053684E-2</v>
      </c>
      <c r="AN1640" s="5">
        <f t="shared" si="529"/>
        <v>40.790576451045197</v>
      </c>
      <c r="AO1640" s="15">
        <f t="shared" si="530"/>
        <v>0.39347323319302452</v>
      </c>
    </row>
    <row r="1641" spans="1:41" x14ac:dyDescent="0.3">
      <c r="A1641" s="4">
        <f t="shared" si="513"/>
        <v>45796.997546296298</v>
      </c>
      <c r="B1641" s="9">
        <f t="shared" si="512"/>
        <v>1637</v>
      </c>
      <c r="C1641" s="10" t="str">
        <f t="shared" si="514"/>
        <v>Remove</v>
      </c>
      <c r="D1641" s="1">
        <v>45796</v>
      </c>
      <c r="E1641" s="2">
        <v>0.99754629629629632</v>
      </c>
      <c r="F1641" t="s">
        <v>2</v>
      </c>
      <c r="G1641" t="s">
        <v>14</v>
      </c>
      <c r="H1641" t="s">
        <v>49</v>
      </c>
      <c r="I1641">
        <v>107.5</v>
      </c>
      <c r="J1641" t="s">
        <v>13</v>
      </c>
      <c r="K1641">
        <v>0</v>
      </c>
      <c r="L1641">
        <v>114.3</v>
      </c>
      <c r="M1641">
        <v>11.214</v>
      </c>
      <c r="N1641">
        <v>1101.9000000000001</v>
      </c>
      <c r="O1641">
        <v>621</v>
      </c>
      <c r="P1641" s="2">
        <v>0.56928240740740743</v>
      </c>
      <c r="Q1641">
        <v>28.4</v>
      </c>
      <c r="R1641" t="s">
        <v>115</v>
      </c>
      <c r="S1641">
        <v>25.3</v>
      </c>
      <c r="T1641">
        <v>29.6</v>
      </c>
      <c r="U1641" t="s">
        <v>94</v>
      </c>
      <c r="V1641">
        <v>19.2</v>
      </c>
      <c r="X1641">
        <f t="shared" si="515"/>
        <v>2.2999999999999998</v>
      </c>
      <c r="Y1641" s="7" t="str">
        <f t="shared" si="516"/>
        <v>m/s</v>
      </c>
      <c r="AA1641">
        <f t="shared" si="517"/>
        <v>4.16</v>
      </c>
      <c r="AB1641" s="7" t="str">
        <f t="shared" si="518"/>
        <v>m/s</v>
      </c>
      <c r="AC1641" s="5">
        <f t="shared" si="519"/>
        <v>13.662777777777778</v>
      </c>
      <c r="AD1641" s="5">
        <f t="shared" si="520"/>
        <v>9.1825000000000014E-3</v>
      </c>
      <c r="AE1641" s="5">
        <f t="shared" si="521"/>
        <v>15.768065000000034</v>
      </c>
      <c r="AF1641" s="5"/>
      <c r="AG1641" s="5">
        <f t="shared" si="522"/>
        <v>3</v>
      </c>
      <c r="AH1641">
        <f t="shared" si="523"/>
        <v>163.5</v>
      </c>
      <c r="AI1641" s="5">
        <f t="shared" si="524"/>
        <v>0.16350000000000001</v>
      </c>
      <c r="AJ1641" s="15">
        <f t="shared" si="525"/>
        <v>96.440764525994084</v>
      </c>
      <c r="AK1641" s="5">
        <f t="shared" si="526"/>
        <v>7.0377275342335279</v>
      </c>
      <c r="AL1641" s="5">
        <f t="shared" si="527"/>
        <v>5.7027690014473</v>
      </c>
      <c r="AM1641" s="5">
        <f t="shared" si="528"/>
        <v>2.3810173792151119E-2</v>
      </c>
      <c r="AN1641" s="5">
        <f t="shared" si="529"/>
        <v>40.814386624837347</v>
      </c>
      <c r="AO1641" s="15">
        <f t="shared" si="530"/>
        <v>0.40059403930991111</v>
      </c>
    </row>
    <row r="1642" spans="1:41" x14ac:dyDescent="0.3">
      <c r="A1642" s="4">
        <f t="shared" si="513"/>
        <v>45796.997893518521</v>
      </c>
      <c r="B1642" s="9">
        <f t="shared" si="512"/>
        <v>1638</v>
      </c>
      <c r="C1642" s="10" t="str">
        <f t="shared" si="514"/>
        <v>Remove</v>
      </c>
      <c r="D1642" s="1">
        <v>45796</v>
      </c>
      <c r="E1642" s="2">
        <v>0.99789351851851849</v>
      </c>
      <c r="F1642" t="s">
        <v>19</v>
      </c>
      <c r="G1642" t="s">
        <v>14</v>
      </c>
      <c r="H1642" t="s">
        <v>49</v>
      </c>
      <c r="I1642">
        <v>101.5</v>
      </c>
      <c r="J1642" t="s">
        <v>13</v>
      </c>
      <c r="K1642">
        <v>0</v>
      </c>
      <c r="L1642">
        <v>114.4</v>
      </c>
      <c r="M1642">
        <v>11.209</v>
      </c>
      <c r="N1642">
        <v>1101.0999999999999</v>
      </c>
      <c r="O1642">
        <v>630</v>
      </c>
      <c r="P1642" s="2">
        <v>0.5696296296296296</v>
      </c>
      <c r="Q1642">
        <v>28.4</v>
      </c>
      <c r="R1642" t="s">
        <v>143</v>
      </c>
      <c r="S1642">
        <v>26.8</v>
      </c>
      <c r="T1642">
        <v>29.6</v>
      </c>
      <c r="U1642" t="s">
        <v>104</v>
      </c>
      <c r="V1642">
        <v>19.3</v>
      </c>
      <c r="X1642">
        <f t="shared" si="515"/>
        <v>2.11</v>
      </c>
      <c r="Y1642" s="7" t="str">
        <f t="shared" si="516"/>
        <v>m/s</v>
      </c>
      <c r="AA1642">
        <f t="shared" si="517"/>
        <v>4.0999999999999996</v>
      </c>
      <c r="AB1642" s="7" t="str">
        <f t="shared" si="518"/>
        <v>m/s</v>
      </c>
      <c r="AC1642" s="5">
        <f t="shared" si="519"/>
        <v>13.671111111111109</v>
      </c>
      <c r="AD1642" s="5">
        <f t="shared" si="520"/>
        <v>9.1758333333333327E-3</v>
      </c>
      <c r="AE1642" s="5">
        <f t="shared" si="521"/>
        <v>15.777240833333368</v>
      </c>
      <c r="AF1642" s="5"/>
      <c r="AG1642" s="5">
        <f t="shared" si="522"/>
        <v>-6</v>
      </c>
      <c r="AH1642">
        <f t="shared" si="523"/>
        <v>163.5</v>
      </c>
      <c r="AI1642" s="5">
        <f t="shared" si="524"/>
        <v>0.16350000000000001</v>
      </c>
      <c r="AJ1642" s="15">
        <f t="shared" si="525"/>
        <v>96.496885830785118</v>
      </c>
      <c r="AK1642" s="5">
        <f t="shared" si="526"/>
        <v>7.4549841074094285</v>
      </c>
      <c r="AL1642" s="5">
        <f t="shared" si="527"/>
        <v>5.7324709233298385</v>
      </c>
      <c r="AM1642" s="5">
        <f t="shared" si="528"/>
        <v>2.3138300525838828E-2</v>
      </c>
      <c r="AN1642" s="5">
        <f t="shared" si="529"/>
        <v>40.837524925363184</v>
      </c>
      <c r="AO1642" s="15">
        <f t="shared" si="530"/>
        <v>0.40036706509226805</v>
      </c>
    </row>
    <row r="1643" spans="1:41" x14ac:dyDescent="0.3">
      <c r="A1643" s="4">
        <f t="shared" si="513"/>
        <v>45796.998240740744</v>
      </c>
      <c r="B1643" s="9">
        <f t="shared" si="512"/>
        <v>1639</v>
      </c>
      <c r="C1643" s="10" t="str">
        <f t="shared" si="514"/>
        <v>Remove</v>
      </c>
      <c r="D1643" s="1">
        <v>45796</v>
      </c>
      <c r="E1643" s="2">
        <v>0.99824074074074076</v>
      </c>
      <c r="F1643" t="s">
        <v>2</v>
      </c>
      <c r="G1643" t="s">
        <v>14</v>
      </c>
      <c r="H1643" t="s">
        <v>49</v>
      </c>
      <c r="I1643">
        <v>104.5</v>
      </c>
      <c r="J1643" t="s">
        <v>13</v>
      </c>
      <c r="K1643">
        <v>0</v>
      </c>
      <c r="L1643">
        <v>114.4</v>
      </c>
      <c r="M1643">
        <v>11.205</v>
      </c>
      <c r="N1643">
        <v>1100.4000000000001</v>
      </c>
      <c r="O1643">
        <v>639</v>
      </c>
      <c r="P1643" s="2">
        <v>0.56997685185185187</v>
      </c>
      <c r="Q1643">
        <v>28.4</v>
      </c>
      <c r="R1643" t="s">
        <v>143</v>
      </c>
      <c r="S1643">
        <v>26</v>
      </c>
      <c r="T1643">
        <v>29.6</v>
      </c>
      <c r="U1643" t="s">
        <v>98</v>
      </c>
      <c r="V1643">
        <v>19.399999999999999</v>
      </c>
      <c r="X1643">
        <f t="shared" si="515"/>
        <v>2.11</v>
      </c>
      <c r="Y1643" s="7" t="str">
        <f t="shared" si="516"/>
        <v>m/s</v>
      </c>
      <c r="AA1643">
        <f t="shared" si="517"/>
        <v>4.03</v>
      </c>
      <c r="AB1643" s="7" t="str">
        <f t="shared" si="518"/>
        <v>m/s</v>
      </c>
      <c r="AC1643" s="5">
        <f t="shared" si="519"/>
        <v>13.679444444444446</v>
      </c>
      <c r="AD1643" s="5">
        <f t="shared" si="520"/>
        <v>9.1699999999999993E-3</v>
      </c>
      <c r="AE1643" s="5">
        <f t="shared" si="521"/>
        <v>15.786410833333367</v>
      </c>
      <c r="AF1643" s="5"/>
      <c r="AG1643" s="5">
        <f t="shared" si="522"/>
        <v>3</v>
      </c>
      <c r="AH1643">
        <f t="shared" si="523"/>
        <v>166.5</v>
      </c>
      <c r="AI1643" s="5">
        <f t="shared" si="524"/>
        <v>0.16650000000000001</v>
      </c>
      <c r="AJ1643" s="15">
        <f t="shared" si="525"/>
        <v>94.813278278278474</v>
      </c>
      <c r="AK1643" s="5">
        <f t="shared" si="526"/>
        <v>7.2324472683822814</v>
      </c>
      <c r="AL1643" s="5">
        <f t="shared" si="527"/>
        <v>5.762172845212377</v>
      </c>
      <c r="AM1643" s="5">
        <f t="shared" si="528"/>
        <v>2.244760498775409E-2</v>
      </c>
      <c r="AN1643" s="5">
        <f t="shared" si="529"/>
        <v>40.859972530350937</v>
      </c>
      <c r="AO1643" s="15">
        <f t="shared" si="530"/>
        <v>0.40748926073389596</v>
      </c>
    </row>
    <row r="1644" spans="1:41" x14ac:dyDescent="0.3">
      <c r="A1644" s="4">
        <f t="shared" si="513"/>
        <v>45796.99858796296</v>
      </c>
      <c r="B1644" s="9">
        <f t="shared" si="512"/>
        <v>1640</v>
      </c>
      <c r="C1644" s="10" t="str">
        <f t="shared" si="514"/>
        <v>Remove</v>
      </c>
      <c r="D1644" s="1">
        <v>45796</v>
      </c>
      <c r="E1644" s="2">
        <v>0.99858796296296293</v>
      </c>
      <c r="F1644" t="s">
        <v>2</v>
      </c>
      <c r="G1644" t="s">
        <v>14</v>
      </c>
      <c r="H1644" t="s">
        <v>49</v>
      </c>
      <c r="I1644">
        <v>102.5</v>
      </c>
      <c r="J1644" t="s">
        <v>13</v>
      </c>
      <c r="K1644">
        <v>0</v>
      </c>
      <c r="L1644">
        <v>114.4</v>
      </c>
      <c r="M1644">
        <v>11.186</v>
      </c>
      <c r="N1644">
        <v>1097.7</v>
      </c>
      <c r="O1644">
        <v>648</v>
      </c>
      <c r="P1644" s="2">
        <v>0.57032407407407404</v>
      </c>
      <c r="Q1644">
        <v>28.4</v>
      </c>
      <c r="R1644" t="s">
        <v>103</v>
      </c>
      <c r="S1644">
        <v>27.4</v>
      </c>
      <c r="T1644">
        <v>29.6</v>
      </c>
      <c r="U1644" t="s">
        <v>104</v>
      </c>
      <c r="V1644">
        <v>20.100000000000001</v>
      </c>
      <c r="X1644">
        <f t="shared" si="515"/>
        <v>2.27</v>
      </c>
      <c r="Y1644" s="7" t="str">
        <f t="shared" si="516"/>
        <v>m/s</v>
      </c>
      <c r="AA1644">
        <f t="shared" si="517"/>
        <v>4.0999999999999996</v>
      </c>
      <c r="AB1644" s="7" t="str">
        <f t="shared" si="518"/>
        <v>m/s</v>
      </c>
      <c r="AC1644" s="5">
        <f t="shared" si="519"/>
        <v>13.687777777777777</v>
      </c>
      <c r="AD1644" s="5">
        <f t="shared" si="520"/>
        <v>9.1475000000000011E-3</v>
      </c>
      <c r="AE1644" s="5">
        <f t="shared" si="521"/>
        <v>15.795558333333366</v>
      </c>
      <c r="AF1644" s="5"/>
      <c r="AG1644" s="5">
        <f t="shared" si="522"/>
        <v>-2</v>
      </c>
      <c r="AH1644">
        <f t="shared" si="523"/>
        <v>166.5</v>
      </c>
      <c r="AI1644" s="5">
        <f t="shared" si="524"/>
        <v>0.16650000000000001</v>
      </c>
      <c r="AJ1644" s="15">
        <f t="shared" si="525"/>
        <v>94.868218218218402</v>
      </c>
      <c r="AK1644" s="5">
        <f t="shared" si="526"/>
        <v>7.6218867366797873</v>
      </c>
      <c r="AL1644" s="5">
        <f t="shared" si="527"/>
        <v>5.970086298390143</v>
      </c>
      <c r="AM1644" s="5">
        <f t="shared" si="528"/>
        <v>2.5450166515281234E-2</v>
      </c>
      <c r="AN1644" s="5">
        <f t="shared" si="529"/>
        <v>40.885422696866222</v>
      </c>
      <c r="AO1644" s="15">
        <f t="shared" si="530"/>
        <v>0.40723560872653486</v>
      </c>
    </row>
    <row r="1645" spans="1:41" x14ac:dyDescent="0.3">
      <c r="A1645" s="4">
        <f t="shared" si="513"/>
        <v>45796.998935185184</v>
      </c>
      <c r="B1645" s="9">
        <f t="shared" si="512"/>
        <v>1641</v>
      </c>
      <c r="C1645" s="10" t="str">
        <f t="shared" si="514"/>
        <v>Remove</v>
      </c>
      <c r="D1645" s="1">
        <v>45796</v>
      </c>
      <c r="E1645" s="2">
        <v>0.9989351851851852</v>
      </c>
      <c r="F1645" t="s">
        <v>19</v>
      </c>
      <c r="G1645" t="s">
        <v>14</v>
      </c>
      <c r="H1645" t="s">
        <v>49</v>
      </c>
      <c r="I1645">
        <v>104</v>
      </c>
      <c r="J1645" t="s">
        <v>13</v>
      </c>
      <c r="K1645">
        <v>0</v>
      </c>
      <c r="L1645">
        <v>114.4</v>
      </c>
      <c r="M1645">
        <v>11.189</v>
      </c>
      <c r="N1645">
        <v>1097.3</v>
      </c>
      <c r="O1645">
        <v>658</v>
      </c>
      <c r="P1645" s="2">
        <v>0.57067129629629632</v>
      </c>
      <c r="Q1645">
        <v>28.4</v>
      </c>
      <c r="R1645" t="s">
        <v>153</v>
      </c>
      <c r="S1645">
        <v>26.5</v>
      </c>
      <c r="T1645">
        <v>29.6</v>
      </c>
      <c r="U1645" t="s">
        <v>118</v>
      </c>
      <c r="V1645">
        <v>19.8</v>
      </c>
      <c r="X1645">
        <f t="shared" si="515"/>
        <v>2.12</v>
      </c>
      <c r="Y1645" s="7" t="str">
        <f t="shared" si="516"/>
        <v>m/s</v>
      </c>
      <c r="AA1645">
        <f t="shared" si="517"/>
        <v>4.18</v>
      </c>
      <c r="AB1645" s="7" t="str">
        <f t="shared" si="518"/>
        <v>m/s</v>
      </c>
      <c r="AC1645" s="5">
        <f t="shared" si="519"/>
        <v>13.696111111111112</v>
      </c>
      <c r="AD1645" s="5">
        <f t="shared" si="520"/>
        <v>9.1441666666666668E-3</v>
      </c>
      <c r="AE1645" s="5">
        <f t="shared" si="521"/>
        <v>15.804702500000033</v>
      </c>
      <c r="AF1645" s="5"/>
      <c r="AG1645" s="5">
        <f t="shared" si="522"/>
        <v>1.5</v>
      </c>
      <c r="AH1645">
        <f t="shared" si="523"/>
        <v>168</v>
      </c>
      <c r="AI1645" s="5">
        <f t="shared" si="524"/>
        <v>0.16800000000000001</v>
      </c>
      <c r="AJ1645" s="15">
        <f t="shared" si="525"/>
        <v>94.075610119047809</v>
      </c>
      <c r="AK1645" s="5">
        <f t="shared" si="526"/>
        <v>7.3715327927742473</v>
      </c>
      <c r="AL1645" s="5">
        <f t="shared" si="527"/>
        <v>5.8809805327425293</v>
      </c>
      <c r="AM1645" s="5">
        <f t="shared" si="528"/>
        <v>2.2987722351659218E-2</v>
      </c>
      <c r="AN1645" s="5">
        <f t="shared" si="529"/>
        <v>40.90841041921788</v>
      </c>
      <c r="AO1645" s="15">
        <f t="shared" si="530"/>
        <v>0.41067349789049068</v>
      </c>
    </row>
    <row r="1646" spans="1:41" x14ac:dyDescent="0.3">
      <c r="A1646" s="4">
        <f t="shared" si="513"/>
        <v>45796.999282407407</v>
      </c>
      <c r="B1646" s="9">
        <f t="shared" si="512"/>
        <v>1642</v>
      </c>
      <c r="C1646" s="10" t="str">
        <f t="shared" si="514"/>
        <v>Remove</v>
      </c>
      <c r="D1646" s="1">
        <v>45796</v>
      </c>
      <c r="E1646" s="2">
        <v>0.99928240740740737</v>
      </c>
      <c r="F1646" t="s">
        <v>19</v>
      </c>
      <c r="G1646" t="s">
        <v>14</v>
      </c>
      <c r="H1646" t="s">
        <v>49</v>
      </c>
      <c r="I1646">
        <v>104</v>
      </c>
      <c r="J1646" t="s">
        <v>13</v>
      </c>
      <c r="K1646">
        <v>0</v>
      </c>
      <c r="L1646">
        <v>114.4</v>
      </c>
      <c r="M1646">
        <v>11.192</v>
      </c>
      <c r="N1646">
        <v>1098.0999999999999</v>
      </c>
      <c r="O1646">
        <v>667</v>
      </c>
      <c r="P1646" s="2">
        <v>0.57101851851851848</v>
      </c>
      <c r="Q1646">
        <v>28.4</v>
      </c>
      <c r="R1646" t="s">
        <v>56</v>
      </c>
      <c r="S1646">
        <v>27.1</v>
      </c>
      <c r="T1646">
        <v>29.6</v>
      </c>
      <c r="U1646" t="s">
        <v>94</v>
      </c>
      <c r="V1646">
        <v>20.5</v>
      </c>
      <c r="X1646">
        <f t="shared" si="515"/>
        <v>2.25</v>
      </c>
      <c r="Y1646" s="7" t="str">
        <f t="shared" si="516"/>
        <v>m/s</v>
      </c>
      <c r="AA1646">
        <f t="shared" si="517"/>
        <v>4.16</v>
      </c>
      <c r="AB1646" s="7" t="str">
        <f t="shared" si="518"/>
        <v>m/s</v>
      </c>
      <c r="AC1646" s="5">
        <f t="shared" si="519"/>
        <v>13.704444444444444</v>
      </c>
      <c r="AD1646" s="5">
        <f t="shared" si="520"/>
        <v>9.1508333333333337E-3</v>
      </c>
      <c r="AE1646" s="5">
        <f t="shared" si="521"/>
        <v>15.813853333333366</v>
      </c>
      <c r="AF1646" s="5"/>
      <c r="AG1646" s="5">
        <f t="shared" si="522"/>
        <v>0</v>
      </c>
      <c r="AH1646">
        <f t="shared" si="523"/>
        <v>168</v>
      </c>
      <c r="AI1646" s="5">
        <f t="shared" si="524"/>
        <v>0.16800000000000001</v>
      </c>
      <c r="AJ1646" s="15">
        <f t="shared" si="525"/>
        <v>94.130079365079553</v>
      </c>
      <c r="AK1646" s="5">
        <f t="shared" si="526"/>
        <v>7.5384354220446079</v>
      </c>
      <c r="AL1646" s="5">
        <f t="shared" si="527"/>
        <v>6.0888939859202944</v>
      </c>
      <c r="AM1646" s="5">
        <f t="shared" si="528"/>
        <v>2.4949739594026715E-2</v>
      </c>
      <c r="AN1646" s="5">
        <f t="shared" si="529"/>
        <v>40.933360158811908</v>
      </c>
      <c r="AO1646" s="15">
        <f t="shared" si="530"/>
        <v>0.41042318379971526</v>
      </c>
    </row>
    <row r="1647" spans="1:41" x14ac:dyDescent="0.3">
      <c r="A1647" s="4">
        <f t="shared" si="513"/>
        <v>45796.99962962963</v>
      </c>
      <c r="B1647" s="9">
        <f t="shared" si="512"/>
        <v>1643</v>
      </c>
      <c r="C1647" s="10" t="str">
        <f t="shared" si="514"/>
        <v>Remove</v>
      </c>
      <c r="D1647" s="1">
        <v>45796</v>
      </c>
      <c r="E1647" s="2">
        <v>0.99962962962962965</v>
      </c>
      <c r="F1647" t="s">
        <v>19</v>
      </c>
      <c r="G1647" t="s">
        <v>14</v>
      </c>
      <c r="H1647" t="s">
        <v>49</v>
      </c>
      <c r="I1647">
        <v>107</v>
      </c>
      <c r="J1647" t="s">
        <v>13</v>
      </c>
      <c r="K1647">
        <v>0</v>
      </c>
      <c r="L1647">
        <v>114.4</v>
      </c>
      <c r="M1647">
        <v>11.194000000000001</v>
      </c>
      <c r="N1647">
        <v>1098.5999999999999</v>
      </c>
      <c r="O1647">
        <v>676</v>
      </c>
      <c r="P1647" s="2">
        <v>0.57136574074074076</v>
      </c>
      <c r="Q1647">
        <v>28.4</v>
      </c>
      <c r="R1647" t="s">
        <v>74</v>
      </c>
      <c r="S1647">
        <v>26.6</v>
      </c>
      <c r="T1647">
        <v>29.6</v>
      </c>
      <c r="U1647" t="s">
        <v>82</v>
      </c>
      <c r="V1647">
        <v>20.3</v>
      </c>
      <c r="X1647">
        <f t="shared" si="515"/>
        <v>2.1800000000000002</v>
      </c>
      <c r="Y1647" s="7" t="str">
        <f t="shared" si="516"/>
        <v>m/s</v>
      </c>
      <c r="AA1647">
        <f t="shared" si="517"/>
        <v>4.09</v>
      </c>
      <c r="AB1647" s="7" t="str">
        <f t="shared" si="518"/>
        <v>m/s</v>
      </c>
      <c r="AC1647" s="5">
        <f t="shared" si="519"/>
        <v>13.712777777777777</v>
      </c>
      <c r="AD1647" s="5">
        <f t="shared" si="520"/>
        <v>9.1549999999999999E-3</v>
      </c>
      <c r="AE1647" s="5">
        <f t="shared" si="521"/>
        <v>15.823008333333366</v>
      </c>
      <c r="AF1647" s="5"/>
      <c r="AG1647" s="5">
        <f t="shared" si="522"/>
        <v>3</v>
      </c>
      <c r="AH1647">
        <f t="shared" si="523"/>
        <v>171</v>
      </c>
      <c r="AI1647" s="5">
        <f t="shared" si="524"/>
        <v>0.17100000000000001</v>
      </c>
      <c r="AJ1647" s="15">
        <f t="shared" si="525"/>
        <v>92.532212475633713</v>
      </c>
      <c r="AK1647" s="5">
        <f t="shared" si="526"/>
        <v>7.3993498976526411</v>
      </c>
      <c r="AL1647" s="5">
        <f t="shared" si="527"/>
        <v>6.0294901421552192</v>
      </c>
      <c r="AM1647" s="5">
        <f t="shared" si="528"/>
        <v>2.3727519468280792E-2</v>
      </c>
      <c r="AN1647" s="5">
        <f t="shared" si="529"/>
        <v>40.957087678280189</v>
      </c>
      <c r="AO1647" s="15">
        <f t="shared" si="530"/>
        <v>0.41751015439186717</v>
      </c>
    </row>
    <row r="1648" spans="1:41" x14ac:dyDescent="0.3">
      <c r="A1648" s="4">
        <f t="shared" si="513"/>
        <v>45796.999976851854</v>
      </c>
      <c r="B1648" s="9">
        <f t="shared" si="512"/>
        <v>1644</v>
      </c>
      <c r="C1648" s="10" t="str">
        <f t="shared" si="514"/>
        <v>Remove</v>
      </c>
      <c r="D1648" s="1">
        <v>45796</v>
      </c>
      <c r="E1648" s="2">
        <v>0.99997685185185181</v>
      </c>
      <c r="F1648" t="s">
        <v>2</v>
      </c>
      <c r="G1648" t="s">
        <v>14</v>
      </c>
      <c r="H1648" t="s">
        <v>49</v>
      </c>
      <c r="I1648">
        <v>103</v>
      </c>
      <c r="J1648" t="s">
        <v>13</v>
      </c>
      <c r="K1648">
        <v>0</v>
      </c>
      <c r="L1648">
        <v>114.4</v>
      </c>
      <c r="M1648">
        <v>11.206</v>
      </c>
      <c r="N1648">
        <v>1099.8</v>
      </c>
      <c r="O1648">
        <v>685</v>
      </c>
      <c r="P1648" s="2">
        <v>0.57171296296296292</v>
      </c>
      <c r="Q1648">
        <v>28.4</v>
      </c>
      <c r="R1648" t="s">
        <v>115</v>
      </c>
      <c r="S1648">
        <v>26.4</v>
      </c>
      <c r="T1648">
        <v>29.6</v>
      </c>
      <c r="U1648" t="s">
        <v>52</v>
      </c>
      <c r="V1648">
        <v>20</v>
      </c>
      <c r="X1648">
        <f t="shared" si="515"/>
        <v>2.2999999999999998</v>
      </c>
      <c r="Y1648" s="7" t="str">
        <f t="shared" si="516"/>
        <v>m/s</v>
      </c>
      <c r="AA1648">
        <f t="shared" si="517"/>
        <v>4.07</v>
      </c>
      <c r="AB1648" s="7" t="str">
        <f t="shared" si="518"/>
        <v>m/s</v>
      </c>
      <c r="AC1648" s="5">
        <f t="shared" si="519"/>
        <v>13.72111111111111</v>
      </c>
      <c r="AD1648" s="5">
        <f t="shared" si="520"/>
        <v>9.1649999999999995E-3</v>
      </c>
      <c r="AE1648" s="5">
        <f t="shared" si="521"/>
        <v>15.832173333333365</v>
      </c>
      <c r="AF1648" s="5"/>
      <c r="AG1648" s="5">
        <f t="shared" si="522"/>
        <v>-4</v>
      </c>
      <c r="AH1648">
        <f t="shared" si="523"/>
        <v>171</v>
      </c>
      <c r="AI1648" s="5">
        <f t="shared" si="524"/>
        <v>0.17100000000000001</v>
      </c>
      <c r="AJ1648" s="15">
        <f t="shared" si="525"/>
        <v>92.585808966861777</v>
      </c>
      <c r="AK1648" s="5">
        <f t="shared" si="526"/>
        <v>7.3437156878958545</v>
      </c>
      <c r="AL1648" s="5">
        <f t="shared" si="527"/>
        <v>5.9403843765076045</v>
      </c>
      <c r="AM1648" s="5">
        <f t="shared" si="528"/>
        <v>2.4845398739635947E-2</v>
      </c>
      <c r="AN1648" s="5">
        <f t="shared" si="529"/>
        <v>40.981933077019825</v>
      </c>
      <c r="AO1648" s="15">
        <f t="shared" si="530"/>
        <v>0.41725703782354384</v>
      </c>
    </row>
    <row r="1649" spans="1:41" x14ac:dyDescent="0.3">
      <c r="A1649" s="4">
        <f t="shared" si="513"/>
        <v>45797.000324074077</v>
      </c>
      <c r="B1649" s="9">
        <f t="shared" si="512"/>
        <v>1645</v>
      </c>
      <c r="C1649" s="10" t="str">
        <f t="shared" si="514"/>
        <v>Remove</v>
      </c>
      <c r="D1649" s="1">
        <v>45797</v>
      </c>
      <c r="E1649" s="2">
        <v>3.2407407407407406E-4</v>
      </c>
      <c r="F1649" t="s">
        <v>19</v>
      </c>
      <c r="G1649" t="s">
        <v>14</v>
      </c>
      <c r="H1649" t="s">
        <v>49</v>
      </c>
      <c r="I1649">
        <v>103</v>
      </c>
      <c r="J1649" t="s">
        <v>13</v>
      </c>
      <c r="K1649">
        <v>0</v>
      </c>
      <c r="L1649">
        <v>114.3</v>
      </c>
      <c r="M1649">
        <v>11.175000000000001</v>
      </c>
      <c r="N1649">
        <v>1095.9000000000001</v>
      </c>
      <c r="O1649">
        <v>694</v>
      </c>
      <c r="P1649" s="2">
        <v>0.5720601851851852</v>
      </c>
      <c r="Q1649">
        <v>28.4</v>
      </c>
      <c r="R1649" t="s">
        <v>113</v>
      </c>
      <c r="S1649">
        <v>26.5</v>
      </c>
      <c r="T1649">
        <v>29.6</v>
      </c>
      <c r="U1649" t="s">
        <v>100</v>
      </c>
      <c r="V1649">
        <v>20</v>
      </c>
      <c r="X1649">
        <f t="shared" si="515"/>
        <v>2.44</v>
      </c>
      <c r="Y1649" s="7" t="str">
        <f t="shared" si="516"/>
        <v>m/s</v>
      </c>
      <c r="AA1649">
        <f t="shared" si="517"/>
        <v>4</v>
      </c>
      <c r="AB1649" s="7" t="str">
        <f t="shared" si="518"/>
        <v>m/s</v>
      </c>
      <c r="AC1649" s="5">
        <f t="shared" si="519"/>
        <v>13.729444444444445</v>
      </c>
      <c r="AD1649" s="5">
        <f t="shared" si="520"/>
        <v>9.1325E-3</v>
      </c>
      <c r="AE1649" s="5">
        <f t="shared" si="521"/>
        <v>15.841305833333365</v>
      </c>
      <c r="AF1649" s="5"/>
      <c r="AG1649" s="5">
        <f t="shared" si="522"/>
        <v>0</v>
      </c>
      <c r="AH1649">
        <f t="shared" si="523"/>
        <v>171</v>
      </c>
      <c r="AI1649" s="5">
        <f t="shared" si="524"/>
        <v>0.17100000000000001</v>
      </c>
      <c r="AJ1649" s="15">
        <f t="shared" si="525"/>
        <v>92.639215399610322</v>
      </c>
      <c r="AK1649" s="5">
        <f t="shared" si="526"/>
        <v>7.3715327927742473</v>
      </c>
      <c r="AL1649" s="5">
        <f t="shared" si="527"/>
        <v>5.9403843765076045</v>
      </c>
      <c r="AM1649" s="5">
        <f t="shared" si="528"/>
        <v>2.6457567234928529E-2</v>
      </c>
      <c r="AN1649" s="5">
        <f t="shared" si="529"/>
        <v>41.008390644254753</v>
      </c>
      <c r="AO1649" s="15">
        <f t="shared" si="530"/>
        <v>0.41698783422986385</v>
      </c>
    </row>
    <row r="1650" spans="1:41" x14ac:dyDescent="0.3">
      <c r="A1650" s="4">
        <f t="shared" si="513"/>
        <v>45797.000671296293</v>
      </c>
      <c r="B1650" s="9">
        <f t="shared" si="512"/>
        <v>1646</v>
      </c>
      <c r="C1650" s="10" t="str">
        <f t="shared" si="514"/>
        <v>Remove</v>
      </c>
      <c r="D1650" s="1">
        <v>45797</v>
      </c>
      <c r="E1650" s="2">
        <v>6.7129629629629625E-4</v>
      </c>
      <c r="F1650" t="s">
        <v>2</v>
      </c>
      <c r="G1650" t="s">
        <v>14</v>
      </c>
      <c r="H1650" t="s">
        <v>49</v>
      </c>
      <c r="I1650">
        <v>106</v>
      </c>
      <c r="J1650" t="s">
        <v>13</v>
      </c>
      <c r="K1650">
        <v>0</v>
      </c>
      <c r="L1650">
        <v>114.3</v>
      </c>
      <c r="M1650">
        <v>11.193</v>
      </c>
      <c r="N1650">
        <v>1097.8</v>
      </c>
      <c r="O1650">
        <v>704</v>
      </c>
      <c r="P1650" s="2">
        <v>0.57240740740740736</v>
      </c>
      <c r="Q1650">
        <v>28.4</v>
      </c>
      <c r="R1650" t="s">
        <v>103</v>
      </c>
      <c r="S1650">
        <v>26.2</v>
      </c>
      <c r="T1650">
        <v>29.6</v>
      </c>
      <c r="U1650" t="s">
        <v>98</v>
      </c>
      <c r="V1650">
        <v>21</v>
      </c>
      <c r="X1650">
        <f t="shared" si="515"/>
        <v>2.27</v>
      </c>
      <c r="Y1650" s="7" t="str">
        <f t="shared" si="516"/>
        <v>m/s</v>
      </c>
      <c r="AA1650">
        <f t="shared" si="517"/>
        <v>4.03</v>
      </c>
      <c r="AB1650" s="7" t="str">
        <f t="shared" si="518"/>
        <v>m/s</v>
      </c>
      <c r="AC1650" s="5">
        <f t="shared" si="519"/>
        <v>13.737777777777776</v>
      </c>
      <c r="AD1650" s="5">
        <f t="shared" si="520"/>
        <v>9.148333333333333E-3</v>
      </c>
      <c r="AE1650" s="5">
        <f t="shared" si="521"/>
        <v>15.850454166666699</v>
      </c>
      <c r="AF1650" s="5"/>
      <c r="AG1650" s="5">
        <f t="shared" si="522"/>
        <v>3</v>
      </c>
      <c r="AH1650">
        <f t="shared" si="523"/>
        <v>174</v>
      </c>
      <c r="AI1650" s="5">
        <f t="shared" si="524"/>
        <v>0.17399999999999999</v>
      </c>
      <c r="AJ1650" s="15">
        <f t="shared" si="525"/>
        <v>91.094564176245399</v>
      </c>
      <c r="AK1650" s="5">
        <f t="shared" si="526"/>
        <v>7.288081478139067</v>
      </c>
      <c r="AL1650" s="5">
        <f t="shared" si="527"/>
        <v>6.2374035953329852</v>
      </c>
      <c r="AM1650" s="5">
        <f t="shared" si="528"/>
        <v>2.4335560682495195E-2</v>
      </c>
      <c r="AN1650" s="5">
        <f t="shared" si="529"/>
        <v>41.032726204937248</v>
      </c>
      <c r="AO1650" s="15">
        <f t="shared" si="530"/>
        <v>0.42405176573196712</v>
      </c>
    </row>
    <row r="1651" spans="1:41" x14ac:dyDescent="0.3">
      <c r="A1651" s="4">
        <f t="shared" si="513"/>
        <v>45797.001018518517</v>
      </c>
      <c r="B1651" s="9">
        <f t="shared" si="512"/>
        <v>1647</v>
      </c>
      <c r="C1651" s="10" t="str">
        <f t="shared" si="514"/>
        <v>Remove</v>
      </c>
      <c r="D1651" s="1">
        <v>45797</v>
      </c>
      <c r="E1651" s="2">
        <v>1.0185185185185184E-3</v>
      </c>
      <c r="F1651" t="s">
        <v>2</v>
      </c>
      <c r="G1651" t="s">
        <v>14</v>
      </c>
      <c r="H1651" t="s">
        <v>49</v>
      </c>
      <c r="I1651">
        <v>102.5</v>
      </c>
      <c r="J1651" t="s">
        <v>13</v>
      </c>
      <c r="K1651">
        <v>0</v>
      </c>
      <c r="L1651">
        <v>114.4</v>
      </c>
      <c r="M1651">
        <v>11.191000000000001</v>
      </c>
      <c r="N1651">
        <v>1098.4000000000001</v>
      </c>
      <c r="O1651">
        <v>713</v>
      </c>
      <c r="P1651" s="2">
        <v>0.57275462962962964</v>
      </c>
      <c r="Q1651">
        <v>28.4</v>
      </c>
      <c r="R1651" t="s">
        <v>126</v>
      </c>
      <c r="S1651">
        <v>25.9</v>
      </c>
      <c r="T1651">
        <v>29.6</v>
      </c>
      <c r="U1651" t="s">
        <v>86</v>
      </c>
      <c r="V1651">
        <v>19.5</v>
      </c>
      <c r="X1651">
        <f t="shared" si="515"/>
        <v>2.33</v>
      </c>
      <c r="Y1651" s="7" t="str">
        <f t="shared" si="516"/>
        <v>m/s</v>
      </c>
      <c r="AA1651">
        <f t="shared" si="517"/>
        <v>4.1500000000000004</v>
      </c>
      <c r="AB1651" s="7" t="str">
        <f t="shared" si="518"/>
        <v>m/s</v>
      </c>
      <c r="AC1651" s="5">
        <f t="shared" si="519"/>
        <v>13.746111111111112</v>
      </c>
      <c r="AD1651" s="5">
        <f t="shared" si="520"/>
        <v>9.1533333333333345E-3</v>
      </c>
      <c r="AE1651" s="5">
        <f t="shared" si="521"/>
        <v>15.859607500000033</v>
      </c>
      <c r="AF1651" s="5"/>
      <c r="AG1651" s="5">
        <f t="shared" si="522"/>
        <v>-3.5</v>
      </c>
      <c r="AH1651">
        <f t="shared" si="523"/>
        <v>174</v>
      </c>
      <c r="AI1651" s="5">
        <f t="shared" si="524"/>
        <v>0.17399999999999999</v>
      </c>
      <c r="AJ1651" s="15">
        <f t="shared" si="525"/>
        <v>91.147169540230081</v>
      </c>
      <c r="AK1651" s="5">
        <f t="shared" si="526"/>
        <v>7.2046301635038876</v>
      </c>
      <c r="AL1651" s="5">
        <f t="shared" si="527"/>
        <v>5.7918747670949147</v>
      </c>
      <c r="AM1651" s="5">
        <f t="shared" si="528"/>
        <v>2.4692774666350639E-2</v>
      </c>
      <c r="AN1651" s="5">
        <f t="shared" si="529"/>
        <v>41.057418979603597</v>
      </c>
      <c r="AO1651" s="15">
        <f t="shared" si="530"/>
        <v>0.4237967322944467</v>
      </c>
    </row>
    <row r="1652" spans="1:41" x14ac:dyDescent="0.3">
      <c r="A1652" s="4">
        <f t="shared" si="513"/>
        <v>45797.00136574074</v>
      </c>
      <c r="B1652" s="9">
        <f t="shared" si="512"/>
        <v>1648</v>
      </c>
      <c r="C1652" s="10" t="str">
        <f t="shared" si="514"/>
        <v>Remove</v>
      </c>
      <c r="D1652" s="1">
        <v>45797</v>
      </c>
      <c r="E1652" s="2">
        <v>1.3657407407407407E-3</v>
      </c>
      <c r="F1652" t="s">
        <v>2</v>
      </c>
      <c r="G1652" t="s">
        <v>14</v>
      </c>
      <c r="H1652" t="s">
        <v>49</v>
      </c>
      <c r="I1652">
        <v>107</v>
      </c>
      <c r="J1652" t="s">
        <v>13</v>
      </c>
      <c r="K1652">
        <v>0</v>
      </c>
      <c r="L1652">
        <v>114.3</v>
      </c>
      <c r="M1652">
        <v>11.206</v>
      </c>
      <c r="N1652">
        <v>1100.4000000000001</v>
      </c>
      <c r="O1652">
        <v>722</v>
      </c>
      <c r="P1652" s="2">
        <v>0.57310185185185181</v>
      </c>
      <c r="Q1652">
        <v>28.4</v>
      </c>
      <c r="R1652" t="s">
        <v>115</v>
      </c>
      <c r="S1652">
        <v>25.3</v>
      </c>
      <c r="T1652">
        <v>29.6</v>
      </c>
      <c r="U1652" t="s">
        <v>100</v>
      </c>
      <c r="V1652">
        <v>20</v>
      </c>
      <c r="X1652">
        <f t="shared" si="515"/>
        <v>2.2999999999999998</v>
      </c>
      <c r="Y1652" s="7" t="str">
        <f t="shared" si="516"/>
        <v>m/s</v>
      </c>
      <c r="AA1652">
        <f t="shared" si="517"/>
        <v>4</v>
      </c>
      <c r="AB1652" s="7" t="str">
        <f t="shared" si="518"/>
        <v>m/s</v>
      </c>
      <c r="AC1652" s="5">
        <f t="shared" si="519"/>
        <v>13.754444444444443</v>
      </c>
      <c r="AD1652" s="5">
        <f t="shared" si="520"/>
        <v>9.1699999999999993E-3</v>
      </c>
      <c r="AE1652" s="5">
        <f t="shared" si="521"/>
        <v>15.868777500000032</v>
      </c>
      <c r="AF1652" s="5"/>
      <c r="AG1652" s="5">
        <f t="shared" si="522"/>
        <v>4.5</v>
      </c>
      <c r="AH1652">
        <f t="shared" si="523"/>
        <v>178.5</v>
      </c>
      <c r="AI1652" s="5">
        <f t="shared" si="524"/>
        <v>0.17849999999999999</v>
      </c>
      <c r="AJ1652" s="15">
        <f t="shared" si="525"/>
        <v>88.900714285714471</v>
      </c>
      <c r="AK1652" s="5">
        <f t="shared" si="526"/>
        <v>7.0377275342335279</v>
      </c>
      <c r="AL1652" s="5">
        <f t="shared" si="527"/>
        <v>5.9403843765076045</v>
      </c>
      <c r="AM1652" s="5">
        <f t="shared" si="528"/>
        <v>2.3810173792151119E-2</v>
      </c>
      <c r="AN1652" s="5">
        <f t="shared" si="529"/>
        <v>41.081229153395746</v>
      </c>
      <c r="AO1652" s="15">
        <f t="shared" si="530"/>
        <v>0.43450501282103265</v>
      </c>
    </row>
    <row r="1653" spans="1:41" x14ac:dyDescent="0.3">
      <c r="A1653" s="4">
        <f t="shared" si="513"/>
        <v>45797.001712962963</v>
      </c>
      <c r="B1653" s="9">
        <f t="shared" si="512"/>
        <v>1649</v>
      </c>
      <c r="C1653" s="10" t="str">
        <f t="shared" si="514"/>
        <v>Remove</v>
      </c>
      <c r="D1653" s="1">
        <v>45797</v>
      </c>
      <c r="E1653" s="2">
        <v>1.712962962962963E-3</v>
      </c>
      <c r="F1653" t="s">
        <v>2</v>
      </c>
      <c r="G1653" t="s">
        <v>14</v>
      </c>
      <c r="H1653" t="s">
        <v>49</v>
      </c>
      <c r="I1653">
        <v>104</v>
      </c>
      <c r="J1653" t="s">
        <v>13</v>
      </c>
      <c r="K1653">
        <v>0</v>
      </c>
      <c r="L1653">
        <v>114.3</v>
      </c>
      <c r="M1653">
        <v>11.2</v>
      </c>
      <c r="N1653">
        <v>1099.8</v>
      </c>
      <c r="O1653">
        <v>731</v>
      </c>
      <c r="P1653" s="2">
        <v>0.57344907407407408</v>
      </c>
      <c r="Q1653">
        <v>28.4</v>
      </c>
      <c r="R1653" t="s">
        <v>116</v>
      </c>
      <c r="S1653">
        <v>25.7</v>
      </c>
      <c r="T1653">
        <v>29.6</v>
      </c>
      <c r="U1653" t="s">
        <v>94</v>
      </c>
      <c r="V1653">
        <v>19.399999999999999</v>
      </c>
      <c r="X1653">
        <f t="shared" si="515"/>
        <v>2.37</v>
      </c>
      <c r="Y1653" s="7" t="str">
        <f t="shared" si="516"/>
        <v>m/s</v>
      </c>
      <c r="AA1653">
        <f t="shared" si="517"/>
        <v>4.16</v>
      </c>
      <c r="AB1653" s="7" t="str">
        <f t="shared" si="518"/>
        <v>m/s</v>
      </c>
      <c r="AC1653" s="5">
        <f t="shared" si="519"/>
        <v>13.762777777777778</v>
      </c>
      <c r="AD1653" s="5">
        <f t="shared" si="520"/>
        <v>9.1649999999999995E-3</v>
      </c>
      <c r="AE1653" s="5">
        <f t="shared" si="521"/>
        <v>15.877942500000032</v>
      </c>
      <c r="AF1653" s="5"/>
      <c r="AG1653" s="5">
        <f t="shared" si="522"/>
        <v>-3</v>
      </c>
      <c r="AH1653">
        <f t="shared" si="523"/>
        <v>178.5</v>
      </c>
      <c r="AI1653" s="5">
        <f t="shared" si="524"/>
        <v>0.17849999999999999</v>
      </c>
      <c r="AJ1653" s="15">
        <f t="shared" si="525"/>
        <v>88.952058823529597</v>
      </c>
      <c r="AK1653" s="5">
        <f t="shared" si="526"/>
        <v>7.1489959537471011</v>
      </c>
      <c r="AL1653" s="5">
        <f t="shared" si="527"/>
        <v>5.762172845212377</v>
      </c>
      <c r="AM1653" s="5">
        <f t="shared" si="528"/>
        <v>2.492273372583146E-2</v>
      </c>
      <c r="AN1653" s="5">
        <f t="shared" si="529"/>
        <v>41.106151887121577</v>
      </c>
      <c r="AO1653" s="15">
        <f t="shared" si="530"/>
        <v>0.43424157165128235</v>
      </c>
    </row>
    <row r="1654" spans="1:41" x14ac:dyDescent="0.3">
      <c r="A1654" s="4">
        <f t="shared" si="513"/>
        <v>45797.002060185187</v>
      </c>
      <c r="B1654" s="9">
        <f t="shared" si="512"/>
        <v>1650</v>
      </c>
      <c r="C1654" s="10" t="str">
        <f t="shared" si="514"/>
        <v>Remove</v>
      </c>
      <c r="D1654" s="1">
        <v>45797</v>
      </c>
      <c r="E1654" s="2">
        <v>2.0601851851851853E-3</v>
      </c>
      <c r="F1654" t="s">
        <v>19</v>
      </c>
      <c r="G1654" t="s">
        <v>14</v>
      </c>
      <c r="H1654" t="s">
        <v>49</v>
      </c>
      <c r="I1654">
        <v>105</v>
      </c>
      <c r="J1654" t="s">
        <v>13</v>
      </c>
      <c r="K1654">
        <v>0</v>
      </c>
      <c r="L1654">
        <v>114.3</v>
      </c>
      <c r="M1654">
        <v>11.193</v>
      </c>
      <c r="N1654">
        <v>1098.9000000000001</v>
      </c>
      <c r="O1654">
        <v>740</v>
      </c>
      <c r="P1654" s="2">
        <v>0.57379629629629625</v>
      </c>
      <c r="Q1654">
        <v>28.4</v>
      </c>
      <c r="R1654" t="s">
        <v>91</v>
      </c>
      <c r="S1654">
        <v>25.8</v>
      </c>
      <c r="T1654">
        <v>29.6</v>
      </c>
      <c r="U1654" t="s">
        <v>112</v>
      </c>
      <c r="V1654">
        <v>20</v>
      </c>
      <c r="X1654">
        <f t="shared" si="515"/>
        <v>2.2599999999999998</v>
      </c>
      <c r="Y1654" s="7" t="str">
        <f t="shared" si="516"/>
        <v>m/s</v>
      </c>
      <c r="AA1654">
        <f t="shared" si="517"/>
        <v>3.97</v>
      </c>
      <c r="AB1654" s="7" t="str">
        <f t="shared" si="518"/>
        <v>m/s</v>
      </c>
      <c r="AC1654" s="5">
        <f t="shared" si="519"/>
        <v>13.771111111111111</v>
      </c>
      <c r="AD1654" s="5">
        <f t="shared" si="520"/>
        <v>9.1575000000000007E-3</v>
      </c>
      <c r="AE1654" s="5">
        <f t="shared" si="521"/>
        <v>15.887100000000032</v>
      </c>
      <c r="AF1654" s="5"/>
      <c r="AG1654" s="5">
        <f t="shared" si="522"/>
        <v>1</v>
      </c>
      <c r="AH1654">
        <f t="shared" si="523"/>
        <v>179.5</v>
      </c>
      <c r="AI1654" s="5">
        <f t="shared" si="524"/>
        <v>0.17949999999999999</v>
      </c>
      <c r="AJ1654" s="15">
        <f t="shared" si="525"/>
        <v>88.50752089136509</v>
      </c>
      <c r="AK1654" s="5">
        <f t="shared" si="526"/>
        <v>7.1768130586254939</v>
      </c>
      <c r="AL1654" s="5">
        <f t="shared" si="527"/>
        <v>5.9403843765076045</v>
      </c>
      <c r="AM1654" s="5">
        <f t="shared" si="528"/>
        <v>2.3858457011045664E-2</v>
      </c>
      <c r="AN1654" s="5">
        <f t="shared" si="529"/>
        <v>41.130010344132621</v>
      </c>
      <c r="AO1654" s="15">
        <f t="shared" si="530"/>
        <v>0.43642099405794693</v>
      </c>
    </row>
    <row r="1655" spans="1:41" x14ac:dyDescent="0.3">
      <c r="A1655" s="4">
        <f t="shared" si="513"/>
        <v>45797.00240740741</v>
      </c>
      <c r="B1655" s="9">
        <f t="shared" si="512"/>
        <v>1651</v>
      </c>
      <c r="C1655" s="10" t="str">
        <f t="shared" si="514"/>
        <v>Keep</v>
      </c>
      <c r="D1655" s="1">
        <v>45797</v>
      </c>
      <c r="E1655" s="2">
        <v>2.4074074074074076E-3</v>
      </c>
      <c r="F1655" t="s">
        <v>19</v>
      </c>
      <c r="G1655" t="s">
        <v>14</v>
      </c>
      <c r="H1655" t="s">
        <v>49</v>
      </c>
      <c r="I1655">
        <v>104.5</v>
      </c>
      <c r="J1655" t="s">
        <v>13</v>
      </c>
      <c r="K1655">
        <v>0</v>
      </c>
      <c r="L1655">
        <v>114.3</v>
      </c>
      <c r="M1655">
        <v>11.179</v>
      </c>
      <c r="N1655">
        <v>1096.4000000000001</v>
      </c>
      <c r="O1655">
        <v>750</v>
      </c>
      <c r="P1655" s="2">
        <v>0.57414351851851853</v>
      </c>
      <c r="Q1655">
        <v>28.4</v>
      </c>
      <c r="R1655" t="s">
        <v>66</v>
      </c>
      <c r="S1655">
        <v>26.5</v>
      </c>
      <c r="T1655">
        <v>29.6</v>
      </c>
      <c r="U1655" t="s">
        <v>107</v>
      </c>
      <c r="V1655">
        <v>19.8</v>
      </c>
      <c r="X1655">
        <f t="shared" si="515"/>
        <v>2.2000000000000002</v>
      </c>
      <c r="Y1655" s="7" t="str">
        <f t="shared" si="516"/>
        <v>m/s</v>
      </c>
      <c r="AA1655">
        <f t="shared" si="517"/>
        <v>4.01</v>
      </c>
      <c r="AB1655" s="7" t="str">
        <f t="shared" si="518"/>
        <v>m/s</v>
      </c>
      <c r="AC1655" s="5">
        <f t="shared" si="519"/>
        <v>13.779444444444444</v>
      </c>
      <c r="AD1655" s="5">
        <f t="shared" si="520"/>
        <v>9.1366666666666662E-3</v>
      </c>
      <c r="AE1655" s="5">
        <f t="shared" si="521"/>
        <v>15.896236666666699</v>
      </c>
      <c r="AF1655" s="5"/>
      <c r="AG1655" s="5">
        <f t="shared" si="522"/>
        <v>-0.5</v>
      </c>
      <c r="AH1655">
        <f t="shared" si="523"/>
        <v>179.5</v>
      </c>
      <c r="AI1655" s="5">
        <f t="shared" si="524"/>
        <v>0.17949999999999999</v>
      </c>
      <c r="AJ1655" s="15">
        <f t="shared" si="525"/>
        <v>88.558421541318666</v>
      </c>
      <c r="AK1655" s="5">
        <f t="shared" si="526"/>
        <v>7.3715327927742473</v>
      </c>
      <c r="AL1655" s="5">
        <f t="shared" si="527"/>
        <v>5.8809805327425293</v>
      </c>
      <c r="AM1655" s="5">
        <f t="shared" si="528"/>
        <v>2.3855183572476544E-2</v>
      </c>
      <c r="AN1655" s="5">
        <f t="shared" si="529"/>
        <v>41.153865527705101</v>
      </c>
      <c r="AO1655" s="15">
        <f t="shared" si="530"/>
        <v>0.43616801896570129</v>
      </c>
    </row>
    <row r="1656" spans="1:41" x14ac:dyDescent="0.3">
      <c r="A1656" s="4">
        <f t="shared" si="513"/>
        <v>45797.002766203703</v>
      </c>
      <c r="B1656" s="9">
        <f t="shared" si="512"/>
        <v>1652</v>
      </c>
      <c r="C1656" s="10" t="str">
        <f t="shared" si="514"/>
        <v>Remove</v>
      </c>
      <c r="D1656" s="1">
        <v>45797</v>
      </c>
      <c r="E1656" s="2">
        <v>2.7662037037037039E-3</v>
      </c>
      <c r="F1656" t="s">
        <v>2</v>
      </c>
      <c r="G1656" t="s">
        <v>14</v>
      </c>
      <c r="H1656" t="s">
        <v>49</v>
      </c>
      <c r="I1656">
        <v>102.5</v>
      </c>
      <c r="J1656" t="s">
        <v>13</v>
      </c>
      <c r="K1656">
        <v>0</v>
      </c>
      <c r="L1656">
        <v>114.3</v>
      </c>
      <c r="M1656">
        <v>11.163</v>
      </c>
      <c r="N1656">
        <v>1094.5999999999999</v>
      </c>
      <c r="O1656">
        <v>759</v>
      </c>
      <c r="P1656" s="2">
        <v>0.57450231481481484</v>
      </c>
      <c r="Q1656">
        <v>28.4</v>
      </c>
      <c r="R1656" t="s">
        <v>156</v>
      </c>
      <c r="S1656">
        <v>26.1</v>
      </c>
      <c r="T1656">
        <v>29.6</v>
      </c>
      <c r="U1656" t="s">
        <v>242</v>
      </c>
      <c r="V1656">
        <v>20.100000000000001</v>
      </c>
      <c r="X1656">
        <f t="shared" si="515"/>
        <v>2.15</v>
      </c>
      <c r="Y1656" s="7" t="str">
        <f t="shared" si="516"/>
        <v>m/s</v>
      </c>
      <c r="AA1656">
        <f t="shared" si="517"/>
        <v>4.04</v>
      </c>
      <c r="AB1656" s="7" t="str">
        <f t="shared" si="518"/>
        <v>m/s</v>
      </c>
      <c r="AC1656" s="5">
        <f t="shared" si="519"/>
        <v>13.788055555555555</v>
      </c>
      <c r="AD1656" s="5">
        <f t="shared" si="520"/>
        <v>9.1216666666666668E-3</v>
      </c>
      <c r="AE1656" s="5">
        <f t="shared" si="521"/>
        <v>15.905358333333366</v>
      </c>
      <c r="AF1656" s="5"/>
      <c r="AG1656" s="5">
        <f t="shared" si="522"/>
        <v>-2</v>
      </c>
      <c r="AH1656">
        <f t="shared" si="523"/>
        <v>179.5</v>
      </c>
      <c r="AI1656" s="5">
        <f t="shared" si="524"/>
        <v>0.17949999999999999</v>
      </c>
      <c r="AJ1656" s="15">
        <f t="shared" si="525"/>
        <v>88.609238625812623</v>
      </c>
      <c r="AK1656" s="5">
        <f t="shared" si="526"/>
        <v>7.2602643732606751</v>
      </c>
      <c r="AL1656" s="5">
        <f t="shared" si="527"/>
        <v>5.970086298390143</v>
      </c>
      <c r="AM1656" s="5">
        <f t="shared" si="528"/>
        <v>2.2961125663285103E-2</v>
      </c>
      <c r="AN1656" s="5">
        <f t="shared" si="529"/>
        <v>41.176826653368387</v>
      </c>
      <c r="AO1656" s="15">
        <f t="shared" si="530"/>
        <v>0.43592480185773702</v>
      </c>
    </row>
    <row r="1657" spans="1:41" x14ac:dyDescent="0.3">
      <c r="A1657" s="4">
        <f t="shared" si="513"/>
        <v>45797.003113425926</v>
      </c>
      <c r="B1657" s="9">
        <f t="shared" si="512"/>
        <v>1653</v>
      </c>
      <c r="C1657" s="10" t="str">
        <f t="shared" si="514"/>
        <v>Remove</v>
      </c>
      <c r="D1657" s="1">
        <v>45797</v>
      </c>
      <c r="E1657" s="2">
        <v>3.1134259259259257E-3</v>
      </c>
      <c r="F1657" t="s">
        <v>2</v>
      </c>
      <c r="G1657" t="s">
        <v>14</v>
      </c>
      <c r="H1657" t="s">
        <v>49</v>
      </c>
      <c r="I1657">
        <v>105.5</v>
      </c>
      <c r="J1657" t="s">
        <v>13</v>
      </c>
      <c r="K1657">
        <v>0</v>
      </c>
      <c r="L1657">
        <v>114.3</v>
      </c>
      <c r="M1657">
        <v>11.183999999999999</v>
      </c>
      <c r="N1657">
        <v>1097.0999999999999</v>
      </c>
      <c r="O1657">
        <v>768</v>
      </c>
      <c r="P1657" s="2">
        <v>0.57484953703703701</v>
      </c>
      <c r="Q1657">
        <v>28.4</v>
      </c>
      <c r="R1657" t="s">
        <v>108</v>
      </c>
      <c r="S1657">
        <v>28.1</v>
      </c>
      <c r="T1657">
        <v>29.6</v>
      </c>
      <c r="U1657" t="s">
        <v>157</v>
      </c>
      <c r="V1657">
        <v>21.6</v>
      </c>
      <c r="X1657">
        <f t="shared" si="515"/>
        <v>2.41</v>
      </c>
      <c r="Y1657" s="7" t="str">
        <f t="shared" si="516"/>
        <v>m/s</v>
      </c>
      <c r="AA1657">
        <f t="shared" si="517"/>
        <v>3.89</v>
      </c>
      <c r="AB1657" s="7" t="str">
        <f t="shared" si="518"/>
        <v>m/s</v>
      </c>
      <c r="AC1657" s="5">
        <f t="shared" si="519"/>
        <v>13.796388888888888</v>
      </c>
      <c r="AD1657" s="5">
        <f t="shared" si="520"/>
        <v>9.1424999999999979E-3</v>
      </c>
      <c r="AE1657" s="5">
        <f t="shared" si="521"/>
        <v>15.914500833333365</v>
      </c>
      <c r="AF1657" s="5"/>
      <c r="AG1657" s="5">
        <f t="shared" si="522"/>
        <v>3</v>
      </c>
      <c r="AH1657">
        <f t="shared" si="523"/>
        <v>182.5</v>
      </c>
      <c r="AI1657" s="5">
        <f t="shared" si="524"/>
        <v>0.1825</v>
      </c>
      <c r="AJ1657" s="15">
        <f t="shared" si="525"/>
        <v>87.202744292237625</v>
      </c>
      <c r="AK1657" s="5">
        <f t="shared" si="526"/>
        <v>7.8166064708285417</v>
      </c>
      <c r="AL1657" s="5">
        <f t="shared" si="527"/>
        <v>6.4156151266282135</v>
      </c>
      <c r="AM1657" s="5">
        <f t="shared" si="528"/>
        <v>2.7710066667438835E-2</v>
      </c>
      <c r="AN1657" s="5">
        <f t="shared" si="529"/>
        <v>41.204536720035826</v>
      </c>
      <c r="AO1657" s="15">
        <f t="shared" si="530"/>
        <v>0.44291239394340487</v>
      </c>
    </row>
    <row r="1658" spans="1:41" x14ac:dyDescent="0.3">
      <c r="A1658" s="4">
        <f t="shared" si="513"/>
        <v>45797.003460648149</v>
      </c>
      <c r="B1658" s="9">
        <f t="shared" si="512"/>
        <v>1654</v>
      </c>
      <c r="C1658" s="10" t="str">
        <f t="shared" si="514"/>
        <v>Remove</v>
      </c>
      <c r="D1658" s="1">
        <v>45797</v>
      </c>
      <c r="E1658" s="2">
        <v>3.460648148148148E-3</v>
      </c>
      <c r="F1658" t="s">
        <v>19</v>
      </c>
      <c r="G1658" t="s">
        <v>14</v>
      </c>
      <c r="H1658" t="s">
        <v>49</v>
      </c>
      <c r="I1658">
        <v>107</v>
      </c>
      <c r="J1658" t="s">
        <v>13</v>
      </c>
      <c r="K1658">
        <v>0</v>
      </c>
      <c r="L1658">
        <v>114.3</v>
      </c>
      <c r="M1658">
        <v>11.179</v>
      </c>
      <c r="N1658">
        <v>1096.5</v>
      </c>
      <c r="O1658">
        <v>777</v>
      </c>
      <c r="P1658" s="2">
        <v>0.57519675925925928</v>
      </c>
      <c r="Q1658">
        <v>28.4</v>
      </c>
      <c r="R1658" t="s">
        <v>115</v>
      </c>
      <c r="S1658">
        <v>28.9</v>
      </c>
      <c r="T1658">
        <v>29.6</v>
      </c>
      <c r="U1658" t="s">
        <v>255</v>
      </c>
      <c r="V1658">
        <v>21.4</v>
      </c>
      <c r="X1658">
        <f t="shared" si="515"/>
        <v>2.2999999999999998</v>
      </c>
      <c r="Y1658" s="7" t="str">
        <f t="shared" si="516"/>
        <v>m/s</v>
      </c>
      <c r="AA1658">
        <f t="shared" si="517"/>
        <v>3.98</v>
      </c>
      <c r="AB1658" s="7" t="str">
        <f t="shared" si="518"/>
        <v>m/s</v>
      </c>
      <c r="AC1658" s="5">
        <f t="shared" si="519"/>
        <v>13.804722222222223</v>
      </c>
      <c r="AD1658" s="5">
        <f t="shared" si="520"/>
        <v>9.1374999999999998E-3</v>
      </c>
      <c r="AE1658" s="5">
        <f t="shared" si="521"/>
        <v>15.923638333333365</v>
      </c>
      <c r="AF1658" s="5"/>
      <c r="AG1658" s="5">
        <f t="shared" si="522"/>
        <v>1.5</v>
      </c>
      <c r="AH1658">
        <f t="shared" si="523"/>
        <v>184</v>
      </c>
      <c r="AI1658" s="5">
        <f t="shared" si="524"/>
        <v>0.184</v>
      </c>
      <c r="AJ1658" s="15">
        <f t="shared" si="525"/>
        <v>86.541512681159588</v>
      </c>
      <c r="AK1658" s="5">
        <f t="shared" si="526"/>
        <v>8.0391433098556888</v>
      </c>
      <c r="AL1658" s="5">
        <f t="shared" si="527"/>
        <v>6.3562112828631365</v>
      </c>
      <c r="AM1658" s="5">
        <f t="shared" si="528"/>
        <v>2.7198182711192384E-2</v>
      </c>
      <c r="AN1658" s="5">
        <f t="shared" si="529"/>
        <v>41.231734902747021</v>
      </c>
      <c r="AO1658" s="15">
        <f t="shared" si="530"/>
        <v>0.44625820483663714</v>
      </c>
    </row>
    <row r="1659" spans="1:41" x14ac:dyDescent="0.3">
      <c r="A1659" s="4">
        <f t="shared" si="513"/>
        <v>45797.003807870373</v>
      </c>
      <c r="B1659" s="9">
        <f t="shared" si="512"/>
        <v>1655</v>
      </c>
      <c r="C1659" s="10" t="str">
        <f t="shared" si="514"/>
        <v>Remove</v>
      </c>
      <c r="D1659" s="1">
        <v>45797</v>
      </c>
      <c r="E1659" s="2">
        <v>3.8078703703703703E-3</v>
      </c>
      <c r="F1659" t="s">
        <v>2</v>
      </c>
      <c r="G1659" t="s">
        <v>14</v>
      </c>
      <c r="H1659" t="s">
        <v>49</v>
      </c>
      <c r="I1659">
        <v>106</v>
      </c>
      <c r="J1659" t="s">
        <v>13</v>
      </c>
      <c r="K1659">
        <v>0</v>
      </c>
      <c r="L1659">
        <v>114.3</v>
      </c>
      <c r="M1659">
        <v>11.166</v>
      </c>
      <c r="N1659">
        <v>1095.2</v>
      </c>
      <c r="O1659">
        <v>786</v>
      </c>
      <c r="P1659" s="2">
        <v>0.57554398148148145</v>
      </c>
      <c r="Q1659">
        <v>28.4</v>
      </c>
      <c r="R1659" t="s">
        <v>103</v>
      </c>
      <c r="S1659">
        <v>30</v>
      </c>
      <c r="T1659">
        <v>29.6</v>
      </c>
      <c r="U1659" t="s">
        <v>118</v>
      </c>
      <c r="V1659">
        <v>22</v>
      </c>
      <c r="X1659">
        <f t="shared" si="515"/>
        <v>2.27</v>
      </c>
      <c r="Y1659" s="7" t="str">
        <f t="shared" si="516"/>
        <v>m/s</v>
      </c>
      <c r="AA1659">
        <f t="shared" si="517"/>
        <v>4.18</v>
      </c>
      <c r="AB1659" s="7" t="str">
        <f t="shared" si="518"/>
        <v>m/s</v>
      </c>
      <c r="AC1659" s="5">
        <f t="shared" si="519"/>
        <v>13.813055555555554</v>
      </c>
      <c r="AD1659" s="5">
        <f t="shared" si="520"/>
        <v>9.1266666666666666E-3</v>
      </c>
      <c r="AE1659" s="5">
        <f t="shared" si="521"/>
        <v>15.932765000000032</v>
      </c>
      <c r="AF1659" s="5"/>
      <c r="AG1659" s="5">
        <f t="shared" si="522"/>
        <v>-1</v>
      </c>
      <c r="AH1659">
        <f t="shared" si="523"/>
        <v>184</v>
      </c>
      <c r="AI1659" s="5">
        <f t="shared" si="524"/>
        <v>0.184</v>
      </c>
      <c r="AJ1659" s="15">
        <f t="shared" si="525"/>
        <v>86.59111413043496</v>
      </c>
      <c r="AK1659" s="5">
        <f t="shared" si="526"/>
        <v>8.3451314635180172</v>
      </c>
      <c r="AL1659" s="5">
        <f t="shared" si="527"/>
        <v>6.5344228141583658</v>
      </c>
      <c r="AM1659" s="5">
        <f t="shared" si="528"/>
        <v>2.7865145819650994E-2</v>
      </c>
      <c r="AN1659" s="5">
        <f t="shared" si="529"/>
        <v>41.259600048566675</v>
      </c>
      <c r="AO1659" s="15">
        <f t="shared" si="530"/>
        <v>0.44595681922125657</v>
      </c>
    </row>
    <row r="1660" spans="1:41" x14ac:dyDescent="0.3">
      <c r="A1660" s="4">
        <f t="shared" si="513"/>
        <v>45797.004155092596</v>
      </c>
      <c r="B1660" s="9">
        <f t="shared" si="512"/>
        <v>1656</v>
      </c>
      <c r="C1660" s="10" t="str">
        <f t="shared" si="514"/>
        <v>Remove</v>
      </c>
      <c r="D1660" s="1">
        <v>45797</v>
      </c>
      <c r="E1660" s="2">
        <v>4.1550925925925922E-3</v>
      </c>
      <c r="F1660" t="s">
        <v>2</v>
      </c>
      <c r="G1660" t="s">
        <v>14</v>
      </c>
      <c r="H1660" t="s">
        <v>49</v>
      </c>
      <c r="I1660">
        <v>105.5</v>
      </c>
      <c r="J1660" t="s">
        <v>13</v>
      </c>
      <c r="K1660">
        <v>0</v>
      </c>
      <c r="L1660">
        <v>114.2</v>
      </c>
      <c r="M1660">
        <v>11.163</v>
      </c>
      <c r="N1660">
        <v>1094.5999999999999</v>
      </c>
      <c r="O1660">
        <v>795</v>
      </c>
      <c r="P1660" s="2">
        <v>0.57589120370370372</v>
      </c>
      <c r="Q1660">
        <v>28.4</v>
      </c>
      <c r="R1660" t="s">
        <v>132</v>
      </c>
      <c r="S1660">
        <v>29.6</v>
      </c>
      <c r="T1660">
        <v>29.6</v>
      </c>
      <c r="U1660" t="s">
        <v>276</v>
      </c>
      <c r="V1660">
        <v>22.6</v>
      </c>
      <c r="X1660">
        <f t="shared" si="515"/>
        <v>2.13</v>
      </c>
      <c r="Y1660" s="7" t="str">
        <f t="shared" si="516"/>
        <v>m/s</v>
      </c>
      <c r="AA1660">
        <f t="shared" si="517"/>
        <v>4.1100000000000003</v>
      </c>
      <c r="AB1660" s="7" t="str">
        <f t="shared" si="518"/>
        <v>m/s</v>
      </c>
      <c r="AC1660" s="5">
        <f t="shared" si="519"/>
        <v>13.82138888888889</v>
      </c>
      <c r="AD1660" s="5">
        <f t="shared" si="520"/>
        <v>9.1216666666666668E-3</v>
      </c>
      <c r="AE1660" s="5">
        <f t="shared" si="521"/>
        <v>15.941886666666699</v>
      </c>
      <c r="AF1660" s="5"/>
      <c r="AG1660" s="5">
        <f t="shared" si="522"/>
        <v>-0.5</v>
      </c>
      <c r="AH1660">
        <f t="shared" si="523"/>
        <v>184</v>
      </c>
      <c r="AI1660" s="5">
        <f t="shared" si="524"/>
        <v>0.184</v>
      </c>
      <c r="AJ1660" s="15">
        <f t="shared" si="525"/>
        <v>86.640688405797277</v>
      </c>
      <c r="AK1660" s="5">
        <f t="shared" si="526"/>
        <v>8.2338630440044422</v>
      </c>
      <c r="AL1660" s="5">
        <f t="shared" si="527"/>
        <v>6.7126343454535942</v>
      </c>
      <c r="AM1660" s="5">
        <f t="shared" si="528"/>
        <v>2.5797969363250448E-2</v>
      </c>
      <c r="AN1660" s="5">
        <f t="shared" si="529"/>
        <v>41.285398017929928</v>
      </c>
      <c r="AO1660" s="15">
        <f t="shared" si="530"/>
        <v>0.44567815458649623</v>
      </c>
    </row>
    <row r="1661" spans="1:41" x14ac:dyDescent="0.3">
      <c r="A1661" s="4">
        <f t="shared" si="513"/>
        <v>45797.004502314812</v>
      </c>
      <c r="B1661" s="9">
        <f t="shared" si="512"/>
        <v>1657</v>
      </c>
      <c r="C1661" s="10" t="str">
        <f t="shared" si="514"/>
        <v>Remove</v>
      </c>
      <c r="D1661" s="1">
        <v>45797</v>
      </c>
      <c r="E1661" s="2">
        <v>4.5023148148148149E-3</v>
      </c>
      <c r="F1661" t="s">
        <v>2</v>
      </c>
      <c r="G1661" t="s">
        <v>14</v>
      </c>
      <c r="H1661" t="s">
        <v>49</v>
      </c>
      <c r="I1661">
        <v>103</v>
      </c>
      <c r="J1661" t="s">
        <v>13</v>
      </c>
      <c r="K1661">
        <v>0</v>
      </c>
      <c r="L1661">
        <v>114.2</v>
      </c>
      <c r="M1661">
        <v>11.151</v>
      </c>
      <c r="N1661">
        <v>1093.3</v>
      </c>
      <c r="O1661">
        <v>804</v>
      </c>
      <c r="P1661" s="2">
        <v>0.57623842592592589</v>
      </c>
      <c r="Q1661">
        <v>28.4</v>
      </c>
      <c r="R1661" t="s">
        <v>72</v>
      </c>
      <c r="S1661">
        <v>28</v>
      </c>
      <c r="T1661">
        <v>29.6</v>
      </c>
      <c r="U1661" t="s">
        <v>246</v>
      </c>
      <c r="V1661">
        <v>21.5</v>
      </c>
      <c r="X1661">
        <f t="shared" si="515"/>
        <v>2.42</v>
      </c>
      <c r="Y1661" s="7" t="str">
        <f t="shared" si="516"/>
        <v>m/s</v>
      </c>
      <c r="AA1661">
        <f t="shared" si="517"/>
        <v>3.9</v>
      </c>
      <c r="AB1661" s="7" t="str">
        <f t="shared" si="518"/>
        <v>m/s</v>
      </c>
      <c r="AC1661" s="5">
        <f t="shared" si="519"/>
        <v>13.829722222222221</v>
      </c>
      <c r="AD1661" s="5">
        <f t="shared" si="520"/>
        <v>9.1108333333333319E-3</v>
      </c>
      <c r="AE1661" s="5">
        <f t="shared" si="521"/>
        <v>15.950997500000032</v>
      </c>
      <c r="AF1661" s="5"/>
      <c r="AG1661" s="5">
        <f t="shared" si="522"/>
        <v>-2.5</v>
      </c>
      <c r="AH1661">
        <f t="shared" si="523"/>
        <v>184</v>
      </c>
      <c r="AI1661" s="5">
        <f t="shared" si="524"/>
        <v>0.184</v>
      </c>
      <c r="AJ1661" s="15">
        <f t="shared" si="525"/>
        <v>86.690203804348002</v>
      </c>
      <c r="AK1661" s="5">
        <f t="shared" si="526"/>
        <v>7.7887893659501488</v>
      </c>
      <c r="AL1661" s="5">
        <f t="shared" si="527"/>
        <v>6.3859132047456741</v>
      </c>
      <c r="AM1661" s="5">
        <f t="shared" si="528"/>
        <v>2.7726024680463306E-2</v>
      </c>
      <c r="AN1661" s="5">
        <f t="shared" si="529"/>
        <v>41.31312404261039</v>
      </c>
      <c r="AO1661" s="15">
        <f t="shared" si="530"/>
        <v>0.44537905148548496</v>
      </c>
    </row>
    <row r="1662" spans="1:41" x14ac:dyDescent="0.3">
      <c r="A1662" s="4">
        <f t="shared" si="513"/>
        <v>45797.004849537036</v>
      </c>
      <c r="B1662" s="9">
        <f t="shared" si="512"/>
        <v>1658</v>
      </c>
      <c r="C1662" s="10" t="str">
        <f t="shared" si="514"/>
        <v>Remove</v>
      </c>
      <c r="D1662" s="1">
        <v>45797</v>
      </c>
      <c r="E1662" s="2">
        <v>4.8495370370370368E-3</v>
      </c>
      <c r="F1662" t="s">
        <v>2</v>
      </c>
      <c r="G1662" t="s">
        <v>14</v>
      </c>
      <c r="H1662" t="s">
        <v>49</v>
      </c>
      <c r="I1662">
        <v>109</v>
      </c>
      <c r="J1662" t="s">
        <v>13</v>
      </c>
      <c r="K1662">
        <v>0</v>
      </c>
      <c r="L1662">
        <v>114.2</v>
      </c>
      <c r="M1662">
        <v>11.159000000000001</v>
      </c>
      <c r="N1662">
        <v>1094</v>
      </c>
      <c r="O1662">
        <v>813</v>
      </c>
      <c r="P1662" s="2">
        <v>0.57658564814814817</v>
      </c>
      <c r="Q1662">
        <v>28.4</v>
      </c>
      <c r="R1662" t="s">
        <v>63</v>
      </c>
      <c r="S1662">
        <v>30.2</v>
      </c>
      <c r="T1662">
        <v>29.6</v>
      </c>
      <c r="U1662" t="s">
        <v>82</v>
      </c>
      <c r="V1662">
        <v>22.2</v>
      </c>
      <c r="X1662">
        <f t="shared" si="515"/>
        <v>2.23</v>
      </c>
      <c r="Y1662" s="7" t="str">
        <f t="shared" si="516"/>
        <v>m/s</v>
      </c>
      <c r="AA1662">
        <f t="shared" si="517"/>
        <v>4.09</v>
      </c>
      <c r="AB1662" s="7" t="str">
        <f t="shared" si="518"/>
        <v>m/s</v>
      </c>
      <c r="AC1662" s="5">
        <f t="shared" si="519"/>
        <v>13.838055555555556</v>
      </c>
      <c r="AD1662" s="5">
        <f t="shared" si="520"/>
        <v>9.116666666666667E-3</v>
      </c>
      <c r="AE1662" s="5">
        <f t="shared" si="521"/>
        <v>15.960114166666699</v>
      </c>
      <c r="AF1662" s="5"/>
      <c r="AG1662" s="5">
        <f t="shared" si="522"/>
        <v>6</v>
      </c>
      <c r="AH1662">
        <f t="shared" si="523"/>
        <v>190</v>
      </c>
      <c r="AI1662" s="5">
        <f t="shared" si="524"/>
        <v>0.19</v>
      </c>
      <c r="AJ1662" s="15">
        <f t="shared" si="525"/>
        <v>84.00060087719315</v>
      </c>
      <c r="AK1662" s="5">
        <f t="shared" si="526"/>
        <v>8.4007656732748028</v>
      </c>
      <c r="AL1662" s="5">
        <f t="shared" si="527"/>
        <v>6.593826657923441</v>
      </c>
      <c r="AM1662" s="5">
        <f t="shared" si="528"/>
        <v>2.7556624234511242E-2</v>
      </c>
      <c r="AN1662" s="5">
        <f t="shared" si="529"/>
        <v>41.340680666844904</v>
      </c>
      <c r="AO1662" s="15">
        <f t="shared" si="530"/>
        <v>0.45959572250676417</v>
      </c>
    </row>
    <row r="1663" spans="1:41" x14ac:dyDescent="0.3">
      <c r="A1663" s="4">
        <f t="shared" si="513"/>
        <v>45797.005196759259</v>
      </c>
      <c r="B1663" s="9">
        <f t="shared" si="512"/>
        <v>1659</v>
      </c>
      <c r="C1663" s="10" t="str">
        <f t="shared" si="514"/>
        <v>Remove</v>
      </c>
      <c r="D1663" s="1">
        <v>45797</v>
      </c>
      <c r="E1663" s="2">
        <v>5.1967592592592595E-3</v>
      </c>
      <c r="F1663" t="s">
        <v>2</v>
      </c>
      <c r="G1663" t="s">
        <v>14</v>
      </c>
      <c r="H1663" t="s">
        <v>49</v>
      </c>
      <c r="I1663">
        <v>103.5</v>
      </c>
      <c r="J1663" t="s">
        <v>13</v>
      </c>
      <c r="K1663">
        <v>0</v>
      </c>
      <c r="L1663">
        <v>114.3</v>
      </c>
      <c r="M1663">
        <v>11.143000000000001</v>
      </c>
      <c r="N1663">
        <v>1092.5</v>
      </c>
      <c r="O1663">
        <v>823</v>
      </c>
      <c r="P1663" s="2">
        <v>0.57693287037037033</v>
      </c>
      <c r="Q1663">
        <v>28.4</v>
      </c>
      <c r="R1663" t="s">
        <v>134</v>
      </c>
      <c r="S1663">
        <v>29.3</v>
      </c>
      <c r="T1663">
        <v>29.6</v>
      </c>
      <c r="U1663" t="s">
        <v>104</v>
      </c>
      <c r="V1663">
        <v>22.2</v>
      </c>
      <c r="X1663">
        <f t="shared" si="515"/>
        <v>2.06</v>
      </c>
      <c r="Y1663" s="7" t="str">
        <f t="shared" si="516"/>
        <v>m/s</v>
      </c>
      <c r="AA1663">
        <f t="shared" si="517"/>
        <v>4.0999999999999996</v>
      </c>
      <c r="AB1663" s="7" t="str">
        <f t="shared" si="518"/>
        <v>m/s</v>
      </c>
      <c r="AC1663" s="5">
        <f t="shared" si="519"/>
        <v>13.846388888888889</v>
      </c>
      <c r="AD1663" s="5">
        <f t="shared" si="520"/>
        <v>9.1041666666666667E-3</v>
      </c>
      <c r="AE1663" s="5">
        <f t="shared" si="521"/>
        <v>15.969218333333366</v>
      </c>
      <c r="AF1663" s="5"/>
      <c r="AG1663" s="5">
        <f t="shared" si="522"/>
        <v>-5.5</v>
      </c>
      <c r="AH1663">
        <f t="shared" si="523"/>
        <v>190</v>
      </c>
      <c r="AI1663" s="5">
        <f t="shared" si="524"/>
        <v>0.19</v>
      </c>
      <c r="AJ1663" s="15">
        <f t="shared" si="525"/>
        <v>84.048517543859816</v>
      </c>
      <c r="AK1663" s="5">
        <f t="shared" si="526"/>
        <v>8.1504117293692637</v>
      </c>
      <c r="AL1663" s="5">
        <f t="shared" si="527"/>
        <v>6.593826657923441</v>
      </c>
      <c r="AM1663" s="5">
        <f t="shared" si="528"/>
        <v>2.4697275644383183E-2</v>
      </c>
      <c r="AN1663" s="5">
        <f t="shared" si="529"/>
        <v>41.365377942489289</v>
      </c>
      <c r="AO1663" s="15">
        <f t="shared" si="530"/>
        <v>0.45932132002796877</v>
      </c>
    </row>
    <row r="1664" spans="1:41" x14ac:dyDescent="0.3">
      <c r="A1664" s="4">
        <f t="shared" si="513"/>
        <v>45797.005543981482</v>
      </c>
      <c r="B1664" s="9">
        <f t="shared" si="512"/>
        <v>1660</v>
      </c>
      <c r="C1664" s="10" t="str">
        <f t="shared" si="514"/>
        <v>Remove</v>
      </c>
      <c r="D1664" s="1">
        <v>45797</v>
      </c>
      <c r="E1664" s="2">
        <v>5.5439814814814813E-3</v>
      </c>
      <c r="F1664" t="s">
        <v>2</v>
      </c>
      <c r="G1664" t="s">
        <v>14</v>
      </c>
      <c r="H1664" t="s">
        <v>49</v>
      </c>
      <c r="I1664">
        <v>105</v>
      </c>
      <c r="J1664" t="s">
        <v>13</v>
      </c>
      <c r="K1664">
        <v>0</v>
      </c>
      <c r="L1664">
        <v>114.3</v>
      </c>
      <c r="M1664">
        <v>11.14</v>
      </c>
      <c r="N1664">
        <v>1092.4000000000001</v>
      </c>
      <c r="O1664">
        <v>832</v>
      </c>
      <c r="P1664" s="2">
        <v>0.57728009259259261</v>
      </c>
      <c r="Q1664">
        <v>28.3</v>
      </c>
      <c r="R1664" t="s">
        <v>47</v>
      </c>
      <c r="S1664">
        <v>28.7</v>
      </c>
      <c r="T1664">
        <v>29.6</v>
      </c>
      <c r="U1664" t="s">
        <v>104</v>
      </c>
      <c r="V1664">
        <v>22.1</v>
      </c>
      <c r="X1664">
        <f t="shared" si="515"/>
        <v>2.0499999999999998</v>
      </c>
      <c r="Y1664" s="7" t="str">
        <f t="shared" si="516"/>
        <v>m/s</v>
      </c>
      <c r="AA1664">
        <f t="shared" si="517"/>
        <v>4.0999999999999996</v>
      </c>
      <c r="AB1664" s="7" t="str">
        <f t="shared" si="518"/>
        <v>m/s</v>
      </c>
      <c r="AC1664" s="5">
        <f t="shared" si="519"/>
        <v>13.854722222222222</v>
      </c>
      <c r="AD1664" s="5">
        <f t="shared" si="520"/>
        <v>9.1033333333333331E-3</v>
      </c>
      <c r="AE1664" s="5">
        <f t="shared" si="521"/>
        <v>15.9783216666667</v>
      </c>
      <c r="AF1664" s="5"/>
      <c r="AG1664" s="5">
        <f t="shared" si="522"/>
        <v>1.5</v>
      </c>
      <c r="AH1664">
        <f t="shared" si="523"/>
        <v>191.5</v>
      </c>
      <c r="AI1664" s="5">
        <f t="shared" si="524"/>
        <v>0.1915</v>
      </c>
      <c r="AJ1664" s="15">
        <f t="shared" si="525"/>
        <v>83.437711053089814</v>
      </c>
      <c r="AK1664" s="5">
        <f t="shared" si="526"/>
        <v>7.9397966510496092</v>
      </c>
      <c r="AL1664" s="5">
        <f t="shared" si="527"/>
        <v>6.5641247360409034</v>
      </c>
      <c r="AM1664" s="5">
        <f t="shared" si="528"/>
        <v>2.3942280855346307E-2</v>
      </c>
      <c r="AN1664" s="5">
        <f t="shared" si="529"/>
        <v>41.389320223344633</v>
      </c>
      <c r="AO1664" s="15">
        <f t="shared" si="530"/>
        <v>0.46267974193977973</v>
      </c>
    </row>
    <row r="1665" spans="1:41" x14ac:dyDescent="0.3">
      <c r="A1665" s="4">
        <f t="shared" si="513"/>
        <v>45797.005891203706</v>
      </c>
      <c r="B1665" s="9">
        <f t="shared" si="512"/>
        <v>1661</v>
      </c>
      <c r="C1665" s="10" t="str">
        <f t="shared" si="514"/>
        <v>Remove</v>
      </c>
      <c r="D1665" s="1">
        <v>45797</v>
      </c>
      <c r="E1665" s="2">
        <v>5.8912037037037041E-3</v>
      </c>
      <c r="F1665" t="s">
        <v>2</v>
      </c>
      <c r="G1665" t="s">
        <v>14</v>
      </c>
      <c r="H1665" t="s">
        <v>49</v>
      </c>
      <c r="I1665">
        <v>104</v>
      </c>
      <c r="J1665" t="s">
        <v>13</v>
      </c>
      <c r="K1665">
        <v>0</v>
      </c>
      <c r="L1665">
        <v>114.3</v>
      </c>
      <c r="M1665">
        <v>11.135</v>
      </c>
      <c r="N1665">
        <v>1091.3</v>
      </c>
      <c r="O1665">
        <v>841</v>
      </c>
      <c r="P1665" s="2">
        <v>0.57762731481481477</v>
      </c>
      <c r="Q1665">
        <v>28.3</v>
      </c>
      <c r="R1665" t="s">
        <v>91</v>
      </c>
      <c r="S1665">
        <v>30.7</v>
      </c>
      <c r="T1665">
        <v>29.6</v>
      </c>
      <c r="U1665" t="s">
        <v>242</v>
      </c>
      <c r="V1665">
        <v>23.1</v>
      </c>
      <c r="X1665">
        <f t="shared" si="515"/>
        <v>2.2599999999999998</v>
      </c>
      <c r="Y1665" s="7" t="str">
        <f t="shared" si="516"/>
        <v>m/s</v>
      </c>
      <c r="AA1665">
        <f t="shared" si="517"/>
        <v>4.04</v>
      </c>
      <c r="AB1665" s="7" t="str">
        <f t="shared" si="518"/>
        <v>m/s</v>
      </c>
      <c r="AC1665" s="5">
        <f t="shared" si="519"/>
        <v>13.863055555555555</v>
      </c>
      <c r="AD1665" s="5">
        <f t="shared" si="520"/>
        <v>9.0941666666666671E-3</v>
      </c>
      <c r="AE1665" s="5">
        <f t="shared" si="521"/>
        <v>15.987415833333367</v>
      </c>
      <c r="AF1665" s="5"/>
      <c r="AG1665" s="5">
        <f t="shared" si="522"/>
        <v>-1</v>
      </c>
      <c r="AH1665">
        <f t="shared" si="523"/>
        <v>191.5</v>
      </c>
      <c r="AI1665" s="5">
        <f t="shared" si="524"/>
        <v>0.1915</v>
      </c>
      <c r="AJ1665" s="15">
        <f t="shared" si="525"/>
        <v>83.485200174064573</v>
      </c>
      <c r="AK1665" s="5">
        <f t="shared" si="526"/>
        <v>8.493092584920662</v>
      </c>
      <c r="AL1665" s="5">
        <f t="shared" si="527"/>
        <v>6.861143954866284</v>
      </c>
      <c r="AM1665" s="5">
        <f t="shared" si="528"/>
        <v>2.8234270932364022E-2</v>
      </c>
      <c r="AN1665" s="5">
        <f t="shared" si="529"/>
        <v>41.417554494276999</v>
      </c>
      <c r="AO1665" s="15">
        <f t="shared" si="530"/>
        <v>0.4623643340083276</v>
      </c>
    </row>
    <row r="1666" spans="1:41" x14ac:dyDescent="0.3">
      <c r="A1666" s="4">
        <f t="shared" si="513"/>
        <v>45797.006238425929</v>
      </c>
      <c r="B1666" s="9">
        <f t="shared" si="512"/>
        <v>1662</v>
      </c>
      <c r="C1666" s="10" t="str">
        <f t="shared" si="514"/>
        <v>Remove</v>
      </c>
      <c r="D1666" s="1">
        <v>45797</v>
      </c>
      <c r="E1666" s="2">
        <v>6.2384259259259259E-3</v>
      </c>
      <c r="F1666" t="s">
        <v>19</v>
      </c>
      <c r="G1666" t="s">
        <v>14</v>
      </c>
      <c r="H1666" t="s">
        <v>49</v>
      </c>
      <c r="I1666">
        <v>108.5</v>
      </c>
      <c r="J1666" t="s">
        <v>13</v>
      </c>
      <c r="K1666">
        <v>0</v>
      </c>
      <c r="L1666">
        <v>114.4</v>
      </c>
      <c r="M1666">
        <v>11.151999999999999</v>
      </c>
      <c r="N1666">
        <v>1093.5</v>
      </c>
      <c r="O1666">
        <v>850</v>
      </c>
      <c r="P1666" s="2">
        <v>0.57797453703703705</v>
      </c>
      <c r="Q1666">
        <v>28.3</v>
      </c>
      <c r="R1666" t="s">
        <v>53</v>
      </c>
      <c r="S1666">
        <v>30</v>
      </c>
      <c r="T1666">
        <v>29.6</v>
      </c>
      <c r="U1666" t="s">
        <v>112</v>
      </c>
      <c r="V1666">
        <v>23</v>
      </c>
      <c r="X1666">
        <f t="shared" si="515"/>
        <v>2.35</v>
      </c>
      <c r="Y1666" s="7" t="str">
        <f t="shared" si="516"/>
        <v>m/s</v>
      </c>
      <c r="AA1666">
        <f t="shared" si="517"/>
        <v>3.97</v>
      </c>
      <c r="AB1666" s="7" t="str">
        <f t="shared" si="518"/>
        <v>m/s</v>
      </c>
      <c r="AC1666" s="5">
        <f t="shared" si="519"/>
        <v>13.871388888888889</v>
      </c>
      <c r="AD1666" s="5">
        <f t="shared" si="520"/>
        <v>9.1125000000000008E-3</v>
      </c>
      <c r="AE1666" s="5">
        <f t="shared" si="521"/>
        <v>15.996528333333368</v>
      </c>
      <c r="AF1666" s="5"/>
      <c r="AG1666" s="5">
        <f t="shared" si="522"/>
        <v>4.5</v>
      </c>
      <c r="AH1666">
        <f t="shared" si="523"/>
        <v>196</v>
      </c>
      <c r="AI1666" s="5">
        <f t="shared" si="524"/>
        <v>0.19600000000000001</v>
      </c>
      <c r="AJ1666" s="15">
        <f t="shared" si="525"/>
        <v>81.614940476190654</v>
      </c>
      <c r="AK1666" s="5">
        <f t="shared" si="526"/>
        <v>8.2994390080657929</v>
      </c>
      <c r="AL1666" s="5">
        <f t="shared" si="527"/>
        <v>6.8314420329837455</v>
      </c>
      <c r="AM1666" s="5">
        <f t="shared" si="528"/>
        <v>2.8689229205437487E-2</v>
      </c>
      <c r="AN1666" s="5">
        <f t="shared" si="529"/>
        <v>41.446243723482439</v>
      </c>
      <c r="AO1666" s="15">
        <f t="shared" si="530"/>
        <v>0.47290172134212288</v>
      </c>
    </row>
    <row r="1667" spans="1:41" x14ac:dyDescent="0.3">
      <c r="A1667" s="4">
        <f t="shared" si="513"/>
        <v>45797.006585648145</v>
      </c>
      <c r="B1667" s="9">
        <f t="shared" si="512"/>
        <v>1663</v>
      </c>
      <c r="C1667" s="10" t="str">
        <f t="shared" si="514"/>
        <v>Remove</v>
      </c>
      <c r="D1667" s="1">
        <v>45797</v>
      </c>
      <c r="E1667" s="2">
        <v>6.5856481481481478E-3</v>
      </c>
      <c r="F1667" t="s">
        <v>19</v>
      </c>
      <c r="G1667" t="s">
        <v>14</v>
      </c>
      <c r="H1667" t="s">
        <v>49</v>
      </c>
      <c r="I1667">
        <v>106</v>
      </c>
      <c r="J1667" t="s">
        <v>13</v>
      </c>
      <c r="K1667">
        <v>0</v>
      </c>
      <c r="L1667">
        <v>114.4</v>
      </c>
      <c r="M1667">
        <v>11.138999999999999</v>
      </c>
      <c r="N1667">
        <v>1091.9000000000001</v>
      </c>
      <c r="O1667">
        <v>859</v>
      </c>
      <c r="P1667" s="2">
        <v>0.57832175925925922</v>
      </c>
      <c r="Q1667">
        <v>28.3</v>
      </c>
      <c r="R1667" t="s">
        <v>130</v>
      </c>
      <c r="S1667">
        <v>30.5</v>
      </c>
      <c r="T1667">
        <v>29.6</v>
      </c>
      <c r="U1667" t="s">
        <v>107</v>
      </c>
      <c r="V1667">
        <v>23</v>
      </c>
      <c r="X1667">
        <f t="shared" si="515"/>
        <v>2.16</v>
      </c>
      <c r="Y1667" s="7" t="str">
        <f t="shared" si="516"/>
        <v>m/s</v>
      </c>
      <c r="AA1667">
        <f t="shared" si="517"/>
        <v>4.01</v>
      </c>
      <c r="AB1667" s="7" t="str">
        <f t="shared" si="518"/>
        <v>m/s</v>
      </c>
      <c r="AC1667" s="5">
        <f t="shared" si="519"/>
        <v>13.87972222222222</v>
      </c>
      <c r="AD1667" s="5">
        <f t="shared" si="520"/>
        <v>9.0991666666666669E-3</v>
      </c>
      <c r="AE1667" s="5">
        <f t="shared" si="521"/>
        <v>16.005627500000035</v>
      </c>
      <c r="AF1667" s="5"/>
      <c r="AG1667" s="5">
        <f t="shared" si="522"/>
        <v>-2.5</v>
      </c>
      <c r="AH1667">
        <f t="shared" si="523"/>
        <v>196</v>
      </c>
      <c r="AI1667" s="5">
        <f t="shared" si="524"/>
        <v>0.19600000000000001</v>
      </c>
      <c r="AJ1667" s="15">
        <f t="shared" si="525"/>
        <v>81.661364795918544</v>
      </c>
      <c r="AK1667" s="5">
        <f t="shared" si="526"/>
        <v>8.4377629915335568</v>
      </c>
      <c r="AL1667" s="5">
        <f t="shared" si="527"/>
        <v>6.8314420329837455</v>
      </c>
      <c r="AM1667" s="5">
        <f t="shared" si="528"/>
        <v>2.6809169078783286E-2</v>
      </c>
      <c r="AN1667" s="5">
        <f t="shared" si="529"/>
        <v>41.473052892561221</v>
      </c>
      <c r="AO1667" s="15">
        <f t="shared" si="530"/>
        <v>0.47259602640719844</v>
      </c>
    </row>
    <row r="1668" spans="1:41" x14ac:dyDescent="0.3">
      <c r="A1668" s="4">
        <f t="shared" si="513"/>
        <v>45797.006932870368</v>
      </c>
      <c r="B1668" s="9">
        <f t="shared" si="512"/>
        <v>1664</v>
      </c>
      <c r="C1668" s="10" t="str">
        <f t="shared" si="514"/>
        <v>Remove</v>
      </c>
      <c r="D1668" s="1">
        <v>45797</v>
      </c>
      <c r="E1668" s="2">
        <v>6.9328703703703705E-3</v>
      </c>
      <c r="F1668" t="s">
        <v>2</v>
      </c>
      <c r="G1668" t="s">
        <v>14</v>
      </c>
      <c r="H1668" t="s">
        <v>49</v>
      </c>
      <c r="I1668">
        <v>103.5</v>
      </c>
      <c r="J1668" t="s">
        <v>13</v>
      </c>
      <c r="K1668">
        <v>0</v>
      </c>
      <c r="L1668">
        <v>114.3</v>
      </c>
      <c r="M1668">
        <v>11.138</v>
      </c>
      <c r="N1668">
        <v>1092.3</v>
      </c>
      <c r="O1668">
        <v>868</v>
      </c>
      <c r="P1668" s="2">
        <v>0.57866898148148149</v>
      </c>
      <c r="Q1668">
        <v>28.3</v>
      </c>
      <c r="R1668" t="s">
        <v>116</v>
      </c>
      <c r="S1668">
        <v>29.8</v>
      </c>
      <c r="T1668">
        <v>29.6</v>
      </c>
      <c r="U1668" t="s">
        <v>255</v>
      </c>
      <c r="V1668">
        <v>23</v>
      </c>
      <c r="X1668">
        <f t="shared" si="515"/>
        <v>2.37</v>
      </c>
      <c r="Y1668" s="7" t="str">
        <f t="shared" si="516"/>
        <v>m/s</v>
      </c>
      <c r="AA1668">
        <f t="shared" si="517"/>
        <v>3.98</v>
      </c>
      <c r="AB1668" s="7" t="str">
        <f t="shared" si="518"/>
        <v>m/s</v>
      </c>
      <c r="AC1668" s="5">
        <f t="shared" si="519"/>
        <v>13.888055555555557</v>
      </c>
      <c r="AD1668" s="5">
        <f t="shared" si="520"/>
        <v>9.1024999999999995E-3</v>
      </c>
      <c r="AE1668" s="5">
        <f t="shared" si="521"/>
        <v>16.014730000000036</v>
      </c>
      <c r="AF1668" s="5"/>
      <c r="AG1668" s="5">
        <f t="shared" si="522"/>
        <v>-2.5</v>
      </c>
      <c r="AH1668">
        <f t="shared" si="523"/>
        <v>196</v>
      </c>
      <c r="AI1668" s="5">
        <f t="shared" si="524"/>
        <v>0.19600000000000001</v>
      </c>
      <c r="AJ1668" s="15">
        <f t="shared" si="525"/>
        <v>81.707806122449156</v>
      </c>
      <c r="AK1668" s="5">
        <f t="shared" si="526"/>
        <v>8.2441094146786877</v>
      </c>
      <c r="AL1668" s="5">
        <f t="shared" si="527"/>
        <v>6.8314420329837455</v>
      </c>
      <c r="AM1668" s="5">
        <f t="shared" si="528"/>
        <v>2.8740503572528057E-2</v>
      </c>
      <c r="AN1668" s="5">
        <f t="shared" si="529"/>
        <v>41.501793396133749</v>
      </c>
      <c r="AO1668" s="15">
        <f t="shared" si="530"/>
        <v>0.47226874783261563</v>
      </c>
    </row>
    <row r="1669" spans="1:41" x14ac:dyDescent="0.3">
      <c r="A1669" s="4">
        <f t="shared" si="513"/>
        <v>45797.007280092592</v>
      </c>
      <c r="B1669" s="9">
        <f t="shared" si="512"/>
        <v>1665</v>
      </c>
      <c r="C1669" s="10" t="str">
        <f t="shared" si="514"/>
        <v>Remove</v>
      </c>
      <c r="D1669" s="1">
        <v>45797</v>
      </c>
      <c r="E1669" s="2">
        <v>7.2800925925925923E-3</v>
      </c>
      <c r="F1669" t="s">
        <v>2</v>
      </c>
      <c r="G1669" t="s">
        <v>14</v>
      </c>
      <c r="H1669" t="s">
        <v>49</v>
      </c>
      <c r="I1669">
        <v>103.5</v>
      </c>
      <c r="J1669" t="s">
        <v>13</v>
      </c>
      <c r="K1669">
        <v>0</v>
      </c>
      <c r="L1669">
        <v>114.4</v>
      </c>
      <c r="M1669">
        <v>11.14</v>
      </c>
      <c r="N1669">
        <v>1091.8</v>
      </c>
      <c r="O1669">
        <v>877</v>
      </c>
      <c r="P1669" s="2">
        <v>0.57901620370370366</v>
      </c>
      <c r="Q1669">
        <v>28.3</v>
      </c>
      <c r="R1669" t="s">
        <v>130</v>
      </c>
      <c r="S1669">
        <v>30.6</v>
      </c>
      <c r="T1669">
        <v>29.5</v>
      </c>
      <c r="U1669" t="s">
        <v>82</v>
      </c>
      <c r="V1669">
        <v>22.7</v>
      </c>
      <c r="X1669">
        <f t="shared" si="515"/>
        <v>2.16</v>
      </c>
      <c r="Y1669" s="7" t="str">
        <f t="shared" si="516"/>
        <v>m/s</v>
      </c>
      <c r="AA1669">
        <f t="shared" si="517"/>
        <v>4.09</v>
      </c>
      <c r="AB1669" s="7" t="str">
        <f t="shared" si="518"/>
        <v>m/s</v>
      </c>
      <c r="AC1669" s="5">
        <f t="shared" si="519"/>
        <v>13.896388888888888</v>
      </c>
      <c r="AD1669" s="5">
        <f t="shared" si="520"/>
        <v>9.0983333333333333E-3</v>
      </c>
      <c r="AE1669" s="5">
        <f t="shared" si="521"/>
        <v>16.02382833333337</v>
      </c>
      <c r="AF1669" s="5"/>
      <c r="AG1669" s="5">
        <f t="shared" si="522"/>
        <v>0</v>
      </c>
      <c r="AH1669">
        <f t="shared" si="523"/>
        <v>196</v>
      </c>
      <c r="AI1669" s="5">
        <f t="shared" si="524"/>
        <v>0.19600000000000001</v>
      </c>
      <c r="AJ1669" s="15">
        <f t="shared" si="525"/>
        <v>81.754226190476373</v>
      </c>
      <c r="AK1669" s="5">
        <f t="shared" si="526"/>
        <v>8.4654277882271085</v>
      </c>
      <c r="AL1669" s="5">
        <f t="shared" si="527"/>
        <v>6.7057532430010172</v>
      </c>
      <c r="AM1669" s="5">
        <f t="shared" si="528"/>
        <v>2.6897067993795688E-2</v>
      </c>
      <c r="AN1669" s="5">
        <f t="shared" si="529"/>
        <v>41.528690464127543</v>
      </c>
      <c r="AO1669" s="15">
        <f t="shared" si="530"/>
        <v>0.47196287147389027</v>
      </c>
    </row>
    <row r="1670" spans="1:41" x14ac:dyDescent="0.3">
      <c r="A1670" s="4">
        <f t="shared" si="513"/>
        <v>45797.007627314815</v>
      </c>
      <c r="B1670" s="9">
        <f t="shared" si="512"/>
        <v>1666</v>
      </c>
      <c r="C1670" s="10" t="str">
        <f t="shared" si="514"/>
        <v>Remove</v>
      </c>
      <c r="D1670" s="1">
        <v>45797</v>
      </c>
      <c r="E1670" s="2">
        <v>7.6273148148148151E-3</v>
      </c>
      <c r="F1670" t="s">
        <v>19</v>
      </c>
      <c r="G1670" t="s">
        <v>14</v>
      </c>
      <c r="H1670" t="s">
        <v>49</v>
      </c>
      <c r="I1670">
        <v>105</v>
      </c>
      <c r="J1670" t="s">
        <v>13</v>
      </c>
      <c r="K1670">
        <v>0</v>
      </c>
      <c r="L1670">
        <v>114.4</v>
      </c>
      <c r="M1670">
        <v>11.147</v>
      </c>
      <c r="N1670">
        <v>1092.4000000000001</v>
      </c>
      <c r="O1670">
        <v>886</v>
      </c>
      <c r="P1670" s="2">
        <v>0.57936342592592593</v>
      </c>
      <c r="Q1670">
        <v>28.3</v>
      </c>
      <c r="R1670" t="s">
        <v>63</v>
      </c>
      <c r="S1670">
        <v>31.1</v>
      </c>
      <c r="T1670">
        <v>29.5</v>
      </c>
      <c r="U1670" t="s">
        <v>100</v>
      </c>
      <c r="V1670">
        <v>23.7</v>
      </c>
      <c r="X1670">
        <f t="shared" si="515"/>
        <v>2.23</v>
      </c>
      <c r="Y1670" s="7" t="str">
        <f t="shared" si="516"/>
        <v>m/s</v>
      </c>
      <c r="AA1670">
        <f t="shared" si="517"/>
        <v>4</v>
      </c>
      <c r="AB1670" s="7" t="str">
        <f t="shared" si="518"/>
        <v>m/s</v>
      </c>
      <c r="AC1670" s="5">
        <f t="shared" si="519"/>
        <v>13.904722222222222</v>
      </c>
      <c r="AD1670" s="5">
        <f t="shared" si="520"/>
        <v>9.1033333333333331E-3</v>
      </c>
      <c r="AE1670" s="5">
        <f t="shared" si="521"/>
        <v>16.032931666666702</v>
      </c>
      <c r="AF1670" s="5"/>
      <c r="AG1670" s="5">
        <f t="shared" si="522"/>
        <v>1.5</v>
      </c>
      <c r="AH1670">
        <f t="shared" si="523"/>
        <v>197.5</v>
      </c>
      <c r="AI1670" s="5">
        <f t="shared" si="524"/>
        <v>0.19750000000000001</v>
      </c>
      <c r="AJ1670" s="15">
        <f t="shared" si="525"/>
        <v>81.179400843882036</v>
      </c>
      <c r="AK1670" s="5">
        <f t="shared" si="526"/>
        <v>8.6037517716948724</v>
      </c>
      <c r="AL1670" s="5">
        <f t="shared" si="527"/>
        <v>7.0011608748512808</v>
      </c>
      <c r="AM1670" s="5">
        <f t="shared" si="528"/>
        <v>2.8222469689144769E-2</v>
      </c>
      <c r="AN1670" s="5">
        <f t="shared" si="529"/>
        <v>41.55691293381669</v>
      </c>
      <c r="AO1670" s="15">
        <f t="shared" si="530"/>
        <v>0.47525185596566671</v>
      </c>
    </row>
    <row r="1671" spans="1:41" x14ac:dyDescent="0.3">
      <c r="A1671" s="4">
        <f t="shared" si="513"/>
        <v>45797.007974537039</v>
      </c>
      <c r="B1671" s="9">
        <f t="shared" ref="B1671:B1734" si="531">B1670+1</f>
        <v>1667</v>
      </c>
      <c r="C1671" s="10" t="str">
        <f t="shared" si="514"/>
        <v>Remove</v>
      </c>
      <c r="D1671" s="1">
        <v>45797</v>
      </c>
      <c r="E1671" s="2">
        <v>7.9745370370370369E-3</v>
      </c>
      <c r="F1671" t="s">
        <v>19</v>
      </c>
      <c r="G1671" t="s">
        <v>14</v>
      </c>
      <c r="H1671" t="s">
        <v>49</v>
      </c>
      <c r="I1671">
        <v>106</v>
      </c>
      <c r="J1671" t="s">
        <v>13</v>
      </c>
      <c r="K1671">
        <v>0</v>
      </c>
      <c r="L1671">
        <v>114.4</v>
      </c>
      <c r="M1671">
        <v>11.137</v>
      </c>
      <c r="N1671">
        <v>1091.0999999999999</v>
      </c>
      <c r="O1671">
        <v>896</v>
      </c>
      <c r="P1671" s="2">
        <v>0.5797106481481481</v>
      </c>
      <c r="Q1671">
        <v>28.3</v>
      </c>
      <c r="R1671" t="s">
        <v>136</v>
      </c>
      <c r="S1671">
        <v>29.5</v>
      </c>
      <c r="T1671">
        <v>29.5</v>
      </c>
      <c r="U1671" t="s">
        <v>54</v>
      </c>
      <c r="V1671">
        <v>22.6</v>
      </c>
      <c r="X1671">
        <f t="shared" si="515"/>
        <v>2.09</v>
      </c>
      <c r="Y1671" s="7" t="str">
        <f t="shared" si="516"/>
        <v>m/s</v>
      </c>
      <c r="AA1671">
        <f t="shared" si="517"/>
        <v>4.0599999999999996</v>
      </c>
      <c r="AB1671" s="7" t="str">
        <f t="shared" si="518"/>
        <v>m/s</v>
      </c>
      <c r="AC1671" s="5">
        <f t="shared" si="519"/>
        <v>13.913055555555555</v>
      </c>
      <c r="AD1671" s="5">
        <f t="shared" si="520"/>
        <v>9.0924999999999999E-3</v>
      </c>
      <c r="AE1671" s="5">
        <f t="shared" si="521"/>
        <v>16.042024166666703</v>
      </c>
      <c r="AF1671" s="5"/>
      <c r="AG1671" s="5">
        <f t="shared" si="522"/>
        <v>1</v>
      </c>
      <c r="AH1671">
        <f t="shared" si="523"/>
        <v>198.5</v>
      </c>
      <c r="AI1671" s="5">
        <f t="shared" si="524"/>
        <v>0.19850000000000001</v>
      </c>
      <c r="AJ1671" s="15">
        <f t="shared" si="525"/>
        <v>80.816242653232763</v>
      </c>
      <c r="AK1671" s="5">
        <f t="shared" si="526"/>
        <v>8.1611150245980308</v>
      </c>
      <c r="AL1671" s="5">
        <f t="shared" si="527"/>
        <v>6.6762124798159901</v>
      </c>
      <c r="AM1671" s="5">
        <f t="shared" si="528"/>
        <v>2.5089850023563804E-2</v>
      </c>
      <c r="AN1671" s="5">
        <f t="shared" si="529"/>
        <v>41.582002783840252</v>
      </c>
      <c r="AO1671" s="15">
        <f t="shared" si="530"/>
        <v>0.47736998391318902</v>
      </c>
    </row>
    <row r="1672" spans="1:41" x14ac:dyDescent="0.3">
      <c r="A1672" s="4">
        <f t="shared" ref="A1672:A1735" si="532">D1672+E1672</f>
        <v>45797.008321759262</v>
      </c>
      <c r="B1672" s="9">
        <f t="shared" si="531"/>
        <v>1668</v>
      </c>
      <c r="C1672" s="10" t="str">
        <f t="shared" ref="C1672:C1735" si="533">IF(MOD(B1672,30)=1,"Keep","Remove")</f>
        <v>Remove</v>
      </c>
      <c r="D1672" s="1">
        <v>45797</v>
      </c>
      <c r="E1672" s="2">
        <v>8.3217592592592596E-3</v>
      </c>
      <c r="F1672" t="s">
        <v>2</v>
      </c>
      <c r="G1672" t="s">
        <v>14</v>
      </c>
      <c r="H1672" t="s">
        <v>49</v>
      </c>
      <c r="I1672">
        <v>104</v>
      </c>
      <c r="J1672" t="s">
        <v>13</v>
      </c>
      <c r="K1672">
        <v>0</v>
      </c>
      <c r="L1672">
        <v>114.4</v>
      </c>
      <c r="M1672">
        <v>11.153</v>
      </c>
      <c r="N1672">
        <v>1093.8</v>
      </c>
      <c r="O1672">
        <v>905</v>
      </c>
      <c r="P1672" s="2">
        <v>0.58005787037037038</v>
      </c>
      <c r="Q1672">
        <v>28.3</v>
      </c>
      <c r="R1672" t="s">
        <v>130</v>
      </c>
      <c r="S1672">
        <v>29.4</v>
      </c>
      <c r="T1672">
        <v>29.5</v>
      </c>
      <c r="U1672" t="s">
        <v>82</v>
      </c>
      <c r="V1672">
        <v>21.7</v>
      </c>
      <c r="X1672">
        <f t="shared" si="515"/>
        <v>2.16</v>
      </c>
      <c r="Y1672" s="7" t="str">
        <f t="shared" si="516"/>
        <v>m/s</v>
      </c>
      <c r="AA1672">
        <f t="shared" si="517"/>
        <v>4.09</v>
      </c>
      <c r="AB1672" s="7" t="str">
        <f t="shared" si="518"/>
        <v>m/s</v>
      </c>
      <c r="AC1672" s="5">
        <f t="shared" si="519"/>
        <v>13.921388888888888</v>
      </c>
      <c r="AD1672" s="5">
        <f t="shared" si="520"/>
        <v>9.1149999999999998E-3</v>
      </c>
      <c r="AE1672" s="5">
        <f t="shared" si="521"/>
        <v>16.051139166666704</v>
      </c>
      <c r="AF1672" s="5"/>
      <c r="AG1672" s="5">
        <f t="shared" si="522"/>
        <v>-2</v>
      </c>
      <c r="AH1672">
        <f t="shared" si="523"/>
        <v>198.5</v>
      </c>
      <c r="AI1672" s="5">
        <f t="shared" si="524"/>
        <v>0.19850000000000001</v>
      </c>
      <c r="AJ1672" s="15">
        <f t="shared" si="525"/>
        <v>80.862162048698764</v>
      </c>
      <c r="AK1672" s="5">
        <f t="shared" si="526"/>
        <v>8.1334502279044774</v>
      </c>
      <c r="AL1672" s="5">
        <f t="shared" si="527"/>
        <v>6.4103456111507509</v>
      </c>
      <c r="AM1672" s="5">
        <f t="shared" si="528"/>
        <v>2.5842281013646839E-2</v>
      </c>
      <c r="AN1672" s="5">
        <f t="shared" si="529"/>
        <v>41.607845064853898</v>
      </c>
      <c r="AO1672" s="15">
        <f t="shared" si="530"/>
        <v>0.47707349344961092</v>
      </c>
    </row>
    <row r="1673" spans="1:41" x14ac:dyDescent="0.3">
      <c r="A1673" s="4">
        <f t="shared" si="532"/>
        <v>45797.008680555555</v>
      </c>
      <c r="B1673" s="9">
        <f t="shared" si="531"/>
        <v>1669</v>
      </c>
      <c r="C1673" s="10" t="str">
        <f t="shared" si="533"/>
        <v>Remove</v>
      </c>
      <c r="D1673" s="1">
        <v>45797</v>
      </c>
      <c r="E1673" s="2">
        <v>8.6805555555555559E-3</v>
      </c>
      <c r="F1673" t="s">
        <v>2</v>
      </c>
      <c r="G1673" t="s">
        <v>14</v>
      </c>
      <c r="H1673" t="s">
        <v>49</v>
      </c>
      <c r="I1673">
        <v>105</v>
      </c>
      <c r="J1673" t="s">
        <v>13</v>
      </c>
      <c r="K1673">
        <v>0</v>
      </c>
      <c r="L1673">
        <v>114.4</v>
      </c>
      <c r="M1673">
        <v>11.151</v>
      </c>
      <c r="N1673">
        <v>1093.0999999999999</v>
      </c>
      <c r="O1673">
        <v>914</v>
      </c>
      <c r="P1673" s="2">
        <v>0.58041666666666669</v>
      </c>
      <c r="Q1673">
        <v>28.3</v>
      </c>
      <c r="R1673" t="s">
        <v>65</v>
      </c>
      <c r="S1673">
        <v>30.4</v>
      </c>
      <c r="T1673">
        <v>29.5</v>
      </c>
      <c r="U1673" t="s">
        <v>90</v>
      </c>
      <c r="V1673">
        <v>23</v>
      </c>
      <c r="X1673">
        <f t="shared" ref="X1673:X1736" si="534">VALUE(LEFT(R1673, FIND(" ", R1673) - 1))</f>
        <v>2.38</v>
      </c>
      <c r="Y1673" s="7" t="str">
        <f t="shared" ref="Y1673:Y1736" si="535">RIGHT(R1673, LEN(R1673) - FIND(" ", R1673))</f>
        <v>m/s</v>
      </c>
      <c r="AA1673">
        <f t="shared" ref="AA1673:AA1736" si="536">VALUE(LEFT(U1673, FIND(" ", U1673) - 1))</f>
        <v>4.2</v>
      </c>
      <c r="AB1673" s="7" t="str">
        <f t="shared" ref="AB1673:AB1736" si="537">RIGHT(U1673, LEN(U1673) - FIND(" ", U1673))</f>
        <v>m/s</v>
      </c>
      <c r="AC1673" s="5">
        <f t="shared" ref="AC1673:AC1736" si="538">P1673*24</f>
        <v>13.93</v>
      </c>
      <c r="AD1673" s="5">
        <f t="shared" ref="AD1673:AD1736" si="539">(N1673*(1/120))/1000</f>
        <v>9.1091666666666647E-3</v>
      </c>
      <c r="AE1673" s="5">
        <f t="shared" ref="AE1673:AE1736" si="540">(AD1673+AE1672)</f>
        <v>16.060248333333369</v>
      </c>
      <c r="AF1673" s="5"/>
      <c r="AG1673" s="5">
        <f t="shared" ref="AG1673:AG1736" si="541">I1673-I1672</f>
        <v>1</v>
      </c>
      <c r="AH1673">
        <f t="shared" ref="AH1673:AH1736" si="542">IF(AG1673&gt;0, AH1672 + AG1673, IF(AND(AG1673&lt;0, I1673&lt;100), AH1672 + AG1673, AH1672))</f>
        <v>199.5</v>
      </c>
      <c r="AI1673" s="5">
        <f t="shared" ref="AI1673:AI1736" si="543">AH1673/1000</f>
        <v>0.19950000000000001</v>
      </c>
      <c r="AJ1673" s="15">
        <f t="shared" ref="AJ1673:AJ1736" si="544">IF(AI1673=0, "0", AE1673/AI1673)</f>
        <v>80.50249791144546</v>
      </c>
      <c r="AK1673" s="5">
        <f t="shared" ref="AK1673:AK1736" si="545">6.112*EXP((17.67*Q1673)/(Q1673+243.5))*S1673*2.1674/(273.15+Q1673)</f>
        <v>8.4100981948400033</v>
      </c>
      <c r="AL1673" s="5">
        <f t="shared" ref="AL1673:AL1736" si="546">6.112*EXP((17.67*T1673)/(T1673+243.5))*V1673*2.1674/(273.15+T1673)</f>
        <v>6.7943755325560957</v>
      </c>
      <c r="AM1673" s="5">
        <f t="shared" ref="AM1673:AM1736" si="547" xml:space="preserve"> AK1673 * (X1673/3.6) * $P$2 * 30 / 1000</f>
        <v>2.9442881013784578E-2</v>
      </c>
      <c r="AN1673" s="5">
        <f t="shared" ref="AN1673:AN1736" si="548">AN1672+AM1673</f>
        <v>41.637287945867683</v>
      </c>
      <c r="AO1673" s="15">
        <f t="shared" ref="AO1673:AO1736" si="549">IF(AN1673=0, "0", (AI1673 / AN1673) * 100)</f>
        <v>0.47913783496026069</v>
      </c>
    </row>
    <row r="1674" spans="1:41" x14ac:dyDescent="0.3">
      <c r="A1674" s="4">
        <f t="shared" si="532"/>
        <v>45797.009027777778</v>
      </c>
      <c r="B1674" s="9">
        <f t="shared" si="531"/>
        <v>1670</v>
      </c>
      <c r="C1674" s="10" t="str">
        <f t="shared" si="533"/>
        <v>Remove</v>
      </c>
      <c r="D1674" s="1">
        <v>45797</v>
      </c>
      <c r="E1674" s="2">
        <v>9.0277777777777769E-3</v>
      </c>
      <c r="F1674" t="s">
        <v>2</v>
      </c>
      <c r="G1674" t="s">
        <v>14</v>
      </c>
      <c r="H1674" t="s">
        <v>49</v>
      </c>
      <c r="I1674">
        <v>107</v>
      </c>
      <c r="J1674" t="s">
        <v>13</v>
      </c>
      <c r="K1674">
        <v>0</v>
      </c>
      <c r="L1674">
        <v>114.4</v>
      </c>
      <c r="M1674">
        <v>11.159000000000001</v>
      </c>
      <c r="N1674">
        <v>1094.3</v>
      </c>
      <c r="O1674">
        <v>923</v>
      </c>
      <c r="P1674" s="2">
        <v>0.58076388888888886</v>
      </c>
      <c r="Q1674">
        <v>28.3</v>
      </c>
      <c r="R1674" t="s">
        <v>103</v>
      </c>
      <c r="S1674">
        <v>28.3</v>
      </c>
      <c r="T1674">
        <v>29.5</v>
      </c>
      <c r="U1674" t="s">
        <v>152</v>
      </c>
      <c r="V1674">
        <v>21.7</v>
      </c>
      <c r="X1674">
        <f t="shared" si="534"/>
        <v>2.27</v>
      </c>
      <c r="Y1674" s="7" t="str">
        <f t="shared" si="535"/>
        <v>m/s</v>
      </c>
      <c r="AA1674">
        <f t="shared" si="536"/>
        <v>3.96</v>
      </c>
      <c r="AB1674" s="7" t="str">
        <f t="shared" si="537"/>
        <v>m/s</v>
      </c>
      <c r="AC1674" s="5">
        <f t="shared" si="538"/>
        <v>13.938333333333333</v>
      </c>
      <c r="AD1674" s="5">
        <f t="shared" si="539"/>
        <v>9.119166666666666E-3</v>
      </c>
      <c r="AE1674" s="5">
        <f t="shared" si="540"/>
        <v>16.069367500000038</v>
      </c>
      <c r="AF1674" s="5"/>
      <c r="AG1674" s="5">
        <f t="shared" si="541"/>
        <v>2</v>
      </c>
      <c r="AH1674">
        <f t="shared" si="542"/>
        <v>201.5</v>
      </c>
      <c r="AI1674" s="5">
        <f t="shared" si="543"/>
        <v>0.20150000000000001</v>
      </c>
      <c r="AJ1674" s="15">
        <f t="shared" si="544"/>
        <v>79.748722084367429</v>
      </c>
      <c r="AK1674" s="5">
        <f t="shared" si="545"/>
        <v>7.8291374642753988</v>
      </c>
      <c r="AL1674" s="5">
        <f t="shared" si="546"/>
        <v>6.4103456111507509</v>
      </c>
      <c r="AM1674" s="5">
        <f t="shared" si="547"/>
        <v>2.6142195367184533E-2</v>
      </c>
      <c r="AN1674" s="5">
        <f t="shared" si="548"/>
        <v>41.663430141234869</v>
      </c>
      <c r="AO1674" s="15">
        <f t="shared" si="549"/>
        <v>0.48363756732687424</v>
      </c>
    </row>
    <row r="1675" spans="1:41" x14ac:dyDescent="0.3">
      <c r="A1675" s="4">
        <f t="shared" si="532"/>
        <v>45797.009375000001</v>
      </c>
      <c r="B1675" s="9">
        <f t="shared" si="531"/>
        <v>1671</v>
      </c>
      <c r="C1675" s="10" t="str">
        <f t="shared" si="533"/>
        <v>Remove</v>
      </c>
      <c r="D1675" s="1">
        <v>45797</v>
      </c>
      <c r="E1675" s="2">
        <v>9.3749999999999997E-3</v>
      </c>
      <c r="F1675" t="s">
        <v>2</v>
      </c>
      <c r="G1675" t="s">
        <v>14</v>
      </c>
      <c r="H1675" t="s">
        <v>49</v>
      </c>
      <c r="I1675">
        <v>105.5</v>
      </c>
      <c r="J1675" t="s">
        <v>13</v>
      </c>
      <c r="K1675">
        <v>0</v>
      </c>
      <c r="L1675">
        <v>114.4</v>
      </c>
      <c r="M1675">
        <v>11.135999999999999</v>
      </c>
      <c r="N1675">
        <v>1091.5999999999999</v>
      </c>
      <c r="O1675">
        <v>932</v>
      </c>
      <c r="P1675" s="2">
        <v>0.58111111111111113</v>
      </c>
      <c r="Q1675">
        <v>28.3</v>
      </c>
      <c r="R1675" t="s">
        <v>74</v>
      </c>
      <c r="S1675">
        <v>29.5</v>
      </c>
      <c r="T1675">
        <v>29.5</v>
      </c>
      <c r="U1675" t="s">
        <v>100</v>
      </c>
      <c r="V1675">
        <v>22.8</v>
      </c>
      <c r="X1675">
        <f t="shared" si="534"/>
        <v>2.1800000000000002</v>
      </c>
      <c r="Y1675" s="7" t="str">
        <f t="shared" si="535"/>
        <v>m/s</v>
      </c>
      <c r="AA1675">
        <f t="shared" si="536"/>
        <v>4</v>
      </c>
      <c r="AB1675" s="7" t="str">
        <f t="shared" si="537"/>
        <v>m/s</v>
      </c>
      <c r="AC1675" s="5">
        <f t="shared" si="538"/>
        <v>13.946666666666667</v>
      </c>
      <c r="AD1675" s="5">
        <f t="shared" si="539"/>
        <v>9.0966666666666661E-3</v>
      </c>
      <c r="AE1675" s="5">
        <f t="shared" si="540"/>
        <v>16.078464166666706</v>
      </c>
      <c r="AF1675" s="5"/>
      <c r="AG1675" s="5">
        <f t="shared" si="541"/>
        <v>-1.5</v>
      </c>
      <c r="AH1675">
        <f t="shared" si="542"/>
        <v>201.5</v>
      </c>
      <c r="AI1675" s="5">
        <f t="shared" si="543"/>
        <v>0.20150000000000001</v>
      </c>
      <c r="AJ1675" s="15">
        <f t="shared" si="544"/>
        <v>79.793866832092831</v>
      </c>
      <c r="AK1675" s="5">
        <f t="shared" si="545"/>
        <v>8.1611150245980308</v>
      </c>
      <c r="AL1675" s="5">
        <f t="shared" si="546"/>
        <v>6.7352940061860433</v>
      </c>
      <c r="AM1675" s="5">
        <f t="shared" si="547"/>
        <v>2.6170274187257946E-2</v>
      </c>
      <c r="AN1675" s="5">
        <f t="shared" si="548"/>
        <v>41.689600415422127</v>
      </c>
      <c r="AO1675" s="15">
        <f t="shared" si="549"/>
        <v>0.483333968165019</v>
      </c>
    </row>
    <row r="1676" spans="1:41" x14ac:dyDescent="0.3">
      <c r="A1676" s="4">
        <f t="shared" si="532"/>
        <v>45797.009722222225</v>
      </c>
      <c r="B1676" s="9">
        <f t="shared" si="531"/>
        <v>1672</v>
      </c>
      <c r="C1676" s="10" t="str">
        <f t="shared" si="533"/>
        <v>Remove</v>
      </c>
      <c r="D1676" s="1">
        <v>45797</v>
      </c>
      <c r="E1676" s="2">
        <v>9.7222222222222224E-3</v>
      </c>
      <c r="F1676" t="s">
        <v>2</v>
      </c>
      <c r="G1676" t="s">
        <v>14</v>
      </c>
      <c r="H1676" t="s">
        <v>49</v>
      </c>
      <c r="I1676">
        <v>104</v>
      </c>
      <c r="J1676" t="s">
        <v>13</v>
      </c>
      <c r="K1676">
        <v>0</v>
      </c>
      <c r="L1676">
        <v>114.4</v>
      </c>
      <c r="M1676">
        <v>11.141999999999999</v>
      </c>
      <c r="N1676">
        <v>1092.2</v>
      </c>
      <c r="O1676">
        <v>941</v>
      </c>
      <c r="P1676" s="2">
        <v>0.5814583333333333</v>
      </c>
      <c r="Q1676">
        <v>28.3</v>
      </c>
      <c r="R1676" t="s">
        <v>53</v>
      </c>
      <c r="S1676">
        <v>31.5</v>
      </c>
      <c r="T1676">
        <v>29.5</v>
      </c>
      <c r="U1676" t="s">
        <v>152</v>
      </c>
      <c r="V1676">
        <v>24.5</v>
      </c>
      <c r="X1676">
        <f t="shared" si="534"/>
        <v>2.35</v>
      </c>
      <c r="Y1676" s="7" t="str">
        <f t="shared" si="535"/>
        <v>m/s</v>
      </c>
      <c r="AA1676">
        <f t="shared" si="536"/>
        <v>3.96</v>
      </c>
      <c r="AB1676" s="7" t="str">
        <f t="shared" si="537"/>
        <v>m/s</v>
      </c>
      <c r="AC1676" s="5">
        <f t="shared" si="538"/>
        <v>13.954999999999998</v>
      </c>
      <c r="AD1676" s="5">
        <f t="shared" si="539"/>
        <v>9.1016666666666659E-3</v>
      </c>
      <c r="AE1676" s="5">
        <f t="shared" si="540"/>
        <v>16.087565833333372</v>
      </c>
      <c r="AF1676" s="5"/>
      <c r="AG1676" s="5">
        <f t="shared" si="541"/>
        <v>-1.5</v>
      </c>
      <c r="AH1676">
        <f t="shared" si="542"/>
        <v>201.5</v>
      </c>
      <c r="AI1676" s="5">
        <f t="shared" si="543"/>
        <v>0.20150000000000001</v>
      </c>
      <c r="AJ1676" s="15">
        <f t="shared" si="544"/>
        <v>79.839036393713997</v>
      </c>
      <c r="AK1676" s="5">
        <f t="shared" si="545"/>
        <v>8.7144109584690828</v>
      </c>
      <c r="AL1676" s="5">
        <f t="shared" si="546"/>
        <v>7.2374869803314938</v>
      </c>
      <c r="AM1676" s="5">
        <f t="shared" si="547"/>
        <v>3.0123690665709364E-2</v>
      </c>
      <c r="AN1676" s="5">
        <f t="shared" si="548"/>
        <v>41.719724106087838</v>
      </c>
      <c r="AO1676" s="15">
        <f t="shared" si="549"/>
        <v>0.48298497729182416</v>
      </c>
    </row>
    <row r="1677" spans="1:41" x14ac:dyDescent="0.3">
      <c r="A1677" s="4">
        <f t="shared" si="532"/>
        <v>45797.010069444441</v>
      </c>
      <c r="B1677" s="9">
        <f t="shared" si="531"/>
        <v>1673</v>
      </c>
      <c r="C1677" s="10" t="str">
        <f t="shared" si="533"/>
        <v>Remove</v>
      </c>
      <c r="D1677" s="1">
        <v>45797</v>
      </c>
      <c r="E1677" s="2">
        <v>1.0069444444444445E-2</v>
      </c>
      <c r="F1677" t="s">
        <v>2</v>
      </c>
      <c r="G1677" t="s">
        <v>14</v>
      </c>
      <c r="H1677" t="s">
        <v>49</v>
      </c>
      <c r="I1677">
        <v>104</v>
      </c>
      <c r="J1677" t="s">
        <v>13</v>
      </c>
      <c r="K1677">
        <v>0</v>
      </c>
      <c r="L1677">
        <v>114.4</v>
      </c>
      <c r="M1677">
        <v>11.141999999999999</v>
      </c>
      <c r="N1677">
        <v>1091.4000000000001</v>
      </c>
      <c r="O1677">
        <v>950</v>
      </c>
      <c r="P1677" s="2">
        <v>0.58180555555555558</v>
      </c>
      <c r="Q1677">
        <v>28.3</v>
      </c>
      <c r="R1677" t="s">
        <v>135</v>
      </c>
      <c r="S1677">
        <v>30.6</v>
      </c>
      <c r="T1677">
        <v>29.5</v>
      </c>
      <c r="U1677" t="s">
        <v>100</v>
      </c>
      <c r="V1677">
        <v>23.3</v>
      </c>
      <c r="X1677">
        <f t="shared" si="534"/>
        <v>2.2200000000000002</v>
      </c>
      <c r="Y1677" s="7" t="str">
        <f t="shared" si="535"/>
        <v>m/s</v>
      </c>
      <c r="AA1677">
        <f t="shared" si="536"/>
        <v>4</v>
      </c>
      <c r="AB1677" s="7" t="str">
        <f t="shared" si="537"/>
        <v>m/s</v>
      </c>
      <c r="AC1677" s="5">
        <f t="shared" si="538"/>
        <v>13.963333333333335</v>
      </c>
      <c r="AD1677" s="5">
        <f t="shared" si="539"/>
        <v>9.0950000000000007E-3</v>
      </c>
      <c r="AE1677" s="5">
        <f t="shared" si="540"/>
        <v>16.09666083333337</v>
      </c>
      <c r="AF1677" s="5"/>
      <c r="AG1677" s="5">
        <f t="shared" si="541"/>
        <v>0</v>
      </c>
      <c r="AH1677">
        <f t="shared" si="542"/>
        <v>201.5</v>
      </c>
      <c r="AI1677" s="5">
        <f t="shared" si="543"/>
        <v>0.20150000000000001</v>
      </c>
      <c r="AJ1677" s="15">
        <f t="shared" si="544"/>
        <v>79.884172870140787</v>
      </c>
      <c r="AK1677" s="5">
        <f t="shared" si="545"/>
        <v>8.4654277882271085</v>
      </c>
      <c r="AL1677" s="5">
        <f t="shared" si="546"/>
        <v>6.8829978221111761</v>
      </c>
      <c r="AM1677" s="5">
        <f t="shared" si="547"/>
        <v>2.7644208771401124E-2</v>
      </c>
      <c r="AN1677" s="5">
        <f t="shared" si="548"/>
        <v>41.747368314859237</v>
      </c>
      <c r="AO1677" s="15">
        <f t="shared" si="549"/>
        <v>0.48266515503512503</v>
      </c>
    </row>
    <row r="1678" spans="1:41" x14ac:dyDescent="0.3">
      <c r="A1678" s="4">
        <f t="shared" si="532"/>
        <v>45797.010416666664</v>
      </c>
      <c r="B1678" s="9">
        <f t="shared" si="531"/>
        <v>1674</v>
      </c>
      <c r="C1678" s="10" t="str">
        <f t="shared" si="533"/>
        <v>Remove</v>
      </c>
      <c r="D1678" s="1">
        <v>45797</v>
      </c>
      <c r="E1678" s="2">
        <v>1.0416666666666666E-2</v>
      </c>
      <c r="F1678" t="s">
        <v>2</v>
      </c>
      <c r="G1678" t="s">
        <v>14</v>
      </c>
      <c r="H1678" t="s">
        <v>49</v>
      </c>
      <c r="I1678">
        <v>109</v>
      </c>
      <c r="J1678" t="s">
        <v>13</v>
      </c>
      <c r="K1678">
        <v>0</v>
      </c>
      <c r="L1678">
        <v>114.5</v>
      </c>
      <c r="M1678">
        <v>11.145</v>
      </c>
      <c r="N1678">
        <v>1092.4000000000001</v>
      </c>
      <c r="O1678">
        <v>960</v>
      </c>
      <c r="P1678" s="2">
        <v>0.58215277777777774</v>
      </c>
      <c r="Q1678">
        <v>28.3</v>
      </c>
      <c r="R1678" t="s">
        <v>143</v>
      </c>
      <c r="S1678">
        <v>30.2</v>
      </c>
      <c r="T1678">
        <v>29.5</v>
      </c>
      <c r="U1678" t="s">
        <v>90</v>
      </c>
      <c r="V1678">
        <v>22.9</v>
      </c>
      <c r="X1678">
        <f t="shared" si="534"/>
        <v>2.11</v>
      </c>
      <c r="Y1678" s="7" t="str">
        <f t="shared" si="535"/>
        <v>m/s</v>
      </c>
      <c r="AA1678">
        <f t="shared" si="536"/>
        <v>4.2</v>
      </c>
      <c r="AB1678" s="7" t="str">
        <f t="shared" si="537"/>
        <v>m/s</v>
      </c>
      <c r="AC1678" s="5">
        <f t="shared" si="538"/>
        <v>13.971666666666666</v>
      </c>
      <c r="AD1678" s="5">
        <f t="shared" si="539"/>
        <v>9.1033333333333331E-3</v>
      </c>
      <c r="AE1678" s="5">
        <f t="shared" si="540"/>
        <v>16.105764166666702</v>
      </c>
      <c r="AF1678" s="5"/>
      <c r="AG1678" s="5">
        <f t="shared" si="541"/>
        <v>5</v>
      </c>
      <c r="AH1678">
        <f t="shared" si="542"/>
        <v>206.5</v>
      </c>
      <c r="AI1678" s="5">
        <f t="shared" si="543"/>
        <v>0.20649999999999999</v>
      </c>
      <c r="AJ1678" s="15">
        <f t="shared" si="544"/>
        <v>77.994015334947719</v>
      </c>
      <c r="AK1678" s="5">
        <f t="shared" si="545"/>
        <v>8.3547686014528981</v>
      </c>
      <c r="AL1678" s="5">
        <f t="shared" si="546"/>
        <v>6.7648347693710695</v>
      </c>
      <c r="AM1678" s="5">
        <f t="shared" si="547"/>
        <v>2.593099380750195E-2</v>
      </c>
      <c r="AN1678" s="5">
        <f t="shared" si="548"/>
        <v>41.773299308666736</v>
      </c>
      <c r="AO1678" s="15">
        <f t="shared" si="549"/>
        <v>0.49433490630977595</v>
      </c>
    </row>
    <row r="1679" spans="1:41" x14ac:dyDescent="0.3">
      <c r="A1679" s="4">
        <f t="shared" si="532"/>
        <v>45797.010763888888</v>
      </c>
      <c r="B1679" s="9">
        <f t="shared" si="531"/>
        <v>1675</v>
      </c>
      <c r="C1679" s="10" t="str">
        <f t="shared" si="533"/>
        <v>Remove</v>
      </c>
      <c r="D1679" s="1">
        <v>45797</v>
      </c>
      <c r="E1679" s="2">
        <v>1.0763888888888889E-2</v>
      </c>
      <c r="F1679" t="s">
        <v>2</v>
      </c>
      <c r="G1679" t="s">
        <v>14</v>
      </c>
      <c r="H1679" t="s">
        <v>49</v>
      </c>
      <c r="I1679">
        <v>103.5</v>
      </c>
      <c r="J1679" t="s">
        <v>13</v>
      </c>
      <c r="K1679">
        <v>0</v>
      </c>
      <c r="L1679">
        <v>114.5</v>
      </c>
      <c r="M1679">
        <v>11.128</v>
      </c>
      <c r="N1679">
        <v>1089.9000000000001</v>
      </c>
      <c r="O1679">
        <v>969</v>
      </c>
      <c r="P1679" s="2">
        <v>0.58250000000000002</v>
      </c>
      <c r="Q1679">
        <v>28.3</v>
      </c>
      <c r="R1679" t="s">
        <v>136</v>
      </c>
      <c r="S1679">
        <v>30.6</v>
      </c>
      <c r="T1679">
        <v>29.5</v>
      </c>
      <c r="U1679" t="s">
        <v>255</v>
      </c>
      <c r="V1679">
        <v>23.7</v>
      </c>
      <c r="X1679">
        <f t="shared" si="534"/>
        <v>2.09</v>
      </c>
      <c r="Y1679" s="7" t="str">
        <f t="shared" si="535"/>
        <v>m/s</v>
      </c>
      <c r="AA1679">
        <f t="shared" si="536"/>
        <v>3.98</v>
      </c>
      <c r="AB1679" s="7" t="str">
        <f t="shared" si="537"/>
        <v>m/s</v>
      </c>
      <c r="AC1679" s="5">
        <f t="shared" si="538"/>
        <v>13.98</v>
      </c>
      <c r="AD1679" s="5">
        <f t="shared" si="539"/>
        <v>9.082500000000002E-3</v>
      </c>
      <c r="AE1679" s="5">
        <f t="shared" si="540"/>
        <v>16.114846666666704</v>
      </c>
      <c r="AF1679" s="5"/>
      <c r="AG1679" s="5">
        <f t="shared" si="541"/>
        <v>-5.5</v>
      </c>
      <c r="AH1679">
        <f t="shared" si="542"/>
        <v>206.5</v>
      </c>
      <c r="AI1679" s="5">
        <f t="shared" si="543"/>
        <v>0.20649999999999999</v>
      </c>
      <c r="AJ1679" s="15">
        <f t="shared" si="544"/>
        <v>78.037998385795177</v>
      </c>
      <c r="AK1679" s="5">
        <f t="shared" si="545"/>
        <v>8.4654277882271085</v>
      </c>
      <c r="AL1679" s="5">
        <f t="shared" si="546"/>
        <v>7.0011608748512808</v>
      </c>
      <c r="AM1679" s="5">
        <f t="shared" si="547"/>
        <v>2.6025403753256012E-2</v>
      </c>
      <c r="AN1679" s="5">
        <f t="shared" si="548"/>
        <v>41.799324712419995</v>
      </c>
      <c r="AO1679" s="15">
        <f t="shared" si="549"/>
        <v>0.4940271198655079</v>
      </c>
    </row>
    <row r="1680" spans="1:41" x14ac:dyDescent="0.3">
      <c r="A1680" s="4">
        <f t="shared" si="532"/>
        <v>45797.011111111111</v>
      </c>
      <c r="B1680" s="9">
        <f t="shared" si="531"/>
        <v>1676</v>
      </c>
      <c r="C1680" s="10" t="str">
        <f t="shared" si="533"/>
        <v>Remove</v>
      </c>
      <c r="D1680" s="1">
        <v>45797</v>
      </c>
      <c r="E1680" s="2">
        <v>1.1111111111111112E-2</v>
      </c>
      <c r="F1680" t="s">
        <v>2</v>
      </c>
      <c r="G1680" t="s">
        <v>14</v>
      </c>
      <c r="H1680" t="s">
        <v>49</v>
      </c>
      <c r="I1680">
        <v>104.5</v>
      </c>
      <c r="J1680" t="s">
        <v>13</v>
      </c>
      <c r="K1680">
        <v>0</v>
      </c>
      <c r="L1680">
        <v>114.5</v>
      </c>
      <c r="M1680">
        <v>11.14</v>
      </c>
      <c r="N1680">
        <v>1091.4000000000001</v>
      </c>
      <c r="O1680">
        <v>978</v>
      </c>
      <c r="P1680" s="2">
        <v>0.58284722222222218</v>
      </c>
      <c r="Q1680">
        <v>28.3</v>
      </c>
      <c r="R1680" t="s">
        <v>91</v>
      </c>
      <c r="S1680">
        <v>30.1</v>
      </c>
      <c r="T1680">
        <v>29.5</v>
      </c>
      <c r="U1680" t="s">
        <v>68</v>
      </c>
      <c r="V1680">
        <v>23</v>
      </c>
      <c r="X1680">
        <f t="shared" si="534"/>
        <v>2.2599999999999998</v>
      </c>
      <c r="Y1680" s="7" t="str">
        <f t="shared" si="535"/>
        <v>m/s</v>
      </c>
      <c r="AA1680">
        <f t="shared" si="536"/>
        <v>4.3</v>
      </c>
      <c r="AB1680" s="7" t="str">
        <f t="shared" si="537"/>
        <v>m/s</v>
      </c>
      <c r="AC1680" s="5">
        <f t="shared" si="538"/>
        <v>13.988333333333333</v>
      </c>
      <c r="AD1680" s="5">
        <f t="shared" si="539"/>
        <v>9.0950000000000007E-3</v>
      </c>
      <c r="AE1680" s="5">
        <f t="shared" si="540"/>
        <v>16.123941666666703</v>
      </c>
      <c r="AF1680" s="5"/>
      <c r="AG1680" s="5">
        <f t="shared" si="541"/>
        <v>1</v>
      </c>
      <c r="AH1680">
        <f t="shared" si="542"/>
        <v>207.5</v>
      </c>
      <c r="AI1680" s="5">
        <f t="shared" si="543"/>
        <v>0.20749999999999999</v>
      </c>
      <c r="AJ1680" s="15">
        <f t="shared" si="544"/>
        <v>77.70574297188773</v>
      </c>
      <c r="AK1680" s="5">
        <f t="shared" si="545"/>
        <v>8.3271038047593464</v>
      </c>
      <c r="AL1680" s="5">
        <f t="shared" si="546"/>
        <v>6.7943755325560957</v>
      </c>
      <c r="AM1680" s="5">
        <f t="shared" si="547"/>
        <v>2.7682461077008374E-2</v>
      </c>
      <c r="AN1680" s="5">
        <f t="shared" si="548"/>
        <v>41.827007173497002</v>
      </c>
      <c r="AO1680" s="15">
        <f t="shared" si="549"/>
        <v>0.49609095659007363</v>
      </c>
    </row>
    <row r="1681" spans="1:41" x14ac:dyDescent="0.3">
      <c r="A1681" s="4">
        <f t="shared" si="532"/>
        <v>45797.011458333334</v>
      </c>
      <c r="B1681" s="9">
        <f t="shared" si="531"/>
        <v>1677</v>
      </c>
      <c r="C1681" s="10" t="str">
        <f t="shared" si="533"/>
        <v>Remove</v>
      </c>
      <c r="D1681" s="1">
        <v>45797</v>
      </c>
      <c r="E1681" s="2">
        <v>1.1458333333333333E-2</v>
      </c>
      <c r="F1681" t="s">
        <v>2</v>
      </c>
      <c r="G1681" t="s">
        <v>14</v>
      </c>
      <c r="H1681" t="s">
        <v>49</v>
      </c>
      <c r="I1681">
        <v>105</v>
      </c>
      <c r="J1681" t="s">
        <v>13</v>
      </c>
      <c r="K1681">
        <v>0</v>
      </c>
      <c r="L1681">
        <v>114.5</v>
      </c>
      <c r="M1681">
        <v>11.14</v>
      </c>
      <c r="N1681">
        <v>1091.8</v>
      </c>
      <c r="O1681">
        <v>987</v>
      </c>
      <c r="P1681" s="2">
        <v>0.58319444444444446</v>
      </c>
      <c r="Q1681">
        <v>28.3</v>
      </c>
      <c r="R1681" t="s">
        <v>57</v>
      </c>
      <c r="S1681">
        <v>30.1</v>
      </c>
      <c r="T1681">
        <v>29.5</v>
      </c>
      <c r="U1681" t="s">
        <v>118</v>
      </c>
      <c r="V1681">
        <v>22.5</v>
      </c>
      <c r="X1681">
        <f t="shared" si="534"/>
        <v>2.34</v>
      </c>
      <c r="Y1681" s="7" t="str">
        <f t="shared" si="535"/>
        <v>m/s</v>
      </c>
      <c r="AA1681">
        <f t="shared" si="536"/>
        <v>4.18</v>
      </c>
      <c r="AB1681" s="7" t="str">
        <f t="shared" si="537"/>
        <v>m/s</v>
      </c>
      <c r="AC1681" s="5">
        <f t="shared" si="538"/>
        <v>13.996666666666666</v>
      </c>
      <c r="AD1681" s="5">
        <f t="shared" si="539"/>
        <v>9.0983333333333333E-3</v>
      </c>
      <c r="AE1681" s="5">
        <f t="shared" si="540"/>
        <v>16.133040000000037</v>
      </c>
      <c r="AF1681" s="5"/>
      <c r="AG1681" s="5">
        <f t="shared" si="541"/>
        <v>0.5</v>
      </c>
      <c r="AH1681">
        <f t="shared" si="542"/>
        <v>208</v>
      </c>
      <c r="AI1681" s="5">
        <f t="shared" si="543"/>
        <v>0.20799999999999999</v>
      </c>
      <c r="AJ1681" s="15">
        <f t="shared" si="544"/>
        <v>77.562692307692487</v>
      </c>
      <c r="AK1681" s="5">
        <f t="shared" si="545"/>
        <v>8.3271038047593464</v>
      </c>
      <c r="AL1681" s="5">
        <f t="shared" si="546"/>
        <v>6.6466717166309639</v>
      </c>
      <c r="AM1681" s="5">
        <f t="shared" si="547"/>
        <v>2.8662371203628141E-2</v>
      </c>
      <c r="AN1681" s="5">
        <f t="shared" si="548"/>
        <v>41.855669544700632</v>
      </c>
      <c r="AO1681" s="15">
        <f t="shared" si="549"/>
        <v>0.49694581943758437</v>
      </c>
    </row>
    <row r="1682" spans="1:41" x14ac:dyDescent="0.3">
      <c r="A1682" s="4">
        <f t="shared" si="532"/>
        <v>45797.011805555558</v>
      </c>
      <c r="B1682" s="9">
        <f t="shared" si="531"/>
        <v>1678</v>
      </c>
      <c r="C1682" s="10" t="str">
        <f t="shared" si="533"/>
        <v>Remove</v>
      </c>
      <c r="D1682" s="1">
        <v>45797</v>
      </c>
      <c r="E1682" s="2">
        <v>1.1805555555555555E-2</v>
      </c>
      <c r="F1682" t="s">
        <v>19</v>
      </c>
      <c r="G1682" t="s">
        <v>14</v>
      </c>
      <c r="H1682" t="s">
        <v>49</v>
      </c>
      <c r="I1682">
        <v>106.5</v>
      </c>
      <c r="J1682" t="s">
        <v>13</v>
      </c>
      <c r="K1682">
        <v>0</v>
      </c>
      <c r="L1682">
        <v>114.4</v>
      </c>
      <c r="M1682">
        <v>11.151</v>
      </c>
      <c r="N1682">
        <v>1093.0999999999999</v>
      </c>
      <c r="O1682">
        <v>996</v>
      </c>
      <c r="P1682" s="2">
        <v>0.58354166666666663</v>
      </c>
      <c r="Q1682">
        <v>28.3</v>
      </c>
      <c r="R1682" t="s">
        <v>139</v>
      </c>
      <c r="S1682">
        <v>30</v>
      </c>
      <c r="T1682">
        <v>29.5</v>
      </c>
      <c r="U1682" t="s">
        <v>62</v>
      </c>
      <c r="V1682">
        <v>23</v>
      </c>
      <c r="X1682">
        <f t="shared" si="534"/>
        <v>2.31</v>
      </c>
      <c r="Y1682" s="7" t="str">
        <f t="shared" si="535"/>
        <v>m/s</v>
      </c>
      <c r="AA1682">
        <f t="shared" si="536"/>
        <v>4.12</v>
      </c>
      <c r="AB1682" s="7" t="str">
        <f t="shared" si="537"/>
        <v>m/s</v>
      </c>
      <c r="AC1682" s="5">
        <f t="shared" si="538"/>
        <v>14.004999999999999</v>
      </c>
      <c r="AD1682" s="5">
        <f t="shared" si="539"/>
        <v>9.1091666666666647E-3</v>
      </c>
      <c r="AE1682" s="5">
        <f t="shared" si="540"/>
        <v>16.142149166666702</v>
      </c>
      <c r="AF1682" s="5"/>
      <c r="AG1682" s="5">
        <f t="shared" si="541"/>
        <v>1.5</v>
      </c>
      <c r="AH1682">
        <f t="shared" si="542"/>
        <v>209.5</v>
      </c>
      <c r="AI1682" s="5">
        <f t="shared" si="543"/>
        <v>0.20949999999999999</v>
      </c>
      <c r="AJ1682" s="15">
        <f t="shared" si="544"/>
        <v>77.050831344471135</v>
      </c>
      <c r="AK1682" s="5">
        <f t="shared" si="545"/>
        <v>8.2994390080657929</v>
      </c>
      <c r="AL1682" s="5">
        <f t="shared" si="546"/>
        <v>6.7943755325560957</v>
      </c>
      <c r="AM1682" s="5">
        <f t="shared" si="547"/>
        <v>2.8200901899813023E-2</v>
      </c>
      <c r="AN1682" s="5">
        <f t="shared" si="548"/>
        <v>41.883870446600447</v>
      </c>
      <c r="AO1682" s="15">
        <f t="shared" si="549"/>
        <v>0.50019255089402637</v>
      </c>
    </row>
    <row r="1683" spans="1:41" x14ac:dyDescent="0.3">
      <c r="A1683" s="4">
        <f t="shared" si="532"/>
        <v>45797.012152777781</v>
      </c>
      <c r="B1683" s="9">
        <f t="shared" si="531"/>
        <v>1679</v>
      </c>
      <c r="C1683" s="10" t="str">
        <f t="shared" si="533"/>
        <v>Remove</v>
      </c>
      <c r="D1683" s="1">
        <v>45797</v>
      </c>
      <c r="E1683" s="2">
        <v>1.2152777777777778E-2</v>
      </c>
      <c r="F1683" t="s">
        <v>2</v>
      </c>
      <c r="G1683" t="s">
        <v>14</v>
      </c>
      <c r="H1683" t="s">
        <v>49</v>
      </c>
      <c r="I1683">
        <v>104.5</v>
      </c>
      <c r="J1683" t="s">
        <v>13</v>
      </c>
      <c r="K1683">
        <v>0</v>
      </c>
      <c r="L1683">
        <v>114.5</v>
      </c>
      <c r="M1683">
        <v>11.132</v>
      </c>
      <c r="N1683">
        <v>1090.5999999999999</v>
      </c>
      <c r="O1683">
        <v>1005</v>
      </c>
      <c r="P1683" s="2">
        <v>0.5838888888888889</v>
      </c>
      <c r="Q1683">
        <v>28.3</v>
      </c>
      <c r="R1683" t="s">
        <v>130</v>
      </c>
      <c r="S1683">
        <v>29.1</v>
      </c>
      <c r="T1683">
        <v>29.5</v>
      </c>
      <c r="U1683" t="s">
        <v>242</v>
      </c>
      <c r="V1683">
        <v>22.5</v>
      </c>
      <c r="X1683">
        <f t="shared" si="534"/>
        <v>2.16</v>
      </c>
      <c r="Y1683" s="7" t="str">
        <f t="shared" si="535"/>
        <v>m/s</v>
      </c>
      <c r="AA1683">
        <f t="shared" si="536"/>
        <v>4.04</v>
      </c>
      <c r="AB1683" s="7" t="str">
        <f t="shared" si="537"/>
        <v>m/s</v>
      </c>
      <c r="AC1683" s="5">
        <f t="shared" si="538"/>
        <v>14.013333333333334</v>
      </c>
      <c r="AD1683" s="5">
        <f t="shared" si="539"/>
        <v>9.0883333333333337E-3</v>
      </c>
      <c r="AE1683" s="5">
        <f t="shared" si="540"/>
        <v>16.151237500000036</v>
      </c>
      <c r="AF1683" s="5"/>
      <c r="AG1683" s="5">
        <f t="shared" si="541"/>
        <v>-2</v>
      </c>
      <c r="AH1683">
        <f t="shared" si="542"/>
        <v>209.5</v>
      </c>
      <c r="AI1683" s="5">
        <f t="shared" si="543"/>
        <v>0.20949999999999999</v>
      </c>
      <c r="AJ1683" s="15">
        <f t="shared" si="544"/>
        <v>77.09421241050137</v>
      </c>
      <c r="AK1683" s="5">
        <f t="shared" si="545"/>
        <v>8.0504558378238205</v>
      </c>
      <c r="AL1683" s="5">
        <f t="shared" si="546"/>
        <v>6.6466717166309639</v>
      </c>
      <c r="AM1683" s="5">
        <f t="shared" si="547"/>
        <v>2.5578584268609632E-2</v>
      </c>
      <c r="AN1683" s="5">
        <f t="shared" si="548"/>
        <v>41.909449030869055</v>
      </c>
      <c r="AO1683" s="15">
        <f t="shared" si="549"/>
        <v>0.49988726849090648</v>
      </c>
    </row>
    <row r="1684" spans="1:41" x14ac:dyDescent="0.3">
      <c r="A1684" s="4">
        <f t="shared" si="532"/>
        <v>45797.012499999997</v>
      </c>
      <c r="B1684" s="9">
        <f t="shared" si="531"/>
        <v>1680</v>
      </c>
      <c r="C1684" s="10" t="str">
        <f t="shared" si="533"/>
        <v>Remove</v>
      </c>
      <c r="D1684" s="1">
        <v>45797</v>
      </c>
      <c r="E1684" s="2">
        <v>1.2500000000000001E-2</v>
      </c>
      <c r="F1684" t="s">
        <v>2</v>
      </c>
      <c r="G1684" t="s">
        <v>14</v>
      </c>
      <c r="H1684" t="s">
        <v>49</v>
      </c>
      <c r="I1684">
        <v>106</v>
      </c>
      <c r="J1684" t="s">
        <v>13</v>
      </c>
      <c r="K1684">
        <v>0</v>
      </c>
      <c r="L1684">
        <v>114.4</v>
      </c>
      <c r="M1684">
        <v>11.148</v>
      </c>
      <c r="N1684">
        <v>1093.2</v>
      </c>
      <c r="O1684">
        <v>1014</v>
      </c>
      <c r="P1684" s="2">
        <v>0.58423611111111107</v>
      </c>
      <c r="Q1684">
        <v>28.3</v>
      </c>
      <c r="R1684" t="s">
        <v>108</v>
      </c>
      <c r="S1684">
        <v>30.1</v>
      </c>
      <c r="T1684">
        <v>29.5</v>
      </c>
      <c r="U1684" t="s">
        <v>90</v>
      </c>
      <c r="V1684">
        <v>22.8</v>
      </c>
      <c r="X1684">
        <f t="shared" si="534"/>
        <v>2.41</v>
      </c>
      <c r="Y1684" s="7" t="str">
        <f t="shared" si="535"/>
        <v>m/s</v>
      </c>
      <c r="AA1684">
        <f t="shared" si="536"/>
        <v>4.2</v>
      </c>
      <c r="AB1684" s="7" t="str">
        <f t="shared" si="537"/>
        <v>m/s</v>
      </c>
      <c r="AC1684" s="5">
        <f t="shared" si="538"/>
        <v>14.021666666666665</v>
      </c>
      <c r="AD1684" s="5">
        <f t="shared" si="539"/>
        <v>9.11E-3</v>
      </c>
      <c r="AE1684" s="5">
        <f t="shared" si="540"/>
        <v>16.160347500000036</v>
      </c>
      <c r="AF1684" s="5"/>
      <c r="AG1684" s="5">
        <f t="shared" si="541"/>
        <v>1.5</v>
      </c>
      <c r="AH1684">
        <f t="shared" si="542"/>
        <v>211</v>
      </c>
      <c r="AI1684" s="5">
        <f t="shared" si="543"/>
        <v>0.21099999999999999</v>
      </c>
      <c r="AJ1684" s="15">
        <f t="shared" si="544"/>
        <v>76.589324644549933</v>
      </c>
      <c r="AK1684" s="5">
        <f t="shared" si="545"/>
        <v>8.3271038047593464</v>
      </c>
      <c r="AL1684" s="5">
        <f t="shared" si="546"/>
        <v>6.7352940061860433</v>
      </c>
      <c r="AM1684" s="5">
        <f t="shared" si="547"/>
        <v>2.9519792564420441E-2</v>
      </c>
      <c r="AN1684" s="5">
        <f t="shared" si="548"/>
        <v>41.938968823433477</v>
      </c>
      <c r="AO1684" s="15">
        <f t="shared" si="549"/>
        <v>0.50311203617887557</v>
      </c>
    </row>
    <row r="1685" spans="1:41" x14ac:dyDescent="0.3">
      <c r="A1685" s="4">
        <f t="shared" si="532"/>
        <v>45797.01284722222</v>
      </c>
      <c r="B1685" s="9">
        <f t="shared" si="531"/>
        <v>1681</v>
      </c>
      <c r="C1685" s="10" t="str">
        <f t="shared" si="533"/>
        <v>Keep</v>
      </c>
      <c r="D1685" s="1">
        <v>45797</v>
      </c>
      <c r="E1685" s="2">
        <v>1.2847222222222222E-2</v>
      </c>
      <c r="F1685" t="s">
        <v>2</v>
      </c>
      <c r="G1685" t="s">
        <v>14</v>
      </c>
      <c r="H1685" t="s">
        <v>49</v>
      </c>
      <c r="I1685">
        <v>106.5</v>
      </c>
      <c r="J1685" t="s">
        <v>13</v>
      </c>
      <c r="K1685">
        <v>0</v>
      </c>
      <c r="L1685">
        <v>114.5</v>
      </c>
      <c r="M1685">
        <v>11.163</v>
      </c>
      <c r="N1685">
        <v>1094.8</v>
      </c>
      <c r="O1685">
        <v>1023</v>
      </c>
      <c r="P1685" s="2">
        <v>0.58458333333333334</v>
      </c>
      <c r="Q1685">
        <v>28.3</v>
      </c>
      <c r="R1685" t="s">
        <v>130</v>
      </c>
      <c r="S1685">
        <v>30.6</v>
      </c>
      <c r="T1685">
        <v>29.5</v>
      </c>
      <c r="U1685" t="s">
        <v>242</v>
      </c>
      <c r="V1685">
        <v>23</v>
      </c>
      <c r="X1685">
        <f t="shared" si="534"/>
        <v>2.16</v>
      </c>
      <c r="Y1685" s="7" t="str">
        <f t="shared" si="535"/>
        <v>m/s</v>
      </c>
      <c r="AA1685">
        <f t="shared" si="536"/>
        <v>4.04</v>
      </c>
      <c r="AB1685" s="7" t="str">
        <f t="shared" si="537"/>
        <v>m/s</v>
      </c>
      <c r="AC1685" s="5">
        <f t="shared" si="538"/>
        <v>14.030000000000001</v>
      </c>
      <c r="AD1685" s="5">
        <f t="shared" si="539"/>
        <v>9.1233333333333323E-3</v>
      </c>
      <c r="AE1685" s="5">
        <f t="shared" si="540"/>
        <v>16.169470833333371</v>
      </c>
      <c r="AF1685" s="5"/>
      <c r="AG1685" s="5">
        <f t="shared" si="541"/>
        <v>0.5</v>
      </c>
      <c r="AH1685">
        <f t="shared" si="542"/>
        <v>211.5</v>
      </c>
      <c r="AI1685" s="5">
        <f t="shared" si="543"/>
        <v>0.21149999999999999</v>
      </c>
      <c r="AJ1685" s="15">
        <f t="shared" si="544"/>
        <v>76.451398739164873</v>
      </c>
      <c r="AK1685" s="5">
        <f t="shared" si="545"/>
        <v>8.4654277882271085</v>
      </c>
      <c r="AL1685" s="5">
        <f t="shared" si="546"/>
        <v>6.7943755325560957</v>
      </c>
      <c r="AM1685" s="5">
        <f t="shared" si="547"/>
        <v>2.6897067993795688E-2</v>
      </c>
      <c r="AN1685" s="5">
        <f t="shared" si="548"/>
        <v>41.965865891427271</v>
      </c>
      <c r="AO1685" s="15">
        <f t="shared" si="549"/>
        <v>0.50398102245092702</v>
      </c>
    </row>
    <row r="1686" spans="1:41" x14ac:dyDescent="0.3">
      <c r="A1686" s="4">
        <f t="shared" si="532"/>
        <v>45797.013194444444</v>
      </c>
      <c r="B1686" s="9">
        <f t="shared" si="531"/>
        <v>1682</v>
      </c>
      <c r="C1686" s="10" t="str">
        <f t="shared" si="533"/>
        <v>Remove</v>
      </c>
      <c r="D1686" s="1">
        <v>45797</v>
      </c>
      <c r="E1686" s="2">
        <v>1.3194444444444444E-2</v>
      </c>
      <c r="F1686" t="s">
        <v>2</v>
      </c>
      <c r="G1686" t="s">
        <v>14</v>
      </c>
      <c r="H1686" t="s">
        <v>49</v>
      </c>
      <c r="I1686">
        <v>107</v>
      </c>
      <c r="J1686" t="s">
        <v>13</v>
      </c>
      <c r="K1686">
        <v>0</v>
      </c>
      <c r="L1686">
        <v>114.5</v>
      </c>
      <c r="M1686">
        <v>11.147</v>
      </c>
      <c r="N1686">
        <v>1092.8</v>
      </c>
      <c r="O1686">
        <v>1033</v>
      </c>
      <c r="P1686" s="2">
        <v>0.58493055555555551</v>
      </c>
      <c r="Q1686">
        <v>28.3</v>
      </c>
      <c r="R1686" t="s">
        <v>63</v>
      </c>
      <c r="S1686">
        <v>30.6</v>
      </c>
      <c r="T1686">
        <v>29.5</v>
      </c>
      <c r="U1686" t="s">
        <v>58</v>
      </c>
      <c r="V1686">
        <v>24</v>
      </c>
      <c r="X1686">
        <f t="shared" si="534"/>
        <v>2.23</v>
      </c>
      <c r="Y1686" s="7" t="str">
        <f t="shared" si="535"/>
        <v>m/s</v>
      </c>
      <c r="AA1686">
        <f t="shared" si="536"/>
        <v>4.24</v>
      </c>
      <c r="AB1686" s="7" t="str">
        <f t="shared" si="537"/>
        <v>m/s</v>
      </c>
      <c r="AC1686" s="5">
        <f t="shared" si="538"/>
        <v>14.038333333333332</v>
      </c>
      <c r="AD1686" s="5">
        <f t="shared" si="539"/>
        <v>9.1066666666666657E-3</v>
      </c>
      <c r="AE1686" s="5">
        <f t="shared" si="540"/>
        <v>16.178577500000038</v>
      </c>
      <c r="AF1686" s="5"/>
      <c r="AG1686" s="5">
        <f t="shared" si="541"/>
        <v>0.5</v>
      </c>
      <c r="AH1686">
        <f t="shared" si="542"/>
        <v>212</v>
      </c>
      <c r="AI1686" s="5">
        <f t="shared" si="543"/>
        <v>0.21199999999999999</v>
      </c>
      <c r="AJ1686" s="15">
        <f t="shared" si="544"/>
        <v>76.31404481132094</v>
      </c>
      <c r="AK1686" s="5">
        <f t="shared" si="545"/>
        <v>8.4654277882271085</v>
      </c>
      <c r="AL1686" s="5">
        <f t="shared" si="546"/>
        <v>7.0897831644063611</v>
      </c>
      <c r="AM1686" s="5">
        <f t="shared" si="547"/>
        <v>2.7768732234335364E-2</v>
      </c>
      <c r="AN1686" s="5">
        <f t="shared" si="548"/>
        <v>41.993634623661606</v>
      </c>
      <c r="AO1686" s="15">
        <f t="shared" si="549"/>
        <v>0.50483841634547899</v>
      </c>
    </row>
    <row r="1687" spans="1:41" x14ac:dyDescent="0.3">
      <c r="A1687" s="4">
        <f t="shared" si="532"/>
        <v>45797.013541666667</v>
      </c>
      <c r="B1687" s="9">
        <f t="shared" si="531"/>
        <v>1683</v>
      </c>
      <c r="C1687" s="10" t="str">
        <f t="shared" si="533"/>
        <v>Remove</v>
      </c>
      <c r="D1687" s="1">
        <v>45797</v>
      </c>
      <c r="E1687" s="2">
        <v>1.3541666666666667E-2</v>
      </c>
      <c r="F1687" t="s">
        <v>2</v>
      </c>
      <c r="G1687" t="s">
        <v>14</v>
      </c>
      <c r="H1687" t="s">
        <v>49</v>
      </c>
      <c r="I1687">
        <v>104</v>
      </c>
      <c r="J1687" t="s">
        <v>13</v>
      </c>
      <c r="K1687">
        <v>0</v>
      </c>
      <c r="L1687">
        <v>114.5</v>
      </c>
      <c r="M1687">
        <v>11.132999999999999</v>
      </c>
      <c r="N1687">
        <v>1090.5</v>
      </c>
      <c r="O1687">
        <v>1042</v>
      </c>
      <c r="P1687" s="2">
        <v>0.58527777777777779</v>
      </c>
      <c r="Q1687">
        <v>28.3</v>
      </c>
      <c r="R1687" t="s">
        <v>135</v>
      </c>
      <c r="S1687">
        <v>30</v>
      </c>
      <c r="T1687">
        <v>29.5</v>
      </c>
      <c r="U1687" t="s">
        <v>58</v>
      </c>
      <c r="V1687">
        <v>22.8</v>
      </c>
      <c r="X1687">
        <f t="shared" si="534"/>
        <v>2.2200000000000002</v>
      </c>
      <c r="Y1687" s="7" t="str">
        <f t="shared" si="535"/>
        <v>m/s</v>
      </c>
      <c r="AA1687">
        <f t="shared" si="536"/>
        <v>4.24</v>
      </c>
      <c r="AB1687" s="7" t="str">
        <f t="shared" si="537"/>
        <v>m/s</v>
      </c>
      <c r="AC1687" s="5">
        <f t="shared" si="538"/>
        <v>14.046666666666667</v>
      </c>
      <c r="AD1687" s="5">
        <f t="shared" si="539"/>
        <v>9.0875000000000001E-3</v>
      </c>
      <c r="AE1687" s="5">
        <f t="shared" si="540"/>
        <v>16.187665000000038</v>
      </c>
      <c r="AF1687" s="5"/>
      <c r="AG1687" s="5">
        <f t="shared" si="541"/>
        <v>-3</v>
      </c>
      <c r="AH1687">
        <f t="shared" si="542"/>
        <v>212</v>
      </c>
      <c r="AI1687" s="5">
        <f t="shared" si="543"/>
        <v>0.21199999999999999</v>
      </c>
      <c r="AJ1687" s="15">
        <f t="shared" si="544"/>
        <v>76.356910377358673</v>
      </c>
      <c r="AK1687" s="5">
        <f t="shared" si="545"/>
        <v>8.2994390080657929</v>
      </c>
      <c r="AL1687" s="5">
        <f t="shared" si="546"/>
        <v>6.7352940061860433</v>
      </c>
      <c r="AM1687" s="5">
        <f t="shared" si="547"/>
        <v>2.7102165462157966E-2</v>
      </c>
      <c r="AN1687" s="5">
        <f t="shared" si="548"/>
        <v>42.020736789123767</v>
      </c>
      <c r="AO1687" s="15">
        <f t="shared" si="549"/>
        <v>0.50451281010111171</v>
      </c>
    </row>
    <row r="1688" spans="1:41" x14ac:dyDescent="0.3">
      <c r="A1688" s="4">
        <f t="shared" si="532"/>
        <v>45797.013888888891</v>
      </c>
      <c r="B1688" s="9">
        <f t="shared" si="531"/>
        <v>1684</v>
      </c>
      <c r="C1688" s="10" t="str">
        <f t="shared" si="533"/>
        <v>Remove</v>
      </c>
      <c r="D1688" s="1">
        <v>45797</v>
      </c>
      <c r="E1688" s="2">
        <v>1.3888888888888888E-2</v>
      </c>
      <c r="F1688" t="s">
        <v>2</v>
      </c>
      <c r="G1688" t="s">
        <v>14</v>
      </c>
      <c r="H1688" t="s">
        <v>49</v>
      </c>
      <c r="I1688">
        <v>104.5</v>
      </c>
      <c r="J1688" t="s">
        <v>13</v>
      </c>
      <c r="K1688">
        <v>0</v>
      </c>
      <c r="L1688">
        <v>114.5</v>
      </c>
      <c r="M1688">
        <v>11.153</v>
      </c>
      <c r="N1688">
        <v>1093.0999999999999</v>
      </c>
      <c r="O1688">
        <v>1051</v>
      </c>
      <c r="P1688" s="2">
        <v>0.58562499999999995</v>
      </c>
      <c r="Q1688">
        <v>28.3</v>
      </c>
      <c r="R1688" t="s">
        <v>65</v>
      </c>
      <c r="S1688">
        <v>29.6</v>
      </c>
      <c r="T1688">
        <v>29.5</v>
      </c>
      <c r="U1688" t="s">
        <v>62</v>
      </c>
      <c r="V1688">
        <v>22.8</v>
      </c>
      <c r="X1688">
        <f t="shared" si="534"/>
        <v>2.38</v>
      </c>
      <c r="Y1688" s="7" t="str">
        <f t="shared" si="535"/>
        <v>m/s</v>
      </c>
      <c r="AA1688">
        <f t="shared" si="536"/>
        <v>4.12</v>
      </c>
      <c r="AB1688" s="7" t="str">
        <f t="shared" si="537"/>
        <v>m/s</v>
      </c>
      <c r="AC1688" s="5">
        <f t="shared" si="538"/>
        <v>14.055</v>
      </c>
      <c r="AD1688" s="5">
        <f t="shared" si="539"/>
        <v>9.1091666666666647E-3</v>
      </c>
      <c r="AE1688" s="5">
        <f t="shared" si="540"/>
        <v>16.196774166666703</v>
      </c>
      <c r="AF1688" s="5"/>
      <c r="AG1688" s="5">
        <f t="shared" si="541"/>
        <v>0.5</v>
      </c>
      <c r="AH1688">
        <f t="shared" si="542"/>
        <v>212.5</v>
      </c>
      <c r="AI1688" s="5">
        <f t="shared" si="543"/>
        <v>0.21249999999999999</v>
      </c>
      <c r="AJ1688" s="15">
        <f t="shared" si="544"/>
        <v>76.220113725490364</v>
      </c>
      <c r="AK1688" s="5">
        <f t="shared" si="545"/>
        <v>8.1887798212915826</v>
      </c>
      <c r="AL1688" s="5">
        <f t="shared" si="546"/>
        <v>6.7352940061860433</v>
      </c>
      <c r="AM1688" s="5">
        <f t="shared" si="547"/>
        <v>2.8668068355527092E-2</v>
      </c>
      <c r="AN1688" s="5">
        <f t="shared" si="548"/>
        <v>42.049404857479296</v>
      </c>
      <c r="AO1688" s="15">
        <f t="shared" si="549"/>
        <v>0.50535792532674284</v>
      </c>
    </row>
    <row r="1689" spans="1:41" x14ac:dyDescent="0.3">
      <c r="A1689" s="4">
        <f t="shared" si="532"/>
        <v>45797.014236111114</v>
      </c>
      <c r="B1689" s="9">
        <f t="shared" si="531"/>
        <v>1685</v>
      </c>
      <c r="C1689" s="10" t="str">
        <f t="shared" si="533"/>
        <v>Remove</v>
      </c>
      <c r="D1689" s="1">
        <v>45797</v>
      </c>
      <c r="E1689" s="2">
        <v>1.4236111111111111E-2</v>
      </c>
      <c r="F1689" t="s">
        <v>2</v>
      </c>
      <c r="G1689" t="s">
        <v>14</v>
      </c>
      <c r="H1689" t="s">
        <v>49</v>
      </c>
      <c r="I1689">
        <v>104</v>
      </c>
      <c r="J1689" t="s">
        <v>13</v>
      </c>
      <c r="K1689">
        <v>0</v>
      </c>
      <c r="L1689">
        <v>114.5</v>
      </c>
      <c r="M1689">
        <v>11.148</v>
      </c>
      <c r="N1689">
        <v>1093.0999999999999</v>
      </c>
      <c r="O1689">
        <v>1060</v>
      </c>
      <c r="P1689" s="2">
        <v>0.58597222222222223</v>
      </c>
      <c r="Q1689">
        <v>28.3</v>
      </c>
      <c r="R1689" t="s">
        <v>136</v>
      </c>
      <c r="S1689">
        <v>28.8</v>
      </c>
      <c r="T1689">
        <v>29.5</v>
      </c>
      <c r="U1689" t="s">
        <v>90</v>
      </c>
      <c r="V1689">
        <v>22.5</v>
      </c>
      <c r="X1689">
        <f t="shared" si="534"/>
        <v>2.09</v>
      </c>
      <c r="Y1689" s="7" t="str">
        <f t="shared" si="535"/>
        <v>m/s</v>
      </c>
      <c r="AA1689">
        <f t="shared" si="536"/>
        <v>4.2</v>
      </c>
      <c r="AB1689" s="7" t="str">
        <f t="shared" si="537"/>
        <v>m/s</v>
      </c>
      <c r="AC1689" s="5">
        <f t="shared" si="538"/>
        <v>14.063333333333333</v>
      </c>
      <c r="AD1689" s="5">
        <f t="shared" si="539"/>
        <v>9.1091666666666647E-3</v>
      </c>
      <c r="AE1689" s="5">
        <f t="shared" si="540"/>
        <v>16.205883333333368</v>
      </c>
      <c r="AF1689" s="5"/>
      <c r="AG1689" s="5">
        <f t="shared" si="541"/>
        <v>-0.5</v>
      </c>
      <c r="AH1689">
        <f t="shared" si="542"/>
        <v>212.5</v>
      </c>
      <c r="AI1689" s="5">
        <f t="shared" si="543"/>
        <v>0.21249999999999999</v>
      </c>
      <c r="AJ1689" s="15">
        <f t="shared" si="544"/>
        <v>76.262980392157033</v>
      </c>
      <c r="AK1689" s="5">
        <f t="shared" si="545"/>
        <v>7.9674614477431618</v>
      </c>
      <c r="AL1689" s="5">
        <f t="shared" si="546"/>
        <v>6.6466717166309639</v>
      </c>
      <c r="AM1689" s="5">
        <f t="shared" si="547"/>
        <v>2.4494497650123306E-2</v>
      </c>
      <c r="AN1689" s="5">
        <f t="shared" si="548"/>
        <v>42.07389935512942</v>
      </c>
      <c r="AO1689" s="15">
        <f t="shared" si="549"/>
        <v>0.5050637170716461</v>
      </c>
    </row>
    <row r="1690" spans="1:41" x14ac:dyDescent="0.3">
      <c r="A1690" s="4">
        <f t="shared" si="532"/>
        <v>45797.01458333333</v>
      </c>
      <c r="B1690" s="9">
        <f t="shared" si="531"/>
        <v>1686</v>
      </c>
      <c r="C1690" s="10" t="str">
        <f t="shared" si="533"/>
        <v>Remove</v>
      </c>
      <c r="D1690" s="1">
        <v>45797</v>
      </c>
      <c r="E1690" s="2">
        <v>1.4583333333333334E-2</v>
      </c>
      <c r="F1690" t="s">
        <v>2</v>
      </c>
      <c r="G1690" t="s">
        <v>14</v>
      </c>
      <c r="H1690" t="s">
        <v>49</v>
      </c>
      <c r="I1690">
        <v>104.5</v>
      </c>
      <c r="J1690" t="s">
        <v>13</v>
      </c>
      <c r="K1690">
        <v>0</v>
      </c>
      <c r="L1690">
        <v>114.5</v>
      </c>
      <c r="M1690">
        <v>11.161</v>
      </c>
      <c r="N1690">
        <v>1094.8</v>
      </c>
      <c r="O1690">
        <v>1069</v>
      </c>
      <c r="P1690" s="2">
        <v>0.58631944444444439</v>
      </c>
      <c r="Q1690">
        <v>28.3</v>
      </c>
      <c r="R1690" t="s">
        <v>53</v>
      </c>
      <c r="S1690">
        <v>28</v>
      </c>
      <c r="T1690">
        <v>29.5</v>
      </c>
      <c r="U1690" t="s">
        <v>114</v>
      </c>
      <c r="V1690">
        <v>21.6</v>
      </c>
      <c r="X1690">
        <f t="shared" si="534"/>
        <v>2.35</v>
      </c>
      <c r="Y1690" s="7" t="str">
        <f t="shared" si="535"/>
        <v>m/s</v>
      </c>
      <c r="AA1690">
        <f t="shared" si="536"/>
        <v>4.13</v>
      </c>
      <c r="AB1690" s="7" t="str">
        <f t="shared" si="537"/>
        <v>m/s</v>
      </c>
      <c r="AC1690" s="5">
        <f t="shared" si="538"/>
        <v>14.071666666666665</v>
      </c>
      <c r="AD1690" s="5">
        <f t="shared" si="539"/>
        <v>9.1233333333333323E-3</v>
      </c>
      <c r="AE1690" s="5">
        <f t="shared" si="540"/>
        <v>16.215006666666703</v>
      </c>
      <c r="AF1690" s="5"/>
      <c r="AG1690" s="5">
        <f t="shared" si="541"/>
        <v>0.5</v>
      </c>
      <c r="AH1690">
        <f t="shared" si="542"/>
        <v>213</v>
      </c>
      <c r="AI1690" s="5">
        <f t="shared" si="543"/>
        <v>0.21299999999999999</v>
      </c>
      <c r="AJ1690" s="15">
        <f t="shared" si="544"/>
        <v>76.126791862284989</v>
      </c>
      <c r="AK1690" s="5">
        <f t="shared" si="545"/>
        <v>7.7461430741947401</v>
      </c>
      <c r="AL1690" s="5">
        <f t="shared" si="546"/>
        <v>6.3808048479657256</v>
      </c>
      <c r="AM1690" s="5">
        <f t="shared" si="547"/>
        <v>2.677661392507499E-2</v>
      </c>
      <c r="AN1690" s="5">
        <f t="shared" si="548"/>
        <v>42.100675969054492</v>
      </c>
      <c r="AO1690" s="15">
        <f t="shared" si="549"/>
        <v>0.50593011892864304</v>
      </c>
    </row>
    <row r="1691" spans="1:41" x14ac:dyDescent="0.3">
      <c r="A1691" s="4">
        <f t="shared" si="532"/>
        <v>45797.014930555553</v>
      </c>
      <c r="B1691" s="9">
        <f t="shared" si="531"/>
        <v>1687</v>
      </c>
      <c r="C1691" s="10" t="str">
        <f t="shared" si="533"/>
        <v>Remove</v>
      </c>
      <c r="D1691" s="1">
        <v>45797</v>
      </c>
      <c r="E1691" s="2">
        <v>1.4930555555555556E-2</v>
      </c>
      <c r="F1691" t="s">
        <v>2</v>
      </c>
      <c r="G1691" t="s">
        <v>14</v>
      </c>
      <c r="H1691" t="s">
        <v>49</v>
      </c>
      <c r="I1691">
        <v>104</v>
      </c>
      <c r="J1691" t="s">
        <v>13</v>
      </c>
      <c r="K1691">
        <v>0</v>
      </c>
      <c r="L1691">
        <v>114.5</v>
      </c>
      <c r="M1691">
        <v>11.162000000000001</v>
      </c>
      <c r="N1691">
        <v>1094.3</v>
      </c>
      <c r="O1691">
        <v>1078</v>
      </c>
      <c r="P1691" s="2">
        <v>0.58666666666666667</v>
      </c>
      <c r="Q1691">
        <v>28.3</v>
      </c>
      <c r="R1691" t="s">
        <v>126</v>
      </c>
      <c r="S1691">
        <v>27.8</v>
      </c>
      <c r="T1691">
        <v>29.5</v>
      </c>
      <c r="U1691" t="s">
        <v>118</v>
      </c>
      <c r="V1691">
        <v>21.6</v>
      </c>
      <c r="X1691">
        <f t="shared" si="534"/>
        <v>2.33</v>
      </c>
      <c r="Y1691" s="7" t="str">
        <f t="shared" si="535"/>
        <v>m/s</v>
      </c>
      <c r="AA1691">
        <f t="shared" si="536"/>
        <v>4.18</v>
      </c>
      <c r="AB1691" s="7" t="str">
        <f t="shared" si="537"/>
        <v>m/s</v>
      </c>
      <c r="AC1691" s="5">
        <f t="shared" si="538"/>
        <v>14.08</v>
      </c>
      <c r="AD1691" s="5">
        <f t="shared" si="539"/>
        <v>9.119166666666666E-3</v>
      </c>
      <c r="AE1691" s="5">
        <f t="shared" si="540"/>
        <v>16.224125833333371</v>
      </c>
      <c r="AF1691" s="5"/>
      <c r="AG1691" s="5">
        <f t="shared" si="541"/>
        <v>-0.5</v>
      </c>
      <c r="AH1691">
        <f t="shared" si="542"/>
        <v>213</v>
      </c>
      <c r="AI1691" s="5">
        <f t="shared" si="543"/>
        <v>0.21299999999999999</v>
      </c>
      <c r="AJ1691" s="15">
        <f t="shared" si="544"/>
        <v>76.169604851330377</v>
      </c>
      <c r="AK1691" s="5">
        <f t="shared" si="545"/>
        <v>7.6908134808076349</v>
      </c>
      <c r="AL1691" s="5">
        <f t="shared" si="546"/>
        <v>6.3808048479657256</v>
      </c>
      <c r="AM1691" s="5">
        <f t="shared" si="547"/>
        <v>2.635909407876607E-2</v>
      </c>
      <c r="AN1691" s="5">
        <f t="shared" si="548"/>
        <v>42.127035063133256</v>
      </c>
      <c r="AO1691" s="15">
        <f t="shared" si="549"/>
        <v>0.50561355595234669</v>
      </c>
    </row>
    <row r="1692" spans="1:41" x14ac:dyDescent="0.3">
      <c r="A1692" s="4">
        <f t="shared" si="532"/>
        <v>45797.015289351853</v>
      </c>
      <c r="B1692" s="9">
        <f t="shared" si="531"/>
        <v>1688</v>
      </c>
      <c r="C1692" s="10" t="str">
        <f t="shared" si="533"/>
        <v>Remove</v>
      </c>
      <c r="D1692" s="1">
        <v>45797</v>
      </c>
      <c r="E1692" s="2">
        <v>1.5289351851851853E-2</v>
      </c>
      <c r="F1692" t="s">
        <v>2</v>
      </c>
      <c r="G1692" t="s">
        <v>14</v>
      </c>
      <c r="H1692" t="s">
        <v>49</v>
      </c>
      <c r="I1692">
        <v>106</v>
      </c>
      <c r="J1692" t="s">
        <v>13</v>
      </c>
      <c r="K1692">
        <v>0</v>
      </c>
      <c r="L1692">
        <v>114.5</v>
      </c>
      <c r="M1692">
        <v>11.161</v>
      </c>
      <c r="N1692">
        <v>1094.0999999999999</v>
      </c>
      <c r="O1692">
        <v>1088</v>
      </c>
      <c r="P1692" s="2">
        <v>0.58702546296296299</v>
      </c>
      <c r="Q1692">
        <v>28.3</v>
      </c>
      <c r="R1692" t="s">
        <v>63</v>
      </c>
      <c r="S1692">
        <v>28</v>
      </c>
      <c r="T1692">
        <v>29.5</v>
      </c>
      <c r="U1692" t="s">
        <v>104</v>
      </c>
      <c r="V1692">
        <v>21.3</v>
      </c>
      <c r="X1692">
        <f t="shared" si="534"/>
        <v>2.23</v>
      </c>
      <c r="Y1692" s="7" t="str">
        <f t="shared" si="535"/>
        <v>m/s</v>
      </c>
      <c r="AA1692">
        <f t="shared" si="536"/>
        <v>4.0999999999999996</v>
      </c>
      <c r="AB1692" s="7" t="str">
        <f t="shared" si="537"/>
        <v>m/s</v>
      </c>
      <c r="AC1692" s="5">
        <f t="shared" si="538"/>
        <v>14.088611111111112</v>
      </c>
      <c r="AD1692" s="5">
        <f t="shared" si="539"/>
        <v>9.1174999999999989E-3</v>
      </c>
      <c r="AE1692" s="5">
        <f t="shared" si="540"/>
        <v>16.23324333333337</v>
      </c>
      <c r="AF1692" s="5"/>
      <c r="AG1692" s="5">
        <f t="shared" si="541"/>
        <v>2</v>
      </c>
      <c r="AH1692">
        <f t="shared" si="542"/>
        <v>215</v>
      </c>
      <c r="AI1692" s="5">
        <f t="shared" si="543"/>
        <v>0.215</v>
      </c>
      <c r="AJ1692" s="15">
        <f t="shared" si="544"/>
        <v>75.503457364341259</v>
      </c>
      <c r="AK1692" s="5">
        <f t="shared" si="545"/>
        <v>7.7461430741947401</v>
      </c>
      <c r="AL1692" s="5">
        <f t="shared" si="546"/>
        <v>6.2921825584106452</v>
      </c>
      <c r="AM1692" s="5">
        <f t="shared" si="547"/>
        <v>2.5409297469326481E-2</v>
      </c>
      <c r="AN1692" s="5">
        <f t="shared" si="548"/>
        <v>42.15244436060258</v>
      </c>
      <c r="AO1692" s="15">
        <f t="shared" si="549"/>
        <v>0.51005345777989552</v>
      </c>
    </row>
    <row r="1693" spans="1:41" x14ac:dyDescent="0.3">
      <c r="A1693" s="4">
        <f t="shared" si="532"/>
        <v>45797.015636574077</v>
      </c>
      <c r="B1693" s="9">
        <f t="shared" si="531"/>
        <v>1689</v>
      </c>
      <c r="C1693" s="10" t="str">
        <f t="shared" si="533"/>
        <v>Remove</v>
      </c>
      <c r="D1693" s="1">
        <v>45797</v>
      </c>
      <c r="E1693" s="2">
        <v>1.5636574074074074E-2</v>
      </c>
      <c r="F1693" t="s">
        <v>19</v>
      </c>
      <c r="G1693" t="s">
        <v>14</v>
      </c>
      <c r="H1693" t="s">
        <v>49</v>
      </c>
      <c r="I1693">
        <v>106</v>
      </c>
      <c r="J1693" t="s">
        <v>13</v>
      </c>
      <c r="K1693">
        <v>0</v>
      </c>
      <c r="L1693">
        <v>114.5</v>
      </c>
      <c r="M1693">
        <v>11.143000000000001</v>
      </c>
      <c r="N1693">
        <v>1091.9000000000001</v>
      </c>
      <c r="O1693">
        <v>1097</v>
      </c>
      <c r="P1693" s="2">
        <v>0.58737268518518515</v>
      </c>
      <c r="Q1693">
        <v>28.3</v>
      </c>
      <c r="R1693" t="s">
        <v>56</v>
      </c>
      <c r="S1693">
        <v>28.7</v>
      </c>
      <c r="T1693">
        <v>29.5</v>
      </c>
      <c r="U1693" t="s">
        <v>118</v>
      </c>
      <c r="V1693">
        <v>21.8</v>
      </c>
      <c r="X1693">
        <f t="shared" si="534"/>
        <v>2.25</v>
      </c>
      <c r="Y1693" s="7" t="str">
        <f t="shared" si="535"/>
        <v>m/s</v>
      </c>
      <c r="AA1693">
        <f t="shared" si="536"/>
        <v>4.18</v>
      </c>
      <c r="AB1693" s="7" t="str">
        <f t="shared" si="537"/>
        <v>m/s</v>
      </c>
      <c r="AC1693" s="5">
        <f t="shared" si="538"/>
        <v>14.096944444444443</v>
      </c>
      <c r="AD1693" s="5">
        <f t="shared" si="539"/>
        <v>9.0991666666666669E-3</v>
      </c>
      <c r="AE1693" s="5">
        <f t="shared" si="540"/>
        <v>16.242342500000035</v>
      </c>
      <c r="AF1693" s="5"/>
      <c r="AG1693" s="5">
        <f t="shared" si="541"/>
        <v>0</v>
      </c>
      <c r="AH1693">
        <f t="shared" si="542"/>
        <v>215</v>
      </c>
      <c r="AI1693" s="5">
        <f t="shared" si="543"/>
        <v>0.215</v>
      </c>
      <c r="AJ1693" s="15">
        <f t="shared" si="544"/>
        <v>75.545779069767605</v>
      </c>
      <c r="AK1693" s="5">
        <f t="shared" si="545"/>
        <v>7.9397966510496092</v>
      </c>
      <c r="AL1693" s="5">
        <f t="shared" si="546"/>
        <v>6.4398863743357779</v>
      </c>
      <c r="AM1693" s="5">
        <f t="shared" si="547"/>
        <v>2.6278113133916679E-2</v>
      </c>
      <c r="AN1693" s="5">
        <f t="shared" si="548"/>
        <v>42.178722473736499</v>
      </c>
      <c r="AO1693" s="15">
        <f t="shared" si="549"/>
        <v>0.50973568517603729</v>
      </c>
    </row>
    <row r="1694" spans="1:41" x14ac:dyDescent="0.3">
      <c r="A1694" s="4">
        <f t="shared" si="532"/>
        <v>45797.015983796293</v>
      </c>
      <c r="B1694" s="9">
        <f t="shared" si="531"/>
        <v>1690</v>
      </c>
      <c r="C1694" s="10" t="str">
        <f t="shared" si="533"/>
        <v>Remove</v>
      </c>
      <c r="D1694" s="1">
        <v>45797</v>
      </c>
      <c r="E1694" s="2">
        <v>1.5983796296296298E-2</v>
      </c>
      <c r="F1694" t="s">
        <v>2</v>
      </c>
      <c r="G1694" t="s">
        <v>14</v>
      </c>
      <c r="H1694" t="s">
        <v>49</v>
      </c>
      <c r="I1694">
        <v>108</v>
      </c>
      <c r="J1694" t="s">
        <v>13</v>
      </c>
      <c r="K1694">
        <v>0</v>
      </c>
      <c r="L1694">
        <v>114.5</v>
      </c>
      <c r="M1694">
        <v>11.153</v>
      </c>
      <c r="N1694">
        <v>1093.4000000000001</v>
      </c>
      <c r="O1694">
        <v>1106</v>
      </c>
      <c r="P1694" s="2">
        <v>0.58771990740740743</v>
      </c>
      <c r="Q1694">
        <v>28.3</v>
      </c>
      <c r="R1694" t="s">
        <v>126</v>
      </c>
      <c r="S1694">
        <v>28.8</v>
      </c>
      <c r="T1694">
        <v>29.5</v>
      </c>
      <c r="U1694" t="s">
        <v>82</v>
      </c>
      <c r="V1694">
        <v>22.3</v>
      </c>
      <c r="X1694">
        <f t="shared" si="534"/>
        <v>2.33</v>
      </c>
      <c r="Y1694" s="7" t="str">
        <f t="shared" si="535"/>
        <v>m/s</v>
      </c>
      <c r="AA1694">
        <f t="shared" si="536"/>
        <v>4.09</v>
      </c>
      <c r="AB1694" s="7" t="str">
        <f t="shared" si="537"/>
        <v>m/s</v>
      </c>
      <c r="AC1694" s="5">
        <f t="shared" si="538"/>
        <v>14.105277777777779</v>
      </c>
      <c r="AD1694" s="5">
        <f t="shared" si="539"/>
        <v>9.111666666666669E-3</v>
      </c>
      <c r="AE1694" s="5">
        <f t="shared" si="540"/>
        <v>16.251454166666701</v>
      </c>
      <c r="AF1694" s="5"/>
      <c r="AG1694" s="5">
        <f t="shared" si="541"/>
        <v>2</v>
      </c>
      <c r="AH1694">
        <f t="shared" si="542"/>
        <v>217</v>
      </c>
      <c r="AI1694" s="5">
        <f t="shared" si="543"/>
        <v>0.217</v>
      </c>
      <c r="AJ1694" s="15">
        <f t="shared" si="544"/>
        <v>74.89149385560691</v>
      </c>
      <c r="AK1694" s="5">
        <f t="shared" si="545"/>
        <v>7.9674614477431618</v>
      </c>
      <c r="AL1694" s="5">
        <f t="shared" si="546"/>
        <v>6.5875901902609106</v>
      </c>
      <c r="AM1694" s="5">
        <f t="shared" si="547"/>
        <v>2.7307262930520246E-2</v>
      </c>
      <c r="AN1694" s="5">
        <f t="shared" si="548"/>
        <v>42.20602973666702</v>
      </c>
      <c r="AO1694" s="15">
        <f t="shared" si="549"/>
        <v>0.51414454606110105</v>
      </c>
    </row>
    <row r="1695" spans="1:41" x14ac:dyDescent="0.3">
      <c r="A1695" s="4">
        <f t="shared" si="532"/>
        <v>45797.016331018516</v>
      </c>
      <c r="B1695" s="9">
        <f t="shared" si="531"/>
        <v>1691</v>
      </c>
      <c r="C1695" s="10" t="str">
        <f t="shared" si="533"/>
        <v>Remove</v>
      </c>
      <c r="D1695" s="1">
        <v>45797</v>
      </c>
      <c r="E1695" s="2">
        <v>1.6331018518518519E-2</v>
      </c>
      <c r="F1695" t="s">
        <v>19</v>
      </c>
      <c r="G1695" t="s">
        <v>14</v>
      </c>
      <c r="H1695" t="s">
        <v>49</v>
      </c>
      <c r="I1695">
        <v>106</v>
      </c>
      <c r="J1695" t="s">
        <v>13</v>
      </c>
      <c r="K1695">
        <v>0</v>
      </c>
      <c r="L1695">
        <v>114.5</v>
      </c>
      <c r="M1695">
        <v>11.164999999999999</v>
      </c>
      <c r="N1695">
        <v>1094.5</v>
      </c>
      <c r="O1695">
        <v>1115</v>
      </c>
      <c r="P1695" s="2">
        <v>0.58806712962962959</v>
      </c>
      <c r="Q1695">
        <v>28.3</v>
      </c>
      <c r="R1695" t="s">
        <v>135</v>
      </c>
      <c r="S1695">
        <v>28.4</v>
      </c>
      <c r="T1695">
        <v>29.5</v>
      </c>
      <c r="U1695" t="s">
        <v>263</v>
      </c>
      <c r="V1695">
        <v>21.3</v>
      </c>
      <c r="X1695">
        <f t="shared" si="534"/>
        <v>2.2200000000000002</v>
      </c>
      <c r="Y1695" s="7" t="str">
        <f t="shared" si="535"/>
        <v>m/s</v>
      </c>
      <c r="AA1695">
        <f t="shared" si="536"/>
        <v>3.99</v>
      </c>
      <c r="AB1695" s="7" t="str">
        <f t="shared" si="537"/>
        <v>m/s</v>
      </c>
      <c r="AC1695" s="5">
        <f t="shared" si="538"/>
        <v>14.11361111111111</v>
      </c>
      <c r="AD1695" s="5">
        <f t="shared" si="539"/>
        <v>9.1208333333333332E-3</v>
      </c>
      <c r="AE1695" s="5">
        <f t="shared" si="540"/>
        <v>16.260575000000035</v>
      </c>
      <c r="AF1695" s="5"/>
      <c r="AG1695" s="5">
        <f t="shared" si="541"/>
        <v>-2</v>
      </c>
      <c r="AH1695">
        <f t="shared" si="542"/>
        <v>217</v>
      </c>
      <c r="AI1695" s="5">
        <f t="shared" si="543"/>
        <v>0.217</v>
      </c>
      <c r="AJ1695" s="15">
        <f t="shared" si="544"/>
        <v>74.933525345622286</v>
      </c>
      <c r="AK1695" s="5">
        <f t="shared" si="545"/>
        <v>7.8568022609689505</v>
      </c>
      <c r="AL1695" s="5">
        <f t="shared" si="546"/>
        <v>6.2921825584106452</v>
      </c>
      <c r="AM1695" s="5">
        <f t="shared" si="547"/>
        <v>2.5656716637509545E-2</v>
      </c>
      <c r="AN1695" s="5">
        <f t="shared" si="548"/>
        <v>42.231686453304526</v>
      </c>
      <c r="AO1695" s="15">
        <f t="shared" si="549"/>
        <v>0.51383219147531889</v>
      </c>
    </row>
    <row r="1696" spans="1:41" x14ac:dyDescent="0.3">
      <c r="A1696" s="4">
        <f t="shared" si="532"/>
        <v>45797.01667824074</v>
      </c>
      <c r="B1696" s="9">
        <f t="shared" si="531"/>
        <v>1692</v>
      </c>
      <c r="C1696" s="10" t="str">
        <f t="shared" si="533"/>
        <v>Remove</v>
      </c>
      <c r="D1696" s="1">
        <v>45797</v>
      </c>
      <c r="E1696" s="2">
        <v>1.667824074074074E-2</v>
      </c>
      <c r="F1696" t="s">
        <v>19</v>
      </c>
      <c r="G1696" t="s">
        <v>14</v>
      </c>
      <c r="H1696" t="s">
        <v>49</v>
      </c>
      <c r="I1696">
        <v>103</v>
      </c>
      <c r="J1696" t="s">
        <v>13</v>
      </c>
      <c r="K1696">
        <v>0</v>
      </c>
      <c r="L1696">
        <v>114.5</v>
      </c>
      <c r="M1696">
        <v>11.151999999999999</v>
      </c>
      <c r="N1696">
        <v>1093.2</v>
      </c>
      <c r="O1696">
        <v>1124</v>
      </c>
      <c r="P1696" s="2">
        <v>0.58841435185185187</v>
      </c>
      <c r="Q1696">
        <v>28.3</v>
      </c>
      <c r="R1696" t="s">
        <v>103</v>
      </c>
      <c r="S1696">
        <v>28.5</v>
      </c>
      <c r="T1696">
        <v>29.5</v>
      </c>
      <c r="U1696" t="s">
        <v>94</v>
      </c>
      <c r="V1696">
        <v>22</v>
      </c>
      <c r="X1696">
        <f t="shared" si="534"/>
        <v>2.27</v>
      </c>
      <c r="Y1696" s="7" t="str">
        <f t="shared" si="535"/>
        <v>m/s</v>
      </c>
      <c r="AA1696">
        <f t="shared" si="536"/>
        <v>4.16</v>
      </c>
      <c r="AB1696" s="7" t="str">
        <f t="shared" si="537"/>
        <v>m/s</v>
      </c>
      <c r="AC1696" s="5">
        <f t="shared" si="538"/>
        <v>14.121944444444445</v>
      </c>
      <c r="AD1696" s="5">
        <f t="shared" si="539"/>
        <v>9.11E-3</v>
      </c>
      <c r="AE1696" s="5">
        <f t="shared" si="540"/>
        <v>16.269685000000035</v>
      </c>
      <c r="AF1696" s="5"/>
      <c r="AG1696" s="5">
        <f t="shared" si="541"/>
        <v>-3</v>
      </c>
      <c r="AH1696">
        <f t="shared" si="542"/>
        <v>217</v>
      </c>
      <c r="AI1696" s="5">
        <f t="shared" si="543"/>
        <v>0.217</v>
      </c>
      <c r="AJ1696" s="15">
        <f t="shared" si="544"/>
        <v>74.975506912442555</v>
      </c>
      <c r="AK1696" s="5">
        <f t="shared" si="545"/>
        <v>7.884467057662504</v>
      </c>
      <c r="AL1696" s="5">
        <f t="shared" si="546"/>
        <v>6.4989679007058312</v>
      </c>
      <c r="AM1696" s="5">
        <f t="shared" si="547"/>
        <v>2.6326945864479121E-2</v>
      </c>
      <c r="AN1696" s="5">
        <f t="shared" si="548"/>
        <v>42.258013399169002</v>
      </c>
      <c r="AO1696" s="15">
        <f t="shared" si="549"/>
        <v>0.51351207154538714</v>
      </c>
    </row>
    <row r="1697" spans="1:41" x14ac:dyDescent="0.3">
      <c r="A1697" s="4">
        <f t="shared" si="532"/>
        <v>45797.017025462963</v>
      </c>
      <c r="B1697" s="9">
        <f t="shared" si="531"/>
        <v>1693</v>
      </c>
      <c r="C1697" s="10" t="str">
        <f t="shared" si="533"/>
        <v>Remove</v>
      </c>
      <c r="D1697" s="1">
        <v>45797</v>
      </c>
      <c r="E1697" s="2">
        <v>1.7025462962962964E-2</v>
      </c>
      <c r="F1697" t="s">
        <v>19</v>
      </c>
      <c r="G1697" t="s">
        <v>14</v>
      </c>
      <c r="H1697" t="s">
        <v>49</v>
      </c>
      <c r="I1697">
        <v>108</v>
      </c>
      <c r="J1697" t="s">
        <v>13</v>
      </c>
      <c r="K1697">
        <v>0</v>
      </c>
      <c r="L1697">
        <v>114.5</v>
      </c>
      <c r="M1697">
        <v>11.166</v>
      </c>
      <c r="N1697">
        <v>1095.2</v>
      </c>
      <c r="O1697">
        <v>1133</v>
      </c>
      <c r="P1697" s="2">
        <v>0.58876157407407403</v>
      </c>
      <c r="Q1697">
        <v>28.3</v>
      </c>
      <c r="R1697" t="s">
        <v>135</v>
      </c>
      <c r="S1697">
        <v>29.5</v>
      </c>
      <c r="T1697">
        <v>29.5</v>
      </c>
      <c r="U1697" t="s">
        <v>118</v>
      </c>
      <c r="V1697">
        <v>22.9</v>
      </c>
      <c r="X1697">
        <f t="shared" si="534"/>
        <v>2.2200000000000002</v>
      </c>
      <c r="Y1697" s="7" t="str">
        <f t="shared" si="535"/>
        <v>m/s</v>
      </c>
      <c r="AA1697">
        <f t="shared" si="536"/>
        <v>4.18</v>
      </c>
      <c r="AB1697" s="7" t="str">
        <f t="shared" si="537"/>
        <v>m/s</v>
      </c>
      <c r="AC1697" s="5">
        <f t="shared" si="538"/>
        <v>14.130277777777778</v>
      </c>
      <c r="AD1697" s="5">
        <f t="shared" si="539"/>
        <v>9.1266666666666666E-3</v>
      </c>
      <c r="AE1697" s="5">
        <f t="shared" si="540"/>
        <v>16.278811666666702</v>
      </c>
      <c r="AF1697" s="5"/>
      <c r="AG1697" s="5">
        <f t="shared" si="541"/>
        <v>5</v>
      </c>
      <c r="AH1697">
        <f t="shared" si="542"/>
        <v>222</v>
      </c>
      <c r="AI1697" s="5">
        <f t="shared" si="543"/>
        <v>0.222</v>
      </c>
      <c r="AJ1697" s="15">
        <f t="shared" si="544"/>
        <v>73.327980480480633</v>
      </c>
      <c r="AK1697" s="5">
        <f t="shared" si="545"/>
        <v>8.1611150245980308</v>
      </c>
      <c r="AL1697" s="5">
        <f t="shared" si="546"/>
        <v>6.7648347693710695</v>
      </c>
      <c r="AM1697" s="5">
        <f t="shared" si="547"/>
        <v>2.6650462704455338E-2</v>
      </c>
      <c r="AN1697" s="5">
        <f t="shared" si="548"/>
        <v>42.284663861873454</v>
      </c>
      <c r="AO1697" s="15">
        <f t="shared" si="549"/>
        <v>0.52501304190375586</v>
      </c>
    </row>
    <row r="1698" spans="1:41" x14ac:dyDescent="0.3">
      <c r="A1698" s="4">
        <f t="shared" si="532"/>
        <v>45797.017372685186</v>
      </c>
      <c r="B1698" s="9">
        <f t="shared" si="531"/>
        <v>1694</v>
      </c>
      <c r="C1698" s="10" t="str">
        <f t="shared" si="533"/>
        <v>Remove</v>
      </c>
      <c r="D1698" s="1">
        <v>45797</v>
      </c>
      <c r="E1698" s="2">
        <v>1.7372685185185185E-2</v>
      </c>
      <c r="F1698" t="s">
        <v>19</v>
      </c>
      <c r="G1698" t="s">
        <v>14</v>
      </c>
      <c r="H1698" t="s">
        <v>49</v>
      </c>
      <c r="I1698">
        <v>104.5</v>
      </c>
      <c r="J1698" t="s">
        <v>13</v>
      </c>
      <c r="K1698">
        <v>0</v>
      </c>
      <c r="L1698">
        <v>114.5</v>
      </c>
      <c r="M1698">
        <v>11.175000000000001</v>
      </c>
      <c r="N1698">
        <v>1095.9000000000001</v>
      </c>
      <c r="O1698">
        <v>1142</v>
      </c>
      <c r="P1698" s="2">
        <v>0.58910879629629631</v>
      </c>
      <c r="Q1698">
        <v>28.3</v>
      </c>
      <c r="R1698" t="s">
        <v>153</v>
      </c>
      <c r="S1698">
        <v>30.1</v>
      </c>
      <c r="T1698">
        <v>29.5</v>
      </c>
      <c r="U1698" t="s">
        <v>82</v>
      </c>
      <c r="V1698">
        <v>22.8</v>
      </c>
      <c r="X1698">
        <f t="shared" si="534"/>
        <v>2.12</v>
      </c>
      <c r="Y1698" s="7" t="str">
        <f t="shared" si="535"/>
        <v>m/s</v>
      </c>
      <c r="AA1698">
        <f t="shared" si="536"/>
        <v>4.09</v>
      </c>
      <c r="AB1698" s="7" t="str">
        <f t="shared" si="537"/>
        <v>m/s</v>
      </c>
      <c r="AC1698" s="5">
        <f t="shared" si="538"/>
        <v>14.138611111111111</v>
      </c>
      <c r="AD1698" s="5">
        <f t="shared" si="539"/>
        <v>9.1325E-3</v>
      </c>
      <c r="AE1698" s="5">
        <f t="shared" si="540"/>
        <v>16.287944166666701</v>
      </c>
      <c r="AF1698" s="5"/>
      <c r="AG1698" s="5">
        <f t="shared" si="541"/>
        <v>-3.5</v>
      </c>
      <c r="AH1698">
        <f t="shared" si="542"/>
        <v>222</v>
      </c>
      <c r="AI1698" s="5">
        <f t="shared" si="543"/>
        <v>0.222</v>
      </c>
      <c r="AJ1698" s="15">
        <f t="shared" si="544"/>
        <v>73.369117867868027</v>
      </c>
      <c r="AK1698" s="5">
        <f t="shared" si="545"/>
        <v>8.3271038047593464</v>
      </c>
      <c r="AL1698" s="5">
        <f t="shared" si="546"/>
        <v>6.7352940061860433</v>
      </c>
      <c r="AM1698" s="5">
        <f t="shared" si="547"/>
        <v>2.5967618355423785E-2</v>
      </c>
      <c r="AN1698" s="5">
        <f t="shared" si="548"/>
        <v>42.310631480228878</v>
      </c>
      <c r="AO1698" s="15">
        <f t="shared" si="549"/>
        <v>0.5246908217470998</v>
      </c>
    </row>
    <row r="1699" spans="1:41" x14ac:dyDescent="0.3">
      <c r="A1699" s="4">
        <f t="shared" si="532"/>
        <v>45797.01771990741</v>
      </c>
      <c r="B1699" s="9">
        <f t="shared" si="531"/>
        <v>1695</v>
      </c>
      <c r="C1699" s="10" t="str">
        <f t="shared" si="533"/>
        <v>Remove</v>
      </c>
      <c r="D1699" s="1">
        <v>45797</v>
      </c>
      <c r="E1699" s="2">
        <v>1.7719907407407406E-2</v>
      </c>
      <c r="F1699" t="s">
        <v>2</v>
      </c>
      <c r="G1699" t="s">
        <v>14</v>
      </c>
      <c r="H1699" t="s">
        <v>49</v>
      </c>
      <c r="I1699">
        <v>105</v>
      </c>
      <c r="J1699" t="s">
        <v>13</v>
      </c>
      <c r="K1699">
        <v>0</v>
      </c>
      <c r="L1699">
        <v>114.5</v>
      </c>
      <c r="M1699">
        <v>11.178000000000001</v>
      </c>
      <c r="N1699">
        <v>1096.5999999999999</v>
      </c>
      <c r="O1699">
        <v>1151</v>
      </c>
      <c r="P1699" s="2">
        <v>0.58945601851851848</v>
      </c>
      <c r="Q1699">
        <v>28.3</v>
      </c>
      <c r="R1699" t="s">
        <v>99</v>
      </c>
      <c r="S1699">
        <v>27.5</v>
      </c>
      <c r="T1699">
        <v>29.5</v>
      </c>
      <c r="U1699" t="s">
        <v>104</v>
      </c>
      <c r="V1699">
        <v>21</v>
      </c>
      <c r="X1699">
        <f t="shared" si="534"/>
        <v>2.54</v>
      </c>
      <c r="Y1699" s="7" t="str">
        <f t="shared" si="535"/>
        <v>m/s</v>
      </c>
      <c r="AA1699">
        <f t="shared" si="536"/>
        <v>4.0999999999999996</v>
      </c>
      <c r="AB1699" s="7" t="str">
        <f t="shared" si="537"/>
        <v>m/s</v>
      </c>
      <c r="AC1699" s="5">
        <f t="shared" si="538"/>
        <v>14.146944444444443</v>
      </c>
      <c r="AD1699" s="5">
        <f t="shared" si="539"/>
        <v>9.1383333333333316E-3</v>
      </c>
      <c r="AE1699" s="5">
        <f t="shared" si="540"/>
        <v>16.297082500000034</v>
      </c>
      <c r="AF1699" s="5"/>
      <c r="AG1699" s="5">
        <f t="shared" si="541"/>
        <v>0.5</v>
      </c>
      <c r="AH1699">
        <f t="shared" si="542"/>
        <v>222.5</v>
      </c>
      <c r="AI1699" s="5">
        <f t="shared" si="543"/>
        <v>0.2225</v>
      </c>
      <c r="AJ1699" s="15">
        <f t="shared" si="544"/>
        <v>73.245314606741729</v>
      </c>
      <c r="AK1699" s="5">
        <f t="shared" si="545"/>
        <v>7.607819090726978</v>
      </c>
      <c r="AL1699" s="5">
        <f t="shared" si="546"/>
        <v>6.2035602688555658</v>
      </c>
      <c r="AM1699" s="5">
        <f t="shared" si="547"/>
        <v>2.8424718581557571E-2</v>
      </c>
      <c r="AN1699" s="5">
        <f t="shared" si="548"/>
        <v>42.339056198810432</v>
      </c>
      <c r="AO1699" s="15">
        <f t="shared" si="549"/>
        <v>0.52551950840664086</v>
      </c>
    </row>
    <row r="1700" spans="1:41" x14ac:dyDescent="0.3">
      <c r="A1700" s="4">
        <f t="shared" si="532"/>
        <v>45797.018067129633</v>
      </c>
      <c r="B1700" s="9">
        <f t="shared" si="531"/>
        <v>1696</v>
      </c>
      <c r="C1700" s="10" t="str">
        <f t="shared" si="533"/>
        <v>Remove</v>
      </c>
      <c r="D1700" s="1">
        <v>45797</v>
      </c>
      <c r="E1700" s="2">
        <v>1.8067129629629631E-2</v>
      </c>
      <c r="F1700" t="s">
        <v>2</v>
      </c>
      <c r="G1700" t="s">
        <v>14</v>
      </c>
      <c r="H1700" t="s">
        <v>49</v>
      </c>
      <c r="I1700">
        <v>103.5</v>
      </c>
      <c r="J1700" t="s">
        <v>13</v>
      </c>
      <c r="K1700">
        <v>0</v>
      </c>
      <c r="L1700">
        <v>114.6</v>
      </c>
      <c r="M1700">
        <v>11.163</v>
      </c>
      <c r="N1700">
        <v>1094</v>
      </c>
      <c r="O1700">
        <v>1161</v>
      </c>
      <c r="P1700" s="2">
        <v>0.58980324074074075</v>
      </c>
      <c r="Q1700">
        <v>28.3</v>
      </c>
      <c r="R1700" t="s">
        <v>91</v>
      </c>
      <c r="S1700">
        <v>29.5</v>
      </c>
      <c r="T1700">
        <v>29.5</v>
      </c>
      <c r="U1700" t="s">
        <v>100</v>
      </c>
      <c r="V1700">
        <v>22.1</v>
      </c>
      <c r="X1700">
        <f t="shared" si="534"/>
        <v>2.2599999999999998</v>
      </c>
      <c r="Y1700" s="7" t="str">
        <f t="shared" si="535"/>
        <v>m/s</v>
      </c>
      <c r="AA1700">
        <f t="shared" si="536"/>
        <v>4</v>
      </c>
      <c r="AB1700" s="7" t="str">
        <f t="shared" si="537"/>
        <v>m/s</v>
      </c>
      <c r="AC1700" s="5">
        <f t="shared" si="538"/>
        <v>14.155277777777778</v>
      </c>
      <c r="AD1700" s="5">
        <f t="shared" si="539"/>
        <v>9.116666666666667E-3</v>
      </c>
      <c r="AE1700" s="5">
        <f t="shared" si="540"/>
        <v>16.306199166666701</v>
      </c>
      <c r="AF1700" s="5"/>
      <c r="AG1700" s="5">
        <f t="shared" si="541"/>
        <v>-1.5</v>
      </c>
      <c r="AH1700">
        <f t="shared" si="542"/>
        <v>222.5</v>
      </c>
      <c r="AI1700" s="5">
        <f t="shared" si="543"/>
        <v>0.2225</v>
      </c>
      <c r="AJ1700" s="15">
        <f t="shared" si="544"/>
        <v>73.28628838951326</v>
      </c>
      <c r="AK1700" s="5">
        <f t="shared" si="545"/>
        <v>8.1611150245980308</v>
      </c>
      <c r="AL1700" s="5">
        <f t="shared" si="546"/>
        <v>6.5285086638908583</v>
      </c>
      <c r="AM1700" s="5">
        <f t="shared" si="547"/>
        <v>2.7130651221652723E-2</v>
      </c>
      <c r="AN1700" s="5">
        <f t="shared" si="548"/>
        <v>42.366186850032086</v>
      </c>
      <c r="AO1700" s="15">
        <f t="shared" si="549"/>
        <v>0.52518297383620094</v>
      </c>
    </row>
    <row r="1701" spans="1:41" x14ac:dyDescent="0.3">
      <c r="A1701" s="4">
        <f t="shared" si="532"/>
        <v>45797.018414351849</v>
      </c>
      <c r="B1701" s="9">
        <f t="shared" si="531"/>
        <v>1697</v>
      </c>
      <c r="C1701" s="10" t="str">
        <f t="shared" si="533"/>
        <v>Remove</v>
      </c>
      <c r="D1701" s="1">
        <v>45797</v>
      </c>
      <c r="E1701" s="2">
        <v>1.8414351851851852E-2</v>
      </c>
      <c r="F1701" t="s">
        <v>2</v>
      </c>
      <c r="G1701" t="s">
        <v>14</v>
      </c>
      <c r="H1701" t="s">
        <v>49</v>
      </c>
      <c r="I1701">
        <v>104.5</v>
      </c>
      <c r="J1701" t="s">
        <v>13</v>
      </c>
      <c r="K1701">
        <v>0</v>
      </c>
      <c r="L1701">
        <v>114.5</v>
      </c>
      <c r="M1701">
        <v>11.151999999999999</v>
      </c>
      <c r="N1701">
        <v>1093.0999999999999</v>
      </c>
      <c r="O1701">
        <v>1170</v>
      </c>
      <c r="P1701" s="2">
        <v>0.59015046296296292</v>
      </c>
      <c r="Q1701">
        <v>28.3</v>
      </c>
      <c r="R1701" t="s">
        <v>143</v>
      </c>
      <c r="S1701">
        <v>29.4</v>
      </c>
      <c r="T1701">
        <v>29.5</v>
      </c>
      <c r="U1701" t="s">
        <v>58</v>
      </c>
      <c r="V1701">
        <v>22.3</v>
      </c>
      <c r="X1701">
        <f t="shared" si="534"/>
        <v>2.11</v>
      </c>
      <c r="Y1701" s="7" t="str">
        <f t="shared" si="535"/>
        <v>m/s</v>
      </c>
      <c r="AA1701">
        <f t="shared" si="536"/>
        <v>4.24</v>
      </c>
      <c r="AB1701" s="7" t="str">
        <f t="shared" si="537"/>
        <v>m/s</v>
      </c>
      <c r="AC1701" s="5">
        <f t="shared" si="538"/>
        <v>14.163611111111109</v>
      </c>
      <c r="AD1701" s="5">
        <f t="shared" si="539"/>
        <v>9.1091666666666647E-3</v>
      </c>
      <c r="AE1701" s="5">
        <f t="shared" si="540"/>
        <v>16.315308333333366</v>
      </c>
      <c r="AF1701" s="5"/>
      <c r="AG1701" s="5">
        <f t="shared" si="541"/>
        <v>1</v>
      </c>
      <c r="AH1701">
        <f t="shared" si="542"/>
        <v>223.5</v>
      </c>
      <c r="AI1701" s="5">
        <f t="shared" si="543"/>
        <v>0.2235</v>
      </c>
      <c r="AJ1701" s="15">
        <f t="shared" si="544"/>
        <v>72.999142431021767</v>
      </c>
      <c r="AK1701" s="5">
        <f t="shared" si="545"/>
        <v>8.1334502279044774</v>
      </c>
      <c r="AL1701" s="5">
        <f t="shared" si="546"/>
        <v>6.5875901902609106</v>
      </c>
      <c r="AM1701" s="5">
        <f t="shared" si="547"/>
        <v>2.5244080064256862E-2</v>
      </c>
      <c r="AN1701" s="5">
        <f t="shared" si="548"/>
        <v>42.391430930096341</v>
      </c>
      <c r="AO1701" s="15">
        <f t="shared" si="549"/>
        <v>0.52722919490156517</v>
      </c>
    </row>
    <row r="1702" spans="1:41" x14ac:dyDescent="0.3">
      <c r="A1702" s="4">
        <f t="shared" si="532"/>
        <v>45797.018761574072</v>
      </c>
      <c r="B1702" s="9">
        <f t="shared" si="531"/>
        <v>1698</v>
      </c>
      <c r="C1702" s="10" t="str">
        <f t="shared" si="533"/>
        <v>Remove</v>
      </c>
      <c r="D1702" s="1">
        <v>45797</v>
      </c>
      <c r="E1702" s="2">
        <v>1.8761574074074073E-2</v>
      </c>
      <c r="F1702" t="s">
        <v>2</v>
      </c>
      <c r="G1702" t="s">
        <v>14</v>
      </c>
      <c r="H1702" t="s">
        <v>49</v>
      </c>
      <c r="I1702">
        <v>104</v>
      </c>
      <c r="J1702" t="s">
        <v>13</v>
      </c>
      <c r="K1702">
        <v>0</v>
      </c>
      <c r="L1702">
        <v>114.5</v>
      </c>
      <c r="M1702">
        <v>11.148</v>
      </c>
      <c r="N1702">
        <v>1092.9000000000001</v>
      </c>
      <c r="O1702">
        <v>1179</v>
      </c>
      <c r="P1702" s="2">
        <v>0.59049768518518519</v>
      </c>
      <c r="Q1702">
        <v>28.3</v>
      </c>
      <c r="R1702" t="s">
        <v>145</v>
      </c>
      <c r="S1702">
        <v>29</v>
      </c>
      <c r="T1702">
        <v>29.6</v>
      </c>
      <c r="U1702" t="s">
        <v>104</v>
      </c>
      <c r="V1702">
        <v>22.5</v>
      </c>
      <c r="X1702">
        <f t="shared" si="534"/>
        <v>2.19</v>
      </c>
      <c r="Y1702" s="7" t="str">
        <f t="shared" si="535"/>
        <v>m/s</v>
      </c>
      <c r="AA1702">
        <f t="shared" si="536"/>
        <v>4.0999999999999996</v>
      </c>
      <c r="AB1702" s="7" t="str">
        <f t="shared" si="537"/>
        <v>m/s</v>
      </c>
      <c r="AC1702" s="5">
        <f t="shared" si="538"/>
        <v>14.171944444444446</v>
      </c>
      <c r="AD1702" s="5">
        <f t="shared" si="539"/>
        <v>9.1074999999999993E-3</v>
      </c>
      <c r="AE1702" s="5">
        <f t="shared" si="540"/>
        <v>16.324415833333365</v>
      </c>
      <c r="AF1702" s="5"/>
      <c r="AG1702" s="5">
        <f t="shared" si="541"/>
        <v>-0.5</v>
      </c>
      <c r="AH1702">
        <f t="shared" si="542"/>
        <v>223.5</v>
      </c>
      <c r="AI1702" s="5">
        <f t="shared" si="543"/>
        <v>0.2235</v>
      </c>
      <c r="AJ1702" s="15">
        <f t="shared" si="544"/>
        <v>73.039891871737652</v>
      </c>
      <c r="AK1702" s="5">
        <f t="shared" si="545"/>
        <v>8.022791041130267</v>
      </c>
      <c r="AL1702" s="5">
        <f t="shared" si="546"/>
        <v>6.6829324235710557</v>
      </c>
      <c r="AM1702" s="5">
        <f t="shared" si="547"/>
        <v>2.584472265017496E-2</v>
      </c>
      <c r="AN1702" s="5">
        <f t="shared" si="548"/>
        <v>42.417275652746518</v>
      </c>
      <c r="AO1702" s="15">
        <f t="shared" si="549"/>
        <v>0.52690795568698523</v>
      </c>
    </row>
    <row r="1703" spans="1:41" x14ac:dyDescent="0.3">
      <c r="A1703" s="4">
        <f t="shared" si="532"/>
        <v>45797.019108796296</v>
      </c>
      <c r="B1703" s="9">
        <f t="shared" si="531"/>
        <v>1699</v>
      </c>
      <c r="C1703" s="10" t="str">
        <f t="shared" si="533"/>
        <v>Remove</v>
      </c>
      <c r="D1703" s="1">
        <v>45797</v>
      </c>
      <c r="E1703" s="2">
        <v>1.9108796296296297E-2</v>
      </c>
      <c r="F1703" t="s">
        <v>2</v>
      </c>
      <c r="G1703" t="s">
        <v>14</v>
      </c>
      <c r="H1703" t="s">
        <v>49</v>
      </c>
      <c r="I1703">
        <v>105</v>
      </c>
      <c r="J1703" t="s">
        <v>13</v>
      </c>
      <c r="K1703">
        <v>0</v>
      </c>
      <c r="L1703">
        <v>114.5</v>
      </c>
      <c r="M1703">
        <v>11.141</v>
      </c>
      <c r="N1703">
        <v>1091.5999999999999</v>
      </c>
      <c r="O1703">
        <v>1188</v>
      </c>
      <c r="P1703" s="2">
        <v>0.59084490740740736</v>
      </c>
      <c r="Q1703">
        <v>28.3</v>
      </c>
      <c r="R1703" t="s">
        <v>130</v>
      </c>
      <c r="S1703">
        <v>28.7</v>
      </c>
      <c r="T1703">
        <v>29.6</v>
      </c>
      <c r="U1703" t="s">
        <v>124</v>
      </c>
      <c r="V1703">
        <v>21.9</v>
      </c>
      <c r="X1703">
        <f t="shared" si="534"/>
        <v>2.16</v>
      </c>
      <c r="Y1703" s="7" t="str">
        <f t="shared" si="535"/>
        <v>m/s</v>
      </c>
      <c r="AA1703">
        <f t="shared" si="536"/>
        <v>4.2300000000000004</v>
      </c>
      <c r="AB1703" s="7" t="str">
        <f t="shared" si="537"/>
        <v>m/s</v>
      </c>
      <c r="AC1703" s="5">
        <f t="shared" si="538"/>
        <v>14.180277777777777</v>
      </c>
      <c r="AD1703" s="5">
        <f t="shared" si="539"/>
        <v>9.0966666666666661E-3</v>
      </c>
      <c r="AE1703" s="5">
        <f t="shared" si="540"/>
        <v>16.333512500000033</v>
      </c>
      <c r="AF1703" s="5"/>
      <c r="AG1703" s="5">
        <f t="shared" si="541"/>
        <v>1</v>
      </c>
      <c r="AH1703">
        <f t="shared" si="542"/>
        <v>224.5</v>
      </c>
      <c r="AI1703" s="5">
        <f t="shared" si="543"/>
        <v>0.22450000000000001</v>
      </c>
      <c r="AJ1703" s="15">
        <f t="shared" si="544"/>
        <v>72.755066815144914</v>
      </c>
      <c r="AK1703" s="5">
        <f t="shared" si="545"/>
        <v>7.9397966510496092</v>
      </c>
      <c r="AL1703" s="5">
        <f t="shared" si="546"/>
        <v>6.5047208922758264</v>
      </c>
      <c r="AM1703" s="5">
        <f t="shared" si="547"/>
        <v>2.522698860856001E-2</v>
      </c>
      <c r="AN1703" s="5">
        <f t="shared" si="548"/>
        <v>42.442502641355077</v>
      </c>
      <c r="AO1703" s="15">
        <f t="shared" si="549"/>
        <v>0.5289509006974813</v>
      </c>
    </row>
    <row r="1704" spans="1:41" x14ac:dyDescent="0.3">
      <c r="A1704" s="4">
        <f t="shared" si="532"/>
        <v>45797.019456018519</v>
      </c>
      <c r="B1704" s="9">
        <f t="shared" si="531"/>
        <v>1700</v>
      </c>
      <c r="C1704" s="10" t="str">
        <f t="shared" si="533"/>
        <v>Remove</v>
      </c>
      <c r="D1704" s="1">
        <v>45797</v>
      </c>
      <c r="E1704" s="2">
        <v>1.9456018518518518E-2</v>
      </c>
      <c r="F1704" t="s">
        <v>2</v>
      </c>
      <c r="G1704" t="s">
        <v>14</v>
      </c>
      <c r="H1704" t="s">
        <v>49</v>
      </c>
      <c r="I1704">
        <v>105.5</v>
      </c>
      <c r="J1704" t="s">
        <v>13</v>
      </c>
      <c r="K1704">
        <v>0</v>
      </c>
      <c r="L1704">
        <v>114.5</v>
      </c>
      <c r="M1704">
        <v>11.137</v>
      </c>
      <c r="N1704">
        <v>1091.9000000000001</v>
      </c>
      <c r="O1704">
        <v>1197</v>
      </c>
      <c r="P1704" s="2">
        <v>0.59119212962962964</v>
      </c>
      <c r="Q1704">
        <v>28.3</v>
      </c>
      <c r="R1704" t="s">
        <v>66</v>
      </c>
      <c r="S1704">
        <v>29.5</v>
      </c>
      <c r="T1704">
        <v>29.6</v>
      </c>
      <c r="U1704" t="s">
        <v>54</v>
      </c>
      <c r="V1704">
        <v>22.5</v>
      </c>
      <c r="X1704">
        <f t="shared" si="534"/>
        <v>2.2000000000000002</v>
      </c>
      <c r="Y1704" s="7" t="str">
        <f t="shared" si="535"/>
        <v>m/s</v>
      </c>
      <c r="AA1704">
        <f t="shared" si="536"/>
        <v>4.0599999999999996</v>
      </c>
      <c r="AB1704" s="7" t="str">
        <f t="shared" si="537"/>
        <v>m/s</v>
      </c>
      <c r="AC1704" s="5">
        <f t="shared" si="538"/>
        <v>14.188611111111111</v>
      </c>
      <c r="AD1704" s="5">
        <f t="shared" si="539"/>
        <v>9.0991666666666669E-3</v>
      </c>
      <c r="AE1704" s="5">
        <f t="shared" si="540"/>
        <v>16.342611666666699</v>
      </c>
      <c r="AF1704" s="5"/>
      <c r="AG1704" s="5">
        <f t="shared" si="541"/>
        <v>0.5</v>
      </c>
      <c r="AH1704">
        <f t="shared" si="542"/>
        <v>225</v>
      </c>
      <c r="AI1704" s="5">
        <f t="shared" si="543"/>
        <v>0.22500000000000001</v>
      </c>
      <c r="AJ1704" s="15">
        <f t="shared" si="544"/>
        <v>72.633829629629773</v>
      </c>
      <c r="AK1704" s="5">
        <f t="shared" si="545"/>
        <v>8.1611150245980308</v>
      </c>
      <c r="AL1704" s="5">
        <f t="shared" si="546"/>
        <v>6.6829324235710557</v>
      </c>
      <c r="AM1704" s="5">
        <f t="shared" si="547"/>
        <v>2.6410368445856643E-2</v>
      </c>
      <c r="AN1704" s="5">
        <f t="shared" si="548"/>
        <v>42.468913009800936</v>
      </c>
      <c r="AO1704" s="15">
        <f t="shared" si="549"/>
        <v>0.52979929094977007</v>
      </c>
    </row>
    <row r="1705" spans="1:41" x14ac:dyDescent="0.3">
      <c r="A1705" s="4">
        <f t="shared" si="532"/>
        <v>45797.019803240742</v>
      </c>
      <c r="B1705" s="9">
        <f t="shared" si="531"/>
        <v>1701</v>
      </c>
      <c r="C1705" s="10" t="str">
        <f t="shared" si="533"/>
        <v>Remove</v>
      </c>
      <c r="D1705" s="1">
        <v>45797</v>
      </c>
      <c r="E1705" s="2">
        <v>1.9803240740740739E-2</v>
      </c>
      <c r="F1705" t="s">
        <v>2</v>
      </c>
      <c r="G1705" t="s">
        <v>14</v>
      </c>
      <c r="H1705" t="s">
        <v>49</v>
      </c>
      <c r="I1705">
        <v>104.5</v>
      </c>
      <c r="J1705" t="s">
        <v>13</v>
      </c>
      <c r="K1705">
        <v>0</v>
      </c>
      <c r="L1705">
        <v>114.6</v>
      </c>
      <c r="M1705">
        <v>11.146000000000001</v>
      </c>
      <c r="N1705">
        <v>1092.3</v>
      </c>
      <c r="O1705">
        <v>1206</v>
      </c>
      <c r="P1705" s="2">
        <v>0.5915393518518518</v>
      </c>
      <c r="Q1705">
        <v>28.3</v>
      </c>
      <c r="R1705" t="s">
        <v>57</v>
      </c>
      <c r="S1705">
        <v>30</v>
      </c>
      <c r="T1705">
        <v>29.6</v>
      </c>
      <c r="U1705" t="s">
        <v>50</v>
      </c>
      <c r="V1705">
        <v>22.1</v>
      </c>
      <c r="X1705">
        <f t="shared" si="534"/>
        <v>2.34</v>
      </c>
      <c r="Y1705" s="7" t="str">
        <f t="shared" si="535"/>
        <v>m/s</v>
      </c>
      <c r="AA1705">
        <f t="shared" si="536"/>
        <v>4.26</v>
      </c>
      <c r="AB1705" s="7" t="str">
        <f t="shared" si="537"/>
        <v>m/s</v>
      </c>
      <c r="AC1705" s="5">
        <f t="shared" si="538"/>
        <v>14.196944444444444</v>
      </c>
      <c r="AD1705" s="5">
        <f t="shared" si="539"/>
        <v>9.1024999999999995E-3</v>
      </c>
      <c r="AE1705" s="5">
        <f t="shared" si="540"/>
        <v>16.351714166666699</v>
      </c>
      <c r="AF1705" s="5"/>
      <c r="AG1705" s="5">
        <f t="shared" si="541"/>
        <v>-1</v>
      </c>
      <c r="AH1705">
        <f t="shared" si="542"/>
        <v>225</v>
      </c>
      <c r="AI1705" s="5">
        <f t="shared" si="543"/>
        <v>0.22500000000000001</v>
      </c>
      <c r="AJ1705" s="15">
        <f t="shared" si="544"/>
        <v>72.674285185185326</v>
      </c>
      <c r="AK1705" s="5">
        <f t="shared" si="545"/>
        <v>8.2994390080657929</v>
      </c>
      <c r="AL1705" s="5">
        <f t="shared" si="546"/>
        <v>6.5641247360409034</v>
      </c>
      <c r="AM1705" s="5">
        <f t="shared" si="547"/>
        <v>2.856714737903137E-2</v>
      </c>
      <c r="AN1705" s="5">
        <f t="shared" si="548"/>
        <v>42.497480157179965</v>
      </c>
      <c r="AO1705" s="15">
        <f t="shared" si="549"/>
        <v>0.52944315561257149</v>
      </c>
    </row>
    <row r="1706" spans="1:41" x14ac:dyDescent="0.3">
      <c r="A1706" s="4">
        <f t="shared" si="532"/>
        <v>45797.020150462966</v>
      </c>
      <c r="B1706" s="9">
        <f t="shared" si="531"/>
        <v>1702</v>
      </c>
      <c r="C1706" s="10" t="str">
        <f t="shared" si="533"/>
        <v>Remove</v>
      </c>
      <c r="D1706" s="1">
        <v>45797</v>
      </c>
      <c r="E1706" s="2">
        <v>2.0150462962962964E-2</v>
      </c>
      <c r="F1706" t="s">
        <v>19</v>
      </c>
      <c r="G1706" t="s">
        <v>14</v>
      </c>
      <c r="H1706" t="s">
        <v>49</v>
      </c>
      <c r="I1706">
        <v>106</v>
      </c>
      <c r="J1706" t="s">
        <v>13</v>
      </c>
      <c r="K1706">
        <v>0</v>
      </c>
      <c r="L1706">
        <v>114.5</v>
      </c>
      <c r="M1706">
        <v>11.138999999999999</v>
      </c>
      <c r="N1706">
        <v>1091.8</v>
      </c>
      <c r="O1706">
        <v>1215</v>
      </c>
      <c r="P1706" s="2">
        <v>0.59188657407407408</v>
      </c>
      <c r="Q1706">
        <v>28.3</v>
      </c>
      <c r="R1706" t="s">
        <v>136</v>
      </c>
      <c r="S1706">
        <v>28.9</v>
      </c>
      <c r="T1706">
        <v>29.6</v>
      </c>
      <c r="U1706" t="s">
        <v>118</v>
      </c>
      <c r="V1706">
        <v>21.8</v>
      </c>
      <c r="X1706">
        <f t="shared" si="534"/>
        <v>2.09</v>
      </c>
      <c r="Y1706" s="7" t="str">
        <f t="shared" si="535"/>
        <v>m/s</v>
      </c>
      <c r="AA1706">
        <f t="shared" si="536"/>
        <v>4.18</v>
      </c>
      <c r="AB1706" s="7" t="str">
        <f t="shared" si="537"/>
        <v>m/s</v>
      </c>
      <c r="AC1706" s="5">
        <f t="shared" si="538"/>
        <v>14.205277777777777</v>
      </c>
      <c r="AD1706" s="5">
        <f t="shared" si="539"/>
        <v>9.0983333333333333E-3</v>
      </c>
      <c r="AE1706" s="5">
        <f t="shared" si="540"/>
        <v>16.360812500000034</v>
      </c>
      <c r="AF1706" s="5"/>
      <c r="AG1706" s="5">
        <f t="shared" si="541"/>
        <v>1.5</v>
      </c>
      <c r="AH1706">
        <f t="shared" si="542"/>
        <v>226.5</v>
      </c>
      <c r="AI1706" s="5">
        <f t="shared" si="543"/>
        <v>0.22650000000000001</v>
      </c>
      <c r="AJ1706" s="15">
        <f t="shared" si="544"/>
        <v>72.23316777041957</v>
      </c>
      <c r="AK1706" s="5">
        <f t="shared" si="545"/>
        <v>7.9951262444367153</v>
      </c>
      <c r="AL1706" s="5">
        <f t="shared" si="546"/>
        <v>6.4750189703932897</v>
      </c>
      <c r="AM1706" s="5">
        <f t="shared" si="547"/>
        <v>2.4579547989186237E-2</v>
      </c>
      <c r="AN1706" s="5">
        <f t="shared" si="548"/>
        <v>42.522059705169148</v>
      </c>
      <c r="AO1706" s="15">
        <f t="shared" si="549"/>
        <v>0.53266469585542153</v>
      </c>
    </row>
    <row r="1707" spans="1:41" x14ac:dyDescent="0.3">
      <c r="A1707" s="4">
        <f t="shared" si="532"/>
        <v>45797.020497685182</v>
      </c>
      <c r="B1707" s="9">
        <f t="shared" si="531"/>
        <v>1703</v>
      </c>
      <c r="C1707" s="10" t="str">
        <f t="shared" si="533"/>
        <v>Remove</v>
      </c>
      <c r="D1707" s="1">
        <v>45797</v>
      </c>
      <c r="E1707" s="2">
        <v>2.0497685185185185E-2</v>
      </c>
      <c r="F1707" t="s">
        <v>2</v>
      </c>
      <c r="G1707" t="s">
        <v>14</v>
      </c>
      <c r="H1707" t="s">
        <v>49</v>
      </c>
      <c r="I1707">
        <v>105.5</v>
      </c>
      <c r="J1707" t="s">
        <v>13</v>
      </c>
      <c r="K1707">
        <v>0</v>
      </c>
      <c r="L1707">
        <v>114.7</v>
      </c>
      <c r="M1707">
        <v>11.147</v>
      </c>
      <c r="N1707">
        <v>1093.0999999999999</v>
      </c>
      <c r="O1707">
        <v>1225</v>
      </c>
      <c r="P1707" s="2">
        <v>0.59223379629629624</v>
      </c>
      <c r="Q1707">
        <v>28.3</v>
      </c>
      <c r="R1707" t="s">
        <v>74</v>
      </c>
      <c r="S1707">
        <v>29.1</v>
      </c>
      <c r="T1707">
        <v>29.5</v>
      </c>
      <c r="U1707" t="s">
        <v>58</v>
      </c>
      <c r="V1707">
        <v>22.2</v>
      </c>
      <c r="X1707">
        <f t="shared" si="534"/>
        <v>2.1800000000000002</v>
      </c>
      <c r="Y1707" s="7" t="str">
        <f t="shared" si="535"/>
        <v>m/s</v>
      </c>
      <c r="AA1707">
        <f t="shared" si="536"/>
        <v>4.24</v>
      </c>
      <c r="AB1707" s="7" t="str">
        <f t="shared" si="537"/>
        <v>m/s</v>
      </c>
      <c r="AC1707" s="5">
        <f t="shared" si="538"/>
        <v>14.21361111111111</v>
      </c>
      <c r="AD1707" s="5">
        <f t="shared" si="539"/>
        <v>9.1091666666666647E-3</v>
      </c>
      <c r="AE1707" s="5">
        <f t="shared" si="540"/>
        <v>16.369921666666698</v>
      </c>
      <c r="AF1707" s="5"/>
      <c r="AG1707" s="5">
        <f t="shared" si="541"/>
        <v>-0.5</v>
      </c>
      <c r="AH1707">
        <f t="shared" si="542"/>
        <v>226.5</v>
      </c>
      <c r="AI1707" s="5">
        <f t="shared" si="543"/>
        <v>0.22650000000000001</v>
      </c>
      <c r="AJ1707" s="15">
        <f t="shared" si="544"/>
        <v>72.273384841795576</v>
      </c>
      <c r="AK1707" s="5">
        <f t="shared" si="545"/>
        <v>8.0504558378238205</v>
      </c>
      <c r="AL1707" s="5">
        <f t="shared" si="546"/>
        <v>6.5580494270758836</v>
      </c>
      <c r="AM1707" s="5">
        <f t="shared" si="547"/>
        <v>2.5815423011837504E-2</v>
      </c>
      <c r="AN1707" s="5">
        <f t="shared" si="548"/>
        <v>42.547875128180983</v>
      </c>
      <c r="AO1707" s="15">
        <f t="shared" si="549"/>
        <v>0.53234150781358514</v>
      </c>
    </row>
    <row r="1708" spans="1:41" x14ac:dyDescent="0.3">
      <c r="A1708" s="4">
        <f t="shared" si="532"/>
        <v>45797.020844907405</v>
      </c>
      <c r="B1708" s="9">
        <f t="shared" si="531"/>
        <v>1704</v>
      </c>
      <c r="C1708" s="10" t="str">
        <f t="shared" si="533"/>
        <v>Remove</v>
      </c>
      <c r="D1708" s="1">
        <v>45797</v>
      </c>
      <c r="E1708" s="2">
        <v>2.0844907407407406E-2</v>
      </c>
      <c r="F1708" t="s">
        <v>2</v>
      </c>
      <c r="G1708" t="s">
        <v>14</v>
      </c>
      <c r="H1708" t="s">
        <v>49</v>
      </c>
      <c r="I1708">
        <v>104.5</v>
      </c>
      <c r="J1708" t="s">
        <v>13</v>
      </c>
      <c r="K1708">
        <v>0</v>
      </c>
      <c r="L1708">
        <v>114.6</v>
      </c>
      <c r="M1708">
        <v>11.132999999999999</v>
      </c>
      <c r="N1708">
        <v>1091</v>
      </c>
      <c r="O1708">
        <v>1234</v>
      </c>
      <c r="P1708" s="2">
        <v>0.59258101851851852</v>
      </c>
      <c r="Q1708">
        <v>28.3</v>
      </c>
      <c r="R1708" t="s">
        <v>116</v>
      </c>
      <c r="S1708">
        <v>30.1</v>
      </c>
      <c r="T1708">
        <v>29.5</v>
      </c>
      <c r="U1708" t="s">
        <v>107</v>
      </c>
      <c r="V1708">
        <v>23.4</v>
      </c>
      <c r="X1708">
        <f t="shared" si="534"/>
        <v>2.37</v>
      </c>
      <c r="Y1708" s="7" t="str">
        <f t="shared" si="535"/>
        <v>m/s</v>
      </c>
      <c r="AA1708">
        <f t="shared" si="536"/>
        <v>4.01</v>
      </c>
      <c r="AB1708" s="7" t="str">
        <f t="shared" si="537"/>
        <v>m/s</v>
      </c>
      <c r="AC1708" s="5">
        <f t="shared" si="538"/>
        <v>14.221944444444444</v>
      </c>
      <c r="AD1708" s="5">
        <f t="shared" si="539"/>
        <v>9.0916666666666663E-3</v>
      </c>
      <c r="AE1708" s="5">
        <f t="shared" si="540"/>
        <v>16.379013333333365</v>
      </c>
      <c r="AF1708" s="5"/>
      <c r="AG1708" s="5">
        <f t="shared" si="541"/>
        <v>-1</v>
      </c>
      <c r="AH1708">
        <f t="shared" si="542"/>
        <v>226.5</v>
      </c>
      <c r="AI1708" s="5">
        <f t="shared" si="543"/>
        <v>0.22650000000000001</v>
      </c>
      <c r="AJ1708" s="15">
        <f t="shared" si="544"/>
        <v>72.313524650478428</v>
      </c>
      <c r="AK1708" s="5">
        <f t="shared" si="545"/>
        <v>8.3271038047593464</v>
      </c>
      <c r="AL1708" s="5">
        <f t="shared" si="546"/>
        <v>6.9125385852962022</v>
      </c>
      <c r="AM1708" s="5">
        <f t="shared" si="547"/>
        <v>2.9029837501110559E-2</v>
      </c>
      <c r="AN1708" s="5">
        <f t="shared" si="548"/>
        <v>42.576904965682097</v>
      </c>
      <c r="AO1708" s="15">
        <f t="shared" si="549"/>
        <v>0.53197854607460049</v>
      </c>
    </row>
    <row r="1709" spans="1:41" x14ac:dyDescent="0.3">
      <c r="A1709" s="4">
        <f t="shared" si="532"/>
        <v>45797.021192129629</v>
      </c>
      <c r="B1709" s="9">
        <f t="shared" si="531"/>
        <v>1705</v>
      </c>
      <c r="C1709" s="10" t="str">
        <f t="shared" si="533"/>
        <v>Remove</v>
      </c>
      <c r="D1709" s="1">
        <v>45797</v>
      </c>
      <c r="E1709" s="2">
        <v>2.119212962962963E-2</v>
      </c>
      <c r="F1709" t="s">
        <v>2</v>
      </c>
      <c r="G1709" t="s">
        <v>14</v>
      </c>
      <c r="H1709" t="s">
        <v>49</v>
      </c>
      <c r="I1709">
        <v>106</v>
      </c>
      <c r="J1709" t="s">
        <v>13</v>
      </c>
      <c r="K1709">
        <v>0</v>
      </c>
      <c r="L1709">
        <v>114.6</v>
      </c>
      <c r="M1709">
        <v>11.148999999999999</v>
      </c>
      <c r="N1709">
        <v>1092.5</v>
      </c>
      <c r="O1709">
        <v>1243</v>
      </c>
      <c r="P1709" s="2">
        <v>0.59292824074074069</v>
      </c>
      <c r="Q1709">
        <v>28.3</v>
      </c>
      <c r="R1709" t="s">
        <v>74</v>
      </c>
      <c r="S1709">
        <v>32</v>
      </c>
      <c r="T1709">
        <v>29.5</v>
      </c>
      <c r="U1709" t="s">
        <v>58</v>
      </c>
      <c r="V1709">
        <v>24</v>
      </c>
      <c r="X1709">
        <f t="shared" si="534"/>
        <v>2.1800000000000002</v>
      </c>
      <c r="Y1709" s="7" t="str">
        <f t="shared" si="535"/>
        <v>m/s</v>
      </c>
      <c r="AA1709">
        <f t="shared" si="536"/>
        <v>4.24</v>
      </c>
      <c r="AB1709" s="7" t="str">
        <f t="shared" si="537"/>
        <v>m/s</v>
      </c>
      <c r="AC1709" s="5">
        <f t="shared" si="538"/>
        <v>14.230277777777776</v>
      </c>
      <c r="AD1709" s="5">
        <f t="shared" si="539"/>
        <v>9.1041666666666667E-3</v>
      </c>
      <c r="AE1709" s="5">
        <f t="shared" si="540"/>
        <v>16.388117500000032</v>
      </c>
      <c r="AF1709" s="5"/>
      <c r="AG1709" s="5">
        <f t="shared" si="541"/>
        <v>1.5</v>
      </c>
      <c r="AH1709">
        <f t="shared" si="542"/>
        <v>228</v>
      </c>
      <c r="AI1709" s="5">
        <f t="shared" si="543"/>
        <v>0.22800000000000001</v>
      </c>
      <c r="AJ1709" s="15">
        <f t="shared" si="544"/>
        <v>71.877708333333473</v>
      </c>
      <c r="AK1709" s="5">
        <f t="shared" si="545"/>
        <v>8.8527349419368484</v>
      </c>
      <c r="AL1709" s="5">
        <f t="shared" si="546"/>
        <v>7.0897831644063611</v>
      </c>
      <c r="AM1709" s="5">
        <f t="shared" si="547"/>
        <v>2.8388094033635746E-2</v>
      </c>
      <c r="AN1709" s="5">
        <f t="shared" si="548"/>
        <v>42.605293059715734</v>
      </c>
      <c r="AO1709" s="15">
        <f t="shared" si="549"/>
        <v>0.53514477574519759</v>
      </c>
    </row>
    <row r="1710" spans="1:41" x14ac:dyDescent="0.3">
      <c r="A1710" s="4">
        <f t="shared" si="532"/>
        <v>45797.021550925929</v>
      </c>
      <c r="B1710" s="9">
        <f t="shared" si="531"/>
        <v>1706</v>
      </c>
      <c r="C1710" s="10" t="str">
        <f t="shared" si="533"/>
        <v>Remove</v>
      </c>
      <c r="D1710" s="1">
        <v>45797</v>
      </c>
      <c r="E1710" s="2">
        <v>2.1550925925925925E-2</v>
      </c>
      <c r="F1710" t="s">
        <v>2</v>
      </c>
      <c r="G1710" t="s">
        <v>14</v>
      </c>
      <c r="H1710" t="s">
        <v>49</v>
      </c>
      <c r="I1710">
        <v>105</v>
      </c>
      <c r="J1710" t="s">
        <v>13</v>
      </c>
      <c r="K1710">
        <v>0</v>
      </c>
      <c r="L1710">
        <v>114.5</v>
      </c>
      <c r="M1710">
        <v>11.132999999999999</v>
      </c>
      <c r="N1710">
        <v>1091.5</v>
      </c>
      <c r="O1710">
        <v>1252</v>
      </c>
      <c r="P1710" s="2">
        <v>0.593287037037037</v>
      </c>
      <c r="Q1710">
        <v>28.3</v>
      </c>
      <c r="R1710" t="s">
        <v>130</v>
      </c>
      <c r="S1710">
        <v>31.4</v>
      </c>
      <c r="T1710">
        <v>29.5</v>
      </c>
      <c r="U1710" t="s">
        <v>62</v>
      </c>
      <c r="V1710">
        <v>24.3</v>
      </c>
      <c r="X1710">
        <f t="shared" si="534"/>
        <v>2.16</v>
      </c>
      <c r="Y1710" s="7" t="str">
        <f t="shared" si="535"/>
        <v>m/s</v>
      </c>
      <c r="AA1710">
        <f t="shared" si="536"/>
        <v>4.12</v>
      </c>
      <c r="AB1710" s="7" t="str">
        <f t="shared" si="537"/>
        <v>m/s</v>
      </c>
      <c r="AC1710" s="5">
        <f t="shared" si="538"/>
        <v>14.238888888888887</v>
      </c>
      <c r="AD1710" s="5">
        <f t="shared" si="539"/>
        <v>9.0958333333333325E-3</v>
      </c>
      <c r="AE1710" s="5">
        <f t="shared" si="540"/>
        <v>16.397213333333365</v>
      </c>
      <c r="AF1710" s="5"/>
      <c r="AG1710" s="5">
        <f t="shared" si="541"/>
        <v>-1</v>
      </c>
      <c r="AH1710">
        <f t="shared" si="542"/>
        <v>228</v>
      </c>
      <c r="AI1710" s="5">
        <f t="shared" si="543"/>
        <v>0.22800000000000001</v>
      </c>
      <c r="AJ1710" s="15">
        <f t="shared" si="544"/>
        <v>71.917602339181428</v>
      </c>
      <c r="AK1710" s="5">
        <f t="shared" si="545"/>
        <v>8.686746161775531</v>
      </c>
      <c r="AL1710" s="5">
        <f t="shared" si="546"/>
        <v>7.1784054539614415</v>
      </c>
      <c r="AM1710" s="5">
        <f t="shared" si="547"/>
        <v>2.7600259313894922E-2</v>
      </c>
      <c r="AN1710" s="5">
        <f t="shared" si="548"/>
        <v>42.632893319029627</v>
      </c>
      <c r="AO1710" s="15">
        <f t="shared" si="549"/>
        <v>0.53479832647959147</v>
      </c>
    </row>
    <row r="1711" spans="1:41" x14ac:dyDescent="0.3">
      <c r="A1711" s="4">
        <f t="shared" si="532"/>
        <v>45797.021898148145</v>
      </c>
      <c r="B1711" s="9">
        <f t="shared" si="531"/>
        <v>1707</v>
      </c>
      <c r="C1711" s="10" t="str">
        <f t="shared" si="533"/>
        <v>Remove</v>
      </c>
      <c r="D1711" s="1">
        <v>45797</v>
      </c>
      <c r="E1711" s="2">
        <v>2.1898148148148149E-2</v>
      </c>
      <c r="F1711" t="s">
        <v>2</v>
      </c>
      <c r="G1711" t="s">
        <v>14</v>
      </c>
      <c r="H1711" t="s">
        <v>49</v>
      </c>
      <c r="I1711">
        <v>105</v>
      </c>
      <c r="J1711" t="s">
        <v>13</v>
      </c>
      <c r="K1711">
        <v>0</v>
      </c>
      <c r="L1711">
        <v>114.6</v>
      </c>
      <c r="M1711">
        <v>11.141999999999999</v>
      </c>
      <c r="N1711">
        <v>1091.9000000000001</v>
      </c>
      <c r="O1711">
        <v>1261</v>
      </c>
      <c r="P1711" s="2">
        <v>0.59363425925925928</v>
      </c>
      <c r="Q1711">
        <v>28.3</v>
      </c>
      <c r="R1711" t="s">
        <v>63</v>
      </c>
      <c r="S1711">
        <v>30.4</v>
      </c>
      <c r="T1711">
        <v>29.5</v>
      </c>
      <c r="U1711" t="s">
        <v>114</v>
      </c>
      <c r="V1711">
        <v>22.8</v>
      </c>
      <c r="X1711">
        <f t="shared" si="534"/>
        <v>2.23</v>
      </c>
      <c r="Y1711" s="7" t="str">
        <f t="shared" si="535"/>
        <v>m/s</v>
      </c>
      <c r="AA1711">
        <f t="shared" si="536"/>
        <v>4.13</v>
      </c>
      <c r="AB1711" s="7" t="str">
        <f t="shared" si="537"/>
        <v>m/s</v>
      </c>
      <c r="AC1711" s="5">
        <f t="shared" si="538"/>
        <v>14.247222222222224</v>
      </c>
      <c r="AD1711" s="5">
        <f t="shared" si="539"/>
        <v>9.0991666666666669E-3</v>
      </c>
      <c r="AE1711" s="5">
        <f t="shared" si="540"/>
        <v>16.40631250000003</v>
      </c>
      <c r="AF1711" s="5"/>
      <c r="AG1711" s="5">
        <f t="shared" si="541"/>
        <v>0</v>
      </c>
      <c r="AH1711">
        <f t="shared" si="542"/>
        <v>228</v>
      </c>
      <c r="AI1711" s="5">
        <f t="shared" si="543"/>
        <v>0.22800000000000001</v>
      </c>
      <c r="AJ1711" s="15">
        <f t="shared" si="544"/>
        <v>71.957510964912416</v>
      </c>
      <c r="AK1711" s="5">
        <f t="shared" si="545"/>
        <v>8.4100981948400033</v>
      </c>
      <c r="AL1711" s="5">
        <f t="shared" si="546"/>
        <v>6.7352940061860433</v>
      </c>
      <c r="AM1711" s="5">
        <f t="shared" si="547"/>
        <v>2.7587237252411606E-2</v>
      </c>
      <c r="AN1711" s="5">
        <f t="shared" si="548"/>
        <v>42.660480556282039</v>
      </c>
      <c r="AO1711" s="15">
        <f t="shared" si="549"/>
        <v>0.53445248864273631</v>
      </c>
    </row>
    <row r="1712" spans="1:41" x14ac:dyDescent="0.3">
      <c r="A1712" s="4">
        <f t="shared" si="532"/>
        <v>45797.022245370368</v>
      </c>
      <c r="B1712" s="9">
        <f t="shared" si="531"/>
        <v>1708</v>
      </c>
      <c r="C1712" s="10" t="str">
        <f t="shared" si="533"/>
        <v>Remove</v>
      </c>
      <c r="D1712" s="1">
        <v>45797</v>
      </c>
      <c r="E1712" s="2">
        <v>2.224537037037037E-2</v>
      </c>
      <c r="F1712" t="s">
        <v>2</v>
      </c>
      <c r="G1712" t="s">
        <v>14</v>
      </c>
      <c r="H1712" t="s">
        <v>49</v>
      </c>
      <c r="I1712">
        <v>104</v>
      </c>
      <c r="J1712" t="s">
        <v>13</v>
      </c>
      <c r="K1712">
        <v>0</v>
      </c>
      <c r="L1712">
        <v>114.6</v>
      </c>
      <c r="M1712">
        <v>11.116</v>
      </c>
      <c r="N1712">
        <v>1089.0999999999999</v>
      </c>
      <c r="O1712">
        <v>1270</v>
      </c>
      <c r="P1712" s="2">
        <v>0.59398148148148144</v>
      </c>
      <c r="Q1712">
        <v>28.3</v>
      </c>
      <c r="R1712" t="s">
        <v>132</v>
      </c>
      <c r="S1712">
        <v>32.5</v>
      </c>
      <c r="T1712">
        <v>29.5</v>
      </c>
      <c r="U1712" t="s">
        <v>100</v>
      </c>
      <c r="V1712">
        <v>25.5</v>
      </c>
      <c r="X1712">
        <f t="shared" si="534"/>
        <v>2.13</v>
      </c>
      <c r="Y1712" s="7" t="str">
        <f t="shared" si="535"/>
        <v>m/s</v>
      </c>
      <c r="AA1712">
        <f t="shared" si="536"/>
        <v>4</v>
      </c>
      <c r="AB1712" s="7" t="str">
        <f t="shared" si="537"/>
        <v>m/s</v>
      </c>
      <c r="AC1712" s="5">
        <f t="shared" si="538"/>
        <v>14.255555555555555</v>
      </c>
      <c r="AD1712" s="5">
        <f t="shared" si="539"/>
        <v>9.0758333333333316E-3</v>
      </c>
      <c r="AE1712" s="5">
        <f t="shared" si="540"/>
        <v>16.415388333333365</v>
      </c>
      <c r="AF1712" s="5"/>
      <c r="AG1712" s="5">
        <f t="shared" si="541"/>
        <v>-1</v>
      </c>
      <c r="AH1712">
        <f t="shared" si="542"/>
        <v>228</v>
      </c>
      <c r="AI1712" s="5">
        <f t="shared" si="543"/>
        <v>0.22800000000000001</v>
      </c>
      <c r="AJ1712" s="15">
        <f t="shared" si="544"/>
        <v>71.997317251462121</v>
      </c>
      <c r="AK1712" s="5">
        <f t="shared" si="545"/>
        <v>8.9910589254046105</v>
      </c>
      <c r="AL1712" s="5">
        <f t="shared" si="546"/>
        <v>7.5328946121817575</v>
      </c>
      <c r="AM1712" s="5">
        <f t="shared" si="547"/>
        <v>2.8170381443211497E-2</v>
      </c>
      <c r="AN1712" s="5">
        <f t="shared" si="548"/>
        <v>42.688650937725249</v>
      </c>
      <c r="AO1712" s="15">
        <f t="shared" si="549"/>
        <v>0.53409980168408067</v>
      </c>
    </row>
    <row r="1713" spans="1:41" x14ac:dyDescent="0.3">
      <c r="A1713" s="4">
        <f t="shared" si="532"/>
        <v>45797.022592592592</v>
      </c>
      <c r="B1713" s="9">
        <f t="shared" si="531"/>
        <v>1709</v>
      </c>
      <c r="C1713" s="10" t="str">
        <f t="shared" si="533"/>
        <v>Remove</v>
      </c>
      <c r="D1713" s="1">
        <v>45797</v>
      </c>
      <c r="E1713" s="2">
        <v>2.2592592592592591E-2</v>
      </c>
      <c r="F1713" t="s">
        <v>2</v>
      </c>
      <c r="G1713" t="s">
        <v>14</v>
      </c>
      <c r="H1713" t="s">
        <v>49</v>
      </c>
      <c r="I1713">
        <v>105</v>
      </c>
      <c r="J1713" t="s">
        <v>13</v>
      </c>
      <c r="K1713">
        <v>0</v>
      </c>
      <c r="L1713">
        <v>114.6</v>
      </c>
      <c r="M1713">
        <v>11.14</v>
      </c>
      <c r="N1713">
        <v>1091.5</v>
      </c>
      <c r="O1713">
        <v>1279</v>
      </c>
      <c r="P1713" s="2">
        <v>0.59432870370370372</v>
      </c>
      <c r="Q1713">
        <v>28.3</v>
      </c>
      <c r="R1713" t="s">
        <v>115</v>
      </c>
      <c r="S1713">
        <v>31.6</v>
      </c>
      <c r="T1713">
        <v>29.5</v>
      </c>
      <c r="U1713" t="s">
        <v>242</v>
      </c>
      <c r="V1713">
        <v>24</v>
      </c>
      <c r="X1713">
        <f t="shared" si="534"/>
        <v>2.2999999999999998</v>
      </c>
      <c r="Y1713" s="7" t="str">
        <f t="shared" si="535"/>
        <v>m/s</v>
      </c>
      <c r="AA1713">
        <f t="shared" si="536"/>
        <v>4.04</v>
      </c>
      <c r="AB1713" s="7" t="str">
        <f t="shared" si="537"/>
        <v>m/s</v>
      </c>
      <c r="AC1713" s="5">
        <f t="shared" si="538"/>
        <v>14.263888888888889</v>
      </c>
      <c r="AD1713" s="5">
        <f t="shared" si="539"/>
        <v>9.0958333333333325E-3</v>
      </c>
      <c r="AE1713" s="5">
        <f t="shared" si="540"/>
        <v>16.424484166666698</v>
      </c>
      <c r="AF1713" s="5"/>
      <c r="AG1713" s="5">
        <f t="shared" si="541"/>
        <v>1</v>
      </c>
      <c r="AH1713">
        <f t="shared" si="542"/>
        <v>229</v>
      </c>
      <c r="AI1713" s="5">
        <f t="shared" si="543"/>
        <v>0.22900000000000001</v>
      </c>
      <c r="AJ1713" s="15">
        <f t="shared" si="544"/>
        <v>71.722638282387322</v>
      </c>
      <c r="AK1713" s="5">
        <f t="shared" si="545"/>
        <v>8.7420757551626362</v>
      </c>
      <c r="AL1713" s="5">
        <f t="shared" si="546"/>
        <v>7.0897831644063611</v>
      </c>
      <c r="AM1713" s="5">
        <f t="shared" si="547"/>
        <v>2.9576357143988607E-2</v>
      </c>
      <c r="AN1713" s="5">
        <f t="shared" si="548"/>
        <v>42.718227294869237</v>
      </c>
      <c r="AO1713" s="15">
        <f t="shared" si="549"/>
        <v>0.53607093388799054</v>
      </c>
    </row>
    <row r="1714" spans="1:41" x14ac:dyDescent="0.3">
      <c r="A1714" s="4">
        <f t="shared" si="532"/>
        <v>45797.022939814815</v>
      </c>
      <c r="B1714" s="9">
        <f t="shared" si="531"/>
        <v>1710</v>
      </c>
      <c r="C1714" s="10" t="str">
        <f t="shared" si="533"/>
        <v>Remove</v>
      </c>
      <c r="D1714" s="1">
        <v>45797</v>
      </c>
      <c r="E1714" s="2">
        <v>2.2939814814814816E-2</v>
      </c>
      <c r="F1714" t="s">
        <v>19</v>
      </c>
      <c r="G1714" t="s">
        <v>14</v>
      </c>
      <c r="H1714" t="s">
        <v>49</v>
      </c>
      <c r="I1714">
        <v>106.5</v>
      </c>
      <c r="J1714" t="s">
        <v>13</v>
      </c>
      <c r="K1714">
        <v>0</v>
      </c>
      <c r="L1714">
        <v>114.7</v>
      </c>
      <c r="M1714">
        <v>11.15</v>
      </c>
      <c r="N1714">
        <v>1093.2</v>
      </c>
      <c r="O1714">
        <v>1288</v>
      </c>
      <c r="P1714" s="2">
        <v>0.59467592592592589</v>
      </c>
      <c r="Q1714">
        <v>28.3</v>
      </c>
      <c r="R1714" t="s">
        <v>130</v>
      </c>
      <c r="S1714">
        <v>30</v>
      </c>
      <c r="T1714">
        <v>29.5</v>
      </c>
      <c r="U1714" t="s">
        <v>54</v>
      </c>
      <c r="V1714">
        <v>23.2</v>
      </c>
      <c r="X1714">
        <f t="shared" si="534"/>
        <v>2.16</v>
      </c>
      <c r="Y1714" s="7" t="str">
        <f t="shared" si="535"/>
        <v>m/s</v>
      </c>
      <c r="AA1714">
        <f t="shared" si="536"/>
        <v>4.0599999999999996</v>
      </c>
      <c r="AB1714" s="7" t="str">
        <f t="shared" si="537"/>
        <v>m/s</v>
      </c>
      <c r="AC1714" s="5">
        <f t="shared" si="538"/>
        <v>14.272222222222222</v>
      </c>
      <c r="AD1714" s="5">
        <f t="shared" si="539"/>
        <v>9.11E-3</v>
      </c>
      <c r="AE1714" s="5">
        <f t="shared" si="540"/>
        <v>16.433594166666698</v>
      </c>
      <c r="AF1714" s="5"/>
      <c r="AG1714" s="5">
        <f t="shared" si="541"/>
        <v>1.5</v>
      </c>
      <c r="AH1714">
        <f t="shared" si="542"/>
        <v>230.5</v>
      </c>
      <c r="AI1714" s="5">
        <f t="shared" si="543"/>
        <v>0.23050000000000001</v>
      </c>
      <c r="AJ1714" s="15">
        <f t="shared" si="544"/>
        <v>71.295419378163544</v>
      </c>
      <c r="AK1714" s="5">
        <f t="shared" si="545"/>
        <v>8.2994390080657929</v>
      </c>
      <c r="AL1714" s="5">
        <f t="shared" si="546"/>
        <v>6.853457058926149</v>
      </c>
      <c r="AM1714" s="5">
        <f t="shared" si="547"/>
        <v>2.6369674503721265E-2</v>
      </c>
      <c r="AN1714" s="5">
        <f t="shared" si="548"/>
        <v>42.744596969372957</v>
      </c>
      <c r="AO1714" s="15">
        <f t="shared" si="549"/>
        <v>0.53924944049690338</v>
      </c>
    </row>
    <row r="1715" spans="1:41" x14ac:dyDescent="0.3">
      <c r="A1715" s="4">
        <f t="shared" si="532"/>
        <v>45797.023287037038</v>
      </c>
      <c r="B1715" s="9">
        <f t="shared" si="531"/>
        <v>1711</v>
      </c>
      <c r="C1715" s="10" t="str">
        <f t="shared" si="533"/>
        <v>Keep</v>
      </c>
      <c r="D1715" s="1">
        <v>45797</v>
      </c>
      <c r="E1715" s="2">
        <v>2.3287037037037037E-2</v>
      </c>
      <c r="F1715" t="s">
        <v>19</v>
      </c>
      <c r="G1715" t="s">
        <v>14</v>
      </c>
      <c r="H1715" t="s">
        <v>49</v>
      </c>
      <c r="I1715">
        <v>107.5</v>
      </c>
      <c r="J1715" t="s">
        <v>13</v>
      </c>
      <c r="K1715">
        <v>0</v>
      </c>
      <c r="L1715">
        <v>114.7</v>
      </c>
      <c r="M1715">
        <v>11.13</v>
      </c>
      <c r="N1715">
        <v>1090.5999999999999</v>
      </c>
      <c r="O1715">
        <v>1297</v>
      </c>
      <c r="P1715" s="2">
        <v>0.59502314814814816</v>
      </c>
      <c r="Q1715">
        <v>28.3</v>
      </c>
      <c r="R1715" t="s">
        <v>153</v>
      </c>
      <c r="S1715">
        <v>31</v>
      </c>
      <c r="T1715">
        <v>29.5</v>
      </c>
      <c r="U1715" t="s">
        <v>86</v>
      </c>
      <c r="V1715">
        <v>23.8</v>
      </c>
      <c r="X1715">
        <f t="shared" si="534"/>
        <v>2.12</v>
      </c>
      <c r="Y1715" s="7" t="str">
        <f t="shared" si="535"/>
        <v>m/s</v>
      </c>
      <c r="AA1715">
        <f t="shared" si="536"/>
        <v>4.1500000000000004</v>
      </c>
      <c r="AB1715" s="7" t="str">
        <f t="shared" si="537"/>
        <v>m/s</v>
      </c>
      <c r="AC1715" s="5">
        <f t="shared" si="538"/>
        <v>14.280555555555555</v>
      </c>
      <c r="AD1715" s="5">
        <f t="shared" si="539"/>
        <v>9.0883333333333337E-3</v>
      </c>
      <c r="AE1715" s="5">
        <f t="shared" si="540"/>
        <v>16.442682500000032</v>
      </c>
      <c r="AF1715" s="5"/>
      <c r="AG1715" s="5">
        <f t="shared" si="541"/>
        <v>1</v>
      </c>
      <c r="AH1715">
        <f t="shared" si="542"/>
        <v>231.5</v>
      </c>
      <c r="AI1715" s="5">
        <f t="shared" si="543"/>
        <v>0.23150000000000001</v>
      </c>
      <c r="AJ1715" s="15">
        <f t="shared" si="544"/>
        <v>71.026706263499051</v>
      </c>
      <c r="AK1715" s="5">
        <f t="shared" si="545"/>
        <v>8.5760869750013207</v>
      </c>
      <c r="AL1715" s="5">
        <f t="shared" si="546"/>
        <v>7.0307016380363079</v>
      </c>
      <c r="AM1715" s="5">
        <f t="shared" si="547"/>
        <v>2.6744058771366694E-2</v>
      </c>
      <c r="AN1715" s="5">
        <f t="shared" si="548"/>
        <v>42.77134102814432</v>
      </c>
      <c r="AO1715" s="15">
        <f t="shared" si="549"/>
        <v>0.54125027281157445</v>
      </c>
    </row>
    <row r="1716" spans="1:41" x14ac:dyDescent="0.3">
      <c r="A1716" s="4">
        <f t="shared" si="532"/>
        <v>45797.023634259262</v>
      </c>
      <c r="B1716" s="9">
        <f t="shared" si="531"/>
        <v>1712</v>
      </c>
      <c r="C1716" s="10" t="str">
        <f t="shared" si="533"/>
        <v>Remove</v>
      </c>
      <c r="D1716" s="1">
        <v>45797</v>
      </c>
      <c r="E1716" s="2">
        <v>2.3634259259259258E-2</v>
      </c>
      <c r="F1716" t="s">
        <v>2</v>
      </c>
      <c r="G1716" t="s">
        <v>14</v>
      </c>
      <c r="H1716" t="s">
        <v>49</v>
      </c>
      <c r="I1716">
        <v>105</v>
      </c>
      <c r="J1716" t="s">
        <v>13</v>
      </c>
      <c r="K1716">
        <v>0</v>
      </c>
      <c r="L1716">
        <v>114.7</v>
      </c>
      <c r="M1716">
        <v>11.111000000000001</v>
      </c>
      <c r="N1716">
        <v>1088</v>
      </c>
      <c r="O1716">
        <v>1307</v>
      </c>
      <c r="P1716" s="2">
        <v>0.59537037037037033</v>
      </c>
      <c r="Q1716">
        <v>28.3</v>
      </c>
      <c r="R1716" t="s">
        <v>149</v>
      </c>
      <c r="S1716">
        <v>31</v>
      </c>
      <c r="T1716">
        <v>29.5</v>
      </c>
      <c r="U1716" t="s">
        <v>50</v>
      </c>
      <c r="V1716">
        <v>23.8</v>
      </c>
      <c r="X1716">
        <f t="shared" si="534"/>
        <v>2.08</v>
      </c>
      <c r="Y1716" s="7" t="str">
        <f t="shared" si="535"/>
        <v>m/s</v>
      </c>
      <c r="AA1716">
        <f t="shared" si="536"/>
        <v>4.26</v>
      </c>
      <c r="AB1716" s="7" t="str">
        <f t="shared" si="537"/>
        <v>m/s</v>
      </c>
      <c r="AC1716" s="5">
        <f t="shared" si="538"/>
        <v>14.288888888888888</v>
      </c>
      <c r="AD1716" s="5">
        <f t="shared" si="539"/>
        <v>9.0666666666666656E-3</v>
      </c>
      <c r="AE1716" s="5">
        <f t="shared" si="540"/>
        <v>16.451749166666698</v>
      </c>
      <c r="AF1716" s="5"/>
      <c r="AG1716" s="5">
        <f t="shared" si="541"/>
        <v>-2.5</v>
      </c>
      <c r="AH1716">
        <f t="shared" si="542"/>
        <v>231.5</v>
      </c>
      <c r="AI1716" s="5">
        <f t="shared" si="543"/>
        <v>0.23150000000000001</v>
      </c>
      <c r="AJ1716" s="15">
        <f t="shared" si="544"/>
        <v>71.065871130309702</v>
      </c>
      <c r="AK1716" s="5">
        <f t="shared" si="545"/>
        <v>8.5760869750013207</v>
      </c>
      <c r="AL1716" s="5">
        <f t="shared" si="546"/>
        <v>7.0307016380363079</v>
      </c>
      <c r="AM1716" s="5">
        <f t="shared" si="547"/>
        <v>2.6239453888888077E-2</v>
      </c>
      <c r="AN1716" s="5">
        <f t="shared" si="548"/>
        <v>42.797580482033212</v>
      </c>
      <c r="AO1716" s="15">
        <f t="shared" si="549"/>
        <v>0.5409184290153638</v>
      </c>
    </row>
    <row r="1717" spans="1:41" x14ac:dyDescent="0.3">
      <c r="A1717" s="4">
        <f t="shared" si="532"/>
        <v>45797.023981481485</v>
      </c>
      <c r="B1717" s="9">
        <f t="shared" si="531"/>
        <v>1713</v>
      </c>
      <c r="C1717" s="10" t="str">
        <f t="shared" si="533"/>
        <v>Remove</v>
      </c>
      <c r="D1717" s="1">
        <v>45797</v>
      </c>
      <c r="E1717" s="2">
        <v>2.3981481481481482E-2</v>
      </c>
      <c r="F1717" t="s">
        <v>2</v>
      </c>
      <c r="G1717" t="s">
        <v>14</v>
      </c>
      <c r="H1717" t="s">
        <v>49</v>
      </c>
      <c r="I1717">
        <v>105</v>
      </c>
      <c r="J1717" t="s">
        <v>13</v>
      </c>
      <c r="K1717">
        <v>0</v>
      </c>
      <c r="L1717">
        <v>114.7</v>
      </c>
      <c r="M1717">
        <v>11.116</v>
      </c>
      <c r="N1717">
        <v>1089</v>
      </c>
      <c r="O1717">
        <v>1316</v>
      </c>
      <c r="P1717" s="2">
        <v>0.5957175925925926</v>
      </c>
      <c r="Q1717">
        <v>28.3</v>
      </c>
      <c r="R1717" t="s">
        <v>143</v>
      </c>
      <c r="S1717">
        <v>31.2</v>
      </c>
      <c r="T1717">
        <v>29.5</v>
      </c>
      <c r="U1717" t="s">
        <v>114</v>
      </c>
      <c r="V1717">
        <v>23.5</v>
      </c>
      <c r="X1717">
        <f t="shared" si="534"/>
        <v>2.11</v>
      </c>
      <c r="Y1717" s="7" t="str">
        <f t="shared" si="535"/>
        <v>m/s</v>
      </c>
      <c r="AA1717">
        <f t="shared" si="536"/>
        <v>4.13</v>
      </c>
      <c r="AB1717" s="7" t="str">
        <f t="shared" si="537"/>
        <v>m/s</v>
      </c>
      <c r="AC1717" s="5">
        <f t="shared" si="538"/>
        <v>14.297222222222222</v>
      </c>
      <c r="AD1717" s="5">
        <f t="shared" si="539"/>
        <v>9.0749999999999997E-3</v>
      </c>
      <c r="AE1717" s="5">
        <f t="shared" si="540"/>
        <v>16.460824166666697</v>
      </c>
      <c r="AF1717" s="5"/>
      <c r="AG1717" s="5">
        <f t="shared" si="541"/>
        <v>0</v>
      </c>
      <c r="AH1717">
        <f t="shared" si="542"/>
        <v>231.5</v>
      </c>
      <c r="AI1717" s="5">
        <f t="shared" si="543"/>
        <v>0.23150000000000001</v>
      </c>
      <c r="AJ1717" s="15">
        <f t="shared" si="544"/>
        <v>71.105071994240589</v>
      </c>
      <c r="AK1717" s="5">
        <f t="shared" si="545"/>
        <v>8.6314165683884259</v>
      </c>
      <c r="AL1717" s="5">
        <f t="shared" si="546"/>
        <v>6.9420793484812275</v>
      </c>
      <c r="AM1717" s="5">
        <f t="shared" si="547"/>
        <v>2.678963598655831E-2</v>
      </c>
      <c r="AN1717" s="5">
        <f t="shared" si="548"/>
        <v>42.824370118019772</v>
      </c>
      <c r="AO1717" s="15">
        <f t="shared" si="549"/>
        <v>0.54058004673976212</v>
      </c>
    </row>
    <row r="1718" spans="1:41" x14ac:dyDescent="0.3">
      <c r="A1718" s="4">
        <f t="shared" si="532"/>
        <v>45797.024328703701</v>
      </c>
      <c r="B1718" s="9">
        <f t="shared" si="531"/>
        <v>1714</v>
      </c>
      <c r="C1718" s="10" t="str">
        <f t="shared" si="533"/>
        <v>Remove</v>
      </c>
      <c r="D1718" s="1">
        <v>45797</v>
      </c>
      <c r="E1718" s="2">
        <v>2.4328703703703703E-2</v>
      </c>
      <c r="F1718" t="s">
        <v>2</v>
      </c>
      <c r="G1718" t="s">
        <v>14</v>
      </c>
      <c r="H1718" t="s">
        <v>49</v>
      </c>
      <c r="I1718">
        <v>108</v>
      </c>
      <c r="J1718" t="s">
        <v>13</v>
      </c>
      <c r="K1718">
        <v>0</v>
      </c>
      <c r="L1718">
        <v>114.7</v>
      </c>
      <c r="M1718">
        <v>11.141999999999999</v>
      </c>
      <c r="N1718">
        <v>1091.9000000000001</v>
      </c>
      <c r="O1718">
        <v>1325</v>
      </c>
      <c r="P1718" s="2">
        <v>0.59606481481481477</v>
      </c>
      <c r="Q1718">
        <v>28.3</v>
      </c>
      <c r="R1718" t="s">
        <v>103</v>
      </c>
      <c r="S1718">
        <v>31</v>
      </c>
      <c r="T1718">
        <v>29.5</v>
      </c>
      <c r="U1718" t="s">
        <v>90</v>
      </c>
      <c r="V1718">
        <v>23.3</v>
      </c>
      <c r="X1718">
        <f t="shared" si="534"/>
        <v>2.27</v>
      </c>
      <c r="Y1718" s="7" t="str">
        <f t="shared" si="535"/>
        <v>m/s</v>
      </c>
      <c r="AA1718">
        <f t="shared" si="536"/>
        <v>4.2</v>
      </c>
      <c r="AB1718" s="7" t="str">
        <f t="shared" si="537"/>
        <v>m/s</v>
      </c>
      <c r="AC1718" s="5">
        <f t="shared" si="538"/>
        <v>14.305555555555554</v>
      </c>
      <c r="AD1718" s="5">
        <f t="shared" si="539"/>
        <v>9.0991666666666669E-3</v>
      </c>
      <c r="AE1718" s="5">
        <f t="shared" si="540"/>
        <v>16.469923333333362</v>
      </c>
      <c r="AF1718" s="5"/>
      <c r="AG1718" s="5">
        <f t="shared" si="541"/>
        <v>3</v>
      </c>
      <c r="AH1718">
        <f t="shared" si="542"/>
        <v>234.5</v>
      </c>
      <c r="AI1718" s="5">
        <f t="shared" si="543"/>
        <v>0.23449999999999999</v>
      </c>
      <c r="AJ1718" s="15">
        <f t="shared" si="544"/>
        <v>70.234214641080442</v>
      </c>
      <c r="AK1718" s="5">
        <f t="shared" si="545"/>
        <v>8.5760869750013207</v>
      </c>
      <c r="AL1718" s="5">
        <f t="shared" si="546"/>
        <v>6.8829978221111761</v>
      </c>
      <c r="AM1718" s="5">
        <f t="shared" si="547"/>
        <v>2.8636327080661505E-2</v>
      </c>
      <c r="AN1718" s="5">
        <f t="shared" si="548"/>
        <v>42.853006445100434</v>
      </c>
      <c r="AO1718" s="15">
        <f t="shared" si="549"/>
        <v>0.54721948225597916</v>
      </c>
    </row>
    <row r="1719" spans="1:41" x14ac:dyDescent="0.3">
      <c r="A1719" s="4">
        <f t="shared" si="532"/>
        <v>45797.024675925924</v>
      </c>
      <c r="B1719" s="9">
        <f t="shared" si="531"/>
        <v>1715</v>
      </c>
      <c r="C1719" s="10" t="str">
        <f t="shared" si="533"/>
        <v>Remove</v>
      </c>
      <c r="D1719" s="1">
        <v>45797</v>
      </c>
      <c r="E1719" s="2">
        <v>2.4675925925925928E-2</v>
      </c>
      <c r="F1719" t="s">
        <v>19</v>
      </c>
      <c r="G1719" t="s">
        <v>14</v>
      </c>
      <c r="H1719" t="s">
        <v>49</v>
      </c>
      <c r="I1719">
        <v>105</v>
      </c>
      <c r="J1719" t="s">
        <v>13</v>
      </c>
      <c r="K1719">
        <v>0</v>
      </c>
      <c r="L1719">
        <v>114.7</v>
      </c>
      <c r="M1719">
        <v>11.129</v>
      </c>
      <c r="N1719">
        <v>1090.7</v>
      </c>
      <c r="O1719">
        <v>1334</v>
      </c>
      <c r="P1719" s="2">
        <v>0.59641203703703705</v>
      </c>
      <c r="Q1719">
        <v>28.3</v>
      </c>
      <c r="R1719" t="s">
        <v>136</v>
      </c>
      <c r="S1719">
        <v>31.2</v>
      </c>
      <c r="T1719">
        <v>29.5</v>
      </c>
      <c r="U1719" t="s">
        <v>104</v>
      </c>
      <c r="V1719">
        <v>23.5</v>
      </c>
      <c r="X1719">
        <f t="shared" si="534"/>
        <v>2.09</v>
      </c>
      <c r="Y1719" s="7" t="str">
        <f t="shared" si="535"/>
        <v>m/s</v>
      </c>
      <c r="AA1719">
        <f t="shared" si="536"/>
        <v>4.0999999999999996</v>
      </c>
      <c r="AB1719" s="7" t="str">
        <f t="shared" si="537"/>
        <v>m/s</v>
      </c>
      <c r="AC1719" s="5">
        <f t="shared" si="538"/>
        <v>14.31388888888889</v>
      </c>
      <c r="AD1719" s="5">
        <f t="shared" si="539"/>
        <v>9.0891666666666673E-3</v>
      </c>
      <c r="AE1719" s="5">
        <f t="shared" si="540"/>
        <v>16.479012500000028</v>
      </c>
      <c r="AF1719" s="5"/>
      <c r="AG1719" s="5">
        <f t="shared" si="541"/>
        <v>-3</v>
      </c>
      <c r="AH1719">
        <f t="shared" si="542"/>
        <v>234.5</v>
      </c>
      <c r="AI1719" s="5">
        <f t="shared" si="543"/>
        <v>0.23449999999999999</v>
      </c>
      <c r="AJ1719" s="15">
        <f t="shared" si="544"/>
        <v>70.272974413646182</v>
      </c>
      <c r="AK1719" s="5">
        <f t="shared" si="545"/>
        <v>8.6314165683884259</v>
      </c>
      <c r="AL1719" s="5">
        <f t="shared" si="546"/>
        <v>6.9420793484812275</v>
      </c>
      <c r="AM1719" s="5">
        <f t="shared" si="547"/>
        <v>2.6535705787633587E-2</v>
      </c>
      <c r="AN1719" s="5">
        <f t="shared" si="548"/>
        <v>42.879542150888064</v>
      </c>
      <c r="AO1719" s="15">
        <f t="shared" si="549"/>
        <v>0.54688083929353093</v>
      </c>
    </row>
    <row r="1720" spans="1:41" x14ac:dyDescent="0.3">
      <c r="A1720" s="4">
        <f t="shared" si="532"/>
        <v>45797.025023148148</v>
      </c>
      <c r="B1720" s="9">
        <f t="shared" si="531"/>
        <v>1716</v>
      </c>
      <c r="C1720" s="10" t="str">
        <f t="shared" si="533"/>
        <v>Remove</v>
      </c>
      <c r="D1720" s="1">
        <v>45797</v>
      </c>
      <c r="E1720" s="2">
        <v>2.5023148148148149E-2</v>
      </c>
      <c r="F1720" t="s">
        <v>2</v>
      </c>
      <c r="G1720" t="s">
        <v>14</v>
      </c>
      <c r="H1720" t="s">
        <v>49</v>
      </c>
      <c r="I1720">
        <v>107.5</v>
      </c>
      <c r="J1720" t="s">
        <v>13</v>
      </c>
      <c r="K1720">
        <v>0</v>
      </c>
      <c r="L1720">
        <v>114.7</v>
      </c>
      <c r="M1720">
        <v>11.13</v>
      </c>
      <c r="N1720">
        <v>1090.9000000000001</v>
      </c>
      <c r="O1720">
        <v>1343</v>
      </c>
      <c r="P1720" s="2">
        <v>0.59675925925925921</v>
      </c>
      <c r="Q1720">
        <v>28.3</v>
      </c>
      <c r="R1720" t="s">
        <v>66</v>
      </c>
      <c r="S1720">
        <v>31.4</v>
      </c>
      <c r="T1720">
        <v>29.5</v>
      </c>
      <c r="U1720" t="s">
        <v>58</v>
      </c>
      <c r="V1720">
        <v>24.2</v>
      </c>
      <c r="X1720">
        <f t="shared" si="534"/>
        <v>2.2000000000000002</v>
      </c>
      <c r="Y1720" s="7" t="str">
        <f t="shared" si="535"/>
        <v>m/s</v>
      </c>
      <c r="AA1720">
        <f t="shared" si="536"/>
        <v>4.24</v>
      </c>
      <c r="AB1720" s="7" t="str">
        <f t="shared" si="537"/>
        <v>m/s</v>
      </c>
      <c r="AC1720" s="5">
        <f t="shared" si="538"/>
        <v>14.322222222222221</v>
      </c>
      <c r="AD1720" s="5">
        <f t="shared" si="539"/>
        <v>9.0908333333333344E-3</v>
      </c>
      <c r="AE1720" s="5">
        <f t="shared" si="540"/>
        <v>16.48810333333336</v>
      </c>
      <c r="AF1720" s="5"/>
      <c r="AG1720" s="5">
        <f t="shared" si="541"/>
        <v>2.5</v>
      </c>
      <c r="AH1720">
        <f t="shared" si="542"/>
        <v>237</v>
      </c>
      <c r="AI1720" s="5">
        <f t="shared" si="543"/>
        <v>0.23699999999999999</v>
      </c>
      <c r="AJ1720" s="15">
        <f t="shared" si="544"/>
        <v>69.570056258790544</v>
      </c>
      <c r="AK1720" s="5">
        <f t="shared" si="545"/>
        <v>8.686746161775531</v>
      </c>
      <c r="AL1720" s="5">
        <f t="shared" si="546"/>
        <v>7.1488646907764126</v>
      </c>
      <c r="AM1720" s="5">
        <f t="shared" si="547"/>
        <v>2.8111375227115203E-2</v>
      </c>
      <c r="AN1720" s="5">
        <f t="shared" si="548"/>
        <v>42.907653526115176</v>
      </c>
      <c r="AO1720" s="15">
        <f t="shared" si="549"/>
        <v>0.55234901124516889</v>
      </c>
    </row>
    <row r="1721" spans="1:41" x14ac:dyDescent="0.3">
      <c r="A1721" s="4">
        <f t="shared" si="532"/>
        <v>45797.025370370371</v>
      </c>
      <c r="B1721" s="9">
        <f t="shared" si="531"/>
        <v>1717</v>
      </c>
      <c r="C1721" s="10" t="str">
        <f t="shared" si="533"/>
        <v>Remove</v>
      </c>
      <c r="D1721" s="1">
        <v>45797</v>
      </c>
      <c r="E1721" s="2">
        <v>2.537037037037037E-2</v>
      </c>
      <c r="F1721" t="s">
        <v>2</v>
      </c>
      <c r="G1721" t="s">
        <v>14</v>
      </c>
      <c r="H1721" t="s">
        <v>49</v>
      </c>
      <c r="I1721">
        <v>105</v>
      </c>
      <c r="J1721" t="s">
        <v>13</v>
      </c>
      <c r="K1721">
        <v>0</v>
      </c>
      <c r="L1721">
        <v>114.7</v>
      </c>
      <c r="M1721">
        <v>11.138999999999999</v>
      </c>
      <c r="N1721">
        <v>1091.3</v>
      </c>
      <c r="O1721">
        <v>1352</v>
      </c>
      <c r="P1721" s="2">
        <v>0.59710648148148149</v>
      </c>
      <c r="Q1721">
        <v>28.3</v>
      </c>
      <c r="R1721" t="s">
        <v>156</v>
      </c>
      <c r="S1721">
        <v>31.2</v>
      </c>
      <c r="T1721">
        <v>29.5</v>
      </c>
      <c r="U1721" t="s">
        <v>104</v>
      </c>
      <c r="V1721">
        <v>23.9</v>
      </c>
      <c r="X1721">
        <f t="shared" si="534"/>
        <v>2.15</v>
      </c>
      <c r="Y1721" s="7" t="str">
        <f t="shared" si="535"/>
        <v>m/s</v>
      </c>
      <c r="AA1721">
        <f t="shared" si="536"/>
        <v>4.0999999999999996</v>
      </c>
      <c r="AB1721" s="7" t="str">
        <f t="shared" si="537"/>
        <v>m/s</v>
      </c>
      <c r="AC1721" s="5">
        <f t="shared" si="538"/>
        <v>14.330555555555556</v>
      </c>
      <c r="AD1721" s="5">
        <f t="shared" si="539"/>
        <v>9.0941666666666671E-3</v>
      </c>
      <c r="AE1721" s="5">
        <f t="shared" si="540"/>
        <v>16.497197500000027</v>
      </c>
      <c r="AF1721" s="5"/>
      <c r="AG1721" s="5">
        <f t="shared" si="541"/>
        <v>-2.5</v>
      </c>
      <c r="AH1721">
        <f t="shared" si="542"/>
        <v>237</v>
      </c>
      <c r="AI1721" s="5">
        <f t="shared" si="543"/>
        <v>0.23699999999999999</v>
      </c>
      <c r="AJ1721" s="15">
        <f t="shared" si="544"/>
        <v>69.60842827004231</v>
      </c>
      <c r="AK1721" s="5">
        <f t="shared" si="545"/>
        <v>8.6314165683884259</v>
      </c>
      <c r="AL1721" s="5">
        <f t="shared" si="546"/>
        <v>7.0602424012213341</v>
      </c>
      <c r="AM1721" s="5">
        <f t="shared" si="547"/>
        <v>2.7297496384407753E-2</v>
      </c>
      <c r="AN1721" s="5">
        <f t="shared" si="548"/>
        <v>42.934951022499583</v>
      </c>
      <c r="AO1721" s="15">
        <f t="shared" si="549"/>
        <v>0.55199783476124797</v>
      </c>
    </row>
    <row r="1722" spans="1:41" x14ac:dyDescent="0.3">
      <c r="A1722" s="4">
        <f t="shared" si="532"/>
        <v>45797.025717592594</v>
      </c>
      <c r="B1722" s="9">
        <f t="shared" si="531"/>
        <v>1718</v>
      </c>
      <c r="C1722" s="10" t="str">
        <f t="shared" si="533"/>
        <v>Remove</v>
      </c>
      <c r="D1722" s="1">
        <v>45797</v>
      </c>
      <c r="E1722" s="2">
        <v>2.5717592592592594E-2</v>
      </c>
      <c r="F1722" t="s">
        <v>2</v>
      </c>
      <c r="G1722" t="s">
        <v>14</v>
      </c>
      <c r="H1722" t="s">
        <v>49</v>
      </c>
      <c r="I1722">
        <v>106</v>
      </c>
      <c r="J1722" t="s">
        <v>13</v>
      </c>
      <c r="K1722">
        <v>0</v>
      </c>
      <c r="L1722">
        <v>114.7</v>
      </c>
      <c r="M1722">
        <v>11.118</v>
      </c>
      <c r="N1722">
        <v>1089.2</v>
      </c>
      <c r="O1722">
        <v>1361</v>
      </c>
      <c r="P1722" s="2">
        <v>0.59745370370370365</v>
      </c>
      <c r="Q1722">
        <v>28.3</v>
      </c>
      <c r="R1722" t="s">
        <v>143</v>
      </c>
      <c r="S1722">
        <v>31.4</v>
      </c>
      <c r="T1722">
        <v>29.5</v>
      </c>
      <c r="U1722" t="s">
        <v>124</v>
      </c>
      <c r="V1722">
        <v>23.8</v>
      </c>
      <c r="X1722">
        <f t="shared" si="534"/>
        <v>2.11</v>
      </c>
      <c r="Y1722" s="7" t="str">
        <f t="shared" si="535"/>
        <v>m/s</v>
      </c>
      <c r="AA1722">
        <f t="shared" si="536"/>
        <v>4.2300000000000004</v>
      </c>
      <c r="AB1722" s="7" t="str">
        <f t="shared" si="537"/>
        <v>m/s</v>
      </c>
      <c r="AC1722" s="5">
        <f t="shared" si="538"/>
        <v>14.338888888888889</v>
      </c>
      <c r="AD1722" s="5">
        <f t="shared" si="539"/>
        <v>9.0766666666666669E-3</v>
      </c>
      <c r="AE1722" s="5">
        <f t="shared" si="540"/>
        <v>16.506274166666692</v>
      </c>
      <c r="AF1722" s="5"/>
      <c r="AG1722" s="5">
        <f t="shared" si="541"/>
        <v>1</v>
      </c>
      <c r="AH1722">
        <f t="shared" si="542"/>
        <v>238</v>
      </c>
      <c r="AI1722" s="5">
        <f t="shared" si="543"/>
        <v>0.23799999999999999</v>
      </c>
      <c r="AJ1722" s="15">
        <f t="shared" si="544"/>
        <v>69.354093137255006</v>
      </c>
      <c r="AK1722" s="5">
        <f t="shared" si="545"/>
        <v>8.686746161775531</v>
      </c>
      <c r="AL1722" s="5">
        <f t="shared" si="546"/>
        <v>7.0307016380363079</v>
      </c>
      <c r="AM1722" s="5">
        <f t="shared" si="547"/>
        <v>2.6961364422369578E-2</v>
      </c>
      <c r="AN1722" s="5">
        <f t="shared" si="548"/>
        <v>42.961912386921952</v>
      </c>
      <c r="AO1722" s="15">
        <f t="shared" si="549"/>
        <v>0.55397906372633832</v>
      </c>
    </row>
    <row r="1723" spans="1:41" x14ac:dyDescent="0.3">
      <c r="A1723" s="4">
        <f t="shared" si="532"/>
        <v>45797.026064814818</v>
      </c>
      <c r="B1723" s="9">
        <f t="shared" si="531"/>
        <v>1719</v>
      </c>
      <c r="C1723" s="10" t="str">
        <f t="shared" si="533"/>
        <v>Remove</v>
      </c>
      <c r="D1723" s="1">
        <v>45797</v>
      </c>
      <c r="E1723" s="2">
        <v>2.6064814814814815E-2</v>
      </c>
      <c r="F1723" t="s">
        <v>2</v>
      </c>
      <c r="G1723" t="s">
        <v>14</v>
      </c>
      <c r="H1723" t="s">
        <v>49</v>
      </c>
      <c r="I1723">
        <v>105.5</v>
      </c>
      <c r="J1723" t="s">
        <v>13</v>
      </c>
      <c r="K1723">
        <v>0</v>
      </c>
      <c r="L1723">
        <v>114.7</v>
      </c>
      <c r="M1723">
        <v>11.129</v>
      </c>
      <c r="N1723">
        <v>1090.8</v>
      </c>
      <c r="O1723">
        <v>1370</v>
      </c>
      <c r="P1723" s="2">
        <v>0.59780092592592593</v>
      </c>
      <c r="Q1723">
        <v>28.3</v>
      </c>
      <c r="R1723" t="s">
        <v>63</v>
      </c>
      <c r="S1723">
        <v>31.8</v>
      </c>
      <c r="T1723">
        <v>29.5</v>
      </c>
      <c r="U1723" t="s">
        <v>242</v>
      </c>
      <c r="V1723">
        <v>23.6</v>
      </c>
      <c r="X1723">
        <f t="shared" si="534"/>
        <v>2.23</v>
      </c>
      <c r="Y1723" s="7" t="str">
        <f t="shared" si="535"/>
        <v>m/s</v>
      </c>
      <c r="AA1723">
        <f t="shared" si="536"/>
        <v>4.04</v>
      </c>
      <c r="AB1723" s="7" t="str">
        <f t="shared" si="537"/>
        <v>m/s</v>
      </c>
      <c r="AC1723" s="5">
        <f t="shared" si="538"/>
        <v>14.347222222222221</v>
      </c>
      <c r="AD1723" s="5">
        <f t="shared" si="539"/>
        <v>9.0899999999999991E-3</v>
      </c>
      <c r="AE1723" s="5">
        <f t="shared" si="540"/>
        <v>16.515364166666693</v>
      </c>
      <c r="AF1723" s="5"/>
      <c r="AG1723" s="5">
        <f t="shared" si="541"/>
        <v>-0.5</v>
      </c>
      <c r="AH1723">
        <f t="shared" si="542"/>
        <v>238</v>
      </c>
      <c r="AI1723" s="5">
        <f t="shared" si="543"/>
        <v>0.23799999999999999</v>
      </c>
      <c r="AJ1723" s="15">
        <f t="shared" si="544"/>
        <v>69.392286414565945</v>
      </c>
      <c r="AK1723" s="5">
        <f t="shared" si="545"/>
        <v>8.7974053485497432</v>
      </c>
      <c r="AL1723" s="5">
        <f t="shared" si="546"/>
        <v>6.9716201116662555</v>
      </c>
      <c r="AM1723" s="5">
        <f t="shared" si="547"/>
        <v>2.8857702125877939E-2</v>
      </c>
      <c r="AN1723" s="5">
        <f t="shared" si="548"/>
        <v>42.990770089047828</v>
      </c>
      <c r="AO1723" s="15">
        <f t="shared" si="549"/>
        <v>0.55360720337650338</v>
      </c>
    </row>
    <row r="1724" spans="1:41" x14ac:dyDescent="0.3">
      <c r="A1724" s="4">
        <f t="shared" si="532"/>
        <v>45797.026412037034</v>
      </c>
      <c r="B1724" s="9">
        <f t="shared" si="531"/>
        <v>1720</v>
      </c>
      <c r="C1724" s="10" t="str">
        <f t="shared" si="533"/>
        <v>Remove</v>
      </c>
      <c r="D1724" s="1">
        <v>45797</v>
      </c>
      <c r="E1724" s="2">
        <v>2.6412037037037036E-2</v>
      </c>
      <c r="F1724" t="s">
        <v>2</v>
      </c>
      <c r="G1724" t="s">
        <v>14</v>
      </c>
      <c r="H1724" t="s">
        <v>49</v>
      </c>
      <c r="I1724">
        <v>108</v>
      </c>
      <c r="J1724" t="s">
        <v>13</v>
      </c>
      <c r="K1724">
        <v>0</v>
      </c>
      <c r="L1724">
        <v>114.6</v>
      </c>
      <c r="M1724">
        <v>11.148999999999999</v>
      </c>
      <c r="N1724">
        <v>1093.0999999999999</v>
      </c>
      <c r="O1724">
        <v>1380</v>
      </c>
      <c r="P1724" s="2">
        <v>0.5981481481481481</v>
      </c>
      <c r="Q1724">
        <v>28.3</v>
      </c>
      <c r="R1724" t="s">
        <v>115</v>
      </c>
      <c r="S1724">
        <v>31.7</v>
      </c>
      <c r="T1724">
        <v>29.5</v>
      </c>
      <c r="U1724" t="s">
        <v>242</v>
      </c>
      <c r="V1724">
        <v>23.6</v>
      </c>
      <c r="X1724">
        <f t="shared" si="534"/>
        <v>2.2999999999999998</v>
      </c>
      <c r="Y1724" s="7" t="str">
        <f t="shared" si="535"/>
        <v>m/s</v>
      </c>
      <c r="AA1724">
        <f t="shared" si="536"/>
        <v>4.04</v>
      </c>
      <c r="AB1724" s="7" t="str">
        <f t="shared" si="537"/>
        <v>m/s</v>
      </c>
      <c r="AC1724" s="5">
        <f t="shared" si="538"/>
        <v>14.355555555555554</v>
      </c>
      <c r="AD1724" s="5">
        <f t="shared" si="539"/>
        <v>9.1091666666666647E-3</v>
      </c>
      <c r="AE1724" s="5">
        <f t="shared" si="540"/>
        <v>16.524473333333358</v>
      </c>
      <c r="AF1724" s="5"/>
      <c r="AG1724" s="5">
        <f t="shared" si="541"/>
        <v>2.5</v>
      </c>
      <c r="AH1724">
        <f t="shared" si="542"/>
        <v>240.5</v>
      </c>
      <c r="AI1724" s="5">
        <f t="shared" si="543"/>
        <v>0.24049999999999999</v>
      </c>
      <c r="AJ1724" s="15">
        <f t="shared" si="544"/>
        <v>68.708828828828928</v>
      </c>
      <c r="AK1724" s="5">
        <f t="shared" si="545"/>
        <v>8.7697405518561897</v>
      </c>
      <c r="AL1724" s="5">
        <f t="shared" si="546"/>
        <v>6.9716201116662555</v>
      </c>
      <c r="AM1724" s="5">
        <f t="shared" si="547"/>
        <v>2.9669953210899967E-2</v>
      </c>
      <c r="AN1724" s="5">
        <f t="shared" si="548"/>
        <v>43.020440042258727</v>
      </c>
      <c r="AO1724" s="15">
        <f t="shared" si="549"/>
        <v>0.55903658764010378</v>
      </c>
    </row>
    <row r="1725" spans="1:41" x14ac:dyDescent="0.3">
      <c r="A1725" s="4">
        <f t="shared" si="532"/>
        <v>45797.026759259257</v>
      </c>
      <c r="B1725" s="9">
        <f t="shared" si="531"/>
        <v>1721</v>
      </c>
      <c r="C1725" s="10" t="str">
        <f t="shared" si="533"/>
        <v>Remove</v>
      </c>
      <c r="D1725" s="1">
        <v>45797</v>
      </c>
      <c r="E1725" s="2">
        <v>2.675925925925926E-2</v>
      </c>
      <c r="F1725" t="s">
        <v>2</v>
      </c>
      <c r="G1725" t="s">
        <v>14</v>
      </c>
      <c r="H1725" t="s">
        <v>49</v>
      </c>
      <c r="I1725">
        <v>105.5</v>
      </c>
      <c r="J1725" t="s">
        <v>13</v>
      </c>
      <c r="K1725">
        <v>0</v>
      </c>
      <c r="L1725">
        <v>114.7</v>
      </c>
      <c r="M1725">
        <v>11.147</v>
      </c>
      <c r="N1725">
        <v>1092.3</v>
      </c>
      <c r="O1725">
        <v>1389</v>
      </c>
      <c r="P1725" s="2">
        <v>0.59849537037037037</v>
      </c>
      <c r="Q1725">
        <v>28.3</v>
      </c>
      <c r="R1725" t="s">
        <v>135</v>
      </c>
      <c r="S1725">
        <v>29.6</v>
      </c>
      <c r="T1725">
        <v>29.5</v>
      </c>
      <c r="U1725" t="s">
        <v>100</v>
      </c>
      <c r="V1725">
        <v>22.6</v>
      </c>
      <c r="X1725">
        <f t="shared" si="534"/>
        <v>2.2200000000000002</v>
      </c>
      <c r="Y1725" s="7" t="str">
        <f t="shared" si="535"/>
        <v>m/s</v>
      </c>
      <c r="AA1725">
        <f t="shared" si="536"/>
        <v>4</v>
      </c>
      <c r="AB1725" s="7" t="str">
        <f t="shared" si="537"/>
        <v>m/s</v>
      </c>
      <c r="AC1725" s="5">
        <f t="shared" si="538"/>
        <v>14.363888888888889</v>
      </c>
      <c r="AD1725" s="5">
        <f t="shared" si="539"/>
        <v>9.1024999999999995E-3</v>
      </c>
      <c r="AE1725" s="5">
        <f t="shared" si="540"/>
        <v>16.533575833333359</v>
      </c>
      <c r="AF1725" s="5"/>
      <c r="AG1725" s="5">
        <f t="shared" si="541"/>
        <v>-2.5</v>
      </c>
      <c r="AH1725">
        <f t="shared" si="542"/>
        <v>240.5</v>
      </c>
      <c r="AI1725" s="5">
        <f t="shared" si="543"/>
        <v>0.24049999999999999</v>
      </c>
      <c r="AJ1725" s="15">
        <f t="shared" si="544"/>
        <v>68.746677061677175</v>
      </c>
      <c r="AK1725" s="5">
        <f t="shared" si="545"/>
        <v>8.1887798212915826</v>
      </c>
      <c r="AL1725" s="5">
        <f t="shared" si="546"/>
        <v>6.6762124798159901</v>
      </c>
      <c r="AM1725" s="5">
        <f t="shared" si="547"/>
        <v>2.6740803255995864E-2</v>
      </c>
      <c r="AN1725" s="5">
        <f t="shared" si="548"/>
        <v>43.047180845514724</v>
      </c>
      <c r="AO1725" s="15">
        <f t="shared" si="549"/>
        <v>0.55868931548175649</v>
      </c>
    </row>
    <row r="1726" spans="1:41" x14ac:dyDescent="0.3">
      <c r="A1726" s="4">
        <f t="shared" si="532"/>
        <v>45797.027106481481</v>
      </c>
      <c r="B1726" s="9">
        <f t="shared" si="531"/>
        <v>1722</v>
      </c>
      <c r="C1726" s="10" t="str">
        <f t="shared" si="533"/>
        <v>Remove</v>
      </c>
      <c r="D1726" s="1">
        <v>45797</v>
      </c>
      <c r="E1726" s="2">
        <v>2.7106481481481481E-2</v>
      </c>
      <c r="F1726" t="s">
        <v>2</v>
      </c>
      <c r="G1726" t="s">
        <v>14</v>
      </c>
      <c r="H1726" t="s">
        <v>49</v>
      </c>
      <c r="I1726">
        <v>105.5</v>
      </c>
      <c r="J1726" t="s">
        <v>13</v>
      </c>
      <c r="K1726">
        <v>0</v>
      </c>
      <c r="L1726">
        <v>114.7</v>
      </c>
      <c r="M1726">
        <v>11.117000000000001</v>
      </c>
      <c r="N1726">
        <v>1088.4000000000001</v>
      </c>
      <c r="O1726">
        <v>1398</v>
      </c>
      <c r="P1726" s="2">
        <v>0.59884259259259254</v>
      </c>
      <c r="Q1726">
        <v>28.3</v>
      </c>
      <c r="R1726" t="s">
        <v>56</v>
      </c>
      <c r="S1726">
        <v>31.3</v>
      </c>
      <c r="T1726">
        <v>29.5</v>
      </c>
      <c r="U1726" t="s">
        <v>46</v>
      </c>
      <c r="V1726">
        <v>24</v>
      </c>
      <c r="X1726">
        <f t="shared" si="534"/>
        <v>2.25</v>
      </c>
      <c r="Y1726" s="7" t="str">
        <f t="shared" si="535"/>
        <v>m/s</v>
      </c>
      <c r="AA1726">
        <f t="shared" si="536"/>
        <v>4.33</v>
      </c>
      <c r="AB1726" s="7" t="str">
        <f t="shared" si="537"/>
        <v>m/s</v>
      </c>
      <c r="AC1726" s="5">
        <f t="shared" si="538"/>
        <v>14.37222222222222</v>
      </c>
      <c r="AD1726" s="5">
        <f t="shared" si="539"/>
        <v>9.0699999999999999E-3</v>
      </c>
      <c r="AE1726" s="5">
        <f t="shared" si="540"/>
        <v>16.54264583333336</v>
      </c>
      <c r="AF1726" s="5"/>
      <c r="AG1726" s="5">
        <f t="shared" si="541"/>
        <v>0</v>
      </c>
      <c r="AH1726">
        <f t="shared" si="542"/>
        <v>240.5</v>
      </c>
      <c r="AI1726" s="5">
        <f t="shared" si="543"/>
        <v>0.24049999999999999</v>
      </c>
      <c r="AJ1726" s="15">
        <f t="shared" si="544"/>
        <v>68.78439015939027</v>
      </c>
      <c r="AK1726" s="5">
        <f t="shared" si="545"/>
        <v>8.6590813650819776</v>
      </c>
      <c r="AL1726" s="5">
        <f t="shared" si="546"/>
        <v>7.0897831644063611</v>
      </c>
      <c r="AM1726" s="5">
        <f t="shared" si="547"/>
        <v>2.8658708748835957E-2</v>
      </c>
      <c r="AN1726" s="5">
        <f t="shared" si="548"/>
        <v>43.07583955426356</v>
      </c>
      <c r="AO1726" s="15">
        <f t="shared" si="549"/>
        <v>0.5583176149057687</v>
      </c>
    </row>
    <row r="1727" spans="1:41" x14ac:dyDescent="0.3">
      <c r="A1727" s="4">
        <f t="shared" si="532"/>
        <v>45797.027465277781</v>
      </c>
      <c r="B1727" s="9">
        <f t="shared" si="531"/>
        <v>1723</v>
      </c>
      <c r="C1727" s="10" t="str">
        <f t="shared" si="533"/>
        <v>Remove</v>
      </c>
      <c r="D1727" s="1">
        <v>45797</v>
      </c>
      <c r="E1727" s="2">
        <v>2.7465277777777779E-2</v>
      </c>
      <c r="F1727" t="s">
        <v>2</v>
      </c>
      <c r="G1727" t="s">
        <v>14</v>
      </c>
      <c r="H1727" t="s">
        <v>49</v>
      </c>
      <c r="I1727">
        <v>108</v>
      </c>
      <c r="J1727" t="s">
        <v>13</v>
      </c>
      <c r="K1727">
        <v>0</v>
      </c>
      <c r="L1727">
        <v>114.6</v>
      </c>
      <c r="M1727">
        <v>11.137</v>
      </c>
      <c r="N1727">
        <v>1091.5</v>
      </c>
      <c r="O1727">
        <v>1407</v>
      </c>
      <c r="P1727" s="2">
        <v>0.59920138888888885</v>
      </c>
      <c r="Q1727">
        <v>28.3</v>
      </c>
      <c r="R1727" t="s">
        <v>74</v>
      </c>
      <c r="S1727">
        <v>30.8</v>
      </c>
      <c r="T1727">
        <v>29.5</v>
      </c>
      <c r="U1727" t="s">
        <v>82</v>
      </c>
      <c r="V1727">
        <v>23.5</v>
      </c>
      <c r="X1727">
        <f t="shared" si="534"/>
        <v>2.1800000000000002</v>
      </c>
      <c r="Y1727" s="7" t="str">
        <f t="shared" si="535"/>
        <v>m/s</v>
      </c>
      <c r="AA1727">
        <f t="shared" si="536"/>
        <v>4.09</v>
      </c>
      <c r="AB1727" s="7" t="str">
        <f t="shared" si="537"/>
        <v>m/s</v>
      </c>
      <c r="AC1727" s="5">
        <f t="shared" si="538"/>
        <v>14.380833333333332</v>
      </c>
      <c r="AD1727" s="5">
        <f t="shared" si="539"/>
        <v>9.0958333333333325E-3</v>
      </c>
      <c r="AE1727" s="5">
        <f t="shared" si="540"/>
        <v>16.551741666666693</v>
      </c>
      <c r="AF1727" s="5"/>
      <c r="AG1727" s="5">
        <f t="shared" si="541"/>
        <v>2.5</v>
      </c>
      <c r="AH1727">
        <f t="shared" si="542"/>
        <v>243</v>
      </c>
      <c r="AI1727" s="5">
        <f t="shared" si="543"/>
        <v>0.24299999999999999</v>
      </c>
      <c r="AJ1727" s="15">
        <f t="shared" si="544"/>
        <v>68.114163237311502</v>
      </c>
      <c r="AK1727" s="5">
        <f t="shared" si="545"/>
        <v>8.5207573816142137</v>
      </c>
      <c r="AL1727" s="5">
        <f t="shared" si="546"/>
        <v>6.9420793484812275</v>
      </c>
      <c r="AM1727" s="5">
        <f t="shared" si="547"/>
        <v>2.7323540507374393E-2</v>
      </c>
      <c r="AN1727" s="5">
        <f t="shared" si="548"/>
        <v>43.103163094770935</v>
      </c>
      <c r="AO1727" s="15">
        <f t="shared" si="549"/>
        <v>0.56376372997433122</v>
      </c>
    </row>
    <row r="1728" spans="1:41" x14ac:dyDescent="0.3">
      <c r="A1728" s="4">
        <f t="shared" si="532"/>
        <v>45797.027812499997</v>
      </c>
      <c r="B1728" s="9">
        <f t="shared" si="531"/>
        <v>1724</v>
      </c>
      <c r="C1728" s="10" t="str">
        <f t="shared" si="533"/>
        <v>Remove</v>
      </c>
      <c r="D1728" s="1">
        <v>45797</v>
      </c>
      <c r="E1728" s="2">
        <v>2.78125E-2</v>
      </c>
      <c r="F1728" t="s">
        <v>2</v>
      </c>
      <c r="G1728" t="s">
        <v>14</v>
      </c>
      <c r="H1728" t="s">
        <v>49</v>
      </c>
      <c r="I1728">
        <v>105.5</v>
      </c>
      <c r="J1728" t="s">
        <v>13</v>
      </c>
      <c r="K1728">
        <v>0</v>
      </c>
      <c r="L1728">
        <v>114.6</v>
      </c>
      <c r="M1728">
        <v>11.148</v>
      </c>
      <c r="N1728">
        <v>1092.7</v>
      </c>
      <c r="O1728">
        <v>1416</v>
      </c>
      <c r="P1728" s="2">
        <v>0.59954861111111113</v>
      </c>
      <c r="Q1728">
        <v>28.3</v>
      </c>
      <c r="R1728" t="s">
        <v>65</v>
      </c>
      <c r="S1728">
        <v>30.8</v>
      </c>
      <c r="T1728">
        <v>29.5</v>
      </c>
      <c r="U1728" t="s">
        <v>112</v>
      </c>
      <c r="V1728">
        <v>22.7</v>
      </c>
      <c r="X1728">
        <f t="shared" si="534"/>
        <v>2.38</v>
      </c>
      <c r="Y1728" s="7" t="str">
        <f t="shared" si="535"/>
        <v>m/s</v>
      </c>
      <c r="AA1728">
        <f t="shared" si="536"/>
        <v>3.97</v>
      </c>
      <c r="AB1728" s="7" t="str">
        <f t="shared" si="537"/>
        <v>m/s</v>
      </c>
      <c r="AC1728" s="5">
        <f t="shared" si="538"/>
        <v>14.389166666666668</v>
      </c>
      <c r="AD1728" s="5">
        <f t="shared" si="539"/>
        <v>9.1058333333333338E-3</v>
      </c>
      <c r="AE1728" s="5">
        <f t="shared" si="540"/>
        <v>16.560847500000026</v>
      </c>
      <c r="AF1728" s="5"/>
      <c r="AG1728" s="5">
        <f t="shared" si="541"/>
        <v>-2.5</v>
      </c>
      <c r="AH1728">
        <f t="shared" si="542"/>
        <v>243</v>
      </c>
      <c r="AI1728" s="5">
        <f t="shared" si="543"/>
        <v>0.24299999999999999</v>
      </c>
      <c r="AJ1728" s="15">
        <f t="shared" si="544"/>
        <v>68.151635802469244</v>
      </c>
      <c r="AK1728" s="5">
        <f t="shared" si="545"/>
        <v>8.5207573816142137</v>
      </c>
      <c r="AL1728" s="5">
        <f t="shared" si="546"/>
        <v>6.7057532430010172</v>
      </c>
      <c r="AM1728" s="5">
        <f t="shared" si="547"/>
        <v>2.9830287342913327E-2</v>
      </c>
      <c r="AN1728" s="5">
        <f t="shared" si="548"/>
        <v>43.132993382113845</v>
      </c>
      <c r="AO1728" s="15">
        <f t="shared" si="549"/>
        <v>0.56337383739466107</v>
      </c>
    </row>
    <row r="1729" spans="1:41" x14ac:dyDescent="0.3">
      <c r="A1729" s="4">
        <f t="shared" si="532"/>
        <v>45797.02815972222</v>
      </c>
      <c r="B1729" s="9">
        <f t="shared" si="531"/>
        <v>1725</v>
      </c>
      <c r="C1729" s="10" t="str">
        <f t="shared" si="533"/>
        <v>Remove</v>
      </c>
      <c r="D1729" s="1">
        <v>45797</v>
      </c>
      <c r="E1729" s="2">
        <v>2.8159722222222221E-2</v>
      </c>
      <c r="F1729" t="s">
        <v>2</v>
      </c>
      <c r="G1729" t="s">
        <v>14</v>
      </c>
      <c r="H1729" t="s">
        <v>49</v>
      </c>
      <c r="I1729">
        <v>106</v>
      </c>
      <c r="J1729" t="s">
        <v>13</v>
      </c>
      <c r="K1729">
        <v>0</v>
      </c>
      <c r="L1729">
        <v>114.7</v>
      </c>
      <c r="M1729">
        <v>11.131</v>
      </c>
      <c r="N1729">
        <v>1090.7</v>
      </c>
      <c r="O1729">
        <v>1425</v>
      </c>
      <c r="P1729" s="2">
        <v>0.59989583333333329</v>
      </c>
      <c r="Q1729">
        <v>28.3</v>
      </c>
      <c r="R1729" t="s">
        <v>74</v>
      </c>
      <c r="S1729">
        <v>32.1</v>
      </c>
      <c r="T1729">
        <v>29.5</v>
      </c>
      <c r="U1729" t="s">
        <v>58</v>
      </c>
      <c r="V1729">
        <v>24.1</v>
      </c>
      <c r="X1729">
        <f t="shared" si="534"/>
        <v>2.1800000000000002</v>
      </c>
      <c r="Y1729" s="7" t="str">
        <f t="shared" si="535"/>
        <v>m/s</v>
      </c>
      <c r="AA1729">
        <f t="shared" si="536"/>
        <v>4.24</v>
      </c>
      <c r="AB1729" s="7" t="str">
        <f t="shared" si="537"/>
        <v>m/s</v>
      </c>
      <c r="AC1729" s="5">
        <f t="shared" si="538"/>
        <v>14.397499999999999</v>
      </c>
      <c r="AD1729" s="5">
        <f t="shared" si="539"/>
        <v>9.0891666666666673E-3</v>
      </c>
      <c r="AE1729" s="5">
        <f t="shared" si="540"/>
        <v>16.569936666666692</v>
      </c>
      <c r="AF1729" s="5"/>
      <c r="AG1729" s="5">
        <f t="shared" si="541"/>
        <v>0.5</v>
      </c>
      <c r="AH1729">
        <f t="shared" si="542"/>
        <v>243.5</v>
      </c>
      <c r="AI1729" s="5">
        <f t="shared" si="543"/>
        <v>0.24349999999999999</v>
      </c>
      <c r="AJ1729" s="15">
        <f t="shared" si="544"/>
        <v>68.049021218343711</v>
      </c>
      <c r="AK1729" s="5">
        <f t="shared" si="545"/>
        <v>8.8803997386304001</v>
      </c>
      <c r="AL1729" s="5">
        <f t="shared" si="546"/>
        <v>7.1193239275913873</v>
      </c>
      <c r="AM1729" s="5">
        <f t="shared" si="547"/>
        <v>2.8476806827490854E-2</v>
      </c>
      <c r="AN1729" s="5">
        <f t="shared" si="548"/>
        <v>43.161470188941337</v>
      </c>
      <c r="AO1729" s="15">
        <f t="shared" si="549"/>
        <v>0.56416057871538539</v>
      </c>
    </row>
    <row r="1730" spans="1:41" x14ac:dyDescent="0.3">
      <c r="A1730" s="4">
        <f t="shared" si="532"/>
        <v>45797.028506944444</v>
      </c>
      <c r="B1730" s="9">
        <f t="shared" si="531"/>
        <v>1726</v>
      </c>
      <c r="C1730" s="10" t="str">
        <f t="shared" si="533"/>
        <v>Remove</v>
      </c>
      <c r="D1730" s="1">
        <v>45797</v>
      </c>
      <c r="E1730" s="2">
        <v>2.8506944444444446E-2</v>
      </c>
      <c r="F1730" t="s">
        <v>2</v>
      </c>
      <c r="G1730" t="s">
        <v>14</v>
      </c>
      <c r="H1730" t="s">
        <v>49</v>
      </c>
      <c r="I1730">
        <v>106</v>
      </c>
      <c r="J1730" t="s">
        <v>13</v>
      </c>
      <c r="K1730">
        <v>0</v>
      </c>
      <c r="L1730">
        <v>114.6</v>
      </c>
      <c r="M1730">
        <v>11.141999999999999</v>
      </c>
      <c r="N1730">
        <v>1091.8</v>
      </c>
      <c r="O1730">
        <v>1434</v>
      </c>
      <c r="P1730" s="2">
        <v>0.60024305555555557</v>
      </c>
      <c r="Q1730">
        <v>28.3</v>
      </c>
      <c r="R1730" t="s">
        <v>145</v>
      </c>
      <c r="S1730">
        <v>30.5</v>
      </c>
      <c r="T1730">
        <v>29.5</v>
      </c>
      <c r="U1730" t="s">
        <v>104</v>
      </c>
      <c r="V1730">
        <v>22.9</v>
      </c>
      <c r="X1730">
        <f t="shared" si="534"/>
        <v>2.19</v>
      </c>
      <c r="Y1730" s="7" t="str">
        <f t="shared" si="535"/>
        <v>m/s</v>
      </c>
      <c r="AA1730">
        <f t="shared" si="536"/>
        <v>4.0999999999999996</v>
      </c>
      <c r="AB1730" s="7" t="str">
        <f t="shared" si="537"/>
        <v>m/s</v>
      </c>
      <c r="AC1730" s="5">
        <f t="shared" si="538"/>
        <v>14.405833333333334</v>
      </c>
      <c r="AD1730" s="5">
        <f t="shared" si="539"/>
        <v>9.0983333333333333E-3</v>
      </c>
      <c r="AE1730" s="5">
        <f t="shared" si="540"/>
        <v>16.579035000000026</v>
      </c>
      <c r="AF1730" s="5"/>
      <c r="AG1730" s="5">
        <f t="shared" si="541"/>
        <v>0</v>
      </c>
      <c r="AH1730">
        <f t="shared" si="542"/>
        <v>243.5</v>
      </c>
      <c r="AI1730" s="5">
        <f t="shared" si="543"/>
        <v>0.24349999999999999</v>
      </c>
      <c r="AJ1730" s="15">
        <f t="shared" si="544"/>
        <v>68.086386036961088</v>
      </c>
      <c r="AK1730" s="5">
        <f t="shared" si="545"/>
        <v>8.4377629915335568</v>
      </c>
      <c r="AL1730" s="5">
        <f t="shared" si="546"/>
        <v>6.7648347693710695</v>
      </c>
      <c r="AM1730" s="5">
        <f t="shared" si="547"/>
        <v>2.7181518649321942E-2</v>
      </c>
      <c r="AN1730" s="5">
        <f t="shared" si="548"/>
        <v>43.188651707590658</v>
      </c>
      <c r="AO1730" s="15">
        <f t="shared" si="549"/>
        <v>0.56380551457966321</v>
      </c>
    </row>
    <row r="1731" spans="1:41" x14ac:dyDescent="0.3">
      <c r="A1731" s="4">
        <f t="shared" si="532"/>
        <v>45797.028854166667</v>
      </c>
      <c r="B1731" s="9">
        <f t="shared" si="531"/>
        <v>1727</v>
      </c>
      <c r="C1731" s="10" t="str">
        <f t="shared" si="533"/>
        <v>Remove</v>
      </c>
      <c r="D1731" s="1">
        <v>45797</v>
      </c>
      <c r="E1731" s="2">
        <v>2.8854166666666667E-2</v>
      </c>
      <c r="F1731" t="s">
        <v>2</v>
      </c>
      <c r="G1731" t="s">
        <v>14</v>
      </c>
      <c r="H1731" t="s">
        <v>49</v>
      </c>
      <c r="I1731">
        <v>105.5</v>
      </c>
      <c r="J1731" t="s">
        <v>13</v>
      </c>
      <c r="K1731">
        <v>0</v>
      </c>
      <c r="L1731">
        <v>114.6</v>
      </c>
      <c r="M1731">
        <v>11.12</v>
      </c>
      <c r="N1731">
        <v>1089</v>
      </c>
      <c r="O1731">
        <v>1443</v>
      </c>
      <c r="P1731" s="2">
        <v>0.60059027777777774</v>
      </c>
      <c r="Q1731">
        <v>28.3</v>
      </c>
      <c r="R1731" t="s">
        <v>47</v>
      </c>
      <c r="S1731">
        <v>30</v>
      </c>
      <c r="T1731">
        <v>29.5</v>
      </c>
      <c r="U1731" t="s">
        <v>124</v>
      </c>
      <c r="V1731">
        <v>22.8</v>
      </c>
      <c r="X1731">
        <f t="shared" si="534"/>
        <v>2.0499999999999998</v>
      </c>
      <c r="Y1731" s="7" t="str">
        <f t="shared" si="535"/>
        <v>m/s</v>
      </c>
      <c r="AA1731">
        <f t="shared" si="536"/>
        <v>4.2300000000000004</v>
      </c>
      <c r="AB1731" s="7" t="str">
        <f t="shared" si="537"/>
        <v>m/s</v>
      </c>
      <c r="AC1731" s="5">
        <f t="shared" si="538"/>
        <v>14.414166666666667</v>
      </c>
      <c r="AD1731" s="5">
        <f t="shared" si="539"/>
        <v>9.0749999999999997E-3</v>
      </c>
      <c r="AE1731" s="5">
        <f t="shared" si="540"/>
        <v>16.588110000000025</v>
      </c>
      <c r="AF1731" s="5"/>
      <c r="AG1731" s="5">
        <f t="shared" si="541"/>
        <v>-0.5</v>
      </c>
      <c r="AH1731">
        <f t="shared" si="542"/>
        <v>243.5</v>
      </c>
      <c r="AI1731" s="5">
        <f t="shared" si="543"/>
        <v>0.24349999999999999</v>
      </c>
      <c r="AJ1731" s="15">
        <f t="shared" si="544"/>
        <v>68.123655030800933</v>
      </c>
      <c r="AK1731" s="5">
        <f t="shared" si="545"/>
        <v>8.2994390080657929</v>
      </c>
      <c r="AL1731" s="5">
        <f t="shared" si="546"/>
        <v>6.7352940061860433</v>
      </c>
      <c r="AM1731" s="5">
        <f t="shared" si="547"/>
        <v>2.5026774413253978E-2</v>
      </c>
      <c r="AN1731" s="5">
        <f t="shared" si="548"/>
        <v>43.213678482003914</v>
      </c>
      <c r="AO1731" s="15">
        <f t="shared" si="549"/>
        <v>0.56347899219318753</v>
      </c>
    </row>
    <row r="1732" spans="1:41" x14ac:dyDescent="0.3">
      <c r="A1732" s="4">
        <f t="shared" si="532"/>
        <v>45797.02920138889</v>
      </c>
      <c r="B1732" s="9">
        <f t="shared" si="531"/>
        <v>1728</v>
      </c>
      <c r="C1732" s="10" t="str">
        <f t="shared" si="533"/>
        <v>Remove</v>
      </c>
      <c r="D1732" s="1">
        <v>45797</v>
      </c>
      <c r="E1732" s="2">
        <v>2.9201388888888888E-2</v>
      </c>
      <c r="F1732" t="s">
        <v>2</v>
      </c>
      <c r="G1732" t="s">
        <v>14</v>
      </c>
      <c r="H1732" t="s">
        <v>49</v>
      </c>
      <c r="I1732">
        <v>105.5</v>
      </c>
      <c r="J1732" t="s">
        <v>13</v>
      </c>
      <c r="K1732">
        <v>0</v>
      </c>
      <c r="L1732">
        <v>114.8</v>
      </c>
      <c r="M1732">
        <v>11.132999999999999</v>
      </c>
      <c r="N1732">
        <v>1090.9000000000001</v>
      </c>
      <c r="O1732">
        <v>1453</v>
      </c>
      <c r="P1732" s="2">
        <v>0.60093750000000001</v>
      </c>
      <c r="Q1732">
        <v>28.3</v>
      </c>
      <c r="R1732" t="s">
        <v>66</v>
      </c>
      <c r="S1732">
        <v>29.6</v>
      </c>
      <c r="T1732">
        <v>29.5</v>
      </c>
      <c r="U1732" t="s">
        <v>109</v>
      </c>
      <c r="V1732">
        <v>22.3</v>
      </c>
      <c r="X1732">
        <f t="shared" si="534"/>
        <v>2.2000000000000002</v>
      </c>
      <c r="Y1732" s="7" t="str">
        <f t="shared" si="535"/>
        <v>m/s</v>
      </c>
      <c r="AA1732">
        <f t="shared" si="536"/>
        <v>4.21</v>
      </c>
      <c r="AB1732" s="7" t="str">
        <f t="shared" si="537"/>
        <v>m/s</v>
      </c>
      <c r="AC1732" s="5">
        <f t="shared" si="538"/>
        <v>14.422499999999999</v>
      </c>
      <c r="AD1732" s="5">
        <f t="shared" si="539"/>
        <v>9.0908333333333344E-3</v>
      </c>
      <c r="AE1732" s="5">
        <f t="shared" si="540"/>
        <v>16.597200833333357</v>
      </c>
      <c r="AF1732" s="5"/>
      <c r="AG1732" s="5">
        <f t="shared" si="541"/>
        <v>0</v>
      </c>
      <c r="AH1732">
        <f t="shared" si="542"/>
        <v>243.5</v>
      </c>
      <c r="AI1732" s="5">
        <f t="shared" si="543"/>
        <v>0.24349999999999999</v>
      </c>
      <c r="AJ1732" s="15">
        <f t="shared" si="544"/>
        <v>68.160989048596946</v>
      </c>
      <c r="AK1732" s="5">
        <f t="shared" si="545"/>
        <v>8.1887798212915826</v>
      </c>
      <c r="AL1732" s="5">
        <f t="shared" si="546"/>
        <v>6.5875901902609106</v>
      </c>
      <c r="AM1732" s="5">
        <f t="shared" si="547"/>
        <v>2.6499895118554457E-2</v>
      </c>
      <c r="AN1732" s="5">
        <f t="shared" si="548"/>
        <v>43.240178377122469</v>
      </c>
      <c r="AO1732" s="15">
        <f t="shared" si="549"/>
        <v>0.56313366211465743</v>
      </c>
    </row>
    <row r="1733" spans="1:41" x14ac:dyDescent="0.3">
      <c r="A1733" s="4">
        <f t="shared" si="532"/>
        <v>45797.029548611114</v>
      </c>
      <c r="B1733" s="9">
        <f t="shared" si="531"/>
        <v>1729</v>
      </c>
      <c r="C1733" s="10" t="str">
        <f t="shared" si="533"/>
        <v>Remove</v>
      </c>
      <c r="D1733" s="1">
        <v>45797</v>
      </c>
      <c r="E1733" s="2">
        <v>2.9548611111111112E-2</v>
      </c>
      <c r="F1733" t="s">
        <v>2</v>
      </c>
      <c r="G1733" t="s">
        <v>14</v>
      </c>
      <c r="H1733" t="s">
        <v>49</v>
      </c>
      <c r="I1733">
        <v>106.5</v>
      </c>
      <c r="J1733" t="s">
        <v>13</v>
      </c>
      <c r="K1733">
        <v>0</v>
      </c>
      <c r="L1733">
        <v>114.8</v>
      </c>
      <c r="M1733">
        <v>11.122999999999999</v>
      </c>
      <c r="N1733">
        <v>1090</v>
      </c>
      <c r="O1733">
        <v>1462</v>
      </c>
      <c r="P1733" s="2">
        <v>0.60128472222222218</v>
      </c>
      <c r="Q1733">
        <v>28.3</v>
      </c>
      <c r="R1733" t="s">
        <v>145</v>
      </c>
      <c r="S1733">
        <v>29</v>
      </c>
      <c r="T1733">
        <v>29.5</v>
      </c>
      <c r="U1733" t="s">
        <v>104</v>
      </c>
      <c r="V1733">
        <v>21.9</v>
      </c>
      <c r="X1733">
        <f t="shared" si="534"/>
        <v>2.19</v>
      </c>
      <c r="Y1733" s="7" t="str">
        <f t="shared" si="535"/>
        <v>m/s</v>
      </c>
      <c r="AA1733">
        <f t="shared" si="536"/>
        <v>4.0999999999999996</v>
      </c>
      <c r="AB1733" s="7" t="str">
        <f t="shared" si="537"/>
        <v>m/s</v>
      </c>
      <c r="AC1733" s="5">
        <f t="shared" si="538"/>
        <v>14.430833333333332</v>
      </c>
      <c r="AD1733" s="5">
        <f t="shared" si="539"/>
        <v>9.0833333333333339E-3</v>
      </c>
      <c r="AE1733" s="5">
        <f t="shared" si="540"/>
        <v>16.60628416666669</v>
      </c>
      <c r="AF1733" s="5"/>
      <c r="AG1733" s="5">
        <f t="shared" si="541"/>
        <v>1</v>
      </c>
      <c r="AH1733">
        <f t="shared" si="542"/>
        <v>244.5</v>
      </c>
      <c r="AI1733" s="5">
        <f t="shared" si="543"/>
        <v>0.2445</v>
      </c>
      <c r="AJ1733" s="15">
        <f t="shared" si="544"/>
        <v>67.919362644853535</v>
      </c>
      <c r="AK1733" s="5">
        <f t="shared" si="545"/>
        <v>8.022791041130267</v>
      </c>
      <c r="AL1733" s="5">
        <f t="shared" si="546"/>
        <v>6.4694271375208032</v>
      </c>
      <c r="AM1733" s="5">
        <f t="shared" si="547"/>
        <v>2.584472265017496E-2</v>
      </c>
      <c r="AN1733" s="5">
        <f t="shared" si="548"/>
        <v>43.266023099772646</v>
      </c>
      <c r="AO1733" s="15">
        <f t="shared" si="549"/>
        <v>0.56510855974947416</v>
      </c>
    </row>
    <row r="1734" spans="1:41" x14ac:dyDescent="0.3">
      <c r="A1734" s="4">
        <f t="shared" si="532"/>
        <v>45797.029895833337</v>
      </c>
      <c r="B1734" s="9">
        <f t="shared" si="531"/>
        <v>1730</v>
      </c>
      <c r="C1734" s="10" t="str">
        <f t="shared" si="533"/>
        <v>Remove</v>
      </c>
      <c r="D1734" s="1">
        <v>45797</v>
      </c>
      <c r="E1734" s="2">
        <v>2.9895833333333333E-2</v>
      </c>
      <c r="F1734" t="s">
        <v>2</v>
      </c>
      <c r="G1734" t="s">
        <v>14</v>
      </c>
      <c r="H1734" t="s">
        <v>49</v>
      </c>
      <c r="I1734">
        <v>106.5</v>
      </c>
      <c r="J1734" t="s">
        <v>13</v>
      </c>
      <c r="K1734">
        <v>0</v>
      </c>
      <c r="L1734">
        <v>114.7</v>
      </c>
      <c r="M1734">
        <v>11.125</v>
      </c>
      <c r="N1734">
        <v>1090.0999999999999</v>
      </c>
      <c r="O1734">
        <v>1471</v>
      </c>
      <c r="P1734" s="2">
        <v>0.60163194444444446</v>
      </c>
      <c r="Q1734">
        <v>28.3</v>
      </c>
      <c r="R1734" t="s">
        <v>153</v>
      </c>
      <c r="S1734">
        <v>28.9</v>
      </c>
      <c r="T1734">
        <v>29.5</v>
      </c>
      <c r="U1734" t="s">
        <v>50</v>
      </c>
      <c r="V1734">
        <v>21.3</v>
      </c>
      <c r="X1734">
        <f t="shared" si="534"/>
        <v>2.12</v>
      </c>
      <c r="Y1734" s="7" t="str">
        <f t="shared" si="535"/>
        <v>m/s</v>
      </c>
      <c r="AA1734">
        <f t="shared" si="536"/>
        <v>4.26</v>
      </c>
      <c r="AB1734" s="7" t="str">
        <f t="shared" si="537"/>
        <v>m/s</v>
      </c>
      <c r="AC1734" s="5">
        <f t="shared" si="538"/>
        <v>14.439166666666667</v>
      </c>
      <c r="AD1734" s="5">
        <f t="shared" si="539"/>
        <v>9.0841666666666657E-3</v>
      </c>
      <c r="AE1734" s="5">
        <f t="shared" si="540"/>
        <v>16.615368333333357</v>
      </c>
      <c r="AF1734" s="5"/>
      <c r="AG1734" s="5">
        <f t="shared" si="541"/>
        <v>0</v>
      </c>
      <c r="AH1734">
        <f t="shared" si="542"/>
        <v>244.5</v>
      </c>
      <c r="AI1734" s="5">
        <f t="shared" si="543"/>
        <v>0.2445</v>
      </c>
      <c r="AJ1734" s="15">
        <f t="shared" si="544"/>
        <v>67.95651670074993</v>
      </c>
      <c r="AK1734" s="5">
        <f t="shared" si="545"/>
        <v>7.9951262444367153</v>
      </c>
      <c r="AL1734" s="5">
        <f t="shared" si="546"/>
        <v>6.2921825584106452</v>
      </c>
      <c r="AM1734" s="5">
        <f t="shared" si="547"/>
        <v>2.4932364467499919E-2</v>
      </c>
      <c r="AN1734" s="5">
        <f t="shared" si="548"/>
        <v>43.290955464240149</v>
      </c>
      <c r="AO1734" s="15">
        <f t="shared" si="549"/>
        <v>0.56478309932883231</v>
      </c>
    </row>
    <row r="1735" spans="1:41" x14ac:dyDescent="0.3">
      <c r="A1735" s="4">
        <f t="shared" si="532"/>
        <v>45797.030243055553</v>
      </c>
      <c r="B1735" s="9">
        <f t="shared" ref="B1735:B1798" si="550">B1734+1</f>
        <v>1731</v>
      </c>
      <c r="C1735" s="10" t="str">
        <f t="shared" si="533"/>
        <v>Remove</v>
      </c>
      <c r="D1735" s="1">
        <v>45797</v>
      </c>
      <c r="E1735" s="2">
        <v>3.0243055555555554E-2</v>
      </c>
      <c r="F1735" t="s">
        <v>2</v>
      </c>
      <c r="G1735" t="s">
        <v>14</v>
      </c>
      <c r="H1735" t="s">
        <v>49</v>
      </c>
      <c r="I1735">
        <v>107</v>
      </c>
      <c r="J1735" t="s">
        <v>13</v>
      </c>
      <c r="K1735">
        <v>0</v>
      </c>
      <c r="L1735">
        <v>114.7</v>
      </c>
      <c r="M1735">
        <v>11.15</v>
      </c>
      <c r="N1735">
        <v>1093.4000000000001</v>
      </c>
      <c r="O1735">
        <v>1480</v>
      </c>
      <c r="P1735" s="2">
        <v>0.60197916666666662</v>
      </c>
      <c r="Q1735">
        <v>28.3</v>
      </c>
      <c r="R1735" t="s">
        <v>91</v>
      </c>
      <c r="S1735">
        <v>27.3</v>
      </c>
      <c r="T1735">
        <v>29.5</v>
      </c>
      <c r="U1735" t="s">
        <v>104</v>
      </c>
      <c r="V1735">
        <v>20.7</v>
      </c>
      <c r="X1735">
        <f t="shared" si="534"/>
        <v>2.2599999999999998</v>
      </c>
      <c r="Y1735" s="7" t="str">
        <f t="shared" si="535"/>
        <v>m/s</v>
      </c>
      <c r="AA1735">
        <f t="shared" si="536"/>
        <v>4.0999999999999996</v>
      </c>
      <c r="AB1735" s="7" t="str">
        <f t="shared" si="537"/>
        <v>m/s</v>
      </c>
      <c r="AC1735" s="5">
        <f t="shared" si="538"/>
        <v>14.447499999999998</v>
      </c>
      <c r="AD1735" s="5">
        <f t="shared" si="539"/>
        <v>9.111666666666669E-3</v>
      </c>
      <c r="AE1735" s="5">
        <f t="shared" si="540"/>
        <v>16.624480000000023</v>
      </c>
      <c r="AF1735" s="5"/>
      <c r="AG1735" s="5">
        <f t="shared" si="541"/>
        <v>0.5</v>
      </c>
      <c r="AH1735">
        <f t="shared" si="542"/>
        <v>245</v>
      </c>
      <c r="AI1735" s="5">
        <f t="shared" si="543"/>
        <v>0.245</v>
      </c>
      <c r="AJ1735" s="15">
        <f t="shared" si="544"/>
        <v>67.855020408163355</v>
      </c>
      <c r="AK1735" s="5">
        <f t="shared" si="545"/>
        <v>7.5524894973398728</v>
      </c>
      <c r="AL1735" s="5">
        <f t="shared" si="546"/>
        <v>6.1149379793004872</v>
      </c>
      <c r="AM1735" s="5">
        <f t="shared" si="547"/>
        <v>2.5107348418682014E-2</v>
      </c>
      <c r="AN1735" s="5">
        <f t="shared" si="548"/>
        <v>43.316062812658828</v>
      </c>
      <c r="AO1735" s="15">
        <f t="shared" si="549"/>
        <v>0.56561003953572708</v>
      </c>
    </row>
    <row r="1736" spans="1:41" x14ac:dyDescent="0.3">
      <c r="A1736" s="4">
        <f t="shared" ref="A1736:A1799" si="551">D1736+E1736</f>
        <v>45797.030590277776</v>
      </c>
      <c r="B1736" s="9">
        <f t="shared" si="550"/>
        <v>1732</v>
      </c>
      <c r="C1736" s="10" t="str">
        <f t="shared" ref="C1736:C1799" si="552">IF(MOD(B1736,30)=1,"Keep","Remove")</f>
        <v>Remove</v>
      </c>
      <c r="D1736" s="1">
        <v>45797</v>
      </c>
      <c r="E1736" s="2">
        <v>3.0590277777777779E-2</v>
      </c>
      <c r="F1736" t="s">
        <v>2</v>
      </c>
      <c r="G1736" t="s">
        <v>14</v>
      </c>
      <c r="H1736" t="s">
        <v>49</v>
      </c>
      <c r="I1736">
        <v>108.5</v>
      </c>
      <c r="J1736" t="s">
        <v>13</v>
      </c>
      <c r="K1736">
        <v>0</v>
      </c>
      <c r="L1736">
        <v>114.7</v>
      </c>
      <c r="M1736">
        <v>11.137</v>
      </c>
      <c r="N1736">
        <v>1091</v>
      </c>
      <c r="O1736">
        <v>1489</v>
      </c>
      <c r="P1736" s="2">
        <v>0.6023263888888889</v>
      </c>
      <c r="Q1736">
        <v>28.3</v>
      </c>
      <c r="R1736" t="s">
        <v>130</v>
      </c>
      <c r="S1736">
        <v>28</v>
      </c>
      <c r="T1736">
        <v>29.5</v>
      </c>
      <c r="U1736" t="s">
        <v>82</v>
      </c>
      <c r="V1736">
        <v>20.9</v>
      </c>
      <c r="X1736">
        <f t="shared" si="534"/>
        <v>2.16</v>
      </c>
      <c r="Y1736" s="7" t="str">
        <f t="shared" si="535"/>
        <v>m/s</v>
      </c>
      <c r="AA1736">
        <f t="shared" si="536"/>
        <v>4.09</v>
      </c>
      <c r="AB1736" s="7" t="str">
        <f t="shared" si="537"/>
        <v>m/s</v>
      </c>
      <c r="AC1736" s="5">
        <f t="shared" si="538"/>
        <v>14.455833333333334</v>
      </c>
      <c r="AD1736" s="5">
        <f t="shared" si="539"/>
        <v>9.0916666666666663E-3</v>
      </c>
      <c r="AE1736" s="5">
        <f t="shared" si="540"/>
        <v>16.63357166666669</v>
      </c>
      <c r="AF1736" s="5"/>
      <c r="AG1736" s="5">
        <f t="shared" si="541"/>
        <v>1.5</v>
      </c>
      <c r="AH1736">
        <f t="shared" si="542"/>
        <v>246.5</v>
      </c>
      <c r="AI1736" s="5">
        <f t="shared" si="543"/>
        <v>0.2465</v>
      </c>
      <c r="AJ1736" s="15">
        <f t="shared" si="544"/>
        <v>67.478992562542359</v>
      </c>
      <c r="AK1736" s="5">
        <f t="shared" si="545"/>
        <v>7.7461430741947401</v>
      </c>
      <c r="AL1736" s="5">
        <f t="shared" si="546"/>
        <v>6.1740195056705396</v>
      </c>
      <c r="AM1736" s="5">
        <f t="shared" si="547"/>
        <v>2.4611696203473178E-2</v>
      </c>
      <c r="AN1736" s="5">
        <f t="shared" si="548"/>
        <v>43.3406745088623</v>
      </c>
      <c r="AO1736" s="15">
        <f t="shared" si="549"/>
        <v>0.56874980095105743</v>
      </c>
    </row>
    <row r="1737" spans="1:41" x14ac:dyDescent="0.3">
      <c r="A1737" s="4">
        <f t="shared" si="551"/>
        <v>45797.0309375</v>
      </c>
      <c r="B1737" s="9">
        <f t="shared" si="550"/>
        <v>1733</v>
      </c>
      <c r="C1737" s="10" t="str">
        <f t="shared" si="552"/>
        <v>Remove</v>
      </c>
      <c r="D1737" s="1">
        <v>45797</v>
      </c>
      <c r="E1737" s="2">
        <v>3.09375E-2</v>
      </c>
      <c r="F1737" t="s">
        <v>19</v>
      </c>
      <c r="G1737" t="s">
        <v>14</v>
      </c>
      <c r="H1737" t="s">
        <v>49</v>
      </c>
      <c r="I1737">
        <v>106.5</v>
      </c>
      <c r="J1737" t="s">
        <v>13</v>
      </c>
      <c r="K1737">
        <v>0</v>
      </c>
      <c r="L1737">
        <v>114.7</v>
      </c>
      <c r="M1737">
        <v>11.137</v>
      </c>
      <c r="N1737">
        <v>1091.9000000000001</v>
      </c>
      <c r="O1737">
        <v>1498</v>
      </c>
      <c r="P1737" s="2">
        <v>0.60267361111111106</v>
      </c>
      <c r="Q1737">
        <v>28.3</v>
      </c>
      <c r="R1737" t="s">
        <v>103</v>
      </c>
      <c r="S1737">
        <v>28.3</v>
      </c>
      <c r="T1737">
        <v>29.5</v>
      </c>
      <c r="U1737" t="s">
        <v>242</v>
      </c>
      <c r="V1737">
        <v>22</v>
      </c>
      <c r="X1737">
        <f t="shared" ref="X1737:X1800" si="553">VALUE(LEFT(R1737, FIND(" ", R1737) - 1))</f>
        <v>2.27</v>
      </c>
      <c r="Y1737" s="7" t="str">
        <f t="shared" ref="Y1737:Y1800" si="554">RIGHT(R1737, LEN(R1737) - FIND(" ", R1737))</f>
        <v>m/s</v>
      </c>
      <c r="AA1737">
        <f t="shared" ref="AA1737:AA1800" si="555">VALUE(LEFT(U1737, FIND(" ", U1737) - 1))</f>
        <v>4.04</v>
      </c>
      <c r="AB1737" s="7" t="str">
        <f t="shared" ref="AB1737:AB1800" si="556">RIGHT(U1737, LEN(U1737) - FIND(" ", U1737))</f>
        <v>m/s</v>
      </c>
      <c r="AC1737" s="5">
        <f t="shared" ref="AC1737:AC1800" si="557">P1737*24</f>
        <v>14.464166666666666</v>
      </c>
      <c r="AD1737" s="5">
        <f t="shared" ref="AD1737:AD1800" si="558">(N1737*(1/120))/1000</f>
        <v>9.0991666666666669E-3</v>
      </c>
      <c r="AE1737" s="5">
        <f t="shared" ref="AE1737:AE1800" si="559">(AD1737+AE1736)</f>
        <v>16.642670833333355</v>
      </c>
      <c r="AF1737" s="5"/>
      <c r="AG1737" s="5">
        <f t="shared" ref="AG1737:AG1800" si="560">I1737-I1736</f>
        <v>-2</v>
      </c>
      <c r="AH1737">
        <f t="shared" ref="AH1737:AH1800" si="561">IF(AG1737&gt;0, AH1736 + AG1737, IF(AND(AG1737&lt;0, I1737&lt;100), AH1736 + AG1737, AH1736))</f>
        <v>246.5</v>
      </c>
      <c r="AI1737" s="5">
        <f t="shared" ref="AI1737:AI1800" si="562">AH1737/1000</f>
        <v>0.2465</v>
      </c>
      <c r="AJ1737" s="15">
        <f t="shared" ref="AJ1737:AJ1800" si="563">IF(AI1737=0, "0", AE1737/AI1737)</f>
        <v>67.515906017579539</v>
      </c>
      <c r="AK1737" s="5">
        <f t="shared" ref="AK1737:AK1800" si="564">6.112*EXP((17.67*Q1737)/(Q1737+243.5))*S1737*2.1674/(273.15+Q1737)</f>
        <v>7.8291374642753988</v>
      </c>
      <c r="AL1737" s="5">
        <f t="shared" ref="AL1737:AL1800" si="565">6.112*EXP((17.67*T1737)/(T1737+243.5))*V1737*2.1674/(273.15+T1737)</f>
        <v>6.4989679007058312</v>
      </c>
      <c r="AM1737" s="5">
        <f t="shared" ref="AM1737:AM1800" si="566" xml:space="preserve"> AK1737 * (X1737/3.6) * $P$2 * 30 / 1000</f>
        <v>2.6142195367184533E-2</v>
      </c>
      <c r="AN1737" s="5">
        <f t="shared" ref="AN1737:AN1800" si="567">AN1736+AM1737</f>
        <v>43.366816704229485</v>
      </c>
      <c r="AO1737" s="15">
        <f t="shared" ref="AO1737:AO1800" si="568">IF(AN1737=0, "0", (AI1737 / AN1737) * 100)</f>
        <v>0.56840694967578587</v>
      </c>
    </row>
    <row r="1738" spans="1:41" x14ac:dyDescent="0.3">
      <c r="A1738" s="4">
        <f t="shared" si="551"/>
        <v>45797.031284722223</v>
      </c>
      <c r="B1738" s="9">
        <f t="shared" si="550"/>
        <v>1734</v>
      </c>
      <c r="C1738" s="10" t="str">
        <f t="shared" si="552"/>
        <v>Remove</v>
      </c>
      <c r="D1738" s="1">
        <v>45797</v>
      </c>
      <c r="E1738" s="2">
        <v>3.1284722222222221E-2</v>
      </c>
      <c r="F1738" t="s">
        <v>2</v>
      </c>
      <c r="G1738" t="s">
        <v>14</v>
      </c>
      <c r="H1738" t="s">
        <v>49</v>
      </c>
      <c r="I1738">
        <v>105.5</v>
      </c>
      <c r="J1738" t="s">
        <v>13</v>
      </c>
      <c r="K1738">
        <v>0</v>
      </c>
      <c r="L1738">
        <v>114.7</v>
      </c>
      <c r="M1738">
        <v>11.118</v>
      </c>
      <c r="N1738">
        <v>1088.9000000000001</v>
      </c>
      <c r="O1738">
        <v>1507</v>
      </c>
      <c r="P1738" s="2">
        <v>0.60302083333333334</v>
      </c>
      <c r="Q1738">
        <v>28.3</v>
      </c>
      <c r="R1738" t="s">
        <v>156</v>
      </c>
      <c r="S1738">
        <v>27.2</v>
      </c>
      <c r="T1738">
        <v>29.5</v>
      </c>
      <c r="U1738" t="s">
        <v>52</v>
      </c>
      <c r="V1738">
        <v>20.8</v>
      </c>
      <c r="X1738">
        <f t="shared" si="553"/>
        <v>2.15</v>
      </c>
      <c r="Y1738" s="7" t="str">
        <f t="shared" si="554"/>
        <v>m/s</v>
      </c>
      <c r="AA1738">
        <f t="shared" si="555"/>
        <v>4.07</v>
      </c>
      <c r="AB1738" s="7" t="str">
        <f t="shared" si="556"/>
        <v>m/s</v>
      </c>
      <c r="AC1738" s="5">
        <f t="shared" si="557"/>
        <v>14.4725</v>
      </c>
      <c r="AD1738" s="5">
        <f t="shared" si="558"/>
        <v>9.0741666666666661E-3</v>
      </c>
      <c r="AE1738" s="5">
        <f t="shared" si="559"/>
        <v>16.651745000000023</v>
      </c>
      <c r="AF1738" s="5"/>
      <c r="AG1738" s="5">
        <f t="shared" si="560"/>
        <v>-1</v>
      </c>
      <c r="AH1738">
        <f t="shared" si="561"/>
        <v>246.5</v>
      </c>
      <c r="AI1738" s="5">
        <f t="shared" si="562"/>
        <v>0.2465</v>
      </c>
      <c r="AJ1738" s="15">
        <f t="shared" si="563"/>
        <v>67.552718052738427</v>
      </c>
      <c r="AK1738" s="5">
        <f t="shared" si="564"/>
        <v>7.5248247006463194</v>
      </c>
      <c r="AL1738" s="5">
        <f t="shared" si="565"/>
        <v>6.1444787424855134</v>
      </c>
      <c r="AM1738" s="5">
        <f t="shared" si="566"/>
        <v>2.3797817360765736E-2</v>
      </c>
      <c r="AN1738" s="5">
        <f t="shared" si="567"/>
        <v>43.390614521590251</v>
      </c>
      <c r="AO1738" s="15">
        <f t="shared" si="568"/>
        <v>0.568095203808065</v>
      </c>
    </row>
    <row r="1739" spans="1:41" x14ac:dyDescent="0.3">
      <c r="A1739" s="4">
        <f t="shared" si="551"/>
        <v>45797.031631944446</v>
      </c>
      <c r="B1739" s="9">
        <f t="shared" si="550"/>
        <v>1735</v>
      </c>
      <c r="C1739" s="10" t="str">
        <f t="shared" si="552"/>
        <v>Remove</v>
      </c>
      <c r="D1739" s="1">
        <v>45797</v>
      </c>
      <c r="E1739" s="2">
        <v>3.1631944444444442E-2</v>
      </c>
      <c r="F1739" t="s">
        <v>2</v>
      </c>
      <c r="G1739" t="s">
        <v>14</v>
      </c>
      <c r="H1739" t="s">
        <v>49</v>
      </c>
      <c r="I1739">
        <v>107</v>
      </c>
      <c r="J1739" t="s">
        <v>13</v>
      </c>
      <c r="K1739">
        <v>0</v>
      </c>
      <c r="L1739">
        <v>114.6</v>
      </c>
      <c r="M1739">
        <v>11.141</v>
      </c>
      <c r="N1739">
        <v>1091.5999999999999</v>
      </c>
      <c r="O1739">
        <v>1516</v>
      </c>
      <c r="P1739" s="2">
        <v>0.6033680555555555</v>
      </c>
      <c r="Q1739">
        <v>28.3</v>
      </c>
      <c r="R1739" t="s">
        <v>63</v>
      </c>
      <c r="S1739">
        <v>27.2</v>
      </c>
      <c r="T1739">
        <v>29.5</v>
      </c>
      <c r="U1739" t="s">
        <v>98</v>
      </c>
      <c r="V1739">
        <v>20.8</v>
      </c>
      <c r="X1739">
        <f t="shared" si="553"/>
        <v>2.23</v>
      </c>
      <c r="Y1739" s="7" t="str">
        <f t="shared" si="554"/>
        <v>m/s</v>
      </c>
      <c r="AA1739">
        <f t="shared" si="555"/>
        <v>4.03</v>
      </c>
      <c r="AB1739" s="7" t="str">
        <f t="shared" si="556"/>
        <v>m/s</v>
      </c>
      <c r="AC1739" s="5">
        <f t="shared" si="557"/>
        <v>14.480833333333333</v>
      </c>
      <c r="AD1739" s="5">
        <f t="shared" si="558"/>
        <v>9.0966666666666661E-3</v>
      </c>
      <c r="AE1739" s="5">
        <f t="shared" si="559"/>
        <v>16.660841666666691</v>
      </c>
      <c r="AF1739" s="5"/>
      <c r="AG1739" s="5">
        <f t="shared" si="560"/>
        <v>1.5</v>
      </c>
      <c r="AH1739">
        <f t="shared" si="561"/>
        <v>248</v>
      </c>
      <c r="AI1739" s="5">
        <f t="shared" si="562"/>
        <v>0.248</v>
      </c>
      <c r="AJ1739" s="15">
        <f t="shared" si="563"/>
        <v>67.180813172043116</v>
      </c>
      <c r="AK1739" s="5">
        <f t="shared" si="564"/>
        <v>7.5248247006463194</v>
      </c>
      <c r="AL1739" s="5">
        <f t="shared" si="565"/>
        <v>6.1444787424855134</v>
      </c>
      <c r="AM1739" s="5">
        <f t="shared" si="566"/>
        <v>2.4683317541631437E-2</v>
      </c>
      <c r="AN1739" s="5">
        <f t="shared" si="567"/>
        <v>43.415297839131881</v>
      </c>
      <c r="AO1739" s="15">
        <f t="shared" si="568"/>
        <v>0.57122722253092095</v>
      </c>
    </row>
    <row r="1740" spans="1:41" x14ac:dyDescent="0.3">
      <c r="A1740" s="4">
        <f t="shared" si="551"/>
        <v>45797.03197916667</v>
      </c>
      <c r="B1740" s="9">
        <f t="shared" si="550"/>
        <v>1736</v>
      </c>
      <c r="C1740" s="10" t="str">
        <f t="shared" si="552"/>
        <v>Remove</v>
      </c>
      <c r="D1740" s="1">
        <v>45797</v>
      </c>
      <c r="E1740" s="2">
        <v>3.197916666666667E-2</v>
      </c>
      <c r="F1740" t="s">
        <v>19</v>
      </c>
      <c r="G1740" t="s">
        <v>14</v>
      </c>
      <c r="H1740" t="s">
        <v>49</v>
      </c>
      <c r="I1740">
        <v>110</v>
      </c>
      <c r="J1740" t="s">
        <v>13</v>
      </c>
      <c r="K1740">
        <v>0</v>
      </c>
      <c r="L1740">
        <v>114.6</v>
      </c>
      <c r="M1740">
        <v>11.141</v>
      </c>
      <c r="N1740">
        <v>1092</v>
      </c>
      <c r="O1740">
        <v>1526</v>
      </c>
      <c r="P1740" s="2">
        <v>0.60371527777777778</v>
      </c>
      <c r="Q1740">
        <v>28.3</v>
      </c>
      <c r="R1740" t="s">
        <v>66</v>
      </c>
      <c r="S1740">
        <v>26.4</v>
      </c>
      <c r="T1740">
        <v>29.5</v>
      </c>
      <c r="U1740" t="s">
        <v>242</v>
      </c>
      <c r="V1740">
        <v>20.100000000000001</v>
      </c>
      <c r="X1740">
        <f t="shared" si="553"/>
        <v>2.2000000000000002</v>
      </c>
      <c r="Y1740" s="7" t="str">
        <f t="shared" si="554"/>
        <v>m/s</v>
      </c>
      <c r="AA1740">
        <f t="shared" si="555"/>
        <v>4.04</v>
      </c>
      <c r="AB1740" s="7" t="str">
        <f t="shared" si="556"/>
        <v>m/s</v>
      </c>
      <c r="AC1740" s="5">
        <f t="shared" si="557"/>
        <v>14.489166666666666</v>
      </c>
      <c r="AD1740" s="5">
        <f t="shared" si="558"/>
        <v>9.1000000000000004E-3</v>
      </c>
      <c r="AE1740" s="5">
        <f t="shared" si="559"/>
        <v>16.669941666666691</v>
      </c>
      <c r="AF1740" s="5"/>
      <c r="AG1740" s="5">
        <f t="shared" si="560"/>
        <v>3</v>
      </c>
      <c r="AH1740">
        <f t="shared" si="561"/>
        <v>251</v>
      </c>
      <c r="AI1740" s="5">
        <f t="shared" si="562"/>
        <v>0.251</v>
      </c>
      <c r="AJ1740" s="15">
        <f t="shared" si="563"/>
        <v>66.414110225763707</v>
      </c>
      <c r="AK1740" s="5">
        <f t="shared" si="564"/>
        <v>7.3035063270978977</v>
      </c>
      <c r="AL1740" s="5">
        <f t="shared" si="565"/>
        <v>5.9376934001903283</v>
      </c>
      <c r="AM1740" s="5">
        <f t="shared" si="566"/>
        <v>2.3635041592224248E-2</v>
      </c>
      <c r="AN1740" s="5">
        <f t="shared" si="567"/>
        <v>43.438932880724103</v>
      </c>
      <c r="AO1740" s="15">
        <f t="shared" si="568"/>
        <v>0.57782266587718256</v>
      </c>
    </row>
    <row r="1741" spans="1:41" x14ac:dyDescent="0.3">
      <c r="A1741" s="4">
        <f t="shared" si="551"/>
        <v>45797.032326388886</v>
      </c>
      <c r="B1741" s="9">
        <f t="shared" si="550"/>
        <v>1737</v>
      </c>
      <c r="C1741" s="10" t="str">
        <f t="shared" si="552"/>
        <v>Remove</v>
      </c>
      <c r="D1741" s="1">
        <v>45797</v>
      </c>
      <c r="E1741" s="2">
        <v>3.2326388888888891E-2</v>
      </c>
      <c r="F1741" t="s">
        <v>2</v>
      </c>
      <c r="G1741" t="s">
        <v>14</v>
      </c>
      <c r="H1741" t="s">
        <v>49</v>
      </c>
      <c r="I1741">
        <v>106.5</v>
      </c>
      <c r="J1741" t="s">
        <v>13</v>
      </c>
      <c r="K1741">
        <v>0</v>
      </c>
      <c r="L1741">
        <v>114.6</v>
      </c>
      <c r="M1741">
        <v>11.141</v>
      </c>
      <c r="N1741">
        <v>1091.9000000000001</v>
      </c>
      <c r="O1741">
        <v>1535</v>
      </c>
      <c r="P1741" s="2">
        <v>0.60406249999999995</v>
      </c>
      <c r="Q1741">
        <v>28.3</v>
      </c>
      <c r="R1741" t="s">
        <v>91</v>
      </c>
      <c r="S1741">
        <v>26</v>
      </c>
      <c r="T1741">
        <v>29.5</v>
      </c>
      <c r="U1741" t="s">
        <v>98</v>
      </c>
      <c r="V1741">
        <v>20</v>
      </c>
      <c r="X1741">
        <f t="shared" si="553"/>
        <v>2.2599999999999998</v>
      </c>
      <c r="Y1741" s="7" t="str">
        <f t="shared" si="554"/>
        <v>m/s</v>
      </c>
      <c r="AA1741">
        <f t="shared" si="555"/>
        <v>4.03</v>
      </c>
      <c r="AB1741" s="7" t="str">
        <f t="shared" si="556"/>
        <v>m/s</v>
      </c>
      <c r="AC1741" s="5">
        <f t="shared" si="557"/>
        <v>14.497499999999999</v>
      </c>
      <c r="AD1741" s="5">
        <f t="shared" si="558"/>
        <v>9.0991666666666669E-3</v>
      </c>
      <c r="AE1741" s="5">
        <f t="shared" si="559"/>
        <v>16.679040833333357</v>
      </c>
      <c r="AF1741" s="5"/>
      <c r="AG1741" s="5">
        <f t="shared" si="560"/>
        <v>-3.5</v>
      </c>
      <c r="AH1741">
        <f t="shared" si="561"/>
        <v>251</v>
      </c>
      <c r="AI1741" s="5">
        <f t="shared" si="562"/>
        <v>0.251</v>
      </c>
      <c r="AJ1741" s="15">
        <f t="shared" si="563"/>
        <v>66.450361885790272</v>
      </c>
      <c r="AK1741" s="5">
        <f t="shared" si="564"/>
        <v>7.1928471403236873</v>
      </c>
      <c r="AL1741" s="5">
        <f t="shared" si="565"/>
        <v>5.9081526370053004</v>
      </c>
      <c r="AM1741" s="5">
        <f t="shared" si="566"/>
        <v>2.391176039874477E-2</v>
      </c>
      <c r="AN1741" s="5">
        <f t="shared" si="567"/>
        <v>43.46284464112285</v>
      </c>
      <c r="AO1741" s="15">
        <f t="shared" si="568"/>
        <v>0.57750476774480064</v>
      </c>
    </row>
    <row r="1742" spans="1:41" x14ac:dyDescent="0.3">
      <c r="A1742" s="4">
        <f t="shared" si="551"/>
        <v>45797.032673611109</v>
      </c>
      <c r="B1742" s="9">
        <f t="shared" si="550"/>
        <v>1738</v>
      </c>
      <c r="C1742" s="10" t="str">
        <f t="shared" si="552"/>
        <v>Remove</v>
      </c>
      <c r="D1742" s="1">
        <v>45797</v>
      </c>
      <c r="E1742" s="2">
        <v>3.2673611111111112E-2</v>
      </c>
      <c r="F1742" t="s">
        <v>2</v>
      </c>
      <c r="G1742" t="s">
        <v>14</v>
      </c>
      <c r="H1742" t="s">
        <v>49</v>
      </c>
      <c r="I1742">
        <v>106</v>
      </c>
      <c r="J1742" t="s">
        <v>13</v>
      </c>
      <c r="K1742">
        <v>0</v>
      </c>
      <c r="L1742">
        <v>114.6</v>
      </c>
      <c r="M1742">
        <v>11.122</v>
      </c>
      <c r="N1742">
        <v>1089.5999999999999</v>
      </c>
      <c r="O1742">
        <v>1544</v>
      </c>
      <c r="P1742" s="2">
        <v>0.60440972222222222</v>
      </c>
      <c r="Q1742">
        <v>28.3</v>
      </c>
      <c r="R1742" t="s">
        <v>135</v>
      </c>
      <c r="S1742">
        <v>26.4</v>
      </c>
      <c r="T1742">
        <v>29.5</v>
      </c>
      <c r="U1742" t="s">
        <v>52</v>
      </c>
      <c r="V1742">
        <v>20.399999999999999</v>
      </c>
      <c r="X1742">
        <f t="shared" si="553"/>
        <v>2.2200000000000002</v>
      </c>
      <c r="Y1742" s="7" t="str">
        <f t="shared" si="554"/>
        <v>m/s</v>
      </c>
      <c r="AA1742">
        <f t="shared" si="555"/>
        <v>4.07</v>
      </c>
      <c r="AB1742" s="7" t="str">
        <f t="shared" si="556"/>
        <v>m/s</v>
      </c>
      <c r="AC1742" s="5">
        <f t="shared" si="557"/>
        <v>14.505833333333333</v>
      </c>
      <c r="AD1742" s="5">
        <f t="shared" si="558"/>
        <v>9.0799999999999978E-3</v>
      </c>
      <c r="AE1742" s="5">
        <f t="shared" si="559"/>
        <v>16.688120833333357</v>
      </c>
      <c r="AF1742" s="5"/>
      <c r="AG1742" s="5">
        <f t="shared" si="560"/>
        <v>-0.5</v>
      </c>
      <c r="AH1742">
        <f t="shared" si="561"/>
        <v>251</v>
      </c>
      <c r="AI1742" s="5">
        <f t="shared" si="562"/>
        <v>0.251</v>
      </c>
      <c r="AJ1742" s="15">
        <f t="shared" si="563"/>
        <v>66.486537184595051</v>
      </c>
      <c r="AK1742" s="5">
        <f t="shared" si="564"/>
        <v>7.3035063270978977</v>
      </c>
      <c r="AL1742" s="5">
        <f t="shared" si="565"/>
        <v>6.026315689745406</v>
      </c>
      <c r="AM1742" s="5">
        <f t="shared" si="566"/>
        <v>2.3849905606699012E-2</v>
      </c>
      <c r="AN1742" s="5">
        <f t="shared" si="567"/>
        <v>43.486694546729545</v>
      </c>
      <c r="AO1742" s="15">
        <f t="shared" si="568"/>
        <v>0.57718804019533532</v>
      </c>
    </row>
    <row r="1743" spans="1:41" x14ac:dyDescent="0.3">
      <c r="A1743" s="4">
        <f t="shared" si="551"/>
        <v>45797.033020833333</v>
      </c>
      <c r="B1743" s="9">
        <f t="shared" si="550"/>
        <v>1739</v>
      </c>
      <c r="C1743" s="10" t="str">
        <f t="shared" si="552"/>
        <v>Remove</v>
      </c>
      <c r="D1743" s="1">
        <v>45797</v>
      </c>
      <c r="E1743" s="2">
        <v>3.3020833333333333E-2</v>
      </c>
      <c r="F1743" t="s">
        <v>2</v>
      </c>
      <c r="G1743" t="s">
        <v>14</v>
      </c>
      <c r="H1743" t="s">
        <v>49</v>
      </c>
      <c r="I1743">
        <v>107.5</v>
      </c>
      <c r="J1743" t="s">
        <v>13</v>
      </c>
      <c r="K1743">
        <v>0</v>
      </c>
      <c r="L1743">
        <v>114.6</v>
      </c>
      <c r="M1743">
        <v>11.137</v>
      </c>
      <c r="N1743">
        <v>1091.0999999999999</v>
      </c>
      <c r="O1743">
        <v>1553</v>
      </c>
      <c r="P1743" s="2">
        <v>0.6047569444444445</v>
      </c>
      <c r="Q1743">
        <v>28.3</v>
      </c>
      <c r="R1743" t="s">
        <v>143</v>
      </c>
      <c r="S1743">
        <v>26.1</v>
      </c>
      <c r="T1743">
        <v>29.5</v>
      </c>
      <c r="U1743" t="s">
        <v>54</v>
      </c>
      <c r="V1743">
        <v>19.600000000000001</v>
      </c>
      <c r="X1743">
        <f t="shared" si="553"/>
        <v>2.11</v>
      </c>
      <c r="Y1743" s="7" t="str">
        <f t="shared" si="554"/>
        <v>m/s</v>
      </c>
      <c r="AA1743">
        <f t="shared" si="555"/>
        <v>4.0599999999999996</v>
      </c>
      <c r="AB1743" s="7" t="str">
        <f t="shared" si="556"/>
        <v>m/s</v>
      </c>
      <c r="AC1743" s="5">
        <f t="shared" si="557"/>
        <v>14.514166666666668</v>
      </c>
      <c r="AD1743" s="5">
        <f t="shared" si="558"/>
        <v>9.0924999999999999E-3</v>
      </c>
      <c r="AE1743" s="5">
        <f t="shared" si="559"/>
        <v>16.697213333333359</v>
      </c>
      <c r="AF1743" s="5"/>
      <c r="AG1743" s="5">
        <f t="shared" si="560"/>
        <v>1.5</v>
      </c>
      <c r="AH1743">
        <f t="shared" si="561"/>
        <v>252.5</v>
      </c>
      <c r="AI1743" s="5">
        <f t="shared" si="562"/>
        <v>0.2525</v>
      </c>
      <c r="AJ1743" s="15">
        <f t="shared" si="563"/>
        <v>66.12757755775587</v>
      </c>
      <c r="AK1743" s="5">
        <f t="shared" si="564"/>
        <v>7.2205119370172408</v>
      </c>
      <c r="AL1743" s="5">
        <f t="shared" si="565"/>
        <v>5.7899895842651956</v>
      </c>
      <c r="AM1743" s="5">
        <f t="shared" si="566"/>
        <v>2.2410560873370889E-2</v>
      </c>
      <c r="AN1743" s="5">
        <f t="shared" si="567"/>
        <v>43.509105107602913</v>
      </c>
      <c r="AO1743" s="15">
        <f t="shared" si="568"/>
        <v>0.58033829787015634</v>
      </c>
    </row>
    <row r="1744" spans="1:41" x14ac:dyDescent="0.3">
      <c r="A1744" s="4">
        <f t="shared" si="551"/>
        <v>45797.033379629633</v>
      </c>
      <c r="B1744" s="9">
        <f t="shared" si="550"/>
        <v>1740</v>
      </c>
      <c r="C1744" s="10" t="str">
        <f t="shared" si="552"/>
        <v>Remove</v>
      </c>
      <c r="D1744" s="1">
        <v>45797</v>
      </c>
      <c r="E1744" s="2">
        <v>3.3379629629629627E-2</v>
      </c>
      <c r="F1744" t="s">
        <v>2</v>
      </c>
      <c r="G1744" t="s">
        <v>14</v>
      </c>
      <c r="H1744" t="s">
        <v>49</v>
      </c>
      <c r="I1744">
        <v>107.5</v>
      </c>
      <c r="J1744" t="s">
        <v>13</v>
      </c>
      <c r="K1744">
        <v>0</v>
      </c>
      <c r="L1744">
        <v>114.5</v>
      </c>
      <c r="M1744">
        <v>11.144</v>
      </c>
      <c r="N1744">
        <v>1092.2</v>
      </c>
      <c r="O1744">
        <v>1562</v>
      </c>
      <c r="P1744" s="2">
        <v>0.6051157407407407</v>
      </c>
      <c r="Q1744">
        <v>28.3</v>
      </c>
      <c r="R1744" t="s">
        <v>57</v>
      </c>
      <c r="S1744">
        <v>27</v>
      </c>
      <c r="T1744">
        <v>29.5</v>
      </c>
      <c r="U1744" t="s">
        <v>94</v>
      </c>
      <c r="V1744">
        <v>20.9</v>
      </c>
      <c r="X1744">
        <f t="shared" si="553"/>
        <v>2.34</v>
      </c>
      <c r="Y1744" s="7" t="str">
        <f t="shared" si="554"/>
        <v>m/s</v>
      </c>
      <c r="AA1744">
        <f t="shared" si="555"/>
        <v>4.16</v>
      </c>
      <c r="AB1744" s="7" t="str">
        <f t="shared" si="556"/>
        <v>m/s</v>
      </c>
      <c r="AC1744" s="5">
        <f t="shared" si="557"/>
        <v>14.522777777777776</v>
      </c>
      <c r="AD1744" s="5">
        <f t="shared" si="558"/>
        <v>9.1016666666666659E-3</v>
      </c>
      <c r="AE1744" s="5">
        <f t="shared" si="559"/>
        <v>16.706315000000025</v>
      </c>
      <c r="AF1744" s="5"/>
      <c r="AG1744" s="5">
        <f t="shared" si="560"/>
        <v>0</v>
      </c>
      <c r="AH1744">
        <f t="shared" si="561"/>
        <v>252.5</v>
      </c>
      <c r="AI1744" s="5">
        <f t="shared" si="562"/>
        <v>0.2525</v>
      </c>
      <c r="AJ1744" s="15">
        <f t="shared" si="563"/>
        <v>66.163623762376332</v>
      </c>
      <c r="AK1744" s="5">
        <f t="shared" si="564"/>
        <v>7.4694951072592142</v>
      </c>
      <c r="AL1744" s="5">
        <f t="shared" si="565"/>
        <v>6.1740195056705396</v>
      </c>
      <c r="AM1744" s="5">
        <f t="shared" si="566"/>
        <v>2.5710432641128232E-2</v>
      </c>
      <c r="AN1744" s="5">
        <f t="shared" si="567"/>
        <v>43.53481554024404</v>
      </c>
      <c r="AO1744" s="15">
        <f t="shared" si="568"/>
        <v>0.57999556646010442</v>
      </c>
    </row>
    <row r="1745" spans="1:41" x14ac:dyDescent="0.3">
      <c r="A1745" s="4">
        <f t="shared" si="551"/>
        <v>45797.033726851849</v>
      </c>
      <c r="B1745" s="9">
        <f t="shared" si="550"/>
        <v>1741</v>
      </c>
      <c r="C1745" s="10" t="str">
        <f t="shared" si="552"/>
        <v>Keep</v>
      </c>
      <c r="D1745" s="1">
        <v>45797</v>
      </c>
      <c r="E1745" s="2">
        <v>3.3726851851851855E-2</v>
      </c>
      <c r="F1745" t="s">
        <v>2</v>
      </c>
      <c r="G1745" t="s">
        <v>14</v>
      </c>
      <c r="H1745" t="s">
        <v>49</v>
      </c>
      <c r="I1745">
        <v>106.5</v>
      </c>
      <c r="J1745" t="s">
        <v>13</v>
      </c>
      <c r="K1745">
        <v>0</v>
      </c>
      <c r="L1745">
        <v>114.7</v>
      </c>
      <c r="M1745">
        <v>11.148</v>
      </c>
      <c r="N1745">
        <v>1092.9000000000001</v>
      </c>
      <c r="O1745">
        <v>1571</v>
      </c>
      <c r="P1745" s="2">
        <v>0.60546296296296298</v>
      </c>
      <c r="Q1745">
        <v>28.3</v>
      </c>
      <c r="R1745" t="s">
        <v>103</v>
      </c>
      <c r="S1745">
        <v>25.5</v>
      </c>
      <c r="T1745">
        <v>29.5</v>
      </c>
      <c r="U1745" t="s">
        <v>104</v>
      </c>
      <c r="V1745">
        <v>19.3</v>
      </c>
      <c r="X1745">
        <f t="shared" si="553"/>
        <v>2.27</v>
      </c>
      <c r="Y1745" s="7" t="str">
        <f t="shared" si="554"/>
        <v>m/s</v>
      </c>
      <c r="AA1745">
        <f t="shared" si="555"/>
        <v>4.0999999999999996</v>
      </c>
      <c r="AB1745" s="7" t="str">
        <f t="shared" si="556"/>
        <v>m/s</v>
      </c>
      <c r="AC1745" s="5">
        <f t="shared" si="557"/>
        <v>14.531111111111112</v>
      </c>
      <c r="AD1745" s="5">
        <f t="shared" si="558"/>
        <v>9.1074999999999993E-3</v>
      </c>
      <c r="AE1745" s="5">
        <f t="shared" si="559"/>
        <v>16.715422500000024</v>
      </c>
      <c r="AF1745" s="5"/>
      <c r="AG1745" s="5">
        <f t="shared" si="560"/>
        <v>-1</v>
      </c>
      <c r="AH1745">
        <f t="shared" si="561"/>
        <v>252.5</v>
      </c>
      <c r="AI1745" s="5">
        <f t="shared" si="562"/>
        <v>0.2525</v>
      </c>
      <c r="AJ1745" s="15">
        <f t="shared" si="563"/>
        <v>66.199693069307031</v>
      </c>
      <c r="AK1745" s="5">
        <f t="shared" si="564"/>
        <v>7.0545231568559252</v>
      </c>
      <c r="AL1745" s="5">
        <f t="shared" si="565"/>
        <v>5.7013672947101153</v>
      </c>
      <c r="AM1745" s="5">
        <f t="shared" si="566"/>
        <v>2.3555688405060268E-2</v>
      </c>
      <c r="AN1745" s="5">
        <f t="shared" si="567"/>
        <v>43.558371228649101</v>
      </c>
      <c r="AO1745" s="15">
        <f t="shared" si="568"/>
        <v>0.57968191389563795</v>
      </c>
    </row>
    <row r="1746" spans="1:41" x14ac:dyDescent="0.3">
      <c r="A1746" s="4">
        <f t="shared" si="551"/>
        <v>45797.034074074072</v>
      </c>
      <c r="B1746" s="9">
        <f t="shared" si="550"/>
        <v>1742</v>
      </c>
      <c r="C1746" s="10" t="str">
        <f t="shared" si="552"/>
        <v>Remove</v>
      </c>
      <c r="D1746" s="1">
        <v>45797</v>
      </c>
      <c r="E1746" s="2">
        <v>3.4074074074074076E-2</v>
      </c>
      <c r="F1746" t="s">
        <v>19</v>
      </c>
      <c r="G1746" t="s">
        <v>14</v>
      </c>
      <c r="H1746" t="s">
        <v>49</v>
      </c>
      <c r="I1746">
        <v>106.5</v>
      </c>
      <c r="J1746" t="s">
        <v>13</v>
      </c>
      <c r="K1746">
        <v>0</v>
      </c>
      <c r="L1746">
        <v>114.7</v>
      </c>
      <c r="M1746">
        <v>11.124000000000001</v>
      </c>
      <c r="N1746">
        <v>1090.0999999999999</v>
      </c>
      <c r="O1746">
        <v>1580</v>
      </c>
      <c r="P1746" s="2">
        <v>0.60581018518518515</v>
      </c>
      <c r="Q1746">
        <v>28.3</v>
      </c>
      <c r="R1746" t="s">
        <v>74</v>
      </c>
      <c r="S1746">
        <v>26.3</v>
      </c>
      <c r="T1746">
        <v>29.5</v>
      </c>
      <c r="U1746" t="s">
        <v>254</v>
      </c>
      <c r="V1746">
        <v>19.8</v>
      </c>
      <c r="X1746">
        <f t="shared" si="553"/>
        <v>2.1800000000000002</v>
      </c>
      <c r="Y1746" s="7" t="str">
        <f t="shared" si="554"/>
        <v>m/s</v>
      </c>
      <c r="AA1746">
        <f t="shared" si="555"/>
        <v>3.94</v>
      </c>
      <c r="AB1746" s="7" t="str">
        <f t="shared" si="556"/>
        <v>m/s</v>
      </c>
      <c r="AC1746" s="5">
        <f t="shared" si="557"/>
        <v>14.539444444444444</v>
      </c>
      <c r="AD1746" s="5">
        <f t="shared" si="558"/>
        <v>9.0841666666666657E-3</v>
      </c>
      <c r="AE1746" s="5">
        <f t="shared" si="559"/>
        <v>16.724506666666692</v>
      </c>
      <c r="AF1746" s="5"/>
      <c r="AG1746" s="5">
        <f t="shared" si="560"/>
        <v>0</v>
      </c>
      <c r="AH1746">
        <f t="shared" si="561"/>
        <v>252.5</v>
      </c>
      <c r="AI1746" s="5">
        <f t="shared" si="562"/>
        <v>0.2525</v>
      </c>
      <c r="AJ1746" s="15">
        <f t="shared" si="563"/>
        <v>66.235669966996795</v>
      </c>
      <c r="AK1746" s="5">
        <f t="shared" si="564"/>
        <v>7.275841530404346</v>
      </c>
      <c r="AL1746" s="5">
        <f t="shared" si="565"/>
        <v>5.849071110635248</v>
      </c>
      <c r="AM1746" s="5">
        <f t="shared" si="566"/>
        <v>2.3331464783894369E-2</v>
      </c>
      <c r="AN1746" s="5">
        <f t="shared" si="567"/>
        <v>43.581702693432995</v>
      </c>
      <c r="AO1746" s="15">
        <f t="shared" si="568"/>
        <v>0.57937158117974896</v>
      </c>
    </row>
    <row r="1747" spans="1:41" x14ac:dyDescent="0.3">
      <c r="A1747" s="4">
        <f t="shared" si="551"/>
        <v>45797.034421296295</v>
      </c>
      <c r="B1747" s="9">
        <f t="shared" si="550"/>
        <v>1743</v>
      </c>
      <c r="C1747" s="10" t="str">
        <f t="shared" si="552"/>
        <v>Remove</v>
      </c>
      <c r="D1747" s="1">
        <v>45797</v>
      </c>
      <c r="E1747" s="2">
        <v>3.4421296296296297E-2</v>
      </c>
      <c r="F1747" t="s">
        <v>2</v>
      </c>
      <c r="G1747" t="s">
        <v>14</v>
      </c>
      <c r="H1747" t="s">
        <v>49</v>
      </c>
      <c r="I1747">
        <v>109</v>
      </c>
      <c r="J1747" t="s">
        <v>13</v>
      </c>
      <c r="K1747">
        <v>0</v>
      </c>
      <c r="L1747">
        <v>114.7</v>
      </c>
      <c r="M1747">
        <v>11.134</v>
      </c>
      <c r="N1747">
        <v>1090.5999999999999</v>
      </c>
      <c r="O1747">
        <v>1589</v>
      </c>
      <c r="P1747" s="2">
        <v>0.60615740740740742</v>
      </c>
      <c r="Q1747">
        <v>28.3</v>
      </c>
      <c r="R1747" t="s">
        <v>72</v>
      </c>
      <c r="S1747">
        <v>26.4</v>
      </c>
      <c r="T1747">
        <v>29.5</v>
      </c>
      <c r="U1747" t="s">
        <v>240</v>
      </c>
      <c r="V1747">
        <v>20.2</v>
      </c>
      <c r="X1747">
        <f t="shared" si="553"/>
        <v>2.42</v>
      </c>
      <c r="Y1747" s="7" t="str">
        <f t="shared" si="554"/>
        <v>m/s</v>
      </c>
      <c r="AA1747">
        <f t="shared" si="555"/>
        <v>3.93</v>
      </c>
      <c r="AB1747" s="7" t="str">
        <f t="shared" si="556"/>
        <v>m/s</v>
      </c>
      <c r="AC1747" s="5">
        <f t="shared" si="557"/>
        <v>14.547777777777778</v>
      </c>
      <c r="AD1747" s="5">
        <f t="shared" si="558"/>
        <v>9.0883333333333337E-3</v>
      </c>
      <c r="AE1747" s="5">
        <f t="shared" si="559"/>
        <v>16.733595000000026</v>
      </c>
      <c r="AF1747" s="5"/>
      <c r="AG1747" s="5">
        <f t="shared" si="560"/>
        <v>2.5</v>
      </c>
      <c r="AH1747">
        <f t="shared" si="561"/>
        <v>255</v>
      </c>
      <c r="AI1747" s="5">
        <f t="shared" si="562"/>
        <v>0.255</v>
      </c>
      <c r="AJ1747" s="15">
        <f t="shared" si="563"/>
        <v>65.621941176470685</v>
      </c>
      <c r="AK1747" s="5">
        <f t="shared" si="564"/>
        <v>7.3035063270978977</v>
      </c>
      <c r="AL1747" s="5">
        <f t="shared" si="565"/>
        <v>5.9672341633753536</v>
      </c>
      <c r="AM1747" s="5">
        <f t="shared" si="566"/>
        <v>2.5998545751446667E-2</v>
      </c>
      <c r="AN1747" s="5">
        <f t="shared" si="567"/>
        <v>43.607701239184443</v>
      </c>
      <c r="AO1747" s="15">
        <f t="shared" si="568"/>
        <v>0.58475909702588358</v>
      </c>
    </row>
    <row r="1748" spans="1:41" x14ac:dyDescent="0.3">
      <c r="A1748" s="4">
        <f t="shared" si="551"/>
        <v>45797.034768518519</v>
      </c>
      <c r="B1748" s="9">
        <f t="shared" si="550"/>
        <v>1744</v>
      </c>
      <c r="C1748" s="10" t="str">
        <f t="shared" si="552"/>
        <v>Remove</v>
      </c>
      <c r="D1748" s="1">
        <v>45797</v>
      </c>
      <c r="E1748" s="2">
        <v>3.4768518518518518E-2</v>
      </c>
      <c r="F1748" t="s">
        <v>19</v>
      </c>
      <c r="G1748" t="s">
        <v>14</v>
      </c>
      <c r="H1748" t="s">
        <v>49</v>
      </c>
      <c r="I1748">
        <v>107.5</v>
      </c>
      <c r="J1748" t="s">
        <v>13</v>
      </c>
      <c r="K1748">
        <v>0</v>
      </c>
      <c r="L1748">
        <v>114.7</v>
      </c>
      <c r="M1748">
        <v>11.129</v>
      </c>
      <c r="N1748">
        <v>1090</v>
      </c>
      <c r="O1748">
        <v>1598</v>
      </c>
      <c r="P1748" s="2">
        <v>0.60650462962962959</v>
      </c>
      <c r="Q1748">
        <v>28.3</v>
      </c>
      <c r="R1748" t="s">
        <v>115</v>
      </c>
      <c r="S1748">
        <v>27.2</v>
      </c>
      <c r="T1748">
        <v>29.5</v>
      </c>
      <c r="U1748" t="s">
        <v>94</v>
      </c>
      <c r="V1748">
        <v>20.100000000000001</v>
      </c>
      <c r="X1748">
        <f t="shared" si="553"/>
        <v>2.2999999999999998</v>
      </c>
      <c r="Y1748" s="7" t="str">
        <f t="shared" si="554"/>
        <v>m/s</v>
      </c>
      <c r="AA1748">
        <f t="shared" si="555"/>
        <v>4.16</v>
      </c>
      <c r="AB1748" s="7" t="str">
        <f t="shared" si="556"/>
        <v>m/s</v>
      </c>
      <c r="AC1748" s="5">
        <f t="shared" si="557"/>
        <v>14.556111111111111</v>
      </c>
      <c r="AD1748" s="5">
        <f t="shared" si="558"/>
        <v>9.0833333333333339E-3</v>
      </c>
      <c r="AE1748" s="5">
        <f t="shared" si="559"/>
        <v>16.742678333333359</v>
      </c>
      <c r="AF1748" s="5"/>
      <c r="AG1748" s="5">
        <f t="shared" si="560"/>
        <v>-1.5</v>
      </c>
      <c r="AH1748">
        <f t="shared" si="561"/>
        <v>255</v>
      </c>
      <c r="AI1748" s="5">
        <f t="shared" si="562"/>
        <v>0.255</v>
      </c>
      <c r="AJ1748" s="15">
        <f t="shared" si="563"/>
        <v>65.657562091503365</v>
      </c>
      <c r="AK1748" s="5">
        <f t="shared" si="564"/>
        <v>7.5248247006463194</v>
      </c>
      <c r="AL1748" s="5">
        <f t="shared" si="565"/>
        <v>5.9376934001903283</v>
      </c>
      <c r="AM1748" s="5">
        <f t="shared" si="566"/>
        <v>2.5458130199888924E-2</v>
      </c>
      <c r="AN1748" s="5">
        <f t="shared" si="567"/>
        <v>43.63315936938433</v>
      </c>
      <c r="AO1748" s="15">
        <f t="shared" si="568"/>
        <v>0.58441791446099933</v>
      </c>
    </row>
    <row r="1749" spans="1:41" x14ac:dyDescent="0.3">
      <c r="A1749" s="4">
        <f t="shared" si="551"/>
        <v>45797.035115740742</v>
      </c>
      <c r="B1749" s="9">
        <f t="shared" si="550"/>
        <v>1745</v>
      </c>
      <c r="C1749" s="10" t="str">
        <f t="shared" si="552"/>
        <v>Remove</v>
      </c>
      <c r="D1749" s="1">
        <v>45797</v>
      </c>
      <c r="E1749" s="2">
        <v>3.5115740740740739E-2</v>
      </c>
      <c r="F1749" t="s">
        <v>2</v>
      </c>
      <c r="G1749" t="s">
        <v>14</v>
      </c>
      <c r="H1749" t="s">
        <v>49</v>
      </c>
      <c r="I1749">
        <v>107</v>
      </c>
      <c r="J1749" t="s">
        <v>13</v>
      </c>
      <c r="K1749">
        <v>0</v>
      </c>
      <c r="L1749">
        <v>114.6</v>
      </c>
      <c r="M1749">
        <v>11.132999999999999</v>
      </c>
      <c r="N1749">
        <v>1090.3</v>
      </c>
      <c r="O1749">
        <v>1607</v>
      </c>
      <c r="P1749" s="2">
        <v>0.60685185185185186</v>
      </c>
      <c r="Q1749">
        <v>28.3</v>
      </c>
      <c r="R1749" t="s">
        <v>53</v>
      </c>
      <c r="S1749">
        <v>26.6</v>
      </c>
      <c r="T1749">
        <v>29.5</v>
      </c>
      <c r="U1749" t="s">
        <v>98</v>
      </c>
      <c r="V1749">
        <v>20.3</v>
      </c>
      <c r="X1749">
        <f t="shared" si="553"/>
        <v>2.35</v>
      </c>
      <c r="Y1749" s="7" t="str">
        <f t="shared" si="554"/>
        <v>m/s</v>
      </c>
      <c r="AA1749">
        <f t="shared" si="555"/>
        <v>4.03</v>
      </c>
      <c r="AB1749" s="7" t="str">
        <f t="shared" si="556"/>
        <v>m/s</v>
      </c>
      <c r="AC1749" s="5">
        <f t="shared" si="557"/>
        <v>14.564444444444444</v>
      </c>
      <c r="AD1749" s="5">
        <f t="shared" si="558"/>
        <v>9.0858333333333329E-3</v>
      </c>
      <c r="AE1749" s="5">
        <f t="shared" si="559"/>
        <v>16.751764166666693</v>
      </c>
      <c r="AF1749" s="5"/>
      <c r="AG1749" s="5">
        <f t="shared" si="560"/>
        <v>-0.5</v>
      </c>
      <c r="AH1749">
        <f t="shared" si="561"/>
        <v>255</v>
      </c>
      <c r="AI1749" s="5">
        <f t="shared" si="562"/>
        <v>0.255</v>
      </c>
      <c r="AJ1749" s="15">
        <f t="shared" si="563"/>
        <v>65.693192810457617</v>
      </c>
      <c r="AK1749" s="5">
        <f t="shared" si="564"/>
        <v>7.3588359204850047</v>
      </c>
      <c r="AL1749" s="5">
        <f t="shared" si="565"/>
        <v>5.9967749265603807</v>
      </c>
      <c r="AM1749" s="5">
        <f t="shared" si="566"/>
        <v>2.5437783228821245E-2</v>
      </c>
      <c r="AN1749" s="5">
        <f t="shared" si="567"/>
        <v>43.658597152613154</v>
      </c>
      <c r="AO1749" s="15">
        <f t="shared" si="568"/>
        <v>0.58407740200314051</v>
      </c>
    </row>
    <row r="1750" spans="1:41" x14ac:dyDescent="0.3">
      <c r="A1750" s="4">
        <f t="shared" si="551"/>
        <v>45797.035462962966</v>
      </c>
      <c r="B1750" s="9">
        <f t="shared" si="550"/>
        <v>1746</v>
      </c>
      <c r="C1750" s="10" t="str">
        <f t="shared" si="552"/>
        <v>Remove</v>
      </c>
      <c r="D1750" s="1">
        <v>45797</v>
      </c>
      <c r="E1750" s="2">
        <v>3.546296296296296E-2</v>
      </c>
      <c r="F1750" t="s">
        <v>2</v>
      </c>
      <c r="G1750" t="s">
        <v>14</v>
      </c>
      <c r="H1750" t="s">
        <v>49</v>
      </c>
      <c r="I1750">
        <v>106</v>
      </c>
      <c r="J1750" t="s">
        <v>13</v>
      </c>
      <c r="K1750">
        <v>0</v>
      </c>
      <c r="L1750">
        <v>114.7</v>
      </c>
      <c r="M1750">
        <v>11.138999999999999</v>
      </c>
      <c r="N1750">
        <v>1091.3</v>
      </c>
      <c r="O1750">
        <v>1617</v>
      </c>
      <c r="P1750" s="2">
        <v>0.60719907407407403</v>
      </c>
      <c r="Q1750">
        <v>28.3</v>
      </c>
      <c r="R1750" t="s">
        <v>139</v>
      </c>
      <c r="S1750">
        <v>25.6</v>
      </c>
      <c r="T1750">
        <v>29.5</v>
      </c>
      <c r="U1750" t="s">
        <v>242</v>
      </c>
      <c r="V1750">
        <v>19.5</v>
      </c>
      <c r="X1750">
        <f t="shared" si="553"/>
        <v>2.31</v>
      </c>
      <c r="Y1750" s="7" t="str">
        <f t="shared" si="554"/>
        <v>m/s</v>
      </c>
      <c r="AA1750">
        <f t="shared" si="555"/>
        <v>4.04</v>
      </c>
      <c r="AB1750" s="7" t="str">
        <f t="shared" si="556"/>
        <v>m/s</v>
      </c>
      <c r="AC1750" s="5">
        <f t="shared" si="557"/>
        <v>14.572777777777777</v>
      </c>
      <c r="AD1750" s="5">
        <f t="shared" si="558"/>
        <v>9.0941666666666671E-3</v>
      </c>
      <c r="AE1750" s="5">
        <f t="shared" si="559"/>
        <v>16.76085833333336</v>
      </c>
      <c r="AF1750" s="5"/>
      <c r="AG1750" s="5">
        <f t="shared" si="560"/>
        <v>-1</v>
      </c>
      <c r="AH1750">
        <f t="shared" si="561"/>
        <v>255</v>
      </c>
      <c r="AI1750" s="5">
        <f t="shared" si="562"/>
        <v>0.255</v>
      </c>
      <c r="AJ1750" s="15">
        <f t="shared" si="563"/>
        <v>65.728856209150436</v>
      </c>
      <c r="AK1750" s="5">
        <f t="shared" si="564"/>
        <v>7.0821879535494787</v>
      </c>
      <c r="AL1750" s="5">
        <f t="shared" si="565"/>
        <v>5.7604488210801685</v>
      </c>
      <c r="AM1750" s="5">
        <f t="shared" si="566"/>
        <v>2.4064769621173786E-2</v>
      </c>
      <c r="AN1750" s="5">
        <f t="shared" si="567"/>
        <v>43.682661922234331</v>
      </c>
      <c r="AO1750" s="15">
        <f t="shared" si="568"/>
        <v>0.58375563388046603</v>
      </c>
    </row>
    <row r="1751" spans="1:41" x14ac:dyDescent="0.3">
      <c r="A1751" s="4">
        <f t="shared" si="551"/>
        <v>45797.035821759258</v>
      </c>
      <c r="B1751" s="9">
        <f t="shared" si="550"/>
        <v>1747</v>
      </c>
      <c r="C1751" s="10" t="str">
        <f t="shared" si="552"/>
        <v>Remove</v>
      </c>
      <c r="D1751" s="1">
        <v>45797</v>
      </c>
      <c r="E1751" s="2">
        <v>3.5821759259259262E-2</v>
      </c>
      <c r="F1751" t="s">
        <v>2</v>
      </c>
      <c r="G1751" t="s">
        <v>14</v>
      </c>
      <c r="H1751" t="s">
        <v>49</v>
      </c>
      <c r="I1751">
        <v>109</v>
      </c>
      <c r="J1751" t="s">
        <v>13</v>
      </c>
      <c r="K1751">
        <v>0</v>
      </c>
      <c r="L1751">
        <v>114.6</v>
      </c>
      <c r="M1751">
        <v>11.131</v>
      </c>
      <c r="N1751">
        <v>1090</v>
      </c>
      <c r="O1751">
        <v>1626</v>
      </c>
      <c r="P1751" s="2">
        <v>0.60754629629629631</v>
      </c>
      <c r="Q1751">
        <v>28.3</v>
      </c>
      <c r="R1751" t="s">
        <v>135</v>
      </c>
      <c r="S1751">
        <v>26.1</v>
      </c>
      <c r="T1751">
        <v>29.5</v>
      </c>
      <c r="U1751" t="s">
        <v>52</v>
      </c>
      <c r="V1751">
        <v>20</v>
      </c>
      <c r="X1751">
        <f t="shared" si="553"/>
        <v>2.2200000000000002</v>
      </c>
      <c r="Y1751" s="7" t="str">
        <f t="shared" si="554"/>
        <v>m/s</v>
      </c>
      <c r="AA1751">
        <f t="shared" si="555"/>
        <v>4.07</v>
      </c>
      <c r="AB1751" s="7" t="str">
        <f t="shared" si="556"/>
        <v>m/s</v>
      </c>
      <c r="AC1751" s="5">
        <f t="shared" si="557"/>
        <v>14.581111111111111</v>
      </c>
      <c r="AD1751" s="5">
        <f t="shared" si="558"/>
        <v>9.0833333333333339E-3</v>
      </c>
      <c r="AE1751" s="5">
        <f t="shared" si="559"/>
        <v>16.769941666666693</v>
      </c>
      <c r="AF1751" s="5"/>
      <c r="AG1751" s="5">
        <f t="shared" si="560"/>
        <v>3</v>
      </c>
      <c r="AH1751">
        <f t="shared" si="561"/>
        <v>258</v>
      </c>
      <c r="AI1751" s="5">
        <f t="shared" si="562"/>
        <v>0.25800000000000001</v>
      </c>
      <c r="AJ1751" s="15">
        <f t="shared" si="563"/>
        <v>64.999773901808879</v>
      </c>
      <c r="AK1751" s="5">
        <f t="shared" si="564"/>
        <v>7.2205119370172408</v>
      </c>
      <c r="AL1751" s="5">
        <f t="shared" si="565"/>
        <v>5.9081526370053004</v>
      </c>
      <c r="AM1751" s="5">
        <f t="shared" si="566"/>
        <v>2.3578883952077436E-2</v>
      </c>
      <c r="AN1751" s="5">
        <f t="shared" si="567"/>
        <v>43.706240806186408</v>
      </c>
      <c r="AO1751" s="15">
        <f t="shared" si="568"/>
        <v>0.59030471447794097</v>
      </c>
    </row>
    <row r="1752" spans="1:41" x14ac:dyDescent="0.3">
      <c r="A1752" s="4">
        <f t="shared" si="551"/>
        <v>45797.036168981482</v>
      </c>
      <c r="B1752" s="9">
        <f t="shared" si="550"/>
        <v>1748</v>
      </c>
      <c r="C1752" s="10" t="str">
        <f t="shared" si="552"/>
        <v>Remove</v>
      </c>
      <c r="D1752" s="1">
        <v>45797</v>
      </c>
      <c r="E1752" s="2">
        <v>3.6168981481481483E-2</v>
      </c>
      <c r="F1752" t="s">
        <v>2</v>
      </c>
      <c r="G1752" t="s">
        <v>14</v>
      </c>
      <c r="H1752" t="s">
        <v>49</v>
      </c>
      <c r="I1752">
        <v>108.5</v>
      </c>
      <c r="J1752" t="s">
        <v>13</v>
      </c>
      <c r="K1752">
        <v>0</v>
      </c>
      <c r="L1752">
        <v>114.7</v>
      </c>
      <c r="M1752">
        <v>11.13</v>
      </c>
      <c r="N1752">
        <v>1089.5</v>
      </c>
      <c r="O1752">
        <v>1635</v>
      </c>
      <c r="P1752" s="2">
        <v>0.60789351851851847</v>
      </c>
      <c r="Q1752">
        <v>28.3</v>
      </c>
      <c r="R1752" t="s">
        <v>139</v>
      </c>
      <c r="S1752">
        <v>25.7</v>
      </c>
      <c r="T1752">
        <v>29.5</v>
      </c>
      <c r="U1752" t="s">
        <v>104</v>
      </c>
      <c r="V1752">
        <v>19.3</v>
      </c>
      <c r="X1752">
        <f t="shared" si="553"/>
        <v>2.31</v>
      </c>
      <c r="Y1752" s="7" t="str">
        <f t="shared" si="554"/>
        <v>m/s</v>
      </c>
      <c r="AA1752">
        <f t="shared" si="555"/>
        <v>4.0999999999999996</v>
      </c>
      <c r="AB1752" s="7" t="str">
        <f t="shared" si="556"/>
        <v>m/s</v>
      </c>
      <c r="AC1752" s="5">
        <f t="shared" si="557"/>
        <v>14.589444444444442</v>
      </c>
      <c r="AD1752" s="5">
        <f t="shared" si="558"/>
        <v>9.0791666666666659E-3</v>
      </c>
      <c r="AE1752" s="5">
        <f t="shared" si="559"/>
        <v>16.779020833333359</v>
      </c>
      <c r="AF1752" s="5"/>
      <c r="AG1752" s="5">
        <f t="shared" si="560"/>
        <v>-0.5</v>
      </c>
      <c r="AH1752">
        <f t="shared" si="561"/>
        <v>258</v>
      </c>
      <c r="AI1752" s="5">
        <f t="shared" si="562"/>
        <v>0.25800000000000001</v>
      </c>
      <c r="AJ1752" s="15">
        <f t="shared" si="563"/>
        <v>65.034964470284336</v>
      </c>
      <c r="AK1752" s="5">
        <f t="shared" si="564"/>
        <v>7.1098527502430304</v>
      </c>
      <c r="AL1752" s="5">
        <f t="shared" si="565"/>
        <v>5.7013672947101153</v>
      </c>
      <c r="AM1752" s="5">
        <f t="shared" si="566"/>
        <v>2.4158772627506493E-2</v>
      </c>
      <c r="AN1752" s="5">
        <f t="shared" si="567"/>
        <v>43.730399578813916</v>
      </c>
      <c r="AO1752" s="15">
        <f t="shared" si="568"/>
        <v>0.5899786018076848</v>
      </c>
    </row>
    <row r="1753" spans="1:41" x14ac:dyDescent="0.3">
      <c r="A1753" s="4">
        <f t="shared" si="551"/>
        <v>45797.036516203705</v>
      </c>
      <c r="B1753" s="9">
        <f t="shared" si="550"/>
        <v>1749</v>
      </c>
      <c r="C1753" s="10" t="str">
        <f t="shared" si="552"/>
        <v>Remove</v>
      </c>
      <c r="D1753" s="1">
        <v>45797</v>
      </c>
      <c r="E1753" s="2">
        <v>3.6516203703703703E-2</v>
      </c>
      <c r="F1753" t="s">
        <v>19</v>
      </c>
      <c r="G1753" t="s">
        <v>14</v>
      </c>
      <c r="H1753" t="s">
        <v>49</v>
      </c>
      <c r="I1753">
        <v>109.5</v>
      </c>
      <c r="J1753" t="s">
        <v>13</v>
      </c>
      <c r="K1753">
        <v>0</v>
      </c>
      <c r="L1753">
        <v>114.7</v>
      </c>
      <c r="M1753">
        <v>11.118</v>
      </c>
      <c r="N1753">
        <v>1088.2</v>
      </c>
      <c r="O1753">
        <v>1644</v>
      </c>
      <c r="P1753" s="2">
        <v>0.60824074074074075</v>
      </c>
      <c r="Q1753">
        <v>28.3</v>
      </c>
      <c r="R1753" t="s">
        <v>130</v>
      </c>
      <c r="S1753">
        <v>26.5</v>
      </c>
      <c r="T1753">
        <v>29.4</v>
      </c>
      <c r="U1753" t="s">
        <v>94</v>
      </c>
      <c r="V1753">
        <v>19.5</v>
      </c>
      <c r="X1753">
        <f t="shared" si="553"/>
        <v>2.16</v>
      </c>
      <c r="Y1753" s="7" t="str">
        <f t="shared" si="554"/>
        <v>m/s</v>
      </c>
      <c r="AA1753">
        <f t="shared" si="555"/>
        <v>4.16</v>
      </c>
      <c r="AB1753" s="7" t="str">
        <f t="shared" si="556"/>
        <v>m/s</v>
      </c>
      <c r="AC1753" s="5">
        <f t="shared" si="557"/>
        <v>14.597777777777779</v>
      </c>
      <c r="AD1753" s="5">
        <f t="shared" si="558"/>
        <v>9.0683333333333328E-3</v>
      </c>
      <c r="AE1753" s="5">
        <f t="shared" si="559"/>
        <v>16.78808916666669</v>
      </c>
      <c r="AF1753" s="5"/>
      <c r="AG1753" s="5">
        <f t="shared" si="560"/>
        <v>1</v>
      </c>
      <c r="AH1753">
        <f t="shared" si="561"/>
        <v>259</v>
      </c>
      <c r="AI1753" s="5">
        <f t="shared" si="562"/>
        <v>0.25900000000000001</v>
      </c>
      <c r="AJ1753" s="15">
        <f t="shared" si="563"/>
        <v>64.818877091377175</v>
      </c>
      <c r="AK1753" s="5">
        <f t="shared" si="564"/>
        <v>7.3311711237914512</v>
      </c>
      <c r="AL1753" s="5">
        <f t="shared" si="565"/>
        <v>5.7291697826292136</v>
      </c>
      <c r="AM1753" s="5">
        <f t="shared" si="566"/>
        <v>2.3293212478287119E-2</v>
      </c>
      <c r="AN1753" s="5">
        <f t="shared" si="567"/>
        <v>43.753692791292202</v>
      </c>
      <c r="AO1753" s="15">
        <f t="shared" si="568"/>
        <v>0.59195003547573888</v>
      </c>
    </row>
    <row r="1754" spans="1:41" x14ac:dyDescent="0.3">
      <c r="A1754" s="4">
        <f t="shared" si="551"/>
        <v>45797.036863425928</v>
      </c>
      <c r="B1754" s="9">
        <f t="shared" si="550"/>
        <v>1750</v>
      </c>
      <c r="C1754" s="10" t="str">
        <f t="shared" si="552"/>
        <v>Remove</v>
      </c>
      <c r="D1754" s="1">
        <v>45797</v>
      </c>
      <c r="E1754" s="2">
        <v>3.6863425925925924E-2</v>
      </c>
      <c r="F1754" t="s">
        <v>2</v>
      </c>
      <c r="G1754" t="s">
        <v>14</v>
      </c>
      <c r="H1754" t="s">
        <v>49</v>
      </c>
      <c r="I1754">
        <v>109</v>
      </c>
      <c r="J1754" t="s">
        <v>13</v>
      </c>
      <c r="K1754">
        <v>0</v>
      </c>
      <c r="L1754">
        <v>114.7</v>
      </c>
      <c r="M1754">
        <v>11.119</v>
      </c>
      <c r="N1754">
        <v>1088.8</v>
      </c>
      <c r="O1754">
        <v>1653</v>
      </c>
      <c r="P1754" s="2">
        <v>0.60858796296296291</v>
      </c>
      <c r="Q1754">
        <v>28.3</v>
      </c>
      <c r="R1754" t="s">
        <v>126</v>
      </c>
      <c r="S1754">
        <v>25.9</v>
      </c>
      <c r="T1754">
        <v>29.4</v>
      </c>
      <c r="U1754" t="s">
        <v>104</v>
      </c>
      <c r="V1754">
        <v>20</v>
      </c>
      <c r="X1754">
        <f t="shared" si="553"/>
        <v>2.33</v>
      </c>
      <c r="Y1754" s="7" t="str">
        <f t="shared" si="554"/>
        <v>m/s</v>
      </c>
      <c r="AA1754">
        <f t="shared" si="555"/>
        <v>4.0999999999999996</v>
      </c>
      <c r="AB1754" s="7" t="str">
        <f t="shared" si="556"/>
        <v>m/s</v>
      </c>
      <c r="AC1754" s="5">
        <f t="shared" si="557"/>
        <v>14.60611111111111</v>
      </c>
      <c r="AD1754" s="5">
        <f t="shared" si="558"/>
        <v>9.0733333333333326E-3</v>
      </c>
      <c r="AE1754" s="5">
        <f t="shared" si="559"/>
        <v>16.797162500000024</v>
      </c>
      <c r="AF1754" s="5"/>
      <c r="AG1754" s="5">
        <f t="shared" si="560"/>
        <v>-0.5</v>
      </c>
      <c r="AH1754">
        <f t="shared" si="561"/>
        <v>259</v>
      </c>
      <c r="AI1754" s="5">
        <f t="shared" si="562"/>
        <v>0.25900000000000001</v>
      </c>
      <c r="AJ1754" s="15">
        <f t="shared" si="563"/>
        <v>64.85390926640936</v>
      </c>
      <c r="AK1754" s="5">
        <f t="shared" si="564"/>
        <v>7.1651823436301356</v>
      </c>
      <c r="AL1754" s="5">
        <f t="shared" si="565"/>
        <v>5.8760715719273993</v>
      </c>
      <c r="AM1754" s="5">
        <f t="shared" si="566"/>
        <v>2.455757326043314E-2</v>
      </c>
      <c r="AN1754" s="5">
        <f t="shared" si="567"/>
        <v>43.778250364552633</v>
      </c>
      <c r="AO1754" s="15">
        <f t="shared" si="568"/>
        <v>0.59161797888961087</v>
      </c>
    </row>
    <row r="1755" spans="1:41" x14ac:dyDescent="0.3">
      <c r="A1755" s="4">
        <f t="shared" si="551"/>
        <v>45797.037210648145</v>
      </c>
      <c r="B1755" s="9">
        <f t="shared" si="550"/>
        <v>1751</v>
      </c>
      <c r="C1755" s="10" t="str">
        <f t="shared" si="552"/>
        <v>Remove</v>
      </c>
      <c r="D1755" s="1">
        <v>45797</v>
      </c>
      <c r="E1755" s="2">
        <v>3.7210648148148145E-2</v>
      </c>
      <c r="F1755" t="s">
        <v>2</v>
      </c>
      <c r="G1755" t="s">
        <v>14</v>
      </c>
      <c r="H1755" t="s">
        <v>49</v>
      </c>
      <c r="I1755">
        <v>108</v>
      </c>
      <c r="J1755" t="s">
        <v>13</v>
      </c>
      <c r="K1755">
        <v>0</v>
      </c>
      <c r="L1755">
        <v>114.7</v>
      </c>
      <c r="M1755">
        <v>11.119</v>
      </c>
      <c r="N1755">
        <v>1088.5999999999999</v>
      </c>
      <c r="O1755">
        <v>1662</v>
      </c>
      <c r="P1755" s="2">
        <v>0.60893518518518519</v>
      </c>
      <c r="Q1755">
        <v>28.3</v>
      </c>
      <c r="R1755" t="s">
        <v>57</v>
      </c>
      <c r="S1755">
        <v>27</v>
      </c>
      <c r="T1755">
        <v>29.4</v>
      </c>
      <c r="U1755" t="s">
        <v>255</v>
      </c>
      <c r="V1755">
        <v>20.3</v>
      </c>
      <c r="X1755">
        <f t="shared" si="553"/>
        <v>2.34</v>
      </c>
      <c r="Y1755" s="7" t="str">
        <f t="shared" si="554"/>
        <v>m/s</v>
      </c>
      <c r="AA1755">
        <f t="shared" si="555"/>
        <v>3.98</v>
      </c>
      <c r="AB1755" s="7" t="str">
        <f t="shared" si="556"/>
        <v>m/s</v>
      </c>
      <c r="AC1755" s="5">
        <f t="shared" si="557"/>
        <v>14.614444444444445</v>
      </c>
      <c r="AD1755" s="5">
        <f t="shared" si="558"/>
        <v>9.0716666666666654E-3</v>
      </c>
      <c r="AE1755" s="5">
        <f t="shared" si="559"/>
        <v>16.806234166666691</v>
      </c>
      <c r="AF1755" s="5"/>
      <c r="AG1755" s="5">
        <f t="shared" si="560"/>
        <v>-1</v>
      </c>
      <c r="AH1755">
        <f t="shared" si="561"/>
        <v>259</v>
      </c>
      <c r="AI1755" s="5">
        <f t="shared" si="562"/>
        <v>0.25900000000000001</v>
      </c>
      <c r="AJ1755" s="15">
        <f t="shared" si="563"/>
        <v>64.888935006435105</v>
      </c>
      <c r="AK1755" s="5">
        <f t="shared" si="564"/>
        <v>7.4694951072592142</v>
      </c>
      <c r="AL1755" s="5">
        <f t="shared" si="565"/>
        <v>5.9642126455063105</v>
      </c>
      <c r="AM1755" s="5">
        <f t="shared" si="566"/>
        <v>2.5710432641128232E-2</v>
      </c>
      <c r="AN1755" s="5">
        <f t="shared" si="567"/>
        <v>43.80396079719376</v>
      </c>
      <c r="AO1755" s="15">
        <f t="shared" si="568"/>
        <v>0.59127073279773479</v>
      </c>
    </row>
    <row r="1756" spans="1:41" x14ac:dyDescent="0.3">
      <c r="A1756" s="4">
        <f t="shared" si="551"/>
        <v>45797.037557870368</v>
      </c>
      <c r="B1756" s="9">
        <f t="shared" si="550"/>
        <v>1752</v>
      </c>
      <c r="C1756" s="10" t="str">
        <f t="shared" si="552"/>
        <v>Remove</v>
      </c>
      <c r="D1756" s="1">
        <v>45797</v>
      </c>
      <c r="E1756" s="2">
        <v>3.7557870370370373E-2</v>
      </c>
      <c r="F1756" t="s">
        <v>2</v>
      </c>
      <c r="G1756" t="s">
        <v>14</v>
      </c>
      <c r="H1756" t="s">
        <v>49</v>
      </c>
      <c r="I1756">
        <v>107</v>
      </c>
      <c r="J1756" t="s">
        <v>13</v>
      </c>
      <c r="K1756">
        <v>0</v>
      </c>
      <c r="L1756">
        <v>114.7</v>
      </c>
      <c r="M1756">
        <v>11.112</v>
      </c>
      <c r="N1756">
        <v>1087.8</v>
      </c>
      <c r="O1756">
        <v>1671</v>
      </c>
      <c r="P1756" s="2">
        <v>0.60928240740740736</v>
      </c>
      <c r="Q1756">
        <v>28.3</v>
      </c>
      <c r="R1756" t="s">
        <v>115</v>
      </c>
      <c r="S1756">
        <v>26.1</v>
      </c>
      <c r="T1756">
        <v>29.4</v>
      </c>
      <c r="U1756" t="s">
        <v>54</v>
      </c>
      <c r="V1756">
        <v>20.2</v>
      </c>
      <c r="X1756">
        <f t="shared" si="553"/>
        <v>2.2999999999999998</v>
      </c>
      <c r="Y1756" s="7" t="str">
        <f t="shared" si="554"/>
        <v>m/s</v>
      </c>
      <c r="AA1756">
        <f t="shared" si="555"/>
        <v>4.0599999999999996</v>
      </c>
      <c r="AB1756" s="7" t="str">
        <f t="shared" si="556"/>
        <v>m/s</v>
      </c>
      <c r="AC1756" s="5">
        <f t="shared" si="557"/>
        <v>14.622777777777777</v>
      </c>
      <c r="AD1756" s="5">
        <f t="shared" si="558"/>
        <v>9.0650000000000001E-3</v>
      </c>
      <c r="AE1756" s="5">
        <f t="shared" si="559"/>
        <v>16.815299166666691</v>
      </c>
      <c r="AF1756" s="5"/>
      <c r="AG1756" s="5">
        <f t="shared" si="560"/>
        <v>-1</v>
      </c>
      <c r="AH1756">
        <f t="shared" si="561"/>
        <v>259</v>
      </c>
      <c r="AI1756" s="5">
        <f t="shared" si="562"/>
        <v>0.25900000000000001</v>
      </c>
      <c r="AJ1756" s="15">
        <f t="shared" si="563"/>
        <v>64.923935006435102</v>
      </c>
      <c r="AK1756" s="5">
        <f t="shared" si="564"/>
        <v>7.2205119370172408</v>
      </c>
      <c r="AL1756" s="5">
        <f t="shared" si="565"/>
        <v>5.9348322876466728</v>
      </c>
      <c r="AM1756" s="5">
        <f t="shared" si="566"/>
        <v>2.4428573463864001E-2</v>
      </c>
      <c r="AN1756" s="5">
        <f t="shared" si="567"/>
        <v>43.828389370657625</v>
      </c>
      <c r="AO1756" s="15">
        <f t="shared" si="568"/>
        <v>0.59094117698378434</v>
      </c>
    </row>
    <row r="1757" spans="1:41" x14ac:dyDescent="0.3">
      <c r="A1757" s="4">
        <f t="shared" si="551"/>
        <v>45797.037905092591</v>
      </c>
      <c r="B1757" s="9">
        <f t="shared" si="550"/>
        <v>1753</v>
      </c>
      <c r="C1757" s="10" t="str">
        <f t="shared" si="552"/>
        <v>Remove</v>
      </c>
      <c r="D1757" s="1">
        <v>45797</v>
      </c>
      <c r="E1757" s="2">
        <v>3.7905092592592594E-2</v>
      </c>
      <c r="F1757" t="s">
        <v>2</v>
      </c>
      <c r="G1757" t="s">
        <v>14</v>
      </c>
      <c r="H1757" t="s">
        <v>49</v>
      </c>
      <c r="I1757">
        <v>110</v>
      </c>
      <c r="J1757" t="s">
        <v>13</v>
      </c>
      <c r="K1757">
        <v>0</v>
      </c>
      <c r="L1757">
        <v>114.8</v>
      </c>
      <c r="M1757">
        <v>11.116</v>
      </c>
      <c r="N1757">
        <v>1088.9000000000001</v>
      </c>
      <c r="O1757">
        <v>1680</v>
      </c>
      <c r="P1757" s="2">
        <v>0.60962962962962963</v>
      </c>
      <c r="Q1757">
        <v>28.3</v>
      </c>
      <c r="R1757" t="s">
        <v>126</v>
      </c>
      <c r="S1757">
        <v>25.6</v>
      </c>
      <c r="T1757">
        <v>29.4</v>
      </c>
      <c r="U1757" t="s">
        <v>254</v>
      </c>
      <c r="V1757">
        <v>19.399999999999999</v>
      </c>
      <c r="X1757">
        <f t="shared" si="553"/>
        <v>2.33</v>
      </c>
      <c r="Y1757" s="7" t="str">
        <f t="shared" si="554"/>
        <v>m/s</v>
      </c>
      <c r="AA1757">
        <f t="shared" si="555"/>
        <v>3.94</v>
      </c>
      <c r="AB1757" s="7" t="str">
        <f t="shared" si="556"/>
        <v>m/s</v>
      </c>
      <c r="AC1757" s="5">
        <f t="shared" si="557"/>
        <v>14.63111111111111</v>
      </c>
      <c r="AD1757" s="5">
        <f t="shared" si="558"/>
        <v>9.0741666666666661E-3</v>
      </c>
      <c r="AE1757" s="5">
        <f t="shared" si="559"/>
        <v>16.824373333333359</v>
      </c>
      <c r="AF1757" s="5"/>
      <c r="AG1757" s="5">
        <f t="shared" si="560"/>
        <v>3</v>
      </c>
      <c r="AH1757">
        <f t="shared" si="561"/>
        <v>262</v>
      </c>
      <c r="AI1757" s="5">
        <f t="shared" si="562"/>
        <v>0.26200000000000001</v>
      </c>
      <c r="AJ1757" s="15">
        <f t="shared" si="563"/>
        <v>64.215165394402135</v>
      </c>
      <c r="AK1757" s="5">
        <f t="shared" si="564"/>
        <v>7.0821879535494787</v>
      </c>
      <c r="AL1757" s="5">
        <f t="shared" si="565"/>
        <v>5.699789424769576</v>
      </c>
      <c r="AM1757" s="5">
        <f t="shared" si="566"/>
        <v>2.427312260490689E-2</v>
      </c>
      <c r="AN1757" s="5">
        <f t="shared" si="567"/>
        <v>43.852662493262535</v>
      </c>
      <c r="AO1757" s="15">
        <f t="shared" si="568"/>
        <v>0.59745517171335571</v>
      </c>
    </row>
    <row r="1758" spans="1:41" x14ac:dyDescent="0.3">
      <c r="A1758" s="4">
        <f t="shared" si="551"/>
        <v>45797.038252314815</v>
      </c>
      <c r="B1758" s="9">
        <f t="shared" si="550"/>
        <v>1754</v>
      </c>
      <c r="C1758" s="10" t="str">
        <f t="shared" si="552"/>
        <v>Remove</v>
      </c>
      <c r="D1758" s="1">
        <v>45797</v>
      </c>
      <c r="E1758" s="2">
        <v>3.8252314814814815E-2</v>
      </c>
      <c r="F1758" t="s">
        <v>2</v>
      </c>
      <c r="G1758" t="s">
        <v>14</v>
      </c>
      <c r="H1758" t="s">
        <v>49</v>
      </c>
      <c r="I1758">
        <v>108.5</v>
      </c>
      <c r="J1758" t="s">
        <v>13</v>
      </c>
      <c r="K1758">
        <v>0</v>
      </c>
      <c r="L1758">
        <v>114.7</v>
      </c>
      <c r="M1758">
        <v>11.116</v>
      </c>
      <c r="N1758">
        <v>1087.5</v>
      </c>
      <c r="O1758">
        <v>1689</v>
      </c>
      <c r="P1758" s="2">
        <v>0.6099768518518518</v>
      </c>
      <c r="Q1758">
        <v>28.3</v>
      </c>
      <c r="R1758" t="s">
        <v>139</v>
      </c>
      <c r="S1758">
        <v>25.3</v>
      </c>
      <c r="T1758">
        <v>29.4</v>
      </c>
      <c r="U1758" t="s">
        <v>107</v>
      </c>
      <c r="V1758">
        <v>19.3</v>
      </c>
      <c r="X1758">
        <f t="shared" si="553"/>
        <v>2.31</v>
      </c>
      <c r="Y1758" s="7" t="str">
        <f t="shared" si="554"/>
        <v>m/s</v>
      </c>
      <c r="AA1758">
        <f t="shared" si="555"/>
        <v>4.01</v>
      </c>
      <c r="AB1758" s="7" t="str">
        <f t="shared" si="556"/>
        <v>m/s</v>
      </c>
      <c r="AC1758" s="5">
        <f t="shared" si="557"/>
        <v>14.639444444444443</v>
      </c>
      <c r="AD1758" s="5">
        <f t="shared" si="558"/>
        <v>9.0624999999999994E-3</v>
      </c>
      <c r="AE1758" s="5">
        <f t="shared" si="559"/>
        <v>16.833435833333358</v>
      </c>
      <c r="AF1758" s="5"/>
      <c r="AG1758" s="5">
        <f t="shared" si="560"/>
        <v>-1.5</v>
      </c>
      <c r="AH1758">
        <f t="shared" si="561"/>
        <v>262</v>
      </c>
      <c r="AI1758" s="5">
        <f t="shared" si="562"/>
        <v>0.26200000000000001</v>
      </c>
      <c r="AJ1758" s="15">
        <f t="shared" si="563"/>
        <v>64.24975508905861</v>
      </c>
      <c r="AK1758" s="5">
        <f t="shared" si="564"/>
        <v>6.99919356346882</v>
      </c>
      <c r="AL1758" s="5">
        <f t="shared" si="565"/>
        <v>5.6704090669099401</v>
      </c>
      <c r="AM1758" s="5">
        <f t="shared" si="566"/>
        <v>2.378276060217565E-2</v>
      </c>
      <c r="AN1758" s="5">
        <f t="shared" si="567"/>
        <v>43.876445253864709</v>
      </c>
      <c r="AO1758" s="15">
        <f t="shared" si="568"/>
        <v>0.59713132749039788</v>
      </c>
    </row>
    <row r="1759" spans="1:41" x14ac:dyDescent="0.3">
      <c r="A1759" s="4">
        <f t="shared" si="551"/>
        <v>45797.038599537038</v>
      </c>
      <c r="B1759" s="9">
        <f t="shared" si="550"/>
        <v>1755</v>
      </c>
      <c r="C1759" s="10" t="str">
        <f t="shared" si="552"/>
        <v>Remove</v>
      </c>
      <c r="D1759" s="1">
        <v>45797</v>
      </c>
      <c r="E1759" s="2">
        <v>3.8599537037037036E-2</v>
      </c>
      <c r="F1759" t="s">
        <v>2</v>
      </c>
      <c r="G1759" t="s">
        <v>14</v>
      </c>
      <c r="H1759" t="s">
        <v>49</v>
      </c>
      <c r="I1759">
        <v>108</v>
      </c>
      <c r="J1759" t="s">
        <v>13</v>
      </c>
      <c r="K1759">
        <v>0</v>
      </c>
      <c r="L1759">
        <v>114.7</v>
      </c>
      <c r="M1759">
        <v>11.108000000000001</v>
      </c>
      <c r="N1759">
        <v>1087.4000000000001</v>
      </c>
      <c r="O1759">
        <v>1699</v>
      </c>
      <c r="P1759" s="2">
        <v>0.61032407407407407</v>
      </c>
      <c r="Q1759">
        <v>28.2</v>
      </c>
      <c r="R1759" t="s">
        <v>66</v>
      </c>
      <c r="S1759">
        <v>26.7</v>
      </c>
      <c r="T1759">
        <v>29.4</v>
      </c>
      <c r="U1759" t="s">
        <v>86</v>
      </c>
      <c r="V1759">
        <v>20.100000000000001</v>
      </c>
      <c r="X1759">
        <f t="shared" si="553"/>
        <v>2.2000000000000002</v>
      </c>
      <c r="Y1759" s="7" t="str">
        <f t="shared" si="554"/>
        <v>m/s</v>
      </c>
      <c r="AA1759">
        <f t="shared" si="555"/>
        <v>4.1500000000000004</v>
      </c>
      <c r="AB1759" s="7" t="str">
        <f t="shared" si="556"/>
        <v>m/s</v>
      </c>
      <c r="AC1759" s="5">
        <f t="shared" si="557"/>
        <v>14.647777777777778</v>
      </c>
      <c r="AD1759" s="5">
        <f t="shared" si="558"/>
        <v>9.0616666666666675E-3</v>
      </c>
      <c r="AE1759" s="5">
        <f t="shared" si="559"/>
        <v>16.842497500000025</v>
      </c>
      <c r="AF1759" s="5"/>
      <c r="AG1759" s="5">
        <f t="shared" si="560"/>
        <v>-0.5</v>
      </c>
      <c r="AH1759">
        <f t="shared" si="561"/>
        <v>262</v>
      </c>
      <c r="AI1759" s="5">
        <f t="shared" si="562"/>
        <v>0.26200000000000001</v>
      </c>
      <c r="AJ1759" s="15">
        <f t="shared" si="563"/>
        <v>64.284341603053534</v>
      </c>
      <c r="AK1759" s="5">
        <f t="shared" si="564"/>
        <v>7.3460264194712623</v>
      </c>
      <c r="AL1759" s="5">
        <f t="shared" si="565"/>
        <v>5.905451929787036</v>
      </c>
      <c r="AM1759" s="5">
        <f t="shared" si="566"/>
        <v>2.3772641822406973E-2</v>
      </c>
      <c r="AN1759" s="5">
        <f t="shared" si="567"/>
        <v>43.900217895687113</v>
      </c>
      <c r="AO1759" s="15">
        <f t="shared" si="568"/>
        <v>0.59680797171109179</v>
      </c>
    </row>
    <row r="1760" spans="1:41" x14ac:dyDescent="0.3">
      <c r="A1760" s="4">
        <f t="shared" si="551"/>
        <v>45797.038946759261</v>
      </c>
      <c r="B1760" s="9">
        <f t="shared" si="550"/>
        <v>1756</v>
      </c>
      <c r="C1760" s="10" t="str">
        <f t="shared" si="552"/>
        <v>Remove</v>
      </c>
      <c r="D1760" s="1">
        <v>45797</v>
      </c>
      <c r="E1760" s="2">
        <v>3.8946759259259257E-2</v>
      </c>
      <c r="F1760" t="s">
        <v>2</v>
      </c>
      <c r="G1760" t="s">
        <v>14</v>
      </c>
      <c r="H1760" t="s">
        <v>49</v>
      </c>
      <c r="I1760">
        <v>107.5</v>
      </c>
      <c r="J1760" t="s">
        <v>13</v>
      </c>
      <c r="K1760">
        <v>0</v>
      </c>
      <c r="L1760">
        <v>114.7</v>
      </c>
      <c r="M1760">
        <v>11.096</v>
      </c>
      <c r="N1760">
        <v>1086.0999999999999</v>
      </c>
      <c r="O1760">
        <v>1708</v>
      </c>
      <c r="P1760" s="2">
        <v>0.61067129629629635</v>
      </c>
      <c r="Q1760">
        <v>28.3</v>
      </c>
      <c r="R1760" t="s">
        <v>56</v>
      </c>
      <c r="S1760">
        <v>25.9</v>
      </c>
      <c r="T1760">
        <v>29.4</v>
      </c>
      <c r="U1760" t="s">
        <v>255</v>
      </c>
      <c r="V1760">
        <v>20</v>
      </c>
      <c r="X1760">
        <f t="shared" si="553"/>
        <v>2.25</v>
      </c>
      <c r="Y1760" s="7" t="str">
        <f t="shared" si="554"/>
        <v>m/s</v>
      </c>
      <c r="AA1760">
        <f t="shared" si="555"/>
        <v>3.98</v>
      </c>
      <c r="AB1760" s="7" t="str">
        <f t="shared" si="556"/>
        <v>m/s</v>
      </c>
      <c r="AC1760" s="5">
        <f t="shared" si="557"/>
        <v>14.656111111111112</v>
      </c>
      <c r="AD1760" s="5">
        <f t="shared" si="558"/>
        <v>9.0508333333333326E-3</v>
      </c>
      <c r="AE1760" s="5">
        <f t="shared" si="559"/>
        <v>16.851548333333358</v>
      </c>
      <c r="AF1760" s="5"/>
      <c r="AG1760" s="5">
        <f t="shared" si="560"/>
        <v>-0.5</v>
      </c>
      <c r="AH1760">
        <f t="shared" si="561"/>
        <v>262</v>
      </c>
      <c r="AI1760" s="5">
        <f t="shared" si="562"/>
        <v>0.26200000000000001</v>
      </c>
      <c r="AJ1760" s="15">
        <f t="shared" si="563"/>
        <v>64.318886768447925</v>
      </c>
      <c r="AK1760" s="5">
        <f t="shared" si="564"/>
        <v>7.1651823436301356</v>
      </c>
      <c r="AL1760" s="5">
        <f t="shared" si="565"/>
        <v>5.8760715719273993</v>
      </c>
      <c r="AM1760" s="5">
        <f t="shared" si="566"/>
        <v>2.371439477938822E-2</v>
      </c>
      <c r="AN1760" s="5">
        <f t="shared" si="567"/>
        <v>43.923932290466503</v>
      </c>
      <c r="AO1760" s="15">
        <f t="shared" si="568"/>
        <v>0.59648575693862904</v>
      </c>
    </row>
    <row r="1761" spans="1:41" x14ac:dyDescent="0.3">
      <c r="A1761" s="4">
        <f t="shared" si="551"/>
        <v>45797.039305555554</v>
      </c>
      <c r="B1761" s="9">
        <f t="shared" si="550"/>
        <v>1757</v>
      </c>
      <c r="C1761" s="10" t="str">
        <f t="shared" si="552"/>
        <v>Remove</v>
      </c>
      <c r="D1761" s="1">
        <v>45797</v>
      </c>
      <c r="E1761" s="2">
        <v>3.9305555555555559E-2</v>
      </c>
      <c r="F1761" t="s">
        <v>2</v>
      </c>
      <c r="G1761" t="s">
        <v>14</v>
      </c>
      <c r="H1761" t="s">
        <v>49</v>
      </c>
      <c r="I1761">
        <v>108</v>
      </c>
      <c r="J1761" t="s">
        <v>13</v>
      </c>
      <c r="K1761">
        <v>0</v>
      </c>
      <c r="L1761">
        <v>114.8</v>
      </c>
      <c r="M1761">
        <v>11.1</v>
      </c>
      <c r="N1761">
        <v>1085.5999999999999</v>
      </c>
      <c r="O1761">
        <v>1717</v>
      </c>
      <c r="P1761" s="2">
        <v>0.61103009259259256</v>
      </c>
      <c r="Q1761">
        <v>28.2</v>
      </c>
      <c r="R1761" t="s">
        <v>74</v>
      </c>
      <c r="S1761">
        <v>26.1</v>
      </c>
      <c r="T1761">
        <v>29.4</v>
      </c>
      <c r="U1761" t="s">
        <v>52</v>
      </c>
      <c r="V1761">
        <v>20.2</v>
      </c>
      <c r="X1761">
        <f t="shared" si="553"/>
        <v>2.1800000000000002</v>
      </c>
      <c r="Y1761" s="7" t="str">
        <f t="shared" si="554"/>
        <v>m/s</v>
      </c>
      <c r="AA1761">
        <f t="shared" si="555"/>
        <v>4.07</v>
      </c>
      <c r="AB1761" s="7" t="str">
        <f t="shared" si="556"/>
        <v>m/s</v>
      </c>
      <c r="AC1761" s="5">
        <f t="shared" si="557"/>
        <v>14.66472222222222</v>
      </c>
      <c r="AD1761" s="5">
        <f t="shared" si="558"/>
        <v>9.0466666666666647E-3</v>
      </c>
      <c r="AE1761" s="5">
        <f t="shared" si="559"/>
        <v>16.860595000000025</v>
      </c>
      <c r="AF1761" s="5"/>
      <c r="AG1761" s="5">
        <f t="shared" si="560"/>
        <v>0.5</v>
      </c>
      <c r="AH1761">
        <f t="shared" si="561"/>
        <v>262.5</v>
      </c>
      <c r="AI1761" s="5">
        <f t="shared" si="562"/>
        <v>0.26250000000000001</v>
      </c>
      <c r="AJ1761" s="15">
        <f t="shared" si="563"/>
        <v>64.230838095238184</v>
      </c>
      <c r="AK1761" s="5">
        <f t="shared" si="564"/>
        <v>7.1809471740898854</v>
      </c>
      <c r="AL1761" s="5">
        <f t="shared" si="565"/>
        <v>5.9348322876466728</v>
      </c>
      <c r="AM1761" s="5">
        <f t="shared" si="566"/>
        <v>2.3027166741765612E-2</v>
      </c>
      <c r="AN1761" s="5">
        <f t="shared" si="567"/>
        <v>43.946959457208266</v>
      </c>
      <c r="AO1761" s="15">
        <f t="shared" si="568"/>
        <v>0.59731094765634407</v>
      </c>
    </row>
    <row r="1762" spans="1:41" x14ac:dyDescent="0.3">
      <c r="A1762" s="4">
        <f t="shared" si="551"/>
        <v>45797.039652777778</v>
      </c>
      <c r="B1762" s="9">
        <f t="shared" si="550"/>
        <v>1758</v>
      </c>
      <c r="C1762" s="10" t="str">
        <f t="shared" si="552"/>
        <v>Remove</v>
      </c>
      <c r="D1762" s="1">
        <v>45797</v>
      </c>
      <c r="E1762" s="2">
        <v>3.965277777777778E-2</v>
      </c>
      <c r="F1762" t="s">
        <v>2</v>
      </c>
      <c r="G1762" t="s">
        <v>14</v>
      </c>
      <c r="H1762" t="s">
        <v>49</v>
      </c>
      <c r="I1762">
        <v>109</v>
      </c>
      <c r="J1762" t="s">
        <v>13</v>
      </c>
      <c r="K1762">
        <v>0</v>
      </c>
      <c r="L1762">
        <v>114.8</v>
      </c>
      <c r="M1762">
        <v>11.117000000000001</v>
      </c>
      <c r="N1762">
        <v>1087.8</v>
      </c>
      <c r="O1762">
        <v>1726</v>
      </c>
      <c r="P1762" s="2">
        <v>0.61137731481481483</v>
      </c>
      <c r="Q1762">
        <v>28.2</v>
      </c>
      <c r="R1762" t="s">
        <v>126</v>
      </c>
      <c r="S1762">
        <v>25.6</v>
      </c>
      <c r="T1762">
        <v>29.4</v>
      </c>
      <c r="U1762" t="s">
        <v>112</v>
      </c>
      <c r="V1762">
        <v>19.5</v>
      </c>
      <c r="X1762">
        <f t="shared" si="553"/>
        <v>2.33</v>
      </c>
      <c r="Y1762" s="7" t="str">
        <f t="shared" si="554"/>
        <v>m/s</v>
      </c>
      <c r="AA1762">
        <f t="shared" si="555"/>
        <v>3.97</v>
      </c>
      <c r="AB1762" s="7" t="str">
        <f t="shared" si="556"/>
        <v>m/s</v>
      </c>
      <c r="AC1762" s="5">
        <f t="shared" si="557"/>
        <v>14.673055555555557</v>
      </c>
      <c r="AD1762" s="5">
        <f t="shared" si="558"/>
        <v>9.0650000000000001E-3</v>
      </c>
      <c r="AE1762" s="5">
        <f t="shared" si="559"/>
        <v>16.869660000000025</v>
      </c>
      <c r="AF1762" s="5"/>
      <c r="AG1762" s="5">
        <f t="shared" si="560"/>
        <v>1</v>
      </c>
      <c r="AH1762">
        <f t="shared" si="561"/>
        <v>263.5</v>
      </c>
      <c r="AI1762" s="5">
        <f t="shared" si="562"/>
        <v>0.26350000000000001</v>
      </c>
      <c r="AJ1762" s="15">
        <f t="shared" si="563"/>
        <v>64.021480075901422</v>
      </c>
      <c r="AK1762" s="5">
        <f t="shared" si="564"/>
        <v>7.0433811362720711</v>
      </c>
      <c r="AL1762" s="5">
        <f t="shared" si="565"/>
        <v>5.7291697826292136</v>
      </c>
      <c r="AM1762" s="5">
        <f t="shared" si="566"/>
        <v>2.4140118137945712E-2</v>
      </c>
      <c r="AN1762" s="5">
        <f t="shared" si="567"/>
        <v>43.971099575346209</v>
      </c>
      <c r="AO1762" s="15">
        <f t="shared" si="568"/>
        <v>0.59925724520143597</v>
      </c>
    </row>
    <row r="1763" spans="1:41" x14ac:dyDescent="0.3">
      <c r="A1763" s="4">
        <f t="shared" si="551"/>
        <v>45797.04</v>
      </c>
      <c r="B1763" s="9">
        <f t="shared" si="550"/>
        <v>1759</v>
      </c>
      <c r="C1763" s="10" t="str">
        <f t="shared" si="552"/>
        <v>Remove</v>
      </c>
      <c r="D1763" s="1">
        <v>45797</v>
      </c>
      <c r="E1763" s="2">
        <v>0.04</v>
      </c>
      <c r="F1763" t="s">
        <v>19</v>
      </c>
      <c r="G1763" t="s">
        <v>14</v>
      </c>
      <c r="H1763" t="s">
        <v>49</v>
      </c>
      <c r="I1763">
        <v>114</v>
      </c>
      <c r="J1763" t="s">
        <v>13</v>
      </c>
      <c r="K1763">
        <v>0</v>
      </c>
      <c r="L1763">
        <v>114.8</v>
      </c>
      <c r="M1763">
        <v>11.117000000000001</v>
      </c>
      <c r="N1763">
        <v>1088.0999999999999</v>
      </c>
      <c r="O1763">
        <v>1735</v>
      </c>
      <c r="P1763" s="2">
        <v>0.611724537037037</v>
      </c>
      <c r="Q1763">
        <v>28.2</v>
      </c>
      <c r="R1763" t="s">
        <v>126</v>
      </c>
      <c r="S1763">
        <v>26.9</v>
      </c>
      <c r="T1763">
        <v>29.4</v>
      </c>
      <c r="U1763" t="s">
        <v>242</v>
      </c>
      <c r="V1763">
        <v>20.5</v>
      </c>
      <c r="X1763">
        <f t="shared" si="553"/>
        <v>2.33</v>
      </c>
      <c r="Y1763" s="7" t="str">
        <f t="shared" si="554"/>
        <v>m/s</v>
      </c>
      <c r="AA1763">
        <f t="shared" si="555"/>
        <v>4.04</v>
      </c>
      <c r="AB1763" s="7" t="str">
        <f t="shared" si="556"/>
        <v>m/s</v>
      </c>
      <c r="AC1763" s="5">
        <f t="shared" si="557"/>
        <v>14.681388888888888</v>
      </c>
      <c r="AD1763" s="5">
        <f t="shared" si="558"/>
        <v>9.0674999999999992E-3</v>
      </c>
      <c r="AE1763" s="5">
        <f t="shared" si="559"/>
        <v>16.878727500000025</v>
      </c>
      <c r="AF1763" s="5"/>
      <c r="AG1763" s="5">
        <f t="shared" si="560"/>
        <v>5</v>
      </c>
      <c r="AH1763">
        <f t="shared" si="561"/>
        <v>268.5</v>
      </c>
      <c r="AI1763" s="5">
        <f t="shared" si="562"/>
        <v>0.26850000000000002</v>
      </c>
      <c r="AJ1763" s="15">
        <f t="shared" si="563"/>
        <v>62.863044692737517</v>
      </c>
      <c r="AK1763" s="5">
        <f t="shared" si="564"/>
        <v>7.4010528345983868</v>
      </c>
      <c r="AL1763" s="5">
        <f t="shared" si="565"/>
        <v>6.022973361225584</v>
      </c>
      <c r="AM1763" s="5">
        <f t="shared" si="566"/>
        <v>2.5365983512138264E-2</v>
      </c>
      <c r="AN1763" s="5">
        <f t="shared" si="567"/>
        <v>43.996465558858347</v>
      </c>
      <c r="AO1763" s="15">
        <f t="shared" si="568"/>
        <v>0.61027629512830184</v>
      </c>
    </row>
    <row r="1764" spans="1:41" x14ac:dyDescent="0.3">
      <c r="A1764" s="4">
        <f t="shared" si="551"/>
        <v>45797.040347222224</v>
      </c>
      <c r="B1764" s="9">
        <f t="shared" si="550"/>
        <v>1760</v>
      </c>
      <c r="C1764" s="10" t="str">
        <f t="shared" si="552"/>
        <v>Remove</v>
      </c>
      <c r="D1764" s="1">
        <v>45797</v>
      </c>
      <c r="E1764" s="2">
        <v>4.0347222222222222E-2</v>
      </c>
      <c r="F1764" t="s">
        <v>19</v>
      </c>
      <c r="G1764" t="s">
        <v>14</v>
      </c>
      <c r="H1764" t="s">
        <v>49</v>
      </c>
      <c r="I1764">
        <v>108.5</v>
      </c>
      <c r="J1764" t="s">
        <v>13</v>
      </c>
      <c r="K1764">
        <v>0</v>
      </c>
      <c r="L1764">
        <v>114.8</v>
      </c>
      <c r="M1764">
        <v>11.096</v>
      </c>
      <c r="N1764">
        <v>1084.5999999999999</v>
      </c>
      <c r="O1764">
        <v>1744</v>
      </c>
      <c r="P1764" s="2">
        <v>0.61207175925925927</v>
      </c>
      <c r="Q1764">
        <v>28.2</v>
      </c>
      <c r="R1764" t="s">
        <v>145</v>
      </c>
      <c r="S1764">
        <v>26.1</v>
      </c>
      <c r="T1764">
        <v>29.4</v>
      </c>
      <c r="U1764" t="s">
        <v>82</v>
      </c>
      <c r="V1764">
        <v>20.100000000000001</v>
      </c>
      <c r="X1764">
        <f t="shared" si="553"/>
        <v>2.19</v>
      </c>
      <c r="Y1764" s="7" t="str">
        <f t="shared" si="554"/>
        <v>m/s</v>
      </c>
      <c r="AA1764">
        <f t="shared" si="555"/>
        <v>4.09</v>
      </c>
      <c r="AB1764" s="7" t="str">
        <f t="shared" si="556"/>
        <v>m/s</v>
      </c>
      <c r="AC1764" s="5">
        <f t="shared" si="557"/>
        <v>14.689722222222223</v>
      </c>
      <c r="AD1764" s="5">
        <f t="shared" si="558"/>
        <v>9.0383333333333322E-3</v>
      </c>
      <c r="AE1764" s="5">
        <f t="shared" si="559"/>
        <v>16.887765833333358</v>
      </c>
      <c r="AF1764" s="5"/>
      <c r="AG1764" s="5">
        <f t="shared" si="560"/>
        <v>-5.5</v>
      </c>
      <c r="AH1764">
        <f t="shared" si="561"/>
        <v>268.5</v>
      </c>
      <c r="AI1764" s="5">
        <f t="shared" si="562"/>
        <v>0.26850000000000002</v>
      </c>
      <c r="AJ1764" s="15">
        <f t="shared" si="563"/>
        <v>62.896707014276934</v>
      </c>
      <c r="AK1764" s="5">
        <f t="shared" si="564"/>
        <v>7.1809471740898854</v>
      </c>
      <c r="AL1764" s="5">
        <f t="shared" si="565"/>
        <v>5.905451929787036</v>
      </c>
      <c r="AM1764" s="5">
        <f t="shared" si="566"/>
        <v>2.3132795947003064E-2</v>
      </c>
      <c r="AN1764" s="5">
        <f t="shared" si="567"/>
        <v>44.019598354805353</v>
      </c>
      <c r="AO1764" s="15">
        <f t="shared" si="568"/>
        <v>0.60995558804477257</v>
      </c>
    </row>
    <row r="1765" spans="1:41" x14ac:dyDescent="0.3">
      <c r="A1765" s="4">
        <f t="shared" si="551"/>
        <v>45797.040694444448</v>
      </c>
      <c r="B1765" s="9">
        <f t="shared" si="550"/>
        <v>1761</v>
      </c>
      <c r="C1765" s="10" t="str">
        <f t="shared" si="552"/>
        <v>Remove</v>
      </c>
      <c r="D1765" s="1">
        <v>45797</v>
      </c>
      <c r="E1765" s="2">
        <v>4.0694444444444443E-2</v>
      </c>
      <c r="F1765" t="s">
        <v>2</v>
      </c>
      <c r="G1765" t="s">
        <v>14</v>
      </c>
      <c r="H1765" t="s">
        <v>49</v>
      </c>
      <c r="I1765">
        <v>110</v>
      </c>
      <c r="J1765" t="s">
        <v>13</v>
      </c>
      <c r="K1765">
        <v>0</v>
      </c>
      <c r="L1765">
        <v>114.8</v>
      </c>
      <c r="M1765">
        <v>11.102</v>
      </c>
      <c r="N1765">
        <v>1086</v>
      </c>
      <c r="O1765">
        <v>1753</v>
      </c>
      <c r="P1765" s="2">
        <v>0.61241898148148144</v>
      </c>
      <c r="Q1765">
        <v>28.2</v>
      </c>
      <c r="R1765" t="s">
        <v>57</v>
      </c>
      <c r="S1765">
        <v>26.6</v>
      </c>
      <c r="T1765">
        <v>29.4</v>
      </c>
      <c r="U1765" t="s">
        <v>54</v>
      </c>
      <c r="V1765">
        <v>20.399999999999999</v>
      </c>
      <c r="X1765">
        <f t="shared" si="553"/>
        <v>2.34</v>
      </c>
      <c r="Y1765" s="7" t="str">
        <f t="shared" si="554"/>
        <v>m/s</v>
      </c>
      <c r="AA1765">
        <f t="shared" si="555"/>
        <v>4.0599999999999996</v>
      </c>
      <c r="AB1765" s="7" t="str">
        <f t="shared" si="556"/>
        <v>m/s</v>
      </c>
      <c r="AC1765" s="5">
        <f t="shared" si="557"/>
        <v>14.698055555555555</v>
      </c>
      <c r="AD1765" s="5">
        <f t="shared" si="558"/>
        <v>9.0500000000000008E-3</v>
      </c>
      <c r="AE1765" s="5">
        <f t="shared" si="559"/>
        <v>16.896815833333356</v>
      </c>
      <c r="AF1765" s="5"/>
      <c r="AG1765" s="5">
        <f t="shared" si="560"/>
        <v>1.5</v>
      </c>
      <c r="AH1765">
        <f t="shared" si="561"/>
        <v>270</v>
      </c>
      <c r="AI1765" s="5">
        <f t="shared" si="562"/>
        <v>0.27</v>
      </c>
      <c r="AJ1765" s="15">
        <f t="shared" si="563"/>
        <v>62.58079938271613</v>
      </c>
      <c r="AK1765" s="5">
        <f t="shared" si="564"/>
        <v>7.3185132119076988</v>
      </c>
      <c r="AL1765" s="5">
        <f t="shared" si="565"/>
        <v>5.9935930033659472</v>
      </c>
      <c r="AM1765" s="5">
        <f t="shared" si="566"/>
        <v>2.5190744255939718E-2</v>
      </c>
      <c r="AN1765" s="5">
        <f t="shared" si="567"/>
        <v>44.04478909906129</v>
      </c>
      <c r="AO1765" s="15">
        <f t="shared" si="568"/>
        <v>0.61301235747262195</v>
      </c>
    </row>
    <row r="1766" spans="1:41" x14ac:dyDescent="0.3">
      <c r="A1766" s="4">
        <f t="shared" si="551"/>
        <v>45797.041041666664</v>
      </c>
      <c r="B1766" s="9">
        <f t="shared" si="550"/>
        <v>1762</v>
      </c>
      <c r="C1766" s="10" t="str">
        <f t="shared" si="552"/>
        <v>Remove</v>
      </c>
      <c r="D1766" s="1">
        <v>45797</v>
      </c>
      <c r="E1766" s="2">
        <v>4.1041666666666664E-2</v>
      </c>
      <c r="F1766" t="s">
        <v>2</v>
      </c>
      <c r="G1766" t="s">
        <v>14</v>
      </c>
      <c r="H1766" t="s">
        <v>49</v>
      </c>
      <c r="I1766">
        <v>108.5</v>
      </c>
      <c r="J1766" t="s">
        <v>13</v>
      </c>
      <c r="K1766">
        <v>0</v>
      </c>
      <c r="L1766">
        <v>114.8</v>
      </c>
      <c r="M1766">
        <v>11.087999999999999</v>
      </c>
      <c r="N1766">
        <v>1083.7</v>
      </c>
      <c r="O1766">
        <v>1762</v>
      </c>
      <c r="P1766" s="2">
        <v>0.61276620370370372</v>
      </c>
      <c r="Q1766">
        <v>28.2</v>
      </c>
      <c r="R1766" t="s">
        <v>56</v>
      </c>
      <c r="S1766">
        <v>25.9</v>
      </c>
      <c r="T1766">
        <v>29.4</v>
      </c>
      <c r="U1766" t="s">
        <v>114</v>
      </c>
      <c r="V1766">
        <v>19.7</v>
      </c>
      <c r="X1766">
        <f t="shared" si="553"/>
        <v>2.25</v>
      </c>
      <c r="Y1766" s="7" t="str">
        <f t="shared" si="554"/>
        <v>m/s</v>
      </c>
      <c r="AA1766">
        <f t="shared" si="555"/>
        <v>4.13</v>
      </c>
      <c r="AB1766" s="7" t="str">
        <f t="shared" si="556"/>
        <v>m/s</v>
      </c>
      <c r="AC1766" s="5">
        <f t="shared" si="557"/>
        <v>14.706388888888888</v>
      </c>
      <c r="AD1766" s="5">
        <f t="shared" si="558"/>
        <v>9.0308333333333334E-3</v>
      </c>
      <c r="AE1766" s="5">
        <f t="shared" si="559"/>
        <v>16.90584666666669</v>
      </c>
      <c r="AF1766" s="5"/>
      <c r="AG1766" s="5">
        <f t="shared" si="560"/>
        <v>-1.5</v>
      </c>
      <c r="AH1766">
        <f t="shared" si="561"/>
        <v>270</v>
      </c>
      <c r="AI1766" s="5">
        <f t="shared" si="562"/>
        <v>0.27</v>
      </c>
      <c r="AJ1766" s="15">
        <f t="shared" si="563"/>
        <v>62.614246913580331</v>
      </c>
      <c r="AK1766" s="5">
        <f t="shared" si="564"/>
        <v>7.1259207589627591</v>
      </c>
      <c r="AL1766" s="5">
        <f t="shared" si="565"/>
        <v>5.7879304983484872</v>
      </c>
      <c r="AM1766" s="5">
        <f t="shared" si="566"/>
        <v>2.3584451859052884E-2</v>
      </c>
      <c r="AN1766" s="5">
        <f t="shared" si="567"/>
        <v>44.068373550920342</v>
      </c>
      <c r="AO1766" s="15">
        <f t="shared" si="568"/>
        <v>0.61268428635792316</v>
      </c>
    </row>
    <row r="1767" spans="1:41" x14ac:dyDescent="0.3">
      <c r="A1767" s="4">
        <f t="shared" si="551"/>
        <v>45797.041388888887</v>
      </c>
      <c r="B1767" s="9">
        <f t="shared" si="550"/>
        <v>1763</v>
      </c>
      <c r="C1767" s="10" t="str">
        <f t="shared" si="552"/>
        <v>Remove</v>
      </c>
      <c r="D1767" s="1">
        <v>45797</v>
      </c>
      <c r="E1767" s="2">
        <v>4.1388888888888892E-2</v>
      </c>
      <c r="F1767" t="s">
        <v>2</v>
      </c>
      <c r="G1767" t="s">
        <v>14</v>
      </c>
      <c r="H1767" t="s">
        <v>49</v>
      </c>
      <c r="I1767">
        <v>109</v>
      </c>
      <c r="J1767" t="s">
        <v>13</v>
      </c>
      <c r="K1767">
        <v>0</v>
      </c>
      <c r="L1767">
        <v>114.8</v>
      </c>
      <c r="M1767">
        <v>11.092000000000001</v>
      </c>
      <c r="N1767">
        <v>1085.0999999999999</v>
      </c>
      <c r="O1767">
        <v>1771</v>
      </c>
      <c r="P1767" s="2">
        <v>0.61311342592592588</v>
      </c>
      <c r="Q1767">
        <v>28.2</v>
      </c>
      <c r="R1767" t="s">
        <v>91</v>
      </c>
      <c r="S1767">
        <v>25.8</v>
      </c>
      <c r="T1767">
        <v>29.4</v>
      </c>
      <c r="U1767" t="s">
        <v>82</v>
      </c>
      <c r="V1767">
        <v>19.600000000000001</v>
      </c>
      <c r="X1767">
        <f t="shared" si="553"/>
        <v>2.2599999999999998</v>
      </c>
      <c r="Y1767" s="7" t="str">
        <f t="shared" si="554"/>
        <v>m/s</v>
      </c>
      <c r="AA1767">
        <f t="shared" si="555"/>
        <v>4.09</v>
      </c>
      <c r="AB1767" s="7" t="str">
        <f t="shared" si="556"/>
        <v>m/s</v>
      </c>
      <c r="AC1767" s="5">
        <f t="shared" si="557"/>
        <v>14.714722222222221</v>
      </c>
      <c r="AD1767" s="5">
        <f t="shared" si="558"/>
        <v>9.0424999999999985E-3</v>
      </c>
      <c r="AE1767" s="5">
        <f t="shared" si="559"/>
        <v>16.91488916666669</v>
      </c>
      <c r="AF1767" s="5"/>
      <c r="AG1767" s="5">
        <f t="shared" si="560"/>
        <v>0.5</v>
      </c>
      <c r="AH1767">
        <f t="shared" si="561"/>
        <v>270.5</v>
      </c>
      <c r="AI1767" s="5">
        <f t="shared" si="562"/>
        <v>0.27050000000000002</v>
      </c>
      <c r="AJ1767" s="15">
        <f t="shared" si="563"/>
        <v>62.531937769562617</v>
      </c>
      <c r="AK1767" s="5">
        <f t="shared" si="564"/>
        <v>7.0984075513991964</v>
      </c>
      <c r="AL1767" s="5">
        <f t="shared" si="565"/>
        <v>5.7585501404888513</v>
      </c>
      <c r="AM1767" s="5">
        <f t="shared" si="566"/>
        <v>2.3597807275807035E-2</v>
      </c>
      <c r="AN1767" s="5">
        <f t="shared" si="567"/>
        <v>44.091971358196147</v>
      </c>
      <c r="AO1767" s="15">
        <f t="shared" si="568"/>
        <v>0.61349037402410778</v>
      </c>
    </row>
    <row r="1768" spans="1:41" x14ac:dyDescent="0.3">
      <c r="A1768" s="4">
        <f t="shared" si="551"/>
        <v>45797.04173611111</v>
      </c>
      <c r="B1768" s="9">
        <f t="shared" si="550"/>
        <v>1764</v>
      </c>
      <c r="C1768" s="10" t="str">
        <f t="shared" si="552"/>
        <v>Remove</v>
      </c>
      <c r="D1768" s="1">
        <v>45797</v>
      </c>
      <c r="E1768" s="2">
        <v>4.1736111111111113E-2</v>
      </c>
      <c r="F1768" t="s">
        <v>2</v>
      </c>
      <c r="G1768" t="s">
        <v>14</v>
      </c>
      <c r="H1768" t="s">
        <v>49</v>
      </c>
      <c r="I1768">
        <v>108.5</v>
      </c>
      <c r="J1768" t="s">
        <v>13</v>
      </c>
      <c r="K1768">
        <v>0</v>
      </c>
      <c r="L1768">
        <v>114.7</v>
      </c>
      <c r="M1768">
        <v>11.090999999999999</v>
      </c>
      <c r="N1768">
        <v>1084.9000000000001</v>
      </c>
      <c r="O1768">
        <v>1780</v>
      </c>
      <c r="P1768" s="2">
        <v>0.61346064814814816</v>
      </c>
      <c r="Q1768">
        <v>28.2</v>
      </c>
      <c r="R1768" t="s">
        <v>56</v>
      </c>
      <c r="S1768">
        <v>26.4</v>
      </c>
      <c r="T1768">
        <v>29.4</v>
      </c>
      <c r="U1768" t="s">
        <v>107</v>
      </c>
      <c r="V1768">
        <v>20.2</v>
      </c>
      <c r="X1768">
        <f t="shared" si="553"/>
        <v>2.25</v>
      </c>
      <c r="Y1768" s="7" t="str">
        <f t="shared" si="554"/>
        <v>m/s</v>
      </c>
      <c r="AA1768">
        <f t="shared" si="555"/>
        <v>4.01</v>
      </c>
      <c r="AB1768" s="7" t="str">
        <f t="shared" si="556"/>
        <v>m/s</v>
      </c>
      <c r="AC1768" s="5">
        <f t="shared" si="557"/>
        <v>14.723055555555556</v>
      </c>
      <c r="AD1768" s="5">
        <f t="shared" si="558"/>
        <v>9.040833333333333E-3</v>
      </c>
      <c r="AE1768" s="5">
        <f t="shared" si="559"/>
        <v>16.923930000000023</v>
      </c>
      <c r="AF1768" s="5"/>
      <c r="AG1768" s="5">
        <f t="shared" si="560"/>
        <v>-0.5</v>
      </c>
      <c r="AH1768">
        <f t="shared" si="561"/>
        <v>270.5</v>
      </c>
      <c r="AI1768" s="5">
        <f t="shared" si="562"/>
        <v>0.27050000000000002</v>
      </c>
      <c r="AJ1768" s="15">
        <f t="shared" si="563"/>
        <v>62.565360443623</v>
      </c>
      <c r="AK1768" s="5">
        <f t="shared" si="564"/>
        <v>7.2634867967805725</v>
      </c>
      <c r="AL1768" s="5">
        <f t="shared" si="565"/>
        <v>5.9348322876466728</v>
      </c>
      <c r="AM1768" s="5">
        <f t="shared" si="566"/>
        <v>2.403975015749019E-2</v>
      </c>
      <c r="AN1768" s="5">
        <f t="shared" si="567"/>
        <v>44.116011108353639</v>
      </c>
      <c r="AO1768" s="15">
        <f t="shared" si="568"/>
        <v>0.61315607010711626</v>
      </c>
    </row>
    <row r="1769" spans="1:41" x14ac:dyDescent="0.3">
      <c r="A1769" s="4">
        <f t="shared" si="551"/>
        <v>45797.042083333334</v>
      </c>
      <c r="B1769" s="9">
        <f t="shared" si="550"/>
        <v>1765</v>
      </c>
      <c r="C1769" s="10" t="str">
        <f t="shared" si="552"/>
        <v>Remove</v>
      </c>
      <c r="D1769" s="1">
        <v>45797</v>
      </c>
      <c r="E1769" s="2">
        <v>4.2083333333333334E-2</v>
      </c>
      <c r="F1769" t="s">
        <v>2</v>
      </c>
      <c r="G1769" t="s">
        <v>14</v>
      </c>
      <c r="H1769" t="s">
        <v>49</v>
      </c>
      <c r="I1769">
        <v>109.5</v>
      </c>
      <c r="J1769" t="s">
        <v>13</v>
      </c>
      <c r="K1769">
        <v>0</v>
      </c>
      <c r="L1769">
        <v>115.2</v>
      </c>
      <c r="M1769">
        <v>11.101000000000001</v>
      </c>
      <c r="N1769">
        <v>1084.8</v>
      </c>
      <c r="O1769">
        <v>1789</v>
      </c>
      <c r="P1769" s="2">
        <v>0.61380787037037032</v>
      </c>
      <c r="Q1769">
        <v>28.2</v>
      </c>
      <c r="R1769" t="s">
        <v>65</v>
      </c>
      <c r="S1769">
        <v>26.3</v>
      </c>
      <c r="T1769">
        <v>29.4</v>
      </c>
      <c r="U1769" t="s">
        <v>104</v>
      </c>
      <c r="V1769">
        <v>20.2</v>
      </c>
      <c r="X1769">
        <f t="shared" si="553"/>
        <v>2.38</v>
      </c>
      <c r="Y1769" s="7" t="str">
        <f t="shared" si="554"/>
        <v>m/s</v>
      </c>
      <c r="AA1769">
        <f t="shared" si="555"/>
        <v>4.0999999999999996</v>
      </c>
      <c r="AB1769" s="7" t="str">
        <f t="shared" si="556"/>
        <v>m/s</v>
      </c>
      <c r="AC1769" s="5">
        <f t="shared" si="557"/>
        <v>14.731388888888887</v>
      </c>
      <c r="AD1769" s="5">
        <f t="shared" si="558"/>
        <v>9.0399999999999994E-3</v>
      </c>
      <c r="AE1769" s="5">
        <f t="shared" si="559"/>
        <v>16.932970000000022</v>
      </c>
      <c r="AF1769" s="5"/>
      <c r="AG1769" s="5">
        <f t="shared" si="560"/>
        <v>1</v>
      </c>
      <c r="AH1769">
        <f t="shared" si="561"/>
        <v>271.5</v>
      </c>
      <c r="AI1769" s="5">
        <f t="shared" si="562"/>
        <v>0.27150000000000002</v>
      </c>
      <c r="AJ1769" s="15">
        <f t="shared" si="563"/>
        <v>62.368213627992709</v>
      </c>
      <c r="AK1769" s="5">
        <f t="shared" si="564"/>
        <v>7.2359735892170107</v>
      </c>
      <c r="AL1769" s="5">
        <f t="shared" si="565"/>
        <v>5.9348322876466728</v>
      </c>
      <c r="AM1769" s="5">
        <f t="shared" si="566"/>
        <v>2.5332392615453558E-2</v>
      </c>
      <c r="AN1769" s="5">
        <f t="shared" si="567"/>
        <v>44.141343500969093</v>
      </c>
      <c r="AO1769" s="15">
        <f t="shared" si="568"/>
        <v>0.61506963419461713</v>
      </c>
    </row>
    <row r="1770" spans="1:41" x14ac:dyDescent="0.3">
      <c r="A1770" s="4">
        <f t="shared" si="551"/>
        <v>45797.042430555557</v>
      </c>
      <c r="B1770" s="9">
        <f t="shared" si="550"/>
        <v>1766</v>
      </c>
      <c r="C1770" s="10" t="str">
        <f t="shared" si="552"/>
        <v>Remove</v>
      </c>
      <c r="D1770" s="1">
        <v>45797</v>
      </c>
      <c r="E1770" s="2">
        <v>4.2430555555555555E-2</v>
      </c>
      <c r="F1770" t="s">
        <v>19</v>
      </c>
      <c r="G1770" t="s">
        <v>14</v>
      </c>
      <c r="H1770" t="s">
        <v>49</v>
      </c>
      <c r="I1770">
        <v>112.5</v>
      </c>
      <c r="J1770" t="s">
        <v>13</v>
      </c>
      <c r="K1770">
        <v>0</v>
      </c>
      <c r="L1770">
        <v>115.2</v>
      </c>
      <c r="M1770">
        <v>11.099</v>
      </c>
      <c r="N1770">
        <v>1085</v>
      </c>
      <c r="O1770">
        <v>1798</v>
      </c>
      <c r="P1770" s="2">
        <v>0.6141550925925926</v>
      </c>
      <c r="Q1770">
        <v>28.2</v>
      </c>
      <c r="R1770" t="s">
        <v>66</v>
      </c>
      <c r="S1770">
        <v>26.8</v>
      </c>
      <c r="T1770">
        <v>29.4</v>
      </c>
      <c r="U1770" t="s">
        <v>114</v>
      </c>
      <c r="V1770">
        <v>20.2</v>
      </c>
      <c r="X1770">
        <f t="shared" si="553"/>
        <v>2.2000000000000002</v>
      </c>
      <c r="Y1770" s="7" t="str">
        <f t="shared" si="554"/>
        <v>m/s</v>
      </c>
      <c r="AA1770">
        <f t="shared" si="555"/>
        <v>4.13</v>
      </c>
      <c r="AB1770" s="7" t="str">
        <f t="shared" si="556"/>
        <v>m/s</v>
      </c>
      <c r="AC1770" s="5">
        <f t="shared" si="557"/>
        <v>14.739722222222223</v>
      </c>
      <c r="AD1770" s="5">
        <f t="shared" si="558"/>
        <v>9.0416666666666666E-3</v>
      </c>
      <c r="AE1770" s="5">
        <f t="shared" si="559"/>
        <v>16.942011666666691</v>
      </c>
      <c r="AF1770" s="5"/>
      <c r="AG1770" s="5">
        <f t="shared" si="560"/>
        <v>3</v>
      </c>
      <c r="AH1770">
        <f t="shared" si="561"/>
        <v>274.5</v>
      </c>
      <c r="AI1770" s="5">
        <f t="shared" si="562"/>
        <v>0.27450000000000002</v>
      </c>
      <c r="AJ1770" s="15">
        <f t="shared" si="563"/>
        <v>61.719532483303055</v>
      </c>
      <c r="AK1770" s="5">
        <f t="shared" si="564"/>
        <v>7.3735396270348241</v>
      </c>
      <c r="AL1770" s="5">
        <f t="shared" si="565"/>
        <v>5.9348322876466728</v>
      </c>
      <c r="AM1770" s="5">
        <f t="shared" si="566"/>
        <v>2.3861677934101381E-2</v>
      </c>
      <c r="AN1770" s="5">
        <f t="shared" si="567"/>
        <v>44.165205178903193</v>
      </c>
      <c r="AO1770" s="15">
        <f t="shared" si="568"/>
        <v>0.62153000056959551</v>
      </c>
    </row>
    <row r="1771" spans="1:41" x14ac:dyDescent="0.3">
      <c r="A1771" s="4">
        <f t="shared" si="551"/>
        <v>45797.04277777778</v>
      </c>
      <c r="B1771" s="9">
        <f t="shared" si="550"/>
        <v>1767</v>
      </c>
      <c r="C1771" s="10" t="str">
        <f t="shared" si="552"/>
        <v>Remove</v>
      </c>
      <c r="D1771" s="1">
        <v>45797</v>
      </c>
      <c r="E1771" s="2">
        <v>4.2777777777777776E-2</v>
      </c>
      <c r="F1771" t="s">
        <v>2</v>
      </c>
      <c r="G1771" t="s">
        <v>14</v>
      </c>
      <c r="H1771" t="s">
        <v>49</v>
      </c>
      <c r="I1771">
        <v>108.5</v>
      </c>
      <c r="J1771" t="s">
        <v>13</v>
      </c>
      <c r="K1771">
        <v>0</v>
      </c>
      <c r="L1771">
        <v>115.1</v>
      </c>
      <c r="M1771">
        <v>11.083</v>
      </c>
      <c r="N1771">
        <v>1083.0999999999999</v>
      </c>
      <c r="O1771">
        <v>1808</v>
      </c>
      <c r="P1771" s="2">
        <v>0.61450231481481477</v>
      </c>
      <c r="Q1771">
        <v>28.2</v>
      </c>
      <c r="R1771" t="s">
        <v>103</v>
      </c>
      <c r="S1771">
        <v>26.1</v>
      </c>
      <c r="T1771">
        <v>29.4</v>
      </c>
      <c r="U1771" t="s">
        <v>54</v>
      </c>
      <c r="V1771">
        <v>20.2</v>
      </c>
      <c r="X1771">
        <f t="shared" si="553"/>
        <v>2.27</v>
      </c>
      <c r="Y1771" s="7" t="str">
        <f t="shared" si="554"/>
        <v>m/s</v>
      </c>
      <c r="AA1771">
        <f t="shared" si="555"/>
        <v>4.0599999999999996</v>
      </c>
      <c r="AB1771" s="7" t="str">
        <f t="shared" si="556"/>
        <v>m/s</v>
      </c>
      <c r="AC1771" s="5">
        <f t="shared" si="557"/>
        <v>14.748055555555554</v>
      </c>
      <c r="AD1771" s="5">
        <f t="shared" si="558"/>
        <v>9.0258333333333336E-3</v>
      </c>
      <c r="AE1771" s="5">
        <f t="shared" si="559"/>
        <v>16.951037500000023</v>
      </c>
      <c r="AF1771" s="5"/>
      <c r="AG1771" s="5">
        <f t="shared" si="560"/>
        <v>-4</v>
      </c>
      <c r="AH1771">
        <f t="shared" si="561"/>
        <v>274.5</v>
      </c>
      <c r="AI1771" s="5">
        <f t="shared" si="562"/>
        <v>0.27450000000000002</v>
      </c>
      <c r="AJ1771" s="15">
        <f t="shared" si="563"/>
        <v>61.752413479052905</v>
      </c>
      <c r="AK1771" s="5">
        <f t="shared" si="564"/>
        <v>7.1809471740898854</v>
      </c>
      <c r="AL1771" s="5">
        <f t="shared" si="565"/>
        <v>5.9348322876466728</v>
      </c>
      <c r="AM1771" s="5">
        <f t="shared" si="566"/>
        <v>2.3977829588902721E-2</v>
      </c>
      <c r="AN1771" s="5">
        <f t="shared" si="567"/>
        <v>44.189183008492094</v>
      </c>
      <c r="AO1771" s="15">
        <f t="shared" si="568"/>
        <v>0.62119274743605868</v>
      </c>
    </row>
    <row r="1772" spans="1:41" x14ac:dyDescent="0.3">
      <c r="A1772" s="4">
        <f t="shared" si="551"/>
        <v>45797.043124999997</v>
      </c>
      <c r="B1772" s="9">
        <f t="shared" si="550"/>
        <v>1768</v>
      </c>
      <c r="C1772" s="10" t="str">
        <f t="shared" si="552"/>
        <v>Remove</v>
      </c>
      <c r="D1772" s="1">
        <v>45797</v>
      </c>
      <c r="E1772" s="2">
        <v>4.3124999999999997E-2</v>
      </c>
      <c r="F1772" t="s">
        <v>2</v>
      </c>
      <c r="G1772" t="s">
        <v>14</v>
      </c>
      <c r="H1772" t="s">
        <v>49</v>
      </c>
      <c r="I1772">
        <v>110.5</v>
      </c>
      <c r="J1772" t="s">
        <v>13</v>
      </c>
      <c r="K1772">
        <v>0</v>
      </c>
      <c r="L1772">
        <v>115.1</v>
      </c>
      <c r="M1772">
        <v>11.071</v>
      </c>
      <c r="N1772">
        <v>1081.5</v>
      </c>
      <c r="O1772">
        <v>1817</v>
      </c>
      <c r="P1772" s="2">
        <v>0.61484953703703704</v>
      </c>
      <c r="Q1772">
        <v>28.2</v>
      </c>
      <c r="R1772" t="s">
        <v>56</v>
      </c>
      <c r="S1772">
        <v>27.9</v>
      </c>
      <c r="T1772">
        <v>29.4</v>
      </c>
      <c r="U1772" t="s">
        <v>82</v>
      </c>
      <c r="V1772">
        <v>21.1</v>
      </c>
      <c r="X1772">
        <f t="shared" si="553"/>
        <v>2.25</v>
      </c>
      <c r="Y1772" s="7" t="str">
        <f t="shared" si="554"/>
        <v>m/s</v>
      </c>
      <c r="AA1772">
        <f t="shared" si="555"/>
        <v>4.09</v>
      </c>
      <c r="AB1772" s="7" t="str">
        <f t="shared" si="556"/>
        <v>m/s</v>
      </c>
      <c r="AC1772" s="5">
        <f t="shared" si="557"/>
        <v>14.756388888888889</v>
      </c>
      <c r="AD1772" s="5">
        <f t="shared" si="558"/>
        <v>9.0124999999999997E-3</v>
      </c>
      <c r="AE1772" s="5">
        <f t="shared" si="559"/>
        <v>16.960050000000024</v>
      </c>
      <c r="AF1772" s="5"/>
      <c r="AG1772" s="5">
        <f t="shared" si="560"/>
        <v>2</v>
      </c>
      <c r="AH1772">
        <f t="shared" si="561"/>
        <v>276.5</v>
      </c>
      <c r="AI1772" s="5">
        <f t="shared" si="562"/>
        <v>0.27650000000000002</v>
      </c>
      <c r="AJ1772" s="15">
        <f t="shared" si="563"/>
        <v>61.338336347197185</v>
      </c>
      <c r="AK1772" s="5">
        <f t="shared" si="564"/>
        <v>7.6761849102340145</v>
      </c>
      <c r="AL1772" s="5">
        <f t="shared" si="565"/>
        <v>6.1992555083834064</v>
      </c>
      <c r="AM1772" s="5">
        <f t="shared" si="566"/>
        <v>2.5405645052802139E-2</v>
      </c>
      <c r="AN1772" s="5">
        <f t="shared" si="567"/>
        <v>44.214588653544894</v>
      </c>
      <c r="AO1772" s="15">
        <f t="shared" si="568"/>
        <v>0.62535920477874152</v>
      </c>
    </row>
    <row r="1773" spans="1:41" x14ac:dyDescent="0.3">
      <c r="A1773" s="4">
        <f t="shared" si="551"/>
        <v>45797.04347222222</v>
      </c>
      <c r="B1773" s="9">
        <f t="shared" si="550"/>
        <v>1769</v>
      </c>
      <c r="C1773" s="10" t="str">
        <f t="shared" si="552"/>
        <v>Remove</v>
      </c>
      <c r="D1773" s="1">
        <v>45797</v>
      </c>
      <c r="E1773" s="2">
        <v>4.3472222222222225E-2</v>
      </c>
      <c r="F1773" t="s">
        <v>2</v>
      </c>
      <c r="G1773" t="s">
        <v>14</v>
      </c>
      <c r="H1773" t="s">
        <v>49</v>
      </c>
      <c r="I1773">
        <v>110</v>
      </c>
      <c r="J1773" t="s">
        <v>13</v>
      </c>
      <c r="K1773">
        <v>0</v>
      </c>
      <c r="L1773">
        <v>115.1</v>
      </c>
      <c r="M1773">
        <v>11.076000000000001</v>
      </c>
      <c r="N1773">
        <v>1082.5999999999999</v>
      </c>
      <c r="O1773">
        <v>1825</v>
      </c>
      <c r="P1773" s="2">
        <v>0.61519675925925921</v>
      </c>
      <c r="Q1773">
        <v>28.2</v>
      </c>
      <c r="R1773" t="s">
        <v>91</v>
      </c>
      <c r="S1773">
        <v>26.5</v>
      </c>
      <c r="T1773">
        <v>29.3</v>
      </c>
      <c r="U1773" t="s">
        <v>82</v>
      </c>
      <c r="V1773">
        <v>20.2</v>
      </c>
      <c r="X1773">
        <f t="shared" si="553"/>
        <v>2.2599999999999998</v>
      </c>
      <c r="Y1773" s="7" t="str">
        <f t="shared" si="554"/>
        <v>m/s</v>
      </c>
      <c r="AA1773">
        <f t="shared" si="555"/>
        <v>4.09</v>
      </c>
      <c r="AB1773" s="7" t="str">
        <f t="shared" si="556"/>
        <v>m/s</v>
      </c>
      <c r="AC1773" s="5">
        <f t="shared" si="557"/>
        <v>14.764722222222222</v>
      </c>
      <c r="AD1773" s="5">
        <f t="shared" si="558"/>
        <v>9.0216666666666657E-3</v>
      </c>
      <c r="AE1773" s="5">
        <f t="shared" si="559"/>
        <v>16.969071666666689</v>
      </c>
      <c r="AF1773" s="5"/>
      <c r="AG1773" s="5">
        <f t="shared" si="560"/>
        <v>-0.5</v>
      </c>
      <c r="AH1773">
        <f t="shared" si="561"/>
        <v>276.5</v>
      </c>
      <c r="AI1773" s="5">
        <f t="shared" si="562"/>
        <v>0.27650000000000002</v>
      </c>
      <c r="AJ1773" s="15">
        <f t="shared" si="563"/>
        <v>61.370964436407554</v>
      </c>
      <c r="AK1773" s="5">
        <f t="shared" si="564"/>
        <v>7.291000004344137</v>
      </c>
      <c r="AL1773" s="5">
        <f t="shared" si="565"/>
        <v>5.9025820060007028</v>
      </c>
      <c r="AM1773" s="5">
        <f t="shared" si="566"/>
        <v>2.4238057860809559E-2</v>
      </c>
      <c r="AN1773" s="5">
        <f t="shared" si="567"/>
        <v>44.2388267114057</v>
      </c>
      <c r="AO1773" s="15">
        <f t="shared" si="568"/>
        <v>0.62501657605831684</v>
      </c>
    </row>
    <row r="1774" spans="1:41" x14ac:dyDescent="0.3">
      <c r="A1774" s="4">
        <f t="shared" si="551"/>
        <v>45797.043819444443</v>
      </c>
      <c r="B1774" s="9">
        <f t="shared" si="550"/>
        <v>1770</v>
      </c>
      <c r="C1774" s="10" t="str">
        <f t="shared" si="552"/>
        <v>Remove</v>
      </c>
      <c r="D1774" s="1">
        <v>45797</v>
      </c>
      <c r="E1774" s="2">
        <v>4.3819444444444446E-2</v>
      </c>
      <c r="F1774" t="s">
        <v>2</v>
      </c>
      <c r="G1774" t="s">
        <v>14</v>
      </c>
      <c r="H1774" t="s">
        <v>49</v>
      </c>
      <c r="I1774">
        <v>109.5</v>
      </c>
      <c r="J1774" t="s">
        <v>13</v>
      </c>
      <c r="K1774">
        <v>0</v>
      </c>
      <c r="L1774">
        <v>115.1</v>
      </c>
      <c r="M1774">
        <v>11.077999999999999</v>
      </c>
      <c r="N1774">
        <v>1082.5999999999999</v>
      </c>
      <c r="O1774">
        <v>1835</v>
      </c>
      <c r="P1774" s="2">
        <v>0.61554398148148148</v>
      </c>
      <c r="Q1774">
        <v>28.2</v>
      </c>
      <c r="R1774" t="s">
        <v>56</v>
      </c>
      <c r="S1774">
        <v>25.9</v>
      </c>
      <c r="T1774">
        <v>29.3</v>
      </c>
      <c r="U1774" t="s">
        <v>52</v>
      </c>
      <c r="V1774">
        <v>19.8</v>
      </c>
      <c r="X1774">
        <f t="shared" si="553"/>
        <v>2.25</v>
      </c>
      <c r="Y1774" s="7" t="str">
        <f t="shared" si="554"/>
        <v>m/s</v>
      </c>
      <c r="AA1774">
        <f t="shared" si="555"/>
        <v>4.07</v>
      </c>
      <c r="AB1774" s="7" t="str">
        <f t="shared" si="556"/>
        <v>m/s</v>
      </c>
      <c r="AC1774" s="5">
        <f t="shared" si="557"/>
        <v>14.773055555555555</v>
      </c>
      <c r="AD1774" s="5">
        <f t="shared" si="558"/>
        <v>9.0216666666666657E-3</v>
      </c>
      <c r="AE1774" s="5">
        <f t="shared" si="559"/>
        <v>16.978093333333355</v>
      </c>
      <c r="AF1774" s="5"/>
      <c r="AG1774" s="5">
        <f t="shared" si="560"/>
        <v>-0.5</v>
      </c>
      <c r="AH1774">
        <f t="shared" si="561"/>
        <v>276.5</v>
      </c>
      <c r="AI1774" s="5">
        <f t="shared" si="562"/>
        <v>0.27650000000000002</v>
      </c>
      <c r="AJ1774" s="15">
        <f t="shared" si="563"/>
        <v>61.403592525617917</v>
      </c>
      <c r="AK1774" s="5">
        <f t="shared" si="564"/>
        <v>7.1259207589627591</v>
      </c>
      <c r="AL1774" s="5">
        <f t="shared" si="565"/>
        <v>5.7856991940006903</v>
      </c>
      <c r="AM1774" s="5">
        <f t="shared" si="566"/>
        <v>2.3584451859052884E-2</v>
      </c>
      <c r="AN1774" s="5">
        <f t="shared" si="567"/>
        <v>44.262411163264751</v>
      </c>
      <c r="AO1774" s="15">
        <f t="shared" si="568"/>
        <v>0.62468354690419359</v>
      </c>
    </row>
    <row r="1775" spans="1:41" x14ac:dyDescent="0.3">
      <c r="A1775" s="4">
        <f t="shared" si="551"/>
        <v>45797.044166666667</v>
      </c>
      <c r="B1775" s="9">
        <f t="shared" si="550"/>
        <v>1771</v>
      </c>
      <c r="C1775" s="10" t="str">
        <f t="shared" si="552"/>
        <v>Keep</v>
      </c>
      <c r="D1775" s="1">
        <v>45797</v>
      </c>
      <c r="E1775" s="2">
        <v>4.4166666666666667E-2</v>
      </c>
      <c r="F1775" t="s">
        <v>2</v>
      </c>
      <c r="G1775" t="s">
        <v>14</v>
      </c>
      <c r="H1775" t="s">
        <v>49</v>
      </c>
      <c r="I1775">
        <v>111</v>
      </c>
      <c r="J1775" t="s">
        <v>13</v>
      </c>
      <c r="K1775">
        <v>0</v>
      </c>
      <c r="L1775">
        <v>115.1</v>
      </c>
      <c r="M1775">
        <v>11.077999999999999</v>
      </c>
      <c r="N1775">
        <v>1082.5999999999999</v>
      </c>
      <c r="O1775">
        <v>1844</v>
      </c>
      <c r="P1775" s="2">
        <v>0.61589120370370365</v>
      </c>
      <c r="Q1775">
        <v>28.2</v>
      </c>
      <c r="R1775" t="s">
        <v>126</v>
      </c>
      <c r="S1775">
        <v>26.7</v>
      </c>
      <c r="T1775">
        <v>29.3</v>
      </c>
      <c r="U1775" t="s">
        <v>100</v>
      </c>
      <c r="V1775">
        <v>20.6</v>
      </c>
      <c r="X1775">
        <f t="shared" si="553"/>
        <v>2.33</v>
      </c>
      <c r="Y1775" s="7" t="str">
        <f t="shared" si="554"/>
        <v>m/s</v>
      </c>
      <c r="AA1775">
        <f t="shared" si="555"/>
        <v>4</v>
      </c>
      <c r="AB1775" s="7" t="str">
        <f t="shared" si="556"/>
        <v>m/s</v>
      </c>
      <c r="AC1775" s="5">
        <f t="shared" si="557"/>
        <v>14.781388888888888</v>
      </c>
      <c r="AD1775" s="5">
        <f t="shared" si="558"/>
        <v>9.0216666666666657E-3</v>
      </c>
      <c r="AE1775" s="5">
        <f t="shared" si="559"/>
        <v>16.987115000000021</v>
      </c>
      <c r="AF1775" s="5"/>
      <c r="AG1775" s="5">
        <f t="shared" si="560"/>
        <v>1.5</v>
      </c>
      <c r="AH1775">
        <f t="shared" si="561"/>
        <v>278</v>
      </c>
      <c r="AI1775" s="5">
        <f t="shared" si="562"/>
        <v>0.27800000000000002</v>
      </c>
      <c r="AJ1775" s="15">
        <f t="shared" si="563"/>
        <v>61.104730215827409</v>
      </c>
      <c r="AK1775" s="5">
        <f t="shared" si="564"/>
        <v>7.3460264194712623</v>
      </c>
      <c r="AL1775" s="5">
        <f t="shared" si="565"/>
        <v>6.019464818000718</v>
      </c>
      <c r="AM1775" s="5">
        <f t="shared" si="566"/>
        <v>2.517738883918557E-2</v>
      </c>
      <c r="AN1775" s="5">
        <f t="shared" si="567"/>
        <v>44.287588552103934</v>
      </c>
      <c r="AO1775" s="15">
        <f t="shared" si="568"/>
        <v>0.62771536922344651</v>
      </c>
    </row>
    <row r="1776" spans="1:41" x14ac:dyDescent="0.3">
      <c r="A1776" s="4">
        <f t="shared" si="551"/>
        <v>45797.04451388889</v>
      </c>
      <c r="B1776" s="9">
        <f t="shared" si="550"/>
        <v>1772</v>
      </c>
      <c r="C1776" s="10" t="str">
        <f t="shared" si="552"/>
        <v>Remove</v>
      </c>
      <c r="D1776" s="1">
        <v>45797</v>
      </c>
      <c r="E1776" s="2">
        <v>4.4513888888888888E-2</v>
      </c>
      <c r="F1776" t="s">
        <v>2</v>
      </c>
      <c r="G1776" t="s">
        <v>14</v>
      </c>
      <c r="H1776" t="s">
        <v>49</v>
      </c>
      <c r="I1776">
        <v>108.5</v>
      </c>
      <c r="J1776" t="s">
        <v>13</v>
      </c>
      <c r="K1776">
        <v>0</v>
      </c>
      <c r="L1776">
        <v>115.1</v>
      </c>
      <c r="M1776">
        <v>11.071999999999999</v>
      </c>
      <c r="N1776">
        <v>1081.9000000000001</v>
      </c>
      <c r="O1776">
        <v>1853</v>
      </c>
      <c r="P1776" s="2">
        <v>0.61623842592592593</v>
      </c>
      <c r="Q1776">
        <v>28.2</v>
      </c>
      <c r="R1776" t="s">
        <v>56</v>
      </c>
      <c r="S1776">
        <v>26.1</v>
      </c>
      <c r="T1776">
        <v>29.3</v>
      </c>
      <c r="U1776" t="s">
        <v>54</v>
      </c>
      <c r="V1776">
        <v>20.2</v>
      </c>
      <c r="X1776">
        <f t="shared" si="553"/>
        <v>2.25</v>
      </c>
      <c r="Y1776" s="7" t="str">
        <f t="shared" si="554"/>
        <v>m/s</v>
      </c>
      <c r="AA1776">
        <f t="shared" si="555"/>
        <v>4.0599999999999996</v>
      </c>
      <c r="AB1776" s="7" t="str">
        <f t="shared" si="556"/>
        <v>m/s</v>
      </c>
      <c r="AC1776" s="5">
        <f t="shared" si="557"/>
        <v>14.789722222222222</v>
      </c>
      <c r="AD1776" s="5">
        <f t="shared" si="558"/>
        <v>9.0158333333333323E-3</v>
      </c>
      <c r="AE1776" s="5">
        <f t="shared" si="559"/>
        <v>16.996130833333353</v>
      </c>
      <c r="AF1776" s="5"/>
      <c r="AG1776" s="5">
        <f t="shared" si="560"/>
        <v>-2.5</v>
      </c>
      <c r="AH1776">
        <f t="shared" si="561"/>
        <v>278</v>
      </c>
      <c r="AI1776" s="5">
        <f t="shared" si="562"/>
        <v>0.27800000000000002</v>
      </c>
      <c r="AJ1776" s="15">
        <f t="shared" si="563"/>
        <v>61.137161270983277</v>
      </c>
      <c r="AK1776" s="5">
        <f t="shared" si="564"/>
        <v>7.1809471740898854</v>
      </c>
      <c r="AL1776" s="5">
        <f t="shared" si="565"/>
        <v>5.9025820060007028</v>
      </c>
      <c r="AM1776" s="5">
        <f t="shared" si="566"/>
        <v>2.3766571178427811E-2</v>
      </c>
      <c r="AN1776" s="5">
        <f t="shared" si="567"/>
        <v>44.311355123282361</v>
      </c>
      <c r="AO1776" s="15">
        <f t="shared" si="568"/>
        <v>0.62737869159395543</v>
      </c>
    </row>
    <row r="1777" spans="1:41" x14ac:dyDescent="0.3">
      <c r="A1777" s="4">
        <f t="shared" si="551"/>
        <v>45797.044861111113</v>
      </c>
      <c r="B1777" s="9">
        <f t="shared" si="550"/>
        <v>1773</v>
      </c>
      <c r="C1777" s="10" t="str">
        <f t="shared" si="552"/>
        <v>Remove</v>
      </c>
      <c r="D1777" s="1">
        <v>45797</v>
      </c>
      <c r="E1777" s="2">
        <v>4.4861111111111109E-2</v>
      </c>
      <c r="F1777" t="s">
        <v>2</v>
      </c>
      <c r="G1777" t="s">
        <v>14</v>
      </c>
      <c r="H1777" t="s">
        <v>49</v>
      </c>
      <c r="I1777">
        <v>109</v>
      </c>
      <c r="J1777" t="s">
        <v>13</v>
      </c>
      <c r="K1777">
        <v>0</v>
      </c>
      <c r="L1777">
        <v>115</v>
      </c>
      <c r="M1777">
        <v>11.065</v>
      </c>
      <c r="N1777">
        <v>1081.4000000000001</v>
      </c>
      <c r="O1777">
        <v>1862</v>
      </c>
      <c r="P1777" s="2">
        <v>0.6165856481481482</v>
      </c>
      <c r="Q1777">
        <v>28.2</v>
      </c>
      <c r="R1777" t="s">
        <v>145</v>
      </c>
      <c r="S1777">
        <v>27.7</v>
      </c>
      <c r="T1777">
        <v>29.3</v>
      </c>
      <c r="U1777" t="s">
        <v>118</v>
      </c>
      <c r="V1777">
        <v>21.7</v>
      </c>
      <c r="X1777">
        <f t="shared" si="553"/>
        <v>2.19</v>
      </c>
      <c r="Y1777" s="7" t="str">
        <f t="shared" si="554"/>
        <v>m/s</v>
      </c>
      <c r="AA1777">
        <f t="shared" si="555"/>
        <v>4.18</v>
      </c>
      <c r="AB1777" s="7" t="str">
        <f t="shared" si="556"/>
        <v>m/s</v>
      </c>
      <c r="AC1777" s="5">
        <f t="shared" si="557"/>
        <v>14.798055555555557</v>
      </c>
      <c r="AD1777" s="5">
        <f t="shared" si="558"/>
        <v>9.0116666666666661E-3</v>
      </c>
      <c r="AE1777" s="5">
        <f t="shared" si="559"/>
        <v>17.005142500000019</v>
      </c>
      <c r="AF1777" s="5"/>
      <c r="AG1777" s="5">
        <f t="shared" si="560"/>
        <v>0.5</v>
      </c>
      <c r="AH1777">
        <f t="shared" si="561"/>
        <v>278.5</v>
      </c>
      <c r="AI1777" s="5">
        <f t="shared" si="562"/>
        <v>0.27850000000000003</v>
      </c>
      <c r="AJ1777" s="15">
        <f t="shared" si="563"/>
        <v>61.059757630161641</v>
      </c>
      <c r="AK1777" s="5">
        <f t="shared" si="564"/>
        <v>7.62115849510689</v>
      </c>
      <c r="AL1777" s="5">
        <f t="shared" si="565"/>
        <v>6.3408925510007563</v>
      </c>
      <c r="AM1777" s="5">
        <f t="shared" si="566"/>
        <v>2.455089838053582E-2</v>
      </c>
      <c r="AN1777" s="5">
        <f t="shared" si="567"/>
        <v>44.3359060216629</v>
      </c>
      <c r="AO1777" s="15">
        <f t="shared" si="568"/>
        <v>0.62815903629875647</v>
      </c>
    </row>
    <row r="1778" spans="1:41" x14ac:dyDescent="0.3">
      <c r="A1778" s="4">
        <f t="shared" si="551"/>
        <v>45797.045219907406</v>
      </c>
      <c r="B1778" s="9">
        <f t="shared" si="550"/>
        <v>1774</v>
      </c>
      <c r="C1778" s="10" t="str">
        <f t="shared" si="552"/>
        <v>Remove</v>
      </c>
      <c r="D1778" s="1">
        <v>45797</v>
      </c>
      <c r="E1778" s="2">
        <v>4.521990740740741E-2</v>
      </c>
      <c r="F1778" t="s">
        <v>19</v>
      </c>
      <c r="G1778" t="s">
        <v>14</v>
      </c>
      <c r="H1778" t="s">
        <v>49</v>
      </c>
      <c r="I1778">
        <v>111</v>
      </c>
      <c r="J1778" t="s">
        <v>13</v>
      </c>
      <c r="K1778">
        <v>0</v>
      </c>
      <c r="L1778">
        <v>115</v>
      </c>
      <c r="M1778">
        <v>11.063000000000001</v>
      </c>
      <c r="N1778">
        <v>1080.9000000000001</v>
      </c>
      <c r="O1778">
        <v>1871</v>
      </c>
      <c r="P1778" s="2">
        <v>0.61694444444444441</v>
      </c>
      <c r="Q1778">
        <v>28.2</v>
      </c>
      <c r="R1778" t="s">
        <v>139</v>
      </c>
      <c r="S1778">
        <v>28.3</v>
      </c>
      <c r="T1778">
        <v>29.3</v>
      </c>
      <c r="U1778" t="s">
        <v>242</v>
      </c>
      <c r="V1778">
        <v>20.2</v>
      </c>
      <c r="X1778">
        <f t="shared" si="553"/>
        <v>2.31</v>
      </c>
      <c r="Y1778" s="7" t="str">
        <f t="shared" si="554"/>
        <v>m/s</v>
      </c>
      <c r="AA1778">
        <f t="shared" si="555"/>
        <v>4.04</v>
      </c>
      <c r="AB1778" s="7" t="str">
        <f t="shared" si="556"/>
        <v>m/s</v>
      </c>
      <c r="AC1778" s="5">
        <f t="shared" si="557"/>
        <v>14.806666666666665</v>
      </c>
      <c r="AD1778" s="5">
        <f t="shared" si="558"/>
        <v>9.0074999999999999E-3</v>
      </c>
      <c r="AE1778" s="5">
        <f t="shared" si="559"/>
        <v>17.014150000000019</v>
      </c>
      <c r="AF1778" s="5"/>
      <c r="AG1778" s="5">
        <f t="shared" si="560"/>
        <v>2</v>
      </c>
      <c r="AH1778">
        <f t="shared" si="561"/>
        <v>280.5</v>
      </c>
      <c r="AI1778" s="5">
        <f t="shared" si="562"/>
        <v>0.28050000000000003</v>
      </c>
      <c r="AJ1778" s="15">
        <f t="shared" si="563"/>
        <v>60.656506238859244</v>
      </c>
      <c r="AK1778" s="5">
        <f t="shared" si="564"/>
        <v>7.7862377404882679</v>
      </c>
      <c r="AL1778" s="5">
        <f t="shared" si="565"/>
        <v>5.9025820060007028</v>
      </c>
      <c r="AM1778" s="5">
        <f t="shared" si="566"/>
        <v>2.6457080589993385E-2</v>
      </c>
      <c r="AN1778" s="5">
        <f t="shared" si="567"/>
        <v>44.362363102252893</v>
      </c>
      <c r="AO1778" s="15">
        <f t="shared" si="568"/>
        <v>0.63229273732209079</v>
      </c>
    </row>
    <row r="1779" spans="1:41" x14ac:dyDescent="0.3">
      <c r="A1779" s="4">
        <f t="shared" si="551"/>
        <v>45797.045567129629</v>
      </c>
      <c r="B1779" s="9">
        <f t="shared" si="550"/>
        <v>1775</v>
      </c>
      <c r="C1779" s="10" t="str">
        <f t="shared" si="552"/>
        <v>Remove</v>
      </c>
      <c r="D1779" s="1">
        <v>45797</v>
      </c>
      <c r="E1779" s="2">
        <v>4.5567129629629631E-2</v>
      </c>
      <c r="F1779" t="s">
        <v>2</v>
      </c>
      <c r="G1779" t="s">
        <v>14</v>
      </c>
      <c r="H1779" t="s">
        <v>49</v>
      </c>
      <c r="I1779">
        <v>111.5</v>
      </c>
      <c r="J1779" t="s">
        <v>13</v>
      </c>
      <c r="K1779">
        <v>0</v>
      </c>
      <c r="L1779">
        <v>115</v>
      </c>
      <c r="M1779">
        <v>11.071</v>
      </c>
      <c r="N1779">
        <v>1081.9000000000001</v>
      </c>
      <c r="O1779">
        <v>1880</v>
      </c>
      <c r="P1779" s="2">
        <v>0.61729166666666668</v>
      </c>
      <c r="Q1779">
        <v>28.2</v>
      </c>
      <c r="R1779" t="s">
        <v>53</v>
      </c>
      <c r="S1779">
        <v>26.4</v>
      </c>
      <c r="T1779">
        <v>29.3</v>
      </c>
      <c r="U1779" t="s">
        <v>100</v>
      </c>
      <c r="V1779">
        <v>20.3</v>
      </c>
      <c r="X1779">
        <f t="shared" si="553"/>
        <v>2.35</v>
      </c>
      <c r="Y1779" s="7" t="str">
        <f t="shared" si="554"/>
        <v>m/s</v>
      </c>
      <c r="AA1779">
        <f t="shared" si="555"/>
        <v>4</v>
      </c>
      <c r="AB1779" s="7" t="str">
        <f t="shared" si="556"/>
        <v>m/s</v>
      </c>
      <c r="AC1779" s="5">
        <f t="shared" si="557"/>
        <v>14.815000000000001</v>
      </c>
      <c r="AD1779" s="5">
        <f t="shared" si="558"/>
        <v>9.0158333333333323E-3</v>
      </c>
      <c r="AE1779" s="5">
        <f t="shared" si="559"/>
        <v>17.023165833333351</v>
      </c>
      <c r="AF1779" s="5"/>
      <c r="AG1779" s="5">
        <f t="shared" si="560"/>
        <v>0.5</v>
      </c>
      <c r="AH1779">
        <f t="shared" si="561"/>
        <v>281</v>
      </c>
      <c r="AI1779" s="5">
        <f t="shared" si="562"/>
        <v>0.28100000000000003</v>
      </c>
      <c r="AJ1779" s="15">
        <f t="shared" si="563"/>
        <v>60.580661328588434</v>
      </c>
      <c r="AK1779" s="5">
        <f t="shared" si="564"/>
        <v>7.2634867967805725</v>
      </c>
      <c r="AL1779" s="5">
        <f t="shared" si="565"/>
        <v>5.9318027090007082</v>
      </c>
      <c r="AM1779" s="5">
        <f t="shared" si="566"/>
        <v>2.5108183497823091E-2</v>
      </c>
      <c r="AN1779" s="5">
        <f t="shared" si="567"/>
        <v>44.387471285750713</v>
      </c>
      <c r="AO1779" s="15">
        <f t="shared" si="568"/>
        <v>0.63306151907375441</v>
      </c>
    </row>
    <row r="1780" spans="1:41" x14ac:dyDescent="0.3">
      <c r="A1780" s="4">
        <f t="shared" si="551"/>
        <v>45797.045914351853</v>
      </c>
      <c r="B1780" s="9">
        <f t="shared" si="550"/>
        <v>1776</v>
      </c>
      <c r="C1780" s="10" t="str">
        <f t="shared" si="552"/>
        <v>Remove</v>
      </c>
      <c r="D1780" s="1">
        <v>45797</v>
      </c>
      <c r="E1780" s="2">
        <v>4.5914351851851852E-2</v>
      </c>
      <c r="F1780" t="s">
        <v>2</v>
      </c>
      <c r="G1780" t="s">
        <v>14</v>
      </c>
      <c r="H1780" t="s">
        <v>49</v>
      </c>
      <c r="I1780">
        <v>110</v>
      </c>
      <c r="J1780" t="s">
        <v>13</v>
      </c>
      <c r="K1780">
        <v>0</v>
      </c>
      <c r="L1780">
        <v>114.9</v>
      </c>
      <c r="M1780">
        <v>11.079000000000001</v>
      </c>
      <c r="N1780">
        <v>1082.9000000000001</v>
      </c>
      <c r="O1780">
        <v>1889</v>
      </c>
      <c r="P1780" s="2">
        <v>0.61763888888888885</v>
      </c>
      <c r="Q1780">
        <v>28.2</v>
      </c>
      <c r="R1780" t="s">
        <v>139</v>
      </c>
      <c r="S1780">
        <v>26.1</v>
      </c>
      <c r="T1780">
        <v>29.3</v>
      </c>
      <c r="U1780" t="s">
        <v>242</v>
      </c>
      <c r="V1780">
        <v>19.8</v>
      </c>
      <c r="X1780">
        <f t="shared" si="553"/>
        <v>2.31</v>
      </c>
      <c r="Y1780" s="7" t="str">
        <f t="shared" si="554"/>
        <v>m/s</v>
      </c>
      <c r="AA1780">
        <f t="shared" si="555"/>
        <v>4.04</v>
      </c>
      <c r="AB1780" s="7" t="str">
        <f t="shared" si="556"/>
        <v>m/s</v>
      </c>
      <c r="AC1780" s="5">
        <f t="shared" si="557"/>
        <v>14.823333333333332</v>
      </c>
      <c r="AD1780" s="5">
        <f t="shared" si="558"/>
        <v>9.0241666666666682E-3</v>
      </c>
      <c r="AE1780" s="5">
        <f t="shared" si="559"/>
        <v>17.032190000000018</v>
      </c>
      <c r="AF1780" s="5"/>
      <c r="AG1780" s="5">
        <f t="shared" si="560"/>
        <v>-1.5</v>
      </c>
      <c r="AH1780">
        <f t="shared" si="561"/>
        <v>281</v>
      </c>
      <c r="AI1780" s="5">
        <f t="shared" si="562"/>
        <v>0.28100000000000003</v>
      </c>
      <c r="AJ1780" s="15">
        <f t="shared" si="563"/>
        <v>60.612775800711802</v>
      </c>
      <c r="AK1780" s="5">
        <f t="shared" si="564"/>
        <v>7.1809471740898854</v>
      </c>
      <c r="AL1780" s="5">
        <f t="shared" si="565"/>
        <v>5.7856991940006903</v>
      </c>
      <c r="AM1780" s="5">
        <f t="shared" si="566"/>
        <v>2.4400346409852551E-2</v>
      </c>
      <c r="AN1780" s="5">
        <f t="shared" si="567"/>
        <v>44.411871632160569</v>
      </c>
      <c r="AO1780" s="15">
        <f t="shared" si="568"/>
        <v>0.63271370845923935</v>
      </c>
    </row>
    <row r="1781" spans="1:41" x14ac:dyDescent="0.3">
      <c r="A1781" s="4">
        <f t="shared" si="551"/>
        <v>45797.046261574076</v>
      </c>
      <c r="B1781" s="9">
        <f t="shared" si="550"/>
        <v>1777</v>
      </c>
      <c r="C1781" s="10" t="str">
        <f t="shared" si="552"/>
        <v>Remove</v>
      </c>
      <c r="D1781" s="1">
        <v>45797</v>
      </c>
      <c r="E1781" s="2">
        <v>4.6261574074074073E-2</v>
      </c>
      <c r="F1781" t="s">
        <v>2</v>
      </c>
      <c r="G1781" t="s">
        <v>14</v>
      </c>
      <c r="H1781" t="s">
        <v>49</v>
      </c>
      <c r="I1781">
        <v>112.5</v>
      </c>
      <c r="J1781" t="s">
        <v>13</v>
      </c>
      <c r="K1781">
        <v>0</v>
      </c>
      <c r="L1781">
        <v>115</v>
      </c>
      <c r="M1781">
        <v>11.065</v>
      </c>
      <c r="N1781">
        <v>1081.5999999999999</v>
      </c>
      <c r="O1781">
        <v>1898</v>
      </c>
      <c r="P1781" s="2">
        <v>0.61798611111111112</v>
      </c>
      <c r="Q1781">
        <v>28.2</v>
      </c>
      <c r="R1781" t="s">
        <v>63</v>
      </c>
      <c r="S1781">
        <v>27.9</v>
      </c>
      <c r="T1781">
        <v>29.3</v>
      </c>
      <c r="U1781" t="s">
        <v>114</v>
      </c>
      <c r="V1781">
        <v>20.6</v>
      </c>
      <c r="X1781">
        <f t="shared" si="553"/>
        <v>2.23</v>
      </c>
      <c r="Y1781" s="7" t="str">
        <f t="shared" si="554"/>
        <v>m/s</v>
      </c>
      <c r="AA1781">
        <f t="shared" si="555"/>
        <v>4.13</v>
      </c>
      <c r="AB1781" s="7" t="str">
        <f t="shared" si="556"/>
        <v>m/s</v>
      </c>
      <c r="AC1781" s="5">
        <f t="shared" si="557"/>
        <v>14.831666666666667</v>
      </c>
      <c r="AD1781" s="5">
        <f t="shared" si="558"/>
        <v>9.0133333333333315E-3</v>
      </c>
      <c r="AE1781" s="5">
        <f t="shared" si="559"/>
        <v>17.04120333333335</v>
      </c>
      <c r="AF1781" s="5"/>
      <c r="AG1781" s="5">
        <f t="shared" si="560"/>
        <v>2.5</v>
      </c>
      <c r="AH1781">
        <f t="shared" si="561"/>
        <v>283.5</v>
      </c>
      <c r="AI1781" s="5">
        <f t="shared" si="562"/>
        <v>0.28349999999999997</v>
      </c>
      <c r="AJ1781" s="15">
        <f t="shared" si="563"/>
        <v>60.110064667842508</v>
      </c>
      <c r="AK1781" s="5">
        <f t="shared" si="564"/>
        <v>7.6761849102340145</v>
      </c>
      <c r="AL1781" s="5">
        <f t="shared" si="565"/>
        <v>6.019464818000718</v>
      </c>
      <c r="AM1781" s="5">
        <f t="shared" si="566"/>
        <v>2.5179817096777229E-2</v>
      </c>
      <c r="AN1781" s="5">
        <f t="shared" si="567"/>
        <v>44.437051449257346</v>
      </c>
      <c r="AO1781" s="15">
        <f t="shared" si="568"/>
        <v>0.63798112330591628</v>
      </c>
    </row>
    <row r="1782" spans="1:41" x14ac:dyDescent="0.3">
      <c r="A1782" s="4">
        <f t="shared" si="551"/>
        <v>45797.0466087963</v>
      </c>
      <c r="B1782" s="9">
        <f t="shared" si="550"/>
        <v>1778</v>
      </c>
      <c r="C1782" s="10" t="str">
        <f t="shared" si="552"/>
        <v>Remove</v>
      </c>
      <c r="D1782" s="1">
        <v>45797</v>
      </c>
      <c r="E1782" s="2">
        <v>4.6608796296296294E-2</v>
      </c>
      <c r="F1782" t="s">
        <v>2</v>
      </c>
      <c r="G1782" t="s">
        <v>14</v>
      </c>
      <c r="H1782" t="s">
        <v>49</v>
      </c>
      <c r="I1782">
        <v>110</v>
      </c>
      <c r="J1782" t="s">
        <v>13</v>
      </c>
      <c r="K1782">
        <v>0</v>
      </c>
      <c r="L1782">
        <v>114.9</v>
      </c>
      <c r="M1782">
        <v>11.054</v>
      </c>
      <c r="N1782">
        <v>1079.5999999999999</v>
      </c>
      <c r="O1782">
        <v>1907</v>
      </c>
      <c r="P1782" s="2">
        <v>0.61833333333333329</v>
      </c>
      <c r="Q1782">
        <v>28.1</v>
      </c>
      <c r="R1782" t="s">
        <v>91</v>
      </c>
      <c r="S1782">
        <v>28.2</v>
      </c>
      <c r="T1782">
        <v>29.3</v>
      </c>
      <c r="U1782" t="s">
        <v>94</v>
      </c>
      <c r="V1782">
        <v>21.3</v>
      </c>
      <c r="X1782">
        <f t="shared" si="553"/>
        <v>2.2599999999999998</v>
      </c>
      <c r="Y1782" s="7" t="str">
        <f t="shared" si="554"/>
        <v>m/s</v>
      </c>
      <c r="AA1782">
        <f t="shared" si="555"/>
        <v>4.16</v>
      </c>
      <c r="AB1782" s="7" t="str">
        <f t="shared" si="556"/>
        <v>m/s</v>
      </c>
      <c r="AC1782" s="5">
        <f t="shared" si="557"/>
        <v>14.84</v>
      </c>
      <c r="AD1782" s="5">
        <f t="shared" si="558"/>
        <v>8.9966666666666667E-3</v>
      </c>
      <c r="AE1782" s="5">
        <f t="shared" si="559"/>
        <v>17.050200000000018</v>
      </c>
      <c r="AF1782" s="5"/>
      <c r="AG1782" s="5">
        <f t="shared" si="560"/>
        <v>-2.5</v>
      </c>
      <c r="AH1782">
        <f t="shared" si="561"/>
        <v>283.5</v>
      </c>
      <c r="AI1782" s="5">
        <f t="shared" si="562"/>
        <v>0.28349999999999997</v>
      </c>
      <c r="AJ1782" s="15">
        <f t="shared" si="563"/>
        <v>60.14179894179901</v>
      </c>
      <c r="AK1782" s="5">
        <f t="shared" si="564"/>
        <v>7.7161783806963502</v>
      </c>
      <c r="AL1782" s="5">
        <f t="shared" si="565"/>
        <v>6.2240097390007421</v>
      </c>
      <c r="AM1782" s="5">
        <f t="shared" si="566"/>
        <v>2.565151254206724E-2</v>
      </c>
      <c r="AN1782" s="5">
        <f t="shared" si="567"/>
        <v>44.462702961799415</v>
      </c>
      <c r="AO1782" s="15">
        <f t="shared" si="568"/>
        <v>0.63761305794560419</v>
      </c>
    </row>
    <row r="1783" spans="1:41" x14ac:dyDescent="0.3">
      <c r="A1783" s="4">
        <f t="shared" si="551"/>
        <v>45797.046956018516</v>
      </c>
      <c r="B1783" s="9">
        <f t="shared" si="550"/>
        <v>1779</v>
      </c>
      <c r="C1783" s="10" t="str">
        <f t="shared" si="552"/>
        <v>Remove</v>
      </c>
      <c r="D1783" s="1">
        <v>45797</v>
      </c>
      <c r="E1783" s="2">
        <v>4.6956018518518522E-2</v>
      </c>
      <c r="F1783" t="s">
        <v>19</v>
      </c>
      <c r="G1783" t="s">
        <v>14</v>
      </c>
      <c r="H1783" t="s">
        <v>49</v>
      </c>
      <c r="I1783">
        <v>110.5</v>
      </c>
      <c r="J1783" t="s">
        <v>13</v>
      </c>
      <c r="K1783">
        <v>0</v>
      </c>
      <c r="L1783">
        <v>115</v>
      </c>
      <c r="M1783">
        <v>11.06</v>
      </c>
      <c r="N1783">
        <v>1080.3</v>
      </c>
      <c r="O1783">
        <v>1916</v>
      </c>
      <c r="P1783" s="2">
        <v>0.61868055555555557</v>
      </c>
      <c r="Q1783">
        <v>28.1</v>
      </c>
      <c r="R1783" t="s">
        <v>63</v>
      </c>
      <c r="S1783">
        <v>27.6</v>
      </c>
      <c r="T1783">
        <v>29.3</v>
      </c>
      <c r="U1783" t="s">
        <v>54</v>
      </c>
      <c r="V1783">
        <v>20.8</v>
      </c>
      <c r="X1783">
        <f t="shared" si="553"/>
        <v>2.23</v>
      </c>
      <c r="Y1783" s="7" t="str">
        <f t="shared" si="554"/>
        <v>m/s</v>
      </c>
      <c r="AA1783">
        <f t="shared" si="555"/>
        <v>4.0599999999999996</v>
      </c>
      <c r="AB1783" s="7" t="str">
        <f t="shared" si="556"/>
        <v>m/s</v>
      </c>
      <c r="AC1783" s="5">
        <f t="shared" si="557"/>
        <v>14.848333333333333</v>
      </c>
      <c r="AD1783" s="5">
        <f t="shared" si="558"/>
        <v>9.0025000000000001E-3</v>
      </c>
      <c r="AE1783" s="5">
        <f t="shared" si="559"/>
        <v>17.059202500000019</v>
      </c>
      <c r="AF1783" s="5"/>
      <c r="AG1783" s="5">
        <f t="shared" si="560"/>
        <v>0.5</v>
      </c>
      <c r="AH1783">
        <f t="shared" si="561"/>
        <v>284</v>
      </c>
      <c r="AI1783" s="5">
        <f t="shared" si="562"/>
        <v>0.28399999999999997</v>
      </c>
      <c r="AJ1783" s="15">
        <f t="shared" si="563"/>
        <v>60.067614436619792</v>
      </c>
      <c r="AK1783" s="5">
        <f t="shared" si="564"/>
        <v>7.5520043725964303</v>
      </c>
      <c r="AL1783" s="5">
        <f t="shared" si="565"/>
        <v>6.0779062240007251</v>
      </c>
      <c r="AM1783" s="5">
        <f t="shared" si="566"/>
        <v>2.4772473701424012E-2</v>
      </c>
      <c r="AN1783" s="5">
        <f t="shared" si="567"/>
        <v>44.487475435500841</v>
      </c>
      <c r="AO1783" s="15">
        <f t="shared" si="568"/>
        <v>0.63838192034913499</v>
      </c>
    </row>
    <row r="1784" spans="1:41" x14ac:dyDescent="0.3">
      <c r="A1784" s="4">
        <f t="shared" si="551"/>
        <v>45797.047303240739</v>
      </c>
      <c r="B1784" s="9">
        <f t="shared" si="550"/>
        <v>1780</v>
      </c>
      <c r="C1784" s="10" t="str">
        <f t="shared" si="552"/>
        <v>Remove</v>
      </c>
      <c r="D1784" s="1">
        <v>45797</v>
      </c>
      <c r="E1784" s="2">
        <v>4.7303240740740743E-2</v>
      </c>
      <c r="F1784" t="s">
        <v>2</v>
      </c>
      <c r="G1784" t="s">
        <v>14</v>
      </c>
      <c r="H1784" t="s">
        <v>49</v>
      </c>
      <c r="I1784">
        <v>110</v>
      </c>
      <c r="J1784" t="s">
        <v>13</v>
      </c>
      <c r="K1784">
        <v>0</v>
      </c>
      <c r="L1784">
        <v>114.9</v>
      </c>
      <c r="M1784">
        <v>11.068</v>
      </c>
      <c r="N1784">
        <v>1081.5999999999999</v>
      </c>
      <c r="O1784">
        <v>1925</v>
      </c>
      <c r="P1784" s="2">
        <v>0.61902777777777773</v>
      </c>
      <c r="Q1784">
        <v>28.1</v>
      </c>
      <c r="R1784" t="s">
        <v>116</v>
      </c>
      <c r="S1784">
        <v>27.5</v>
      </c>
      <c r="T1784">
        <v>29.3</v>
      </c>
      <c r="U1784" t="s">
        <v>98</v>
      </c>
      <c r="V1784">
        <v>21</v>
      </c>
      <c r="X1784">
        <f t="shared" si="553"/>
        <v>2.37</v>
      </c>
      <c r="Y1784" s="7" t="str">
        <f t="shared" si="554"/>
        <v>m/s</v>
      </c>
      <c r="AA1784">
        <f t="shared" si="555"/>
        <v>4.03</v>
      </c>
      <c r="AB1784" s="7" t="str">
        <f t="shared" si="556"/>
        <v>m/s</v>
      </c>
      <c r="AC1784" s="5">
        <f t="shared" si="557"/>
        <v>14.856666666666666</v>
      </c>
      <c r="AD1784" s="5">
        <f t="shared" si="558"/>
        <v>9.0133333333333315E-3</v>
      </c>
      <c r="AE1784" s="5">
        <f t="shared" si="559"/>
        <v>17.068215833333351</v>
      </c>
      <c r="AF1784" s="5"/>
      <c r="AG1784" s="5">
        <f t="shared" si="560"/>
        <v>-0.5</v>
      </c>
      <c r="AH1784">
        <f t="shared" si="561"/>
        <v>284</v>
      </c>
      <c r="AI1784" s="5">
        <f t="shared" si="562"/>
        <v>0.28399999999999997</v>
      </c>
      <c r="AJ1784" s="15">
        <f t="shared" si="563"/>
        <v>60.099351525821668</v>
      </c>
      <c r="AK1784" s="5">
        <f t="shared" si="564"/>
        <v>7.5246420379131091</v>
      </c>
      <c r="AL1784" s="5">
        <f t="shared" si="565"/>
        <v>6.1363476300007314</v>
      </c>
      <c r="AM1784" s="5">
        <f t="shared" si="566"/>
        <v>2.6232306061777962E-2</v>
      </c>
      <c r="AN1784" s="5">
        <f t="shared" si="567"/>
        <v>44.513707741562619</v>
      </c>
      <c r="AO1784" s="15">
        <f t="shared" si="568"/>
        <v>0.63800571646119719</v>
      </c>
    </row>
    <row r="1785" spans="1:41" x14ac:dyDescent="0.3">
      <c r="A1785" s="4">
        <f t="shared" si="551"/>
        <v>45797.047650462962</v>
      </c>
      <c r="B1785" s="9">
        <f t="shared" si="550"/>
        <v>1781</v>
      </c>
      <c r="C1785" s="10" t="str">
        <f t="shared" si="552"/>
        <v>Remove</v>
      </c>
      <c r="D1785" s="1">
        <v>45797</v>
      </c>
      <c r="E1785" s="2">
        <v>4.7650462962962964E-2</v>
      </c>
      <c r="F1785" t="s">
        <v>2</v>
      </c>
      <c r="G1785" t="s">
        <v>14</v>
      </c>
      <c r="H1785" t="s">
        <v>49</v>
      </c>
      <c r="I1785">
        <v>112</v>
      </c>
      <c r="J1785" t="s">
        <v>13</v>
      </c>
      <c r="K1785">
        <v>0</v>
      </c>
      <c r="L1785">
        <v>115</v>
      </c>
      <c r="M1785">
        <v>11.065</v>
      </c>
      <c r="N1785">
        <v>1081.4000000000001</v>
      </c>
      <c r="O1785">
        <v>1934</v>
      </c>
      <c r="P1785" s="2">
        <v>0.61937500000000001</v>
      </c>
      <c r="Q1785">
        <v>28.1</v>
      </c>
      <c r="R1785" t="s">
        <v>113</v>
      </c>
      <c r="S1785">
        <v>27.5</v>
      </c>
      <c r="T1785">
        <v>29.3</v>
      </c>
      <c r="U1785" t="s">
        <v>255</v>
      </c>
      <c r="V1785">
        <v>21.2</v>
      </c>
      <c r="X1785">
        <f t="shared" si="553"/>
        <v>2.44</v>
      </c>
      <c r="Y1785" s="7" t="str">
        <f t="shared" si="554"/>
        <v>m/s</v>
      </c>
      <c r="AA1785">
        <f t="shared" si="555"/>
        <v>3.98</v>
      </c>
      <c r="AB1785" s="7" t="str">
        <f t="shared" si="556"/>
        <v>m/s</v>
      </c>
      <c r="AC1785" s="5">
        <f t="shared" si="557"/>
        <v>14.865</v>
      </c>
      <c r="AD1785" s="5">
        <f t="shared" si="558"/>
        <v>9.0116666666666661E-3</v>
      </c>
      <c r="AE1785" s="5">
        <f t="shared" si="559"/>
        <v>17.077227500000017</v>
      </c>
      <c r="AF1785" s="5"/>
      <c r="AG1785" s="5">
        <f t="shared" si="560"/>
        <v>2</v>
      </c>
      <c r="AH1785">
        <f t="shared" si="561"/>
        <v>286</v>
      </c>
      <c r="AI1785" s="5">
        <f t="shared" si="562"/>
        <v>0.28599999999999998</v>
      </c>
      <c r="AJ1785" s="15">
        <f t="shared" si="563"/>
        <v>59.710585664335731</v>
      </c>
      <c r="AK1785" s="5">
        <f t="shared" si="564"/>
        <v>7.5246420379131091</v>
      </c>
      <c r="AL1785" s="5">
        <f t="shared" si="565"/>
        <v>6.1947890360007376</v>
      </c>
      <c r="AM1785" s="5">
        <f t="shared" si="566"/>
        <v>2.7007099911703889E-2</v>
      </c>
      <c r="AN1785" s="5">
        <f t="shared" si="567"/>
        <v>44.540714841474326</v>
      </c>
      <c r="AO1785" s="15">
        <f t="shared" si="568"/>
        <v>0.64210913771345568</v>
      </c>
    </row>
    <row r="1786" spans="1:41" x14ac:dyDescent="0.3">
      <c r="A1786" s="4">
        <f t="shared" si="551"/>
        <v>45797.047997685186</v>
      </c>
      <c r="B1786" s="9">
        <f t="shared" si="550"/>
        <v>1782</v>
      </c>
      <c r="C1786" s="10" t="str">
        <f t="shared" si="552"/>
        <v>Remove</v>
      </c>
      <c r="D1786" s="1">
        <v>45797</v>
      </c>
      <c r="E1786" s="2">
        <v>4.7997685185185185E-2</v>
      </c>
      <c r="F1786" t="s">
        <v>2</v>
      </c>
      <c r="G1786" t="s">
        <v>14</v>
      </c>
      <c r="H1786" t="s">
        <v>49</v>
      </c>
      <c r="I1786">
        <v>109</v>
      </c>
      <c r="J1786" t="s">
        <v>13</v>
      </c>
      <c r="K1786">
        <v>0</v>
      </c>
      <c r="L1786">
        <v>114.9</v>
      </c>
      <c r="M1786">
        <v>11.051</v>
      </c>
      <c r="N1786">
        <v>1079.8</v>
      </c>
      <c r="O1786">
        <v>1943</v>
      </c>
      <c r="P1786" s="2">
        <v>0.61972222222222217</v>
      </c>
      <c r="Q1786">
        <v>28.1</v>
      </c>
      <c r="R1786" t="s">
        <v>115</v>
      </c>
      <c r="S1786">
        <v>26.2</v>
      </c>
      <c r="T1786">
        <v>29.3</v>
      </c>
      <c r="U1786" t="s">
        <v>82</v>
      </c>
      <c r="V1786">
        <v>20</v>
      </c>
      <c r="X1786">
        <f t="shared" si="553"/>
        <v>2.2999999999999998</v>
      </c>
      <c r="Y1786" s="7" t="str">
        <f t="shared" si="554"/>
        <v>m/s</v>
      </c>
      <c r="AA1786">
        <f t="shared" si="555"/>
        <v>4.09</v>
      </c>
      <c r="AB1786" s="7" t="str">
        <f t="shared" si="556"/>
        <v>m/s</v>
      </c>
      <c r="AC1786" s="5">
        <f t="shared" si="557"/>
        <v>14.873333333333331</v>
      </c>
      <c r="AD1786" s="5">
        <f t="shared" si="558"/>
        <v>8.9983333333333339E-3</v>
      </c>
      <c r="AE1786" s="5">
        <f t="shared" si="559"/>
        <v>17.086225833333351</v>
      </c>
      <c r="AF1786" s="5"/>
      <c r="AG1786" s="5">
        <f t="shared" si="560"/>
        <v>-3</v>
      </c>
      <c r="AH1786">
        <f t="shared" si="561"/>
        <v>286</v>
      </c>
      <c r="AI1786" s="5">
        <f t="shared" si="562"/>
        <v>0.28599999999999998</v>
      </c>
      <c r="AJ1786" s="15">
        <f t="shared" si="563"/>
        <v>59.742048368298434</v>
      </c>
      <c r="AK1786" s="5">
        <f t="shared" si="564"/>
        <v>7.1689316870299429</v>
      </c>
      <c r="AL1786" s="5">
        <f t="shared" si="565"/>
        <v>5.8441406000006966</v>
      </c>
      <c r="AM1786" s="5">
        <f t="shared" si="566"/>
        <v>2.4254066180019015E-2</v>
      </c>
      <c r="AN1786" s="5">
        <f t="shared" si="567"/>
        <v>44.564968907654347</v>
      </c>
      <c r="AO1786" s="15">
        <f t="shared" si="568"/>
        <v>0.6417596758400913</v>
      </c>
    </row>
    <row r="1787" spans="1:41" x14ac:dyDescent="0.3">
      <c r="A1787" s="4">
        <f t="shared" si="551"/>
        <v>45797.048344907409</v>
      </c>
      <c r="B1787" s="9">
        <f t="shared" si="550"/>
        <v>1783</v>
      </c>
      <c r="C1787" s="10" t="str">
        <f t="shared" si="552"/>
        <v>Remove</v>
      </c>
      <c r="D1787" s="1">
        <v>45797</v>
      </c>
      <c r="E1787" s="2">
        <v>4.8344907407407406E-2</v>
      </c>
      <c r="F1787" t="s">
        <v>2</v>
      </c>
      <c r="G1787" t="s">
        <v>14</v>
      </c>
      <c r="H1787" t="s">
        <v>49</v>
      </c>
      <c r="I1787">
        <v>110</v>
      </c>
      <c r="J1787" t="s">
        <v>13</v>
      </c>
      <c r="K1787">
        <v>0</v>
      </c>
      <c r="L1787">
        <v>114.9</v>
      </c>
      <c r="M1787">
        <v>11.055999999999999</v>
      </c>
      <c r="N1787">
        <v>1079.9000000000001</v>
      </c>
      <c r="O1787">
        <v>1952</v>
      </c>
      <c r="P1787" s="2">
        <v>0.62006944444444445</v>
      </c>
      <c r="Q1787">
        <v>28.1</v>
      </c>
      <c r="R1787" t="s">
        <v>126</v>
      </c>
      <c r="S1787">
        <v>26.4</v>
      </c>
      <c r="T1787">
        <v>29.3</v>
      </c>
      <c r="U1787" t="s">
        <v>255</v>
      </c>
      <c r="V1787">
        <v>20.100000000000001</v>
      </c>
      <c r="X1787">
        <f t="shared" si="553"/>
        <v>2.33</v>
      </c>
      <c r="Y1787" s="7" t="str">
        <f t="shared" si="554"/>
        <v>m/s</v>
      </c>
      <c r="AA1787">
        <f t="shared" si="555"/>
        <v>3.98</v>
      </c>
      <c r="AB1787" s="7" t="str">
        <f t="shared" si="556"/>
        <v>m/s</v>
      </c>
      <c r="AC1787" s="5">
        <f t="shared" si="557"/>
        <v>14.881666666666668</v>
      </c>
      <c r="AD1787" s="5">
        <f t="shared" si="558"/>
        <v>8.9991666666666675E-3</v>
      </c>
      <c r="AE1787" s="5">
        <f t="shared" si="559"/>
        <v>17.095225000000017</v>
      </c>
      <c r="AF1787" s="5"/>
      <c r="AG1787" s="5">
        <f t="shared" si="560"/>
        <v>1</v>
      </c>
      <c r="AH1787">
        <f t="shared" si="561"/>
        <v>287</v>
      </c>
      <c r="AI1787" s="5">
        <f t="shared" si="562"/>
        <v>0.28699999999999998</v>
      </c>
      <c r="AJ1787" s="15">
        <f t="shared" si="563"/>
        <v>59.565243902439086</v>
      </c>
      <c r="AK1787" s="5">
        <f t="shared" si="564"/>
        <v>7.2236563563965843</v>
      </c>
      <c r="AL1787" s="5">
        <f t="shared" si="565"/>
        <v>5.8733613030007001</v>
      </c>
      <c r="AM1787" s="5">
        <f t="shared" si="566"/>
        <v>2.4757984050204615E-2</v>
      </c>
      <c r="AN1787" s="5">
        <f t="shared" si="567"/>
        <v>44.589726891704551</v>
      </c>
      <c r="AO1787" s="15">
        <f t="shared" si="568"/>
        <v>0.64364601446660419</v>
      </c>
    </row>
    <row r="1788" spans="1:41" x14ac:dyDescent="0.3">
      <c r="A1788" s="4">
        <f t="shared" si="551"/>
        <v>45797.048692129632</v>
      </c>
      <c r="B1788" s="9">
        <f t="shared" si="550"/>
        <v>1784</v>
      </c>
      <c r="C1788" s="10" t="str">
        <f t="shared" si="552"/>
        <v>Remove</v>
      </c>
      <c r="D1788" s="1">
        <v>45797</v>
      </c>
      <c r="E1788" s="2">
        <v>4.8692129629629627E-2</v>
      </c>
      <c r="F1788" t="s">
        <v>2</v>
      </c>
      <c r="G1788" t="s">
        <v>14</v>
      </c>
      <c r="H1788" t="s">
        <v>49</v>
      </c>
      <c r="I1788">
        <v>110</v>
      </c>
      <c r="J1788" t="s">
        <v>13</v>
      </c>
      <c r="K1788">
        <v>0</v>
      </c>
      <c r="L1788">
        <v>115</v>
      </c>
      <c r="M1788">
        <v>11.038</v>
      </c>
      <c r="N1788">
        <v>1077.5</v>
      </c>
      <c r="O1788">
        <v>1961</v>
      </c>
      <c r="P1788" s="2">
        <v>0.62041666666666662</v>
      </c>
      <c r="Q1788">
        <v>28.1</v>
      </c>
      <c r="R1788" t="s">
        <v>145</v>
      </c>
      <c r="S1788">
        <v>28.1</v>
      </c>
      <c r="T1788">
        <v>29.3</v>
      </c>
      <c r="U1788" t="s">
        <v>82</v>
      </c>
      <c r="V1788">
        <v>21.4</v>
      </c>
      <c r="X1788">
        <f t="shared" si="553"/>
        <v>2.19</v>
      </c>
      <c r="Y1788" s="7" t="str">
        <f t="shared" si="554"/>
        <v>m/s</v>
      </c>
      <c r="AA1788">
        <f t="shared" si="555"/>
        <v>4.09</v>
      </c>
      <c r="AB1788" s="7" t="str">
        <f t="shared" si="556"/>
        <v>m/s</v>
      </c>
      <c r="AC1788" s="5">
        <f t="shared" si="557"/>
        <v>14.889999999999999</v>
      </c>
      <c r="AD1788" s="5">
        <f t="shared" si="558"/>
        <v>8.9791666666666665E-3</v>
      </c>
      <c r="AE1788" s="5">
        <f t="shared" si="559"/>
        <v>17.104204166666683</v>
      </c>
      <c r="AF1788" s="5"/>
      <c r="AG1788" s="5">
        <f t="shared" si="560"/>
        <v>0</v>
      </c>
      <c r="AH1788">
        <f t="shared" si="561"/>
        <v>287</v>
      </c>
      <c r="AI1788" s="5">
        <f t="shared" si="562"/>
        <v>0.28699999999999998</v>
      </c>
      <c r="AJ1788" s="15">
        <f t="shared" si="563"/>
        <v>59.596530197444892</v>
      </c>
      <c r="AK1788" s="5">
        <f t="shared" si="564"/>
        <v>7.6888160460130317</v>
      </c>
      <c r="AL1788" s="5">
        <f t="shared" si="565"/>
        <v>6.2532304420007447</v>
      </c>
      <c r="AM1788" s="5">
        <f t="shared" si="566"/>
        <v>2.4768851288619165E-2</v>
      </c>
      <c r="AN1788" s="5">
        <f t="shared" si="567"/>
        <v>44.614495742993171</v>
      </c>
      <c r="AO1788" s="15">
        <f t="shared" si="568"/>
        <v>0.64328867831051095</v>
      </c>
    </row>
    <row r="1789" spans="1:41" x14ac:dyDescent="0.3">
      <c r="A1789" s="4">
        <f t="shared" si="551"/>
        <v>45797.049039351848</v>
      </c>
      <c r="B1789" s="9">
        <f t="shared" si="550"/>
        <v>1785</v>
      </c>
      <c r="C1789" s="10" t="str">
        <f t="shared" si="552"/>
        <v>Remove</v>
      </c>
      <c r="D1789" s="1">
        <v>45797</v>
      </c>
      <c r="E1789" s="2">
        <v>4.9039351851851855E-2</v>
      </c>
      <c r="F1789" t="s">
        <v>2</v>
      </c>
      <c r="G1789" t="s">
        <v>14</v>
      </c>
      <c r="H1789" t="s">
        <v>49</v>
      </c>
      <c r="I1789">
        <v>109.5</v>
      </c>
      <c r="J1789" t="s">
        <v>13</v>
      </c>
      <c r="K1789">
        <v>0</v>
      </c>
      <c r="L1789">
        <v>115</v>
      </c>
      <c r="M1789">
        <v>11.048</v>
      </c>
      <c r="N1789">
        <v>1078.5999999999999</v>
      </c>
      <c r="O1789">
        <v>1970</v>
      </c>
      <c r="P1789" s="2">
        <v>0.62076388888888889</v>
      </c>
      <c r="Q1789">
        <v>28.1</v>
      </c>
      <c r="R1789" t="s">
        <v>115</v>
      </c>
      <c r="S1789">
        <v>29.8</v>
      </c>
      <c r="T1789">
        <v>29.3</v>
      </c>
      <c r="U1789" t="s">
        <v>52</v>
      </c>
      <c r="V1789">
        <v>23.1</v>
      </c>
      <c r="X1789">
        <f t="shared" si="553"/>
        <v>2.2999999999999998</v>
      </c>
      <c r="Y1789" s="7" t="str">
        <f t="shared" si="554"/>
        <v>m/s</v>
      </c>
      <c r="AA1789">
        <f t="shared" si="555"/>
        <v>4.07</v>
      </c>
      <c r="AB1789" s="7" t="str">
        <f t="shared" si="556"/>
        <v>m/s</v>
      </c>
      <c r="AC1789" s="5">
        <f t="shared" si="557"/>
        <v>14.898333333333333</v>
      </c>
      <c r="AD1789" s="5">
        <f t="shared" si="558"/>
        <v>8.9883333333333326E-3</v>
      </c>
      <c r="AE1789" s="5">
        <f t="shared" si="559"/>
        <v>17.113192500000018</v>
      </c>
      <c r="AF1789" s="5"/>
      <c r="AG1789" s="5">
        <f t="shared" si="560"/>
        <v>-0.5</v>
      </c>
      <c r="AH1789">
        <f t="shared" si="561"/>
        <v>287</v>
      </c>
      <c r="AI1789" s="5">
        <f t="shared" si="562"/>
        <v>0.28699999999999998</v>
      </c>
      <c r="AJ1789" s="15">
        <f t="shared" si="563"/>
        <v>59.627848432055814</v>
      </c>
      <c r="AK1789" s="5">
        <f t="shared" si="564"/>
        <v>8.1539757356294764</v>
      </c>
      <c r="AL1789" s="5">
        <f t="shared" si="565"/>
        <v>6.7499823930008054</v>
      </c>
      <c r="AM1789" s="5">
        <f t="shared" si="566"/>
        <v>2.758668596047965E-2</v>
      </c>
      <c r="AN1789" s="5">
        <f t="shared" si="567"/>
        <v>44.64208242895365</v>
      </c>
      <c r="AO1789" s="15">
        <f t="shared" si="568"/>
        <v>0.64289115647046857</v>
      </c>
    </row>
    <row r="1790" spans="1:41" x14ac:dyDescent="0.3">
      <c r="A1790" s="4">
        <f t="shared" si="551"/>
        <v>45797.049386574072</v>
      </c>
      <c r="B1790" s="9">
        <f t="shared" si="550"/>
        <v>1786</v>
      </c>
      <c r="C1790" s="10" t="str">
        <f t="shared" si="552"/>
        <v>Remove</v>
      </c>
      <c r="D1790" s="1">
        <v>45797</v>
      </c>
      <c r="E1790" s="2">
        <v>4.9386574074074076E-2</v>
      </c>
      <c r="F1790" t="s">
        <v>19</v>
      </c>
      <c r="G1790" t="s">
        <v>14</v>
      </c>
      <c r="H1790" t="s">
        <v>49</v>
      </c>
      <c r="I1790">
        <v>110</v>
      </c>
      <c r="J1790" t="s">
        <v>13</v>
      </c>
      <c r="K1790">
        <v>0</v>
      </c>
      <c r="L1790">
        <v>115</v>
      </c>
      <c r="M1790">
        <v>11.032999999999999</v>
      </c>
      <c r="N1790">
        <v>1076.4000000000001</v>
      </c>
      <c r="O1790">
        <v>1979</v>
      </c>
      <c r="P1790" s="2">
        <v>0.62112268518518521</v>
      </c>
      <c r="Q1790">
        <v>28.1</v>
      </c>
      <c r="R1790" t="s">
        <v>145</v>
      </c>
      <c r="S1790">
        <v>28.1</v>
      </c>
      <c r="T1790">
        <v>29.3</v>
      </c>
      <c r="U1790" t="s">
        <v>82</v>
      </c>
      <c r="V1790">
        <v>21.1</v>
      </c>
      <c r="X1790">
        <f t="shared" si="553"/>
        <v>2.19</v>
      </c>
      <c r="Y1790" s="7" t="str">
        <f t="shared" si="554"/>
        <v>m/s</v>
      </c>
      <c r="AA1790">
        <f t="shared" si="555"/>
        <v>4.09</v>
      </c>
      <c r="AB1790" s="7" t="str">
        <f t="shared" si="556"/>
        <v>m/s</v>
      </c>
      <c r="AC1790" s="5">
        <f t="shared" si="557"/>
        <v>14.906944444444445</v>
      </c>
      <c r="AD1790" s="5">
        <f t="shared" si="558"/>
        <v>8.9700000000000005E-3</v>
      </c>
      <c r="AE1790" s="5">
        <f t="shared" si="559"/>
        <v>17.122162500000019</v>
      </c>
      <c r="AF1790" s="5"/>
      <c r="AG1790" s="5">
        <f t="shared" si="560"/>
        <v>0.5</v>
      </c>
      <c r="AH1790">
        <f t="shared" si="561"/>
        <v>287.5</v>
      </c>
      <c r="AI1790" s="5">
        <f t="shared" si="562"/>
        <v>0.28749999999999998</v>
      </c>
      <c r="AJ1790" s="15">
        <f t="shared" si="563"/>
        <v>59.555347826087029</v>
      </c>
      <c r="AK1790" s="5">
        <f t="shared" si="564"/>
        <v>7.6888160460130317</v>
      </c>
      <c r="AL1790" s="5">
        <f t="shared" si="565"/>
        <v>6.1655683330007349</v>
      </c>
      <c r="AM1790" s="5">
        <f t="shared" si="566"/>
        <v>2.4768851288619165E-2</v>
      </c>
      <c r="AN1790" s="5">
        <f t="shared" si="567"/>
        <v>44.66685128024227</v>
      </c>
      <c r="AO1790" s="15">
        <f t="shared" si="568"/>
        <v>0.64365405610574433</v>
      </c>
    </row>
    <row r="1791" spans="1:41" x14ac:dyDescent="0.3">
      <c r="A1791" s="4">
        <f t="shared" si="551"/>
        <v>45797.049733796295</v>
      </c>
      <c r="B1791" s="9">
        <f t="shared" si="550"/>
        <v>1787</v>
      </c>
      <c r="C1791" s="10" t="str">
        <f t="shared" si="552"/>
        <v>Remove</v>
      </c>
      <c r="D1791" s="1">
        <v>45797</v>
      </c>
      <c r="E1791" s="2">
        <v>4.9733796296296297E-2</v>
      </c>
      <c r="F1791" t="s">
        <v>19</v>
      </c>
      <c r="G1791" t="s">
        <v>14</v>
      </c>
      <c r="H1791" t="s">
        <v>49</v>
      </c>
      <c r="I1791">
        <v>111</v>
      </c>
      <c r="J1791" t="s">
        <v>13</v>
      </c>
      <c r="K1791">
        <v>0</v>
      </c>
      <c r="L1791">
        <v>115</v>
      </c>
      <c r="M1791">
        <v>11.044</v>
      </c>
      <c r="N1791">
        <v>1078.4000000000001</v>
      </c>
      <c r="O1791">
        <v>1988</v>
      </c>
      <c r="P1791" s="2">
        <v>0.62146990740740737</v>
      </c>
      <c r="Q1791">
        <v>28.1</v>
      </c>
      <c r="R1791" t="s">
        <v>145</v>
      </c>
      <c r="S1791">
        <v>27.3</v>
      </c>
      <c r="T1791">
        <v>29.3</v>
      </c>
      <c r="U1791" t="s">
        <v>54</v>
      </c>
      <c r="V1791">
        <v>20.8</v>
      </c>
      <c r="X1791">
        <f t="shared" si="553"/>
        <v>2.19</v>
      </c>
      <c r="Y1791" s="7" t="str">
        <f t="shared" si="554"/>
        <v>m/s</v>
      </c>
      <c r="AA1791">
        <f t="shared" si="555"/>
        <v>4.0599999999999996</v>
      </c>
      <c r="AB1791" s="7" t="str">
        <f t="shared" si="556"/>
        <v>m/s</v>
      </c>
      <c r="AC1791" s="5">
        <f t="shared" si="557"/>
        <v>14.915277777777778</v>
      </c>
      <c r="AD1791" s="5">
        <f t="shared" si="558"/>
        <v>8.9866666666666688E-3</v>
      </c>
      <c r="AE1791" s="5">
        <f t="shared" si="559"/>
        <v>17.131149166666685</v>
      </c>
      <c r="AF1791" s="5"/>
      <c r="AG1791" s="5">
        <f t="shared" si="560"/>
        <v>1</v>
      </c>
      <c r="AH1791">
        <f t="shared" si="561"/>
        <v>288.5</v>
      </c>
      <c r="AI1791" s="5">
        <f t="shared" si="562"/>
        <v>0.28849999999999998</v>
      </c>
      <c r="AJ1791" s="15">
        <f t="shared" si="563"/>
        <v>59.380066435586436</v>
      </c>
      <c r="AK1791" s="5">
        <f t="shared" si="564"/>
        <v>7.4699173685464686</v>
      </c>
      <c r="AL1791" s="5">
        <f t="shared" si="565"/>
        <v>6.0779062240007251</v>
      </c>
      <c r="AM1791" s="5">
        <f t="shared" si="566"/>
        <v>2.4063688262608653E-2</v>
      </c>
      <c r="AN1791" s="5">
        <f t="shared" si="567"/>
        <v>44.690914968504877</v>
      </c>
      <c r="AO1791" s="15">
        <f t="shared" si="568"/>
        <v>0.64554507376569747</v>
      </c>
    </row>
    <row r="1792" spans="1:41" x14ac:dyDescent="0.3">
      <c r="A1792" s="4">
        <f t="shared" si="551"/>
        <v>45797.050081018519</v>
      </c>
      <c r="B1792" s="9">
        <f t="shared" si="550"/>
        <v>1788</v>
      </c>
      <c r="C1792" s="10" t="str">
        <f t="shared" si="552"/>
        <v>Remove</v>
      </c>
      <c r="D1792" s="1">
        <v>45797</v>
      </c>
      <c r="E1792" s="2">
        <v>5.0081018518518518E-2</v>
      </c>
      <c r="F1792" t="s">
        <v>19</v>
      </c>
      <c r="G1792" t="s">
        <v>14</v>
      </c>
      <c r="H1792" t="s">
        <v>49</v>
      </c>
      <c r="I1792">
        <v>113</v>
      </c>
      <c r="J1792" t="s">
        <v>13</v>
      </c>
      <c r="K1792">
        <v>0</v>
      </c>
      <c r="L1792">
        <v>115</v>
      </c>
      <c r="M1792">
        <v>11.048</v>
      </c>
      <c r="N1792">
        <v>1078.7</v>
      </c>
      <c r="O1792">
        <v>1997</v>
      </c>
      <c r="P1792" s="2">
        <v>0.62181712962962965</v>
      </c>
      <c r="Q1792">
        <v>28.1</v>
      </c>
      <c r="R1792" t="s">
        <v>63</v>
      </c>
      <c r="S1792">
        <v>26.5</v>
      </c>
      <c r="T1792">
        <v>29.3</v>
      </c>
      <c r="U1792" t="s">
        <v>82</v>
      </c>
      <c r="V1792">
        <v>20.100000000000001</v>
      </c>
      <c r="X1792">
        <f t="shared" si="553"/>
        <v>2.23</v>
      </c>
      <c r="Y1792" s="7" t="str">
        <f t="shared" si="554"/>
        <v>m/s</v>
      </c>
      <c r="AA1792">
        <f t="shared" si="555"/>
        <v>4.09</v>
      </c>
      <c r="AB1792" s="7" t="str">
        <f t="shared" si="556"/>
        <v>m/s</v>
      </c>
      <c r="AC1792" s="5">
        <f t="shared" si="557"/>
        <v>14.923611111111111</v>
      </c>
      <c r="AD1792" s="5">
        <f t="shared" si="558"/>
        <v>8.9891666666666679E-3</v>
      </c>
      <c r="AE1792" s="5">
        <f t="shared" si="559"/>
        <v>17.140138333333351</v>
      </c>
      <c r="AF1792" s="5"/>
      <c r="AG1792" s="5">
        <f t="shared" si="560"/>
        <v>2</v>
      </c>
      <c r="AH1792">
        <f t="shared" si="561"/>
        <v>290.5</v>
      </c>
      <c r="AI1792" s="5">
        <f t="shared" si="562"/>
        <v>0.29049999999999998</v>
      </c>
      <c r="AJ1792" s="15">
        <f t="shared" si="563"/>
        <v>59.002197360872124</v>
      </c>
      <c r="AK1792" s="5">
        <f t="shared" si="564"/>
        <v>7.2510186910799046</v>
      </c>
      <c r="AL1792" s="5">
        <f t="shared" si="565"/>
        <v>5.8733613030007001</v>
      </c>
      <c r="AM1792" s="5">
        <f t="shared" si="566"/>
        <v>2.3785164966946964E-2</v>
      </c>
      <c r="AN1792" s="5">
        <f t="shared" si="567"/>
        <v>44.714700133471823</v>
      </c>
      <c r="AO1792" s="15">
        <f t="shared" si="568"/>
        <v>0.64967448989452603</v>
      </c>
    </row>
    <row r="1793" spans="1:41" x14ac:dyDescent="0.3">
      <c r="A1793" s="4">
        <f t="shared" si="551"/>
        <v>45797.050428240742</v>
      </c>
      <c r="B1793" s="9">
        <f t="shared" si="550"/>
        <v>1789</v>
      </c>
      <c r="C1793" s="10" t="str">
        <f t="shared" si="552"/>
        <v>Remove</v>
      </c>
      <c r="D1793" s="1">
        <v>45797</v>
      </c>
      <c r="E1793" s="2">
        <v>5.0428240740740739E-2</v>
      </c>
      <c r="F1793" t="s">
        <v>2</v>
      </c>
      <c r="G1793" t="s">
        <v>14</v>
      </c>
      <c r="H1793" t="s">
        <v>49</v>
      </c>
      <c r="I1793">
        <v>109.5</v>
      </c>
      <c r="J1793" t="s">
        <v>13</v>
      </c>
      <c r="K1793">
        <v>0</v>
      </c>
      <c r="L1793">
        <v>115.2</v>
      </c>
      <c r="M1793">
        <v>11.041</v>
      </c>
      <c r="N1793">
        <v>1077.7</v>
      </c>
      <c r="O1793">
        <v>2006</v>
      </c>
      <c r="P1793" s="2">
        <v>0.62216435185185182</v>
      </c>
      <c r="Q1793">
        <v>28.1</v>
      </c>
      <c r="R1793" t="s">
        <v>135</v>
      </c>
      <c r="S1793">
        <v>26.6</v>
      </c>
      <c r="T1793">
        <v>29.3</v>
      </c>
      <c r="U1793" t="s">
        <v>82</v>
      </c>
      <c r="V1793">
        <v>20.100000000000001</v>
      </c>
      <c r="X1793">
        <f t="shared" si="553"/>
        <v>2.2200000000000002</v>
      </c>
      <c r="Y1793" s="7" t="str">
        <f t="shared" si="554"/>
        <v>m/s</v>
      </c>
      <c r="AA1793">
        <f t="shared" si="555"/>
        <v>4.09</v>
      </c>
      <c r="AB1793" s="7" t="str">
        <f t="shared" si="556"/>
        <v>m/s</v>
      </c>
      <c r="AC1793" s="5">
        <f t="shared" si="557"/>
        <v>14.931944444444444</v>
      </c>
      <c r="AD1793" s="5">
        <f t="shared" si="558"/>
        <v>8.9808333333333337E-3</v>
      </c>
      <c r="AE1793" s="5">
        <f t="shared" si="559"/>
        <v>17.149119166666683</v>
      </c>
      <c r="AF1793" s="5"/>
      <c r="AG1793" s="5">
        <f t="shared" si="560"/>
        <v>-3.5</v>
      </c>
      <c r="AH1793">
        <f t="shared" si="561"/>
        <v>290.5</v>
      </c>
      <c r="AI1793" s="5">
        <f t="shared" si="562"/>
        <v>0.29049999999999998</v>
      </c>
      <c r="AJ1793" s="15">
        <f t="shared" si="563"/>
        <v>59.033112449799255</v>
      </c>
      <c r="AK1793" s="5">
        <f t="shared" si="564"/>
        <v>7.2783810257632249</v>
      </c>
      <c r="AL1793" s="5">
        <f t="shared" si="565"/>
        <v>5.8733613030007001</v>
      </c>
      <c r="AM1793" s="5">
        <f t="shared" si="566"/>
        <v>2.3767857883546024E-2</v>
      </c>
      <c r="AN1793" s="5">
        <f t="shared" si="567"/>
        <v>44.738467991355371</v>
      </c>
      <c r="AO1793" s="15">
        <f t="shared" si="568"/>
        <v>0.64932934238188955</v>
      </c>
    </row>
    <row r="1794" spans="1:41" x14ac:dyDescent="0.3">
      <c r="A1794" s="4">
        <f t="shared" si="551"/>
        <v>45797.050775462965</v>
      </c>
      <c r="B1794" s="9">
        <f t="shared" si="550"/>
        <v>1790</v>
      </c>
      <c r="C1794" s="10" t="str">
        <f t="shared" si="552"/>
        <v>Remove</v>
      </c>
      <c r="D1794" s="1">
        <v>45797</v>
      </c>
      <c r="E1794" s="2">
        <v>5.077546296296296E-2</v>
      </c>
      <c r="F1794" t="s">
        <v>2</v>
      </c>
      <c r="G1794" t="s">
        <v>14</v>
      </c>
      <c r="H1794" t="s">
        <v>49</v>
      </c>
      <c r="I1794">
        <v>112.5</v>
      </c>
      <c r="J1794" t="s">
        <v>13</v>
      </c>
      <c r="K1794">
        <v>0</v>
      </c>
      <c r="L1794">
        <v>115.1</v>
      </c>
      <c r="M1794">
        <v>11.047000000000001</v>
      </c>
      <c r="N1794">
        <v>1078.4000000000001</v>
      </c>
      <c r="O1794">
        <v>2015</v>
      </c>
      <c r="P1794" s="2">
        <v>0.62251157407407409</v>
      </c>
      <c r="Q1794">
        <v>28.1</v>
      </c>
      <c r="R1794" t="s">
        <v>93</v>
      </c>
      <c r="S1794">
        <v>27.6</v>
      </c>
      <c r="T1794">
        <v>29.3</v>
      </c>
      <c r="U1794" t="s">
        <v>254</v>
      </c>
      <c r="V1794">
        <v>21.1</v>
      </c>
      <c r="X1794">
        <f t="shared" si="553"/>
        <v>2.4</v>
      </c>
      <c r="Y1794" s="7" t="str">
        <f t="shared" si="554"/>
        <v>m/s</v>
      </c>
      <c r="AA1794">
        <f t="shared" si="555"/>
        <v>3.94</v>
      </c>
      <c r="AB1794" s="7" t="str">
        <f t="shared" si="556"/>
        <v>m/s</v>
      </c>
      <c r="AC1794" s="5">
        <f t="shared" si="557"/>
        <v>14.940277777777778</v>
      </c>
      <c r="AD1794" s="5">
        <f t="shared" si="558"/>
        <v>8.9866666666666688E-3</v>
      </c>
      <c r="AE1794" s="5">
        <f t="shared" si="559"/>
        <v>17.158105833333348</v>
      </c>
      <c r="AF1794" s="5"/>
      <c r="AG1794" s="5">
        <f t="shared" si="560"/>
        <v>3</v>
      </c>
      <c r="AH1794">
        <f t="shared" si="561"/>
        <v>293.5</v>
      </c>
      <c r="AI1794" s="5">
        <f t="shared" si="562"/>
        <v>0.29349999999999998</v>
      </c>
      <c r="AJ1794" s="15">
        <f t="shared" si="563"/>
        <v>58.460326519023333</v>
      </c>
      <c r="AK1794" s="5">
        <f t="shared" si="564"/>
        <v>7.5520043725964303</v>
      </c>
      <c r="AL1794" s="5">
        <f t="shared" si="565"/>
        <v>6.1655683330007349</v>
      </c>
      <c r="AM1794" s="5">
        <f t="shared" si="566"/>
        <v>2.6660958243685036E-2</v>
      </c>
      <c r="AN1794" s="5">
        <f t="shared" si="567"/>
        <v>44.76512894959906</v>
      </c>
      <c r="AO1794" s="15">
        <f t="shared" si="568"/>
        <v>0.65564426348564941</v>
      </c>
    </row>
    <row r="1795" spans="1:41" x14ac:dyDescent="0.3">
      <c r="A1795" s="4">
        <f t="shared" si="551"/>
        <v>45797.051134259258</v>
      </c>
      <c r="B1795" s="9">
        <f t="shared" si="550"/>
        <v>1791</v>
      </c>
      <c r="C1795" s="10" t="str">
        <f t="shared" si="552"/>
        <v>Remove</v>
      </c>
      <c r="D1795" s="1">
        <v>45797</v>
      </c>
      <c r="E1795" s="2">
        <v>5.1134259259259261E-2</v>
      </c>
      <c r="F1795" t="s">
        <v>2</v>
      </c>
      <c r="G1795" t="s">
        <v>14</v>
      </c>
      <c r="H1795" t="s">
        <v>49</v>
      </c>
      <c r="I1795">
        <v>111.5</v>
      </c>
      <c r="J1795" t="s">
        <v>13</v>
      </c>
      <c r="K1795">
        <v>0</v>
      </c>
      <c r="L1795">
        <v>115.1</v>
      </c>
      <c r="M1795">
        <v>11.067</v>
      </c>
      <c r="N1795">
        <v>1081.2</v>
      </c>
      <c r="O1795">
        <v>2024</v>
      </c>
      <c r="P1795" s="2">
        <v>0.62287037037037041</v>
      </c>
      <c r="Q1795">
        <v>28.1</v>
      </c>
      <c r="R1795" t="s">
        <v>53</v>
      </c>
      <c r="S1795">
        <v>26.2</v>
      </c>
      <c r="T1795">
        <v>29.3</v>
      </c>
      <c r="U1795" t="s">
        <v>112</v>
      </c>
      <c r="V1795">
        <v>20</v>
      </c>
      <c r="X1795">
        <f t="shared" si="553"/>
        <v>2.35</v>
      </c>
      <c r="Y1795" s="7" t="str">
        <f t="shared" si="554"/>
        <v>m/s</v>
      </c>
      <c r="AA1795">
        <f t="shared" si="555"/>
        <v>3.97</v>
      </c>
      <c r="AB1795" s="7" t="str">
        <f t="shared" si="556"/>
        <v>m/s</v>
      </c>
      <c r="AC1795" s="5">
        <f t="shared" si="557"/>
        <v>14.94888888888889</v>
      </c>
      <c r="AD1795" s="5">
        <f t="shared" si="558"/>
        <v>9.0100000000000006E-3</v>
      </c>
      <c r="AE1795" s="5">
        <f t="shared" si="559"/>
        <v>17.167115833333348</v>
      </c>
      <c r="AF1795" s="5"/>
      <c r="AG1795" s="5">
        <f t="shared" si="560"/>
        <v>-1</v>
      </c>
      <c r="AH1795">
        <f t="shared" si="561"/>
        <v>293.5</v>
      </c>
      <c r="AI1795" s="5">
        <f t="shared" si="562"/>
        <v>0.29349999999999998</v>
      </c>
      <c r="AJ1795" s="15">
        <f t="shared" si="563"/>
        <v>58.491024985803577</v>
      </c>
      <c r="AK1795" s="5">
        <f t="shared" si="564"/>
        <v>7.1689316870299429</v>
      </c>
      <c r="AL1795" s="5">
        <f t="shared" si="565"/>
        <v>5.8441406000006966</v>
      </c>
      <c r="AM1795" s="5">
        <f t="shared" si="566"/>
        <v>2.4781328488280303E-2</v>
      </c>
      <c r="AN1795" s="5">
        <f t="shared" si="567"/>
        <v>44.789910278087341</v>
      </c>
      <c r="AO1795" s="15">
        <f t="shared" si="568"/>
        <v>0.65528150911163929</v>
      </c>
    </row>
    <row r="1796" spans="1:41" x14ac:dyDescent="0.3">
      <c r="A1796" s="4">
        <f t="shared" si="551"/>
        <v>45797.051481481481</v>
      </c>
      <c r="B1796" s="9">
        <f t="shared" si="550"/>
        <v>1792</v>
      </c>
      <c r="C1796" s="10" t="str">
        <f t="shared" si="552"/>
        <v>Remove</v>
      </c>
      <c r="D1796" s="1">
        <v>45797</v>
      </c>
      <c r="E1796" s="2">
        <v>5.1481481481481482E-2</v>
      </c>
      <c r="F1796" t="s">
        <v>2</v>
      </c>
      <c r="G1796" t="s">
        <v>14</v>
      </c>
      <c r="H1796" t="s">
        <v>49</v>
      </c>
      <c r="I1796">
        <v>112</v>
      </c>
      <c r="J1796" t="s">
        <v>13</v>
      </c>
      <c r="K1796">
        <v>0</v>
      </c>
      <c r="L1796">
        <v>115.1</v>
      </c>
      <c r="M1796">
        <v>11.05</v>
      </c>
      <c r="N1796">
        <v>1079.0999999999999</v>
      </c>
      <c r="O1796">
        <v>2033</v>
      </c>
      <c r="P1796" s="2">
        <v>0.62321759259259257</v>
      </c>
      <c r="Q1796">
        <v>28.1</v>
      </c>
      <c r="R1796" t="s">
        <v>53</v>
      </c>
      <c r="S1796">
        <v>27.8</v>
      </c>
      <c r="T1796">
        <v>29.3</v>
      </c>
      <c r="U1796" t="s">
        <v>54</v>
      </c>
      <c r="V1796">
        <v>21.1</v>
      </c>
      <c r="X1796">
        <f t="shared" si="553"/>
        <v>2.35</v>
      </c>
      <c r="Y1796" s="7" t="str">
        <f t="shared" si="554"/>
        <v>m/s</v>
      </c>
      <c r="AA1796">
        <f t="shared" si="555"/>
        <v>4.0599999999999996</v>
      </c>
      <c r="AB1796" s="7" t="str">
        <f t="shared" si="556"/>
        <v>m/s</v>
      </c>
      <c r="AC1796" s="5">
        <f t="shared" si="557"/>
        <v>14.957222222222221</v>
      </c>
      <c r="AD1796" s="5">
        <f t="shared" si="558"/>
        <v>8.9925000000000005E-3</v>
      </c>
      <c r="AE1796" s="5">
        <f t="shared" si="559"/>
        <v>17.17610833333335</v>
      </c>
      <c r="AF1796" s="5"/>
      <c r="AG1796" s="5">
        <f t="shared" si="560"/>
        <v>0.5</v>
      </c>
      <c r="AH1796">
        <f t="shared" si="561"/>
        <v>294</v>
      </c>
      <c r="AI1796" s="5">
        <f t="shared" si="562"/>
        <v>0.29399999999999998</v>
      </c>
      <c r="AJ1796" s="15">
        <f t="shared" si="563"/>
        <v>58.422137188208673</v>
      </c>
      <c r="AK1796" s="5">
        <f t="shared" si="564"/>
        <v>7.6067290419630691</v>
      </c>
      <c r="AL1796" s="5">
        <f t="shared" si="565"/>
        <v>6.1655683330007349</v>
      </c>
      <c r="AM1796" s="5">
        <f t="shared" si="566"/>
        <v>2.6294692060083683E-2</v>
      </c>
      <c r="AN1796" s="5">
        <f t="shared" si="567"/>
        <v>44.816204970147425</v>
      </c>
      <c r="AO1796" s="15">
        <f t="shared" si="568"/>
        <v>0.65601270834029046</v>
      </c>
    </row>
    <row r="1797" spans="1:41" x14ac:dyDescent="0.3">
      <c r="A1797" s="4">
        <f t="shared" si="551"/>
        <v>45797.051828703705</v>
      </c>
      <c r="B1797" s="9">
        <f t="shared" si="550"/>
        <v>1793</v>
      </c>
      <c r="C1797" s="10" t="str">
        <f t="shared" si="552"/>
        <v>Remove</v>
      </c>
      <c r="D1797" s="1">
        <v>45797</v>
      </c>
      <c r="E1797" s="2">
        <v>5.1828703703703703E-2</v>
      </c>
      <c r="F1797" t="s">
        <v>2</v>
      </c>
      <c r="G1797" t="s">
        <v>14</v>
      </c>
      <c r="H1797" t="s">
        <v>49</v>
      </c>
      <c r="I1797">
        <v>112.5</v>
      </c>
      <c r="J1797" t="s">
        <v>13</v>
      </c>
      <c r="K1797">
        <v>0</v>
      </c>
      <c r="L1797">
        <v>115.1</v>
      </c>
      <c r="M1797">
        <v>11.052</v>
      </c>
      <c r="N1797">
        <v>1079.2</v>
      </c>
      <c r="O1797">
        <v>2042</v>
      </c>
      <c r="P1797" s="2">
        <v>0.62356481481481485</v>
      </c>
      <c r="Q1797">
        <v>28.1</v>
      </c>
      <c r="R1797" t="s">
        <v>66</v>
      </c>
      <c r="S1797">
        <v>27.4</v>
      </c>
      <c r="T1797">
        <v>29.3</v>
      </c>
      <c r="U1797" t="s">
        <v>58</v>
      </c>
      <c r="V1797">
        <v>21</v>
      </c>
      <c r="X1797">
        <f t="shared" si="553"/>
        <v>2.2000000000000002</v>
      </c>
      <c r="Y1797" s="7" t="str">
        <f t="shared" si="554"/>
        <v>m/s</v>
      </c>
      <c r="AA1797">
        <f t="shared" si="555"/>
        <v>4.24</v>
      </c>
      <c r="AB1797" s="7" t="str">
        <f t="shared" si="556"/>
        <v>m/s</v>
      </c>
      <c r="AC1797" s="5">
        <f t="shared" si="557"/>
        <v>14.965555555555557</v>
      </c>
      <c r="AD1797" s="5">
        <f t="shared" si="558"/>
        <v>8.9933333333333341E-3</v>
      </c>
      <c r="AE1797" s="5">
        <f t="shared" si="559"/>
        <v>17.185101666666682</v>
      </c>
      <c r="AF1797" s="5"/>
      <c r="AG1797" s="5">
        <f t="shared" si="560"/>
        <v>0.5</v>
      </c>
      <c r="AH1797">
        <f t="shared" si="561"/>
        <v>294.5</v>
      </c>
      <c r="AI1797" s="5">
        <f t="shared" si="562"/>
        <v>0.29449999999999998</v>
      </c>
      <c r="AJ1797" s="15">
        <f t="shared" si="563"/>
        <v>58.353486134691622</v>
      </c>
      <c r="AK1797" s="5">
        <f t="shared" si="564"/>
        <v>7.4972797032297889</v>
      </c>
      <c r="AL1797" s="5">
        <f t="shared" si="565"/>
        <v>6.1363476300007314</v>
      </c>
      <c r="AM1797" s="5">
        <f t="shared" si="566"/>
        <v>2.4262115986252025E-2</v>
      </c>
      <c r="AN1797" s="5">
        <f t="shared" si="567"/>
        <v>44.840467086133678</v>
      </c>
      <c r="AO1797" s="15">
        <f t="shared" si="568"/>
        <v>0.65677281959239497</v>
      </c>
    </row>
    <row r="1798" spans="1:41" x14ac:dyDescent="0.3">
      <c r="A1798" s="4">
        <f t="shared" si="551"/>
        <v>45797.052175925928</v>
      </c>
      <c r="B1798" s="9">
        <f t="shared" si="550"/>
        <v>1794</v>
      </c>
      <c r="C1798" s="10" t="str">
        <f t="shared" si="552"/>
        <v>Remove</v>
      </c>
      <c r="D1798" s="1">
        <v>45797</v>
      </c>
      <c r="E1798" s="2">
        <v>5.2175925925925924E-2</v>
      </c>
      <c r="F1798" t="s">
        <v>19</v>
      </c>
      <c r="G1798" t="s">
        <v>14</v>
      </c>
      <c r="H1798" t="s">
        <v>49</v>
      </c>
      <c r="I1798">
        <v>110.5</v>
      </c>
      <c r="J1798" t="s">
        <v>13</v>
      </c>
      <c r="K1798">
        <v>0</v>
      </c>
      <c r="L1798">
        <v>115.1</v>
      </c>
      <c r="M1798">
        <v>11.073</v>
      </c>
      <c r="N1798">
        <v>1081</v>
      </c>
      <c r="O1798">
        <v>2051</v>
      </c>
      <c r="P1798" s="2">
        <v>0.62391203703703701</v>
      </c>
      <c r="Q1798">
        <v>28.1</v>
      </c>
      <c r="R1798" t="s">
        <v>139</v>
      </c>
      <c r="S1798">
        <v>26.3</v>
      </c>
      <c r="T1798">
        <v>29.3</v>
      </c>
      <c r="U1798" t="s">
        <v>255</v>
      </c>
      <c r="V1798">
        <v>20</v>
      </c>
      <c r="X1798">
        <f t="shared" si="553"/>
        <v>2.31</v>
      </c>
      <c r="Y1798" s="7" t="str">
        <f t="shared" si="554"/>
        <v>m/s</v>
      </c>
      <c r="AA1798">
        <f t="shared" si="555"/>
        <v>3.98</v>
      </c>
      <c r="AB1798" s="7" t="str">
        <f t="shared" si="556"/>
        <v>m/s</v>
      </c>
      <c r="AC1798" s="5">
        <f t="shared" si="557"/>
        <v>14.973888888888888</v>
      </c>
      <c r="AD1798" s="5">
        <f t="shared" si="558"/>
        <v>9.0083333333333335E-3</v>
      </c>
      <c r="AE1798" s="5">
        <f t="shared" si="559"/>
        <v>17.194110000000016</v>
      </c>
      <c r="AF1798" s="5"/>
      <c r="AG1798" s="5">
        <f t="shared" si="560"/>
        <v>-2</v>
      </c>
      <c r="AH1798">
        <f t="shared" si="561"/>
        <v>294.5</v>
      </c>
      <c r="AI1798" s="5">
        <f t="shared" si="562"/>
        <v>0.29449999999999998</v>
      </c>
      <c r="AJ1798" s="15">
        <f t="shared" si="563"/>
        <v>58.384074702886309</v>
      </c>
      <c r="AK1798" s="5">
        <f t="shared" si="564"/>
        <v>7.1962940217132649</v>
      </c>
      <c r="AL1798" s="5">
        <f t="shared" si="565"/>
        <v>5.8441406000006966</v>
      </c>
      <c r="AM1798" s="5">
        <f t="shared" si="566"/>
        <v>2.4452493903662397E-2</v>
      </c>
      <c r="AN1798" s="5">
        <f t="shared" si="567"/>
        <v>44.864919580037338</v>
      </c>
      <c r="AO1798" s="15">
        <f t="shared" si="568"/>
        <v>0.65641486211654299</v>
      </c>
    </row>
    <row r="1799" spans="1:41" x14ac:dyDescent="0.3">
      <c r="A1799" s="4">
        <f t="shared" si="551"/>
        <v>45797.052523148152</v>
      </c>
      <c r="B1799" s="9">
        <f t="shared" ref="B1799:B1862" si="569">B1798+1</f>
        <v>1795</v>
      </c>
      <c r="C1799" s="10" t="str">
        <f t="shared" si="552"/>
        <v>Remove</v>
      </c>
      <c r="D1799" s="1">
        <v>45797</v>
      </c>
      <c r="E1799" s="2">
        <v>5.2523148148148145E-2</v>
      </c>
      <c r="F1799" t="s">
        <v>2</v>
      </c>
      <c r="G1799" t="s">
        <v>14</v>
      </c>
      <c r="H1799" t="s">
        <v>49</v>
      </c>
      <c r="I1799">
        <v>110.5</v>
      </c>
      <c r="J1799" t="s">
        <v>13</v>
      </c>
      <c r="K1799">
        <v>0</v>
      </c>
      <c r="L1799">
        <v>115.1</v>
      </c>
      <c r="M1799">
        <v>11.053000000000001</v>
      </c>
      <c r="N1799">
        <v>1079.5</v>
      </c>
      <c r="O1799">
        <v>2060</v>
      </c>
      <c r="P1799" s="2">
        <v>0.62425925925925929</v>
      </c>
      <c r="Q1799">
        <v>28.1</v>
      </c>
      <c r="R1799" t="s">
        <v>66</v>
      </c>
      <c r="S1799">
        <v>26.6</v>
      </c>
      <c r="T1799">
        <v>29.3</v>
      </c>
      <c r="U1799" t="s">
        <v>82</v>
      </c>
      <c r="V1799">
        <v>20.5</v>
      </c>
      <c r="X1799">
        <f t="shared" si="553"/>
        <v>2.2000000000000002</v>
      </c>
      <c r="Y1799" s="7" t="str">
        <f t="shared" si="554"/>
        <v>m/s</v>
      </c>
      <c r="AA1799">
        <f t="shared" si="555"/>
        <v>4.09</v>
      </c>
      <c r="AB1799" s="7" t="str">
        <f t="shared" si="556"/>
        <v>m/s</v>
      </c>
      <c r="AC1799" s="5">
        <f t="shared" si="557"/>
        <v>14.982222222222223</v>
      </c>
      <c r="AD1799" s="5">
        <f t="shared" si="558"/>
        <v>8.9958333333333331E-3</v>
      </c>
      <c r="AE1799" s="5">
        <f t="shared" si="559"/>
        <v>17.20310583333335</v>
      </c>
      <c r="AF1799" s="5"/>
      <c r="AG1799" s="5">
        <f t="shared" si="560"/>
        <v>0</v>
      </c>
      <c r="AH1799">
        <f t="shared" si="561"/>
        <v>294.5</v>
      </c>
      <c r="AI1799" s="5">
        <f t="shared" si="562"/>
        <v>0.29449999999999998</v>
      </c>
      <c r="AJ1799" s="15">
        <f t="shared" si="563"/>
        <v>58.414620826259252</v>
      </c>
      <c r="AK1799" s="5">
        <f t="shared" si="564"/>
        <v>7.2783810257632249</v>
      </c>
      <c r="AL1799" s="5">
        <f t="shared" si="565"/>
        <v>5.9902441150007144</v>
      </c>
      <c r="AM1799" s="5">
        <f t="shared" si="566"/>
        <v>2.3553733037748315E-2</v>
      </c>
      <c r="AN1799" s="5">
        <f t="shared" si="567"/>
        <v>44.888473313075089</v>
      </c>
      <c r="AO1799" s="15">
        <f t="shared" si="568"/>
        <v>0.65607043025501655</v>
      </c>
    </row>
    <row r="1800" spans="1:41" x14ac:dyDescent="0.3">
      <c r="A1800" s="4">
        <f t="shared" ref="A1800:A1863" si="570">D1800+E1800</f>
        <v>45797.052870370368</v>
      </c>
      <c r="B1800" s="9">
        <f t="shared" si="569"/>
        <v>1796</v>
      </c>
      <c r="C1800" s="10" t="str">
        <f t="shared" ref="C1800:C1863" si="571">IF(MOD(B1800,30)=1,"Keep","Remove")</f>
        <v>Remove</v>
      </c>
      <c r="D1800" s="1">
        <v>45797</v>
      </c>
      <c r="E1800" s="2">
        <v>5.2870370370370373E-2</v>
      </c>
      <c r="F1800" t="s">
        <v>2</v>
      </c>
      <c r="G1800" t="s">
        <v>14</v>
      </c>
      <c r="H1800" t="s">
        <v>49</v>
      </c>
      <c r="I1800">
        <v>111.5</v>
      </c>
      <c r="J1800" t="s">
        <v>13</v>
      </c>
      <c r="K1800">
        <v>0</v>
      </c>
      <c r="L1800">
        <v>115.1</v>
      </c>
      <c r="M1800">
        <v>11.057</v>
      </c>
      <c r="N1800">
        <v>1079.8</v>
      </c>
      <c r="O1800">
        <v>2069</v>
      </c>
      <c r="P1800" s="2">
        <v>0.62460648148148146</v>
      </c>
      <c r="Q1800">
        <v>28.1</v>
      </c>
      <c r="R1800" t="s">
        <v>97</v>
      </c>
      <c r="S1800">
        <v>26.2</v>
      </c>
      <c r="T1800">
        <v>29.3</v>
      </c>
      <c r="U1800" t="s">
        <v>112</v>
      </c>
      <c r="V1800">
        <v>20.100000000000001</v>
      </c>
      <c r="X1800">
        <f t="shared" si="553"/>
        <v>2.4500000000000002</v>
      </c>
      <c r="Y1800" s="7" t="str">
        <f t="shared" si="554"/>
        <v>m/s</v>
      </c>
      <c r="AA1800">
        <f t="shared" si="555"/>
        <v>3.97</v>
      </c>
      <c r="AB1800" s="7" t="str">
        <f t="shared" si="556"/>
        <v>m/s</v>
      </c>
      <c r="AC1800" s="5">
        <f t="shared" si="557"/>
        <v>14.990555555555556</v>
      </c>
      <c r="AD1800" s="5">
        <f t="shared" si="558"/>
        <v>8.9983333333333339E-3</v>
      </c>
      <c r="AE1800" s="5">
        <f t="shared" si="559"/>
        <v>17.212104166666684</v>
      </c>
      <c r="AF1800" s="5"/>
      <c r="AG1800" s="5">
        <f t="shared" si="560"/>
        <v>1</v>
      </c>
      <c r="AH1800">
        <f t="shared" si="561"/>
        <v>295.5</v>
      </c>
      <c r="AI1800" s="5">
        <f t="shared" si="562"/>
        <v>0.29549999999999998</v>
      </c>
      <c r="AJ1800" s="15">
        <f t="shared" si="563"/>
        <v>58.247391426960014</v>
      </c>
      <c r="AK1800" s="5">
        <f t="shared" si="564"/>
        <v>7.1689316870299429</v>
      </c>
      <c r="AL1800" s="5">
        <f t="shared" si="565"/>
        <v>5.8733613030007001</v>
      </c>
      <c r="AM1800" s="5">
        <f t="shared" si="566"/>
        <v>2.583585310480287E-2</v>
      </c>
      <c r="AN1800" s="5">
        <f t="shared" si="567"/>
        <v>44.914309166179891</v>
      </c>
      <c r="AO1800" s="15">
        <f t="shared" si="568"/>
        <v>0.65791950379704178</v>
      </c>
    </row>
    <row r="1801" spans="1:41" x14ac:dyDescent="0.3">
      <c r="A1801" s="4">
        <f t="shared" si="570"/>
        <v>45797.053217592591</v>
      </c>
      <c r="B1801" s="9">
        <f t="shared" si="569"/>
        <v>1797</v>
      </c>
      <c r="C1801" s="10" t="str">
        <f t="shared" si="571"/>
        <v>Remove</v>
      </c>
      <c r="D1801" s="1">
        <v>45797</v>
      </c>
      <c r="E1801" s="2">
        <v>5.3217592592592594E-2</v>
      </c>
      <c r="F1801" t="s">
        <v>2</v>
      </c>
      <c r="G1801" t="s">
        <v>14</v>
      </c>
      <c r="H1801" t="s">
        <v>49</v>
      </c>
      <c r="I1801">
        <v>111</v>
      </c>
      <c r="J1801" t="s">
        <v>13</v>
      </c>
      <c r="K1801">
        <v>0</v>
      </c>
      <c r="L1801">
        <v>115.1</v>
      </c>
      <c r="M1801">
        <v>11.053000000000001</v>
      </c>
      <c r="N1801">
        <v>1078.7</v>
      </c>
      <c r="O1801">
        <v>2078</v>
      </c>
      <c r="P1801" s="2">
        <v>0.62495370370370373</v>
      </c>
      <c r="Q1801">
        <v>28.1</v>
      </c>
      <c r="R1801" t="s">
        <v>135</v>
      </c>
      <c r="S1801">
        <v>27.2</v>
      </c>
      <c r="T1801">
        <v>29.3</v>
      </c>
      <c r="U1801" t="s">
        <v>62</v>
      </c>
      <c r="V1801">
        <v>20.5</v>
      </c>
      <c r="X1801">
        <f t="shared" ref="X1801:X1864" si="572">VALUE(LEFT(R1801, FIND(" ", R1801) - 1))</f>
        <v>2.2200000000000002</v>
      </c>
      <c r="Y1801" s="7" t="str">
        <f t="shared" ref="Y1801:Y1864" si="573">RIGHT(R1801, LEN(R1801) - FIND(" ", R1801))</f>
        <v>m/s</v>
      </c>
      <c r="AA1801">
        <f t="shared" ref="AA1801:AA1864" si="574">VALUE(LEFT(U1801, FIND(" ", U1801) - 1))</f>
        <v>4.12</v>
      </c>
      <c r="AB1801" s="7" t="str">
        <f t="shared" ref="AB1801:AB1864" si="575">RIGHT(U1801, LEN(U1801) - FIND(" ", U1801))</f>
        <v>m/s</v>
      </c>
      <c r="AC1801" s="5">
        <f t="shared" ref="AC1801:AC1864" si="576">P1801*24</f>
        <v>14.998888888888889</v>
      </c>
      <c r="AD1801" s="5">
        <f t="shared" ref="AD1801:AD1864" si="577">(N1801*(1/120))/1000</f>
        <v>8.9891666666666679E-3</v>
      </c>
      <c r="AE1801" s="5">
        <f t="shared" ref="AE1801:AE1864" si="578">(AD1801+AE1800)</f>
        <v>17.22109333333335</v>
      </c>
      <c r="AF1801" s="5"/>
      <c r="AG1801" s="5">
        <f t="shared" ref="AG1801:AG1864" si="579">I1801-I1800</f>
        <v>-0.5</v>
      </c>
      <c r="AH1801">
        <f t="shared" ref="AH1801:AH1864" si="580">IF(AG1801&gt;0, AH1800 + AG1801, IF(AND(AG1801&lt;0, I1801&lt;100), AH1800 + AG1801, AH1800))</f>
        <v>295.5</v>
      </c>
      <c r="AI1801" s="5">
        <f t="shared" ref="AI1801:AI1864" si="581">AH1801/1000</f>
        <v>0.29549999999999998</v>
      </c>
      <c r="AJ1801" s="15">
        <f t="shared" ref="AJ1801:AJ1864" si="582">IF(AI1801=0, "0", AE1801/AI1801)</f>
        <v>58.277811618725387</v>
      </c>
      <c r="AK1801" s="5">
        <f t="shared" ref="AK1801:AK1864" si="583">6.112*EXP((17.67*Q1801)/(Q1801+243.5))*S1801*2.1674/(273.15+Q1801)</f>
        <v>7.4425550338631483</v>
      </c>
      <c r="AL1801" s="5">
        <f t="shared" ref="AL1801:AL1864" si="584">6.112*EXP((17.67*T1801)/(T1801+243.5))*V1801*2.1674/(273.15+T1801)</f>
        <v>5.9902441150007144</v>
      </c>
      <c r="AM1801" s="5">
        <f t="shared" ref="AM1801:AM1864" si="585" xml:space="preserve"> AK1801 * (X1801/3.6) * $P$2 * 30 / 1000</f>
        <v>2.4303974978663604E-2</v>
      </c>
      <c r="AN1801" s="5">
        <f t="shared" ref="AN1801:AN1864" si="586">AN1800+AM1801</f>
        <v>44.938613141158555</v>
      </c>
      <c r="AO1801" s="15">
        <f t="shared" ref="AO1801:AO1864" si="587">IF(AN1801=0, "0", (AI1801 / AN1801) * 100)</f>
        <v>0.65756368375631125</v>
      </c>
    </row>
    <row r="1802" spans="1:41" x14ac:dyDescent="0.3">
      <c r="A1802" s="4">
        <f t="shared" si="570"/>
        <v>45797.053564814814</v>
      </c>
      <c r="B1802" s="9">
        <f t="shared" si="569"/>
        <v>1798</v>
      </c>
      <c r="C1802" s="10" t="str">
        <f t="shared" si="571"/>
        <v>Remove</v>
      </c>
      <c r="D1802" s="1">
        <v>45797</v>
      </c>
      <c r="E1802" s="2">
        <v>5.3564814814814815E-2</v>
      </c>
      <c r="F1802" t="s">
        <v>2</v>
      </c>
      <c r="G1802" t="s">
        <v>14</v>
      </c>
      <c r="H1802" t="s">
        <v>49</v>
      </c>
      <c r="I1802">
        <v>113</v>
      </c>
      <c r="J1802" t="s">
        <v>13</v>
      </c>
      <c r="K1802">
        <v>0</v>
      </c>
      <c r="L1802">
        <v>115.1</v>
      </c>
      <c r="M1802">
        <v>11.061999999999999</v>
      </c>
      <c r="N1802">
        <v>1079.9000000000001</v>
      </c>
      <c r="O1802">
        <v>2087</v>
      </c>
      <c r="P1802" s="2">
        <v>0.6253009259259259</v>
      </c>
      <c r="Q1802">
        <v>28.1</v>
      </c>
      <c r="R1802" t="s">
        <v>65</v>
      </c>
      <c r="S1802">
        <v>27.2</v>
      </c>
      <c r="T1802">
        <v>29.3</v>
      </c>
      <c r="U1802" t="s">
        <v>98</v>
      </c>
      <c r="V1802">
        <v>20.9</v>
      </c>
      <c r="X1802">
        <f t="shared" si="572"/>
        <v>2.38</v>
      </c>
      <c r="Y1802" s="7" t="str">
        <f t="shared" si="573"/>
        <v>m/s</v>
      </c>
      <c r="AA1802">
        <f t="shared" si="574"/>
        <v>4.03</v>
      </c>
      <c r="AB1802" s="7" t="str">
        <f t="shared" si="575"/>
        <v>m/s</v>
      </c>
      <c r="AC1802" s="5">
        <f t="shared" si="576"/>
        <v>15.007222222222222</v>
      </c>
      <c r="AD1802" s="5">
        <f t="shared" si="577"/>
        <v>8.9991666666666675E-3</v>
      </c>
      <c r="AE1802" s="5">
        <f t="shared" si="578"/>
        <v>17.230092500000016</v>
      </c>
      <c r="AF1802" s="5"/>
      <c r="AG1802" s="5">
        <f t="shared" si="579"/>
        <v>2</v>
      </c>
      <c r="AH1802">
        <f t="shared" si="580"/>
        <v>297.5</v>
      </c>
      <c r="AI1802" s="5">
        <f t="shared" si="581"/>
        <v>0.29749999999999999</v>
      </c>
      <c r="AJ1802" s="15">
        <f t="shared" si="582"/>
        <v>57.916277310924421</v>
      </c>
      <c r="AK1802" s="5">
        <f t="shared" si="583"/>
        <v>7.4425550338631483</v>
      </c>
      <c r="AL1802" s="5">
        <f t="shared" si="584"/>
        <v>6.1071269270007269</v>
      </c>
      <c r="AM1802" s="5">
        <f t="shared" si="585"/>
        <v>2.6055612814963686E-2</v>
      </c>
      <c r="AN1802" s="5">
        <f t="shared" si="586"/>
        <v>44.96466875397352</v>
      </c>
      <c r="AO1802" s="15">
        <f t="shared" si="587"/>
        <v>0.66163058295344379</v>
      </c>
    </row>
    <row r="1803" spans="1:41" x14ac:dyDescent="0.3">
      <c r="A1803" s="4">
        <f t="shared" si="570"/>
        <v>45797.053912037038</v>
      </c>
      <c r="B1803" s="9">
        <f t="shared" si="569"/>
        <v>1799</v>
      </c>
      <c r="C1803" s="10" t="str">
        <f t="shared" si="571"/>
        <v>Remove</v>
      </c>
      <c r="D1803" s="1">
        <v>45797</v>
      </c>
      <c r="E1803" s="2">
        <v>5.3912037037037036E-2</v>
      </c>
      <c r="F1803" t="s">
        <v>2</v>
      </c>
      <c r="G1803" t="s">
        <v>14</v>
      </c>
      <c r="H1803" t="s">
        <v>49</v>
      </c>
      <c r="I1803">
        <v>110</v>
      </c>
      <c r="J1803" t="s">
        <v>13</v>
      </c>
      <c r="K1803">
        <v>0</v>
      </c>
      <c r="L1803">
        <v>115.1</v>
      </c>
      <c r="M1803">
        <v>11.055999999999999</v>
      </c>
      <c r="N1803">
        <v>1080</v>
      </c>
      <c r="O1803">
        <v>2096</v>
      </c>
      <c r="P1803" s="2">
        <v>0.62564814814814818</v>
      </c>
      <c r="Q1803">
        <v>28.1</v>
      </c>
      <c r="R1803" t="s">
        <v>145</v>
      </c>
      <c r="S1803">
        <v>26.7</v>
      </c>
      <c r="T1803">
        <v>29.3</v>
      </c>
      <c r="U1803" t="s">
        <v>62</v>
      </c>
      <c r="V1803">
        <v>20.5</v>
      </c>
      <c r="X1803">
        <f t="shared" si="572"/>
        <v>2.19</v>
      </c>
      <c r="Y1803" s="7" t="str">
        <f t="shared" si="573"/>
        <v>m/s</v>
      </c>
      <c r="AA1803">
        <f t="shared" si="574"/>
        <v>4.12</v>
      </c>
      <c r="AB1803" s="7" t="str">
        <f t="shared" si="575"/>
        <v>m/s</v>
      </c>
      <c r="AC1803" s="5">
        <f t="shared" si="576"/>
        <v>15.015555555555556</v>
      </c>
      <c r="AD1803" s="5">
        <f t="shared" si="577"/>
        <v>8.9999999999999993E-3</v>
      </c>
      <c r="AE1803" s="5">
        <f t="shared" si="578"/>
        <v>17.239092500000016</v>
      </c>
      <c r="AF1803" s="5"/>
      <c r="AG1803" s="5">
        <f t="shared" si="579"/>
        <v>-3</v>
      </c>
      <c r="AH1803">
        <f t="shared" si="580"/>
        <v>297.5</v>
      </c>
      <c r="AI1803" s="5">
        <f t="shared" si="581"/>
        <v>0.29749999999999999</v>
      </c>
      <c r="AJ1803" s="15">
        <f t="shared" si="582"/>
        <v>57.946529411764764</v>
      </c>
      <c r="AK1803" s="5">
        <f t="shared" si="583"/>
        <v>7.3057433604465452</v>
      </c>
      <c r="AL1803" s="5">
        <f t="shared" si="584"/>
        <v>5.9902441150007144</v>
      </c>
      <c r="AM1803" s="5">
        <f t="shared" si="585"/>
        <v>2.3534815993100765E-2</v>
      </c>
      <c r="AN1803" s="5">
        <f t="shared" si="586"/>
        <v>44.988203569966622</v>
      </c>
      <c r="AO1803" s="15">
        <f t="shared" si="587"/>
        <v>0.66128446213088188</v>
      </c>
    </row>
    <row r="1804" spans="1:41" x14ac:dyDescent="0.3">
      <c r="A1804" s="4">
        <f t="shared" si="570"/>
        <v>45797.054259259261</v>
      </c>
      <c r="B1804" s="9">
        <f t="shared" si="569"/>
        <v>1800</v>
      </c>
      <c r="C1804" s="10" t="str">
        <f t="shared" si="571"/>
        <v>Remove</v>
      </c>
      <c r="D1804" s="1">
        <v>45797</v>
      </c>
      <c r="E1804" s="2">
        <v>5.4259259259259257E-2</v>
      </c>
      <c r="F1804" t="s">
        <v>2</v>
      </c>
      <c r="G1804" t="s">
        <v>14</v>
      </c>
      <c r="H1804" t="s">
        <v>49</v>
      </c>
      <c r="I1804">
        <v>112</v>
      </c>
      <c r="J1804" t="s">
        <v>13</v>
      </c>
      <c r="K1804">
        <v>0</v>
      </c>
      <c r="L1804">
        <v>114.9</v>
      </c>
      <c r="M1804">
        <v>11.051</v>
      </c>
      <c r="N1804">
        <v>1079.4000000000001</v>
      </c>
      <c r="O1804">
        <v>2105</v>
      </c>
      <c r="P1804" s="2">
        <v>0.62599537037037034</v>
      </c>
      <c r="Q1804">
        <v>28.1</v>
      </c>
      <c r="R1804" t="s">
        <v>57</v>
      </c>
      <c r="S1804">
        <v>26.7</v>
      </c>
      <c r="T1804">
        <v>29.3</v>
      </c>
      <c r="U1804" t="s">
        <v>52</v>
      </c>
      <c r="V1804">
        <v>20.6</v>
      </c>
      <c r="X1804">
        <f t="shared" si="572"/>
        <v>2.34</v>
      </c>
      <c r="Y1804" s="7" t="str">
        <f t="shared" si="573"/>
        <v>m/s</v>
      </c>
      <c r="AA1804">
        <f t="shared" si="574"/>
        <v>4.07</v>
      </c>
      <c r="AB1804" s="7" t="str">
        <f t="shared" si="575"/>
        <v>m/s</v>
      </c>
      <c r="AC1804" s="5">
        <f t="shared" si="576"/>
        <v>15.023888888888887</v>
      </c>
      <c r="AD1804" s="5">
        <f t="shared" si="577"/>
        <v>8.9950000000000013E-3</v>
      </c>
      <c r="AE1804" s="5">
        <f t="shared" si="578"/>
        <v>17.248087500000015</v>
      </c>
      <c r="AF1804" s="5"/>
      <c r="AG1804" s="5">
        <f t="shared" si="579"/>
        <v>2</v>
      </c>
      <c r="AH1804">
        <f t="shared" si="580"/>
        <v>299.5</v>
      </c>
      <c r="AI1804" s="5">
        <f t="shared" si="581"/>
        <v>0.29949999999999999</v>
      </c>
      <c r="AJ1804" s="15">
        <f t="shared" si="582"/>
        <v>57.589607679465828</v>
      </c>
      <c r="AK1804" s="5">
        <f t="shared" si="583"/>
        <v>7.3057433604465452</v>
      </c>
      <c r="AL1804" s="5">
        <f t="shared" si="584"/>
        <v>6.019464818000718</v>
      </c>
      <c r="AM1804" s="5">
        <f t="shared" si="585"/>
        <v>2.5146789691258352E-2</v>
      </c>
      <c r="AN1804" s="5">
        <f t="shared" si="586"/>
        <v>45.013350359657878</v>
      </c>
      <c r="AO1804" s="15">
        <f t="shared" si="587"/>
        <v>0.66535816065008924</v>
      </c>
    </row>
    <row r="1805" spans="1:41" x14ac:dyDescent="0.3">
      <c r="A1805" s="4">
        <f t="shared" si="570"/>
        <v>45797.054606481484</v>
      </c>
      <c r="B1805" s="9">
        <f t="shared" si="569"/>
        <v>1801</v>
      </c>
      <c r="C1805" s="10" t="str">
        <f t="shared" si="571"/>
        <v>Keep</v>
      </c>
      <c r="D1805" s="1">
        <v>45797</v>
      </c>
      <c r="E1805" s="2">
        <v>5.4606481481481478E-2</v>
      </c>
      <c r="F1805" t="s">
        <v>2</v>
      </c>
      <c r="G1805" t="s">
        <v>14</v>
      </c>
      <c r="H1805" t="s">
        <v>49</v>
      </c>
      <c r="I1805">
        <v>111.5</v>
      </c>
      <c r="J1805" t="s">
        <v>13</v>
      </c>
      <c r="K1805">
        <v>0</v>
      </c>
      <c r="L1805">
        <v>115.1</v>
      </c>
      <c r="M1805">
        <v>11.048</v>
      </c>
      <c r="N1805">
        <v>1078.9000000000001</v>
      </c>
      <c r="O1805">
        <v>2115</v>
      </c>
      <c r="P1805" s="2">
        <v>0.62634259259259262</v>
      </c>
      <c r="Q1805">
        <v>28.1</v>
      </c>
      <c r="R1805" t="s">
        <v>91</v>
      </c>
      <c r="S1805">
        <v>26.8</v>
      </c>
      <c r="T1805">
        <v>29.3</v>
      </c>
      <c r="U1805" t="s">
        <v>242</v>
      </c>
      <c r="V1805">
        <v>20.7</v>
      </c>
      <c r="X1805">
        <f t="shared" si="572"/>
        <v>2.2599999999999998</v>
      </c>
      <c r="Y1805" s="7" t="str">
        <f t="shared" si="573"/>
        <v>m/s</v>
      </c>
      <c r="AA1805">
        <f t="shared" si="574"/>
        <v>4.04</v>
      </c>
      <c r="AB1805" s="7" t="str">
        <f t="shared" si="575"/>
        <v>m/s</v>
      </c>
      <c r="AC1805" s="5">
        <f t="shared" si="576"/>
        <v>15.032222222222224</v>
      </c>
      <c r="AD1805" s="5">
        <f t="shared" si="577"/>
        <v>8.9908333333333351E-3</v>
      </c>
      <c r="AE1805" s="5">
        <f t="shared" si="578"/>
        <v>17.257078333333347</v>
      </c>
      <c r="AF1805" s="5"/>
      <c r="AG1805" s="5">
        <f t="shared" si="579"/>
        <v>-0.5</v>
      </c>
      <c r="AH1805">
        <f t="shared" si="580"/>
        <v>299.5</v>
      </c>
      <c r="AI1805" s="5">
        <f t="shared" si="581"/>
        <v>0.29949999999999999</v>
      </c>
      <c r="AJ1805" s="15">
        <f t="shared" si="582"/>
        <v>57.619627156371777</v>
      </c>
      <c r="AK1805" s="5">
        <f t="shared" si="583"/>
        <v>7.3331056951298672</v>
      </c>
      <c r="AL1805" s="5">
        <f t="shared" si="584"/>
        <v>6.0486855210007207</v>
      </c>
      <c r="AM1805" s="5">
        <f t="shared" si="585"/>
        <v>2.4378033196007173E-2</v>
      </c>
      <c r="AN1805" s="5">
        <f t="shared" si="586"/>
        <v>45.037728392853886</v>
      </c>
      <c r="AO1805" s="15">
        <f t="shared" si="587"/>
        <v>0.66499801541394243</v>
      </c>
    </row>
    <row r="1806" spans="1:41" x14ac:dyDescent="0.3">
      <c r="A1806" s="4">
        <f t="shared" si="570"/>
        <v>45797.0549537037</v>
      </c>
      <c r="B1806" s="9">
        <f t="shared" si="569"/>
        <v>1802</v>
      </c>
      <c r="C1806" s="10" t="str">
        <f t="shared" si="571"/>
        <v>Remove</v>
      </c>
      <c r="D1806" s="1">
        <v>45797</v>
      </c>
      <c r="E1806" s="2">
        <v>5.4953703703703706E-2</v>
      </c>
      <c r="F1806" t="s">
        <v>2</v>
      </c>
      <c r="G1806" t="s">
        <v>14</v>
      </c>
      <c r="H1806" t="s">
        <v>49</v>
      </c>
      <c r="I1806">
        <v>112</v>
      </c>
      <c r="J1806" t="s">
        <v>13</v>
      </c>
      <c r="K1806">
        <v>0</v>
      </c>
      <c r="L1806">
        <v>115.1</v>
      </c>
      <c r="M1806">
        <v>11.037000000000001</v>
      </c>
      <c r="N1806">
        <v>1076.7</v>
      </c>
      <c r="O1806">
        <v>2123</v>
      </c>
      <c r="P1806" s="2">
        <v>0.62668981481481478</v>
      </c>
      <c r="Q1806">
        <v>28.1</v>
      </c>
      <c r="R1806" t="s">
        <v>145</v>
      </c>
      <c r="S1806">
        <v>28.4</v>
      </c>
      <c r="T1806">
        <v>29.3</v>
      </c>
      <c r="U1806" t="s">
        <v>104</v>
      </c>
      <c r="V1806">
        <v>22</v>
      </c>
      <c r="X1806">
        <f t="shared" si="572"/>
        <v>2.19</v>
      </c>
      <c r="Y1806" s="7" t="str">
        <f t="shared" si="573"/>
        <v>m/s</v>
      </c>
      <c r="AA1806">
        <f t="shared" si="574"/>
        <v>4.0999999999999996</v>
      </c>
      <c r="AB1806" s="7" t="str">
        <f t="shared" si="575"/>
        <v>m/s</v>
      </c>
      <c r="AC1806" s="5">
        <f t="shared" si="576"/>
        <v>15.040555555555555</v>
      </c>
      <c r="AD1806" s="5">
        <f t="shared" si="577"/>
        <v>8.9724999999999996E-3</v>
      </c>
      <c r="AE1806" s="5">
        <f t="shared" si="578"/>
        <v>17.266050833333345</v>
      </c>
      <c r="AF1806" s="5"/>
      <c r="AG1806" s="5">
        <f t="shared" si="579"/>
        <v>0.5</v>
      </c>
      <c r="AH1806">
        <f t="shared" si="580"/>
        <v>300</v>
      </c>
      <c r="AI1806" s="5">
        <f t="shared" si="581"/>
        <v>0.3</v>
      </c>
      <c r="AJ1806" s="15">
        <f t="shared" si="582"/>
        <v>57.553502777777823</v>
      </c>
      <c r="AK1806" s="5">
        <f t="shared" si="583"/>
        <v>7.7709030500629925</v>
      </c>
      <c r="AL1806" s="5">
        <f t="shared" si="584"/>
        <v>6.428554660000767</v>
      </c>
      <c r="AM1806" s="5">
        <f t="shared" si="585"/>
        <v>2.5033287423373102E-2</v>
      </c>
      <c r="AN1806" s="5">
        <f t="shared" si="586"/>
        <v>45.062761680277262</v>
      </c>
      <c r="AO1806" s="15">
        <f t="shared" si="587"/>
        <v>0.6657381589892698</v>
      </c>
    </row>
    <row r="1807" spans="1:41" x14ac:dyDescent="0.3">
      <c r="A1807" s="4">
        <f t="shared" si="570"/>
        <v>45797.055300925924</v>
      </c>
      <c r="B1807" s="9">
        <f t="shared" si="569"/>
        <v>1803</v>
      </c>
      <c r="C1807" s="10" t="str">
        <f t="shared" si="571"/>
        <v>Remove</v>
      </c>
      <c r="D1807" s="1">
        <v>45797</v>
      </c>
      <c r="E1807" s="2">
        <v>5.5300925925925927E-2</v>
      </c>
      <c r="F1807" t="s">
        <v>2</v>
      </c>
      <c r="G1807" t="s">
        <v>14</v>
      </c>
      <c r="H1807" t="s">
        <v>49</v>
      </c>
      <c r="I1807">
        <v>110.5</v>
      </c>
      <c r="J1807" t="s">
        <v>13</v>
      </c>
      <c r="K1807">
        <v>0</v>
      </c>
      <c r="L1807">
        <v>115.2</v>
      </c>
      <c r="M1807">
        <v>11.028</v>
      </c>
      <c r="N1807">
        <v>1075.4000000000001</v>
      </c>
      <c r="O1807">
        <v>2132</v>
      </c>
      <c r="P1807" s="2">
        <v>0.62703703703703706</v>
      </c>
      <c r="Q1807">
        <v>28.1</v>
      </c>
      <c r="R1807" t="s">
        <v>74</v>
      </c>
      <c r="S1807">
        <v>28</v>
      </c>
      <c r="T1807">
        <v>29.3</v>
      </c>
      <c r="U1807" t="s">
        <v>114</v>
      </c>
      <c r="V1807">
        <v>21.6</v>
      </c>
      <c r="X1807">
        <f t="shared" si="572"/>
        <v>2.1800000000000002</v>
      </c>
      <c r="Y1807" s="7" t="str">
        <f t="shared" si="573"/>
        <v>m/s</v>
      </c>
      <c r="AA1807">
        <f t="shared" si="574"/>
        <v>4.13</v>
      </c>
      <c r="AB1807" s="7" t="str">
        <f t="shared" si="575"/>
        <v>m/s</v>
      </c>
      <c r="AC1807" s="5">
        <f t="shared" si="576"/>
        <v>15.048888888888889</v>
      </c>
      <c r="AD1807" s="5">
        <f t="shared" si="577"/>
        <v>8.9616666666666681E-3</v>
      </c>
      <c r="AE1807" s="5">
        <f t="shared" si="578"/>
        <v>17.275012500000013</v>
      </c>
      <c r="AF1807" s="5"/>
      <c r="AG1807" s="5">
        <f t="shared" si="579"/>
        <v>-1.5</v>
      </c>
      <c r="AH1807">
        <f t="shared" si="580"/>
        <v>300</v>
      </c>
      <c r="AI1807" s="5">
        <f t="shared" si="581"/>
        <v>0.3</v>
      </c>
      <c r="AJ1807" s="15">
        <f t="shared" si="582"/>
        <v>57.583375000000046</v>
      </c>
      <c r="AK1807" s="5">
        <f t="shared" si="583"/>
        <v>7.6614537113297096</v>
      </c>
      <c r="AL1807" s="5">
        <f t="shared" si="584"/>
        <v>6.3116718480007528</v>
      </c>
      <c r="AM1807" s="5">
        <f t="shared" si="585"/>
        <v>2.4568008623105896E-2</v>
      </c>
      <c r="AN1807" s="5">
        <f t="shared" si="586"/>
        <v>45.087329688900368</v>
      </c>
      <c r="AO1807" s="15">
        <f t="shared" si="587"/>
        <v>0.66537539940817159</v>
      </c>
    </row>
    <row r="1808" spans="1:41" x14ac:dyDescent="0.3">
      <c r="A1808" s="4">
        <f t="shared" si="570"/>
        <v>45797.055648148147</v>
      </c>
      <c r="B1808" s="9">
        <f t="shared" si="569"/>
        <v>1804</v>
      </c>
      <c r="C1808" s="10" t="str">
        <f t="shared" si="571"/>
        <v>Remove</v>
      </c>
      <c r="D1808" s="1">
        <v>45797</v>
      </c>
      <c r="E1808" s="2">
        <v>5.5648148148148148E-2</v>
      </c>
      <c r="F1808" t="s">
        <v>2</v>
      </c>
      <c r="G1808" t="s">
        <v>14</v>
      </c>
      <c r="H1808" t="s">
        <v>49</v>
      </c>
      <c r="I1808">
        <v>110</v>
      </c>
      <c r="J1808" t="s">
        <v>13</v>
      </c>
      <c r="K1808">
        <v>0</v>
      </c>
      <c r="L1808">
        <v>115.2</v>
      </c>
      <c r="M1808">
        <v>11.009</v>
      </c>
      <c r="N1808">
        <v>1073.9000000000001</v>
      </c>
      <c r="O1808">
        <v>2141</v>
      </c>
      <c r="P1808" s="2">
        <v>0.62738425925925922</v>
      </c>
      <c r="Q1808">
        <v>28.1</v>
      </c>
      <c r="R1808" t="s">
        <v>156</v>
      </c>
      <c r="S1808">
        <v>28.3</v>
      </c>
      <c r="T1808">
        <v>29.3</v>
      </c>
      <c r="U1808" t="s">
        <v>124</v>
      </c>
      <c r="V1808">
        <v>22</v>
      </c>
      <c r="X1808">
        <f t="shared" si="572"/>
        <v>2.15</v>
      </c>
      <c r="Y1808" s="7" t="str">
        <f t="shared" si="573"/>
        <v>m/s</v>
      </c>
      <c r="AA1808">
        <f t="shared" si="574"/>
        <v>4.2300000000000004</v>
      </c>
      <c r="AB1808" s="7" t="str">
        <f t="shared" si="575"/>
        <v>m/s</v>
      </c>
      <c r="AC1808" s="5">
        <f t="shared" si="576"/>
        <v>15.057222222222222</v>
      </c>
      <c r="AD1808" s="5">
        <f t="shared" si="577"/>
        <v>8.949166666666666E-3</v>
      </c>
      <c r="AE1808" s="5">
        <f t="shared" si="578"/>
        <v>17.283961666666681</v>
      </c>
      <c r="AF1808" s="5"/>
      <c r="AG1808" s="5">
        <f t="shared" si="579"/>
        <v>-0.5</v>
      </c>
      <c r="AH1808">
        <f t="shared" si="580"/>
        <v>300</v>
      </c>
      <c r="AI1808" s="5">
        <f t="shared" si="581"/>
        <v>0.3</v>
      </c>
      <c r="AJ1808" s="15">
        <f t="shared" si="582"/>
        <v>57.613205555555602</v>
      </c>
      <c r="AK1808" s="5">
        <f t="shared" si="583"/>
        <v>7.7435407153796723</v>
      </c>
      <c r="AL1808" s="5">
        <f t="shared" si="584"/>
        <v>6.428554660000767</v>
      </c>
      <c r="AM1808" s="5">
        <f t="shared" si="585"/>
        <v>2.4489523012334175E-2</v>
      </c>
      <c r="AN1808" s="5">
        <f t="shared" si="586"/>
        <v>45.111819211912703</v>
      </c>
      <c r="AO1808" s="15">
        <f t="shared" si="587"/>
        <v>0.6650141919365975</v>
      </c>
    </row>
    <row r="1809" spans="1:41" x14ac:dyDescent="0.3">
      <c r="A1809" s="4">
        <f t="shared" si="570"/>
        <v>45797.055995370371</v>
      </c>
      <c r="B1809" s="9">
        <f t="shared" si="569"/>
        <v>1805</v>
      </c>
      <c r="C1809" s="10" t="str">
        <f t="shared" si="571"/>
        <v>Remove</v>
      </c>
      <c r="D1809" s="1">
        <v>45797</v>
      </c>
      <c r="E1809" s="2">
        <v>5.5995370370370369E-2</v>
      </c>
      <c r="F1809" t="s">
        <v>2</v>
      </c>
      <c r="G1809" t="s">
        <v>14</v>
      </c>
      <c r="H1809" t="s">
        <v>49</v>
      </c>
      <c r="I1809">
        <v>110</v>
      </c>
      <c r="J1809" t="s">
        <v>13</v>
      </c>
      <c r="K1809">
        <v>0</v>
      </c>
      <c r="L1809">
        <v>115.1</v>
      </c>
      <c r="M1809">
        <v>11.022</v>
      </c>
      <c r="N1809">
        <v>1075.4000000000001</v>
      </c>
      <c r="O1809">
        <v>2150</v>
      </c>
      <c r="P1809" s="2">
        <v>0.6277314814814815</v>
      </c>
      <c r="Q1809">
        <v>28.1</v>
      </c>
      <c r="R1809" t="s">
        <v>145</v>
      </c>
      <c r="S1809">
        <v>28.9</v>
      </c>
      <c r="T1809">
        <v>29.3</v>
      </c>
      <c r="U1809" t="s">
        <v>86</v>
      </c>
      <c r="V1809">
        <v>22.1</v>
      </c>
      <c r="X1809">
        <f t="shared" si="572"/>
        <v>2.19</v>
      </c>
      <c r="Y1809" s="7" t="str">
        <f t="shared" si="573"/>
        <v>m/s</v>
      </c>
      <c r="AA1809">
        <f t="shared" si="574"/>
        <v>4.1500000000000004</v>
      </c>
      <c r="AB1809" s="7" t="str">
        <f t="shared" si="575"/>
        <v>m/s</v>
      </c>
      <c r="AC1809" s="5">
        <f t="shared" si="576"/>
        <v>15.065555555555555</v>
      </c>
      <c r="AD1809" s="5">
        <f t="shared" si="577"/>
        <v>8.9616666666666681E-3</v>
      </c>
      <c r="AE1809" s="5">
        <f t="shared" si="578"/>
        <v>17.292923333333349</v>
      </c>
      <c r="AF1809" s="5"/>
      <c r="AG1809" s="5">
        <f t="shared" si="579"/>
        <v>0</v>
      </c>
      <c r="AH1809">
        <f t="shared" si="580"/>
        <v>300</v>
      </c>
      <c r="AI1809" s="5">
        <f t="shared" si="581"/>
        <v>0.3</v>
      </c>
      <c r="AJ1809" s="15">
        <f t="shared" si="582"/>
        <v>57.643077777777833</v>
      </c>
      <c r="AK1809" s="5">
        <f t="shared" si="583"/>
        <v>7.9077147234795948</v>
      </c>
      <c r="AL1809" s="5">
        <f t="shared" si="584"/>
        <v>6.4577753630007697</v>
      </c>
      <c r="AM1809" s="5">
        <f t="shared" si="585"/>
        <v>2.5474014314629669E-2</v>
      </c>
      <c r="AN1809" s="5">
        <f t="shared" si="586"/>
        <v>45.137293226227335</v>
      </c>
      <c r="AO1809" s="15">
        <f t="shared" si="587"/>
        <v>0.66463887964305957</v>
      </c>
    </row>
    <row r="1810" spans="1:41" x14ac:dyDescent="0.3">
      <c r="A1810" s="4">
        <f t="shared" si="570"/>
        <v>45797.056342592594</v>
      </c>
      <c r="B1810" s="9">
        <f t="shared" si="569"/>
        <v>1806</v>
      </c>
      <c r="C1810" s="10" t="str">
        <f t="shared" si="571"/>
        <v>Remove</v>
      </c>
      <c r="D1810" s="1">
        <v>45797</v>
      </c>
      <c r="E1810" s="2">
        <v>5.634259259259259E-2</v>
      </c>
      <c r="F1810" t="s">
        <v>2</v>
      </c>
      <c r="G1810" t="s">
        <v>14</v>
      </c>
      <c r="H1810" t="s">
        <v>49</v>
      </c>
      <c r="I1810">
        <v>114.5</v>
      </c>
      <c r="J1810" t="s">
        <v>13</v>
      </c>
      <c r="K1810">
        <v>0</v>
      </c>
      <c r="L1810">
        <v>115.1</v>
      </c>
      <c r="M1810">
        <v>11.022</v>
      </c>
      <c r="N1810">
        <v>1075.7</v>
      </c>
      <c r="O1810">
        <v>2159</v>
      </c>
      <c r="P1810" s="2">
        <v>0.62807870370370367</v>
      </c>
      <c r="Q1810">
        <v>28.1</v>
      </c>
      <c r="R1810" t="s">
        <v>93</v>
      </c>
      <c r="S1810">
        <v>30.4</v>
      </c>
      <c r="T1810">
        <v>29.3</v>
      </c>
      <c r="U1810" t="s">
        <v>152</v>
      </c>
      <c r="V1810">
        <v>23.4</v>
      </c>
      <c r="X1810">
        <f t="shared" si="572"/>
        <v>2.4</v>
      </c>
      <c r="Y1810" s="7" t="str">
        <f t="shared" si="573"/>
        <v>m/s</v>
      </c>
      <c r="AA1810">
        <f t="shared" si="574"/>
        <v>3.96</v>
      </c>
      <c r="AB1810" s="7" t="str">
        <f t="shared" si="575"/>
        <v>m/s</v>
      </c>
      <c r="AC1810" s="5">
        <f t="shared" si="576"/>
        <v>15.073888888888888</v>
      </c>
      <c r="AD1810" s="5">
        <f t="shared" si="577"/>
        <v>8.9641666666666672E-3</v>
      </c>
      <c r="AE1810" s="5">
        <f t="shared" si="578"/>
        <v>17.301887500000014</v>
      </c>
      <c r="AF1810" s="5"/>
      <c r="AG1810" s="5">
        <f t="shared" si="579"/>
        <v>4.5</v>
      </c>
      <c r="AH1810">
        <f t="shared" si="580"/>
        <v>304.5</v>
      </c>
      <c r="AI1810" s="5">
        <f t="shared" si="581"/>
        <v>0.30449999999999999</v>
      </c>
      <c r="AJ1810" s="15">
        <f t="shared" si="582"/>
        <v>56.820648604269337</v>
      </c>
      <c r="AK1810" s="5">
        <f t="shared" si="583"/>
        <v>8.3181497437293999</v>
      </c>
      <c r="AL1810" s="5">
        <f t="shared" si="584"/>
        <v>6.8376445020008143</v>
      </c>
      <c r="AM1810" s="5">
        <f t="shared" si="585"/>
        <v>2.936569313797192E-2</v>
      </c>
      <c r="AN1810" s="5">
        <f t="shared" si="586"/>
        <v>45.166658919365304</v>
      </c>
      <c r="AO1810" s="15">
        <f t="shared" si="587"/>
        <v>0.6741698573357281</v>
      </c>
    </row>
    <row r="1811" spans="1:41" x14ac:dyDescent="0.3">
      <c r="A1811" s="4">
        <f t="shared" si="570"/>
        <v>45797.056689814817</v>
      </c>
      <c r="B1811" s="9">
        <f t="shared" si="569"/>
        <v>1807</v>
      </c>
      <c r="C1811" s="10" t="str">
        <f t="shared" si="571"/>
        <v>Remove</v>
      </c>
      <c r="D1811" s="1">
        <v>45797</v>
      </c>
      <c r="E1811" s="2">
        <v>5.6689814814814818E-2</v>
      </c>
      <c r="F1811" t="s">
        <v>19</v>
      </c>
      <c r="G1811" t="s">
        <v>14</v>
      </c>
      <c r="H1811" t="s">
        <v>49</v>
      </c>
      <c r="I1811">
        <v>112</v>
      </c>
      <c r="J1811" t="s">
        <v>13</v>
      </c>
      <c r="K1811">
        <v>0</v>
      </c>
      <c r="L1811">
        <v>115.1</v>
      </c>
      <c r="M1811">
        <v>11.019</v>
      </c>
      <c r="N1811">
        <v>1074.8</v>
      </c>
      <c r="O1811">
        <v>2168</v>
      </c>
      <c r="P1811" s="2">
        <v>0.62842592592592594</v>
      </c>
      <c r="Q1811">
        <v>28.1</v>
      </c>
      <c r="R1811" t="s">
        <v>145</v>
      </c>
      <c r="S1811">
        <v>29.9</v>
      </c>
      <c r="T1811">
        <v>29.2</v>
      </c>
      <c r="U1811" t="s">
        <v>94</v>
      </c>
      <c r="V1811">
        <v>22.8</v>
      </c>
      <c r="X1811">
        <f t="shared" si="572"/>
        <v>2.19</v>
      </c>
      <c r="Y1811" s="7" t="str">
        <f t="shared" si="573"/>
        <v>m/s</v>
      </c>
      <c r="AA1811">
        <f t="shared" si="574"/>
        <v>4.16</v>
      </c>
      <c r="AB1811" s="7" t="str">
        <f t="shared" si="575"/>
        <v>m/s</v>
      </c>
      <c r="AC1811" s="5">
        <f t="shared" si="576"/>
        <v>15.082222222222223</v>
      </c>
      <c r="AD1811" s="5">
        <f t="shared" si="577"/>
        <v>8.9566666666666666E-3</v>
      </c>
      <c r="AE1811" s="5">
        <f t="shared" si="578"/>
        <v>17.31084416666668</v>
      </c>
      <c r="AF1811" s="5"/>
      <c r="AG1811" s="5">
        <f t="shared" si="579"/>
        <v>-2.5</v>
      </c>
      <c r="AH1811">
        <f t="shared" si="580"/>
        <v>304.5</v>
      </c>
      <c r="AI1811" s="5">
        <f t="shared" si="581"/>
        <v>0.30449999999999999</v>
      </c>
      <c r="AJ1811" s="15">
        <f t="shared" si="582"/>
        <v>56.850062944718161</v>
      </c>
      <c r="AK1811" s="5">
        <f t="shared" si="583"/>
        <v>8.1813380703127976</v>
      </c>
      <c r="AL1811" s="5">
        <f t="shared" si="584"/>
        <v>6.626089421488345</v>
      </c>
      <c r="AM1811" s="5">
        <f t="shared" si="585"/>
        <v>2.6355468097142804E-2</v>
      </c>
      <c r="AN1811" s="5">
        <f t="shared" si="586"/>
        <v>45.193014387462448</v>
      </c>
      <c r="AO1811" s="15">
        <f t="shared" si="587"/>
        <v>0.67377669785283256</v>
      </c>
    </row>
    <row r="1812" spans="1:41" x14ac:dyDescent="0.3">
      <c r="A1812" s="4">
        <f t="shared" si="570"/>
        <v>45797.05704861111</v>
      </c>
      <c r="B1812" s="9">
        <f t="shared" si="569"/>
        <v>1808</v>
      </c>
      <c r="C1812" s="10" t="str">
        <f t="shared" si="571"/>
        <v>Remove</v>
      </c>
      <c r="D1812" s="1">
        <v>45797</v>
      </c>
      <c r="E1812" s="2">
        <v>5.7048611111111112E-2</v>
      </c>
      <c r="F1812" t="s">
        <v>2</v>
      </c>
      <c r="G1812" t="s">
        <v>14</v>
      </c>
      <c r="H1812" t="s">
        <v>49</v>
      </c>
      <c r="I1812">
        <v>110.5</v>
      </c>
      <c r="J1812" t="s">
        <v>13</v>
      </c>
      <c r="K1812">
        <v>0</v>
      </c>
      <c r="L1812">
        <v>115.2</v>
      </c>
      <c r="M1812">
        <v>11.016</v>
      </c>
      <c r="N1812">
        <v>1074.5999999999999</v>
      </c>
      <c r="O1812">
        <v>2177</v>
      </c>
      <c r="P1812" s="2">
        <v>0.62878472222222226</v>
      </c>
      <c r="Q1812">
        <v>28.1</v>
      </c>
      <c r="R1812" t="s">
        <v>126</v>
      </c>
      <c r="S1812">
        <v>31.3</v>
      </c>
      <c r="T1812">
        <v>29.3</v>
      </c>
      <c r="U1812" t="s">
        <v>107</v>
      </c>
      <c r="V1812">
        <v>23.8</v>
      </c>
      <c r="X1812">
        <f t="shared" si="572"/>
        <v>2.33</v>
      </c>
      <c r="Y1812" s="7" t="str">
        <f t="shared" si="573"/>
        <v>m/s</v>
      </c>
      <c r="AA1812">
        <f t="shared" si="574"/>
        <v>4.01</v>
      </c>
      <c r="AB1812" s="7" t="str">
        <f t="shared" si="575"/>
        <v>m/s</v>
      </c>
      <c r="AC1812" s="5">
        <f t="shared" si="576"/>
        <v>15.090833333333334</v>
      </c>
      <c r="AD1812" s="5">
        <f t="shared" si="577"/>
        <v>8.9549999999999977E-3</v>
      </c>
      <c r="AE1812" s="5">
        <f t="shared" si="578"/>
        <v>17.31979916666668</v>
      </c>
      <c r="AF1812" s="5"/>
      <c r="AG1812" s="5">
        <f t="shared" si="579"/>
        <v>-1.5</v>
      </c>
      <c r="AH1812">
        <f t="shared" si="580"/>
        <v>304.5</v>
      </c>
      <c r="AI1812" s="5">
        <f t="shared" si="581"/>
        <v>0.30449999999999999</v>
      </c>
      <c r="AJ1812" s="15">
        <f t="shared" si="582"/>
        <v>56.879471811713238</v>
      </c>
      <c r="AK1812" s="5">
        <f t="shared" si="583"/>
        <v>8.5644107558792832</v>
      </c>
      <c r="AL1812" s="5">
        <f t="shared" si="584"/>
        <v>6.9545273140008286</v>
      </c>
      <c r="AM1812" s="5">
        <f t="shared" si="585"/>
        <v>2.9353215938310775E-2</v>
      </c>
      <c r="AN1812" s="5">
        <f t="shared" si="586"/>
        <v>45.222367603400755</v>
      </c>
      <c r="AO1812" s="15">
        <f t="shared" si="587"/>
        <v>0.67333935867856098</v>
      </c>
    </row>
    <row r="1813" spans="1:41" x14ac:dyDescent="0.3">
      <c r="A1813" s="4">
        <f t="shared" si="570"/>
        <v>45797.057395833333</v>
      </c>
      <c r="B1813" s="9">
        <f t="shared" si="569"/>
        <v>1809</v>
      </c>
      <c r="C1813" s="10" t="str">
        <f t="shared" si="571"/>
        <v>Remove</v>
      </c>
      <c r="D1813" s="1">
        <v>45797</v>
      </c>
      <c r="E1813" s="2">
        <v>5.7395833333333333E-2</v>
      </c>
      <c r="F1813" t="s">
        <v>19</v>
      </c>
      <c r="G1813" t="s">
        <v>14</v>
      </c>
      <c r="H1813" t="s">
        <v>49</v>
      </c>
      <c r="I1813">
        <v>113</v>
      </c>
      <c r="J1813" t="s">
        <v>13</v>
      </c>
      <c r="K1813">
        <v>0</v>
      </c>
      <c r="L1813">
        <v>115</v>
      </c>
      <c r="M1813">
        <v>11</v>
      </c>
      <c r="N1813">
        <v>1072.9000000000001</v>
      </c>
      <c r="O1813">
        <v>2186</v>
      </c>
      <c r="P1813" s="2">
        <v>0.62913194444444442</v>
      </c>
      <c r="Q1813">
        <v>28.1</v>
      </c>
      <c r="R1813" t="s">
        <v>103</v>
      </c>
      <c r="S1813">
        <v>31.7</v>
      </c>
      <c r="T1813">
        <v>29.2</v>
      </c>
      <c r="U1813" t="s">
        <v>100</v>
      </c>
      <c r="V1813">
        <v>24.1</v>
      </c>
      <c r="X1813">
        <f t="shared" si="572"/>
        <v>2.27</v>
      </c>
      <c r="Y1813" s="7" t="str">
        <f t="shared" si="573"/>
        <v>m/s</v>
      </c>
      <c r="AA1813">
        <f t="shared" si="574"/>
        <v>4</v>
      </c>
      <c r="AB1813" s="7" t="str">
        <f t="shared" si="575"/>
        <v>m/s</v>
      </c>
      <c r="AC1813" s="5">
        <f t="shared" si="576"/>
        <v>15.099166666666665</v>
      </c>
      <c r="AD1813" s="5">
        <f t="shared" si="577"/>
        <v>8.9408333333333336E-3</v>
      </c>
      <c r="AE1813" s="5">
        <f t="shared" si="578"/>
        <v>17.328740000000014</v>
      </c>
      <c r="AF1813" s="5"/>
      <c r="AG1813" s="5">
        <f t="shared" si="579"/>
        <v>2.5</v>
      </c>
      <c r="AH1813">
        <f t="shared" si="580"/>
        <v>307</v>
      </c>
      <c r="AI1813" s="5">
        <f t="shared" si="581"/>
        <v>0.307</v>
      </c>
      <c r="AJ1813" s="15">
        <f t="shared" si="582"/>
        <v>56.445407166123822</v>
      </c>
      <c r="AK1813" s="5">
        <f t="shared" si="583"/>
        <v>8.6738600946125644</v>
      </c>
      <c r="AL1813" s="5">
        <f t="shared" si="584"/>
        <v>7.0038927656960146</v>
      </c>
      <c r="AM1813" s="5">
        <f t="shared" si="585"/>
        <v>2.8962800336010432E-2</v>
      </c>
      <c r="AN1813" s="5">
        <f t="shared" si="586"/>
        <v>45.251330403736766</v>
      </c>
      <c r="AO1813" s="15">
        <f t="shared" si="587"/>
        <v>0.67843309193545509</v>
      </c>
    </row>
    <row r="1814" spans="1:41" x14ac:dyDescent="0.3">
      <c r="A1814" s="4">
        <f t="shared" si="570"/>
        <v>45797.057743055557</v>
      </c>
      <c r="B1814" s="9">
        <f t="shared" si="569"/>
        <v>1810</v>
      </c>
      <c r="C1814" s="10" t="str">
        <f t="shared" si="571"/>
        <v>Remove</v>
      </c>
      <c r="D1814" s="1">
        <v>45797</v>
      </c>
      <c r="E1814" s="2">
        <v>5.7743055555555554E-2</v>
      </c>
      <c r="F1814" t="s">
        <v>2</v>
      </c>
      <c r="G1814" t="s">
        <v>14</v>
      </c>
      <c r="H1814" t="s">
        <v>49</v>
      </c>
      <c r="I1814">
        <v>110</v>
      </c>
      <c r="J1814" t="s">
        <v>13</v>
      </c>
      <c r="K1814">
        <v>0</v>
      </c>
      <c r="L1814">
        <v>115.2</v>
      </c>
      <c r="M1814">
        <v>11.022</v>
      </c>
      <c r="N1814">
        <v>1074.9000000000001</v>
      </c>
      <c r="O1814">
        <v>2195</v>
      </c>
      <c r="P1814" s="2">
        <v>0.6294791666666667</v>
      </c>
      <c r="Q1814">
        <v>28.1</v>
      </c>
      <c r="R1814" t="s">
        <v>126</v>
      </c>
      <c r="S1814">
        <v>31.8</v>
      </c>
      <c r="T1814">
        <v>29.2</v>
      </c>
      <c r="U1814" t="s">
        <v>98</v>
      </c>
      <c r="V1814">
        <v>24.5</v>
      </c>
      <c r="X1814">
        <f t="shared" si="572"/>
        <v>2.33</v>
      </c>
      <c r="Y1814" s="7" t="str">
        <f t="shared" si="573"/>
        <v>m/s</v>
      </c>
      <c r="AA1814">
        <f t="shared" si="574"/>
        <v>4.03</v>
      </c>
      <c r="AB1814" s="7" t="str">
        <f t="shared" si="575"/>
        <v>m/s</v>
      </c>
      <c r="AC1814" s="5">
        <f t="shared" si="576"/>
        <v>15.107500000000002</v>
      </c>
      <c r="AD1814" s="5">
        <f t="shared" si="577"/>
        <v>8.9575000000000019E-3</v>
      </c>
      <c r="AE1814" s="5">
        <f t="shared" si="578"/>
        <v>17.337697500000015</v>
      </c>
      <c r="AF1814" s="5"/>
      <c r="AG1814" s="5">
        <f t="shared" si="579"/>
        <v>-3</v>
      </c>
      <c r="AH1814">
        <f t="shared" si="580"/>
        <v>307</v>
      </c>
      <c r="AI1814" s="5">
        <f t="shared" si="581"/>
        <v>0.307</v>
      </c>
      <c r="AJ1814" s="15">
        <f t="shared" si="582"/>
        <v>56.474584690553797</v>
      </c>
      <c r="AK1814" s="5">
        <f t="shared" si="583"/>
        <v>8.7012224292958855</v>
      </c>
      <c r="AL1814" s="5">
        <f t="shared" si="584"/>
        <v>7.1201399485291423</v>
      </c>
      <c r="AM1814" s="5">
        <f t="shared" si="585"/>
        <v>2.9822117151382836E-2</v>
      </c>
      <c r="AN1814" s="5">
        <f t="shared" si="586"/>
        <v>45.281152520888149</v>
      </c>
      <c r="AO1814" s="15">
        <f t="shared" si="587"/>
        <v>0.67798627664872535</v>
      </c>
    </row>
    <row r="1815" spans="1:41" x14ac:dyDescent="0.3">
      <c r="A1815" s="4">
        <f t="shared" si="570"/>
        <v>45797.05809027778</v>
      </c>
      <c r="B1815" s="9">
        <f t="shared" si="569"/>
        <v>1811</v>
      </c>
      <c r="C1815" s="10" t="str">
        <f t="shared" si="571"/>
        <v>Remove</v>
      </c>
      <c r="D1815" s="1">
        <v>45797</v>
      </c>
      <c r="E1815" s="2">
        <v>5.8090277777777775E-2</v>
      </c>
      <c r="F1815" t="s">
        <v>2</v>
      </c>
      <c r="G1815" t="s">
        <v>14</v>
      </c>
      <c r="H1815" t="s">
        <v>49</v>
      </c>
      <c r="I1815">
        <v>113</v>
      </c>
      <c r="J1815" t="s">
        <v>13</v>
      </c>
      <c r="K1815">
        <v>0</v>
      </c>
      <c r="L1815">
        <v>115.1</v>
      </c>
      <c r="M1815">
        <v>11.010999999999999</v>
      </c>
      <c r="N1815">
        <v>1074.0999999999999</v>
      </c>
      <c r="O1815">
        <v>2204</v>
      </c>
      <c r="P1815" s="2">
        <v>0.62982638888888887</v>
      </c>
      <c r="Q1815">
        <v>28.1</v>
      </c>
      <c r="R1815" t="s">
        <v>65</v>
      </c>
      <c r="S1815">
        <v>32.1</v>
      </c>
      <c r="T1815">
        <v>29.2</v>
      </c>
      <c r="U1815" t="s">
        <v>255</v>
      </c>
      <c r="V1815">
        <v>24.6</v>
      </c>
      <c r="X1815">
        <f t="shared" si="572"/>
        <v>2.38</v>
      </c>
      <c r="Y1815" s="7" t="str">
        <f t="shared" si="573"/>
        <v>m/s</v>
      </c>
      <c r="AA1815">
        <f t="shared" si="574"/>
        <v>3.98</v>
      </c>
      <c r="AB1815" s="7" t="str">
        <f t="shared" si="575"/>
        <v>m/s</v>
      </c>
      <c r="AC1815" s="5">
        <f t="shared" si="576"/>
        <v>15.115833333333333</v>
      </c>
      <c r="AD1815" s="5">
        <f t="shared" si="577"/>
        <v>8.9508333333333315E-3</v>
      </c>
      <c r="AE1815" s="5">
        <f t="shared" si="578"/>
        <v>17.346648333333349</v>
      </c>
      <c r="AF1815" s="5"/>
      <c r="AG1815" s="5">
        <f t="shared" si="579"/>
        <v>3</v>
      </c>
      <c r="AH1815">
        <f t="shared" si="580"/>
        <v>310</v>
      </c>
      <c r="AI1815" s="5">
        <f t="shared" si="581"/>
        <v>0.31</v>
      </c>
      <c r="AJ1815" s="15">
        <f t="shared" si="582"/>
        <v>55.956930107526929</v>
      </c>
      <c r="AK1815" s="5">
        <f t="shared" si="583"/>
        <v>8.7833094333458472</v>
      </c>
      <c r="AL1815" s="5">
        <f t="shared" si="584"/>
        <v>7.1492017442374252</v>
      </c>
      <c r="AM1815" s="5">
        <f t="shared" si="585"/>
        <v>3.0749454829424053E-2</v>
      </c>
      <c r="AN1815" s="5">
        <f t="shared" si="586"/>
        <v>45.311901975717575</v>
      </c>
      <c r="AO1815" s="15">
        <f t="shared" si="587"/>
        <v>0.68414696025368227</v>
      </c>
    </row>
    <row r="1816" spans="1:41" x14ac:dyDescent="0.3">
      <c r="A1816" s="4">
        <f t="shared" si="570"/>
        <v>45797.058437500003</v>
      </c>
      <c r="B1816" s="9">
        <f t="shared" si="569"/>
        <v>1812</v>
      </c>
      <c r="C1816" s="10" t="str">
        <f t="shared" si="571"/>
        <v>Remove</v>
      </c>
      <c r="D1816" s="1">
        <v>45797</v>
      </c>
      <c r="E1816" s="2">
        <v>5.8437500000000003E-2</v>
      </c>
      <c r="F1816" t="s">
        <v>2</v>
      </c>
      <c r="G1816" t="s">
        <v>14</v>
      </c>
      <c r="H1816" t="s">
        <v>49</v>
      </c>
      <c r="I1816">
        <v>116</v>
      </c>
      <c r="J1816" t="s">
        <v>13</v>
      </c>
      <c r="K1816">
        <v>0</v>
      </c>
      <c r="L1816">
        <v>115.2</v>
      </c>
      <c r="M1816">
        <v>11.03</v>
      </c>
      <c r="N1816">
        <v>1075.7</v>
      </c>
      <c r="O1816">
        <v>2213</v>
      </c>
      <c r="P1816" s="2">
        <v>0.63017361111111114</v>
      </c>
      <c r="Q1816">
        <v>28.1</v>
      </c>
      <c r="R1816" t="s">
        <v>108</v>
      </c>
      <c r="S1816">
        <v>33.5</v>
      </c>
      <c r="T1816">
        <v>29.2</v>
      </c>
      <c r="U1816" t="s">
        <v>98</v>
      </c>
      <c r="V1816">
        <v>25.7</v>
      </c>
      <c r="X1816">
        <f t="shared" si="572"/>
        <v>2.41</v>
      </c>
      <c r="Y1816" s="7" t="str">
        <f t="shared" si="573"/>
        <v>m/s</v>
      </c>
      <c r="AA1816">
        <f t="shared" si="574"/>
        <v>4.03</v>
      </c>
      <c r="AB1816" s="7" t="str">
        <f t="shared" si="575"/>
        <v>m/s</v>
      </c>
      <c r="AC1816" s="5">
        <f t="shared" si="576"/>
        <v>15.124166666666667</v>
      </c>
      <c r="AD1816" s="5">
        <f t="shared" si="577"/>
        <v>8.9641666666666672E-3</v>
      </c>
      <c r="AE1816" s="5">
        <f t="shared" si="578"/>
        <v>17.355612500000014</v>
      </c>
      <c r="AF1816" s="5"/>
      <c r="AG1816" s="5">
        <f t="shared" si="579"/>
        <v>3</v>
      </c>
      <c r="AH1816">
        <f t="shared" si="580"/>
        <v>313</v>
      </c>
      <c r="AI1816" s="5">
        <f t="shared" si="581"/>
        <v>0.313</v>
      </c>
      <c r="AJ1816" s="15">
        <f t="shared" si="582"/>
        <v>55.449241214057551</v>
      </c>
      <c r="AK1816" s="5">
        <f t="shared" si="583"/>
        <v>9.1663821189123329</v>
      </c>
      <c r="AL1816" s="5">
        <f t="shared" si="584"/>
        <v>7.4688814970285291</v>
      </c>
      <c r="AM1816" s="5">
        <f t="shared" si="585"/>
        <v>3.2495055311049383E-2</v>
      </c>
      <c r="AN1816" s="5">
        <f t="shared" si="586"/>
        <v>45.344397031028628</v>
      </c>
      <c r="AO1816" s="15">
        <f t="shared" si="587"/>
        <v>0.6902727139271867</v>
      </c>
    </row>
    <row r="1817" spans="1:41" x14ac:dyDescent="0.3">
      <c r="A1817" s="4">
        <f t="shared" si="570"/>
        <v>45797.05878472222</v>
      </c>
      <c r="B1817" s="9">
        <f t="shared" si="569"/>
        <v>1813</v>
      </c>
      <c r="C1817" s="10" t="str">
        <f t="shared" si="571"/>
        <v>Remove</v>
      </c>
      <c r="D1817" s="1">
        <v>45797</v>
      </c>
      <c r="E1817" s="2">
        <v>5.8784722222222224E-2</v>
      </c>
      <c r="F1817" t="s">
        <v>2</v>
      </c>
      <c r="G1817" t="s">
        <v>14</v>
      </c>
      <c r="H1817" t="s">
        <v>49</v>
      </c>
      <c r="I1817">
        <v>115</v>
      </c>
      <c r="J1817" t="s">
        <v>13</v>
      </c>
      <c r="K1817">
        <v>0</v>
      </c>
      <c r="L1817">
        <v>115.2</v>
      </c>
      <c r="M1817">
        <v>11.019</v>
      </c>
      <c r="N1817">
        <v>1074.5</v>
      </c>
      <c r="O1817">
        <v>2222</v>
      </c>
      <c r="P1817" s="2">
        <v>0.63052083333333331</v>
      </c>
      <c r="Q1817">
        <v>28.1</v>
      </c>
      <c r="R1817" t="s">
        <v>91</v>
      </c>
      <c r="S1817">
        <v>32.1</v>
      </c>
      <c r="T1817">
        <v>29.2</v>
      </c>
      <c r="U1817" t="s">
        <v>98</v>
      </c>
      <c r="V1817">
        <v>24.4</v>
      </c>
      <c r="X1817">
        <f t="shared" si="572"/>
        <v>2.2599999999999998</v>
      </c>
      <c r="Y1817" s="7" t="str">
        <f t="shared" si="573"/>
        <v>m/s</v>
      </c>
      <c r="AA1817">
        <f t="shared" si="574"/>
        <v>4.03</v>
      </c>
      <c r="AB1817" s="7" t="str">
        <f t="shared" si="575"/>
        <v>m/s</v>
      </c>
      <c r="AC1817" s="5">
        <f t="shared" si="576"/>
        <v>15.1325</v>
      </c>
      <c r="AD1817" s="5">
        <f t="shared" si="577"/>
        <v>8.9541666666666658E-3</v>
      </c>
      <c r="AE1817" s="5">
        <f t="shared" si="578"/>
        <v>17.364566666666679</v>
      </c>
      <c r="AF1817" s="5"/>
      <c r="AG1817" s="5">
        <f t="shared" si="579"/>
        <v>-1</v>
      </c>
      <c r="AH1817">
        <f t="shared" si="580"/>
        <v>313</v>
      </c>
      <c r="AI1817" s="5">
        <f t="shared" si="581"/>
        <v>0.313</v>
      </c>
      <c r="AJ1817" s="15">
        <f t="shared" si="582"/>
        <v>55.477848775292905</v>
      </c>
      <c r="AK1817" s="5">
        <f t="shared" si="583"/>
        <v>8.7833094333458472</v>
      </c>
      <c r="AL1817" s="5">
        <f t="shared" si="584"/>
        <v>7.0910781528208595</v>
      </c>
      <c r="AM1817" s="5">
        <f t="shared" si="585"/>
        <v>2.9199062148948882E-2</v>
      </c>
      <c r="AN1817" s="5">
        <f t="shared" si="586"/>
        <v>45.373596093177575</v>
      </c>
      <c r="AO1817" s="15">
        <f t="shared" si="587"/>
        <v>0.6898285058941207</v>
      </c>
    </row>
    <row r="1818" spans="1:41" x14ac:dyDescent="0.3">
      <c r="A1818" s="4">
        <f t="shared" si="570"/>
        <v>45797.059131944443</v>
      </c>
      <c r="B1818" s="9">
        <f t="shared" si="569"/>
        <v>1814</v>
      </c>
      <c r="C1818" s="10" t="str">
        <f t="shared" si="571"/>
        <v>Remove</v>
      </c>
      <c r="D1818" s="1">
        <v>45797</v>
      </c>
      <c r="E1818" s="2">
        <v>5.9131944444444445E-2</v>
      </c>
      <c r="F1818" t="s">
        <v>2</v>
      </c>
      <c r="G1818" t="s">
        <v>14</v>
      </c>
      <c r="H1818" t="s">
        <v>49</v>
      </c>
      <c r="I1818">
        <v>111.5</v>
      </c>
      <c r="J1818" t="s">
        <v>13</v>
      </c>
      <c r="K1818">
        <v>0</v>
      </c>
      <c r="L1818">
        <v>115.1</v>
      </c>
      <c r="M1818">
        <v>11.019</v>
      </c>
      <c r="N1818">
        <v>1075</v>
      </c>
      <c r="O1818">
        <v>2231</v>
      </c>
      <c r="P1818" s="2">
        <v>0.63086805555555558</v>
      </c>
      <c r="Q1818">
        <v>28.1</v>
      </c>
      <c r="R1818" t="s">
        <v>56</v>
      </c>
      <c r="S1818">
        <v>31.7</v>
      </c>
      <c r="T1818">
        <v>29.2</v>
      </c>
      <c r="U1818" t="s">
        <v>98</v>
      </c>
      <c r="V1818">
        <v>24.5</v>
      </c>
      <c r="X1818">
        <f t="shared" si="572"/>
        <v>2.25</v>
      </c>
      <c r="Y1818" s="7" t="str">
        <f t="shared" si="573"/>
        <v>m/s</v>
      </c>
      <c r="AA1818">
        <f t="shared" si="574"/>
        <v>4.03</v>
      </c>
      <c r="AB1818" s="7" t="str">
        <f t="shared" si="575"/>
        <v>m/s</v>
      </c>
      <c r="AC1818" s="5">
        <f t="shared" si="576"/>
        <v>15.140833333333333</v>
      </c>
      <c r="AD1818" s="5">
        <f t="shared" si="577"/>
        <v>8.9583333333333338E-3</v>
      </c>
      <c r="AE1818" s="5">
        <f t="shared" si="578"/>
        <v>17.373525000000011</v>
      </c>
      <c r="AF1818" s="5"/>
      <c r="AG1818" s="5">
        <f t="shared" si="579"/>
        <v>-3.5</v>
      </c>
      <c r="AH1818">
        <f t="shared" si="580"/>
        <v>313</v>
      </c>
      <c r="AI1818" s="5">
        <f t="shared" si="581"/>
        <v>0.313</v>
      </c>
      <c r="AJ1818" s="15">
        <f t="shared" si="582"/>
        <v>55.506469648562337</v>
      </c>
      <c r="AK1818" s="5">
        <f t="shared" si="583"/>
        <v>8.6738600946125644</v>
      </c>
      <c r="AL1818" s="5">
        <f t="shared" si="584"/>
        <v>7.1201399485291423</v>
      </c>
      <c r="AM1818" s="5">
        <f t="shared" si="585"/>
        <v>2.8707621478424438E-2</v>
      </c>
      <c r="AN1818" s="5">
        <f t="shared" si="586"/>
        <v>45.402303714656</v>
      </c>
      <c r="AO1818" s="15">
        <f t="shared" si="587"/>
        <v>0.68939233120667109</v>
      </c>
    </row>
    <row r="1819" spans="1:41" x14ac:dyDescent="0.3">
      <c r="A1819" s="4">
        <f t="shared" si="570"/>
        <v>45797.059479166666</v>
      </c>
      <c r="B1819" s="9">
        <f t="shared" si="569"/>
        <v>1815</v>
      </c>
      <c r="C1819" s="10" t="str">
        <f t="shared" si="571"/>
        <v>Remove</v>
      </c>
      <c r="D1819" s="1">
        <v>45797</v>
      </c>
      <c r="E1819" s="2">
        <v>5.9479166666666666E-2</v>
      </c>
      <c r="F1819" t="s">
        <v>2</v>
      </c>
      <c r="G1819" t="s">
        <v>14</v>
      </c>
      <c r="H1819" t="s">
        <v>49</v>
      </c>
      <c r="I1819">
        <v>113.5</v>
      </c>
      <c r="J1819" t="s">
        <v>13</v>
      </c>
      <c r="K1819">
        <v>0</v>
      </c>
      <c r="L1819">
        <v>115.2</v>
      </c>
      <c r="M1819">
        <v>11.005000000000001</v>
      </c>
      <c r="N1819">
        <v>1072.7</v>
      </c>
      <c r="O1819">
        <v>2240</v>
      </c>
      <c r="P1819" s="2">
        <v>0.63121527777777775</v>
      </c>
      <c r="Q1819">
        <v>28.1</v>
      </c>
      <c r="R1819" t="s">
        <v>126</v>
      </c>
      <c r="S1819">
        <v>33.9</v>
      </c>
      <c r="T1819">
        <v>29.2</v>
      </c>
      <c r="U1819" t="s">
        <v>100</v>
      </c>
      <c r="V1819">
        <v>26.1</v>
      </c>
      <c r="X1819">
        <f t="shared" si="572"/>
        <v>2.33</v>
      </c>
      <c r="Y1819" s="7" t="str">
        <f t="shared" si="573"/>
        <v>m/s</v>
      </c>
      <c r="AA1819">
        <f t="shared" si="574"/>
        <v>4</v>
      </c>
      <c r="AB1819" s="7" t="str">
        <f t="shared" si="575"/>
        <v>m/s</v>
      </c>
      <c r="AC1819" s="5">
        <f t="shared" si="576"/>
        <v>15.149166666666666</v>
      </c>
      <c r="AD1819" s="5">
        <f t="shared" si="577"/>
        <v>8.9391666666666664E-3</v>
      </c>
      <c r="AE1819" s="5">
        <f t="shared" si="578"/>
        <v>17.382464166666679</v>
      </c>
      <c r="AF1819" s="5"/>
      <c r="AG1819" s="5">
        <f t="shared" si="579"/>
        <v>2</v>
      </c>
      <c r="AH1819">
        <f t="shared" si="580"/>
        <v>315</v>
      </c>
      <c r="AI1819" s="5">
        <f t="shared" si="581"/>
        <v>0.315</v>
      </c>
      <c r="AJ1819" s="15">
        <f t="shared" si="582"/>
        <v>55.182425925925969</v>
      </c>
      <c r="AK1819" s="5">
        <f t="shared" si="583"/>
        <v>9.275831457645614</v>
      </c>
      <c r="AL1819" s="5">
        <f t="shared" si="584"/>
        <v>7.5851286798616586</v>
      </c>
      <c r="AM1819" s="5">
        <f t="shared" si="585"/>
        <v>3.1791502246285477E-2</v>
      </c>
      <c r="AN1819" s="5">
        <f t="shared" si="586"/>
        <v>45.434095216902286</v>
      </c>
      <c r="AO1819" s="15">
        <f t="shared" si="587"/>
        <v>0.69331192465964286</v>
      </c>
    </row>
    <row r="1820" spans="1:41" x14ac:dyDescent="0.3">
      <c r="A1820" s="4">
        <f t="shared" si="570"/>
        <v>45797.05982638889</v>
      </c>
      <c r="B1820" s="9">
        <f t="shared" si="569"/>
        <v>1816</v>
      </c>
      <c r="C1820" s="10" t="str">
        <f t="shared" si="571"/>
        <v>Remove</v>
      </c>
      <c r="D1820" s="1">
        <v>45797</v>
      </c>
      <c r="E1820" s="2">
        <v>5.9826388888888887E-2</v>
      </c>
      <c r="F1820" t="s">
        <v>19</v>
      </c>
      <c r="G1820" t="s">
        <v>14</v>
      </c>
      <c r="H1820" t="s">
        <v>49</v>
      </c>
      <c r="I1820">
        <v>112</v>
      </c>
      <c r="J1820" t="s">
        <v>13</v>
      </c>
      <c r="K1820">
        <v>0</v>
      </c>
      <c r="L1820">
        <v>115.3</v>
      </c>
      <c r="M1820">
        <v>11.026999999999999</v>
      </c>
      <c r="N1820">
        <v>1075.5999999999999</v>
      </c>
      <c r="O1820">
        <v>2249</v>
      </c>
      <c r="P1820" s="2">
        <v>0.63156250000000003</v>
      </c>
      <c r="Q1820">
        <v>28.1</v>
      </c>
      <c r="R1820" t="s">
        <v>91</v>
      </c>
      <c r="S1820">
        <v>31.7</v>
      </c>
      <c r="T1820">
        <v>29.2</v>
      </c>
      <c r="U1820" t="s">
        <v>82</v>
      </c>
      <c r="V1820">
        <v>24.4</v>
      </c>
      <c r="X1820">
        <f t="shared" si="572"/>
        <v>2.2599999999999998</v>
      </c>
      <c r="Y1820" s="7" t="str">
        <f t="shared" si="573"/>
        <v>m/s</v>
      </c>
      <c r="AA1820">
        <f t="shared" si="574"/>
        <v>4.09</v>
      </c>
      <c r="AB1820" s="7" t="str">
        <f t="shared" si="575"/>
        <v>m/s</v>
      </c>
      <c r="AC1820" s="5">
        <f t="shared" si="576"/>
        <v>15.157500000000001</v>
      </c>
      <c r="AD1820" s="5">
        <f t="shared" si="577"/>
        <v>8.9633333333333336E-3</v>
      </c>
      <c r="AE1820" s="5">
        <f t="shared" si="578"/>
        <v>17.391427500000013</v>
      </c>
      <c r="AF1820" s="5"/>
      <c r="AG1820" s="5">
        <f t="shared" si="579"/>
        <v>-1.5</v>
      </c>
      <c r="AH1820">
        <f t="shared" si="580"/>
        <v>315</v>
      </c>
      <c r="AI1820" s="5">
        <f t="shared" si="581"/>
        <v>0.315</v>
      </c>
      <c r="AJ1820" s="15">
        <f t="shared" si="582"/>
        <v>55.210880952380997</v>
      </c>
      <c r="AK1820" s="5">
        <f t="shared" si="583"/>
        <v>8.6738600946125644</v>
      </c>
      <c r="AL1820" s="5">
        <f t="shared" si="584"/>
        <v>7.0910781528208595</v>
      </c>
      <c r="AM1820" s="5">
        <f t="shared" si="585"/>
        <v>2.8835210907217433E-2</v>
      </c>
      <c r="AN1820" s="5">
        <f t="shared" si="586"/>
        <v>45.462930427809503</v>
      </c>
      <c r="AO1820" s="15">
        <f t="shared" si="587"/>
        <v>0.69287218627533897</v>
      </c>
    </row>
    <row r="1821" spans="1:41" x14ac:dyDescent="0.3">
      <c r="A1821" s="4">
        <f t="shared" si="570"/>
        <v>45797.060173611113</v>
      </c>
      <c r="B1821" s="9">
        <f t="shared" si="569"/>
        <v>1817</v>
      </c>
      <c r="C1821" s="10" t="str">
        <f t="shared" si="571"/>
        <v>Remove</v>
      </c>
      <c r="D1821" s="1">
        <v>45797</v>
      </c>
      <c r="E1821" s="2">
        <v>6.0173611111111108E-2</v>
      </c>
      <c r="F1821" t="s">
        <v>19</v>
      </c>
      <c r="G1821" t="s">
        <v>14</v>
      </c>
      <c r="H1821" t="s">
        <v>49</v>
      </c>
      <c r="I1821">
        <v>113.5</v>
      </c>
      <c r="J1821" t="s">
        <v>13</v>
      </c>
      <c r="K1821">
        <v>0</v>
      </c>
      <c r="L1821">
        <v>115.2</v>
      </c>
      <c r="M1821">
        <v>11.023</v>
      </c>
      <c r="N1821">
        <v>1075.2</v>
      </c>
      <c r="O1821">
        <v>2258</v>
      </c>
      <c r="P1821" s="2">
        <v>0.63190972222222219</v>
      </c>
      <c r="Q1821">
        <v>28.1</v>
      </c>
      <c r="R1821" t="s">
        <v>67</v>
      </c>
      <c r="S1821">
        <v>32.6</v>
      </c>
      <c r="T1821">
        <v>29.2</v>
      </c>
      <c r="U1821" t="s">
        <v>100</v>
      </c>
      <c r="V1821">
        <v>24.8</v>
      </c>
      <c r="X1821">
        <f t="shared" si="572"/>
        <v>2.48</v>
      </c>
      <c r="Y1821" s="7" t="str">
        <f t="shared" si="573"/>
        <v>m/s</v>
      </c>
      <c r="AA1821">
        <f t="shared" si="574"/>
        <v>4</v>
      </c>
      <c r="AB1821" s="7" t="str">
        <f t="shared" si="575"/>
        <v>m/s</v>
      </c>
      <c r="AC1821" s="5">
        <f t="shared" si="576"/>
        <v>15.165833333333332</v>
      </c>
      <c r="AD1821" s="5">
        <f t="shared" si="577"/>
        <v>8.9600000000000009E-3</v>
      </c>
      <c r="AE1821" s="5">
        <f t="shared" si="578"/>
        <v>17.400387500000011</v>
      </c>
      <c r="AF1821" s="5"/>
      <c r="AG1821" s="5">
        <f t="shared" si="579"/>
        <v>1.5</v>
      </c>
      <c r="AH1821">
        <f t="shared" si="580"/>
        <v>316.5</v>
      </c>
      <c r="AI1821" s="5">
        <f t="shared" si="581"/>
        <v>0.3165</v>
      </c>
      <c r="AJ1821" s="15">
        <f t="shared" si="582"/>
        <v>54.97752764612958</v>
      </c>
      <c r="AK1821" s="5">
        <f t="shared" si="583"/>
        <v>8.9201211067624495</v>
      </c>
      <c r="AL1821" s="5">
        <f t="shared" si="584"/>
        <v>7.207325335653989</v>
      </c>
      <c r="AM1821" s="5">
        <f t="shared" si="585"/>
        <v>3.2540536716265819E-2</v>
      </c>
      <c r="AN1821" s="5">
        <f t="shared" si="586"/>
        <v>45.495470964525772</v>
      </c>
      <c r="AO1821" s="15">
        <f t="shared" si="587"/>
        <v>0.69567364243088037</v>
      </c>
    </row>
    <row r="1822" spans="1:41" x14ac:dyDescent="0.3">
      <c r="A1822" s="4">
        <f t="shared" si="570"/>
        <v>45797.060520833336</v>
      </c>
      <c r="B1822" s="9">
        <f t="shared" si="569"/>
        <v>1818</v>
      </c>
      <c r="C1822" s="10" t="str">
        <f t="shared" si="571"/>
        <v>Remove</v>
      </c>
      <c r="D1822" s="1">
        <v>45797</v>
      </c>
      <c r="E1822" s="2">
        <v>6.0520833333333336E-2</v>
      </c>
      <c r="F1822" t="s">
        <v>19</v>
      </c>
      <c r="G1822" t="s">
        <v>14</v>
      </c>
      <c r="H1822" t="s">
        <v>49</v>
      </c>
      <c r="I1822">
        <v>112</v>
      </c>
      <c r="J1822" t="s">
        <v>13</v>
      </c>
      <c r="K1822">
        <v>0</v>
      </c>
      <c r="L1822">
        <v>115.3</v>
      </c>
      <c r="M1822">
        <v>11.019</v>
      </c>
      <c r="N1822">
        <v>1074.5</v>
      </c>
      <c r="O1822">
        <v>2267</v>
      </c>
      <c r="P1822" s="2">
        <v>0.63225694444444447</v>
      </c>
      <c r="Q1822">
        <v>28</v>
      </c>
      <c r="R1822" t="s">
        <v>72</v>
      </c>
      <c r="S1822">
        <v>32.6</v>
      </c>
      <c r="T1822">
        <v>29.2</v>
      </c>
      <c r="U1822" t="s">
        <v>152</v>
      </c>
      <c r="V1822">
        <v>25.2</v>
      </c>
      <c r="X1822">
        <f t="shared" si="572"/>
        <v>2.42</v>
      </c>
      <c r="Y1822" s="7" t="str">
        <f t="shared" si="573"/>
        <v>m/s</v>
      </c>
      <c r="AA1822">
        <f t="shared" si="574"/>
        <v>3.96</v>
      </c>
      <c r="AB1822" s="7" t="str">
        <f t="shared" si="575"/>
        <v>m/s</v>
      </c>
      <c r="AC1822" s="5">
        <f t="shared" si="576"/>
        <v>15.174166666666668</v>
      </c>
      <c r="AD1822" s="5">
        <f t="shared" si="577"/>
        <v>8.9541666666666658E-3</v>
      </c>
      <c r="AE1822" s="5">
        <f t="shared" si="578"/>
        <v>17.409341666666677</v>
      </c>
      <c r="AF1822" s="5"/>
      <c r="AG1822" s="5">
        <f t="shared" si="579"/>
        <v>-1.5</v>
      </c>
      <c r="AH1822">
        <f t="shared" si="580"/>
        <v>316.5</v>
      </c>
      <c r="AI1822" s="5">
        <f t="shared" si="581"/>
        <v>0.3165</v>
      </c>
      <c r="AJ1822" s="15">
        <f t="shared" si="582"/>
        <v>55.005818852027417</v>
      </c>
      <c r="AK1822" s="5">
        <f t="shared" si="583"/>
        <v>8.8711691334761404</v>
      </c>
      <c r="AL1822" s="5">
        <f t="shared" si="584"/>
        <v>7.3235725184871168</v>
      </c>
      <c r="AM1822" s="5">
        <f t="shared" si="585"/>
        <v>3.157900962305956E-2</v>
      </c>
      <c r="AN1822" s="5">
        <f t="shared" si="586"/>
        <v>45.527049974148831</v>
      </c>
      <c r="AO1822" s="15">
        <f t="shared" si="587"/>
        <v>0.69519110107005622</v>
      </c>
    </row>
    <row r="1823" spans="1:41" x14ac:dyDescent="0.3">
      <c r="A1823" s="4">
        <f t="shared" si="570"/>
        <v>45797.060868055552</v>
      </c>
      <c r="B1823" s="9">
        <f t="shared" si="569"/>
        <v>1819</v>
      </c>
      <c r="C1823" s="10" t="str">
        <f t="shared" si="571"/>
        <v>Remove</v>
      </c>
      <c r="D1823" s="1">
        <v>45797</v>
      </c>
      <c r="E1823" s="2">
        <v>6.0868055555555557E-2</v>
      </c>
      <c r="F1823" t="s">
        <v>2</v>
      </c>
      <c r="G1823" t="s">
        <v>14</v>
      </c>
      <c r="H1823" t="s">
        <v>49</v>
      </c>
      <c r="I1823">
        <v>113</v>
      </c>
      <c r="J1823" t="s">
        <v>13</v>
      </c>
      <c r="K1823">
        <v>0</v>
      </c>
      <c r="L1823">
        <v>115.2</v>
      </c>
      <c r="M1823">
        <v>11.025</v>
      </c>
      <c r="N1823">
        <v>1075</v>
      </c>
      <c r="O1823">
        <v>2276</v>
      </c>
      <c r="P1823" s="2">
        <v>0.63260416666666663</v>
      </c>
      <c r="Q1823">
        <v>28.1</v>
      </c>
      <c r="R1823" t="s">
        <v>53</v>
      </c>
      <c r="S1823">
        <v>33</v>
      </c>
      <c r="T1823">
        <v>29.2</v>
      </c>
      <c r="U1823" t="s">
        <v>112</v>
      </c>
      <c r="V1823">
        <v>25.6</v>
      </c>
      <c r="X1823">
        <f t="shared" si="572"/>
        <v>2.35</v>
      </c>
      <c r="Y1823" s="7" t="str">
        <f t="shared" si="573"/>
        <v>m/s</v>
      </c>
      <c r="AA1823">
        <f t="shared" si="574"/>
        <v>3.97</v>
      </c>
      <c r="AB1823" s="7" t="str">
        <f t="shared" si="575"/>
        <v>m/s</v>
      </c>
      <c r="AC1823" s="5">
        <f t="shared" si="576"/>
        <v>15.182499999999999</v>
      </c>
      <c r="AD1823" s="5">
        <f t="shared" si="577"/>
        <v>8.9583333333333338E-3</v>
      </c>
      <c r="AE1823" s="5">
        <f t="shared" si="578"/>
        <v>17.418300000000009</v>
      </c>
      <c r="AF1823" s="5"/>
      <c r="AG1823" s="5">
        <f t="shared" si="579"/>
        <v>1</v>
      </c>
      <c r="AH1823">
        <f t="shared" si="580"/>
        <v>317.5</v>
      </c>
      <c r="AI1823" s="5">
        <f t="shared" si="581"/>
        <v>0.3175</v>
      </c>
      <c r="AJ1823" s="15">
        <f t="shared" si="582"/>
        <v>54.860787401574832</v>
      </c>
      <c r="AK1823" s="5">
        <f t="shared" si="583"/>
        <v>9.0295704454957306</v>
      </c>
      <c r="AL1823" s="5">
        <f t="shared" si="584"/>
        <v>7.4398197013202481</v>
      </c>
      <c r="AM1823" s="5">
        <f t="shared" si="585"/>
        <v>3.1213123668444667E-2</v>
      </c>
      <c r="AN1823" s="5">
        <f t="shared" si="586"/>
        <v>45.558263097817274</v>
      </c>
      <c r="AO1823" s="15">
        <f t="shared" si="587"/>
        <v>0.69690979947655562</v>
      </c>
    </row>
    <row r="1824" spans="1:41" x14ac:dyDescent="0.3">
      <c r="A1824" s="4">
        <f t="shared" si="570"/>
        <v>45797.061215277776</v>
      </c>
      <c r="B1824" s="9">
        <f t="shared" si="569"/>
        <v>1820</v>
      </c>
      <c r="C1824" s="10" t="str">
        <f t="shared" si="571"/>
        <v>Remove</v>
      </c>
      <c r="D1824" s="1">
        <v>45797</v>
      </c>
      <c r="E1824" s="2">
        <v>6.1215277777777778E-2</v>
      </c>
      <c r="F1824" t="s">
        <v>19</v>
      </c>
      <c r="G1824" t="s">
        <v>14</v>
      </c>
      <c r="H1824" t="s">
        <v>49</v>
      </c>
      <c r="I1824">
        <v>116.5</v>
      </c>
      <c r="J1824" t="s">
        <v>13</v>
      </c>
      <c r="K1824">
        <v>0</v>
      </c>
      <c r="L1824">
        <v>115.2</v>
      </c>
      <c r="M1824">
        <v>11.013</v>
      </c>
      <c r="N1824">
        <v>1073.8</v>
      </c>
      <c r="O1824">
        <v>2285</v>
      </c>
      <c r="P1824" s="2">
        <v>0.63295138888888891</v>
      </c>
      <c r="Q1824">
        <v>28</v>
      </c>
      <c r="R1824" t="s">
        <v>74</v>
      </c>
      <c r="S1824">
        <v>33.299999999999997</v>
      </c>
      <c r="T1824">
        <v>29.2</v>
      </c>
      <c r="U1824" t="s">
        <v>100</v>
      </c>
      <c r="V1824">
        <v>25.6</v>
      </c>
      <c r="X1824">
        <f t="shared" si="572"/>
        <v>2.1800000000000002</v>
      </c>
      <c r="Y1824" s="7" t="str">
        <f t="shared" si="573"/>
        <v>m/s</v>
      </c>
      <c r="AA1824">
        <f t="shared" si="574"/>
        <v>4</v>
      </c>
      <c r="AB1824" s="7" t="str">
        <f t="shared" si="575"/>
        <v>m/s</v>
      </c>
      <c r="AC1824" s="5">
        <f t="shared" si="576"/>
        <v>15.190833333333334</v>
      </c>
      <c r="AD1824" s="5">
        <f t="shared" si="577"/>
        <v>8.9483333333333324E-3</v>
      </c>
      <c r="AE1824" s="5">
        <f t="shared" si="578"/>
        <v>17.427248333333342</v>
      </c>
      <c r="AF1824" s="5"/>
      <c r="AG1824" s="5">
        <f t="shared" si="579"/>
        <v>3.5</v>
      </c>
      <c r="AH1824">
        <f t="shared" si="580"/>
        <v>321</v>
      </c>
      <c r="AI1824" s="5">
        <f t="shared" si="581"/>
        <v>0.32100000000000001</v>
      </c>
      <c r="AJ1824" s="15">
        <f t="shared" si="582"/>
        <v>54.29049325025963</v>
      </c>
      <c r="AK1824" s="5">
        <f t="shared" si="583"/>
        <v>9.0616543602685695</v>
      </c>
      <c r="AL1824" s="5">
        <f t="shared" si="584"/>
        <v>7.4398197013202481</v>
      </c>
      <c r="AM1824" s="5">
        <f t="shared" si="585"/>
        <v>2.9058036614313058E-2</v>
      </c>
      <c r="AN1824" s="5">
        <f t="shared" si="586"/>
        <v>45.587321134431591</v>
      </c>
      <c r="AO1824" s="15">
        <f t="shared" si="587"/>
        <v>0.70414315211330181</v>
      </c>
    </row>
    <row r="1825" spans="1:41" x14ac:dyDescent="0.3">
      <c r="A1825" s="4">
        <f t="shared" si="570"/>
        <v>45797.061562499999</v>
      </c>
      <c r="B1825" s="9">
        <f t="shared" si="569"/>
        <v>1821</v>
      </c>
      <c r="C1825" s="10" t="str">
        <f t="shared" si="571"/>
        <v>Remove</v>
      </c>
      <c r="D1825" s="1">
        <v>45797</v>
      </c>
      <c r="E1825" s="2">
        <v>6.1562499999999999E-2</v>
      </c>
      <c r="F1825" t="s">
        <v>2</v>
      </c>
      <c r="G1825" t="s">
        <v>14</v>
      </c>
      <c r="H1825" t="s">
        <v>49</v>
      </c>
      <c r="I1825">
        <v>112</v>
      </c>
      <c r="J1825" t="s">
        <v>13</v>
      </c>
      <c r="K1825">
        <v>0</v>
      </c>
      <c r="L1825">
        <v>115.3</v>
      </c>
      <c r="M1825">
        <v>11.018000000000001</v>
      </c>
      <c r="N1825">
        <v>1074.7</v>
      </c>
      <c r="O1825">
        <v>2294</v>
      </c>
      <c r="P1825" s="2">
        <v>0.63329861111111108</v>
      </c>
      <c r="Q1825">
        <v>28</v>
      </c>
      <c r="R1825" t="s">
        <v>91</v>
      </c>
      <c r="S1825">
        <v>33.6</v>
      </c>
      <c r="T1825">
        <v>29.2</v>
      </c>
      <c r="U1825" t="s">
        <v>62</v>
      </c>
      <c r="V1825">
        <v>25.8</v>
      </c>
      <c r="X1825">
        <f t="shared" si="572"/>
        <v>2.2599999999999998</v>
      </c>
      <c r="Y1825" s="7" t="str">
        <f t="shared" si="573"/>
        <v>m/s</v>
      </c>
      <c r="AA1825">
        <f t="shared" si="574"/>
        <v>4.12</v>
      </c>
      <c r="AB1825" s="7" t="str">
        <f t="shared" si="575"/>
        <v>m/s</v>
      </c>
      <c r="AC1825" s="5">
        <f t="shared" si="576"/>
        <v>15.199166666666667</v>
      </c>
      <c r="AD1825" s="5">
        <f t="shared" si="577"/>
        <v>8.9558333333333347E-3</v>
      </c>
      <c r="AE1825" s="5">
        <f t="shared" si="578"/>
        <v>17.436204166666677</v>
      </c>
      <c r="AF1825" s="5"/>
      <c r="AG1825" s="5">
        <f t="shared" si="579"/>
        <v>-4.5</v>
      </c>
      <c r="AH1825">
        <f t="shared" si="580"/>
        <v>321</v>
      </c>
      <c r="AI1825" s="5">
        <f t="shared" si="581"/>
        <v>0.32100000000000001</v>
      </c>
      <c r="AJ1825" s="15">
        <f t="shared" si="582"/>
        <v>54.318393042575316</v>
      </c>
      <c r="AK1825" s="5">
        <f t="shared" si="583"/>
        <v>9.1432908860367554</v>
      </c>
      <c r="AL1825" s="5">
        <f t="shared" si="584"/>
        <v>7.497943292736811</v>
      </c>
      <c r="AM1825" s="5">
        <f t="shared" si="585"/>
        <v>3.0395777451917173E-2</v>
      </c>
      <c r="AN1825" s="5">
        <f t="shared" si="586"/>
        <v>45.617716911883505</v>
      </c>
      <c r="AO1825" s="15">
        <f t="shared" si="587"/>
        <v>0.7036739708391212</v>
      </c>
    </row>
    <row r="1826" spans="1:41" x14ac:dyDescent="0.3">
      <c r="A1826" s="4">
        <f t="shared" si="570"/>
        <v>45797.061909722222</v>
      </c>
      <c r="B1826" s="9">
        <f t="shared" si="569"/>
        <v>1822</v>
      </c>
      <c r="C1826" s="10" t="str">
        <f t="shared" si="571"/>
        <v>Remove</v>
      </c>
      <c r="D1826" s="1">
        <v>45797</v>
      </c>
      <c r="E1826" s="2">
        <v>6.190972222222222E-2</v>
      </c>
      <c r="F1826" t="s">
        <v>19</v>
      </c>
      <c r="G1826" t="s">
        <v>14</v>
      </c>
      <c r="H1826" t="s">
        <v>49</v>
      </c>
      <c r="I1826">
        <v>112.5</v>
      </c>
      <c r="J1826" t="s">
        <v>13</v>
      </c>
      <c r="K1826">
        <v>0</v>
      </c>
      <c r="L1826">
        <v>115.2</v>
      </c>
      <c r="M1826">
        <v>11.018000000000001</v>
      </c>
      <c r="N1826">
        <v>1074.5</v>
      </c>
      <c r="O1826">
        <v>2303</v>
      </c>
      <c r="P1826" s="2">
        <v>0.63364583333333335</v>
      </c>
      <c r="Q1826">
        <v>28</v>
      </c>
      <c r="R1826" t="s">
        <v>65</v>
      </c>
      <c r="S1826">
        <v>33</v>
      </c>
      <c r="T1826">
        <v>29.2</v>
      </c>
      <c r="U1826" t="s">
        <v>112</v>
      </c>
      <c r="V1826">
        <v>25.5</v>
      </c>
      <c r="X1826">
        <f t="shared" si="572"/>
        <v>2.38</v>
      </c>
      <c r="Y1826" s="7" t="str">
        <f t="shared" si="573"/>
        <v>m/s</v>
      </c>
      <c r="AA1826">
        <f t="shared" si="574"/>
        <v>3.97</v>
      </c>
      <c r="AB1826" s="7" t="str">
        <f t="shared" si="575"/>
        <v>m/s</v>
      </c>
      <c r="AC1826" s="5">
        <f t="shared" si="576"/>
        <v>15.2075</v>
      </c>
      <c r="AD1826" s="5">
        <f t="shared" si="577"/>
        <v>8.9541666666666658E-3</v>
      </c>
      <c r="AE1826" s="5">
        <f t="shared" si="578"/>
        <v>17.445158333333342</v>
      </c>
      <c r="AF1826" s="5"/>
      <c r="AG1826" s="5">
        <f t="shared" si="579"/>
        <v>0.5</v>
      </c>
      <c r="AH1826">
        <f t="shared" si="580"/>
        <v>321.5</v>
      </c>
      <c r="AI1826" s="5">
        <f t="shared" si="581"/>
        <v>0.32150000000000001</v>
      </c>
      <c r="AJ1826" s="15">
        <f t="shared" si="582"/>
        <v>54.261767755313663</v>
      </c>
      <c r="AK1826" s="5">
        <f t="shared" si="583"/>
        <v>8.9800178345003872</v>
      </c>
      <c r="AL1826" s="5">
        <f t="shared" si="584"/>
        <v>7.4107579056119643</v>
      </c>
      <c r="AM1826" s="5">
        <f t="shared" si="585"/>
        <v>3.1438110528255056E-2</v>
      </c>
      <c r="AN1826" s="5">
        <f t="shared" si="586"/>
        <v>45.649155022411762</v>
      </c>
      <c r="AO1826" s="15">
        <f t="shared" si="587"/>
        <v>0.70428466823133395</v>
      </c>
    </row>
    <row r="1827" spans="1:41" x14ac:dyDescent="0.3">
      <c r="A1827" s="4">
        <f t="shared" si="570"/>
        <v>45797.062256944446</v>
      </c>
      <c r="B1827" s="9">
        <f t="shared" si="569"/>
        <v>1823</v>
      </c>
      <c r="C1827" s="10" t="str">
        <f t="shared" si="571"/>
        <v>Remove</v>
      </c>
      <c r="D1827" s="1">
        <v>45797</v>
      </c>
      <c r="E1827" s="2">
        <v>6.2256944444444441E-2</v>
      </c>
      <c r="F1827" t="s">
        <v>2</v>
      </c>
      <c r="G1827" t="s">
        <v>14</v>
      </c>
      <c r="H1827" t="s">
        <v>49</v>
      </c>
      <c r="I1827">
        <v>112.5</v>
      </c>
      <c r="J1827" t="s">
        <v>13</v>
      </c>
      <c r="K1827">
        <v>0</v>
      </c>
      <c r="L1827">
        <v>115.3</v>
      </c>
      <c r="M1827">
        <v>11.002000000000001</v>
      </c>
      <c r="N1827">
        <v>1072.5999999999999</v>
      </c>
      <c r="O1827">
        <v>2312</v>
      </c>
      <c r="P1827" s="2">
        <v>0.63399305555555552</v>
      </c>
      <c r="Q1827">
        <v>28</v>
      </c>
      <c r="R1827" t="s">
        <v>135</v>
      </c>
      <c r="S1827">
        <v>33.799999999999997</v>
      </c>
      <c r="T1827">
        <v>29.2</v>
      </c>
      <c r="U1827" t="s">
        <v>114</v>
      </c>
      <c r="V1827">
        <v>25.5</v>
      </c>
      <c r="X1827">
        <f t="shared" si="572"/>
        <v>2.2200000000000002</v>
      </c>
      <c r="Y1827" s="7" t="str">
        <f t="shared" si="573"/>
        <v>m/s</v>
      </c>
      <c r="AA1827">
        <f t="shared" si="574"/>
        <v>4.13</v>
      </c>
      <c r="AB1827" s="7" t="str">
        <f t="shared" si="575"/>
        <v>m/s</v>
      </c>
      <c r="AC1827" s="5">
        <f t="shared" si="576"/>
        <v>15.215833333333332</v>
      </c>
      <c r="AD1827" s="5">
        <f t="shared" si="577"/>
        <v>8.9383333333333329E-3</v>
      </c>
      <c r="AE1827" s="5">
        <f t="shared" si="578"/>
        <v>17.454096666666675</v>
      </c>
      <c r="AF1827" s="5"/>
      <c r="AG1827" s="5">
        <f t="shared" si="579"/>
        <v>0</v>
      </c>
      <c r="AH1827">
        <f t="shared" si="580"/>
        <v>321.5</v>
      </c>
      <c r="AI1827" s="5">
        <f t="shared" si="581"/>
        <v>0.32150000000000001</v>
      </c>
      <c r="AJ1827" s="15">
        <f t="shared" si="582"/>
        <v>54.289569725246267</v>
      </c>
      <c r="AK1827" s="5">
        <f t="shared" si="583"/>
        <v>9.1977152365488788</v>
      </c>
      <c r="AL1827" s="5">
        <f t="shared" si="584"/>
        <v>7.4107579056119643</v>
      </c>
      <c r="AM1827" s="5">
        <f t="shared" si="585"/>
        <v>3.0035524084519306E-2</v>
      </c>
      <c r="AN1827" s="5">
        <f t="shared" si="586"/>
        <v>45.67919054649628</v>
      </c>
      <c r="AO1827" s="15">
        <f t="shared" si="587"/>
        <v>0.7038215786086427</v>
      </c>
    </row>
    <row r="1828" spans="1:41" x14ac:dyDescent="0.3">
      <c r="A1828" s="4">
        <f t="shared" si="570"/>
        <v>45797.062604166669</v>
      </c>
      <c r="B1828" s="9">
        <f t="shared" si="569"/>
        <v>1824</v>
      </c>
      <c r="C1828" s="10" t="str">
        <f t="shared" si="571"/>
        <v>Remove</v>
      </c>
      <c r="D1828" s="1">
        <v>45797</v>
      </c>
      <c r="E1828" s="2">
        <v>6.2604166666666669E-2</v>
      </c>
      <c r="F1828" t="s">
        <v>19</v>
      </c>
      <c r="G1828" t="s">
        <v>14</v>
      </c>
      <c r="H1828" t="s">
        <v>49</v>
      </c>
      <c r="I1828">
        <v>114.5</v>
      </c>
      <c r="J1828" t="s">
        <v>13</v>
      </c>
      <c r="K1828">
        <v>0</v>
      </c>
      <c r="L1828">
        <v>115.3</v>
      </c>
      <c r="M1828">
        <v>11.015000000000001</v>
      </c>
      <c r="N1828">
        <v>1073.5</v>
      </c>
      <c r="O1828">
        <v>2321</v>
      </c>
      <c r="P1828" s="2">
        <v>0.63434027777777779</v>
      </c>
      <c r="Q1828">
        <v>28</v>
      </c>
      <c r="R1828" t="s">
        <v>126</v>
      </c>
      <c r="S1828">
        <v>33.6</v>
      </c>
      <c r="T1828">
        <v>29.2</v>
      </c>
      <c r="U1828" t="s">
        <v>242</v>
      </c>
      <c r="V1828">
        <v>25.8</v>
      </c>
      <c r="X1828">
        <f t="shared" si="572"/>
        <v>2.33</v>
      </c>
      <c r="Y1828" s="7" t="str">
        <f t="shared" si="573"/>
        <v>m/s</v>
      </c>
      <c r="AA1828">
        <f t="shared" si="574"/>
        <v>4.04</v>
      </c>
      <c r="AB1828" s="7" t="str">
        <f t="shared" si="575"/>
        <v>m/s</v>
      </c>
      <c r="AC1828" s="5">
        <f t="shared" si="576"/>
        <v>15.224166666666667</v>
      </c>
      <c r="AD1828" s="5">
        <f t="shared" si="577"/>
        <v>8.9458333333333334E-3</v>
      </c>
      <c r="AE1828" s="5">
        <f t="shared" si="578"/>
        <v>17.463042500000007</v>
      </c>
      <c r="AF1828" s="5"/>
      <c r="AG1828" s="5">
        <f t="shared" si="579"/>
        <v>2</v>
      </c>
      <c r="AH1828">
        <f t="shared" si="580"/>
        <v>323.5</v>
      </c>
      <c r="AI1828" s="5">
        <f t="shared" si="581"/>
        <v>0.32350000000000001</v>
      </c>
      <c r="AJ1828" s="15">
        <f t="shared" si="582"/>
        <v>53.981584234930466</v>
      </c>
      <c r="AK1828" s="5">
        <f t="shared" si="583"/>
        <v>9.1432908860367554</v>
      </c>
      <c r="AL1828" s="5">
        <f t="shared" si="584"/>
        <v>7.497943292736811</v>
      </c>
      <c r="AM1828" s="5">
        <f t="shared" si="585"/>
        <v>3.1337239585383647E-2</v>
      </c>
      <c r="AN1828" s="5">
        <f t="shared" si="586"/>
        <v>45.710527786081663</v>
      </c>
      <c r="AO1828" s="15">
        <f t="shared" si="587"/>
        <v>0.70771442743765933</v>
      </c>
    </row>
    <row r="1829" spans="1:41" x14ac:dyDescent="0.3">
      <c r="A1829" s="4">
        <f t="shared" si="570"/>
        <v>45797.062962962962</v>
      </c>
      <c r="B1829" s="9">
        <f t="shared" si="569"/>
        <v>1825</v>
      </c>
      <c r="C1829" s="10" t="str">
        <f t="shared" si="571"/>
        <v>Remove</v>
      </c>
      <c r="D1829" s="1">
        <v>45797</v>
      </c>
      <c r="E1829" s="2">
        <v>6.2962962962962957E-2</v>
      </c>
      <c r="F1829" t="s">
        <v>2</v>
      </c>
      <c r="G1829" t="s">
        <v>14</v>
      </c>
      <c r="H1829" t="s">
        <v>49</v>
      </c>
      <c r="I1829">
        <v>111.5</v>
      </c>
      <c r="J1829" t="s">
        <v>13</v>
      </c>
      <c r="K1829">
        <v>0</v>
      </c>
      <c r="L1829">
        <v>115.3</v>
      </c>
      <c r="M1829">
        <v>11.007</v>
      </c>
      <c r="N1829">
        <v>1073.3</v>
      </c>
      <c r="O1829">
        <v>2330</v>
      </c>
      <c r="P1829" s="2">
        <v>0.63469907407407411</v>
      </c>
      <c r="Q1829">
        <v>28</v>
      </c>
      <c r="R1829" t="s">
        <v>91</v>
      </c>
      <c r="S1829">
        <v>33.9</v>
      </c>
      <c r="T1829">
        <v>29.2</v>
      </c>
      <c r="U1829" t="s">
        <v>104</v>
      </c>
      <c r="V1829">
        <v>26</v>
      </c>
      <c r="X1829">
        <f t="shared" si="572"/>
        <v>2.2599999999999998</v>
      </c>
      <c r="Y1829" s="7" t="str">
        <f t="shared" si="573"/>
        <v>m/s</v>
      </c>
      <c r="AA1829">
        <f t="shared" si="574"/>
        <v>4.0999999999999996</v>
      </c>
      <c r="AB1829" s="7" t="str">
        <f t="shared" si="575"/>
        <v>m/s</v>
      </c>
      <c r="AC1829" s="5">
        <f t="shared" si="576"/>
        <v>15.232777777777779</v>
      </c>
      <c r="AD1829" s="5">
        <f t="shared" si="577"/>
        <v>8.9441666666666662E-3</v>
      </c>
      <c r="AE1829" s="5">
        <f t="shared" si="578"/>
        <v>17.471986666666673</v>
      </c>
      <c r="AF1829" s="5"/>
      <c r="AG1829" s="5">
        <f t="shared" si="579"/>
        <v>-3</v>
      </c>
      <c r="AH1829">
        <f t="shared" si="580"/>
        <v>323.5</v>
      </c>
      <c r="AI1829" s="5">
        <f t="shared" si="581"/>
        <v>0.32350000000000001</v>
      </c>
      <c r="AJ1829" s="15">
        <f t="shared" si="582"/>
        <v>54.009232354456486</v>
      </c>
      <c r="AK1829" s="5">
        <f t="shared" si="583"/>
        <v>9.2249274118049414</v>
      </c>
      <c r="AL1829" s="5">
        <f t="shared" si="584"/>
        <v>7.5560668841533767</v>
      </c>
      <c r="AM1829" s="5">
        <f t="shared" si="585"/>
        <v>3.0667168322023586E-2</v>
      </c>
      <c r="AN1829" s="5">
        <f t="shared" si="586"/>
        <v>45.741194954403689</v>
      </c>
      <c r="AO1829" s="15">
        <f t="shared" si="587"/>
        <v>0.70723994054478756</v>
      </c>
    </row>
    <row r="1830" spans="1:41" x14ac:dyDescent="0.3">
      <c r="A1830" s="4">
        <f t="shared" si="570"/>
        <v>45797.063310185185</v>
      </c>
      <c r="B1830" s="9">
        <f t="shared" si="569"/>
        <v>1826</v>
      </c>
      <c r="C1830" s="10" t="str">
        <f t="shared" si="571"/>
        <v>Remove</v>
      </c>
      <c r="D1830" s="1">
        <v>45797</v>
      </c>
      <c r="E1830" s="2">
        <v>6.3310185185185192E-2</v>
      </c>
      <c r="F1830" t="s">
        <v>2</v>
      </c>
      <c r="G1830" t="s">
        <v>14</v>
      </c>
      <c r="H1830" t="s">
        <v>49</v>
      </c>
      <c r="I1830">
        <v>112</v>
      </c>
      <c r="J1830" t="s">
        <v>13</v>
      </c>
      <c r="K1830">
        <v>0</v>
      </c>
      <c r="L1830">
        <v>115.2</v>
      </c>
      <c r="M1830">
        <v>11.005000000000001</v>
      </c>
      <c r="N1830">
        <v>1073.3</v>
      </c>
      <c r="O1830">
        <v>2339</v>
      </c>
      <c r="P1830" s="2">
        <v>0.63504629629629628</v>
      </c>
      <c r="Q1830">
        <v>28</v>
      </c>
      <c r="R1830" t="s">
        <v>53</v>
      </c>
      <c r="S1830">
        <v>34</v>
      </c>
      <c r="T1830">
        <v>29.2</v>
      </c>
      <c r="U1830" t="s">
        <v>54</v>
      </c>
      <c r="V1830">
        <v>26.4</v>
      </c>
      <c r="X1830">
        <f t="shared" si="572"/>
        <v>2.35</v>
      </c>
      <c r="Y1830" s="7" t="str">
        <f t="shared" si="573"/>
        <v>m/s</v>
      </c>
      <c r="AA1830">
        <f t="shared" si="574"/>
        <v>4.0599999999999996</v>
      </c>
      <c r="AB1830" s="7" t="str">
        <f t="shared" si="575"/>
        <v>m/s</v>
      </c>
      <c r="AC1830" s="5">
        <f t="shared" si="576"/>
        <v>15.24111111111111</v>
      </c>
      <c r="AD1830" s="5">
        <f t="shared" si="577"/>
        <v>8.9441666666666662E-3</v>
      </c>
      <c r="AE1830" s="5">
        <f t="shared" si="578"/>
        <v>17.480930833333339</v>
      </c>
      <c r="AF1830" s="5"/>
      <c r="AG1830" s="5">
        <f t="shared" si="579"/>
        <v>0.5</v>
      </c>
      <c r="AH1830">
        <f t="shared" si="580"/>
        <v>324</v>
      </c>
      <c r="AI1830" s="5">
        <f t="shared" si="581"/>
        <v>0.32400000000000001</v>
      </c>
      <c r="AJ1830" s="15">
        <f t="shared" si="582"/>
        <v>53.953490226337465</v>
      </c>
      <c r="AK1830" s="5">
        <f t="shared" si="583"/>
        <v>9.2521395870610021</v>
      </c>
      <c r="AL1830" s="5">
        <f t="shared" si="584"/>
        <v>7.6723140669865035</v>
      </c>
      <c r="AM1830" s="5">
        <f t="shared" si="585"/>
        <v>3.1982493394545182E-2</v>
      </c>
      <c r="AN1830" s="5">
        <f t="shared" si="586"/>
        <v>45.773177447798233</v>
      </c>
      <c r="AO1830" s="15">
        <f t="shared" si="587"/>
        <v>0.70783812281658631</v>
      </c>
    </row>
    <row r="1831" spans="1:41" x14ac:dyDescent="0.3">
      <c r="A1831" s="4">
        <f t="shared" si="570"/>
        <v>45797.063657407409</v>
      </c>
      <c r="B1831" s="9">
        <f t="shared" si="569"/>
        <v>1827</v>
      </c>
      <c r="C1831" s="10" t="str">
        <f t="shared" si="571"/>
        <v>Remove</v>
      </c>
      <c r="D1831" s="1">
        <v>45797</v>
      </c>
      <c r="E1831" s="2">
        <v>6.3657407407407413E-2</v>
      </c>
      <c r="F1831" t="s">
        <v>2</v>
      </c>
      <c r="G1831" t="s">
        <v>14</v>
      </c>
      <c r="H1831" t="s">
        <v>49</v>
      </c>
      <c r="I1831">
        <v>114</v>
      </c>
      <c r="J1831" t="s">
        <v>13</v>
      </c>
      <c r="K1831">
        <v>0</v>
      </c>
      <c r="L1831">
        <v>115.3</v>
      </c>
      <c r="M1831">
        <v>11.010999999999999</v>
      </c>
      <c r="N1831">
        <v>1073.0999999999999</v>
      </c>
      <c r="O1831">
        <v>2348</v>
      </c>
      <c r="P1831" s="2">
        <v>0.63539351851851855</v>
      </c>
      <c r="Q1831">
        <v>28</v>
      </c>
      <c r="R1831" t="s">
        <v>139</v>
      </c>
      <c r="S1831">
        <v>31.8</v>
      </c>
      <c r="T1831">
        <v>29.2</v>
      </c>
      <c r="U1831" t="s">
        <v>98</v>
      </c>
      <c r="V1831">
        <v>24.3</v>
      </c>
      <c r="X1831">
        <f t="shared" si="572"/>
        <v>2.31</v>
      </c>
      <c r="Y1831" s="7" t="str">
        <f t="shared" si="573"/>
        <v>m/s</v>
      </c>
      <c r="AA1831">
        <f t="shared" si="574"/>
        <v>4.03</v>
      </c>
      <c r="AB1831" s="7" t="str">
        <f t="shared" si="575"/>
        <v>m/s</v>
      </c>
      <c r="AC1831" s="5">
        <f t="shared" si="576"/>
        <v>15.249444444444446</v>
      </c>
      <c r="AD1831" s="5">
        <f t="shared" si="577"/>
        <v>8.9424999999999991E-3</v>
      </c>
      <c r="AE1831" s="5">
        <f t="shared" si="578"/>
        <v>17.489873333333339</v>
      </c>
      <c r="AF1831" s="5"/>
      <c r="AG1831" s="5">
        <f t="shared" si="579"/>
        <v>2</v>
      </c>
      <c r="AH1831">
        <f t="shared" si="580"/>
        <v>326</v>
      </c>
      <c r="AI1831" s="5">
        <f t="shared" si="581"/>
        <v>0.32600000000000001</v>
      </c>
      <c r="AJ1831" s="15">
        <f t="shared" si="582"/>
        <v>53.649918200409012</v>
      </c>
      <c r="AK1831" s="5">
        <f t="shared" si="583"/>
        <v>8.6534717314276453</v>
      </c>
      <c r="AL1831" s="5">
        <f t="shared" si="584"/>
        <v>7.0620163571125776</v>
      </c>
      <c r="AM1831" s="5">
        <f t="shared" si="585"/>
        <v>2.9403879847015028E-2</v>
      </c>
      <c r="AN1831" s="5">
        <f t="shared" si="586"/>
        <v>45.80258132764525</v>
      </c>
      <c r="AO1831" s="15">
        <f t="shared" si="587"/>
        <v>0.71175027815132086</v>
      </c>
    </row>
    <row r="1832" spans="1:41" x14ac:dyDescent="0.3">
      <c r="A1832" s="4">
        <f t="shared" si="570"/>
        <v>45797.064004629632</v>
      </c>
      <c r="B1832" s="9">
        <f t="shared" si="569"/>
        <v>1828</v>
      </c>
      <c r="C1832" s="10" t="str">
        <f t="shared" si="571"/>
        <v>Remove</v>
      </c>
      <c r="D1832" s="1">
        <v>45797</v>
      </c>
      <c r="E1832" s="2">
        <v>6.4004629629629634E-2</v>
      </c>
      <c r="F1832" t="s">
        <v>2</v>
      </c>
      <c r="G1832" t="s">
        <v>14</v>
      </c>
      <c r="H1832" t="s">
        <v>49</v>
      </c>
      <c r="I1832">
        <v>114.5</v>
      </c>
      <c r="J1832" t="s">
        <v>13</v>
      </c>
      <c r="K1832">
        <v>0</v>
      </c>
      <c r="L1832">
        <v>115.3</v>
      </c>
      <c r="M1832">
        <v>10.997</v>
      </c>
      <c r="N1832">
        <v>1071.9000000000001</v>
      </c>
      <c r="O1832">
        <v>2357</v>
      </c>
      <c r="P1832" s="2">
        <v>0.63574074074074072</v>
      </c>
      <c r="Q1832">
        <v>28</v>
      </c>
      <c r="R1832" t="s">
        <v>96</v>
      </c>
      <c r="S1832">
        <v>32.200000000000003</v>
      </c>
      <c r="T1832">
        <v>29.2</v>
      </c>
      <c r="U1832" t="s">
        <v>112</v>
      </c>
      <c r="V1832">
        <v>24.5</v>
      </c>
      <c r="X1832">
        <f t="shared" si="572"/>
        <v>2.4700000000000002</v>
      </c>
      <c r="Y1832" s="7" t="str">
        <f t="shared" si="573"/>
        <v>m/s</v>
      </c>
      <c r="AA1832">
        <f t="shared" si="574"/>
        <v>3.97</v>
      </c>
      <c r="AB1832" s="7" t="str">
        <f t="shared" si="575"/>
        <v>m/s</v>
      </c>
      <c r="AC1832" s="5">
        <f t="shared" si="576"/>
        <v>15.257777777777777</v>
      </c>
      <c r="AD1832" s="5">
        <f t="shared" si="577"/>
        <v>8.9325000000000012E-3</v>
      </c>
      <c r="AE1832" s="5">
        <f t="shared" si="578"/>
        <v>17.498805833333339</v>
      </c>
      <c r="AF1832" s="5"/>
      <c r="AG1832" s="5">
        <f t="shared" si="579"/>
        <v>0.5</v>
      </c>
      <c r="AH1832">
        <f t="shared" si="580"/>
        <v>326.5</v>
      </c>
      <c r="AI1832" s="5">
        <f t="shared" si="581"/>
        <v>0.32650000000000001</v>
      </c>
      <c r="AJ1832" s="15">
        <f t="shared" si="582"/>
        <v>53.595117406840238</v>
      </c>
      <c r="AK1832" s="5">
        <f t="shared" si="583"/>
        <v>8.762320432451892</v>
      </c>
      <c r="AL1832" s="5">
        <f t="shared" si="584"/>
        <v>7.1201399485291423</v>
      </c>
      <c r="AM1832" s="5">
        <f t="shared" si="585"/>
        <v>3.1835990358470047E-2</v>
      </c>
      <c r="AN1832" s="5">
        <f t="shared" si="586"/>
        <v>45.834417318003723</v>
      </c>
      <c r="AO1832" s="15">
        <f t="shared" si="587"/>
        <v>0.71234678895274417</v>
      </c>
    </row>
    <row r="1833" spans="1:41" x14ac:dyDescent="0.3">
      <c r="A1833" s="4">
        <f t="shared" si="570"/>
        <v>45797.064351851855</v>
      </c>
      <c r="B1833" s="9">
        <f t="shared" si="569"/>
        <v>1829</v>
      </c>
      <c r="C1833" s="10" t="str">
        <f t="shared" si="571"/>
        <v>Remove</v>
      </c>
      <c r="D1833" s="1">
        <v>45797</v>
      </c>
      <c r="E1833" s="2">
        <v>6.4351851851851855E-2</v>
      </c>
      <c r="F1833" t="s">
        <v>2</v>
      </c>
      <c r="G1833" t="s">
        <v>14</v>
      </c>
      <c r="H1833" t="s">
        <v>49</v>
      </c>
      <c r="I1833">
        <v>111</v>
      </c>
      <c r="J1833" t="s">
        <v>13</v>
      </c>
      <c r="K1833">
        <v>0</v>
      </c>
      <c r="L1833">
        <v>115.3</v>
      </c>
      <c r="M1833">
        <v>10.994</v>
      </c>
      <c r="N1833">
        <v>1071.0999999999999</v>
      </c>
      <c r="O1833">
        <v>2366</v>
      </c>
      <c r="P1833" s="2">
        <v>0.63608796296296299</v>
      </c>
      <c r="Q1833">
        <v>28</v>
      </c>
      <c r="R1833" t="s">
        <v>143</v>
      </c>
      <c r="S1833">
        <v>32.700000000000003</v>
      </c>
      <c r="T1833">
        <v>29.2</v>
      </c>
      <c r="U1833" t="s">
        <v>90</v>
      </c>
      <c r="V1833">
        <v>24.7</v>
      </c>
      <c r="X1833">
        <f t="shared" si="572"/>
        <v>2.11</v>
      </c>
      <c r="Y1833" s="7" t="str">
        <f t="shared" si="573"/>
        <v>m/s</v>
      </c>
      <c r="AA1833">
        <f t="shared" si="574"/>
        <v>4.2</v>
      </c>
      <c r="AB1833" s="7" t="str">
        <f t="shared" si="575"/>
        <v>m/s</v>
      </c>
      <c r="AC1833" s="5">
        <f t="shared" si="576"/>
        <v>15.266111111111112</v>
      </c>
      <c r="AD1833" s="5">
        <f t="shared" si="577"/>
        <v>8.9258333333333325E-3</v>
      </c>
      <c r="AE1833" s="5">
        <f t="shared" si="578"/>
        <v>17.507731666666672</v>
      </c>
      <c r="AF1833" s="5"/>
      <c r="AG1833" s="5">
        <f t="shared" si="579"/>
        <v>-3.5</v>
      </c>
      <c r="AH1833">
        <f t="shared" si="580"/>
        <v>326.5</v>
      </c>
      <c r="AI1833" s="5">
        <f t="shared" si="581"/>
        <v>0.32650000000000001</v>
      </c>
      <c r="AJ1833" s="15">
        <f t="shared" si="582"/>
        <v>53.622455334354278</v>
      </c>
      <c r="AK1833" s="5">
        <f t="shared" si="583"/>
        <v>8.8983813087322012</v>
      </c>
      <c r="AL1833" s="5">
        <f t="shared" si="584"/>
        <v>7.1782635399457071</v>
      </c>
      <c r="AM1833" s="5">
        <f t="shared" si="585"/>
        <v>2.7618223989279527E-2</v>
      </c>
      <c r="AN1833" s="5">
        <f t="shared" si="586"/>
        <v>45.862035541993002</v>
      </c>
      <c r="AO1833" s="15">
        <f t="shared" si="587"/>
        <v>0.71191781206711668</v>
      </c>
    </row>
    <row r="1834" spans="1:41" x14ac:dyDescent="0.3">
      <c r="A1834" s="4">
        <f t="shared" si="570"/>
        <v>45797.064699074072</v>
      </c>
      <c r="B1834" s="9">
        <f t="shared" si="569"/>
        <v>1830</v>
      </c>
      <c r="C1834" s="10" t="str">
        <f t="shared" si="571"/>
        <v>Remove</v>
      </c>
      <c r="D1834" s="1">
        <v>45797</v>
      </c>
      <c r="E1834" s="2">
        <v>6.4699074074074076E-2</v>
      </c>
      <c r="F1834" t="s">
        <v>2</v>
      </c>
      <c r="G1834" t="s">
        <v>14</v>
      </c>
      <c r="H1834" t="s">
        <v>49</v>
      </c>
      <c r="I1834">
        <v>112.5</v>
      </c>
      <c r="J1834" t="s">
        <v>13</v>
      </c>
      <c r="K1834">
        <v>0</v>
      </c>
      <c r="L1834">
        <v>115.3</v>
      </c>
      <c r="M1834">
        <v>11.005000000000001</v>
      </c>
      <c r="N1834">
        <v>1072.5</v>
      </c>
      <c r="O1834">
        <v>2375</v>
      </c>
      <c r="P1834" s="2">
        <v>0.63643518518518516</v>
      </c>
      <c r="Q1834">
        <v>28</v>
      </c>
      <c r="R1834" t="s">
        <v>63</v>
      </c>
      <c r="S1834">
        <v>31</v>
      </c>
      <c r="T1834">
        <v>29.2</v>
      </c>
      <c r="U1834" t="s">
        <v>242</v>
      </c>
      <c r="V1834">
        <v>23.6</v>
      </c>
      <c r="X1834">
        <f t="shared" si="572"/>
        <v>2.23</v>
      </c>
      <c r="Y1834" s="7" t="str">
        <f t="shared" si="573"/>
        <v>m/s</v>
      </c>
      <c r="AA1834">
        <f t="shared" si="574"/>
        <v>4.04</v>
      </c>
      <c r="AB1834" s="7" t="str">
        <f t="shared" si="575"/>
        <v>m/s</v>
      </c>
      <c r="AC1834" s="5">
        <f t="shared" si="576"/>
        <v>15.274444444444445</v>
      </c>
      <c r="AD1834" s="5">
        <f t="shared" si="577"/>
        <v>8.9374999999999993E-3</v>
      </c>
      <c r="AE1834" s="5">
        <f t="shared" si="578"/>
        <v>17.51666916666667</v>
      </c>
      <c r="AF1834" s="5"/>
      <c r="AG1834" s="5">
        <f t="shared" si="579"/>
        <v>1.5</v>
      </c>
      <c r="AH1834">
        <f t="shared" si="580"/>
        <v>328</v>
      </c>
      <c r="AI1834" s="5">
        <f t="shared" si="581"/>
        <v>0.32800000000000001</v>
      </c>
      <c r="AJ1834" s="15">
        <f t="shared" si="582"/>
        <v>53.404479166666675</v>
      </c>
      <c r="AK1834" s="5">
        <f t="shared" si="583"/>
        <v>8.4357743293791501</v>
      </c>
      <c r="AL1834" s="5">
        <f t="shared" si="584"/>
        <v>6.8585837871546032</v>
      </c>
      <c r="AM1834" s="5">
        <f t="shared" si="585"/>
        <v>2.7671461431350547E-2</v>
      </c>
      <c r="AN1834" s="5">
        <f t="shared" si="586"/>
        <v>45.889707003424355</v>
      </c>
      <c r="AO1834" s="15">
        <f t="shared" si="587"/>
        <v>0.71475723297933491</v>
      </c>
    </row>
    <row r="1835" spans="1:41" x14ac:dyDescent="0.3">
      <c r="A1835" s="4">
        <f t="shared" si="570"/>
        <v>45797.065046296295</v>
      </c>
      <c r="B1835" s="9">
        <f t="shared" si="569"/>
        <v>1831</v>
      </c>
      <c r="C1835" s="10" t="str">
        <f t="shared" si="571"/>
        <v>Keep</v>
      </c>
      <c r="D1835" s="1">
        <v>45797</v>
      </c>
      <c r="E1835" s="2">
        <v>6.5046296296296297E-2</v>
      </c>
      <c r="F1835" t="s">
        <v>2</v>
      </c>
      <c r="G1835" t="s">
        <v>14</v>
      </c>
      <c r="H1835" t="s">
        <v>49</v>
      </c>
      <c r="I1835">
        <v>111</v>
      </c>
      <c r="J1835" t="s">
        <v>13</v>
      </c>
      <c r="K1835">
        <v>0</v>
      </c>
      <c r="L1835">
        <v>115.3</v>
      </c>
      <c r="M1835">
        <v>11.016999999999999</v>
      </c>
      <c r="N1835">
        <v>1074.4000000000001</v>
      </c>
      <c r="O1835">
        <v>2384</v>
      </c>
      <c r="P1835" s="2">
        <v>0.63678240740740744</v>
      </c>
      <c r="Q1835">
        <v>28</v>
      </c>
      <c r="R1835" t="s">
        <v>74</v>
      </c>
      <c r="S1835">
        <v>32</v>
      </c>
      <c r="T1835">
        <v>29.2</v>
      </c>
      <c r="U1835" t="s">
        <v>104</v>
      </c>
      <c r="V1835">
        <v>24.3</v>
      </c>
      <c r="X1835">
        <f t="shared" si="572"/>
        <v>2.1800000000000002</v>
      </c>
      <c r="Y1835" s="7" t="str">
        <f t="shared" si="573"/>
        <v>m/s</v>
      </c>
      <c r="AA1835">
        <f t="shared" si="574"/>
        <v>4.0999999999999996</v>
      </c>
      <c r="AB1835" s="7" t="str">
        <f t="shared" si="575"/>
        <v>m/s</v>
      </c>
      <c r="AC1835" s="5">
        <f t="shared" si="576"/>
        <v>15.282777777777778</v>
      </c>
      <c r="AD1835" s="5">
        <f t="shared" si="577"/>
        <v>8.953333333333334E-3</v>
      </c>
      <c r="AE1835" s="5">
        <f t="shared" si="578"/>
        <v>17.525622500000004</v>
      </c>
      <c r="AF1835" s="5"/>
      <c r="AG1835" s="5">
        <f t="shared" si="579"/>
        <v>-1.5</v>
      </c>
      <c r="AH1835">
        <f t="shared" si="580"/>
        <v>328</v>
      </c>
      <c r="AI1835" s="5">
        <f t="shared" si="581"/>
        <v>0.32800000000000001</v>
      </c>
      <c r="AJ1835" s="15">
        <f t="shared" si="582"/>
        <v>53.431775914634159</v>
      </c>
      <c r="AK1835" s="5">
        <f t="shared" si="583"/>
        <v>8.7078960819397686</v>
      </c>
      <c r="AL1835" s="5">
        <f t="shared" si="584"/>
        <v>7.0620163571125776</v>
      </c>
      <c r="AM1835" s="5">
        <f t="shared" si="585"/>
        <v>2.7923638788529066E-2</v>
      </c>
      <c r="AN1835" s="5">
        <f t="shared" si="586"/>
        <v>45.917630642212885</v>
      </c>
      <c r="AO1835" s="15">
        <f t="shared" si="587"/>
        <v>0.71432257155373313</v>
      </c>
    </row>
    <row r="1836" spans="1:41" x14ac:dyDescent="0.3">
      <c r="A1836" s="4">
        <f t="shared" si="570"/>
        <v>45797.065393518518</v>
      </c>
      <c r="B1836" s="9">
        <f t="shared" si="569"/>
        <v>1832</v>
      </c>
      <c r="C1836" s="10" t="str">
        <f t="shared" si="571"/>
        <v>Remove</v>
      </c>
      <c r="D1836" s="1">
        <v>45797</v>
      </c>
      <c r="E1836" s="2">
        <v>6.5393518518518517E-2</v>
      </c>
      <c r="F1836" t="s">
        <v>2</v>
      </c>
      <c r="G1836" t="s">
        <v>14</v>
      </c>
      <c r="H1836" t="s">
        <v>49</v>
      </c>
      <c r="I1836">
        <v>113.5</v>
      </c>
      <c r="J1836" t="s">
        <v>13</v>
      </c>
      <c r="K1836">
        <v>0</v>
      </c>
      <c r="L1836">
        <v>115.2</v>
      </c>
      <c r="M1836">
        <v>11.016</v>
      </c>
      <c r="N1836">
        <v>1074.4000000000001</v>
      </c>
      <c r="O1836">
        <v>2393</v>
      </c>
      <c r="P1836" s="2">
        <v>0.6371296296296296</v>
      </c>
      <c r="Q1836">
        <v>28</v>
      </c>
      <c r="R1836" t="s">
        <v>63</v>
      </c>
      <c r="S1836">
        <v>29.9</v>
      </c>
      <c r="T1836">
        <v>29.2</v>
      </c>
      <c r="U1836" t="s">
        <v>114</v>
      </c>
      <c r="V1836">
        <v>22.5</v>
      </c>
      <c r="X1836">
        <f t="shared" si="572"/>
        <v>2.23</v>
      </c>
      <c r="Y1836" s="7" t="str">
        <f t="shared" si="573"/>
        <v>m/s</v>
      </c>
      <c r="AA1836">
        <f t="shared" si="574"/>
        <v>4.13</v>
      </c>
      <c r="AB1836" s="7" t="str">
        <f t="shared" si="575"/>
        <v>m/s</v>
      </c>
      <c r="AC1836" s="5">
        <f t="shared" si="576"/>
        <v>15.29111111111111</v>
      </c>
      <c r="AD1836" s="5">
        <f t="shared" si="577"/>
        <v>8.953333333333334E-3</v>
      </c>
      <c r="AE1836" s="5">
        <f t="shared" si="578"/>
        <v>17.534575833333339</v>
      </c>
      <c r="AF1836" s="5"/>
      <c r="AG1836" s="5">
        <f t="shared" si="579"/>
        <v>2.5</v>
      </c>
      <c r="AH1836">
        <f t="shared" si="580"/>
        <v>330.5</v>
      </c>
      <c r="AI1836" s="5">
        <f t="shared" si="581"/>
        <v>0.33050000000000002</v>
      </c>
      <c r="AJ1836" s="15">
        <f t="shared" si="582"/>
        <v>53.054692385274848</v>
      </c>
      <c r="AK1836" s="5">
        <f t="shared" si="583"/>
        <v>8.1364404015624689</v>
      </c>
      <c r="AL1836" s="5">
        <f t="shared" si="584"/>
        <v>6.5389040343634983</v>
      </c>
      <c r="AM1836" s="5">
        <f t="shared" si="585"/>
        <v>2.6689570864431654E-2</v>
      </c>
      <c r="AN1836" s="5">
        <f t="shared" si="586"/>
        <v>45.944320213077319</v>
      </c>
      <c r="AO1836" s="15">
        <f t="shared" si="587"/>
        <v>0.7193489825667907</v>
      </c>
    </row>
    <row r="1837" spans="1:41" x14ac:dyDescent="0.3">
      <c r="A1837" s="4">
        <f t="shared" si="570"/>
        <v>45797.065740740742</v>
      </c>
      <c r="B1837" s="9">
        <f t="shared" si="569"/>
        <v>1833</v>
      </c>
      <c r="C1837" s="10" t="str">
        <f t="shared" si="571"/>
        <v>Remove</v>
      </c>
      <c r="D1837" s="1">
        <v>45797</v>
      </c>
      <c r="E1837" s="2">
        <v>6.5740740740740738E-2</v>
      </c>
      <c r="F1837" t="s">
        <v>2</v>
      </c>
      <c r="G1837" t="s">
        <v>14</v>
      </c>
      <c r="H1837" t="s">
        <v>49</v>
      </c>
      <c r="I1837">
        <v>111</v>
      </c>
      <c r="J1837" t="s">
        <v>13</v>
      </c>
      <c r="K1837">
        <v>0</v>
      </c>
      <c r="L1837">
        <v>115.3</v>
      </c>
      <c r="M1837">
        <v>10.997999999999999</v>
      </c>
      <c r="N1837">
        <v>1072</v>
      </c>
      <c r="O1837">
        <v>2402</v>
      </c>
      <c r="P1837" s="2">
        <v>0.63747685185185188</v>
      </c>
      <c r="Q1837">
        <v>28</v>
      </c>
      <c r="R1837" t="s">
        <v>135</v>
      </c>
      <c r="S1837">
        <v>30.7</v>
      </c>
      <c r="T1837">
        <v>29.2</v>
      </c>
      <c r="U1837" t="s">
        <v>86</v>
      </c>
      <c r="V1837">
        <v>23.6</v>
      </c>
      <c r="X1837">
        <f t="shared" si="572"/>
        <v>2.2200000000000002</v>
      </c>
      <c r="Y1837" s="7" t="str">
        <f t="shared" si="573"/>
        <v>m/s</v>
      </c>
      <c r="AA1837">
        <f t="shared" si="574"/>
        <v>4.1500000000000004</v>
      </c>
      <c r="AB1837" s="7" t="str">
        <f t="shared" si="575"/>
        <v>m/s</v>
      </c>
      <c r="AC1837" s="5">
        <f t="shared" si="576"/>
        <v>15.299444444444445</v>
      </c>
      <c r="AD1837" s="5">
        <f t="shared" si="577"/>
        <v>8.9333333333333331E-3</v>
      </c>
      <c r="AE1837" s="5">
        <f t="shared" si="578"/>
        <v>17.543509166666674</v>
      </c>
      <c r="AF1837" s="5"/>
      <c r="AG1837" s="5">
        <f t="shared" si="579"/>
        <v>-2.5</v>
      </c>
      <c r="AH1837">
        <f t="shared" si="580"/>
        <v>330.5</v>
      </c>
      <c r="AI1837" s="5">
        <f t="shared" si="581"/>
        <v>0.33050000000000002</v>
      </c>
      <c r="AJ1837" s="15">
        <f t="shared" si="582"/>
        <v>53.081722138174499</v>
      </c>
      <c r="AK1837" s="5">
        <f t="shared" si="583"/>
        <v>8.3541378036109659</v>
      </c>
      <c r="AL1837" s="5">
        <f t="shared" si="584"/>
        <v>6.8585837871546032</v>
      </c>
      <c r="AM1837" s="5">
        <f t="shared" si="585"/>
        <v>2.7280786668483516E-2</v>
      </c>
      <c r="AN1837" s="5">
        <f t="shared" si="586"/>
        <v>45.971600999745803</v>
      </c>
      <c r="AO1837" s="15">
        <f t="shared" si="587"/>
        <v>0.71892210149876556</v>
      </c>
    </row>
    <row r="1838" spans="1:41" x14ac:dyDescent="0.3">
      <c r="A1838" s="4">
        <f t="shared" si="570"/>
        <v>45797.066087962965</v>
      </c>
      <c r="B1838" s="9">
        <f t="shared" si="569"/>
        <v>1834</v>
      </c>
      <c r="C1838" s="10" t="str">
        <f t="shared" si="571"/>
        <v>Remove</v>
      </c>
      <c r="D1838" s="1">
        <v>45797</v>
      </c>
      <c r="E1838" s="2">
        <v>6.6087962962962959E-2</v>
      </c>
      <c r="F1838" t="s">
        <v>2</v>
      </c>
      <c r="G1838" t="s">
        <v>14</v>
      </c>
      <c r="H1838" t="s">
        <v>49</v>
      </c>
      <c r="I1838">
        <v>111</v>
      </c>
      <c r="J1838" t="s">
        <v>13</v>
      </c>
      <c r="K1838">
        <v>0</v>
      </c>
      <c r="L1838">
        <v>115.2</v>
      </c>
      <c r="M1838">
        <v>11.007</v>
      </c>
      <c r="N1838">
        <v>1073.5</v>
      </c>
      <c r="O1838">
        <v>2411</v>
      </c>
      <c r="P1838" s="2">
        <v>0.63782407407407404</v>
      </c>
      <c r="Q1838">
        <v>28</v>
      </c>
      <c r="R1838" t="s">
        <v>132</v>
      </c>
      <c r="S1838">
        <v>28.7</v>
      </c>
      <c r="T1838">
        <v>29.2</v>
      </c>
      <c r="U1838" t="s">
        <v>94</v>
      </c>
      <c r="V1838">
        <v>21.7</v>
      </c>
      <c r="X1838">
        <f t="shared" si="572"/>
        <v>2.13</v>
      </c>
      <c r="Y1838" s="7" t="str">
        <f t="shared" si="573"/>
        <v>m/s</v>
      </c>
      <c r="AA1838">
        <f t="shared" si="574"/>
        <v>4.16</v>
      </c>
      <c r="AB1838" s="7" t="str">
        <f t="shared" si="575"/>
        <v>m/s</v>
      </c>
      <c r="AC1838" s="5">
        <f t="shared" si="576"/>
        <v>15.307777777777776</v>
      </c>
      <c r="AD1838" s="5">
        <f t="shared" si="577"/>
        <v>8.9458333333333334E-3</v>
      </c>
      <c r="AE1838" s="5">
        <f t="shared" si="578"/>
        <v>17.552455000000005</v>
      </c>
      <c r="AF1838" s="5"/>
      <c r="AG1838" s="5">
        <f t="shared" si="579"/>
        <v>0</v>
      </c>
      <c r="AH1838">
        <f t="shared" si="580"/>
        <v>330.5</v>
      </c>
      <c r="AI1838" s="5">
        <f t="shared" si="581"/>
        <v>0.33050000000000002</v>
      </c>
      <c r="AJ1838" s="15">
        <f t="shared" si="582"/>
        <v>53.108789712556749</v>
      </c>
      <c r="AK1838" s="5">
        <f t="shared" si="583"/>
        <v>7.8098942984897288</v>
      </c>
      <c r="AL1838" s="5">
        <f t="shared" si="584"/>
        <v>6.3064096686972402</v>
      </c>
      <c r="AM1838" s="5">
        <f t="shared" si="585"/>
        <v>2.4469609558222048E-2</v>
      </c>
      <c r="AN1838" s="5">
        <f t="shared" si="586"/>
        <v>45.996070609304027</v>
      </c>
      <c r="AO1838" s="15">
        <f t="shared" si="587"/>
        <v>0.71853963962988365</v>
      </c>
    </row>
    <row r="1839" spans="1:41" x14ac:dyDescent="0.3">
      <c r="A1839" s="4">
        <f t="shared" si="570"/>
        <v>45797.066435185188</v>
      </c>
      <c r="B1839" s="9">
        <f t="shared" si="569"/>
        <v>1835</v>
      </c>
      <c r="C1839" s="10" t="str">
        <f t="shared" si="571"/>
        <v>Remove</v>
      </c>
      <c r="D1839" s="1">
        <v>45797</v>
      </c>
      <c r="E1839" s="2">
        <v>6.643518518518518E-2</v>
      </c>
      <c r="F1839" t="s">
        <v>19</v>
      </c>
      <c r="G1839" t="s">
        <v>14</v>
      </c>
      <c r="H1839" t="s">
        <v>49</v>
      </c>
      <c r="I1839">
        <v>114.5</v>
      </c>
      <c r="J1839" t="s">
        <v>13</v>
      </c>
      <c r="K1839">
        <v>0</v>
      </c>
      <c r="L1839">
        <v>115.3</v>
      </c>
      <c r="M1839">
        <v>11.019</v>
      </c>
      <c r="N1839">
        <v>1074.7</v>
      </c>
      <c r="O1839">
        <v>2420</v>
      </c>
      <c r="P1839" s="2">
        <v>0.63817129629629632</v>
      </c>
      <c r="Q1839">
        <v>28</v>
      </c>
      <c r="R1839" t="s">
        <v>57</v>
      </c>
      <c r="S1839">
        <v>28.4</v>
      </c>
      <c r="T1839">
        <v>29.2</v>
      </c>
      <c r="U1839" t="s">
        <v>107</v>
      </c>
      <c r="V1839">
        <v>21.6</v>
      </c>
      <c r="X1839">
        <f t="shared" si="572"/>
        <v>2.34</v>
      </c>
      <c r="Y1839" s="7" t="str">
        <f t="shared" si="573"/>
        <v>m/s</v>
      </c>
      <c r="AA1839">
        <f t="shared" si="574"/>
        <v>4.01</v>
      </c>
      <c r="AB1839" s="7" t="str">
        <f t="shared" si="575"/>
        <v>m/s</v>
      </c>
      <c r="AC1839" s="5">
        <f t="shared" si="576"/>
        <v>15.316111111111113</v>
      </c>
      <c r="AD1839" s="5">
        <f t="shared" si="577"/>
        <v>8.9558333333333347E-3</v>
      </c>
      <c r="AE1839" s="5">
        <f t="shared" si="578"/>
        <v>17.561410833333341</v>
      </c>
      <c r="AF1839" s="5"/>
      <c r="AG1839" s="5">
        <f t="shared" si="579"/>
        <v>3.5</v>
      </c>
      <c r="AH1839">
        <f t="shared" si="580"/>
        <v>334</v>
      </c>
      <c r="AI1839" s="5">
        <f t="shared" si="581"/>
        <v>0.33400000000000002</v>
      </c>
      <c r="AJ1839" s="15">
        <f t="shared" si="582"/>
        <v>52.579074351297422</v>
      </c>
      <c r="AK1839" s="5">
        <f t="shared" si="583"/>
        <v>7.7282577727215447</v>
      </c>
      <c r="AL1839" s="5">
        <f t="shared" si="584"/>
        <v>6.2773478729889591</v>
      </c>
      <c r="AM1839" s="5">
        <f t="shared" si="585"/>
        <v>2.660110864865951E-2</v>
      </c>
      <c r="AN1839" s="5">
        <f t="shared" si="586"/>
        <v>46.02267171795269</v>
      </c>
      <c r="AO1839" s="15">
        <f t="shared" si="587"/>
        <v>0.72572927110120833</v>
      </c>
    </row>
    <row r="1840" spans="1:41" x14ac:dyDescent="0.3">
      <c r="A1840" s="4">
        <f t="shared" si="570"/>
        <v>45797.066782407404</v>
      </c>
      <c r="B1840" s="9">
        <f t="shared" si="569"/>
        <v>1836</v>
      </c>
      <c r="C1840" s="10" t="str">
        <f t="shared" si="571"/>
        <v>Remove</v>
      </c>
      <c r="D1840" s="1">
        <v>45797</v>
      </c>
      <c r="E1840" s="2">
        <v>6.6782407407407401E-2</v>
      </c>
      <c r="F1840" t="s">
        <v>2</v>
      </c>
      <c r="G1840" t="s">
        <v>14</v>
      </c>
      <c r="H1840" t="s">
        <v>49</v>
      </c>
      <c r="I1840">
        <v>112</v>
      </c>
      <c r="J1840" t="s">
        <v>13</v>
      </c>
      <c r="K1840">
        <v>0</v>
      </c>
      <c r="L1840">
        <v>115.3</v>
      </c>
      <c r="M1840">
        <v>11.019</v>
      </c>
      <c r="N1840">
        <v>1074.5999999999999</v>
      </c>
      <c r="O1840">
        <v>2429</v>
      </c>
      <c r="P1840" s="2">
        <v>0.63851851851851849</v>
      </c>
      <c r="Q1840">
        <v>28</v>
      </c>
      <c r="R1840" t="s">
        <v>66</v>
      </c>
      <c r="S1840">
        <v>28</v>
      </c>
      <c r="T1840">
        <v>29.2</v>
      </c>
      <c r="U1840" t="s">
        <v>104</v>
      </c>
      <c r="V1840">
        <v>21.3</v>
      </c>
      <c r="X1840">
        <f t="shared" si="572"/>
        <v>2.2000000000000002</v>
      </c>
      <c r="Y1840" s="7" t="str">
        <f t="shared" si="573"/>
        <v>m/s</v>
      </c>
      <c r="AA1840">
        <f t="shared" si="574"/>
        <v>4.0999999999999996</v>
      </c>
      <c r="AB1840" s="7" t="str">
        <f t="shared" si="575"/>
        <v>m/s</v>
      </c>
      <c r="AC1840" s="5">
        <f t="shared" si="576"/>
        <v>15.324444444444444</v>
      </c>
      <c r="AD1840" s="5">
        <f t="shared" si="577"/>
        <v>8.9549999999999977E-3</v>
      </c>
      <c r="AE1840" s="5">
        <f t="shared" si="578"/>
        <v>17.570365833333341</v>
      </c>
      <c r="AF1840" s="5"/>
      <c r="AG1840" s="5">
        <f t="shared" si="579"/>
        <v>-2.5</v>
      </c>
      <c r="AH1840">
        <f t="shared" si="580"/>
        <v>334</v>
      </c>
      <c r="AI1840" s="5">
        <f t="shared" si="581"/>
        <v>0.33400000000000002</v>
      </c>
      <c r="AJ1840" s="15">
        <f t="shared" si="582"/>
        <v>52.605885728542937</v>
      </c>
      <c r="AK1840" s="5">
        <f t="shared" si="583"/>
        <v>7.619409071697298</v>
      </c>
      <c r="AL1840" s="5">
        <f t="shared" si="584"/>
        <v>6.1901624858641116</v>
      </c>
      <c r="AM1840" s="5">
        <f t="shared" si="585"/>
        <v>2.4657341590788286E-2</v>
      </c>
      <c r="AN1840" s="5">
        <f t="shared" si="586"/>
        <v>46.047329059543479</v>
      </c>
      <c r="AO1840" s="15">
        <f t="shared" si="587"/>
        <v>0.72534065888622323</v>
      </c>
    </row>
    <row r="1841" spans="1:41" x14ac:dyDescent="0.3">
      <c r="A1841" s="4">
        <f t="shared" si="570"/>
        <v>45797.067129629628</v>
      </c>
      <c r="B1841" s="9">
        <f t="shared" si="569"/>
        <v>1837</v>
      </c>
      <c r="C1841" s="10" t="str">
        <f t="shared" si="571"/>
        <v>Remove</v>
      </c>
      <c r="D1841" s="1">
        <v>45797</v>
      </c>
      <c r="E1841" s="2">
        <v>6.7129629629629636E-2</v>
      </c>
      <c r="F1841" t="s">
        <v>2</v>
      </c>
      <c r="G1841" t="s">
        <v>14</v>
      </c>
      <c r="H1841" t="s">
        <v>49</v>
      </c>
      <c r="I1841">
        <v>113.5</v>
      </c>
      <c r="J1841" t="s">
        <v>13</v>
      </c>
      <c r="K1841">
        <v>0</v>
      </c>
      <c r="L1841">
        <v>115.2</v>
      </c>
      <c r="M1841">
        <v>11.009</v>
      </c>
      <c r="N1841">
        <v>1073.2</v>
      </c>
      <c r="O1841">
        <v>2438</v>
      </c>
      <c r="P1841" s="2">
        <v>0.63886574074074076</v>
      </c>
      <c r="Q1841">
        <v>28</v>
      </c>
      <c r="R1841" t="s">
        <v>91</v>
      </c>
      <c r="S1841">
        <v>28.4</v>
      </c>
      <c r="T1841">
        <v>29.2</v>
      </c>
      <c r="U1841" t="s">
        <v>52</v>
      </c>
      <c r="V1841">
        <v>21.7</v>
      </c>
      <c r="X1841">
        <f t="shared" si="572"/>
        <v>2.2599999999999998</v>
      </c>
      <c r="Y1841" s="7" t="str">
        <f t="shared" si="573"/>
        <v>m/s</v>
      </c>
      <c r="AA1841">
        <f t="shared" si="574"/>
        <v>4.07</v>
      </c>
      <c r="AB1841" s="7" t="str">
        <f t="shared" si="575"/>
        <v>m/s</v>
      </c>
      <c r="AC1841" s="5">
        <f t="shared" si="576"/>
        <v>15.332777777777778</v>
      </c>
      <c r="AD1841" s="5">
        <f t="shared" si="577"/>
        <v>8.9433333333333326E-3</v>
      </c>
      <c r="AE1841" s="5">
        <f t="shared" si="578"/>
        <v>17.579309166666675</v>
      </c>
      <c r="AF1841" s="5"/>
      <c r="AG1841" s="5">
        <f t="shared" si="579"/>
        <v>1.5</v>
      </c>
      <c r="AH1841">
        <f t="shared" si="580"/>
        <v>335.5</v>
      </c>
      <c r="AI1841" s="5">
        <f t="shared" si="581"/>
        <v>0.33550000000000002</v>
      </c>
      <c r="AJ1841" s="15">
        <f t="shared" si="582"/>
        <v>52.397344759066094</v>
      </c>
      <c r="AK1841" s="5">
        <f t="shared" si="583"/>
        <v>7.7282577727215447</v>
      </c>
      <c r="AL1841" s="5">
        <f t="shared" si="584"/>
        <v>6.3064096686972402</v>
      </c>
      <c r="AM1841" s="5">
        <f t="shared" si="585"/>
        <v>2.5691669036739521E-2</v>
      </c>
      <c r="AN1841" s="5">
        <f t="shared" si="586"/>
        <v>46.073020728580218</v>
      </c>
      <c r="AO1841" s="15">
        <f t="shared" si="587"/>
        <v>0.72819188908072008</v>
      </c>
    </row>
    <row r="1842" spans="1:41" x14ac:dyDescent="0.3">
      <c r="A1842" s="4">
        <f t="shared" si="570"/>
        <v>45797.067476851851</v>
      </c>
      <c r="B1842" s="9">
        <f t="shared" si="569"/>
        <v>1838</v>
      </c>
      <c r="C1842" s="10" t="str">
        <f t="shared" si="571"/>
        <v>Remove</v>
      </c>
      <c r="D1842" s="1">
        <v>45797</v>
      </c>
      <c r="E1842" s="2">
        <v>6.7476851851851857E-2</v>
      </c>
      <c r="F1842" t="s">
        <v>2</v>
      </c>
      <c r="G1842" t="s">
        <v>14</v>
      </c>
      <c r="H1842" t="s">
        <v>49</v>
      </c>
      <c r="I1842">
        <v>113.5</v>
      </c>
      <c r="J1842" t="s">
        <v>13</v>
      </c>
      <c r="K1842">
        <v>0</v>
      </c>
      <c r="L1842">
        <v>115.2</v>
      </c>
      <c r="M1842">
        <v>11.013999999999999</v>
      </c>
      <c r="N1842">
        <v>1073.8</v>
      </c>
      <c r="O1842">
        <v>2447</v>
      </c>
      <c r="P1842" s="2">
        <v>0.63921296296296293</v>
      </c>
      <c r="Q1842">
        <v>28</v>
      </c>
      <c r="R1842" t="s">
        <v>126</v>
      </c>
      <c r="S1842">
        <v>28.5</v>
      </c>
      <c r="T1842">
        <v>29.2</v>
      </c>
      <c r="U1842" t="s">
        <v>98</v>
      </c>
      <c r="V1842">
        <v>21.5</v>
      </c>
      <c r="X1842">
        <f t="shared" si="572"/>
        <v>2.33</v>
      </c>
      <c r="Y1842" s="7" t="str">
        <f t="shared" si="573"/>
        <v>m/s</v>
      </c>
      <c r="AA1842">
        <f t="shared" si="574"/>
        <v>4.03</v>
      </c>
      <c r="AB1842" s="7" t="str">
        <f t="shared" si="575"/>
        <v>m/s</v>
      </c>
      <c r="AC1842" s="5">
        <f t="shared" si="576"/>
        <v>15.341111111111111</v>
      </c>
      <c r="AD1842" s="5">
        <f t="shared" si="577"/>
        <v>8.9483333333333324E-3</v>
      </c>
      <c r="AE1842" s="5">
        <f t="shared" si="578"/>
        <v>17.588257500000008</v>
      </c>
      <c r="AF1842" s="5"/>
      <c r="AG1842" s="5">
        <f t="shared" si="579"/>
        <v>0</v>
      </c>
      <c r="AH1842">
        <f t="shared" si="580"/>
        <v>335.5</v>
      </c>
      <c r="AI1842" s="5">
        <f t="shared" si="581"/>
        <v>0.33550000000000002</v>
      </c>
      <c r="AJ1842" s="15">
        <f t="shared" si="582"/>
        <v>52.424016393442642</v>
      </c>
      <c r="AK1842" s="5">
        <f t="shared" si="583"/>
        <v>7.7554699479776072</v>
      </c>
      <c r="AL1842" s="5">
        <f t="shared" si="584"/>
        <v>6.2482860772806763</v>
      </c>
      <c r="AM1842" s="5">
        <f t="shared" si="585"/>
        <v>2.6580694291173636E-2</v>
      </c>
      <c r="AN1842" s="5">
        <f t="shared" si="586"/>
        <v>46.099601422871395</v>
      </c>
      <c r="AO1842" s="15">
        <f t="shared" si="587"/>
        <v>0.72777201894320154</v>
      </c>
    </row>
    <row r="1843" spans="1:41" x14ac:dyDescent="0.3">
      <c r="A1843" s="4">
        <f t="shared" si="570"/>
        <v>45797.067824074074</v>
      </c>
      <c r="B1843" s="9">
        <f t="shared" si="569"/>
        <v>1839</v>
      </c>
      <c r="C1843" s="10" t="str">
        <f t="shared" si="571"/>
        <v>Remove</v>
      </c>
      <c r="D1843" s="1">
        <v>45797</v>
      </c>
      <c r="E1843" s="2">
        <v>6.7824074074074078E-2</v>
      </c>
      <c r="F1843" t="s">
        <v>2</v>
      </c>
      <c r="G1843" t="s">
        <v>14</v>
      </c>
      <c r="H1843" t="s">
        <v>49</v>
      </c>
      <c r="I1843">
        <v>112</v>
      </c>
      <c r="J1843" t="s">
        <v>13</v>
      </c>
      <c r="K1843">
        <v>0</v>
      </c>
      <c r="L1843">
        <v>115.2</v>
      </c>
      <c r="M1843">
        <v>11.003</v>
      </c>
      <c r="N1843">
        <v>1073</v>
      </c>
      <c r="O1843">
        <v>2456</v>
      </c>
      <c r="P1843" s="2">
        <v>0.6395601851851852</v>
      </c>
      <c r="Q1843">
        <v>28</v>
      </c>
      <c r="R1843" t="s">
        <v>66</v>
      </c>
      <c r="S1843">
        <v>27.5</v>
      </c>
      <c r="T1843">
        <v>29.2</v>
      </c>
      <c r="U1843" t="s">
        <v>118</v>
      </c>
      <c r="V1843">
        <v>21</v>
      </c>
      <c r="X1843">
        <f t="shared" si="572"/>
        <v>2.2000000000000002</v>
      </c>
      <c r="Y1843" s="7" t="str">
        <f t="shared" si="573"/>
        <v>m/s</v>
      </c>
      <c r="AA1843">
        <f t="shared" si="574"/>
        <v>4.18</v>
      </c>
      <c r="AB1843" s="7" t="str">
        <f t="shared" si="575"/>
        <v>m/s</v>
      </c>
      <c r="AC1843" s="5">
        <f t="shared" si="576"/>
        <v>15.349444444444444</v>
      </c>
      <c r="AD1843" s="5">
        <f t="shared" si="577"/>
        <v>8.9416666666666672E-3</v>
      </c>
      <c r="AE1843" s="5">
        <f t="shared" si="578"/>
        <v>17.597199166666673</v>
      </c>
      <c r="AF1843" s="5"/>
      <c r="AG1843" s="5">
        <f t="shared" si="579"/>
        <v>-1.5</v>
      </c>
      <c r="AH1843">
        <f t="shared" si="580"/>
        <v>335.5</v>
      </c>
      <c r="AI1843" s="5">
        <f t="shared" si="581"/>
        <v>0.33550000000000002</v>
      </c>
      <c r="AJ1843" s="15">
        <f t="shared" si="582"/>
        <v>52.450668156979646</v>
      </c>
      <c r="AK1843" s="5">
        <f t="shared" si="583"/>
        <v>7.4833481954169887</v>
      </c>
      <c r="AL1843" s="5">
        <f t="shared" si="584"/>
        <v>6.1029770987392649</v>
      </c>
      <c r="AM1843" s="5">
        <f t="shared" si="585"/>
        <v>2.4217031919524207E-2</v>
      </c>
      <c r="AN1843" s="5">
        <f t="shared" si="586"/>
        <v>46.123818454790921</v>
      </c>
      <c r="AO1843" s="15">
        <f t="shared" si="587"/>
        <v>0.72738990664627279</v>
      </c>
    </row>
    <row r="1844" spans="1:41" x14ac:dyDescent="0.3">
      <c r="A1844" s="4">
        <f t="shared" si="570"/>
        <v>45797.068171296298</v>
      </c>
      <c r="B1844" s="9">
        <f t="shared" si="569"/>
        <v>1840</v>
      </c>
      <c r="C1844" s="10" t="str">
        <f t="shared" si="571"/>
        <v>Remove</v>
      </c>
      <c r="D1844" s="1">
        <v>45797</v>
      </c>
      <c r="E1844" s="2">
        <v>6.8171296296296299E-2</v>
      </c>
      <c r="F1844" t="s">
        <v>2</v>
      </c>
      <c r="G1844" t="s">
        <v>14</v>
      </c>
      <c r="H1844" t="s">
        <v>49</v>
      </c>
      <c r="I1844">
        <v>115</v>
      </c>
      <c r="J1844" t="s">
        <v>13</v>
      </c>
      <c r="K1844">
        <v>0</v>
      </c>
      <c r="L1844">
        <v>115.3</v>
      </c>
      <c r="M1844">
        <v>11.007999999999999</v>
      </c>
      <c r="N1844">
        <v>1073.3</v>
      </c>
      <c r="O1844">
        <v>2465</v>
      </c>
      <c r="P1844" s="2">
        <v>0.63990740740740737</v>
      </c>
      <c r="Q1844">
        <v>28</v>
      </c>
      <c r="R1844" t="s">
        <v>53</v>
      </c>
      <c r="S1844">
        <v>28</v>
      </c>
      <c r="T1844">
        <v>29.2</v>
      </c>
      <c r="U1844" t="s">
        <v>112</v>
      </c>
      <c r="V1844">
        <v>21.5</v>
      </c>
      <c r="X1844">
        <f t="shared" si="572"/>
        <v>2.35</v>
      </c>
      <c r="Y1844" s="7" t="str">
        <f t="shared" si="573"/>
        <v>m/s</v>
      </c>
      <c r="AA1844">
        <f t="shared" si="574"/>
        <v>3.97</v>
      </c>
      <c r="AB1844" s="7" t="str">
        <f t="shared" si="575"/>
        <v>m/s</v>
      </c>
      <c r="AC1844" s="5">
        <f t="shared" si="576"/>
        <v>15.357777777777777</v>
      </c>
      <c r="AD1844" s="5">
        <f t="shared" si="577"/>
        <v>8.9441666666666662E-3</v>
      </c>
      <c r="AE1844" s="5">
        <f t="shared" si="578"/>
        <v>17.606143333333339</v>
      </c>
      <c r="AF1844" s="5"/>
      <c r="AG1844" s="5">
        <f t="shared" si="579"/>
        <v>3</v>
      </c>
      <c r="AH1844">
        <f t="shared" si="580"/>
        <v>338.5</v>
      </c>
      <c r="AI1844" s="5">
        <f t="shared" si="581"/>
        <v>0.33850000000000002</v>
      </c>
      <c r="AJ1844" s="15">
        <f t="shared" si="582"/>
        <v>52.012240275726256</v>
      </c>
      <c r="AK1844" s="5">
        <f t="shared" si="583"/>
        <v>7.619409071697298</v>
      </c>
      <c r="AL1844" s="5">
        <f t="shared" si="584"/>
        <v>6.2482860772806763</v>
      </c>
      <c r="AM1844" s="5">
        <f t="shared" si="585"/>
        <v>2.6338523971978393E-2</v>
      </c>
      <c r="AN1844" s="5">
        <f t="shared" si="586"/>
        <v>46.150156978762901</v>
      </c>
      <c r="AO1844" s="15">
        <f t="shared" si="587"/>
        <v>0.73347529490694674</v>
      </c>
    </row>
    <row r="1845" spans="1:41" x14ac:dyDescent="0.3">
      <c r="A1845" s="4">
        <f t="shared" si="570"/>
        <v>45797.068518518521</v>
      </c>
      <c r="B1845" s="9">
        <f t="shared" si="569"/>
        <v>1841</v>
      </c>
      <c r="C1845" s="10" t="str">
        <f t="shared" si="571"/>
        <v>Remove</v>
      </c>
      <c r="D1845" s="1">
        <v>45797</v>
      </c>
      <c r="E1845" s="2">
        <v>6.851851851851852E-2</v>
      </c>
      <c r="F1845" t="s">
        <v>2</v>
      </c>
      <c r="G1845" t="s">
        <v>14</v>
      </c>
      <c r="H1845" t="s">
        <v>49</v>
      </c>
      <c r="I1845">
        <v>112.5</v>
      </c>
      <c r="J1845" t="s">
        <v>13</v>
      </c>
      <c r="K1845">
        <v>0</v>
      </c>
      <c r="L1845">
        <v>115.3</v>
      </c>
      <c r="M1845">
        <v>11.016</v>
      </c>
      <c r="N1845">
        <v>1074.3</v>
      </c>
      <c r="O1845">
        <v>2473</v>
      </c>
      <c r="P1845" s="2">
        <v>0.64025462962962965</v>
      </c>
      <c r="Q1845">
        <v>28</v>
      </c>
      <c r="R1845" t="s">
        <v>56</v>
      </c>
      <c r="S1845">
        <v>27.4</v>
      </c>
      <c r="T1845">
        <v>29.2</v>
      </c>
      <c r="U1845" t="s">
        <v>90</v>
      </c>
      <c r="V1845">
        <v>20.9</v>
      </c>
      <c r="X1845">
        <f t="shared" si="572"/>
        <v>2.25</v>
      </c>
      <c r="Y1845" s="7" t="str">
        <f t="shared" si="573"/>
        <v>m/s</v>
      </c>
      <c r="AA1845">
        <f t="shared" si="574"/>
        <v>4.2</v>
      </c>
      <c r="AB1845" s="7" t="str">
        <f t="shared" si="575"/>
        <v>m/s</v>
      </c>
      <c r="AC1845" s="5">
        <f t="shared" si="576"/>
        <v>15.366111111111111</v>
      </c>
      <c r="AD1845" s="5">
        <f t="shared" si="577"/>
        <v>8.9524999999999987E-3</v>
      </c>
      <c r="AE1845" s="5">
        <f t="shared" si="578"/>
        <v>17.615095833333339</v>
      </c>
      <c r="AF1845" s="5"/>
      <c r="AG1845" s="5">
        <f t="shared" si="579"/>
        <v>-2.5</v>
      </c>
      <c r="AH1845">
        <f t="shared" si="580"/>
        <v>338.5</v>
      </c>
      <c r="AI1845" s="5">
        <f t="shared" si="581"/>
        <v>0.33850000000000002</v>
      </c>
      <c r="AJ1845" s="15">
        <f t="shared" si="582"/>
        <v>52.038687838503215</v>
      </c>
      <c r="AK1845" s="5">
        <f t="shared" si="583"/>
        <v>7.4561360201609261</v>
      </c>
      <c r="AL1845" s="5">
        <f t="shared" si="584"/>
        <v>6.073915303030982</v>
      </c>
      <c r="AM1845" s="5">
        <f t="shared" si="585"/>
        <v>2.4677355666754826E-2</v>
      </c>
      <c r="AN1845" s="5">
        <f t="shared" si="586"/>
        <v>46.174834334429654</v>
      </c>
      <c r="AO1845" s="15">
        <f t="shared" si="587"/>
        <v>0.73308330149785073</v>
      </c>
    </row>
    <row r="1846" spans="1:41" x14ac:dyDescent="0.3">
      <c r="A1846" s="4">
        <f t="shared" si="570"/>
        <v>45797.068877314814</v>
      </c>
      <c r="B1846" s="9">
        <f t="shared" si="569"/>
        <v>1842</v>
      </c>
      <c r="C1846" s="10" t="str">
        <f t="shared" si="571"/>
        <v>Remove</v>
      </c>
      <c r="D1846" s="1">
        <v>45797</v>
      </c>
      <c r="E1846" s="2">
        <v>6.8877314814814808E-2</v>
      </c>
      <c r="F1846" t="s">
        <v>2</v>
      </c>
      <c r="G1846" t="s">
        <v>14</v>
      </c>
      <c r="H1846" t="s">
        <v>49</v>
      </c>
      <c r="I1846">
        <v>113</v>
      </c>
      <c r="J1846" t="s">
        <v>13</v>
      </c>
      <c r="K1846">
        <v>0</v>
      </c>
      <c r="L1846">
        <v>114.8</v>
      </c>
      <c r="M1846">
        <v>10.997</v>
      </c>
      <c r="N1846">
        <v>1072.0999999999999</v>
      </c>
      <c r="O1846">
        <v>2483</v>
      </c>
      <c r="P1846" s="2">
        <v>0.64061342592592596</v>
      </c>
      <c r="Q1846">
        <v>28</v>
      </c>
      <c r="R1846" t="s">
        <v>57</v>
      </c>
      <c r="S1846">
        <v>27.8</v>
      </c>
      <c r="T1846">
        <v>29.2</v>
      </c>
      <c r="U1846" t="s">
        <v>82</v>
      </c>
      <c r="V1846">
        <v>21.2</v>
      </c>
      <c r="X1846">
        <f t="shared" si="572"/>
        <v>2.34</v>
      </c>
      <c r="Y1846" s="7" t="str">
        <f t="shared" si="573"/>
        <v>m/s</v>
      </c>
      <c r="AA1846">
        <f t="shared" si="574"/>
        <v>4.09</v>
      </c>
      <c r="AB1846" s="7" t="str">
        <f t="shared" si="575"/>
        <v>m/s</v>
      </c>
      <c r="AC1846" s="5">
        <f t="shared" si="576"/>
        <v>15.374722222222223</v>
      </c>
      <c r="AD1846" s="5">
        <f t="shared" si="577"/>
        <v>8.9341666666666666E-3</v>
      </c>
      <c r="AE1846" s="5">
        <f t="shared" si="578"/>
        <v>17.624030000000005</v>
      </c>
      <c r="AF1846" s="5"/>
      <c r="AG1846" s="5">
        <f t="shared" si="579"/>
        <v>0.5</v>
      </c>
      <c r="AH1846">
        <f t="shared" si="580"/>
        <v>339</v>
      </c>
      <c r="AI1846" s="5">
        <f t="shared" si="581"/>
        <v>0.33900000000000002</v>
      </c>
      <c r="AJ1846" s="15">
        <f t="shared" si="582"/>
        <v>51.98828908554573</v>
      </c>
      <c r="AK1846" s="5">
        <f t="shared" si="583"/>
        <v>7.5649847211851728</v>
      </c>
      <c r="AL1846" s="5">
        <f t="shared" si="584"/>
        <v>6.1611006901558287</v>
      </c>
      <c r="AM1846" s="5">
        <f t="shared" si="585"/>
        <v>2.6039113395518808E-2</v>
      </c>
      <c r="AN1846" s="5">
        <f t="shared" si="586"/>
        <v>46.200873447825174</v>
      </c>
      <c r="AO1846" s="15">
        <f t="shared" si="587"/>
        <v>0.73375236159297741</v>
      </c>
    </row>
    <row r="1847" spans="1:41" x14ac:dyDescent="0.3">
      <c r="A1847" s="4">
        <f t="shared" si="570"/>
        <v>45797.069224537037</v>
      </c>
      <c r="B1847" s="9">
        <f t="shared" si="569"/>
        <v>1843</v>
      </c>
      <c r="C1847" s="10" t="str">
        <f t="shared" si="571"/>
        <v>Remove</v>
      </c>
      <c r="D1847" s="1">
        <v>45797</v>
      </c>
      <c r="E1847" s="2">
        <v>6.9224537037037043E-2</v>
      </c>
      <c r="F1847" t="s">
        <v>2</v>
      </c>
      <c r="G1847" t="s">
        <v>14</v>
      </c>
      <c r="H1847" t="s">
        <v>49</v>
      </c>
      <c r="I1847">
        <v>113.5</v>
      </c>
      <c r="J1847" t="s">
        <v>13</v>
      </c>
      <c r="K1847">
        <v>0</v>
      </c>
      <c r="L1847">
        <v>114.9</v>
      </c>
      <c r="M1847">
        <v>10.988</v>
      </c>
      <c r="N1847">
        <v>1070.7</v>
      </c>
      <c r="O1847">
        <v>2491</v>
      </c>
      <c r="P1847" s="2">
        <v>0.64096064814814813</v>
      </c>
      <c r="Q1847">
        <v>28</v>
      </c>
      <c r="R1847" t="s">
        <v>135</v>
      </c>
      <c r="S1847">
        <v>28.5</v>
      </c>
      <c r="T1847">
        <v>29.2</v>
      </c>
      <c r="U1847" t="s">
        <v>52</v>
      </c>
      <c r="V1847">
        <v>21.8</v>
      </c>
      <c r="X1847">
        <f t="shared" si="572"/>
        <v>2.2200000000000002</v>
      </c>
      <c r="Y1847" s="7" t="str">
        <f t="shared" si="573"/>
        <v>m/s</v>
      </c>
      <c r="AA1847">
        <f t="shared" si="574"/>
        <v>4.07</v>
      </c>
      <c r="AB1847" s="7" t="str">
        <f t="shared" si="575"/>
        <v>m/s</v>
      </c>
      <c r="AC1847" s="5">
        <f t="shared" si="576"/>
        <v>15.383055555555554</v>
      </c>
      <c r="AD1847" s="5">
        <f t="shared" si="577"/>
        <v>8.9224999999999999E-3</v>
      </c>
      <c r="AE1847" s="5">
        <f t="shared" si="578"/>
        <v>17.632952500000005</v>
      </c>
      <c r="AF1847" s="5"/>
      <c r="AG1847" s="5">
        <f t="shared" si="579"/>
        <v>0.5</v>
      </c>
      <c r="AH1847">
        <f t="shared" si="580"/>
        <v>339.5</v>
      </c>
      <c r="AI1847" s="5">
        <f t="shared" si="581"/>
        <v>0.33950000000000002</v>
      </c>
      <c r="AJ1847" s="15">
        <f t="shared" si="582"/>
        <v>51.93800441826216</v>
      </c>
      <c r="AK1847" s="5">
        <f t="shared" si="583"/>
        <v>7.7554699479776072</v>
      </c>
      <c r="AL1847" s="5">
        <f t="shared" si="584"/>
        <v>6.335471464405523</v>
      </c>
      <c r="AM1847" s="5">
        <f t="shared" si="585"/>
        <v>2.5325811728071017E-2</v>
      </c>
      <c r="AN1847" s="5">
        <f t="shared" si="586"/>
        <v>46.226199259553248</v>
      </c>
      <c r="AO1847" s="15">
        <f t="shared" si="587"/>
        <v>0.73443200054964053</v>
      </c>
    </row>
    <row r="1848" spans="1:41" x14ac:dyDescent="0.3">
      <c r="A1848" s="4">
        <f t="shared" si="570"/>
        <v>45797.069571759261</v>
      </c>
      <c r="B1848" s="9">
        <f t="shared" si="569"/>
        <v>1844</v>
      </c>
      <c r="C1848" s="10" t="str">
        <f t="shared" si="571"/>
        <v>Remove</v>
      </c>
      <c r="D1848" s="1">
        <v>45797</v>
      </c>
      <c r="E1848" s="2">
        <v>6.9571759259259264E-2</v>
      </c>
      <c r="F1848" t="s">
        <v>19</v>
      </c>
      <c r="G1848" t="s">
        <v>14</v>
      </c>
      <c r="H1848" t="s">
        <v>49</v>
      </c>
      <c r="I1848">
        <v>114.5</v>
      </c>
      <c r="J1848" t="s">
        <v>13</v>
      </c>
      <c r="K1848">
        <v>0</v>
      </c>
      <c r="L1848">
        <v>114.8</v>
      </c>
      <c r="M1848">
        <v>10.996</v>
      </c>
      <c r="N1848">
        <v>1072.2</v>
      </c>
      <c r="O1848">
        <v>2500</v>
      </c>
      <c r="P1848" s="2">
        <v>0.6413078703703704</v>
      </c>
      <c r="Q1848">
        <v>28</v>
      </c>
      <c r="R1848" t="s">
        <v>53</v>
      </c>
      <c r="S1848">
        <v>27.8</v>
      </c>
      <c r="T1848">
        <v>29.2</v>
      </c>
      <c r="U1848" t="s">
        <v>107</v>
      </c>
      <c r="V1848">
        <v>21.1</v>
      </c>
      <c r="X1848">
        <f t="shared" si="572"/>
        <v>2.35</v>
      </c>
      <c r="Y1848" s="7" t="str">
        <f t="shared" si="573"/>
        <v>m/s</v>
      </c>
      <c r="AA1848">
        <f t="shared" si="574"/>
        <v>4.01</v>
      </c>
      <c r="AB1848" s="7" t="str">
        <f t="shared" si="575"/>
        <v>m/s</v>
      </c>
      <c r="AC1848" s="5">
        <f t="shared" si="576"/>
        <v>15.391388888888891</v>
      </c>
      <c r="AD1848" s="5">
        <f t="shared" si="577"/>
        <v>8.9350000000000002E-3</v>
      </c>
      <c r="AE1848" s="5">
        <f t="shared" si="578"/>
        <v>17.641887500000006</v>
      </c>
      <c r="AF1848" s="5"/>
      <c r="AG1848" s="5">
        <f t="shared" si="579"/>
        <v>1</v>
      </c>
      <c r="AH1848">
        <f t="shared" si="580"/>
        <v>340.5</v>
      </c>
      <c r="AI1848" s="5">
        <f t="shared" si="581"/>
        <v>0.34050000000000002</v>
      </c>
      <c r="AJ1848" s="15">
        <f t="shared" si="582"/>
        <v>51.811710719530119</v>
      </c>
      <c r="AK1848" s="5">
        <f t="shared" si="583"/>
        <v>7.5649847211851728</v>
      </c>
      <c r="AL1848" s="5">
        <f t="shared" si="584"/>
        <v>6.1320388944475468</v>
      </c>
      <c r="AM1848" s="5">
        <f t="shared" si="585"/>
        <v>2.6150391657892826E-2</v>
      </c>
      <c r="AN1848" s="5">
        <f t="shared" si="586"/>
        <v>46.252349651211141</v>
      </c>
      <c r="AO1848" s="15">
        <f t="shared" si="587"/>
        <v>0.73617881592548218</v>
      </c>
    </row>
    <row r="1849" spans="1:41" x14ac:dyDescent="0.3">
      <c r="A1849" s="4">
        <f t="shared" si="570"/>
        <v>45797.069918981484</v>
      </c>
      <c r="B1849" s="9">
        <f t="shared" si="569"/>
        <v>1845</v>
      </c>
      <c r="C1849" s="10" t="str">
        <f t="shared" si="571"/>
        <v>Remove</v>
      </c>
      <c r="D1849" s="1">
        <v>45797</v>
      </c>
      <c r="E1849" s="2">
        <v>6.9918981481481485E-2</v>
      </c>
      <c r="F1849" t="s">
        <v>2</v>
      </c>
      <c r="G1849" t="s">
        <v>14</v>
      </c>
      <c r="H1849" t="s">
        <v>49</v>
      </c>
      <c r="I1849">
        <v>112</v>
      </c>
      <c r="J1849" t="s">
        <v>13</v>
      </c>
      <c r="K1849">
        <v>0</v>
      </c>
      <c r="L1849">
        <v>114.9</v>
      </c>
      <c r="M1849">
        <v>10.981999999999999</v>
      </c>
      <c r="N1849">
        <v>1070.0999999999999</v>
      </c>
      <c r="O1849">
        <v>2509</v>
      </c>
      <c r="P1849" s="2">
        <v>0.64165509259259257</v>
      </c>
      <c r="Q1849">
        <v>28</v>
      </c>
      <c r="R1849" t="s">
        <v>47</v>
      </c>
      <c r="S1849">
        <v>28.8</v>
      </c>
      <c r="T1849">
        <v>29.2</v>
      </c>
      <c r="U1849" t="s">
        <v>118</v>
      </c>
      <c r="V1849">
        <v>22.3</v>
      </c>
      <c r="X1849">
        <f t="shared" si="572"/>
        <v>2.0499999999999998</v>
      </c>
      <c r="Y1849" s="7" t="str">
        <f t="shared" si="573"/>
        <v>m/s</v>
      </c>
      <c r="AA1849">
        <f t="shared" si="574"/>
        <v>4.18</v>
      </c>
      <c r="AB1849" s="7" t="str">
        <f t="shared" si="575"/>
        <v>m/s</v>
      </c>
      <c r="AC1849" s="5">
        <f t="shared" si="576"/>
        <v>15.399722222222222</v>
      </c>
      <c r="AD1849" s="5">
        <f t="shared" si="577"/>
        <v>8.9174999999999983E-3</v>
      </c>
      <c r="AE1849" s="5">
        <f t="shared" si="578"/>
        <v>17.650805000000005</v>
      </c>
      <c r="AF1849" s="5"/>
      <c r="AG1849" s="5">
        <f t="shared" si="579"/>
        <v>-2.5</v>
      </c>
      <c r="AH1849">
        <f t="shared" si="580"/>
        <v>340.5</v>
      </c>
      <c r="AI1849" s="5">
        <f t="shared" si="581"/>
        <v>0.34050000000000002</v>
      </c>
      <c r="AJ1849" s="15">
        <f t="shared" si="582"/>
        <v>51.837900146842891</v>
      </c>
      <c r="AK1849" s="5">
        <f t="shared" si="583"/>
        <v>7.8371064737457914</v>
      </c>
      <c r="AL1849" s="5">
        <f t="shared" si="584"/>
        <v>6.4807804429469336</v>
      </c>
      <c r="AM1849" s="5">
        <f t="shared" si="585"/>
        <v>2.3632620901300971E-2</v>
      </c>
      <c r="AN1849" s="5">
        <f t="shared" si="586"/>
        <v>46.275982272112444</v>
      </c>
      <c r="AO1849" s="15">
        <f t="shared" si="587"/>
        <v>0.73580285772820309</v>
      </c>
    </row>
    <row r="1850" spans="1:41" x14ac:dyDescent="0.3">
      <c r="A1850" s="4">
        <f t="shared" si="570"/>
        <v>45797.0702662037</v>
      </c>
      <c r="B1850" s="9">
        <f t="shared" si="569"/>
        <v>1846</v>
      </c>
      <c r="C1850" s="10" t="str">
        <f t="shared" si="571"/>
        <v>Remove</v>
      </c>
      <c r="D1850" s="1">
        <v>45797</v>
      </c>
      <c r="E1850" s="2">
        <v>7.0266203703703706E-2</v>
      </c>
      <c r="F1850" t="s">
        <v>19</v>
      </c>
      <c r="G1850" t="s">
        <v>14</v>
      </c>
      <c r="H1850" t="s">
        <v>49</v>
      </c>
      <c r="I1850">
        <v>114.5</v>
      </c>
      <c r="J1850" t="s">
        <v>13</v>
      </c>
      <c r="K1850">
        <v>0</v>
      </c>
      <c r="L1850">
        <v>115</v>
      </c>
      <c r="M1850">
        <v>10.994999999999999</v>
      </c>
      <c r="N1850">
        <v>1072</v>
      </c>
      <c r="O1850">
        <v>2518</v>
      </c>
      <c r="P1850" s="2">
        <v>0.64200231481481485</v>
      </c>
      <c r="Q1850">
        <v>28</v>
      </c>
      <c r="R1850" t="s">
        <v>116</v>
      </c>
      <c r="S1850">
        <v>27.6</v>
      </c>
      <c r="T1850">
        <v>29.2</v>
      </c>
      <c r="U1850" t="s">
        <v>255</v>
      </c>
      <c r="V1850">
        <v>21.2</v>
      </c>
      <c r="X1850">
        <f t="shared" si="572"/>
        <v>2.37</v>
      </c>
      <c r="Y1850" s="7" t="str">
        <f t="shared" si="573"/>
        <v>m/s</v>
      </c>
      <c r="AA1850">
        <f t="shared" si="574"/>
        <v>3.98</v>
      </c>
      <c r="AB1850" s="7" t="str">
        <f t="shared" si="575"/>
        <v>m/s</v>
      </c>
      <c r="AC1850" s="5">
        <f t="shared" si="576"/>
        <v>15.408055555555556</v>
      </c>
      <c r="AD1850" s="5">
        <f t="shared" si="577"/>
        <v>8.9333333333333331E-3</v>
      </c>
      <c r="AE1850" s="5">
        <f t="shared" si="578"/>
        <v>17.65973833333334</v>
      </c>
      <c r="AF1850" s="5"/>
      <c r="AG1850" s="5">
        <f t="shared" si="579"/>
        <v>2.5</v>
      </c>
      <c r="AH1850">
        <f t="shared" si="580"/>
        <v>343</v>
      </c>
      <c r="AI1850" s="5">
        <f t="shared" si="581"/>
        <v>0.34300000000000003</v>
      </c>
      <c r="AJ1850" s="15">
        <f t="shared" si="582"/>
        <v>51.486117589893119</v>
      </c>
      <c r="AK1850" s="5">
        <f t="shared" si="583"/>
        <v>7.5105603706730513</v>
      </c>
      <c r="AL1850" s="5">
        <f t="shared" si="584"/>
        <v>6.1611006901558287</v>
      </c>
      <c r="AM1850" s="5">
        <f t="shared" si="585"/>
        <v>2.6183214742477971E-2</v>
      </c>
      <c r="AN1850" s="5">
        <f t="shared" si="586"/>
        <v>46.302165486854925</v>
      </c>
      <c r="AO1850" s="15">
        <f t="shared" si="587"/>
        <v>0.74078608720228634</v>
      </c>
    </row>
    <row r="1851" spans="1:41" x14ac:dyDescent="0.3">
      <c r="A1851" s="4">
        <f t="shared" si="570"/>
        <v>45797.070613425924</v>
      </c>
      <c r="B1851" s="9">
        <f t="shared" si="569"/>
        <v>1847</v>
      </c>
      <c r="C1851" s="10" t="str">
        <f t="shared" si="571"/>
        <v>Remove</v>
      </c>
      <c r="D1851" s="1">
        <v>45797</v>
      </c>
      <c r="E1851" s="2">
        <v>7.0613425925925927E-2</v>
      </c>
      <c r="F1851" t="s">
        <v>19</v>
      </c>
      <c r="G1851" t="s">
        <v>14</v>
      </c>
      <c r="H1851" t="s">
        <v>49</v>
      </c>
      <c r="I1851">
        <v>114</v>
      </c>
      <c r="J1851" t="s">
        <v>13</v>
      </c>
      <c r="K1851">
        <v>0</v>
      </c>
      <c r="L1851">
        <v>114.9</v>
      </c>
      <c r="M1851">
        <v>10.978</v>
      </c>
      <c r="N1851">
        <v>1069.8</v>
      </c>
      <c r="O1851">
        <v>2527</v>
      </c>
      <c r="P1851" s="2">
        <v>0.64234953703703701</v>
      </c>
      <c r="Q1851">
        <v>28</v>
      </c>
      <c r="R1851" t="s">
        <v>66</v>
      </c>
      <c r="S1851">
        <v>28.4</v>
      </c>
      <c r="T1851">
        <v>29.2</v>
      </c>
      <c r="U1851" t="s">
        <v>62</v>
      </c>
      <c r="V1851">
        <v>21.6</v>
      </c>
      <c r="X1851">
        <f t="shared" si="572"/>
        <v>2.2000000000000002</v>
      </c>
      <c r="Y1851" s="7" t="str">
        <f t="shared" si="573"/>
        <v>m/s</v>
      </c>
      <c r="AA1851">
        <f t="shared" si="574"/>
        <v>4.12</v>
      </c>
      <c r="AB1851" s="7" t="str">
        <f t="shared" si="575"/>
        <v>m/s</v>
      </c>
      <c r="AC1851" s="5">
        <f t="shared" si="576"/>
        <v>15.416388888888889</v>
      </c>
      <c r="AD1851" s="5">
        <f t="shared" si="577"/>
        <v>8.9149999999999993E-3</v>
      </c>
      <c r="AE1851" s="5">
        <f t="shared" si="578"/>
        <v>17.668653333333339</v>
      </c>
      <c r="AF1851" s="5"/>
      <c r="AG1851" s="5">
        <f t="shared" si="579"/>
        <v>-0.5</v>
      </c>
      <c r="AH1851">
        <f t="shared" si="580"/>
        <v>343</v>
      </c>
      <c r="AI1851" s="5">
        <f t="shared" si="581"/>
        <v>0.34300000000000003</v>
      </c>
      <c r="AJ1851" s="15">
        <f t="shared" si="582"/>
        <v>51.512108843537426</v>
      </c>
      <c r="AK1851" s="5">
        <f t="shared" si="583"/>
        <v>7.7282577727215447</v>
      </c>
      <c r="AL1851" s="5">
        <f t="shared" si="584"/>
        <v>6.2773478729889591</v>
      </c>
      <c r="AM1851" s="5">
        <f t="shared" si="585"/>
        <v>2.5009589327799547E-2</v>
      </c>
      <c r="AN1851" s="5">
        <f t="shared" si="586"/>
        <v>46.327175076182726</v>
      </c>
      <c r="AO1851" s="15">
        <f t="shared" si="587"/>
        <v>0.74038617600998469</v>
      </c>
    </row>
    <row r="1852" spans="1:41" x14ac:dyDescent="0.3">
      <c r="A1852" s="4">
        <f t="shared" si="570"/>
        <v>45797.070960648147</v>
      </c>
      <c r="B1852" s="9">
        <f t="shared" si="569"/>
        <v>1848</v>
      </c>
      <c r="C1852" s="10" t="str">
        <f t="shared" si="571"/>
        <v>Remove</v>
      </c>
      <c r="D1852" s="1">
        <v>45797</v>
      </c>
      <c r="E1852" s="2">
        <v>7.0960648148148148E-2</v>
      </c>
      <c r="F1852" t="s">
        <v>2</v>
      </c>
      <c r="G1852" t="s">
        <v>14</v>
      </c>
      <c r="H1852" t="s">
        <v>49</v>
      </c>
      <c r="I1852">
        <v>113</v>
      </c>
      <c r="J1852" t="s">
        <v>13</v>
      </c>
      <c r="K1852">
        <v>0</v>
      </c>
      <c r="L1852">
        <v>115</v>
      </c>
      <c r="M1852">
        <v>10.968999999999999</v>
      </c>
      <c r="N1852">
        <v>1068.8</v>
      </c>
      <c r="O1852">
        <v>2536</v>
      </c>
      <c r="P1852" s="2">
        <v>0.64269675925925929</v>
      </c>
      <c r="Q1852">
        <v>28</v>
      </c>
      <c r="R1852" t="s">
        <v>135</v>
      </c>
      <c r="S1852">
        <v>29.6</v>
      </c>
      <c r="T1852">
        <v>29.2</v>
      </c>
      <c r="U1852" t="s">
        <v>104</v>
      </c>
      <c r="V1852">
        <v>22.9</v>
      </c>
      <c r="X1852">
        <f t="shared" si="572"/>
        <v>2.2200000000000002</v>
      </c>
      <c r="Y1852" s="7" t="str">
        <f t="shared" si="573"/>
        <v>m/s</v>
      </c>
      <c r="AA1852">
        <f t="shared" si="574"/>
        <v>4.0999999999999996</v>
      </c>
      <c r="AB1852" s="7" t="str">
        <f t="shared" si="575"/>
        <v>m/s</v>
      </c>
      <c r="AC1852" s="5">
        <f t="shared" si="576"/>
        <v>15.424722222222222</v>
      </c>
      <c r="AD1852" s="5">
        <f t="shared" si="577"/>
        <v>8.9066666666666669E-3</v>
      </c>
      <c r="AE1852" s="5">
        <f t="shared" si="578"/>
        <v>17.677560000000007</v>
      </c>
      <c r="AF1852" s="5"/>
      <c r="AG1852" s="5">
        <f t="shared" si="579"/>
        <v>-1</v>
      </c>
      <c r="AH1852">
        <f t="shared" si="580"/>
        <v>343</v>
      </c>
      <c r="AI1852" s="5">
        <f t="shared" si="581"/>
        <v>0.34300000000000003</v>
      </c>
      <c r="AJ1852" s="15">
        <f t="shared" si="582"/>
        <v>51.538075801749287</v>
      </c>
      <c r="AK1852" s="5">
        <f t="shared" si="583"/>
        <v>8.0548038757942848</v>
      </c>
      <c r="AL1852" s="5">
        <f t="shared" si="584"/>
        <v>6.6551512171966269</v>
      </c>
      <c r="AM1852" s="5">
        <f t="shared" si="585"/>
        <v>2.6303299198277261E-2</v>
      </c>
      <c r="AN1852" s="5">
        <f t="shared" si="586"/>
        <v>46.353478375381002</v>
      </c>
      <c r="AO1852" s="15">
        <f t="shared" si="587"/>
        <v>0.7399660435885913</v>
      </c>
    </row>
    <row r="1853" spans="1:41" x14ac:dyDescent="0.3">
      <c r="A1853" s="4">
        <f t="shared" si="570"/>
        <v>45797.07130787037</v>
      </c>
      <c r="B1853" s="9">
        <f t="shared" si="569"/>
        <v>1849</v>
      </c>
      <c r="C1853" s="10" t="str">
        <f t="shared" si="571"/>
        <v>Remove</v>
      </c>
      <c r="D1853" s="1">
        <v>45797</v>
      </c>
      <c r="E1853" s="2">
        <v>7.1307870370370369E-2</v>
      </c>
      <c r="F1853" t="s">
        <v>2</v>
      </c>
      <c r="G1853" t="s">
        <v>14</v>
      </c>
      <c r="H1853" t="s">
        <v>49</v>
      </c>
      <c r="I1853">
        <v>113.5</v>
      </c>
      <c r="J1853" t="s">
        <v>13</v>
      </c>
      <c r="K1853">
        <v>0</v>
      </c>
      <c r="L1853">
        <v>114.9</v>
      </c>
      <c r="M1853">
        <v>10.989000000000001</v>
      </c>
      <c r="N1853">
        <v>1071.2</v>
      </c>
      <c r="O1853">
        <v>2545</v>
      </c>
      <c r="P1853" s="2">
        <v>0.64304398148148145</v>
      </c>
      <c r="Q1853">
        <v>28</v>
      </c>
      <c r="R1853" t="s">
        <v>66</v>
      </c>
      <c r="S1853">
        <v>28.1</v>
      </c>
      <c r="T1853">
        <v>29.2</v>
      </c>
      <c r="U1853" t="s">
        <v>52</v>
      </c>
      <c r="V1853">
        <v>21.5</v>
      </c>
      <c r="X1853">
        <f t="shared" si="572"/>
        <v>2.2000000000000002</v>
      </c>
      <c r="Y1853" s="7" t="str">
        <f t="shared" si="573"/>
        <v>m/s</v>
      </c>
      <c r="AA1853">
        <f t="shared" si="574"/>
        <v>4.07</v>
      </c>
      <c r="AB1853" s="7" t="str">
        <f t="shared" si="575"/>
        <v>m/s</v>
      </c>
      <c r="AC1853" s="5">
        <f t="shared" si="576"/>
        <v>15.433055555555555</v>
      </c>
      <c r="AD1853" s="5">
        <f t="shared" si="577"/>
        <v>8.9266666666666678E-3</v>
      </c>
      <c r="AE1853" s="5">
        <f t="shared" si="578"/>
        <v>17.686486666666674</v>
      </c>
      <c r="AF1853" s="5"/>
      <c r="AG1853" s="5">
        <f t="shared" si="579"/>
        <v>0.5</v>
      </c>
      <c r="AH1853">
        <f t="shared" si="580"/>
        <v>343.5</v>
      </c>
      <c r="AI1853" s="5">
        <f t="shared" si="581"/>
        <v>0.34350000000000003</v>
      </c>
      <c r="AJ1853" s="15">
        <f t="shared" si="582"/>
        <v>51.489044153323647</v>
      </c>
      <c r="AK1853" s="5">
        <f t="shared" si="583"/>
        <v>7.6466212469533588</v>
      </c>
      <c r="AL1853" s="5">
        <f t="shared" si="584"/>
        <v>6.2482860772806763</v>
      </c>
      <c r="AM1853" s="5">
        <f t="shared" si="585"/>
        <v>2.4745403525041097E-2</v>
      </c>
      <c r="AN1853" s="5">
        <f t="shared" si="586"/>
        <v>46.37822377890604</v>
      </c>
      <c r="AO1853" s="15">
        <f t="shared" si="587"/>
        <v>0.7406493220558229</v>
      </c>
    </row>
    <row r="1854" spans="1:41" x14ac:dyDescent="0.3">
      <c r="A1854" s="4">
        <f t="shared" si="570"/>
        <v>45797.071655092594</v>
      </c>
      <c r="B1854" s="9">
        <f t="shared" si="569"/>
        <v>1850</v>
      </c>
      <c r="C1854" s="10" t="str">
        <f t="shared" si="571"/>
        <v>Remove</v>
      </c>
      <c r="D1854" s="1">
        <v>45797</v>
      </c>
      <c r="E1854" s="2">
        <v>7.165509259259259E-2</v>
      </c>
      <c r="F1854" t="s">
        <v>2</v>
      </c>
      <c r="G1854" t="s">
        <v>14</v>
      </c>
      <c r="H1854" t="s">
        <v>49</v>
      </c>
      <c r="I1854">
        <v>113</v>
      </c>
      <c r="J1854" t="s">
        <v>13</v>
      </c>
      <c r="K1854">
        <v>0</v>
      </c>
      <c r="L1854">
        <v>114.9</v>
      </c>
      <c r="M1854">
        <v>10.957000000000001</v>
      </c>
      <c r="N1854">
        <v>1067.3</v>
      </c>
      <c r="O1854">
        <v>2554</v>
      </c>
      <c r="P1854" s="2">
        <v>0.64339120370370373</v>
      </c>
      <c r="Q1854">
        <v>28</v>
      </c>
      <c r="R1854" t="s">
        <v>130</v>
      </c>
      <c r="S1854">
        <v>29.3</v>
      </c>
      <c r="T1854">
        <v>29.2</v>
      </c>
      <c r="U1854" t="s">
        <v>104</v>
      </c>
      <c r="V1854">
        <v>22.9</v>
      </c>
      <c r="X1854">
        <f t="shared" si="572"/>
        <v>2.16</v>
      </c>
      <c r="Y1854" s="7" t="str">
        <f t="shared" si="573"/>
        <v>m/s</v>
      </c>
      <c r="AA1854">
        <f t="shared" si="574"/>
        <v>4.0999999999999996</v>
      </c>
      <c r="AB1854" s="7" t="str">
        <f t="shared" si="575"/>
        <v>m/s</v>
      </c>
      <c r="AC1854" s="5">
        <f t="shared" si="576"/>
        <v>15.441388888888889</v>
      </c>
      <c r="AD1854" s="5">
        <f t="shared" si="577"/>
        <v>8.8941666666666665E-3</v>
      </c>
      <c r="AE1854" s="5">
        <f t="shared" si="578"/>
        <v>17.695380833333342</v>
      </c>
      <c r="AF1854" s="5"/>
      <c r="AG1854" s="5">
        <f t="shared" si="579"/>
        <v>-0.5</v>
      </c>
      <c r="AH1854">
        <f t="shared" si="580"/>
        <v>343.5</v>
      </c>
      <c r="AI1854" s="5">
        <f t="shared" si="581"/>
        <v>0.34350000000000003</v>
      </c>
      <c r="AJ1854" s="15">
        <f t="shared" si="582"/>
        <v>51.514936923823406</v>
      </c>
      <c r="AK1854" s="5">
        <f t="shared" si="583"/>
        <v>7.9731673500261007</v>
      </c>
      <c r="AL1854" s="5">
        <f t="shared" si="584"/>
        <v>6.6551512171966269</v>
      </c>
      <c r="AM1854" s="5">
        <f t="shared" si="585"/>
        <v>2.5333016795418974E-2</v>
      </c>
      <c r="AN1854" s="5">
        <f t="shared" si="586"/>
        <v>46.403556795701462</v>
      </c>
      <c r="AO1854" s="15">
        <f t="shared" si="587"/>
        <v>0.74024498059989174</v>
      </c>
    </row>
    <row r="1855" spans="1:41" x14ac:dyDescent="0.3">
      <c r="A1855" s="4">
        <f t="shared" si="570"/>
        <v>45797.072002314817</v>
      </c>
      <c r="B1855" s="9">
        <f t="shared" si="569"/>
        <v>1851</v>
      </c>
      <c r="C1855" s="10" t="str">
        <f t="shared" si="571"/>
        <v>Remove</v>
      </c>
      <c r="D1855" s="1">
        <v>45797</v>
      </c>
      <c r="E1855" s="2">
        <v>7.2002314814814811E-2</v>
      </c>
      <c r="F1855" t="s">
        <v>19</v>
      </c>
      <c r="G1855" t="s">
        <v>14</v>
      </c>
      <c r="H1855" t="s">
        <v>49</v>
      </c>
      <c r="I1855">
        <v>114.5</v>
      </c>
      <c r="J1855" t="s">
        <v>13</v>
      </c>
      <c r="K1855">
        <v>0</v>
      </c>
      <c r="L1855">
        <v>114.9</v>
      </c>
      <c r="M1855">
        <v>10.973000000000001</v>
      </c>
      <c r="N1855">
        <v>1069.3</v>
      </c>
      <c r="O1855">
        <v>2563</v>
      </c>
      <c r="P1855" s="2">
        <v>0.64373842592592589</v>
      </c>
      <c r="Q1855">
        <v>28</v>
      </c>
      <c r="R1855" t="s">
        <v>66</v>
      </c>
      <c r="S1855">
        <v>29.6</v>
      </c>
      <c r="T1855">
        <v>29.1</v>
      </c>
      <c r="U1855" t="s">
        <v>242</v>
      </c>
      <c r="V1855">
        <v>22.9</v>
      </c>
      <c r="X1855">
        <f t="shared" si="572"/>
        <v>2.2000000000000002</v>
      </c>
      <c r="Y1855" s="7" t="str">
        <f t="shared" si="573"/>
        <v>m/s</v>
      </c>
      <c r="AA1855">
        <f t="shared" si="574"/>
        <v>4.04</v>
      </c>
      <c r="AB1855" s="7" t="str">
        <f t="shared" si="575"/>
        <v>m/s</v>
      </c>
      <c r="AC1855" s="5">
        <f t="shared" si="576"/>
        <v>15.449722222222221</v>
      </c>
      <c r="AD1855" s="5">
        <f t="shared" si="577"/>
        <v>8.9108333333333331E-3</v>
      </c>
      <c r="AE1855" s="5">
        <f t="shared" si="578"/>
        <v>17.704291666666677</v>
      </c>
      <c r="AF1855" s="5"/>
      <c r="AG1855" s="5">
        <f t="shared" si="579"/>
        <v>1.5</v>
      </c>
      <c r="AH1855">
        <f t="shared" si="580"/>
        <v>345</v>
      </c>
      <c r="AI1855" s="5">
        <f t="shared" si="581"/>
        <v>0.34499999999999997</v>
      </c>
      <c r="AJ1855" s="15">
        <f t="shared" si="582"/>
        <v>51.316787439613563</v>
      </c>
      <c r="AK1855" s="5">
        <f t="shared" si="583"/>
        <v>8.0548038757942848</v>
      </c>
      <c r="AL1855" s="5">
        <f t="shared" si="584"/>
        <v>6.6189319787862448</v>
      </c>
      <c r="AM1855" s="5">
        <f t="shared" si="585"/>
        <v>2.6066332538833323E-2</v>
      </c>
      <c r="AN1855" s="5">
        <f t="shared" si="586"/>
        <v>46.429623128240294</v>
      </c>
      <c r="AO1855" s="15">
        <f t="shared" si="587"/>
        <v>0.74306009128503481</v>
      </c>
    </row>
    <row r="1856" spans="1:41" x14ac:dyDescent="0.3">
      <c r="A1856" s="4">
        <f t="shared" si="570"/>
        <v>45797.07234953704</v>
      </c>
      <c r="B1856" s="9">
        <f t="shared" si="569"/>
        <v>1852</v>
      </c>
      <c r="C1856" s="10" t="str">
        <f t="shared" si="571"/>
        <v>Remove</v>
      </c>
      <c r="D1856" s="1">
        <v>45797</v>
      </c>
      <c r="E1856" s="2">
        <v>7.2349537037037032E-2</v>
      </c>
      <c r="F1856" t="s">
        <v>2</v>
      </c>
      <c r="G1856" t="s">
        <v>14</v>
      </c>
      <c r="H1856" t="s">
        <v>49</v>
      </c>
      <c r="I1856">
        <v>114</v>
      </c>
      <c r="J1856" t="s">
        <v>13</v>
      </c>
      <c r="K1856">
        <v>0</v>
      </c>
      <c r="L1856">
        <v>115</v>
      </c>
      <c r="M1856">
        <v>10.971</v>
      </c>
      <c r="N1856">
        <v>1068.4000000000001</v>
      </c>
      <c r="O1856">
        <v>2572</v>
      </c>
      <c r="P1856" s="2">
        <v>0.64408564814814817</v>
      </c>
      <c r="Q1856">
        <v>28</v>
      </c>
      <c r="R1856" t="s">
        <v>91</v>
      </c>
      <c r="S1856">
        <v>30.2</v>
      </c>
      <c r="T1856">
        <v>29.2</v>
      </c>
      <c r="U1856" t="s">
        <v>104</v>
      </c>
      <c r="V1856">
        <v>23.2</v>
      </c>
      <c r="X1856">
        <f t="shared" si="572"/>
        <v>2.2599999999999998</v>
      </c>
      <c r="Y1856" s="7" t="str">
        <f t="shared" si="573"/>
        <v>m/s</v>
      </c>
      <c r="AA1856">
        <f t="shared" si="574"/>
        <v>4.0999999999999996</v>
      </c>
      <c r="AB1856" s="7" t="str">
        <f t="shared" si="575"/>
        <v>m/s</v>
      </c>
      <c r="AC1856" s="5">
        <f t="shared" si="576"/>
        <v>15.458055555555557</v>
      </c>
      <c r="AD1856" s="5">
        <f t="shared" si="577"/>
        <v>8.9033333333333343E-3</v>
      </c>
      <c r="AE1856" s="5">
        <f t="shared" si="578"/>
        <v>17.71319500000001</v>
      </c>
      <c r="AF1856" s="5"/>
      <c r="AG1856" s="5">
        <f t="shared" si="579"/>
        <v>-0.5</v>
      </c>
      <c r="AH1856">
        <f t="shared" si="580"/>
        <v>345</v>
      </c>
      <c r="AI1856" s="5">
        <f t="shared" si="581"/>
        <v>0.34499999999999997</v>
      </c>
      <c r="AJ1856" s="15">
        <f t="shared" si="582"/>
        <v>51.342594202898582</v>
      </c>
      <c r="AK1856" s="5">
        <f t="shared" si="583"/>
        <v>8.2180769273306549</v>
      </c>
      <c r="AL1856" s="5">
        <f t="shared" si="584"/>
        <v>6.7423366043214736</v>
      </c>
      <c r="AM1856" s="5">
        <f t="shared" si="585"/>
        <v>2.7320014257377939E-2</v>
      </c>
      <c r="AN1856" s="5">
        <f t="shared" si="586"/>
        <v>46.456943142497671</v>
      </c>
      <c r="AO1856" s="15">
        <f t="shared" si="587"/>
        <v>0.74262311866232644</v>
      </c>
    </row>
    <row r="1857" spans="1:41" x14ac:dyDescent="0.3">
      <c r="A1857" s="4">
        <f t="shared" si="570"/>
        <v>45797.072696759256</v>
      </c>
      <c r="B1857" s="9">
        <f t="shared" si="569"/>
        <v>1853</v>
      </c>
      <c r="C1857" s="10" t="str">
        <f t="shared" si="571"/>
        <v>Remove</v>
      </c>
      <c r="D1857" s="1">
        <v>45797</v>
      </c>
      <c r="E1857" s="2">
        <v>7.2696759259259253E-2</v>
      </c>
      <c r="F1857" t="s">
        <v>2</v>
      </c>
      <c r="G1857" t="s">
        <v>14</v>
      </c>
      <c r="H1857" t="s">
        <v>49</v>
      </c>
      <c r="I1857">
        <v>115.5</v>
      </c>
      <c r="J1857" t="s">
        <v>13</v>
      </c>
      <c r="K1857">
        <v>0</v>
      </c>
      <c r="L1857">
        <v>115</v>
      </c>
      <c r="M1857">
        <v>10.96</v>
      </c>
      <c r="N1857">
        <v>1068.2</v>
      </c>
      <c r="O1857">
        <v>2581</v>
      </c>
      <c r="P1857" s="2">
        <v>0.64443287037037034</v>
      </c>
      <c r="Q1857">
        <v>28</v>
      </c>
      <c r="R1857" t="s">
        <v>91</v>
      </c>
      <c r="S1857">
        <v>29.1</v>
      </c>
      <c r="T1857">
        <v>29.2</v>
      </c>
      <c r="U1857" t="s">
        <v>242</v>
      </c>
      <c r="V1857">
        <v>22.6</v>
      </c>
      <c r="X1857">
        <f t="shared" si="572"/>
        <v>2.2599999999999998</v>
      </c>
      <c r="Y1857" s="7" t="str">
        <f t="shared" si="573"/>
        <v>m/s</v>
      </c>
      <c r="AA1857">
        <f t="shared" si="574"/>
        <v>4.04</v>
      </c>
      <c r="AB1857" s="7" t="str">
        <f t="shared" si="575"/>
        <v>m/s</v>
      </c>
      <c r="AC1857" s="5">
        <f t="shared" si="576"/>
        <v>15.466388888888888</v>
      </c>
      <c r="AD1857" s="5">
        <f t="shared" si="577"/>
        <v>8.9016666666666671E-3</v>
      </c>
      <c r="AE1857" s="5">
        <f t="shared" si="578"/>
        <v>17.722096666666676</v>
      </c>
      <c r="AF1857" s="5"/>
      <c r="AG1857" s="5">
        <f t="shared" si="579"/>
        <v>1.5</v>
      </c>
      <c r="AH1857">
        <f t="shared" si="580"/>
        <v>346.5</v>
      </c>
      <c r="AI1857" s="5">
        <f t="shared" si="581"/>
        <v>0.34649999999999997</v>
      </c>
      <c r="AJ1857" s="15">
        <f t="shared" si="582"/>
        <v>51.14602212602216</v>
      </c>
      <c r="AK1857" s="5">
        <f t="shared" si="583"/>
        <v>7.9187429995139764</v>
      </c>
      <c r="AL1857" s="5">
        <f t="shared" si="584"/>
        <v>6.5679658300717811</v>
      </c>
      <c r="AM1857" s="5">
        <f t="shared" si="585"/>
        <v>2.6324914400321132E-2</v>
      </c>
      <c r="AN1857" s="5">
        <f t="shared" si="586"/>
        <v>46.483268056897991</v>
      </c>
      <c r="AO1857" s="15">
        <f t="shared" si="587"/>
        <v>0.74542951579020977</v>
      </c>
    </row>
    <row r="1858" spans="1:41" x14ac:dyDescent="0.3">
      <c r="A1858" s="4">
        <f t="shared" si="570"/>
        <v>45797.07304398148</v>
      </c>
      <c r="B1858" s="9">
        <f t="shared" si="569"/>
        <v>1854</v>
      </c>
      <c r="C1858" s="10" t="str">
        <f t="shared" si="571"/>
        <v>Remove</v>
      </c>
      <c r="D1858" s="1">
        <v>45797</v>
      </c>
      <c r="E1858" s="2">
        <v>7.3043981481481488E-2</v>
      </c>
      <c r="F1858" t="s">
        <v>2</v>
      </c>
      <c r="G1858" t="s">
        <v>14</v>
      </c>
      <c r="H1858" t="s">
        <v>49</v>
      </c>
      <c r="I1858">
        <v>117.5</v>
      </c>
      <c r="J1858" t="s">
        <v>13</v>
      </c>
      <c r="K1858">
        <v>0</v>
      </c>
      <c r="L1858">
        <v>115</v>
      </c>
      <c r="M1858">
        <v>10.974</v>
      </c>
      <c r="N1858">
        <v>1069.3</v>
      </c>
      <c r="O1858">
        <v>2590</v>
      </c>
      <c r="P1858" s="2">
        <v>0.64478009259259261</v>
      </c>
      <c r="Q1858">
        <v>28</v>
      </c>
      <c r="R1858" t="s">
        <v>115</v>
      </c>
      <c r="S1858">
        <v>28.6</v>
      </c>
      <c r="T1858">
        <v>29.1</v>
      </c>
      <c r="U1858" t="s">
        <v>98</v>
      </c>
      <c r="V1858">
        <v>22</v>
      </c>
      <c r="X1858">
        <f t="shared" si="572"/>
        <v>2.2999999999999998</v>
      </c>
      <c r="Y1858" s="7" t="str">
        <f t="shared" si="573"/>
        <v>m/s</v>
      </c>
      <c r="AA1858">
        <f t="shared" si="574"/>
        <v>4.03</v>
      </c>
      <c r="AB1858" s="7" t="str">
        <f t="shared" si="575"/>
        <v>m/s</v>
      </c>
      <c r="AC1858" s="5">
        <f t="shared" si="576"/>
        <v>15.474722222222223</v>
      </c>
      <c r="AD1858" s="5">
        <f t="shared" si="577"/>
        <v>8.9108333333333331E-3</v>
      </c>
      <c r="AE1858" s="5">
        <f t="shared" si="578"/>
        <v>17.731007500000011</v>
      </c>
      <c r="AF1858" s="5"/>
      <c r="AG1858" s="5">
        <f t="shared" si="579"/>
        <v>2</v>
      </c>
      <c r="AH1858">
        <f t="shared" si="580"/>
        <v>348.5</v>
      </c>
      <c r="AI1858" s="5">
        <f t="shared" si="581"/>
        <v>0.34849999999999998</v>
      </c>
      <c r="AJ1858" s="15">
        <f t="shared" si="582"/>
        <v>50.878070301291281</v>
      </c>
      <c r="AK1858" s="5">
        <f t="shared" si="583"/>
        <v>7.782682123233668</v>
      </c>
      <c r="AL1858" s="5">
        <f t="shared" si="584"/>
        <v>6.3587992809300173</v>
      </c>
      <c r="AM1858" s="5">
        <f t="shared" si="585"/>
        <v>2.6330518341591769E-2</v>
      </c>
      <c r="AN1858" s="5">
        <f t="shared" si="586"/>
        <v>46.509598575239586</v>
      </c>
      <c r="AO1858" s="15">
        <f t="shared" si="587"/>
        <v>0.74930769276845932</v>
      </c>
    </row>
    <row r="1859" spans="1:41" x14ac:dyDescent="0.3">
      <c r="A1859" s="4">
        <f t="shared" si="570"/>
        <v>45797.073391203703</v>
      </c>
      <c r="B1859" s="9">
        <f t="shared" si="569"/>
        <v>1855</v>
      </c>
      <c r="C1859" s="10" t="str">
        <f t="shared" si="571"/>
        <v>Remove</v>
      </c>
      <c r="D1859" s="1">
        <v>45797</v>
      </c>
      <c r="E1859" s="2">
        <v>7.3391203703703708E-2</v>
      </c>
      <c r="F1859" t="s">
        <v>2</v>
      </c>
      <c r="G1859" t="s">
        <v>14</v>
      </c>
      <c r="H1859" t="s">
        <v>49</v>
      </c>
      <c r="I1859">
        <v>115</v>
      </c>
      <c r="J1859" t="s">
        <v>13</v>
      </c>
      <c r="K1859">
        <v>0</v>
      </c>
      <c r="L1859">
        <v>114.9</v>
      </c>
      <c r="M1859">
        <v>10.96</v>
      </c>
      <c r="N1859">
        <v>1067.5</v>
      </c>
      <c r="O1859">
        <v>2599</v>
      </c>
      <c r="P1859" s="2">
        <v>0.64512731481481478</v>
      </c>
      <c r="Q1859">
        <v>28</v>
      </c>
      <c r="R1859" t="s">
        <v>74</v>
      </c>
      <c r="S1859">
        <v>29.5</v>
      </c>
      <c r="T1859">
        <v>29.1</v>
      </c>
      <c r="U1859" t="s">
        <v>82</v>
      </c>
      <c r="V1859">
        <v>22.8</v>
      </c>
      <c r="X1859">
        <f t="shared" si="572"/>
        <v>2.1800000000000002</v>
      </c>
      <c r="Y1859" s="7" t="str">
        <f t="shared" si="573"/>
        <v>m/s</v>
      </c>
      <c r="AA1859">
        <f t="shared" si="574"/>
        <v>4.09</v>
      </c>
      <c r="AB1859" s="7" t="str">
        <f t="shared" si="575"/>
        <v>m/s</v>
      </c>
      <c r="AC1859" s="5">
        <f t="shared" si="576"/>
        <v>15.483055555555556</v>
      </c>
      <c r="AD1859" s="5">
        <f t="shared" si="577"/>
        <v>8.8958333333333337E-3</v>
      </c>
      <c r="AE1859" s="5">
        <f t="shared" si="578"/>
        <v>17.739903333333345</v>
      </c>
      <c r="AF1859" s="5"/>
      <c r="AG1859" s="5">
        <f t="shared" si="579"/>
        <v>-2.5</v>
      </c>
      <c r="AH1859">
        <f t="shared" si="580"/>
        <v>348.5</v>
      </c>
      <c r="AI1859" s="5">
        <f t="shared" si="581"/>
        <v>0.34849999999999998</v>
      </c>
      <c r="AJ1859" s="15">
        <f t="shared" si="582"/>
        <v>50.903596365375456</v>
      </c>
      <c r="AK1859" s="5">
        <f t="shared" si="583"/>
        <v>8.0275917005382222</v>
      </c>
      <c r="AL1859" s="5">
        <f t="shared" si="584"/>
        <v>6.5900283456911097</v>
      </c>
      <c r="AM1859" s="5">
        <f t="shared" si="585"/>
        <v>2.5742104508175226E-2</v>
      </c>
      <c r="AN1859" s="5">
        <f t="shared" si="586"/>
        <v>46.535340679747762</v>
      </c>
      <c r="AO1859" s="15">
        <f t="shared" si="587"/>
        <v>0.74889319581508429</v>
      </c>
    </row>
    <row r="1860" spans="1:41" x14ac:dyDescent="0.3">
      <c r="A1860" s="4">
        <f t="shared" si="570"/>
        <v>45797.073738425926</v>
      </c>
      <c r="B1860" s="9">
        <f t="shared" si="569"/>
        <v>1856</v>
      </c>
      <c r="C1860" s="10" t="str">
        <f t="shared" si="571"/>
        <v>Remove</v>
      </c>
      <c r="D1860" s="1">
        <v>45797</v>
      </c>
      <c r="E1860" s="2">
        <v>7.3738425925925929E-2</v>
      </c>
      <c r="F1860" t="s">
        <v>2</v>
      </c>
      <c r="G1860" t="s">
        <v>14</v>
      </c>
      <c r="H1860" t="s">
        <v>49</v>
      </c>
      <c r="I1860">
        <v>116</v>
      </c>
      <c r="J1860" t="s">
        <v>13</v>
      </c>
      <c r="K1860">
        <v>0</v>
      </c>
      <c r="L1860">
        <v>115</v>
      </c>
      <c r="M1860">
        <v>10.971</v>
      </c>
      <c r="N1860">
        <v>1068.8</v>
      </c>
      <c r="O1860">
        <v>2608</v>
      </c>
      <c r="P1860" s="2">
        <v>0.64547453703703705</v>
      </c>
      <c r="Q1860">
        <v>28</v>
      </c>
      <c r="R1860" t="s">
        <v>115</v>
      </c>
      <c r="S1860">
        <v>29.2</v>
      </c>
      <c r="T1860">
        <v>29.1</v>
      </c>
      <c r="U1860" t="s">
        <v>82</v>
      </c>
      <c r="V1860">
        <v>22.2</v>
      </c>
      <c r="X1860">
        <f t="shared" si="572"/>
        <v>2.2999999999999998</v>
      </c>
      <c r="Y1860" s="7" t="str">
        <f t="shared" si="573"/>
        <v>m/s</v>
      </c>
      <c r="AA1860">
        <f t="shared" si="574"/>
        <v>4.09</v>
      </c>
      <c r="AB1860" s="7" t="str">
        <f t="shared" si="575"/>
        <v>m/s</v>
      </c>
      <c r="AC1860" s="5">
        <f t="shared" si="576"/>
        <v>15.491388888888888</v>
      </c>
      <c r="AD1860" s="5">
        <f t="shared" si="577"/>
        <v>8.9066666666666669E-3</v>
      </c>
      <c r="AE1860" s="5">
        <f t="shared" si="578"/>
        <v>17.748810000000013</v>
      </c>
      <c r="AF1860" s="5"/>
      <c r="AG1860" s="5">
        <f t="shared" si="579"/>
        <v>1</v>
      </c>
      <c r="AH1860">
        <f t="shared" si="580"/>
        <v>349.5</v>
      </c>
      <c r="AI1860" s="5">
        <f t="shared" si="581"/>
        <v>0.34949999999999998</v>
      </c>
      <c r="AJ1860" s="15">
        <f t="shared" si="582"/>
        <v>50.78343347639489</v>
      </c>
      <c r="AK1860" s="5">
        <f t="shared" si="583"/>
        <v>7.9459551747700381</v>
      </c>
      <c r="AL1860" s="5">
        <f t="shared" si="584"/>
        <v>6.4166065471202902</v>
      </c>
      <c r="AM1860" s="5">
        <f t="shared" si="585"/>
        <v>2.6882906838268519E-2</v>
      </c>
      <c r="AN1860" s="5">
        <f t="shared" si="586"/>
        <v>46.562223586586029</v>
      </c>
      <c r="AO1860" s="15">
        <f t="shared" si="587"/>
        <v>0.7506084827544327</v>
      </c>
    </row>
    <row r="1861" spans="1:41" x14ac:dyDescent="0.3">
      <c r="A1861" s="4">
        <f t="shared" si="570"/>
        <v>45797.07408564815</v>
      </c>
      <c r="B1861" s="9">
        <f t="shared" si="569"/>
        <v>1857</v>
      </c>
      <c r="C1861" s="10" t="str">
        <f t="shared" si="571"/>
        <v>Remove</v>
      </c>
      <c r="D1861" s="1">
        <v>45797</v>
      </c>
      <c r="E1861" s="2">
        <v>7.408564814814815E-2</v>
      </c>
      <c r="F1861" t="s">
        <v>2</v>
      </c>
      <c r="G1861" t="s">
        <v>14</v>
      </c>
      <c r="H1861" t="s">
        <v>49</v>
      </c>
      <c r="I1861">
        <v>113</v>
      </c>
      <c r="J1861" t="s">
        <v>13</v>
      </c>
      <c r="K1861">
        <v>0</v>
      </c>
      <c r="L1861">
        <v>114.9</v>
      </c>
      <c r="M1861">
        <v>10.972</v>
      </c>
      <c r="N1861">
        <v>1069.2</v>
      </c>
      <c r="O1861">
        <v>2617</v>
      </c>
      <c r="P1861" s="2">
        <v>0.64582175925925922</v>
      </c>
      <c r="Q1861">
        <v>28</v>
      </c>
      <c r="R1861" t="s">
        <v>145</v>
      </c>
      <c r="S1861">
        <v>28.3</v>
      </c>
      <c r="T1861">
        <v>29.1</v>
      </c>
      <c r="U1861" t="s">
        <v>242</v>
      </c>
      <c r="V1861">
        <v>21.9</v>
      </c>
      <c r="X1861">
        <f t="shared" si="572"/>
        <v>2.19</v>
      </c>
      <c r="Y1861" s="7" t="str">
        <f t="shared" si="573"/>
        <v>m/s</v>
      </c>
      <c r="AA1861">
        <f t="shared" si="574"/>
        <v>4.04</v>
      </c>
      <c r="AB1861" s="7" t="str">
        <f t="shared" si="575"/>
        <v>m/s</v>
      </c>
      <c r="AC1861" s="5">
        <f t="shared" si="576"/>
        <v>15.499722222222221</v>
      </c>
      <c r="AD1861" s="5">
        <f t="shared" si="577"/>
        <v>8.9099999999999995E-3</v>
      </c>
      <c r="AE1861" s="5">
        <f t="shared" si="578"/>
        <v>17.757720000000013</v>
      </c>
      <c r="AF1861" s="5"/>
      <c r="AG1861" s="5">
        <f t="shared" si="579"/>
        <v>-3</v>
      </c>
      <c r="AH1861">
        <f t="shared" si="580"/>
        <v>349.5</v>
      </c>
      <c r="AI1861" s="5">
        <f t="shared" si="581"/>
        <v>0.34949999999999998</v>
      </c>
      <c r="AJ1861" s="15">
        <f t="shared" si="582"/>
        <v>50.808927038626649</v>
      </c>
      <c r="AK1861" s="5">
        <f t="shared" si="583"/>
        <v>7.7010455974654821</v>
      </c>
      <c r="AL1861" s="5">
        <f t="shared" si="584"/>
        <v>6.3298956478348813</v>
      </c>
      <c r="AM1861" s="5">
        <f t="shared" si="585"/>
        <v>2.4808247723576055E-2</v>
      </c>
      <c r="AN1861" s="5">
        <f t="shared" si="586"/>
        <v>46.587031834309606</v>
      </c>
      <c r="AO1861" s="15">
        <f t="shared" si="587"/>
        <v>0.75020877321187551</v>
      </c>
    </row>
    <row r="1862" spans="1:41" x14ac:dyDescent="0.3">
      <c r="A1862" s="4">
        <f t="shared" si="570"/>
        <v>45797.074432870373</v>
      </c>
      <c r="B1862" s="9">
        <f t="shared" si="569"/>
        <v>1858</v>
      </c>
      <c r="C1862" s="10" t="str">
        <f t="shared" si="571"/>
        <v>Remove</v>
      </c>
      <c r="D1862" s="1">
        <v>45797</v>
      </c>
      <c r="E1862" s="2">
        <v>7.4432870370370371E-2</v>
      </c>
      <c r="F1862" t="s">
        <v>2</v>
      </c>
      <c r="G1862" t="s">
        <v>14</v>
      </c>
      <c r="H1862" t="s">
        <v>49</v>
      </c>
      <c r="I1862">
        <v>117</v>
      </c>
      <c r="J1862" t="s">
        <v>13</v>
      </c>
      <c r="K1862">
        <v>0</v>
      </c>
      <c r="L1862">
        <v>115</v>
      </c>
      <c r="M1862">
        <v>10.972</v>
      </c>
      <c r="N1862">
        <v>1068.4000000000001</v>
      </c>
      <c r="O1862">
        <v>2625</v>
      </c>
      <c r="P1862" s="2">
        <v>0.6461689814814815</v>
      </c>
      <c r="Q1862">
        <v>28</v>
      </c>
      <c r="R1862" t="s">
        <v>135</v>
      </c>
      <c r="S1862">
        <v>28.1</v>
      </c>
      <c r="T1862">
        <v>29.1</v>
      </c>
      <c r="U1862" t="s">
        <v>52</v>
      </c>
      <c r="V1862">
        <v>21.5</v>
      </c>
      <c r="X1862">
        <f t="shared" si="572"/>
        <v>2.2200000000000002</v>
      </c>
      <c r="Y1862" s="7" t="str">
        <f t="shared" si="573"/>
        <v>m/s</v>
      </c>
      <c r="AA1862">
        <f t="shared" si="574"/>
        <v>4.07</v>
      </c>
      <c r="AB1862" s="7" t="str">
        <f t="shared" si="575"/>
        <v>m/s</v>
      </c>
      <c r="AC1862" s="5">
        <f t="shared" si="576"/>
        <v>15.508055555555556</v>
      </c>
      <c r="AD1862" s="5">
        <f t="shared" si="577"/>
        <v>8.9033333333333343E-3</v>
      </c>
      <c r="AE1862" s="5">
        <f t="shared" si="578"/>
        <v>17.766623333333346</v>
      </c>
      <c r="AF1862" s="5"/>
      <c r="AG1862" s="5">
        <f t="shared" si="579"/>
        <v>4</v>
      </c>
      <c r="AH1862">
        <f t="shared" si="580"/>
        <v>353.5</v>
      </c>
      <c r="AI1862" s="5">
        <f t="shared" si="581"/>
        <v>0.35349999999999998</v>
      </c>
      <c r="AJ1862" s="15">
        <f t="shared" si="582"/>
        <v>50.259189061763358</v>
      </c>
      <c r="AK1862" s="5">
        <f t="shared" si="583"/>
        <v>7.6466212469533588</v>
      </c>
      <c r="AL1862" s="5">
        <f t="shared" si="584"/>
        <v>6.2142811154543356</v>
      </c>
      <c r="AM1862" s="5">
        <f t="shared" si="585"/>
        <v>2.4970361738905104E-2</v>
      </c>
      <c r="AN1862" s="5">
        <f t="shared" si="586"/>
        <v>46.612002196048508</v>
      </c>
      <c r="AO1862" s="15">
        <f t="shared" si="587"/>
        <v>0.75838836210723348</v>
      </c>
    </row>
    <row r="1863" spans="1:41" x14ac:dyDescent="0.3">
      <c r="A1863" s="4">
        <f t="shared" si="570"/>
        <v>45797.074791666666</v>
      </c>
      <c r="B1863" s="9">
        <f t="shared" ref="B1863:B1926" si="588">B1862+1</f>
        <v>1859</v>
      </c>
      <c r="C1863" s="10" t="str">
        <f t="shared" si="571"/>
        <v>Remove</v>
      </c>
      <c r="D1863" s="1">
        <v>45797</v>
      </c>
      <c r="E1863" s="2">
        <v>7.4791666666666673E-2</v>
      </c>
      <c r="F1863" t="s">
        <v>2</v>
      </c>
      <c r="G1863" t="s">
        <v>14</v>
      </c>
      <c r="H1863" t="s">
        <v>49</v>
      </c>
      <c r="I1863">
        <v>113</v>
      </c>
      <c r="J1863" t="s">
        <v>13</v>
      </c>
      <c r="K1863">
        <v>0</v>
      </c>
      <c r="L1863">
        <v>114.9</v>
      </c>
      <c r="M1863">
        <v>10.942</v>
      </c>
      <c r="N1863">
        <v>1064.2</v>
      </c>
      <c r="O1863">
        <v>2634</v>
      </c>
      <c r="P1863" s="2">
        <v>0.64652777777777781</v>
      </c>
      <c r="Q1863">
        <v>28</v>
      </c>
      <c r="R1863" t="s">
        <v>153</v>
      </c>
      <c r="S1863">
        <v>29.9</v>
      </c>
      <c r="T1863">
        <v>29.1</v>
      </c>
      <c r="U1863" t="s">
        <v>124</v>
      </c>
      <c r="V1863">
        <v>23.5</v>
      </c>
      <c r="X1863">
        <f t="shared" si="572"/>
        <v>2.12</v>
      </c>
      <c r="Y1863" s="7" t="str">
        <f t="shared" si="573"/>
        <v>m/s</v>
      </c>
      <c r="AA1863">
        <f t="shared" si="574"/>
        <v>4.2300000000000004</v>
      </c>
      <c r="AB1863" s="7" t="str">
        <f t="shared" si="575"/>
        <v>m/s</v>
      </c>
      <c r="AC1863" s="5">
        <f t="shared" si="576"/>
        <v>15.516666666666667</v>
      </c>
      <c r="AD1863" s="5">
        <f t="shared" si="577"/>
        <v>8.868333333333334E-3</v>
      </c>
      <c r="AE1863" s="5">
        <f t="shared" si="578"/>
        <v>17.775491666666678</v>
      </c>
      <c r="AF1863" s="5"/>
      <c r="AG1863" s="5">
        <f t="shared" si="579"/>
        <v>-4</v>
      </c>
      <c r="AH1863">
        <f t="shared" si="580"/>
        <v>353.5</v>
      </c>
      <c r="AI1863" s="5">
        <f t="shared" si="581"/>
        <v>0.35349999999999998</v>
      </c>
      <c r="AJ1863" s="15">
        <f t="shared" si="582"/>
        <v>50.284276284771366</v>
      </c>
      <c r="AK1863" s="5">
        <f t="shared" si="583"/>
        <v>8.1364404015624689</v>
      </c>
      <c r="AL1863" s="5">
        <f t="shared" si="584"/>
        <v>6.7923537773570635</v>
      </c>
      <c r="AM1863" s="5">
        <f t="shared" si="585"/>
        <v>2.5373044947352062E-2</v>
      </c>
      <c r="AN1863" s="5">
        <f t="shared" si="586"/>
        <v>46.637375240995858</v>
      </c>
      <c r="AO1863" s="15">
        <f t="shared" si="587"/>
        <v>0.7579757612286494</v>
      </c>
    </row>
    <row r="1864" spans="1:41" x14ac:dyDescent="0.3">
      <c r="A1864" s="4">
        <f t="shared" ref="A1864:A1927" si="589">D1864+E1864</f>
        <v>45797.075138888889</v>
      </c>
      <c r="B1864" s="9">
        <f t="shared" si="588"/>
        <v>1860</v>
      </c>
      <c r="C1864" s="10" t="str">
        <f t="shared" ref="C1864:C1927" si="590">IF(MOD(B1864,30)=1,"Keep","Remove")</f>
        <v>Remove</v>
      </c>
      <c r="D1864" s="1">
        <v>45797</v>
      </c>
      <c r="E1864" s="2">
        <v>7.5138888888888894E-2</v>
      </c>
      <c r="F1864" t="s">
        <v>2</v>
      </c>
      <c r="G1864" t="s">
        <v>14</v>
      </c>
      <c r="H1864" t="s">
        <v>49</v>
      </c>
      <c r="I1864">
        <v>114</v>
      </c>
      <c r="J1864" t="s">
        <v>13</v>
      </c>
      <c r="K1864">
        <v>0</v>
      </c>
      <c r="L1864">
        <v>114.9</v>
      </c>
      <c r="M1864">
        <v>10.972</v>
      </c>
      <c r="N1864">
        <v>1068.7</v>
      </c>
      <c r="O1864">
        <v>2643</v>
      </c>
      <c r="P1864" s="2">
        <v>0.64687499999999998</v>
      </c>
      <c r="Q1864">
        <v>28</v>
      </c>
      <c r="R1864" t="s">
        <v>145</v>
      </c>
      <c r="S1864">
        <v>29.1</v>
      </c>
      <c r="T1864">
        <v>29.1</v>
      </c>
      <c r="U1864" t="s">
        <v>52</v>
      </c>
      <c r="V1864">
        <v>22.5</v>
      </c>
      <c r="X1864">
        <f t="shared" si="572"/>
        <v>2.19</v>
      </c>
      <c r="Y1864" s="7" t="str">
        <f t="shared" si="573"/>
        <v>m/s</v>
      </c>
      <c r="AA1864">
        <f t="shared" si="574"/>
        <v>4.07</v>
      </c>
      <c r="AB1864" s="7" t="str">
        <f t="shared" si="575"/>
        <v>m/s</v>
      </c>
      <c r="AC1864" s="5">
        <f t="shared" si="576"/>
        <v>15.524999999999999</v>
      </c>
      <c r="AD1864" s="5">
        <f t="shared" si="577"/>
        <v>8.9058333333333333E-3</v>
      </c>
      <c r="AE1864" s="5">
        <f t="shared" si="578"/>
        <v>17.784397500000011</v>
      </c>
      <c r="AF1864" s="5"/>
      <c r="AG1864" s="5">
        <f t="shared" si="579"/>
        <v>1</v>
      </c>
      <c r="AH1864">
        <f t="shared" si="580"/>
        <v>354.5</v>
      </c>
      <c r="AI1864" s="5">
        <f t="shared" si="581"/>
        <v>0.35449999999999998</v>
      </c>
      <c r="AJ1864" s="15">
        <f t="shared" si="582"/>
        <v>50.167552891396369</v>
      </c>
      <c r="AK1864" s="5">
        <f t="shared" si="583"/>
        <v>7.9187429995139764</v>
      </c>
      <c r="AL1864" s="5">
        <f t="shared" si="584"/>
        <v>6.5033174464057</v>
      </c>
      <c r="AM1864" s="5">
        <f t="shared" si="585"/>
        <v>2.5509540945443932E-2</v>
      </c>
      <c r="AN1864" s="5">
        <f t="shared" si="586"/>
        <v>46.662884781941301</v>
      </c>
      <c r="AO1864" s="15">
        <f t="shared" si="587"/>
        <v>0.75970442388335302</v>
      </c>
    </row>
    <row r="1865" spans="1:41" x14ac:dyDescent="0.3">
      <c r="A1865" s="4">
        <f t="shared" si="589"/>
        <v>45797.075486111113</v>
      </c>
      <c r="B1865" s="9">
        <f t="shared" si="588"/>
        <v>1861</v>
      </c>
      <c r="C1865" s="10" t="str">
        <f t="shared" si="590"/>
        <v>Keep</v>
      </c>
      <c r="D1865" s="1">
        <v>45797</v>
      </c>
      <c r="E1865" s="2">
        <v>7.5486111111111115E-2</v>
      </c>
      <c r="F1865" t="s">
        <v>2</v>
      </c>
      <c r="G1865" t="s">
        <v>14</v>
      </c>
      <c r="H1865" t="s">
        <v>49</v>
      </c>
      <c r="I1865">
        <v>114</v>
      </c>
      <c r="J1865" t="s">
        <v>13</v>
      </c>
      <c r="K1865">
        <v>0</v>
      </c>
      <c r="L1865">
        <v>115</v>
      </c>
      <c r="M1865">
        <v>10.98</v>
      </c>
      <c r="N1865">
        <v>1069.7</v>
      </c>
      <c r="O1865">
        <v>2652</v>
      </c>
      <c r="P1865" s="2">
        <v>0.64722222222222225</v>
      </c>
      <c r="Q1865">
        <v>28</v>
      </c>
      <c r="R1865" t="s">
        <v>56</v>
      </c>
      <c r="S1865">
        <v>28.1</v>
      </c>
      <c r="T1865">
        <v>29.1</v>
      </c>
      <c r="U1865" t="s">
        <v>52</v>
      </c>
      <c r="V1865">
        <v>21.4</v>
      </c>
      <c r="X1865">
        <f t="shared" ref="X1865:X1928" si="591">VALUE(LEFT(R1865, FIND(" ", R1865) - 1))</f>
        <v>2.25</v>
      </c>
      <c r="Y1865" s="7" t="str">
        <f t="shared" ref="Y1865:Y1928" si="592">RIGHT(R1865, LEN(R1865) - FIND(" ", R1865))</f>
        <v>m/s</v>
      </c>
      <c r="AA1865">
        <f t="shared" ref="AA1865:AA1928" si="593">VALUE(LEFT(U1865, FIND(" ", U1865) - 1))</f>
        <v>4.07</v>
      </c>
      <c r="AB1865" s="7" t="str">
        <f t="shared" ref="AB1865:AB1928" si="594">RIGHT(U1865, LEN(U1865) - FIND(" ", U1865))</f>
        <v>m/s</v>
      </c>
      <c r="AC1865" s="5">
        <f t="shared" ref="AC1865:AC1928" si="595">P1865*24</f>
        <v>15.533333333333335</v>
      </c>
      <c r="AD1865" s="5">
        <f t="shared" ref="AD1865:AD1928" si="596">(N1865*(1/120))/1000</f>
        <v>8.9141666666666657E-3</v>
      </c>
      <c r="AE1865" s="5">
        <f t="shared" ref="AE1865:AE1928" si="597">(AD1865+AE1864)</f>
        <v>17.793311666666678</v>
      </c>
      <c r="AF1865" s="5"/>
      <c r="AG1865" s="5">
        <f t="shared" ref="AG1865:AG1928" si="598">I1865-I1864</f>
        <v>0</v>
      </c>
      <c r="AH1865">
        <f t="shared" ref="AH1865:AH1928" si="599">IF(AG1865&gt;0, AH1864 + AG1865, IF(AND(AG1865&lt;0, I1865&lt;100), AH1864 + AG1865, AH1864))</f>
        <v>354.5</v>
      </c>
      <c r="AI1865" s="5">
        <f t="shared" ref="AI1865:AI1928" si="600">AH1865/1000</f>
        <v>0.35449999999999998</v>
      </c>
      <c r="AJ1865" s="15">
        <f t="shared" ref="AJ1865:AJ1928" si="601">IF(AI1865=0, "0", AE1865/AI1865)</f>
        <v>50.192698636577376</v>
      </c>
      <c r="AK1865" s="5">
        <f t="shared" ref="AK1865:AK1928" si="602">6.112*EXP((17.67*Q1865)/(Q1865+243.5))*S1865*2.1674/(273.15+Q1865)</f>
        <v>7.6466212469533588</v>
      </c>
      <c r="AL1865" s="5">
        <f t="shared" ref="AL1865:AL1928" si="603">6.112*EXP((17.67*T1865)/(T1865+243.5))*V1865*2.1674/(273.15+T1865)</f>
        <v>6.1853774823591978</v>
      </c>
      <c r="AM1865" s="5">
        <f t="shared" ref="AM1865:AM1928" si="604" xml:space="preserve"> AK1865 * (X1865/3.6) * $P$2 * 30 / 1000</f>
        <v>2.5307799059701118E-2</v>
      </c>
      <c r="AN1865" s="5">
        <f t="shared" ref="AN1865:AN1928" si="605">AN1864+AM1865</f>
        <v>46.688192581001005</v>
      </c>
      <c r="AO1865" s="15">
        <f t="shared" ref="AO1865:AO1928" si="606">IF(AN1865=0, "0", (AI1865 / AN1865) * 100)</f>
        <v>0.75929261854582464</v>
      </c>
    </row>
    <row r="1866" spans="1:41" x14ac:dyDescent="0.3">
      <c r="A1866" s="4">
        <f t="shared" si="589"/>
        <v>45797.075833333336</v>
      </c>
      <c r="B1866" s="9">
        <f t="shared" si="588"/>
        <v>1862</v>
      </c>
      <c r="C1866" s="10" t="str">
        <f t="shared" si="590"/>
        <v>Remove</v>
      </c>
      <c r="D1866" s="1">
        <v>45797</v>
      </c>
      <c r="E1866" s="2">
        <v>7.5833333333333336E-2</v>
      </c>
      <c r="F1866" t="s">
        <v>2</v>
      </c>
      <c r="G1866" t="s">
        <v>14</v>
      </c>
      <c r="H1866" t="s">
        <v>49</v>
      </c>
      <c r="I1866">
        <v>113</v>
      </c>
      <c r="J1866" t="s">
        <v>13</v>
      </c>
      <c r="K1866">
        <v>0</v>
      </c>
      <c r="L1866">
        <v>114.9</v>
      </c>
      <c r="M1866">
        <v>10.96</v>
      </c>
      <c r="N1866">
        <v>1067.2</v>
      </c>
      <c r="O1866">
        <v>2661</v>
      </c>
      <c r="P1866" s="2">
        <v>0.64756944444444442</v>
      </c>
      <c r="Q1866">
        <v>28</v>
      </c>
      <c r="R1866" t="s">
        <v>74</v>
      </c>
      <c r="S1866">
        <v>29.6</v>
      </c>
      <c r="T1866">
        <v>29.1</v>
      </c>
      <c r="U1866" t="s">
        <v>82</v>
      </c>
      <c r="V1866">
        <v>22.6</v>
      </c>
      <c r="X1866">
        <f t="shared" si="591"/>
        <v>2.1800000000000002</v>
      </c>
      <c r="Y1866" s="7" t="str">
        <f t="shared" si="592"/>
        <v>m/s</v>
      </c>
      <c r="AA1866">
        <f t="shared" si="593"/>
        <v>4.09</v>
      </c>
      <c r="AB1866" s="7" t="str">
        <f t="shared" si="594"/>
        <v>m/s</v>
      </c>
      <c r="AC1866" s="5">
        <f t="shared" si="595"/>
        <v>15.541666666666666</v>
      </c>
      <c r="AD1866" s="5">
        <f t="shared" si="596"/>
        <v>8.8933333333333347E-3</v>
      </c>
      <c r="AE1866" s="5">
        <f t="shared" si="597"/>
        <v>17.802205000000011</v>
      </c>
      <c r="AF1866" s="5"/>
      <c r="AG1866" s="5">
        <f t="shared" si="598"/>
        <v>-1</v>
      </c>
      <c r="AH1866">
        <f t="shared" si="599"/>
        <v>354.5</v>
      </c>
      <c r="AI1866" s="5">
        <f t="shared" si="600"/>
        <v>0.35449999999999998</v>
      </c>
      <c r="AJ1866" s="15">
        <f t="shared" si="601"/>
        <v>50.217785613540229</v>
      </c>
      <c r="AK1866" s="5">
        <f t="shared" si="602"/>
        <v>8.0548038757942848</v>
      </c>
      <c r="AL1866" s="5">
        <f t="shared" si="603"/>
        <v>6.532221079500836</v>
      </c>
      <c r="AM1866" s="5">
        <f t="shared" si="604"/>
        <v>2.5829365879389384E-2</v>
      </c>
      <c r="AN1866" s="5">
        <f t="shared" si="605"/>
        <v>46.714021946880393</v>
      </c>
      <c r="AO1866" s="15">
        <f t="shared" si="606"/>
        <v>0.75887278642611899</v>
      </c>
    </row>
    <row r="1867" spans="1:41" x14ac:dyDescent="0.3">
      <c r="A1867" s="4">
        <f t="shared" si="589"/>
        <v>45797.076180555552</v>
      </c>
      <c r="B1867" s="9">
        <f t="shared" si="588"/>
        <v>1863</v>
      </c>
      <c r="C1867" s="10" t="str">
        <f t="shared" si="590"/>
        <v>Remove</v>
      </c>
      <c r="D1867" s="1">
        <v>45797</v>
      </c>
      <c r="E1867" s="2">
        <v>7.6180555555555557E-2</v>
      </c>
      <c r="F1867" t="s">
        <v>2</v>
      </c>
      <c r="G1867" t="s">
        <v>14</v>
      </c>
      <c r="H1867" t="s">
        <v>49</v>
      </c>
      <c r="I1867">
        <v>113.5</v>
      </c>
      <c r="J1867" t="s">
        <v>13</v>
      </c>
      <c r="K1867">
        <v>0</v>
      </c>
      <c r="L1867">
        <v>115</v>
      </c>
      <c r="M1867">
        <v>10.965999999999999</v>
      </c>
      <c r="N1867">
        <v>1068</v>
      </c>
      <c r="O1867">
        <v>2670</v>
      </c>
      <c r="P1867" s="2">
        <v>0.6479166666666667</v>
      </c>
      <c r="Q1867">
        <v>28</v>
      </c>
      <c r="R1867" t="s">
        <v>145</v>
      </c>
      <c r="S1867">
        <v>29.8</v>
      </c>
      <c r="T1867">
        <v>29.1</v>
      </c>
      <c r="U1867" t="s">
        <v>104</v>
      </c>
      <c r="V1867">
        <v>22.9</v>
      </c>
      <c r="X1867">
        <f t="shared" si="591"/>
        <v>2.19</v>
      </c>
      <c r="Y1867" s="7" t="str">
        <f t="shared" si="592"/>
        <v>m/s</v>
      </c>
      <c r="AA1867">
        <f t="shared" si="593"/>
        <v>4.0999999999999996</v>
      </c>
      <c r="AB1867" s="7" t="str">
        <f t="shared" si="594"/>
        <v>m/s</v>
      </c>
      <c r="AC1867" s="5">
        <f t="shared" si="595"/>
        <v>15.55</v>
      </c>
      <c r="AD1867" s="5">
        <f t="shared" si="596"/>
        <v>8.8999999999999999E-3</v>
      </c>
      <c r="AE1867" s="5">
        <f t="shared" si="597"/>
        <v>17.811105000000012</v>
      </c>
      <c r="AF1867" s="5"/>
      <c r="AG1867" s="5">
        <f t="shared" si="598"/>
        <v>0.5</v>
      </c>
      <c r="AH1867">
        <f t="shared" si="599"/>
        <v>355</v>
      </c>
      <c r="AI1867" s="5">
        <f t="shared" si="600"/>
        <v>0.35499999999999998</v>
      </c>
      <c r="AJ1867" s="15">
        <f t="shared" si="601"/>
        <v>50.172126760563415</v>
      </c>
      <c r="AK1867" s="5">
        <f t="shared" si="602"/>
        <v>8.1092282263064099</v>
      </c>
      <c r="AL1867" s="5">
        <f t="shared" si="603"/>
        <v>6.6189319787862448</v>
      </c>
      <c r="AM1867" s="5">
        <f t="shared" si="604"/>
        <v>2.6123172514578321E-2</v>
      </c>
      <c r="AN1867" s="5">
        <f t="shared" si="605"/>
        <v>46.740145119394974</v>
      </c>
      <c r="AO1867" s="15">
        <f t="shared" si="606"/>
        <v>0.75951839493260709</v>
      </c>
    </row>
    <row r="1868" spans="1:41" x14ac:dyDescent="0.3">
      <c r="A1868" s="4">
        <f t="shared" si="589"/>
        <v>45797.076527777775</v>
      </c>
      <c r="B1868" s="9">
        <f t="shared" si="588"/>
        <v>1864</v>
      </c>
      <c r="C1868" s="10" t="str">
        <f t="shared" si="590"/>
        <v>Remove</v>
      </c>
      <c r="D1868" s="1">
        <v>45797</v>
      </c>
      <c r="E1868" s="2">
        <v>7.6527777777777778E-2</v>
      </c>
      <c r="F1868" t="s">
        <v>2</v>
      </c>
      <c r="G1868" t="s">
        <v>14</v>
      </c>
      <c r="H1868" t="s">
        <v>49</v>
      </c>
      <c r="I1868">
        <v>113</v>
      </c>
      <c r="J1868" t="s">
        <v>13</v>
      </c>
      <c r="K1868">
        <v>0</v>
      </c>
      <c r="L1868">
        <v>115</v>
      </c>
      <c r="M1868">
        <v>10.933</v>
      </c>
      <c r="N1868">
        <v>1063.5999999999999</v>
      </c>
      <c r="O1868">
        <v>2679</v>
      </c>
      <c r="P1868" s="2">
        <v>0.64826388888888886</v>
      </c>
      <c r="Q1868">
        <v>28</v>
      </c>
      <c r="R1868" t="s">
        <v>143</v>
      </c>
      <c r="S1868">
        <v>31.3</v>
      </c>
      <c r="T1868">
        <v>29.1</v>
      </c>
      <c r="U1868" t="s">
        <v>124</v>
      </c>
      <c r="V1868">
        <v>24.3</v>
      </c>
      <c r="X1868">
        <f t="shared" si="591"/>
        <v>2.11</v>
      </c>
      <c r="Y1868" s="7" t="str">
        <f t="shared" si="592"/>
        <v>m/s</v>
      </c>
      <c r="AA1868">
        <f t="shared" si="593"/>
        <v>4.2300000000000004</v>
      </c>
      <c r="AB1868" s="7" t="str">
        <f t="shared" si="594"/>
        <v>m/s</v>
      </c>
      <c r="AC1868" s="5">
        <f t="shared" si="595"/>
        <v>15.558333333333334</v>
      </c>
      <c r="AD1868" s="5">
        <f t="shared" si="596"/>
        <v>8.8633333333333324E-3</v>
      </c>
      <c r="AE1868" s="5">
        <f t="shared" si="597"/>
        <v>17.819968333333346</v>
      </c>
      <c r="AF1868" s="5"/>
      <c r="AG1868" s="5">
        <f t="shared" si="598"/>
        <v>-0.5</v>
      </c>
      <c r="AH1868">
        <f t="shared" si="599"/>
        <v>355</v>
      </c>
      <c r="AI1868" s="5">
        <f t="shared" si="600"/>
        <v>0.35499999999999998</v>
      </c>
      <c r="AJ1868" s="15">
        <f t="shared" si="601"/>
        <v>50.197093896713653</v>
      </c>
      <c r="AK1868" s="5">
        <f t="shared" si="602"/>
        <v>8.517410855147336</v>
      </c>
      <c r="AL1868" s="5">
        <f t="shared" si="603"/>
        <v>7.0235828421181559</v>
      </c>
      <c r="AM1868" s="5">
        <f t="shared" si="604"/>
        <v>2.6435792381175816E-2</v>
      </c>
      <c r="AN1868" s="5">
        <f t="shared" si="605"/>
        <v>46.766580911776153</v>
      </c>
      <c r="AO1868" s="15">
        <f t="shared" si="606"/>
        <v>0.75908906120312181</v>
      </c>
    </row>
    <row r="1869" spans="1:41" x14ac:dyDescent="0.3">
      <c r="A1869" s="4">
        <f t="shared" si="589"/>
        <v>45797.076874999999</v>
      </c>
      <c r="B1869" s="9">
        <f t="shared" si="588"/>
        <v>1865</v>
      </c>
      <c r="C1869" s="10" t="str">
        <f t="shared" si="590"/>
        <v>Remove</v>
      </c>
      <c r="D1869" s="1">
        <v>45797</v>
      </c>
      <c r="E1869" s="2">
        <v>7.6874999999999999E-2</v>
      </c>
      <c r="F1869" t="s">
        <v>19</v>
      </c>
      <c r="G1869" t="s">
        <v>14</v>
      </c>
      <c r="H1869" t="s">
        <v>49</v>
      </c>
      <c r="I1869">
        <v>114</v>
      </c>
      <c r="J1869" t="s">
        <v>13</v>
      </c>
      <c r="K1869">
        <v>0</v>
      </c>
      <c r="L1869">
        <v>115</v>
      </c>
      <c r="M1869">
        <v>10.965999999999999</v>
      </c>
      <c r="N1869">
        <v>1067.4000000000001</v>
      </c>
      <c r="O1869">
        <v>2688</v>
      </c>
      <c r="P1869" s="2">
        <v>0.64861111111111114</v>
      </c>
      <c r="Q1869">
        <v>28</v>
      </c>
      <c r="R1869" t="s">
        <v>57</v>
      </c>
      <c r="S1869">
        <v>28.9</v>
      </c>
      <c r="T1869">
        <v>29.1</v>
      </c>
      <c r="U1869" t="s">
        <v>94</v>
      </c>
      <c r="V1869">
        <v>22.1</v>
      </c>
      <c r="X1869">
        <f t="shared" si="591"/>
        <v>2.34</v>
      </c>
      <c r="Y1869" s="7" t="str">
        <f t="shared" si="592"/>
        <v>m/s</v>
      </c>
      <c r="AA1869">
        <f t="shared" si="593"/>
        <v>4.16</v>
      </c>
      <c r="AB1869" s="7" t="str">
        <f t="shared" si="594"/>
        <v>m/s</v>
      </c>
      <c r="AC1869" s="5">
        <f t="shared" si="595"/>
        <v>15.566666666666666</v>
      </c>
      <c r="AD1869" s="5">
        <f t="shared" si="596"/>
        <v>8.8950000000000019E-3</v>
      </c>
      <c r="AE1869" s="5">
        <f t="shared" si="597"/>
        <v>17.828863333333345</v>
      </c>
      <c r="AF1869" s="5"/>
      <c r="AG1869" s="5">
        <f t="shared" si="598"/>
        <v>1</v>
      </c>
      <c r="AH1869">
        <f t="shared" si="599"/>
        <v>356</v>
      </c>
      <c r="AI1869" s="5">
        <f t="shared" si="600"/>
        <v>0.35599999999999998</v>
      </c>
      <c r="AJ1869" s="15">
        <f t="shared" si="601"/>
        <v>50.081076779026255</v>
      </c>
      <c r="AK1869" s="5">
        <f t="shared" si="602"/>
        <v>7.8643186490018522</v>
      </c>
      <c r="AL1869" s="5">
        <f t="shared" si="603"/>
        <v>6.3877029140251542</v>
      </c>
      <c r="AM1869" s="5">
        <f t="shared" si="604"/>
        <v>2.7069438026276749E-2</v>
      </c>
      <c r="AN1869" s="5">
        <f t="shared" si="605"/>
        <v>46.793650349802427</v>
      </c>
      <c r="AO1869" s="15">
        <f t="shared" si="606"/>
        <v>0.76078698143604673</v>
      </c>
    </row>
    <row r="1870" spans="1:41" x14ac:dyDescent="0.3">
      <c r="A1870" s="4">
        <f t="shared" si="589"/>
        <v>45797.077222222222</v>
      </c>
      <c r="B1870" s="9">
        <f t="shared" si="588"/>
        <v>1866</v>
      </c>
      <c r="C1870" s="10" t="str">
        <f t="shared" si="590"/>
        <v>Remove</v>
      </c>
      <c r="D1870" s="1">
        <v>45797</v>
      </c>
      <c r="E1870" s="2">
        <v>7.722222222222222E-2</v>
      </c>
      <c r="F1870" t="s">
        <v>19</v>
      </c>
      <c r="G1870" t="s">
        <v>14</v>
      </c>
      <c r="H1870" t="s">
        <v>49</v>
      </c>
      <c r="I1870">
        <v>113.5</v>
      </c>
      <c r="J1870" t="s">
        <v>13</v>
      </c>
      <c r="K1870">
        <v>0</v>
      </c>
      <c r="L1870">
        <v>115</v>
      </c>
      <c r="M1870">
        <v>10.97</v>
      </c>
      <c r="N1870">
        <v>1068.2</v>
      </c>
      <c r="O1870">
        <v>2697</v>
      </c>
      <c r="P1870" s="2">
        <v>0.6489583333333333</v>
      </c>
      <c r="Q1870">
        <v>28</v>
      </c>
      <c r="R1870" t="s">
        <v>135</v>
      </c>
      <c r="S1870">
        <v>29.2</v>
      </c>
      <c r="T1870">
        <v>29.1</v>
      </c>
      <c r="U1870" t="s">
        <v>54</v>
      </c>
      <c r="V1870">
        <v>22.5</v>
      </c>
      <c r="X1870">
        <f t="shared" si="591"/>
        <v>2.2200000000000002</v>
      </c>
      <c r="Y1870" s="7" t="str">
        <f t="shared" si="592"/>
        <v>m/s</v>
      </c>
      <c r="AA1870">
        <f t="shared" si="593"/>
        <v>4.0599999999999996</v>
      </c>
      <c r="AB1870" s="7" t="str">
        <f t="shared" si="594"/>
        <v>m/s</v>
      </c>
      <c r="AC1870" s="5">
        <f t="shared" si="595"/>
        <v>15.574999999999999</v>
      </c>
      <c r="AD1870" s="5">
        <f t="shared" si="596"/>
        <v>8.9016666666666671E-3</v>
      </c>
      <c r="AE1870" s="5">
        <f t="shared" si="597"/>
        <v>17.837765000000012</v>
      </c>
      <c r="AF1870" s="5"/>
      <c r="AG1870" s="5">
        <f t="shared" si="598"/>
        <v>-0.5</v>
      </c>
      <c r="AH1870">
        <f t="shared" si="599"/>
        <v>356</v>
      </c>
      <c r="AI1870" s="5">
        <f t="shared" si="600"/>
        <v>0.35599999999999998</v>
      </c>
      <c r="AJ1870" s="15">
        <f t="shared" si="601"/>
        <v>50.10608146067419</v>
      </c>
      <c r="AK1870" s="5">
        <f t="shared" si="602"/>
        <v>7.9459551747700381</v>
      </c>
      <c r="AL1870" s="5">
        <f t="shared" si="603"/>
        <v>6.5033174464057</v>
      </c>
      <c r="AM1870" s="5">
        <f t="shared" si="604"/>
        <v>2.5947849209111355E-2</v>
      </c>
      <c r="AN1870" s="5">
        <f t="shared" si="605"/>
        <v>46.819598199011537</v>
      </c>
      <c r="AO1870" s="15">
        <f t="shared" si="606"/>
        <v>0.7603653463380553</v>
      </c>
    </row>
    <row r="1871" spans="1:41" x14ac:dyDescent="0.3">
      <c r="A1871" s="4">
        <f t="shared" si="589"/>
        <v>45797.077569444446</v>
      </c>
      <c r="B1871" s="9">
        <f t="shared" si="588"/>
        <v>1867</v>
      </c>
      <c r="C1871" s="10" t="str">
        <f t="shared" si="590"/>
        <v>Remove</v>
      </c>
      <c r="D1871" s="1">
        <v>45797</v>
      </c>
      <c r="E1871" s="2">
        <v>7.7569444444444441E-2</v>
      </c>
      <c r="F1871" t="s">
        <v>2</v>
      </c>
      <c r="G1871" t="s">
        <v>14</v>
      </c>
      <c r="H1871" t="s">
        <v>49</v>
      </c>
      <c r="I1871">
        <v>113.5</v>
      </c>
      <c r="J1871" t="s">
        <v>13</v>
      </c>
      <c r="K1871">
        <v>0</v>
      </c>
      <c r="L1871">
        <v>114.9</v>
      </c>
      <c r="M1871">
        <v>10.968</v>
      </c>
      <c r="N1871">
        <v>1068.5999999999999</v>
      </c>
      <c r="O1871">
        <v>2706</v>
      </c>
      <c r="P1871" s="2">
        <v>0.64930555555555558</v>
      </c>
      <c r="Q1871">
        <v>28</v>
      </c>
      <c r="R1871" t="s">
        <v>156</v>
      </c>
      <c r="S1871">
        <v>28.2</v>
      </c>
      <c r="T1871">
        <v>29.1</v>
      </c>
      <c r="U1871" t="s">
        <v>90</v>
      </c>
      <c r="V1871">
        <v>21.5</v>
      </c>
      <c r="X1871">
        <f t="shared" si="591"/>
        <v>2.15</v>
      </c>
      <c r="Y1871" s="7" t="str">
        <f t="shared" si="592"/>
        <v>m/s</v>
      </c>
      <c r="AA1871">
        <f t="shared" si="593"/>
        <v>4.2</v>
      </c>
      <c r="AB1871" s="7" t="str">
        <f t="shared" si="594"/>
        <v>m/s</v>
      </c>
      <c r="AC1871" s="5">
        <f t="shared" si="595"/>
        <v>15.583333333333334</v>
      </c>
      <c r="AD1871" s="5">
        <f t="shared" si="596"/>
        <v>8.9049999999999997E-3</v>
      </c>
      <c r="AE1871" s="5">
        <f t="shared" si="597"/>
        <v>17.84667000000001</v>
      </c>
      <c r="AF1871" s="5"/>
      <c r="AG1871" s="5">
        <f t="shared" si="598"/>
        <v>0</v>
      </c>
      <c r="AH1871">
        <f t="shared" si="599"/>
        <v>356</v>
      </c>
      <c r="AI1871" s="5">
        <f t="shared" si="600"/>
        <v>0.35599999999999998</v>
      </c>
      <c r="AJ1871" s="15">
        <f t="shared" si="601"/>
        <v>50.131095505618006</v>
      </c>
      <c r="AK1871" s="5">
        <f t="shared" si="602"/>
        <v>7.6738334222094196</v>
      </c>
      <c r="AL1871" s="5">
        <f t="shared" si="603"/>
        <v>6.2142811154543356</v>
      </c>
      <c r="AM1871" s="5">
        <f t="shared" si="604"/>
        <v>2.426906851703723E-2</v>
      </c>
      <c r="AN1871" s="5">
        <f t="shared" si="605"/>
        <v>46.843867267528573</v>
      </c>
      <c r="AO1871" s="15">
        <f t="shared" si="606"/>
        <v>0.75997141304935245</v>
      </c>
    </row>
    <row r="1872" spans="1:41" x14ac:dyDescent="0.3">
      <c r="A1872" s="4">
        <f t="shared" si="589"/>
        <v>45797.077916666669</v>
      </c>
      <c r="B1872" s="9">
        <f t="shared" si="588"/>
        <v>1868</v>
      </c>
      <c r="C1872" s="10" t="str">
        <f t="shared" si="590"/>
        <v>Remove</v>
      </c>
      <c r="D1872" s="1">
        <v>45797</v>
      </c>
      <c r="E1872" s="2">
        <v>7.7916666666666662E-2</v>
      </c>
      <c r="F1872" t="s">
        <v>19</v>
      </c>
      <c r="G1872" t="s">
        <v>14</v>
      </c>
      <c r="H1872" t="s">
        <v>49</v>
      </c>
      <c r="I1872">
        <v>116</v>
      </c>
      <c r="J1872" t="s">
        <v>13</v>
      </c>
      <c r="K1872">
        <v>0</v>
      </c>
      <c r="L1872">
        <v>115</v>
      </c>
      <c r="M1872">
        <v>10.965</v>
      </c>
      <c r="N1872">
        <v>1067</v>
      </c>
      <c r="O1872">
        <v>2715</v>
      </c>
      <c r="P1872" s="2">
        <v>0.64965277777777775</v>
      </c>
      <c r="Q1872">
        <v>28</v>
      </c>
      <c r="R1872" t="s">
        <v>63</v>
      </c>
      <c r="S1872">
        <v>30.1</v>
      </c>
      <c r="T1872">
        <v>29.1</v>
      </c>
      <c r="U1872" t="s">
        <v>114</v>
      </c>
      <c r="V1872">
        <v>23.3</v>
      </c>
      <c r="X1872">
        <f t="shared" si="591"/>
        <v>2.23</v>
      </c>
      <c r="Y1872" s="7" t="str">
        <f t="shared" si="592"/>
        <v>m/s</v>
      </c>
      <c r="AA1872">
        <f t="shared" si="593"/>
        <v>4.13</v>
      </c>
      <c r="AB1872" s="7" t="str">
        <f t="shared" si="594"/>
        <v>m/s</v>
      </c>
      <c r="AC1872" s="5">
        <f t="shared" si="595"/>
        <v>15.591666666666665</v>
      </c>
      <c r="AD1872" s="5">
        <f t="shared" si="596"/>
        <v>8.8916666666666658E-3</v>
      </c>
      <c r="AE1872" s="5">
        <f t="shared" si="597"/>
        <v>17.855561666666677</v>
      </c>
      <c r="AF1872" s="5"/>
      <c r="AG1872" s="5">
        <f t="shared" si="598"/>
        <v>2.5</v>
      </c>
      <c r="AH1872">
        <f t="shared" si="599"/>
        <v>358.5</v>
      </c>
      <c r="AI1872" s="5">
        <f t="shared" si="600"/>
        <v>0.35849999999999999</v>
      </c>
      <c r="AJ1872" s="15">
        <f t="shared" si="601"/>
        <v>49.806308693630903</v>
      </c>
      <c r="AK1872" s="5">
        <f t="shared" si="602"/>
        <v>8.1908647520745941</v>
      </c>
      <c r="AL1872" s="5">
        <f t="shared" si="603"/>
        <v>6.7345465111667915</v>
      </c>
      <c r="AM1872" s="5">
        <f t="shared" si="604"/>
        <v>2.6868096422053268E-2</v>
      </c>
      <c r="AN1872" s="5">
        <f t="shared" si="605"/>
        <v>46.870735363950629</v>
      </c>
      <c r="AO1872" s="15">
        <f t="shared" si="606"/>
        <v>0.76486958699549368</v>
      </c>
    </row>
    <row r="1873" spans="1:41" x14ac:dyDescent="0.3">
      <c r="A1873" s="4">
        <f t="shared" si="589"/>
        <v>45797.078263888892</v>
      </c>
      <c r="B1873" s="9">
        <f t="shared" si="588"/>
        <v>1869</v>
      </c>
      <c r="C1873" s="10" t="str">
        <f t="shared" si="590"/>
        <v>Remove</v>
      </c>
      <c r="D1873" s="1">
        <v>45797</v>
      </c>
      <c r="E1873" s="2">
        <v>7.8263888888888883E-2</v>
      </c>
      <c r="F1873" t="s">
        <v>2</v>
      </c>
      <c r="G1873" t="s">
        <v>14</v>
      </c>
      <c r="H1873" t="s">
        <v>49</v>
      </c>
      <c r="I1873">
        <v>113</v>
      </c>
      <c r="J1873" t="s">
        <v>13</v>
      </c>
      <c r="K1873">
        <v>0</v>
      </c>
      <c r="L1873">
        <v>114.9</v>
      </c>
      <c r="M1873">
        <v>10.967000000000001</v>
      </c>
      <c r="N1873">
        <v>1067.8</v>
      </c>
      <c r="O1873">
        <v>2724</v>
      </c>
      <c r="P1873" s="2">
        <v>0.65</v>
      </c>
      <c r="Q1873">
        <v>28</v>
      </c>
      <c r="R1873" t="s">
        <v>63</v>
      </c>
      <c r="S1873">
        <v>28.7</v>
      </c>
      <c r="T1873">
        <v>29.1</v>
      </c>
      <c r="U1873" t="s">
        <v>58</v>
      </c>
      <c r="V1873">
        <v>22.3</v>
      </c>
      <c r="X1873">
        <f t="shared" si="591"/>
        <v>2.23</v>
      </c>
      <c r="Y1873" s="7" t="str">
        <f t="shared" si="592"/>
        <v>m/s</v>
      </c>
      <c r="AA1873">
        <f t="shared" si="593"/>
        <v>4.24</v>
      </c>
      <c r="AB1873" s="7" t="str">
        <f t="shared" si="594"/>
        <v>m/s</v>
      </c>
      <c r="AC1873" s="5">
        <f t="shared" si="595"/>
        <v>15.600000000000001</v>
      </c>
      <c r="AD1873" s="5">
        <f t="shared" si="596"/>
        <v>8.8983333333333327E-3</v>
      </c>
      <c r="AE1873" s="5">
        <f t="shared" si="597"/>
        <v>17.864460000000012</v>
      </c>
      <c r="AF1873" s="5"/>
      <c r="AG1873" s="5">
        <f t="shared" si="598"/>
        <v>-3</v>
      </c>
      <c r="AH1873">
        <f t="shared" si="599"/>
        <v>358.5</v>
      </c>
      <c r="AI1873" s="5">
        <f t="shared" si="600"/>
        <v>0.35849999999999999</v>
      </c>
      <c r="AJ1873" s="15">
        <f t="shared" si="601"/>
        <v>49.831129707113007</v>
      </c>
      <c r="AK1873" s="5">
        <f t="shared" si="602"/>
        <v>7.8098942984897288</v>
      </c>
      <c r="AL1873" s="5">
        <f t="shared" si="603"/>
        <v>6.4455101802154271</v>
      </c>
      <c r="AM1873" s="5">
        <f t="shared" si="604"/>
        <v>2.5618417518701957E-2</v>
      </c>
      <c r="AN1873" s="5">
        <f t="shared" si="605"/>
        <v>46.89635378146933</v>
      </c>
      <c r="AO1873" s="15">
        <f t="shared" si="606"/>
        <v>0.76445175603749826</v>
      </c>
    </row>
    <row r="1874" spans="1:41" x14ac:dyDescent="0.3">
      <c r="A1874" s="4">
        <f t="shared" si="589"/>
        <v>45797.078611111108</v>
      </c>
      <c r="B1874" s="9">
        <f t="shared" si="588"/>
        <v>1870</v>
      </c>
      <c r="C1874" s="10" t="str">
        <f t="shared" si="590"/>
        <v>Remove</v>
      </c>
      <c r="D1874" s="1">
        <v>45797</v>
      </c>
      <c r="E1874" s="2">
        <v>7.8611111111111118E-2</v>
      </c>
      <c r="F1874" t="s">
        <v>2</v>
      </c>
      <c r="G1874" t="s">
        <v>14</v>
      </c>
      <c r="H1874" t="s">
        <v>49</v>
      </c>
      <c r="I1874">
        <v>115</v>
      </c>
      <c r="J1874" t="s">
        <v>13</v>
      </c>
      <c r="K1874">
        <v>0</v>
      </c>
      <c r="L1874">
        <v>115</v>
      </c>
      <c r="M1874">
        <v>10.965999999999999</v>
      </c>
      <c r="N1874">
        <v>1067.9000000000001</v>
      </c>
      <c r="O1874">
        <v>2733</v>
      </c>
      <c r="P1874" s="2">
        <v>0.65034722222222219</v>
      </c>
      <c r="Q1874">
        <v>28</v>
      </c>
      <c r="R1874" t="s">
        <v>130</v>
      </c>
      <c r="S1874">
        <v>29.2</v>
      </c>
      <c r="T1874">
        <v>29.1</v>
      </c>
      <c r="U1874" t="s">
        <v>82</v>
      </c>
      <c r="V1874">
        <v>22.5</v>
      </c>
      <c r="X1874">
        <f t="shared" si="591"/>
        <v>2.16</v>
      </c>
      <c r="Y1874" s="7" t="str">
        <f t="shared" si="592"/>
        <v>m/s</v>
      </c>
      <c r="AA1874">
        <f t="shared" si="593"/>
        <v>4.09</v>
      </c>
      <c r="AB1874" s="7" t="str">
        <f t="shared" si="594"/>
        <v>m/s</v>
      </c>
      <c r="AC1874" s="5">
        <f t="shared" si="595"/>
        <v>15.608333333333333</v>
      </c>
      <c r="AD1874" s="5">
        <f t="shared" si="596"/>
        <v>8.8991666666666681E-3</v>
      </c>
      <c r="AE1874" s="5">
        <f t="shared" si="597"/>
        <v>17.873359166666678</v>
      </c>
      <c r="AF1874" s="5"/>
      <c r="AG1874" s="5">
        <f t="shared" si="598"/>
        <v>2</v>
      </c>
      <c r="AH1874">
        <f t="shared" si="599"/>
        <v>360.5</v>
      </c>
      <c r="AI1874" s="5">
        <f t="shared" si="600"/>
        <v>0.36049999999999999</v>
      </c>
      <c r="AJ1874" s="15">
        <f t="shared" si="601"/>
        <v>49.579359685621853</v>
      </c>
      <c r="AK1874" s="5">
        <f t="shared" si="602"/>
        <v>7.9459551747700381</v>
      </c>
      <c r="AL1874" s="5">
        <f t="shared" si="603"/>
        <v>6.5033174464057</v>
      </c>
      <c r="AM1874" s="5">
        <f t="shared" si="604"/>
        <v>2.5246555987243478E-2</v>
      </c>
      <c r="AN1874" s="5">
        <f t="shared" si="605"/>
        <v>46.921600337456574</v>
      </c>
      <c r="AO1874" s="15">
        <f t="shared" si="606"/>
        <v>0.76830286564676287</v>
      </c>
    </row>
    <row r="1875" spans="1:41" x14ac:dyDescent="0.3">
      <c r="A1875" s="4">
        <f t="shared" si="589"/>
        <v>45797.078958333332</v>
      </c>
      <c r="B1875" s="9">
        <f t="shared" si="588"/>
        <v>1871</v>
      </c>
      <c r="C1875" s="10" t="str">
        <f t="shared" si="590"/>
        <v>Remove</v>
      </c>
      <c r="D1875" s="1">
        <v>45797</v>
      </c>
      <c r="E1875" s="2">
        <v>7.8958333333333339E-2</v>
      </c>
      <c r="F1875" t="s">
        <v>2</v>
      </c>
      <c r="G1875" t="s">
        <v>14</v>
      </c>
      <c r="H1875" t="s">
        <v>49</v>
      </c>
      <c r="I1875">
        <v>113.5</v>
      </c>
      <c r="J1875" t="s">
        <v>13</v>
      </c>
      <c r="K1875">
        <v>0</v>
      </c>
      <c r="L1875">
        <v>114.9</v>
      </c>
      <c r="M1875">
        <v>10.97</v>
      </c>
      <c r="N1875">
        <v>1069</v>
      </c>
      <c r="O1875">
        <v>2742</v>
      </c>
      <c r="P1875" s="2">
        <v>0.65069444444444446</v>
      </c>
      <c r="Q1875">
        <v>28</v>
      </c>
      <c r="R1875" t="s">
        <v>130</v>
      </c>
      <c r="S1875">
        <v>28</v>
      </c>
      <c r="T1875">
        <v>29.2</v>
      </c>
      <c r="U1875" t="s">
        <v>62</v>
      </c>
      <c r="V1875">
        <v>21.8</v>
      </c>
      <c r="X1875">
        <f t="shared" si="591"/>
        <v>2.16</v>
      </c>
      <c r="Y1875" s="7" t="str">
        <f t="shared" si="592"/>
        <v>m/s</v>
      </c>
      <c r="AA1875">
        <f t="shared" si="593"/>
        <v>4.12</v>
      </c>
      <c r="AB1875" s="7" t="str">
        <f t="shared" si="594"/>
        <v>m/s</v>
      </c>
      <c r="AC1875" s="5">
        <f t="shared" si="595"/>
        <v>15.616666666666667</v>
      </c>
      <c r="AD1875" s="5">
        <f t="shared" si="596"/>
        <v>8.9083333333333341E-3</v>
      </c>
      <c r="AE1875" s="5">
        <f t="shared" si="597"/>
        <v>17.882267500000012</v>
      </c>
      <c r="AF1875" s="5"/>
      <c r="AG1875" s="5">
        <f t="shared" si="598"/>
        <v>-1.5</v>
      </c>
      <c r="AH1875">
        <f t="shared" si="599"/>
        <v>360.5</v>
      </c>
      <c r="AI1875" s="5">
        <f t="shared" si="600"/>
        <v>0.36049999999999999</v>
      </c>
      <c r="AJ1875" s="15">
        <f t="shared" si="601"/>
        <v>49.60407073509019</v>
      </c>
      <c r="AK1875" s="5">
        <f t="shared" si="602"/>
        <v>7.619409071697298</v>
      </c>
      <c r="AL1875" s="5">
        <f t="shared" si="603"/>
        <v>6.335471464405523</v>
      </c>
      <c r="AM1875" s="5">
        <f t="shared" si="604"/>
        <v>2.4209026289137587E-2</v>
      </c>
      <c r="AN1875" s="5">
        <f t="shared" si="605"/>
        <v>46.94580936374571</v>
      </c>
      <c r="AO1875" s="15">
        <f t="shared" si="606"/>
        <v>0.76790666703980415</v>
      </c>
    </row>
    <row r="1876" spans="1:41" x14ac:dyDescent="0.3">
      <c r="A1876" s="4">
        <f t="shared" si="589"/>
        <v>45797.079305555555</v>
      </c>
      <c r="B1876" s="9">
        <f t="shared" si="588"/>
        <v>1872</v>
      </c>
      <c r="C1876" s="10" t="str">
        <f t="shared" si="590"/>
        <v>Remove</v>
      </c>
      <c r="D1876" s="1">
        <v>45797</v>
      </c>
      <c r="E1876" s="2">
        <v>7.930555555555556E-2</v>
      </c>
      <c r="F1876" t="s">
        <v>2</v>
      </c>
      <c r="G1876" t="s">
        <v>14</v>
      </c>
      <c r="H1876" t="s">
        <v>49</v>
      </c>
      <c r="I1876">
        <v>115.5</v>
      </c>
      <c r="J1876" t="s">
        <v>13</v>
      </c>
      <c r="K1876">
        <v>0</v>
      </c>
      <c r="L1876">
        <v>115</v>
      </c>
      <c r="M1876">
        <v>10.976000000000001</v>
      </c>
      <c r="N1876">
        <v>1068.9000000000001</v>
      </c>
      <c r="O1876">
        <v>2750</v>
      </c>
      <c r="P1876" s="2">
        <v>0.65104166666666663</v>
      </c>
      <c r="Q1876">
        <v>28</v>
      </c>
      <c r="R1876" t="s">
        <v>145</v>
      </c>
      <c r="S1876">
        <v>27.6</v>
      </c>
      <c r="T1876">
        <v>29.2</v>
      </c>
      <c r="U1876" t="s">
        <v>90</v>
      </c>
      <c r="V1876">
        <v>21.2</v>
      </c>
      <c r="X1876">
        <f t="shared" si="591"/>
        <v>2.19</v>
      </c>
      <c r="Y1876" s="7" t="str">
        <f t="shared" si="592"/>
        <v>m/s</v>
      </c>
      <c r="AA1876">
        <f t="shared" si="593"/>
        <v>4.2</v>
      </c>
      <c r="AB1876" s="7" t="str">
        <f t="shared" si="594"/>
        <v>m/s</v>
      </c>
      <c r="AC1876" s="5">
        <f t="shared" si="595"/>
        <v>15.625</v>
      </c>
      <c r="AD1876" s="5">
        <f t="shared" si="596"/>
        <v>8.9075000000000005E-3</v>
      </c>
      <c r="AE1876" s="5">
        <f t="shared" si="597"/>
        <v>17.891175000000011</v>
      </c>
      <c r="AF1876" s="5"/>
      <c r="AG1876" s="5">
        <f t="shared" si="598"/>
        <v>2</v>
      </c>
      <c r="AH1876">
        <f t="shared" si="599"/>
        <v>362.5</v>
      </c>
      <c r="AI1876" s="5">
        <f t="shared" si="600"/>
        <v>0.36249999999999999</v>
      </c>
      <c r="AJ1876" s="15">
        <f t="shared" si="601"/>
        <v>49.354965517241411</v>
      </c>
      <c r="AK1876" s="5">
        <f t="shared" si="602"/>
        <v>7.5105603706730513</v>
      </c>
      <c r="AL1876" s="5">
        <f t="shared" si="603"/>
        <v>6.1611006901558287</v>
      </c>
      <c r="AM1876" s="5">
        <f t="shared" si="604"/>
        <v>2.4194616154441673E-2</v>
      </c>
      <c r="AN1876" s="5">
        <f t="shared" si="605"/>
        <v>46.970003979900149</v>
      </c>
      <c r="AO1876" s="15">
        <f t="shared" si="606"/>
        <v>0.77176914899799542</v>
      </c>
    </row>
    <row r="1877" spans="1:41" x14ac:dyDescent="0.3">
      <c r="A1877" s="4">
        <f t="shared" si="589"/>
        <v>45797.079652777778</v>
      </c>
      <c r="B1877" s="9">
        <f t="shared" si="588"/>
        <v>1873</v>
      </c>
      <c r="C1877" s="10" t="str">
        <f t="shared" si="590"/>
        <v>Remove</v>
      </c>
      <c r="D1877" s="1">
        <v>45797</v>
      </c>
      <c r="E1877" s="2">
        <v>7.9652777777777781E-2</v>
      </c>
      <c r="F1877" t="s">
        <v>19</v>
      </c>
      <c r="G1877" t="s">
        <v>14</v>
      </c>
      <c r="H1877" t="s">
        <v>49</v>
      </c>
      <c r="I1877">
        <v>113.5</v>
      </c>
      <c r="J1877" t="s">
        <v>13</v>
      </c>
      <c r="K1877">
        <v>0</v>
      </c>
      <c r="L1877">
        <v>115</v>
      </c>
      <c r="M1877">
        <v>10.959</v>
      </c>
      <c r="N1877">
        <v>1066.7</v>
      </c>
      <c r="O1877">
        <v>2759</v>
      </c>
      <c r="P1877" s="2">
        <v>0.65138888888888891</v>
      </c>
      <c r="Q1877">
        <v>28</v>
      </c>
      <c r="R1877" t="s">
        <v>132</v>
      </c>
      <c r="S1877">
        <v>30</v>
      </c>
      <c r="T1877">
        <v>29.2</v>
      </c>
      <c r="U1877" t="s">
        <v>86</v>
      </c>
      <c r="V1877">
        <v>23</v>
      </c>
      <c r="X1877">
        <f t="shared" si="591"/>
        <v>2.13</v>
      </c>
      <c r="Y1877" s="7" t="str">
        <f t="shared" si="592"/>
        <v>m/s</v>
      </c>
      <c r="AA1877">
        <f t="shared" si="593"/>
        <v>4.1500000000000004</v>
      </c>
      <c r="AB1877" s="7" t="str">
        <f t="shared" si="594"/>
        <v>m/s</v>
      </c>
      <c r="AC1877" s="5">
        <f t="shared" si="595"/>
        <v>15.633333333333333</v>
      </c>
      <c r="AD1877" s="5">
        <f t="shared" si="596"/>
        <v>8.8891666666666667E-3</v>
      </c>
      <c r="AE1877" s="5">
        <f t="shared" si="597"/>
        <v>17.900064166666677</v>
      </c>
      <c r="AF1877" s="5"/>
      <c r="AG1877" s="5">
        <f t="shared" si="598"/>
        <v>-2</v>
      </c>
      <c r="AH1877">
        <f t="shared" si="599"/>
        <v>362.5</v>
      </c>
      <c r="AI1877" s="5">
        <f t="shared" si="600"/>
        <v>0.36249999999999999</v>
      </c>
      <c r="AJ1877" s="15">
        <f t="shared" si="601"/>
        <v>49.379487356321867</v>
      </c>
      <c r="AK1877" s="5">
        <f t="shared" si="602"/>
        <v>8.1636525768185315</v>
      </c>
      <c r="AL1877" s="5">
        <f t="shared" si="603"/>
        <v>6.6842130129049098</v>
      </c>
      <c r="AM1877" s="5">
        <f t="shared" si="604"/>
        <v>2.5577989085249529E-2</v>
      </c>
      <c r="AN1877" s="5">
        <f t="shared" si="605"/>
        <v>46.995581968985398</v>
      </c>
      <c r="AO1877" s="15">
        <f t="shared" si="606"/>
        <v>0.77134910306937121</v>
      </c>
    </row>
    <row r="1878" spans="1:41" x14ac:dyDescent="0.3">
      <c r="A1878" s="4">
        <f t="shared" si="589"/>
        <v>45797.08</v>
      </c>
      <c r="B1878" s="9">
        <f t="shared" si="588"/>
        <v>1874</v>
      </c>
      <c r="C1878" s="10" t="str">
        <f t="shared" si="590"/>
        <v>Remove</v>
      </c>
      <c r="D1878" s="1">
        <v>45797</v>
      </c>
      <c r="E1878" s="2">
        <v>0.08</v>
      </c>
      <c r="F1878" t="s">
        <v>2</v>
      </c>
      <c r="G1878" t="s">
        <v>14</v>
      </c>
      <c r="H1878" t="s">
        <v>49</v>
      </c>
      <c r="I1878">
        <v>114</v>
      </c>
      <c r="J1878" t="s">
        <v>13</v>
      </c>
      <c r="K1878">
        <v>0</v>
      </c>
      <c r="L1878">
        <v>114.9</v>
      </c>
      <c r="M1878">
        <v>10.978999999999999</v>
      </c>
      <c r="N1878">
        <v>1069.4000000000001</v>
      </c>
      <c r="O1878">
        <v>2768</v>
      </c>
      <c r="P1878" s="2">
        <v>0.65173611111111107</v>
      </c>
      <c r="Q1878">
        <v>28</v>
      </c>
      <c r="R1878" t="s">
        <v>139</v>
      </c>
      <c r="S1878">
        <v>27.7</v>
      </c>
      <c r="T1878">
        <v>29.2</v>
      </c>
      <c r="U1878" t="s">
        <v>242</v>
      </c>
      <c r="V1878">
        <v>21.1</v>
      </c>
      <c r="X1878">
        <f t="shared" si="591"/>
        <v>2.31</v>
      </c>
      <c r="Y1878" s="7" t="str">
        <f t="shared" si="592"/>
        <v>m/s</v>
      </c>
      <c r="AA1878">
        <f t="shared" si="593"/>
        <v>4.04</v>
      </c>
      <c r="AB1878" s="7" t="str">
        <f t="shared" si="594"/>
        <v>m/s</v>
      </c>
      <c r="AC1878" s="5">
        <f t="shared" si="595"/>
        <v>15.641666666666666</v>
      </c>
      <c r="AD1878" s="5">
        <f t="shared" si="596"/>
        <v>8.9116666666666667E-3</v>
      </c>
      <c r="AE1878" s="5">
        <f t="shared" si="597"/>
        <v>17.908975833333344</v>
      </c>
      <c r="AF1878" s="5"/>
      <c r="AG1878" s="5">
        <f t="shared" si="598"/>
        <v>0.5</v>
      </c>
      <c r="AH1878">
        <f t="shared" si="599"/>
        <v>363</v>
      </c>
      <c r="AI1878" s="5">
        <f t="shared" si="600"/>
        <v>0.36299999999999999</v>
      </c>
      <c r="AJ1878" s="15">
        <f t="shared" si="601"/>
        <v>49.3360215794307</v>
      </c>
      <c r="AK1878" s="5">
        <f t="shared" si="602"/>
        <v>7.5377725459291103</v>
      </c>
      <c r="AL1878" s="5">
        <f t="shared" si="603"/>
        <v>6.1320388944475468</v>
      </c>
      <c r="AM1878" s="5">
        <f t="shared" si="604"/>
        <v>2.5612813577431323E-2</v>
      </c>
      <c r="AN1878" s="5">
        <f t="shared" si="605"/>
        <v>47.02119478256283</v>
      </c>
      <c r="AO1878" s="15">
        <f t="shared" si="606"/>
        <v>0.77199229342979947</v>
      </c>
    </row>
    <row r="1879" spans="1:41" x14ac:dyDescent="0.3">
      <c r="A1879" s="4">
        <f t="shared" si="589"/>
        <v>45797.080347222225</v>
      </c>
      <c r="B1879" s="9">
        <f t="shared" si="588"/>
        <v>1875</v>
      </c>
      <c r="C1879" s="10" t="str">
        <f t="shared" si="590"/>
        <v>Remove</v>
      </c>
      <c r="D1879" s="1">
        <v>45797</v>
      </c>
      <c r="E1879" s="2">
        <v>8.0347222222222223E-2</v>
      </c>
      <c r="F1879" t="s">
        <v>2</v>
      </c>
      <c r="G1879" t="s">
        <v>14</v>
      </c>
      <c r="H1879" t="s">
        <v>49</v>
      </c>
      <c r="I1879">
        <v>114.5</v>
      </c>
      <c r="J1879" t="s">
        <v>13</v>
      </c>
      <c r="K1879">
        <v>0</v>
      </c>
      <c r="L1879">
        <v>115</v>
      </c>
      <c r="M1879">
        <v>10.968999999999999</v>
      </c>
      <c r="N1879">
        <v>1068.5</v>
      </c>
      <c r="O1879">
        <v>2777</v>
      </c>
      <c r="P1879" s="2">
        <v>0.65208333333333335</v>
      </c>
      <c r="Q1879">
        <v>28</v>
      </c>
      <c r="R1879" t="s">
        <v>66</v>
      </c>
      <c r="S1879">
        <v>28.1</v>
      </c>
      <c r="T1879">
        <v>29.2</v>
      </c>
      <c r="U1879" t="s">
        <v>54</v>
      </c>
      <c r="V1879">
        <v>21.5</v>
      </c>
      <c r="X1879">
        <f t="shared" si="591"/>
        <v>2.2000000000000002</v>
      </c>
      <c r="Y1879" s="7" t="str">
        <f t="shared" si="592"/>
        <v>m/s</v>
      </c>
      <c r="AA1879">
        <f t="shared" si="593"/>
        <v>4.0599999999999996</v>
      </c>
      <c r="AB1879" s="7" t="str">
        <f t="shared" si="594"/>
        <v>m/s</v>
      </c>
      <c r="AC1879" s="5">
        <f t="shared" si="595"/>
        <v>15.65</v>
      </c>
      <c r="AD1879" s="5">
        <f t="shared" si="596"/>
        <v>8.9041666666666661E-3</v>
      </c>
      <c r="AE1879" s="5">
        <f t="shared" si="597"/>
        <v>17.917880000000011</v>
      </c>
      <c r="AF1879" s="5"/>
      <c r="AG1879" s="5">
        <f t="shared" si="598"/>
        <v>0.5</v>
      </c>
      <c r="AH1879">
        <f t="shared" si="599"/>
        <v>363.5</v>
      </c>
      <c r="AI1879" s="5">
        <f t="shared" si="600"/>
        <v>0.36349999999999999</v>
      </c>
      <c r="AJ1879" s="15">
        <f t="shared" si="601"/>
        <v>49.292654745529603</v>
      </c>
      <c r="AK1879" s="5">
        <f t="shared" si="602"/>
        <v>7.6466212469533588</v>
      </c>
      <c r="AL1879" s="5">
        <f t="shared" si="603"/>
        <v>6.2482860772806763</v>
      </c>
      <c r="AM1879" s="5">
        <f t="shared" si="604"/>
        <v>2.4745403525041097E-2</v>
      </c>
      <c r="AN1879" s="5">
        <f t="shared" si="605"/>
        <v>47.045940186087869</v>
      </c>
      <c r="AO1879" s="15">
        <f t="shared" si="606"/>
        <v>0.77264902893255805</v>
      </c>
    </row>
    <row r="1880" spans="1:41" x14ac:dyDescent="0.3">
      <c r="A1880" s="4">
        <f t="shared" si="589"/>
        <v>45797.080694444441</v>
      </c>
      <c r="B1880" s="9">
        <f t="shared" si="588"/>
        <v>1876</v>
      </c>
      <c r="C1880" s="10" t="str">
        <f t="shared" si="590"/>
        <v>Remove</v>
      </c>
      <c r="D1880" s="1">
        <v>45797</v>
      </c>
      <c r="E1880" s="2">
        <v>8.0694444444444444E-2</v>
      </c>
      <c r="F1880" t="s">
        <v>19</v>
      </c>
      <c r="G1880" t="s">
        <v>14</v>
      </c>
      <c r="H1880" t="s">
        <v>49</v>
      </c>
      <c r="I1880">
        <v>116</v>
      </c>
      <c r="J1880" t="s">
        <v>13</v>
      </c>
      <c r="K1880">
        <v>0</v>
      </c>
      <c r="L1880">
        <v>115</v>
      </c>
      <c r="M1880">
        <v>10.978</v>
      </c>
      <c r="N1880">
        <v>1069.4000000000001</v>
      </c>
      <c r="O1880">
        <v>2786</v>
      </c>
      <c r="P1880" s="2">
        <v>0.65243055555555551</v>
      </c>
      <c r="Q1880">
        <v>28</v>
      </c>
      <c r="R1880" t="s">
        <v>126</v>
      </c>
      <c r="S1880">
        <v>27.7</v>
      </c>
      <c r="T1880">
        <v>29.2</v>
      </c>
      <c r="U1880" t="s">
        <v>104</v>
      </c>
      <c r="V1880">
        <v>21.3</v>
      </c>
      <c r="X1880">
        <f t="shared" si="591"/>
        <v>2.33</v>
      </c>
      <c r="Y1880" s="7" t="str">
        <f t="shared" si="592"/>
        <v>m/s</v>
      </c>
      <c r="AA1880">
        <f t="shared" si="593"/>
        <v>4.0999999999999996</v>
      </c>
      <c r="AB1880" s="7" t="str">
        <f t="shared" si="594"/>
        <v>m/s</v>
      </c>
      <c r="AC1880" s="5">
        <f t="shared" si="595"/>
        <v>15.658333333333331</v>
      </c>
      <c r="AD1880" s="5">
        <f t="shared" si="596"/>
        <v>8.9116666666666667E-3</v>
      </c>
      <c r="AE1880" s="5">
        <f t="shared" si="597"/>
        <v>17.926791666666677</v>
      </c>
      <c r="AF1880" s="5"/>
      <c r="AG1880" s="5">
        <f t="shared" si="598"/>
        <v>1.5</v>
      </c>
      <c r="AH1880">
        <f t="shared" si="599"/>
        <v>365</v>
      </c>
      <c r="AI1880" s="5">
        <f t="shared" si="600"/>
        <v>0.36499999999999999</v>
      </c>
      <c r="AJ1880" s="15">
        <f t="shared" si="601"/>
        <v>49.114497716895009</v>
      </c>
      <c r="AK1880" s="5">
        <f t="shared" si="602"/>
        <v>7.5377725459291103</v>
      </c>
      <c r="AL1880" s="5">
        <f t="shared" si="603"/>
        <v>6.1901624858641116</v>
      </c>
      <c r="AM1880" s="5">
        <f t="shared" si="604"/>
        <v>2.5834569539140682E-2</v>
      </c>
      <c r="AN1880" s="5">
        <f t="shared" si="605"/>
        <v>47.071774755627011</v>
      </c>
      <c r="AO1880" s="15">
        <f t="shared" si="606"/>
        <v>0.77541159621640887</v>
      </c>
    </row>
    <row r="1881" spans="1:41" x14ac:dyDescent="0.3">
      <c r="A1881" s="4">
        <f t="shared" si="589"/>
        <v>45797.081053240741</v>
      </c>
      <c r="B1881" s="9">
        <f t="shared" si="588"/>
        <v>1877</v>
      </c>
      <c r="C1881" s="10" t="str">
        <f t="shared" si="590"/>
        <v>Remove</v>
      </c>
      <c r="D1881" s="1">
        <v>45797</v>
      </c>
      <c r="E1881" s="2">
        <v>8.1053240740740745E-2</v>
      </c>
      <c r="F1881" t="s">
        <v>2</v>
      </c>
      <c r="G1881" t="s">
        <v>14</v>
      </c>
      <c r="H1881" t="s">
        <v>49</v>
      </c>
      <c r="I1881">
        <v>115</v>
      </c>
      <c r="J1881" t="s">
        <v>13</v>
      </c>
      <c r="K1881">
        <v>0</v>
      </c>
      <c r="L1881">
        <v>115</v>
      </c>
      <c r="M1881">
        <v>10.984</v>
      </c>
      <c r="N1881">
        <v>1069.5</v>
      </c>
      <c r="O1881">
        <v>2795</v>
      </c>
      <c r="P1881" s="2">
        <v>0.65278935185185183</v>
      </c>
      <c r="Q1881">
        <v>28</v>
      </c>
      <c r="R1881" t="s">
        <v>126</v>
      </c>
      <c r="S1881">
        <v>27.3</v>
      </c>
      <c r="T1881">
        <v>29.1</v>
      </c>
      <c r="U1881" t="s">
        <v>98</v>
      </c>
      <c r="V1881">
        <v>21</v>
      </c>
      <c r="X1881">
        <f t="shared" si="591"/>
        <v>2.33</v>
      </c>
      <c r="Y1881" s="7" t="str">
        <f t="shared" si="592"/>
        <v>m/s</v>
      </c>
      <c r="AA1881">
        <f t="shared" si="593"/>
        <v>4.03</v>
      </c>
      <c r="AB1881" s="7" t="str">
        <f t="shared" si="594"/>
        <v>m/s</v>
      </c>
      <c r="AC1881" s="5">
        <f t="shared" si="595"/>
        <v>15.666944444444443</v>
      </c>
      <c r="AD1881" s="5">
        <f t="shared" si="596"/>
        <v>8.9125000000000003E-3</v>
      </c>
      <c r="AE1881" s="5">
        <f t="shared" si="597"/>
        <v>17.935704166666678</v>
      </c>
      <c r="AF1881" s="5"/>
      <c r="AG1881" s="5">
        <f t="shared" si="598"/>
        <v>-1</v>
      </c>
      <c r="AH1881">
        <f t="shared" si="599"/>
        <v>365</v>
      </c>
      <c r="AI1881" s="5">
        <f t="shared" si="600"/>
        <v>0.36499999999999999</v>
      </c>
      <c r="AJ1881" s="15">
        <f t="shared" si="601"/>
        <v>49.138915525114186</v>
      </c>
      <c r="AK1881" s="5">
        <f t="shared" si="602"/>
        <v>7.4289238449048653</v>
      </c>
      <c r="AL1881" s="5">
        <f t="shared" si="603"/>
        <v>6.069762949978653</v>
      </c>
      <c r="AM1881" s="5">
        <f t="shared" si="604"/>
        <v>2.5461507163124217E-2</v>
      </c>
      <c r="AN1881" s="5">
        <f t="shared" si="605"/>
        <v>47.097236262790133</v>
      </c>
      <c r="AO1881" s="15">
        <f t="shared" si="606"/>
        <v>0.77499239650368534</v>
      </c>
    </row>
    <row r="1882" spans="1:41" x14ac:dyDescent="0.3">
      <c r="A1882" s="4">
        <f t="shared" si="589"/>
        <v>45797.081400462965</v>
      </c>
      <c r="B1882" s="9">
        <f t="shared" si="588"/>
        <v>1878</v>
      </c>
      <c r="C1882" s="10" t="str">
        <f t="shared" si="590"/>
        <v>Remove</v>
      </c>
      <c r="D1882" s="1">
        <v>45797</v>
      </c>
      <c r="E1882" s="2">
        <v>8.1400462962962966E-2</v>
      </c>
      <c r="F1882" t="s">
        <v>2</v>
      </c>
      <c r="G1882" t="s">
        <v>14</v>
      </c>
      <c r="H1882" t="s">
        <v>49</v>
      </c>
      <c r="I1882">
        <v>114</v>
      </c>
      <c r="J1882" t="s">
        <v>13</v>
      </c>
      <c r="K1882">
        <v>0</v>
      </c>
      <c r="L1882">
        <v>115</v>
      </c>
      <c r="M1882">
        <v>10.968</v>
      </c>
      <c r="N1882">
        <v>1068.5</v>
      </c>
      <c r="O1882">
        <v>2804</v>
      </c>
      <c r="P1882" s="2">
        <v>0.65313657407407411</v>
      </c>
      <c r="Q1882">
        <v>28</v>
      </c>
      <c r="R1882" t="s">
        <v>153</v>
      </c>
      <c r="S1882">
        <v>28.7</v>
      </c>
      <c r="T1882">
        <v>29.2</v>
      </c>
      <c r="U1882" t="s">
        <v>104</v>
      </c>
      <c r="V1882">
        <v>21.6</v>
      </c>
      <c r="X1882">
        <f t="shared" si="591"/>
        <v>2.12</v>
      </c>
      <c r="Y1882" s="7" t="str">
        <f t="shared" si="592"/>
        <v>m/s</v>
      </c>
      <c r="AA1882">
        <f t="shared" si="593"/>
        <v>4.0999999999999996</v>
      </c>
      <c r="AB1882" s="7" t="str">
        <f t="shared" si="594"/>
        <v>m/s</v>
      </c>
      <c r="AC1882" s="5">
        <f t="shared" si="595"/>
        <v>15.675277777777779</v>
      </c>
      <c r="AD1882" s="5">
        <f t="shared" si="596"/>
        <v>8.9041666666666661E-3</v>
      </c>
      <c r="AE1882" s="5">
        <f t="shared" si="597"/>
        <v>17.944608333333345</v>
      </c>
      <c r="AF1882" s="5"/>
      <c r="AG1882" s="5">
        <f t="shared" si="598"/>
        <v>-1</v>
      </c>
      <c r="AH1882">
        <f t="shared" si="599"/>
        <v>365</v>
      </c>
      <c r="AI1882" s="5">
        <f t="shared" si="600"/>
        <v>0.36499999999999999</v>
      </c>
      <c r="AJ1882" s="15">
        <f t="shared" si="601"/>
        <v>49.163310502283139</v>
      </c>
      <c r="AK1882" s="5">
        <f t="shared" si="602"/>
        <v>7.8098942984897288</v>
      </c>
      <c r="AL1882" s="5">
        <f t="shared" si="603"/>
        <v>6.2773478729889591</v>
      </c>
      <c r="AM1882" s="5">
        <f t="shared" si="604"/>
        <v>2.4354728762174059E-2</v>
      </c>
      <c r="AN1882" s="5">
        <f t="shared" si="605"/>
        <v>47.12159099155231</v>
      </c>
      <c r="AO1882" s="15">
        <f t="shared" si="606"/>
        <v>0.77459184276149573</v>
      </c>
    </row>
    <row r="1883" spans="1:41" x14ac:dyDescent="0.3">
      <c r="A1883" s="4">
        <f t="shared" si="589"/>
        <v>45797.081747685188</v>
      </c>
      <c r="B1883" s="9">
        <f t="shared" si="588"/>
        <v>1879</v>
      </c>
      <c r="C1883" s="10" t="str">
        <f t="shared" si="590"/>
        <v>Remove</v>
      </c>
      <c r="D1883" s="1">
        <v>45797</v>
      </c>
      <c r="E1883" s="2">
        <v>8.1747685185185187E-2</v>
      </c>
      <c r="F1883" t="s">
        <v>2</v>
      </c>
      <c r="G1883" t="s">
        <v>14</v>
      </c>
      <c r="H1883" t="s">
        <v>49</v>
      </c>
      <c r="I1883">
        <v>113.5</v>
      </c>
      <c r="J1883" t="s">
        <v>13</v>
      </c>
      <c r="K1883">
        <v>0</v>
      </c>
      <c r="L1883">
        <v>115</v>
      </c>
      <c r="M1883">
        <v>10.952999999999999</v>
      </c>
      <c r="N1883">
        <v>1065.9000000000001</v>
      </c>
      <c r="O1883">
        <v>2813</v>
      </c>
      <c r="P1883" s="2">
        <v>0.65348379629629627</v>
      </c>
      <c r="Q1883">
        <v>28</v>
      </c>
      <c r="R1883" t="s">
        <v>66</v>
      </c>
      <c r="S1883">
        <v>29.5</v>
      </c>
      <c r="T1883">
        <v>29.2</v>
      </c>
      <c r="U1883" t="s">
        <v>54</v>
      </c>
      <c r="V1883">
        <v>22.6</v>
      </c>
      <c r="X1883">
        <f t="shared" si="591"/>
        <v>2.2000000000000002</v>
      </c>
      <c r="Y1883" s="7" t="str">
        <f t="shared" si="592"/>
        <v>m/s</v>
      </c>
      <c r="AA1883">
        <f t="shared" si="593"/>
        <v>4.0599999999999996</v>
      </c>
      <c r="AB1883" s="7" t="str">
        <f t="shared" si="594"/>
        <v>m/s</v>
      </c>
      <c r="AC1883" s="5">
        <f t="shared" si="595"/>
        <v>15.683611111111111</v>
      </c>
      <c r="AD1883" s="5">
        <f t="shared" si="596"/>
        <v>8.8824999999999998E-3</v>
      </c>
      <c r="AE1883" s="5">
        <f t="shared" si="597"/>
        <v>17.953490833333344</v>
      </c>
      <c r="AF1883" s="5"/>
      <c r="AG1883" s="5">
        <f t="shared" si="598"/>
        <v>-0.5</v>
      </c>
      <c r="AH1883">
        <f t="shared" si="599"/>
        <v>365</v>
      </c>
      <c r="AI1883" s="5">
        <f t="shared" si="600"/>
        <v>0.36499999999999999</v>
      </c>
      <c r="AJ1883" s="15">
        <f t="shared" si="601"/>
        <v>49.187646118721489</v>
      </c>
      <c r="AK1883" s="5">
        <f t="shared" si="602"/>
        <v>8.0275917005382222</v>
      </c>
      <c r="AL1883" s="5">
        <f t="shared" si="603"/>
        <v>6.5679658300717811</v>
      </c>
      <c r="AM1883" s="5">
        <f t="shared" si="604"/>
        <v>2.5978270604580508E-2</v>
      </c>
      <c r="AN1883" s="5">
        <f t="shared" si="605"/>
        <v>47.147569262156892</v>
      </c>
      <c r="AO1883" s="15">
        <f t="shared" si="606"/>
        <v>0.77416504331426494</v>
      </c>
    </row>
    <row r="1884" spans="1:41" x14ac:dyDescent="0.3">
      <c r="A1884" s="4">
        <f t="shared" si="589"/>
        <v>45797.082094907404</v>
      </c>
      <c r="B1884" s="9">
        <f t="shared" si="588"/>
        <v>1880</v>
      </c>
      <c r="C1884" s="10" t="str">
        <f t="shared" si="590"/>
        <v>Remove</v>
      </c>
      <c r="D1884" s="1">
        <v>45797</v>
      </c>
      <c r="E1884" s="2">
        <v>8.2094907407407408E-2</v>
      </c>
      <c r="F1884" t="s">
        <v>2</v>
      </c>
      <c r="G1884" t="s">
        <v>14</v>
      </c>
      <c r="H1884" t="s">
        <v>49</v>
      </c>
      <c r="I1884">
        <v>114.5</v>
      </c>
      <c r="J1884" t="s">
        <v>13</v>
      </c>
      <c r="K1884">
        <v>0</v>
      </c>
      <c r="L1884">
        <v>115</v>
      </c>
      <c r="M1884">
        <v>10.968999999999999</v>
      </c>
      <c r="N1884">
        <v>1068.3</v>
      </c>
      <c r="O1884">
        <v>2822</v>
      </c>
      <c r="P1884" s="2">
        <v>0.65383101851851855</v>
      </c>
      <c r="Q1884">
        <v>28</v>
      </c>
      <c r="R1884" t="s">
        <v>63</v>
      </c>
      <c r="S1884">
        <v>28.4</v>
      </c>
      <c r="T1884">
        <v>29.2</v>
      </c>
      <c r="U1884" t="s">
        <v>52</v>
      </c>
      <c r="V1884">
        <v>21.5</v>
      </c>
      <c r="X1884">
        <f t="shared" si="591"/>
        <v>2.23</v>
      </c>
      <c r="Y1884" s="7" t="str">
        <f t="shared" si="592"/>
        <v>m/s</v>
      </c>
      <c r="AA1884">
        <f t="shared" si="593"/>
        <v>4.07</v>
      </c>
      <c r="AB1884" s="7" t="str">
        <f t="shared" si="594"/>
        <v>m/s</v>
      </c>
      <c r="AC1884" s="5">
        <f t="shared" si="595"/>
        <v>15.691944444444445</v>
      </c>
      <c r="AD1884" s="5">
        <f t="shared" si="596"/>
        <v>8.9025000000000007E-3</v>
      </c>
      <c r="AE1884" s="5">
        <f t="shared" si="597"/>
        <v>17.962393333333345</v>
      </c>
      <c r="AF1884" s="5"/>
      <c r="AG1884" s="5">
        <f t="shared" si="598"/>
        <v>1</v>
      </c>
      <c r="AH1884">
        <f t="shared" si="599"/>
        <v>366</v>
      </c>
      <c r="AI1884" s="5">
        <f t="shared" si="600"/>
        <v>0.36599999999999999</v>
      </c>
      <c r="AJ1884" s="15">
        <f t="shared" si="601"/>
        <v>49.077577413479084</v>
      </c>
      <c r="AK1884" s="5">
        <f t="shared" si="602"/>
        <v>7.7282577727215447</v>
      </c>
      <c r="AL1884" s="5">
        <f t="shared" si="603"/>
        <v>6.2482860772806763</v>
      </c>
      <c r="AM1884" s="5">
        <f t="shared" si="604"/>
        <v>2.5350629182269532E-2</v>
      </c>
      <c r="AN1884" s="5">
        <f t="shared" si="605"/>
        <v>47.172919891339163</v>
      </c>
      <c r="AO1884" s="15">
        <f t="shared" si="606"/>
        <v>0.77586886892536144</v>
      </c>
    </row>
    <row r="1885" spans="1:41" x14ac:dyDescent="0.3">
      <c r="A1885" s="4">
        <f t="shared" si="589"/>
        <v>45797.082442129627</v>
      </c>
      <c r="B1885" s="9">
        <f t="shared" si="588"/>
        <v>1881</v>
      </c>
      <c r="C1885" s="10" t="str">
        <f t="shared" si="590"/>
        <v>Remove</v>
      </c>
      <c r="D1885" s="1">
        <v>45797</v>
      </c>
      <c r="E1885" s="2">
        <v>8.2442129629629629E-2</v>
      </c>
      <c r="F1885" t="s">
        <v>2</v>
      </c>
      <c r="G1885" t="s">
        <v>14</v>
      </c>
      <c r="H1885" t="s">
        <v>49</v>
      </c>
      <c r="I1885">
        <v>114.5</v>
      </c>
      <c r="J1885" t="s">
        <v>13</v>
      </c>
      <c r="K1885">
        <v>0</v>
      </c>
      <c r="L1885">
        <v>115</v>
      </c>
      <c r="M1885">
        <v>10.983000000000001</v>
      </c>
      <c r="N1885">
        <v>1070</v>
      </c>
      <c r="O1885">
        <v>2831</v>
      </c>
      <c r="P1885" s="2">
        <v>0.65417824074074071</v>
      </c>
      <c r="Q1885">
        <v>28</v>
      </c>
      <c r="R1885" t="s">
        <v>139</v>
      </c>
      <c r="S1885">
        <v>27</v>
      </c>
      <c r="T1885">
        <v>29.1</v>
      </c>
      <c r="U1885" t="s">
        <v>242</v>
      </c>
      <c r="V1885">
        <v>20.6</v>
      </c>
      <c r="X1885">
        <f t="shared" si="591"/>
        <v>2.31</v>
      </c>
      <c r="Y1885" s="7" t="str">
        <f t="shared" si="592"/>
        <v>m/s</v>
      </c>
      <c r="AA1885">
        <f t="shared" si="593"/>
        <v>4.04</v>
      </c>
      <c r="AB1885" s="7" t="str">
        <f t="shared" si="594"/>
        <v>m/s</v>
      </c>
      <c r="AC1885" s="5">
        <f t="shared" si="595"/>
        <v>15.700277777777778</v>
      </c>
      <c r="AD1885" s="5">
        <f t="shared" si="596"/>
        <v>8.9166666666666665E-3</v>
      </c>
      <c r="AE1885" s="5">
        <f t="shared" si="597"/>
        <v>17.971310000000013</v>
      </c>
      <c r="AF1885" s="5"/>
      <c r="AG1885" s="5">
        <f t="shared" si="598"/>
        <v>0</v>
      </c>
      <c r="AH1885">
        <f t="shared" si="599"/>
        <v>366</v>
      </c>
      <c r="AI1885" s="5">
        <f t="shared" si="600"/>
        <v>0.36599999999999999</v>
      </c>
      <c r="AJ1885" s="15">
        <f t="shared" si="601"/>
        <v>49.101939890710419</v>
      </c>
      <c r="AK1885" s="5">
        <f t="shared" si="602"/>
        <v>7.3472873191366794</v>
      </c>
      <c r="AL1885" s="5">
        <f t="shared" si="603"/>
        <v>5.9541484175981081</v>
      </c>
      <c r="AM1885" s="5">
        <f t="shared" si="604"/>
        <v>2.4965558360673136E-2</v>
      </c>
      <c r="AN1885" s="5">
        <f t="shared" si="605"/>
        <v>47.197885449699832</v>
      </c>
      <c r="AO1885" s="15">
        <f t="shared" si="606"/>
        <v>0.7754584691936186</v>
      </c>
    </row>
    <row r="1886" spans="1:41" x14ac:dyDescent="0.3">
      <c r="A1886" s="4">
        <f t="shared" si="589"/>
        <v>45797.082789351851</v>
      </c>
      <c r="B1886" s="9">
        <f t="shared" si="588"/>
        <v>1882</v>
      </c>
      <c r="C1886" s="10" t="str">
        <f t="shared" si="590"/>
        <v>Remove</v>
      </c>
      <c r="D1886" s="1">
        <v>45797</v>
      </c>
      <c r="E1886" s="2">
        <v>8.278935185185185E-2</v>
      </c>
      <c r="F1886" t="s">
        <v>2</v>
      </c>
      <c r="G1886" t="s">
        <v>14</v>
      </c>
      <c r="H1886" t="s">
        <v>49</v>
      </c>
      <c r="I1886">
        <v>115.5</v>
      </c>
      <c r="J1886" t="s">
        <v>13</v>
      </c>
      <c r="K1886">
        <v>0</v>
      </c>
      <c r="L1886">
        <v>115</v>
      </c>
      <c r="M1886">
        <v>10.991</v>
      </c>
      <c r="N1886">
        <v>1070.2</v>
      </c>
      <c r="O1886">
        <v>2840</v>
      </c>
      <c r="P1886" s="2">
        <v>0.65452546296296299</v>
      </c>
      <c r="Q1886">
        <v>28</v>
      </c>
      <c r="R1886" t="s">
        <v>63</v>
      </c>
      <c r="S1886">
        <v>27</v>
      </c>
      <c r="T1886">
        <v>29.1</v>
      </c>
      <c r="U1886" t="s">
        <v>242</v>
      </c>
      <c r="V1886">
        <v>20.7</v>
      </c>
      <c r="X1886">
        <f t="shared" si="591"/>
        <v>2.23</v>
      </c>
      <c r="Y1886" s="7" t="str">
        <f t="shared" si="592"/>
        <v>m/s</v>
      </c>
      <c r="AA1886">
        <f t="shared" si="593"/>
        <v>4.04</v>
      </c>
      <c r="AB1886" s="7" t="str">
        <f t="shared" si="594"/>
        <v>m/s</v>
      </c>
      <c r="AC1886" s="5">
        <f t="shared" si="595"/>
        <v>15.708611111111111</v>
      </c>
      <c r="AD1886" s="5">
        <f t="shared" si="596"/>
        <v>8.9183333333333337E-3</v>
      </c>
      <c r="AE1886" s="5">
        <f t="shared" si="597"/>
        <v>17.980228333333347</v>
      </c>
      <c r="AF1886" s="5"/>
      <c r="AG1886" s="5">
        <f t="shared" si="598"/>
        <v>1</v>
      </c>
      <c r="AH1886">
        <f t="shared" si="599"/>
        <v>367</v>
      </c>
      <c r="AI1886" s="5">
        <f t="shared" si="600"/>
        <v>0.36699999999999999</v>
      </c>
      <c r="AJ1886" s="15">
        <f t="shared" si="601"/>
        <v>48.992447774750268</v>
      </c>
      <c r="AK1886" s="5">
        <f t="shared" si="602"/>
        <v>7.3472873191366794</v>
      </c>
      <c r="AL1886" s="5">
        <f t="shared" si="603"/>
        <v>5.9830520506932432</v>
      </c>
      <c r="AM1886" s="5">
        <f t="shared" si="604"/>
        <v>2.4100950278918218E-2</v>
      </c>
      <c r="AN1886" s="5">
        <f t="shared" si="605"/>
        <v>47.221986399978753</v>
      </c>
      <c r="AO1886" s="15">
        <f t="shared" si="606"/>
        <v>0.77718035173582856</v>
      </c>
    </row>
    <row r="1887" spans="1:41" x14ac:dyDescent="0.3">
      <c r="A1887" s="4">
        <f t="shared" si="589"/>
        <v>45797.083136574074</v>
      </c>
      <c r="B1887" s="9">
        <f t="shared" si="588"/>
        <v>1883</v>
      </c>
      <c r="C1887" s="10" t="str">
        <f t="shared" si="590"/>
        <v>Remove</v>
      </c>
      <c r="D1887" s="1">
        <v>45797</v>
      </c>
      <c r="E1887" s="2">
        <v>8.3136574074074071E-2</v>
      </c>
      <c r="F1887" t="s">
        <v>19</v>
      </c>
      <c r="G1887" t="s">
        <v>14</v>
      </c>
      <c r="H1887" t="s">
        <v>49</v>
      </c>
      <c r="I1887">
        <v>115.5</v>
      </c>
      <c r="J1887" t="s">
        <v>13</v>
      </c>
      <c r="K1887">
        <v>0</v>
      </c>
      <c r="L1887">
        <v>115</v>
      </c>
      <c r="M1887">
        <v>10.986000000000001</v>
      </c>
      <c r="N1887">
        <v>1070</v>
      </c>
      <c r="O1887">
        <v>2849</v>
      </c>
      <c r="P1887" s="2">
        <v>0.65487268518518515</v>
      </c>
      <c r="Q1887">
        <v>28</v>
      </c>
      <c r="R1887" t="s">
        <v>91</v>
      </c>
      <c r="S1887">
        <v>27.1</v>
      </c>
      <c r="T1887">
        <v>29.1</v>
      </c>
      <c r="U1887" t="s">
        <v>100</v>
      </c>
      <c r="V1887">
        <v>20.7</v>
      </c>
      <c r="X1887">
        <f t="shared" si="591"/>
        <v>2.2599999999999998</v>
      </c>
      <c r="Y1887" s="7" t="str">
        <f t="shared" si="592"/>
        <v>m/s</v>
      </c>
      <c r="AA1887">
        <f t="shared" si="593"/>
        <v>4</v>
      </c>
      <c r="AB1887" s="7" t="str">
        <f t="shared" si="594"/>
        <v>m/s</v>
      </c>
      <c r="AC1887" s="5">
        <f t="shared" si="595"/>
        <v>15.716944444444444</v>
      </c>
      <c r="AD1887" s="5">
        <f t="shared" si="596"/>
        <v>8.9166666666666665E-3</v>
      </c>
      <c r="AE1887" s="5">
        <f t="shared" si="597"/>
        <v>17.989145000000015</v>
      </c>
      <c r="AF1887" s="5"/>
      <c r="AG1887" s="5">
        <f t="shared" si="598"/>
        <v>0</v>
      </c>
      <c r="AH1887">
        <f t="shared" si="599"/>
        <v>367</v>
      </c>
      <c r="AI1887" s="5">
        <f t="shared" si="600"/>
        <v>0.36699999999999999</v>
      </c>
      <c r="AJ1887" s="15">
        <f t="shared" si="601"/>
        <v>49.016743869209847</v>
      </c>
      <c r="AK1887" s="5">
        <f t="shared" si="602"/>
        <v>7.374499494392742</v>
      </c>
      <c r="AL1887" s="5">
        <f t="shared" si="603"/>
        <v>5.9830520506932432</v>
      </c>
      <c r="AM1887" s="5">
        <f t="shared" si="604"/>
        <v>2.4515641932945108E-2</v>
      </c>
      <c r="AN1887" s="5">
        <f t="shared" si="605"/>
        <v>47.246502041911697</v>
      </c>
      <c r="AO1887" s="15">
        <f t="shared" si="606"/>
        <v>0.77677708219423214</v>
      </c>
    </row>
    <row r="1888" spans="1:41" x14ac:dyDescent="0.3">
      <c r="A1888" s="4">
        <f t="shared" si="589"/>
        <v>45797.083483796298</v>
      </c>
      <c r="B1888" s="9">
        <f t="shared" si="588"/>
        <v>1884</v>
      </c>
      <c r="C1888" s="10" t="str">
        <f t="shared" si="590"/>
        <v>Remove</v>
      </c>
      <c r="D1888" s="1">
        <v>45797</v>
      </c>
      <c r="E1888" s="2">
        <v>8.3483796296296292E-2</v>
      </c>
      <c r="F1888" t="s">
        <v>2</v>
      </c>
      <c r="G1888" t="s">
        <v>14</v>
      </c>
      <c r="H1888" t="s">
        <v>49</v>
      </c>
      <c r="I1888">
        <v>114</v>
      </c>
      <c r="J1888" t="s">
        <v>13</v>
      </c>
      <c r="K1888">
        <v>0</v>
      </c>
      <c r="L1888">
        <v>115.1</v>
      </c>
      <c r="M1888">
        <v>10.955</v>
      </c>
      <c r="N1888">
        <v>1066</v>
      </c>
      <c r="O1888">
        <v>2858</v>
      </c>
      <c r="P1888" s="2">
        <v>0.65521990740740743</v>
      </c>
      <c r="Q1888">
        <v>28</v>
      </c>
      <c r="R1888" t="s">
        <v>66</v>
      </c>
      <c r="S1888">
        <v>30.2</v>
      </c>
      <c r="T1888">
        <v>29.2</v>
      </c>
      <c r="U1888" t="s">
        <v>82</v>
      </c>
      <c r="V1888">
        <v>23.6</v>
      </c>
      <c r="X1888">
        <f t="shared" si="591"/>
        <v>2.2000000000000002</v>
      </c>
      <c r="Y1888" s="7" t="str">
        <f t="shared" si="592"/>
        <v>m/s</v>
      </c>
      <c r="AA1888">
        <f t="shared" si="593"/>
        <v>4.09</v>
      </c>
      <c r="AB1888" s="7" t="str">
        <f t="shared" si="594"/>
        <v>m/s</v>
      </c>
      <c r="AC1888" s="5">
        <f t="shared" si="595"/>
        <v>15.725277777777778</v>
      </c>
      <c r="AD1888" s="5">
        <f t="shared" si="596"/>
        <v>8.8833333333333334E-3</v>
      </c>
      <c r="AE1888" s="5">
        <f t="shared" si="597"/>
        <v>17.998028333333348</v>
      </c>
      <c r="AF1888" s="5"/>
      <c r="AG1888" s="5">
        <f t="shared" si="598"/>
        <v>-1.5</v>
      </c>
      <c r="AH1888">
        <f t="shared" si="599"/>
        <v>367</v>
      </c>
      <c r="AI1888" s="5">
        <f t="shared" si="600"/>
        <v>0.36699999999999999</v>
      </c>
      <c r="AJ1888" s="15">
        <f t="shared" si="601"/>
        <v>49.04094913714809</v>
      </c>
      <c r="AK1888" s="5">
        <f t="shared" si="602"/>
        <v>8.2180769273306549</v>
      </c>
      <c r="AL1888" s="5">
        <f t="shared" si="603"/>
        <v>6.8585837871546032</v>
      </c>
      <c r="AM1888" s="5">
        <f t="shared" si="604"/>
        <v>2.6594704144350213E-2</v>
      </c>
      <c r="AN1888" s="5">
        <f t="shared" si="605"/>
        <v>47.273096746056048</v>
      </c>
      <c r="AO1888" s="15">
        <f t="shared" si="606"/>
        <v>0.77634008614131766</v>
      </c>
    </row>
    <row r="1889" spans="1:41" x14ac:dyDescent="0.3">
      <c r="A1889" s="4">
        <f t="shared" si="589"/>
        <v>45797.083831018521</v>
      </c>
      <c r="B1889" s="9">
        <f t="shared" si="588"/>
        <v>1885</v>
      </c>
      <c r="C1889" s="10" t="str">
        <f t="shared" si="590"/>
        <v>Remove</v>
      </c>
      <c r="D1889" s="1">
        <v>45797</v>
      </c>
      <c r="E1889" s="2">
        <v>8.3831018518518513E-2</v>
      </c>
      <c r="F1889" t="s">
        <v>2</v>
      </c>
      <c r="G1889" t="s">
        <v>14</v>
      </c>
      <c r="H1889" t="s">
        <v>49</v>
      </c>
      <c r="I1889">
        <v>115.5</v>
      </c>
      <c r="J1889" t="s">
        <v>13</v>
      </c>
      <c r="K1889">
        <v>0</v>
      </c>
      <c r="L1889">
        <v>115</v>
      </c>
      <c r="M1889">
        <v>10.978</v>
      </c>
      <c r="N1889">
        <v>1069.4000000000001</v>
      </c>
      <c r="O1889">
        <v>2867</v>
      </c>
      <c r="P1889" s="2">
        <v>0.6555671296296296</v>
      </c>
      <c r="Q1889">
        <v>28</v>
      </c>
      <c r="R1889" t="s">
        <v>66</v>
      </c>
      <c r="S1889">
        <v>27.9</v>
      </c>
      <c r="T1889">
        <v>29.1</v>
      </c>
      <c r="U1889" t="s">
        <v>54</v>
      </c>
      <c r="V1889">
        <v>21.1</v>
      </c>
      <c r="X1889">
        <f t="shared" si="591"/>
        <v>2.2000000000000002</v>
      </c>
      <c r="Y1889" s="7" t="str">
        <f t="shared" si="592"/>
        <v>m/s</v>
      </c>
      <c r="AA1889">
        <f t="shared" si="593"/>
        <v>4.0599999999999996</v>
      </c>
      <c r="AB1889" s="7" t="str">
        <f t="shared" si="594"/>
        <v>m/s</v>
      </c>
      <c r="AC1889" s="5">
        <f t="shared" si="595"/>
        <v>15.733611111111109</v>
      </c>
      <c r="AD1889" s="5">
        <f t="shared" si="596"/>
        <v>8.9116666666666667E-3</v>
      </c>
      <c r="AE1889" s="5">
        <f t="shared" si="597"/>
        <v>18.006940000000014</v>
      </c>
      <c r="AF1889" s="5"/>
      <c r="AG1889" s="5">
        <f t="shared" si="598"/>
        <v>1.5</v>
      </c>
      <c r="AH1889">
        <f t="shared" si="599"/>
        <v>368.5</v>
      </c>
      <c r="AI1889" s="5">
        <f t="shared" si="600"/>
        <v>0.36849999999999999</v>
      </c>
      <c r="AJ1889" s="15">
        <f t="shared" si="601"/>
        <v>48.865508819538711</v>
      </c>
      <c r="AK1889" s="5">
        <f t="shared" si="602"/>
        <v>7.5921968964412354</v>
      </c>
      <c r="AL1889" s="5">
        <f t="shared" si="603"/>
        <v>6.0986665830737898</v>
      </c>
      <c r="AM1889" s="5">
        <f t="shared" si="604"/>
        <v>2.4569279656535468E-2</v>
      </c>
      <c r="AN1889" s="5">
        <f t="shared" si="605"/>
        <v>47.29766602571258</v>
      </c>
      <c r="AO1889" s="15">
        <f t="shared" si="606"/>
        <v>0.7791082118083188</v>
      </c>
    </row>
    <row r="1890" spans="1:41" x14ac:dyDescent="0.3">
      <c r="A1890" s="4">
        <f t="shared" si="589"/>
        <v>45797.084178240744</v>
      </c>
      <c r="B1890" s="9">
        <f t="shared" si="588"/>
        <v>1886</v>
      </c>
      <c r="C1890" s="10" t="str">
        <f t="shared" si="590"/>
        <v>Remove</v>
      </c>
      <c r="D1890" s="1">
        <v>45797</v>
      </c>
      <c r="E1890" s="2">
        <v>8.4178240740740734E-2</v>
      </c>
      <c r="F1890" t="s">
        <v>2</v>
      </c>
      <c r="G1890" t="s">
        <v>14</v>
      </c>
      <c r="H1890" t="s">
        <v>49</v>
      </c>
      <c r="I1890">
        <v>114.5</v>
      </c>
      <c r="J1890" t="s">
        <v>13</v>
      </c>
      <c r="K1890">
        <v>0</v>
      </c>
      <c r="L1890">
        <v>115</v>
      </c>
      <c r="M1890">
        <v>10.981</v>
      </c>
      <c r="N1890">
        <v>1070</v>
      </c>
      <c r="O1890">
        <v>2875</v>
      </c>
      <c r="P1890" s="2">
        <v>0.65591435185185187</v>
      </c>
      <c r="Q1890">
        <v>28</v>
      </c>
      <c r="R1890" t="s">
        <v>145</v>
      </c>
      <c r="S1890">
        <v>27.1</v>
      </c>
      <c r="T1890">
        <v>29.1</v>
      </c>
      <c r="U1890" t="s">
        <v>82</v>
      </c>
      <c r="V1890">
        <v>21</v>
      </c>
      <c r="X1890">
        <f t="shared" si="591"/>
        <v>2.19</v>
      </c>
      <c r="Y1890" s="7" t="str">
        <f t="shared" si="592"/>
        <v>m/s</v>
      </c>
      <c r="AA1890">
        <f t="shared" si="593"/>
        <v>4.09</v>
      </c>
      <c r="AB1890" s="7" t="str">
        <f t="shared" si="594"/>
        <v>m/s</v>
      </c>
      <c r="AC1890" s="5">
        <f t="shared" si="595"/>
        <v>15.741944444444446</v>
      </c>
      <c r="AD1890" s="5">
        <f t="shared" si="596"/>
        <v>8.9166666666666665E-3</v>
      </c>
      <c r="AE1890" s="5">
        <f t="shared" si="597"/>
        <v>18.015856666666682</v>
      </c>
      <c r="AF1890" s="5"/>
      <c r="AG1890" s="5">
        <f t="shared" si="598"/>
        <v>-1</v>
      </c>
      <c r="AH1890">
        <f t="shared" si="599"/>
        <v>368.5</v>
      </c>
      <c r="AI1890" s="5">
        <f t="shared" si="600"/>
        <v>0.36849999999999999</v>
      </c>
      <c r="AJ1890" s="15">
        <f t="shared" si="601"/>
        <v>48.889706015377698</v>
      </c>
      <c r="AK1890" s="5">
        <f t="shared" si="602"/>
        <v>7.374499494392742</v>
      </c>
      <c r="AL1890" s="5">
        <f t="shared" si="603"/>
        <v>6.069762949978653</v>
      </c>
      <c r="AM1890" s="5">
        <f t="shared" si="604"/>
        <v>2.375630789077425E-2</v>
      </c>
      <c r="AN1890" s="5">
        <f t="shared" si="605"/>
        <v>47.321422333603351</v>
      </c>
      <c r="AO1890" s="15">
        <f t="shared" si="606"/>
        <v>0.77871708378115456</v>
      </c>
    </row>
    <row r="1891" spans="1:41" x14ac:dyDescent="0.3">
      <c r="A1891" s="4">
        <f t="shared" si="589"/>
        <v>45797.08452546296</v>
      </c>
      <c r="B1891" s="9">
        <f t="shared" si="588"/>
        <v>1887</v>
      </c>
      <c r="C1891" s="10" t="str">
        <f t="shared" si="590"/>
        <v>Remove</v>
      </c>
      <c r="D1891" s="1">
        <v>45797</v>
      </c>
      <c r="E1891" s="2">
        <v>8.4525462962962969E-2</v>
      </c>
      <c r="F1891" t="s">
        <v>2</v>
      </c>
      <c r="G1891" t="s">
        <v>14</v>
      </c>
      <c r="H1891" t="s">
        <v>49</v>
      </c>
      <c r="I1891">
        <v>114</v>
      </c>
      <c r="J1891" t="s">
        <v>13</v>
      </c>
      <c r="K1891">
        <v>0</v>
      </c>
      <c r="L1891">
        <v>115.1</v>
      </c>
      <c r="M1891">
        <v>10.978999999999999</v>
      </c>
      <c r="N1891">
        <v>1069.2</v>
      </c>
      <c r="O1891">
        <v>2884</v>
      </c>
      <c r="P1891" s="2">
        <v>0.65626157407407404</v>
      </c>
      <c r="Q1891">
        <v>28</v>
      </c>
      <c r="R1891" t="s">
        <v>63</v>
      </c>
      <c r="S1891">
        <v>27.6</v>
      </c>
      <c r="T1891">
        <v>29.1</v>
      </c>
      <c r="U1891" t="s">
        <v>98</v>
      </c>
      <c r="V1891">
        <v>21.1</v>
      </c>
      <c r="X1891">
        <f t="shared" si="591"/>
        <v>2.23</v>
      </c>
      <c r="Y1891" s="7" t="str">
        <f t="shared" si="592"/>
        <v>m/s</v>
      </c>
      <c r="AA1891">
        <f t="shared" si="593"/>
        <v>4.03</v>
      </c>
      <c r="AB1891" s="7" t="str">
        <f t="shared" si="594"/>
        <v>m/s</v>
      </c>
      <c r="AC1891" s="5">
        <f t="shared" si="595"/>
        <v>15.750277777777777</v>
      </c>
      <c r="AD1891" s="5">
        <f t="shared" si="596"/>
        <v>8.9099999999999995E-3</v>
      </c>
      <c r="AE1891" s="5">
        <f t="shared" si="597"/>
        <v>18.024766666666682</v>
      </c>
      <c r="AF1891" s="5"/>
      <c r="AG1891" s="5">
        <f t="shared" si="598"/>
        <v>-0.5</v>
      </c>
      <c r="AH1891">
        <f t="shared" si="599"/>
        <v>368.5</v>
      </c>
      <c r="AI1891" s="5">
        <f t="shared" si="600"/>
        <v>0.36849999999999999</v>
      </c>
      <c r="AJ1891" s="15">
        <f t="shared" si="601"/>
        <v>48.913885119855316</v>
      </c>
      <c r="AK1891" s="5">
        <f t="shared" si="602"/>
        <v>7.5105603706730513</v>
      </c>
      <c r="AL1891" s="5">
        <f t="shared" si="603"/>
        <v>6.0986665830737898</v>
      </c>
      <c r="AM1891" s="5">
        <f t="shared" si="604"/>
        <v>2.4636526951783068E-2</v>
      </c>
      <c r="AN1891" s="5">
        <f t="shared" si="605"/>
        <v>47.346058860555132</v>
      </c>
      <c r="AO1891" s="15">
        <f t="shared" si="606"/>
        <v>0.77831187826069315</v>
      </c>
    </row>
    <row r="1892" spans="1:41" x14ac:dyDescent="0.3">
      <c r="A1892" s="4">
        <f t="shared" si="589"/>
        <v>45797.084872685184</v>
      </c>
      <c r="B1892" s="9">
        <f t="shared" si="588"/>
        <v>1888</v>
      </c>
      <c r="C1892" s="10" t="str">
        <f t="shared" si="590"/>
        <v>Remove</v>
      </c>
      <c r="D1892" s="1">
        <v>45797</v>
      </c>
      <c r="E1892" s="2">
        <v>8.487268518518519E-2</v>
      </c>
      <c r="F1892" t="s">
        <v>2</v>
      </c>
      <c r="G1892" t="s">
        <v>14</v>
      </c>
      <c r="H1892" t="s">
        <v>49</v>
      </c>
      <c r="I1892">
        <v>114</v>
      </c>
      <c r="J1892" t="s">
        <v>13</v>
      </c>
      <c r="K1892">
        <v>0</v>
      </c>
      <c r="L1892">
        <v>115</v>
      </c>
      <c r="M1892">
        <v>10.959</v>
      </c>
      <c r="N1892">
        <v>1066.8</v>
      </c>
      <c r="O1892">
        <v>2893</v>
      </c>
      <c r="P1892" s="2">
        <v>0.65660879629629632</v>
      </c>
      <c r="Q1892">
        <v>28</v>
      </c>
      <c r="R1892" t="s">
        <v>66</v>
      </c>
      <c r="S1892">
        <v>28.9</v>
      </c>
      <c r="T1892">
        <v>29.1</v>
      </c>
      <c r="U1892" t="s">
        <v>109</v>
      </c>
      <c r="V1892">
        <v>22.3</v>
      </c>
      <c r="X1892">
        <f t="shared" si="591"/>
        <v>2.2000000000000002</v>
      </c>
      <c r="Y1892" s="7" t="str">
        <f t="shared" si="592"/>
        <v>m/s</v>
      </c>
      <c r="AA1892">
        <f t="shared" si="593"/>
        <v>4.21</v>
      </c>
      <c r="AB1892" s="7" t="str">
        <f t="shared" si="594"/>
        <v>m/s</v>
      </c>
      <c r="AC1892" s="5">
        <f t="shared" si="595"/>
        <v>15.758611111111112</v>
      </c>
      <c r="AD1892" s="5">
        <f t="shared" si="596"/>
        <v>8.8899999999999986E-3</v>
      </c>
      <c r="AE1892" s="5">
        <f t="shared" si="597"/>
        <v>18.033656666666683</v>
      </c>
      <c r="AF1892" s="5"/>
      <c r="AG1892" s="5">
        <f t="shared" si="598"/>
        <v>0</v>
      </c>
      <c r="AH1892">
        <f t="shared" si="599"/>
        <v>368.5</v>
      </c>
      <c r="AI1892" s="5">
        <f t="shared" si="600"/>
        <v>0.36849999999999999</v>
      </c>
      <c r="AJ1892" s="15">
        <f t="shared" si="601"/>
        <v>48.938009950248805</v>
      </c>
      <c r="AK1892" s="5">
        <f t="shared" si="602"/>
        <v>7.8643186490018522</v>
      </c>
      <c r="AL1892" s="5">
        <f t="shared" si="603"/>
        <v>6.4455101802154271</v>
      </c>
      <c r="AM1892" s="5">
        <f t="shared" si="604"/>
        <v>2.5449898999063615E-2</v>
      </c>
      <c r="AN1892" s="5">
        <f t="shared" si="605"/>
        <v>47.371508759554196</v>
      </c>
      <c r="AO1892" s="15">
        <f t="shared" si="606"/>
        <v>0.77789373750034607</v>
      </c>
    </row>
    <row r="1893" spans="1:41" x14ac:dyDescent="0.3">
      <c r="A1893" s="4">
        <f t="shared" si="589"/>
        <v>45797.085219907407</v>
      </c>
      <c r="B1893" s="9">
        <f t="shared" si="588"/>
        <v>1889</v>
      </c>
      <c r="C1893" s="10" t="str">
        <f t="shared" si="590"/>
        <v>Remove</v>
      </c>
      <c r="D1893" s="1">
        <v>45797</v>
      </c>
      <c r="E1893" s="2">
        <v>8.5219907407407411E-2</v>
      </c>
      <c r="F1893" t="s">
        <v>2</v>
      </c>
      <c r="G1893" t="s">
        <v>14</v>
      </c>
      <c r="H1893" t="s">
        <v>49</v>
      </c>
      <c r="I1893">
        <v>114</v>
      </c>
      <c r="J1893" t="s">
        <v>13</v>
      </c>
      <c r="K1893">
        <v>0</v>
      </c>
      <c r="L1893">
        <v>115.1</v>
      </c>
      <c r="M1893">
        <v>10.965</v>
      </c>
      <c r="N1893">
        <v>1068</v>
      </c>
      <c r="O1893">
        <v>2902</v>
      </c>
      <c r="P1893" s="2">
        <v>0.65695601851851848</v>
      </c>
      <c r="Q1893">
        <v>28</v>
      </c>
      <c r="R1893" t="s">
        <v>56</v>
      </c>
      <c r="S1893">
        <v>28.8</v>
      </c>
      <c r="T1893">
        <v>29.1</v>
      </c>
      <c r="U1893" t="s">
        <v>242</v>
      </c>
      <c r="V1893">
        <v>22.2</v>
      </c>
      <c r="X1893">
        <f t="shared" si="591"/>
        <v>2.25</v>
      </c>
      <c r="Y1893" s="7" t="str">
        <f t="shared" si="592"/>
        <v>m/s</v>
      </c>
      <c r="AA1893">
        <f t="shared" si="593"/>
        <v>4.04</v>
      </c>
      <c r="AB1893" s="7" t="str">
        <f t="shared" si="594"/>
        <v>m/s</v>
      </c>
      <c r="AC1893" s="5">
        <f t="shared" si="595"/>
        <v>15.766944444444444</v>
      </c>
      <c r="AD1893" s="5">
        <f t="shared" si="596"/>
        <v>8.8999999999999999E-3</v>
      </c>
      <c r="AE1893" s="5">
        <f t="shared" si="597"/>
        <v>18.042556666666684</v>
      </c>
      <c r="AF1893" s="5"/>
      <c r="AG1893" s="5">
        <f t="shared" si="598"/>
        <v>0</v>
      </c>
      <c r="AH1893">
        <f t="shared" si="599"/>
        <v>368.5</v>
      </c>
      <c r="AI1893" s="5">
        <f t="shared" si="600"/>
        <v>0.36849999999999999</v>
      </c>
      <c r="AJ1893" s="15">
        <f t="shared" si="601"/>
        <v>48.962161917684355</v>
      </c>
      <c r="AK1893" s="5">
        <f t="shared" si="602"/>
        <v>7.8371064737457914</v>
      </c>
      <c r="AL1893" s="5">
        <f t="shared" si="603"/>
        <v>6.4166065471202902</v>
      </c>
      <c r="AM1893" s="5">
        <f t="shared" si="604"/>
        <v>2.5938242452647409E-2</v>
      </c>
      <c r="AN1893" s="5">
        <f t="shared" si="605"/>
        <v>47.397447002006842</v>
      </c>
      <c r="AO1893" s="15">
        <f t="shared" si="606"/>
        <v>0.77746803532350051</v>
      </c>
    </row>
    <row r="1894" spans="1:41" x14ac:dyDescent="0.3">
      <c r="A1894" s="4">
        <f t="shared" si="589"/>
        <v>45797.08556712963</v>
      </c>
      <c r="B1894" s="9">
        <f t="shared" si="588"/>
        <v>1890</v>
      </c>
      <c r="C1894" s="10" t="str">
        <f t="shared" si="590"/>
        <v>Remove</v>
      </c>
      <c r="D1894" s="1">
        <v>45797</v>
      </c>
      <c r="E1894" s="2">
        <v>8.5567129629629632E-2</v>
      </c>
      <c r="F1894" t="s">
        <v>2</v>
      </c>
      <c r="G1894" t="s">
        <v>14</v>
      </c>
      <c r="H1894" t="s">
        <v>49</v>
      </c>
      <c r="I1894">
        <v>116.5</v>
      </c>
      <c r="J1894" t="s">
        <v>13</v>
      </c>
      <c r="K1894">
        <v>0</v>
      </c>
      <c r="L1894">
        <v>115.1</v>
      </c>
      <c r="M1894">
        <v>10.98</v>
      </c>
      <c r="N1894">
        <v>1069.4000000000001</v>
      </c>
      <c r="O1894">
        <v>2911</v>
      </c>
      <c r="P1894" s="2">
        <v>0.65730324074074076</v>
      </c>
      <c r="Q1894">
        <v>28</v>
      </c>
      <c r="R1894" t="s">
        <v>56</v>
      </c>
      <c r="S1894">
        <v>28.3</v>
      </c>
      <c r="T1894">
        <v>29.1</v>
      </c>
      <c r="U1894" t="s">
        <v>90</v>
      </c>
      <c r="V1894">
        <v>21.6</v>
      </c>
      <c r="X1894">
        <f t="shared" si="591"/>
        <v>2.25</v>
      </c>
      <c r="Y1894" s="7" t="str">
        <f t="shared" si="592"/>
        <v>m/s</v>
      </c>
      <c r="AA1894">
        <f t="shared" si="593"/>
        <v>4.2</v>
      </c>
      <c r="AB1894" s="7" t="str">
        <f t="shared" si="594"/>
        <v>m/s</v>
      </c>
      <c r="AC1894" s="5">
        <f t="shared" si="595"/>
        <v>15.775277777777777</v>
      </c>
      <c r="AD1894" s="5">
        <f t="shared" si="596"/>
        <v>8.9116666666666667E-3</v>
      </c>
      <c r="AE1894" s="5">
        <f t="shared" si="597"/>
        <v>18.05146833333335</v>
      </c>
      <c r="AF1894" s="5"/>
      <c r="AG1894" s="5">
        <f t="shared" si="598"/>
        <v>2.5</v>
      </c>
      <c r="AH1894">
        <f t="shared" si="599"/>
        <v>371</v>
      </c>
      <c r="AI1894" s="5">
        <f t="shared" si="600"/>
        <v>0.371</v>
      </c>
      <c r="AJ1894" s="15">
        <f t="shared" si="601"/>
        <v>48.656248876909302</v>
      </c>
      <c r="AK1894" s="5">
        <f t="shared" si="602"/>
        <v>7.7010455974654821</v>
      </c>
      <c r="AL1894" s="5">
        <f t="shared" si="603"/>
        <v>6.2431847485494716</v>
      </c>
      <c r="AM1894" s="5">
        <f t="shared" si="604"/>
        <v>2.5487925743400058E-2</v>
      </c>
      <c r="AN1894" s="5">
        <f t="shared" si="605"/>
        <v>47.422934927750241</v>
      </c>
      <c r="AO1894" s="15">
        <f t="shared" si="606"/>
        <v>0.78232188827036042</v>
      </c>
    </row>
    <row r="1895" spans="1:41" x14ac:dyDescent="0.3">
      <c r="A1895" s="4">
        <f t="shared" si="589"/>
        <v>45797.085914351854</v>
      </c>
      <c r="B1895" s="9">
        <f t="shared" si="588"/>
        <v>1891</v>
      </c>
      <c r="C1895" s="10" t="str">
        <f t="shared" si="590"/>
        <v>Keep</v>
      </c>
      <c r="D1895" s="1">
        <v>45797</v>
      </c>
      <c r="E1895" s="2">
        <v>8.5914351851851853E-2</v>
      </c>
      <c r="F1895" t="s">
        <v>2</v>
      </c>
      <c r="G1895" t="s">
        <v>14</v>
      </c>
      <c r="H1895" t="s">
        <v>49</v>
      </c>
      <c r="I1895">
        <v>114</v>
      </c>
      <c r="J1895" t="s">
        <v>13</v>
      </c>
      <c r="K1895">
        <v>0</v>
      </c>
      <c r="L1895">
        <v>115.1</v>
      </c>
      <c r="M1895">
        <v>10.976000000000001</v>
      </c>
      <c r="N1895">
        <v>1068.5999999999999</v>
      </c>
      <c r="O1895">
        <v>2920</v>
      </c>
      <c r="P1895" s="2">
        <v>0.65765046296296292</v>
      </c>
      <c r="Q1895">
        <v>28</v>
      </c>
      <c r="R1895" t="s">
        <v>135</v>
      </c>
      <c r="S1895">
        <v>28.4</v>
      </c>
      <c r="T1895">
        <v>29.2</v>
      </c>
      <c r="U1895" t="s">
        <v>52</v>
      </c>
      <c r="V1895">
        <v>21.6</v>
      </c>
      <c r="X1895">
        <f t="shared" si="591"/>
        <v>2.2200000000000002</v>
      </c>
      <c r="Y1895" s="7" t="str">
        <f t="shared" si="592"/>
        <v>m/s</v>
      </c>
      <c r="AA1895">
        <f t="shared" si="593"/>
        <v>4.07</v>
      </c>
      <c r="AB1895" s="7" t="str">
        <f t="shared" si="594"/>
        <v>m/s</v>
      </c>
      <c r="AC1895" s="5">
        <f t="shared" si="595"/>
        <v>15.78361111111111</v>
      </c>
      <c r="AD1895" s="5">
        <f t="shared" si="596"/>
        <v>8.9049999999999997E-3</v>
      </c>
      <c r="AE1895" s="5">
        <f t="shared" si="597"/>
        <v>18.060373333333349</v>
      </c>
      <c r="AF1895" s="5"/>
      <c r="AG1895" s="5">
        <f t="shared" si="598"/>
        <v>-2.5</v>
      </c>
      <c r="AH1895">
        <f t="shared" si="599"/>
        <v>371</v>
      </c>
      <c r="AI1895" s="5">
        <f t="shared" si="600"/>
        <v>0.371</v>
      </c>
      <c r="AJ1895" s="15">
        <f t="shared" si="601"/>
        <v>48.680251572327087</v>
      </c>
      <c r="AK1895" s="5">
        <f t="shared" si="602"/>
        <v>7.7282577727215447</v>
      </c>
      <c r="AL1895" s="5">
        <f t="shared" si="603"/>
        <v>6.2773478729889591</v>
      </c>
      <c r="AM1895" s="5">
        <f t="shared" si="604"/>
        <v>2.5236949230779536E-2</v>
      </c>
      <c r="AN1895" s="5">
        <f t="shared" si="605"/>
        <v>47.448171876981021</v>
      </c>
      <c r="AO1895" s="15">
        <f t="shared" si="606"/>
        <v>0.78190578335007832</v>
      </c>
    </row>
    <row r="1896" spans="1:41" x14ac:dyDescent="0.3">
      <c r="A1896" s="4">
        <f t="shared" si="589"/>
        <v>45797.086261574077</v>
      </c>
      <c r="B1896" s="9">
        <f t="shared" si="588"/>
        <v>1892</v>
      </c>
      <c r="C1896" s="10" t="str">
        <f t="shared" si="590"/>
        <v>Remove</v>
      </c>
      <c r="D1896" s="1">
        <v>45797</v>
      </c>
      <c r="E1896" s="2">
        <v>8.6261574074074074E-2</v>
      </c>
      <c r="F1896" t="s">
        <v>19</v>
      </c>
      <c r="G1896" t="s">
        <v>14</v>
      </c>
      <c r="H1896" t="s">
        <v>49</v>
      </c>
      <c r="I1896">
        <v>114</v>
      </c>
      <c r="J1896" t="s">
        <v>13</v>
      </c>
      <c r="K1896">
        <v>0</v>
      </c>
      <c r="L1896">
        <v>115.1</v>
      </c>
      <c r="M1896">
        <v>10.978</v>
      </c>
      <c r="N1896">
        <v>1068</v>
      </c>
      <c r="O1896">
        <v>2929</v>
      </c>
      <c r="P1896" s="2">
        <v>0.6579976851851852</v>
      </c>
      <c r="Q1896">
        <v>28</v>
      </c>
      <c r="R1896" t="s">
        <v>103</v>
      </c>
      <c r="S1896">
        <v>28.3</v>
      </c>
      <c r="T1896">
        <v>29.2</v>
      </c>
      <c r="U1896" t="s">
        <v>52</v>
      </c>
      <c r="V1896">
        <v>21.6</v>
      </c>
      <c r="X1896">
        <f t="shared" si="591"/>
        <v>2.27</v>
      </c>
      <c r="Y1896" s="7" t="str">
        <f t="shared" si="592"/>
        <v>m/s</v>
      </c>
      <c r="AA1896">
        <f t="shared" si="593"/>
        <v>4.07</v>
      </c>
      <c r="AB1896" s="7" t="str">
        <f t="shared" si="594"/>
        <v>m/s</v>
      </c>
      <c r="AC1896" s="5">
        <f t="shared" si="595"/>
        <v>15.791944444444445</v>
      </c>
      <c r="AD1896" s="5">
        <f t="shared" si="596"/>
        <v>8.8999999999999999E-3</v>
      </c>
      <c r="AE1896" s="5">
        <f t="shared" si="597"/>
        <v>18.069273333333349</v>
      </c>
      <c r="AF1896" s="5"/>
      <c r="AG1896" s="5">
        <f t="shared" si="598"/>
        <v>0</v>
      </c>
      <c r="AH1896">
        <f t="shared" si="599"/>
        <v>371</v>
      </c>
      <c r="AI1896" s="5">
        <f t="shared" si="600"/>
        <v>0.371</v>
      </c>
      <c r="AJ1896" s="15">
        <f t="shared" si="601"/>
        <v>48.70424079065593</v>
      </c>
      <c r="AK1896" s="5">
        <f t="shared" si="602"/>
        <v>7.7010455974654821</v>
      </c>
      <c r="AL1896" s="5">
        <f t="shared" si="603"/>
        <v>6.2773478729889591</v>
      </c>
      <c r="AM1896" s="5">
        <f t="shared" si="604"/>
        <v>2.5714485083341392E-2</v>
      </c>
      <c r="AN1896" s="5">
        <f t="shared" si="605"/>
        <v>47.473886362064363</v>
      </c>
      <c r="AO1896" s="15">
        <f t="shared" si="606"/>
        <v>0.78148225989027142</v>
      </c>
    </row>
    <row r="1897" spans="1:41" x14ac:dyDescent="0.3">
      <c r="A1897" s="4">
        <f t="shared" si="589"/>
        <v>45797.086608796293</v>
      </c>
      <c r="B1897" s="9">
        <f t="shared" si="588"/>
        <v>1893</v>
      </c>
      <c r="C1897" s="10" t="str">
        <f t="shared" si="590"/>
        <v>Remove</v>
      </c>
      <c r="D1897" s="1">
        <v>45797</v>
      </c>
      <c r="E1897" s="2">
        <v>8.6608796296296295E-2</v>
      </c>
      <c r="F1897" t="s">
        <v>2</v>
      </c>
      <c r="G1897" t="s">
        <v>14</v>
      </c>
      <c r="H1897" t="s">
        <v>49</v>
      </c>
      <c r="I1897">
        <v>116.5</v>
      </c>
      <c r="J1897" t="s">
        <v>13</v>
      </c>
      <c r="K1897">
        <v>0</v>
      </c>
      <c r="L1897">
        <v>115.1</v>
      </c>
      <c r="M1897">
        <v>10.978</v>
      </c>
      <c r="N1897">
        <v>1068.8</v>
      </c>
      <c r="O1897">
        <v>2938</v>
      </c>
      <c r="P1897" s="2">
        <v>0.65834490740740736</v>
      </c>
      <c r="Q1897">
        <v>28</v>
      </c>
      <c r="R1897" t="s">
        <v>130</v>
      </c>
      <c r="S1897">
        <v>28.3</v>
      </c>
      <c r="T1897">
        <v>29.2</v>
      </c>
      <c r="U1897" t="s">
        <v>82</v>
      </c>
      <c r="V1897">
        <v>21.4</v>
      </c>
      <c r="X1897">
        <f t="shared" si="591"/>
        <v>2.16</v>
      </c>
      <c r="Y1897" s="7" t="str">
        <f t="shared" si="592"/>
        <v>m/s</v>
      </c>
      <c r="AA1897">
        <f t="shared" si="593"/>
        <v>4.09</v>
      </c>
      <c r="AB1897" s="7" t="str">
        <f t="shared" si="594"/>
        <v>m/s</v>
      </c>
      <c r="AC1897" s="5">
        <f t="shared" si="595"/>
        <v>15.800277777777776</v>
      </c>
      <c r="AD1897" s="5">
        <f t="shared" si="596"/>
        <v>8.9066666666666669E-3</v>
      </c>
      <c r="AE1897" s="5">
        <f t="shared" si="597"/>
        <v>18.078180000000017</v>
      </c>
      <c r="AF1897" s="5"/>
      <c r="AG1897" s="5">
        <f t="shared" si="598"/>
        <v>2.5</v>
      </c>
      <c r="AH1897">
        <f t="shared" si="599"/>
        <v>373.5</v>
      </c>
      <c r="AI1897" s="5">
        <f t="shared" si="600"/>
        <v>0.3735</v>
      </c>
      <c r="AJ1897" s="15">
        <f t="shared" si="601"/>
        <v>48.402088353413703</v>
      </c>
      <c r="AK1897" s="5">
        <f t="shared" si="602"/>
        <v>7.7010455974654821</v>
      </c>
      <c r="AL1897" s="5">
        <f t="shared" si="603"/>
        <v>6.2192242815723935</v>
      </c>
      <c r="AM1897" s="5">
        <f t="shared" si="604"/>
        <v>2.4468408713664055E-2</v>
      </c>
      <c r="AN1897" s="5">
        <f t="shared" si="605"/>
        <v>47.498354770778029</v>
      </c>
      <c r="AO1897" s="15">
        <f t="shared" si="606"/>
        <v>0.78634302556892977</v>
      </c>
    </row>
    <row r="1898" spans="1:41" x14ac:dyDescent="0.3">
      <c r="A1898" s="4">
        <f t="shared" si="589"/>
        <v>45797.086967592593</v>
      </c>
      <c r="B1898" s="9">
        <f t="shared" si="588"/>
        <v>1894</v>
      </c>
      <c r="C1898" s="10" t="str">
        <f t="shared" si="590"/>
        <v>Remove</v>
      </c>
      <c r="D1898" s="1">
        <v>45797</v>
      </c>
      <c r="E1898" s="2">
        <v>8.6967592592592596E-2</v>
      </c>
      <c r="F1898" t="s">
        <v>2</v>
      </c>
      <c r="G1898" t="s">
        <v>14</v>
      </c>
      <c r="H1898" t="s">
        <v>49</v>
      </c>
      <c r="I1898">
        <v>114</v>
      </c>
      <c r="J1898" t="s">
        <v>13</v>
      </c>
      <c r="K1898">
        <v>0</v>
      </c>
      <c r="L1898">
        <v>115.1</v>
      </c>
      <c r="M1898">
        <v>10.961</v>
      </c>
      <c r="N1898">
        <v>1066.4000000000001</v>
      </c>
      <c r="O1898">
        <v>2947</v>
      </c>
      <c r="P1898" s="2">
        <v>0.65870370370370368</v>
      </c>
      <c r="Q1898">
        <v>28</v>
      </c>
      <c r="R1898" t="s">
        <v>145</v>
      </c>
      <c r="S1898">
        <v>29.2</v>
      </c>
      <c r="T1898">
        <v>29.1</v>
      </c>
      <c r="U1898" t="s">
        <v>104</v>
      </c>
      <c r="V1898">
        <v>22.5</v>
      </c>
      <c r="X1898">
        <f t="shared" si="591"/>
        <v>2.19</v>
      </c>
      <c r="Y1898" s="7" t="str">
        <f t="shared" si="592"/>
        <v>m/s</v>
      </c>
      <c r="AA1898">
        <f t="shared" si="593"/>
        <v>4.0999999999999996</v>
      </c>
      <c r="AB1898" s="7" t="str">
        <f t="shared" si="594"/>
        <v>m/s</v>
      </c>
      <c r="AC1898" s="5">
        <f t="shared" si="595"/>
        <v>15.808888888888887</v>
      </c>
      <c r="AD1898" s="5">
        <f t="shared" si="596"/>
        <v>8.886666666666666E-3</v>
      </c>
      <c r="AE1898" s="5">
        <f t="shared" si="597"/>
        <v>18.087066666666683</v>
      </c>
      <c r="AF1898" s="5"/>
      <c r="AG1898" s="5">
        <f t="shared" si="598"/>
        <v>-2.5</v>
      </c>
      <c r="AH1898">
        <f t="shared" si="599"/>
        <v>373.5</v>
      </c>
      <c r="AI1898" s="5">
        <f t="shared" si="600"/>
        <v>0.3735</v>
      </c>
      <c r="AJ1898" s="15">
        <f t="shared" si="601"/>
        <v>48.425881302989779</v>
      </c>
      <c r="AK1898" s="5">
        <f t="shared" si="602"/>
        <v>7.9459551747700381</v>
      </c>
      <c r="AL1898" s="5">
        <f t="shared" si="603"/>
        <v>6.5033174464057</v>
      </c>
      <c r="AM1898" s="5">
        <f t="shared" si="604"/>
        <v>2.5597202598177417E-2</v>
      </c>
      <c r="AN1898" s="5">
        <f t="shared" si="605"/>
        <v>47.523951973376207</v>
      </c>
      <c r="AO1898" s="15">
        <f t="shared" si="606"/>
        <v>0.78591948794418764</v>
      </c>
    </row>
    <row r="1899" spans="1:41" x14ac:dyDescent="0.3">
      <c r="A1899" s="4">
        <f t="shared" si="589"/>
        <v>45797.087314814817</v>
      </c>
      <c r="B1899" s="9">
        <f t="shared" si="588"/>
        <v>1895</v>
      </c>
      <c r="C1899" s="10" t="str">
        <f t="shared" si="590"/>
        <v>Remove</v>
      </c>
      <c r="D1899" s="1">
        <v>45797</v>
      </c>
      <c r="E1899" s="2">
        <v>8.7314814814814817E-2</v>
      </c>
      <c r="F1899" t="s">
        <v>2</v>
      </c>
      <c r="G1899" t="s">
        <v>14</v>
      </c>
      <c r="H1899" t="s">
        <v>49</v>
      </c>
      <c r="I1899">
        <v>115</v>
      </c>
      <c r="J1899" t="s">
        <v>13</v>
      </c>
      <c r="K1899">
        <v>0</v>
      </c>
      <c r="L1899">
        <v>115.1</v>
      </c>
      <c r="M1899">
        <v>10.974</v>
      </c>
      <c r="N1899">
        <v>1068.3</v>
      </c>
      <c r="O1899">
        <v>2956</v>
      </c>
      <c r="P1899" s="2">
        <v>0.65905092592592596</v>
      </c>
      <c r="Q1899">
        <v>28</v>
      </c>
      <c r="R1899" t="s">
        <v>145</v>
      </c>
      <c r="S1899">
        <v>28.4</v>
      </c>
      <c r="T1899">
        <v>29.1</v>
      </c>
      <c r="U1899" t="s">
        <v>82</v>
      </c>
      <c r="V1899">
        <v>21.5</v>
      </c>
      <c r="X1899">
        <f t="shared" si="591"/>
        <v>2.19</v>
      </c>
      <c r="Y1899" s="7" t="str">
        <f t="shared" si="592"/>
        <v>m/s</v>
      </c>
      <c r="AA1899">
        <f t="shared" si="593"/>
        <v>4.09</v>
      </c>
      <c r="AB1899" s="7" t="str">
        <f t="shared" si="594"/>
        <v>m/s</v>
      </c>
      <c r="AC1899" s="5">
        <f t="shared" si="595"/>
        <v>15.817222222222224</v>
      </c>
      <c r="AD1899" s="5">
        <f t="shared" si="596"/>
        <v>8.9025000000000007E-3</v>
      </c>
      <c r="AE1899" s="5">
        <f t="shared" si="597"/>
        <v>18.095969166666684</v>
      </c>
      <c r="AF1899" s="5"/>
      <c r="AG1899" s="5">
        <f t="shared" si="598"/>
        <v>1</v>
      </c>
      <c r="AH1899">
        <f t="shared" si="599"/>
        <v>374.5</v>
      </c>
      <c r="AI1899" s="5">
        <f t="shared" si="600"/>
        <v>0.3745</v>
      </c>
      <c r="AJ1899" s="15">
        <f t="shared" si="601"/>
        <v>48.320344904316912</v>
      </c>
      <c r="AK1899" s="5">
        <f t="shared" si="602"/>
        <v>7.7282577727215447</v>
      </c>
      <c r="AL1899" s="5">
        <f t="shared" si="603"/>
        <v>6.2142811154543356</v>
      </c>
      <c r="AM1899" s="5">
        <f t="shared" si="604"/>
        <v>2.4895909376309543E-2</v>
      </c>
      <c r="AN1899" s="5">
        <f t="shared" si="605"/>
        <v>47.548847882752519</v>
      </c>
      <c r="AO1899" s="15">
        <f t="shared" si="606"/>
        <v>0.78761109191005874</v>
      </c>
    </row>
    <row r="1900" spans="1:41" x14ac:dyDescent="0.3">
      <c r="A1900" s="4">
        <f t="shared" si="589"/>
        <v>45797.08766203704</v>
      </c>
      <c r="B1900" s="9">
        <f t="shared" si="588"/>
        <v>1896</v>
      </c>
      <c r="C1900" s="10" t="str">
        <f t="shared" si="590"/>
        <v>Remove</v>
      </c>
      <c r="D1900" s="1">
        <v>45797</v>
      </c>
      <c r="E1900" s="2">
        <v>8.7662037037037038E-2</v>
      </c>
      <c r="F1900" t="s">
        <v>2</v>
      </c>
      <c r="G1900" t="s">
        <v>14</v>
      </c>
      <c r="H1900" t="s">
        <v>49</v>
      </c>
      <c r="I1900">
        <v>114</v>
      </c>
      <c r="J1900" t="s">
        <v>13</v>
      </c>
      <c r="K1900">
        <v>0</v>
      </c>
      <c r="L1900">
        <v>115.1</v>
      </c>
      <c r="M1900">
        <v>10.97</v>
      </c>
      <c r="N1900">
        <v>1068.2</v>
      </c>
      <c r="O1900">
        <v>2965</v>
      </c>
      <c r="P1900" s="2">
        <v>0.65939814814814812</v>
      </c>
      <c r="Q1900">
        <v>28</v>
      </c>
      <c r="R1900" t="s">
        <v>56</v>
      </c>
      <c r="S1900">
        <v>28.7</v>
      </c>
      <c r="T1900">
        <v>29.1</v>
      </c>
      <c r="U1900" t="s">
        <v>98</v>
      </c>
      <c r="V1900">
        <v>22.2</v>
      </c>
      <c r="X1900">
        <f t="shared" si="591"/>
        <v>2.25</v>
      </c>
      <c r="Y1900" s="7" t="str">
        <f t="shared" si="592"/>
        <v>m/s</v>
      </c>
      <c r="AA1900">
        <f t="shared" si="593"/>
        <v>4.03</v>
      </c>
      <c r="AB1900" s="7" t="str">
        <f t="shared" si="594"/>
        <v>m/s</v>
      </c>
      <c r="AC1900" s="5">
        <f t="shared" si="595"/>
        <v>15.825555555555555</v>
      </c>
      <c r="AD1900" s="5">
        <f t="shared" si="596"/>
        <v>8.9016666666666671E-3</v>
      </c>
      <c r="AE1900" s="5">
        <f t="shared" si="597"/>
        <v>18.104870833333351</v>
      </c>
      <c r="AF1900" s="5"/>
      <c r="AG1900" s="5">
        <f t="shared" si="598"/>
        <v>-1</v>
      </c>
      <c r="AH1900">
        <f t="shared" si="599"/>
        <v>374.5</v>
      </c>
      <c r="AI1900" s="5">
        <f t="shared" si="600"/>
        <v>0.3745</v>
      </c>
      <c r="AJ1900" s="15">
        <f t="shared" si="601"/>
        <v>48.344114374721897</v>
      </c>
      <c r="AK1900" s="5">
        <f t="shared" si="602"/>
        <v>7.8098942984897288</v>
      </c>
      <c r="AL1900" s="5">
        <f t="shared" si="603"/>
        <v>6.4166065471202902</v>
      </c>
      <c r="AM1900" s="5">
        <f t="shared" si="604"/>
        <v>2.5848179110797936E-2</v>
      </c>
      <c r="AN1900" s="5">
        <f t="shared" si="605"/>
        <v>47.574696061863314</v>
      </c>
      <c r="AO1900" s="15">
        <f t="shared" si="606"/>
        <v>0.78718316878582351</v>
      </c>
    </row>
    <row r="1901" spans="1:41" x14ac:dyDescent="0.3">
      <c r="A1901" s="4">
        <f t="shared" si="589"/>
        <v>45797.088009259256</v>
      </c>
      <c r="B1901" s="9">
        <f t="shared" si="588"/>
        <v>1897</v>
      </c>
      <c r="C1901" s="10" t="str">
        <f t="shared" si="590"/>
        <v>Remove</v>
      </c>
      <c r="D1901" s="1">
        <v>45797</v>
      </c>
      <c r="E1901" s="2">
        <v>8.8009259259259259E-2</v>
      </c>
      <c r="F1901" t="s">
        <v>2</v>
      </c>
      <c r="G1901" t="s">
        <v>14</v>
      </c>
      <c r="H1901" t="s">
        <v>49</v>
      </c>
      <c r="I1901">
        <v>116</v>
      </c>
      <c r="J1901" t="s">
        <v>13</v>
      </c>
      <c r="K1901">
        <v>0</v>
      </c>
      <c r="L1901">
        <v>115</v>
      </c>
      <c r="M1901">
        <v>10.961</v>
      </c>
      <c r="N1901">
        <v>1067.4000000000001</v>
      </c>
      <c r="O1901">
        <v>2974</v>
      </c>
      <c r="P1901" s="2">
        <v>0.6597453703703704</v>
      </c>
      <c r="Q1901">
        <v>28</v>
      </c>
      <c r="R1901" t="s">
        <v>126</v>
      </c>
      <c r="S1901">
        <v>29.1</v>
      </c>
      <c r="T1901">
        <v>29.1</v>
      </c>
      <c r="U1901" t="s">
        <v>104</v>
      </c>
      <c r="V1901">
        <v>22.5</v>
      </c>
      <c r="X1901">
        <f t="shared" si="591"/>
        <v>2.33</v>
      </c>
      <c r="Y1901" s="7" t="str">
        <f t="shared" si="592"/>
        <v>m/s</v>
      </c>
      <c r="AA1901">
        <f t="shared" si="593"/>
        <v>4.0999999999999996</v>
      </c>
      <c r="AB1901" s="7" t="str">
        <f t="shared" si="594"/>
        <v>m/s</v>
      </c>
      <c r="AC1901" s="5">
        <f t="shared" si="595"/>
        <v>15.83388888888889</v>
      </c>
      <c r="AD1901" s="5">
        <f t="shared" si="596"/>
        <v>8.8950000000000019E-3</v>
      </c>
      <c r="AE1901" s="5">
        <f t="shared" si="597"/>
        <v>18.11376583333335</v>
      </c>
      <c r="AF1901" s="5"/>
      <c r="AG1901" s="5">
        <f t="shared" si="598"/>
        <v>2</v>
      </c>
      <c r="AH1901">
        <f t="shared" si="599"/>
        <v>376.5</v>
      </c>
      <c r="AI1901" s="5">
        <f t="shared" si="600"/>
        <v>0.3765</v>
      </c>
      <c r="AJ1901" s="15">
        <f t="shared" si="601"/>
        <v>48.110931828242627</v>
      </c>
      <c r="AK1901" s="5">
        <f t="shared" si="602"/>
        <v>7.9187429995139764</v>
      </c>
      <c r="AL1901" s="5">
        <f t="shared" si="603"/>
        <v>6.5033174464057</v>
      </c>
      <c r="AM1901" s="5">
        <f t="shared" si="604"/>
        <v>2.7140287855198338E-2</v>
      </c>
      <c r="AN1901" s="5">
        <f t="shared" si="605"/>
        <v>47.601836349718511</v>
      </c>
      <c r="AO1901" s="15">
        <f t="shared" si="606"/>
        <v>0.79093587321705583</v>
      </c>
    </row>
    <row r="1902" spans="1:41" x14ac:dyDescent="0.3">
      <c r="A1902" s="4">
        <f t="shared" si="589"/>
        <v>45797.088356481479</v>
      </c>
      <c r="B1902" s="9">
        <f t="shared" si="588"/>
        <v>1898</v>
      </c>
      <c r="C1902" s="10" t="str">
        <f t="shared" si="590"/>
        <v>Remove</v>
      </c>
      <c r="D1902" s="1">
        <v>45797</v>
      </c>
      <c r="E1902" s="2">
        <v>8.835648148148148E-2</v>
      </c>
      <c r="F1902" t="s">
        <v>2</v>
      </c>
      <c r="G1902" t="s">
        <v>14</v>
      </c>
      <c r="H1902" t="s">
        <v>49</v>
      </c>
      <c r="I1902">
        <v>116</v>
      </c>
      <c r="J1902" t="s">
        <v>13</v>
      </c>
      <c r="K1902">
        <v>0</v>
      </c>
      <c r="L1902">
        <v>115</v>
      </c>
      <c r="M1902">
        <v>10.971</v>
      </c>
      <c r="N1902">
        <v>1067.5</v>
      </c>
      <c r="O1902">
        <v>2983</v>
      </c>
      <c r="P1902" s="2">
        <v>0.66009259259259256</v>
      </c>
      <c r="Q1902">
        <v>28</v>
      </c>
      <c r="R1902" t="s">
        <v>103</v>
      </c>
      <c r="S1902">
        <v>28.6</v>
      </c>
      <c r="T1902">
        <v>29.1</v>
      </c>
      <c r="U1902" t="s">
        <v>104</v>
      </c>
      <c r="V1902">
        <v>22.5</v>
      </c>
      <c r="X1902">
        <f t="shared" si="591"/>
        <v>2.27</v>
      </c>
      <c r="Y1902" s="7" t="str">
        <f t="shared" si="592"/>
        <v>m/s</v>
      </c>
      <c r="AA1902">
        <f t="shared" si="593"/>
        <v>4.0999999999999996</v>
      </c>
      <c r="AB1902" s="7" t="str">
        <f t="shared" si="594"/>
        <v>m/s</v>
      </c>
      <c r="AC1902" s="5">
        <f t="shared" si="595"/>
        <v>15.842222222222222</v>
      </c>
      <c r="AD1902" s="5">
        <f t="shared" si="596"/>
        <v>8.8958333333333337E-3</v>
      </c>
      <c r="AE1902" s="5">
        <f t="shared" si="597"/>
        <v>18.122661666666684</v>
      </c>
      <c r="AF1902" s="5"/>
      <c r="AG1902" s="5">
        <f t="shared" si="598"/>
        <v>0</v>
      </c>
      <c r="AH1902">
        <f t="shared" si="599"/>
        <v>376.5</v>
      </c>
      <c r="AI1902" s="5">
        <f t="shared" si="600"/>
        <v>0.3765</v>
      </c>
      <c r="AJ1902" s="15">
        <f t="shared" si="601"/>
        <v>48.134559539619346</v>
      </c>
      <c r="AK1902" s="5">
        <f t="shared" si="602"/>
        <v>7.782682123233668</v>
      </c>
      <c r="AL1902" s="5">
        <f t="shared" si="603"/>
        <v>6.5033174464057</v>
      </c>
      <c r="AM1902" s="5">
        <f t="shared" si="604"/>
        <v>2.5987076798005788E-2</v>
      </c>
      <c r="AN1902" s="5">
        <f t="shared" si="605"/>
        <v>47.627823426516514</v>
      </c>
      <c r="AO1902" s="15">
        <f t="shared" si="606"/>
        <v>0.79050431641263241</v>
      </c>
    </row>
    <row r="1903" spans="1:41" x14ac:dyDescent="0.3">
      <c r="A1903" s="4">
        <f t="shared" si="589"/>
        <v>45797.088703703703</v>
      </c>
      <c r="B1903" s="9">
        <f t="shared" si="588"/>
        <v>1899</v>
      </c>
      <c r="C1903" s="10" t="str">
        <f t="shared" si="590"/>
        <v>Remove</v>
      </c>
      <c r="D1903" s="1">
        <v>45797</v>
      </c>
      <c r="E1903" s="2">
        <v>8.8703703703703701E-2</v>
      </c>
      <c r="F1903" t="s">
        <v>2</v>
      </c>
      <c r="G1903" t="s">
        <v>14</v>
      </c>
      <c r="H1903" t="s">
        <v>49</v>
      </c>
      <c r="I1903">
        <v>117</v>
      </c>
      <c r="J1903" t="s">
        <v>13</v>
      </c>
      <c r="K1903">
        <v>0</v>
      </c>
      <c r="L1903">
        <v>115</v>
      </c>
      <c r="M1903">
        <v>10.971</v>
      </c>
      <c r="N1903">
        <v>1067.8</v>
      </c>
      <c r="O1903">
        <v>2992</v>
      </c>
      <c r="P1903" s="2">
        <v>0.66043981481481484</v>
      </c>
      <c r="Q1903">
        <v>28</v>
      </c>
      <c r="R1903" t="s">
        <v>135</v>
      </c>
      <c r="S1903">
        <v>28.5</v>
      </c>
      <c r="T1903">
        <v>29.1</v>
      </c>
      <c r="U1903" t="s">
        <v>54</v>
      </c>
      <c r="V1903">
        <v>21.7</v>
      </c>
      <c r="X1903">
        <f t="shared" si="591"/>
        <v>2.2200000000000002</v>
      </c>
      <c r="Y1903" s="7" t="str">
        <f t="shared" si="592"/>
        <v>m/s</v>
      </c>
      <c r="AA1903">
        <f t="shared" si="593"/>
        <v>4.0599999999999996</v>
      </c>
      <c r="AB1903" s="7" t="str">
        <f t="shared" si="594"/>
        <v>m/s</v>
      </c>
      <c r="AC1903" s="5">
        <f t="shared" si="595"/>
        <v>15.850555555555555</v>
      </c>
      <c r="AD1903" s="5">
        <f t="shared" si="596"/>
        <v>8.8983333333333327E-3</v>
      </c>
      <c r="AE1903" s="5">
        <f t="shared" si="597"/>
        <v>18.131560000000018</v>
      </c>
      <c r="AF1903" s="5"/>
      <c r="AG1903" s="5">
        <f t="shared" si="598"/>
        <v>1</v>
      </c>
      <c r="AH1903">
        <f t="shared" si="599"/>
        <v>377.5</v>
      </c>
      <c r="AI1903" s="5">
        <f t="shared" si="600"/>
        <v>0.3775</v>
      </c>
      <c r="AJ1903" s="15">
        <f t="shared" si="601"/>
        <v>48.030622516556342</v>
      </c>
      <c r="AK1903" s="5">
        <f t="shared" si="602"/>
        <v>7.7554699479776072</v>
      </c>
      <c r="AL1903" s="5">
        <f t="shared" si="603"/>
        <v>6.2720883816446076</v>
      </c>
      <c r="AM1903" s="5">
        <f t="shared" si="604"/>
        <v>2.5325811728071017E-2</v>
      </c>
      <c r="AN1903" s="5">
        <f t="shared" si="605"/>
        <v>47.653149238244588</v>
      </c>
      <c r="AO1903" s="15">
        <f t="shared" si="606"/>
        <v>0.79218269103825145</v>
      </c>
    </row>
    <row r="1904" spans="1:41" x14ac:dyDescent="0.3">
      <c r="A1904" s="4">
        <f t="shared" si="589"/>
        <v>45797.089050925926</v>
      </c>
      <c r="B1904" s="9">
        <f t="shared" si="588"/>
        <v>1900</v>
      </c>
      <c r="C1904" s="10" t="str">
        <f t="shared" si="590"/>
        <v>Remove</v>
      </c>
      <c r="D1904" s="1">
        <v>45797</v>
      </c>
      <c r="E1904" s="2">
        <v>8.9050925925925922E-2</v>
      </c>
      <c r="F1904" t="s">
        <v>2</v>
      </c>
      <c r="G1904" t="s">
        <v>14</v>
      </c>
      <c r="H1904" t="s">
        <v>49</v>
      </c>
      <c r="I1904">
        <v>116</v>
      </c>
      <c r="J1904" t="s">
        <v>13</v>
      </c>
      <c r="K1904">
        <v>0</v>
      </c>
      <c r="L1904">
        <v>115</v>
      </c>
      <c r="M1904">
        <v>10.971</v>
      </c>
      <c r="N1904">
        <v>1067.9000000000001</v>
      </c>
      <c r="O1904">
        <v>3001</v>
      </c>
      <c r="P1904" s="2">
        <v>0.66078703703703701</v>
      </c>
      <c r="Q1904">
        <v>28</v>
      </c>
      <c r="R1904" t="s">
        <v>139</v>
      </c>
      <c r="S1904">
        <v>28.6</v>
      </c>
      <c r="T1904">
        <v>29.1</v>
      </c>
      <c r="U1904" t="s">
        <v>104</v>
      </c>
      <c r="V1904">
        <v>22.6</v>
      </c>
      <c r="X1904">
        <f t="shared" si="591"/>
        <v>2.31</v>
      </c>
      <c r="Y1904" s="7" t="str">
        <f t="shared" si="592"/>
        <v>m/s</v>
      </c>
      <c r="AA1904">
        <f t="shared" si="593"/>
        <v>4.0999999999999996</v>
      </c>
      <c r="AB1904" s="7" t="str">
        <f t="shared" si="594"/>
        <v>m/s</v>
      </c>
      <c r="AC1904" s="5">
        <f t="shared" si="595"/>
        <v>15.858888888888888</v>
      </c>
      <c r="AD1904" s="5">
        <f t="shared" si="596"/>
        <v>8.8991666666666681E-3</v>
      </c>
      <c r="AE1904" s="5">
        <f t="shared" si="597"/>
        <v>18.140459166666684</v>
      </c>
      <c r="AF1904" s="5"/>
      <c r="AG1904" s="5">
        <f t="shared" si="598"/>
        <v>-1</v>
      </c>
      <c r="AH1904">
        <f t="shared" si="599"/>
        <v>377.5</v>
      </c>
      <c r="AI1904" s="5">
        <f t="shared" si="600"/>
        <v>0.3775</v>
      </c>
      <c r="AJ1904" s="15">
        <f t="shared" si="601"/>
        <v>48.054196467991218</v>
      </c>
      <c r="AK1904" s="5">
        <f t="shared" si="602"/>
        <v>7.782682123233668</v>
      </c>
      <c r="AL1904" s="5">
        <f t="shared" si="603"/>
        <v>6.532221079500836</v>
      </c>
      <c r="AM1904" s="5">
        <f t="shared" si="604"/>
        <v>2.6444998856120432E-2</v>
      </c>
      <c r="AN1904" s="5">
        <f t="shared" si="605"/>
        <v>47.679594237100709</v>
      </c>
      <c r="AO1904" s="15">
        <f t="shared" si="606"/>
        <v>0.7917433150180998</v>
      </c>
    </row>
    <row r="1905" spans="1:41" x14ac:dyDescent="0.3">
      <c r="A1905" s="4">
        <f t="shared" si="589"/>
        <v>45797.089398148149</v>
      </c>
      <c r="B1905" s="9">
        <f t="shared" si="588"/>
        <v>1901</v>
      </c>
      <c r="C1905" s="10" t="str">
        <f t="shared" si="590"/>
        <v>Remove</v>
      </c>
      <c r="D1905" s="1">
        <v>45797</v>
      </c>
      <c r="E1905" s="2">
        <v>8.9398148148148143E-2</v>
      </c>
      <c r="F1905" t="s">
        <v>19</v>
      </c>
      <c r="G1905" t="s">
        <v>14</v>
      </c>
      <c r="H1905" t="s">
        <v>49</v>
      </c>
      <c r="I1905">
        <v>114.5</v>
      </c>
      <c r="J1905" t="s">
        <v>13</v>
      </c>
      <c r="K1905">
        <v>0</v>
      </c>
      <c r="L1905">
        <v>115</v>
      </c>
      <c r="M1905">
        <v>10.968</v>
      </c>
      <c r="N1905">
        <v>1068.3</v>
      </c>
      <c r="O1905">
        <v>3009</v>
      </c>
      <c r="P1905" s="2">
        <v>0.66113425925925928</v>
      </c>
      <c r="Q1905">
        <v>28</v>
      </c>
      <c r="R1905" t="s">
        <v>74</v>
      </c>
      <c r="S1905">
        <v>28.1</v>
      </c>
      <c r="T1905">
        <v>29.1</v>
      </c>
      <c r="U1905" t="s">
        <v>62</v>
      </c>
      <c r="V1905">
        <v>21.3</v>
      </c>
      <c r="X1905">
        <f t="shared" si="591"/>
        <v>2.1800000000000002</v>
      </c>
      <c r="Y1905" s="7" t="str">
        <f t="shared" si="592"/>
        <v>m/s</v>
      </c>
      <c r="AA1905">
        <f t="shared" si="593"/>
        <v>4.12</v>
      </c>
      <c r="AB1905" s="7" t="str">
        <f t="shared" si="594"/>
        <v>m/s</v>
      </c>
      <c r="AC1905" s="5">
        <f t="shared" si="595"/>
        <v>15.867222222222223</v>
      </c>
      <c r="AD1905" s="5">
        <f t="shared" si="596"/>
        <v>8.9025000000000007E-3</v>
      </c>
      <c r="AE1905" s="5">
        <f t="shared" si="597"/>
        <v>18.149361666666685</v>
      </c>
      <c r="AF1905" s="5"/>
      <c r="AG1905" s="5">
        <f t="shared" si="598"/>
        <v>-1.5</v>
      </c>
      <c r="AH1905">
        <f t="shared" si="599"/>
        <v>377.5</v>
      </c>
      <c r="AI1905" s="5">
        <f t="shared" si="600"/>
        <v>0.3775</v>
      </c>
      <c r="AJ1905" s="15">
        <f t="shared" si="601"/>
        <v>48.07777924944817</v>
      </c>
      <c r="AK1905" s="5">
        <f t="shared" si="602"/>
        <v>7.6466212469533588</v>
      </c>
      <c r="AL1905" s="5">
        <f t="shared" si="603"/>
        <v>6.1564738492640618</v>
      </c>
      <c r="AM1905" s="5">
        <f t="shared" si="604"/>
        <v>2.4520445311177089E-2</v>
      </c>
      <c r="AN1905" s="5">
        <f t="shared" si="605"/>
        <v>47.704114682411884</v>
      </c>
      <c r="AO1905" s="15">
        <f t="shared" si="606"/>
        <v>0.7913363501517432</v>
      </c>
    </row>
    <row r="1906" spans="1:41" x14ac:dyDescent="0.3">
      <c r="A1906" s="4">
        <f t="shared" si="589"/>
        <v>45797.089745370373</v>
      </c>
      <c r="B1906" s="9">
        <f t="shared" si="588"/>
        <v>1902</v>
      </c>
      <c r="C1906" s="10" t="str">
        <f t="shared" si="590"/>
        <v>Remove</v>
      </c>
      <c r="D1906" s="1">
        <v>45797</v>
      </c>
      <c r="E1906" s="2">
        <v>8.9745370370370364E-2</v>
      </c>
      <c r="F1906" t="s">
        <v>2</v>
      </c>
      <c r="G1906" t="s">
        <v>14</v>
      </c>
      <c r="H1906" t="s">
        <v>49</v>
      </c>
      <c r="I1906">
        <v>114</v>
      </c>
      <c r="J1906" t="s">
        <v>13</v>
      </c>
      <c r="K1906">
        <v>0</v>
      </c>
      <c r="L1906">
        <v>115.1</v>
      </c>
      <c r="M1906">
        <v>10.964</v>
      </c>
      <c r="N1906">
        <v>1066.3</v>
      </c>
      <c r="O1906">
        <v>3018</v>
      </c>
      <c r="P1906" s="2">
        <v>0.66148148148148145</v>
      </c>
      <c r="Q1906">
        <v>28</v>
      </c>
      <c r="R1906" t="s">
        <v>91</v>
      </c>
      <c r="S1906">
        <v>30.2</v>
      </c>
      <c r="T1906">
        <v>29.1</v>
      </c>
      <c r="U1906" t="s">
        <v>52</v>
      </c>
      <c r="V1906">
        <v>21.6</v>
      </c>
      <c r="X1906">
        <f t="shared" si="591"/>
        <v>2.2599999999999998</v>
      </c>
      <c r="Y1906" s="7" t="str">
        <f t="shared" si="592"/>
        <v>m/s</v>
      </c>
      <c r="AA1906">
        <f t="shared" si="593"/>
        <v>4.07</v>
      </c>
      <c r="AB1906" s="7" t="str">
        <f t="shared" si="594"/>
        <v>m/s</v>
      </c>
      <c r="AC1906" s="5">
        <f t="shared" si="595"/>
        <v>15.875555555555554</v>
      </c>
      <c r="AD1906" s="5">
        <f t="shared" si="596"/>
        <v>8.8858333333333324E-3</v>
      </c>
      <c r="AE1906" s="5">
        <f t="shared" si="597"/>
        <v>18.158247500000019</v>
      </c>
      <c r="AF1906" s="5"/>
      <c r="AG1906" s="5">
        <f t="shared" si="598"/>
        <v>-0.5</v>
      </c>
      <c r="AH1906">
        <f t="shared" si="599"/>
        <v>377.5</v>
      </c>
      <c r="AI1906" s="5">
        <f t="shared" si="600"/>
        <v>0.3775</v>
      </c>
      <c r="AJ1906" s="15">
        <f t="shared" si="601"/>
        <v>48.101317880794753</v>
      </c>
      <c r="AK1906" s="5">
        <f t="shared" si="602"/>
        <v>8.2180769273306549</v>
      </c>
      <c r="AL1906" s="5">
        <f t="shared" si="603"/>
        <v>6.2431847485494716</v>
      </c>
      <c r="AM1906" s="5">
        <f t="shared" si="604"/>
        <v>2.7320014257377939E-2</v>
      </c>
      <c r="AN1906" s="5">
        <f t="shared" si="605"/>
        <v>47.731434696669261</v>
      </c>
      <c r="AO1906" s="15">
        <f t="shared" si="606"/>
        <v>0.79088341341296886</v>
      </c>
    </row>
    <row r="1907" spans="1:41" x14ac:dyDescent="0.3">
      <c r="A1907" s="4">
        <f t="shared" si="589"/>
        <v>45797.090092592596</v>
      </c>
      <c r="B1907" s="9">
        <f t="shared" si="588"/>
        <v>1903</v>
      </c>
      <c r="C1907" s="10" t="str">
        <f t="shared" si="590"/>
        <v>Remove</v>
      </c>
      <c r="D1907" s="1">
        <v>45797</v>
      </c>
      <c r="E1907" s="2">
        <v>9.0092592592592599E-2</v>
      </c>
      <c r="F1907" t="s">
        <v>2</v>
      </c>
      <c r="G1907" t="s">
        <v>14</v>
      </c>
      <c r="H1907" t="s">
        <v>49</v>
      </c>
      <c r="I1907">
        <v>115.5</v>
      </c>
      <c r="J1907" t="s">
        <v>13</v>
      </c>
      <c r="K1907">
        <v>0</v>
      </c>
      <c r="L1907">
        <v>115.1</v>
      </c>
      <c r="M1907">
        <v>10.974</v>
      </c>
      <c r="N1907">
        <v>1068.3</v>
      </c>
      <c r="O1907">
        <v>3027</v>
      </c>
      <c r="P1907" s="2">
        <v>0.66182870370370372</v>
      </c>
      <c r="Q1907">
        <v>28</v>
      </c>
      <c r="R1907" t="s">
        <v>63</v>
      </c>
      <c r="S1907">
        <v>28.6</v>
      </c>
      <c r="T1907">
        <v>29.1</v>
      </c>
      <c r="U1907" t="s">
        <v>54</v>
      </c>
      <c r="V1907">
        <v>23.1</v>
      </c>
      <c r="X1907">
        <f t="shared" si="591"/>
        <v>2.23</v>
      </c>
      <c r="Y1907" s="7" t="str">
        <f t="shared" si="592"/>
        <v>m/s</v>
      </c>
      <c r="AA1907">
        <f t="shared" si="593"/>
        <v>4.0599999999999996</v>
      </c>
      <c r="AB1907" s="7" t="str">
        <f t="shared" si="594"/>
        <v>m/s</v>
      </c>
      <c r="AC1907" s="5">
        <f t="shared" si="595"/>
        <v>15.88388888888889</v>
      </c>
      <c r="AD1907" s="5">
        <f t="shared" si="596"/>
        <v>8.9025000000000007E-3</v>
      </c>
      <c r="AE1907" s="5">
        <f t="shared" si="597"/>
        <v>18.167150000000021</v>
      </c>
      <c r="AF1907" s="5"/>
      <c r="AG1907" s="5">
        <f t="shared" si="598"/>
        <v>1.5</v>
      </c>
      <c r="AH1907">
        <f t="shared" si="599"/>
        <v>379</v>
      </c>
      <c r="AI1907" s="5">
        <f t="shared" si="600"/>
        <v>0.379</v>
      </c>
      <c r="AJ1907" s="15">
        <f t="shared" si="601"/>
        <v>47.934432717678156</v>
      </c>
      <c r="AK1907" s="5">
        <f t="shared" si="602"/>
        <v>7.782682123233668</v>
      </c>
      <c r="AL1907" s="5">
        <f t="shared" si="603"/>
        <v>6.6767392449765186</v>
      </c>
      <c r="AM1907" s="5">
        <f t="shared" si="604"/>
        <v>2.552915473989115E-2</v>
      </c>
      <c r="AN1907" s="5">
        <f t="shared" si="605"/>
        <v>47.756963851409154</v>
      </c>
      <c r="AO1907" s="15">
        <f t="shared" si="606"/>
        <v>0.79360153878127426</v>
      </c>
    </row>
    <row r="1908" spans="1:41" x14ac:dyDescent="0.3">
      <c r="A1908" s="4">
        <f t="shared" si="589"/>
        <v>45797.090439814812</v>
      </c>
      <c r="B1908" s="9">
        <f t="shared" si="588"/>
        <v>1904</v>
      </c>
      <c r="C1908" s="10" t="str">
        <f t="shared" si="590"/>
        <v>Remove</v>
      </c>
      <c r="D1908" s="1">
        <v>45797</v>
      </c>
      <c r="E1908" s="2">
        <v>9.043981481481482E-2</v>
      </c>
      <c r="F1908" t="s">
        <v>2</v>
      </c>
      <c r="G1908" t="s">
        <v>14</v>
      </c>
      <c r="H1908" t="s">
        <v>49</v>
      </c>
      <c r="I1908">
        <v>116</v>
      </c>
      <c r="J1908" t="s">
        <v>13</v>
      </c>
      <c r="K1908">
        <v>0</v>
      </c>
      <c r="L1908">
        <v>115</v>
      </c>
      <c r="M1908">
        <v>10.984</v>
      </c>
      <c r="N1908">
        <v>1069.4000000000001</v>
      </c>
      <c r="O1908">
        <v>3036</v>
      </c>
      <c r="P1908" s="2">
        <v>0.66217592592592589</v>
      </c>
      <c r="Q1908">
        <v>28</v>
      </c>
      <c r="R1908" t="s">
        <v>139</v>
      </c>
      <c r="S1908">
        <v>30.1</v>
      </c>
      <c r="T1908">
        <v>29.1</v>
      </c>
      <c r="U1908" t="s">
        <v>100</v>
      </c>
      <c r="V1908">
        <v>21.7</v>
      </c>
      <c r="X1908">
        <f t="shared" si="591"/>
        <v>2.31</v>
      </c>
      <c r="Y1908" s="7" t="str">
        <f t="shared" si="592"/>
        <v>m/s</v>
      </c>
      <c r="AA1908">
        <f t="shared" si="593"/>
        <v>4</v>
      </c>
      <c r="AB1908" s="7" t="str">
        <f t="shared" si="594"/>
        <v>m/s</v>
      </c>
      <c r="AC1908" s="5">
        <f t="shared" si="595"/>
        <v>15.892222222222221</v>
      </c>
      <c r="AD1908" s="5">
        <f t="shared" si="596"/>
        <v>8.9116666666666667E-3</v>
      </c>
      <c r="AE1908" s="5">
        <f t="shared" si="597"/>
        <v>18.176061666666687</v>
      </c>
      <c r="AF1908" s="5"/>
      <c r="AG1908" s="5">
        <f t="shared" si="598"/>
        <v>0.5</v>
      </c>
      <c r="AH1908">
        <f t="shared" si="599"/>
        <v>379.5</v>
      </c>
      <c r="AI1908" s="5">
        <f t="shared" si="600"/>
        <v>0.3795</v>
      </c>
      <c r="AJ1908" s="15">
        <f t="shared" si="601"/>
        <v>47.894760649978096</v>
      </c>
      <c r="AK1908" s="5">
        <f t="shared" si="602"/>
        <v>8.1908647520745941</v>
      </c>
      <c r="AL1908" s="5">
        <f t="shared" si="603"/>
        <v>6.2720883816446076</v>
      </c>
      <c r="AM1908" s="5">
        <f t="shared" si="604"/>
        <v>2.7831974320602273E-2</v>
      </c>
      <c r="AN1908" s="5">
        <f t="shared" si="605"/>
        <v>47.784795825729759</v>
      </c>
      <c r="AO1908" s="15">
        <f t="shared" si="606"/>
        <v>0.79418566814438063</v>
      </c>
    </row>
    <row r="1909" spans="1:41" x14ac:dyDescent="0.3">
      <c r="A1909" s="4">
        <f t="shared" si="589"/>
        <v>45797.090787037036</v>
      </c>
      <c r="B1909" s="9">
        <f t="shared" si="588"/>
        <v>1905</v>
      </c>
      <c r="C1909" s="10" t="str">
        <f t="shared" si="590"/>
        <v>Remove</v>
      </c>
      <c r="D1909" s="1">
        <v>45797</v>
      </c>
      <c r="E1909" s="2">
        <v>9.0787037037037041E-2</v>
      </c>
      <c r="F1909" t="s">
        <v>2</v>
      </c>
      <c r="G1909" t="s">
        <v>14</v>
      </c>
      <c r="H1909" t="s">
        <v>49</v>
      </c>
      <c r="I1909">
        <v>116</v>
      </c>
      <c r="J1909" t="s">
        <v>13</v>
      </c>
      <c r="K1909">
        <v>0</v>
      </c>
      <c r="L1909">
        <v>115.1</v>
      </c>
      <c r="M1909">
        <v>10.956</v>
      </c>
      <c r="N1909">
        <v>1066.3</v>
      </c>
      <c r="O1909">
        <v>3045</v>
      </c>
      <c r="P1909" s="2">
        <v>0.66252314814814817</v>
      </c>
      <c r="Q1909">
        <v>28</v>
      </c>
      <c r="R1909" t="s">
        <v>130</v>
      </c>
      <c r="S1909">
        <v>32.4</v>
      </c>
      <c r="T1909">
        <v>29.1</v>
      </c>
      <c r="U1909" t="s">
        <v>114</v>
      </c>
      <c r="V1909">
        <v>23.3</v>
      </c>
      <c r="X1909">
        <f t="shared" si="591"/>
        <v>2.16</v>
      </c>
      <c r="Y1909" s="7" t="str">
        <f t="shared" si="592"/>
        <v>m/s</v>
      </c>
      <c r="AA1909">
        <f t="shared" si="593"/>
        <v>4.13</v>
      </c>
      <c r="AB1909" s="7" t="str">
        <f t="shared" si="594"/>
        <v>m/s</v>
      </c>
      <c r="AC1909" s="5">
        <f t="shared" si="595"/>
        <v>15.900555555555556</v>
      </c>
      <c r="AD1909" s="5">
        <f t="shared" si="596"/>
        <v>8.8858333333333324E-3</v>
      </c>
      <c r="AE1909" s="5">
        <f t="shared" si="597"/>
        <v>18.184947500000021</v>
      </c>
      <c r="AF1909" s="5"/>
      <c r="AG1909" s="5">
        <f t="shared" si="598"/>
        <v>0</v>
      </c>
      <c r="AH1909">
        <f t="shared" si="599"/>
        <v>379.5</v>
      </c>
      <c r="AI1909" s="5">
        <f t="shared" si="600"/>
        <v>0.3795</v>
      </c>
      <c r="AJ1909" s="15">
        <f t="shared" si="601"/>
        <v>47.91817523056659</v>
      </c>
      <c r="AK1909" s="5">
        <f t="shared" si="602"/>
        <v>8.8167447829640153</v>
      </c>
      <c r="AL1909" s="5">
        <f t="shared" si="603"/>
        <v>6.7345465111667915</v>
      </c>
      <c r="AM1909" s="5">
        <f t="shared" si="604"/>
        <v>2.8013301848859199E-2</v>
      </c>
      <c r="AN1909" s="5">
        <f t="shared" si="605"/>
        <v>47.812809127578618</v>
      </c>
      <c r="AO1909" s="15">
        <f t="shared" si="606"/>
        <v>0.79372035846582978</v>
      </c>
    </row>
    <row r="1910" spans="1:41" x14ac:dyDescent="0.3">
      <c r="A1910" s="4">
        <f t="shared" si="589"/>
        <v>45797.091134259259</v>
      </c>
      <c r="B1910" s="9">
        <f t="shared" si="588"/>
        <v>1906</v>
      </c>
      <c r="C1910" s="10" t="str">
        <f t="shared" si="590"/>
        <v>Remove</v>
      </c>
      <c r="D1910" s="1">
        <v>45797</v>
      </c>
      <c r="E1910" s="2">
        <v>9.1134259259259262E-2</v>
      </c>
      <c r="F1910" t="s">
        <v>2</v>
      </c>
      <c r="G1910" t="s">
        <v>14</v>
      </c>
      <c r="H1910" t="s">
        <v>49</v>
      </c>
      <c r="I1910">
        <v>116</v>
      </c>
      <c r="J1910" t="s">
        <v>13</v>
      </c>
      <c r="K1910">
        <v>0</v>
      </c>
      <c r="L1910">
        <v>115.2</v>
      </c>
      <c r="M1910">
        <v>10.951000000000001</v>
      </c>
      <c r="N1910">
        <v>1066.2</v>
      </c>
      <c r="O1910">
        <v>3054</v>
      </c>
      <c r="P1910" s="2">
        <v>0.66287037037037033</v>
      </c>
      <c r="Q1910">
        <v>28</v>
      </c>
      <c r="R1910" t="s">
        <v>63</v>
      </c>
      <c r="S1910">
        <v>31.2</v>
      </c>
      <c r="T1910">
        <v>29.1</v>
      </c>
      <c r="U1910" t="s">
        <v>114</v>
      </c>
      <c r="V1910">
        <v>25.6</v>
      </c>
      <c r="X1910">
        <f t="shared" si="591"/>
        <v>2.23</v>
      </c>
      <c r="Y1910" s="7" t="str">
        <f t="shared" si="592"/>
        <v>m/s</v>
      </c>
      <c r="AA1910">
        <f t="shared" si="593"/>
        <v>4.13</v>
      </c>
      <c r="AB1910" s="7" t="str">
        <f t="shared" si="594"/>
        <v>m/s</v>
      </c>
      <c r="AC1910" s="5">
        <f t="shared" si="595"/>
        <v>15.908888888888889</v>
      </c>
      <c r="AD1910" s="5">
        <f t="shared" si="596"/>
        <v>8.8850000000000005E-3</v>
      </c>
      <c r="AE1910" s="5">
        <f t="shared" si="597"/>
        <v>18.193832500000021</v>
      </c>
      <c r="AF1910" s="5"/>
      <c r="AG1910" s="5">
        <f t="shared" si="598"/>
        <v>0</v>
      </c>
      <c r="AH1910">
        <f t="shared" si="599"/>
        <v>379.5</v>
      </c>
      <c r="AI1910" s="5">
        <f t="shared" si="600"/>
        <v>0.3795</v>
      </c>
      <c r="AJ1910" s="15">
        <f t="shared" si="601"/>
        <v>47.941587615283318</v>
      </c>
      <c r="AK1910" s="5">
        <f t="shared" si="602"/>
        <v>8.4901986798912752</v>
      </c>
      <c r="AL1910" s="5">
        <f t="shared" si="603"/>
        <v>7.39933007235493</v>
      </c>
      <c r="AM1910" s="5">
        <f t="shared" si="604"/>
        <v>2.7849986988972165E-2</v>
      </c>
      <c r="AN1910" s="5">
        <f t="shared" si="605"/>
        <v>47.840659114567593</v>
      </c>
      <c r="AO1910" s="15">
        <f t="shared" si="606"/>
        <v>0.79325830167009848</v>
      </c>
    </row>
    <row r="1911" spans="1:41" x14ac:dyDescent="0.3">
      <c r="A1911" s="4">
        <f t="shared" si="589"/>
        <v>45797.091481481482</v>
      </c>
      <c r="B1911" s="9">
        <f t="shared" si="588"/>
        <v>1907</v>
      </c>
      <c r="C1911" s="10" t="str">
        <f t="shared" si="590"/>
        <v>Remove</v>
      </c>
      <c r="D1911" s="1">
        <v>45797</v>
      </c>
      <c r="E1911" s="2">
        <v>9.1481481481481483E-2</v>
      </c>
      <c r="F1911" t="s">
        <v>2</v>
      </c>
      <c r="G1911" t="s">
        <v>14</v>
      </c>
      <c r="H1911" t="s">
        <v>49</v>
      </c>
      <c r="I1911">
        <v>116.5</v>
      </c>
      <c r="J1911" t="s">
        <v>13</v>
      </c>
      <c r="K1911">
        <v>0</v>
      </c>
      <c r="L1911">
        <v>115.1</v>
      </c>
      <c r="M1911">
        <v>10.971</v>
      </c>
      <c r="N1911">
        <v>1068.9000000000001</v>
      </c>
      <c r="O1911">
        <v>3063</v>
      </c>
      <c r="P1911" s="2">
        <v>0.66321759259259261</v>
      </c>
      <c r="Q1911">
        <v>28</v>
      </c>
      <c r="R1911" t="s">
        <v>63</v>
      </c>
      <c r="S1911">
        <v>29.9</v>
      </c>
      <c r="T1911">
        <v>29.1</v>
      </c>
      <c r="U1911" t="s">
        <v>82</v>
      </c>
      <c r="V1911">
        <v>23.7</v>
      </c>
      <c r="X1911">
        <f t="shared" si="591"/>
        <v>2.23</v>
      </c>
      <c r="Y1911" s="7" t="str">
        <f t="shared" si="592"/>
        <v>m/s</v>
      </c>
      <c r="AA1911">
        <f t="shared" si="593"/>
        <v>4.09</v>
      </c>
      <c r="AB1911" s="7" t="str">
        <f t="shared" si="594"/>
        <v>m/s</v>
      </c>
      <c r="AC1911" s="5">
        <f t="shared" si="595"/>
        <v>15.917222222222222</v>
      </c>
      <c r="AD1911" s="5">
        <f t="shared" si="596"/>
        <v>8.9075000000000005E-3</v>
      </c>
      <c r="AE1911" s="5">
        <f t="shared" si="597"/>
        <v>18.20274000000002</v>
      </c>
      <c r="AF1911" s="5"/>
      <c r="AG1911" s="5">
        <f t="shared" si="598"/>
        <v>0.5</v>
      </c>
      <c r="AH1911">
        <f t="shared" si="599"/>
        <v>380</v>
      </c>
      <c r="AI1911" s="5">
        <f t="shared" si="600"/>
        <v>0.38</v>
      </c>
      <c r="AJ1911" s="15">
        <f t="shared" si="601"/>
        <v>47.901947368421105</v>
      </c>
      <c r="AK1911" s="5">
        <f t="shared" si="602"/>
        <v>8.1364404015624689</v>
      </c>
      <c r="AL1911" s="5">
        <f t="shared" si="603"/>
        <v>6.8501610435473363</v>
      </c>
      <c r="AM1911" s="5">
        <f t="shared" si="604"/>
        <v>2.6689570864431654E-2</v>
      </c>
      <c r="AN1911" s="5">
        <f t="shared" si="605"/>
        <v>47.867348685432027</v>
      </c>
      <c r="AO1911" s="15">
        <f t="shared" si="606"/>
        <v>0.79386055512961684</v>
      </c>
    </row>
    <row r="1912" spans="1:41" x14ac:dyDescent="0.3">
      <c r="A1912" s="4">
        <f t="shared" si="589"/>
        <v>45797.091828703706</v>
      </c>
      <c r="B1912" s="9">
        <f t="shared" si="588"/>
        <v>1908</v>
      </c>
      <c r="C1912" s="10" t="str">
        <f t="shared" si="590"/>
        <v>Remove</v>
      </c>
      <c r="D1912" s="1">
        <v>45797</v>
      </c>
      <c r="E1912" s="2">
        <v>9.1828703703703704E-2</v>
      </c>
      <c r="F1912" t="s">
        <v>2</v>
      </c>
      <c r="G1912" t="s">
        <v>14</v>
      </c>
      <c r="H1912" t="s">
        <v>49</v>
      </c>
      <c r="I1912">
        <v>114.5</v>
      </c>
      <c r="J1912" t="s">
        <v>13</v>
      </c>
      <c r="K1912">
        <v>0</v>
      </c>
      <c r="L1912">
        <v>115.1</v>
      </c>
      <c r="M1912">
        <v>10.965999999999999</v>
      </c>
      <c r="N1912">
        <v>1067.3</v>
      </c>
      <c r="O1912">
        <v>3072</v>
      </c>
      <c r="P1912" s="2">
        <v>0.66356481481481477</v>
      </c>
      <c r="Q1912">
        <v>28</v>
      </c>
      <c r="R1912" t="s">
        <v>74</v>
      </c>
      <c r="S1912">
        <v>31.1</v>
      </c>
      <c r="T1912">
        <v>29.1</v>
      </c>
      <c r="U1912" t="s">
        <v>242</v>
      </c>
      <c r="V1912">
        <v>23.2</v>
      </c>
      <c r="X1912">
        <f t="shared" si="591"/>
        <v>2.1800000000000002</v>
      </c>
      <c r="Y1912" s="7" t="str">
        <f t="shared" si="592"/>
        <v>m/s</v>
      </c>
      <c r="AA1912">
        <f t="shared" si="593"/>
        <v>4.04</v>
      </c>
      <c r="AB1912" s="7" t="str">
        <f t="shared" si="594"/>
        <v>m/s</v>
      </c>
      <c r="AC1912" s="5">
        <f t="shared" si="595"/>
        <v>15.925555555555555</v>
      </c>
      <c r="AD1912" s="5">
        <f t="shared" si="596"/>
        <v>8.8941666666666665E-3</v>
      </c>
      <c r="AE1912" s="5">
        <f t="shared" si="597"/>
        <v>18.211634166666688</v>
      </c>
      <c r="AF1912" s="5"/>
      <c r="AG1912" s="5">
        <f t="shared" si="598"/>
        <v>-2</v>
      </c>
      <c r="AH1912">
        <f t="shared" si="599"/>
        <v>380</v>
      </c>
      <c r="AI1912" s="5">
        <f t="shared" si="600"/>
        <v>0.38</v>
      </c>
      <c r="AJ1912" s="15">
        <f t="shared" si="601"/>
        <v>47.92535307017549</v>
      </c>
      <c r="AK1912" s="5">
        <f t="shared" si="602"/>
        <v>8.4629865046352126</v>
      </c>
      <c r="AL1912" s="5">
        <f t="shared" si="603"/>
        <v>6.7056428780716546</v>
      </c>
      <c r="AM1912" s="5">
        <f t="shared" si="604"/>
        <v>2.7138286447601689E-2</v>
      </c>
      <c r="AN1912" s="5">
        <f t="shared" si="605"/>
        <v>47.89448697187963</v>
      </c>
      <c r="AO1912" s="15">
        <f t="shared" si="606"/>
        <v>0.79341073268643647</v>
      </c>
    </row>
    <row r="1913" spans="1:41" x14ac:dyDescent="0.3">
      <c r="A1913" s="4">
        <f t="shared" si="589"/>
        <v>45797.092175925929</v>
      </c>
      <c r="B1913" s="9">
        <f t="shared" si="588"/>
        <v>1909</v>
      </c>
      <c r="C1913" s="10" t="str">
        <f t="shared" si="590"/>
        <v>Remove</v>
      </c>
      <c r="D1913" s="1">
        <v>45797</v>
      </c>
      <c r="E1913" s="2">
        <v>9.2175925925925925E-2</v>
      </c>
      <c r="F1913" t="s">
        <v>2</v>
      </c>
      <c r="G1913" t="s">
        <v>14</v>
      </c>
      <c r="H1913" t="s">
        <v>49</v>
      </c>
      <c r="I1913">
        <v>115.5</v>
      </c>
      <c r="J1913" t="s">
        <v>13</v>
      </c>
      <c r="K1913">
        <v>0</v>
      </c>
      <c r="L1913">
        <v>115.1</v>
      </c>
      <c r="M1913">
        <v>10.967000000000001</v>
      </c>
      <c r="N1913">
        <v>1067.9000000000001</v>
      </c>
      <c r="O1913">
        <v>3081</v>
      </c>
      <c r="P1913" s="2">
        <v>0.66391203703703705</v>
      </c>
      <c r="Q1913">
        <v>28</v>
      </c>
      <c r="R1913" t="s">
        <v>156</v>
      </c>
      <c r="S1913">
        <v>31.5</v>
      </c>
      <c r="T1913">
        <v>29.1</v>
      </c>
      <c r="U1913" t="s">
        <v>114</v>
      </c>
      <c r="V1913">
        <v>24.5</v>
      </c>
      <c r="X1913">
        <f t="shared" si="591"/>
        <v>2.15</v>
      </c>
      <c r="Y1913" s="7" t="str">
        <f t="shared" si="592"/>
        <v>m/s</v>
      </c>
      <c r="AA1913">
        <f t="shared" si="593"/>
        <v>4.13</v>
      </c>
      <c r="AB1913" s="7" t="str">
        <f t="shared" si="594"/>
        <v>m/s</v>
      </c>
      <c r="AC1913" s="5">
        <f t="shared" si="595"/>
        <v>15.933888888888889</v>
      </c>
      <c r="AD1913" s="5">
        <f t="shared" si="596"/>
        <v>8.8991666666666681E-3</v>
      </c>
      <c r="AE1913" s="5">
        <f t="shared" si="597"/>
        <v>18.220533333333353</v>
      </c>
      <c r="AF1913" s="5"/>
      <c r="AG1913" s="5">
        <f t="shared" si="598"/>
        <v>1</v>
      </c>
      <c r="AH1913">
        <f t="shared" si="599"/>
        <v>381</v>
      </c>
      <c r="AI1913" s="5">
        <f t="shared" si="600"/>
        <v>0.38100000000000001</v>
      </c>
      <c r="AJ1913" s="15">
        <f t="shared" si="601"/>
        <v>47.822922134733211</v>
      </c>
      <c r="AK1913" s="5">
        <f t="shared" si="602"/>
        <v>8.5718352056594593</v>
      </c>
      <c r="AL1913" s="5">
        <f t="shared" si="603"/>
        <v>7.0813901083084287</v>
      </c>
      <c r="AM1913" s="5">
        <f t="shared" si="604"/>
        <v>2.7109065896690522E-2</v>
      </c>
      <c r="AN1913" s="5">
        <f t="shared" si="605"/>
        <v>47.921596037776318</v>
      </c>
      <c r="AO1913" s="15">
        <f t="shared" si="606"/>
        <v>0.79504864508197914</v>
      </c>
    </row>
    <row r="1914" spans="1:41" x14ac:dyDescent="0.3">
      <c r="A1914" s="4">
        <f t="shared" si="589"/>
        <v>45797.092523148145</v>
      </c>
      <c r="B1914" s="9">
        <f t="shared" si="588"/>
        <v>1910</v>
      </c>
      <c r="C1914" s="10" t="str">
        <f t="shared" si="590"/>
        <v>Remove</v>
      </c>
      <c r="D1914" s="1">
        <v>45797</v>
      </c>
      <c r="E1914" s="2">
        <v>9.2523148148148146E-2</v>
      </c>
      <c r="F1914" t="s">
        <v>2</v>
      </c>
      <c r="G1914" t="s">
        <v>14</v>
      </c>
      <c r="H1914" t="s">
        <v>49</v>
      </c>
      <c r="I1914">
        <v>115</v>
      </c>
      <c r="J1914" t="s">
        <v>13</v>
      </c>
      <c r="K1914">
        <v>0</v>
      </c>
      <c r="L1914">
        <v>115.2</v>
      </c>
      <c r="M1914">
        <v>10.974</v>
      </c>
      <c r="N1914">
        <v>1068.7</v>
      </c>
      <c r="O1914">
        <v>3090</v>
      </c>
      <c r="P1914" s="2">
        <v>0.66425925925925922</v>
      </c>
      <c r="Q1914">
        <v>28</v>
      </c>
      <c r="R1914" t="s">
        <v>103</v>
      </c>
      <c r="S1914">
        <v>31</v>
      </c>
      <c r="T1914">
        <v>29.1</v>
      </c>
      <c r="U1914" t="s">
        <v>54</v>
      </c>
      <c r="V1914">
        <v>24.3</v>
      </c>
      <c r="X1914">
        <f t="shared" si="591"/>
        <v>2.27</v>
      </c>
      <c r="Y1914" s="7" t="str">
        <f t="shared" si="592"/>
        <v>m/s</v>
      </c>
      <c r="AA1914">
        <f t="shared" si="593"/>
        <v>4.0599999999999996</v>
      </c>
      <c r="AB1914" s="7" t="str">
        <f t="shared" si="594"/>
        <v>m/s</v>
      </c>
      <c r="AC1914" s="5">
        <f t="shared" si="595"/>
        <v>15.94222222222222</v>
      </c>
      <c r="AD1914" s="5">
        <f t="shared" si="596"/>
        <v>8.9058333333333333E-3</v>
      </c>
      <c r="AE1914" s="5">
        <f t="shared" si="597"/>
        <v>18.229439166666687</v>
      </c>
      <c r="AF1914" s="5"/>
      <c r="AG1914" s="5">
        <f t="shared" si="598"/>
        <v>-0.5</v>
      </c>
      <c r="AH1914">
        <f t="shared" si="599"/>
        <v>381</v>
      </c>
      <c r="AI1914" s="5">
        <f t="shared" si="600"/>
        <v>0.38100000000000001</v>
      </c>
      <c r="AJ1914" s="15">
        <f t="shared" si="601"/>
        <v>47.846297025371882</v>
      </c>
      <c r="AK1914" s="5">
        <f t="shared" si="602"/>
        <v>8.4357743293791501</v>
      </c>
      <c r="AL1914" s="5">
        <f t="shared" si="603"/>
        <v>7.0235828421181559</v>
      </c>
      <c r="AM1914" s="5">
        <f t="shared" si="604"/>
        <v>2.8167810515320961E-2</v>
      </c>
      <c r="AN1914" s="5">
        <f t="shared" si="605"/>
        <v>47.949763848291639</v>
      </c>
      <c r="AO1914" s="15">
        <f t="shared" si="606"/>
        <v>0.79458159836917397</v>
      </c>
    </row>
    <row r="1915" spans="1:41" x14ac:dyDescent="0.3">
      <c r="A1915" s="4">
        <f t="shared" si="589"/>
        <v>45797.092881944445</v>
      </c>
      <c r="B1915" s="9">
        <f t="shared" si="588"/>
        <v>1911</v>
      </c>
      <c r="C1915" s="10" t="str">
        <f t="shared" si="590"/>
        <v>Remove</v>
      </c>
      <c r="D1915" s="1">
        <v>45797</v>
      </c>
      <c r="E1915" s="2">
        <v>9.2881944444444448E-2</v>
      </c>
      <c r="F1915" t="s">
        <v>19</v>
      </c>
      <c r="G1915" t="s">
        <v>14</v>
      </c>
      <c r="H1915" t="s">
        <v>49</v>
      </c>
      <c r="I1915">
        <v>115.5</v>
      </c>
      <c r="J1915" t="s">
        <v>13</v>
      </c>
      <c r="K1915">
        <v>0</v>
      </c>
      <c r="L1915">
        <v>115.1</v>
      </c>
      <c r="M1915">
        <v>10.961</v>
      </c>
      <c r="N1915">
        <v>1066.8</v>
      </c>
      <c r="O1915">
        <v>3099</v>
      </c>
      <c r="P1915" s="2">
        <v>0.66461805555555553</v>
      </c>
      <c r="Q1915">
        <v>28</v>
      </c>
      <c r="R1915" t="s">
        <v>74</v>
      </c>
      <c r="S1915">
        <v>33.700000000000003</v>
      </c>
      <c r="T1915">
        <v>29.1</v>
      </c>
      <c r="U1915" t="s">
        <v>52</v>
      </c>
      <c r="V1915">
        <v>24</v>
      </c>
      <c r="X1915">
        <f t="shared" si="591"/>
        <v>2.1800000000000002</v>
      </c>
      <c r="Y1915" s="7" t="str">
        <f t="shared" si="592"/>
        <v>m/s</v>
      </c>
      <c r="AA1915">
        <f t="shared" si="593"/>
        <v>4.07</v>
      </c>
      <c r="AB1915" s="7" t="str">
        <f t="shared" si="594"/>
        <v>m/s</v>
      </c>
      <c r="AC1915" s="5">
        <f t="shared" si="595"/>
        <v>15.950833333333332</v>
      </c>
      <c r="AD1915" s="5">
        <f t="shared" si="596"/>
        <v>8.8899999999999986E-3</v>
      </c>
      <c r="AE1915" s="5">
        <f t="shared" si="597"/>
        <v>18.238329166666688</v>
      </c>
      <c r="AF1915" s="5"/>
      <c r="AG1915" s="5">
        <f t="shared" si="598"/>
        <v>0.5</v>
      </c>
      <c r="AH1915">
        <f t="shared" si="599"/>
        <v>381.5</v>
      </c>
      <c r="AI1915" s="5">
        <f t="shared" si="600"/>
        <v>0.38150000000000001</v>
      </c>
      <c r="AJ1915" s="15">
        <f t="shared" si="601"/>
        <v>47.80689165574492</v>
      </c>
      <c r="AK1915" s="5">
        <f t="shared" si="602"/>
        <v>9.170503061292818</v>
      </c>
      <c r="AL1915" s="5">
        <f t="shared" si="603"/>
        <v>6.9368719428327452</v>
      </c>
      <c r="AM1915" s="5">
        <f t="shared" si="604"/>
        <v>2.940708209916967E-2</v>
      </c>
      <c r="AN1915" s="5">
        <f t="shared" si="605"/>
        <v>47.979170930390808</v>
      </c>
      <c r="AO1915" s="15">
        <f t="shared" si="606"/>
        <v>0.79513670745475828</v>
      </c>
    </row>
    <row r="1916" spans="1:41" x14ac:dyDescent="0.3">
      <c r="A1916" s="4">
        <f t="shared" si="589"/>
        <v>45797.093229166669</v>
      </c>
      <c r="B1916" s="9">
        <f t="shared" si="588"/>
        <v>1912</v>
      </c>
      <c r="C1916" s="10" t="str">
        <f t="shared" si="590"/>
        <v>Remove</v>
      </c>
      <c r="D1916" s="1">
        <v>45797</v>
      </c>
      <c r="E1916" s="2">
        <v>9.3229166666666669E-2</v>
      </c>
      <c r="F1916" t="s">
        <v>2</v>
      </c>
      <c r="G1916" t="s">
        <v>14</v>
      </c>
      <c r="H1916" t="s">
        <v>49</v>
      </c>
      <c r="I1916">
        <v>114.5</v>
      </c>
      <c r="J1916" t="s">
        <v>13</v>
      </c>
      <c r="K1916">
        <v>0</v>
      </c>
      <c r="L1916">
        <v>115.2</v>
      </c>
      <c r="M1916">
        <v>10.945</v>
      </c>
      <c r="N1916">
        <v>1065.2</v>
      </c>
      <c r="O1916">
        <v>3108</v>
      </c>
      <c r="P1916" s="2">
        <v>0.66496527777777781</v>
      </c>
      <c r="Q1916">
        <v>28</v>
      </c>
      <c r="R1916" t="s">
        <v>135</v>
      </c>
      <c r="S1916">
        <v>33.200000000000003</v>
      </c>
      <c r="T1916">
        <v>29.1</v>
      </c>
      <c r="U1916" t="s">
        <v>100</v>
      </c>
      <c r="V1916">
        <v>26.3</v>
      </c>
      <c r="X1916">
        <f t="shared" si="591"/>
        <v>2.2200000000000002</v>
      </c>
      <c r="Y1916" s="7" t="str">
        <f t="shared" si="592"/>
        <v>m/s</v>
      </c>
      <c r="AA1916">
        <f t="shared" si="593"/>
        <v>4</v>
      </c>
      <c r="AB1916" s="7" t="str">
        <f t="shared" si="594"/>
        <v>m/s</v>
      </c>
      <c r="AC1916" s="5">
        <f t="shared" si="595"/>
        <v>15.959166666666668</v>
      </c>
      <c r="AD1916" s="5">
        <f t="shared" si="596"/>
        <v>8.8766666666666664E-3</v>
      </c>
      <c r="AE1916" s="5">
        <f t="shared" si="597"/>
        <v>18.247205833333354</v>
      </c>
      <c r="AF1916" s="5"/>
      <c r="AG1916" s="5">
        <f t="shared" si="598"/>
        <v>-1</v>
      </c>
      <c r="AH1916">
        <f t="shared" si="599"/>
        <v>381.5</v>
      </c>
      <c r="AI1916" s="5">
        <f t="shared" si="600"/>
        <v>0.38150000000000001</v>
      </c>
      <c r="AJ1916" s="15">
        <f t="shared" si="601"/>
        <v>47.830159458278779</v>
      </c>
      <c r="AK1916" s="5">
        <f t="shared" si="602"/>
        <v>9.0344421850125105</v>
      </c>
      <c r="AL1916" s="5">
        <f t="shared" si="603"/>
        <v>7.6016555040208837</v>
      </c>
      <c r="AM1916" s="5">
        <f t="shared" si="604"/>
        <v>2.9502349100770448E-2</v>
      </c>
      <c r="AN1916" s="5">
        <f t="shared" si="605"/>
        <v>48.008673279491582</v>
      </c>
      <c r="AO1916" s="15">
        <f t="shared" si="606"/>
        <v>0.79464807906485058</v>
      </c>
    </row>
    <row r="1917" spans="1:41" x14ac:dyDescent="0.3">
      <c r="A1917" s="4">
        <f t="shared" si="589"/>
        <v>45797.093576388892</v>
      </c>
      <c r="B1917" s="9">
        <f t="shared" si="588"/>
        <v>1913</v>
      </c>
      <c r="C1917" s="10" t="str">
        <f t="shared" si="590"/>
        <v>Remove</v>
      </c>
      <c r="D1917" s="1">
        <v>45797</v>
      </c>
      <c r="E1917" s="2">
        <v>9.357638888888889E-2</v>
      </c>
      <c r="F1917" t="s">
        <v>19</v>
      </c>
      <c r="G1917" t="s">
        <v>14</v>
      </c>
      <c r="H1917" t="s">
        <v>49</v>
      </c>
      <c r="I1917">
        <v>119</v>
      </c>
      <c r="J1917" t="s">
        <v>13</v>
      </c>
      <c r="K1917">
        <v>0</v>
      </c>
      <c r="L1917">
        <v>115.2</v>
      </c>
      <c r="M1917">
        <v>10.964</v>
      </c>
      <c r="N1917">
        <v>1067.4000000000001</v>
      </c>
      <c r="O1917">
        <v>3117</v>
      </c>
      <c r="P1917" s="2">
        <v>0.66531249999999997</v>
      </c>
      <c r="Q1917">
        <v>28</v>
      </c>
      <c r="R1917" t="s">
        <v>56</v>
      </c>
      <c r="S1917">
        <v>31.7</v>
      </c>
      <c r="T1917">
        <v>29.1</v>
      </c>
      <c r="U1917" t="s">
        <v>104</v>
      </c>
      <c r="V1917">
        <v>25.9</v>
      </c>
      <c r="X1917">
        <f t="shared" si="591"/>
        <v>2.25</v>
      </c>
      <c r="Y1917" s="7" t="str">
        <f t="shared" si="592"/>
        <v>m/s</v>
      </c>
      <c r="AA1917">
        <f t="shared" si="593"/>
        <v>4.0999999999999996</v>
      </c>
      <c r="AB1917" s="7" t="str">
        <f t="shared" si="594"/>
        <v>m/s</v>
      </c>
      <c r="AC1917" s="5">
        <f t="shared" si="595"/>
        <v>15.967499999999999</v>
      </c>
      <c r="AD1917" s="5">
        <f t="shared" si="596"/>
        <v>8.8950000000000019E-3</v>
      </c>
      <c r="AE1917" s="5">
        <f t="shared" si="597"/>
        <v>18.256100833333353</v>
      </c>
      <c r="AF1917" s="5"/>
      <c r="AG1917" s="5">
        <f t="shared" si="598"/>
        <v>4.5</v>
      </c>
      <c r="AH1917">
        <f t="shared" si="599"/>
        <v>386</v>
      </c>
      <c r="AI1917" s="5">
        <f t="shared" si="600"/>
        <v>0.38600000000000001</v>
      </c>
      <c r="AJ1917" s="15">
        <f t="shared" si="601"/>
        <v>47.295598013816978</v>
      </c>
      <c r="AK1917" s="5">
        <f t="shared" si="602"/>
        <v>8.6262595561715845</v>
      </c>
      <c r="AL1917" s="5">
        <f t="shared" si="603"/>
        <v>7.4860409716403371</v>
      </c>
      <c r="AM1917" s="5">
        <f t="shared" si="604"/>
        <v>2.8550079366282049E-2</v>
      </c>
      <c r="AN1917" s="5">
        <f t="shared" si="605"/>
        <v>48.037223358857865</v>
      </c>
      <c r="AO1917" s="15">
        <f t="shared" si="606"/>
        <v>0.80354352939265627</v>
      </c>
    </row>
    <row r="1918" spans="1:41" x14ac:dyDescent="0.3">
      <c r="A1918" s="4">
        <f t="shared" si="589"/>
        <v>45797.093923611108</v>
      </c>
      <c r="B1918" s="9">
        <f t="shared" si="588"/>
        <v>1914</v>
      </c>
      <c r="C1918" s="10" t="str">
        <f t="shared" si="590"/>
        <v>Remove</v>
      </c>
      <c r="D1918" s="1">
        <v>45797</v>
      </c>
      <c r="E1918" s="2">
        <v>9.392361111111111E-2</v>
      </c>
      <c r="F1918" t="s">
        <v>2</v>
      </c>
      <c r="G1918" t="s">
        <v>14</v>
      </c>
      <c r="H1918" t="s">
        <v>49</v>
      </c>
      <c r="I1918">
        <v>115</v>
      </c>
      <c r="J1918" t="s">
        <v>13</v>
      </c>
      <c r="K1918">
        <v>0</v>
      </c>
      <c r="L1918">
        <v>115.2</v>
      </c>
      <c r="M1918">
        <v>10.954000000000001</v>
      </c>
      <c r="N1918">
        <v>1065.8</v>
      </c>
      <c r="O1918">
        <v>3126</v>
      </c>
      <c r="P1918" s="2">
        <v>0.66565972222222225</v>
      </c>
      <c r="Q1918">
        <v>28</v>
      </c>
      <c r="R1918" t="s">
        <v>145</v>
      </c>
      <c r="S1918">
        <v>33.6</v>
      </c>
      <c r="T1918">
        <v>29.1</v>
      </c>
      <c r="U1918" t="s">
        <v>62</v>
      </c>
      <c r="V1918">
        <v>24.4</v>
      </c>
      <c r="X1918">
        <f t="shared" si="591"/>
        <v>2.19</v>
      </c>
      <c r="Y1918" s="7" t="str">
        <f t="shared" si="592"/>
        <v>m/s</v>
      </c>
      <c r="AA1918">
        <f t="shared" si="593"/>
        <v>4.12</v>
      </c>
      <c r="AB1918" s="7" t="str">
        <f t="shared" si="594"/>
        <v>m/s</v>
      </c>
      <c r="AC1918" s="5">
        <f t="shared" si="595"/>
        <v>15.975833333333334</v>
      </c>
      <c r="AD1918" s="5">
        <f t="shared" si="596"/>
        <v>8.8816666666666662E-3</v>
      </c>
      <c r="AE1918" s="5">
        <f t="shared" si="597"/>
        <v>18.26498250000002</v>
      </c>
      <c r="AF1918" s="5"/>
      <c r="AG1918" s="5">
        <f t="shared" si="598"/>
        <v>-4</v>
      </c>
      <c r="AH1918">
        <f t="shared" si="599"/>
        <v>386</v>
      </c>
      <c r="AI1918" s="5">
        <f t="shared" si="600"/>
        <v>0.38600000000000001</v>
      </c>
      <c r="AJ1918" s="15">
        <f t="shared" si="601"/>
        <v>47.31860751295342</v>
      </c>
      <c r="AK1918" s="5">
        <f t="shared" si="602"/>
        <v>9.1432908860367554</v>
      </c>
      <c r="AL1918" s="5">
        <f t="shared" si="603"/>
        <v>7.0524864752132927</v>
      </c>
      <c r="AM1918" s="5">
        <f t="shared" si="604"/>
        <v>2.9454315318450719E-2</v>
      </c>
      <c r="AN1918" s="5">
        <f t="shared" si="605"/>
        <v>48.066677674176319</v>
      </c>
      <c r="AO1918" s="15">
        <f t="shared" si="606"/>
        <v>0.80305113371165526</v>
      </c>
    </row>
    <row r="1919" spans="1:41" x14ac:dyDescent="0.3">
      <c r="A1919" s="4">
        <f t="shared" si="589"/>
        <v>45797.094270833331</v>
      </c>
      <c r="B1919" s="9">
        <f t="shared" si="588"/>
        <v>1915</v>
      </c>
      <c r="C1919" s="10" t="str">
        <f t="shared" si="590"/>
        <v>Remove</v>
      </c>
      <c r="D1919" s="1">
        <v>45797</v>
      </c>
      <c r="E1919" s="2">
        <v>9.4270833333333331E-2</v>
      </c>
      <c r="F1919" t="s">
        <v>2</v>
      </c>
      <c r="G1919" t="s">
        <v>14</v>
      </c>
      <c r="H1919" t="s">
        <v>49</v>
      </c>
      <c r="I1919">
        <v>115.5</v>
      </c>
      <c r="J1919" t="s">
        <v>13</v>
      </c>
      <c r="K1919">
        <v>0</v>
      </c>
      <c r="L1919">
        <v>115.2</v>
      </c>
      <c r="M1919">
        <v>10.942</v>
      </c>
      <c r="N1919">
        <v>1064.4000000000001</v>
      </c>
      <c r="O1919">
        <v>3134</v>
      </c>
      <c r="P1919" s="2">
        <v>0.66600694444444442</v>
      </c>
      <c r="Q1919">
        <v>28</v>
      </c>
      <c r="R1919" t="s">
        <v>66</v>
      </c>
      <c r="S1919">
        <v>33.9</v>
      </c>
      <c r="T1919">
        <v>29.1</v>
      </c>
      <c r="U1919" t="s">
        <v>82</v>
      </c>
      <c r="V1919">
        <v>26.3</v>
      </c>
      <c r="X1919">
        <f t="shared" si="591"/>
        <v>2.2000000000000002</v>
      </c>
      <c r="Y1919" s="7" t="str">
        <f t="shared" si="592"/>
        <v>m/s</v>
      </c>
      <c r="AA1919">
        <f t="shared" si="593"/>
        <v>4.09</v>
      </c>
      <c r="AB1919" s="7" t="str">
        <f t="shared" si="594"/>
        <v>m/s</v>
      </c>
      <c r="AC1919" s="5">
        <f t="shared" si="595"/>
        <v>15.984166666666667</v>
      </c>
      <c r="AD1919" s="5">
        <f t="shared" si="596"/>
        <v>8.8700000000000011E-3</v>
      </c>
      <c r="AE1919" s="5">
        <f t="shared" si="597"/>
        <v>18.273852500000022</v>
      </c>
      <c r="AF1919" s="5"/>
      <c r="AG1919" s="5">
        <f t="shared" si="598"/>
        <v>0.5</v>
      </c>
      <c r="AH1919">
        <f t="shared" si="599"/>
        <v>386.5</v>
      </c>
      <c r="AI1919" s="5">
        <f t="shared" si="600"/>
        <v>0.38650000000000001</v>
      </c>
      <c r="AJ1919" s="15">
        <f t="shared" si="601"/>
        <v>47.280342820181168</v>
      </c>
      <c r="AK1919" s="5">
        <f t="shared" si="602"/>
        <v>9.2249274118049414</v>
      </c>
      <c r="AL1919" s="5">
        <f t="shared" si="603"/>
        <v>7.6016555040208837</v>
      </c>
      <c r="AM1919" s="5">
        <f t="shared" si="604"/>
        <v>2.9852995711704383E-2</v>
      </c>
      <c r="AN1919" s="5">
        <f t="shared" si="605"/>
        <v>48.096530669888025</v>
      </c>
      <c r="AO1919" s="15">
        <f t="shared" si="606"/>
        <v>0.80359226459129529</v>
      </c>
    </row>
    <row r="1920" spans="1:41" x14ac:dyDescent="0.3">
      <c r="A1920" s="4">
        <f t="shared" si="589"/>
        <v>45797.094618055555</v>
      </c>
      <c r="B1920" s="9">
        <f t="shared" si="588"/>
        <v>1916</v>
      </c>
      <c r="C1920" s="10" t="str">
        <f t="shared" si="590"/>
        <v>Remove</v>
      </c>
      <c r="D1920" s="1">
        <v>45797</v>
      </c>
      <c r="E1920" s="2">
        <v>9.4618055555555552E-2</v>
      </c>
      <c r="F1920" t="s">
        <v>2</v>
      </c>
      <c r="G1920" t="s">
        <v>14</v>
      </c>
      <c r="H1920" t="s">
        <v>49</v>
      </c>
      <c r="I1920">
        <v>115</v>
      </c>
      <c r="J1920" t="s">
        <v>13</v>
      </c>
      <c r="K1920">
        <v>0</v>
      </c>
      <c r="L1920">
        <v>115.2</v>
      </c>
      <c r="M1920">
        <v>10.948</v>
      </c>
      <c r="N1920">
        <v>1065.5</v>
      </c>
      <c r="O1920">
        <v>3143</v>
      </c>
      <c r="P1920" s="2">
        <v>0.66635416666666669</v>
      </c>
      <c r="Q1920">
        <v>28</v>
      </c>
      <c r="R1920" t="s">
        <v>135</v>
      </c>
      <c r="S1920">
        <v>33</v>
      </c>
      <c r="T1920">
        <v>29.1</v>
      </c>
      <c r="U1920" t="s">
        <v>52</v>
      </c>
      <c r="V1920">
        <v>26</v>
      </c>
      <c r="X1920">
        <f t="shared" si="591"/>
        <v>2.2200000000000002</v>
      </c>
      <c r="Y1920" s="7" t="str">
        <f t="shared" si="592"/>
        <v>m/s</v>
      </c>
      <c r="AA1920">
        <f t="shared" si="593"/>
        <v>4.07</v>
      </c>
      <c r="AB1920" s="7" t="str">
        <f t="shared" si="594"/>
        <v>m/s</v>
      </c>
      <c r="AC1920" s="5">
        <f t="shared" si="595"/>
        <v>15.9925</v>
      </c>
      <c r="AD1920" s="5">
        <f t="shared" si="596"/>
        <v>8.8791666666666672E-3</v>
      </c>
      <c r="AE1920" s="5">
        <f t="shared" si="597"/>
        <v>18.282731666666688</v>
      </c>
      <c r="AF1920" s="5"/>
      <c r="AG1920" s="5">
        <f t="shared" si="598"/>
        <v>-0.5</v>
      </c>
      <c r="AH1920">
        <f t="shared" si="599"/>
        <v>386.5</v>
      </c>
      <c r="AI1920" s="5">
        <f t="shared" si="600"/>
        <v>0.38650000000000001</v>
      </c>
      <c r="AJ1920" s="15">
        <f t="shared" si="601"/>
        <v>47.303316084519246</v>
      </c>
      <c r="AK1920" s="5">
        <f t="shared" si="602"/>
        <v>8.9800178345003872</v>
      </c>
      <c r="AL1920" s="5">
        <f t="shared" si="603"/>
        <v>7.514944604735474</v>
      </c>
      <c r="AM1920" s="5">
        <f t="shared" si="604"/>
        <v>2.9324624106187497E-2</v>
      </c>
      <c r="AN1920" s="5">
        <f t="shared" si="605"/>
        <v>48.125855293994213</v>
      </c>
      <c r="AO1920" s="15">
        <f t="shared" si="606"/>
        <v>0.80310261010204353</v>
      </c>
    </row>
    <row r="1921" spans="1:41" x14ac:dyDescent="0.3">
      <c r="A1921" s="4">
        <f t="shared" si="589"/>
        <v>45797.094965277778</v>
      </c>
      <c r="B1921" s="9">
        <f t="shared" si="588"/>
        <v>1917</v>
      </c>
      <c r="C1921" s="10" t="str">
        <f t="shared" si="590"/>
        <v>Remove</v>
      </c>
      <c r="D1921" s="1">
        <v>45797</v>
      </c>
      <c r="E1921" s="2">
        <v>9.4965277777777773E-2</v>
      </c>
      <c r="F1921" t="s">
        <v>2</v>
      </c>
      <c r="G1921" t="s">
        <v>14</v>
      </c>
      <c r="H1921" t="s">
        <v>49</v>
      </c>
      <c r="I1921">
        <v>116</v>
      </c>
      <c r="J1921" t="s">
        <v>13</v>
      </c>
      <c r="K1921">
        <v>0</v>
      </c>
      <c r="L1921">
        <v>115.1</v>
      </c>
      <c r="M1921">
        <v>10.955</v>
      </c>
      <c r="N1921">
        <v>1066.4000000000001</v>
      </c>
      <c r="O1921">
        <v>3152</v>
      </c>
      <c r="P1921" s="2">
        <v>0.66670138888888886</v>
      </c>
      <c r="Q1921">
        <v>28</v>
      </c>
      <c r="R1921" t="s">
        <v>145</v>
      </c>
      <c r="S1921">
        <v>32.700000000000003</v>
      </c>
      <c r="T1921">
        <v>29.1</v>
      </c>
      <c r="U1921" t="s">
        <v>52</v>
      </c>
      <c r="V1921">
        <v>25.3</v>
      </c>
      <c r="X1921">
        <f t="shared" si="591"/>
        <v>2.19</v>
      </c>
      <c r="Y1921" s="7" t="str">
        <f t="shared" si="592"/>
        <v>m/s</v>
      </c>
      <c r="AA1921">
        <f t="shared" si="593"/>
        <v>4.07</v>
      </c>
      <c r="AB1921" s="7" t="str">
        <f t="shared" si="594"/>
        <v>m/s</v>
      </c>
      <c r="AC1921" s="5">
        <f t="shared" si="595"/>
        <v>16.000833333333333</v>
      </c>
      <c r="AD1921" s="5">
        <f t="shared" si="596"/>
        <v>8.886666666666666E-3</v>
      </c>
      <c r="AE1921" s="5">
        <f t="shared" si="597"/>
        <v>18.291618333333354</v>
      </c>
      <c r="AF1921" s="5"/>
      <c r="AG1921" s="5">
        <f t="shared" si="598"/>
        <v>1</v>
      </c>
      <c r="AH1921">
        <f t="shared" si="599"/>
        <v>387.5</v>
      </c>
      <c r="AI1921" s="5">
        <f t="shared" si="600"/>
        <v>0.38750000000000001</v>
      </c>
      <c r="AJ1921" s="15">
        <f t="shared" si="601"/>
        <v>47.204176344086072</v>
      </c>
      <c r="AK1921" s="5">
        <f t="shared" si="602"/>
        <v>8.8983813087322012</v>
      </c>
      <c r="AL1921" s="5">
        <f t="shared" si="603"/>
        <v>7.3126191730695211</v>
      </c>
      <c r="AM1921" s="5">
        <f t="shared" si="604"/>
        <v>2.8665360443849364E-2</v>
      </c>
      <c r="AN1921" s="5">
        <f t="shared" si="605"/>
        <v>48.154520654438066</v>
      </c>
      <c r="AO1921" s="15">
        <f t="shared" si="606"/>
        <v>0.80470118845277472</v>
      </c>
    </row>
    <row r="1922" spans="1:41" x14ac:dyDescent="0.3">
      <c r="A1922" s="4">
        <f t="shared" si="589"/>
        <v>45797.095324074071</v>
      </c>
      <c r="B1922" s="9">
        <f t="shared" si="588"/>
        <v>1918</v>
      </c>
      <c r="C1922" s="10" t="str">
        <f t="shared" si="590"/>
        <v>Remove</v>
      </c>
      <c r="D1922" s="1">
        <v>45797</v>
      </c>
      <c r="E1922" s="2">
        <v>9.5324074074074075E-2</v>
      </c>
      <c r="F1922" t="s">
        <v>2</v>
      </c>
      <c r="G1922" t="s">
        <v>14</v>
      </c>
      <c r="H1922" t="s">
        <v>49</v>
      </c>
      <c r="I1922">
        <v>115.5</v>
      </c>
      <c r="J1922" t="s">
        <v>13</v>
      </c>
      <c r="K1922">
        <v>0</v>
      </c>
      <c r="L1922">
        <v>115.2</v>
      </c>
      <c r="M1922">
        <v>10.959</v>
      </c>
      <c r="N1922">
        <v>1066.5</v>
      </c>
      <c r="O1922">
        <v>3161</v>
      </c>
      <c r="P1922" s="2">
        <v>0.66704861111111113</v>
      </c>
      <c r="Q1922">
        <v>28</v>
      </c>
      <c r="R1922" t="s">
        <v>63</v>
      </c>
      <c r="S1922">
        <v>33.700000000000003</v>
      </c>
      <c r="T1922">
        <v>29.1</v>
      </c>
      <c r="U1922" t="s">
        <v>104</v>
      </c>
      <c r="V1922">
        <v>25.2</v>
      </c>
      <c r="X1922">
        <f t="shared" si="591"/>
        <v>2.23</v>
      </c>
      <c r="Y1922" s="7" t="str">
        <f t="shared" si="592"/>
        <v>m/s</v>
      </c>
      <c r="AA1922">
        <f t="shared" si="593"/>
        <v>4.0999999999999996</v>
      </c>
      <c r="AB1922" s="7" t="str">
        <f t="shared" si="594"/>
        <v>m/s</v>
      </c>
      <c r="AC1922" s="5">
        <f t="shared" si="595"/>
        <v>16.009166666666665</v>
      </c>
      <c r="AD1922" s="5">
        <f t="shared" si="596"/>
        <v>8.8874999999999996E-3</v>
      </c>
      <c r="AE1922" s="5">
        <f t="shared" si="597"/>
        <v>18.300505833333354</v>
      </c>
      <c r="AF1922" s="5"/>
      <c r="AG1922" s="5">
        <f t="shared" si="598"/>
        <v>-0.5</v>
      </c>
      <c r="AH1922">
        <f t="shared" si="599"/>
        <v>387.5</v>
      </c>
      <c r="AI1922" s="5">
        <f t="shared" si="600"/>
        <v>0.38750000000000001</v>
      </c>
      <c r="AJ1922" s="15">
        <f t="shared" si="601"/>
        <v>47.227111827957039</v>
      </c>
      <c r="AK1922" s="5">
        <f t="shared" si="602"/>
        <v>9.170503061292818</v>
      </c>
      <c r="AL1922" s="5">
        <f t="shared" si="603"/>
        <v>7.2837155399743834</v>
      </c>
      <c r="AM1922" s="5">
        <f t="shared" si="604"/>
        <v>3.0081556459242369E-2</v>
      </c>
      <c r="AN1922" s="5">
        <f t="shared" si="605"/>
        <v>48.18460221089731</v>
      </c>
      <c r="AO1922" s="15">
        <f t="shared" si="606"/>
        <v>0.80419881501556523</v>
      </c>
    </row>
    <row r="1923" spans="1:41" x14ac:dyDescent="0.3">
      <c r="A1923" s="4">
        <f t="shared" si="589"/>
        <v>45797.095671296294</v>
      </c>
      <c r="B1923" s="9">
        <f t="shared" si="588"/>
        <v>1919</v>
      </c>
      <c r="C1923" s="10" t="str">
        <f t="shared" si="590"/>
        <v>Remove</v>
      </c>
      <c r="D1923" s="1">
        <v>45797</v>
      </c>
      <c r="E1923" s="2">
        <v>9.5671296296296296E-2</v>
      </c>
      <c r="F1923" t="s">
        <v>2</v>
      </c>
      <c r="G1923" t="s">
        <v>14</v>
      </c>
      <c r="H1923" t="s">
        <v>49</v>
      </c>
      <c r="I1923">
        <v>117.5</v>
      </c>
      <c r="J1923" t="s">
        <v>13</v>
      </c>
      <c r="K1923">
        <v>0</v>
      </c>
      <c r="L1923">
        <v>115.2</v>
      </c>
      <c r="M1923">
        <v>10.948</v>
      </c>
      <c r="N1923">
        <v>1065.5</v>
      </c>
      <c r="O1923">
        <v>3170</v>
      </c>
      <c r="P1923" s="2">
        <v>0.6673958333333333</v>
      </c>
      <c r="Q1923">
        <v>28</v>
      </c>
      <c r="R1923" t="s">
        <v>115</v>
      </c>
      <c r="S1923">
        <v>34.1</v>
      </c>
      <c r="T1923">
        <v>29.1</v>
      </c>
      <c r="U1923" t="s">
        <v>118</v>
      </c>
      <c r="V1923">
        <v>25.9</v>
      </c>
      <c r="X1923">
        <f t="shared" si="591"/>
        <v>2.2999999999999998</v>
      </c>
      <c r="Y1923" s="7" t="str">
        <f t="shared" si="592"/>
        <v>m/s</v>
      </c>
      <c r="AA1923">
        <f t="shared" si="593"/>
        <v>4.18</v>
      </c>
      <c r="AB1923" s="7" t="str">
        <f t="shared" si="594"/>
        <v>m/s</v>
      </c>
      <c r="AC1923" s="5">
        <f t="shared" si="595"/>
        <v>16.017499999999998</v>
      </c>
      <c r="AD1923" s="5">
        <f t="shared" si="596"/>
        <v>8.8791666666666672E-3</v>
      </c>
      <c r="AE1923" s="5">
        <f t="shared" si="597"/>
        <v>18.30938500000002</v>
      </c>
      <c r="AF1923" s="5"/>
      <c r="AG1923" s="5">
        <f t="shared" si="598"/>
        <v>2</v>
      </c>
      <c r="AH1923">
        <f t="shared" si="599"/>
        <v>389.5</v>
      </c>
      <c r="AI1923" s="5">
        <f t="shared" si="600"/>
        <v>0.38950000000000001</v>
      </c>
      <c r="AJ1923" s="15">
        <f t="shared" si="601"/>
        <v>47.007406931964105</v>
      </c>
      <c r="AK1923" s="5">
        <f t="shared" si="602"/>
        <v>9.2793517623170647</v>
      </c>
      <c r="AL1923" s="5">
        <f t="shared" si="603"/>
        <v>7.4860409716403371</v>
      </c>
      <c r="AM1923" s="5">
        <f t="shared" si="604"/>
        <v>3.1394079561128649E-2</v>
      </c>
      <c r="AN1923" s="5">
        <f t="shared" si="605"/>
        <v>48.215996290458442</v>
      </c>
      <c r="AO1923" s="15">
        <f t="shared" si="606"/>
        <v>0.8078231914023084</v>
      </c>
    </row>
    <row r="1924" spans="1:41" x14ac:dyDescent="0.3">
      <c r="A1924" s="4">
        <f t="shared" si="589"/>
        <v>45797.096018518518</v>
      </c>
      <c r="B1924" s="9">
        <f t="shared" si="588"/>
        <v>1920</v>
      </c>
      <c r="C1924" s="10" t="str">
        <f t="shared" si="590"/>
        <v>Remove</v>
      </c>
      <c r="D1924" s="1">
        <v>45797</v>
      </c>
      <c r="E1924" s="2">
        <v>9.6018518518518517E-2</v>
      </c>
      <c r="F1924" t="s">
        <v>2</v>
      </c>
      <c r="G1924" t="s">
        <v>14</v>
      </c>
      <c r="H1924" t="s">
        <v>49</v>
      </c>
      <c r="I1924">
        <v>115.5</v>
      </c>
      <c r="J1924" t="s">
        <v>13</v>
      </c>
      <c r="K1924">
        <v>0</v>
      </c>
      <c r="L1924">
        <v>115.1</v>
      </c>
      <c r="M1924">
        <v>10.962999999999999</v>
      </c>
      <c r="N1924">
        <v>1067.5999999999999</v>
      </c>
      <c r="O1924">
        <v>3179</v>
      </c>
      <c r="P1924" s="2">
        <v>0.66774305555555558</v>
      </c>
      <c r="Q1924">
        <v>28</v>
      </c>
      <c r="R1924" t="s">
        <v>66</v>
      </c>
      <c r="S1924">
        <v>33</v>
      </c>
      <c r="T1924">
        <v>29.1</v>
      </c>
      <c r="U1924" t="s">
        <v>54</v>
      </c>
      <c r="V1924">
        <v>26.3</v>
      </c>
      <c r="X1924">
        <f t="shared" si="591"/>
        <v>2.2000000000000002</v>
      </c>
      <c r="Y1924" s="7" t="str">
        <f t="shared" si="592"/>
        <v>m/s</v>
      </c>
      <c r="AA1924">
        <f t="shared" si="593"/>
        <v>4.0599999999999996</v>
      </c>
      <c r="AB1924" s="7" t="str">
        <f t="shared" si="594"/>
        <v>m/s</v>
      </c>
      <c r="AC1924" s="5">
        <f t="shared" si="595"/>
        <v>16.025833333333335</v>
      </c>
      <c r="AD1924" s="5">
        <f t="shared" si="596"/>
        <v>8.8966666666666673E-3</v>
      </c>
      <c r="AE1924" s="5">
        <f t="shared" si="597"/>
        <v>18.318281666666685</v>
      </c>
      <c r="AF1924" s="5"/>
      <c r="AG1924" s="5">
        <f t="shared" si="598"/>
        <v>-2</v>
      </c>
      <c r="AH1924">
        <f t="shared" si="599"/>
        <v>389.5</v>
      </c>
      <c r="AI1924" s="5">
        <f t="shared" si="600"/>
        <v>0.38950000000000001</v>
      </c>
      <c r="AJ1924" s="15">
        <f t="shared" si="601"/>
        <v>47.030248181429229</v>
      </c>
      <c r="AK1924" s="5">
        <f t="shared" si="602"/>
        <v>8.9800178345003872</v>
      </c>
      <c r="AL1924" s="5">
        <f t="shared" si="603"/>
        <v>7.6016555040208837</v>
      </c>
      <c r="AM1924" s="5">
        <f t="shared" si="604"/>
        <v>2.9060438303429054E-2</v>
      </c>
      <c r="AN1924" s="5">
        <f t="shared" si="605"/>
        <v>48.245056728761874</v>
      </c>
      <c r="AO1924" s="15">
        <f t="shared" si="606"/>
        <v>0.80733659862772</v>
      </c>
    </row>
    <row r="1925" spans="1:41" x14ac:dyDescent="0.3">
      <c r="A1925" s="4">
        <f t="shared" si="589"/>
        <v>45797.096365740741</v>
      </c>
      <c r="B1925" s="9">
        <f t="shared" si="588"/>
        <v>1921</v>
      </c>
      <c r="C1925" s="10" t="str">
        <f t="shared" si="590"/>
        <v>Keep</v>
      </c>
      <c r="D1925" s="1">
        <v>45797</v>
      </c>
      <c r="E1925" s="2">
        <v>9.6365740740740738E-2</v>
      </c>
      <c r="F1925" t="s">
        <v>2</v>
      </c>
      <c r="G1925" t="s">
        <v>14</v>
      </c>
      <c r="H1925" t="s">
        <v>49</v>
      </c>
      <c r="I1925">
        <v>115</v>
      </c>
      <c r="J1925" t="s">
        <v>13</v>
      </c>
      <c r="K1925">
        <v>0</v>
      </c>
      <c r="L1925">
        <v>115.2</v>
      </c>
      <c r="M1925">
        <v>10.952</v>
      </c>
      <c r="N1925">
        <v>1066.4000000000001</v>
      </c>
      <c r="O1925">
        <v>3188</v>
      </c>
      <c r="P1925" s="2">
        <v>0.66809027777777774</v>
      </c>
      <c r="Q1925">
        <v>28</v>
      </c>
      <c r="R1925" t="s">
        <v>139</v>
      </c>
      <c r="S1925">
        <v>33.799999999999997</v>
      </c>
      <c r="T1925">
        <v>29.1</v>
      </c>
      <c r="U1925" t="s">
        <v>86</v>
      </c>
      <c r="V1925">
        <v>25.6</v>
      </c>
      <c r="X1925">
        <f t="shared" si="591"/>
        <v>2.31</v>
      </c>
      <c r="Y1925" s="7" t="str">
        <f t="shared" si="592"/>
        <v>m/s</v>
      </c>
      <c r="AA1925">
        <f t="shared" si="593"/>
        <v>4.1500000000000004</v>
      </c>
      <c r="AB1925" s="7" t="str">
        <f t="shared" si="594"/>
        <v>m/s</v>
      </c>
      <c r="AC1925" s="5">
        <f t="shared" si="595"/>
        <v>16.034166666666664</v>
      </c>
      <c r="AD1925" s="5">
        <f t="shared" si="596"/>
        <v>8.886666666666666E-3</v>
      </c>
      <c r="AE1925" s="5">
        <f t="shared" si="597"/>
        <v>18.327168333333351</v>
      </c>
      <c r="AF1925" s="5"/>
      <c r="AG1925" s="5">
        <f t="shared" si="598"/>
        <v>-0.5</v>
      </c>
      <c r="AH1925">
        <f t="shared" si="599"/>
        <v>389.5</v>
      </c>
      <c r="AI1925" s="5">
        <f t="shared" si="600"/>
        <v>0.38950000000000001</v>
      </c>
      <c r="AJ1925" s="15">
        <f t="shared" si="601"/>
        <v>47.053063756953399</v>
      </c>
      <c r="AK1925" s="5">
        <f t="shared" si="602"/>
        <v>9.1977152365488788</v>
      </c>
      <c r="AL1925" s="5">
        <f t="shared" si="603"/>
        <v>7.39933007235493</v>
      </c>
      <c r="AM1925" s="5">
        <f t="shared" si="604"/>
        <v>3.1253180466324137E-2</v>
      </c>
      <c r="AN1925" s="5">
        <f t="shared" si="605"/>
        <v>48.276309909228196</v>
      </c>
      <c r="AO1925" s="15">
        <f t="shared" si="606"/>
        <v>0.80681394400765016</v>
      </c>
    </row>
    <row r="1926" spans="1:41" x14ac:dyDescent="0.3">
      <c r="A1926" s="4">
        <f t="shared" si="589"/>
        <v>45797.096712962964</v>
      </c>
      <c r="B1926" s="9">
        <f t="shared" si="588"/>
        <v>1922</v>
      </c>
      <c r="C1926" s="10" t="str">
        <f t="shared" si="590"/>
        <v>Remove</v>
      </c>
      <c r="D1926" s="1">
        <v>45797</v>
      </c>
      <c r="E1926" s="2">
        <v>9.6712962962962959E-2</v>
      </c>
      <c r="F1926" t="s">
        <v>2</v>
      </c>
      <c r="G1926" t="s">
        <v>14</v>
      </c>
      <c r="H1926" t="s">
        <v>49</v>
      </c>
      <c r="I1926">
        <v>114.5</v>
      </c>
      <c r="J1926" t="s">
        <v>13</v>
      </c>
      <c r="K1926">
        <v>0</v>
      </c>
      <c r="L1926">
        <v>115.1</v>
      </c>
      <c r="M1926">
        <v>10.946999999999999</v>
      </c>
      <c r="N1926">
        <v>1065.5</v>
      </c>
      <c r="O1926">
        <v>3197</v>
      </c>
      <c r="P1926" s="2">
        <v>0.66843750000000002</v>
      </c>
      <c r="Q1926">
        <v>27.9</v>
      </c>
      <c r="R1926" t="s">
        <v>103</v>
      </c>
      <c r="S1926">
        <v>32.700000000000003</v>
      </c>
      <c r="T1926">
        <v>29.1</v>
      </c>
      <c r="U1926" t="s">
        <v>242</v>
      </c>
      <c r="V1926">
        <v>25.9</v>
      </c>
      <c r="X1926">
        <f t="shared" si="591"/>
        <v>2.27</v>
      </c>
      <c r="Y1926" s="7" t="str">
        <f t="shared" si="592"/>
        <v>m/s</v>
      </c>
      <c r="AA1926">
        <f t="shared" si="593"/>
        <v>4.04</v>
      </c>
      <c r="AB1926" s="7" t="str">
        <f t="shared" si="594"/>
        <v>m/s</v>
      </c>
      <c r="AC1926" s="5">
        <f t="shared" si="595"/>
        <v>16.0425</v>
      </c>
      <c r="AD1926" s="5">
        <f t="shared" si="596"/>
        <v>8.8791666666666672E-3</v>
      </c>
      <c r="AE1926" s="5">
        <f t="shared" si="597"/>
        <v>18.336047500000017</v>
      </c>
      <c r="AF1926" s="5"/>
      <c r="AG1926" s="5">
        <f t="shared" si="598"/>
        <v>-0.5</v>
      </c>
      <c r="AH1926">
        <f t="shared" si="599"/>
        <v>389.5</v>
      </c>
      <c r="AI1926" s="5">
        <f t="shared" si="600"/>
        <v>0.38950000000000001</v>
      </c>
      <c r="AJ1926" s="15">
        <f t="shared" si="601"/>
        <v>47.075860077021865</v>
      </c>
      <c r="AK1926" s="5">
        <f t="shared" si="602"/>
        <v>8.8495115633246542</v>
      </c>
      <c r="AL1926" s="5">
        <f t="shared" si="603"/>
        <v>7.4860409716403371</v>
      </c>
      <c r="AM1926" s="5">
        <f t="shared" si="604"/>
        <v>2.9549316415534824E-2</v>
      </c>
      <c r="AN1926" s="5">
        <f t="shared" si="605"/>
        <v>48.305859225643729</v>
      </c>
      <c r="AO1926" s="15">
        <f t="shared" si="606"/>
        <v>0.80632040552386952</v>
      </c>
    </row>
    <row r="1927" spans="1:41" x14ac:dyDescent="0.3">
      <c r="A1927" s="4">
        <f t="shared" si="589"/>
        <v>45797.097060185188</v>
      </c>
      <c r="B1927" s="9">
        <f t="shared" ref="B1927:B1990" si="607">B1926+1</f>
        <v>1923</v>
      </c>
      <c r="C1927" s="10" t="str">
        <f t="shared" si="590"/>
        <v>Remove</v>
      </c>
      <c r="D1927" s="1">
        <v>45797</v>
      </c>
      <c r="E1927" s="2">
        <v>9.706018518518518E-2</v>
      </c>
      <c r="F1927" t="s">
        <v>2</v>
      </c>
      <c r="G1927" t="s">
        <v>14</v>
      </c>
      <c r="H1927" t="s">
        <v>49</v>
      </c>
      <c r="I1927">
        <v>116.5</v>
      </c>
      <c r="J1927" t="s">
        <v>13</v>
      </c>
      <c r="K1927">
        <v>0</v>
      </c>
      <c r="L1927">
        <v>115.1</v>
      </c>
      <c r="M1927">
        <v>10.956</v>
      </c>
      <c r="N1927">
        <v>1066.5999999999999</v>
      </c>
      <c r="O1927">
        <v>3206</v>
      </c>
      <c r="P1927" s="2">
        <v>0.66878472222222218</v>
      </c>
      <c r="Q1927">
        <v>28</v>
      </c>
      <c r="R1927" t="s">
        <v>113</v>
      </c>
      <c r="S1927">
        <v>33.5</v>
      </c>
      <c r="T1927">
        <v>29.1</v>
      </c>
      <c r="U1927" t="s">
        <v>98</v>
      </c>
      <c r="V1927">
        <v>25</v>
      </c>
      <c r="X1927">
        <f t="shared" si="591"/>
        <v>2.44</v>
      </c>
      <c r="Y1927" s="7" t="str">
        <f t="shared" si="592"/>
        <v>m/s</v>
      </c>
      <c r="AA1927">
        <f t="shared" si="593"/>
        <v>4.03</v>
      </c>
      <c r="AB1927" s="7" t="str">
        <f t="shared" si="594"/>
        <v>m/s</v>
      </c>
      <c r="AC1927" s="5">
        <f t="shared" si="595"/>
        <v>16.050833333333333</v>
      </c>
      <c r="AD1927" s="5">
        <f t="shared" si="596"/>
        <v>8.8883333333333314E-3</v>
      </c>
      <c r="AE1927" s="5">
        <f t="shared" si="597"/>
        <v>18.344935833333352</v>
      </c>
      <c r="AF1927" s="5"/>
      <c r="AG1927" s="5">
        <f t="shared" si="598"/>
        <v>2</v>
      </c>
      <c r="AH1927">
        <f t="shared" si="599"/>
        <v>391.5</v>
      </c>
      <c r="AI1927" s="5">
        <f t="shared" si="600"/>
        <v>0.39150000000000001</v>
      </c>
      <c r="AJ1927" s="15">
        <f t="shared" si="601"/>
        <v>46.858073648361049</v>
      </c>
      <c r="AK1927" s="5">
        <f t="shared" si="602"/>
        <v>9.1160787107806946</v>
      </c>
      <c r="AL1927" s="5">
        <f t="shared" si="603"/>
        <v>7.2259082737841105</v>
      </c>
      <c r="AM1927" s="5">
        <f t="shared" si="604"/>
        <v>3.2719011390114183E-2</v>
      </c>
      <c r="AN1927" s="5">
        <f t="shared" si="605"/>
        <v>48.338578237033843</v>
      </c>
      <c r="AO1927" s="15">
        <f t="shared" si="606"/>
        <v>0.80991211218549752</v>
      </c>
    </row>
    <row r="1928" spans="1:41" x14ac:dyDescent="0.3">
      <c r="A1928" s="4">
        <f t="shared" ref="A1928:A1991" si="608">D1928+E1928</f>
        <v>45797.097407407404</v>
      </c>
      <c r="B1928" s="9">
        <f t="shared" si="607"/>
        <v>1924</v>
      </c>
      <c r="C1928" s="10" t="str">
        <f t="shared" ref="C1928:C1991" si="609">IF(MOD(B1928,30)=1,"Keep","Remove")</f>
        <v>Remove</v>
      </c>
      <c r="D1928" s="1">
        <v>45797</v>
      </c>
      <c r="E1928" s="2">
        <v>9.7407407407407401E-2</v>
      </c>
      <c r="F1928" t="s">
        <v>2</v>
      </c>
      <c r="G1928" t="s">
        <v>14</v>
      </c>
      <c r="H1928" t="s">
        <v>49</v>
      </c>
      <c r="I1928">
        <v>116</v>
      </c>
      <c r="J1928" t="s">
        <v>13</v>
      </c>
      <c r="K1928">
        <v>0</v>
      </c>
      <c r="L1928">
        <v>115.2</v>
      </c>
      <c r="M1928">
        <v>10.965999999999999</v>
      </c>
      <c r="N1928">
        <v>1067.5</v>
      </c>
      <c r="O1928">
        <v>3215</v>
      </c>
      <c r="P1928" s="2">
        <v>0.66913194444444446</v>
      </c>
      <c r="Q1928">
        <v>28</v>
      </c>
      <c r="R1928" t="s">
        <v>57</v>
      </c>
      <c r="S1928">
        <v>34.5</v>
      </c>
      <c r="T1928">
        <v>29.1</v>
      </c>
      <c r="U1928" t="s">
        <v>107</v>
      </c>
      <c r="V1928">
        <v>25.7</v>
      </c>
      <c r="X1928">
        <f t="shared" si="591"/>
        <v>2.34</v>
      </c>
      <c r="Y1928" s="7" t="str">
        <f t="shared" si="592"/>
        <v>m/s</v>
      </c>
      <c r="AA1928">
        <f t="shared" si="593"/>
        <v>4.01</v>
      </c>
      <c r="AB1928" s="7" t="str">
        <f t="shared" si="594"/>
        <v>m/s</v>
      </c>
      <c r="AC1928" s="5">
        <f t="shared" si="595"/>
        <v>16.059166666666666</v>
      </c>
      <c r="AD1928" s="5">
        <f t="shared" si="596"/>
        <v>8.8958333333333337E-3</v>
      </c>
      <c r="AE1928" s="5">
        <f t="shared" si="597"/>
        <v>18.353831666666686</v>
      </c>
      <c r="AF1928" s="5"/>
      <c r="AG1928" s="5">
        <f t="shared" si="598"/>
        <v>-0.5</v>
      </c>
      <c r="AH1928">
        <f t="shared" si="599"/>
        <v>391.5</v>
      </c>
      <c r="AI1928" s="5">
        <f t="shared" si="600"/>
        <v>0.39150000000000001</v>
      </c>
      <c r="AJ1928" s="15">
        <f t="shared" si="601"/>
        <v>46.880796083439812</v>
      </c>
      <c r="AK1928" s="5">
        <f t="shared" si="602"/>
        <v>9.3882004633413114</v>
      </c>
      <c r="AL1928" s="5">
        <f t="shared" si="603"/>
        <v>7.4282337054500642</v>
      </c>
      <c r="AM1928" s="5">
        <f t="shared" si="604"/>
        <v>3.2314727055589888E-2</v>
      </c>
      <c r="AN1928" s="5">
        <f t="shared" si="605"/>
        <v>48.370892964089435</v>
      </c>
      <c r="AO1928" s="15">
        <f t="shared" si="606"/>
        <v>0.8093710411561964</v>
      </c>
    </row>
    <row r="1929" spans="1:41" x14ac:dyDescent="0.3">
      <c r="A1929" s="4">
        <f t="shared" si="608"/>
        <v>45797.097754629627</v>
      </c>
      <c r="B1929" s="9">
        <f t="shared" si="607"/>
        <v>1925</v>
      </c>
      <c r="C1929" s="10" t="str">
        <f t="shared" si="609"/>
        <v>Remove</v>
      </c>
      <c r="D1929" s="1">
        <v>45797</v>
      </c>
      <c r="E1929" s="2">
        <v>9.7754629629629636E-2</v>
      </c>
      <c r="F1929" t="s">
        <v>2</v>
      </c>
      <c r="G1929" t="s">
        <v>14</v>
      </c>
      <c r="H1929" t="s">
        <v>49</v>
      </c>
      <c r="I1929">
        <v>116.5</v>
      </c>
      <c r="J1929" t="s">
        <v>13</v>
      </c>
      <c r="K1929">
        <v>0</v>
      </c>
      <c r="L1929">
        <v>115.2</v>
      </c>
      <c r="M1929">
        <v>10.967000000000001</v>
      </c>
      <c r="N1929">
        <v>1068.4000000000001</v>
      </c>
      <c r="O1929">
        <v>3223</v>
      </c>
      <c r="P1929" s="2">
        <v>0.66947916666666663</v>
      </c>
      <c r="Q1929">
        <v>28</v>
      </c>
      <c r="R1929" t="s">
        <v>139</v>
      </c>
      <c r="S1929">
        <v>34.200000000000003</v>
      </c>
      <c r="T1929">
        <v>29.1</v>
      </c>
      <c r="U1929" t="s">
        <v>62</v>
      </c>
      <c r="V1929">
        <v>26.4</v>
      </c>
      <c r="X1929">
        <f t="shared" ref="X1929:X1992" si="610">VALUE(LEFT(R1929, FIND(" ", R1929) - 1))</f>
        <v>2.31</v>
      </c>
      <c r="Y1929" s="7" t="str">
        <f t="shared" ref="Y1929:Y1992" si="611">RIGHT(R1929, LEN(R1929) - FIND(" ", R1929))</f>
        <v>m/s</v>
      </c>
      <c r="AA1929">
        <f t="shared" ref="AA1929:AA1992" si="612">VALUE(LEFT(U1929, FIND(" ", U1929) - 1))</f>
        <v>4.12</v>
      </c>
      <c r="AB1929" s="7" t="str">
        <f t="shared" ref="AB1929:AB1992" si="613">RIGHT(U1929, LEN(U1929) - FIND(" ", U1929))</f>
        <v>m/s</v>
      </c>
      <c r="AC1929" s="5">
        <f t="shared" ref="AC1929:AC1992" si="614">P1929*24</f>
        <v>16.067499999999999</v>
      </c>
      <c r="AD1929" s="5">
        <f t="shared" ref="AD1929:AD1992" si="615">(N1929*(1/120))/1000</f>
        <v>8.9033333333333343E-3</v>
      </c>
      <c r="AE1929" s="5">
        <f t="shared" ref="AE1929:AE1992" si="616">(AD1929+AE1928)</f>
        <v>18.362735000000018</v>
      </c>
      <c r="AF1929" s="5"/>
      <c r="AG1929" s="5">
        <f t="shared" ref="AG1929:AG1992" si="617">I1929-I1928</f>
        <v>0.5</v>
      </c>
      <c r="AH1929">
        <f t="shared" ref="AH1929:AH1992" si="618">IF(AG1929&gt;0, AH1928 + AG1929, IF(AND(AG1929&lt;0, I1929&lt;100), AH1928 + AG1929, AH1928))</f>
        <v>392</v>
      </c>
      <c r="AI1929" s="5">
        <f t="shared" ref="AI1929:AI1992" si="619">AH1929/1000</f>
        <v>0.39200000000000002</v>
      </c>
      <c r="AJ1929" s="15">
        <f t="shared" ref="AJ1929:AJ1992" si="620">IF(AI1929=0, "0", AE1929/AI1929)</f>
        <v>46.843711734693926</v>
      </c>
      <c r="AK1929" s="5">
        <f t="shared" ref="AK1929:AK1992" si="621">6.112*EXP((17.67*Q1929)/(Q1929+243.5))*S1929*2.1674/(273.15+Q1929)</f>
        <v>9.3065639375731273</v>
      </c>
      <c r="AL1929" s="5">
        <f t="shared" ref="AL1929:AL1992" si="622">6.112*EXP((17.67*T1929)/(T1929+243.5))*V1929*2.1674/(273.15+T1929)</f>
        <v>7.6305591371160206</v>
      </c>
      <c r="AM1929" s="5">
        <f t="shared" ref="AM1929:AM1992" si="623" xml:space="preserve"> AK1929 * (X1929/3.6) * $P$2 * 30 / 1000</f>
        <v>3.1623040590185968E-2</v>
      </c>
      <c r="AN1929" s="5">
        <f t="shared" ref="AN1929:AN1992" si="624">AN1928+AM1929</f>
        <v>48.402516004679619</v>
      </c>
      <c r="AO1929" s="15">
        <f t="shared" ref="AO1929:AO1992" si="625">IF(AN1929=0, "0", (AI1929 / AN1929) * 100)</f>
        <v>0.80987525516669612</v>
      </c>
    </row>
    <row r="1930" spans="1:41" x14ac:dyDescent="0.3">
      <c r="A1930" s="4">
        <f t="shared" si="608"/>
        <v>45797.098101851851</v>
      </c>
      <c r="B1930" s="9">
        <f t="shared" si="607"/>
        <v>1926</v>
      </c>
      <c r="C1930" s="10" t="str">
        <f t="shared" si="609"/>
        <v>Remove</v>
      </c>
      <c r="D1930" s="1">
        <v>45797</v>
      </c>
      <c r="E1930" s="2">
        <v>9.8101851851851857E-2</v>
      </c>
      <c r="F1930" t="s">
        <v>2</v>
      </c>
      <c r="G1930" t="s">
        <v>14</v>
      </c>
      <c r="H1930" t="s">
        <v>49</v>
      </c>
      <c r="I1930">
        <v>116</v>
      </c>
      <c r="J1930" t="s">
        <v>13</v>
      </c>
      <c r="K1930">
        <v>0</v>
      </c>
      <c r="L1930">
        <v>115.1</v>
      </c>
      <c r="M1930">
        <v>10.962999999999999</v>
      </c>
      <c r="N1930">
        <v>1067.2</v>
      </c>
      <c r="O1930">
        <v>3232</v>
      </c>
      <c r="P1930" s="2">
        <v>0.6698263888888889</v>
      </c>
      <c r="Q1930">
        <v>28</v>
      </c>
      <c r="R1930" t="s">
        <v>135</v>
      </c>
      <c r="S1930">
        <v>34.4</v>
      </c>
      <c r="T1930">
        <v>29.1</v>
      </c>
      <c r="U1930" t="s">
        <v>118</v>
      </c>
      <c r="V1930">
        <v>26.5</v>
      </c>
      <c r="X1930">
        <f t="shared" si="610"/>
        <v>2.2200000000000002</v>
      </c>
      <c r="Y1930" s="7" t="str">
        <f t="shared" si="611"/>
        <v>m/s</v>
      </c>
      <c r="AA1930">
        <f t="shared" si="612"/>
        <v>4.18</v>
      </c>
      <c r="AB1930" s="7" t="str">
        <f t="shared" si="613"/>
        <v>m/s</v>
      </c>
      <c r="AC1930" s="5">
        <f t="shared" si="614"/>
        <v>16.075833333333335</v>
      </c>
      <c r="AD1930" s="5">
        <f t="shared" si="615"/>
        <v>8.8933333333333347E-3</v>
      </c>
      <c r="AE1930" s="5">
        <f t="shared" si="616"/>
        <v>18.371628333333351</v>
      </c>
      <c r="AF1930" s="5"/>
      <c r="AG1930" s="5">
        <f t="shared" si="617"/>
        <v>-0.5</v>
      </c>
      <c r="AH1930">
        <f t="shared" si="618"/>
        <v>392</v>
      </c>
      <c r="AI1930" s="5">
        <f t="shared" si="619"/>
        <v>0.39200000000000002</v>
      </c>
      <c r="AJ1930" s="15">
        <f t="shared" si="620"/>
        <v>46.866398809523851</v>
      </c>
      <c r="AK1930" s="5">
        <f t="shared" si="621"/>
        <v>9.3609882880852506</v>
      </c>
      <c r="AL1930" s="5">
        <f t="shared" si="622"/>
        <v>7.6594627702111566</v>
      </c>
      <c r="AM1930" s="5">
        <f t="shared" si="623"/>
        <v>3.056869906826817E-2</v>
      </c>
      <c r="AN1930" s="5">
        <f t="shared" si="624"/>
        <v>48.433084703747888</v>
      </c>
      <c r="AO1930" s="15">
        <f t="shared" si="625"/>
        <v>0.80936409976312318</v>
      </c>
    </row>
    <row r="1931" spans="1:41" x14ac:dyDescent="0.3">
      <c r="A1931" s="4">
        <f t="shared" si="608"/>
        <v>45797.098449074074</v>
      </c>
      <c r="B1931" s="9">
        <f t="shared" si="607"/>
        <v>1927</v>
      </c>
      <c r="C1931" s="10" t="str">
        <f t="shared" si="609"/>
        <v>Remove</v>
      </c>
      <c r="D1931" s="1">
        <v>45797</v>
      </c>
      <c r="E1931" s="2">
        <v>9.8449074074074078E-2</v>
      </c>
      <c r="F1931" t="s">
        <v>19</v>
      </c>
      <c r="G1931" t="s">
        <v>14</v>
      </c>
      <c r="H1931" t="s">
        <v>49</v>
      </c>
      <c r="I1931">
        <v>118</v>
      </c>
      <c r="J1931" t="s">
        <v>13</v>
      </c>
      <c r="K1931">
        <v>0</v>
      </c>
      <c r="L1931">
        <v>115.1</v>
      </c>
      <c r="M1931">
        <v>10.951000000000001</v>
      </c>
      <c r="N1931">
        <v>1065.5999999999999</v>
      </c>
      <c r="O1931">
        <v>3241</v>
      </c>
      <c r="P1931" s="2">
        <v>0.67017361111111107</v>
      </c>
      <c r="Q1931">
        <v>28</v>
      </c>
      <c r="R1931" t="s">
        <v>139</v>
      </c>
      <c r="S1931">
        <v>35.799999999999997</v>
      </c>
      <c r="T1931">
        <v>29.1</v>
      </c>
      <c r="U1931" t="s">
        <v>82</v>
      </c>
      <c r="V1931">
        <v>26.6</v>
      </c>
      <c r="X1931">
        <f t="shared" si="610"/>
        <v>2.31</v>
      </c>
      <c r="Y1931" s="7" t="str">
        <f t="shared" si="611"/>
        <v>m/s</v>
      </c>
      <c r="AA1931">
        <f t="shared" si="612"/>
        <v>4.09</v>
      </c>
      <c r="AB1931" s="7" t="str">
        <f t="shared" si="613"/>
        <v>m/s</v>
      </c>
      <c r="AC1931" s="5">
        <f t="shared" si="614"/>
        <v>16.084166666666665</v>
      </c>
      <c r="AD1931" s="5">
        <f t="shared" si="615"/>
        <v>8.879999999999999E-3</v>
      </c>
      <c r="AE1931" s="5">
        <f t="shared" si="616"/>
        <v>18.380508333333353</v>
      </c>
      <c r="AF1931" s="5"/>
      <c r="AG1931" s="5">
        <f t="shared" si="617"/>
        <v>2</v>
      </c>
      <c r="AH1931">
        <f t="shared" si="618"/>
        <v>394</v>
      </c>
      <c r="AI1931" s="5">
        <f t="shared" si="619"/>
        <v>0.39400000000000002</v>
      </c>
      <c r="AJ1931" s="15">
        <f t="shared" si="620"/>
        <v>46.651036379018663</v>
      </c>
      <c r="AK1931" s="5">
        <f t="shared" si="621"/>
        <v>9.7419587416701141</v>
      </c>
      <c r="AL1931" s="5">
        <f t="shared" si="622"/>
        <v>7.6883664033062935</v>
      </c>
      <c r="AM1931" s="5">
        <f t="shared" si="623"/>
        <v>3.3102481085633267E-2</v>
      </c>
      <c r="AN1931" s="5">
        <f t="shared" si="624"/>
        <v>48.466187184833522</v>
      </c>
      <c r="AO1931" s="15">
        <f t="shared" si="625"/>
        <v>0.81293789110626402</v>
      </c>
    </row>
    <row r="1932" spans="1:41" x14ac:dyDescent="0.3">
      <c r="A1932" s="4">
        <f t="shared" si="608"/>
        <v>45797.098807870374</v>
      </c>
      <c r="B1932" s="9">
        <f t="shared" si="607"/>
        <v>1928</v>
      </c>
      <c r="C1932" s="10" t="str">
        <f t="shared" si="609"/>
        <v>Remove</v>
      </c>
      <c r="D1932" s="1">
        <v>45797</v>
      </c>
      <c r="E1932" s="2">
        <v>9.8807870370370365E-2</v>
      </c>
      <c r="F1932" t="s">
        <v>2</v>
      </c>
      <c r="G1932" t="s">
        <v>14</v>
      </c>
      <c r="H1932" t="s">
        <v>49</v>
      </c>
      <c r="I1932">
        <v>116.5</v>
      </c>
      <c r="J1932" t="s">
        <v>13</v>
      </c>
      <c r="K1932">
        <v>0</v>
      </c>
      <c r="L1932">
        <v>115.2</v>
      </c>
      <c r="M1932">
        <v>10.971</v>
      </c>
      <c r="N1932">
        <v>1068.0999999999999</v>
      </c>
      <c r="O1932">
        <v>3250</v>
      </c>
      <c r="P1932" s="2">
        <v>0.67053240740740738</v>
      </c>
      <c r="Q1932">
        <v>28</v>
      </c>
      <c r="R1932" t="s">
        <v>91</v>
      </c>
      <c r="S1932">
        <v>35.5</v>
      </c>
      <c r="T1932">
        <v>29.1</v>
      </c>
      <c r="U1932" t="s">
        <v>52</v>
      </c>
      <c r="V1932">
        <v>27.6</v>
      </c>
      <c r="X1932">
        <f t="shared" si="610"/>
        <v>2.2599999999999998</v>
      </c>
      <c r="Y1932" s="7" t="str">
        <f t="shared" si="611"/>
        <v>m/s</v>
      </c>
      <c r="AA1932">
        <f t="shared" si="612"/>
        <v>4.07</v>
      </c>
      <c r="AB1932" s="7" t="str">
        <f t="shared" si="613"/>
        <v>m/s</v>
      </c>
      <c r="AC1932" s="5">
        <f t="shared" si="614"/>
        <v>16.092777777777776</v>
      </c>
      <c r="AD1932" s="5">
        <f t="shared" si="615"/>
        <v>8.9008333333333335E-3</v>
      </c>
      <c r="AE1932" s="5">
        <f t="shared" si="616"/>
        <v>18.389409166666685</v>
      </c>
      <c r="AF1932" s="5"/>
      <c r="AG1932" s="5">
        <f t="shared" si="617"/>
        <v>-1.5</v>
      </c>
      <c r="AH1932">
        <f t="shared" si="618"/>
        <v>394</v>
      </c>
      <c r="AI1932" s="5">
        <f t="shared" si="619"/>
        <v>0.39400000000000002</v>
      </c>
      <c r="AJ1932" s="15">
        <f t="shared" si="620"/>
        <v>46.673627326565189</v>
      </c>
      <c r="AK1932" s="5">
        <f t="shared" si="621"/>
        <v>9.66032221590193</v>
      </c>
      <c r="AL1932" s="5">
        <f t="shared" si="622"/>
        <v>7.9774027342576579</v>
      </c>
      <c r="AM1932" s="5">
        <f t="shared" si="623"/>
        <v>3.2114586295924404E-2</v>
      </c>
      <c r="AN1932" s="5">
        <f t="shared" si="624"/>
        <v>48.498301771129448</v>
      </c>
      <c r="AO1932" s="15">
        <f t="shared" si="625"/>
        <v>0.81239958021487735</v>
      </c>
    </row>
    <row r="1933" spans="1:41" x14ac:dyDescent="0.3">
      <c r="A1933" s="4">
        <f t="shared" si="608"/>
        <v>45797.09915509259</v>
      </c>
      <c r="B1933" s="9">
        <f t="shared" si="607"/>
        <v>1929</v>
      </c>
      <c r="C1933" s="10" t="str">
        <f t="shared" si="609"/>
        <v>Remove</v>
      </c>
      <c r="D1933" s="1">
        <v>45797</v>
      </c>
      <c r="E1933" s="2">
        <v>9.9155092592592586E-2</v>
      </c>
      <c r="F1933" t="s">
        <v>2</v>
      </c>
      <c r="G1933" t="s">
        <v>14</v>
      </c>
      <c r="H1933" t="s">
        <v>49</v>
      </c>
      <c r="I1933">
        <v>115.5</v>
      </c>
      <c r="J1933" t="s">
        <v>13</v>
      </c>
      <c r="K1933">
        <v>0</v>
      </c>
      <c r="L1933">
        <v>115.1</v>
      </c>
      <c r="M1933">
        <v>10.96</v>
      </c>
      <c r="N1933">
        <v>1065.8</v>
      </c>
      <c r="O1933">
        <v>3259</v>
      </c>
      <c r="P1933" s="2">
        <v>0.67087962962962966</v>
      </c>
      <c r="Q1933">
        <v>28</v>
      </c>
      <c r="R1933" t="s">
        <v>66</v>
      </c>
      <c r="S1933">
        <v>37.6</v>
      </c>
      <c r="T1933">
        <v>29.1</v>
      </c>
      <c r="U1933" t="s">
        <v>100</v>
      </c>
      <c r="V1933">
        <v>27.5</v>
      </c>
      <c r="X1933">
        <f t="shared" si="610"/>
        <v>2.2000000000000002</v>
      </c>
      <c r="Y1933" s="7" t="str">
        <f t="shared" si="611"/>
        <v>m/s</v>
      </c>
      <c r="AA1933">
        <f t="shared" si="612"/>
        <v>4</v>
      </c>
      <c r="AB1933" s="7" t="str">
        <f t="shared" si="613"/>
        <v>m/s</v>
      </c>
      <c r="AC1933" s="5">
        <f t="shared" si="614"/>
        <v>16.101111111111113</v>
      </c>
      <c r="AD1933" s="5">
        <f t="shared" si="615"/>
        <v>8.8816666666666662E-3</v>
      </c>
      <c r="AE1933" s="5">
        <f t="shared" si="616"/>
        <v>18.398290833333352</v>
      </c>
      <c r="AF1933" s="5"/>
      <c r="AG1933" s="5">
        <f t="shared" si="617"/>
        <v>-1</v>
      </c>
      <c r="AH1933">
        <f t="shared" si="618"/>
        <v>394</v>
      </c>
      <c r="AI1933" s="5">
        <f t="shared" si="619"/>
        <v>0.39400000000000002</v>
      </c>
      <c r="AJ1933" s="15">
        <f t="shared" si="620"/>
        <v>46.696169627749619</v>
      </c>
      <c r="AK1933" s="5">
        <f t="shared" si="621"/>
        <v>10.231777896279228</v>
      </c>
      <c r="AL1933" s="5">
        <f t="shared" si="622"/>
        <v>7.9484991011625219</v>
      </c>
      <c r="AM1933" s="5">
        <f t="shared" si="623"/>
        <v>3.3111287279058543E-2</v>
      </c>
      <c r="AN1933" s="5">
        <f t="shared" si="624"/>
        <v>48.531413058408504</v>
      </c>
      <c r="AO1933" s="15">
        <f t="shared" si="625"/>
        <v>0.8118453083692686</v>
      </c>
    </row>
    <row r="1934" spans="1:41" x14ac:dyDescent="0.3">
      <c r="A1934" s="4">
        <f t="shared" si="608"/>
        <v>45797.099502314813</v>
      </c>
      <c r="B1934" s="9">
        <f t="shared" si="607"/>
        <v>1930</v>
      </c>
      <c r="C1934" s="10" t="str">
        <f t="shared" si="609"/>
        <v>Remove</v>
      </c>
      <c r="D1934" s="1">
        <v>45797</v>
      </c>
      <c r="E1934" s="2">
        <v>9.9502314814814821E-2</v>
      </c>
      <c r="F1934" t="s">
        <v>2</v>
      </c>
      <c r="G1934" t="s">
        <v>14</v>
      </c>
      <c r="H1934" t="s">
        <v>49</v>
      </c>
      <c r="I1934">
        <v>115</v>
      </c>
      <c r="J1934" t="s">
        <v>13</v>
      </c>
      <c r="K1934">
        <v>0</v>
      </c>
      <c r="L1934">
        <v>115.1</v>
      </c>
      <c r="M1934">
        <v>10.97</v>
      </c>
      <c r="N1934">
        <v>1067.5</v>
      </c>
      <c r="O1934">
        <v>3268</v>
      </c>
      <c r="P1934" s="2">
        <v>0.67122685185185182</v>
      </c>
      <c r="Q1934">
        <v>28</v>
      </c>
      <c r="R1934" t="s">
        <v>91</v>
      </c>
      <c r="S1934">
        <v>35</v>
      </c>
      <c r="T1934">
        <v>29.1</v>
      </c>
      <c r="U1934" t="s">
        <v>98</v>
      </c>
      <c r="V1934">
        <v>28.8</v>
      </c>
      <c r="X1934">
        <f t="shared" si="610"/>
        <v>2.2599999999999998</v>
      </c>
      <c r="Y1934" s="7" t="str">
        <f t="shared" si="611"/>
        <v>m/s</v>
      </c>
      <c r="AA1934">
        <f t="shared" si="612"/>
        <v>4.03</v>
      </c>
      <c r="AB1934" s="7" t="str">
        <f t="shared" si="613"/>
        <v>m/s</v>
      </c>
      <c r="AC1934" s="5">
        <f t="shared" si="614"/>
        <v>16.109444444444442</v>
      </c>
      <c r="AD1934" s="5">
        <f t="shared" si="615"/>
        <v>8.8958333333333337E-3</v>
      </c>
      <c r="AE1934" s="5">
        <f t="shared" si="616"/>
        <v>18.407186666666686</v>
      </c>
      <c r="AF1934" s="5"/>
      <c r="AG1934" s="5">
        <f t="shared" si="617"/>
        <v>-0.5</v>
      </c>
      <c r="AH1934">
        <f t="shared" si="618"/>
        <v>394</v>
      </c>
      <c r="AI1934" s="5">
        <f t="shared" si="619"/>
        <v>0.39400000000000002</v>
      </c>
      <c r="AJ1934" s="15">
        <f t="shared" si="620"/>
        <v>46.718747884940825</v>
      </c>
      <c r="AK1934" s="5">
        <f t="shared" si="621"/>
        <v>9.5242613396216207</v>
      </c>
      <c r="AL1934" s="5">
        <f t="shared" si="622"/>
        <v>8.324246331399296</v>
      </c>
      <c r="AM1934" s="5">
        <f t="shared" si="623"/>
        <v>3.166226817908039E-2</v>
      </c>
      <c r="AN1934" s="5">
        <f t="shared" si="624"/>
        <v>48.563075326587587</v>
      </c>
      <c r="AO1934" s="15">
        <f t="shared" si="625"/>
        <v>0.81131599955386413</v>
      </c>
    </row>
    <row r="1935" spans="1:41" x14ac:dyDescent="0.3">
      <c r="A1935" s="4">
        <f t="shared" si="608"/>
        <v>45797.099849537037</v>
      </c>
      <c r="B1935" s="9">
        <f t="shared" si="607"/>
        <v>1931</v>
      </c>
      <c r="C1935" s="10" t="str">
        <f t="shared" si="609"/>
        <v>Remove</v>
      </c>
      <c r="D1935" s="1">
        <v>45797</v>
      </c>
      <c r="E1935" s="2">
        <v>9.9849537037037042E-2</v>
      </c>
      <c r="F1935" t="s">
        <v>2</v>
      </c>
      <c r="G1935" t="s">
        <v>14</v>
      </c>
      <c r="H1935" t="s">
        <v>49</v>
      </c>
      <c r="I1935">
        <v>116</v>
      </c>
      <c r="J1935" t="s">
        <v>13</v>
      </c>
      <c r="K1935">
        <v>0</v>
      </c>
      <c r="L1935">
        <v>115.2</v>
      </c>
      <c r="M1935">
        <v>10.964</v>
      </c>
      <c r="N1935">
        <v>1066.9000000000001</v>
      </c>
      <c r="O1935">
        <v>3277</v>
      </c>
      <c r="P1935" s="2">
        <v>0.6715740740740741</v>
      </c>
      <c r="Q1935">
        <v>28</v>
      </c>
      <c r="R1935" t="s">
        <v>135</v>
      </c>
      <c r="S1935">
        <v>34.299999999999997</v>
      </c>
      <c r="T1935">
        <v>29.1</v>
      </c>
      <c r="U1935" t="s">
        <v>114</v>
      </c>
      <c r="V1935">
        <v>26.8</v>
      </c>
      <c r="X1935">
        <f t="shared" si="610"/>
        <v>2.2200000000000002</v>
      </c>
      <c r="Y1935" s="7" t="str">
        <f t="shared" si="611"/>
        <v>m/s</v>
      </c>
      <c r="AA1935">
        <f t="shared" si="612"/>
        <v>4.13</v>
      </c>
      <c r="AB1935" s="7" t="str">
        <f t="shared" si="613"/>
        <v>m/s</v>
      </c>
      <c r="AC1935" s="5">
        <f t="shared" si="614"/>
        <v>16.117777777777778</v>
      </c>
      <c r="AD1935" s="5">
        <f t="shared" si="615"/>
        <v>8.8908333333333339E-3</v>
      </c>
      <c r="AE1935" s="5">
        <f t="shared" si="616"/>
        <v>18.416077500000018</v>
      </c>
      <c r="AF1935" s="5"/>
      <c r="AG1935" s="5">
        <f t="shared" si="617"/>
        <v>1</v>
      </c>
      <c r="AH1935">
        <f t="shared" si="618"/>
        <v>395</v>
      </c>
      <c r="AI1935" s="5">
        <f t="shared" si="619"/>
        <v>0.39500000000000002</v>
      </c>
      <c r="AJ1935" s="15">
        <f t="shared" si="620"/>
        <v>46.622981012658272</v>
      </c>
      <c r="AK1935" s="5">
        <f t="shared" si="621"/>
        <v>9.3337761128291881</v>
      </c>
      <c r="AL1935" s="5">
        <f t="shared" si="622"/>
        <v>7.7461736694965655</v>
      </c>
      <c r="AM1935" s="5">
        <f t="shared" si="623"/>
        <v>3.0479836570976686E-2</v>
      </c>
      <c r="AN1935" s="5">
        <f t="shared" si="624"/>
        <v>48.593555163158562</v>
      </c>
      <c r="AO1935" s="15">
        <f t="shared" si="625"/>
        <v>0.81286499551996383</v>
      </c>
    </row>
    <row r="1936" spans="1:41" x14ac:dyDescent="0.3">
      <c r="A1936" s="4">
        <f t="shared" si="608"/>
        <v>45797.10019675926</v>
      </c>
      <c r="B1936" s="9">
        <f t="shared" si="607"/>
        <v>1932</v>
      </c>
      <c r="C1936" s="10" t="str">
        <f t="shared" si="609"/>
        <v>Remove</v>
      </c>
      <c r="D1936" s="1">
        <v>45797</v>
      </c>
      <c r="E1936" s="2">
        <v>0.10019675925925926</v>
      </c>
      <c r="F1936" t="s">
        <v>2</v>
      </c>
      <c r="G1936" t="s">
        <v>14</v>
      </c>
      <c r="H1936" t="s">
        <v>49</v>
      </c>
      <c r="I1936">
        <v>116</v>
      </c>
      <c r="J1936" t="s">
        <v>13</v>
      </c>
      <c r="K1936">
        <v>0</v>
      </c>
      <c r="L1936">
        <v>115.1</v>
      </c>
      <c r="M1936">
        <v>10.96</v>
      </c>
      <c r="N1936">
        <v>1066.9000000000001</v>
      </c>
      <c r="O1936">
        <v>3286</v>
      </c>
      <c r="P1936" s="2">
        <v>0.67192129629629627</v>
      </c>
      <c r="Q1936">
        <v>28</v>
      </c>
      <c r="R1936" t="s">
        <v>66</v>
      </c>
      <c r="S1936">
        <v>34.299999999999997</v>
      </c>
      <c r="T1936">
        <v>29.1</v>
      </c>
      <c r="U1936" t="s">
        <v>114</v>
      </c>
      <c r="V1936">
        <v>26.3</v>
      </c>
      <c r="X1936">
        <f t="shared" si="610"/>
        <v>2.2000000000000002</v>
      </c>
      <c r="Y1936" s="7" t="str">
        <f t="shared" si="611"/>
        <v>m/s</v>
      </c>
      <c r="AA1936">
        <f t="shared" si="612"/>
        <v>4.13</v>
      </c>
      <c r="AB1936" s="7" t="str">
        <f t="shared" si="613"/>
        <v>m/s</v>
      </c>
      <c r="AC1936" s="5">
        <f t="shared" si="614"/>
        <v>16.126111111111111</v>
      </c>
      <c r="AD1936" s="5">
        <f t="shared" si="615"/>
        <v>8.8908333333333339E-3</v>
      </c>
      <c r="AE1936" s="5">
        <f t="shared" si="616"/>
        <v>18.42496833333335</v>
      </c>
      <c r="AF1936" s="5"/>
      <c r="AG1936" s="5">
        <f t="shared" si="617"/>
        <v>0</v>
      </c>
      <c r="AH1936">
        <f t="shared" si="618"/>
        <v>395</v>
      </c>
      <c r="AI1936" s="5">
        <f t="shared" si="619"/>
        <v>0.39500000000000002</v>
      </c>
      <c r="AJ1936" s="15">
        <f t="shared" si="620"/>
        <v>46.645489451476834</v>
      </c>
      <c r="AK1936" s="5">
        <f t="shared" si="621"/>
        <v>9.3337761128291881</v>
      </c>
      <c r="AL1936" s="5">
        <f t="shared" si="622"/>
        <v>7.6016555040208837</v>
      </c>
      <c r="AM1936" s="5">
        <f t="shared" si="623"/>
        <v>3.0205243448715644E-2</v>
      </c>
      <c r="AN1936" s="5">
        <f t="shared" si="624"/>
        <v>48.623760406607275</v>
      </c>
      <c r="AO1936" s="15">
        <f t="shared" si="625"/>
        <v>0.81236004105171011</v>
      </c>
    </row>
    <row r="1937" spans="1:41" x14ac:dyDescent="0.3">
      <c r="A1937" s="4">
        <f t="shared" si="608"/>
        <v>45797.100543981483</v>
      </c>
      <c r="B1937" s="9">
        <f t="shared" si="607"/>
        <v>1933</v>
      </c>
      <c r="C1937" s="10" t="str">
        <f t="shared" si="609"/>
        <v>Remove</v>
      </c>
      <c r="D1937" s="1">
        <v>45797</v>
      </c>
      <c r="E1937" s="2">
        <v>0.10054398148148148</v>
      </c>
      <c r="F1937" t="s">
        <v>2</v>
      </c>
      <c r="G1937" t="s">
        <v>14</v>
      </c>
      <c r="H1937" t="s">
        <v>49</v>
      </c>
      <c r="I1937">
        <v>116.5</v>
      </c>
      <c r="J1937" t="s">
        <v>13</v>
      </c>
      <c r="K1937">
        <v>0</v>
      </c>
      <c r="L1937">
        <v>115.2</v>
      </c>
      <c r="M1937">
        <v>10.976000000000001</v>
      </c>
      <c r="N1937">
        <v>1068.5</v>
      </c>
      <c r="O1937">
        <v>3295</v>
      </c>
      <c r="P1937" s="2">
        <v>0.67226851851851854</v>
      </c>
      <c r="Q1937">
        <v>28</v>
      </c>
      <c r="R1937" t="s">
        <v>130</v>
      </c>
      <c r="S1937">
        <v>34.5</v>
      </c>
      <c r="T1937">
        <v>29.1</v>
      </c>
      <c r="U1937" t="s">
        <v>114</v>
      </c>
      <c r="V1937">
        <v>26.4</v>
      </c>
      <c r="X1937">
        <f t="shared" si="610"/>
        <v>2.16</v>
      </c>
      <c r="Y1937" s="7" t="str">
        <f t="shared" si="611"/>
        <v>m/s</v>
      </c>
      <c r="AA1937">
        <f t="shared" si="612"/>
        <v>4.13</v>
      </c>
      <c r="AB1937" s="7" t="str">
        <f t="shared" si="613"/>
        <v>m/s</v>
      </c>
      <c r="AC1937" s="5">
        <f t="shared" si="614"/>
        <v>16.134444444444444</v>
      </c>
      <c r="AD1937" s="5">
        <f t="shared" si="615"/>
        <v>8.9041666666666661E-3</v>
      </c>
      <c r="AE1937" s="5">
        <f t="shared" si="616"/>
        <v>18.433872500000017</v>
      </c>
      <c r="AF1937" s="5"/>
      <c r="AG1937" s="5">
        <f t="shared" si="617"/>
        <v>0.5</v>
      </c>
      <c r="AH1937">
        <f t="shared" si="618"/>
        <v>395.5</v>
      </c>
      <c r="AI1937" s="5">
        <f t="shared" si="619"/>
        <v>0.39550000000000002</v>
      </c>
      <c r="AJ1937" s="15">
        <f t="shared" si="620"/>
        <v>46.609032869785125</v>
      </c>
      <c r="AK1937" s="5">
        <f t="shared" si="621"/>
        <v>9.3882004633413114</v>
      </c>
      <c r="AL1937" s="5">
        <f t="shared" si="622"/>
        <v>7.6305591371160206</v>
      </c>
      <c r="AM1937" s="5">
        <f t="shared" si="623"/>
        <v>2.9828978820544517E-2</v>
      </c>
      <c r="AN1937" s="5">
        <f t="shared" si="624"/>
        <v>48.653589385427821</v>
      </c>
      <c r="AO1937" s="15">
        <f t="shared" si="625"/>
        <v>0.81288966548160935</v>
      </c>
    </row>
    <row r="1938" spans="1:41" x14ac:dyDescent="0.3">
      <c r="A1938" s="4">
        <f t="shared" si="608"/>
        <v>45797.100891203707</v>
      </c>
      <c r="B1938" s="9">
        <f t="shared" si="607"/>
        <v>1934</v>
      </c>
      <c r="C1938" s="10" t="str">
        <f t="shared" si="609"/>
        <v>Remove</v>
      </c>
      <c r="D1938" s="1">
        <v>45797</v>
      </c>
      <c r="E1938" s="2">
        <v>0.10089120370370371</v>
      </c>
      <c r="F1938" t="s">
        <v>2</v>
      </c>
      <c r="G1938" t="s">
        <v>14</v>
      </c>
      <c r="H1938" t="s">
        <v>49</v>
      </c>
      <c r="I1938">
        <v>117.5</v>
      </c>
      <c r="J1938" t="s">
        <v>13</v>
      </c>
      <c r="K1938">
        <v>0</v>
      </c>
      <c r="L1938">
        <v>115.2</v>
      </c>
      <c r="M1938">
        <v>10.952999999999999</v>
      </c>
      <c r="N1938">
        <v>1065.4000000000001</v>
      </c>
      <c r="O1938">
        <v>3304</v>
      </c>
      <c r="P1938" s="2">
        <v>0.67261574074074071</v>
      </c>
      <c r="Q1938">
        <v>28</v>
      </c>
      <c r="R1938" t="s">
        <v>91</v>
      </c>
      <c r="S1938">
        <v>35.4</v>
      </c>
      <c r="T1938">
        <v>29.1</v>
      </c>
      <c r="U1938" t="s">
        <v>90</v>
      </c>
      <c r="V1938">
        <v>26.5</v>
      </c>
      <c r="X1938">
        <f t="shared" si="610"/>
        <v>2.2599999999999998</v>
      </c>
      <c r="Y1938" s="7" t="str">
        <f t="shared" si="611"/>
        <v>m/s</v>
      </c>
      <c r="AA1938">
        <f t="shared" si="612"/>
        <v>4.2</v>
      </c>
      <c r="AB1938" s="7" t="str">
        <f t="shared" si="613"/>
        <v>m/s</v>
      </c>
      <c r="AC1938" s="5">
        <f t="shared" si="614"/>
        <v>16.142777777777777</v>
      </c>
      <c r="AD1938" s="5">
        <f t="shared" si="615"/>
        <v>8.8783333333333336E-3</v>
      </c>
      <c r="AE1938" s="5">
        <f t="shared" si="616"/>
        <v>18.442750833333349</v>
      </c>
      <c r="AF1938" s="5"/>
      <c r="AG1938" s="5">
        <f t="shared" si="617"/>
        <v>1</v>
      </c>
      <c r="AH1938">
        <f t="shared" si="618"/>
        <v>396.5</v>
      </c>
      <c r="AI1938" s="5">
        <f t="shared" si="619"/>
        <v>0.39650000000000002</v>
      </c>
      <c r="AJ1938" s="15">
        <f t="shared" si="620"/>
        <v>46.513873476250566</v>
      </c>
      <c r="AK1938" s="5">
        <f t="shared" si="621"/>
        <v>9.6331100406458674</v>
      </c>
      <c r="AL1938" s="5">
        <f t="shared" si="622"/>
        <v>7.6594627702111566</v>
      </c>
      <c r="AM1938" s="5">
        <f t="shared" si="623"/>
        <v>3.2024122672555597E-2</v>
      </c>
      <c r="AN1938" s="5">
        <f t="shared" si="624"/>
        <v>48.685613508100374</v>
      </c>
      <c r="AO1938" s="15">
        <f t="shared" si="625"/>
        <v>0.81440896279150277</v>
      </c>
    </row>
    <row r="1939" spans="1:41" x14ac:dyDescent="0.3">
      <c r="A1939" s="4">
        <f t="shared" si="608"/>
        <v>45797.101238425923</v>
      </c>
      <c r="B1939" s="9">
        <f t="shared" si="607"/>
        <v>1935</v>
      </c>
      <c r="C1939" s="10" t="str">
        <f t="shared" si="609"/>
        <v>Remove</v>
      </c>
      <c r="D1939" s="1">
        <v>45797</v>
      </c>
      <c r="E1939" s="2">
        <v>0.10123842592592593</v>
      </c>
      <c r="F1939" t="s">
        <v>2</v>
      </c>
      <c r="G1939" t="s">
        <v>14</v>
      </c>
      <c r="H1939" t="s">
        <v>49</v>
      </c>
      <c r="I1939">
        <v>117</v>
      </c>
      <c r="J1939" t="s">
        <v>13</v>
      </c>
      <c r="K1939">
        <v>0</v>
      </c>
      <c r="L1939">
        <v>115.2</v>
      </c>
      <c r="M1939">
        <v>10.962</v>
      </c>
      <c r="N1939">
        <v>1067.5</v>
      </c>
      <c r="O1939">
        <v>3313</v>
      </c>
      <c r="P1939" s="2">
        <v>0.67296296296296299</v>
      </c>
      <c r="Q1939">
        <v>28</v>
      </c>
      <c r="R1939" t="s">
        <v>66</v>
      </c>
      <c r="S1939">
        <v>34.799999999999997</v>
      </c>
      <c r="T1939">
        <v>29.1</v>
      </c>
      <c r="U1939" t="s">
        <v>117</v>
      </c>
      <c r="V1939">
        <v>27.4</v>
      </c>
      <c r="X1939">
        <f t="shared" si="610"/>
        <v>2.2000000000000002</v>
      </c>
      <c r="Y1939" s="7" t="str">
        <f t="shared" si="611"/>
        <v>m/s</v>
      </c>
      <c r="AA1939">
        <f t="shared" si="612"/>
        <v>4.2699999999999996</v>
      </c>
      <c r="AB1939" s="7" t="str">
        <f t="shared" si="613"/>
        <v>m/s</v>
      </c>
      <c r="AC1939" s="5">
        <f t="shared" si="614"/>
        <v>16.151111111111113</v>
      </c>
      <c r="AD1939" s="5">
        <f t="shared" si="615"/>
        <v>8.8958333333333337E-3</v>
      </c>
      <c r="AE1939" s="5">
        <f t="shared" si="616"/>
        <v>18.451646666666683</v>
      </c>
      <c r="AF1939" s="5"/>
      <c r="AG1939" s="5">
        <f t="shared" si="617"/>
        <v>-0.5</v>
      </c>
      <c r="AH1939">
        <f t="shared" si="618"/>
        <v>396.5</v>
      </c>
      <c r="AI1939" s="5">
        <f t="shared" si="619"/>
        <v>0.39650000000000002</v>
      </c>
      <c r="AJ1939" s="15">
        <f t="shared" si="620"/>
        <v>46.536309373686464</v>
      </c>
      <c r="AK1939" s="5">
        <f t="shared" si="621"/>
        <v>9.4698369891094973</v>
      </c>
      <c r="AL1939" s="5">
        <f t="shared" si="622"/>
        <v>7.919595468067385</v>
      </c>
      <c r="AM1939" s="5">
        <f t="shared" si="623"/>
        <v>3.064555311997972E-2</v>
      </c>
      <c r="AN1939" s="5">
        <f t="shared" si="624"/>
        <v>48.716259061220356</v>
      </c>
      <c r="AO1939" s="15">
        <f t="shared" si="625"/>
        <v>0.81389664896421876</v>
      </c>
    </row>
    <row r="1940" spans="1:41" x14ac:dyDescent="0.3">
      <c r="A1940" s="4">
        <f t="shared" si="608"/>
        <v>45797.101585648146</v>
      </c>
      <c r="B1940" s="9">
        <f t="shared" si="607"/>
        <v>1936</v>
      </c>
      <c r="C1940" s="10" t="str">
        <f t="shared" si="609"/>
        <v>Remove</v>
      </c>
      <c r="D1940" s="1">
        <v>45797</v>
      </c>
      <c r="E1940" s="2">
        <v>0.10158564814814815</v>
      </c>
      <c r="F1940" t="s">
        <v>19</v>
      </c>
      <c r="G1940" t="s">
        <v>14</v>
      </c>
      <c r="H1940" t="s">
        <v>49</v>
      </c>
      <c r="I1940">
        <v>117.5</v>
      </c>
      <c r="J1940" t="s">
        <v>13</v>
      </c>
      <c r="K1940">
        <v>0</v>
      </c>
      <c r="L1940">
        <v>115.2</v>
      </c>
      <c r="M1940">
        <v>10.971</v>
      </c>
      <c r="N1940">
        <v>1067.4000000000001</v>
      </c>
      <c r="O1940">
        <v>3322</v>
      </c>
      <c r="P1940" s="2">
        <v>0.67331018518518515</v>
      </c>
      <c r="Q1940">
        <v>28</v>
      </c>
      <c r="R1940" t="s">
        <v>56</v>
      </c>
      <c r="S1940">
        <v>34.799999999999997</v>
      </c>
      <c r="T1940">
        <v>29.1</v>
      </c>
      <c r="U1940" t="s">
        <v>90</v>
      </c>
      <c r="V1940">
        <v>26.7</v>
      </c>
      <c r="X1940">
        <f t="shared" si="610"/>
        <v>2.25</v>
      </c>
      <c r="Y1940" s="7" t="str">
        <f t="shared" si="611"/>
        <v>m/s</v>
      </c>
      <c r="AA1940">
        <f t="shared" si="612"/>
        <v>4.2</v>
      </c>
      <c r="AB1940" s="7" t="str">
        <f t="shared" si="613"/>
        <v>m/s</v>
      </c>
      <c r="AC1940" s="5">
        <f t="shared" si="614"/>
        <v>16.159444444444443</v>
      </c>
      <c r="AD1940" s="5">
        <f t="shared" si="615"/>
        <v>8.8950000000000019E-3</v>
      </c>
      <c r="AE1940" s="5">
        <f t="shared" si="616"/>
        <v>18.460541666666682</v>
      </c>
      <c r="AF1940" s="5"/>
      <c r="AG1940" s="5">
        <f t="shared" si="617"/>
        <v>0.5</v>
      </c>
      <c r="AH1940">
        <f t="shared" si="618"/>
        <v>397</v>
      </c>
      <c r="AI1940" s="5">
        <f t="shared" si="619"/>
        <v>0.39700000000000002</v>
      </c>
      <c r="AJ1940" s="15">
        <f t="shared" si="620"/>
        <v>46.500104953820355</v>
      </c>
      <c r="AK1940" s="5">
        <f t="shared" si="621"/>
        <v>9.4698369891094973</v>
      </c>
      <c r="AL1940" s="5">
        <f t="shared" si="622"/>
        <v>7.7172700364014295</v>
      </c>
      <c r="AM1940" s="5">
        <f t="shared" si="623"/>
        <v>3.1342042963615618E-2</v>
      </c>
      <c r="AN1940" s="5">
        <f t="shared" si="624"/>
        <v>48.747601104183971</v>
      </c>
      <c r="AO1940" s="15">
        <f t="shared" si="625"/>
        <v>0.81439904940455787</v>
      </c>
    </row>
    <row r="1941" spans="1:41" x14ac:dyDescent="0.3">
      <c r="A1941" s="4">
        <f t="shared" si="608"/>
        <v>45797.10193287037</v>
      </c>
      <c r="B1941" s="9">
        <f t="shared" si="607"/>
        <v>1937</v>
      </c>
      <c r="C1941" s="10" t="str">
        <f t="shared" si="609"/>
        <v>Remove</v>
      </c>
      <c r="D1941" s="1">
        <v>45797</v>
      </c>
      <c r="E1941" s="2">
        <v>0.10193287037037037</v>
      </c>
      <c r="F1941" t="s">
        <v>2</v>
      </c>
      <c r="G1941" t="s">
        <v>14</v>
      </c>
      <c r="H1941" t="s">
        <v>49</v>
      </c>
      <c r="I1941">
        <v>115</v>
      </c>
      <c r="J1941" t="s">
        <v>13</v>
      </c>
      <c r="K1941">
        <v>0</v>
      </c>
      <c r="L1941">
        <v>115.3</v>
      </c>
      <c r="M1941">
        <v>10.961</v>
      </c>
      <c r="N1941">
        <v>1066.5999999999999</v>
      </c>
      <c r="O1941">
        <v>3330</v>
      </c>
      <c r="P1941" s="2">
        <v>0.67365740740740743</v>
      </c>
      <c r="Q1941">
        <v>28</v>
      </c>
      <c r="R1941" t="s">
        <v>145</v>
      </c>
      <c r="S1941">
        <v>36.700000000000003</v>
      </c>
      <c r="T1941">
        <v>29.1</v>
      </c>
      <c r="U1941" t="s">
        <v>52</v>
      </c>
      <c r="V1941">
        <v>26.7</v>
      </c>
      <c r="X1941">
        <f t="shared" si="610"/>
        <v>2.19</v>
      </c>
      <c r="Y1941" s="7" t="str">
        <f t="shared" si="611"/>
        <v>m/s</v>
      </c>
      <c r="AA1941">
        <f t="shared" si="612"/>
        <v>4.07</v>
      </c>
      <c r="AB1941" s="7" t="str">
        <f t="shared" si="613"/>
        <v>m/s</v>
      </c>
      <c r="AC1941" s="5">
        <f t="shared" si="614"/>
        <v>16.167777777777779</v>
      </c>
      <c r="AD1941" s="5">
        <f t="shared" si="615"/>
        <v>8.8883333333333314E-3</v>
      </c>
      <c r="AE1941" s="5">
        <f t="shared" si="616"/>
        <v>18.469430000000017</v>
      </c>
      <c r="AF1941" s="5"/>
      <c r="AG1941" s="5">
        <f t="shared" si="617"/>
        <v>-2.5</v>
      </c>
      <c r="AH1941">
        <f t="shared" si="618"/>
        <v>397</v>
      </c>
      <c r="AI1941" s="5">
        <f t="shared" si="619"/>
        <v>0.39700000000000002</v>
      </c>
      <c r="AJ1941" s="15">
        <f t="shared" si="620"/>
        <v>46.522493702770824</v>
      </c>
      <c r="AK1941" s="5">
        <f t="shared" si="621"/>
        <v>9.9868683189746736</v>
      </c>
      <c r="AL1941" s="5">
        <f t="shared" si="622"/>
        <v>7.7172700364014295</v>
      </c>
      <c r="AM1941" s="5">
        <f t="shared" si="623"/>
        <v>3.2171826553188745E-2</v>
      </c>
      <c r="AN1941" s="5">
        <f t="shared" si="624"/>
        <v>48.77977293073716</v>
      </c>
      <c r="AO1941" s="15">
        <f t="shared" si="625"/>
        <v>0.81386192708134153</v>
      </c>
    </row>
    <row r="1942" spans="1:41" x14ac:dyDescent="0.3">
      <c r="A1942" s="4">
        <f t="shared" si="608"/>
        <v>45797.102280092593</v>
      </c>
      <c r="B1942" s="9">
        <f t="shared" si="607"/>
        <v>1938</v>
      </c>
      <c r="C1942" s="10" t="str">
        <f t="shared" si="609"/>
        <v>Remove</v>
      </c>
      <c r="D1942" s="1">
        <v>45797</v>
      </c>
      <c r="E1942" s="2">
        <v>0.10228009259259259</v>
      </c>
      <c r="F1942" t="s">
        <v>2</v>
      </c>
      <c r="G1942" t="s">
        <v>14</v>
      </c>
      <c r="H1942" t="s">
        <v>49</v>
      </c>
      <c r="I1942">
        <v>115.5</v>
      </c>
      <c r="J1942" t="s">
        <v>13</v>
      </c>
      <c r="K1942">
        <v>0</v>
      </c>
      <c r="L1942">
        <v>115.3</v>
      </c>
      <c r="M1942">
        <v>10.942</v>
      </c>
      <c r="N1942">
        <v>1064.0999999999999</v>
      </c>
      <c r="O1942">
        <v>3339</v>
      </c>
      <c r="P1942" s="2">
        <v>0.67400462962962959</v>
      </c>
      <c r="Q1942">
        <v>28</v>
      </c>
      <c r="R1942" t="s">
        <v>145</v>
      </c>
      <c r="S1942">
        <v>35.1</v>
      </c>
      <c r="T1942">
        <v>29.1</v>
      </c>
      <c r="U1942" t="s">
        <v>118</v>
      </c>
      <c r="V1942">
        <v>28.2</v>
      </c>
      <c r="X1942">
        <f t="shared" si="610"/>
        <v>2.19</v>
      </c>
      <c r="Y1942" s="7" t="str">
        <f t="shared" si="611"/>
        <v>m/s</v>
      </c>
      <c r="AA1942">
        <f t="shared" si="612"/>
        <v>4.18</v>
      </c>
      <c r="AB1942" s="7" t="str">
        <f t="shared" si="613"/>
        <v>m/s</v>
      </c>
      <c r="AC1942" s="5">
        <f t="shared" si="614"/>
        <v>16.176111111111112</v>
      </c>
      <c r="AD1942" s="5">
        <f t="shared" si="615"/>
        <v>8.8675000000000004E-3</v>
      </c>
      <c r="AE1942" s="5">
        <f t="shared" si="616"/>
        <v>18.478297500000018</v>
      </c>
      <c r="AF1942" s="5"/>
      <c r="AG1942" s="5">
        <f t="shared" si="617"/>
        <v>0.5</v>
      </c>
      <c r="AH1942">
        <f t="shared" si="618"/>
        <v>397.5</v>
      </c>
      <c r="AI1942" s="5">
        <f t="shared" si="619"/>
        <v>0.39750000000000002</v>
      </c>
      <c r="AJ1942" s="15">
        <f t="shared" si="620"/>
        <v>46.486283018867965</v>
      </c>
      <c r="AK1942" s="5">
        <f t="shared" si="621"/>
        <v>9.5514735148776833</v>
      </c>
      <c r="AL1942" s="5">
        <f t="shared" si="622"/>
        <v>8.1508245328284765</v>
      </c>
      <c r="AM1942" s="5">
        <f t="shared" si="623"/>
        <v>3.0769240109452988E-2</v>
      </c>
      <c r="AN1942" s="5">
        <f t="shared" si="624"/>
        <v>48.81054217084661</v>
      </c>
      <c r="AO1942" s="15">
        <f t="shared" si="625"/>
        <v>0.81437325282860196</v>
      </c>
    </row>
    <row r="1943" spans="1:41" x14ac:dyDescent="0.3">
      <c r="A1943" s="4">
        <f t="shared" si="608"/>
        <v>45797.102627314816</v>
      </c>
      <c r="B1943" s="9">
        <f t="shared" si="607"/>
        <v>1939</v>
      </c>
      <c r="C1943" s="10" t="str">
        <f t="shared" si="609"/>
        <v>Remove</v>
      </c>
      <c r="D1943" s="1">
        <v>45797</v>
      </c>
      <c r="E1943" s="2">
        <v>0.10262731481481481</v>
      </c>
      <c r="F1943" t="s">
        <v>2</v>
      </c>
      <c r="G1943" t="s">
        <v>14</v>
      </c>
      <c r="H1943" t="s">
        <v>49</v>
      </c>
      <c r="I1943">
        <v>115.5</v>
      </c>
      <c r="J1943" t="s">
        <v>13</v>
      </c>
      <c r="K1943">
        <v>0</v>
      </c>
      <c r="L1943">
        <v>115.3</v>
      </c>
      <c r="M1943">
        <v>10.945</v>
      </c>
      <c r="N1943">
        <v>1063.8</v>
      </c>
      <c r="O1943">
        <v>3348</v>
      </c>
      <c r="P1943" s="2">
        <v>0.67435185185185187</v>
      </c>
      <c r="Q1943">
        <v>28</v>
      </c>
      <c r="R1943" t="s">
        <v>56</v>
      </c>
      <c r="S1943">
        <v>34.200000000000003</v>
      </c>
      <c r="T1943">
        <v>29.1</v>
      </c>
      <c r="U1943" t="s">
        <v>247</v>
      </c>
      <c r="V1943">
        <v>26.9</v>
      </c>
      <c r="X1943">
        <f t="shared" si="610"/>
        <v>2.25</v>
      </c>
      <c r="Y1943" s="7" t="str">
        <f t="shared" si="611"/>
        <v>m/s</v>
      </c>
      <c r="AA1943">
        <f t="shared" si="612"/>
        <v>4.17</v>
      </c>
      <c r="AB1943" s="7" t="str">
        <f t="shared" si="613"/>
        <v>m/s</v>
      </c>
      <c r="AC1943" s="5">
        <f t="shared" si="614"/>
        <v>16.184444444444445</v>
      </c>
      <c r="AD1943" s="5">
        <f t="shared" si="615"/>
        <v>8.8649999999999996E-3</v>
      </c>
      <c r="AE1943" s="5">
        <f t="shared" si="616"/>
        <v>18.487162500000018</v>
      </c>
      <c r="AF1943" s="5"/>
      <c r="AG1943" s="5">
        <f t="shared" si="617"/>
        <v>0</v>
      </c>
      <c r="AH1943">
        <f t="shared" si="618"/>
        <v>397.5</v>
      </c>
      <c r="AI1943" s="5">
        <f t="shared" si="619"/>
        <v>0.39750000000000002</v>
      </c>
      <c r="AJ1943" s="15">
        <f t="shared" si="620"/>
        <v>46.50858490566042</v>
      </c>
      <c r="AK1943" s="5">
        <f t="shared" si="621"/>
        <v>9.3065639375731273</v>
      </c>
      <c r="AL1943" s="5">
        <f t="shared" si="622"/>
        <v>7.7750773025917033</v>
      </c>
      <c r="AM1943" s="5">
        <f t="shared" si="623"/>
        <v>3.0801662912518804E-2</v>
      </c>
      <c r="AN1943" s="5">
        <f t="shared" si="624"/>
        <v>48.841343833759126</v>
      </c>
      <c r="AO1943" s="15">
        <f t="shared" si="625"/>
        <v>0.81385967051391428</v>
      </c>
    </row>
    <row r="1944" spans="1:41" x14ac:dyDescent="0.3">
      <c r="A1944" s="4">
        <f t="shared" si="608"/>
        <v>45797.10297453704</v>
      </c>
      <c r="B1944" s="9">
        <f t="shared" si="607"/>
        <v>1940</v>
      </c>
      <c r="C1944" s="10" t="str">
        <f t="shared" si="609"/>
        <v>Remove</v>
      </c>
      <c r="D1944" s="1">
        <v>45797</v>
      </c>
      <c r="E1944" s="2">
        <v>0.10297453703703703</v>
      </c>
      <c r="F1944" t="s">
        <v>2</v>
      </c>
      <c r="G1944" t="s">
        <v>14</v>
      </c>
      <c r="H1944" t="s">
        <v>49</v>
      </c>
      <c r="I1944">
        <v>115.5</v>
      </c>
      <c r="J1944" t="s">
        <v>13</v>
      </c>
      <c r="K1944">
        <v>0</v>
      </c>
      <c r="L1944">
        <v>115.3</v>
      </c>
      <c r="M1944">
        <v>10.967000000000001</v>
      </c>
      <c r="N1944">
        <v>1066.7</v>
      </c>
      <c r="O1944">
        <v>3357</v>
      </c>
      <c r="P1944" s="2">
        <v>0.67469907407407403</v>
      </c>
      <c r="Q1944">
        <v>28</v>
      </c>
      <c r="R1944" t="s">
        <v>56</v>
      </c>
      <c r="S1944">
        <v>34.200000000000003</v>
      </c>
      <c r="T1944">
        <v>29.1</v>
      </c>
      <c r="U1944" t="s">
        <v>50</v>
      </c>
      <c r="V1944">
        <v>26.4</v>
      </c>
      <c r="X1944">
        <f t="shared" si="610"/>
        <v>2.25</v>
      </c>
      <c r="Y1944" s="7" t="str">
        <f t="shared" si="611"/>
        <v>m/s</v>
      </c>
      <c r="AA1944">
        <f t="shared" si="612"/>
        <v>4.26</v>
      </c>
      <c r="AB1944" s="7" t="str">
        <f t="shared" si="613"/>
        <v>m/s</v>
      </c>
      <c r="AC1944" s="5">
        <f t="shared" si="614"/>
        <v>16.192777777777778</v>
      </c>
      <c r="AD1944" s="5">
        <f t="shared" si="615"/>
        <v>8.8891666666666667E-3</v>
      </c>
      <c r="AE1944" s="5">
        <f t="shared" si="616"/>
        <v>18.496051666666684</v>
      </c>
      <c r="AF1944" s="5"/>
      <c r="AG1944" s="5">
        <f t="shared" si="617"/>
        <v>0</v>
      </c>
      <c r="AH1944">
        <f t="shared" si="618"/>
        <v>397.5</v>
      </c>
      <c r="AI1944" s="5">
        <f t="shared" si="619"/>
        <v>0.39750000000000002</v>
      </c>
      <c r="AJ1944" s="15">
        <f t="shared" si="620"/>
        <v>46.530947589098574</v>
      </c>
      <c r="AK1944" s="5">
        <f t="shared" si="621"/>
        <v>9.3065639375731273</v>
      </c>
      <c r="AL1944" s="5">
        <f t="shared" si="622"/>
        <v>7.6305591371160206</v>
      </c>
      <c r="AM1944" s="5">
        <f t="shared" si="623"/>
        <v>3.0801662912518804E-2</v>
      </c>
      <c r="AN1944" s="5">
        <f t="shared" si="624"/>
        <v>48.872145496671642</v>
      </c>
      <c r="AO1944" s="15">
        <f t="shared" si="625"/>
        <v>0.81334673556959169</v>
      </c>
    </row>
    <row r="1945" spans="1:41" x14ac:dyDescent="0.3">
      <c r="A1945" s="4">
        <f t="shared" si="608"/>
        <v>45797.103321759256</v>
      </c>
      <c r="B1945" s="9">
        <f t="shared" si="607"/>
        <v>1941</v>
      </c>
      <c r="C1945" s="10" t="str">
        <f t="shared" si="609"/>
        <v>Remove</v>
      </c>
      <c r="D1945" s="1">
        <v>45797</v>
      </c>
      <c r="E1945" s="2">
        <v>0.10332175925925927</v>
      </c>
      <c r="F1945" t="s">
        <v>2</v>
      </c>
      <c r="G1945" t="s">
        <v>14</v>
      </c>
      <c r="H1945" t="s">
        <v>49</v>
      </c>
      <c r="I1945">
        <v>115.5</v>
      </c>
      <c r="J1945" t="s">
        <v>13</v>
      </c>
      <c r="K1945">
        <v>0</v>
      </c>
      <c r="L1945">
        <v>115.3</v>
      </c>
      <c r="M1945">
        <v>10.926</v>
      </c>
      <c r="N1945">
        <v>1062.0999999999999</v>
      </c>
      <c r="O1945">
        <v>3366</v>
      </c>
      <c r="P1945" s="2">
        <v>0.67504629629629631</v>
      </c>
      <c r="Q1945">
        <v>27.9</v>
      </c>
      <c r="R1945" t="s">
        <v>143</v>
      </c>
      <c r="S1945">
        <v>35.200000000000003</v>
      </c>
      <c r="T1945">
        <v>29.1</v>
      </c>
      <c r="U1945" t="s">
        <v>71</v>
      </c>
      <c r="V1945">
        <v>27.3</v>
      </c>
      <c r="X1945">
        <f t="shared" si="610"/>
        <v>2.11</v>
      </c>
      <c r="Y1945" s="7" t="str">
        <f t="shared" si="611"/>
        <v>m/s</v>
      </c>
      <c r="AA1945">
        <f t="shared" si="612"/>
        <v>4.29</v>
      </c>
      <c r="AB1945" s="7" t="str">
        <f t="shared" si="613"/>
        <v>m/s</v>
      </c>
      <c r="AC1945" s="5">
        <f t="shared" si="614"/>
        <v>16.201111111111111</v>
      </c>
      <c r="AD1945" s="5">
        <f t="shared" si="615"/>
        <v>8.8508333333333321E-3</v>
      </c>
      <c r="AE1945" s="5">
        <f t="shared" si="616"/>
        <v>18.504902500000018</v>
      </c>
      <c r="AF1945" s="5"/>
      <c r="AG1945" s="5">
        <f t="shared" si="617"/>
        <v>0</v>
      </c>
      <c r="AH1945">
        <f t="shared" si="618"/>
        <v>397.5</v>
      </c>
      <c r="AI1945" s="5">
        <f t="shared" si="619"/>
        <v>0.39750000000000002</v>
      </c>
      <c r="AJ1945" s="15">
        <f t="shared" si="620"/>
        <v>46.553213836478029</v>
      </c>
      <c r="AK1945" s="5">
        <f t="shared" si="621"/>
        <v>9.5260797256583434</v>
      </c>
      <c r="AL1945" s="5">
        <f t="shared" si="622"/>
        <v>7.890691834972249</v>
      </c>
      <c r="AM1945" s="5">
        <f t="shared" si="623"/>
        <v>2.956643399230223E-2</v>
      </c>
      <c r="AN1945" s="5">
        <f t="shared" si="624"/>
        <v>48.901711930663943</v>
      </c>
      <c r="AO1945" s="15">
        <f t="shared" si="625"/>
        <v>0.81285497849973354</v>
      </c>
    </row>
    <row r="1946" spans="1:41" x14ac:dyDescent="0.3">
      <c r="A1946" s="4">
        <f t="shared" si="608"/>
        <v>45797.103668981479</v>
      </c>
      <c r="B1946" s="9">
        <f t="shared" si="607"/>
        <v>1942</v>
      </c>
      <c r="C1946" s="10" t="str">
        <f t="shared" si="609"/>
        <v>Remove</v>
      </c>
      <c r="D1946" s="1">
        <v>45797</v>
      </c>
      <c r="E1946" s="2">
        <v>0.10366898148148149</v>
      </c>
      <c r="F1946" t="s">
        <v>2</v>
      </c>
      <c r="G1946" t="s">
        <v>14</v>
      </c>
      <c r="H1946" t="s">
        <v>49</v>
      </c>
      <c r="I1946">
        <v>115.5</v>
      </c>
      <c r="J1946" t="s">
        <v>13</v>
      </c>
      <c r="K1946">
        <v>0</v>
      </c>
      <c r="L1946">
        <v>115.3</v>
      </c>
      <c r="M1946">
        <v>10.948</v>
      </c>
      <c r="N1946">
        <v>1064.3</v>
      </c>
      <c r="O1946">
        <v>3375</v>
      </c>
      <c r="P1946" s="2">
        <v>0.67539351851851848</v>
      </c>
      <c r="Q1946">
        <v>27.9</v>
      </c>
      <c r="R1946" t="s">
        <v>132</v>
      </c>
      <c r="S1946">
        <v>35.700000000000003</v>
      </c>
      <c r="T1946">
        <v>29.1</v>
      </c>
      <c r="U1946" t="s">
        <v>90</v>
      </c>
      <c r="V1946">
        <v>27.3</v>
      </c>
      <c r="X1946">
        <f t="shared" si="610"/>
        <v>2.13</v>
      </c>
      <c r="Y1946" s="7" t="str">
        <f t="shared" si="611"/>
        <v>m/s</v>
      </c>
      <c r="AA1946">
        <f t="shared" si="612"/>
        <v>4.2</v>
      </c>
      <c r="AB1946" s="7" t="str">
        <f t="shared" si="613"/>
        <v>m/s</v>
      </c>
      <c r="AC1946" s="5">
        <f t="shared" si="614"/>
        <v>16.209444444444443</v>
      </c>
      <c r="AD1946" s="5">
        <f t="shared" si="615"/>
        <v>8.8691666666666658E-3</v>
      </c>
      <c r="AE1946" s="5">
        <f t="shared" si="616"/>
        <v>18.513771666666685</v>
      </c>
      <c r="AF1946" s="5"/>
      <c r="AG1946" s="5">
        <f t="shared" si="617"/>
        <v>0</v>
      </c>
      <c r="AH1946">
        <f t="shared" si="618"/>
        <v>397.5</v>
      </c>
      <c r="AI1946" s="5">
        <f t="shared" si="619"/>
        <v>0.39750000000000002</v>
      </c>
      <c r="AJ1946" s="15">
        <f t="shared" si="620"/>
        <v>46.575526205450778</v>
      </c>
      <c r="AK1946" s="5">
        <f t="shared" si="621"/>
        <v>9.6613933581250802</v>
      </c>
      <c r="AL1946" s="5">
        <f t="shared" si="622"/>
        <v>7.890691834972249</v>
      </c>
      <c r="AM1946" s="5">
        <f t="shared" si="623"/>
        <v>3.027064313884982E-2</v>
      </c>
      <c r="AN1946" s="5">
        <f t="shared" si="624"/>
        <v>48.931982573802792</v>
      </c>
      <c r="AO1946" s="15">
        <f t="shared" si="625"/>
        <v>0.81235212450356276</v>
      </c>
    </row>
    <row r="1947" spans="1:41" x14ac:dyDescent="0.3">
      <c r="A1947" s="4">
        <f t="shared" si="608"/>
        <v>45797.104016203702</v>
      </c>
      <c r="B1947" s="9">
        <f t="shared" si="607"/>
        <v>1943</v>
      </c>
      <c r="C1947" s="10" t="str">
        <f t="shared" si="609"/>
        <v>Remove</v>
      </c>
      <c r="D1947" s="1">
        <v>45797</v>
      </c>
      <c r="E1947" s="2">
        <v>0.10401620370370371</v>
      </c>
      <c r="F1947" t="s">
        <v>2</v>
      </c>
      <c r="G1947" t="s">
        <v>14</v>
      </c>
      <c r="H1947" t="s">
        <v>49</v>
      </c>
      <c r="I1947">
        <v>117</v>
      </c>
      <c r="J1947" t="s">
        <v>13</v>
      </c>
      <c r="K1947">
        <v>0</v>
      </c>
      <c r="L1947">
        <v>115.3</v>
      </c>
      <c r="M1947">
        <v>10.971</v>
      </c>
      <c r="N1947">
        <v>1067</v>
      </c>
      <c r="O1947">
        <v>3384</v>
      </c>
      <c r="P1947" s="2">
        <v>0.67574074074074075</v>
      </c>
      <c r="Q1947">
        <v>27.9</v>
      </c>
      <c r="R1947" t="s">
        <v>162</v>
      </c>
      <c r="S1947">
        <v>34.200000000000003</v>
      </c>
      <c r="T1947">
        <v>29.1</v>
      </c>
      <c r="U1947" t="s">
        <v>117</v>
      </c>
      <c r="V1947">
        <v>26.4</v>
      </c>
      <c r="X1947">
        <f t="shared" si="610"/>
        <v>2.1</v>
      </c>
      <c r="Y1947" s="7" t="str">
        <f t="shared" si="611"/>
        <v>m/s</v>
      </c>
      <c r="AA1947">
        <f t="shared" si="612"/>
        <v>4.2699999999999996</v>
      </c>
      <c r="AB1947" s="7" t="str">
        <f t="shared" si="613"/>
        <v>m/s</v>
      </c>
      <c r="AC1947" s="5">
        <f t="shared" si="614"/>
        <v>16.217777777777776</v>
      </c>
      <c r="AD1947" s="5">
        <f t="shared" si="615"/>
        <v>8.8916666666666658E-3</v>
      </c>
      <c r="AE1947" s="5">
        <f t="shared" si="616"/>
        <v>18.522663333333352</v>
      </c>
      <c r="AF1947" s="5"/>
      <c r="AG1947" s="5">
        <f t="shared" si="617"/>
        <v>1.5</v>
      </c>
      <c r="AH1947">
        <f t="shared" si="618"/>
        <v>399</v>
      </c>
      <c r="AI1947" s="5">
        <f t="shared" si="619"/>
        <v>0.39900000000000002</v>
      </c>
      <c r="AJ1947" s="15">
        <f t="shared" si="620"/>
        <v>46.422715121136214</v>
      </c>
      <c r="AK1947" s="5">
        <f t="shared" si="621"/>
        <v>9.2554524607248663</v>
      </c>
      <c r="AL1947" s="5">
        <f t="shared" si="622"/>
        <v>7.6305591371160206</v>
      </c>
      <c r="AM1947" s="5">
        <f t="shared" si="623"/>
        <v>2.8590334033379284E-2</v>
      </c>
      <c r="AN1947" s="5">
        <f t="shared" si="624"/>
        <v>48.960572907836173</v>
      </c>
      <c r="AO1947" s="15">
        <f t="shared" si="625"/>
        <v>0.81494144431496185</v>
      </c>
    </row>
    <row r="1948" spans="1:41" x14ac:dyDescent="0.3">
      <c r="A1948" s="4">
        <f t="shared" si="608"/>
        <v>45797.104363425926</v>
      </c>
      <c r="B1948" s="9">
        <f t="shared" si="607"/>
        <v>1944</v>
      </c>
      <c r="C1948" s="10" t="str">
        <f t="shared" si="609"/>
        <v>Remove</v>
      </c>
      <c r="D1948" s="1">
        <v>45797</v>
      </c>
      <c r="E1948" s="2">
        <v>0.10436342592592593</v>
      </c>
      <c r="F1948" t="s">
        <v>2</v>
      </c>
      <c r="G1948" t="s">
        <v>14</v>
      </c>
      <c r="H1948" t="s">
        <v>49</v>
      </c>
      <c r="I1948">
        <v>117</v>
      </c>
      <c r="J1948" t="s">
        <v>13</v>
      </c>
      <c r="K1948">
        <v>0</v>
      </c>
      <c r="L1948">
        <v>115.2</v>
      </c>
      <c r="M1948">
        <v>10.994999999999999</v>
      </c>
      <c r="N1948">
        <v>1070.9000000000001</v>
      </c>
      <c r="O1948">
        <v>3393</v>
      </c>
      <c r="P1948" s="2">
        <v>0.67608796296296292</v>
      </c>
      <c r="Q1948">
        <v>27.9</v>
      </c>
      <c r="R1948" t="s">
        <v>136</v>
      </c>
      <c r="S1948">
        <v>34.299999999999997</v>
      </c>
      <c r="T1948">
        <v>29.1</v>
      </c>
      <c r="U1948" t="s">
        <v>117</v>
      </c>
      <c r="V1948">
        <v>26.2</v>
      </c>
      <c r="X1948">
        <f t="shared" si="610"/>
        <v>2.09</v>
      </c>
      <c r="Y1948" s="7" t="str">
        <f t="shared" si="611"/>
        <v>m/s</v>
      </c>
      <c r="AA1948">
        <f t="shared" si="612"/>
        <v>4.2699999999999996</v>
      </c>
      <c r="AB1948" s="7" t="str">
        <f t="shared" si="613"/>
        <v>m/s</v>
      </c>
      <c r="AC1948" s="5">
        <f t="shared" si="614"/>
        <v>16.226111111111109</v>
      </c>
      <c r="AD1948" s="5">
        <f t="shared" si="615"/>
        <v>8.9241666666666688E-3</v>
      </c>
      <c r="AE1948" s="5">
        <f t="shared" si="616"/>
        <v>18.531587500000018</v>
      </c>
      <c r="AF1948" s="5"/>
      <c r="AG1948" s="5">
        <f t="shared" si="617"/>
        <v>0</v>
      </c>
      <c r="AH1948">
        <f t="shared" si="618"/>
        <v>399</v>
      </c>
      <c r="AI1948" s="5">
        <f t="shared" si="619"/>
        <v>0.39900000000000002</v>
      </c>
      <c r="AJ1948" s="15">
        <f t="shared" si="620"/>
        <v>46.445081453634131</v>
      </c>
      <c r="AK1948" s="5">
        <f t="shared" si="621"/>
        <v>9.2825151872182126</v>
      </c>
      <c r="AL1948" s="5">
        <f t="shared" si="622"/>
        <v>7.5727518709257478</v>
      </c>
      <c r="AM1948" s="5">
        <f t="shared" si="623"/>
        <v>2.8537388970354498E-2</v>
      </c>
      <c r="AN1948" s="5">
        <f t="shared" si="624"/>
        <v>48.98911029680653</v>
      </c>
      <c r="AO1948" s="15">
        <f t="shared" si="625"/>
        <v>0.81446672042543666</v>
      </c>
    </row>
    <row r="1949" spans="1:41" x14ac:dyDescent="0.3">
      <c r="A1949" s="4">
        <f t="shared" si="608"/>
        <v>45797.104710648149</v>
      </c>
      <c r="B1949" s="9">
        <f t="shared" si="607"/>
        <v>1945</v>
      </c>
      <c r="C1949" s="10" t="str">
        <f t="shared" si="609"/>
        <v>Remove</v>
      </c>
      <c r="D1949" s="1">
        <v>45797</v>
      </c>
      <c r="E1949" s="2">
        <v>0.10471064814814815</v>
      </c>
      <c r="F1949" t="s">
        <v>2</v>
      </c>
      <c r="G1949" t="s">
        <v>14</v>
      </c>
      <c r="H1949" t="s">
        <v>49</v>
      </c>
      <c r="I1949">
        <v>124.5</v>
      </c>
      <c r="J1949" t="s">
        <v>13</v>
      </c>
      <c r="K1949">
        <v>0</v>
      </c>
      <c r="L1949">
        <v>115.2</v>
      </c>
      <c r="M1949">
        <v>11.007</v>
      </c>
      <c r="N1949">
        <v>1073.2</v>
      </c>
      <c r="O1949">
        <v>3402</v>
      </c>
      <c r="P1949" s="2">
        <v>0.67643518518518519</v>
      </c>
      <c r="Q1949">
        <v>28</v>
      </c>
      <c r="R1949" t="s">
        <v>136</v>
      </c>
      <c r="S1949">
        <v>32.700000000000003</v>
      </c>
      <c r="T1949">
        <v>29.2</v>
      </c>
      <c r="U1949" t="s">
        <v>48</v>
      </c>
      <c r="V1949">
        <v>24.6</v>
      </c>
      <c r="X1949">
        <f t="shared" si="610"/>
        <v>2.09</v>
      </c>
      <c r="Y1949" s="7" t="str">
        <f t="shared" si="611"/>
        <v>m/s</v>
      </c>
      <c r="AA1949">
        <f t="shared" si="612"/>
        <v>4.32</v>
      </c>
      <c r="AB1949" s="7" t="str">
        <f t="shared" si="613"/>
        <v>m/s</v>
      </c>
      <c r="AC1949" s="5">
        <f t="shared" si="614"/>
        <v>16.234444444444446</v>
      </c>
      <c r="AD1949" s="5">
        <f t="shared" si="615"/>
        <v>8.9433333333333326E-3</v>
      </c>
      <c r="AE1949" s="5">
        <f t="shared" si="616"/>
        <v>18.540530833333353</v>
      </c>
      <c r="AF1949" s="5"/>
      <c r="AG1949" s="5">
        <f t="shared" si="617"/>
        <v>7.5</v>
      </c>
      <c r="AH1949">
        <f t="shared" si="618"/>
        <v>406.5</v>
      </c>
      <c r="AI1949" s="5">
        <f t="shared" si="619"/>
        <v>0.40649999999999997</v>
      </c>
      <c r="AJ1949" s="15">
        <f t="shared" si="620"/>
        <v>45.610161951619567</v>
      </c>
      <c r="AK1949" s="5">
        <f t="shared" si="621"/>
        <v>8.8983813087322012</v>
      </c>
      <c r="AL1949" s="5">
        <f t="shared" si="622"/>
        <v>7.1492017442374252</v>
      </c>
      <c r="AM1949" s="5">
        <f t="shared" si="623"/>
        <v>2.7356439875637066E-2</v>
      </c>
      <c r="AN1949" s="5">
        <f t="shared" si="624"/>
        <v>49.016466736682169</v>
      </c>
      <c r="AO1949" s="15">
        <f t="shared" si="625"/>
        <v>0.82931314120156663</v>
      </c>
    </row>
    <row r="1950" spans="1:41" x14ac:dyDescent="0.3">
      <c r="A1950" s="4">
        <f t="shared" si="608"/>
        <v>45797.105069444442</v>
      </c>
      <c r="B1950" s="9">
        <f t="shared" si="607"/>
        <v>1946</v>
      </c>
      <c r="C1950" s="10" t="str">
        <f t="shared" si="609"/>
        <v>Remove</v>
      </c>
      <c r="D1950" s="1">
        <v>45797</v>
      </c>
      <c r="E1950" s="2">
        <v>0.10506944444444444</v>
      </c>
      <c r="F1950" t="s">
        <v>2</v>
      </c>
      <c r="G1950" t="s">
        <v>14</v>
      </c>
      <c r="H1950" t="s">
        <v>49</v>
      </c>
      <c r="I1950">
        <v>119</v>
      </c>
      <c r="J1950" t="s">
        <v>13</v>
      </c>
      <c r="K1950">
        <v>0</v>
      </c>
      <c r="L1950">
        <v>115.2</v>
      </c>
      <c r="M1950">
        <v>11.012</v>
      </c>
      <c r="N1950">
        <v>1072.5999999999999</v>
      </c>
      <c r="O1950">
        <v>3411</v>
      </c>
      <c r="P1950" s="2">
        <v>0.67679398148148151</v>
      </c>
      <c r="Q1950">
        <v>28</v>
      </c>
      <c r="R1950" t="s">
        <v>156</v>
      </c>
      <c r="S1950">
        <v>33.1</v>
      </c>
      <c r="T1950">
        <v>29.2</v>
      </c>
      <c r="U1950" t="s">
        <v>71</v>
      </c>
      <c r="V1950">
        <v>23.5</v>
      </c>
      <c r="X1950">
        <f t="shared" si="610"/>
        <v>2.15</v>
      </c>
      <c r="Y1950" s="7" t="str">
        <f t="shared" si="611"/>
        <v>m/s</v>
      </c>
      <c r="AA1950">
        <f t="shared" si="612"/>
        <v>4.29</v>
      </c>
      <c r="AB1950" s="7" t="str">
        <f t="shared" si="613"/>
        <v>m/s</v>
      </c>
      <c r="AC1950" s="5">
        <f t="shared" si="614"/>
        <v>16.243055555555557</v>
      </c>
      <c r="AD1950" s="5">
        <f t="shared" si="615"/>
        <v>8.9383333333333329E-3</v>
      </c>
      <c r="AE1950" s="5">
        <f t="shared" si="616"/>
        <v>18.549469166666686</v>
      </c>
      <c r="AF1950" s="5"/>
      <c r="AG1950" s="5">
        <f t="shared" si="617"/>
        <v>-5.5</v>
      </c>
      <c r="AH1950">
        <f t="shared" si="618"/>
        <v>406.5</v>
      </c>
      <c r="AI1950" s="5">
        <f t="shared" si="619"/>
        <v>0.40649999999999997</v>
      </c>
      <c r="AJ1950" s="15">
        <f t="shared" si="620"/>
        <v>45.632150471504765</v>
      </c>
      <c r="AK1950" s="5">
        <f t="shared" si="621"/>
        <v>9.0072300097564497</v>
      </c>
      <c r="AL1950" s="5">
        <f t="shared" si="622"/>
        <v>6.8295219914463212</v>
      </c>
      <c r="AM1950" s="5">
        <f t="shared" si="623"/>
        <v>2.8486034323189094E-2</v>
      </c>
      <c r="AN1950" s="5">
        <f t="shared" si="624"/>
        <v>49.044952771005356</v>
      </c>
      <c r="AO1950" s="15">
        <f t="shared" si="625"/>
        <v>0.82883146385720807</v>
      </c>
    </row>
    <row r="1951" spans="1:41" x14ac:dyDescent="0.3">
      <c r="A1951" s="4">
        <f t="shared" si="608"/>
        <v>45797.105416666665</v>
      </c>
      <c r="B1951" s="9">
        <f t="shared" si="607"/>
        <v>1947</v>
      </c>
      <c r="C1951" s="10" t="str">
        <f t="shared" si="609"/>
        <v>Remove</v>
      </c>
      <c r="D1951" s="1">
        <v>45797</v>
      </c>
      <c r="E1951" s="2">
        <v>0.10541666666666667</v>
      </c>
      <c r="F1951" t="s">
        <v>19</v>
      </c>
      <c r="G1951" t="s">
        <v>14</v>
      </c>
      <c r="H1951" t="s">
        <v>49</v>
      </c>
      <c r="I1951">
        <v>115.5</v>
      </c>
      <c r="J1951" t="s">
        <v>13</v>
      </c>
      <c r="K1951">
        <v>0</v>
      </c>
      <c r="L1951">
        <v>115.1</v>
      </c>
      <c r="M1951">
        <v>11.029</v>
      </c>
      <c r="N1951">
        <v>1075.5999999999999</v>
      </c>
      <c r="O1951">
        <v>3420</v>
      </c>
      <c r="P1951" s="2">
        <v>0.67714120370370368</v>
      </c>
      <c r="Q1951">
        <v>28</v>
      </c>
      <c r="R1951" t="s">
        <v>47</v>
      </c>
      <c r="S1951">
        <v>33.4</v>
      </c>
      <c r="T1951">
        <v>29.2</v>
      </c>
      <c r="U1951" t="s">
        <v>68</v>
      </c>
      <c r="V1951">
        <v>23.9</v>
      </c>
      <c r="X1951">
        <f t="shared" si="610"/>
        <v>2.0499999999999998</v>
      </c>
      <c r="Y1951" s="7" t="str">
        <f t="shared" si="611"/>
        <v>m/s</v>
      </c>
      <c r="AA1951">
        <f t="shared" si="612"/>
        <v>4.3</v>
      </c>
      <c r="AB1951" s="7" t="str">
        <f t="shared" si="613"/>
        <v>m/s</v>
      </c>
      <c r="AC1951" s="5">
        <f t="shared" si="614"/>
        <v>16.25138888888889</v>
      </c>
      <c r="AD1951" s="5">
        <f t="shared" si="615"/>
        <v>8.9633333333333336E-3</v>
      </c>
      <c r="AE1951" s="5">
        <f t="shared" si="616"/>
        <v>18.55843250000002</v>
      </c>
      <c r="AF1951" s="5"/>
      <c r="AG1951" s="5">
        <f t="shared" si="617"/>
        <v>-3.5</v>
      </c>
      <c r="AH1951">
        <f t="shared" si="618"/>
        <v>406.5</v>
      </c>
      <c r="AI1951" s="5">
        <f t="shared" si="619"/>
        <v>0.40649999999999997</v>
      </c>
      <c r="AJ1951" s="15">
        <f t="shared" si="620"/>
        <v>45.654200492004975</v>
      </c>
      <c r="AK1951" s="5">
        <f t="shared" si="621"/>
        <v>9.0888665355246321</v>
      </c>
      <c r="AL1951" s="5">
        <f t="shared" si="622"/>
        <v>6.945769174279449</v>
      </c>
      <c r="AM1951" s="5">
        <f t="shared" si="623"/>
        <v>2.7407275628592097E-2</v>
      </c>
      <c r="AN1951" s="5">
        <f t="shared" si="624"/>
        <v>49.072360046633946</v>
      </c>
      <c r="AO1951" s="15">
        <f t="shared" si="625"/>
        <v>0.82836855536130516</v>
      </c>
    </row>
    <row r="1952" spans="1:41" x14ac:dyDescent="0.3">
      <c r="A1952" s="4">
        <f t="shared" si="608"/>
        <v>45797.105763888889</v>
      </c>
      <c r="B1952" s="9">
        <f t="shared" si="607"/>
        <v>1948</v>
      </c>
      <c r="C1952" s="10" t="str">
        <f t="shared" si="609"/>
        <v>Remove</v>
      </c>
      <c r="D1952" s="1">
        <v>45797</v>
      </c>
      <c r="E1952" s="2">
        <v>0.10576388888888889</v>
      </c>
      <c r="F1952" t="s">
        <v>19</v>
      </c>
      <c r="G1952" t="s">
        <v>14</v>
      </c>
      <c r="H1952" t="s">
        <v>49</v>
      </c>
      <c r="I1952">
        <v>118.5</v>
      </c>
      <c r="J1952" t="s">
        <v>13</v>
      </c>
      <c r="K1952">
        <v>0</v>
      </c>
      <c r="L1952">
        <v>115.2</v>
      </c>
      <c r="M1952">
        <v>11.026</v>
      </c>
      <c r="N1952">
        <v>1074.5</v>
      </c>
      <c r="O1952">
        <v>3429</v>
      </c>
      <c r="P1952" s="2">
        <v>0.67748842592592595</v>
      </c>
      <c r="Q1952">
        <v>28</v>
      </c>
      <c r="R1952" t="s">
        <v>143</v>
      </c>
      <c r="S1952">
        <v>31.5</v>
      </c>
      <c r="T1952">
        <v>29.2</v>
      </c>
      <c r="U1952" t="s">
        <v>58</v>
      </c>
      <c r="V1952">
        <v>23.6</v>
      </c>
      <c r="X1952">
        <f t="shared" si="610"/>
        <v>2.11</v>
      </c>
      <c r="Y1952" s="7" t="str">
        <f t="shared" si="611"/>
        <v>m/s</v>
      </c>
      <c r="AA1952">
        <f t="shared" si="612"/>
        <v>4.24</v>
      </c>
      <c r="AB1952" s="7" t="str">
        <f t="shared" si="613"/>
        <v>m/s</v>
      </c>
      <c r="AC1952" s="5">
        <f t="shared" si="614"/>
        <v>16.259722222222223</v>
      </c>
      <c r="AD1952" s="5">
        <f t="shared" si="615"/>
        <v>8.9541666666666658E-3</v>
      </c>
      <c r="AE1952" s="5">
        <f t="shared" si="616"/>
        <v>18.567386666666685</v>
      </c>
      <c r="AF1952" s="5"/>
      <c r="AG1952" s="5">
        <f t="shared" si="617"/>
        <v>3</v>
      </c>
      <c r="AH1952">
        <f t="shared" si="618"/>
        <v>409.5</v>
      </c>
      <c r="AI1952" s="5">
        <f t="shared" si="619"/>
        <v>0.40949999999999998</v>
      </c>
      <c r="AJ1952" s="15">
        <f t="shared" si="620"/>
        <v>45.341603581603628</v>
      </c>
      <c r="AK1952" s="5">
        <f t="shared" si="621"/>
        <v>8.5718352056594593</v>
      </c>
      <c r="AL1952" s="5">
        <f t="shared" si="622"/>
        <v>6.8585837871546032</v>
      </c>
      <c r="AM1952" s="5">
        <f t="shared" si="623"/>
        <v>2.6604711182333485E-2</v>
      </c>
      <c r="AN1952" s="5">
        <f t="shared" si="624"/>
        <v>49.098964757816283</v>
      </c>
      <c r="AO1952" s="15">
        <f t="shared" si="625"/>
        <v>0.83402980494575474</v>
      </c>
    </row>
    <row r="1953" spans="1:41" x14ac:dyDescent="0.3">
      <c r="A1953" s="4">
        <f t="shared" si="608"/>
        <v>45797.106111111112</v>
      </c>
      <c r="B1953" s="9">
        <f t="shared" si="607"/>
        <v>1949</v>
      </c>
      <c r="C1953" s="10" t="str">
        <f t="shared" si="609"/>
        <v>Remove</v>
      </c>
      <c r="D1953" s="1">
        <v>45797</v>
      </c>
      <c r="E1953" s="2">
        <v>0.10611111111111111</v>
      </c>
      <c r="F1953" t="s">
        <v>2</v>
      </c>
      <c r="G1953" t="s">
        <v>14</v>
      </c>
      <c r="H1953" t="s">
        <v>49</v>
      </c>
      <c r="I1953">
        <v>121</v>
      </c>
      <c r="J1953" t="s">
        <v>13</v>
      </c>
      <c r="K1953">
        <v>0</v>
      </c>
      <c r="L1953">
        <v>115.2</v>
      </c>
      <c r="M1953">
        <v>11.04</v>
      </c>
      <c r="N1953">
        <v>1077.5999999999999</v>
      </c>
      <c r="O1953">
        <v>3438</v>
      </c>
      <c r="P1953" s="2">
        <v>0.67783564814814812</v>
      </c>
      <c r="Q1953">
        <v>28</v>
      </c>
      <c r="R1953" t="s">
        <v>134</v>
      </c>
      <c r="S1953">
        <v>31.8</v>
      </c>
      <c r="T1953">
        <v>29.2</v>
      </c>
      <c r="U1953" t="s">
        <v>50</v>
      </c>
      <c r="V1953">
        <v>22.9</v>
      </c>
      <c r="X1953">
        <f t="shared" si="610"/>
        <v>2.06</v>
      </c>
      <c r="Y1953" s="7" t="str">
        <f t="shared" si="611"/>
        <v>m/s</v>
      </c>
      <c r="AA1953">
        <f t="shared" si="612"/>
        <v>4.26</v>
      </c>
      <c r="AB1953" s="7" t="str">
        <f t="shared" si="613"/>
        <v>m/s</v>
      </c>
      <c r="AC1953" s="5">
        <f t="shared" si="614"/>
        <v>16.268055555555556</v>
      </c>
      <c r="AD1953" s="5">
        <f t="shared" si="615"/>
        <v>8.9799999999999984E-3</v>
      </c>
      <c r="AE1953" s="5">
        <f t="shared" si="616"/>
        <v>18.576366666666686</v>
      </c>
      <c r="AF1953" s="5"/>
      <c r="AG1953" s="5">
        <f t="shared" si="617"/>
        <v>2.5</v>
      </c>
      <c r="AH1953">
        <f t="shared" si="618"/>
        <v>412</v>
      </c>
      <c r="AI1953" s="5">
        <f t="shared" si="619"/>
        <v>0.41199999999999998</v>
      </c>
      <c r="AJ1953" s="15">
        <f t="shared" si="620"/>
        <v>45.088268608414289</v>
      </c>
      <c r="AK1953" s="5">
        <f t="shared" si="621"/>
        <v>8.6534717314276453</v>
      </c>
      <c r="AL1953" s="5">
        <f t="shared" si="622"/>
        <v>6.6551512171966269</v>
      </c>
      <c r="AM1953" s="5">
        <f t="shared" si="623"/>
        <v>2.6221641768333748E-2</v>
      </c>
      <c r="AN1953" s="5">
        <f t="shared" si="624"/>
        <v>49.125186399584614</v>
      </c>
      <c r="AO1953" s="15">
        <f t="shared" si="625"/>
        <v>0.83867366252575426</v>
      </c>
    </row>
    <row r="1954" spans="1:41" x14ac:dyDescent="0.3">
      <c r="A1954" s="4">
        <f t="shared" si="608"/>
        <v>45797.106458333335</v>
      </c>
      <c r="B1954" s="9">
        <f t="shared" si="607"/>
        <v>1950</v>
      </c>
      <c r="C1954" s="10" t="str">
        <f t="shared" si="609"/>
        <v>Remove</v>
      </c>
      <c r="D1954" s="1">
        <v>45797</v>
      </c>
      <c r="E1954" s="2">
        <v>0.10645833333333334</v>
      </c>
      <c r="F1954" t="s">
        <v>19</v>
      </c>
      <c r="G1954" t="s">
        <v>14</v>
      </c>
      <c r="H1954" t="s">
        <v>49</v>
      </c>
      <c r="I1954">
        <v>123</v>
      </c>
      <c r="J1954" t="s">
        <v>13</v>
      </c>
      <c r="K1954">
        <v>0</v>
      </c>
      <c r="L1954">
        <v>115.2</v>
      </c>
      <c r="M1954">
        <v>11.028</v>
      </c>
      <c r="N1954">
        <v>1075.7</v>
      </c>
      <c r="O1954">
        <v>3447</v>
      </c>
      <c r="P1954" s="2">
        <v>0.67818287037037039</v>
      </c>
      <c r="Q1954">
        <v>28</v>
      </c>
      <c r="R1954" t="s">
        <v>134</v>
      </c>
      <c r="S1954">
        <v>31.8</v>
      </c>
      <c r="T1954">
        <v>29.2</v>
      </c>
      <c r="U1954" t="s">
        <v>71</v>
      </c>
      <c r="V1954">
        <v>23</v>
      </c>
      <c r="X1954">
        <f t="shared" si="610"/>
        <v>2.06</v>
      </c>
      <c r="Y1954" s="7" t="str">
        <f t="shared" si="611"/>
        <v>m/s</v>
      </c>
      <c r="AA1954">
        <f t="shared" si="612"/>
        <v>4.29</v>
      </c>
      <c r="AB1954" s="7" t="str">
        <f t="shared" si="613"/>
        <v>m/s</v>
      </c>
      <c r="AC1954" s="5">
        <f t="shared" si="614"/>
        <v>16.276388888888889</v>
      </c>
      <c r="AD1954" s="5">
        <f t="shared" si="615"/>
        <v>8.9641666666666672E-3</v>
      </c>
      <c r="AE1954" s="5">
        <f t="shared" si="616"/>
        <v>18.585330833333352</v>
      </c>
      <c r="AF1954" s="5"/>
      <c r="AG1954" s="5">
        <f t="shared" si="617"/>
        <v>2</v>
      </c>
      <c r="AH1954">
        <f t="shared" si="618"/>
        <v>414</v>
      </c>
      <c r="AI1954" s="5">
        <f t="shared" si="619"/>
        <v>0.41399999999999998</v>
      </c>
      <c r="AJ1954" s="15">
        <f t="shared" si="620"/>
        <v>44.892103462157856</v>
      </c>
      <c r="AK1954" s="5">
        <f t="shared" si="621"/>
        <v>8.6534717314276453</v>
      </c>
      <c r="AL1954" s="5">
        <f t="shared" si="622"/>
        <v>6.6842130129049098</v>
      </c>
      <c r="AM1954" s="5">
        <f t="shared" si="623"/>
        <v>2.6221641768333748E-2</v>
      </c>
      <c r="AN1954" s="5">
        <f t="shared" si="624"/>
        <v>49.151408041352944</v>
      </c>
      <c r="AO1954" s="15">
        <f t="shared" si="625"/>
        <v>0.84229530037407285</v>
      </c>
    </row>
    <row r="1955" spans="1:41" x14ac:dyDescent="0.3">
      <c r="A1955" s="4">
        <f t="shared" si="608"/>
        <v>45797.106805555559</v>
      </c>
      <c r="B1955" s="9">
        <f t="shared" si="607"/>
        <v>1951</v>
      </c>
      <c r="C1955" s="10" t="str">
        <f t="shared" si="609"/>
        <v>Keep</v>
      </c>
      <c r="D1955" s="1">
        <v>45797</v>
      </c>
      <c r="E1955" s="2">
        <v>0.10680555555555556</v>
      </c>
      <c r="F1955" t="s">
        <v>19</v>
      </c>
      <c r="G1955" t="s">
        <v>14</v>
      </c>
      <c r="H1955" t="s">
        <v>49</v>
      </c>
      <c r="I1955">
        <v>119</v>
      </c>
      <c r="J1955" t="s">
        <v>13</v>
      </c>
      <c r="K1955">
        <v>0</v>
      </c>
      <c r="L1955">
        <v>115.2</v>
      </c>
      <c r="M1955">
        <v>11.028</v>
      </c>
      <c r="N1955">
        <v>1075.7</v>
      </c>
      <c r="O1955">
        <v>3456</v>
      </c>
      <c r="P1955" s="2">
        <v>0.67853009259259256</v>
      </c>
      <c r="Q1955">
        <v>28</v>
      </c>
      <c r="R1955" t="s">
        <v>167</v>
      </c>
      <c r="S1955">
        <v>32.700000000000003</v>
      </c>
      <c r="T1955">
        <v>29.3</v>
      </c>
      <c r="U1955" t="s">
        <v>58</v>
      </c>
      <c r="V1955">
        <v>23.3</v>
      </c>
      <c r="X1955">
        <f t="shared" si="610"/>
        <v>1.98</v>
      </c>
      <c r="Y1955" s="7" t="str">
        <f t="shared" si="611"/>
        <v>m/s</v>
      </c>
      <c r="AA1955">
        <f t="shared" si="612"/>
        <v>4.24</v>
      </c>
      <c r="AB1955" s="7" t="str">
        <f t="shared" si="613"/>
        <v>m/s</v>
      </c>
      <c r="AC1955" s="5">
        <f t="shared" si="614"/>
        <v>16.284722222222221</v>
      </c>
      <c r="AD1955" s="5">
        <f t="shared" si="615"/>
        <v>8.9641666666666672E-3</v>
      </c>
      <c r="AE1955" s="5">
        <f t="shared" si="616"/>
        <v>18.594295000000017</v>
      </c>
      <c r="AF1955" s="5"/>
      <c r="AG1955" s="5">
        <f t="shared" si="617"/>
        <v>-4</v>
      </c>
      <c r="AH1955">
        <f t="shared" si="618"/>
        <v>414</v>
      </c>
      <c r="AI1955" s="5">
        <f t="shared" si="619"/>
        <v>0.41399999999999998</v>
      </c>
      <c r="AJ1955" s="15">
        <f t="shared" si="620"/>
        <v>44.913756038647385</v>
      </c>
      <c r="AK1955" s="5">
        <f t="shared" si="621"/>
        <v>8.8983813087322012</v>
      </c>
      <c r="AL1955" s="5">
        <f t="shared" si="622"/>
        <v>6.8084237990008107</v>
      </c>
      <c r="AM1955" s="5">
        <f t="shared" si="623"/>
        <v>2.5916627250603536E-2</v>
      </c>
      <c r="AN1955" s="5">
        <f t="shared" si="624"/>
        <v>49.177324668603546</v>
      </c>
      <c r="AO1955" s="15">
        <f t="shared" si="625"/>
        <v>0.8418514077165965</v>
      </c>
    </row>
    <row r="1956" spans="1:41" x14ac:dyDescent="0.3">
      <c r="A1956" s="4">
        <f t="shared" si="608"/>
        <v>45797.107152777775</v>
      </c>
      <c r="B1956" s="9">
        <f t="shared" si="607"/>
        <v>1952</v>
      </c>
      <c r="C1956" s="10" t="str">
        <f t="shared" si="609"/>
        <v>Remove</v>
      </c>
      <c r="D1956" s="1">
        <v>45797</v>
      </c>
      <c r="E1956" s="2">
        <v>0.10715277777777778</v>
      </c>
      <c r="F1956" t="s">
        <v>2</v>
      </c>
      <c r="G1956" t="s">
        <v>14</v>
      </c>
      <c r="H1956" t="s">
        <v>49</v>
      </c>
      <c r="I1956">
        <v>122.5</v>
      </c>
      <c r="J1956" t="s">
        <v>13</v>
      </c>
      <c r="K1956">
        <v>0</v>
      </c>
      <c r="L1956">
        <v>115.2</v>
      </c>
      <c r="M1956">
        <v>11.042</v>
      </c>
      <c r="N1956">
        <v>1077</v>
      </c>
      <c r="O1956">
        <v>3465</v>
      </c>
      <c r="P1956" s="2">
        <v>0.67887731481481484</v>
      </c>
      <c r="Q1956">
        <v>28</v>
      </c>
      <c r="R1956" t="s">
        <v>250</v>
      </c>
      <c r="S1956">
        <v>31.2</v>
      </c>
      <c r="T1956">
        <v>29.3</v>
      </c>
      <c r="U1956" t="s">
        <v>68</v>
      </c>
      <c r="V1956">
        <v>22.5</v>
      </c>
      <c r="X1956">
        <f t="shared" si="610"/>
        <v>2.0299999999999998</v>
      </c>
      <c r="Y1956" s="7" t="str">
        <f t="shared" si="611"/>
        <v>m/s</v>
      </c>
      <c r="AA1956">
        <f t="shared" si="612"/>
        <v>4.3</v>
      </c>
      <c r="AB1956" s="7" t="str">
        <f t="shared" si="613"/>
        <v>m/s</v>
      </c>
      <c r="AC1956" s="5">
        <f t="shared" si="614"/>
        <v>16.293055555555554</v>
      </c>
      <c r="AD1956" s="5">
        <f t="shared" si="615"/>
        <v>8.9750000000000003E-3</v>
      </c>
      <c r="AE1956" s="5">
        <f t="shared" si="616"/>
        <v>18.603270000000016</v>
      </c>
      <c r="AF1956" s="5"/>
      <c r="AG1956" s="5">
        <f t="shared" si="617"/>
        <v>3.5</v>
      </c>
      <c r="AH1956">
        <f t="shared" si="618"/>
        <v>417.5</v>
      </c>
      <c r="AI1956" s="5">
        <f t="shared" si="619"/>
        <v>0.41749999999999998</v>
      </c>
      <c r="AJ1956" s="15">
        <f t="shared" si="620"/>
        <v>44.558730538922198</v>
      </c>
      <c r="AK1956" s="5">
        <f t="shared" si="621"/>
        <v>8.4901986798912752</v>
      </c>
      <c r="AL1956" s="5">
        <f t="shared" si="622"/>
        <v>6.574658175000784</v>
      </c>
      <c r="AM1956" s="5">
        <f t="shared" si="623"/>
        <v>2.5352230308346855E-2</v>
      </c>
      <c r="AN1956" s="5">
        <f t="shared" si="624"/>
        <v>49.202676898911896</v>
      </c>
      <c r="AO1956" s="15">
        <f t="shared" si="625"/>
        <v>0.84853106845744175</v>
      </c>
    </row>
    <row r="1957" spans="1:41" x14ac:dyDescent="0.3">
      <c r="A1957" s="4">
        <f t="shared" si="608"/>
        <v>45797.107499999998</v>
      </c>
      <c r="B1957" s="9">
        <f t="shared" si="607"/>
        <v>1953</v>
      </c>
      <c r="C1957" s="10" t="str">
        <f t="shared" si="609"/>
        <v>Remove</v>
      </c>
      <c r="D1957" s="1">
        <v>45797</v>
      </c>
      <c r="E1957" s="2">
        <v>0.1075</v>
      </c>
      <c r="F1957" t="s">
        <v>2</v>
      </c>
      <c r="G1957" t="s">
        <v>14</v>
      </c>
      <c r="H1957" t="s">
        <v>49</v>
      </c>
      <c r="I1957">
        <v>119.5</v>
      </c>
      <c r="J1957" t="s">
        <v>13</v>
      </c>
      <c r="K1957">
        <v>0</v>
      </c>
      <c r="L1957">
        <v>115.2</v>
      </c>
      <c r="M1957">
        <v>11.023999999999999</v>
      </c>
      <c r="N1957">
        <v>1075.7</v>
      </c>
      <c r="O1957">
        <v>3474</v>
      </c>
      <c r="P1957" s="2">
        <v>0.679224537037037</v>
      </c>
      <c r="Q1957">
        <v>28.1</v>
      </c>
      <c r="R1957" t="s">
        <v>161</v>
      </c>
      <c r="S1957">
        <v>30.2</v>
      </c>
      <c r="T1957">
        <v>29.3</v>
      </c>
      <c r="U1957" t="s">
        <v>68</v>
      </c>
      <c r="V1957">
        <v>22.1</v>
      </c>
      <c r="X1957">
        <f t="shared" si="610"/>
        <v>2.02</v>
      </c>
      <c r="Y1957" s="7" t="str">
        <f t="shared" si="611"/>
        <v>m/s</v>
      </c>
      <c r="AA1957">
        <f t="shared" si="612"/>
        <v>4.3</v>
      </c>
      <c r="AB1957" s="7" t="str">
        <f t="shared" si="613"/>
        <v>m/s</v>
      </c>
      <c r="AC1957" s="5">
        <f t="shared" si="614"/>
        <v>16.301388888888887</v>
      </c>
      <c r="AD1957" s="5">
        <f t="shared" si="615"/>
        <v>8.9641666666666672E-3</v>
      </c>
      <c r="AE1957" s="5">
        <f t="shared" si="616"/>
        <v>18.612234166666681</v>
      </c>
      <c r="AF1957" s="5"/>
      <c r="AG1957" s="5">
        <f t="shared" si="617"/>
        <v>-3</v>
      </c>
      <c r="AH1957">
        <f t="shared" si="618"/>
        <v>417.5</v>
      </c>
      <c r="AI1957" s="5">
        <f t="shared" si="619"/>
        <v>0.41749999999999998</v>
      </c>
      <c r="AJ1957" s="15">
        <f t="shared" si="620"/>
        <v>44.580201596806425</v>
      </c>
      <c r="AK1957" s="5">
        <f t="shared" si="621"/>
        <v>8.2634250743627593</v>
      </c>
      <c r="AL1957" s="5">
        <f t="shared" si="622"/>
        <v>6.4577753630007697</v>
      </c>
      <c r="AM1957" s="5">
        <f t="shared" si="623"/>
        <v>2.4553518971886502E-2</v>
      </c>
      <c r="AN1957" s="5">
        <f t="shared" si="624"/>
        <v>49.227230417883781</v>
      </c>
      <c r="AO1957" s="15">
        <f t="shared" si="625"/>
        <v>0.84810783880363538</v>
      </c>
    </row>
    <row r="1958" spans="1:41" x14ac:dyDescent="0.3">
      <c r="A1958" s="4">
        <f t="shared" si="608"/>
        <v>45797.107847222222</v>
      </c>
      <c r="B1958" s="9">
        <f t="shared" si="607"/>
        <v>1954</v>
      </c>
      <c r="C1958" s="10" t="str">
        <f t="shared" si="609"/>
        <v>Remove</v>
      </c>
      <c r="D1958" s="1">
        <v>45797</v>
      </c>
      <c r="E1958" s="2">
        <v>0.10784722222222222</v>
      </c>
      <c r="F1958" t="s">
        <v>2</v>
      </c>
      <c r="G1958" t="s">
        <v>14</v>
      </c>
      <c r="H1958" t="s">
        <v>49</v>
      </c>
      <c r="I1958">
        <v>118.5</v>
      </c>
      <c r="J1958" t="s">
        <v>13</v>
      </c>
      <c r="K1958">
        <v>0</v>
      </c>
      <c r="L1958">
        <v>115.2</v>
      </c>
      <c r="M1958">
        <v>11.036</v>
      </c>
      <c r="N1958">
        <v>1076.9000000000001</v>
      </c>
      <c r="O1958">
        <v>3483</v>
      </c>
      <c r="P1958" s="2">
        <v>0.67957175925925928</v>
      </c>
      <c r="Q1958">
        <v>28.1</v>
      </c>
      <c r="R1958" t="s">
        <v>47</v>
      </c>
      <c r="S1958">
        <v>31.7</v>
      </c>
      <c r="T1958">
        <v>29.3</v>
      </c>
      <c r="U1958" t="s">
        <v>71</v>
      </c>
      <c r="V1958">
        <v>22.8</v>
      </c>
      <c r="X1958">
        <f t="shared" si="610"/>
        <v>2.0499999999999998</v>
      </c>
      <c r="Y1958" s="7" t="str">
        <f t="shared" si="611"/>
        <v>m/s</v>
      </c>
      <c r="AA1958">
        <f t="shared" si="612"/>
        <v>4.29</v>
      </c>
      <c r="AB1958" s="7" t="str">
        <f t="shared" si="613"/>
        <v>m/s</v>
      </c>
      <c r="AC1958" s="5">
        <f t="shared" si="614"/>
        <v>16.309722222222224</v>
      </c>
      <c r="AD1958" s="5">
        <f t="shared" si="615"/>
        <v>8.9741666666666668E-3</v>
      </c>
      <c r="AE1958" s="5">
        <f t="shared" si="616"/>
        <v>18.62120833333335</v>
      </c>
      <c r="AF1958" s="5"/>
      <c r="AG1958" s="5">
        <f t="shared" si="617"/>
        <v>-1</v>
      </c>
      <c r="AH1958">
        <f t="shared" si="618"/>
        <v>417.5</v>
      </c>
      <c r="AI1958" s="5">
        <f t="shared" si="619"/>
        <v>0.41749999999999998</v>
      </c>
      <c r="AJ1958" s="15">
        <f t="shared" si="620"/>
        <v>44.601696606786469</v>
      </c>
      <c r="AK1958" s="5">
        <f t="shared" si="621"/>
        <v>8.6738600946125644</v>
      </c>
      <c r="AL1958" s="5">
        <f t="shared" si="622"/>
        <v>6.6623202840007947</v>
      </c>
      <c r="AM1958" s="5">
        <f t="shared" si="623"/>
        <v>2.6155832902564485E-2</v>
      </c>
      <c r="AN1958" s="5">
        <f t="shared" si="624"/>
        <v>49.253386250786349</v>
      </c>
      <c r="AO1958" s="15">
        <f t="shared" si="625"/>
        <v>0.84765745419856164</v>
      </c>
    </row>
    <row r="1959" spans="1:41" x14ac:dyDescent="0.3">
      <c r="A1959" s="4">
        <f t="shared" si="608"/>
        <v>45797.108194444445</v>
      </c>
      <c r="B1959" s="9">
        <f t="shared" si="607"/>
        <v>1955</v>
      </c>
      <c r="C1959" s="10" t="str">
        <f t="shared" si="609"/>
        <v>Remove</v>
      </c>
      <c r="D1959" s="1">
        <v>45797</v>
      </c>
      <c r="E1959" s="2">
        <v>0.10819444444444444</v>
      </c>
      <c r="F1959" t="s">
        <v>19</v>
      </c>
      <c r="G1959" t="s">
        <v>14</v>
      </c>
      <c r="H1959" t="s">
        <v>49</v>
      </c>
      <c r="I1959">
        <v>121</v>
      </c>
      <c r="J1959" t="s">
        <v>13</v>
      </c>
      <c r="K1959">
        <v>0</v>
      </c>
      <c r="L1959">
        <v>115.2</v>
      </c>
      <c r="M1959">
        <v>11.025</v>
      </c>
      <c r="N1959">
        <v>1075.7</v>
      </c>
      <c r="O1959">
        <v>3492</v>
      </c>
      <c r="P1959" s="2">
        <v>0.67991898148148144</v>
      </c>
      <c r="Q1959">
        <v>28.1</v>
      </c>
      <c r="R1959" t="s">
        <v>175</v>
      </c>
      <c r="S1959">
        <v>30.1</v>
      </c>
      <c r="T1959">
        <v>29.3</v>
      </c>
      <c r="U1959" t="s">
        <v>68</v>
      </c>
      <c r="V1959">
        <v>22.3</v>
      </c>
      <c r="X1959">
        <f t="shared" si="610"/>
        <v>1.91</v>
      </c>
      <c r="Y1959" s="7" t="str">
        <f t="shared" si="611"/>
        <v>m/s</v>
      </c>
      <c r="AA1959">
        <f t="shared" si="612"/>
        <v>4.3</v>
      </c>
      <c r="AB1959" s="7" t="str">
        <f t="shared" si="613"/>
        <v>m/s</v>
      </c>
      <c r="AC1959" s="5">
        <f t="shared" si="614"/>
        <v>16.318055555555553</v>
      </c>
      <c r="AD1959" s="5">
        <f t="shared" si="615"/>
        <v>8.9641666666666672E-3</v>
      </c>
      <c r="AE1959" s="5">
        <f t="shared" si="616"/>
        <v>18.630172500000015</v>
      </c>
      <c r="AF1959" s="5"/>
      <c r="AG1959" s="5">
        <f t="shared" si="617"/>
        <v>2.5</v>
      </c>
      <c r="AH1959">
        <f t="shared" si="618"/>
        <v>420</v>
      </c>
      <c r="AI1959" s="5">
        <f t="shared" si="619"/>
        <v>0.42</v>
      </c>
      <c r="AJ1959" s="15">
        <f t="shared" si="620"/>
        <v>44.35755357142861</v>
      </c>
      <c r="AK1959" s="5">
        <f t="shared" si="621"/>
        <v>8.2360627396794399</v>
      </c>
      <c r="AL1959" s="5">
        <f t="shared" si="622"/>
        <v>6.5162167690007768</v>
      </c>
      <c r="AM1959" s="5">
        <f t="shared" si="623"/>
        <v>2.3139570507060635E-2</v>
      </c>
      <c r="AN1959" s="5">
        <f t="shared" si="624"/>
        <v>49.276525821293411</v>
      </c>
      <c r="AO1959" s="15">
        <f t="shared" si="625"/>
        <v>0.85233281567611907</v>
      </c>
    </row>
    <row r="1960" spans="1:41" x14ac:dyDescent="0.3">
      <c r="A1960" s="4">
        <f t="shared" si="608"/>
        <v>45797.108541666668</v>
      </c>
      <c r="B1960" s="9">
        <f t="shared" si="607"/>
        <v>1956</v>
      </c>
      <c r="C1960" s="10" t="str">
        <f t="shared" si="609"/>
        <v>Remove</v>
      </c>
      <c r="D1960" s="1">
        <v>45797</v>
      </c>
      <c r="E1960" s="2">
        <v>0.10854166666666666</v>
      </c>
      <c r="F1960" t="s">
        <v>19</v>
      </c>
      <c r="G1960" t="s">
        <v>14</v>
      </c>
      <c r="H1960" t="s">
        <v>49</v>
      </c>
      <c r="I1960">
        <v>125.5</v>
      </c>
      <c r="J1960" t="s">
        <v>13</v>
      </c>
      <c r="K1960">
        <v>0</v>
      </c>
      <c r="L1960">
        <v>115.2</v>
      </c>
      <c r="M1960">
        <v>11.026999999999999</v>
      </c>
      <c r="N1960">
        <v>1075.2</v>
      </c>
      <c r="O1960">
        <v>3501</v>
      </c>
      <c r="P1960" s="2">
        <v>0.68026620370370372</v>
      </c>
      <c r="Q1960">
        <v>28.1</v>
      </c>
      <c r="R1960" t="s">
        <v>166</v>
      </c>
      <c r="S1960">
        <v>30.6</v>
      </c>
      <c r="T1960">
        <v>29.3</v>
      </c>
      <c r="U1960" t="s">
        <v>124</v>
      </c>
      <c r="V1960">
        <v>23.3</v>
      </c>
      <c r="X1960">
        <f t="shared" si="610"/>
        <v>1.94</v>
      </c>
      <c r="Y1960" s="7" t="str">
        <f t="shared" si="611"/>
        <v>m/s</v>
      </c>
      <c r="AA1960">
        <f t="shared" si="612"/>
        <v>4.2300000000000004</v>
      </c>
      <c r="AB1960" s="7" t="str">
        <f t="shared" si="613"/>
        <v>m/s</v>
      </c>
      <c r="AC1960" s="5">
        <f t="shared" si="614"/>
        <v>16.326388888888889</v>
      </c>
      <c r="AD1960" s="5">
        <f t="shared" si="615"/>
        <v>8.9600000000000009E-3</v>
      </c>
      <c r="AE1960" s="5">
        <f t="shared" si="616"/>
        <v>18.639132500000013</v>
      </c>
      <c r="AF1960" s="5"/>
      <c r="AG1960" s="5">
        <f t="shared" si="617"/>
        <v>4.5</v>
      </c>
      <c r="AH1960">
        <f t="shared" si="618"/>
        <v>424.5</v>
      </c>
      <c r="AI1960" s="5">
        <f t="shared" si="619"/>
        <v>0.42449999999999999</v>
      </c>
      <c r="AJ1960" s="15">
        <f t="shared" si="620"/>
        <v>43.908439340400506</v>
      </c>
      <c r="AK1960" s="5">
        <f t="shared" si="621"/>
        <v>8.3728744130960422</v>
      </c>
      <c r="AL1960" s="5">
        <f t="shared" si="622"/>
        <v>6.8084237990008107</v>
      </c>
      <c r="AM1960" s="5">
        <f t="shared" si="623"/>
        <v>2.3893434860780778E-2</v>
      </c>
      <c r="AN1960" s="5">
        <f t="shared" si="624"/>
        <v>49.300419256154193</v>
      </c>
      <c r="AO1960" s="15">
        <f t="shared" si="625"/>
        <v>0.86104744423042501</v>
      </c>
    </row>
    <row r="1961" spans="1:41" x14ac:dyDescent="0.3">
      <c r="A1961" s="4">
        <f t="shared" si="608"/>
        <v>45797.108888888892</v>
      </c>
      <c r="B1961" s="9">
        <f t="shared" si="607"/>
        <v>1957</v>
      </c>
      <c r="C1961" s="10" t="str">
        <f t="shared" si="609"/>
        <v>Remove</v>
      </c>
      <c r="D1961" s="1">
        <v>45797</v>
      </c>
      <c r="E1961" s="2">
        <v>0.10888888888888888</v>
      </c>
      <c r="F1961" t="s">
        <v>19</v>
      </c>
      <c r="G1961" t="s">
        <v>14</v>
      </c>
      <c r="H1961" t="s">
        <v>49</v>
      </c>
      <c r="I1961">
        <v>124.5</v>
      </c>
      <c r="J1961" t="s">
        <v>13</v>
      </c>
      <c r="K1961">
        <v>0</v>
      </c>
      <c r="L1961">
        <v>115.2</v>
      </c>
      <c r="M1961">
        <v>11.023999999999999</v>
      </c>
      <c r="N1961">
        <v>1075.2</v>
      </c>
      <c r="O1961">
        <v>3510</v>
      </c>
      <c r="P1961" s="2">
        <v>0.68062500000000004</v>
      </c>
      <c r="Q1961">
        <v>28.1</v>
      </c>
      <c r="R1961" t="s">
        <v>167</v>
      </c>
      <c r="S1961">
        <v>30.8</v>
      </c>
      <c r="T1961">
        <v>29.3</v>
      </c>
      <c r="U1961" t="s">
        <v>50</v>
      </c>
      <c r="V1961">
        <v>23.5</v>
      </c>
      <c r="X1961">
        <f t="shared" si="610"/>
        <v>1.98</v>
      </c>
      <c r="Y1961" s="7" t="str">
        <f t="shared" si="611"/>
        <v>m/s</v>
      </c>
      <c r="AA1961">
        <f t="shared" si="612"/>
        <v>4.26</v>
      </c>
      <c r="AB1961" s="7" t="str">
        <f t="shared" si="613"/>
        <v>m/s</v>
      </c>
      <c r="AC1961" s="5">
        <f t="shared" si="614"/>
        <v>16.335000000000001</v>
      </c>
      <c r="AD1961" s="5">
        <f t="shared" si="615"/>
        <v>8.9600000000000009E-3</v>
      </c>
      <c r="AE1961" s="5">
        <f t="shared" si="616"/>
        <v>18.648092500000011</v>
      </c>
      <c r="AF1961" s="5"/>
      <c r="AG1961" s="5">
        <f t="shared" si="617"/>
        <v>-1</v>
      </c>
      <c r="AH1961">
        <f t="shared" si="618"/>
        <v>424.5</v>
      </c>
      <c r="AI1961" s="5">
        <f t="shared" si="619"/>
        <v>0.42449999999999999</v>
      </c>
      <c r="AJ1961" s="15">
        <f t="shared" si="620"/>
        <v>43.929546525323936</v>
      </c>
      <c r="AK1961" s="5">
        <f t="shared" si="621"/>
        <v>8.4275990824626827</v>
      </c>
      <c r="AL1961" s="5">
        <f t="shared" si="622"/>
        <v>6.8668652050008179</v>
      </c>
      <c r="AM1961" s="5">
        <f t="shared" si="623"/>
        <v>2.4545469165653502E-2</v>
      </c>
      <c r="AN1961" s="5">
        <f t="shared" si="624"/>
        <v>49.324964725319845</v>
      </c>
      <c r="AO1961" s="15">
        <f t="shared" si="625"/>
        <v>0.86061896316388564</v>
      </c>
    </row>
    <row r="1962" spans="1:41" x14ac:dyDescent="0.3">
      <c r="A1962" s="4">
        <f t="shared" si="608"/>
        <v>45797.109236111108</v>
      </c>
      <c r="B1962" s="9">
        <f t="shared" si="607"/>
        <v>1958</v>
      </c>
      <c r="C1962" s="10" t="str">
        <f t="shared" si="609"/>
        <v>Remove</v>
      </c>
      <c r="D1962" s="1">
        <v>45797</v>
      </c>
      <c r="E1962" s="2">
        <v>0.10923611111111112</v>
      </c>
      <c r="F1962" t="s">
        <v>19</v>
      </c>
      <c r="G1962" t="s">
        <v>14</v>
      </c>
      <c r="H1962" t="s">
        <v>49</v>
      </c>
      <c r="I1962">
        <v>121.5</v>
      </c>
      <c r="J1962" t="s">
        <v>13</v>
      </c>
      <c r="K1962">
        <v>0</v>
      </c>
      <c r="L1962">
        <v>115.2</v>
      </c>
      <c r="M1962">
        <v>11.026999999999999</v>
      </c>
      <c r="N1962">
        <v>1075.9000000000001</v>
      </c>
      <c r="O1962">
        <v>3519</v>
      </c>
      <c r="P1962" s="2">
        <v>0.6809722222222222</v>
      </c>
      <c r="Q1962">
        <v>28.1</v>
      </c>
      <c r="R1962" t="s">
        <v>165</v>
      </c>
      <c r="S1962">
        <v>29.5</v>
      </c>
      <c r="T1962">
        <v>29.3</v>
      </c>
      <c r="U1962" t="s">
        <v>50</v>
      </c>
      <c r="V1962">
        <v>21.6</v>
      </c>
      <c r="X1962">
        <f t="shared" si="610"/>
        <v>2</v>
      </c>
      <c r="Y1962" s="7" t="str">
        <f t="shared" si="611"/>
        <v>m/s</v>
      </c>
      <c r="AA1962">
        <f t="shared" si="612"/>
        <v>4.26</v>
      </c>
      <c r="AB1962" s="7" t="str">
        <f t="shared" si="613"/>
        <v>m/s</v>
      </c>
      <c r="AC1962" s="5">
        <f t="shared" si="614"/>
        <v>16.343333333333334</v>
      </c>
      <c r="AD1962" s="5">
        <f t="shared" si="615"/>
        <v>8.9658333333333343E-3</v>
      </c>
      <c r="AE1962" s="5">
        <f t="shared" si="616"/>
        <v>18.657058333333346</v>
      </c>
      <c r="AF1962" s="5"/>
      <c r="AG1962" s="5">
        <f t="shared" si="617"/>
        <v>-3</v>
      </c>
      <c r="AH1962">
        <f t="shared" si="618"/>
        <v>424.5</v>
      </c>
      <c r="AI1962" s="5">
        <f t="shared" si="619"/>
        <v>0.42449999999999999</v>
      </c>
      <c r="AJ1962" s="15">
        <f t="shared" si="620"/>
        <v>43.950667451904231</v>
      </c>
      <c r="AK1962" s="5">
        <f t="shared" si="621"/>
        <v>8.0718887315795165</v>
      </c>
      <c r="AL1962" s="5">
        <f t="shared" si="622"/>
        <v>6.3116718480007528</v>
      </c>
      <c r="AM1962" s="5">
        <f t="shared" si="623"/>
        <v>2.3746928387340233E-2</v>
      </c>
      <c r="AN1962" s="5">
        <f t="shared" si="624"/>
        <v>49.348711653707184</v>
      </c>
      <c r="AO1962" s="15">
        <f t="shared" si="625"/>
        <v>0.86020482759271921</v>
      </c>
    </row>
    <row r="1963" spans="1:41" x14ac:dyDescent="0.3">
      <c r="A1963" s="4">
        <f t="shared" si="608"/>
        <v>45797.109583333331</v>
      </c>
      <c r="B1963" s="9">
        <f t="shared" si="607"/>
        <v>1959</v>
      </c>
      <c r="C1963" s="10" t="str">
        <f t="shared" si="609"/>
        <v>Remove</v>
      </c>
      <c r="D1963" s="1">
        <v>45797</v>
      </c>
      <c r="E1963" s="2">
        <v>0.10958333333333334</v>
      </c>
      <c r="F1963" t="s">
        <v>2</v>
      </c>
      <c r="G1963" t="s">
        <v>14</v>
      </c>
      <c r="H1963" t="s">
        <v>49</v>
      </c>
      <c r="I1963">
        <v>125</v>
      </c>
      <c r="J1963" t="s">
        <v>13</v>
      </c>
      <c r="K1963">
        <v>0</v>
      </c>
      <c r="L1963">
        <v>115.3</v>
      </c>
      <c r="M1963">
        <v>10.988</v>
      </c>
      <c r="N1963">
        <v>1070.4000000000001</v>
      </c>
      <c r="O1963">
        <v>3527</v>
      </c>
      <c r="P1963" s="2">
        <v>0.68131944444444448</v>
      </c>
      <c r="Q1963">
        <v>28.1</v>
      </c>
      <c r="R1963" t="s">
        <v>167</v>
      </c>
      <c r="S1963">
        <v>30.7</v>
      </c>
      <c r="T1963">
        <v>29.3</v>
      </c>
      <c r="U1963" t="s">
        <v>71</v>
      </c>
      <c r="V1963">
        <v>22.5</v>
      </c>
      <c r="X1963">
        <f t="shared" si="610"/>
        <v>1.98</v>
      </c>
      <c r="Y1963" s="7" t="str">
        <f t="shared" si="611"/>
        <v>m/s</v>
      </c>
      <c r="AA1963">
        <f t="shared" si="612"/>
        <v>4.29</v>
      </c>
      <c r="AB1963" s="7" t="str">
        <f t="shared" si="613"/>
        <v>m/s</v>
      </c>
      <c r="AC1963" s="5">
        <f t="shared" si="614"/>
        <v>16.351666666666667</v>
      </c>
      <c r="AD1963" s="5">
        <f t="shared" si="615"/>
        <v>8.9199999999999991E-3</v>
      </c>
      <c r="AE1963" s="5">
        <f t="shared" si="616"/>
        <v>18.665978333333346</v>
      </c>
      <c r="AF1963" s="5"/>
      <c r="AG1963" s="5">
        <f t="shared" si="617"/>
        <v>3.5</v>
      </c>
      <c r="AH1963">
        <f t="shared" si="618"/>
        <v>428</v>
      </c>
      <c r="AI1963" s="5">
        <f t="shared" si="619"/>
        <v>0.42799999999999999</v>
      </c>
      <c r="AJ1963" s="15">
        <f t="shared" si="620"/>
        <v>43.612098909657348</v>
      </c>
      <c r="AK1963" s="5">
        <f t="shared" si="621"/>
        <v>8.4002367477793616</v>
      </c>
      <c r="AL1963" s="5">
        <f t="shared" si="622"/>
        <v>6.574658175000784</v>
      </c>
      <c r="AM1963" s="5">
        <f t="shared" si="623"/>
        <v>2.4465776083946834E-2</v>
      </c>
      <c r="AN1963" s="5">
        <f t="shared" si="624"/>
        <v>49.373177429791134</v>
      </c>
      <c r="AO1963" s="15">
        <f t="shared" si="625"/>
        <v>0.8668674415549168</v>
      </c>
    </row>
    <row r="1964" spans="1:41" x14ac:dyDescent="0.3">
      <c r="A1964" s="4">
        <f t="shared" si="608"/>
        <v>45797.109930555554</v>
      </c>
      <c r="B1964" s="9">
        <f t="shared" si="607"/>
        <v>1960</v>
      </c>
      <c r="C1964" s="10" t="str">
        <f t="shared" si="609"/>
        <v>Remove</v>
      </c>
      <c r="D1964" s="1">
        <v>45797</v>
      </c>
      <c r="E1964" s="2">
        <v>0.10993055555555556</v>
      </c>
      <c r="F1964" t="s">
        <v>2</v>
      </c>
      <c r="G1964" t="s">
        <v>14</v>
      </c>
      <c r="H1964" t="s">
        <v>49</v>
      </c>
      <c r="I1964">
        <v>124</v>
      </c>
      <c r="J1964" t="s">
        <v>13</v>
      </c>
      <c r="K1964">
        <v>0</v>
      </c>
      <c r="L1964">
        <v>115.2</v>
      </c>
      <c r="M1964">
        <v>11.012</v>
      </c>
      <c r="N1964">
        <v>1073.0999999999999</v>
      </c>
      <c r="O1964">
        <v>3537</v>
      </c>
      <c r="P1964" s="2">
        <v>0.68166666666666664</v>
      </c>
      <c r="Q1964">
        <v>28.1</v>
      </c>
      <c r="R1964" t="s">
        <v>184</v>
      </c>
      <c r="S1964">
        <v>32.799999999999997</v>
      </c>
      <c r="T1964">
        <v>29.3</v>
      </c>
      <c r="U1964" t="s">
        <v>46</v>
      </c>
      <c r="V1964">
        <v>23.7</v>
      </c>
      <c r="X1964">
        <f t="shared" si="610"/>
        <v>1.81</v>
      </c>
      <c r="Y1964" s="7" t="str">
        <f t="shared" si="611"/>
        <v>m/s</v>
      </c>
      <c r="AA1964">
        <f t="shared" si="612"/>
        <v>4.33</v>
      </c>
      <c r="AB1964" s="7" t="str">
        <f t="shared" si="613"/>
        <v>m/s</v>
      </c>
      <c r="AC1964" s="5">
        <f t="shared" si="614"/>
        <v>16.36</v>
      </c>
      <c r="AD1964" s="5">
        <f t="shared" si="615"/>
        <v>8.9424999999999991E-3</v>
      </c>
      <c r="AE1964" s="5">
        <f t="shared" si="616"/>
        <v>18.674920833333346</v>
      </c>
      <c r="AF1964" s="5"/>
      <c r="AG1964" s="5">
        <f t="shared" si="617"/>
        <v>-1</v>
      </c>
      <c r="AH1964">
        <f t="shared" si="618"/>
        <v>428</v>
      </c>
      <c r="AI1964" s="5">
        <f t="shared" si="619"/>
        <v>0.42799999999999999</v>
      </c>
      <c r="AJ1964" s="15">
        <f t="shared" si="620"/>
        <v>43.632992601246137</v>
      </c>
      <c r="AK1964" s="5">
        <f t="shared" si="621"/>
        <v>8.9748457761290883</v>
      </c>
      <c r="AL1964" s="5">
        <f t="shared" si="622"/>
        <v>6.9253066110008259</v>
      </c>
      <c r="AM1964" s="5">
        <f t="shared" si="623"/>
        <v>2.3895044822027367E-2</v>
      </c>
      <c r="AN1964" s="5">
        <f t="shared" si="624"/>
        <v>49.397072474613161</v>
      </c>
      <c r="AO1964" s="15">
        <f t="shared" si="625"/>
        <v>0.86644810827597885</v>
      </c>
    </row>
    <row r="1965" spans="1:41" x14ac:dyDescent="0.3">
      <c r="A1965" s="4">
        <f t="shared" si="608"/>
        <v>45797.110277777778</v>
      </c>
      <c r="B1965" s="9">
        <f t="shared" si="607"/>
        <v>1961</v>
      </c>
      <c r="C1965" s="10" t="str">
        <f t="shared" si="609"/>
        <v>Remove</v>
      </c>
      <c r="D1965" s="1">
        <v>45797</v>
      </c>
      <c r="E1965" s="2">
        <v>0.11027777777777778</v>
      </c>
      <c r="F1965" t="s">
        <v>2</v>
      </c>
      <c r="G1965" t="s">
        <v>14</v>
      </c>
      <c r="H1965" t="s">
        <v>49</v>
      </c>
      <c r="I1965">
        <v>125</v>
      </c>
      <c r="J1965" t="s">
        <v>13</v>
      </c>
      <c r="K1965">
        <v>0</v>
      </c>
      <c r="L1965">
        <v>115.2</v>
      </c>
      <c r="M1965">
        <v>11.005000000000001</v>
      </c>
      <c r="N1965">
        <v>1072.4000000000001</v>
      </c>
      <c r="O1965">
        <v>3546</v>
      </c>
      <c r="P1965" s="2">
        <v>0.68201388888888892</v>
      </c>
      <c r="Q1965">
        <v>28.1</v>
      </c>
      <c r="R1965" t="s">
        <v>170</v>
      </c>
      <c r="S1965">
        <v>29.5</v>
      </c>
      <c r="T1965">
        <v>29.3</v>
      </c>
      <c r="U1965" t="s">
        <v>48</v>
      </c>
      <c r="V1965">
        <v>21.9</v>
      </c>
      <c r="X1965">
        <f t="shared" si="610"/>
        <v>1.95</v>
      </c>
      <c r="Y1965" s="7" t="str">
        <f t="shared" si="611"/>
        <v>m/s</v>
      </c>
      <c r="AA1965">
        <f t="shared" si="612"/>
        <v>4.32</v>
      </c>
      <c r="AB1965" s="7" t="str">
        <f t="shared" si="613"/>
        <v>m/s</v>
      </c>
      <c r="AC1965" s="5">
        <f t="shared" si="614"/>
        <v>16.368333333333332</v>
      </c>
      <c r="AD1965" s="5">
        <f t="shared" si="615"/>
        <v>8.9366666666666674E-3</v>
      </c>
      <c r="AE1965" s="5">
        <f t="shared" si="616"/>
        <v>18.683857500000013</v>
      </c>
      <c r="AF1965" s="5"/>
      <c r="AG1965" s="5">
        <f t="shared" si="617"/>
        <v>1</v>
      </c>
      <c r="AH1965">
        <f t="shared" si="618"/>
        <v>429</v>
      </c>
      <c r="AI1965" s="5">
        <f t="shared" si="619"/>
        <v>0.42899999999999999</v>
      </c>
      <c r="AJ1965" s="15">
        <f t="shared" si="620"/>
        <v>43.552115384615412</v>
      </c>
      <c r="AK1965" s="5">
        <f t="shared" si="621"/>
        <v>8.0718887315795165</v>
      </c>
      <c r="AL1965" s="5">
        <f t="shared" si="622"/>
        <v>6.3993339570007626</v>
      </c>
      <c r="AM1965" s="5">
        <f t="shared" si="623"/>
        <v>2.3153255177656724E-2</v>
      </c>
      <c r="AN1965" s="5">
        <f t="shared" si="624"/>
        <v>49.420225729790815</v>
      </c>
      <c r="AO1965" s="15">
        <f t="shared" si="625"/>
        <v>0.8680656424873352</v>
      </c>
    </row>
    <row r="1966" spans="1:41" x14ac:dyDescent="0.3">
      <c r="A1966" s="4">
        <f t="shared" si="608"/>
        <v>45797.110625000001</v>
      </c>
      <c r="B1966" s="9">
        <f t="shared" si="607"/>
        <v>1962</v>
      </c>
      <c r="C1966" s="10" t="str">
        <f t="shared" si="609"/>
        <v>Remove</v>
      </c>
      <c r="D1966" s="1">
        <v>45797</v>
      </c>
      <c r="E1966" s="2">
        <v>0.110625</v>
      </c>
      <c r="F1966" t="s">
        <v>2</v>
      </c>
      <c r="G1966" t="s">
        <v>14</v>
      </c>
      <c r="H1966" t="s">
        <v>49</v>
      </c>
      <c r="I1966">
        <v>126</v>
      </c>
      <c r="J1966" t="s">
        <v>13</v>
      </c>
      <c r="K1966">
        <v>0</v>
      </c>
      <c r="L1966">
        <v>115.2</v>
      </c>
      <c r="M1966">
        <v>11.009</v>
      </c>
      <c r="N1966">
        <v>1073.4000000000001</v>
      </c>
      <c r="O1966">
        <v>3554</v>
      </c>
      <c r="P1966" s="2">
        <v>0.68236111111111108</v>
      </c>
      <c r="Q1966">
        <v>28.1</v>
      </c>
      <c r="R1966" t="s">
        <v>45</v>
      </c>
      <c r="S1966">
        <v>29.9</v>
      </c>
      <c r="T1966">
        <v>29.3</v>
      </c>
      <c r="U1966" t="s">
        <v>71</v>
      </c>
      <c r="V1966">
        <v>22.5</v>
      </c>
      <c r="X1966">
        <f t="shared" si="610"/>
        <v>1.86</v>
      </c>
      <c r="Y1966" s="7" t="str">
        <f t="shared" si="611"/>
        <v>m/s</v>
      </c>
      <c r="AA1966">
        <f t="shared" si="612"/>
        <v>4.29</v>
      </c>
      <c r="AB1966" s="7" t="str">
        <f t="shared" si="613"/>
        <v>m/s</v>
      </c>
      <c r="AC1966" s="5">
        <f t="shared" si="614"/>
        <v>16.376666666666665</v>
      </c>
      <c r="AD1966" s="5">
        <f t="shared" si="615"/>
        <v>8.9449999999999998E-3</v>
      </c>
      <c r="AE1966" s="5">
        <f t="shared" si="616"/>
        <v>18.692802500000013</v>
      </c>
      <c r="AF1966" s="5"/>
      <c r="AG1966" s="5">
        <f t="shared" si="617"/>
        <v>1</v>
      </c>
      <c r="AH1966">
        <f t="shared" si="618"/>
        <v>430</v>
      </c>
      <c r="AI1966" s="5">
        <f t="shared" si="619"/>
        <v>0.43</v>
      </c>
      <c r="AJ1966" s="15">
        <f t="shared" si="620"/>
        <v>43.471633720930264</v>
      </c>
      <c r="AK1966" s="5">
        <f t="shared" si="621"/>
        <v>8.1813380703127976</v>
      </c>
      <c r="AL1966" s="5">
        <f t="shared" si="622"/>
        <v>6.574658175000784</v>
      </c>
      <c r="AM1966" s="5">
        <f t="shared" si="623"/>
        <v>2.2384096192093892E-2</v>
      </c>
      <c r="AN1966" s="5">
        <f t="shared" si="624"/>
        <v>49.442609825982906</v>
      </c>
      <c r="AO1966" s="15">
        <f t="shared" si="625"/>
        <v>0.86969519107793525</v>
      </c>
    </row>
    <row r="1967" spans="1:41" x14ac:dyDescent="0.3">
      <c r="A1967" s="4">
        <f t="shared" si="608"/>
        <v>45797.110983796294</v>
      </c>
      <c r="B1967" s="9">
        <f t="shared" si="607"/>
        <v>1963</v>
      </c>
      <c r="C1967" s="10" t="str">
        <f t="shared" si="609"/>
        <v>Remove</v>
      </c>
      <c r="D1967" s="1">
        <v>45797</v>
      </c>
      <c r="E1967" s="2">
        <v>0.1109837962962963</v>
      </c>
      <c r="F1967" t="s">
        <v>19</v>
      </c>
      <c r="G1967" t="s">
        <v>14</v>
      </c>
      <c r="H1967" t="s">
        <v>49</v>
      </c>
      <c r="I1967">
        <v>126.5</v>
      </c>
      <c r="J1967" t="s">
        <v>13</v>
      </c>
      <c r="K1967">
        <v>0</v>
      </c>
      <c r="L1967">
        <v>115.2</v>
      </c>
      <c r="M1967">
        <v>11.026</v>
      </c>
      <c r="N1967">
        <v>1075.0999999999999</v>
      </c>
      <c r="O1967">
        <v>3563</v>
      </c>
      <c r="P1967" s="2">
        <v>0.6827199074074074</v>
      </c>
      <c r="Q1967">
        <v>28.1</v>
      </c>
      <c r="R1967" t="s">
        <v>172</v>
      </c>
      <c r="S1967">
        <v>29.8</v>
      </c>
      <c r="T1967">
        <v>29.3</v>
      </c>
      <c r="U1967" t="s">
        <v>46</v>
      </c>
      <c r="V1967">
        <v>21.8</v>
      </c>
      <c r="X1967">
        <f t="shared" si="610"/>
        <v>1.9</v>
      </c>
      <c r="Y1967" s="7" t="str">
        <f t="shared" si="611"/>
        <v>m/s</v>
      </c>
      <c r="AA1967">
        <f t="shared" si="612"/>
        <v>4.33</v>
      </c>
      <c r="AB1967" s="7" t="str">
        <f t="shared" si="613"/>
        <v>m/s</v>
      </c>
      <c r="AC1967" s="5">
        <f t="shared" si="614"/>
        <v>16.385277777777777</v>
      </c>
      <c r="AD1967" s="5">
        <f t="shared" si="615"/>
        <v>8.9591666666666674E-3</v>
      </c>
      <c r="AE1967" s="5">
        <f t="shared" si="616"/>
        <v>18.70176166666668</v>
      </c>
      <c r="AF1967" s="5"/>
      <c r="AG1967" s="5">
        <f t="shared" si="617"/>
        <v>0.5</v>
      </c>
      <c r="AH1967">
        <f t="shared" si="618"/>
        <v>430.5</v>
      </c>
      <c r="AI1967" s="5">
        <f t="shared" si="619"/>
        <v>0.43049999999999999</v>
      </c>
      <c r="AJ1967" s="15">
        <f t="shared" si="620"/>
        <v>43.441955090979512</v>
      </c>
      <c r="AK1967" s="5">
        <f t="shared" si="621"/>
        <v>8.1539757356294764</v>
      </c>
      <c r="AL1967" s="5">
        <f t="shared" si="622"/>
        <v>6.3701132540007599</v>
      </c>
      <c r="AM1967" s="5">
        <f t="shared" si="623"/>
        <v>2.2789001445613626E-2</v>
      </c>
      <c r="AN1967" s="5">
        <f t="shared" si="624"/>
        <v>49.465398827428523</v>
      </c>
      <c r="AO1967" s="15">
        <f t="shared" si="625"/>
        <v>0.87030532494420754</v>
      </c>
    </row>
    <row r="1968" spans="1:41" x14ac:dyDescent="0.3">
      <c r="A1968" s="4">
        <f t="shared" si="608"/>
        <v>45797.111331018517</v>
      </c>
      <c r="B1968" s="9">
        <f t="shared" si="607"/>
        <v>1964</v>
      </c>
      <c r="C1968" s="10" t="str">
        <f t="shared" si="609"/>
        <v>Remove</v>
      </c>
      <c r="D1968" s="1">
        <v>45797</v>
      </c>
      <c r="E1968" s="2">
        <v>0.11133101851851852</v>
      </c>
      <c r="F1968" t="s">
        <v>2</v>
      </c>
      <c r="G1968" t="s">
        <v>14</v>
      </c>
      <c r="H1968" t="s">
        <v>49</v>
      </c>
      <c r="I1968">
        <v>114.5</v>
      </c>
      <c r="J1968" t="s">
        <v>13</v>
      </c>
      <c r="K1968">
        <v>0</v>
      </c>
      <c r="L1968">
        <v>115.3</v>
      </c>
      <c r="M1968">
        <v>11.016</v>
      </c>
      <c r="N1968">
        <v>1074.5</v>
      </c>
      <c r="O1968">
        <v>3573</v>
      </c>
      <c r="P1968" s="2">
        <v>0.68306712962962968</v>
      </c>
      <c r="Q1968">
        <v>28.1</v>
      </c>
      <c r="R1968" t="s">
        <v>170</v>
      </c>
      <c r="S1968">
        <v>29.1</v>
      </c>
      <c r="T1968">
        <v>29.3</v>
      </c>
      <c r="U1968" t="s">
        <v>71</v>
      </c>
      <c r="V1968">
        <v>22.3</v>
      </c>
      <c r="X1968">
        <f t="shared" si="610"/>
        <v>1.95</v>
      </c>
      <c r="Y1968" s="7" t="str">
        <f t="shared" si="611"/>
        <v>m/s</v>
      </c>
      <c r="AA1968">
        <f t="shared" si="612"/>
        <v>4.29</v>
      </c>
      <c r="AB1968" s="7" t="str">
        <f t="shared" si="613"/>
        <v>m/s</v>
      </c>
      <c r="AC1968" s="5">
        <f t="shared" si="614"/>
        <v>16.393611111111113</v>
      </c>
      <c r="AD1968" s="5">
        <f t="shared" si="615"/>
        <v>8.9541666666666658E-3</v>
      </c>
      <c r="AE1968" s="5">
        <f t="shared" si="616"/>
        <v>18.710715833333346</v>
      </c>
      <c r="AF1968" s="5"/>
      <c r="AG1968" s="5">
        <f t="shared" si="617"/>
        <v>-12</v>
      </c>
      <c r="AH1968">
        <f t="shared" si="618"/>
        <v>430.5</v>
      </c>
      <c r="AI1968" s="5">
        <f t="shared" si="619"/>
        <v>0.43049999999999999</v>
      </c>
      <c r="AJ1968" s="15">
        <f t="shared" si="620"/>
        <v>43.46275454897409</v>
      </c>
      <c r="AK1968" s="5">
        <f t="shared" si="621"/>
        <v>7.9624393928462354</v>
      </c>
      <c r="AL1968" s="5">
        <f t="shared" si="622"/>
        <v>6.5162167690007768</v>
      </c>
      <c r="AM1968" s="5">
        <f t="shared" si="623"/>
        <v>2.2839312734569857E-2</v>
      </c>
      <c r="AN1968" s="5">
        <f t="shared" si="624"/>
        <v>49.488238140163091</v>
      </c>
      <c r="AO1968" s="15">
        <f t="shared" si="625"/>
        <v>0.86990367040490746</v>
      </c>
    </row>
    <row r="1969" spans="1:41" x14ac:dyDescent="0.3">
      <c r="A1969" s="4">
        <f t="shared" si="608"/>
        <v>45797.111678240741</v>
      </c>
      <c r="B1969" s="9">
        <f t="shared" si="607"/>
        <v>1965</v>
      </c>
      <c r="C1969" s="10" t="str">
        <f t="shared" si="609"/>
        <v>Remove</v>
      </c>
      <c r="D1969" s="1">
        <v>45797</v>
      </c>
      <c r="E1969" s="2">
        <v>0.11167824074074074</v>
      </c>
      <c r="F1969" t="s">
        <v>2</v>
      </c>
      <c r="G1969" t="s">
        <v>14</v>
      </c>
      <c r="H1969" t="s">
        <v>49</v>
      </c>
      <c r="I1969">
        <v>116.5</v>
      </c>
      <c r="J1969" t="s">
        <v>13</v>
      </c>
      <c r="K1969">
        <v>0</v>
      </c>
      <c r="L1969">
        <v>115.2</v>
      </c>
      <c r="M1969">
        <v>11.026999999999999</v>
      </c>
      <c r="N1969">
        <v>1075.3</v>
      </c>
      <c r="O1969">
        <v>3581</v>
      </c>
      <c r="P1969" s="2">
        <v>0.68341435185185184</v>
      </c>
      <c r="Q1969">
        <v>28.1</v>
      </c>
      <c r="R1969" t="s">
        <v>47</v>
      </c>
      <c r="S1969">
        <v>31</v>
      </c>
      <c r="T1969">
        <v>29.3</v>
      </c>
      <c r="U1969" t="s">
        <v>68</v>
      </c>
      <c r="V1969">
        <v>22.8</v>
      </c>
      <c r="X1969">
        <f t="shared" si="610"/>
        <v>2.0499999999999998</v>
      </c>
      <c r="Y1969" s="7" t="str">
        <f t="shared" si="611"/>
        <v>m/s</v>
      </c>
      <c r="AA1969">
        <f t="shared" si="612"/>
        <v>4.3</v>
      </c>
      <c r="AB1969" s="7" t="str">
        <f t="shared" si="613"/>
        <v>m/s</v>
      </c>
      <c r="AC1969" s="5">
        <f t="shared" si="614"/>
        <v>16.401944444444446</v>
      </c>
      <c r="AD1969" s="5">
        <f t="shared" si="615"/>
        <v>8.9608333333333328E-3</v>
      </c>
      <c r="AE1969" s="5">
        <f t="shared" si="616"/>
        <v>18.719676666666679</v>
      </c>
      <c r="AF1969" s="5"/>
      <c r="AG1969" s="5">
        <f t="shared" si="617"/>
        <v>2</v>
      </c>
      <c r="AH1969">
        <f t="shared" si="618"/>
        <v>432.5</v>
      </c>
      <c r="AI1969" s="5">
        <f t="shared" si="619"/>
        <v>0.4325</v>
      </c>
      <c r="AJ1969" s="15">
        <f t="shared" si="620"/>
        <v>43.282489402697522</v>
      </c>
      <c r="AK1969" s="5">
        <f t="shared" si="621"/>
        <v>8.4823237518293215</v>
      </c>
      <c r="AL1969" s="5">
        <f t="shared" si="622"/>
        <v>6.6623202840007947</v>
      </c>
      <c r="AM1969" s="5">
        <f t="shared" si="623"/>
        <v>2.5578259305346976E-2</v>
      </c>
      <c r="AN1969" s="5">
        <f t="shared" si="624"/>
        <v>49.513816399468439</v>
      </c>
      <c r="AO1969" s="15">
        <f t="shared" si="625"/>
        <v>0.8734935649287644</v>
      </c>
    </row>
    <row r="1970" spans="1:41" x14ac:dyDescent="0.3">
      <c r="A1970" s="4">
        <f t="shared" si="608"/>
        <v>45797.112025462964</v>
      </c>
      <c r="B1970" s="9">
        <f t="shared" si="607"/>
        <v>1966</v>
      </c>
      <c r="C1970" s="10" t="str">
        <f t="shared" si="609"/>
        <v>Remove</v>
      </c>
      <c r="D1970" s="1">
        <v>45797</v>
      </c>
      <c r="E1970" s="2">
        <v>0.11202546296296297</v>
      </c>
      <c r="F1970" t="s">
        <v>2</v>
      </c>
      <c r="G1970" t="s">
        <v>14</v>
      </c>
      <c r="H1970" t="s">
        <v>49</v>
      </c>
      <c r="I1970">
        <v>122</v>
      </c>
      <c r="J1970" t="s">
        <v>13</v>
      </c>
      <c r="K1970">
        <v>0</v>
      </c>
      <c r="L1970">
        <v>115.2</v>
      </c>
      <c r="M1970">
        <v>11.018000000000001</v>
      </c>
      <c r="N1970">
        <v>1074.9000000000001</v>
      </c>
      <c r="O1970">
        <v>3590</v>
      </c>
      <c r="P1970" s="2">
        <v>0.68376157407407412</v>
      </c>
      <c r="Q1970">
        <v>28.1</v>
      </c>
      <c r="R1970" t="s">
        <v>47</v>
      </c>
      <c r="S1970">
        <v>30.2</v>
      </c>
      <c r="T1970">
        <v>29.3</v>
      </c>
      <c r="U1970" t="s">
        <v>50</v>
      </c>
      <c r="V1970">
        <v>21.3</v>
      </c>
      <c r="X1970">
        <f t="shared" si="610"/>
        <v>2.0499999999999998</v>
      </c>
      <c r="Y1970" s="7" t="str">
        <f t="shared" si="611"/>
        <v>m/s</v>
      </c>
      <c r="AA1970">
        <f t="shared" si="612"/>
        <v>4.26</v>
      </c>
      <c r="AB1970" s="7" t="str">
        <f t="shared" si="613"/>
        <v>m/s</v>
      </c>
      <c r="AC1970" s="5">
        <f t="shared" si="614"/>
        <v>16.410277777777779</v>
      </c>
      <c r="AD1970" s="5">
        <f t="shared" si="615"/>
        <v>8.9575000000000019E-3</v>
      </c>
      <c r="AE1970" s="5">
        <f t="shared" si="616"/>
        <v>18.72863416666668</v>
      </c>
      <c r="AF1970" s="5"/>
      <c r="AG1970" s="5">
        <f t="shared" si="617"/>
        <v>5.5</v>
      </c>
      <c r="AH1970">
        <f t="shared" si="618"/>
        <v>438</v>
      </c>
      <c r="AI1970" s="5">
        <f t="shared" si="619"/>
        <v>0.438</v>
      </c>
      <c r="AJ1970" s="15">
        <f t="shared" si="620"/>
        <v>42.759438736681915</v>
      </c>
      <c r="AK1970" s="5">
        <f t="shared" si="621"/>
        <v>8.2634250743627593</v>
      </c>
      <c r="AL1970" s="5">
        <f t="shared" si="622"/>
        <v>6.2240097390007421</v>
      </c>
      <c r="AM1970" s="5">
        <f t="shared" si="623"/>
        <v>2.4918175194241245E-2</v>
      </c>
      <c r="AN1970" s="5">
        <f t="shared" si="624"/>
        <v>49.538734574662683</v>
      </c>
      <c r="AO1970" s="15">
        <f t="shared" si="625"/>
        <v>0.88415661756532149</v>
      </c>
    </row>
    <row r="1971" spans="1:41" x14ac:dyDescent="0.3">
      <c r="A1971" s="4">
        <f t="shared" si="608"/>
        <v>45797.112372685187</v>
      </c>
      <c r="B1971" s="9">
        <f t="shared" si="607"/>
        <v>1967</v>
      </c>
      <c r="C1971" s="10" t="str">
        <f t="shared" si="609"/>
        <v>Remove</v>
      </c>
      <c r="D1971" s="1">
        <v>45797</v>
      </c>
      <c r="E1971" s="2">
        <v>0.11237268518518519</v>
      </c>
      <c r="F1971" t="s">
        <v>19</v>
      </c>
      <c r="G1971" t="s">
        <v>14</v>
      </c>
      <c r="H1971" t="s">
        <v>49</v>
      </c>
      <c r="I1971">
        <v>116.5</v>
      </c>
      <c r="J1971" t="s">
        <v>13</v>
      </c>
      <c r="K1971">
        <v>0</v>
      </c>
      <c r="L1971">
        <v>115.2</v>
      </c>
      <c r="M1971">
        <v>11.055999999999999</v>
      </c>
      <c r="N1971">
        <v>1079.9000000000001</v>
      </c>
      <c r="O1971">
        <v>3600</v>
      </c>
      <c r="P1971" s="2">
        <v>0.68410879629629628</v>
      </c>
      <c r="Q1971">
        <v>28.1</v>
      </c>
      <c r="R1971" t="s">
        <v>136</v>
      </c>
      <c r="S1971">
        <v>28.2</v>
      </c>
      <c r="T1971">
        <v>29.3</v>
      </c>
      <c r="U1971" t="s">
        <v>48</v>
      </c>
      <c r="V1971">
        <v>21.1</v>
      </c>
      <c r="X1971">
        <f t="shared" si="610"/>
        <v>2.09</v>
      </c>
      <c r="Y1971" s="7" t="str">
        <f t="shared" si="611"/>
        <v>m/s</v>
      </c>
      <c r="AA1971">
        <f t="shared" si="612"/>
        <v>4.32</v>
      </c>
      <c r="AB1971" s="7" t="str">
        <f t="shared" si="613"/>
        <v>m/s</v>
      </c>
      <c r="AC1971" s="5">
        <f t="shared" si="614"/>
        <v>16.418611111111112</v>
      </c>
      <c r="AD1971" s="5">
        <f t="shared" si="615"/>
        <v>8.9991666666666675E-3</v>
      </c>
      <c r="AE1971" s="5">
        <f t="shared" si="616"/>
        <v>18.737633333333346</v>
      </c>
      <c r="AF1971" s="5"/>
      <c r="AG1971" s="5">
        <f t="shared" si="617"/>
        <v>-5.5</v>
      </c>
      <c r="AH1971">
        <f t="shared" si="618"/>
        <v>438</v>
      </c>
      <c r="AI1971" s="5">
        <f t="shared" si="619"/>
        <v>0.438</v>
      </c>
      <c r="AJ1971" s="15">
        <f t="shared" si="620"/>
        <v>42.779984779299873</v>
      </c>
      <c r="AK1971" s="5">
        <f t="shared" si="621"/>
        <v>7.7161783806963502</v>
      </c>
      <c r="AL1971" s="5">
        <f t="shared" si="622"/>
        <v>6.1655683330007349</v>
      </c>
      <c r="AM1971" s="5">
        <f t="shared" si="623"/>
        <v>2.3721973988017932E-2</v>
      </c>
      <c r="AN1971" s="5">
        <f t="shared" si="624"/>
        <v>49.562456548650701</v>
      </c>
      <c r="AO1971" s="15">
        <f t="shared" si="625"/>
        <v>0.88373343554925998</v>
      </c>
    </row>
    <row r="1972" spans="1:41" x14ac:dyDescent="0.3">
      <c r="A1972" s="4">
        <f t="shared" si="608"/>
        <v>45797.112719907411</v>
      </c>
      <c r="B1972" s="9">
        <f t="shared" si="607"/>
        <v>1968</v>
      </c>
      <c r="C1972" s="10" t="str">
        <f t="shared" si="609"/>
        <v>Remove</v>
      </c>
      <c r="D1972" s="1">
        <v>45797</v>
      </c>
      <c r="E1972" s="2">
        <v>0.11271990740740741</v>
      </c>
      <c r="F1972" t="s">
        <v>19</v>
      </c>
      <c r="G1972" t="s">
        <v>14</v>
      </c>
      <c r="H1972" t="s">
        <v>49</v>
      </c>
      <c r="I1972">
        <v>121.5</v>
      </c>
      <c r="J1972" t="s">
        <v>13</v>
      </c>
      <c r="K1972">
        <v>0</v>
      </c>
      <c r="L1972">
        <v>115.1</v>
      </c>
      <c r="M1972">
        <v>11.074999999999999</v>
      </c>
      <c r="N1972">
        <v>1082.0999999999999</v>
      </c>
      <c r="O1972">
        <v>3608</v>
      </c>
      <c r="P1972" s="2">
        <v>0.68445601851851856</v>
      </c>
      <c r="Q1972">
        <v>28.1</v>
      </c>
      <c r="R1972" t="s">
        <v>160</v>
      </c>
      <c r="S1972">
        <v>28.6</v>
      </c>
      <c r="T1972">
        <v>29.3</v>
      </c>
      <c r="U1972" t="s">
        <v>117</v>
      </c>
      <c r="V1972">
        <v>21.7</v>
      </c>
      <c r="X1972">
        <f t="shared" si="610"/>
        <v>2.0099999999999998</v>
      </c>
      <c r="Y1972" s="7" t="str">
        <f t="shared" si="611"/>
        <v>m/s</v>
      </c>
      <c r="AA1972">
        <f t="shared" si="612"/>
        <v>4.2699999999999996</v>
      </c>
      <c r="AB1972" s="7" t="str">
        <f t="shared" si="613"/>
        <v>m/s</v>
      </c>
      <c r="AC1972" s="5">
        <f t="shared" si="614"/>
        <v>16.426944444444445</v>
      </c>
      <c r="AD1972" s="5">
        <f t="shared" si="615"/>
        <v>9.0174999999999977E-3</v>
      </c>
      <c r="AE1972" s="5">
        <f t="shared" si="616"/>
        <v>18.746650833333344</v>
      </c>
      <c r="AF1972" s="5"/>
      <c r="AG1972" s="5">
        <f t="shared" si="617"/>
        <v>5</v>
      </c>
      <c r="AH1972">
        <f t="shared" si="618"/>
        <v>443</v>
      </c>
      <c r="AI1972" s="5">
        <f t="shared" si="619"/>
        <v>0.443</v>
      </c>
      <c r="AJ1972" s="15">
        <f t="shared" si="620"/>
        <v>42.317496237772787</v>
      </c>
      <c r="AK1972" s="5">
        <f t="shared" si="621"/>
        <v>7.8256277194296331</v>
      </c>
      <c r="AL1972" s="5">
        <f t="shared" si="622"/>
        <v>6.3408925510007563</v>
      </c>
      <c r="AM1972" s="5">
        <f t="shared" si="623"/>
        <v>2.313755805550238E-2</v>
      </c>
      <c r="AN1972" s="5">
        <f t="shared" si="624"/>
        <v>49.585594106706203</v>
      </c>
      <c r="AO1972" s="15">
        <f t="shared" si="625"/>
        <v>0.89340464298296363</v>
      </c>
    </row>
    <row r="1973" spans="1:41" x14ac:dyDescent="0.3">
      <c r="A1973" s="4">
        <f t="shared" si="608"/>
        <v>45797.113067129627</v>
      </c>
      <c r="B1973" s="9">
        <f t="shared" si="607"/>
        <v>1969</v>
      </c>
      <c r="C1973" s="10" t="str">
        <f t="shared" si="609"/>
        <v>Remove</v>
      </c>
      <c r="D1973" s="1">
        <v>45797</v>
      </c>
      <c r="E1973" s="2">
        <v>0.11306712962962963</v>
      </c>
      <c r="F1973" t="s">
        <v>19</v>
      </c>
      <c r="G1973" t="s">
        <v>14</v>
      </c>
      <c r="H1973" t="s">
        <v>49</v>
      </c>
      <c r="I1973">
        <v>117</v>
      </c>
      <c r="J1973" t="s">
        <v>13</v>
      </c>
      <c r="K1973">
        <v>0</v>
      </c>
      <c r="L1973">
        <v>115.2</v>
      </c>
      <c r="M1973">
        <v>11.052</v>
      </c>
      <c r="N1973">
        <v>1079.8</v>
      </c>
      <c r="O1973">
        <v>3617</v>
      </c>
      <c r="P1973" s="2">
        <v>0.68480324074074073</v>
      </c>
      <c r="Q1973">
        <v>28.1</v>
      </c>
      <c r="R1973" t="s">
        <v>161</v>
      </c>
      <c r="S1973">
        <v>28.8</v>
      </c>
      <c r="T1973">
        <v>29.3</v>
      </c>
      <c r="U1973" t="s">
        <v>48</v>
      </c>
      <c r="V1973">
        <v>21.4</v>
      </c>
      <c r="X1973">
        <f t="shared" si="610"/>
        <v>2.02</v>
      </c>
      <c r="Y1973" s="7" t="str">
        <f t="shared" si="611"/>
        <v>m/s</v>
      </c>
      <c r="AA1973">
        <f t="shared" si="612"/>
        <v>4.32</v>
      </c>
      <c r="AB1973" s="7" t="str">
        <f t="shared" si="613"/>
        <v>m/s</v>
      </c>
      <c r="AC1973" s="5">
        <f t="shared" si="614"/>
        <v>16.435277777777777</v>
      </c>
      <c r="AD1973" s="5">
        <f t="shared" si="615"/>
        <v>8.9983333333333339E-3</v>
      </c>
      <c r="AE1973" s="5">
        <f t="shared" si="616"/>
        <v>18.755649166666679</v>
      </c>
      <c r="AF1973" s="5"/>
      <c r="AG1973" s="5">
        <f t="shared" si="617"/>
        <v>-4.5</v>
      </c>
      <c r="AH1973">
        <f t="shared" si="618"/>
        <v>443</v>
      </c>
      <c r="AI1973" s="5">
        <f t="shared" si="619"/>
        <v>0.443</v>
      </c>
      <c r="AJ1973" s="15">
        <f t="shared" si="620"/>
        <v>42.337808502633585</v>
      </c>
      <c r="AK1973" s="5">
        <f t="shared" si="621"/>
        <v>7.8803523887962745</v>
      </c>
      <c r="AL1973" s="5">
        <f t="shared" si="622"/>
        <v>6.2532304420007447</v>
      </c>
      <c r="AM1973" s="5">
        <f t="shared" si="623"/>
        <v>2.3415276370540774E-2</v>
      </c>
      <c r="AN1973" s="5">
        <f t="shared" si="624"/>
        <v>49.609009383076746</v>
      </c>
      <c r="AO1973" s="15">
        <f t="shared" si="625"/>
        <v>0.89298295916209491</v>
      </c>
    </row>
    <row r="1974" spans="1:41" x14ac:dyDescent="0.3">
      <c r="A1974" s="4">
        <f t="shared" si="608"/>
        <v>45797.11341435185</v>
      </c>
      <c r="B1974" s="9">
        <f t="shared" si="607"/>
        <v>1970</v>
      </c>
      <c r="C1974" s="10" t="str">
        <f t="shared" si="609"/>
        <v>Remove</v>
      </c>
      <c r="D1974" s="1">
        <v>45797</v>
      </c>
      <c r="E1974" s="2">
        <v>0.11341435185185185</v>
      </c>
      <c r="F1974" t="s">
        <v>2</v>
      </c>
      <c r="G1974" t="s">
        <v>14</v>
      </c>
      <c r="H1974" t="s">
        <v>49</v>
      </c>
      <c r="I1974">
        <v>115</v>
      </c>
      <c r="J1974" t="s">
        <v>13</v>
      </c>
      <c r="K1974">
        <v>0</v>
      </c>
      <c r="L1974">
        <v>115.1</v>
      </c>
      <c r="M1974">
        <v>11.067</v>
      </c>
      <c r="N1974">
        <v>1081.7</v>
      </c>
      <c r="O1974">
        <v>3627</v>
      </c>
      <c r="P1974" s="2">
        <v>0.685150462962963</v>
      </c>
      <c r="Q1974">
        <v>28.1</v>
      </c>
      <c r="R1974" t="s">
        <v>166</v>
      </c>
      <c r="S1974">
        <v>31.2</v>
      </c>
      <c r="T1974">
        <v>29.3</v>
      </c>
      <c r="U1974" t="s">
        <v>48</v>
      </c>
      <c r="V1974">
        <v>22.5</v>
      </c>
      <c r="X1974">
        <f t="shared" si="610"/>
        <v>1.94</v>
      </c>
      <c r="Y1974" s="7" t="str">
        <f t="shared" si="611"/>
        <v>m/s</v>
      </c>
      <c r="AA1974">
        <f t="shared" si="612"/>
        <v>4.32</v>
      </c>
      <c r="AB1974" s="7" t="str">
        <f t="shared" si="613"/>
        <v>m/s</v>
      </c>
      <c r="AC1974" s="5">
        <f t="shared" si="614"/>
        <v>16.44361111111111</v>
      </c>
      <c r="AD1974" s="5">
        <f t="shared" si="615"/>
        <v>9.0141666666666669E-3</v>
      </c>
      <c r="AE1974" s="5">
        <f t="shared" si="616"/>
        <v>18.764663333333345</v>
      </c>
      <c r="AF1974" s="5"/>
      <c r="AG1974" s="5">
        <f t="shared" si="617"/>
        <v>-2</v>
      </c>
      <c r="AH1974">
        <f t="shared" si="618"/>
        <v>443</v>
      </c>
      <c r="AI1974" s="5">
        <f t="shared" si="619"/>
        <v>0.443</v>
      </c>
      <c r="AJ1974" s="15">
        <f t="shared" si="620"/>
        <v>42.358156508653153</v>
      </c>
      <c r="AK1974" s="5">
        <f t="shared" si="621"/>
        <v>8.5370484211959639</v>
      </c>
      <c r="AL1974" s="5">
        <f t="shared" si="622"/>
        <v>6.574658175000784</v>
      </c>
      <c r="AM1974" s="5">
        <f t="shared" si="623"/>
        <v>2.4361933583541179E-2</v>
      </c>
      <c r="AN1974" s="5">
        <f t="shared" si="624"/>
        <v>49.633371316660288</v>
      </c>
      <c r="AO1974" s="15">
        <f t="shared" si="625"/>
        <v>0.89254464939257405</v>
      </c>
    </row>
    <row r="1975" spans="1:41" x14ac:dyDescent="0.3">
      <c r="A1975" s="4">
        <f t="shared" si="608"/>
        <v>45797.113761574074</v>
      </c>
      <c r="B1975" s="9">
        <f t="shared" si="607"/>
        <v>1971</v>
      </c>
      <c r="C1975" s="10" t="str">
        <f t="shared" si="609"/>
        <v>Remove</v>
      </c>
      <c r="D1975" s="1">
        <v>45797</v>
      </c>
      <c r="E1975" s="2">
        <v>0.11376157407407407</v>
      </c>
      <c r="F1975" t="s">
        <v>2</v>
      </c>
      <c r="G1975" t="s">
        <v>14</v>
      </c>
      <c r="H1975" t="s">
        <v>49</v>
      </c>
      <c r="I1975">
        <v>121.5</v>
      </c>
      <c r="J1975" t="s">
        <v>13</v>
      </c>
      <c r="K1975">
        <v>0</v>
      </c>
      <c r="L1975">
        <v>115.1</v>
      </c>
      <c r="M1975">
        <v>11.042</v>
      </c>
      <c r="N1975">
        <v>1077.8</v>
      </c>
      <c r="O1975">
        <v>3636</v>
      </c>
      <c r="P1975" s="2">
        <v>0.68549768518518517</v>
      </c>
      <c r="Q1975">
        <v>28.1</v>
      </c>
      <c r="R1975" t="s">
        <v>156</v>
      </c>
      <c r="S1975">
        <v>30.6</v>
      </c>
      <c r="T1975">
        <v>29.4</v>
      </c>
      <c r="U1975" t="s">
        <v>117</v>
      </c>
      <c r="V1975">
        <v>24.3</v>
      </c>
      <c r="X1975">
        <f t="shared" si="610"/>
        <v>2.15</v>
      </c>
      <c r="Y1975" s="7" t="str">
        <f t="shared" si="611"/>
        <v>m/s</v>
      </c>
      <c r="AA1975">
        <f t="shared" si="612"/>
        <v>4.2699999999999996</v>
      </c>
      <c r="AB1975" s="7" t="str">
        <f t="shared" si="613"/>
        <v>m/s</v>
      </c>
      <c r="AC1975" s="5">
        <f t="shared" si="614"/>
        <v>16.451944444444443</v>
      </c>
      <c r="AD1975" s="5">
        <f t="shared" si="615"/>
        <v>8.9816666666666656E-3</v>
      </c>
      <c r="AE1975" s="5">
        <f t="shared" si="616"/>
        <v>18.773645000000013</v>
      </c>
      <c r="AF1975" s="5"/>
      <c r="AG1975" s="5">
        <f t="shared" si="617"/>
        <v>6.5</v>
      </c>
      <c r="AH1975">
        <f t="shared" si="618"/>
        <v>449.5</v>
      </c>
      <c r="AI1975" s="5">
        <f t="shared" si="619"/>
        <v>0.44950000000000001</v>
      </c>
      <c r="AJ1975" s="15">
        <f t="shared" si="620"/>
        <v>41.765617352614044</v>
      </c>
      <c r="AK1975" s="5">
        <f t="shared" si="621"/>
        <v>8.3728744130960422</v>
      </c>
      <c r="AL1975" s="5">
        <f t="shared" si="622"/>
        <v>7.1394269598917894</v>
      </c>
      <c r="AM1975" s="5">
        <f t="shared" si="623"/>
        <v>2.6479837603442611E-2</v>
      </c>
      <c r="AN1975" s="5">
        <f t="shared" si="624"/>
        <v>49.659851154263727</v>
      </c>
      <c r="AO1975" s="15">
        <f t="shared" si="625"/>
        <v>0.90515776739577802</v>
      </c>
    </row>
    <row r="1976" spans="1:41" x14ac:dyDescent="0.3">
      <c r="A1976" s="4">
        <f t="shared" si="608"/>
        <v>45797.114108796297</v>
      </c>
      <c r="B1976" s="9">
        <f t="shared" si="607"/>
        <v>1972</v>
      </c>
      <c r="C1976" s="10" t="str">
        <f t="shared" si="609"/>
        <v>Remove</v>
      </c>
      <c r="D1976" s="1">
        <v>45797</v>
      </c>
      <c r="E1976" s="2">
        <v>0.11410879629629629</v>
      </c>
      <c r="F1976" t="s">
        <v>2</v>
      </c>
      <c r="G1976" t="s">
        <v>14</v>
      </c>
      <c r="H1976" t="s">
        <v>49</v>
      </c>
      <c r="I1976">
        <v>115</v>
      </c>
      <c r="J1976" t="s">
        <v>13</v>
      </c>
      <c r="K1976">
        <v>0</v>
      </c>
      <c r="L1976">
        <v>115.2</v>
      </c>
      <c r="M1976">
        <v>11.004</v>
      </c>
      <c r="N1976">
        <v>1073</v>
      </c>
      <c r="O1976">
        <v>3645</v>
      </c>
      <c r="P1976" s="2">
        <v>0.68584490740740744</v>
      </c>
      <c r="Q1976">
        <v>28.1</v>
      </c>
      <c r="R1976" t="s">
        <v>165</v>
      </c>
      <c r="S1976">
        <v>30.6</v>
      </c>
      <c r="T1976">
        <v>29.4</v>
      </c>
      <c r="U1976" t="s">
        <v>124</v>
      </c>
      <c r="V1976">
        <v>22.3</v>
      </c>
      <c r="X1976">
        <f t="shared" si="610"/>
        <v>2</v>
      </c>
      <c r="Y1976" s="7" t="str">
        <f t="shared" si="611"/>
        <v>m/s</v>
      </c>
      <c r="AA1976">
        <f t="shared" si="612"/>
        <v>4.2300000000000004</v>
      </c>
      <c r="AB1976" s="7" t="str">
        <f t="shared" si="613"/>
        <v>m/s</v>
      </c>
      <c r="AC1976" s="5">
        <f t="shared" si="614"/>
        <v>16.46027777777778</v>
      </c>
      <c r="AD1976" s="5">
        <f t="shared" si="615"/>
        <v>8.9416666666666672E-3</v>
      </c>
      <c r="AE1976" s="5">
        <f t="shared" si="616"/>
        <v>18.782586666666678</v>
      </c>
      <c r="AF1976" s="5"/>
      <c r="AG1976" s="5">
        <f t="shared" si="617"/>
        <v>-6.5</v>
      </c>
      <c r="AH1976">
        <f t="shared" si="618"/>
        <v>449.5</v>
      </c>
      <c r="AI1976" s="5">
        <f t="shared" si="619"/>
        <v>0.44950000000000001</v>
      </c>
      <c r="AJ1976" s="15">
        <f t="shared" si="620"/>
        <v>41.785509825732319</v>
      </c>
      <c r="AK1976" s="5">
        <f t="shared" si="621"/>
        <v>8.3728744130960422</v>
      </c>
      <c r="AL1976" s="5">
        <f t="shared" si="622"/>
        <v>6.5518198026990495</v>
      </c>
      <c r="AM1976" s="5">
        <f t="shared" si="623"/>
        <v>2.4632407072969872E-2</v>
      </c>
      <c r="AN1976" s="5">
        <f t="shared" si="624"/>
        <v>49.684483561336698</v>
      </c>
      <c r="AO1976" s="15">
        <f t="shared" si="625"/>
        <v>0.90470901130547399</v>
      </c>
    </row>
    <row r="1977" spans="1:41" x14ac:dyDescent="0.3">
      <c r="A1977" s="4">
        <f t="shared" si="608"/>
        <v>45797.11445601852</v>
      </c>
      <c r="B1977" s="9">
        <f t="shared" si="607"/>
        <v>1973</v>
      </c>
      <c r="C1977" s="10" t="str">
        <f t="shared" si="609"/>
        <v>Remove</v>
      </c>
      <c r="D1977" s="1">
        <v>45797</v>
      </c>
      <c r="E1977" s="2">
        <v>0.11445601851851851</v>
      </c>
      <c r="F1977" t="s">
        <v>2</v>
      </c>
      <c r="G1977" t="s">
        <v>14</v>
      </c>
      <c r="H1977" t="s">
        <v>49</v>
      </c>
      <c r="I1977">
        <v>118.5</v>
      </c>
      <c r="J1977" t="s">
        <v>13</v>
      </c>
      <c r="K1977">
        <v>0</v>
      </c>
      <c r="L1977">
        <v>115.2</v>
      </c>
      <c r="M1977">
        <v>11.048999999999999</v>
      </c>
      <c r="N1977">
        <v>1078.9000000000001</v>
      </c>
      <c r="O1977">
        <v>3654</v>
      </c>
      <c r="P1977" s="2">
        <v>0.68619212962962961</v>
      </c>
      <c r="Q1977">
        <v>28.1</v>
      </c>
      <c r="R1977" t="s">
        <v>147</v>
      </c>
      <c r="S1977">
        <v>29.5</v>
      </c>
      <c r="T1977">
        <v>29.4</v>
      </c>
      <c r="U1977" t="s">
        <v>50</v>
      </c>
      <c r="V1977">
        <v>22.1</v>
      </c>
      <c r="X1977">
        <f t="shared" si="610"/>
        <v>2.04</v>
      </c>
      <c r="Y1977" s="7" t="str">
        <f t="shared" si="611"/>
        <v>m/s</v>
      </c>
      <c r="AA1977">
        <f t="shared" si="612"/>
        <v>4.26</v>
      </c>
      <c r="AB1977" s="7" t="str">
        <f t="shared" si="613"/>
        <v>m/s</v>
      </c>
      <c r="AC1977" s="5">
        <f t="shared" si="614"/>
        <v>16.468611111111109</v>
      </c>
      <c r="AD1977" s="5">
        <f t="shared" si="615"/>
        <v>8.9908333333333351E-3</v>
      </c>
      <c r="AE1977" s="5">
        <f t="shared" si="616"/>
        <v>18.79157750000001</v>
      </c>
      <c r="AF1977" s="5"/>
      <c r="AG1977" s="5">
        <f t="shared" si="617"/>
        <v>3.5</v>
      </c>
      <c r="AH1977">
        <f t="shared" si="618"/>
        <v>453</v>
      </c>
      <c r="AI1977" s="5">
        <f t="shared" si="619"/>
        <v>0.45300000000000001</v>
      </c>
      <c r="AJ1977" s="15">
        <f t="shared" si="620"/>
        <v>41.482511037527615</v>
      </c>
      <c r="AK1977" s="5">
        <f t="shared" si="621"/>
        <v>8.0718887315795165</v>
      </c>
      <c r="AL1977" s="5">
        <f t="shared" si="622"/>
        <v>6.493059086979776</v>
      </c>
      <c r="AM1977" s="5">
        <f t="shared" si="623"/>
        <v>2.4221866955087039E-2</v>
      </c>
      <c r="AN1977" s="5">
        <f t="shared" si="624"/>
        <v>49.708705428291786</v>
      </c>
      <c r="AO1977" s="15">
        <f t="shared" si="625"/>
        <v>0.91130918839454289</v>
      </c>
    </row>
    <row r="1978" spans="1:41" x14ac:dyDescent="0.3">
      <c r="A1978" s="4">
        <f t="shared" si="608"/>
        <v>45797.114803240744</v>
      </c>
      <c r="B1978" s="9">
        <f t="shared" si="607"/>
        <v>1974</v>
      </c>
      <c r="C1978" s="10" t="str">
        <f t="shared" si="609"/>
        <v>Remove</v>
      </c>
      <c r="D1978" s="1">
        <v>45797</v>
      </c>
      <c r="E1978" s="2">
        <v>0.11480324074074075</v>
      </c>
      <c r="F1978" t="s">
        <v>2</v>
      </c>
      <c r="G1978" t="s">
        <v>14</v>
      </c>
      <c r="H1978" t="s">
        <v>49</v>
      </c>
      <c r="I1978">
        <v>115.5</v>
      </c>
      <c r="J1978" t="s">
        <v>13</v>
      </c>
      <c r="K1978">
        <v>0</v>
      </c>
      <c r="L1978">
        <v>115.1</v>
      </c>
      <c r="M1978">
        <v>11.010999999999999</v>
      </c>
      <c r="N1978">
        <v>1074</v>
      </c>
      <c r="O1978">
        <v>3663</v>
      </c>
      <c r="P1978" s="2">
        <v>0.68653935185185189</v>
      </c>
      <c r="Q1978">
        <v>28.1</v>
      </c>
      <c r="R1978" t="s">
        <v>136</v>
      </c>
      <c r="S1978">
        <v>30.2</v>
      </c>
      <c r="T1978">
        <v>29.4</v>
      </c>
      <c r="U1978" t="s">
        <v>68</v>
      </c>
      <c r="V1978">
        <v>22</v>
      </c>
      <c r="X1978">
        <f t="shared" si="610"/>
        <v>2.09</v>
      </c>
      <c r="Y1978" s="7" t="str">
        <f t="shared" si="611"/>
        <v>m/s</v>
      </c>
      <c r="AA1978">
        <f t="shared" si="612"/>
        <v>4.3</v>
      </c>
      <c r="AB1978" s="7" t="str">
        <f t="shared" si="613"/>
        <v>m/s</v>
      </c>
      <c r="AC1978" s="5">
        <f t="shared" si="614"/>
        <v>16.476944444444445</v>
      </c>
      <c r="AD1978" s="5">
        <f t="shared" si="615"/>
        <v>8.9499999999999996E-3</v>
      </c>
      <c r="AE1978" s="5">
        <f t="shared" si="616"/>
        <v>18.800527500000008</v>
      </c>
      <c r="AF1978" s="5"/>
      <c r="AG1978" s="5">
        <f t="shared" si="617"/>
        <v>-3</v>
      </c>
      <c r="AH1978">
        <f t="shared" si="618"/>
        <v>453</v>
      </c>
      <c r="AI1978" s="5">
        <f t="shared" si="619"/>
        <v>0.45300000000000001</v>
      </c>
      <c r="AJ1978" s="15">
        <f t="shared" si="620"/>
        <v>41.502268211920544</v>
      </c>
      <c r="AK1978" s="5">
        <f t="shared" si="621"/>
        <v>8.2634250743627593</v>
      </c>
      <c r="AL1978" s="5">
        <f t="shared" si="622"/>
        <v>6.4636787291201383</v>
      </c>
      <c r="AM1978" s="5">
        <f t="shared" si="623"/>
        <v>2.540438349071425E-2</v>
      </c>
      <c r="AN1978" s="5">
        <f t="shared" si="624"/>
        <v>49.734109811782503</v>
      </c>
      <c r="AO1978" s="15">
        <f t="shared" si="625"/>
        <v>0.91084368799274218</v>
      </c>
    </row>
    <row r="1979" spans="1:41" x14ac:dyDescent="0.3">
      <c r="A1979" s="4">
        <f t="shared" si="608"/>
        <v>45797.11515046296</v>
      </c>
      <c r="B1979" s="9">
        <f t="shared" si="607"/>
        <v>1975</v>
      </c>
      <c r="C1979" s="10" t="str">
        <f t="shared" si="609"/>
        <v>Remove</v>
      </c>
      <c r="D1979" s="1">
        <v>45797</v>
      </c>
      <c r="E1979" s="2">
        <v>0.11515046296296297</v>
      </c>
      <c r="F1979" t="s">
        <v>2</v>
      </c>
      <c r="G1979" t="s">
        <v>14</v>
      </c>
      <c r="H1979" t="s">
        <v>49</v>
      </c>
      <c r="I1979">
        <v>117</v>
      </c>
      <c r="J1979" t="s">
        <v>13</v>
      </c>
      <c r="K1979">
        <v>0</v>
      </c>
      <c r="L1979">
        <v>115.1</v>
      </c>
      <c r="M1979">
        <v>11.071999999999999</v>
      </c>
      <c r="N1979">
        <v>1082</v>
      </c>
      <c r="O1979">
        <v>3672</v>
      </c>
      <c r="P1979" s="2">
        <v>0.68688657407407405</v>
      </c>
      <c r="Q1979">
        <v>28.1</v>
      </c>
      <c r="R1979" t="s">
        <v>134</v>
      </c>
      <c r="S1979">
        <v>29.5</v>
      </c>
      <c r="T1979">
        <v>29.3</v>
      </c>
      <c r="U1979" t="s">
        <v>50</v>
      </c>
      <c r="V1979">
        <v>22.3</v>
      </c>
      <c r="X1979">
        <f t="shared" si="610"/>
        <v>2.06</v>
      </c>
      <c r="Y1979" s="7" t="str">
        <f t="shared" si="611"/>
        <v>m/s</v>
      </c>
      <c r="AA1979">
        <f t="shared" si="612"/>
        <v>4.26</v>
      </c>
      <c r="AB1979" s="7" t="str">
        <f t="shared" si="613"/>
        <v>m/s</v>
      </c>
      <c r="AC1979" s="5">
        <f t="shared" si="614"/>
        <v>16.485277777777778</v>
      </c>
      <c r="AD1979" s="5">
        <f t="shared" si="615"/>
        <v>9.0166666666666659E-3</v>
      </c>
      <c r="AE1979" s="5">
        <f t="shared" si="616"/>
        <v>18.809544166666676</v>
      </c>
      <c r="AF1979" s="5"/>
      <c r="AG1979" s="5">
        <f t="shared" si="617"/>
        <v>1.5</v>
      </c>
      <c r="AH1979">
        <f t="shared" si="618"/>
        <v>454.5</v>
      </c>
      <c r="AI1979" s="5">
        <f t="shared" si="619"/>
        <v>0.45450000000000002</v>
      </c>
      <c r="AJ1979" s="15">
        <f t="shared" si="620"/>
        <v>41.385135680234711</v>
      </c>
      <c r="AK1979" s="5">
        <f t="shared" si="621"/>
        <v>8.0718887315795165</v>
      </c>
      <c r="AL1979" s="5">
        <f t="shared" si="622"/>
        <v>6.5162167690007768</v>
      </c>
      <c r="AM1979" s="5">
        <f t="shared" si="623"/>
        <v>2.445933623896044E-2</v>
      </c>
      <c r="AN1979" s="5">
        <f t="shared" si="624"/>
        <v>49.758569148021465</v>
      </c>
      <c r="AO1979" s="15">
        <f t="shared" si="625"/>
        <v>0.91341050955053871</v>
      </c>
    </row>
    <row r="1980" spans="1:41" x14ac:dyDescent="0.3">
      <c r="A1980" s="4">
        <f t="shared" si="608"/>
        <v>45797.115497685183</v>
      </c>
      <c r="B1980" s="9">
        <f t="shared" si="607"/>
        <v>1976</v>
      </c>
      <c r="C1980" s="10" t="str">
        <f t="shared" si="609"/>
        <v>Remove</v>
      </c>
      <c r="D1980" s="1">
        <v>45797</v>
      </c>
      <c r="E1980" s="2">
        <v>0.11549768518518519</v>
      </c>
      <c r="F1980" t="s">
        <v>2</v>
      </c>
      <c r="G1980" t="s">
        <v>14</v>
      </c>
      <c r="H1980" t="s">
        <v>49</v>
      </c>
      <c r="I1980">
        <v>116</v>
      </c>
      <c r="J1980" t="s">
        <v>13</v>
      </c>
      <c r="K1980">
        <v>0</v>
      </c>
      <c r="L1980">
        <v>115.2</v>
      </c>
      <c r="M1980">
        <v>11.036</v>
      </c>
      <c r="N1980">
        <v>1076.9000000000001</v>
      </c>
      <c r="O1980">
        <v>3681</v>
      </c>
      <c r="P1980" s="2">
        <v>0.68723379629629633</v>
      </c>
      <c r="Q1980">
        <v>28.1</v>
      </c>
      <c r="R1980" t="s">
        <v>149</v>
      </c>
      <c r="S1980">
        <v>28.7</v>
      </c>
      <c r="T1980">
        <v>29.3</v>
      </c>
      <c r="U1980" t="s">
        <v>90</v>
      </c>
      <c r="V1980">
        <v>21.4</v>
      </c>
      <c r="X1980">
        <f t="shared" si="610"/>
        <v>2.08</v>
      </c>
      <c r="Y1980" s="7" t="str">
        <f t="shared" si="611"/>
        <v>m/s</v>
      </c>
      <c r="AA1980">
        <f t="shared" si="612"/>
        <v>4.2</v>
      </c>
      <c r="AB1980" s="7" t="str">
        <f t="shared" si="613"/>
        <v>m/s</v>
      </c>
      <c r="AC1980" s="5">
        <f t="shared" si="614"/>
        <v>16.493611111111111</v>
      </c>
      <c r="AD1980" s="5">
        <f t="shared" si="615"/>
        <v>8.9741666666666668E-3</v>
      </c>
      <c r="AE1980" s="5">
        <f t="shared" si="616"/>
        <v>18.818518333333344</v>
      </c>
      <c r="AF1980" s="5"/>
      <c r="AG1980" s="5">
        <f t="shared" si="617"/>
        <v>-1</v>
      </c>
      <c r="AH1980">
        <f t="shared" si="618"/>
        <v>454.5</v>
      </c>
      <c r="AI1980" s="5">
        <f t="shared" si="619"/>
        <v>0.45450000000000002</v>
      </c>
      <c r="AJ1980" s="15">
        <f t="shared" si="620"/>
        <v>41.404880821415496</v>
      </c>
      <c r="AK1980" s="5">
        <f t="shared" si="621"/>
        <v>7.8529900541129534</v>
      </c>
      <c r="AL1980" s="5">
        <f t="shared" si="622"/>
        <v>6.2532304420007447</v>
      </c>
      <c r="AM1980" s="5">
        <f t="shared" si="623"/>
        <v>2.4027061644248518E-2</v>
      </c>
      <c r="AN1980" s="5">
        <f t="shared" si="624"/>
        <v>49.782596209665712</v>
      </c>
      <c r="AO1980" s="15">
        <f t="shared" si="625"/>
        <v>0.91296966129652146</v>
      </c>
    </row>
    <row r="1981" spans="1:41" x14ac:dyDescent="0.3">
      <c r="A1981" s="4">
        <f t="shared" si="608"/>
        <v>45797.115844907406</v>
      </c>
      <c r="B1981" s="9">
        <f t="shared" si="607"/>
        <v>1977</v>
      </c>
      <c r="C1981" s="10" t="str">
        <f t="shared" si="609"/>
        <v>Remove</v>
      </c>
      <c r="D1981" s="1">
        <v>45797</v>
      </c>
      <c r="E1981" s="2">
        <v>0.11584490740740741</v>
      </c>
      <c r="F1981" t="s">
        <v>19</v>
      </c>
      <c r="G1981" t="s">
        <v>14</v>
      </c>
      <c r="H1981" t="s">
        <v>49</v>
      </c>
      <c r="I1981">
        <v>117.5</v>
      </c>
      <c r="J1981" t="s">
        <v>13</v>
      </c>
      <c r="K1981">
        <v>0</v>
      </c>
      <c r="L1981">
        <v>115.1</v>
      </c>
      <c r="M1981">
        <v>11.036</v>
      </c>
      <c r="N1981">
        <v>1077.3</v>
      </c>
      <c r="O1981">
        <v>3690</v>
      </c>
      <c r="P1981" s="2">
        <v>0.68758101851851849</v>
      </c>
      <c r="Q1981">
        <v>28.1</v>
      </c>
      <c r="R1981" t="s">
        <v>149</v>
      </c>
      <c r="S1981">
        <v>29.3</v>
      </c>
      <c r="T1981">
        <v>29.4</v>
      </c>
      <c r="U1981" t="s">
        <v>69</v>
      </c>
      <c r="V1981">
        <v>21.6</v>
      </c>
      <c r="X1981">
        <f t="shared" si="610"/>
        <v>2.08</v>
      </c>
      <c r="Y1981" s="7" t="str">
        <f t="shared" si="611"/>
        <v>m/s</v>
      </c>
      <c r="AA1981">
        <f t="shared" si="612"/>
        <v>4.3499999999999996</v>
      </c>
      <c r="AB1981" s="7" t="str">
        <f t="shared" si="613"/>
        <v>m/s</v>
      </c>
      <c r="AC1981" s="5">
        <f t="shared" si="614"/>
        <v>16.501944444444444</v>
      </c>
      <c r="AD1981" s="5">
        <f t="shared" si="615"/>
        <v>8.9774999999999994E-3</v>
      </c>
      <c r="AE1981" s="5">
        <f t="shared" si="616"/>
        <v>18.827495833333344</v>
      </c>
      <c r="AF1981" s="5"/>
      <c r="AG1981" s="5">
        <f t="shared" si="617"/>
        <v>1.5</v>
      </c>
      <c r="AH1981">
        <f t="shared" si="618"/>
        <v>456</v>
      </c>
      <c r="AI1981" s="5">
        <f t="shared" si="619"/>
        <v>0.45600000000000002</v>
      </c>
      <c r="AJ1981" s="15">
        <f t="shared" si="620"/>
        <v>41.28836805555558</v>
      </c>
      <c r="AK1981" s="5">
        <f t="shared" si="621"/>
        <v>8.0171640622128777</v>
      </c>
      <c r="AL1981" s="5">
        <f t="shared" si="622"/>
        <v>6.3461572976815912</v>
      </c>
      <c r="AM1981" s="5">
        <f t="shared" si="623"/>
        <v>2.4529369553187519E-2</v>
      </c>
      <c r="AN1981" s="5">
        <f t="shared" si="624"/>
        <v>49.807125579218898</v>
      </c>
      <c r="AO1981" s="15">
        <f t="shared" si="625"/>
        <v>0.91553165274459758</v>
      </c>
    </row>
    <row r="1982" spans="1:41" x14ac:dyDescent="0.3">
      <c r="A1982" s="4">
        <f t="shared" si="608"/>
        <v>45797.11619212963</v>
      </c>
      <c r="B1982" s="9">
        <f t="shared" si="607"/>
        <v>1978</v>
      </c>
      <c r="C1982" s="10" t="str">
        <f t="shared" si="609"/>
        <v>Remove</v>
      </c>
      <c r="D1982" s="1">
        <v>45797</v>
      </c>
      <c r="E1982" s="2">
        <v>0.11619212962962963</v>
      </c>
      <c r="F1982" t="s">
        <v>19</v>
      </c>
      <c r="G1982" t="s">
        <v>14</v>
      </c>
      <c r="H1982" t="s">
        <v>49</v>
      </c>
      <c r="I1982">
        <v>120.5</v>
      </c>
      <c r="J1982" t="s">
        <v>13</v>
      </c>
      <c r="K1982">
        <v>0</v>
      </c>
      <c r="L1982">
        <v>115.2</v>
      </c>
      <c r="M1982">
        <v>11.052</v>
      </c>
      <c r="N1982">
        <v>1079.5</v>
      </c>
      <c r="O1982">
        <v>3699</v>
      </c>
      <c r="P1982" s="2">
        <v>0.68792824074074077</v>
      </c>
      <c r="Q1982">
        <v>28.1</v>
      </c>
      <c r="R1982" t="s">
        <v>166</v>
      </c>
      <c r="S1982">
        <v>30.3</v>
      </c>
      <c r="T1982">
        <v>29.4</v>
      </c>
      <c r="U1982" t="s">
        <v>50</v>
      </c>
      <c r="V1982">
        <v>21.5</v>
      </c>
      <c r="X1982">
        <f t="shared" si="610"/>
        <v>1.94</v>
      </c>
      <c r="Y1982" s="7" t="str">
        <f t="shared" si="611"/>
        <v>m/s</v>
      </c>
      <c r="AA1982">
        <f t="shared" si="612"/>
        <v>4.26</v>
      </c>
      <c r="AB1982" s="7" t="str">
        <f t="shared" si="613"/>
        <v>m/s</v>
      </c>
      <c r="AC1982" s="5">
        <f t="shared" si="614"/>
        <v>16.51027777777778</v>
      </c>
      <c r="AD1982" s="5">
        <f t="shared" si="615"/>
        <v>8.9958333333333331E-3</v>
      </c>
      <c r="AE1982" s="5">
        <f t="shared" si="616"/>
        <v>18.836491666666678</v>
      </c>
      <c r="AF1982" s="5"/>
      <c r="AG1982" s="5">
        <f t="shared" si="617"/>
        <v>3</v>
      </c>
      <c r="AH1982">
        <f t="shared" si="618"/>
        <v>459</v>
      </c>
      <c r="AI1982" s="5">
        <f t="shared" si="619"/>
        <v>0.45900000000000002</v>
      </c>
      <c r="AJ1982" s="15">
        <f t="shared" si="620"/>
        <v>41.038108206245482</v>
      </c>
      <c r="AK1982" s="5">
        <f t="shared" si="621"/>
        <v>8.2907874090460805</v>
      </c>
      <c r="AL1982" s="5">
        <f t="shared" si="622"/>
        <v>6.3167769398219535</v>
      </c>
      <c r="AM1982" s="5">
        <f t="shared" si="623"/>
        <v>2.3659185499400569E-2</v>
      </c>
      <c r="AN1982" s="5">
        <f t="shared" si="624"/>
        <v>49.830784764718295</v>
      </c>
      <c r="AO1982" s="15">
        <f t="shared" si="625"/>
        <v>0.92111734175413973</v>
      </c>
    </row>
    <row r="1983" spans="1:41" x14ac:dyDescent="0.3">
      <c r="A1983" s="4">
        <f t="shared" si="608"/>
        <v>45797.116539351853</v>
      </c>
      <c r="B1983" s="9">
        <f t="shared" si="607"/>
        <v>1979</v>
      </c>
      <c r="C1983" s="10" t="str">
        <f t="shared" si="609"/>
        <v>Remove</v>
      </c>
      <c r="D1983" s="1">
        <v>45797</v>
      </c>
      <c r="E1983" s="2">
        <v>0.11653935185185185</v>
      </c>
      <c r="F1983" t="s">
        <v>2</v>
      </c>
      <c r="G1983" t="s">
        <v>14</v>
      </c>
      <c r="H1983" t="s">
        <v>49</v>
      </c>
      <c r="I1983">
        <v>116</v>
      </c>
      <c r="J1983" t="s">
        <v>13</v>
      </c>
      <c r="K1983">
        <v>0</v>
      </c>
      <c r="L1983">
        <v>115.2</v>
      </c>
      <c r="M1983">
        <v>11.042</v>
      </c>
      <c r="N1983">
        <v>1078.4000000000001</v>
      </c>
      <c r="O1983">
        <v>3708</v>
      </c>
      <c r="P1983" s="2">
        <v>0.68827546296296294</v>
      </c>
      <c r="Q1983">
        <v>28.1</v>
      </c>
      <c r="R1983" t="s">
        <v>160</v>
      </c>
      <c r="S1983">
        <v>29.1</v>
      </c>
      <c r="T1983">
        <v>29.4</v>
      </c>
      <c r="U1983" t="s">
        <v>124</v>
      </c>
      <c r="V1983">
        <v>21.6</v>
      </c>
      <c r="X1983">
        <f t="shared" si="610"/>
        <v>2.0099999999999998</v>
      </c>
      <c r="Y1983" s="7" t="str">
        <f t="shared" si="611"/>
        <v>m/s</v>
      </c>
      <c r="AA1983">
        <f t="shared" si="612"/>
        <v>4.2300000000000004</v>
      </c>
      <c r="AB1983" s="7" t="str">
        <f t="shared" si="613"/>
        <v>m/s</v>
      </c>
      <c r="AC1983" s="5">
        <f t="shared" si="614"/>
        <v>16.51861111111111</v>
      </c>
      <c r="AD1983" s="5">
        <f t="shared" si="615"/>
        <v>8.9866666666666688E-3</v>
      </c>
      <c r="AE1983" s="5">
        <f t="shared" si="616"/>
        <v>18.845478333333343</v>
      </c>
      <c r="AF1983" s="5"/>
      <c r="AG1983" s="5">
        <f t="shared" si="617"/>
        <v>-4.5</v>
      </c>
      <c r="AH1983">
        <f t="shared" si="618"/>
        <v>459</v>
      </c>
      <c r="AI1983" s="5">
        <f t="shared" si="619"/>
        <v>0.45900000000000002</v>
      </c>
      <c r="AJ1983" s="15">
        <f t="shared" si="620"/>
        <v>41.057687000726233</v>
      </c>
      <c r="AK1983" s="5">
        <f t="shared" si="621"/>
        <v>7.9624393928462354</v>
      </c>
      <c r="AL1983" s="5">
        <f t="shared" si="622"/>
        <v>6.3461572976815912</v>
      </c>
      <c r="AM1983" s="5">
        <f t="shared" si="623"/>
        <v>2.3542060818710468E-2</v>
      </c>
      <c r="AN1983" s="5">
        <f t="shared" si="624"/>
        <v>49.854326825537008</v>
      </c>
      <c r="AO1983" s="15">
        <f t="shared" si="625"/>
        <v>0.92068237448326207</v>
      </c>
    </row>
    <row r="1984" spans="1:41" x14ac:dyDescent="0.3">
      <c r="A1984" s="4">
        <f t="shared" si="608"/>
        <v>45797.116898148146</v>
      </c>
      <c r="B1984" s="9">
        <f t="shared" si="607"/>
        <v>1980</v>
      </c>
      <c r="C1984" s="10" t="str">
        <f t="shared" si="609"/>
        <v>Remove</v>
      </c>
      <c r="D1984" s="1">
        <v>45797</v>
      </c>
      <c r="E1984" s="2">
        <v>0.11689814814814815</v>
      </c>
      <c r="F1984" t="s">
        <v>19</v>
      </c>
      <c r="G1984" t="s">
        <v>14</v>
      </c>
      <c r="H1984" t="s">
        <v>49</v>
      </c>
      <c r="I1984">
        <v>118</v>
      </c>
      <c r="J1984" t="s">
        <v>13</v>
      </c>
      <c r="K1984">
        <v>0</v>
      </c>
      <c r="L1984">
        <v>115.1</v>
      </c>
      <c r="M1984">
        <v>11.042999999999999</v>
      </c>
      <c r="N1984">
        <v>1078.5</v>
      </c>
      <c r="O1984">
        <v>3717</v>
      </c>
      <c r="P1984" s="2">
        <v>0.68863425925925925</v>
      </c>
      <c r="Q1984">
        <v>28.1</v>
      </c>
      <c r="R1984" t="s">
        <v>143</v>
      </c>
      <c r="S1984">
        <v>28.5</v>
      </c>
      <c r="T1984">
        <v>29.4</v>
      </c>
      <c r="U1984" t="s">
        <v>71</v>
      </c>
      <c r="V1984">
        <v>20.7</v>
      </c>
      <c r="X1984">
        <f t="shared" si="610"/>
        <v>2.11</v>
      </c>
      <c r="Y1984" s="7" t="str">
        <f t="shared" si="611"/>
        <v>m/s</v>
      </c>
      <c r="AA1984">
        <f t="shared" si="612"/>
        <v>4.29</v>
      </c>
      <c r="AB1984" s="7" t="str">
        <f t="shared" si="613"/>
        <v>m/s</v>
      </c>
      <c r="AC1984" s="5">
        <f t="shared" si="614"/>
        <v>16.527222222222221</v>
      </c>
      <c r="AD1984" s="5">
        <f t="shared" si="615"/>
        <v>8.9875000000000007E-3</v>
      </c>
      <c r="AE1984" s="5">
        <f t="shared" si="616"/>
        <v>18.854465833333343</v>
      </c>
      <c r="AF1984" s="5"/>
      <c r="AG1984" s="5">
        <f t="shared" si="617"/>
        <v>2</v>
      </c>
      <c r="AH1984">
        <f t="shared" si="618"/>
        <v>461</v>
      </c>
      <c r="AI1984" s="5">
        <f t="shared" si="619"/>
        <v>0.46100000000000002</v>
      </c>
      <c r="AJ1984" s="15">
        <f t="shared" si="620"/>
        <v>40.899058206796838</v>
      </c>
      <c r="AK1984" s="5">
        <f t="shared" si="621"/>
        <v>7.7982653847463128</v>
      </c>
      <c r="AL1984" s="5">
        <f t="shared" si="622"/>
        <v>6.0817340769448585</v>
      </c>
      <c r="AM1984" s="5">
        <f t="shared" si="623"/>
        <v>2.420375489106279E-2</v>
      </c>
      <c r="AN1984" s="5">
        <f t="shared" si="624"/>
        <v>49.87853058042807</v>
      </c>
      <c r="AO1984" s="15">
        <f t="shared" si="625"/>
        <v>0.9242453509263816</v>
      </c>
    </row>
    <row r="1985" spans="1:41" x14ac:dyDescent="0.3">
      <c r="A1985" s="4">
        <f t="shared" si="608"/>
        <v>45797.117245370369</v>
      </c>
      <c r="B1985" s="9">
        <f t="shared" si="607"/>
        <v>1981</v>
      </c>
      <c r="C1985" s="10" t="str">
        <f t="shared" si="609"/>
        <v>Keep</v>
      </c>
      <c r="D1985" s="1">
        <v>45797</v>
      </c>
      <c r="E1985" s="2">
        <v>0.11724537037037037</v>
      </c>
      <c r="F1985" t="s">
        <v>19</v>
      </c>
      <c r="G1985" t="s">
        <v>14</v>
      </c>
      <c r="H1985" t="s">
        <v>49</v>
      </c>
      <c r="I1985">
        <v>116.5</v>
      </c>
      <c r="J1985" t="s">
        <v>13</v>
      </c>
      <c r="K1985">
        <v>0</v>
      </c>
      <c r="L1985">
        <v>115.2</v>
      </c>
      <c r="M1985">
        <v>11.026</v>
      </c>
      <c r="N1985">
        <v>1075.8</v>
      </c>
      <c r="O1985">
        <v>3726</v>
      </c>
      <c r="P1985" s="2">
        <v>0.68898148148148153</v>
      </c>
      <c r="Q1985">
        <v>28.1</v>
      </c>
      <c r="R1985" t="s">
        <v>160</v>
      </c>
      <c r="S1985">
        <v>31.9</v>
      </c>
      <c r="T1985">
        <v>29.4</v>
      </c>
      <c r="U1985" t="s">
        <v>90</v>
      </c>
      <c r="V1985">
        <v>22.2</v>
      </c>
      <c r="X1985">
        <f t="shared" si="610"/>
        <v>2.0099999999999998</v>
      </c>
      <c r="Y1985" s="7" t="str">
        <f t="shared" si="611"/>
        <v>m/s</v>
      </c>
      <c r="AA1985">
        <f t="shared" si="612"/>
        <v>4.2</v>
      </c>
      <c r="AB1985" s="7" t="str">
        <f t="shared" si="613"/>
        <v>m/s</v>
      </c>
      <c r="AC1985" s="5">
        <f t="shared" si="614"/>
        <v>16.535555555555558</v>
      </c>
      <c r="AD1985" s="5">
        <f t="shared" si="615"/>
        <v>8.964999999999999E-3</v>
      </c>
      <c r="AE1985" s="5">
        <f t="shared" si="616"/>
        <v>18.863430833333343</v>
      </c>
      <c r="AF1985" s="5"/>
      <c r="AG1985" s="5">
        <f t="shared" si="617"/>
        <v>-1.5</v>
      </c>
      <c r="AH1985">
        <f t="shared" si="618"/>
        <v>461</v>
      </c>
      <c r="AI1985" s="5">
        <f t="shared" si="619"/>
        <v>0.46100000000000002</v>
      </c>
      <c r="AJ1985" s="15">
        <f t="shared" si="620"/>
        <v>40.918505061460614</v>
      </c>
      <c r="AK1985" s="5">
        <f t="shared" si="621"/>
        <v>8.7285847639792067</v>
      </c>
      <c r="AL1985" s="5">
        <f t="shared" si="622"/>
        <v>6.5224394448394127</v>
      </c>
      <c r="AM1985" s="5">
        <f t="shared" si="623"/>
        <v>2.5807276292675731E-2</v>
      </c>
      <c r="AN1985" s="5">
        <f t="shared" si="624"/>
        <v>49.904337856720744</v>
      </c>
      <c r="AO1985" s="15">
        <f t="shared" si="625"/>
        <v>0.92376739137100072</v>
      </c>
    </row>
    <row r="1986" spans="1:41" x14ac:dyDescent="0.3">
      <c r="A1986" s="4">
        <f t="shared" si="608"/>
        <v>45797.117592592593</v>
      </c>
      <c r="B1986" s="9">
        <f t="shared" si="607"/>
        <v>1982</v>
      </c>
      <c r="C1986" s="10" t="str">
        <f t="shared" si="609"/>
        <v>Remove</v>
      </c>
      <c r="D1986" s="1">
        <v>45797</v>
      </c>
      <c r="E1986" s="2">
        <v>0.1175925925925926</v>
      </c>
      <c r="F1986" t="s">
        <v>2</v>
      </c>
      <c r="G1986" t="s">
        <v>14</v>
      </c>
      <c r="H1986" t="s">
        <v>49</v>
      </c>
      <c r="I1986">
        <v>115.5</v>
      </c>
      <c r="J1986" t="s">
        <v>13</v>
      </c>
      <c r="K1986">
        <v>0</v>
      </c>
      <c r="L1986">
        <v>115.2</v>
      </c>
      <c r="M1986">
        <v>11.055</v>
      </c>
      <c r="N1986">
        <v>1079.4000000000001</v>
      </c>
      <c r="O1986">
        <v>3735</v>
      </c>
      <c r="P1986" s="2">
        <v>0.68932870370370369</v>
      </c>
      <c r="Q1986">
        <v>28.1</v>
      </c>
      <c r="R1986" t="s">
        <v>161</v>
      </c>
      <c r="S1986">
        <v>30.7</v>
      </c>
      <c r="T1986">
        <v>29.4</v>
      </c>
      <c r="U1986" t="s">
        <v>124</v>
      </c>
      <c r="V1986">
        <v>21.8</v>
      </c>
      <c r="X1986">
        <f t="shared" si="610"/>
        <v>2.02</v>
      </c>
      <c r="Y1986" s="7" t="str">
        <f t="shared" si="611"/>
        <v>m/s</v>
      </c>
      <c r="AA1986">
        <f t="shared" si="612"/>
        <v>4.2300000000000004</v>
      </c>
      <c r="AB1986" s="7" t="str">
        <f t="shared" si="613"/>
        <v>m/s</v>
      </c>
      <c r="AC1986" s="5">
        <f t="shared" si="614"/>
        <v>16.543888888888887</v>
      </c>
      <c r="AD1986" s="5">
        <f t="shared" si="615"/>
        <v>8.9950000000000013E-3</v>
      </c>
      <c r="AE1986" s="5">
        <f t="shared" si="616"/>
        <v>18.872425833333342</v>
      </c>
      <c r="AF1986" s="5"/>
      <c r="AG1986" s="5">
        <f t="shared" si="617"/>
        <v>-1</v>
      </c>
      <c r="AH1986">
        <f t="shared" si="618"/>
        <v>461</v>
      </c>
      <c r="AI1986" s="5">
        <f t="shared" si="619"/>
        <v>0.46100000000000002</v>
      </c>
      <c r="AJ1986" s="15">
        <f t="shared" si="620"/>
        <v>40.938016992046293</v>
      </c>
      <c r="AK1986" s="5">
        <f t="shared" si="621"/>
        <v>8.4002367477793616</v>
      </c>
      <c r="AL1986" s="5">
        <f t="shared" si="622"/>
        <v>6.4049180134008648</v>
      </c>
      <c r="AM1986" s="5">
        <f t="shared" si="623"/>
        <v>2.4960034186652835E-2</v>
      </c>
      <c r="AN1986" s="5">
        <f t="shared" si="624"/>
        <v>49.929297890907399</v>
      </c>
      <c r="AO1986" s="15">
        <f t="shared" si="625"/>
        <v>0.92330559305532012</v>
      </c>
    </row>
    <row r="1987" spans="1:41" x14ac:dyDescent="0.3">
      <c r="A1987" s="4">
        <f t="shared" si="608"/>
        <v>45797.117939814816</v>
      </c>
      <c r="B1987" s="9">
        <f t="shared" si="607"/>
        <v>1983</v>
      </c>
      <c r="C1987" s="10" t="str">
        <f t="shared" si="609"/>
        <v>Remove</v>
      </c>
      <c r="D1987" s="1">
        <v>45797</v>
      </c>
      <c r="E1987" s="2">
        <v>0.11793981481481482</v>
      </c>
      <c r="F1987" t="s">
        <v>2</v>
      </c>
      <c r="G1987" t="s">
        <v>14</v>
      </c>
      <c r="H1987" t="s">
        <v>49</v>
      </c>
      <c r="I1987">
        <v>117.5</v>
      </c>
      <c r="J1987" t="s">
        <v>13</v>
      </c>
      <c r="K1987">
        <v>0</v>
      </c>
      <c r="L1987">
        <v>115.1</v>
      </c>
      <c r="M1987">
        <v>11.067</v>
      </c>
      <c r="N1987">
        <v>1081.9000000000001</v>
      </c>
      <c r="O1987">
        <v>3744</v>
      </c>
      <c r="P1987" s="2">
        <v>0.68967592592592597</v>
      </c>
      <c r="Q1987">
        <v>28.1</v>
      </c>
      <c r="R1987" t="s">
        <v>161</v>
      </c>
      <c r="S1987">
        <v>30.9</v>
      </c>
      <c r="T1987">
        <v>29.4</v>
      </c>
      <c r="U1987" t="s">
        <v>58</v>
      </c>
      <c r="V1987">
        <v>21.2</v>
      </c>
      <c r="X1987">
        <f t="shared" si="610"/>
        <v>2.02</v>
      </c>
      <c r="Y1987" s="7" t="str">
        <f t="shared" si="611"/>
        <v>m/s</v>
      </c>
      <c r="AA1987">
        <f t="shared" si="612"/>
        <v>4.24</v>
      </c>
      <c r="AB1987" s="7" t="str">
        <f t="shared" si="613"/>
        <v>m/s</v>
      </c>
      <c r="AC1987" s="5">
        <f t="shared" si="614"/>
        <v>16.552222222222223</v>
      </c>
      <c r="AD1987" s="5">
        <f t="shared" si="615"/>
        <v>9.0158333333333323E-3</v>
      </c>
      <c r="AE1987" s="5">
        <f t="shared" si="616"/>
        <v>18.881441666666674</v>
      </c>
      <c r="AF1987" s="5"/>
      <c r="AG1987" s="5">
        <f t="shared" si="617"/>
        <v>2</v>
      </c>
      <c r="AH1987">
        <f t="shared" si="618"/>
        <v>463</v>
      </c>
      <c r="AI1987" s="5">
        <f t="shared" si="619"/>
        <v>0.46300000000000002</v>
      </c>
      <c r="AJ1987" s="15">
        <f t="shared" si="620"/>
        <v>40.780651547876182</v>
      </c>
      <c r="AK1987" s="5">
        <f t="shared" si="621"/>
        <v>8.4549614171460021</v>
      </c>
      <c r="AL1987" s="5">
        <f t="shared" si="622"/>
        <v>6.2286358662430423</v>
      </c>
      <c r="AM1987" s="5">
        <f t="shared" si="623"/>
        <v>2.5122640272559369E-2</v>
      </c>
      <c r="AN1987" s="5">
        <f t="shared" si="624"/>
        <v>49.954420531179956</v>
      </c>
      <c r="AO1987" s="15">
        <f t="shared" si="625"/>
        <v>0.92684490196620373</v>
      </c>
    </row>
    <row r="1988" spans="1:41" x14ac:dyDescent="0.3">
      <c r="A1988" s="4">
        <f t="shared" si="608"/>
        <v>45797.118287037039</v>
      </c>
      <c r="B1988" s="9">
        <f t="shared" si="607"/>
        <v>1984</v>
      </c>
      <c r="C1988" s="10" t="str">
        <f t="shared" si="609"/>
        <v>Remove</v>
      </c>
      <c r="D1988" s="1">
        <v>45797</v>
      </c>
      <c r="E1988" s="2">
        <v>0.11828703703703704</v>
      </c>
      <c r="F1988" t="s">
        <v>2</v>
      </c>
      <c r="G1988" t="s">
        <v>14</v>
      </c>
      <c r="H1988" t="s">
        <v>49</v>
      </c>
      <c r="I1988">
        <v>120</v>
      </c>
      <c r="J1988" t="s">
        <v>13</v>
      </c>
      <c r="K1988">
        <v>0</v>
      </c>
      <c r="L1988">
        <v>115.1</v>
      </c>
      <c r="M1988">
        <v>11.055999999999999</v>
      </c>
      <c r="N1988">
        <v>1080.0999999999999</v>
      </c>
      <c r="O1988">
        <v>3753</v>
      </c>
      <c r="P1988" s="2">
        <v>0.69002314814814814</v>
      </c>
      <c r="Q1988">
        <v>28.1</v>
      </c>
      <c r="R1988" t="s">
        <v>47</v>
      </c>
      <c r="S1988">
        <v>29.6</v>
      </c>
      <c r="T1988">
        <v>29.3</v>
      </c>
      <c r="U1988" t="s">
        <v>58</v>
      </c>
      <c r="V1988">
        <v>21.2</v>
      </c>
      <c r="X1988">
        <f t="shared" si="610"/>
        <v>2.0499999999999998</v>
      </c>
      <c r="Y1988" s="7" t="str">
        <f t="shared" si="611"/>
        <v>m/s</v>
      </c>
      <c r="AA1988">
        <f t="shared" si="612"/>
        <v>4.24</v>
      </c>
      <c r="AB1988" s="7" t="str">
        <f t="shared" si="613"/>
        <v>m/s</v>
      </c>
      <c r="AC1988" s="5">
        <f t="shared" si="614"/>
        <v>16.560555555555556</v>
      </c>
      <c r="AD1988" s="5">
        <f t="shared" si="615"/>
        <v>9.0008333333333329E-3</v>
      </c>
      <c r="AE1988" s="5">
        <f t="shared" si="616"/>
        <v>18.890442500000006</v>
      </c>
      <c r="AF1988" s="5"/>
      <c r="AG1988" s="5">
        <f t="shared" si="617"/>
        <v>2.5</v>
      </c>
      <c r="AH1988">
        <f t="shared" si="618"/>
        <v>465.5</v>
      </c>
      <c r="AI1988" s="5">
        <f t="shared" si="619"/>
        <v>0.46550000000000002</v>
      </c>
      <c r="AJ1988" s="15">
        <f t="shared" si="620"/>
        <v>40.580972073039753</v>
      </c>
      <c r="AK1988" s="5">
        <f t="shared" si="621"/>
        <v>8.0992510662628359</v>
      </c>
      <c r="AL1988" s="5">
        <f t="shared" si="622"/>
        <v>6.1947890360007376</v>
      </c>
      <c r="AM1988" s="5">
        <f t="shared" si="623"/>
        <v>2.4423112110911947E-2</v>
      </c>
      <c r="AN1988" s="5">
        <f t="shared" si="624"/>
        <v>49.978843643290865</v>
      </c>
      <c r="AO1988" s="15">
        <f t="shared" si="625"/>
        <v>0.93139409811553042</v>
      </c>
    </row>
    <row r="1989" spans="1:41" x14ac:dyDescent="0.3">
      <c r="A1989" s="4">
        <f t="shared" si="608"/>
        <v>45797.118634259263</v>
      </c>
      <c r="B1989" s="9">
        <f t="shared" si="607"/>
        <v>1985</v>
      </c>
      <c r="C1989" s="10" t="str">
        <f t="shared" si="609"/>
        <v>Remove</v>
      </c>
      <c r="D1989" s="1">
        <v>45797</v>
      </c>
      <c r="E1989" s="2">
        <v>0.11863425925925926</v>
      </c>
      <c r="F1989" t="s">
        <v>2</v>
      </c>
      <c r="G1989" t="s">
        <v>14</v>
      </c>
      <c r="H1989" t="s">
        <v>49</v>
      </c>
      <c r="I1989">
        <v>114.5</v>
      </c>
      <c r="J1989" t="s">
        <v>13</v>
      </c>
      <c r="K1989">
        <v>0</v>
      </c>
      <c r="L1989">
        <v>115.1</v>
      </c>
      <c r="M1989">
        <v>11.074999999999999</v>
      </c>
      <c r="N1989">
        <v>1082.8</v>
      </c>
      <c r="O1989">
        <v>3762</v>
      </c>
      <c r="P1989" s="2">
        <v>0.69037037037037041</v>
      </c>
      <c r="Q1989">
        <v>28.1</v>
      </c>
      <c r="R1989" t="s">
        <v>166</v>
      </c>
      <c r="S1989">
        <v>30.1</v>
      </c>
      <c r="T1989">
        <v>29.3</v>
      </c>
      <c r="U1989" t="s">
        <v>50</v>
      </c>
      <c r="V1989">
        <v>20.399999999999999</v>
      </c>
      <c r="X1989">
        <f t="shared" si="610"/>
        <v>1.94</v>
      </c>
      <c r="Y1989" s="7" t="str">
        <f t="shared" si="611"/>
        <v>m/s</v>
      </c>
      <c r="AA1989">
        <f t="shared" si="612"/>
        <v>4.26</v>
      </c>
      <c r="AB1989" s="7" t="str">
        <f t="shared" si="613"/>
        <v>m/s</v>
      </c>
      <c r="AC1989" s="5">
        <f t="shared" si="614"/>
        <v>16.568888888888889</v>
      </c>
      <c r="AD1989" s="5">
        <f t="shared" si="615"/>
        <v>9.0233333333333329E-3</v>
      </c>
      <c r="AE1989" s="5">
        <f t="shared" si="616"/>
        <v>18.899465833333338</v>
      </c>
      <c r="AF1989" s="5"/>
      <c r="AG1989" s="5">
        <f t="shared" si="617"/>
        <v>-5.5</v>
      </c>
      <c r="AH1989">
        <f t="shared" si="618"/>
        <v>465.5</v>
      </c>
      <c r="AI1989" s="5">
        <f t="shared" si="619"/>
        <v>0.46550000000000002</v>
      </c>
      <c r="AJ1989" s="15">
        <f t="shared" si="620"/>
        <v>40.600356247762271</v>
      </c>
      <c r="AK1989" s="5">
        <f t="shared" si="621"/>
        <v>8.2360627396794399</v>
      </c>
      <c r="AL1989" s="5">
        <f t="shared" si="622"/>
        <v>5.96102341200071</v>
      </c>
      <c r="AM1989" s="5">
        <f t="shared" si="623"/>
        <v>2.3503019258480431E-2</v>
      </c>
      <c r="AN1989" s="5">
        <f t="shared" si="624"/>
        <v>50.002346662549343</v>
      </c>
      <c r="AO1989" s="15">
        <f t="shared" si="625"/>
        <v>0.9309563071939766</v>
      </c>
    </row>
    <row r="1990" spans="1:41" x14ac:dyDescent="0.3">
      <c r="A1990" s="4">
        <f t="shared" si="608"/>
        <v>45797.118981481479</v>
      </c>
      <c r="B1990" s="9">
        <f t="shared" si="607"/>
        <v>1986</v>
      </c>
      <c r="C1990" s="10" t="str">
        <f t="shared" si="609"/>
        <v>Remove</v>
      </c>
      <c r="D1990" s="1">
        <v>45797</v>
      </c>
      <c r="E1990" s="2">
        <v>0.11898148148148148</v>
      </c>
      <c r="F1990" t="s">
        <v>2</v>
      </c>
      <c r="G1990" t="s">
        <v>14</v>
      </c>
      <c r="H1990" t="s">
        <v>49</v>
      </c>
      <c r="I1990">
        <v>115.5</v>
      </c>
      <c r="J1990" t="s">
        <v>13</v>
      </c>
      <c r="K1990">
        <v>0</v>
      </c>
      <c r="L1990">
        <v>115.2</v>
      </c>
      <c r="M1990">
        <v>11.058999999999999</v>
      </c>
      <c r="N1990">
        <v>1080.8</v>
      </c>
      <c r="O1990">
        <v>3771</v>
      </c>
      <c r="P1990" s="2">
        <v>0.69071759259259258</v>
      </c>
      <c r="Q1990">
        <v>28.1</v>
      </c>
      <c r="R1990" t="s">
        <v>161</v>
      </c>
      <c r="S1990">
        <v>28.8</v>
      </c>
      <c r="T1990">
        <v>29.4</v>
      </c>
      <c r="U1990" t="s">
        <v>117</v>
      </c>
      <c r="V1990">
        <v>21.3</v>
      </c>
      <c r="X1990">
        <f t="shared" si="610"/>
        <v>2.02</v>
      </c>
      <c r="Y1990" s="7" t="str">
        <f t="shared" si="611"/>
        <v>m/s</v>
      </c>
      <c r="AA1990">
        <f t="shared" si="612"/>
        <v>4.2699999999999996</v>
      </c>
      <c r="AB1990" s="7" t="str">
        <f t="shared" si="613"/>
        <v>m/s</v>
      </c>
      <c r="AC1990" s="5">
        <f t="shared" si="614"/>
        <v>16.577222222222222</v>
      </c>
      <c r="AD1990" s="5">
        <f t="shared" si="615"/>
        <v>9.0066666666666663E-3</v>
      </c>
      <c r="AE1990" s="5">
        <f t="shared" si="616"/>
        <v>18.908472500000006</v>
      </c>
      <c r="AF1990" s="5"/>
      <c r="AG1990" s="5">
        <f t="shared" si="617"/>
        <v>1</v>
      </c>
      <c r="AH1990">
        <f t="shared" si="618"/>
        <v>466.5</v>
      </c>
      <c r="AI1990" s="5">
        <f t="shared" si="619"/>
        <v>0.46650000000000003</v>
      </c>
      <c r="AJ1990" s="15">
        <f t="shared" si="620"/>
        <v>40.532631296891758</v>
      </c>
      <c r="AK1990" s="5">
        <f t="shared" si="621"/>
        <v>7.8803523887962745</v>
      </c>
      <c r="AL1990" s="5">
        <f t="shared" si="622"/>
        <v>6.25801622410268</v>
      </c>
      <c r="AM1990" s="5">
        <f t="shared" si="623"/>
        <v>2.3415276370540774E-2</v>
      </c>
      <c r="AN1990" s="5">
        <f t="shared" si="624"/>
        <v>50.025761938919885</v>
      </c>
      <c r="AO1990" s="15">
        <f t="shared" si="625"/>
        <v>0.93251952977664587</v>
      </c>
    </row>
    <row r="1991" spans="1:41" x14ac:dyDescent="0.3">
      <c r="A1991" s="4">
        <f t="shared" si="608"/>
        <v>45797.119328703702</v>
      </c>
      <c r="B1991" s="9">
        <f t="shared" ref="B1991:B2054" si="626">B1990+1</f>
        <v>1987</v>
      </c>
      <c r="C1991" s="10" t="str">
        <f t="shared" si="609"/>
        <v>Remove</v>
      </c>
      <c r="D1991" s="1">
        <v>45797</v>
      </c>
      <c r="E1991" s="2">
        <v>0.1193287037037037</v>
      </c>
      <c r="F1991" t="s">
        <v>2</v>
      </c>
      <c r="G1991" t="s">
        <v>14</v>
      </c>
      <c r="H1991" t="s">
        <v>49</v>
      </c>
      <c r="I1991">
        <v>115.5</v>
      </c>
      <c r="J1991" t="s">
        <v>13</v>
      </c>
      <c r="K1991">
        <v>0</v>
      </c>
      <c r="L1991">
        <v>115.2</v>
      </c>
      <c r="M1991">
        <v>11.029</v>
      </c>
      <c r="N1991">
        <v>1076.5</v>
      </c>
      <c r="O1991">
        <v>3780</v>
      </c>
      <c r="P1991" s="2">
        <v>0.69106481481481485</v>
      </c>
      <c r="Q1991">
        <v>28.1</v>
      </c>
      <c r="R1991" t="s">
        <v>130</v>
      </c>
      <c r="S1991">
        <v>29.5</v>
      </c>
      <c r="T1991">
        <v>29.4</v>
      </c>
      <c r="U1991" t="s">
        <v>71</v>
      </c>
      <c r="V1991">
        <v>22.1</v>
      </c>
      <c r="X1991">
        <f t="shared" si="610"/>
        <v>2.16</v>
      </c>
      <c r="Y1991" s="7" t="str">
        <f t="shared" si="611"/>
        <v>m/s</v>
      </c>
      <c r="AA1991">
        <f t="shared" si="612"/>
        <v>4.29</v>
      </c>
      <c r="AB1991" s="7" t="str">
        <f t="shared" si="613"/>
        <v>m/s</v>
      </c>
      <c r="AC1991" s="5">
        <f t="shared" si="614"/>
        <v>16.585555555555558</v>
      </c>
      <c r="AD1991" s="5">
        <f t="shared" si="615"/>
        <v>8.9708333333333324E-3</v>
      </c>
      <c r="AE1991" s="5">
        <f t="shared" si="616"/>
        <v>18.917443333333338</v>
      </c>
      <c r="AF1991" s="5"/>
      <c r="AG1991" s="5">
        <f t="shared" si="617"/>
        <v>0</v>
      </c>
      <c r="AH1991">
        <f t="shared" si="618"/>
        <v>466.5</v>
      </c>
      <c r="AI1991" s="5">
        <f t="shared" si="619"/>
        <v>0.46650000000000003</v>
      </c>
      <c r="AJ1991" s="15">
        <f t="shared" si="620"/>
        <v>40.551861379063958</v>
      </c>
      <c r="AK1991" s="5">
        <f t="shared" si="621"/>
        <v>8.0718887315795165</v>
      </c>
      <c r="AL1991" s="5">
        <f t="shared" si="622"/>
        <v>6.493059086979776</v>
      </c>
      <c r="AM1991" s="5">
        <f t="shared" si="623"/>
        <v>2.5646682658327449E-2</v>
      </c>
      <c r="AN1991" s="5">
        <f t="shared" si="624"/>
        <v>50.051408621578211</v>
      </c>
      <c r="AO1991" s="15">
        <f t="shared" si="625"/>
        <v>0.93204170041856149</v>
      </c>
    </row>
    <row r="1992" spans="1:41" x14ac:dyDescent="0.3">
      <c r="A1992" s="4">
        <f t="shared" ref="A1992:A2055" si="627">D1992+E1992</f>
        <v>45797.119675925926</v>
      </c>
      <c r="B1992" s="9">
        <f t="shared" si="626"/>
        <v>1988</v>
      </c>
      <c r="C1992" s="10" t="str">
        <f t="shared" ref="C1992:C2055" si="628">IF(MOD(B1992,30)=1,"Keep","Remove")</f>
        <v>Remove</v>
      </c>
      <c r="D1992" s="1">
        <v>45797</v>
      </c>
      <c r="E1992" s="2">
        <v>0.11967592592592592</v>
      </c>
      <c r="F1992" t="s">
        <v>19</v>
      </c>
      <c r="G1992" t="s">
        <v>14</v>
      </c>
      <c r="H1992" t="s">
        <v>49</v>
      </c>
      <c r="I1992">
        <v>117.5</v>
      </c>
      <c r="J1992" t="s">
        <v>13</v>
      </c>
      <c r="K1992">
        <v>0</v>
      </c>
      <c r="L1992">
        <v>115.1</v>
      </c>
      <c r="M1992">
        <v>11.105</v>
      </c>
      <c r="N1992">
        <v>1086.7</v>
      </c>
      <c r="O1992">
        <v>3789</v>
      </c>
      <c r="P1992" s="2">
        <v>0.69141203703703702</v>
      </c>
      <c r="Q1992">
        <v>28.1</v>
      </c>
      <c r="R1992" t="s">
        <v>134</v>
      </c>
      <c r="S1992">
        <v>29.6</v>
      </c>
      <c r="T1992">
        <v>29.4</v>
      </c>
      <c r="U1992" t="s">
        <v>109</v>
      </c>
      <c r="V1992">
        <v>21.3</v>
      </c>
      <c r="X1992">
        <f t="shared" si="610"/>
        <v>2.06</v>
      </c>
      <c r="Y1992" s="7" t="str">
        <f t="shared" si="611"/>
        <v>m/s</v>
      </c>
      <c r="AA1992">
        <f t="shared" si="612"/>
        <v>4.21</v>
      </c>
      <c r="AB1992" s="7" t="str">
        <f t="shared" si="613"/>
        <v>m/s</v>
      </c>
      <c r="AC1992" s="5">
        <f t="shared" si="614"/>
        <v>16.593888888888888</v>
      </c>
      <c r="AD1992" s="5">
        <f t="shared" si="615"/>
        <v>9.0558333333333341E-3</v>
      </c>
      <c r="AE1992" s="5">
        <f t="shared" si="616"/>
        <v>18.926499166666673</v>
      </c>
      <c r="AF1992" s="5"/>
      <c r="AG1992" s="5">
        <f t="shared" si="617"/>
        <v>2</v>
      </c>
      <c r="AH1992">
        <f t="shared" si="618"/>
        <v>468.5</v>
      </c>
      <c r="AI1992" s="5">
        <f t="shared" si="619"/>
        <v>0.46850000000000003</v>
      </c>
      <c r="AJ1992" s="15">
        <f t="shared" si="620"/>
        <v>40.398077196727158</v>
      </c>
      <c r="AK1992" s="5">
        <f t="shared" si="621"/>
        <v>8.0992510662628359</v>
      </c>
      <c r="AL1992" s="5">
        <f t="shared" si="622"/>
        <v>6.25801622410268</v>
      </c>
      <c r="AM1992" s="5">
        <f t="shared" si="623"/>
        <v>2.45422492431603E-2</v>
      </c>
      <c r="AN1992" s="5">
        <f t="shared" si="624"/>
        <v>50.075950870821373</v>
      </c>
      <c r="AO1992" s="15">
        <f t="shared" si="625"/>
        <v>0.93557883944843689</v>
      </c>
    </row>
    <row r="1993" spans="1:41" x14ac:dyDescent="0.3">
      <c r="A1993" s="4">
        <f t="shared" si="627"/>
        <v>45797.120023148149</v>
      </c>
      <c r="B1993" s="9">
        <f t="shared" si="626"/>
        <v>1989</v>
      </c>
      <c r="C1993" s="10" t="str">
        <f t="shared" si="628"/>
        <v>Remove</v>
      </c>
      <c r="D1993" s="1">
        <v>45797</v>
      </c>
      <c r="E1993" s="2">
        <v>0.12002314814814814</v>
      </c>
      <c r="F1993" t="s">
        <v>2</v>
      </c>
      <c r="G1993" t="s">
        <v>14</v>
      </c>
      <c r="H1993" t="s">
        <v>49</v>
      </c>
      <c r="I1993">
        <v>115</v>
      </c>
      <c r="J1993" t="s">
        <v>13</v>
      </c>
      <c r="K1993">
        <v>0</v>
      </c>
      <c r="L1993">
        <v>115.1</v>
      </c>
      <c r="M1993">
        <v>11.042</v>
      </c>
      <c r="N1993">
        <v>1078.5</v>
      </c>
      <c r="O1993">
        <v>3798</v>
      </c>
      <c r="P1993" s="2">
        <v>0.6917592592592593</v>
      </c>
      <c r="Q1993">
        <v>28.1</v>
      </c>
      <c r="R1993" t="s">
        <v>147</v>
      </c>
      <c r="S1993">
        <v>29.6</v>
      </c>
      <c r="T1993">
        <v>29.4</v>
      </c>
      <c r="U1993" t="s">
        <v>117</v>
      </c>
      <c r="V1993">
        <v>21.5</v>
      </c>
      <c r="X1993">
        <f t="shared" ref="X1993:X2056" si="629">VALUE(LEFT(R1993, FIND(" ", R1993) - 1))</f>
        <v>2.04</v>
      </c>
      <c r="Y1993" s="7" t="str">
        <f t="shared" ref="Y1993:Y2056" si="630">RIGHT(R1993, LEN(R1993) - FIND(" ", R1993))</f>
        <v>m/s</v>
      </c>
      <c r="AA1993">
        <f t="shared" ref="AA1993:AA2056" si="631">VALUE(LEFT(U1993, FIND(" ", U1993) - 1))</f>
        <v>4.2699999999999996</v>
      </c>
      <c r="AB1993" s="7" t="str">
        <f t="shared" ref="AB1993:AB2056" si="632">RIGHT(U1993, LEN(U1993) - FIND(" ", U1993))</f>
        <v>m/s</v>
      </c>
      <c r="AC1993" s="5">
        <f t="shared" ref="AC1993:AC2056" si="633">P1993*24</f>
        <v>16.602222222222224</v>
      </c>
      <c r="AD1993" s="5">
        <f t="shared" ref="AD1993:AD2056" si="634">(N1993*(1/120))/1000</f>
        <v>8.9875000000000007E-3</v>
      </c>
      <c r="AE1993" s="5">
        <f t="shared" ref="AE1993:AE2056" si="635">(AD1993+AE1992)</f>
        <v>18.935486666666673</v>
      </c>
      <c r="AF1993" s="5"/>
      <c r="AG1993" s="5">
        <f t="shared" ref="AG1993:AG2056" si="636">I1993-I1992</f>
        <v>-2.5</v>
      </c>
      <c r="AH1993">
        <f t="shared" ref="AH1993:AH2056" si="637">IF(AG1993&gt;0, AH1992 + AG1993, IF(AND(AG1993&lt;0, I1993&lt;100), AH1992 + AG1993, AH1992))</f>
        <v>468.5</v>
      </c>
      <c r="AI1993" s="5">
        <f t="shared" ref="AI1993:AI2056" si="638">AH1993/1000</f>
        <v>0.46850000000000003</v>
      </c>
      <c r="AJ1993" s="15">
        <f t="shared" ref="AJ1993:AJ2056" si="639">IF(AI1993=0, "0", AE1993/AI1993)</f>
        <v>40.417260761294926</v>
      </c>
      <c r="AK1993" s="5">
        <f t="shared" ref="AK1993:AK2056" si="640">6.112*EXP((17.67*Q1993)/(Q1993+243.5))*S1993*2.1674/(273.15+Q1993)</f>
        <v>8.0992510662628359</v>
      </c>
      <c r="AL1993" s="5">
        <f t="shared" ref="AL1993:AL2056" si="641">6.112*EXP((17.67*T1993)/(T1993+243.5))*V1993*2.1674/(273.15+T1993)</f>
        <v>6.3167769398219535</v>
      </c>
      <c r="AM1993" s="5">
        <f t="shared" ref="AM1993:AM2056" si="642" xml:space="preserve"> AK1993 * (X1993/3.6) * $P$2 * 30 / 1000</f>
        <v>2.4303974978663601E-2</v>
      </c>
      <c r="AN1993" s="5">
        <f t="shared" ref="AN1993:AN2056" si="643">AN1992+AM1993</f>
        <v>50.100254845800038</v>
      </c>
      <c r="AO1993" s="15">
        <f t="shared" ref="AO1993:AO2056" si="644">IF(AN1993=0, "0", (AI1993 / AN1993) * 100)</f>
        <v>0.9351249837789497</v>
      </c>
    </row>
    <row r="1994" spans="1:41" x14ac:dyDescent="0.3">
      <c r="A1994" s="4">
        <f t="shared" si="627"/>
        <v>45797.120370370372</v>
      </c>
      <c r="B1994" s="9">
        <f t="shared" si="626"/>
        <v>1990</v>
      </c>
      <c r="C1994" s="10" t="str">
        <f t="shared" si="628"/>
        <v>Remove</v>
      </c>
      <c r="D1994" s="1">
        <v>45797</v>
      </c>
      <c r="E1994" s="2">
        <v>0.12037037037037036</v>
      </c>
      <c r="F1994" t="s">
        <v>2</v>
      </c>
      <c r="G1994" t="s">
        <v>14</v>
      </c>
      <c r="H1994" t="s">
        <v>49</v>
      </c>
      <c r="I1994">
        <v>117.5</v>
      </c>
      <c r="J1994" t="s">
        <v>13</v>
      </c>
      <c r="K1994">
        <v>0</v>
      </c>
      <c r="L1994">
        <v>115.1</v>
      </c>
      <c r="M1994">
        <v>11.058999999999999</v>
      </c>
      <c r="N1994">
        <v>1080.3</v>
      </c>
      <c r="O1994">
        <v>3807</v>
      </c>
      <c r="P1994" s="2">
        <v>0.69210648148148146</v>
      </c>
      <c r="Q1994">
        <v>28.1</v>
      </c>
      <c r="R1994" t="s">
        <v>136</v>
      </c>
      <c r="S1994">
        <v>28</v>
      </c>
      <c r="T1994">
        <v>29.4</v>
      </c>
      <c r="U1994" t="s">
        <v>68</v>
      </c>
      <c r="V1994">
        <v>21.4</v>
      </c>
      <c r="X1994">
        <f t="shared" si="629"/>
        <v>2.09</v>
      </c>
      <c r="Y1994" s="7" t="str">
        <f t="shared" si="630"/>
        <v>m/s</v>
      </c>
      <c r="AA1994">
        <f t="shared" si="631"/>
        <v>4.3</v>
      </c>
      <c r="AB1994" s="7" t="str">
        <f t="shared" si="632"/>
        <v>m/s</v>
      </c>
      <c r="AC1994" s="5">
        <f t="shared" si="633"/>
        <v>16.610555555555557</v>
      </c>
      <c r="AD1994" s="5">
        <f t="shared" si="634"/>
        <v>9.0025000000000001E-3</v>
      </c>
      <c r="AE1994" s="5">
        <f t="shared" si="635"/>
        <v>18.944489166666674</v>
      </c>
      <c r="AF1994" s="5"/>
      <c r="AG1994" s="5">
        <f t="shared" si="636"/>
        <v>2.5</v>
      </c>
      <c r="AH1994">
        <f t="shared" si="637"/>
        <v>471</v>
      </c>
      <c r="AI1994" s="5">
        <f t="shared" si="638"/>
        <v>0.47099999999999997</v>
      </c>
      <c r="AJ1994" s="15">
        <f t="shared" si="639"/>
        <v>40.22184536447277</v>
      </c>
      <c r="AK1994" s="5">
        <f t="shared" si="640"/>
        <v>7.6614537113297096</v>
      </c>
      <c r="AL1994" s="5">
        <f t="shared" si="641"/>
        <v>6.2873965819623168</v>
      </c>
      <c r="AM1994" s="5">
        <f t="shared" si="642"/>
        <v>2.3553733037748305E-2</v>
      </c>
      <c r="AN1994" s="5">
        <f t="shared" si="643"/>
        <v>50.123808578837789</v>
      </c>
      <c r="AO1994" s="15">
        <f t="shared" si="644"/>
        <v>0.9396732079111314</v>
      </c>
    </row>
    <row r="1995" spans="1:41" x14ac:dyDescent="0.3">
      <c r="A1995" s="4">
        <f t="shared" si="627"/>
        <v>45797.120717592596</v>
      </c>
      <c r="B1995" s="9">
        <f t="shared" si="626"/>
        <v>1991</v>
      </c>
      <c r="C1995" s="10" t="str">
        <f t="shared" si="628"/>
        <v>Remove</v>
      </c>
      <c r="D1995" s="1">
        <v>45797</v>
      </c>
      <c r="E1995" s="2">
        <v>0.1207175925925926</v>
      </c>
      <c r="F1995" t="s">
        <v>2</v>
      </c>
      <c r="G1995" t="s">
        <v>14</v>
      </c>
      <c r="H1995" t="s">
        <v>49</v>
      </c>
      <c r="I1995">
        <v>115</v>
      </c>
      <c r="J1995" t="s">
        <v>13</v>
      </c>
      <c r="K1995">
        <v>0</v>
      </c>
      <c r="L1995">
        <v>115.1</v>
      </c>
      <c r="M1995">
        <v>11.068</v>
      </c>
      <c r="N1995">
        <v>1082.4000000000001</v>
      </c>
      <c r="O1995">
        <v>3816</v>
      </c>
      <c r="P1995" s="2">
        <v>0.69245370370370374</v>
      </c>
      <c r="Q1995">
        <v>28.1</v>
      </c>
      <c r="R1995" t="s">
        <v>156</v>
      </c>
      <c r="S1995">
        <v>27</v>
      </c>
      <c r="T1995">
        <v>29.4</v>
      </c>
      <c r="U1995" t="s">
        <v>58</v>
      </c>
      <c r="V1995">
        <v>20</v>
      </c>
      <c r="X1995">
        <f t="shared" si="629"/>
        <v>2.15</v>
      </c>
      <c r="Y1995" s="7" t="str">
        <f t="shared" si="630"/>
        <v>m/s</v>
      </c>
      <c r="AA1995">
        <f t="shared" si="631"/>
        <v>4.24</v>
      </c>
      <c r="AB1995" s="7" t="str">
        <f t="shared" si="632"/>
        <v>m/s</v>
      </c>
      <c r="AC1995" s="5">
        <f t="shared" si="633"/>
        <v>16.61888888888889</v>
      </c>
      <c r="AD1995" s="5">
        <f t="shared" si="634"/>
        <v>9.020000000000002E-3</v>
      </c>
      <c r="AE1995" s="5">
        <f t="shared" si="635"/>
        <v>18.953509166666674</v>
      </c>
      <c r="AF1995" s="5"/>
      <c r="AG1995" s="5">
        <f t="shared" si="636"/>
        <v>-2.5</v>
      </c>
      <c r="AH1995">
        <f t="shared" si="637"/>
        <v>471</v>
      </c>
      <c r="AI1995" s="5">
        <f t="shared" si="638"/>
        <v>0.47099999999999997</v>
      </c>
      <c r="AJ1995" s="15">
        <f t="shared" si="639"/>
        <v>40.240996107572556</v>
      </c>
      <c r="AK1995" s="5">
        <f t="shared" si="640"/>
        <v>7.3878303644965078</v>
      </c>
      <c r="AL1995" s="5">
        <f t="shared" si="641"/>
        <v>5.8760715719273993</v>
      </c>
      <c r="AM1995" s="5">
        <f t="shared" si="642"/>
        <v>2.3364562591272894E-2</v>
      </c>
      <c r="AN1995" s="5">
        <f t="shared" si="643"/>
        <v>50.147173141429064</v>
      </c>
      <c r="AO1995" s="15">
        <f t="shared" si="644"/>
        <v>0.93923539552598134</v>
      </c>
    </row>
    <row r="1996" spans="1:41" x14ac:dyDescent="0.3">
      <c r="A1996" s="4">
        <f t="shared" si="627"/>
        <v>45797.121064814812</v>
      </c>
      <c r="B1996" s="9">
        <f t="shared" si="626"/>
        <v>1992</v>
      </c>
      <c r="C1996" s="10" t="str">
        <f t="shared" si="628"/>
        <v>Remove</v>
      </c>
      <c r="D1996" s="1">
        <v>45797</v>
      </c>
      <c r="E1996" s="2">
        <v>0.12106481481481482</v>
      </c>
      <c r="F1996" t="s">
        <v>2</v>
      </c>
      <c r="G1996" t="s">
        <v>14</v>
      </c>
      <c r="H1996" t="s">
        <v>49</v>
      </c>
      <c r="I1996">
        <v>115.5</v>
      </c>
      <c r="J1996" t="s">
        <v>13</v>
      </c>
      <c r="K1996">
        <v>0</v>
      </c>
      <c r="L1996">
        <v>115.1</v>
      </c>
      <c r="M1996">
        <v>11.042</v>
      </c>
      <c r="N1996">
        <v>1078.5</v>
      </c>
      <c r="O1996">
        <v>3825</v>
      </c>
      <c r="P1996" s="2">
        <v>0.6928009259259259</v>
      </c>
      <c r="Q1996">
        <v>28.1</v>
      </c>
      <c r="R1996" t="s">
        <v>153</v>
      </c>
      <c r="S1996">
        <v>27.4</v>
      </c>
      <c r="T1996">
        <v>29.4</v>
      </c>
      <c r="U1996" t="s">
        <v>71</v>
      </c>
      <c r="V1996">
        <v>21.3</v>
      </c>
      <c r="X1996">
        <f t="shared" si="629"/>
        <v>2.12</v>
      </c>
      <c r="Y1996" s="7" t="str">
        <f t="shared" si="630"/>
        <v>m/s</v>
      </c>
      <c r="AA1996">
        <f t="shared" si="631"/>
        <v>4.29</v>
      </c>
      <c r="AB1996" s="7" t="str">
        <f t="shared" si="632"/>
        <v>m/s</v>
      </c>
      <c r="AC1996" s="5">
        <f t="shared" si="633"/>
        <v>16.627222222222223</v>
      </c>
      <c r="AD1996" s="5">
        <f t="shared" si="634"/>
        <v>8.9875000000000007E-3</v>
      </c>
      <c r="AE1996" s="5">
        <f t="shared" si="635"/>
        <v>18.962496666666674</v>
      </c>
      <c r="AF1996" s="5"/>
      <c r="AG1996" s="5">
        <f t="shared" si="636"/>
        <v>0.5</v>
      </c>
      <c r="AH1996">
        <f t="shared" si="637"/>
        <v>471.5</v>
      </c>
      <c r="AI1996" s="5">
        <f t="shared" si="638"/>
        <v>0.47149999999999997</v>
      </c>
      <c r="AJ1996" s="15">
        <f t="shared" si="639"/>
        <v>40.217384234711929</v>
      </c>
      <c r="AK1996" s="5">
        <f t="shared" si="640"/>
        <v>7.4972797032297889</v>
      </c>
      <c r="AL1996" s="5">
        <f t="shared" si="641"/>
        <v>6.25801622410268</v>
      </c>
      <c r="AM1996" s="5">
        <f t="shared" si="642"/>
        <v>2.3379857223115585E-2</v>
      </c>
      <c r="AN1996" s="5">
        <f t="shared" si="643"/>
        <v>50.170552998652177</v>
      </c>
      <c r="AO1996" s="15">
        <f t="shared" si="644"/>
        <v>0.93979430526242513</v>
      </c>
    </row>
    <row r="1997" spans="1:41" x14ac:dyDescent="0.3">
      <c r="A1997" s="4">
        <f t="shared" si="627"/>
        <v>45797.121412037035</v>
      </c>
      <c r="B1997" s="9">
        <f t="shared" si="626"/>
        <v>1993</v>
      </c>
      <c r="C1997" s="10" t="str">
        <f t="shared" si="628"/>
        <v>Remove</v>
      </c>
      <c r="D1997" s="1">
        <v>45797</v>
      </c>
      <c r="E1997" s="2">
        <v>0.12141203703703704</v>
      </c>
      <c r="F1997" t="s">
        <v>2</v>
      </c>
      <c r="G1997" t="s">
        <v>14</v>
      </c>
      <c r="H1997" t="s">
        <v>49</v>
      </c>
      <c r="I1997">
        <v>115.5</v>
      </c>
      <c r="J1997" t="s">
        <v>13</v>
      </c>
      <c r="K1997">
        <v>0</v>
      </c>
      <c r="L1997">
        <v>115.1</v>
      </c>
      <c r="M1997">
        <v>11.007999999999999</v>
      </c>
      <c r="N1997">
        <v>1074.0999999999999</v>
      </c>
      <c r="O1997">
        <v>3834</v>
      </c>
      <c r="P1997" s="2">
        <v>0.69314814814814818</v>
      </c>
      <c r="Q1997">
        <v>28.1</v>
      </c>
      <c r="R1997" t="s">
        <v>149</v>
      </c>
      <c r="S1997">
        <v>27.2</v>
      </c>
      <c r="T1997">
        <v>29.4</v>
      </c>
      <c r="U1997" t="s">
        <v>124</v>
      </c>
      <c r="V1997">
        <v>21.8</v>
      </c>
      <c r="X1997">
        <f t="shared" si="629"/>
        <v>2.08</v>
      </c>
      <c r="Y1997" s="7" t="str">
        <f t="shared" si="630"/>
        <v>m/s</v>
      </c>
      <c r="AA1997">
        <f t="shared" si="631"/>
        <v>4.2300000000000004</v>
      </c>
      <c r="AB1997" s="7" t="str">
        <f t="shared" si="632"/>
        <v>m/s</v>
      </c>
      <c r="AC1997" s="5">
        <f t="shared" si="633"/>
        <v>16.635555555555555</v>
      </c>
      <c r="AD1997" s="5">
        <f t="shared" si="634"/>
        <v>8.9508333333333315E-3</v>
      </c>
      <c r="AE1997" s="5">
        <f t="shared" si="635"/>
        <v>18.971447500000007</v>
      </c>
      <c r="AF1997" s="5"/>
      <c r="AG1997" s="5">
        <f t="shared" si="636"/>
        <v>0</v>
      </c>
      <c r="AH1997">
        <f t="shared" si="637"/>
        <v>471.5</v>
      </c>
      <c r="AI1997" s="5">
        <f t="shared" si="638"/>
        <v>0.47149999999999997</v>
      </c>
      <c r="AJ1997" s="15">
        <f t="shared" si="639"/>
        <v>40.236367974549331</v>
      </c>
      <c r="AK1997" s="5">
        <f t="shared" si="640"/>
        <v>7.4425550338631483</v>
      </c>
      <c r="AL1997" s="5">
        <f t="shared" si="641"/>
        <v>6.4049180134008648</v>
      </c>
      <c r="AM1997" s="5">
        <f t="shared" si="642"/>
        <v>2.2771291871901037E-2</v>
      </c>
      <c r="AN1997" s="5">
        <f t="shared" si="643"/>
        <v>50.193324290524075</v>
      </c>
      <c r="AO1997" s="15">
        <f t="shared" si="644"/>
        <v>0.93936794716147887</v>
      </c>
    </row>
    <row r="1998" spans="1:41" x14ac:dyDescent="0.3">
      <c r="A1998" s="4">
        <f t="shared" si="627"/>
        <v>45797.121759259258</v>
      </c>
      <c r="B1998" s="9">
        <f t="shared" si="626"/>
        <v>1994</v>
      </c>
      <c r="C1998" s="10" t="str">
        <f t="shared" si="628"/>
        <v>Remove</v>
      </c>
      <c r="D1998" s="1">
        <v>45797</v>
      </c>
      <c r="E1998" s="2">
        <v>0.12175925925925926</v>
      </c>
      <c r="F1998" t="s">
        <v>2</v>
      </c>
      <c r="G1998" t="s">
        <v>14</v>
      </c>
      <c r="H1998" t="s">
        <v>49</v>
      </c>
      <c r="I1998">
        <v>115.5</v>
      </c>
      <c r="J1998" t="s">
        <v>13</v>
      </c>
      <c r="K1998">
        <v>0</v>
      </c>
      <c r="L1998">
        <v>115.2</v>
      </c>
      <c r="M1998">
        <v>11.000999999999999</v>
      </c>
      <c r="N1998">
        <v>1072.4000000000001</v>
      </c>
      <c r="O1998">
        <v>3843</v>
      </c>
      <c r="P1998" s="2">
        <v>0.69349537037037035</v>
      </c>
      <c r="Q1998">
        <v>28.1</v>
      </c>
      <c r="R1998" t="s">
        <v>136</v>
      </c>
      <c r="S1998">
        <v>28.2</v>
      </c>
      <c r="T1998">
        <v>29.4</v>
      </c>
      <c r="U1998" t="s">
        <v>124</v>
      </c>
      <c r="V1998">
        <v>20.6</v>
      </c>
      <c r="X1998">
        <f t="shared" si="629"/>
        <v>2.09</v>
      </c>
      <c r="Y1998" s="7" t="str">
        <f t="shared" si="630"/>
        <v>m/s</v>
      </c>
      <c r="AA1998">
        <f t="shared" si="631"/>
        <v>4.2300000000000004</v>
      </c>
      <c r="AB1998" s="7" t="str">
        <f t="shared" si="632"/>
        <v>m/s</v>
      </c>
      <c r="AC1998" s="5">
        <f t="shared" si="633"/>
        <v>16.643888888888888</v>
      </c>
      <c r="AD1998" s="5">
        <f t="shared" si="634"/>
        <v>8.9366666666666674E-3</v>
      </c>
      <c r="AE1998" s="5">
        <f t="shared" si="635"/>
        <v>18.980384166666674</v>
      </c>
      <c r="AF1998" s="5"/>
      <c r="AG1998" s="5">
        <f t="shared" si="636"/>
        <v>0</v>
      </c>
      <c r="AH1998">
        <f t="shared" si="637"/>
        <v>471.5</v>
      </c>
      <c r="AI1998" s="5">
        <f t="shared" si="638"/>
        <v>0.47149999999999997</v>
      </c>
      <c r="AJ1998" s="15">
        <f t="shared" si="639"/>
        <v>40.255321668434092</v>
      </c>
      <c r="AK1998" s="5">
        <f t="shared" si="640"/>
        <v>7.7161783806963502</v>
      </c>
      <c r="AL1998" s="5">
        <f t="shared" si="641"/>
        <v>6.0523537190852208</v>
      </c>
      <c r="AM1998" s="5">
        <f t="shared" si="642"/>
        <v>2.3721973988017932E-2</v>
      </c>
      <c r="AN1998" s="5">
        <f t="shared" si="643"/>
        <v>50.217046264512092</v>
      </c>
      <c r="AO1998" s="15">
        <f t="shared" si="644"/>
        <v>0.93892420019375877</v>
      </c>
    </row>
    <row r="1999" spans="1:41" x14ac:dyDescent="0.3">
      <c r="A1999" s="4">
        <f t="shared" si="627"/>
        <v>45797.122106481482</v>
      </c>
      <c r="B1999" s="9">
        <f t="shared" si="626"/>
        <v>1995</v>
      </c>
      <c r="C1999" s="10" t="str">
        <f t="shared" si="628"/>
        <v>Remove</v>
      </c>
      <c r="D1999" s="1">
        <v>45797</v>
      </c>
      <c r="E1999" s="2">
        <v>0.12210648148148148</v>
      </c>
      <c r="F1999" t="s">
        <v>2</v>
      </c>
      <c r="G1999" t="s">
        <v>14</v>
      </c>
      <c r="H1999" t="s">
        <v>49</v>
      </c>
      <c r="I1999">
        <v>116</v>
      </c>
      <c r="J1999" t="s">
        <v>13</v>
      </c>
      <c r="K1999">
        <v>0</v>
      </c>
      <c r="L1999">
        <v>115.2</v>
      </c>
      <c r="M1999">
        <v>10.993</v>
      </c>
      <c r="N1999">
        <v>1071.3</v>
      </c>
      <c r="O1999">
        <v>3852</v>
      </c>
      <c r="P1999" s="2">
        <v>0.69384259259259262</v>
      </c>
      <c r="Q1999">
        <v>28.1</v>
      </c>
      <c r="R1999" t="s">
        <v>153</v>
      </c>
      <c r="S1999">
        <v>28.8</v>
      </c>
      <c r="T1999">
        <v>29.4</v>
      </c>
      <c r="U1999" t="s">
        <v>117</v>
      </c>
      <c r="V1999">
        <v>22</v>
      </c>
      <c r="X1999">
        <f t="shared" si="629"/>
        <v>2.12</v>
      </c>
      <c r="Y1999" s="7" t="str">
        <f t="shared" si="630"/>
        <v>m/s</v>
      </c>
      <c r="AA1999">
        <f t="shared" si="631"/>
        <v>4.2699999999999996</v>
      </c>
      <c r="AB1999" s="7" t="str">
        <f t="shared" si="632"/>
        <v>m/s</v>
      </c>
      <c r="AC1999" s="5">
        <f t="shared" si="633"/>
        <v>16.652222222222221</v>
      </c>
      <c r="AD1999" s="5">
        <f t="shared" si="634"/>
        <v>8.9274999999999997E-3</v>
      </c>
      <c r="AE1999" s="5">
        <f t="shared" si="635"/>
        <v>18.989311666666673</v>
      </c>
      <c r="AF1999" s="5"/>
      <c r="AG1999" s="5">
        <f t="shared" si="636"/>
        <v>0.5</v>
      </c>
      <c r="AH1999">
        <f t="shared" si="637"/>
        <v>472</v>
      </c>
      <c r="AI1999" s="5">
        <f t="shared" si="638"/>
        <v>0.47199999999999998</v>
      </c>
      <c r="AJ1999" s="15">
        <f t="shared" si="639"/>
        <v>40.231592514124308</v>
      </c>
      <c r="AK1999" s="5">
        <f t="shared" si="640"/>
        <v>7.8803523887962745</v>
      </c>
      <c r="AL1999" s="5">
        <f t="shared" si="641"/>
        <v>6.4636787291201383</v>
      </c>
      <c r="AM1999" s="5">
        <f t="shared" si="642"/>
        <v>2.4574448468092293E-2</v>
      </c>
      <c r="AN1999" s="5">
        <f t="shared" si="643"/>
        <v>50.241620712980186</v>
      </c>
      <c r="AO1999" s="15">
        <f t="shared" si="644"/>
        <v>0.939460139425909</v>
      </c>
    </row>
    <row r="2000" spans="1:41" x14ac:dyDescent="0.3">
      <c r="A2000" s="4">
        <f t="shared" si="627"/>
        <v>45797.122453703705</v>
      </c>
      <c r="B2000" s="9">
        <f t="shared" si="626"/>
        <v>1996</v>
      </c>
      <c r="C2000" s="10" t="str">
        <f t="shared" si="628"/>
        <v>Remove</v>
      </c>
      <c r="D2000" s="1">
        <v>45797</v>
      </c>
      <c r="E2000" s="2">
        <v>0.1224537037037037</v>
      </c>
      <c r="F2000" t="s">
        <v>2</v>
      </c>
      <c r="G2000" t="s">
        <v>14</v>
      </c>
      <c r="H2000" t="s">
        <v>49</v>
      </c>
      <c r="I2000">
        <v>117.5</v>
      </c>
      <c r="J2000" t="s">
        <v>13</v>
      </c>
      <c r="K2000">
        <v>0</v>
      </c>
      <c r="L2000">
        <v>115.1</v>
      </c>
      <c r="M2000">
        <v>11.015000000000001</v>
      </c>
      <c r="N2000">
        <v>1074.7</v>
      </c>
      <c r="O2000">
        <v>3861</v>
      </c>
      <c r="P2000" s="2">
        <v>0.69418981481481479</v>
      </c>
      <c r="Q2000">
        <v>28</v>
      </c>
      <c r="R2000" t="s">
        <v>134</v>
      </c>
      <c r="S2000">
        <v>28.4</v>
      </c>
      <c r="T2000">
        <v>29.4</v>
      </c>
      <c r="U2000" t="s">
        <v>124</v>
      </c>
      <c r="V2000">
        <v>22</v>
      </c>
      <c r="X2000">
        <f t="shared" si="629"/>
        <v>2.06</v>
      </c>
      <c r="Y2000" s="7" t="str">
        <f t="shared" si="630"/>
        <v>m/s</v>
      </c>
      <c r="AA2000">
        <f t="shared" si="631"/>
        <v>4.2300000000000004</v>
      </c>
      <c r="AB2000" s="7" t="str">
        <f t="shared" si="632"/>
        <v>m/s</v>
      </c>
      <c r="AC2000" s="5">
        <f t="shared" si="633"/>
        <v>16.660555555555554</v>
      </c>
      <c r="AD2000" s="5">
        <f t="shared" si="634"/>
        <v>8.9558333333333347E-3</v>
      </c>
      <c r="AE2000" s="5">
        <f t="shared" si="635"/>
        <v>18.998267500000008</v>
      </c>
      <c r="AF2000" s="5"/>
      <c r="AG2000" s="5">
        <f t="shared" si="636"/>
        <v>1.5</v>
      </c>
      <c r="AH2000">
        <f t="shared" si="637"/>
        <v>473.5</v>
      </c>
      <c r="AI2000" s="5">
        <f t="shared" si="638"/>
        <v>0.47349999999999998</v>
      </c>
      <c r="AJ2000" s="15">
        <f t="shared" si="639"/>
        <v>40.12305702217531</v>
      </c>
      <c r="AK2000" s="5">
        <f t="shared" si="640"/>
        <v>7.7282577727215447</v>
      </c>
      <c r="AL2000" s="5">
        <f t="shared" si="641"/>
        <v>6.4636787291201383</v>
      </c>
      <c r="AM2000" s="5">
        <f t="shared" si="642"/>
        <v>2.341807000693957E-2</v>
      </c>
      <c r="AN2000" s="5">
        <f t="shared" si="643"/>
        <v>50.265038782987126</v>
      </c>
      <c r="AO2000" s="15">
        <f t="shared" si="644"/>
        <v>0.94200663416231634</v>
      </c>
    </row>
    <row r="2001" spans="1:41" x14ac:dyDescent="0.3">
      <c r="A2001" s="4">
        <f t="shared" si="627"/>
        <v>45797.122812499998</v>
      </c>
      <c r="B2001" s="9">
        <f t="shared" si="626"/>
        <v>1997</v>
      </c>
      <c r="C2001" s="10" t="str">
        <f t="shared" si="628"/>
        <v>Remove</v>
      </c>
      <c r="D2001" s="1">
        <v>45797</v>
      </c>
      <c r="E2001" s="2">
        <v>0.1228125</v>
      </c>
      <c r="F2001" t="s">
        <v>19</v>
      </c>
      <c r="G2001" t="s">
        <v>14</v>
      </c>
      <c r="H2001" t="s">
        <v>49</v>
      </c>
      <c r="I2001">
        <v>117.5</v>
      </c>
      <c r="J2001" t="s">
        <v>13</v>
      </c>
      <c r="K2001">
        <v>0</v>
      </c>
      <c r="L2001">
        <v>115.2</v>
      </c>
      <c r="M2001">
        <v>11.019</v>
      </c>
      <c r="N2001">
        <v>1075</v>
      </c>
      <c r="O2001">
        <v>3870</v>
      </c>
      <c r="P2001" s="2">
        <v>0.6945486111111111</v>
      </c>
      <c r="Q2001">
        <v>28</v>
      </c>
      <c r="R2001" t="s">
        <v>153</v>
      </c>
      <c r="S2001">
        <v>29.5</v>
      </c>
      <c r="T2001">
        <v>29.3</v>
      </c>
      <c r="U2001" t="s">
        <v>129</v>
      </c>
      <c r="V2001">
        <v>21.8</v>
      </c>
      <c r="X2001">
        <f t="shared" si="629"/>
        <v>2.12</v>
      </c>
      <c r="Y2001" s="7" t="str">
        <f t="shared" si="630"/>
        <v>m/s</v>
      </c>
      <c r="AA2001">
        <f t="shared" si="631"/>
        <v>4.3600000000000003</v>
      </c>
      <c r="AB2001" s="7" t="str">
        <f t="shared" si="632"/>
        <v>m/s</v>
      </c>
      <c r="AC2001" s="5">
        <f t="shared" si="633"/>
        <v>16.669166666666666</v>
      </c>
      <c r="AD2001" s="5">
        <f t="shared" si="634"/>
        <v>8.9583333333333338E-3</v>
      </c>
      <c r="AE2001" s="5">
        <f t="shared" si="635"/>
        <v>19.00722583333334</v>
      </c>
      <c r="AF2001" s="5"/>
      <c r="AG2001" s="5">
        <f t="shared" si="636"/>
        <v>0</v>
      </c>
      <c r="AH2001">
        <f t="shared" si="637"/>
        <v>473.5</v>
      </c>
      <c r="AI2001" s="5">
        <f t="shared" si="638"/>
        <v>0.47349999999999998</v>
      </c>
      <c r="AJ2001" s="15">
        <f t="shared" si="639"/>
        <v>40.14197641675468</v>
      </c>
      <c r="AK2001" s="5">
        <f t="shared" si="640"/>
        <v>8.0275917005382222</v>
      </c>
      <c r="AL2001" s="5">
        <f t="shared" si="641"/>
        <v>6.3701132540007599</v>
      </c>
      <c r="AM2001" s="5">
        <f t="shared" si="642"/>
        <v>2.5033606218959396E-2</v>
      </c>
      <c r="AN2001" s="5">
        <f t="shared" si="643"/>
        <v>50.290072389206088</v>
      </c>
      <c r="AO2001" s="15">
        <f t="shared" si="644"/>
        <v>0.94153771809170983</v>
      </c>
    </row>
    <row r="2002" spans="1:41" x14ac:dyDescent="0.3">
      <c r="A2002" s="4">
        <f t="shared" si="627"/>
        <v>45797.123159722221</v>
      </c>
      <c r="B2002" s="9">
        <f t="shared" si="626"/>
        <v>1998</v>
      </c>
      <c r="C2002" s="10" t="str">
        <f t="shared" si="628"/>
        <v>Remove</v>
      </c>
      <c r="D2002" s="1">
        <v>45797</v>
      </c>
      <c r="E2002" s="2">
        <v>0.12315972222222223</v>
      </c>
      <c r="F2002" t="s">
        <v>2</v>
      </c>
      <c r="G2002" t="s">
        <v>14</v>
      </c>
      <c r="H2002" t="s">
        <v>49</v>
      </c>
      <c r="I2002">
        <v>118</v>
      </c>
      <c r="J2002" t="s">
        <v>13</v>
      </c>
      <c r="K2002">
        <v>0</v>
      </c>
      <c r="L2002">
        <v>115.1</v>
      </c>
      <c r="M2002">
        <v>11.098000000000001</v>
      </c>
      <c r="N2002">
        <v>1085.5999999999999</v>
      </c>
      <c r="O2002">
        <v>3879</v>
      </c>
      <c r="P2002" s="2">
        <v>0.69489583333333338</v>
      </c>
      <c r="Q2002">
        <v>28</v>
      </c>
      <c r="R2002" t="s">
        <v>160</v>
      </c>
      <c r="S2002">
        <v>29.1</v>
      </c>
      <c r="T2002">
        <v>29.3</v>
      </c>
      <c r="U2002" t="s">
        <v>68</v>
      </c>
      <c r="V2002">
        <v>21.4</v>
      </c>
      <c r="X2002">
        <f t="shared" si="629"/>
        <v>2.0099999999999998</v>
      </c>
      <c r="Y2002" s="7" t="str">
        <f t="shared" si="630"/>
        <v>m/s</v>
      </c>
      <c r="AA2002">
        <f t="shared" si="631"/>
        <v>4.3</v>
      </c>
      <c r="AB2002" s="7" t="str">
        <f t="shared" si="632"/>
        <v>m/s</v>
      </c>
      <c r="AC2002" s="5">
        <f t="shared" si="633"/>
        <v>16.677500000000002</v>
      </c>
      <c r="AD2002" s="5">
        <f t="shared" si="634"/>
        <v>9.0466666666666647E-3</v>
      </c>
      <c r="AE2002" s="5">
        <f t="shared" si="635"/>
        <v>19.016272500000007</v>
      </c>
      <c r="AF2002" s="5"/>
      <c r="AG2002" s="5">
        <f t="shared" si="636"/>
        <v>0.5</v>
      </c>
      <c r="AH2002">
        <f t="shared" si="637"/>
        <v>474</v>
      </c>
      <c r="AI2002" s="5">
        <f t="shared" si="638"/>
        <v>0.47399999999999998</v>
      </c>
      <c r="AJ2002" s="15">
        <f t="shared" si="639"/>
        <v>40.118718354430392</v>
      </c>
      <c r="AK2002" s="5">
        <f t="shared" si="640"/>
        <v>7.9187429995139764</v>
      </c>
      <c r="AL2002" s="5">
        <f t="shared" si="641"/>
        <v>6.2532304420007447</v>
      </c>
      <c r="AM2002" s="5">
        <f t="shared" si="642"/>
        <v>2.3412866347188262E-2</v>
      </c>
      <c r="AN2002" s="5">
        <f t="shared" si="643"/>
        <v>50.313485255553275</v>
      </c>
      <c r="AO2002" s="15">
        <f t="shared" si="644"/>
        <v>0.94209335249277515</v>
      </c>
    </row>
    <row r="2003" spans="1:41" x14ac:dyDescent="0.3">
      <c r="A2003" s="4">
        <f t="shared" si="627"/>
        <v>45797.123506944445</v>
      </c>
      <c r="B2003" s="9">
        <f t="shared" si="626"/>
        <v>1999</v>
      </c>
      <c r="C2003" s="10" t="str">
        <f t="shared" si="628"/>
        <v>Remove</v>
      </c>
      <c r="D2003" s="1">
        <v>45797</v>
      </c>
      <c r="E2003" s="2">
        <v>0.12350694444444445</v>
      </c>
      <c r="F2003" t="s">
        <v>2</v>
      </c>
      <c r="G2003" t="s">
        <v>14</v>
      </c>
      <c r="H2003" t="s">
        <v>49</v>
      </c>
      <c r="I2003">
        <v>115.5</v>
      </c>
      <c r="J2003" t="s">
        <v>13</v>
      </c>
      <c r="K2003">
        <v>0</v>
      </c>
      <c r="L2003">
        <v>115.3</v>
      </c>
      <c r="M2003">
        <v>11.03</v>
      </c>
      <c r="N2003">
        <v>1076.5</v>
      </c>
      <c r="O2003">
        <v>3888</v>
      </c>
      <c r="P2003" s="2">
        <v>0.69524305555555554</v>
      </c>
      <c r="Q2003">
        <v>28.1</v>
      </c>
      <c r="R2003" t="s">
        <v>143</v>
      </c>
      <c r="S2003">
        <v>29</v>
      </c>
      <c r="T2003">
        <v>29.3</v>
      </c>
      <c r="U2003" t="s">
        <v>50</v>
      </c>
      <c r="V2003">
        <v>22.1</v>
      </c>
      <c r="X2003">
        <f t="shared" si="629"/>
        <v>2.11</v>
      </c>
      <c r="Y2003" s="7" t="str">
        <f t="shared" si="630"/>
        <v>m/s</v>
      </c>
      <c r="AA2003">
        <f t="shared" si="631"/>
        <v>4.26</v>
      </c>
      <c r="AB2003" s="7" t="str">
        <f t="shared" si="632"/>
        <v>m/s</v>
      </c>
      <c r="AC2003" s="5">
        <f t="shared" si="633"/>
        <v>16.685833333333335</v>
      </c>
      <c r="AD2003" s="5">
        <f t="shared" si="634"/>
        <v>8.9708333333333324E-3</v>
      </c>
      <c r="AE2003" s="5">
        <f t="shared" si="635"/>
        <v>19.025243333333339</v>
      </c>
      <c r="AF2003" s="5"/>
      <c r="AG2003" s="5">
        <f t="shared" si="636"/>
        <v>-2.5</v>
      </c>
      <c r="AH2003">
        <f t="shared" si="637"/>
        <v>474</v>
      </c>
      <c r="AI2003" s="5">
        <f t="shared" si="638"/>
        <v>0.47399999999999998</v>
      </c>
      <c r="AJ2003" s="15">
        <f t="shared" si="639"/>
        <v>40.137644163150505</v>
      </c>
      <c r="AK2003" s="5">
        <f t="shared" si="640"/>
        <v>7.9350770581629151</v>
      </c>
      <c r="AL2003" s="5">
        <f t="shared" si="641"/>
        <v>6.4577753630007697</v>
      </c>
      <c r="AM2003" s="5">
        <f t="shared" si="642"/>
        <v>2.4628382169853368E-2</v>
      </c>
      <c r="AN2003" s="5">
        <f t="shared" si="643"/>
        <v>50.338113637723126</v>
      </c>
      <c r="AO2003" s="15">
        <f t="shared" si="644"/>
        <v>0.94163242470966735</v>
      </c>
    </row>
    <row r="2004" spans="1:41" x14ac:dyDescent="0.3">
      <c r="A2004" s="4">
        <f t="shared" si="627"/>
        <v>45797.123854166668</v>
      </c>
      <c r="B2004" s="9">
        <f t="shared" si="626"/>
        <v>2000</v>
      </c>
      <c r="C2004" s="10" t="str">
        <f t="shared" si="628"/>
        <v>Remove</v>
      </c>
      <c r="D2004" s="1">
        <v>45797</v>
      </c>
      <c r="E2004" s="2">
        <v>0.12385416666666667</v>
      </c>
      <c r="F2004" t="s">
        <v>2</v>
      </c>
      <c r="G2004" t="s">
        <v>14</v>
      </c>
      <c r="H2004" t="s">
        <v>49</v>
      </c>
      <c r="I2004">
        <v>116</v>
      </c>
      <c r="J2004" t="s">
        <v>13</v>
      </c>
      <c r="K2004">
        <v>0</v>
      </c>
      <c r="L2004">
        <v>115.2</v>
      </c>
      <c r="M2004">
        <v>11.000999999999999</v>
      </c>
      <c r="N2004">
        <v>1073.0999999999999</v>
      </c>
      <c r="O2004">
        <v>3897</v>
      </c>
      <c r="P2004" s="2">
        <v>0.69559027777777782</v>
      </c>
      <c r="Q2004">
        <v>28.1</v>
      </c>
      <c r="R2004" t="s">
        <v>153</v>
      </c>
      <c r="S2004">
        <v>28.3</v>
      </c>
      <c r="T2004">
        <v>29.4</v>
      </c>
      <c r="U2004" t="s">
        <v>50</v>
      </c>
      <c r="V2004">
        <v>22.7</v>
      </c>
      <c r="X2004">
        <f t="shared" si="629"/>
        <v>2.12</v>
      </c>
      <c r="Y2004" s="7" t="str">
        <f t="shared" si="630"/>
        <v>m/s</v>
      </c>
      <c r="AA2004">
        <f t="shared" si="631"/>
        <v>4.26</v>
      </c>
      <c r="AB2004" s="7" t="str">
        <f t="shared" si="632"/>
        <v>m/s</v>
      </c>
      <c r="AC2004" s="5">
        <f t="shared" si="633"/>
        <v>16.694166666666668</v>
      </c>
      <c r="AD2004" s="5">
        <f t="shared" si="634"/>
        <v>8.9424999999999991E-3</v>
      </c>
      <c r="AE2004" s="5">
        <f t="shared" si="635"/>
        <v>19.034185833333339</v>
      </c>
      <c r="AF2004" s="5"/>
      <c r="AG2004" s="5">
        <f t="shared" si="636"/>
        <v>0.5</v>
      </c>
      <c r="AH2004">
        <f t="shared" si="637"/>
        <v>474.5</v>
      </c>
      <c r="AI2004" s="5">
        <f t="shared" si="638"/>
        <v>0.47449999999999998</v>
      </c>
      <c r="AJ2004" s="15">
        <f t="shared" si="639"/>
        <v>40.114195644538121</v>
      </c>
      <c r="AK2004" s="5">
        <f t="shared" si="640"/>
        <v>7.7435407153796723</v>
      </c>
      <c r="AL2004" s="5">
        <f t="shared" si="641"/>
        <v>6.6693412341375966</v>
      </c>
      <c r="AM2004" s="5">
        <f t="shared" si="642"/>
        <v>2.4147808737743467E-2</v>
      </c>
      <c r="AN2004" s="5">
        <f t="shared" si="643"/>
        <v>50.36226144646087</v>
      </c>
      <c r="AO2004" s="15">
        <f t="shared" si="644"/>
        <v>0.94217373559452167</v>
      </c>
    </row>
    <row r="2005" spans="1:41" x14ac:dyDescent="0.3">
      <c r="A2005" s="4">
        <f t="shared" si="627"/>
        <v>45797.124201388891</v>
      </c>
      <c r="B2005" s="9">
        <f t="shared" si="626"/>
        <v>2001</v>
      </c>
      <c r="C2005" s="10" t="str">
        <f t="shared" si="628"/>
        <v>Remove</v>
      </c>
      <c r="D2005" s="1">
        <v>45797</v>
      </c>
      <c r="E2005" s="2">
        <v>0.12420138888888889</v>
      </c>
      <c r="F2005" t="s">
        <v>2</v>
      </c>
      <c r="G2005" t="s">
        <v>14</v>
      </c>
      <c r="H2005" t="s">
        <v>49</v>
      </c>
      <c r="I2005">
        <v>116</v>
      </c>
      <c r="J2005" t="s">
        <v>13</v>
      </c>
      <c r="K2005">
        <v>0</v>
      </c>
      <c r="L2005">
        <v>115.2</v>
      </c>
      <c r="M2005">
        <v>11.016</v>
      </c>
      <c r="N2005">
        <v>1074.7</v>
      </c>
      <c r="O2005">
        <v>3906</v>
      </c>
      <c r="P2005" s="2">
        <v>0.69593749999999999</v>
      </c>
      <c r="Q2005">
        <v>28.1</v>
      </c>
      <c r="R2005" t="s">
        <v>143</v>
      </c>
      <c r="S2005">
        <v>28.5</v>
      </c>
      <c r="T2005">
        <v>29.3</v>
      </c>
      <c r="U2005" t="s">
        <v>58</v>
      </c>
      <c r="V2005">
        <v>21.8</v>
      </c>
      <c r="X2005">
        <f t="shared" si="629"/>
        <v>2.11</v>
      </c>
      <c r="Y2005" s="7" t="str">
        <f t="shared" si="630"/>
        <v>m/s</v>
      </c>
      <c r="AA2005">
        <f t="shared" si="631"/>
        <v>4.24</v>
      </c>
      <c r="AB2005" s="7" t="str">
        <f t="shared" si="632"/>
        <v>m/s</v>
      </c>
      <c r="AC2005" s="5">
        <f t="shared" si="633"/>
        <v>16.702500000000001</v>
      </c>
      <c r="AD2005" s="5">
        <f t="shared" si="634"/>
        <v>8.9558333333333347E-3</v>
      </c>
      <c r="AE2005" s="5">
        <f t="shared" si="635"/>
        <v>19.043141666666674</v>
      </c>
      <c r="AF2005" s="5"/>
      <c r="AG2005" s="5">
        <f t="shared" si="636"/>
        <v>0</v>
      </c>
      <c r="AH2005">
        <f t="shared" si="637"/>
        <v>474.5</v>
      </c>
      <c r="AI2005" s="5">
        <f t="shared" si="638"/>
        <v>0.47449999999999998</v>
      </c>
      <c r="AJ2005" s="15">
        <f t="shared" si="639"/>
        <v>40.133069898138409</v>
      </c>
      <c r="AK2005" s="5">
        <f t="shared" si="640"/>
        <v>7.7982653847463128</v>
      </c>
      <c r="AL2005" s="5">
        <f t="shared" si="641"/>
        <v>6.3701132540007599</v>
      </c>
      <c r="AM2005" s="5">
        <f t="shared" si="642"/>
        <v>2.420375489106279E-2</v>
      </c>
      <c r="AN2005" s="5">
        <f t="shared" si="643"/>
        <v>50.386465201351932</v>
      </c>
      <c r="AO2005" s="15">
        <f t="shared" si="644"/>
        <v>0.94172115091587849</v>
      </c>
    </row>
    <row r="2006" spans="1:41" x14ac:dyDescent="0.3">
      <c r="A2006" s="4">
        <f t="shared" si="627"/>
        <v>45797.124548611115</v>
      </c>
      <c r="B2006" s="9">
        <f t="shared" si="626"/>
        <v>2002</v>
      </c>
      <c r="C2006" s="10" t="str">
        <f t="shared" si="628"/>
        <v>Remove</v>
      </c>
      <c r="D2006" s="1">
        <v>45797</v>
      </c>
      <c r="E2006" s="2">
        <v>0.12454861111111111</v>
      </c>
      <c r="F2006" t="s">
        <v>2</v>
      </c>
      <c r="G2006" t="s">
        <v>14</v>
      </c>
      <c r="H2006" t="s">
        <v>49</v>
      </c>
      <c r="I2006">
        <v>116</v>
      </c>
      <c r="J2006" t="s">
        <v>13</v>
      </c>
      <c r="K2006">
        <v>0</v>
      </c>
      <c r="L2006">
        <v>115.2</v>
      </c>
      <c r="M2006">
        <v>11.04</v>
      </c>
      <c r="N2006">
        <v>1078.0999999999999</v>
      </c>
      <c r="O2006">
        <v>3915</v>
      </c>
      <c r="P2006" s="2">
        <v>0.69628472222222226</v>
      </c>
      <c r="Q2006">
        <v>28</v>
      </c>
      <c r="R2006" t="s">
        <v>156</v>
      </c>
      <c r="S2006">
        <v>28.7</v>
      </c>
      <c r="T2006">
        <v>29.3</v>
      </c>
      <c r="U2006" t="s">
        <v>109</v>
      </c>
      <c r="V2006">
        <v>21.1</v>
      </c>
      <c r="X2006">
        <f t="shared" si="629"/>
        <v>2.15</v>
      </c>
      <c r="Y2006" s="7" t="str">
        <f t="shared" si="630"/>
        <v>m/s</v>
      </c>
      <c r="AA2006">
        <f t="shared" si="631"/>
        <v>4.21</v>
      </c>
      <c r="AB2006" s="7" t="str">
        <f t="shared" si="632"/>
        <v>m/s</v>
      </c>
      <c r="AC2006" s="5">
        <f t="shared" si="633"/>
        <v>16.710833333333333</v>
      </c>
      <c r="AD2006" s="5">
        <f t="shared" si="634"/>
        <v>8.9841666666666646E-3</v>
      </c>
      <c r="AE2006" s="5">
        <f t="shared" si="635"/>
        <v>19.052125833333342</v>
      </c>
      <c r="AF2006" s="5"/>
      <c r="AG2006" s="5">
        <f t="shared" si="636"/>
        <v>0</v>
      </c>
      <c r="AH2006">
        <f t="shared" si="637"/>
        <v>474.5</v>
      </c>
      <c r="AI2006" s="5">
        <f t="shared" si="638"/>
        <v>0.47449999999999998</v>
      </c>
      <c r="AJ2006" s="15">
        <f t="shared" si="639"/>
        <v>40.15200386371621</v>
      </c>
      <c r="AK2006" s="5">
        <f t="shared" si="640"/>
        <v>7.8098942984897288</v>
      </c>
      <c r="AL2006" s="5">
        <f t="shared" si="641"/>
        <v>6.1655683330007349</v>
      </c>
      <c r="AM2006" s="5">
        <f t="shared" si="642"/>
        <v>2.4699371150318027E-2</v>
      </c>
      <c r="AN2006" s="5">
        <f t="shared" si="643"/>
        <v>50.411164572502251</v>
      </c>
      <c r="AO2006" s="15">
        <f t="shared" si="644"/>
        <v>0.94125974677209745</v>
      </c>
    </row>
    <row r="2007" spans="1:41" x14ac:dyDescent="0.3">
      <c r="A2007" s="4">
        <f t="shared" si="627"/>
        <v>45797.124895833331</v>
      </c>
      <c r="B2007" s="9">
        <f t="shared" si="626"/>
        <v>2003</v>
      </c>
      <c r="C2007" s="10" t="str">
        <f t="shared" si="628"/>
        <v>Remove</v>
      </c>
      <c r="D2007" s="1">
        <v>45797</v>
      </c>
      <c r="E2007" s="2">
        <v>0.12489583333333333</v>
      </c>
      <c r="F2007" t="s">
        <v>2</v>
      </c>
      <c r="G2007" t="s">
        <v>14</v>
      </c>
      <c r="H2007" t="s">
        <v>49</v>
      </c>
      <c r="I2007">
        <v>116</v>
      </c>
      <c r="J2007" t="s">
        <v>13</v>
      </c>
      <c r="K2007">
        <v>0</v>
      </c>
      <c r="L2007">
        <v>115.2</v>
      </c>
      <c r="M2007">
        <v>11.005000000000001</v>
      </c>
      <c r="N2007">
        <v>1073.2</v>
      </c>
      <c r="O2007">
        <v>3924</v>
      </c>
      <c r="P2007" s="2">
        <v>0.69663194444444443</v>
      </c>
      <c r="Q2007">
        <v>28.1</v>
      </c>
      <c r="R2007" t="s">
        <v>134</v>
      </c>
      <c r="S2007">
        <v>27.6</v>
      </c>
      <c r="T2007">
        <v>29.3</v>
      </c>
      <c r="U2007" t="s">
        <v>58</v>
      </c>
      <c r="V2007">
        <v>20.7</v>
      </c>
      <c r="X2007">
        <f t="shared" si="629"/>
        <v>2.06</v>
      </c>
      <c r="Y2007" s="7" t="str">
        <f t="shared" si="630"/>
        <v>m/s</v>
      </c>
      <c r="AA2007">
        <f t="shared" si="631"/>
        <v>4.24</v>
      </c>
      <c r="AB2007" s="7" t="str">
        <f t="shared" si="632"/>
        <v>m/s</v>
      </c>
      <c r="AC2007" s="5">
        <f t="shared" si="633"/>
        <v>16.719166666666666</v>
      </c>
      <c r="AD2007" s="5">
        <f t="shared" si="634"/>
        <v>8.9433333333333326E-3</v>
      </c>
      <c r="AE2007" s="5">
        <f t="shared" si="635"/>
        <v>19.061069166666677</v>
      </c>
      <c r="AF2007" s="5"/>
      <c r="AG2007" s="5">
        <f t="shared" si="636"/>
        <v>0</v>
      </c>
      <c r="AH2007">
        <f t="shared" si="637"/>
        <v>474.5</v>
      </c>
      <c r="AI2007" s="5">
        <f t="shared" si="638"/>
        <v>0.47449999999999998</v>
      </c>
      <c r="AJ2007" s="15">
        <f t="shared" si="639"/>
        <v>40.170851773797004</v>
      </c>
      <c r="AK2007" s="5">
        <f t="shared" si="640"/>
        <v>7.5520043725964303</v>
      </c>
      <c r="AL2007" s="5">
        <f t="shared" si="641"/>
        <v>6.0486855210007207</v>
      </c>
      <c r="AM2007" s="5">
        <f t="shared" si="642"/>
        <v>2.2883989159162989E-2</v>
      </c>
      <c r="AN2007" s="5">
        <f t="shared" si="643"/>
        <v>50.434048561661413</v>
      </c>
      <c r="AO2007" s="15">
        <f t="shared" si="644"/>
        <v>0.94083265875407418</v>
      </c>
    </row>
    <row r="2008" spans="1:41" x14ac:dyDescent="0.3">
      <c r="A2008" s="4">
        <f t="shared" si="627"/>
        <v>45797.125243055554</v>
      </c>
      <c r="B2008" s="9">
        <f t="shared" si="626"/>
        <v>2004</v>
      </c>
      <c r="C2008" s="10" t="str">
        <f t="shared" si="628"/>
        <v>Remove</v>
      </c>
      <c r="D2008" s="1">
        <v>45797</v>
      </c>
      <c r="E2008" s="2">
        <v>0.12524305555555557</v>
      </c>
      <c r="F2008" t="s">
        <v>2</v>
      </c>
      <c r="G2008" t="s">
        <v>14</v>
      </c>
      <c r="H2008" t="s">
        <v>49</v>
      </c>
      <c r="I2008">
        <v>116.5</v>
      </c>
      <c r="J2008" t="s">
        <v>13</v>
      </c>
      <c r="K2008">
        <v>0</v>
      </c>
      <c r="L2008">
        <v>115.3</v>
      </c>
      <c r="M2008">
        <v>11.004</v>
      </c>
      <c r="N2008">
        <v>1072.7</v>
      </c>
      <c r="O2008">
        <v>3933</v>
      </c>
      <c r="P2008" s="2">
        <v>0.69697916666666671</v>
      </c>
      <c r="Q2008">
        <v>28</v>
      </c>
      <c r="R2008" t="s">
        <v>130</v>
      </c>
      <c r="S2008">
        <v>28</v>
      </c>
      <c r="T2008">
        <v>29.3</v>
      </c>
      <c r="U2008" t="s">
        <v>71</v>
      </c>
      <c r="V2008">
        <v>21.1</v>
      </c>
      <c r="X2008">
        <f t="shared" si="629"/>
        <v>2.16</v>
      </c>
      <c r="Y2008" s="7" t="str">
        <f t="shared" si="630"/>
        <v>m/s</v>
      </c>
      <c r="AA2008">
        <f t="shared" si="631"/>
        <v>4.29</v>
      </c>
      <c r="AB2008" s="7" t="str">
        <f t="shared" si="632"/>
        <v>m/s</v>
      </c>
      <c r="AC2008" s="5">
        <f t="shared" si="633"/>
        <v>16.727499999999999</v>
      </c>
      <c r="AD2008" s="5">
        <f t="shared" si="634"/>
        <v>8.9391666666666664E-3</v>
      </c>
      <c r="AE2008" s="5">
        <f t="shared" si="635"/>
        <v>19.070008333333345</v>
      </c>
      <c r="AF2008" s="5"/>
      <c r="AG2008" s="5">
        <f t="shared" si="636"/>
        <v>0.5</v>
      </c>
      <c r="AH2008">
        <f t="shared" si="637"/>
        <v>475</v>
      </c>
      <c r="AI2008" s="5">
        <f t="shared" si="638"/>
        <v>0.47499999999999998</v>
      </c>
      <c r="AJ2008" s="15">
        <f t="shared" si="639"/>
        <v>40.147385964912303</v>
      </c>
      <c r="AK2008" s="5">
        <f t="shared" si="640"/>
        <v>7.619409071697298</v>
      </c>
      <c r="AL2008" s="5">
        <f t="shared" si="641"/>
        <v>6.1655683330007349</v>
      </c>
      <c r="AM2008" s="5">
        <f t="shared" si="642"/>
        <v>2.4209026289137587E-2</v>
      </c>
      <c r="AN2008" s="5">
        <f t="shared" si="643"/>
        <v>50.458257587950548</v>
      </c>
      <c r="AO2008" s="15">
        <f t="shared" si="644"/>
        <v>0.94137218109852072</v>
      </c>
    </row>
    <row r="2009" spans="1:41" x14ac:dyDescent="0.3">
      <c r="A2009" s="4">
        <f t="shared" si="627"/>
        <v>45797.125590277778</v>
      </c>
      <c r="B2009" s="9">
        <f t="shared" si="626"/>
        <v>2005</v>
      </c>
      <c r="C2009" s="10" t="str">
        <f t="shared" si="628"/>
        <v>Remove</v>
      </c>
      <c r="D2009" s="1">
        <v>45797</v>
      </c>
      <c r="E2009" s="2">
        <v>0.12559027777777779</v>
      </c>
      <c r="F2009" t="s">
        <v>2</v>
      </c>
      <c r="G2009" t="s">
        <v>14</v>
      </c>
      <c r="H2009" t="s">
        <v>49</v>
      </c>
      <c r="I2009">
        <v>116.5</v>
      </c>
      <c r="J2009" t="s">
        <v>13</v>
      </c>
      <c r="K2009">
        <v>0</v>
      </c>
      <c r="L2009">
        <v>115.2</v>
      </c>
      <c r="M2009">
        <v>11.006</v>
      </c>
      <c r="N2009">
        <v>1073.2</v>
      </c>
      <c r="O2009">
        <v>3942</v>
      </c>
      <c r="P2009" s="2">
        <v>0.69732638888888887</v>
      </c>
      <c r="Q2009">
        <v>28</v>
      </c>
      <c r="R2009" t="s">
        <v>149</v>
      </c>
      <c r="S2009">
        <v>28.1</v>
      </c>
      <c r="T2009">
        <v>29.3</v>
      </c>
      <c r="U2009" t="s">
        <v>71</v>
      </c>
      <c r="V2009">
        <v>22</v>
      </c>
      <c r="X2009">
        <f t="shared" si="629"/>
        <v>2.08</v>
      </c>
      <c r="Y2009" s="7" t="str">
        <f t="shared" si="630"/>
        <v>m/s</v>
      </c>
      <c r="AA2009">
        <f t="shared" si="631"/>
        <v>4.29</v>
      </c>
      <c r="AB2009" s="7" t="str">
        <f t="shared" si="632"/>
        <v>m/s</v>
      </c>
      <c r="AC2009" s="5">
        <f t="shared" si="633"/>
        <v>16.735833333333332</v>
      </c>
      <c r="AD2009" s="5">
        <f t="shared" si="634"/>
        <v>8.9433333333333326E-3</v>
      </c>
      <c r="AE2009" s="5">
        <f t="shared" si="635"/>
        <v>19.078951666666679</v>
      </c>
      <c r="AF2009" s="5"/>
      <c r="AG2009" s="5">
        <f t="shared" si="636"/>
        <v>0</v>
      </c>
      <c r="AH2009">
        <f t="shared" si="637"/>
        <v>475</v>
      </c>
      <c r="AI2009" s="5">
        <f t="shared" si="638"/>
        <v>0.47499999999999998</v>
      </c>
      <c r="AJ2009" s="15">
        <f t="shared" si="639"/>
        <v>40.166214035087748</v>
      </c>
      <c r="AK2009" s="5">
        <f t="shared" si="640"/>
        <v>7.6466212469533588</v>
      </c>
      <c r="AL2009" s="5">
        <f t="shared" si="641"/>
        <v>6.428554660000767</v>
      </c>
      <c r="AM2009" s="5">
        <f t="shared" si="642"/>
        <v>2.3395654241857033E-2</v>
      </c>
      <c r="AN2009" s="5">
        <f t="shared" si="643"/>
        <v>50.481653242192408</v>
      </c>
      <c r="AO2009" s="15">
        <f t="shared" si="644"/>
        <v>0.94093590342836964</v>
      </c>
    </row>
    <row r="2010" spans="1:41" x14ac:dyDescent="0.3">
      <c r="A2010" s="4">
        <f t="shared" si="627"/>
        <v>45797.125937500001</v>
      </c>
      <c r="B2010" s="9">
        <f t="shared" si="626"/>
        <v>2006</v>
      </c>
      <c r="C2010" s="10" t="str">
        <f t="shared" si="628"/>
        <v>Remove</v>
      </c>
      <c r="D2010" s="1">
        <v>45797</v>
      </c>
      <c r="E2010" s="2">
        <v>0.12593750000000001</v>
      </c>
      <c r="F2010" t="s">
        <v>2</v>
      </c>
      <c r="G2010" t="s">
        <v>14</v>
      </c>
      <c r="H2010" t="s">
        <v>49</v>
      </c>
      <c r="I2010">
        <v>116</v>
      </c>
      <c r="J2010" t="s">
        <v>13</v>
      </c>
      <c r="K2010">
        <v>0</v>
      </c>
      <c r="L2010">
        <v>115.2</v>
      </c>
      <c r="M2010">
        <v>11.028</v>
      </c>
      <c r="N2010">
        <v>1075.7</v>
      </c>
      <c r="O2010">
        <v>3951</v>
      </c>
      <c r="P2010" s="2">
        <v>0.69767361111111115</v>
      </c>
      <c r="Q2010">
        <v>28</v>
      </c>
      <c r="R2010" t="s">
        <v>149</v>
      </c>
      <c r="S2010">
        <v>28.3</v>
      </c>
      <c r="T2010">
        <v>29.3</v>
      </c>
      <c r="U2010" t="s">
        <v>109</v>
      </c>
      <c r="V2010">
        <v>20.8</v>
      </c>
      <c r="X2010">
        <f t="shared" si="629"/>
        <v>2.08</v>
      </c>
      <c r="Y2010" s="7" t="str">
        <f t="shared" si="630"/>
        <v>m/s</v>
      </c>
      <c r="AA2010">
        <f t="shared" si="631"/>
        <v>4.21</v>
      </c>
      <c r="AB2010" s="7" t="str">
        <f t="shared" si="632"/>
        <v>m/s</v>
      </c>
      <c r="AC2010" s="5">
        <f t="shared" si="633"/>
        <v>16.744166666666668</v>
      </c>
      <c r="AD2010" s="5">
        <f t="shared" si="634"/>
        <v>8.9641666666666672E-3</v>
      </c>
      <c r="AE2010" s="5">
        <f t="shared" si="635"/>
        <v>19.087915833333344</v>
      </c>
      <c r="AF2010" s="5"/>
      <c r="AG2010" s="5">
        <f t="shared" si="636"/>
        <v>-0.5</v>
      </c>
      <c r="AH2010">
        <f t="shared" si="637"/>
        <v>475</v>
      </c>
      <c r="AI2010" s="5">
        <f t="shared" si="638"/>
        <v>0.47499999999999998</v>
      </c>
      <c r="AJ2010" s="15">
        <f t="shared" si="639"/>
        <v>40.185085964912304</v>
      </c>
      <c r="AK2010" s="5">
        <f t="shared" si="640"/>
        <v>7.7010455974654821</v>
      </c>
      <c r="AL2010" s="5">
        <f t="shared" si="641"/>
        <v>6.0779062240007251</v>
      </c>
      <c r="AM2010" s="5">
        <f t="shared" si="642"/>
        <v>2.3562171353898719E-2</v>
      </c>
      <c r="AN2010" s="5">
        <f t="shared" si="643"/>
        <v>50.50521541354631</v>
      </c>
      <c r="AO2010" s="15">
        <f t="shared" si="644"/>
        <v>0.94049692910050908</v>
      </c>
    </row>
    <row r="2011" spans="1:41" x14ac:dyDescent="0.3">
      <c r="A2011" s="4">
        <f t="shared" si="627"/>
        <v>45797.126284722224</v>
      </c>
      <c r="B2011" s="9">
        <f t="shared" si="626"/>
        <v>2007</v>
      </c>
      <c r="C2011" s="10" t="str">
        <f t="shared" si="628"/>
        <v>Remove</v>
      </c>
      <c r="D2011" s="1">
        <v>45797</v>
      </c>
      <c r="E2011" s="2">
        <v>0.12628472222222223</v>
      </c>
      <c r="F2011" t="s">
        <v>19</v>
      </c>
      <c r="G2011" t="s">
        <v>14</v>
      </c>
      <c r="H2011" t="s">
        <v>49</v>
      </c>
      <c r="I2011">
        <v>119</v>
      </c>
      <c r="J2011" t="s">
        <v>13</v>
      </c>
      <c r="K2011">
        <v>0</v>
      </c>
      <c r="L2011">
        <v>115.2</v>
      </c>
      <c r="M2011">
        <v>11.025</v>
      </c>
      <c r="N2011">
        <v>1075.9000000000001</v>
      </c>
      <c r="O2011">
        <v>3960</v>
      </c>
      <c r="P2011" s="2">
        <v>0.69802083333333331</v>
      </c>
      <c r="Q2011">
        <v>28</v>
      </c>
      <c r="R2011" t="s">
        <v>153</v>
      </c>
      <c r="S2011">
        <v>28.8</v>
      </c>
      <c r="T2011">
        <v>29.3</v>
      </c>
      <c r="U2011" t="s">
        <v>71</v>
      </c>
      <c r="V2011">
        <v>21.4</v>
      </c>
      <c r="X2011">
        <f t="shared" si="629"/>
        <v>2.12</v>
      </c>
      <c r="Y2011" s="7" t="str">
        <f t="shared" si="630"/>
        <v>m/s</v>
      </c>
      <c r="AA2011">
        <f t="shared" si="631"/>
        <v>4.29</v>
      </c>
      <c r="AB2011" s="7" t="str">
        <f t="shared" si="632"/>
        <v>m/s</v>
      </c>
      <c r="AC2011" s="5">
        <f t="shared" si="633"/>
        <v>16.752499999999998</v>
      </c>
      <c r="AD2011" s="5">
        <f t="shared" si="634"/>
        <v>8.9658333333333343E-3</v>
      </c>
      <c r="AE2011" s="5">
        <f t="shared" si="635"/>
        <v>19.096881666666679</v>
      </c>
      <c r="AF2011" s="5"/>
      <c r="AG2011" s="5">
        <f t="shared" si="636"/>
        <v>3</v>
      </c>
      <c r="AH2011">
        <f t="shared" si="637"/>
        <v>478</v>
      </c>
      <c r="AI2011" s="5">
        <f t="shared" si="638"/>
        <v>0.47799999999999998</v>
      </c>
      <c r="AJ2011" s="15">
        <f t="shared" si="639"/>
        <v>39.951635285913554</v>
      </c>
      <c r="AK2011" s="5">
        <f t="shared" si="640"/>
        <v>7.8371064737457914</v>
      </c>
      <c r="AL2011" s="5">
        <f t="shared" si="641"/>
        <v>6.2532304420007447</v>
      </c>
      <c r="AM2011" s="5">
        <f t="shared" si="642"/>
        <v>2.4439588444272228E-2</v>
      </c>
      <c r="AN2011" s="5">
        <f t="shared" si="643"/>
        <v>50.529655001990584</v>
      </c>
      <c r="AO2011" s="15">
        <f t="shared" si="644"/>
        <v>0.94597914824704321</v>
      </c>
    </row>
    <row r="2012" spans="1:41" x14ac:dyDescent="0.3">
      <c r="A2012" s="4">
        <f t="shared" si="627"/>
        <v>45797.126631944448</v>
      </c>
      <c r="B2012" s="9">
        <f t="shared" si="626"/>
        <v>2008</v>
      </c>
      <c r="C2012" s="10" t="str">
        <f t="shared" si="628"/>
        <v>Remove</v>
      </c>
      <c r="D2012" s="1">
        <v>45797</v>
      </c>
      <c r="E2012" s="2">
        <v>0.12663194444444445</v>
      </c>
      <c r="F2012" t="s">
        <v>2</v>
      </c>
      <c r="G2012" t="s">
        <v>14</v>
      </c>
      <c r="H2012" t="s">
        <v>49</v>
      </c>
      <c r="I2012">
        <v>116</v>
      </c>
      <c r="J2012" t="s">
        <v>13</v>
      </c>
      <c r="K2012">
        <v>0</v>
      </c>
      <c r="L2012">
        <v>115.2</v>
      </c>
      <c r="M2012">
        <v>11.044</v>
      </c>
      <c r="N2012">
        <v>1077.5999999999999</v>
      </c>
      <c r="O2012">
        <v>3969</v>
      </c>
      <c r="P2012" s="2">
        <v>0.69836805555555559</v>
      </c>
      <c r="Q2012">
        <v>28</v>
      </c>
      <c r="R2012" t="s">
        <v>153</v>
      </c>
      <c r="S2012">
        <v>30.2</v>
      </c>
      <c r="T2012">
        <v>29.3</v>
      </c>
      <c r="U2012" t="s">
        <v>71</v>
      </c>
      <c r="V2012">
        <v>21.7</v>
      </c>
      <c r="X2012">
        <f t="shared" si="629"/>
        <v>2.12</v>
      </c>
      <c r="Y2012" s="7" t="str">
        <f t="shared" si="630"/>
        <v>m/s</v>
      </c>
      <c r="AA2012">
        <f t="shared" si="631"/>
        <v>4.29</v>
      </c>
      <c r="AB2012" s="7" t="str">
        <f t="shared" si="632"/>
        <v>m/s</v>
      </c>
      <c r="AC2012" s="5">
        <f t="shared" si="633"/>
        <v>16.760833333333334</v>
      </c>
      <c r="AD2012" s="5">
        <f t="shared" si="634"/>
        <v>8.9799999999999984E-3</v>
      </c>
      <c r="AE2012" s="5">
        <f t="shared" si="635"/>
        <v>19.10586166666668</v>
      </c>
      <c r="AF2012" s="5"/>
      <c r="AG2012" s="5">
        <f t="shared" si="636"/>
        <v>-3</v>
      </c>
      <c r="AH2012">
        <f t="shared" si="637"/>
        <v>478</v>
      </c>
      <c r="AI2012" s="5">
        <f t="shared" si="638"/>
        <v>0.47799999999999998</v>
      </c>
      <c r="AJ2012" s="15">
        <f t="shared" si="639"/>
        <v>39.970421896792217</v>
      </c>
      <c r="AK2012" s="5">
        <f t="shared" si="640"/>
        <v>8.2180769273306549</v>
      </c>
      <c r="AL2012" s="5">
        <f t="shared" si="641"/>
        <v>6.3408925510007563</v>
      </c>
      <c r="AM2012" s="5">
        <f t="shared" si="642"/>
        <v>2.562762399364657E-2</v>
      </c>
      <c r="AN2012" s="5">
        <f t="shared" si="643"/>
        <v>50.555282625984233</v>
      </c>
      <c r="AO2012" s="15">
        <f t="shared" si="644"/>
        <v>0.9454996098752283</v>
      </c>
    </row>
    <row r="2013" spans="1:41" x14ac:dyDescent="0.3">
      <c r="A2013" s="4">
        <f t="shared" si="627"/>
        <v>45797.126979166664</v>
      </c>
      <c r="B2013" s="9">
        <f t="shared" si="626"/>
        <v>2009</v>
      </c>
      <c r="C2013" s="10" t="str">
        <f t="shared" si="628"/>
        <v>Remove</v>
      </c>
      <c r="D2013" s="1">
        <v>45797</v>
      </c>
      <c r="E2013" s="2">
        <v>0.12697916666666667</v>
      </c>
      <c r="F2013" t="s">
        <v>2</v>
      </c>
      <c r="G2013" t="s">
        <v>14</v>
      </c>
      <c r="H2013" t="s">
        <v>49</v>
      </c>
      <c r="I2013">
        <v>117</v>
      </c>
      <c r="J2013" t="s">
        <v>13</v>
      </c>
      <c r="K2013">
        <v>0</v>
      </c>
      <c r="L2013">
        <v>115.2</v>
      </c>
      <c r="M2013">
        <v>11.007</v>
      </c>
      <c r="N2013">
        <v>1073</v>
      </c>
      <c r="O2013">
        <v>3978</v>
      </c>
      <c r="P2013" s="2">
        <v>0.69871527777777775</v>
      </c>
      <c r="Q2013">
        <v>28</v>
      </c>
      <c r="R2013" t="s">
        <v>143</v>
      </c>
      <c r="S2013">
        <v>32.700000000000003</v>
      </c>
      <c r="T2013">
        <v>29.3</v>
      </c>
      <c r="U2013" t="s">
        <v>58</v>
      </c>
      <c r="V2013">
        <v>22.5</v>
      </c>
      <c r="X2013">
        <f t="shared" si="629"/>
        <v>2.11</v>
      </c>
      <c r="Y2013" s="7" t="str">
        <f t="shared" si="630"/>
        <v>m/s</v>
      </c>
      <c r="AA2013">
        <f t="shared" si="631"/>
        <v>4.24</v>
      </c>
      <c r="AB2013" s="7" t="str">
        <f t="shared" si="632"/>
        <v>m/s</v>
      </c>
      <c r="AC2013" s="5">
        <f t="shared" si="633"/>
        <v>16.769166666666667</v>
      </c>
      <c r="AD2013" s="5">
        <f t="shared" si="634"/>
        <v>8.9416666666666672E-3</v>
      </c>
      <c r="AE2013" s="5">
        <f t="shared" si="635"/>
        <v>19.114803333333345</v>
      </c>
      <c r="AF2013" s="5"/>
      <c r="AG2013" s="5">
        <f t="shared" si="636"/>
        <v>1</v>
      </c>
      <c r="AH2013">
        <f t="shared" si="637"/>
        <v>479</v>
      </c>
      <c r="AI2013" s="5">
        <f t="shared" si="638"/>
        <v>0.47899999999999998</v>
      </c>
      <c r="AJ2013" s="15">
        <f t="shared" si="639"/>
        <v>39.905643702157299</v>
      </c>
      <c r="AK2013" s="5">
        <f t="shared" si="640"/>
        <v>8.8983813087322012</v>
      </c>
      <c r="AL2013" s="5">
        <f t="shared" si="641"/>
        <v>6.574658175000784</v>
      </c>
      <c r="AM2013" s="5">
        <f t="shared" si="642"/>
        <v>2.7618223989279527E-2</v>
      </c>
      <c r="AN2013" s="5">
        <f t="shared" si="643"/>
        <v>50.582900849973512</v>
      </c>
      <c r="AO2013" s="15">
        <f t="shared" si="644"/>
        <v>0.94696032048595091</v>
      </c>
    </row>
    <row r="2014" spans="1:41" x14ac:dyDescent="0.3">
      <c r="A2014" s="4">
        <f t="shared" si="627"/>
        <v>45797.127326388887</v>
      </c>
      <c r="B2014" s="9">
        <f t="shared" si="626"/>
        <v>2010</v>
      </c>
      <c r="C2014" s="10" t="str">
        <f t="shared" si="628"/>
        <v>Remove</v>
      </c>
      <c r="D2014" s="1">
        <v>45797</v>
      </c>
      <c r="E2014" s="2">
        <v>0.12732638888888889</v>
      </c>
      <c r="F2014" t="s">
        <v>2</v>
      </c>
      <c r="G2014" t="s">
        <v>14</v>
      </c>
      <c r="H2014" t="s">
        <v>49</v>
      </c>
      <c r="I2014">
        <v>117</v>
      </c>
      <c r="J2014" t="s">
        <v>13</v>
      </c>
      <c r="K2014">
        <v>0</v>
      </c>
      <c r="L2014">
        <v>115.1</v>
      </c>
      <c r="M2014">
        <v>11.045999999999999</v>
      </c>
      <c r="N2014">
        <v>1078.7</v>
      </c>
      <c r="O2014">
        <v>3987</v>
      </c>
      <c r="P2014" s="2">
        <v>0.69906250000000003</v>
      </c>
      <c r="Q2014">
        <v>28</v>
      </c>
      <c r="R2014" t="s">
        <v>153</v>
      </c>
      <c r="S2014">
        <v>29.8</v>
      </c>
      <c r="T2014">
        <v>29.3</v>
      </c>
      <c r="U2014" t="s">
        <v>50</v>
      </c>
      <c r="V2014">
        <v>22.5</v>
      </c>
      <c r="X2014">
        <f t="shared" si="629"/>
        <v>2.12</v>
      </c>
      <c r="Y2014" s="7" t="str">
        <f t="shared" si="630"/>
        <v>m/s</v>
      </c>
      <c r="AA2014">
        <f t="shared" si="631"/>
        <v>4.26</v>
      </c>
      <c r="AB2014" s="7" t="str">
        <f t="shared" si="632"/>
        <v>m/s</v>
      </c>
      <c r="AC2014" s="5">
        <f t="shared" si="633"/>
        <v>16.7775</v>
      </c>
      <c r="AD2014" s="5">
        <f t="shared" si="634"/>
        <v>8.9891666666666679E-3</v>
      </c>
      <c r="AE2014" s="5">
        <f t="shared" si="635"/>
        <v>19.123792500000011</v>
      </c>
      <c r="AF2014" s="5"/>
      <c r="AG2014" s="5">
        <f t="shared" si="636"/>
        <v>0</v>
      </c>
      <c r="AH2014">
        <f t="shared" si="637"/>
        <v>479</v>
      </c>
      <c r="AI2014" s="5">
        <f t="shared" si="638"/>
        <v>0.47899999999999998</v>
      </c>
      <c r="AJ2014" s="15">
        <f t="shared" si="639"/>
        <v>39.924410229645119</v>
      </c>
      <c r="AK2014" s="5">
        <f t="shared" si="640"/>
        <v>8.1092282263064099</v>
      </c>
      <c r="AL2014" s="5">
        <f t="shared" si="641"/>
        <v>6.574658175000784</v>
      </c>
      <c r="AM2014" s="5">
        <f t="shared" si="642"/>
        <v>2.5288185265253903E-2</v>
      </c>
      <c r="AN2014" s="5">
        <f t="shared" si="643"/>
        <v>50.608189035238766</v>
      </c>
      <c r="AO2014" s="15">
        <f t="shared" si="644"/>
        <v>0.94648713801331552</v>
      </c>
    </row>
    <row r="2015" spans="1:41" x14ac:dyDescent="0.3">
      <c r="A2015" s="4">
        <f t="shared" si="627"/>
        <v>45797.12767361111</v>
      </c>
      <c r="B2015" s="9">
        <f t="shared" si="626"/>
        <v>2011</v>
      </c>
      <c r="C2015" s="10" t="str">
        <f t="shared" si="628"/>
        <v>Keep</v>
      </c>
      <c r="D2015" s="1">
        <v>45797</v>
      </c>
      <c r="E2015" s="2">
        <v>0.12767361111111111</v>
      </c>
      <c r="F2015" t="s">
        <v>2</v>
      </c>
      <c r="G2015" t="s">
        <v>14</v>
      </c>
      <c r="H2015" t="s">
        <v>49</v>
      </c>
      <c r="I2015">
        <v>118.5</v>
      </c>
      <c r="J2015" t="s">
        <v>13</v>
      </c>
      <c r="K2015">
        <v>0</v>
      </c>
      <c r="L2015">
        <v>115.1</v>
      </c>
      <c r="M2015">
        <v>11.045999999999999</v>
      </c>
      <c r="N2015">
        <v>1078.9000000000001</v>
      </c>
      <c r="O2015">
        <v>3996</v>
      </c>
      <c r="P2015" s="2">
        <v>0.6994097222222222</v>
      </c>
      <c r="Q2015">
        <v>28</v>
      </c>
      <c r="R2015" t="s">
        <v>167</v>
      </c>
      <c r="S2015">
        <v>31.7</v>
      </c>
      <c r="T2015">
        <v>29.3</v>
      </c>
      <c r="U2015" t="s">
        <v>68</v>
      </c>
      <c r="V2015">
        <v>22</v>
      </c>
      <c r="X2015">
        <f t="shared" si="629"/>
        <v>1.98</v>
      </c>
      <c r="Y2015" s="7" t="str">
        <f t="shared" si="630"/>
        <v>m/s</v>
      </c>
      <c r="AA2015">
        <f t="shared" si="631"/>
        <v>4.3</v>
      </c>
      <c r="AB2015" s="7" t="str">
        <f t="shared" si="632"/>
        <v>m/s</v>
      </c>
      <c r="AC2015" s="5">
        <f t="shared" si="633"/>
        <v>16.785833333333333</v>
      </c>
      <c r="AD2015" s="5">
        <f t="shared" si="634"/>
        <v>8.9908333333333351E-3</v>
      </c>
      <c r="AE2015" s="5">
        <f t="shared" si="635"/>
        <v>19.132783333333343</v>
      </c>
      <c r="AF2015" s="5"/>
      <c r="AG2015" s="5">
        <f t="shared" si="636"/>
        <v>1.5</v>
      </c>
      <c r="AH2015">
        <f t="shared" si="637"/>
        <v>480.5</v>
      </c>
      <c r="AI2015" s="5">
        <f t="shared" si="638"/>
        <v>0.48049999999999998</v>
      </c>
      <c r="AJ2015" s="15">
        <f t="shared" si="639"/>
        <v>39.818487686437763</v>
      </c>
      <c r="AK2015" s="5">
        <f t="shared" si="640"/>
        <v>8.6262595561715845</v>
      </c>
      <c r="AL2015" s="5">
        <f t="shared" si="641"/>
        <v>6.428554660000767</v>
      </c>
      <c r="AM2015" s="5">
        <f t="shared" si="642"/>
        <v>2.5124069842328196E-2</v>
      </c>
      <c r="AN2015" s="5">
        <f t="shared" si="643"/>
        <v>50.633313105081093</v>
      </c>
      <c r="AO2015" s="15">
        <f t="shared" si="644"/>
        <v>0.94897997095864817</v>
      </c>
    </row>
    <row r="2016" spans="1:41" x14ac:dyDescent="0.3">
      <c r="A2016" s="4">
        <f t="shared" si="627"/>
        <v>45797.128020833334</v>
      </c>
      <c r="B2016" s="9">
        <f t="shared" si="626"/>
        <v>2012</v>
      </c>
      <c r="C2016" s="10" t="str">
        <f t="shared" si="628"/>
        <v>Remove</v>
      </c>
      <c r="D2016" s="1">
        <v>45797</v>
      </c>
      <c r="E2016" s="2">
        <v>0.12802083333333333</v>
      </c>
      <c r="F2016" t="s">
        <v>2</v>
      </c>
      <c r="G2016" t="s">
        <v>14</v>
      </c>
      <c r="H2016" t="s">
        <v>49</v>
      </c>
      <c r="I2016">
        <v>119</v>
      </c>
      <c r="J2016" t="s">
        <v>13</v>
      </c>
      <c r="K2016">
        <v>0</v>
      </c>
      <c r="L2016">
        <v>115.1</v>
      </c>
      <c r="M2016">
        <v>11.074</v>
      </c>
      <c r="N2016">
        <v>1082.2</v>
      </c>
      <c r="O2016">
        <v>4005</v>
      </c>
      <c r="P2016" s="2">
        <v>0.69975694444444447</v>
      </c>
      <c r="Q2016">
        <v>28.1</v>
      </c>
      <c r="R2016" t="s">
        <v>147</v>
      </c>
      <c r="S2016">
        <v>29.7</v>
      </c>
      <c r="T2016">
        <v>29.3</v>
      </c>
      <c r="U2016" t="s">
        <v>50</v>
      </c>
      <c r="V2016">
        <v>22.3</v>
      </c>
      <c r="X2016">
        <f t="shared" si="629"/>
        <v>2.04</v>
      </c>
      <c r="Y2016" s="7" t="str">
        <f t="shared" si="630"/>
        <v>m/s</v>
      </c>
      <c r="AA2016">
        <f t="shared" si="631"/>
        <v>4.26</v>
      </c>
      <c r="AB2016" s="7" t="str">
        <f t="shared" si="632"/>
        <v>m/s</v>
      </c>
      <c r="AC2016" s="5">
        <f t="shared" si="633"/>
        <v>16.794166666666669</v>
      </c>
      <c r="AD2016" s="5">
        <f t="shared" si="634"/>
        <v>9.0183333333333348E-3</v>
      </c>
      <c r="AE2016" s="5">
        <f t="shared" si="635"/>
        <v>19.141801666666677</v>
      </c>
      <c r="AF2016" s="5"/>
      <c r="AG2016" s="5">
        <f t="shared" si="636"/>
        <v>0.5</v>
      </c>
      <c r="AH2016">
        <f t="shared" si="637"/>
        <v>481</v>
      </c>
      <c r="AI2016" s="5">
        <f t="shared" si="638"/>
        <v>0.48099999999999998</v>
      </c>
      <c r="AJ2016" s="15">
        <f t="shared" si="639"/>
        <v>39.795845460845484</v>
      </c>
      <c r="AK2016" s="5">
        <f t="shared" si="640"/>
        <v>8.126613400946157</v>
      </c>
      <c r="AL2016" s="5">
        <f t="shared" si="641"/>
        <v>6.5162167690007768</v>
      </c>
      <c r="AM2016" s="5">
        <f t="shared" si="642"/>
        <v>2.4386083002240166E-2</v>
      </c>
      <c r="AN2016" s="5">
        <f t="shared" si="643"/>
        <v>50.657699188083335</v>
      </c>
      <c r="AO2016" s="15">
        <f t="shared" si="644"/>
        <v>0.9495101587897421</v>
      </c>
    </row>
    <row r="2017" spans="1:41" x14ac:dyDescent="0.3">
      <c r="A2017" s="4">
        <f t="shared" si="627"/>
        <v>45797.128368055557</v>
      </c>
      <c r="B2017" s="9">
        <f t="shared" si="626"/>
        <v>2013</v>
      </c>
      <c r="C2017" s="10" t="str">
        <f t="shared" si="628"/>
        <v>Remove</v>
      </c>
      <c r="D2017" s="1">
        <v>45797</v>
      </c>
      <c r="E2017" s="2">
        <v>0.12836805555555555</v>
      </c>
      <c r="F2017" t="s">
        <v>2</v>
      </c>
      <c r="G2017" t="s">
        <v>14</v>
      </c>
      <c r="H2017" t="s">
        <v>49</v>
      </c>
      <c r="I2017">
        <v>115.5</v>
      </c>
      <c r="J2017" t="s">
        <v>13</v>
      </c>
      <c r="K2017">
        <v>0</v>
      </c>
      <c r="L2017">
        <v>115.1</v>
      </c>
      <c r="M2017">
        <v>11.055999999999999</v>
      </c>
      <c r="N2017">
        <v>1079.2</v>
      </c>
      <c r="O2017">
        <v>4014</v>
      </c>
      <c r="P2017" s="2">
        <v>0.70010416666666664</v>
      </c>
      <c r="Q2017">
        <v>28.1</v>
      </c>
      <c r="R2017" t="s">
        <v>153</v>
      </c>
      <c r="S2017">
        <v>29</v>
      </c>
      <c r="T2017">
        <v>29.3</v>
      </c>
      <c r="U2017" t="s">
        <v>109</v>
      </c>
      <c r="V2017">
        <v>21.5</v>
      </c>
      <c r="X2017">
        <f t="shared" si="629"/>
        <v>2.12</v>
      </c>
      <c r="Y2017" s="7" t="str">
        <f t="shared" si="630"/>
        <v>m/s</v>
      </c>
      <c r="AA2017">
        <f t="shared" si="631"/>
        <v>4.21</v>
      </c>
      <c r="AB2017" s="7" t="str">
        <f t="shared" si="632"/>
        <v>m/s</v>
      </c>
      <c r="AC2017" s="5">
        <f t="shared" si="633"/>
        <v>16.802499999999998</v>
      </c>
      <c r="AD2017" s="5">
        <f t="shared" si="634"/>
        <v>8.9933333333333341E-3</v>
      </c>
      <c r="AE2017" s="5">
        <f t="shared" si="635"/>
        <v>19.150795000000009</v>
      </c>
      <c r="AF2017" s="5"/>
      <c r="AG2017" s="5">
        <f t="shared" si="636"/>
        <v>-3.5</v>
      </c>
      <c r="AH2017">
        <f t="shared" si="637"/>
        <v>481</v>
      </c>
      <c r="AI2017" s="5">
        <f t="shared" si="638"/>
        <v>0.48099999999999998</v>
      </c>
      <c r="AJ2017" s="15">
        <f t="shared" si="639"/>
        <v>39.814542619542642</v>
      </c>
      <c r="AK2017" s="5">
        <f t="shared" si="640"/>
        <v>7.9350770581629151</v>
      </c>
      <c r="AL2017" s="5">
        <f t="shared" si="641"/>
        <v>6.2824511450007483</v>
      </c>
      <c r="AM2017" s="5">
        <f t="shared" si="642"/>
        <v>2.4745104360231824E-2</v>
      </c>
      <c r="AN2017" s="5">
        <f t="shared" si="643"/>
        <v>50.68244429244357</v>
      </c>
      <c r="AO2017" s="15">
        <f t="shared" si="644"/>
        <v>0.9490465716779054</v>
      </c>
    </row>
    <row r="2018" spans="1:41" x14ac:dyDescent="0.3">
      <c r="A2018" s="4">
        <f t="shared" si="627"/>
        <v>45797.12872685185</v>
      </c>
      <c r="B2018" s="9">
        <f t="shared" si="626"/>
        <v>2014</v>
      </c>
      <c r="C2018" s="10" t="str">
        <f t="shared" si="628"/>
        <v>Remove</v>
      </c>
      <c r="D2018" s="1">
        <v>45797</v>
      </c>
      <c r="E2018" s="2">
        <v>0.12872685185185184</v>
      </c>
      <c r="F2018" t="s">
        <v>2</v>
      </c>
      <c r="G2018" t="s">
        <v>14</v>
      </c>
      <c r="H2018" t="s">
        <v>49</v>
      </c>
      <c r="I2018">
        <v>116</v>
      </c>
      <c r="J2018" t="s">
        <v>13</v>
      </c>
      <c r="K2018">
        <v>0</v>
      </c>
      <c r="L2018">
        <v>115.1</v>
      </c>
      <c r="M2018">
        <v>11.03</v>
      </c>
      <c r="N2018">
        <v>1076.2</v>
      </c>
      <c r="O2018">
        <v>4023</v>
      </c>
      <c r="P2018" s="2">
        <v>0.70046296296296295</v>
      </c>
      <c r="Q2018">
        <v>28.1</v>
      </c>
      <c r="R2018" t="s">
        <v>161</v>
      </c>
      <c r="S2018">
        <v>30.7</v>
      </c>
      <c r="T2018">
        <v>29.3</v>
      </c>
      <c r="U2018" t="s">
        <v>50</v>
      </c>
      <c r="V2018">
        <v>22.2</v>
      </c>
      <c r="X2018">
        <f t="shared" si="629"/>
        <v>2.02</v>
      </c>
      <c r="Y2018" s="7" t="str">
        <f t="shared" si="630"/>
        <v>m/s</v>
      </c>
      <c r="AA2018">
        <f t="shared" si="631"/>
        <v>4.26</v>
      </c>
      <c r="AB2018" s="7" t="str">
        <f t="shared" si="632"/>
        <v>m/s</v>
      </c>
      <c r="AC2018" s="5">
        <f t="shared" si="633"/>
        <v>16.81111111111111</v>
      </c>
      <c r="AD2018" s="5">
        <f t="shared" si="634"/>
        <v>8.9683333333333334E-3</v>
      </c>
      <c r="AE2018" s="5">
        <f t="shared" si="635"/>
        <v>19.159763333333341</v>
      </c>
      <c r="AF2018" s="5"/>
      <c r="AG2018" s="5">
        <f t="shared" si="636"/>
        <v>0.5</v>
      </c>
      <c r="AH2018">
        <f t="shared" si="637"/>
        <v>481.5</v>
      </c>
      <c r="AI2018" s="5">
        <f t="shared" si="638"/>
        <v>0.48149999999999998</v>
      </c>
      <c r="AJ2018" s="15">
        <f t="shared" si="639"/>
        <v>39.791824160609224</v>
      </c>
      <c r="AK2018" s="5">
        <f t="shared" si="640"/>
        <v>8.4002367477793616</v>
      </c>
      <c r="AL2018" s="5">
        <f t="shared" si="641"/>
        <v>6.4869960660007733</v>
      </c>
      <c r="AM2018" s="5">
        <f t="shared" si="642"/>
        <v>2.4960034186652835E-2</v>
      </c>
      <c r="AN2018" s="5">
        <f t="shared" si="643"/>
        <v>50.707404326630225</v>
      </c>
      <c r="AO2018" s="15">
        <f t="shared" si="644"/>
        <v>0.94956546562397914</v>
      </c>
    </row>
    <row r="2019" spans="1:41" x14ac:dyDescent="0.3">
      <c r="A2019" s="4">
        <f t="shared" si="627"/>
        <v>45797.129074074073</v>
      </c>
      <c r="B2019" s="9">
        <f t="shared" si="626"/>
        <v>2015</v>
      </c>
      <c r="C2019" s="10" t="str">
        <f t="shared" si="628"/>
        <v>Remove</v>
      </c>
      <c r="D2019" s="1">
        <v>45797</v>
      </c>
      <c r="E2019" s="2">
        <v>0.12907407407407406</v>
      </c>
      <c r="F2019" t="s">
        <v>19</v>
      </c>
      <c r="G2019" t="s">
        <v>14</v>
      </c>
      <c r="H2019" t="s">
        <v>49</v>
      </c>
      <c r="I2019">
        <v>119</v>
      </c>
      <c r="J2019" t="s">
        <v>13</v>
      </c>
      <c r="K2019">
        <v>0</v>
      </c>
      <c r="L2019">
        <v>115.1</v>
      </c>
      <c r="M2019">
        <v>11.015000000000001</v>
      </c>
      <c r="N2019">
        <v>1074.8</v>
      </c>
      <c r="O2019">
        <v>4032</v>
      </c>
      <c r="P2019" s="2">
        <v>0.70081018518518523</v>
      </c>
      <c r="Q2019">
        <v>28.1</v>
      </c>
      <c r="R2019" t="s">
        <v>149</v>
      </c>
      <c r="S2019">
        <v>29.4</v>
      </c>
      <c r="T2019">
        <v>29.4</v>
      </c>
      <c r="U2019" t="s">
        <v>124</v>
      </c>
      <c r="V2019">
        <v>22.3</v>
      </c>
      <c r="X2019">
        <f t="shared" si="629"/>
        <v>2.08</v>
      </c>
      <c r="Y2019" s="7" t="str">
        <f t="shared" si="630"/>
        <v>m/s</v>
      </c>
      <c r="AA2019">
        <f t="shared" si="631"/>
        <v>4.2300000000000004</v>
      </c>
      <c r="AB2019" s="7" t="str">
        <f t="shared" si="632"/>
        <v>m/s</v>
      </c>
      <c r="AC2019" s="5">
        <f t="shared" si="633"/>
        <v>16.819444444444446</v>
      </c>
      <c r="AD2019" s="5">
        <f t="shared" si="634"/>
        <v>8.9566666666666666E-3</v>
      </c>
      <c r="AE2019" s="5">
        <f t="shared" si="635"/>
        <v>19.168720000000008</v>
      </c>
      <c r="AF2019" s="5"/>
      <c r="AG2019" s="5">
        <f t="shared" si="636"/>
        <v>3</v>
      </c>
      <c r="AH2019">
        <f t="shared" si="637"/>
        <v>484.5</v>
      </c>
      <c r="AI2019" s="5">
        <f t="shared" si="638"/>
        <v>0.48449999999999999</v>
      </c>
      <c r="AJ2019" s="15">
        <f t="shared" si="639"/>
        <v>39.563921568627471</v>
      </c>
      <c r="AK2019" s="5">
        <f t="shared" si="640"/>
        <v>8.0445263968961953</v>
      </c>
      <c r="AL2019" s="5">
        <f t="shared" si="641"/>
        <v>6.5518198026990495</v>
      </c>
      <c r="AM2019" s="5">
        <f t="shared" si="642"/>
        <v>2.4613087538010676E-2</v>
      </c>
      <c r="AN2019" s="5">
        <f t="shared" si="643"/>
        <v>50.732017414168233</v>
      </c>
      <c r="AO2019" s="15">
        <f t="shared" si="644"/>
        <v>0.95501820092155609</v>
      </c>
    </row>
    <row r="2020" spans="1:41" x14ac:dyDescent="0.3">
      <c r="A2020" s="4">
        <f t="shared" si="627"/>
        <v>45797.129421296297</v>
      </c>
      <c r="B2020" s="9">
        <f t="shared" si="626"/>
        <v>2016</v>
      </c>
      <c r="C2020" s="10" t="str">
        <f t="shared" si="628"/>
        <v>Remove</v>
      </c>
      <c r="D2020" s="1">
        <v>45797</v>
      </c>
      <c r="E2020" s="2">
        <v>0.12942129629629628</v>
      </c>
      <c r="F2020" t="s">
        <v>2</v>
      </c>
      <c r="G2020" t="s">
        <v>14</v>
      </c>
      <c r="H2020" t="s">
        <v>49</v>
      </c>
      <c r="I2020">
        <v>116</v>
      </c>
      <c r="J2020" t="s">
        <v>13</v>
      </c>
      <c r="K2020">
        <v>0</v>
      </c>
      <c r="L2020">
        <v>115.1</v>
      </c>
      <c r="M2020">
        <v>11.010999999999999</v>
      </c>
      <c r="N2020">
        <v>1073.5999999999999</v>
      </c>
      <c r="O2020">
        <v>4041</v>
      </c>
      <c r="P2020" s="2">
        <v>0.7011574074074074</v>
      </c>
      <c r="Q2020">
        <v>28.1</v>
      </c>
      <c r="R2020" t="s">
        <v>177</v>
      </c>
      <c r="S2020">
        <v>29.7</v>
      </c>
      <c r="T2020">
        <v>29.4</v>
      </c>
      <c r="U2020" t="s">
        <v>68</v>
      </c>
      <c r="V2020">
        <v>21.1</v>
      </c>
      <c r="X2020">
        <f t="shared" si="629"/>
        <v>1.93</v>
      </c>
      <c r="Y2020" s="7" t="str">
        <f t="shared" si="630"/>
        <v>m/s</v>
      </c>
      <c r="AA2020">
        <f t="shared" si="631"/>
        <v>4.3</v>
      </c>
      <c r="AB2020" s="7" t="str">
        <f t="shared" si="632"/>
        <v>m/s</v>
      </c>
      <c r="AC2020" s="5">
        <f t="shared" si="633"/>
        <v>16.827777777777776</v>
      </c>
      <c r="AD2020" s="5">
        <f t="shared" si="634"/>
        <v>8.9466666666666653E-3</v>
      </c>
      <c r="AE2020" s="5">
        <f t="shared" si="635"/>
        <v>19.177666666666674</v>
      </c>
      <c r="AF2020" s="5"/>
      <c r="AG2020" s="5">
        <f t="shared" si="636"/>
        <v>-3</v>
      </c>
      <c r="AH2020">
        <f t="shared" si="637"/>
        <v>484.5</v>
      </c>
      <c r="AI2020" s="5">
        <f t="shared" si="638"/>
        <v>0.48449999999999999</v>
      </c>
      <c r="AJ2020" s="15">
        <f t="shared" si="639"/>
        <v>39.582387340901292</v>
      </c>
      <c r="AK2020" s="5">
        <f t="shared" si="640"/>
        <v>8.126613400946157</v>
      </c>
      <c r="AL2020" s="5">
        <f t="shared" si="641"/>
        <v>6.1992555083834064</v>
      </c>
      <c r="AM2020" s="5">
        <f t="shared" si="642"/>
        <v>2.3071147154080159E-2</v>
      </c>
      <c r="AN2020" s="5">
        <f t="shared" si="643"/>
        <v>50.75508856132231</v>
      </c>
      <c r="AO2020" s="15">
        <f t="shared" si="644"/>
        <v>0.95458408946450157</v>
      </c>
    </row>
    <row r="2021" spans="1:41" x14ac:dyDescent="0.3">
      <c r="A2021" s="4">
        <f t="shared" si="627"/>
        <v>45797.12976851852</v>
      </c>
      <c r="B2021" s="9">
        <f t="shared" si="626"/>
        <v>2017</v>
      </c>
      <c r="C2021" s="10" t="str">
        <f t="shared" si="628"/>
        <v>Remove</v>
      </c>
      <c r="D2021" s="1">
        <v>45797</v>
      </c>
      <c r="E2021" s="2">
        <v>0.12976851851851851</v>
      </c>
      <c r="F2021" t="s">
        <v>2</v>
      </c>
      <c r="G2021" t="s">
        <v>14</v>
      </c>
      <c r="H2021" t="s">
        <v>49</v>
      </c>
      <c r="I2021">
        <v>116</v>
      </c>
      <c r="J2021" t="s">
        <v>13</v>
      </c>
      <c r="K2021">
        <v>0</v>
      </c>
      <c r="L2021">
        <v>115.1</v>
      </c>
      <c r="M2021">
        <v>11.018000000000001</v>
      </c>
      <c r="N2021">
        <v>1074.2</v>
      </c>
      <c r="O2021">
        <v>4050</v>
      </c>
      <c r="P2021" s="2">
        <v>0.70150462962962967</v>
      </c>
      <c r="Q2021">
        <v>28</v>
      </c>
      <c r="R2021" t="s">
        <v>153</v>
      </c>
      <c r="S2021">
        <v>28.6</v>
      </c>
      <c r="T2021">
        <v>29.4</v>
      </c>
      <c r="U2021" t="s">
        <v>90</v>
      </c>
      <c r="V2021">
        <v>22</v>
      </c>
      <c r="X2021">
        <f t="shared" si="629"/>
        <v>2.12</v>
      </c>
      <c r="Y2021" s="7" t="str">
        <f t="shared" si="630"/>
        <v>m/s</v>
      </c>
      <c r="AA2021">
        <f t="shared" si="631"/>
        <v>4.2</v>
      </c>
      <c r="AB2021" s="7" t="str">
        <f t="shared" si="632"/>
        <v>m/s</v>
      </c>
      <c r="AC2021" s="5">
        <f t="shared" si="633"/>
        <v>16.836111111111112</v>
      </c>
      <c r="AD2021" s="5">
        <f t="shared" si="634"/>
        <v>8.9516666666666668E-3</v>
      </c>
      <c r="AE2021" s="5">
        <f t="shared" si="635"/>
        <v>19.186618333333342</v>
      </c>
      <c r="AF2021" s="5"/>
      <c r="AG2021" s="5">
        <f t="shared" si="636"/>
        <v>0</v>
      </c>
      <c r="AH2021">
        <f t="shared" si="637"/>
        <v>484.5</v>
      </c>
      <c r="AI2021" s="5">
        <f t="shared" si="638"/>
        <v>0.48449999999999999</v>
      </c>
      <c r="AJ2021" s="15">
        <f t="shared" si="639"/>
        <v>39.600863433092556</v>
      </c>
      <c r="AK2021" s="5">
        <f t="shared" si="640"/>
        <v>7.782682123233668</v>
      </c>
      <c r="AL2021" s="5">
        <f t="shared" si="641"/>
        <v>6.4636787291201383</v>
      </c>
      <c r="AM2021" s="5">
        <f t="shared" si="642"/>
        <v>2.4269869080075893E-2</v>
      </c>
      <c r="AN2021" s="5">
        <f t="shared" si="643"/>
        <v>50.77935843040239</v>
      </c>
      <c r="AO2021" s="15">
        <f t="shared" si="644"/>
        <v>0.95412784835407127</v>
      </c>
    </row>
    <row r="2022" spans="1:41" x14ac:dyDescent="0.3">
      <c r="A2022" s="4">
        <f t="shared" si="627"/>
        <v>45797.130115740743</v>
      </c>
      <c r="B2022" s="9">
        <f t="shared" si="626"/>
        <v>2018</v>
      </c>
      <c r="C2022" s="10" t="str">
        <f t="shared" si="628"/>
        <v>Remove</v>
      </c>
      <c r="D2022" s="1">
        <v>45797</v>
      </c>
      <c r="E2022" s="2">
        <v>0.13011574074074075</v>
      </c>
      <c r="F2022" t="s">
        <v>2</v>
      </c>
      <c r="G2022" t="s">
        <v>14</v>
      </c>
      <c r="H2022" t="s">
        <v>49</v>
      </c>
      <c r="I2022">
        <v>116.5</v>
      </c>
      <c r="J2022" t="s">
        <v>13</v>
      </c>
      <c r="K2022">
        <v>0</v>
      </c>
      <c r="L2022">
        <v>115.1</v>
      </c>
      <c r="M2022">
        <v>11.01</v>
      </c>
      <c r="N2022">
        <v>1073.0999999999999</v>
      </c>
      <c r="O2022">
        <v>4059</v>
      </c>
      <c r="P2022" s="2">
        <v>0.70185185185185184</v>
      </c>
      <c r="Q2022">
        <v>28</v>
      </c>
      <c r="R2022" t="s">
        <v>134</v>
      </c>
      <c r="S2022">
        <v>28.3</v>
      </c>
      <c r="T2022">
        <v>29.3</v>
      </c>
      <c r="U2022" t="s">
        <v>124</v>
      </c>
      <c r="V2022">
        <v>22</v>
      </c>
      <c r="X2022">
        <f t="shared" si="629"/>
        <v>2.06</v>
      </c>
      <c r="Y2022" s="7" t="str">
        <f t="shared" si="630"/>
        <v>m/s</v>
      </c>
      <c r="AA2022">
        <f t="shared" si="631"/>
        <v>4.2300000000000004</v>
      </c>
      <c r="AB2022" s="7" t="str">
        <f t="shared" si="632"/>
        <v>m/s</v>
      </c>
      <c r="AC2022" s="5">
        <f t="shared" si="633"/>
        <v>16.844444444444445</v>
      </c>
      <c r="AD2022" s="5">
        <f t="shared" si="634"/>
        <v>8.9424999999999991E-3</v>
      </c>
      <c r="AE2022" s="5">
        <f t="shared" si="635"/>
        <v>19.195560833333342</v>
      </c>
      <c r="AF2022" s="5"/>
      <c r="AG2022" s="5">
        <f t="shared" si="636"/>
        <v>0.5</v>
      </c>
      <c r="AH2022">
        <f t="shared" si="637"/>
        <v>485</v>
      </c>
      <c r="AI2022" s="5">
        <f t="shared" si="638"/>
        <v>0.48499999999999999</v>
      </c>
      <c r="AJ2022" s="15">
        <f t="shared" si="639"/>
        <v>39.578475945017203</v>
      </c>
      <c r="AK2022" s="5">
        <f t="shared" si="640"/>
        <v>7.7010455974654821</v>
      </c>
      <c r="AL2022" s="5">
        <f t="shared" si="641"/>
        <v>6.428554660000767</v>
      </c>
      <c r="AM2022" s="5">
        <f t="shared" si="642"/>
        <v>2.3335612013957386E-2</v>
      </c>
      <c r="AN2022" s="5">
        <f t="shared" si="643"/>
        <v>50.802694042416348</v>
      </c>
      <c r="AO2022" s="15">
        <f t="shared" si="644"/>
        <v>0.95467378087284549</v>
      </c>
    </row>
    <row r="2023" spans="1:41" x14ac:dyDescent="0.3">
      <c r="A2023" s="4">
        <f t="shared" si="627"/>
        <v>45797.130462962959</v>
      </c>
      <c r="B2023" s="9">
        <f t="shared" si="626"/>
        <v>2019</v>
      </c>
      <c r="C2023" s="10" t="str">
        <f t="shared" si="628"/>
        <v>Remove</v>
      </c>
      <c r="D2023" s="1">
        <v>45797</v>
      </c>
      <c r="E2023" s="2">
        <v>0.13046296296296298</v>
      </c>
      <c r="F2023" t="s">
        <v>2</v>
      </c>
      <c r="G2023" t="s">
        <v>14</v>
      </c>
      <c r="H2023" t="s">
        <v>49</v>
      </c>
      <c r="I2023">
        <v>119.5</v>
      </c>
      <c r="J2023" t="s">
        <v>13</v>
      </c>
      <c r="K2023">
        <v>0</v>
      </c>
      <c r="L2023">
        <v>115.1</v>
      </c>
      <c r="M2023">
        <v>11.048999999999999</v>
      </c>
      <c r="N2023">
        <v>1079.2</v>
      </c>
      <c r="O2023">
        <v>4068</v>
      </c>
      <c r="P2023" s="2">
        <v>0.70219907407407411</v>
      </c>
      <c r="Q2023">
        <v>28</v>
      </c>
      <c r="R2023" t="s">
        <v>149</v>
      </c>
      <c r="S2023">
        <v>28.4</v>
      </c>
      <c r="T2023">
        <v>29.3</v>
      </c>
      <c r="U2023" t="s">
        <v>50</v>
      </c>
      <c r="V2023">
        <v>22.5</v>
      </c>
      <c r="X2023">
        <f t="shared" si="629"/>
        <v>2.08</v>
      </c>
      <c r="Y2023" s="7" t="str">
        <f t="shared" si="630"/>
        <v>m/s</v>
      </c>
      <c r="AA2023">
        <f t="shared" si="631"/>
        <v>4.26</v>
      </c>
      <c r="AB2023" s="7" t="str">
        <f t="shared" si="632"/>
        <v>m/s</v>
      </c>
      <c r="AC2023" s="5">
        <f t="shared" si="633"/>
        <v>16.852777777777778</v>
      </c>
      <c r="AD2023" s="5">
        <f t="shared" si="634"/>
        <v>8.9933333333333341E-3</v>
      </c>
      <c r="AE2023" s="5">
        <f t="shared" si="635"/>
        <v>19.204554166666675</v>
      </c>
      <c r="AF2023" s="5"/>
      <c r="AG2023" s="5">
        <f t="shared" si="636"/>
        <v>3</v>
      </c>
      <c r="AH2023">
        <f t="shared" si="637"/>
        <v>488</v>
      </c>
      <c r="AI2023" s="5">
        <f t="shared" si="638"/>
        <v>0.48799999999999999</v>
      </c>
      <c r="AJ2023" s="15">
        <f t="shared" si="639"/>
        <v>39.353594603825158</v>
      </c>
      <c r="AK2023" s="5">
        <f t="shared" si="640"/>
        <v>7.7282577727215447</v>
      </c>
      <c r="AL2023" s="5">
        <f t="shared" si="641"/>
        <v>6.574658175000784</v>
      </c>
      <c r="AM2023" s="5">
        <f t="shared" si="642"/>
        <v>2.3645429909919566E-2</v>
      </c>
      <c r="AN2023" s="5">
        <f t="shared" si="643"/>
        <v>50.826339472326268</v>
      </c>
      <c r="AO2023" s="15">
        <f t="shared" si="644"/>
        <v>0.96013209895964347</v>
      </c>
    </row>
    <row r="2024" spans="1:41" x14ac:dyDescent="0.3">
      <c r="A2024" s="4">
        <f t="shared" si="627"/>
        <v>45797.130810185183</v>
      </c>
      <c r="B2024" s="9">
        <f t="shared" si="626"/>
        <v>2020</v>
      </c>
      <c r="C2024" s="10" t="str">
        <f t="shared" si="628"/>
        <v>Remove</v>
      </c>
      <c r="D2024" s="1">
        <v>45797</v>
      </c>
      <c r="E2024" s="2">
        <v>0.1308101851851852</v>
      </c>
      <c r="F2024" t="s">
        <v>2</v>
      </c>
      <c r="G2024" t="s">
        <v>14</v>
      </c>
      <c r="H2024" t="s">
        <v>49</v>
      </c>
      <c r="I2024">
        <v>116</v>
      </c>
      <c r="J2024" t="s">
        <v>13</v>
      </c>
      <c r="K2024">
        <v>0</v>
      </c>
      <c r="L2024">
        <v>115.1</v>
      </c>
      <c r="M2024">
        <v>11.042</v>
      </c>
      <c r="N2024">
        <v>1077.9000000000001</v>
      </c>
      <c r="O2024">
        <v>4077</v>
      </c>
      <c r="P2024" s="2">
        <v>0.70254629629629628</v>
      </c>
      <c r="Q2024">
        <v>28.1</v>
      </c>
      <c r="R2024" t="s">
        <v>136</v>
      </c>
      <c r="S2024">
        <v>29.4</v>
      </c>
      <c r="T2024">
        <v>29.3</v>
      </c>
      <c r="U2024" t="s">
        <v>50</v>
      </c>
      <c r="V2024">
        <v>21.6</v>
      </c>
      <c r="X2024">
        <f t="shared" si="629"/>
        <v>2.09</v>
      </c>
      <c r="Y2024" s="7" t="str">
        <f t="shared" si="630"/>
        <v>m/s</v>
      </c>
      <c r="AA2024">
        <f t="shared" si="631"/>
        <v>4.26</v>
      </c>
      <c r="AB2024" s="7" t="str">
        <f t="shared" si="632"/>
        <v>m/s</v>
      </c>
      <c r="AC2024" s="5">
        <f t="shared" si="633"/>
        <v>16.861111111111111</v>
      </c>
      <c r="AD2024" s="5">
        <f t="shared" si="634"/>
        <v>8.9824999999999992E-3</v>
      </c>
      <c r="AE2024" s="5">
        <f t="shared" si="635"/>
        <v>19.213536666666673</v>
      </c>
      <c r="AF2024" s="5"/>
      <c r="AG2024" s="5">
        <f t="shared" si="636"/>
        <v>-3.5</v>
      </c>
      <c r="AH2024">
        <f t="shared" si="637"/>
        <v>488</v>
      </c>
      <c r="AI2024" s="5">
        <f t="shared" si="638"/>
        <v>0.48799999999999999</v>
      </c>
      <c r="AJ2024" s="15">
        <f t="shared" si="639"/>
        <v>39.37200136612023</v>
      </c>
      <c r="AK2024" s="5">
        <f t="shared" si="640"/>
        <v>8.0445263968961953</v>
      </c>
      <c r="AL2024" s="5">
        <f t="shared" si="641"/>
        <v>6.3116718480007528</v>
      </c>
      <c r="AM2024" s="5">
        <f t="shared" si="642"/>
        <v>2.4731419689635721E-2</v>
      </c>
      <c r="AN2024" s="5">
        <f t="shared" si="643"/>
        <v>50.851070892015905</v>
      </c>
      <c r="AO2024" s="15">
        <f t="shared" si="644"/>
        <v>0.95966513868761139</v>
      </c>
    </row>
    <row r="2025" spans="1:41" x14ac:dyDescent="0.3">
      <c r="A2025" s="4">
        <f t="shared" si="627"/>
        <v>45797.131157407406</v>
      </c>
      <c r="B2025" s="9">
        <f t="shared" si="626"/>
        <v>2021</v>
      </c>
      <c r="C2025" s="10" t="str">
        <f t="shared" si="628"/>
        <v>Remove</v>
      </c>
      <c r="D2025" s="1">
        <v>45797</v>
      </c>
      <c r="E2025" s="2">
        <v>0.13115740740740742</v>
      </c>
      <c r="F2025" t="s">
        <v>2</v>
      </c>
      <c r="G2025" t="s">
        <v>14</v>
      </c>
      <c r="H2025" t="s">
        <v>49</v>
      </c>
      <c r="I2025">
        <v>116</v>
      </c>
      <c r="J2025" t="s">
        <v>13</v>
      </c>
      <c r="K2025">
        <v>0</v>
      </c>
      <c r="L2025">
        <v>115.1</v>
      </c>
      <c r="M2025">
        <v>11.013</v>
      </c>
      <c r="N2025">
        <v>1074.5999999999999</v>
      </c>
      <c r="O2025">
        <v>4086</v>
      </c>
      <c r="P2025" s="2">
        <v>0.70289351851851856</v>
      </c>
      <c r="Q2025">
        <v>28</v>
      </c>
      <c r="R2025" t="s">
        <v>149</v>
      </c>
      <c r="S2025">
        <v>30.6</v>
      </c>
      <c r="T2025">
        <v>29.3</v>
      </c>
      <c r="U2025" t="s">
        <v>50</v>
      </c>
      <c r="V2025">
        <v>21.8</v>
      </c>
      <c r="X2025">
        <f t="shared" si="629"/>
        <v>2.08</v>
      </c>
      <c r="Y2025" s="7" t="str">
        <f t="shared" si="630"/>
        <v>m/s</v>
      </c>
      <c r="AA2025">
        <f t="shared" si="631"/>
        <v>4.26</v>
      </c>
      <c r="AB2025" s="7" t="str">
        <f t="shared" si="632"/>
        <v>m/s</v>
      </c>
      <c r="AC2025" s="5">
        <f t="shared" si="633"/>
        <v>16.869444444444447</v>
      </c>
      <c r="AD2025" s="5">
        <f t="shared" si="634"/>
        <v>8.9549999999999977E-3</v>
      </c>
      <c r="AE2025" s="5">
        <f t="shared" si="635"/>
        <v>19.222491666666674</v>
      </c>
      <c r="AF2025" s="5"/>
      <c r="AG2025" s="5">
        <f t="shared" si="636"/>
        <v>0</v>
      </c>
      <c r="AH2025">
        <f t="shared" si="637"/>
        <v>488</v>
      </c>
      <c r="AI2025" s="5">
        <f t="shared" si="638"/>
        <v>0.48799999999999999</v>
      </c>
      <c r="AJ2025" s="15">
        <f t="shared" si="639"/>
        <v>39.390351775956297</v>
      </c>
      <c r="AK2025" s="5">
        <f t="shared" si="640"/>
        <v>8.3269256283549034</v>
      </c>
      <c r="AL2025" s="5">
        <f t="shared" si="641"/>
        <v>6.3701132540007599</v>
      </c>
      <c r="AM2025" s="5">
        <f t="shared" si="642"/>
        <v>2.5477118142378123E-2</v>
      </c>
      <c r="AN2025" s="5">
        <f t="shared" si="643"/>
        <v>50.876548010158281</v>
      </c>
      <c r="AO2025" s="15">
        <f t="shared" si="644"/>
        <v>0.95918457341595453</v>
      </c>
    </row>
    <row r="2026" spans="1:41" x14ac:dyDescent="0.3">
      <c r="A2026" s="4">
        <f t="shared" si="627"/>
        <v>45797.131504629629</v>
      </c>
      <c r="B2026" s="9">
        <f t="shared" si="626"/>
        <v>2022</v>
      </c>
      <c r="C2026" s="10" t="str">
        <f t="shared" si="628"/>
        <v>Remove</v>
      </c>
      <c r="D2026" s="1">
        <v>45797</v>
      </c>
      <c r="E2026" s="2">
        <v>0.13150462962962964</v>
      </c>
      <c r="F2026" t="s">
        <v>19</v>
      </c>
      <c r="G2026" t="s">
        <v>14</v>
      </c>
      <c r="H2026" t="s">
        <v>49</v>
      </c>
      <c r="I2026">
        <v>118.5</v>
      </c>
      <c r="J2026" t="s">
        <v>13</v>
      </c>
      <c r="K2026">
        <v>0</v>
      </c>
      <c r="L2026">
        <v>115.1</v>
      </c>
      <c r="M2026">
        <v>11.009</v>
      </c>
      <c r="N2026">
        <v>1073.2</v>
      </c>
      <c r="O2026">
        <v>4095</v>
      </c>
      <c r="P2026" s="2">
        <v>0.70324074074074072</v>
      </c>
      <c r="Q2026">
        <v>28</v>
      </c>
      <c r="R2026" t="s">
        <v>149</v>
      </c>
      <c r="S2026">
        <v>29.8</v>
      </c>
      <c r="T2026">
        <v>29.3</v>
      </c>
      <c r="U2026" t="s">
        <v>71</v>
      </c>
      <c r="V2026">
        <v>22.5</v>
      </c>
      <c r="X2026">
        <f t="shared" si="629"/>
        <v>2.08</v>
      </c>
      <c r="Y2026" s="7" t="str">
        <f t="shared" si="630"/>
        <v>m/s</v>
      </c>
      <c r="AA2026">
        <f t="shared" si="631"/>
        <v>4.29</v>
      </c>
      <c r="AB2026" s="7" t="str">
        <f t="shared" si="632"/>
        <v>m/s</v>
      </c>
      <c r="AC2026" s="5">
        <f t="shared" si="633"/>
        <v>16.877777777777776</v>
      </c>
      <c r="AD2026" s="5">
        <f t="shared" si="634"/>
        <v>8.9433333333333326E-3</v>
      </c>
      <c r="AE2026" s="5">
        <f t="shared" si="635"/>
        <v>19.231435000000008</v>
      </c>
      <c r="AF2026" s="5"/>
      <c r="AG2026" s="5">
        <f t="shared" si="636"/>
        <v>2.5</v>
      </c>
      <c r="AH2026">
        <f t="shared" si="637"/>
        <v>490.5</v>
      </c>
      <c r="AI2026" s="5">
        <f t="shared" si="638"/>
        <v>0.49049999999999999</v>
      </c>
      <c r="AJ2026" s="15">
        <f t="shared" si="639"/>
        <v>39.207818552497471</v>
      </c>
      <c r="AK2026" s="5">
        <f t="shared" si="640"/>
        <v>8.1092282263064099</v>
      </c>
      <c r="AL2026" s="5">
        <f t="shared" si="641"/>
        <v>6.574658175000784</v>
      </c>
      <c r="AM2026" s="5">
        <f t="shared" si="642"/>
        <v>2.4811049694211378E-2</v>
      </c>
      <c r="AN2026" s="5">
        <f t="shared" si="643"/>
        <v>50.901359059852496</v>
      </c>
      <c r="AO2026" s="15">
        <f t="shared" si="644"/>
        <v>0.96362849452260069</v>
      </c>
    </row>
    <row r="2027" spans="1:41" x14ac:dyDescent="0.3">
      <c r="A2027" s="4">
        <f t="shared" si="627"/>
        <v>45797.131851851853</v>
      </c>
      <c r="B2027" s="9">
        <f t="shared" si="626"/>
        <v>2023</v>
      </c>
      <c r="C2027" s="10" t="str">
        <f t="shared" si="628"/>
        <v>Remove</v>
      </c>
      <c r="D2027" s="1">
        <v>45797</v>
      </c>
      <c r="E2027" s="2">
        <v>0.13185185185185186</v>
      </c>
      <c r="F2027" t="s">
        <v>2</v>
      </c>
      <c r="G2027" t="s">
        <v>14</v>
      </c>
      <c r="H2027" t="s">
        <v>49</v>
      </c>
      <c r="I2027">
        <v>116.5</v>
      </c>
      <c r="J2027" t="s">
        <v>13</v>
      </c>
      <c r="K2027">
        <v>0</v>
      </c>
      <c r="L2027">
        <v>115.2</v>
      </c>
      <c r="M2027">
        <v>11.006</v>
      </c>
      <c r="N2027">
        <v>1072.9000000000001</v>
      </c>
      <c r="O2027">
        <v>4104</v>
      </c>
      <c r="P2027" s="2">
        <v>0.703587962962963</v>
      </c>
      <c r="Q2027">
        <v>28</v>
      </c>
      <c r="R2027" t="s">
        <v>134</v>
      </c>
      <c r="S2027">
        <v>29.9</v>
      </c>
      <c r="T2027">
        <v>29.3</v>
      </c>
      <c r="U2027" t="s">
        <v>109</v>
      </c>
      <c r="V2027">
        <v>21.4</v>
      </c>
      <c r="X2027">
        <f t="shared" si="629"/>
        <v>2.06</v>
      </c>
      <c r="Y2027" s="7" t="str">
        <f t="shared" si="630"/>
        <v>m/s</v>
      </c>
      <c r="AA2027">
        <f t="shared" si="631"/>
        <v>4.21</v>
      </c>
      <c r="AB2027" s="7" t="str">
        <f t="shared" si="632"/>
        <v>m/s</v>
      </c>
      <c r="AC2027" s="5">
        <f t="shared" si="633"/>
        <v>16.886111111111113</v>
      </c>
      <c r="AD2027" s="5">
        <f t="shared" si="634"/>
        <v>8.9408333333333336E-3</v>
      </c>
      <c r="AE2027" s="5">
        <f t="shared" si="635"/>
        <v>19.240375833333342</v>
      </c>
      <c r="AF2027" s="5"/>
      <c r="AG2027" s="5">
        <f t="shared" si="636"/>
        <v>-2</v>
      </c>
      <c r="AH2027">
        <f t="shared" si="637"/>
        <v>490.5</v>
      </c>
      <c r="AI2027" s="5">
        <f t="shared" si="638"/>
        <v>0.49049999999999999</v>
      </c>
      <c r="AJ2027" s="15">
        <f t="shared" si="639"/>
        <v>39.22604655113831</v>
      </c>
      <c r="AK2027" s="5">
        <f t="shared" si="640"/>
        <v>8.1364404015624689</v>
      </c>
      <c r="AL2027" s="5">
        <f t="shared" si="641"/>
        <v>6.2532304420007447</v>
      </c>
      <c r="AM2027" s="5">
        <f t="shared" si="642"/>
        <v>2.465493990167229E-2</v>
      </c>
      <c r="AN2027" s="5">
        <f t="shared" si="643"/>
        <v>50.926013999754169</v>
      </c>
      <c r="AO2027" s="15">
        <f t="shared" si="644"/>
        <v>0.96316197062343756</v>
      </c>
    </row>
    <row r="2028" spans="1:41" x14ac:dyDescent="0.3">
      <c r="A2028" s="4">
        <f t="shared" si="627"/>
        <v>45797.132199074076</v>
      </c>
      <c r="B2028" s="9">
        <f t="shared" si="626"/>
        <v>2024</v>
      </c>
      <c r="C2028" s="10" t="str">
        <f t="shared" si="628"/>
        <v>Remove</v>
      </c>
      <c r="D2028" s="1">
        <v>45797</v>
      </c>
      <c r="E2028" s="2">
        <v>0.13219907407407408</v>
      </c>
      <c r="F2028" t="s">
        <v>2</v>
      </c>
      <c r="G2028" t="s">
        <v>14</v>
      </c>
      <c r="H2028" t="s">
        <v>49</v>
      </c>
      <c r="I2028">
        <v>117</v>
      </c>
      <c r="J2028" t="s">
        <v>13</v>
      </c>
      <c r="K2028">
        <v>0</v>
      </c>
      <c r="L2028">
        <v>115.2</v>
      </c>
      <c r="M2028">
        <v>11.01</v>
      </c>
      <c r="N2028">
        <v>1074</v>
      </c>
      <c r="O2028">
        <v>4113</v>
      </c>
      <c r="P2028" s="2">
        <v>0.70393518518518516</v>
      </c>
      <c r="Q2028">
        <v>28</v>
      </c>
      <c r="R2028" t="s">
        <v>153</v>
      </c>
      <c r="S2028">
        <v>28.6</v>
      </c>
      <c r="T2028">
        <v>29.3</v>
      </c>
      <c r="U2028" t="s">
        <v>71</v>
      </c>
      <c r="V2028">
        <v>21.7</v>
      </c>
      <c r="X2028">
        <f t="shared" si="629"/>
        <v>2.12</v>
      </c>
      <c r="Y2028" s="7" t="str">
        <f t="shared" si="630"/>
        <v>m/s</v>
      </c>
      <c r="AA2028">
        <f t="shared" si="631"/>
        <v>4.29</v>
      </c>
      <c r="AB2028" s="7" t="str">
        <f t="shared" si="632"/>
        <v>m/s</v>
      </c>
      <c r="AC2028" s="5">
        <f t="shared" si="633"/>
        <v>16.894444444444446</v>
      </c>
      <c r="AD2028" s="5">
        <f t="shared" si="634"/>
        <v>8.9499999999999996E-3</v>
      </c>
      <c r="AE2028" s="5">
        <f t="shared" si="635"/>
        <v>19.249325833333341</v>
      </c>
      <c r="AF2028" s="5"/>
      <c r="AG2028" s="5">
        <f t="shared" si="636"/>
        <v>0.5</v>
      </c>
      <c r="AH2028">
        <f t="shared" si="637"/>
        <v>491</v>
      </c>
      <c r="AI2028" s="5">
        <f t="shared" si="638"/>
        <v>0.49099999999999999</v>
      </c>
      <c r="AJ2028" s="15">
        <f t="shared" si="639"/>
        <v>39.204329599456905</v>
      </c>
      <c r="AK2028" s="5">
        <f t="shared" si="640"/>
        <v>7.782682123233668</v>
      </c>
      <c r="AL2028" s="5">
        <f t="shared" si="641"/>
        <v>6.3408925510007563</v>
      </c>
      <c r="AM2028" s="5">
        <f t="shared" si="642"/>
        <v>2.4269869080075893E-2</v>
      </c>
      <c r="AN2028" s="5">
        <f t="shared" si="643"/>
        <v>50.950283868834248</v>
      </c>
      <c r="AO2028" s="15">
        <f t="shared" si="644"/>
        <v>0.96368452286551343</v>
      </c>
    </row>
    <row r="2029" spans="1:41" x14ac:dyDescent="0.3">
      <c r="A2029" s="4">
        <f t="shared" si="627"/>
        <v>45797.1325462963</v>
      </c>
      <c r="B2029" s="9">
        <f t="shared" si="626"/>
        <v>2025</v>
      </c>
      <c r="C2029" s="10" t="str">
        <f t="shared" si="628"/>
        <v>Remove</v>
      </c>
      <c r="D2029" s="1">
        <v>45797</v>
      </c>
      <c r="E2029" s="2">
        <v>0.1325462962962963</v>
      </c>
      <c r="F2029" t="s">
        <v>2</v>
      </c>
      <c r="G2029" t="s">
        <v>14</v>
      </c>
      <c r="H2029" t="s">
        <v>49</v>
      </c>
      <c r="I2029">
        <v>118</v>
      </c>
      <c r="J2029" t="s">
        <v>13</v>
      </c>
      <c r="K2029">
        <v>0</v>
      </c>
      <c r="L2029">
        <v>115.2</v>
      </c>
      <c r="M2029">
        <v>11.006</v>
      </c>
      <c r="N2029">
        <v>1073.5</v>
      </c>
      <c r="O2029">
        <v>4122</v>
      </c>
      <c r="P2029" s="2">
        <v>0.70428240740740744</v>
      </c>
      <c r="Q2029">
        <v>28</v>
      </c>
      <c r="R2029" t="s">
        <v>143</v>
      </c>
      <c r="S2029">
        <v>29.2</v>
      </c>
      <c r="T2029">
        <v>29.3</v>
      </c>
      <c r="U2029" t="s">
        <v>50</v>
      </c>
      <c r="V2029">
        <v>22.1</v>
      </c>
      <c r="X2029">
        <f t="shared" si="629"/>
        <v>2.11</v>
      </c>
      <c r="Y2029" s="7" t="str">
        <f t="shared" si="630"/>
        <v>m/s</v>
      </c>
      <c r="AA2029">
        <f t="shared" si="631"/>
        <v>4.26</v>
      </c>
      <c r="AB2029" s="7" t="str">
        <f t="shared" si="632"/>
        <v>m/s</v>
      </c>
      <c r="AC2029" s="5">
        <f t="shared" si="633"/>
        <v>16.902777777777779</v>
      </c>
      <c r="AD2029" s="5">
        <f t="shared" si="634"/>
        <v>8.9458333333333334E-3</v>
      </c>
      <c r="AE2029" s="5">
        <f t="shared" si="635"/>
        <v>19.258271666666673</v>
      </c>
      <c r="AF2029" s="5"/>
      <c r="AG2029" s="5">
        <f t="shared" si="636"/>
        <v>1</v>
      </c>
      <c r="AH2029">
        <f t="shared" si="637"/>
        <v>492</v>
      </c>
      <c r="AI2029" s="5">
        <f t="shared" si="638"/>
        <v>0.49199999999999999</v>
      </c>
      <c r="AJ2029" s="15">
        <f t="shared" si="639"/>
        <v>39.142828590785918</v>
      </c>
      <c r="AK2029" s="5">
        <f t="shared" si="640"/>
        <v>7.9459551747700381</v>
      </c>
      <c r="AL2029" s="5">
        <f t="shared" si="641"/>
        <v>6.4577753630007697</v>
      </c>
      <c r="AM2029" s="5">
        <f t="shared" si="642"/>
        <v>2.4662144969020246E-2</v>
      </c>
      <c r="AN2029" s="5">
        <f t="shared" si="643"/>
        <v>50.974946013803269</v>
      </c>
      <c r="AO2029" s="15">
        <f t="shared" si="644"/>
        <v>0.96518003151346865</v>
      </c>
    </row>
    <row r="2030" spans="1:41" x14ac:dyDescent="0.3">
      <c r="A2030" s="4">
        <f t="shared" si="627"/>
        <v>45797.132893518516</v>
      </c>
      <c r="B2030" s="9">
        <f t="shared" si="626"/>
        <v>2026</v>
      </c>
      <c r="C2030" s="10" t="str">
        <f t="shared" si="628"/>
        <v>Remove</v>
      </c>
      <c r="D2030" s="1">
        <v>45797</v>
      </c>
      <c r="E2030" s="2">
        <v>0.13289351851851852</v>
      </c>
      <c r="F2030" t="s">
        <v>2</v>
      </c>
      <c r="G2030" t="s">
        <v>14</v>
      </c>
      <c r="H2030" t="s">
        <v>49</v>
      </c>
      <c r="I2030">
        <v>117.5</v>
      </c>
      <c r="J2030" t="s">
        <v>13</v>
      </c>
      <c r="K2030">
        <v>0</v>
      </c>
      <c r="L2030">
        <v>115.2</v>
      </c>
      <c r="M2030">
        <v>11.01</v>
      </c>
      <c r="N2030">
        <v>1074.0999999999999</v>
      </c>
      <c r="O2030">
        <v>4131</v>
      </c>
      <c r="P2030" s="2">
        <v>0.70462962962962961</v>
      </c>
      <c r="Q2030">
        <v>28</v>
      </c>
      <c r="R2030" t="s">
        <v>143</v>
      </c>
      <c r="S2030">
        <v>30</v>
      </c>
      <c r="T2030">
        <v>29.3</v>
      </c>
      <c r="U2030" t="s">
        <v>50</v>
      </c>
      <c r="V2030">
        <v>21.4</v>
      </c>
      <c r="X2030">
        <f t="shared" si="629"/>
        <v>2.11</v>
      </c>
      <c r="Y2030" s="7" t="str">
        <f t="shared" si="630"/>
        <v>m/s</v>
      </c>
      <c r="AA2030">
        <f t="shared" si="631"/>
        <v>4.26</v>
      </c>
      <c r="AB2030" s="7" t="str">
        <f t="shared" si="632"/>
        <v>m/s</v>
      </c>
      <c r="AC2030" s="5">
        <f t="shared" si="633"/>
        <v>16.911111111111111</v>
      </c>
      <c r="AD2030" s="5">
        <f t="shared" si="634"/>
        <v>8.9508333333333315E-3</v>
      </c>
      <c r="AE2030" s="5">
        <f t="shared" si="635"/>
        <v>19.267222500000006</v>
      </c>
      <c r="AF2030" s="5"/>
      <c r="AG2030" s="5">
        <f t="shared" si="636"/>
        <v>-0.5</v>
      </c>
      <c r="AH2030">
        <f t="shared" si="637"/>
        <v>492</v>
      </c>
      <c r="AI2030" s="5">
        <f t="shared" si="638"/>
        <v>0.49199999999999999</v>
      </c>
      <c r="AJ2030" s="15">
        <f t="shared" si="639"/>
        <v>39.161021341463425</v>
      </c>
      <c r="AK2030" s="5">
        <f t="shared" si="640"/>
        <v>8.1636525768185315</v>
      </c>
      <c r="AL2030" s="5">
        <f t="shared" si="641"/>
        <v>6.2532304420007447</v>
      </c>
      <c r="AM2030" s="5">
        <f t="shared" si="642"/>
        <v>2.5337820173650931E-2</v>
      </c>
      <c r="AN2030" s="5">
        <f t="shared" si="643"/>
        <v>51.000283833976923</v>
      </c>
      <c r="AO2030" s="15">
        <f t="shared" si="644"/>
        <v>0.96470051343562224</v>
      </c>
    </row>
    <row r="2031" spans="1:41" x14ac:dyDescent="0.3">
      <c r="A2031" s="4">
        <f t="shared" si="627"/>
        <v>45797.133240740739</v>
      </c>
      <c r="B2031" s="9">
        <f t="shared" si="626"/>
        <v>2027</v>
      </c>
      <c r="C2031" s="10" t="str">
        <f t="shared" si="628"/>
        <v>Remove</v>
      </c>
      <c r="D2031" s="1">
        <v>45797</v>
      </c>
      <c r="E2031" s="2">
        <v>0.13324074074074074</v>
      </c>
      <c r="F2031" t="s">
        <v>2</v>
      </c>
      <c r="G2031" t="s">
        <v>14</v>
      </c>
      <c r="H2031" t="s">
        <v>49</v>
      </c>
      <c r="I2031">
        <v>118</v>
      </c>
      <c r="J2031" t="s">
        <v>13</v>
      </c>
      <c r="K2031">
        <v>0</v>
      </c>
      <c r="L2031">
        <v>115.2</v>
      </c>
      <c r="M2031">
        <v>11.018000000000001</v>
      </c>
      <c r="N2031">
        <v>1074.8</v>
      </c>
      <c r="O2031">
        <v>4140</v>
      </c>
      <c r="P2031" s="2">
        <v>0.70497685185185188</v>
      </c>
      <c r="Q2031">
        <v>28</v>
      </c>
      <c r="R2031" t="s">
        <v>143</v>
      </c>
      <c r="S2031">
        <v>29.8</v>
      </c>
      <c r="T2031">
        <v>29.3</v>
      </c>
      <c r="U2031" t="s">
        <v>58</v>
      </c>
      <c r="V2031">
        <v>20.9</v>
      </c>
      <c r="X2031">
        <f t="shared" si="629"/>
        <v>2.11</v>
      </c>
      <c r="Y2031" s="7" t="str">
        <f t="shared" si="630"/>
        <v>m/s</v>
      </c>
      <c r="AA2031">
        <f t="shared" si="631"/>
        <v>4.24</v>
      </c>
      <c r="AB2031" s="7" t="str">
        <f t="shared" si="632"/>
        <v>m/s</v>
      </c>
      <c r="AC2031" s="5">
        <f t="shared" si="633"/>
        <v>16.919444444444444</v>
      </c>
      <c r="AD2031" s="5">
        <f t="shared" si="634"/>
        <v>8.9566666666666666E-3</v>
      </c>
      <c r="AE2031" s="5">
        <f t="shared" si="635"/>
        <v>19.276179166666672</v>
      </c>
      <c r="AF2031" s="5"/>
      <c r="AG2031" s="5">
        <f t="shared" si="636"/>
        <v>0.5</v>
      </c>
      <c r="AH2031">
        <f t="shared" si="637"/>
        <v>492.5</v>
      </c>
      <c r="AI2031" s="5">
        <f t="shared" si="638"/>
        <v>0.49249999999999999</v>
      </c>
      <c r="AJ2031" s="15">
        <f t="shared" si="639"/>
        <v>39.13945008460238</v>
      </c>
      <c r="AK2031" s="5">
        <f t="shared" si="640"/>
        <v>8.1092282263064099</v>
      </c>
      <c r="AL2031" s="5">
        <f t="shared" si="641"/>
        <v>6.1071269270007269</v>
      </c>
      <c r="AM2031" s="5">
        <f t="shared" si="642"/>
        <v>2.5168901372493266E-2</v>
      </c>
      <c r="AN2031" s="5">
        <f t="shared" si="643"/>
        <v>51.025452735349418</v>
      </c>
      <c r="AO2031" s="15">
        <f t="shared" si="644"/>
        <v>0.96520456673734878</v>
      </c>
    </row>
    <row r="2032" spans="1:41" x14ac:dyDescent="0.3">
      <c r="A2032" s="4">
        <f t="shared" si="627"/>
        <v>45797.133587962962</v>
      </c>
      <c r="B2032" s="9">
        <f t="shared" si="626"/>
        <v>2028</v>
      </c>
      <c r="C2032" s="10" t="str">
        <f t="shared" si="628"/>
        <v>Remove</v>
      </c>
      <c r="D2032" s="1">
        <v>45797</v>
      </c>
      <c r="E2032" s="2">
        <v>0.13358796296296296</v>
      </c>
      <c r="F2032" t="s">
        <v>2</v>
      </c>
      <c r="G2032" t="s">
        <v>14</v>
      </c>
      <c r="H2032" t="s">
        <v>49</v>
      </c>
      <c r="I2032">
        <v>117.5</v>
      </c>
      <c r="J2032" t="s">
        <v>13</v>
      </c>
      <c r="K2032">
        <v>0</v>
      </c>
      <c r="L2032">
        <v>115.1</v>
      </c>
      <c r="M2032">
        <v>11.02</v>
      </c>
      <c r="N2032">
        <v>1074.5</v>
      </c>
      <c r="O2032">
        <v>4149</v>
      </c>
      <c r="P2032" s="2">
        <v>0.70532407407407405</v>
      </c>
      <c r="Q2032">
        <v>28</v>
      </c>
      <c r="R2032" t="s">
        <v>184</v>
      </c>
      <c r="S2032">
        <v>28.8</v>
      </c>
      <c r="T2032">
        <v>29.3</v>
      </c>
      <c r="U2032" t="s">
        <v>58</v>
      </c>
      <c r="V2032">
        <v>21</v>
      </c>
      <c r="X2032">
        <f t="shared" si="629"/>
        <v>1.81</v>
      </c>
      <c r="Y2032" s="7" t="str">
        <f t="shared" si="630"/>
        <v>m/s</v>
      </c>
      <c r="AA2032">
        <f t="shared" si="631"/>
        <v>4.24</v>
      </c>
      <c r="AB2032" s="7" t="str">
        <f t="shared" si="632"/>
        <v>m/s</v>
      </c>
      <c r="AC2032" s="5">
        <f t="shared" si="633"/>
        <v>16.927777777777777</v>
      </c>
      <c r="AD2032" s="5">
        <f t="shared" si="634"/>
        <v>8.9541666666666658E-3</v>
      </c>
      <c r="AE2032" s="5">
        <f t="shared" si="635"/>
        <v>19.285133333333338</v>
      </c>
      <c r="AF2032" s="5"/>
      <c r="AG2032" s="5">
        <f t="shared" si="636"/>
        <v>-0.5</v>
      </c>
      <c r="AH2032">
        <f t="shared" si="637"/>
        <v>492.5</v>
      </c>
      <c r="AI2032" s="5">
        <f t="shared" si="638"/>
        <v>0.49249999999999999</v>
      </c>
      <c r="AJ2032" s="15">
        <f t="shared" si="639"/>
        <v>39.15763113367175</v>
      </c>
      <c r="AK2032" s="5">
        <f t="shared" si="640"/>
        <v>7.8371064737457914</v>
      </c>
      <c r="AL2032" s="5">
        <f t="shared" si="641"/>
        <v>6.1363476300007314</v>
      </c>
      <c r="AM2032" s="5">
        <f t="shared" si="642"/>
        <v>2.0865875039685251E-2</v>
      </c>
      <c r="AN2032" s="5">
        <f t="shared" si="643"/>
        <v>51.0463186103891</v>
      </c>
      <c r="AO2032" s="15">
        <f t="shared" si="644"/>
        <v>0.96481002628025936</v>
      </c>
    </row>
    <row r="2033" spans="1:41" x14ac:dyDescent="0.3">
      <c r="A2033" s="4">
        <f t="shared" si="627"/>
        <v>45797.133935185186</v>
      </c>
      <c r="B2033" s="9">
        <f t="shared" si="626"/>
        <v>2029</v>
      </c>
      <c r="C2033" s="10" t="str">
        <f t="shared" si="628"/>
        <v>Remove</v>
      </c>
      <c r="D2033" s="1">
        <v>45797</v>
      </c>
      <c r="E2033" s="2">
        <v>0.13393518518518518</v>
      </c>
      <c r="F2033" t="s">
        <v>2</v>
      </c>
      <c r="G2033" t="s">
        <v>14</v>
      </c>
      <c r="H2033" t="s">
        <v>49</v>
      </c>
      <c r="I2033">
        <v>116.5</v>
      </c>
      <c r="J2033" t="s">
        <v>13</v>
      </c>
      <c r="K2033">
        <v>0</v>
      </c>
      <c r="L2033">
        <v>115.2</v>
      </c>
      <c r="M2033">
        <v>10.988</v>
      </c>
      <c r="N2033">
        <v>1070.9000000000001</v>
      </c>
      <c r="O2033">
        <v>4158</v>
      </c>
      <c r="P2033" s="2">
        <v>0.70567129629629632</v>
      </c>
      <c r="Q2033">
        <v>28</v>
      </c>
      <c r="R2033" t="s">
        <v>147</v>
      </c>
      <c r="S2033">
        <v>29.2</v>
      </c>
      <c r="T2033">
        <v>29.3</v>
      </c>
      <c r="U2033" t="s">
        <v>117</v>
      </c>
      <c r="V2033">
        <v>21.2</v>
      </c>
      <c r="X2033">
        <f t="shared" si="629"/>
        <v>2.04</v>
      </c>
      <c r="Y2033" s="7" t="str">
        <f t="shared" si="630"/>
        <v>m/s</v>
      </c>
      <c r="AA2033">
        <f t="shared" si="631"/>
        <v>4.2699999999999996</v>
      </c>
      <c r="AB2033" s="7" t="str">
        <f t="shared" si="632"/>
        <v>m/s</v>
      </c>
      <c r="AC2033" s="5">
        <f t="shared" si="633"/>
        <v>16.93611111111111</v>
      </c>
      <c r="AD2033" s="5">
        <f t="shared" si="634"/>
        <v>8.9241666666666688E-3</v>
      </c>
      <c r="AE2033" s="5">
        <f t="shared" si="635"/>
        <v>19.294057500000005</v>
      </c>
      <c r="AF2033" s="5"/>
      <c r="AG2033" s="5">
        <f t="shared" si="636"/>
        <v>-1</v>
      </c>
      <c r="AH2033">
        <f t="shared" si="637"/>
        <v>492.5</v>
      </c>
      <c r="AI2033" s="5">
        <f t="shared" si="638"/>
        <v>0.49249999999999999</v>
      </c>
      <c r="AJ2033" s="15">
        <f t="shared" si="639"/>
        <v>39.175751269035544</v>
      </c>
      <c r="AK2033" s="5">
        <f t="shared" si="640"/>
        <v>7.9459551747700381</v>
      </c>
      <c r="AL2033" s="5">
        <f t="shared" si="641"/>
        <v>6.1947890360007376</v>
      </c>
      <c r="AM2033" s="5">
        <f t="shared" si="642"/>
        <v>2.3843969543507725E-2</v>
      </c>
      <c r="AN2033" s="5">
        <f t="shared" si="643"/>
        <v>51.070162579932607</v>
      </c>
      <c r="AO2033" s="15">
        <f t="shared" si="644"/>
        <v>0.96435956950237289</v>
      </c>
    </row>
    <row r="2034" spans="1:41" x14ac:dyDescent="0.3">
      <c r="A2034" s="4">
        <f t="shared" si="627"/>
        <v>45797.134282407409</v>
      </c>
      <c r="B2034" s="9">
        <f t="shared" si="626"/>
        <v>2030</v>
      </c>
      <c r="C2034" s="10" t="str">
        <f t="shared" si="628"/>
        <v>Remove</v>
      </c>
      <c r="D2034" s="1">
        <v>45797</v>
      </c>
      <c r="E2034" s="2">
        <v>0.13428240740740741</v>
      </c>
      <c r="F2034" t="s">
        <v>2</v>
      </c>
      <c r="G2034" t="s">
        <v>14</v>
      </c>
      <c r="H2034" t="s">
        <v>49</v>
      </c>
      <c r="I2034">
        <v>119</v>
      </c>
      <c r="J2034" t="s">
        <v>13</v>
      </c>
      <c r="K2034">
        <v>0</v>
      </c>
      <c r="L2034">
        <v>115.1</v>
      </c>
      <c r="M2034">
        <v>11.036</v>
      </c>
      <c r="N2034">
        <v>1077</v>
      </c>
      <c r="O2034">
        <v>4167</v>
      </c>
      <c r="P2034" s="2">
        <v>0.70601851851851849</v>
      </c>
      <c r="Q2034">
        <v>28</v>
      </c>
      <c r="R2034" t="s">
        <v>149</v>
      </c>
      <c r="S2034">
        <v>28</v>
      </c>
      <c r="T2034">
        <v>29.3</v>
      </c>
      <c r="U2034" t="s">
        <v>90</v>
      </c>
      <c r="V2034">
        <v>20.7</v>
      </c>
      <c r="X2034">
        <f t="shared" si="629"/>
        <v>2.08</v>
      </c>
      <c r="Y2034" s="7" t="str">
        <f t="shared" si="630"/>
        <v>m/s</v>
      </c>
      <c r="AA2034">
        <f t="shared" si="631"/>
        <v>4.2</v>
      </c>
      <c r="AB2034" s="7" t="str">
        <f t="shared" si="632"/>
        <v>m/s</v>
      </c>
      <c r="AC2034" s="5">
        <f t="shared" si="633"/>
        <v>16.944444444444443</v>
      </c>
      <c r="AD2034" s="5">
        <f t="shared" si="634"/>
        <v>8.9750000000000003E-3</v>
      </c>
      <c r="AE2034" s="5">
        <f t="shared" si="635"/>
        <v>19.303032500000004</v>
      </c>
      <c r="AF2034" s="5"/>
      <c r="AG2034" s="5">
        <f t="shared" si="636"/>
        <v>2.5</v>
      </c>
      <c r="AH2034">
        <f t="shared" si="637"/>
        <v>495</v>
      </c>
      <c r="AI2034" s="5">
        <f t="shared" si="638"/>
        <v>0.495</v>
      </c>
      <c r="AJ2034" s="15">
        <f t="shared" si="639"/>
        <v>38.996025252525264</v>
      </c>
      <c r="AK2034" s="5">
        <f t="shared" si="640"/>
        <v>7.619409071697298</v>
      </c>
      <c r="AL2034" s="5">
        <f t="shared" si="641"/>
        <v>6.0486855210007207</v>
      </c>
      <c r="AM2034" s="5">
        <f t="shared" si="642"/>
        <v>2.3312395685836197E-2</v>
      </c>
      <c r="AN2034" s="5">
        <f t="shared" si="643"/>
        <v>51.093474975618442</v>
      </c>
      <c r="AO2034" s="15">
        <f t="shared" si="644"/>
        <v>0.96881255431581348</v>
      </c>
    </row>
    <row r="2035" spans="1:41" x14ac:dyDescent="0.3">
      <c r="A2035" s="4">
        <f t="shared" si="627"/>
        <v>45797.134629629632</v>
      </c>
      <c r="B2035" s="9">
        <f t="shared" si="626"/>
        <v>2031</v>
      </c>
      <c r="C2035" s="10" t="str">
        <f t="shared" si="628"/>
        <v>Remove</v>
      </c>
      <c r="D2035" s="1">
        <v>45797</v>
      </c>
      <c r="E2035" s="2">
        <v>0.13462962962962963</v>
      </c>
      <c r="F2035" t="s">
        <v>2</v>
      </c>
      <c r="G2035" t="s">
        <v>14</v>
      </c>
      <c r="H2035" t="s">
        <v>49</v>
      </c>
      <c r="I2035">
        <v>116.5</v>
      </c>
      <c r="J2035" t="s">
        <v>13</v>
      </c>
      <c r="K2035">
        <v>0</v>
      </c>
      <c r="L2035">
        <v>115.2</v>
      </c>
      <c r="M2035">
        <v>10.993</v>
      </c>
      <c r="N2035">
        <v>1070.8</v>
      </c>
      <c r="O2035">
        <v>4176</v>
      </c>
      <c r="P2035" s="2">
        <v>0.70636574074074077</v>
      </c>
      <c r="Q2035">
        <v>28</v>
      </c>
      <c r="R2035" t="s">
        <v>153</v>
      </c>
      <c r="S2035">
        <v>28.1</v>
      </c>
      <c r="T2035">
        <v>29.3</v>
      </c>
      <c r="U2035" t="s">
        <v>71</v>
      </c>
      <c r="V2035">
        <v>21</v>
      </c>
      <c r="X2035">
        <f t="shared" si="629"/>
        <v>2.12</v>
      </c>
      <c r="Y2035" s="7" t="str">
        <f t="shared" si="630"/>
        <v>m/s</v>
      </c>
      <c r="AA2035">
        <f t="shared" si="631"/>
        <v>4.29</v>
      </c>
      <c r="AB2035" s="7" t="str">
        <f t="shared" si="632"/>
        <v>m/s</v>
      </c>
      <c r="AC2035" s="5">
        <f t="shared" si="633"/>
        <v>16.952777777777779</v>
      </c>
      <c r="AD2035" s="5">
        <f t="shared" si="634"/>
        <v>8.9233333333333317E-3</v>
      </c>
      <c r="AE2035" s="5">
        <f t="shared" si="635"/>
        <v>19.311955833333336</v>
      </c>
      <c r="AF2035" s="5"/>
      <c r="AG2035" s="5">
        <f t="shared" si="636"/>
        <v>-2.5</v>
      </c>
      <c r="AH2035">
        <f t="shared" si="637"/>
        <v>495</v>
      </c>
      <c r="AI2035" s="5">
        <f t="shared" si="638"/>
        <v>0.495</v>
      </c>
      <c r="AJ2035" s="15">
        <f t="shared" si="639"/>
        <v>39.014052188552192</v>
      </c>
      <c r="AK2035" s="5">
        <f t="shared" si="640"/>
        <v>7.6466212469533588</v>
      </c>
      <c r="AL2035" s="5">
        <f t="shared" si="641"/>
        <v>6.1363476300007314</v>
      </c>
      <c r="AM2035" s="5">
        <f t="shared" si="642"/>
        <v>2.3845570669585054E-2</v>
      </c>
      <c r="AN2035" s="5">
        <f t="shared" si="643"/>
        <v>51.117320546288028</v>
      </c>
      <c r="AO2035" s="15">
        <f t="shared" si="644"/>
        <v>0.96836061575599397</v>
      </c>
    </row>
    <row r="2036" spans="1:41" x14ac:dyDescent="0.3">
      <c r="A2036" s="4">
        <f t="shared" si="627"/>
        <v>45797.134976851848</v>
      </c>
      <c r="B2036" s="9">
        <f t="shared" si="626"/>
        <v>2032</v>
      </c>
      <c r="C2036" s="10" t="str">
        <f t="shared" si="628"/>
        <v>Remove</v>
      </c>
      <c r="D2036" s="1">
        <v>45797</v>
      </c>
      <c r="E2036" s="2">
        <v>0.13497685185185185</v>
      </c>
      <c r="F2036" t="s">
        <v>2</v>
      </c>
      <c r="G2036" t="s">
        <v>14</v>
      </c>
      <c r="H2036" t="s">
        <v>49</v>
      </c>
      <c r="I2036">
        <v>118.5</v>
      </c>
      <c r="J2036" t="s">
        <v>13</v>
      </c>
      <c r="K2036">
        <v>0</v>
      </c>
      <c r="L2036">
        <v>115.2</v>
      </c>
      <c r="M2036">
        <v>11.055</v>
      </c>
      <c r="N2036">
        <v>1079.4000000000001</v>
      </c>
      <c r="O2036">
        <v>4185</v>
      </c>
      <c r="P2036" s="2">
        <v>0.70671296296296293</v>
      </c>
      <c r="Q2036">
        <v>28</v>
      </c>
      <c r="R2036" t="s">
        <v>173</v>
      </c>
      <c r="S2036">
        <v>28.2</v>
      </c>
      <c r="T2036">
        <v>29.3</v>
      </c>
      <c r="U2036" t="s">
        <v>109</v>
      </c>
      <c r="V2036">
        <v>20.6</v>
      </c>
      <c r="X2036">
        <f t="shared" si="629"/>
        <v>1.97</v>
      </c>
      <c r="Y2036" s="7" t="str">
        <f t="shared" si="630"/>
        <v>m/s</v>
      </c>
      <c r="AA2036">
        <f t="shared" si="631"/>
        <v>4.21</v>
      </c>
      <c r="AB2036" s="7" t="str">
        <f t="shared" si="632"/>
        <v>m/s</v>
      </c>
      <c r="AC2036" s="5">
        <f t="shared" si="633"/>
        <v>16.961111111111109</v>
      </c>
      <c r="AD2036" s="5">
        <f t="shared" si="634"/>
        <v>8.9950000000000013E-3</v>
      </c>
      <c r="AE2036" s="5">
        <f t="shared" si="635"/>
        <v>19.320950833333335</v>
      </c>
      <c r="AF2036" s="5"/>
      <c r="AG2036" s="5">
        <f t="shared" si="636"/>
        <v>2</v>
      </c>
      <c r="AH2036">
        <f t="shared" si="637"/>
        <v>497</v>
      </c>
      <c r="AI2036" s="5">
        <f t="shared" si="638"/>
        <v>0.497</v>
      </c>
      <c r="AJ2036" s="15">
        <f t="shared" si="639"/>
        <v>38.875152582159629</v>
      </c>
      <c r="AK2036" s="5">
        <f t="shared" si="640"/>
        <v>7.6738334222094196</v>
      </c>
      <c r="AL2036" s="5">
        <f t="shared" si="641"/>
        <v>6.019464818000718</v>
      </c>
      <c r="AM2036" s="5">
        <f t="shared" si="642"/>
        <v>2.2237239524913174E-2</v>
      </c>
      <c r="AN2036" s="5">
        <f t="shared" si="643"/>
        <v>51.13955778581294</v>
      </c>
      <c r="AO2036" s="15">
        <f t="shared" si="644"/>
        <v>0.97185040606251971</v>
      </c>
    </row>
    <row r="2037" spans="1:41" x14ac:dyDescent="0.3">
      <c r="A2037" s="4">
        <f t="shared" si="627"/>
        <v>45797.135324074072</v>
      </c>
      <c r="B2037" s="9">
        <f t="shared" si="626"/>
        <v>2033</v>
      </c>
      <c r="C2037" s="10" t="str">
        <f t="shared" si="628"/>
        <v>Remove</v>
      </c>
      <c r="D2037" s="1">
        <v>45797</v>
      </c>
      <c r="E2037" s="2">
        <v>0.13532407407407407</v>
      </c>
      <c r="F2037" t="s">
        <v>2</v>
      </c>
      <c r="G2037" t="s">
        <v>14</v>
      </c>
      <c r="H2037" t="s">
        <v>49</v>
      </c>
      <c r="I2037">
        <v>118.5</v>
      </c>
      <c r="J2037" t="s">
        <v>13</v>
      </c>
      <c r="K2037">
        <v>0</v>
      </c>
      <c r="L2037">
        <v>115.1</v>
      </c>
      <c r="M2037">
        <v>11.044</v>
      </c>
      <c r="N2037">
        <v>1078.5</v>
      </c>
      <c r="O2037">
        <v>4193</v>
      </c>
      <c r="P2037" s="2">
        <v>0.70706018518518521</v>
      </c>
      <c r="Q2037">
        <v>28</v>
      </c>
      <c r="R2037" t="s">
        <v>149</v>
      </c>
      <c r="S2037">
        <v>28.1</v>
      </c>
      <c r="T2037">
        <v>29.3</v>
      </c>
      <c r="U2037" t="s">
        <v>50</v>
      </c>
      <c r="V2037">
        <v>21.1</v>
      </c>
      <c r="X2037">
        <f t="shared" si="629"/>
        <v>2.08</v>
      </c>
      <c r="Y2037" s="7" t="str">
        <f t="shared" si="630"/>
        <v>m/s</v>
      </c>
      <c r="AA2037">
        <f t="shared" si="631"/>
        <v>4.26</v>
      </c>
      <c r="AB2037" s="7" t="str">
        <f t="shared" si="632"/>
        <v>m/s</v>
      </c>
      <c r="AC2037" s="5">
        <f t="shared" si="633"/>
        <v>16.969444444444445</v>
      </c>
      <c r="AD2037" s="5">
        <f t="shared" si="634"/>
        <v>8.9875000000000007E-3</v>
      </c>
      <c r="AE2037" s="5">
        <f t="shared" si="635"/>
        <v>19.329938333333335</v>
      </c>
      <c r="AF2037" s="5"/>
      <c r="AG2037" s="5">
        <f t="shared" si="636"/>
        <v>0</v>
      </c>
      <c r="AH2037">
        <f t="shared" si="637"/>
        <v>497</v>
      </c>
      <c r="AI2037" s="5">
        <f t="shared" si="638"/>
        <v>0.497</v>
      </c>
      <c r="AJ2037" s="15">
        <f t="shared" si="639"/>
        <v>38.893236083165661</v>
      </c>
      <c r="AK2037" s="5">
        <f t="shared" si="640"/>
        <v>7.6466212469533588</v>
      </c>
      <c r="AL2037" s="5">
        <f t="shared" si="641"/>
        <v>6.1655683330007349</v>
      </c>
      <c r="AM2037" s="5">
        <f t="shared" si="642"/>
        <v>2.3395654241857033E-2</v>
      </c>
      <c r="AN2037" s="5">
        <f t="shared" si="643"/>
        <v>51.1629534400548</v>
      </c>
      <c r="AO2037" s="15">
        <f t="shared" si="644"/>
        <v>0.97140600098919483</v>
      </c>
    </row>
    <row r="2038" spans="1:41" x14ac:dyDescent="0.3">
      <c r="A2038" s="4">
        <f t="shared" si="627"/>
        <v>45797.135682870372</v>
      </c>
      <c r="B2038" s="9">
        <f t="shared" si="626"/>
        <v>2034</v>
      </c>
      <c r="C2038" s="10" t="str">
        <f t="shared" si="628"/>
        <v>Remove</v>
      </c>
      <c r="D2038" s="1">
        <v>45797</v>
      </c>
      <c r="E2038" s="2">
        <v>0.13568287037037038</v>
      </c>
      <c r="F2038" t="s">
        <v>2</v>
      </c>
      <c r="G2038" t="s">
        <v>14</v>
      </c>
      <c r="H2038" t="s">
        <v>49</v>
      </c>
      <c r="I2038">
        <v>117.5</v>
      </c>
      <c r="J2038" t="s">
        <v>13</v>
      </c>
      <c r="K2038">
        <v>0</v>
      </c>
      <c r="L2038">
        <v>115.1</v>
      </c>
      <c r="M2038">
        <v>11.08</v>
      </c>
      <c r="N2038">
        <v>1083.0999999999999</v>
      </c>
      <c r="O2038">
        <v>4203</v>
      </c>
      <c r="P2038" s="2">
        <v>0.70741898148148152</v>
      </c>
      <c r="Q2038">
        <v>28</v>
      </c>
      <c r="R2038" t="s">
        <v>156</v>
      </c>
      <c r="S2038">
        <v>27.4</v>
      </c>
      <c r="T2038">
        <v>29.3</v>
      </c>
      <c r="U2038" t="s">
        <v>50</v>
      </c>
      <c r="V2038">
        <v>20</v>
      </c>
      <c r="X2038">
        <f t="shared" si="629"/>
        <v>2.15</v>
      </c>
      <c r="Y2038" s="7" t="str">
        <f t="shared" si="630"/>
        <v>m/s</v>
      </c>
      <c r="AA2038">
        <f t="shared" si="631"/>
        <v>4.26</v>
      </c>
      <c r="AB2038" s="7" t="str">
        <f t="shared" si="632"/>
        <v>m/s</v>
      </c>
      <c r="AC2038" s="5">
        <f t="shared" si="633"/>
        <v>16.978055555555557</v>
      </c>
      <c r="AD2038" s="5">
        <f t="shared" si="634"/>
        <v>9.0258333333333336E-3</v>
      </c>
      <c r="AE2038" s="5">
        <f t="shared" si="635"/>
        <v>19.338964166666667</v>
      </c>
      <c r="AF2038" s="5"/>
      <c r="AG2038" s="5">
        <f t="shared" si="636"/>
        <v>-1</v>
      </c>
      <c r="AH2038">
        <f t="shared" si="637"/>
        <v>497</v>
      </c>
      <c r="AI2038" s="5">
        <f t="shared" si="638"/>
        <v>0.497</v>
      </c>
      <c r="AJ2038" s="15">
        <f t="shared" si="639"/>
        <v>38.911396713615026</v>
      </c>
      <c r="AK2038" s="5">
        <f t="shared" si="640"/>
        <v>7.4561360201609261</v>
      </c>
      <c r="AL2038" s="5">
        <f t="shared" si="641"/>
        <v>5.8441406000006966</v>
      </c>
      <c r="AM2038" s="5">
        <f t="shared" si="642"/>
        <v>2.3580584303787948E-2</v>
      </c>
      <c r="AN2038" s="5">
        <f t="shared" si="643"/>
        <v>51.186534024358586</v>
      </c>
      <c r="AO2038" s="15">
        <f t="shared" si="644"/>
        <v>0.97095849420765279</v>
      </c>
    </row>
    <row r="2039" spans="1:41" x14ac:dyDescent="0.3">
      <c r="A2039" s="4">
        <f t="shared" si="627"/>
        <v>45797.136030092595</v>
      </c>
      <c r="B2039" s="9">
        <f t="shared" si="626"/>
        <v>2035</v>
      </c>
      <c r="C2039" s="10" t="str">
        <f t="shared" si="628"/>
        <v>Remove</v>
      </c>
      <c r="D2039" s="1">
        <v>45797</v>
      </c>
      <c r="E2039" s="2">
        <v>0.13603009259259261</v>
      </c>
      <c r="F2039" t="s">
        <v>2</v>
      </c>
      <c r="G2039" t="s">
        <v>14</v>
      </c>
      <c r="H2039" t="s">
        <v>49</v>
      </c>
      <c r="I2039">
        <v>118.5</v>
      </c>
      <c r="J2039" t="s">
        <v>13</v>
      </c>
      <c r="K2039">
        <v>0</v>
      </c>
      <c r="L2039">
        <v>115.1</v>
      </c>
      <c r="M2039">
        <v>11.058</v>
      </c>
      <c r="N2039">
        <v>1080.0999999999999</v>
      </c>
      <c r="O2039">
        <v>4212</v>
      </c>
      <c r="P2039" s="2">
        <v>0.70776620370370369</v>
      </c>
      <c r="Q2039">
        <v>28.1</v>
      </c>
      <c r="R2039" t="s">
        <v>136</v>
      </c>
      <c r="S2039">
        <v>27.1</v>
      </c>
      <c r="T2039">
        <v>29.3</v>
      </c>
      <c r="U2039" t="s">
        <v>117</v>
      </c>
      <c r="V2039">
        <v>20.5</v>
      </c>
      <c r="X2039">
        <f t="shared" si="629"/>
        <v>2.09</v>
      </c>
      <c r="Y2039" s="7" t="str">
        <f t="shared" si="630"/>
        <v>m/s</v>
      </c>
      <c r="AA2039">
        <f t="shared" si="631"/>
        <v>4.2699999999999996</v>
      </c>
      <c r="AB2039" s="7" t="str">
        <f t="shared" si="632"/>
        <v>m/s</v>
      </c>
      <c r="AC2039" s="5">
        <f t="shared" si="633"/>
        <v>16.986388888888889</v>
      </c>
      <c r="AD2039" s="5">
        <f t="shared" si="634"/>
        <v>9.0008333333333329E-3</v>
      </c>
      <c r="AE2039" s="5">
        <f t="shared" si="635"/>
        <v>19.347964999999999</v>
      </c>
      <c r="AF2039" s="5"/>
      <c r="AG2039" s="5">
        <f t="shared" si="636"/>
        <v>1</v>
      </c>
      <c r="AH2039">
        <f t="shared" si="637"/>
        <v>498</v>
      </c>
      <c r="AI2039" s="5">
        <f t="shared" si="638"/>
        <v>0.498</v>
      </c>
      <c r="AJ2039" s="15">
        <f t="shared" si="639"/>
        <v>38.851335341365456</v>
      </c>
      <c r="AK2039" s="5">
        <f t="shared" si="640"/>
        <v>7.415192699179828</v>
      </c>
      <c r="AL2039" s="5">
        <f t="shared" si="641"/>
        <v>5.9902441150007144</v>
      </c>
      <c r="AM2039" s="5">
        <f t="shared" si="642"/>
        <v>2.2796648761534973E-2</v>
      </c>
      <c r="AN2039" s="5">
        <f t="shared" si="643"/>
        <v>51.209330673120121</v>
      </c>
      <c r="AO2039" s="15">
        <f t="shared" si="644"/>
        <v>0.9724790257049799</v>
      </c>
    </row>
    <row r="2040" spans="1:41" x14ac:dyDescent="0.3">
      <c r="A2040" s="4">
        <f t="shared" si="627"/>
        <v>45797.136377314811</v>
      </c>
      <c r="B2040" s="9">
        <f t="shared" si="626"/>
        <v>2036</v>
      </c>
      <c r="C2040" s="10" t="str">
        <f t="shared" si="628"/>
        <v>Remove</v>
      </c>
      <c r="D2040" s="1">
        <v>45797</v>
      </c>
      <c r="E2040" s="2">
        <v>0.13637731481481483</v>
      </c>
      <c r="F2040" t="s">
        <v>2</v>
      </c>
      <c r="G2040" t="s">
        <v>14</v>
      </c>
      <c r="H2040" t="s">
        <v>49</v>
      </c>
      <c r="I2040">
        <v>116</v>
      </c>
      <c r="J2040" t="s">
        <v>13</v>
      </c>
      <c r="K2040">
        <v>0</v>
      </c>
      <c r="L2040">
        <v>115.1</v>
      </c>
      <c r="M2040">
        <v>11.047000000000001</v>
      </c>
      <c r="N2040">
        <v>1078.9000000000001</v>
      </c>
      <c r="O2040">
        <v>4221</v>
      </c>
      <c r="P2040" s="2">
        <v>0.70811342592592597</v>
      </c>
      <c r="Q2040">
        <v>28.1</v>
      </c>
      <c r="R2040" t="s">
        <v>147</v>
      </c>
      <c r="S2040">
        <v>27</v>
      </c>
      <c r="T2040">
        <v>29.3</v>
      </c>
      <c r="U2040" t="s">
        <v>197</v>
      </c>
      <c r="V2040">
        <v>19.8</v>
      </c>
      <c r="X2040">
        <f t="shared" si="629"/>
        <v>2.04</v>
      </c>
      <c r="Y2040" s="7" t="str">
        <f t="shared" si="630"/>
        <v>m/s</v>
      </c>
      <c r="AA2040">
        <f t="shared" si="631"/>
        <v>4.22</v>
      </c>
      <c r="AB2040" s="7" t="str">
        <f t="shared" si="632"/>
        <v>m/s</v>
      </c>
      <c r="AC2040" s="5">
        <f t="shared" si="633"/>
        <v>16.994722222222222</v>
      </c>
      <c r="AD2040" s="5">
        <f t="shared" si="634"/>
        <v>8.9908333333333351E-3</v>
      </c>
      <c r="AE2040" s="5">
        <f t="shared" si="635"/>
        <v>19.35695583333333</v>
      </c>
      <c r="AF2040" s="5"/>
      <c r="AG2040" s="5">
        <f t="shared" si="636"/>
        <v>-2.5</v>
      </c>
      <c r="AH2040">
        <f t="shared" si="637"/>
        <v>498</v>
      </c>
      <c r="AI2040" s="5">
        <f t="shared" si="638"/>
        <v>0.498</v>
      </c>
      <c r="AJ2040" s="15">
        <f t="shared" si="639"/>
        <v>38.869389223560901</v>
      </c>
      <c r="AK2040" s="5">
        <f t="shared" si="640"/>
        <v>7.3878303644965078</v>
      </c>
      <c r="AL2040" s="5">
        <f t="shared" si="641"/>
        <v>5.7856991940006903</v>
      </c>
      <c r="AM2040" s="5">
        <f t="shared" si="642"/>
        <v>2.2169166365672881E-2</v>
      </c>
      <c r="AN2040" s="5">
        <f t="shared" si="643"/>
        <v>51.231499839485792</v>
      </c>
      <c r="AO2040" s="15">
        <f t="shared" si="644"/>
        <v>0.97205820942250676</v>
      </c>
    </row>
    <row r="2041" spans="1:41" x14ac:dyDescent="0.3">
      <c r="A2041" s="4">
        <f t="shared" si="627"/>
        <v>45797.136724537035</v>
      </c>
      <c r="B2041" s="9">
        <f t="shared" si="626"/>
        <v>2037</v>
      </c>
      <c r="C2041" s="10" t="str">
        <f t="shared" si="628"/>
        <v>Remove</v>
      </c>
      <c r="D2041" s="1">
        <v>45797</v>
      </c>
      <c r="E2041" s="2">
        <v>0.13672453703703705</v>
      </c>
      <c r="F2041" t="s">
        <v>2</v>
      </c>
      <c r="G2041" t="s">
        <v>14</v>
      </c>
      <c r="H2041" t="s">
        <v>49</v>
      </c>
      <c r="I2041">
        <v>118.5</v>
      </c>
      <c r="J2041" t="s">
        <v>13</v>
      </c>
      <c r="K2041">
        <v>0</v>
      </c>
      <c r="L2041">
        <v>115.2</v>
      </c>
      <c r="M2041">
        <v>11.032999999999999</v>
      </c>
      <c r="N2041">
        <v>1076.8</v>
      </c>
      <c r="O2041">
        <v>4230</v>
      </c>
      <c r="P2041" s="2">
        <v>0.70846064814814813</v>
      </c>
      <c r="Q2041">
        <v>28.1</v>
      </c>
      <c r="R2041" t="s">
        <v>147</v>
      </c>
      <c r="S2041">
        <v>27.2</v>
      </c>
      <c r="T2041">
        <v>29.4</v>
      </c>
      <c r="U2041" t="s">
        <v>117</v>
      </c>
      <c r="V2041">
        <v>20.399999999999999</v>
      </c>
      <c r="X2041">
        <f t="shared" si="629"/>
        <v>2.04</v>
      </c>
      <c r="Y2041" s="7" t="str">
        <f t="shared" si="630"/>
        <v>m/s</v>
      </c>
      <c r="AA2041">
        <f t="shared" si="631"/>
        <v>4.2699999999999996</v>
      </c>
      <c r="AB2041" s="7" t="str">
        <f t="shared" si="632"/>
        <v>m/s</v>
      </c>
      <c r="AC2041" s="5">
        <f t="shared" si="633"/>
        <v>17.003055555555555</v>
      </c>
      <c r="AD2041" s="5">
        <f t="shared" si="634"/>
        <v>8.9733333333333332E-3</v>
      </c>
      <c r="AE2041" s="5">
        <f t="shared" si="635"/>
        <v>19.365929166666664</v>
      </c>
      <c r="AF2041" s="5"/>
      <c r="AG2041" s="5">
        <f t="shared" si="636"/>
        <v>2.5</v>
      </c>
      <c r="AH2041">
        <f t="shared" si="637"/>
        <v>500.5</v>
      </c>
      <c r="AI2041" s="5">
        <f t="shared" si="638"/>
        <v>0.50049999999999994</v>
      </c>
      <c r="AJ2041" s="15">
        <f t="shared" si="639"/>
        <v>38.693165168165166</v>
      </c>
      <c r="AK2041" s="5">
        <f t="shared" si="640"/>
        <v>7.4425550338631483</v>
      </c>
      <c r="AL2041" s="5">
        <f t="shared" si="641"/>
        <v>5.9935930033659472</v>
      </c>
      <c r="AM2041" s="5">
        <f t="shared" si="642"/>
        <v>2.2333382412826019E-2</v>
      </c>
      <c r="AN2041" s="5">
        <f t="shared" si="643"/>
        <v>51.253833221898617</v>
      </c>
      <c r="AO2041" s="15">
        <f t="shared" si="644"/>
        <v>0.97651232803043742</v>
      </c>
    </row>
    <row r="2042" spans="1:41" x14ac:dyDescent="0.3">
      <c r="A2042" s="4">
        <f t="shared" si="627"/>
        <v>45797.137071759258</v>
      </c>
      <c r="B2042" s="9">
        <f t="shared" si="626"/>
        <v>2038</v>
      </c>
      <c r="C2042" s="10" t="str">
        <f t="shared" si="628"/>
        <v>Remove</v>
      </c>
      <c r="D2042" s="1">
        <v>45797</v>
      </c>
      <c r="E2042" s="2">
        <v>0.13707175925925927</v>
      </c>
      <c r="F2042" t="s">
        <v>2</v>
      </c>
      <c r="G2042" t="s">
        <v>14</v>
      </c>
      <c r="H2042" t="s">
        <v>49</v>
      </c>
      <c r="I2042">
        <v>118</v>
      </c>
      <c r="J2042" t="s">
        <v>13</v>
      </c>
      <c r="K2042">
        <v>0</v>
      </c>
      <c r="L2042">
        <v>115.2</v>
      </c>
      <c r="M2042">
        <v>11.012</v>
      </c>
      <c r="N2042">
        <v>1074.3</v>
      </c>
      <c r="O2042">
        <v>4239</v>
      </c>
      <c r="P2042" s="2">
        <v>0.70880787037037041</v>
      </c>
      <c r="Q2042">
        <v>28.1</v>
      </c>
      <c r="R2042" t="s">
        <v>136</v>
      </c>
      <c r="S2042">
        <v>27.2</v>
      </c>
      <c r="T2042">
        <v>29.4</v>
      </c>
      <c r="U2042" t="s">
        <v>124</v>
      </c>
      <c r="V2042">
        <v>20</v>
      </c>
      <c r="X2042">
        <f t="shared" si="629"/>
        <v>2.09</v>
      </c>
      <c r="Y2042" s="7" t="str">
        <f t="shared" si="630"/>
        <v>m/s</v>
      </c>
      <c r="AA2042">
        <f t="shared" si="631"/>
        <v>4.2300000000000004</v>
      </c>
      <c r="AB2042" s="7" t="str">
        <f t="shared" si="632"/>
        <v>m/s</v>
      </c>
      <c r="AC2042" s="5">
        <f t="shared" si="633"/>
        <v>17.011388888888888</v>
      </c>
      <c r="AD2042" s="5">
        <f t="shared" si="634"/>
        <v>8.9524999999999987E-3</v>
      </c>
      <c r="AE2042" s="5">
        <f t="shared" si="635"/>
        <v>19.374881666666663</v>
      </c>
      <c r="AF2042" s="5"/>
      <c r="AG2042" s="5">
        <f t="shared" si="636"/>
        <v>-0.5</v>
      </c>
      <c r="AH2042">
        <f t="shared" si="637"/>
        <v>500.5</v>
      </c>
      <c r="AI2042" s="5">
        <f t="shared" si="638"/>
        <v>0.50049999999999994</v>
      </c>
      <c r="AJ2042" s="15">
        <f t="shared" si="639"/>
        <v>38.711052281052282</v>
      </c>
      <c r="AK2042" s="5">
        <f t="shared" si="640"/>
        <v>7.4425550338631483</v>
      </c>
      <c r="AL2042" s="5">
        <f t="shared" si="641"/>
        <v>5.8760715719273993</v>
      </c>
      <c r="AM2042" s="5">
        <f t="shared" si="642"/>
        <v>2.2880769236669787E-2</v>
      </c>
      <c r="AN2042" s="5">
        <f t="shared" si="643"/>
        <v>51.276713991135288</v>
      </c>
      <c r="AO2042" s="15">
        <f t="shared" si="644"/>
        <v>0.97607658729170188</v>
      </c>
    </row>
    <row r="2043" spans="1:41" x14ac:dyDescent="0.3">
      <c r="A2043" s="4">
        <f t="shared" si="627"/>
        <v>45797.137418981481</v>
      </c>
      <c r="B2043" s="9">
        <f t="shared" si="626"/>
        <v>2039</v>
      </c>
      <c r="C2043" s="10" t="str">
        <f t="shared" si="628"/>
        <v>Remove</v>
      </c>
      <c r="D2043" s="1">
        <v>45797</v>
      </c>
      <c r="E2043" s="2">
        <v>0.13741898148148149</v>
      </c>
      <c r="F2043" t="s">
        <v>2</v>
      </c>
      <c r="G2043" t="s">
        <v>14</v>
      </c>
      <c r="H2043" t="s">
        <v>49</v>
      </c>
      <c r="I2043">
        <v>118.5</v>
      </c>
      <c r="J2043" t="s">
        <v>13</v>
      </c>
      <c r="K2043">
        <v>0</v>
      </c>
      <c r="L2043">
        <v>115.2</v>
      </c>
      <c r="M2043">
        <v>11.000999999999999</v>
      </c>
      <c r="N2043">
        <v>1072.9000000000001</v>
      </c>
      <c r="O2043">
        <v>4248</v>
      </c>
      <c r="P2043" s="2">
        <v>0.70915509259259257</v>
      </c>
      <c r="Q2043">
        <v>28</v>
      </c>
      <c r="R2043" t="s">
        <v>134</v>
      </c>
      <c r="S2043">
        <v>27.7</v>
      </c>
      <c r="T2043">
        <v>29.4</v>
      </c>
      <c r="U2043" t="s">
        <v>117</v>
      </c>
      <c r="V2043">
        <v>20.399999999999999</v>
      </c>
      <c r="X2043">
        <f t="shared" si="629"/>
        <v>2.06</v>
      </c>
      <c r="Y2043" s="7" t="str">
        <f t="shared" si="630"/>
        <v>m/s</v>
      </c>
      <c r="AA2043">
        <f t="shared" si="631"/>
        <v>4.2699999999999996</v>
      </c>
      <c r="AB2043" s="7" t="str">
        <f t="shared" si="632"/>
        <v>m/s</v>
      </c>
      <c r="AC2043" s="5">
        <f t="shared" si="633"/>
        <v>17.019722222222221</v>
      </c>
      <c r="AD2043" s="5">
        <f t="shared" si="634"/>
        <v>8.9408333333333336E-3</v>
      </c>
      <c r="AE2043" s="5">
        <f t="shared" si="635"/>
        <v>19.383822499999997</v>
      </c>
      <c r="AF2043" s="5"/>
      <c r="AG2043" s="5">
        <f t="shared" si="636"/>
        <v>0.5</v>
      </c>
      <c r="AH2043">
        <f t="shared" si="637"/>
        <v>501</v>
      </c>
      <c r="AI2043" s="5">
        <f t="shared" si="638"/>
        <v>0.501</v>
      </c>
      <c r="AJ2043" s="15">
        <f t="shared" si="639"/>
        <v>38.69026447105788</v>
      </c>
      <c r="AK2043" s="5">
        <f t="shared" si="640"/>
        <v>7.5377725459291103</v>
      </c>
      <c r="AL2043" s="5">
        <f t="shared" si="641"/>
        <v>5.9935930033659472</v>
      </c>
      <c r="AM2043" s="5">
        <f t="shared" si="642"/>
        <v>2.2840864056064291E-2</v>
      </c>
      <c r="AN2043" s="5">
        <f t="shared" si="643"/>
        <v>51.299554855191353</v>
      </c>
      <c r="AO2043" s="15">
        <f t="shared" si="644"/>
        <v>0.97661666151728876</v>
      </c>
    </row>
    <row r="2044" spans="1:41" x14ac:dyDescent="0.3">
      <c r="A2044" s="4">
        <f t="shared" si="627"/>
        <v>45797.137766203705</v>
      </c>
      <c r="B2044" s="9">
        <f t="shared" si="626"/>
        <v>2040</v>
      </c>
      <c r="C2044" s="10" t="str">
        <f t="shared" si="628"/>
        <v>Remove</v>
      </c>
      <c r="D2044" s="1">
        <v>45797</v>
      </c>
      <c r="E2044" s="2">
        <v>0.13776620370370371</v>
      </c>
      <c r="F2044" t="s">
        <v>2</v>
      </c>
      <c r="G2044" t="s">
        <v>14</v>
      </c>
      <c r="H2044" t="s">
        <v>49</v>
      </c>
      <c r="I2044">
        <v>117.5</v>
      </c>
      <c r="J2044" t="s">
        <v>13</v>
      </c>
      <c r="K2044">
        <v>0</v>
      </c>
      <c r="L2044">
        <v>115.1</v>
      </c>
      <c r="M2044">
        <v>11.019</v>
      </c>
      <c r="N2044">
        <v>1074.7</v>
      </c>
      <c r="O2044">
        <v>4257</v>
      </c>
      <c r="P2044" s="2">
        <v>0.70950231481481485</v>
      </c>
      <c r="Q2044">
        <v>28</v>
      </c>
      <c r="R2044" t="s">
        <v>134</v>
      </c>
      <c r="S2044">
        <v>27.1</v>
      </c>
      <c r="T2044">
        <v>29.3</v>
      </c>
      <c r="U2044" t="s">
        <v>71</v>
      </c>
      <c r="V2044">
        <v>20.3</v>
      </c>
      <c r="X2044">
        <f t="shared" si="629"/>
        <v>2.06</v>
      </c>
      <c r="Y2044" s="7" t="str">
        <f t="shared" si="630"/>
        <v>m/s</v>
      </c>
      <c r="AA2044">
        <f t="shared" si="631"/>
        <v>4.29</v>
      </c>
      <c r="AB2044" s="7" t="str">
        <f t="shared" si="632"/>
        <v>m/s</v>
      </c>
      <c r="AC2044" s="5">
        <f t="shared" si="633"/>
        <v>17.028055555555557</v>
      </c>
      <c r="AD2044" s="5">
        <f t="shared" si="634"/>
        <v>8.9558333333333347E-3</v>
      </c>
      <c r="AE2044" s="5">
        <f t="shared" si="635"/>
        <v>19.392778333333332</v>
      </c>
      <c r="AF2044" s="5"/>
      <c r="AG2044" s="5">
        <f t="shared" si="636"/>
        <v>-1</v>
      </c>
      <c r="AH2044">
        <f t="shared" si="637"/>
        <v>501</v>
      </c>
      <c r="AI2044" s="5">
        <f t="shared" si="638"/>
        <v>0.501</v>
      </c>
      <c r="AJ2044" s="15">
        <f t="shared" si="639"/>
        <v>38.708140385894872</v>
      </c>
      <c r="AK2044" s="5">
        <f t="shared" si="640"/>
        <v>7.374499494392742</v>
      </c>
      <c r="AL2044" s="5">
        <f t="shared" si="641"/>
        <v>5.9318027090007082</v>
      </c>
      <c r="AM2044" s="5">
        <f t="shared" si="642"/>
        <v>2.2346116098171213E-2</v>
      </c>
      <c r="AN2044" s="5">
        <f t="shared" si="643"/>
        <v>51.321900971289523</v>
      </c>
      <c r="AO2044" s="15">
        <f t="shared" si="644"/>
        <v>0.9761914319585886</v>
      </c>
    </row>
    <row r="2045" spans="1:41" x14ac:dyDescent="0.3">
      <c r="A2045" s="4">
        <f t="shared" si="627"/>
        <v>45797.138113425928</v>
      </c>
      <c r="B2045" s="9">
        <f t="shared" si="626"/>
        <v>2041</v>
      </c>
      <c r="C2045" s="10" t="str">
        <f t="shared" si="628"/>
        <v>Keep</v>
      </c>
      <c r="D2045" s="1">
        <v>45797</v>
      </c>
      <c r="E2045" s="2">
        <v>0.13811342592592593</v>
      </c>
      <c r="F2045" t="s">
        <v>2</v>
      </c>
      <c r="G2045" t="s">
        <v>14</v>
      </c>
      <c r="H2045" t="s">
        <v>49</v>
      </c>
      <c r="I2045">
        <v>117.5</v>
      </c>
      <c r="J2045" t="s">
        <v>13</v>
      </c>
      <c r="K2045">
        <v>0</v>
      </c>
      <c r="L2045">
        <v>115.1</v>
      </c>
      <c r="M2045">
        <v>11.068</v>
      </c>
      <c r="N2045">
        <v>1081.5999999999999</v>
      </c>
      <c r="O2045">
        <v>4266</v>
      </c>
      <c r="P2045" s="2">
        <v>0.70984953703703701</v>
      </c>
      <c r="Q2045">
        <v>28</v>
      </c>
      <c r="R2045" t="s">
        <v>156</v>
      </c>
      <c r="S2045">
        <v>28.3</v>
      </c>
      <c r="T2045">
        <v>29.3</v>
      </c>
      <c r="U2045" t="s">
        <v>71</v>
      </c>
      <c r="V2045">
        <v>20</v>
      </c>
      <c r="X2045">
        <f t="shared" si="629"/>
        <v>2.15</v>
      </c>
      <c r="Y2045" s="7" t="str">
        <f t="shared" si="630"/>
        <v>m/s</v>
      </c>
      <c r="AA2045">
        <f t="shared" si="631"/>
        <v>4.29</v>
      </c>
      <c r="AB2045" s="7" t="str">
        <f t="shared" si="632"/>
        <v>m/s</v>
      </c>
      <c r="AC2045" s="5">
        <f t="shared" si="633"/>
        <v>17.036388888888887</v>
      </c>
      <c r="AD2045" s="5">
        <f t="shared" si="634"/>
        <v>9.0133333333333315E-3</v>
      </c>
      <c r="AE2045" s="5">
        <f t="shared" si="635"/>
        <v>19.401791666666664</v>
      </c>
      <c r="AF2045" s="5"/>
      <c r="AG2045" s="5">
        <f t="shared" si="636"/>
        <v>0</v>
      </c>
      <c r="AH2045">
        <f t="shared" si="637"/>
        <v>501</v>
      </c>
      <c r="AI2045" s="5">
        <f t="shared" si="638"/>
        <v>0.501</v>
      </c>
      <c r="AJ2045" s="15">
        <f t="shared" si="639"/>
        <v>38.726131071190949</v>
      </c>
      <c r="AK2045" s="5">
        <f t="shared" si="640"/>
        <v>7.7010455974654821</v>
      </c>
      <c r="AL2045" s="5">
        <f t="shared" si="641"/>
        <v>5.8441406000006966</v>
      </c>
      <c r="AM2045" s="5">
        <f t="shared" si="642"/>
        <v>2.4355129043693389E-2</v>
      </c>
      <c r="AN2045" s="5">
        <f t="shared" si="643"/>
        <v>51.346256100333214</v>
      </c>
      <c r="AO2045" s="15">
        <f t="shared" si="644"/>
        <v>0.97572839394759436</v>
      </c>
    </row>
    <row r="2046" spans="1:41" x14ac:dyDescent="0.3">
      <c r="A2046" s="4">
        <f t="shared" si="627"/>
        <v>45797.138460648152</v>
      </c>
      <c r="B2046" s="9">
        <f t="shared" si="626"/>
        <v>2042</v>
      </c>
      <c r="C2046" s="10" t="str">
        <f t="shared" si="628"/>
        <v>Remove</v>
      </c>
      <c r="D2046" s="1">
        <v>45797</v>
      </c>
      <c r="E2046" s="2">
        <v>0.13846064814814815</v>
      </c>
      <c r="F2046" t="s">
        <v>2</v>
      </c>
      <c r="G2046" t="s">
        <v>14</v>
      </c>
      <c r="H2046" t="s">
        <v>49</v>
      </c>
      <c r="I2046">
        <v>118.5</v>
      </c>
      <c r="J2046" t="s">
        <v>13</v>
      </c>
      <c r="K2046">
        <v>0</v>
      </c>
      <c r="L2046">
        <v>115.1</v>
      </c>
      <c r="M2046">
        <v>11.087999999999999</v>
      </c>
      <c r="N2046">
        <v>1083.5999999999999</v>
      </c>
      <c r="O2046">
        <v>4275</v>
      </c>
      <c r="P2046" s="2">
        <v>0.71019675925925929</v>
      </c>
      <c r="Q2046">
        <v>28.1</v>
      </c>
      <c r="R2046" t="s">
        <v>143</v>
      </c>
      <c r="S2046">
        <v>26.6</v>
      </c>
      <c r="T2046">
        <v>29.3</v>
      </c>
      <c r="U2046" t="s">
        <v>77</v>
      </c>
      <c r="V2046">
        <v>19.600000000000001</v>
      </c>
      <c r="X2046">
        <f t="shared" si="629"/>
        <v>2.11</v>
      </c>
      <c r="Y2046" s="7" t="str">
        <f t="shared" si="630"/>
        <v>m/s</v>
      </c>
      <c r="AA2046">
        <f t="shared" si="631"/>
        <v>4.46</v>
      </c>
      <c r="AB2046" s="7" t="str">
        <f t="shared" si="632"/>
        <v>m/s</v>
      </c>
      <c r="AC2046" s="5">
        <f t="shared" si="633"/>
        <v>17.044722222222223</v>
      </c>
      <c r="AD2046" s="5">
        <f t="shared" si="634"/>
        <v>9.0299999999999998E-3</v>
      </c>
      <c r="AE2046" s="5">
        <f t="shared" si="635"/>
        <v>19.410821666666664</v>
      </c>
      <c r="AF2046" s="5"/>
      <c r="AG2046" s="5">
        <f t="shared" si="636"/>
        <v>1</v>
      </c>
      <c r="AH2046">
        <f t="shared" si="637"/>
        <v>502</v>
      </c>
      <c r="AI2046" s="5">
        <f t="shared" si="638"/>
        <v>0.502</v>
      </c>
      <c r="AJ2046" s="15">
        <f t="shared" si="639"/>
        <v>38.6669754316069</v>
      </c>
      <c r="AK2046" s="5">
        <f t="shared" si="640"/>
        <v>7.2783810257632249</v>
      </c>
      <c r="AL2046" s="5">
        <f t="shared" si="641"/>
        <v>5.7272577880006832</v>
      </c>
      <c r="AM2046" s="5">
        <f t="shared" si="642"/>
        <v>2.2590171231658601E-2</v>
      </c>
      <c r="AN2046" s="5">
        <f t="shared" si="643"/>
        <v>51.36884627156487</v>
      </c>
      <c r="AO2046" s="15">
        <f t="shared" si="644"/>
        <v>0.97724600888667645</v>
      </c>
    </row>
    <row r="2047" spans="1:41" x14ac:dyDescent="0.3">
      <c r="A2047" s="4">
        <f t="shared" si="627"/>
        <v>45797.138807870368</v>
      </c>
      <c r="B2047" s="9">
        <f t="shared" si="626"/>
        <v>2043</v>
      </c>
      <c r="C2047" s="10" t="str">
        <f t="shared" si="628"/>
        <v>Remove</v>
      </c>
      <c r="D2047" s="1">
        <v>45797</v>
      </c>
      <c r="E2047" s="2">
        <v>0.13880787037037037</v>
      </c>
      <c r="F2047" t="s">
        <v>2</v>
      </c>
      <c r="G2047" t="s">
        <v>14</v>
      </c>
      <c r="H2047" t="s">
        <v>49</v>
      </c>
      <c r="I2047">
        <v>118</v>
      </c>
      <c r="J2047" t="s">
        <v>13</v>
      </c>
      <c r="K2047">
        <v>0</v>
      </c>
      <c r="L2047">
        <v>115.3</v>
      </c>
      <c r="M2047">
        <v>11.057</v>
      </c>
      <c r="N2047">
        <v>1080.2</v>
      </c>
      <c r="O2047">
        <v>4284</v>
      </c>
      <c r="P2047" s="2">
        <v>0.71054398148148146</v>
      </c>
      <c r="Q2047">
        <v>28.1</v>
      </c>
      <c r="R2047" t="s">
        <v>134</v>
      </c>
      <c r="S2047">
        <v>26.6</v>
      </c>
      <c r="T2047">
        <v>29.3</v>
      </c>
      <c r="U2047" t="s">
        <v>90</v>
      </c>
      <c r="V2047">
        <v>20.100000000000001</v>
      </c>
      <c r="X2047">
        <f t="shared" si="629"/>
        <v>2.06</v>
      </c>
      <c r="Y2047" s="7" t="str">
        <f t="shared" si="630"/>
        <v>m/s</v>
      </c>
      <c r="AA2047">
        <f t="shared" si="631"/>
        <v>4.2</v>
      </c>
      <c r="AB2047" s="7" t="str">
        <f t="shared" si="632"/>
        <v>m/s</v>
      </c>
      <c r="AC2047" s="5">
        <f t="shared" si="633"/>
        <v>17.053055555555556</v>
      </c>
      <c r="AD2047" s="5">
        <f t="shared" si="634"/>
        <v>9.0016666666666665E-3</v>
      </c>
      <c r="AE2047" s="5">
        <f t="shared" si="635"/>
        <v>19.41982333333333</v>
      </c>
      <c r="AF2047" s="5"/>
      <c r="AG2047" s="5">
        <f t="shared" si="636"/>
        <v>-0.5</v>
      </c>
      <c r="AH2047">
        <f t="shared" si="637"/>
        <v>502</v>
      </c>
      <c r="AI2047" s="5">
        <f t="shared" si="638"/>
        <v>0.502</v>
      </c>
      <c r="AJ2047" s="15">
        <f t="shared" si="639"/>
        <v>38.684907038512613</v>
      </c>
      <c r="AK2047" s="5">
        <f t="shared" si="640"/>
        <v>7.2783810257632249</v>
      </c>
      <c r="AL2047" s="5">
        <f t="shared" si="641"/>
        <v>5.8733613030007001</v>
      </c>
      <c r="AM2047" s="5">
        <f t="shared" si="642"/>
        <v>2.2054859117164326E-2</v>
      </c>
      <c r="AN2047" s="5">
        <f t="shared" si="643"/>
        <v>51.390901130682032</v>
      </c>
      <c r="AO2047" s="15">
        <f t="shared" si="644"/>
        <v>0.97682661513068847</v>
      </c>
    </row>
    <row r="2048" spans="1:41" x14ac:dyDescent="0.3">
      <c r="A2048" s="4">
        <f t="shared" si="627"/>
        <v>45797.139155092591</v>
      </c>
      <c r="B2048" s="9">
        <f t="shared" si="626"/>
        <v>2044</v>
      </c>
      <c r="C2048" s="10" t="str">
        <f t="shared" si="628"/>
        <v>Remove</v>
      </c>
      <c r="D2048" s="1">
        <v>45797</v>
      </c>
      <c r="E2048" s="2">
        <v>0.13915509259259259</v>
      </c>
      <c r="F2048" t="s">
        <v>2</v>
      </c>
      <c r="G2048" t="s">
        <v>14</v>
      </c>
      <c r="H2048" t="s">
        <v>49</v>
      </c>
      <c r="I2048">
        <v>119</v>
      </c>
      <c r="J2048" t="s">
        <v>13</v>
      </c>
      <c r="K2048">
        <v>0</v>
      </c>
      <c r="L2048">
        <v>115.1</v>
      </c>
      <c r="M2048">
        <v>11.093</v>
      </c>
      <c r="N2048">
        <v>1085.0999999999999</v>
      </c>
      <c r="O2048">
        <v>4293</v>
      </c>
      <c r="P2048" s="2">
        <v>0.71089120370370373</v>
      </c>
      <c r="Q2048">
        <v>28.1</v>
      </c>
      <c r="R2048" t="s">
        <v>156</v>
      </c>
      <c r="S2048">
        <v>27.3</v>
      </c>
      <c r="T2048">
        <v>29.4</v>
      </c>
      <c r="U2048" t="s">
        <v>48</v>
      </c>
      <c r="V2048">
        <v>19.7</v>
      </c>
      <c r="X2048">
        <f t="shared" si="629"/>
        <v>2.15</v>
      </c>
      <c r="Y2048" s="7" t="str">
        <f t="shared" si="630"/>
        <v>m/s</v>
      </c>
      <c r="AA2048">
        <f t="shared" si="631"/>
        <v>4.32</v>
      </c>
      <c r="AB2048" s="7" t="str">
        <f t="shared" si="632"/>
        <v>m/s</v>
      </c>
      <c r="AC2048" s="5">
        <f t="shared" si="633"/>
        <v>17.061388888888889</v>
      </c>
      <c r="AD2048" s="5">
        <f t="shared" si="634"/>
        <v>9.0424999999999985E-3</v>
      </c>
      <c r="AE2048" s="5">
        <f t="shared" si="635"/>
        <v>19.42886583333333</v>
      </c>
      <c r="AF2048" s="5"/>
      <c r="AG2048" s="5">
        <f t="shared" si="636"/>
        <v>1</v>
      </c>
      <c r="AH2048">
        <f t="shared" si="637"/>
        <v>503</v>
      </c>
      <c r="AI2048" s="5">
        <f t="shared" si="638"/>
        <v>0.503</v>
      </c>
      <c r="AJ2048" s="15">
        <f t="shared" si="639"/>
        <v>38.625975811795882</v>
      </c>
      <c r="AK2048" s="5">
        <f t="shared" si="640"/>
        <v>7.4699173685464686</v>
      </c>
      <c r="AL2048" s="5">
        <f t="shared" si="641"/>
        <v>5.7879304983484872</v>
      </c>
      <c r="AM2048" s="5">
        <f t="shared" si="642"/>
        <v>2.3624168842287033E-2</v>
      </c>
      <c r="AN2048" s="5">
        <f t="shared" si="643"/>
        <v>51.414525299524321</v>
      </c>
      <c r="AO2048" s="15">
        <f t="shared" si="644"/>
        <v>0.97832275425997883</v>
      </c>
    </row>
    <row r="2049" spans="1:41" x14ac:dyDescent="0.3">
      <c r="A2049" s="4">
        <f t="shared" si="627"/>
        <v>45797.139502314814</v>
      </c>
      <c r="B2049" s="9">
        <f t="shared" si="626"/>
        <v>2045</v>
      </c>
      <c r="C2049" s="10" t="str">
        <f t="shared" si="628"/>
        <v>Remove</v>
      </c>
      <c r="D2049" s="1">
        <v>45797</v>
      </c>
      <c r="E2049" s="2">
        <v>0.13950231481481482</v>
      </c>
      <c r="F2049" t="s">
        <v>2</v>
      </c>
      <c r="G2049" t="s">
        <v>14</v>
      </c>
      <c r="H2049" t="s">
        <v>49</v>
      </c>
      <c r="I2049">
        <v>117</v>
      </c>
      <c r="J2049" t="s">
        <v>13</v>
      </c>
      <c r="K2049">
        <v>0</v>
      </c>
      <c r="L2049">
        <v>115.2</v>
      </c>
      <c r="M2049">
        <v>11.087</v>
      </c>
      <c r="N2049">
        <v>1083.7</v>
      </c>
      <c r="O2049">
        <v>4302</v>
      </c>
      <c r="P2049" s="2">
        <v>0.7112384259259259</v>
      </c>
      <c r="Q2049">
        <v>28.1</v>
      </c>
      <c r="R2049" t="s">
        <v>132</v>
      </c>
      <c r="S2049">
        <v>26.6</v>
      </c>
      <c r="T2049">
        <v>29.4</v>
      </c>
      <c r="U2049" t="s">
        <v>50</v>
      </c>
      <c r="V2049">
        <v>20.3</v>
      </c>
      <c r="X2049">
        <f t="shared" si="629"/>
        <v>2.13</v>
      </c>
      <c r="Y2049" s="7" t="str">
        <f t="shared" si="630"/>
        <v>m/s</v>
      </c>
      <c r="AA2049">
        <f t="shared" si="631"/>
        <v>4.26</v>
      </c>
      <c r="AB2049" s="7" t="str">
        <f t="shared" si="632"/>
        <v>m/s</v>
      </c>
      <c r="AC2049" s="5">
        <f t="shared" si="633"/>
        <v>17.069722222222222</v>
      </c>
      <c r="AD2049" s="5">
        <f t="shared" si="634"/>
        <v>9.0308333333333334E-3</v>
      </c>
      <c r="AE2049" s="5">
        <f t="shared" si="635"/>
        <v>19.437896666666663</v>
      </c>
      <c r="AF2049" s="5"/>
      <c r="AG2049" s="5">
        <f t="shared" si="636"/>
        <v>-2</v>
      </c>
      <c r="AH2049">
        <f t="shared" si="637"/>
        <v>503</v>
      </c>
      <c r="AI2049" s="5">
        <f t="shared" si="638"/>
        <v>0.503</v>
      </c>
      <c r="AJ2049" s="15">
        <f t="shared" si="639"/>
        <v>38.643929754804503</v>
      </c>
      <c r="AK2049" s="5">
        <f t="shared" si="640"/>
        <v>7.2783810257632249</v>
      </c>
      <c r="AL2049" s="5">
        <f t="shared" si="641"/>
        <v>5.9642126455063105</v>
      </c>
      <c r="AM2049" s="5">
        <f t="shared" si="642"/>
        <v>2.2804296077456317E-2</v>
      </c>
      <c r="AN2049" s="5">
        <f t="shared" si="643"/>
        <v>51.437329595601774</v>
      </c>
      <c r="AO2049" s="15">
        <f t="shared" si="644"/>
        <v>0.97788902331160243</v>
      </c>
    </row>
    <row r="2050" spans="1:41" x14ac:dyDescent="0.3">
      <c r="A2050" s="4">
        <f t="shared" si="627"/>
        <v>45797.139849537038</v>
      </c>
      <c r="B2050" s="9">
        <f t="shared" si="626"/>
        <v>2046</v>
      </c>
      <c r="C2050" s="10" t="str">
        <f t="shared" si="628"/>
        <v>Remove</v>
      </c>
      <c r="D2050" s="1">
        <v>45797</v>
      </c>
      <c r="E2050" s="2">
        <v>0.13984953703703704</v>
      </c>
      <c r="F2050" t="s">
        <v>19</v>
      </c>
      <c r="G2050" t="s">
        <v>14</v>
      </c>
      <c r="H2050" t="s">
        <v>49</v>
      </c>
      <c r="I2050">
        <v>119</v>
      </c>
      <c r="J2050" t="s">
        <v>13</v>
      </c>
      <c r="K2050">
        <v>0</v>
      </c>
      <c r="L2050">
        <v>115.1</v>
      </c>
      <c r="M2050">
        <v>11.092000000000001</v>
      </c>
      <c r="N2050">
        <v>1084.4000000000001</v>
      </c>
      <c r="O2050">
        <v>4311</v>
      </c>
      <c r="P2050" s="2">
        <v>0.71158564814814818</v>
      </c>
      <c r="Q2050">
        <v>28.1</v>
      </c>
      <c r="R2050" t="s">
        <v>149</v>
      </c>
      <c r="S2050">
        <v>26.8</v>
      </c>
      <c r="T2050">
        <v>29.4</v>
      </c>
      <c r="U2050" t="s">
        <v>68</v>
      </c>
      <c r="V2050">
        <v>20.100000000000001</v>
      </c>
      <c r="X2050">
        <f t="shared" si="629"/>
        <v>2.08</v>
      </c>
      <c r="Y2050" s="7" t="str">
        <f t="shared" si="630"/>
        <v>m/s</v>
      </c>
      <c r="AA2050">
        <f t="shared" si="631"/>
        <v>4.3</v>
      </c>
      <c r="AB2050" s="7" t="str">
        <f t="shared" si="632"/>
        <v>m/s</v>
      </c>
      <c r="AC2050" s="5">
        <f t="shared" si="633"/>
        <v>17.078055555555558</v>
      </c>
      <c r="AD2050" s="5">
        <f t="shared" si="634"/>
        <v>9.0366666666666668E-3</v>
      </c>
      <c r="AE2050" s="5">
        <f t="shared" si="635"/>
        <v>19.44693333333333</v>
      </c>
      <c r="AF2050" s="5"/>
      <c r="AG2050" s="5">
        <f t="shared" si="636"/>
        <v>2</v>
      </c>
      <c r="AH2050">
        <f t="shared" si="637"/>
        <v>505</v>
      </c>
      <c r="AI2050" s="5">
        <f t="shared" si="638"/>
        <v>0.505</v>
      </c>
      <c r="AJ2050" s="15">
        <f t="shared" si="639"/>
        <v>38.508778877887785</v>
      </c>
      <c r="AK2050" s="5">
        <f t="shared" si="640"/>
        <v>7.3331056951298672</v>
      </c>
      <c r="AL2050" s="5">
        <f t="shared" si="641"/>
        <v>5.905451929787036</v>
      </c>
      <c r="AM2050" s="5">
        <f t="shared" si="642"/>
        <v>2.2436419932608382E-2</v>
      </c>
      <c r="AN2050" s="5">
        <f t="shared" si="643"/>
        <v>51.459766015534385</v>
      </c>
      <c r="AO2050" s="15">
        <f t="shared" si="644"/>
        <v>0.98134919588937397</v>
      </c>
    </row>
    <row r="2051" spans="1:41" x14ac:dyDescent="0.3">
      <c r="A2051" s="4">
        <f t="shared" si="627"/>
        <v>45797.140196759261</v>
      </c>
      <c r="B2051" s="9">
        <f t="shared" si="626"/>
        <v>2047</v>
      </c>
      <c r="C2051" s="10" t="str">
        <f t="shared" si="628"/>
        <v>Remove</v>
      </c>
      <c r="D2051" s="1">
        <v>45797</v>
      </c>
      <c r="E2051" s="2">
        <v>0.14019675925925926</v>
      </c>
      <c r="F2051" t="s">
        <v>2</v>
      </c>
      <c r="G2051" t="s">
        <v>14</v>
      </c>
      <c r="H2051" t="s">
        <v>49</v>
      </c>
      <c r="I2051">
        <v>117.5</v>
      </c>
      <c r="J2051" t="s">
        <v>13</v>
      </c>
      <c r="K2051">
        <v>0</v>
      </c>
      <c r="L2051">
        <v>115.1</v>
      </c>
      <c r="M2051">
        <v>11.129</v>
      </c>
      <c r="N2051">
        <v>1089.5</v>
      </c>
      <c r="O2051">
        <v>4320</v>
      </c>
      <c r="P2051" s="2">
        <v>0.71193287037037034</v>
      </c>
      <c r="Q2051">
        <v>28.1</v>
      </c>
      <c r="R2051" t="s">
        <v>143</v>
      </c>
      <c r="S2051">
        <v>26.6</v>
      </c>
      <c r="T2051">
        <v>29.4</v>
      </c>
      <c r="U2051" t="s">
        <v>92</v>
      </c>
      <c r="V2051">
        <v>20</v>
      </c>
      <c r="X2051">
        <f t="shared" si="629"/>
        <v>2.11</v>
      </c>
      <c r="Y2051" s="7" t="str">
        <f t="shared" si="630"/>
        <v>m/s</v>
      </c>
      <c r="AA2051">
        <f t="shared" si="631"/>
        <v>4.38</v>
      </c>
      <c r="AB2051" s="7" t="str">
        <f t="shared" si="632"/>
        <v>m/s</v>
      </c>
      <c r="AC2051" s="5">
        <f t="shared" si="633"/>
        <v>17.086388888888887</v>
      </c>
      <c r="AD2051" s="5">
        <f t="shared" si="634"/>
        <v>9.0791666666666659E-3</v>
      </c>
      <c r="AE2051" s="5">
        <f t="shared" si="635"/>
        <v>19.456012499999996</v>
      </c>
      <c r="AF2051" s="5"/>
      <c r="AG2051" s="5">
        <f t="shared" si="636"/>
        <v>-1.5</v>
      </c>
      <c r="AH2051">
        <f t="shared" si="637"/>
        <v>505</v>
      </c>
      <c r="AI2051" s="5">
        <f t="shared" si="638"/>
        <v>0.505</v>
      </c>
      <c r="AJ2051" s="15">
        <f t="shared" si="639"/>
        <v>38.526757425742566</v>
      </c>
      <c r="AK2051" s="5">
        <f t="shared" si="640"/>
        <v>7.2783810257632249</v>
      </c>
      <c r="AL2051" s="5">
        <f t="shared" si="641"/>
        <v>5.8760715719273993</v>
      </c>
      <c r="AM2051" s="5">
        <f t="shared" si="642"/>
        <v>2.2590171231658601E-2</v>
      </c>
      <c r="AN2051" s="5">
        <f t="shared" si="643"/>
        <v>51.48235618676604</v>
      </c>
      <c r="AO2051" s="15">
        <f t="shared" si="644"/>
        <v>0.98091858532654808</v>
      </c>
    </row>
    <row r="2052" spans="1:41" x14ac:dyDescent="0.3">
      <c r="A2052" s="4">
        <f t="shared" si="627"/>
        <v>45797.140543981484</v>
      </c>
      <c r="B2052" s="9">
        <f t="shared" si="626"/>
        <v>2048</v>
      </c>
      <c r="C2052" s="10" t="str">
        <f t="shared" si="628"/>
        <v>Remove</v>
      </c>
      <c r="D2052" s="1">
        <v>45797</v>
      </c>
      <c r="E2052" s="2">
        <v>0.14054398148148148</v>
      </c>
      <c r="F2052" t="s">
        <v>2</v>
      </c>
      <c r="G2052" t="s">
        <v>14</v>
      </c>
      <c r="H2052" t="s">
        <v>49</v>
      </c>
      <c r="I2052">
        <v>119.5</v>
      </c>
      <c r="J2052" t="s">
        <v>13</v>
      </c>
      <c r="K2052">
        <v>0</v>
      </c>
      <c r="L2052">
        <v>115.1</v>
      </c>
      <c r="M2052">
        <v>11.095000000000001</v>
      </c>
      <c r="N2052">
        <v>1084.7</v>
      </c>
      <c r="O2052">
        <v>4329</v>
      </c>
      <c r="P2052" s="2">
        <v>0.71228009259259262</v>
      </c>
      <c r="Q2052">
        <v>28.2</v>
      </c>
      <c r="R2052" t="s">
        <v>132</v>
      </c>
      <c r="S2052">
        <v>26.4</v>
      </c>
      <c r="T2052">
        <v>29.4</v>
      </c>
      <c r="U2052" t="s">
        <v>46</v>
      </c>
      <c r="V2052">
        <v>19.600000000000001</v>
      </c>
      <c r="X2052">
        <f t="shared" si="629"/>
        <v>2.13</v>
      </c>
      <c r="Y2052" s="7" t="str">
        <f t="shared" si="630"/>
        <v>m/s</v>
      </c>
      <c r="AA2052">
        <f t="shared" si="631"/>
        <v>4.33</v>
      </c>
      <c r="AB2052" s="7" t="str">
        <f t="shared" si="632"/>
        <v>m/s</v>
      </c>
      <c r="AC2052" s="5">
        <f t="shared" si="633"/>
        <v>17.094722222222224</v>
      </c>
      <c r="AD2052" s="5">
        <f t="shared" si="634"/>
        <v>9.0391666666666658E-3</v>
      </c>
      <c r="AE2052" s="5">
        <f t="shared" si="635"/>
        <v>19.465051666666664</v>
      </c>
      <c r="AF2052" s="5"/>
      <c r="AG2052" s="5">
        <f t="shared" si="636"/>
        <v>2</v>
      </c>
      <c r="AH2052">
        <f t="shared" si="637"/>
        <v>507</v>
      </c>
      <c r="AI2052" s="5">
        <f t="shared" si="638"/>
        <v>0.50700000000000001</v>
      </c>
      <c r="AJ2052" s="15">
        <f t="shared" si="639"/>
        <v>38.392606837606834</v>
      </c>
      <c r="AK2052" s="5">
        <f t="shared" si="640"/>
        <v>7.2634867967805725</v>
      </c>
      <c r="AL2052" s="5">
        <f t="shared" si="641"/>
        <v>5.7585501404888513</v>
      </c>
      <c r="AM2052" s="5">
        <f t="shared" si="642"/>
        <v>2.2757630149090716E-2</v>
      </c>
      <c r="AN2052" s="5">
        <f t="shared" si="643"/>
        <v>51.505113816915134</v>
      </c>
      <c r="AO2052" s="15">
        <f t="shared" si="644"/>
        <v>0.98436827419162554</v>
      </c>
    </row>
    <row r="2053" spans="1:41" x14ac:dyDescent="0.3">
      <c r="A2053" s="4">
        <f t="shared" si="627"/>
        <v>45797.1408912037</v>
      </c>
      <c r="B2053" s="9">
        <f t="shared" si="626"/>
        <v>2049</v>
      </c>
      <c r="C2053" s="10" t="str">
        <f t="shared" si="628"/>
        <v>Remove</v>
      </c>
      <c r="D2053" s="1">
        <v>45797</v>
      </c>
      <c r="E2053" s="2">
        <v>0.1408912037037037</v>
      </c>
      <c r="F2053" t="s">
        <v>2</v>
      </c>
      <c r="G2053" t="s">
        <v>14</v>
      </c>
      <c r="H2053" t="s">
        <v>49</v>
      </c>
      <c r="I2053">
        <v>117.5</v>
      </c>
      <c r="J2053" t="s">
        <v>13</v>
      </c>
      <c r="K2053">
        <v>0</v>
      </c>
      <c r="L2053">
        <v>115.1</v>
      </c>
      <c r="M2053">
        <v>11.086</v>
      </c>
      <c r="N2053">
        <v>1083.5999999999999</v>
      </c>
      <c r="O2053">
        <v>4338</v>
      </c>
      <c r="P2053" s="2">
        <v>0.71262731481481478</v>
      </c>
      <c r="Q2053">
        <v>28.2</v>
      </c>
      <c r="R2053" t="s">
        <v>143</v>
      </c>
      <c r="S2053">
        <v>26.6</v>
      </c>
      <c r="T2053">
        <v>29.4</v>
      </c>
      <c r="U2053" t="s">
        <v>80</v>
      </c>
      <c r="V2053">
        <v>19.5</v>
      </c>
      <c r="X2053">
        <f t="shared" si="629"/>
        <v>2.11</v>
      </c>
      <c r="Y2053" s="7" t="str">
        <f t="shared" si="630"/>
        <v>m/s</v>
      </c>
      <c r="AA2053">
        <f t="shared" si="631"/>
        <v>4.4400000000000004</v>
      </c>
      <c r="AB2053" s="7" t="str">
        <f t="shared" si="632"/>
        <v>m/s</v>
      </c>
      <c r="AC2053" s="5">
        <f t="shared" si="633"/>
        <v>17.103055555555557</v>
      </c>
      <c r="AD2053" s="5">
        <f t="shared" si="634"/>
        <v>9.0299999999999998E-3</v>
      </c>
      <c r="AE2053" s="5">
        <f t="shared" si="635"/>
        <v>19.474081666666663</v>
      </c>
      <c r="AF2053" s="5"/>
      <c r="AG2053" s="5">
        <f t="shared" si="636"/>
        <v>-2</v>
      </c>
      <c r="AH2053">
        <f t="shared" si="637"/>
        <v>507</v>
      </c>
      <c r="AI2053" s="5">
        <f t="shared" si="638"/>
        <v>0.50700000000000001</v>
      </c>
      <c r="AJ2053" s="15">
        <f t="shared" si="639"/>
        <v>38.410417488494403</v>
      </c>
      <c r="AK2053" s="5">
        <f t="shared" si="640"/>
        <v>7.3185132119076988</v>
      </c>
      <c r="AL2053" s="5">
        <f t="shared" si="641"/>
        <v>5.7291697826292136</v>
      </c>
      <c r="AM2053" s="5">
        <f t="shared" si="642"/>
        <v>2.2714730931637953E-2</v>
      </c>
      <c r="AN2053" s="5">
        <f t="shared" si="643"/>
        <v>51.527828547846774</v>
      </c>
      <c r="AO2053" s="15">
        <f t="shared" si="644"/>
        <v>0.98393434050732254</v>
      </c>
    </row>
    <row r="2054" spans="1:41" x14ac:dyDescent="0.3">
      <c r="A2054" s="4">
        <f t="shared" si="627"/>
        <v>45797.141238425924</v>
      </c>
      <c r="B2054" s="9">
        <f t="shared" si="626"/>
        <v>2050</v>
      </c>
      <c r="C2054" s="10" t="str">
        <f t="shared" si="628"/>
        <v>Remove</v>
      </c>
      <c r="D2054" s="1">
        <v>45797</v>
      </c>
      <c r="E2054" s="2">
        <v>0.14123842592592592</v>
      </c>
      <c r="F2054" t="s">
        <v>2</v>
      </c>
      <c r="G2054" t="s">
        <v>14</v>
      </c>
      <c r="H2054" t="s">
        <v>49</v>
      </c>
      <c r="I2054">
        <v>118</v>
      </c>
      <c r="J2054" t="s">
        <v>13</v>
      </c>
      <c r="K2054">
        <v>0</v>
      </c>
      <c r="L2054">
        <v>115.1</v>
      </c>
      <c r="M2054">
        <v>11.097</v>
      </c>
      <c r="N2054">
        <v>1085.2</v>
      </c>
      <c r="O2054">
        <v>4347</v>
      </c>
      <c r="P2054" s="2">
        <v>0.71297453703703706</v>
      </c>
      <c r="Q2054">
        <v>28.2</v>
      </c>
      <c r="R2054" t="s">
        <v>156</v>
      </c>
      <c r="S2054">
        <v>26.1</v>
      </c>
      <c r="T2054">
        <v>29.4</v>
      </c>
      <c r="U2054" t="s">
        <v>58</v>
      </c>
      <c r="V2054">
        <v>20</v>
      </c>
      <c r="X2054">
        <f t="shared" si="629"/>
        <v>2.15</v>
      </c>
      <c r="Y2054" s="7" t="str">
        <f t="shared" si="630"/>
        <v>m/s</v>
      </c>
      <c r="AA2054">
        <f t="shared" si="631"/>
        <v>4.24</v>
      </c>
      <c r="AB2054" s="7" t="str">
        <f t="shared" si="632"/>
        <v>m/s</v>
      </c>
      <c r="AC2054" s="5">
        <f t="shared" si="633"/>
        <v>17.111388888888889</v>
      </c>
      <c r="AD2054" s="5">
        <f t="shared" si="634"/>
        <v>9.0433333333333338E-3</v>
      </c>
      <c r="AE2054" s="5">
        <f t="shared" si="635"/>
        <v>19.483124999999998</v>
      </c>
      <c r="AF2054" s="5"/>
      <c r="AG2054" s="5">
        <f t="shared" si="636"/>
        <v>0.5</v>
      </c>
      <c r="AH2054">
        <f t="shared" si="637"/>
        <v>507.5</v>
      </c>
      <c r="AI2054" s="5">
        <f t="shared" si="638"/>
        <v>0.50749999999999995</v>
      </c>
      <c r="AJ2054" s="15">
        <f t="shared" si="639"/>
        <v>38.39039408866995</v>
      </c>
      <c r="AK2054" s="5">
        <f t="shared" si="640"/>
        <v>7.1809471740898854</v>
      </c>
      <c r="AL2054" s="5">
        <f t="shared" si="641"/>
        <v>5.8760715719273993</v>
      </c>
      <c r="AM2054" s="5">
        <f t="shared" si="642"/>
        <v>2.2710279126053241E-2</v>
      </c>
      <c r="AN2054" s="5">
        <f t="shared" si="643"/>
        <v>51.550538826972826</v>
      </c>
      <c r="AO2054" s="15">
        <f t="shared" si="644"/>
        <v>0.98447079613154376</v>
      </c>
    </row>
    <row r="2055" spans="1:41" x14ac:dyDescent="0.3">
      <c r="A2055" s="4">
        <f t="shared" si="627"/>
        <v>45797.141597222224</v>
      </c>
      <c r="B2055" s="9">
        <f t="shared" ref="B2055:B2118" si="645">B2054+1</f>
        <v>2051</v>
      </c>
      <c r="C2055" s="10" t="str">
        <f t="shared" si="628"/>
        <v>Remove</v>
      </c>
      <c r="D2055" s="1">
        <v>45797</v>
      </c>
      <c r="E2055" s="2">
        <v>0.14159722222222224</v>
      </c>
      <c r="F2055" t="s">
        <v>2</v>
      </c>
      <c r="G2055" t="s">
        <v>14</v>
      </c>
      <c r="H2055" t="s">
        <v>49</v>
      </c>
      <c r="I2055">
        <v>117</v>
      </c>
      <c r="J2055" t="s">
        <v>13</v>
      </c>
      <c r="K2055">
        <v>0</v>
      </c>
      <c r="L2055">
        <v>115.2</v>
      </c>
      <c r="M2055">
        <v>11.095000000000001</v>
      </c>
      <c r="N2055">
        <v>1085.0999999999999</v>
      </c>
      <c r="O2055">
        <v>4356</v>
      </c>
      <c r="P2055" s="2">
        <v>0.71333333333333337</v>
      </c>
      <c r="Q2055">
        <v>28.2</v>
      </c>
      <c r="R2055" t="s">
        <v>153</v>
      </c>
      <c r="S2055">
        <v>26.8</v>
      </c>
      <c r="T2055">
        <v>29.4</v>
      </c>
      <c r="U2055" t="s">
        <v>68</v>
      </c>
      <c r="V2055">
        <v>19.600000000000001</v>
      </c>
      <c r="X2055">
        <f t="shared" si="629"/>
        <v>2.12</v>
      </c>
      <c r="Y2055" s="7" t="str">
        <f t="shared" si="630"/>
        <v>m/s</v>
      </c>
      <c r="AA2055">
        <f t="shared" si="631"/>
        <v>4.3</v>
      </c>
      <c r="AB2055" s="7" t="str">
        <f t="shared" si="632"/>
        <v>m/s</v>
      </c>
      <c r="AC2055" s="5">
        <f t="shared" si="633"/>
        <v>17.12</v>
      </c>
      <c r="AD2055" s="5">
        <f t="shared" si="634"/>
        <v>9.0424999999999985E-3</v>
      </c>
      <c r="AE2055" s="5">
        <f t="shared" si="635"/>
        <v>19.492167499999997</v>
      </c>
      <c r="AF2055" s="5"/>
      <c r="AG2055" s="5">
        <f t="shared" si="636"/>
        <v>-1</v>
      </c>
      <c r="AH2055">
        <f t="shared" si="637"/>
        <v>507.5</v>
      </c>
      <c r="AI2055" s="5">
        <f t="shared" si="638"/>
        <v>0.50749999999999995</v>
      </c>
      <c r="AJ2055" s="15">
        <f t="shared" si="639"/>
        <v>38.4082118226601</v>
      </c>
      <c r="AK2055" s="5">
        <f t="shared" si="640"/>
        <v>7.3735396270348241</v>
      </c>
      <c r="AL2055" s="5">
        <f t="shared" si="641"/>
        <v>5.7585501404888513</v>
      </c>
      <c r="AM2055" s="5">
        <f t="shared" si="642"/>
        <v>2.2993980554679511E-2</v>
      </c>
      <c r="AN2055" s="5">
        <f t="shared" si="643"/>
        <v>51.573532807527506</v>
      </c>
      <c r="AO2055" s="15">
        <f t="shared" si="644"/>
        <v>0.98403187133600223</v>
      </c>
    </row>
    <row r="2056" spans="1:41" x14ac:dyDescent="0.3">
      <c r="A2056" s="4">
        <f t="shared" ref="A2056:A2119" si="646">D2056+E2056</f>
        <v>45797.141944444447</v>
      </c>
      <c r="B2056" s="9">
        <f t="shared" si="645"/>
        <v>2052</v>
      </c>
      <c r="C2056" s="10" t="str">
        <f t="shared" ref="C2056:C2119" si="647">IF(MOD(B2056,30)=1,"Keep","Remove")</f>
        <v>Remove</v>
      </c>
      <c r="D2056" s="1">
        <v>45797</v>
      </c>
      <c r="E2056" s="2">
        <v>0.14194444444444446</v>
      </c>
      <c r="F2056" t="s">
        <v>2</v>
      </c>
      <c r="G2056" t="s">
        <v>14</v>
      </c>
      <c r="H2056" t="s">
        <v>49</v>
      </c>
      <c r="I2056">
        <v>118</v>
      </c>
      <c r="J2056" t="s">
        <v>13</v>
      </c>
      <c r="K2056">
        <v>0</v>
      </c>
      <c r="L2056">
        <v>115.1</v>
      </c>
      <c r="M2056">
        <v>11.093999999999999</v>
      </c>
      <c r="N2056">
        <v>1085.0999999999999</v>
      </c>
      <c r="O2056">
        <v>4365</v>
      </c>
      <c r="P2056" s="2">
        <v>0.71368055555555554</v>
      </c>
      <c r="Q2056">
        <v>28.2</v>
      </c>
      <c r="R2056" t="s">
        <v>134</v>
      </c>
      <c r="S2056">
        <v>26.5</v>
      </c>
      <c r="T2056">
        <v>29.4</v>
      </c>
      <c r="U2056" t="s">
        <v>78</v>
      </c>
      <c r="V2056">
        <v>20.100000000000001</v>
      </c>
      <c r="X2056">
        <f t="shared" si="629"/>
        <v>2.06</v>
      </c>
      <c r="Y2056" s="7" t="str">
        <f t="shared" si="630"/>
        <v>m/s</v>
      </c>
      <c r="AA2056">
        <f t="shared" si="631"/>
        <v>4.47</v>
      </c>
      <c r="AB2056" s="7" t="str">
        <f t="shared" si="632"/>
        <v>m/s</v>
      </c>
      <c r="AC2056" s="5">
        <f t="shared" si="633"/>
        <v>17.128333333333334</v>
      </c>
      <c r="AD2056" s="5">
        <f t="shared" si="634"/>
        <v>9.0424999999999985E-3</v>
      </c>
      <c r="AE2056" s="5">
        <f t="shared" si="635"/>
        <v>19.501209999999997</v>
      </c>
      <c r="AF2056" s="5"/>
      <c r="AG2056" s="5">
        <f t="shared" si="636"/>
        <v>1</v>
      </c>
      <c r="AH2056">
        <f t="shared" si="637"/>
        <v>508.5</v>
      </c>
      <c r="AI2056" s="5">
        <f t="shared" si="638"/>
        <v>0.50849999999999995</v>
      </c>
      <c r="AJ2056" s="15">
        <f t="shared" si="639"/>
        <v>38.350462143559483</v>
      </c>
      <c r="AK2056" s="5">
        <f t="shared" si="640"/>
        <v>7.291000004344137</v>
      </c>
      <c r="AL2056" s="5">
        <f t="shared" si="641"/>
        <v>5.905451929787036</v>
      </c>
      <c r="AM2056" s="5">
        <f t="shared" si="642"/>
        <v>2.2093096988171544E-2</v>
      </c>
      <c r="AN2056" s="5">
        <f t="shared" si="643"/>
        <v>51.595625904515678</v>
      </c>
      <c r="AO2056" s="15">
        <f t="shared" si="644"/>
        <v>0.9855486605415823</v>
      </c>
    </row>
    <row r="2057" spans="1:41" x14ac:dyDescent="0.3">
      <c r="A2057" s="4">
        <f t="shared" si="646"/>
        <v>45797.142291666663</v>
      </c>
      <c r="B2057" s="9">
        <f t="shared" si="645"/>
        <v>2053</v>
      </c>
      <c r="C2057" s="10" t="str">
        <f t="shared" si="647"/>
        <v>Remove</v>
      </c>
      <c r="D2057" s="1">
        <v>45797</v>
      </c>
      <c r="E2057" s="2">
        <v>0.14229166666666668</v>
      </c>
      <c r="F2057" t="s">
        <v>19</v>
      </c>
      <c r="G2057" t="s">
        <v>14</v>
      </c>
      <c r="H2057" t="s">
        <v>49</v>
      </c>
      <c r="I2057">
        <v>117.5</v>
      </c>
      <c r="J2057" t="s">
        <v>13</v>
      </c>
      <c r="K2057">
        <v>0</v>
      </c>
      <c r="L2057">
        <v>115</v>
      </c>
      <c r="M2057">
        <v>11.114000000000001</v>
      </c>
      <c r="N2057">
        <v>1087.7</v>
      </c>
      <c r="O2057">
        <v>4374</v>
      </c>
      <c r="P2057" s="2">
        <v>0.71402777777777782</v>
      </c>
      <c r="Q2057">
        <v>28.2</v>
      </c>
      <c r="R2057" t="s">
        <v>132</v>
      </c>
      <c r="S2057">
        <v>26.1</v>
      </c>
      <c r="T2057">
        <v>29.4</v>
      </c>
      <c r="U2057" t="s">
        <v>76</v>
      </c>
      <c r="V2057">
        <v>19.5</v>
      </c>
      <c r="X2057">
        <f t="shared" ref="X2057:X2120" si="648">VALUE(LEFT(R2057, FIND(" ", R2057) - 1))</f>
        <v>2.13</v>
      </c>
      <c r="Y2057" s="7" t="str">
        <f t="shared" ref="Y2057:Y2120" si="649">RIGHT(R2057, LEN(R2057) - FIND(" ", R2057))</f>
        <v>m/s</v>
      </c>
      <c r="AA2057">
        <f t="shared" ref="AA2057:AA2120" si="650">VALUE(LEFT(U2057, FIND(" ", U2057) - 1))</f>
        <v>4.53</v>
      </c>
      <c r="AB2057" s="7" t="str">
        <f t="shared" ref="AB2057:AB2120" si="651">RIGHT(U2057, LEN(U2057) - FIND(" ", U2057))</f>
        <v>m/s</v>
      </c>
      <c r="AC2057" s="5">
        <f t="shared" ref="AC2057:AC2120" si="652">P2057*24</f>
        <v>17.136666666666667</v>
      </c>
      <c r="AD2057" s="5">
        <f t="shared" ref="AD2057:AD2120" si="653">(N2057*(1/120))/1000</f>
        <v>9.0641666666666666E-3</v>
      </c>
      <c r="AE2057" s="5">
        <f t="shared" ref="AE2057:AE2120" si="654">(AD2057+AE2056)</f>
        <v>19.510274166666665</v>
      </c>
      <c r="AF2057" s="5"/>
      <c r="AG2057" s="5">
        <f t="shared" ref="AG2057:AG2120" si="655">I2057-I2056</f>
        <v>-0.5</v>
      </c>
      <c r="AH2057">
        <f t="shared" ref="AH2057:AH2120" si="656">IF(AG2057&gt;0, AH2056 + AG2057, IF(AND(AG2057&lt;0, I2057&lt;100), AH2056 + AG2057, AH2056))</f>
        <v>508.5</v>
      </c>
      <c r="AI2057" s="5">
        <f t="shared" ref="AI2057:AI2120" si="657">AH2057/1000</f>
        <v>0.50849999999999995</v>
      </c>
      <c r="AJ2057" s="15">
        <f t="shared" ref="AJ2057:AJ2120" si="658">IF(AI2057=0, "0", AE2057/AI2057)</f>
        <v>38.368287446738776</v>
      </c>
      <c r="AK2057" s="5">
        <f t="shared" ref="AK2057:AK2120" si="659">6.112*EXP((17.67*Q2057)/(Q2057+243.5))*S2057*2.1674/(273.15+Q2057)</f>
        <v>7.1809471740898854</v>
      </c>
      <c r="AL2057" s="5">
        <f t="shared" ref="AL2057:AL2120" si="660">6.112*EXP((17.67*T2057)/(T2057+243.5))*V2057*2.1674/(273.15+T2057)</f>
        <v>5.7291697826292136</v>
      </c>
      <c r="AM2057" s="5">
        <f t="shared" ref="AM2057:AM2120" si="661" xml:space="preserve"> AK2057 * (X2057/3.6) * $P$2 * 30 / 1000</f>
        <v>2.2499020715578324E-2</v>
      </c>
      <c r="AN2057" s="5">
        <f t="shared" ref="AN2057:AN2120" si="662">AN2056+AM2057</f>
        <v>51.618124925231257</v>
      </c>
      <c r="AO2057" s="15">
        <f t="shared" ref="AO2057:AO2120" si="663">IF(AN2057=0, "0", (AI2057 / AN2057) * 100)</f>
        <v>0.98511908508215118</v>
      </c>
    </row>
    <row r="2058" spans="1:41" x14ac:dyDescent="0.3">
      <c r="A2058" s="4">
        <f t="shared" si="646"/>
        <v>45797.142638888887</v>
      </c>
      <c r="B2058" s="9">
        <f t="shared" si="645"/>
        <v>2054</v>
      </c>
      <c r="C2058" s="10" t="str">
        <f t="shared" si="647"/>
        <v>Remove</v>
      </c>
      <c r="D2058" s="1">
        <v>45797</v>
      </c>
      <c r="E2058" s="2">
        <v>0.1426388888888889</v>
      </c>
      <c r="F2058" t="s">
        <v>2</v>
      </c>
      <c r="G2058" t="s">
        <v>14</v>
      </c>
      <c r="H2058" t="s">
        <v>49</v>
      </c>
      <c r="I2058">
        <v>118.5</v>
      </c>
      <c r="J2058" t="s">
        <v>13</v>
      </c>
      <c r="K2058">
        <v>0</v>
      </c>
      <c r="L2058">
        <v>115.1</v>
      </c>
      <c r="M2058">
        <v>11.083</v>
      </c>
      <c r="N2058">
        <v>1083.3</v>
      </c>
      <c r="O2058">
        <v>4383</v>
      </c>
      <c r="P2058" s="2">
        <v>0.71437499999999998</v>
      </c>
      <c r="Q2058">
        <v>28.2</v>
      </c>
      <c r="R2058" t="s">
        <v>160</v>
      </c>
      <c r="S2058">
        <v>26.3</v>
      </c>
      <c r="T2058">
        <v>29.4</v>
      </c>
      <c r="U2058" t="s">
        <v>58</v>
      </c>
      <c r="V2058">
        <v>20</v>
      </c>
      <c r="X2058">
        <f t="shared" si="648"/>
        <v>2.0099999999999998</v>
      </c>
      <c r="Y2058" s="7" t="str">
        <f t="shared" si="649"/>
        <v>m/s</v>
      </c>
      <c r="AA2058">
        <f t="shared" si="650"/>
        <v>4.24</v>
      </c>
      <c r="AB2058" s="7" t="str">
        <f t="shared" si="651"/>
        <v>m/s</v>
      </c>
      <c r="AC2058" s="5">
        <f t="shared" si="652"/>
        <v>17.145</v>
      </c>
      <c r="AD2058" s="5">
        <f t="shared" si="653"/>
        <v>9.0274999999999991E-3</v>
      </c>
      <c r="AE2058" s="5">
        <f t="shared" si="654"/>
        <v>19.519301666666664</v>
      </c>
      <c r="AF2058" s="5"/>
      <c r="AG2058" s="5">
        <f t="shared" si="655"/>
        <v>1</v>
      </c>
      <c r="AH2058">
        <f t="shared" si="656"/>
        <v>509.5</v>
      </c>
      <c r="AI2058" s="5">
        <f t="shared" si="657"/>
        <v>0.50949999999999995</v>
      </c>
      <c r="AJ2058" s="15">
        <f t="shared" si="658"/>
        <v>38.310700032711807</v>
      </c>
      <c r="AK2058" s="5">
        <f t="shared" si="659"/>
        <v>7.2359735892170107</v>
      </c>
      <c r="AL2058" s="5">
        <f t="shared" si="660"/>
        <v>5.8760715719273993</v>
      </c>
      <c r="AM2058" s="5">
        <f t="shared" si="661"/>
        <v>2.139416351137044E-2</v>
      </c>
      <c r="AN2058" s="5">
        <f t="shared" si="662"/>
        <v>51.639519088742624</v>
      </c>
      <c r="AO2058" s="15">
        <f t="shared" si="663"/>
        <v>0.98664745332818282</v>
      </c>
    </row>
    <row r="2059" spans="1:41" x14ac:dyDescent="0.3">
      <c r="A2059" s="4">
        <f t="shared" si="646"/>
        <v>45797.14298611111</v>
      </c>
      <c r="B2059" s="9">
        <f t="shared" si="645"/>
        <v>2055</v>
      </c>
      <c r="C2059" s="10" t="str">
        <f t="shared" si="647"/>
        <v>Remove</v>
      </c>
      <c r="D2059" s="1">
        <v>45797</v>
      </c>
      <c r="E2059" s="2">
        <v>0.14298611111111112</v>
      </c>
      <c r="F2059" t="s">
        <v>2</v>
      </c>
      <c r="G2059" t="s">
        <v>14</v>
      </c>
      <c r="H2059" t="s">
        <v>49</v>
      </c>
      <c r="I2059">
        <v>116.5</v>
      </c>
      <c r="J2059" t="s">
        <v>13</v>
      </c>
      <c r="K2059">
        <v>0</v>
      </c>
      <c r="L2059">
        <v>115.1</v>
      </c>
      <c r="M2059">
        <v>11.071999999999999</v>
      </c>
      <c r="N2059">
        <v>1082.4000000000001</v>
      </c>
      <c r="O2059">
        <v>4392</v>
      </c>
      <c r="P2059" s="2">
        <v>0.71472222222222226</v>
      </c>
      <c r="Q2059">
        <v>28.2</v>
      </c>
      <c r="R2059" t="s">
        <v>153</v>
      </c>
      <c r="S2059">
        <v>26.1</v>
      </c>
      <c r="T2059">
        <v>29.5</v>
      </c>
      <c r="U2059" t="s">
        <v>124</v>
      </c>
      <c r="V2059">
        <v>19.5</v>
      </c>
      <c r="X2059">
        <f t="shared" si="648"/>
        <v>2.12</v>
      </c>
      <c r="Y2059" s="7" t="str">
        <f t="shared" si="649"/>
        <v>m/s</v>
      </c>
      <c r="AA2059">
        <f t="shared" si="650"/>
        <v>4.2300000000000004</v>
      </c>
      <c r="AB2059" s="7" t="str">
        <f t="shared" si="651"/>
        <v>m/s</v>
      </c>
      <c r="AC2059" s="5">
        <f t="shared" si="652"/>
        <v>17.153333333333336</v>
      </c>
      <c r="AD2059" s="5">
        <f t="shared" si="653"/>
        <v>9.020000000000002E-3</v>
      </c>
      <c r="AE2059" s="5">
        <f t="shared" si="654"/>
        <v>19.528321666666663</v>
      </c>
      <c r="AF2059" s="5"/>
      <c r="AG2059" s="5">
        <f t="shared" si="655"/>
        <v>-2</v>
      </c>
      <c r="AH2059">
        <f t="shared" si="656"/>
        <v>509.5</v>
      </c>
      <c r="AI2059" s="5">
        <f t="shared" si="657"/>
        <v>0.50949999999999995</v>
      </c>
      <c r="AJ2059" s="15">
        <f t="shared" si="658"/>
        <v>38.328403663722604</v>
      </c>
      <c r="AK2059" s="5">
        <f t="shared" si="659"/>
        <v>7.1809471740898854</v>
      </c>
      <c r="AL2059" s="5">
        <f t="shared" si="660"/>
        <v>5.7604488210801685</v>
      </c>
      <c r="AM2059" s="5">
        <f t="shared" si="661"/>
        <v>2.2393391510340869E-2</v>
      </c>
      <c r="AN2059" s="5">
        <f t="shared" si="662"/>
        <v>51.661912480252965</v>
      </c>
      <c r="AO2059" s="15">
        <f t="shared" si="663"/>
        <v>0.98621978076159889</v>
      </c>
    </row>
    <row r="2060" spans="1:41" x14ac:dyDescent="0.3">
      <c r="A2060" s="4">
        <f t="shared" si="646"/>
        <v>45797.143333333333</v>
      </c>
      <c r="B2060" s="9">
        <f t="shared" si="645"/>
        <v>2056</v>
      </c>
      <c r="C2060" s="10" t="str">
        <f t="shared" si="647"/>
        <v>Remove</v>
      </c>
      <c r="D2060" s="1">
        <v>45797</v>
      </c>
      <c r="E2060" s="2">
        <v>0.14333333333333334</v>
      </c>
      <c r="F2060" t="s">
        <v>19</v>
      </c>
      <c r="G2060" t="s">
        <v>14</v>
      </c>
      <c r="H2060" t="s">
        <v>49</v>
      </c>
      <c r="I2060">
        <v>118.5</v>
      </c>
      <c r="J2060" t="s">
        <v>13</v>
      </c>
      <c r="K2060">
        <v>0</v>
      </c>
      <c r="L2060">
        <v>115.1</v>
      </c>
      <c r="M2060">
        <v>11.106</v>
      </c>
      <c r="N2060">
        <v>1086.9000000000001</v>
      </c>
      <c r="O2060">
        <v>4402</v>
      </c>
      <c r="P2060" s="2">
        <v>0.71506944444444442</v>
      </c>
      <c r="Q2060">
        <v>28.2</v>
      </c>
      <c r="R2060" t="s">
        <v>136</v>
      </c>
      <c r="S2060">
        <v>27</v>
      </c>
      <c r="T2060">
        <v>29.5</v>
      </c>
      <c r="U2060" t="s">
        <v>46</v>
      </c>
      <c r="V2060">
        <v>19.399999999999999</v>
      </c>
      <c r="X2060">
        <f t="shared" si="648"/>
        <v>2.09</v>
      </c>
      <c r="Y2060" s="7" t="str">
        <f t="shared" si="649"/>
        <v>m/s</v>
      </c>
      <c r="AA2060">
        <f t="shared" si="650"/>
        <v>4.33</v>
      </c>
      <c r="AB2060" s="7" t="str">
        <f t="shared" si="651"/>
        <v>m/s</v>
      </c>
      <c r="AC2060" s="5">
        <f t="shared" si="652"/>
        <v>17.161666666666665</v>
      </c>
      <c r="AD2060" s="5">
        <f t="shared" si="653"/>
        <v>9.0575000000000013E-3</v>
      </c>
      <c r="AE2060" s="5">
        <f t="shared" si="654"/>
        <v>19.537379166666664</v>
      </c>
      <c r="AF2060" s="5"/>
      <c r="AG2060" s="5">
        <f t="shared" si="655"/>
        <v>2</v>
      </c>
      <c r="AH2060">
        <f t="shared" si="656"/>
        <v>511.5</v>
      </c>
      <c r="AI2060" s="5">
        <f t="shared" si="657"/>
        <v>0.51149999999999995</v>
      </c>
      <c r="AJ2060" s="15">
        <f t="shared" si="658"/>
        <v>38.196244705115674</v>
      </c>
      <c r="AK2060" s="5">
        <f t="shared" si="659"/>
        <v>7.4285660421619504</v>
      </c>
      <c r="AL2060" s="5">
        <f t="shared" si="660"/>
        <v>5.7309080578951406</v>
      </c>
      <c r="AM2060" s="5">
        <f t="shared" si="661"/>
        <v>2.2837762649615689E-2</v>
      </c>
      <c r="AN2060" s="5">
        <f t="shared" si="662"/>
        <v>51.684750242902581</v>
      </c>
      <c r="AO2060" s="15">
        <f t="shared" si="663"/>
        <v>0.98965361658149786</v>
      </c>
    </row>
    <row r="2061" spans="1:41" x14ac:dyDescent="0.3">
      <c r="A2061" s="4">
        <f t="shared" si="646"/>
        <v>45797.143680555557</v>
      </c>
      <c r="B2061" s="9">
        <f t="shared" si="645"/>
        <v>2057</v>
      </c>
      <c r="C2061" s="10" t="str">
        <f t="shared" si="647"/>
        <v>Remove</v>
      </c>
      <c r="D2061" s="1">
        <v>45797</v>
      </c>
      <c r="E2061" s="2">
        <v>0.14368055555555556</v>
      </c>
      <c r="F2061" t="s">
        <v>2</v>
      </c>
      <c r="G2061" t="s">
        <v>14</v>
      </c>
      <c r="H2061" t="s">
        <v>49</v>
      </c>
      <c r="I2061">
        <v>116</v>
      </c>
      <c r="J2061" t="s">
        <v>13</v>
      </c>
      <c r="K2061">
        <v>0</v>
      </c>
      <c r="L2061">
        <v>115.1</v>
      </c>
      <c r="M2061">
        <v>11.093</v>
      </c>
      <c r="N2061">
        <v>1085.7</v>
      </c>
      <c r="O2061">
        <v>4411</v>
      </c>
      <c r="P2061" s="2">
        <v>0.7154166666666667</v>
      </c>
      <c r="Q2061">
        <v>28.2</v>
      </c>
      <c r="R2061" t="s">
        <v>74</v>
      </c>
      <c r="S2061">
        <v>25.9</v>
      </c>
      <c r="T2061">
        <v>29.5</v>
      </c>
      <c r="U2061" t="s">
        <v>71</v>
      </c>
      <c r="V2061">
        <v>19.100000000000001</v>
      </c>
      <c r="X2061">
        <f t="shared" si="648"/>
        <v>2.1800000000000002</v>
      </c>
      <c r="Y2061" s="7" t="str">
        <f t="shared" si="649"/>
        <v>m/s</v>
      </c>
      <c r="AA2061">
        <f t="shared" si="650"/>
        <v>4.29</v>
      </c>
      <c r="AB2061" s="7" t="str">
        <f t="shared" si="651"/>
        <v>m/s</v>
      </c>
      <c r="AC2061" s="5">
        <f t="shared" si="652"/>
        <v>17.170000000000002</v>
      </c>
      <c r="AD2061" s="5">
        <f t="shared" si="653"/>
        <v>9.0475E-3</v>
      </c>
      <c r="AE2061" s="5">
        <f t="shared" si="654"/>
        <v>19.546426666666665</v>
      </c>
      <c r="AF2061" s="5"/>
      <c r="AG2061" s="5">
        <f t="shared" si="655"/>
        <v>-2.5</v>
      </c>
      <c r="AH2061">
        <f t="shared" si="656"/>
        <v>511.5</v>
      </c>
      <c r="AI2061" s="5">
        <f t="shared" si="657"/>
        <v>0.51149999999999995</v>
      </c>
      <c r="AJ2061" s="15">
        <f t="shared" si="658"/>
        <v>38.213932877158683</v>
      </c>
      <c r="AK2061" s="5">
        <f t="shared" si="659"/>
        <v>7.1259207589627591</v>
      </c>
      <c r="AL2061" s="5">
        <f t="shared" si="660"/>
        <v>5.6422857683400629</v>
      </c>
      <c r="AM2061" s="5">
        <f t="shared" si="661"/>
        <v>2.2850713356771232E-2</v>
      </c>
      <c r="AN2061" s="5">
        <f t="shared" si="662"/>
        <v>51.707600956259355</v>
      </c>
      <c r="AO2061" s="15">
        <f t="shared" si="663"/>
        <v>0.98921626712616095</v>
      </c>
    </row>
    <row r="2062" spans="1:41" x14ac:dyDescent="0.3">
      <c r="A2062" s="4">
        <f t="shared" si="646"/>
        <v>45797.14402777778</v>
      </c>
      <c r="B2062" s="9">
        <f t="shared" si="645"/>
        <v>2058</v>
      </c>
      <c r="C2062" s="10" t="str">
        <f t="shared" si="647"/>
        <v>Remove</v>
      </c>
      <c r="D2062" s="1">
        <v>45797</v>
      </c>
      <c r="E2062" s="2">
        <v>0.14402777777777778</v>
      </c>
      <c r="F2062" t="s">
        <v>2</v>
      </c>
      <c r="G2062" t="s">
        <v>14</v>
      </c>
      <c r="H2062" t="s">
        <v>49</v>
      </c>
      <c r="I2062">
        <v>116.5</v>
      </c>
      <c r="J2062" t="s">
        <v>13</v>
      </c>
      <c r="K2062">
        <v>0</v>
      </c>
      <c r="L2062">
        <v>115.1</v>
      </c>
      <c r="M2062">
        <v>11.067</v>
      </c>
      <c r="N2062">
        <v>1081.3</v>
      </c>
      <c r="O2062">
        <v>4420</v>
      </c>
      <c r="P2062" s="2">
        <v>0.71576388888888887</v>
      </c>
      <c r="Q2062">
        <v>28.2</v>
      </c>
      <c r="R2062" t="s">
        <v>143</v>
      </c>
      <c r="S2062">
        <v>26.5</v>
      </c>
      <c r="T2062">
        <v>29.5</v>
      </c>
      <c r="U2062" t="s">
        <v>68</v>
      </c>
      <c r="V2062">
        <v>19.7</v>
      </c>
      <c r="X2062">
        <f t="shared" si="648"/>
        <v>2.11</v>
      </c>
      <c r="Y2062" s="7" t="str">
        <f t="shared" si="649"/>
        <v>m/s</v>
      </c>
      <c r="AA2062">
        <f t="shared" si="650"/>
        <v>4.3</v>
      </c>
      <c r="AB2062" s="7" t="str">
        <f t="shared" si="651"/>
        <v>m/s</v>
      </c>
      <c r="AC2062" s="5">
        <f t="shared" si="652"/>
        <v>17.178333333333335</v>
      </c>
      <c r="AD2062" s="5">
        <f t="shared" si="653"/>
        <v>9.0108333333333325E-3</v>
      </c>
      <c r="AE2062" s="5">
        <f t="shared" si="654"/>
        <v>19.5554375</v>
      </c>
      <c r="AF2062" s="5"/>
      <c r="AG2062" s="5">
        <f t="shared" si="655"/>
        <v>0.5</v>
      </c>
      <c r="AH2062">
        <f t="shared" si="656"/>
        <v>512</v>
      </c>
      <c r="AI2062" s="5">
        <f t="shared" si="657"/>
        <v>0.51200000000000001</v>
      </c>
      <c r="AJ2062" s="15">
        <f t="shared" si="658"/>
        <v>38.1942138671875</v>
      </c>
      <c r="AK2062" s="5">
        <f t="shared" si="659"/>
        <v>7.291000004344137</v>
      </c>
      <c r="AL2062" s="5">
        <f t="shared" si="660"/>
        <v>5.8195303474502209</v>
      </c>
      <c r="AM2062" s="5">
        <f t="shared" si="661"/>
        <v>2.2629337206331049E-2</v>
      </c>
      <c r="AN2062" s="5">
        <f t="shared" si="662"/>
        <v>51.730230293465688</v>
      </c>
      <c r="AO2062" s="15">
        <f t="shared" si="663"/>
        <v>0.98975008828575306</v>
      </c>
    </row>
    <row r="2063" spans="1:41" x14ac:dyDescent="0.3">
      <c r="A2063" s="4">
        <f t="shared" si="646"/>
        <v>45797.144375000003</v>
      </c>
      <c r="B2063" s="9">
        <f t="shared" si="645"/>
        <v>2059</v>
      </c>
      <c r="C2063" s="10" t="str">
        <f t="shared" si="647"/>
        <v>Remove</v>
      </c>
      <c r="D2063" s="1">
        <v>45797</v>
      </c>
      <c r="E2063" s="2">
        <v>0.144375</v>
      </c>
      <c r="F2063" t="s">
        <v>19</v>
      </c>
      <c r="G2063" t="s">
        <v>14</v>
      </c>
      <c r="H2063" t="s">
        <v>49</v>
      </c>
      <c r="I2063">
        <v>117.5</v>
      </c>
      <c r="J2063" t="s">
        <v>13</v>
      </c>
      <c r="K2063">
        <v>0</v>
      </c>
      <c r="L2063">
        <v>115.1</v>
      </c>
      <c r="M2063">
        <v>11.1</v>
      </c>
      <c r="N2063">
        <v>1086.2</v>
      </c>
      <c r="O2063">
        <v>4429</v>
      </c>
      <c r="P2063" s="2">
        <v>0.71611111111111114</v>
      </c>
      <c r="Q2063">
        <v>28.1</v>
      </c>
      <c r="R2063" t="s">
        <v>161</v>
      </c>
      <c r="S2063">
        <v>27</v>
      </c>
      <c r="T2063">
        <v>29.5</v>
      </c>
      <c r="U2063" t="s">
        <v>117</v>
      </c>
      <c r="V2063">
        <v>20.100000000000001</v>
      </c>
      <c r="X2063">
        <f t="shared" si="648"/>
        <v>2.02</v>
      </c>
      <c r="Y2063" s="7" t="str">
        <f t="shared" si="649"/>
        <v>m/s</v>
      </c>
      <c r="AA2063">
        <f t="shared" si="650"/>
        <v>4.2699999999999996</v>
      </c>
      <c r="AB2063" s="7" t="str">
        <f t="shared" si="651"/>
        <v>m/s</v>
      </c>
      <c r="AC2063" s="5">
        <f t="shared" si="652"/>
        <v>17.186666666666667</v>
      </c>
      <c r="AD2063" s="5">
        <f t="shared" si="653"/>
        <v>9.0516666666666679E-3</v>
      </c>
      <c r="AE2063" s="5">
        <f t="shared" si="654"/>
        <v>19.564489166666668</v>
      </c>
      <c r="AF2063" s="5"/>
      <c r="AG2063" s="5">
        <f t="shared" si="655"/>
        <v>1</v>
      </c>
      <c r="AH2063">
        <f t="shared" si="656"/>
        <v>513</v>
      </c>
      <c r="AI2063" s="5">
        <f t="shared" si="657"/>
        <v>0.51300000000000001</v>
      </c>
      <c r="AJ2063" s="15">
        <f t="shared" si="658"/>
        <v>38.137405782975961</v>
      </c>
      <c r="AK2063" s="5">
        <f t="shared" si="659"/>
        <v>7.3878303644965078</v>
      </c>
      <c r="AL2063" s="5">
        <f t="shared" si="660"/>
        <v>5.9376934001903283</v>
      </c>
      <c r="AM2063" s="5">
        <f t="shared" si="661"/>
        <v>2.1951821597381974E-2</v>
      </c>
      <c r="AN2063" s="5">
        <f t="shared" si="662"/>
        <v>51.752182115063071</v>
      </c>
      <c r="AO2063" s="15">
        <f t="shared" si="663"/>
        <v>0.99126254977891148</v>
      </c>
    </row>
    <row r="2064" spans="1:41" x14ac:dyDescent="0.3">
      <c r="A2064" s="4">
        <f t="shared" si="646"/>
        <v>45797.14472222222</v>
      </c>
      <c r="B2064" s="9">
        <f t="shared" si="645"/>
        <v>2060</v>
      </c>
      <c r="C2064" s="10" t="str">
        <f t="shared" si="647"/>
        <v>Remove</v>
      </c>
      <c r="D2064" s="1">
        <v>45797</v>
      </c>
      <c r="E2064" s="2">
        <v>0.14472222222222222</v>
      </c>
      <c r="F2064" t="s">
        <v>2</v>
      </c>
      <c r="G2064" t="s">
        <v>14</v>
      </c>
      <c r="H2064" t="s">
        <v>49</v>
      </c>
      <c r="I2064">
        <v>118</v>
      </c>
      <c r="J2064" t="s">
        <v>13</v>
      </c>
      <c r="K2064">
        <v>0</v>
      </c>
      <c r="L2064">
        <v>115.1</v>
      </c>
      <c r="M2064">
        <v>11.1</v>
      </c>
      <c r="N2064">
        <v>1086.3</v>
      </c>
      <c r="O2064">
        <v>4438</v>
      </c>
      <c r="P2064" s="2">
        <v>0.71645833333333331</v>
      </c>
      <c r="Q2064">
        <v>28.2</v>
      </c>
      <c r="R2064" t="s">
        <v>156</v>
      </c>
      <c r="S2064">
        <v>26.2</v>
      </c>
      <c r="T2064">
        <v>29.5</v>
      </c>
      <c r="U2064" t="s">
        <v>46</v>
      </c>
      <c r="V2064">
        <v>19.2</v>
      </c>
      <c r="X2064">
        <f t="shared" si="648"/>
        <v>2.15</v>
      </c>
      <c r="Y2064" s="7" t="str">
        <f t="shared" si="649"/>
        <v>m/s</v>
      </c>
      <c r="AA2064">
        <f t="shared" si="650"/>
        <v>4.33</v>
      </c>
      <c r="AB2064" s="7" t="str">
        <f t="shared" si="651"/>
        <v>m/s</v>
      </c>
      <c r="AC2064" s="5">
        <f t="shared" si="652"/>
        <v>17.195</v>
      </c>
      <c r="AD2064" s="5">
        <f t="shared" si="653"/>
        <v>9.0524999999999998E-3</v>
      </c>
      <c r="AE2064" s="5">
        <f t="shared" si="654"/>
        <v>19.573541666666667</v>
      </c>
      <c r="AF2064" s="5"/>
      <c r="AG2064" s="5">
        <f t="shared" si="655"/>
        <v>0.5</v>
      </c>
      <c r="AH2064">
        <f t="shared" si="656"/>
        <v>513.5</v>
      </c>
      <c r="AI2064" s="5">
        <f t="shared" si="657"/>
        <v>0.51349999999999996</v>
      </c>
      <c r="AJ2064" s="15">
        <f t="shared" si="658"/>
        <v>38.117900032457001</v>
      </c>
      <c r="AK2064" s="5">
        <f t="shared" si="659"/>
        <v>7.2084603816534472</v>
      </c>
      <c r="AL2064" s="5">
        <f t="shared" si="660"/>
        <v>5.6718265315250882</v>
      </c>
      <c r="AM2064" s="5">
        <f t="shared" si="661"/>
        <v>2.2797291689754591E-2</v>
      </c>
      <c r="AN2064" s="5">
        <f t="shared" si="662"/>
        <v>51.774979406752827</v>
      </c>
      <c r="AO2064" s="15">
        <f t="shared" si="663"/>
        <v>0.99179179959852581</v>
      </c>
    </row>
    <row r="2065" spans="1:41" x14ac:dyDescent="0.3">
      <c r="A2065" s="4">
        <f t="shared" si="646"/>
        <v>45797.145069444443</v>
      </c>
      <c r="B2065" s="9">
        <f t="shared" si="645"/>
        <v>2061</v>
      </c>
      <c r="C2065" s="10" t="str">
        <f t="shared" si="647"/>
        <v>Remove</v>
      </c>
      <c r="D2065" s="1">
        <v>45797</v>
      </c>
      <c r="E2065" s="2">
        <v>0.14506944444444445</v>
      </c>
      <c r="F2065" t="s">
        <v>2</v>
      </c>
      <c r="G2065" t="s">
        <v>14</v>
      </c>
      <c r="H2065" t="s">
        <v>49</v>
      </c>
      <c r="I2065">
        <v>117</v>
      </c>
      <c r="J2065" t="s">
        <v>13</v>
      </c>
      <c r="K2065">
        <v>0</v>
      </c>
      <c r="L2065">
        <v>115.1</v>
      </c>
      <c r="M2065">
        <v>11.05</v>
      </c>
      <c r="N2065">
        <v>1078.9000000000001</v>
      </c>
      <c r="O2065">
        <v>4447</v>
      </c>
      <c r="P2065" s="2">
        <v>0.71680555555555558</v>
      </c>
      <c r="Q2065">
        <v>28.2</v>
      </c>
      <c r="R2065" t="s">
        <v>143</v>
      </c>
      <c r="S2065">
        <v>25.8</v>
      </c>
      <c r="T2065">
        <v>29.5</v>
      </c>
      <c r="U2065" t="s">
        <v>90</v>
      </c>
      <c r="V2065">
        <v>20</v>
      </c>
      <c r="X2065">
        <f t="shared" si="648"/>
        <v>2.11</v>
      </c>
      <c r="Y2065" s="7" t="str">
        <f t="shared" si="649"/>
        <v>m/s</v>
      </c>
      <c r="AA2065">
        <f t="shared" si="650"/>
        <v>4.2</v>
      </c>
      <c r="AB2065" s="7" t="str">
        <f t="shared" si="651"/>
        <v>m/s</v>
      </c>
      <c r="AC2065" s="5">
        <f t="shared" si="652"/>
        <v>17.203333333333333</v>
      </c>
      <c r="AD2065" s="5">
        <f t="shared" si="653"/>
        <v>8.9908333333333351E-3</v>
      </c>
      <c r="AE2065" s="5">
        <f t="shared" si="654"/>
        <v>19.582532499999999</v>
      </c>
      <c r="AF2065" s="5"/>
      <c r="AG2065" s="5">
        <f t="shared" si="655"/>
        <v>-1</v>
      </c>
      <c r="AH2065">
        <f t="shared" si="656"/>
        <v>513.5</v>
      </c>
      <c r="AI2065" s="5">
        <f t="shared" si="657"/>
        <v>0.51349999999999996</v>
      </c>
      <c r="AJ2065" s="15">
        <f t="shared" si="658"/>
        <v>38.135408958130476</v>
      </c>
      <c r="AK2065" s="5">
        <f t="shared" si="659"/>
        <v>7.0984075513991964</v>
      </c>
      <c r="AL2065" s="5">
        <f t="shared" si="660"/>
        <v>5.9081526370053004</v>
      </c>
      <c r="AM2065" s="5">
        <f t="shared" si="661"/>
        <v>2.203158112918268E-2</v>
      </c>
      <c r="AN2065" s="5">
        <f t="shared" si="662"/>
        <v>51.797010987882011</v>
      </c>
      <c r="AO2065" s="15">
        <f t="shared" si="663"/>
        <v>0.99136994626993835</v>
      </c>
    </row>
    <row r="2066" spans="1:41" x14ac:dyDescent="0.3">
      <c r="A2066" s="4">
        <f t="shared" si="646"/>
        <v>45797.145416666666</v>
      </c>
      <c r="B2066" s="9">
        <f t="shared" si="645"/>
        <v>2062</v>
      </c>
      <c r="C2066" s="10" t="str">
        <f t="shared" si="647"/>
        <v>Remove</v>
      </c>
      <c r="D2066" s="1">
        <v>45797</v>
      </c>
      <c r="E2066" s="2">
        <v>0.14541666666666667</v>
      </c>
      <c r="F2066" t="s">
        <v>2</v>
      </c>
      <c r="G2066" t="s">
        <v>14</v>
      </c>
      <c r="H2066" t="s">
        <v>49</v>
      </c>
      <c r="I2066">
        <v>117.5</v>
      </c>
      <c r="J2066" t="s">
        <v>13</v>
      </c>
      <c r="K2066">
        <v>0</v>
      </c>
      <c r="L2066">
        <v>115.1</v>
      </c>
      <c r="M2066">
        <v>11.023999999999999</v>
      </c>
      <c r="N2066">
        <v>1076.2</v>
      </c>
      <c r="O2066">
        <v>4456</v>
      </c>
      <c r="P2066" s="2">
        <v>0.71715277777777775</v>
      </c>
      <c r="Q2066">
        <v>28.1</v>
      </c>
      <c r="R2066" t="s">
        <v>134</v>
      </c>
      <c r="S2066">
        <v>26.5</v>
      </c>
      <c r="T2066">
        <v>29.5</v>
      </c>
      <c r="U2066" t="s">
        <v>48</v>
      </c>
      <c r="V2066">
        <v>20.2</v>
      </c>
      <c r="X2066">
        <f t="shared" si="648"/>
        <v>2.06</v>
      </c>
      <c r="Y2066" s="7" t="str">
        <f t="shared" si="649"/>
        <v>m/s</v>
      </c>
      <c r="AA2066">
        <f t="shared" si="650"/>
        <v>4.32</v>
      </c>
      <c r="AB2066" s="7" t="str">
        <f t="shared" si="651"/>
        <v>m/s</v>
      </c>
      <c r="AC2066" s="5">
        <f t="shared" si="652"/>
        <v>17.211666666666666</v>
      </c>
      <c r="AD2066" s="5">
        <f t="shared" si="653"/>
        <v>8.9683333333333334E-3</v>
      </c>
      <c r="AE2066" s="5">
        <f t="shared" si="654"/>
        <v>19.591500833333331</v>
      </c>
      <c r="AF2066" s="5"/>
      <c r="AG2066" s="5">
        <f t="shared" si="655"/>
        <v>0.5</v>
      </c>
      <c r="AH2066">
        <f t="shared" si="656"/>
        <v>514</v>
      </c>
      <c r="AI2066" s="5">
        <f t="shared" si="657"/>
        <v>0.51400000000000001</v>
      </c>
      <c r="AJ2066" s="15">
        <f t="shared" si="658"/>
        <v>38.115760376134887</v>
      </c>
      <c r="AK2066" s="5">
        <f t="shared" si="659"/>
        <v>7.2510186910799046</v>
      </c>
      <c r="AL2066" s="5">
        <f t="shared" si="660"/>
        <v>5.9672341633753536</v>
      </c>
      <c r="AM2066" s="5">
        <f t="shared" si="661"/>
        <v>2.197194611296446E-2</v>
      </c>
      <c r="AN2066" s="5">
        <f t="shared" si="662"/>
        <v>51.818982933994974</v>
      </c>
      <c r="AO2066" s="15">
        <f t="shared" si="663"/>
        <v>0.99191448943471827</v>
      </c>
    </row>
    <row r="2067" spans="1:41" x14ac:dyDescent="0.3">
      <c r="A2067" s="4">
        <f t="shared" si="646"/>
        <v>45797.14576388889</v>
      </c>
      <c r="B2067" s="9">
        <f t="shared" si="645"/>
        <v>2063</v>
      </c>
      <c r="C2067" s="10" t="str">
        <f t="shared" si="647"/>
        <v>Remove</v>
      </c>
      <c r="D2067" s="1">
        <v>45797</v>
      </c>
      <c r="E2067" s="2">
        <v>0.14576388888888889</v>
      </c>
      <c r="F2067" t="s">
        <v>2</v>
      </c>
      <c r="G2067" t="s">
        <v>14</v>
      </c>
      <c r="H2067" t="s">
        <v>49</v>
      </c>
      <c r="I2067">
        <v>118</v>
      </c>
      <c r="J2067" t="s">
        <v>13</v>
      </c>
      <c r="K2067">
        <v>0</v>
      </c>
      <c r="L2067">
        <v>115.1</v>
      </c>
      <c r="M2067">
        <v>11.052</v>
      </c>
      <c r="N2067">
        <v>1079.2</v>
      </c>
      <c r="O2067">
        <v>4465</v>
      </c>
      <c r="P2067" s="2">
        <v>0.71750000000000003</v>
      </c>
      <c r="Q2067">
        <v>28.1</v>
      </c>
      <c r="R2067" t="s">
        <v>132</v>
      </c>
      <c r="S2067">
        <v>26.8</v>
      </c>
      <c r="T2067">
        <v>29.4</v>
      </c>
      <c r="U2067" t="s">
        <v>68</v>
      </c>
      <c r="V2067">
        <v>20.5</v>
      </c>
      <c r="X2067">
        <f t="shared" si="648"/>
        <v>2.13</v>
      </c>
      <c r="Y2067" s="7" t="str">
        <f t="shared" si="649"/>
        <v>m/s</v>
      </c>
      <c r="AA2067">
        <f t="shared" si="650"/>
        <v>4.3</v>
      </c>
      <c r="AB2067" s="7" t="str">
        <f t="shared" si="651"/>
        <v>m/s</v>
      </c>
      <c r="AC2067" s="5">
        <f t="shared" si="652"/>
        <v>17.22</v>
      </c>
      <c r="AD2067" s="5">
        <f t="shared" si="653"/>
        <v>8.9933333333333341E-3</v>
      </c>
      <c r="AE2067" s="5">
        <f t="shared" si="654"/>
        <v>19.600494166666664</v>
      </c>
      <c r="AF2067" s="5"/>
      <c r="AG2067" s="5">
        <f t="shared" si="655"/>
        <v>0.5</v>
      </c>
      <c r="AH2067">
        <f t="shared" si="656"/>
        <v>514.5</v>
      </c>
      <c r="AI2067" s="5">
        <f t="shared" si="657"/>
        <v>0.51449999999999996</v>
      </c>
      <c r="AJ2067" s="15">
        <f t="shared" si="658"/>
        <v>38.096198574667959</v>
      </c>
      <c r="AK2067" s="5">
        <f t="shared" si="659"/>
        <v>7.3331056951298672</v>
      </c>
      <c r="AL2067" s="5">
        <f t="shared" si="660"/>
        <v>6.022973361225584</v>
      </c>
      <c r="AM2067" s="5">
        <f t="shared" si="661"/>
        <v>2.2975756950219157E-2</v>
      </c>
      <c r="AN2067" s="5">
        <f t="shared" si="662"/>
        <v>51.841958690945191</v>
      </c>
      <c r="AO2067" s="15">
        <f t="shared" si="663"/>
        <v>0.99243935412853812</v>
      </c>
    </row>
    <row r="2068" spans="1:41" x14ac:dyDescent="0.3">
      <c r="A2068" s="4">
        <f t="shared" si="646"/>
        <v>45797.146111111113</v>
      </c>
      <c r="B2068" s="9">
        <f t="shared" si="645"/>
        <v>2064</v>
      </c>
      <c r="C2068" s="10" t="str">
        <f t="shared" si="647"/>
        <v>Remove</v>
      </c>
      <c r="D2068" s="1">
        <v>45797</v>
      </c>
      <c r="E2068" s="2">
        <v>0.14611111111111111</v>
      </c>
      <c r="F2068" t="s">
        <v>2</v>
      </c>
      <c r="G2068" t="s">
        <v>14</v>
      </c>
      <c r="H2068" t="s">
        <v>49</v>
      </c>
      <c r="I2068">
        <v>117</v>
      </c>
      <c r="J2068" t="s">
        <v>13</v>
      </c>
      <c r="K2068">
        <v>0</v>
      </c>
      <c r="L2068">
        <v>115.1</v>
      </c>
      <c r="M2068">
        <v>11.031000000000001</v>
      </c>
      <c r="N2068">
        <v>1076</v>
      </c>
      <c r="O2068">
        <v>4474</v>
      </c>
      <c r="P2068" s="2">
        <v>0.71784722222222219</v>
      </c>
      <c r="Q2068">
        <v>28.1</v>
      </c>
      <c r="R2068" t="s">
        <v>47</v>
      </c>
      <c r="S2068">
        <v>26.7</v>
      </c>
      <c r="T2068">
        <v>29.4</v>
      </c>
      <c r="U2068" t="s">
        <v>58</v>
      </c>
      <c r="V2068">
        <v>19.7</v>
      </c>
      <c r="X2068">
        <f t="shared" si="648"/>
        <v>2.0499999999999998</v>
      </c>
      <c r="Y2068" s="7" t="str">
        <f t="shared" si="649"/>
        <v>m/s</v>
      </c>
      <c r="AA2068">
        <f t="shared" si="650"/>
        <v>4.24</v>
      </c>
      <c r="AB2068" s="7" t="str">
        <f t="shared" si="651"/>
        <v>m/s</v>
      </c>
      <c r="AC2068" s="5">
        <f t="shared" si="652"/>
        <v>17.228333333333332</v>
      </c>
      <c r="AD2068" s="5">
        <f t="shared" si="653"/>
        <v>8.9666666666666662E-3</v>
      </c>
      <c r="AE2068" s="5">
        <f t="shared" si="654"/>
        <v>19.60946083333333</v>
      </c>
      <c r="AF2068" s="5"/>
      <c r="AG2068" s="5">
        <f t="shared" si="655"/>
        <v>-1</v>
      </c>
      <c r="AH2068">
        <f t="shared" si="656"/>
        <v>514.5</v>
      </c>
      <c r="AI2068" s="5">
        <f t="shared" si="657"/>
        <v>0.51449999999999996</v>
      </c>
      <c r="AJ2068" s="15">
        <f t="shared" si="658"/>
        <v>38.113626498218331</v>
      </c>
      <c r="AK2068" s="5">
        <f t="shared" si="659"/>
        <v>7.3057433604465452</v>
      </c>
      <c r="AL2068" s="5">
        <f t="shared" si="660"/>
        <v>5.7879304983484872</v>
      </c>
      <c r="AM2068" s="5">
        <f t="shared" si="661"/>
        <v>2.2030307208153688E-2</v>
      </c>
      <c r="AN2068" s="5">
        <f t="shared" si="662"/>
        <v>51.863988998153346</v>
      </c>
      <c r="AO2068" s="15">
        <f t="shared" si="663"/>
        <v>0.9920177948871598</v>
      </c>
    </row>
    <row r="2069" spans="1:41" x14ac:dyDescent="0.3">
      <c r="A2069" s="4">
        <f t="shared" si="646"/>
        <v>45797.146458333336</v>
      </c>
      <c r="B2069" s="9">
        <f t="shared" si="645"/>
        <v>2065</v>
      </c>
      <c r="C2069" s="10" t="str">
        <f t="shared" si="647"/>
        <v>Remove</v>
      </c>
      <c r="D2069" s="1">
        <v>45797</v>
      </c>
      <c r="E2069" s="2">
        <v>0.14645833333333333</v>
      </c>
      <c r="F2069" t="s">
        <v>2</v>
      </c>
      <c r="G2069" t="s">
        <v>14</v>
      </c>
      <c r="H2069" t="s">
        <v>49</v>
      </c>
      <c r="I2069">
        <v>117.5</v>
      </c>
      <c r="J2069" t="s">
        <v>13</v>
      </c>
      <c r="K2069">
        <v>0</v>
      </c>
      <c r="L2069">
        <v>115.2</v>
      </c>
      <c r="M2069">
        <v>11.009</v>
      </c>
      <c r="N2069">
        <v>1072.8</v>
      </c>
      <c r="O2069">
        <v>4483</v>
      </c>
      <c r="P2069" s="2">
        <v>0.71819444444444447</v>
      </c>
      <c r="Q2069">
        <v>28.1</v>
      </c>
      <c r="R2069" t="s">
        <v>153</v>
      </c>
      <c r="S2069">
        <v>26.5</v>
      </c>
      <c r="T2069">
        <v>29.4</v>
      </c>
      <c r="U2069" t="s">
        <v>117</v>
      </c>
      <c r="V2069">
        <v>20.8</v>
      </c>
      <c r="X2069">
        <f t="shared" si="648"/>
        <v>2.12</v>
      </c>
      <c r="Y2069" s="7" t="str">
        <f t="shared" si="649"/>
        <v>m/s</v>
      </c>
      <c r="AA2069">
        <f t="shared" si="650"/>
        <v>4.2699999999999996</v>
      </c>
      <c r="AB2069" s="7" t="str">
        <f t="shared" si="651"/>
        <v>m/s</v>
      </c>
      <c r="AC2069" s="5">
        <f t="shared" si="652"/>
        <v>17.236666666666668</v>
      </c>
      <c r="AD2069" s="5">
        <f t="shared" si="653"/>
        <v>8.94E-3</v>
      </c>
      <c r="AE2069" s="5">
        <f t="shared" si="654"/>
        <v>19.618400833333329</v>
      </c>
      <c r="AF2069" s="5"/>
      <c r="AG2069" s="5">
        <f t="shared" si="655"/>
        <v>0.5</v>
      </c>
      <c r="AH2069">
        <f t="shared" si="656"/>
        <v>515</v>
      </c>
      <c r="AI2069" s="5">
        <f t="shared" si="657"/>
        <v>0.51500000000000001</v>
      </c>
      <c r="AJ2069" s="15">
        <f t="shared" si="658"/>
        <v>38.09398220064724</v>
      </c>
      <c r="AK2069" s="5">
        <f t="shared" si="659"/>
        <v>7.2510186910799046</v>
      </c>
      <c r="AL2069" s="5">
        <f t="shared" si="660"/>
        <v>6.1111144348044952</v>
      </c>
      <c r="AM2069" s="5">
        <f t="shared" si="661"/>
        <v>2.2611905708487701E-2</v>
      </c>
      <c r="AN2069" s="5">
        <f t="shared" si="662"/>
        <v>51.886600903861833</v>
      </c>
      <c r="AO2069" s="15">
        <f t="shared" si="663"/>
        <v>0.9925491187102784</v>
      </c>
    </row>
    <row r="2070" spans="1:41" x14ac:dyDescent="0.3">
      <c r="A2070" s="4">
        <f t="shared" si="646"/>
        <v>45797.146805555552</v>
      </c>
      <c r="B2070" s="9">
        <f t="shared" si="645"/>
        <v>2066</v>
      </c>
      <c r="C2070" s="10" t="str">
        <f t="shared" si="647"/>
        <v>Remove</v>
      </c>
      <c r="D2070" s="1">
        <v>45797</v>
      </c>
      <c r="E2070" s="2">
        <v>0.14680555555555555</v>
      </c>
      <c r="F2070" t="s">
        <v>2</v>
      </c>
      <c r="G2070" t="s">
        <v>14</v>
      </c>
      <c r="H2070" t="s">
        <v>49</v>
      </c>
      <c r="I2070">
        <v>118</v>
      </c>
      <c r="J2070" t="s">
        <v>13</v>
      </c>
      <c r="K2070">
        <v>0</v>
      </c>
      <c r="L2070">
        <v>115.2</v>
      </c>
      <c r="M2070">
        <v>11.006</v>
      </c>
      <c r="N2070">
        <v>1073.5</v>
      </c>
      <c r="O2070">
        <v>4492</v>
      </c>
      <c r="P2070" s="2">
        <v>0.71854166666666663</v>
      </c>
      <c r="Q2070">
        <v>28</v>
      </c>
      <c r="R2070" t="s">
        <v>143</v>
      </c>
      <c r="S2070">
        <v>28.1</v>
      </c>
      <c r="T2070">
        <v>29.4</v>
      </c>
      <c r="U2070" t="s">
        <v>71</v>
      </c>
      <c r="V2070">
        <v>20.8</v>
      </c>
      <c r="X2070">
        <f t="shared" si="648"/>
        <v>2.11</v>
      </c>
      <c r="Y2070" s="7" t="str">
        <f t="shared" si="649"/>
        <v>m/s</v>
      </c>
      <c r="AA2070">
        <f t="shared" si="650"/>
        <v>4.29</v>
      </c>
      <c r="AB2070" s="7" t="str">
        <f t="shared" si="651"/>
        <v>m/s</v>
      </c>
      <c r="AC2070" s="5">
        <f t="shared" si="652"/>
        <v>17.244999999999997</v>
      </c>
      <c r="AD2070" s="5">
        <f t="shared" si="653"/>
        <v>8.9458333333333334E-3</v>
      </c>
      <c r="AE2070" s="5">
        <f t="shared" si="654"/>
        <v>19.627346666666661</v>
      </c>
      <c r="AF2070" s="5"/>
      <c r="AG2070" s="5">
        <f t="shared" si="655"/>
        <v>0.5</v>
      </c>
      <c r="AH2070">
        <f t="shared" si="656"/>
        <v>515.5</v>
      </c>
      <c r="AI2070" s="5">
        <f t="shared" si="657"/>
        <v>0.51549999999999996</v>
      </c>
      <c r="AJ2070" s="15">
        <f t="shared" si="658"/>
        <v>38.074387326220489</v>
      </c>
      <c r="AK2070" s="5">
        <f t="shared" si="659"/>
        <v>7.6466212469533588</v>
      </c>
      <c r="AL2070" s="5">
        <f t="shared" si="660"/>
        <v>6.1111144348044952</v>
      </c>
      <c r="AM2070" s="5">
        <f t="shared" si="661"/>
        <v>2.3733091562653044E-2</v>
      </c>
      <c r="AN2070" s="5">
        <f t="shared" si="662"/>
        <v>51.910333995424487</v>
      </c>
      <c r="AO2070" s="15">
        <f t="shared" si="663"/>
        <v>0.99305853059130278</v>
      </c>
    </row>
    <row r="2071" spans="1:41" x14ac:dyDescent="0.3">
      <c r="A2071" s="4">
        <f t="shared" si="646"/>
        <v>45797.147152777776</v>
      </c>
      <c r="B2071" s="9">
        <f t="shared" si="645"/>
        <v>2067</v>
      </c>
      <c r="C2071" s="10" t="str">
        <f t="shared" si="647"/>
        <v>Remove</v>
      </c>
      <c r="D2071" s="1">
        <v>45797</v>
      </c>
      <c r="E2071" s="2">
        <v>0.14715277777777777</v>
      </c>
      <c r="F2071" t="s">
        <v>2</v>
      </c>
      <c r="G2071" t="s">
        <v>14</v>
      </c>
      <c r="H2071" t="s">
        <v>49</v>
      </c>
      <c r="I2071">
        <v>119.5</v>
      </c>
      <c r="J2071" t="s">
        <v>13</v>
      </c>
      <c r="K2071">
        <v>0</v>
      </c>
      <c r="L2071">
        <v>115.1</v>
      </c>
      <c r="M2071">
        <v>11.021000000000001</v>
      </c>
      <c r="N2071">
        <v>1074.9000000000001</v>
      </c>
      <c r="O2071">
        <v>4501</v>
      </c>
      <c r="P2071" s="2">
        <v>0.71888888888888891</v>
      </c>
      <c r="Q2071">
        <v>28</v>
      </c>
      <c r="R2071" t="s">
        <v>134</v>
      </c>
      <c r="S2071">
        <v>27</v>
      </c>
      <c r="T2071">
        <v>29.4</v>
      </c>
      <c r="U2071" t="s">
        <v>71</v>
      </c>
      <c r="V2071">
        <v>20.2</v>
      </c>
      <c r="X2071">
        <f t="shared" si="648"/>
        <v>2.06</v>
      </c>
      <c r="Y2071" s="7" t="str">
        <f t="shared" si="649"/>
        <v>m/s</v>
      </c>
      <c r="AA2071">
        <f t="shared" si="650"/>
        <v>4.29</v>
      </c>
      <c r="AB2071" s="7" t="str">
        <f t="shared" si="651"/>
        <v>m/s</v>
      </c>
      <c r="AC2071" s="5">
        <f t="shared" si="652"/>
        <v>17.253333333333334</v>
      </c>
      <c r="AD2071" s="5">
        <f t="shared" si="653"/>
        <v>8.9575000000000019E-3</v>
      </c>
      <c r="AE2071" s="5">
        <f t="shared" si="654"/>
        <v>19.636304166666662</v>
      </c>
      <c r="AF2071" s="5"/>
      <c r="AG2071" s="5">
        <f t="shared" si="655"/>
        <v>1.5</v>
      </c>
      <c r="AH2071">
        <f t="shared" si="656"/>
        <v>517</v>
      </c>
      <c r="AI2071" s="5">
        <f t="shared" si="657"/>
        <v>0.51700000000000002</v>
      </c>
      <c r="AJ2071" s="15">
        <f t="shared" si="658"/>
        <v>37.981245970341703</v>
      </c>
      <c r="AK2071" s="5">
        <f t="shared" si="659"/>
        <v>7.3472873191366794</v>
      </c>
      <c r="AL2071" s="5">
        <f t="shared" si="660"/>
        <v>5.9348322876466728</v>
      </c>
      <c r="AM2071" s="5">
        <f t="shared" si="661"/>
        <v>2.2263658105189023E-2</v>
      </c>
      <c r="AN2071" s="5">
        <f t="shared" si="662"/>
        <v>51.932597653529676</v>
      </c>
      <c r="AO2071" s="15">
        <f t="shared" si="663"/>
        <v>0.99552116273710289</v>
      </c>
    </row>
    <row r="2072" spans="1:41" x14ac:dyDescent="0.3">
      <c r="A2072" s="4">
        <f t="shared" si="646"/>
        <v>45797.147511574076</v>
      </c>
      <c r="B2072" s="9">
        <f t="shared" si="645"/>
        <v>2068</v>
      </c>
      <c r="C2072" s="10" t="str">
        <f t="shared" si="647"/>
        <v>Remove</v>
      </c>
      <c r="D2072" s="1">
        <v>45797</v>
      </c>
      <c r="E2072" s="2">
        <v>0.14751157407407409</v>
      </c>
      <c r="F2072" t="s">
        <v>2</v>
      </c>
      <c r="G2072" t="s">
        <v>14</v>
      </c>
      <c r="H2072" t="s">
        <v>49</v>
      </c>
      <c r="I2072">
        <v>117.5</v>
      </c>
      <c r="J2072" t="s">
        <v>13</v>
      </c>
      <c r="K2072">
        <v>0</v>
      </c>
      <c r="L2072">
        <v>115.2</v>
      </c>
      <c r="M2072">
        <v>11.003</v>
      </c>
      <c r="N2072">
        <v>1072.7</v>
      </c>
      <c r="O2072">
        <v>4510</v>
      </c>
      <c r="P2072" s="2">
        <v>0.71924768518518523</v>
      </c>
      <c r="Q2072">
        <v>28</v>
      </c>
      <c r="R2072" t="s">
        <v>143</v>
      </c>
      <c r="S2072">
        <v>27.9</v>
      </c>
      <c r="T2072">
        <v>29.3</v>
      </c>
      <c r="U2072" t="s">
        <v>58</v>
      </c>
      <c r="V2072">
        <v>19.8</v>
      </c>
      <c r="X2072">
        <f t="shared" si="648"/>
        <v>2.11</v>
      </c>
      <c r="Y2072" s="7" t="str">
        <f t="shared" si="649"/>
        <v>m/s</v>
      </c>
      <c r="AA2072">
        <f t="shared" si="650"/>
        <v>4.24</v>
      </c>
      <c r="AB2072" s="7" t="str">
        <f t="shared" si="651"/>
        <v>m/s</v>
      </c>
      <c r="AC2072" s="5">
        <f t="shared" si="652"/>
        <v>17.261944444444445</v>
      </c>
      <c r="AD2072" s="5">
        <f t="shared" si="653"/>
        <v>8.9391666666666664E-3</v>
      </c>
      <c r="AE2072" s="5">
        <f t="shared" si="654"/>
        <v>19.64524333333333</v>
      </c>
      <c r="AF2072" s="5"/>
      <c r="AG2072" s="5">
        <f t="shared" si="655"/>
        <v>-2</v>
      </c>
      <c r="AH2072">
        <f t="shared" si="656"/>
        <v>517</v>
      </c>
      <c r="AI2072" s="5">
        <f t="shared" si="657"/>
        <v>0.51700000000000002</v>
      </c>
      <c r="AJ2072" s="15">
        <f t="shared" si="658"/>
        <v>37.998536428110889</v>
      </c>
      <c r="AK2072" s="5">
        <f t="shared" si="659"/>
        <v>7.5921968964412354</v>
      </c>
      <c r="AL2072" s="5">
        <f t="shared" si="660"/>
        <v>5.7856991940006903</v>
      </c>
      <c r="AM2072" s="5">
        <f t="shared" si="661"/>
        <v>2.3564172761495375E-2</v>
      </c>
      <c r="AN2072" s="5">
        <f t="shared" si="662"/>
        <v>51.956161826291172</v>
      </c>
      <c r="AO2072" s="15">
        <f t="shared" si="663"/>
        <v>0.99506965454554519</v>
      </c>
    </row>
    <row r="2073" spans="1:41" x14ac:dyDescent="0.3">
      <c r="A2073" s="4">
        <f t="shared" si="646"/>
        <v>45797.147870370369</v>
      </c>
      <c r="B2073" s="9">
        <f t="shared" si="645"/>
        <v>2069</v>
      </c>
      <c r="C2073" s="10" t="str">
        <f t="shared" si="647"/>
        <v>Remove</v>
      </c>
      <c r="D2073" s="1">
        <v>45797</v>
      </c>
      <c r="E2073" s="2">
        <v>0.14787037037037037</v>
      </c>
      <c r="F2073" t="s">
        <v>2</v>
      </c>
      <c r="G2073" t="s">
        <v>14</v>
      </c>
      <c r="H2073" t="s">
        <v>49</v>
      </c>
      <c r="I2073">
        <v>118</v>
      </c>
      <c r="J2073" t="s">
        <v>13</v>
      </c>
      <c r="K2073">
        <v>0</v>
      </c>
      <c r="L2073">
        <v>115.2</v>
      </c>
      <c r="M2073">
        <v>10.997999999999999</v>
      </c>
      <c r="N2073">
        <v>1072.3</v>
      </c>
      <c r="O2073">
        <v>4519</v>
      </c>
      <c r="P2073" s="2">
        <v>0.71959490740740739</v>
      </c>
      <c r="Q2073">
        <v>28</v>
      </c>
      <c r="R2073" t="s">
        <v>143</v>
      </c>
      <c r="S2073">
        <v>26.8</v>
      </c>
      <c r="T2073">
        <v>29.3</v>
      </c>
      <c r="U2073" t="s">
        <v>148</v>
      </c>
      <c r="V2073">
        <v>21.1</v>
      </c>
      <c r="X2073">
        <f t="shared" si="648"/>
        <v>2.11</v>
      </c>
      <c r="Y2073" s="7" t="str">
        <f t="shared" si="649"/>
        <v>m/s</v>
      </c>
      <c r="AA2073">
        <f t="shared" si="650"/>
        <v>4.55</v>
      </c>
      <c r="AB2073" s="7" t="str">
        <f t="shared" si="651"/>
        <v>m/s</v>
      </c>
      <c r="AC2073" s="5">
        <f t="shared" si="652"/>
        <v>17.270277777777778</v>
      </c>
      <c r="AD2073" s="5">
        <f t="shared" si="653"/>
        <v>8.9358333333333338E-3</v>
      </c>
      <c r="AE2073" s="5">
        <f t="shared" si="654"/>
        <v>19.654179166666662</v>
      </c>
      <c r="AF2073" s="5"/>
      <c r="AG2073" s="5">
        <f t="shared" si="655"/>
        <v>0.5</v>
      </c>
      <c r="AH2073">
        <f t="shared" si="656"/>
        <v>517.5</v>
      </c>
      <c r="AI2073" s="5">
        <f t="shared" si="657"/>
        <v>0.51749999999999996</v>
      </c>
      <c r="AJ2073" s="15">
        <f t="shared" si="658"/>
        <v>37.979090177133649</v>
      </c>
      <c r="AK2073" s="5">
        <f t="shared" si="659"/>
        <v>7.2928629686245552</v>
      </c>
      <c r="AL2073" s="5">
        <f t="shared" si="660"/>
        <v>6.1655683330007349</v>
      </c>
      <c r="AM2073" s="5">
        <f t="shared" si="661"/>
        <v>2.2635119355128169E-2</v>
      </c>
      <c r="AN2073" s="5">
        <f t="shared" si="662"/>
        <v>51.978796945646302</v>
      </c>
      <c r="AO2073" s="15">
        <f t="shared" si="663"/>
        <v>0.99559826392508555</v>
      </c>
    </row>
    <row r="2074" spans="1:41" x14ac:dyDescent="0.3">
      <c r="A2074" s="4">
        <f t="shared" si="646"/>
        <v>45797.148217592592</v>
      </c>
      <c r="B2074" s="9">
        <f t="shared" si="645"/>
        <v>2070</v>
      </c>
      <c r="C2074" s="10" t="str">
        <f t="shared" si="647"/>
        <v>Remove</v>
      </c>
      <c r="D2074" s="1">
        <v>45797</v>
      </c>
      <c r="E2074" s="2">
        <v>0.1482175925925926</v>
      </c>
      <c r="F2074" t="s">
        <v>2</v>
      </c>
      <c r="G2074" t="s">
        <v>14</v>
      </c>
      <c r="H2074" t="s">
        <v>49</v>
      </c>
      <c r="I2074">
        <v>119.5</v>
      </c>
      <c r="J2074" t="s">
        <v>13</v>
      </c>
      <c r="K2074">
        <v>0</v>
      </c>
      <c r="L2074">
        <v>115.2</v>
      </c>
      <c r="M2074">
        <v>11.058</v>
      </c>
      <c r="N2074">
        <v>1079.5999999999999</v>
      </c>
      <c r="O2074">
        <v>4528</v>
      </c>
      <c r="P2074" s="2">
        <v>0.71994212962962967</v>
      </c>
      <c r="Q2074">
        <v>28</v>
      </c>
      <c r="R2074" t="s">
        <v>149</v>
      </c>
      <c r="S2074">
        <v>28</v>
      </c>
      <c r="T2074">
        <v>29.3</v>
      </c>
      <c r="U2074" t="s">
        <v>50</v>
      </c>
      <c r="V2074">
        <v>20.9</v>
      </c>
      <c r="X2074">
        <f t="shared" si="648"/>
        <v>2.08</v>
      </c>
      <c r="Y2074" s="7" t="str">
        <f t="shared" si="649"/>
        <v>m/s</v>
      </c>
      <c r="AA2074">
        <f t="shared" si="650"/>
        <v>4.26</v>
      </c>
      <c r="AB2074" s="7" t="str">
        <f t="shared" si="651"/>
        <v>m/s</v>
      </c>
      <c r="AC2074" s="5">
        <f t="shared" si="652"/>
        <v>17.278611111111111</v>
      </c>
      <c r="AD2074" s="5">
        <f t="shared" si="653"/>
        <v>8.9966666666666667E-3</v>
      </c>
      <c r="AE2074" s="5">
        <f t="shared" si="654"/>
        <v>19.66317583333333</v>
      </c>
      <c r="AF2074" s="5"/>
      <c r="AG2074" s="5">
        <f t="shared" si="655"/>
        <v>1.5</v>
      </c>
      <c r="AH2074">
        <f t="shared" si="656"/>
        <v>519</v>
      </c>
      <c r="AI2074" s="5">
        <f t="shared" si="657"/>
        <v>0.51900000000000002</v>
      </c>
      <c r="AJ2074" s="15">
        <f t="shared" si="658"/>
        <v>37.886658638407184</v>
      </c>
      <c r="AK2074" s="5">
        <f t="shared" si="659"/>
        <v>7.619409071697298</v>
      </c>
      <c r="AL2074" s="5">
        <f t="shared" si="660"/>
        <v>6.1071269270007269</v>
      </c>
      <c r="AM2074" s="5">
        <f t="shared" si="661"/>
        <v>2.3312395685836197E-2</v>
      </c>
      <c r="AN2074" s="5">
        <f t="shared" si="662"/>
        <v>52.002109341332137</v>
      </c>
      <c r="AO2074" s="15">
        <f t="shared" si="663"/>
        <v>0.99803643847094925</v>
      </c>
    </row>
    <row r="2075" spans="1:41" x14ac:dyDescent="0.3">
      <c r="A2075" s="4">
        <f t="shared" si="646"/>
        <v>45797.148564814815</v>
      </c>
      <c r="B2075" s="9">
        <f t="shared" si="645"/>
        <v>2071</v>
      </c>
      <c r="C2075" s="10" t="str">
        <f t="shared" si="647"/>
        <v>Keep</v>
      </c>
      <c r="D2075" s="1">
        <v>45797</v>
      </c>
      <c r="E2075" s="2">
        <v>0.14856481481481482</v>
      </c>
      <c r="F2075" t="s">
        <v>2</v>
      </c>
      <c r="G2075" t="s">
        <v>14</v>
      </c>
      <c r="H2075" t="s">
        <v>49</v>
      </c>
      <c r="I2075">
        <v>121.5</v>
      </c>
      <c r="J2075" t="s">
        <v>13</v>
      </c>
      <c r="K2075">
        <v>0</v>
      </c>
      <c r="L2075">
        <v>115.2</v>
      </c>
      <c r="M2075">
        <v>11.042</v>
      </c>
      <c r="N2075">
        <v>1078</v>
      </c>
      <c r="O2075">
        <v>4537</v>
      </c>
      <c r="P2075" s="2">
        <v>0.72028935185185183</v>
      </c>
      <c r="Q2075">
        <v>28.1</v>
      </c>
      <c r="R2075" t="s">
        <v>47</v>
      </c>
      <c r="S2075">
        <v>28</v>
      </c>
      <c r="T2075">
        <v>29.3</v>
      </c>
      <c r="U2075" t="s">
        <v>124</v>
      </c>
      <c r="V2075">
        <v>21.5</v>
      </c>
      <c r="X2075">
        <f t="shared" si="648"/>
        <v>2.0499999999999998</v>
      </c>
      <c r="Y2075" s="7" t="str">
        <f t="shared" si="649"/>
        <v>m/s</v>
      </c>
      <c r="AA2075">
        <f t="shared" si="650"/>
        <v>4.2300000000000004</v>
      </c>
      <c r="AB2075" s="7" t="str">
        <f t="shared" si="651"/>
        <v>m/s</v>
      </c>
      <c r="AC2075" s="5">
        <f t="shared" si="652"/>
        <v>17.286944444444444</v>
      </c>
      <c r="AD2075" s="5">
        <f t="shared" si="653"/>
        <v>8.9833333333333328E-3</v>
      </c>
      <c r="AE2075" s="5">
        <f t="shared" si="654"/>
        <v>19.672159166666663</v>
      </c>
      <c r="AF2075" s="5"/>
      <c r="AG2075" s="5">
        <f t="shared" si="655"/>
        <v>2</v>
      </c>
      <c r="AH2075">
        <f t="shared" si="656"/>
        <v>521</v>
      </c>
      <c r="AI2075" s="5">
        <f t="shared" si="657"/>
        <v>0.52100000000000002</v>
      </c>
      <c r="AJ2075" s="15">
        <f t="shared" si="658"/>
        <v>37.758462891874593</v>
      </c>
      <c r="AK2075" s="5">
        <f t="shared" si="659"/>
        <v>7.6614537113297096</v>
      </c>
      <c r="AL2075" s="5">
        <f t="shared" si="660"/>
        <v>6.2824511450007483</v>
      </c>
      <c r="AM2075" s="5">
        <f t="shared" si="661"/>
        <v>2.3102943888700492E-2</v>
      </c>
      <c r="AN2075" s="5">
        <f t="shared" si="662"/>
        <v>52.025212285220839</v>
      </c>
      <c r="AO2075" s="15">
        <f t="shared" si="663"/>
        <v>1.0014375282962644</v>
      </c>
    </row>
    <row r="2076" spans="1:41" x14ac:dyDescent="0.3">
      <c r="A2076" s="4">
        <f t="shared" si="646"/>
        <v>45797.148912037039</v>
      </c>
      <c r="B2076" s="9">
        <f t="shared" si="645"/>
        <v>2072</v>
      </c>
      <c r="C2076" s="10" t="str">
        <f t="shared" si="647"/>
        <v>Remove</v>
      </c>
      <c r="D2076" s="1">
        <v>45797</v>
      </c>
      <c r="E2076" s="2">
        <v>0.14891203703703704</v>
      </c>
      <c r="F2076" t="s">
        <v>2</v>
      </c>
      <c r="G2076" t="s">
        <v>14</v>
      </c>
      <c r="H2076" t="s">
        <v>49</v>
      </c>
      <c r="I2076">
        <v>118.5</v>
      </c>
      <c r="J2076" t="s">
        <v>13</v>
      </c>
      <c r="K2076">
        <v>0</v>
      </c>
      <c r="L2076">
        <v>115.1</v>
      </c>
      <c r="M2076">
        <v>11.074999999999999</v>
      </c>
      <c r="N2076">
        <v>1082.2</v>
      </c>
      <c r="O2076">
        <v>4546</v>
      </c>
      <c r="P2076" s="2">
        <v>0.72063657407407411</v>
      </c>
      <c r="Q2076">
        <v>28.1</v>
      </c>
      <c r="R2076" t="s">
        <v>143</v>
      </c>
      <c r="S2076">
        <v>28</v>
      </c>
      <c r="T2076">
        <v>29.3</v>
      </c>
      <c r="U2076" t="s">
        <v>117</v>
      </c>
      <c r="V2076">
        <v>20.5</v>
      </c>
      <c r="X2076">
        <f t="shared" si="648"/>
        <v>2.11</v>
      </c>
      <c r="Y2076" s="7" t="str">
        <f t="shared" si="649"/>
        <v>m/s</v>
      </c>
      <c r="AA2076">
        <f t="shared" si="650"/>
        <v>4.2699999999999996</v>
      </c>
      <c r="AB2076" s="7" t="str">
        <f t="shared" si="651"/>
        <v>m/s</v>
      </c>
      <c r="AC2076" s="5">
        <f t="shared" si="652"/>
        <v>17.295277777777777</v>
      </c>
      <c r="AD2076" s="5">
        <f t="shared" si="653"/>
        <v>9.0183333333333348E-3</v>
      </c>
      <c r="AE2076" s="5">
        <f t="shared" si="654"/>
        <v>19.681177499999997</v>
      </c>
      <c r="AF2076" s="5"/>
      <c r="AG2076" s="5">
        <f t="shared" si="655"/>
        <v>-3</v>
      </c>
      <c r="AH2076">
        <f t="shared" si="656"/>
        <v>521</v>
      </c>
      <c r="AI2076" s="5">
        <f t="shared" si="657"/>
        <v>0.52100000000000002</v>
      </c>
      <c r="AJ2076" s="15">
        <f t="shared" si="658"/>
        <v>37.775772552783103</v>
      </c>
      <c r="AK2076" s="5">
        <f t="shared" si="659"/>
        <v>7.6614537113297096</v>
      </c>
      <c r="AL2076" s="5">
        <f t="shared" si="660"/>
        <v>5.9902441150007144</v>
      </c>
      <c r="AM2076" s="5">
        <f t="shared" si="661"/>
        <v>2.3779127612272213E-2</v>
      </c>
      <c r="AN2076" s="5">
        <f t="shared" si="662"/>
        <v>52.048991412833111</v>
      </c>
      <c r="AO2076" s="15">
        <f t="shared" si="663"/>
        <v>1.0009800110584719</v>
      </c>
    </row>
    <row r="2077" spans="1:41" x14ac:dyDescent="0.3">
      <c r="A2077" s="4">
        <f t="shared" si="646"/>
        <v>45797.149259259262</v>
      </c>
      <c r="B2077" s="9">
        <f t="shared" si="645"/>
        <v>2073</v>
      </c>
      <c r="C2077" s="10" t="str">
        <f t="shared" si="647"/>
        <v>Remove</v>
      </c>
      <c r="D2077" s="1">
        <v>45797</v>
      </c>
      <c r="E2077" s="2">
        <v>0.14925925925925926</v>
      </c>
      <c r="F2077" t="s">
        <v>2</v>
      </c>
      <c r="G2077" t="s">
        <v>14</v>
      </c>
      <c r="H2077" t="s">
        <v>49</v>
      </c>
      <c r="I2077">
        <v>122.5</v>
      </c>
      <c r="J2077" t="s">
        <v>13</v>
      </c>
      <c r="K2077">
        <v>0</v>
      </c>
      <c r="L2077">
        <v>115.2</v>
      </c>
      <c r="M2077">
        <v>11.077</v>
      </c>
      <c r="N2077">
        <v>1082.7</v>
      </c>
      <c r="O2077">
        <v>4555</v>
      </c>
      <c r="P2077" s="2">
        <v>0.72098379629629628</v>
      </c>
      <c r="Q2077">
        <v>28.1</v>
      </c>
      <c r="R2077" t="s">
        <v>161</v>
      </c>
      <c r="S2077">
        <v>29.1</v>
      </c>
      <c r="T2077">
        <v>29.4</v>
      </c>
      <c r="U2077" t="s">
        <v>48</v>
      </c>
      <c r="V2077">
        <v>20.5</v>
      </c>
      <c r="X2077">
        <f t="shared" si="648"/>
        <v>2.02</v>
      </c>
      <c r="Y2077" s="7" t="str">
        <f t="shared" si="649"/>
        <v>m/s</v>
      </c>
      <c r="AA2077">
        <f t="shared" si="650"/>
        <v>4.32</v>
      </c>
      <c r="AB2077" s="7" t="str">
        <f t="shared" si="651"/>
        <v>m/s</v>
      </c>
      <c r="AC2077" s="5">
        <f t="shared" si="652"/>
        <v>17.30361111111111</v>
      </c>
      <c r="AD2077" s="5">
        <f t="shared" si="653"/>
        <v>9.022500000000001E-3</v>
      </c>
      <c r="AE2077" s="5">
        <f t="shared" si="654"/>
        <v>19.690199999999997</v>
      </c>
      <c r="AF2077" s="5"/>
      <c r="AG2077" s="5">
        <f t="shared" si="655"/>
        <v>4</v>
      </c>
      <c r="AH2077">
        <f t="shared" si="656"/>
        <v>525</v>
      </c>
      <c r="AI2077" s="5">
        <f t="shared" si="657"/>
        <v>0.52500000000000002</v>
      </c>
      <c r="AJ2077" s="15">
        <f t="shared" si="658"/>
        <v>37.50514285714285</v>
      </c>
      <c r="AK2077" s="5">
        <f t="shared" si="659"/>
        <v>7.9624393928462354</v>
      </c>
      <c r="AL2077" s="5">
        <f t="shared" si="660"/>
        <v>6.022973361225584</v>
      </c>
      <c r="AM2077" s="5">
        <f t="shared" si="661"/>
        <v>2.3659185499400569E-2</v>
      </c>
      <c r="AN2077" s="5">
        <f t="shared" si="662"/>
        <v>52.072650598332508</v>
      </c>
      <c r="AO2077" s="15">
        <f t="shared" si="663"/>
        <v>1.0082067917948694</v>
      </c>
    </row>
    <row r="2078" spans="1:41" x14ac:dyDescent="0.3">
      <c r="A2078" s="4">
        <f t="shared" si="646"/>
        <v>45797.149606481478</v>
      </c>
      <c r="B2078" s="9">
        <f t="shared" si="645"/>
        <v>2074</v>
      </c>
      <c r="C2078" s="10" t="str">
        <f t="shared" si="647"/>
        <v>Remove</v>
      </c>
      <c r="D2078" s="1">
        <v>45797</v>
      </c>
      <c r="E2078" s="2">
        <v>0.14960648148148148</v>
      </c>
      <c r="F2078" t="s">
        <v>2</v>
      </c>
      <c r="G2078" t="s">
        <v>14</v>
      </c>
      <c r="H2078" t="s">
        <v>49</v>
      </c>
      <c r="I2078">
        <v>123</v>
      </c>
      <c r="J2078" t="s">
        <v>13</v>
      </c>
      <c r="K2078">
        <v>0</v>
      </c>
      <c r="L2078">
        <v>115.2</v>
      </c>
      <c r="M2078">
        <v>11.018000000000001</v>
      </c>
      <c r="N2078">
        <v>1074.8</v>
      </c>
      <c r="O2078">
        <v>4564</v>
      </c>
      <c r="P2078" s="2">
        <v>0.72133101851851855</v>
      </c>
      <c r="Q2078">
        <v>28.1</v>
      </c>
      <c r="R2078" t="s">
        <v>170</v>
      </c>
      <c r="S2078">
        <v>27</v>
      </c>
      <c r="T2078">
        <v>29.4</v>
      </c>
      <c r="U2078" t="s">
        <v>117</v>
      </c>
      <c r="V2078">
        <v>20</v>
      </c>
      <c r="X2078">
        <f t="shared" si="648"/>
        <v>1.95</v>
      </c>
      <c r="Y2078" s="7" t="str">
        <f t="shared" si="649"/>
        <v>m/s</v>
      </c>
      <c r="AA2078">
        <f t="shared" si="650"/>
        <v>4.2699999999999996</v>
      </c>
      <c r="AB2078" s="7" t="str">
        <f t="shared" si="651"/>
        <v>m/s</v>
      </c>
      <c r="AC2078" s="5">
        <f t="shared" si="652"/>
        <v>17.311944444444446</v>
      </c>
      <c r="AD2078" s="5">
        <f t="shared" si="653"/>
        <v>8.9566666666666666E-3</v>
      </c>
      <c r="AE2078" s="5">
        <f t="shared" si="654"/>
        <v>19.699156666666664</v>
      </c>
      <c r="AF2078" s="5"/>
      <c r="AG2078" s="5">
        <f t="shared" si="655"/>
        <v>0.5</v>
      </c>
      <c r="AH2078">
        <f t="shared" si="656"/>
        <v>525.5</v>
      </c>
      <c r="AI2078" s="5">
        <f t="shared" si="657"/>
        <v>0.52549999999999997</v>
      </c>
      <c r="AJ2078" s="15">
        <f t="shared" si="658"/>
        <v>37.486501744370436</v>
      </c>
      <c r="AK2078" s="5">
        <f t="shared" si="659"/>
        <v>7.3878303644965078</v>
      </c>
      <c r="AL2078" s="5">
        <f t="shared" si="660"/>
        <v>5.8760715719273993</v>
      </c>
      <c r="AM2078" s="5">
        <f t="shared" si="661"/>
        <v>2.1191114908363784E-2</v>
      </c>
      <c r="AN2078" s="5">
        <f t="shared" si="662"/>
        <v>52.09384171324087</v>
      </c>
      <c r="AO2078" s="15">
        <f t="shared" si="663"/>
        <v>1.0087564723920752</v>
      </c>
    </row>
    <row r="2079" spans="1:41" x14ac:dyDescent="0.3">
      <c r="A2079" s="4">
        <f t="shared" si="646"/>
        <v>45797.149953703702</v>
      </c>
      <c r="B2079" s="9">
        <f t="shared" si="645"/>
        <v>2075</v>
      </c>
      <c r="C2079" s="10" t="str">
        <f t="shared" si="647"/>
        <v>Remove</v>
      </c>
      <c r="D2079" s="1">
        <v>45797</v>
      </c>
      <c r="E2079" s="2">
        <v>0.1499537037037037</v>
      </c>
      <c r="F2079" t="s">
        <v>19</v>
      </c>
      <c r="G2079" t="s">
        <v>14</v>
      </c>
      <c r="H2079" t="s">
        <v>49</v>
      </c>
      <c r="I2079">
        <v>120.5</v>
      </c>
      <c r="J2079" t="s">
        <v>13</v>
      </c>
      <c r="K2079">
        <v>0</v>
      </c>
      <c r="L2079">
        <v>115.2</v>
      </c>
      <c r="M2079">
        <v>11.029</v>
      </c>
      <c r="N2079">
        <v>1076</v>
      </c>
      <c r="O2079">
        <v>4573</v>
      </c>
      <c r="P2079" s="2">
        <v>0.72167824074074072</v>
      </c>
      <c r="Q2079">
        <v>28.1</v>
      </c>
      <c r="R2079" t="s">
        <v>170</v>
      </c>
      <c r="S2079">
        <v>28.7</v>
      </c>
      <c r="T2079">
        <v>29.4</v>
      </c>
      <c r="U2079" t="s">
        <v>117</v>
      </c>
      <c r="V2079">
        <v>22.3</v>
      </c>
      <c r="X2079">
        <f t="shared" si="648"/>
        <v>1.95</v>
      </c>
      <c r="Y2079" s="7" t="str">
        <f t="shared" si="649"/>
        <v>m/s</v>
      </c>
      <c r="AA2079">
        <f t="shared" si="650"/>
        <v>4.2699999999999996</v>
      </c>
      <c r="AB2079" s="7" t="str">
        <f t="shared" si="651"/>
        <v>m/s</v>
      </c>
      <c r="AC2079" s="5">
        <f t="shared" si="652"/>
        <v>17.320277777777775</v>
      </c>
      <c r="AD2079" s="5">
        <f t="shared" si="653"/>
        <v>8.9666666666666662E-3</v>
      </c>
      <c r="AE2079" s="5">
        <f t="shared" si="654"/>
        <v>19.708123333333329</v>
      </c>
      <c r="AF2079" s="5"/>
      <c r="AG2079" s="5">
        <f t="shared" si="655"/>
        <v>-2.5</v>
      </c>
      <c r="AH2079">
        <f t="shared" si="656"/>
        <v>525.5</v>
      </c>
      <c r="AI2079" s="5">
        <f t="shared" si="657"/>
        <v>0.52549999999999997</v>
      </c>
      <c r="AJ2079" s="15">
        <f t="shared" si="658"/>
        <v>37.503564858864571</v>
      </c>
      <c r="AK2079" s="5">
        <f t="shared" si="659"/>
        <v>7.8529900541129534</v>
      </c>
      <c r="AL2079" s="5">
        <f t="shared" si="660"/>
        <v>6.5518198026990495</v>
      </c>
      <c r="AM2079" s="5">
        <f t="shared" si="661"/>
        <v>2.2525370291482983E-2</v>
      </c>
      <c r="AN2079" s="5">
        <f t="shared" si="662"/>
        <v>52.116367083532353</v>
      </c>
      <c r="AO2079" s="15">
        <f t="shared" si="663"/>
        <v>1.0083204747516767</v>
      </c>
    </row>
    <row r="2080" spans="1:41" x14ac:dyDescent="0.3">
      <c r="A2080" s="4">
        <f t="shared" si="646"/>
        <v>45797.150300925925</v>
      </c>
      <c r="B2080" s="9">
        <f t="shared" si="645"/>
        <v>2076</v>
      </c>
      <c r="C2080" s="10" t="str">
        <f t="shared" si="647"/>
        <v>Remove</v>
      </c>
      <c r="D2080" s="1">
        <v>45797</v>
      </c>
      <c r="E2080" s="2">
        <v>0.15030092592592592</v>
      </c>
      <c r="F2080" t="s">
        <v>2</v>
      </c>
      <c r="G2080" t="s">
        <v>14</v>
      </c>
      <c r="H2080" t="s">
        <v>49</v>
      </c>
      <c r="I2080">
        <v>118</v>
      </c>
      <c r="J2080" t="s">
        <v>13</v>
      </c>
      <c r="K2080">
        <v>0</v>
      </c>
      <c r="L2080">
        <v>115.1</v>
      </c>
      <c r="M2080">
        <v>11.016999999999999</v>
      </c>
      <c r="N2080">
        <v>1074.3</v>
      </c>
      <c r="O2080">
        <v>4582</v>
      </c>
      <c r="P2080" s="2">
        <v>0.72202546296296299</v>
      </c>
      <c r="Q2080">
        <v>28.1</v>
      </c>
      <c r="R2080" t="s">
        <v>161</v>
      </c>
      <c r="S2080">
        <v>31.3</v>
      </c>
      <c r="T2080">
        <v>29.4</v>
      </c>
      <c r="U2080" t="s">
        <v>117</v>
      </c>
      <c r="V2080">
        <v>24.4</v>
      </c>
      <c r="X2080">
        <f t="shared" si="648"/>
        <v>2.02</v>
      </c>
      <c r="Y2080" s="7" t="str">
        <f t="shared" si="649"/>
        <v>m/s</v>
      </c>
      <c r="AA2080">
        <f t="shared" si="650"/>
        <v>4.2699999999999996</v>
      </c>
      <c r="AB2080" s="7" t="str">
        <f t="shared" si="651"/>
        <v>m/s</v>
      </c>
      <c r="AC2080" s="5">
        <f t="shared" si="652"/>
        <v>17.328611111111112</v>
      </c>
      <c r="AD2080" s="5">
        <f t="shared" si="653"/>
        <v>8.9524999999999987E-3</v>
      </c>
      <c r="AE2080" s="5">
        <f t="shared" si="654"/>
        <v>19.717075833333329</v>
      </c>
      <c r="AF2080" s="5"/>
      <c r="AG2080" s="5">
        <f t="shared" si="655"/>
        <v>-2.5</v>
      </c>
      <c r="AH2080">
        <f t="shared" si="656"/>
        <v>525.5</v>
      </c>
      <c r="AI2080" s="5">
        <f t="shared" si="657"/>
        <v>0.52549999999999997</v>
      </c>
      <c r="AJ2080" s="15">
        <f t="shared" si="658"/>
        <v>37.520601014906433</v>
      </c>
      <c r="AK2080" s="5">
        <f t="shared" si="659"/>
        <v>8.5644107558792832</v>
      </c>
      <c r="AL2080" s="5">
        <f t="shared" si="660"/>
        <v>7.1688073177514262</v>
      </c>
      <c r="AM2080" s="5">
        <f t="shared" si="661"/>
        <v>2.5447852444372431E-2</v>
      </c>
      <c r="AN2080" s="5">
        <f t="shared" si="662"/>
        <v>52.141814935976726</v>
      </c>
      <c r="AO2080" s="15">
        <f t="shared" si="663"/>
        <v>1.0078283631769334</v>
      </c>
    </row>
    <row r="2081" spans="1:41" x14ac:dyDescent="0.3">
      <c r="A2081" s="4">
        <f t="shared" si="646"/>
        <v>45797.150648148148</v>
      </c>
      <c r="B2081" s="9">
        <f t="shared" si="645"/>
        <v>2077</v>
      </c>
      <c r="C2081" s="10" t="str">
        <f t="shared" si="647"/>
        <v>Remove</v>
      </c>
      <c r="D2081" s="1">
        <v>45797</v>
      </c>
      <c r="E2081" s="2">
        <v>0.15064814814814814</v>
      </c>
      <c r="F2081" t="s">
        <v>2</v>
      </c>
      <c r="G2081" t="s">
        <v>14</v>
      </c>
      <c r="H2081" t="s">
        <v>49</v>
      </c>
      <c r="I2081">
        <v>124.5</v>
      </c>
      <c r="J2081" t="s">
        <v>13</v>
      </c>
      <c r="K2081">
        <v>0</v>
      </c>
      <c r="L2081">
        <v>115.2</v>
      </c>
      <c r="M2081">
        <v>11.016</v>
      </c>
      <c r="N2081">
        <v>1073.7</v>
      </c>
      <c r="O2081">
        <v>4591</v>
      </c>
      <c r="P2081" s="2">
        <v>0.72237268518518516</v>
      </c>
      <c r="Q2081">
        <v>28.1</v>
      </c>
      <c r="R2081" t="s">
        <v>160</v>
      </c>
      <c r="S2081">
        <v>29.4</v>
      </c>
      <c r="T2081">
        <v>29.4</v>
      </c>
      <c r="U2081" t="s">
        <v>117</v>
      </c>
      <c r="V2081">
        <v>20.3</v>
      </c>
      <c r="X2081">
        <f t="shared" si="648"/>
        <v>2.0099999999999998</v>
      </c>
      <c r="Y2081" s="7" t="str">
        <f t="shared" si="649"/>
        <v>m/s</v>
      </c>
      <c r="AA2081">
        <f t="shared" si="650"/>
        <v>4.2699999999999996</v>
      </c>
      <c r="AB2081" s="7" t="str">
        <f t="shared" si="651"/>
        <v>m/s</v>
      </c>
      <c r="AC2081" s="5">
        <f t="shared" si="652"/>
        <v>17.336944444444445</v>
      </c>
      <c r="AD2081" s="5">
        <f t="shared" si="653"/>
        <v>8.9475000000000006E-3</v>
      </c>
      <c r="AE2081" s="5">
        <f t="shared" si="654"/>
        <v>19.72602333333333</v>
      </c>
      <c r="AF2081" s="5"/>
      <c r="AG2081" s="5">
        <f t="shared" si="655"/>
        <v>6.5</v>
      </c>
      <c r="AH2081">
        <f t="shared" si="656"/>
        <v>532</v>
      </c>
      <c r="AI2081" s="5">
        <f t="shared" si="657"/>
        <v>0.53200000000000003</v>
      </c>
      <c r="AJ2081" s="15">
        <f t="shared" si="658"/>
        <v>37.078991228070166</v>
      </c>
      <c r="AK2081" s="5">
        <f t="shared" si="659"/>
        <v>8.0445263968961953</v>
      </c>
      <c r="AL2081" s="5">
        <f t="shared" si="660"/>
        <v>5.9642126455063105</v>
      </c>
      <c r="AM2081" s="5">
        <f t="shared" si="661"/>
        <v>2.3784762476635309E-2</v>
      </c>
      <c r="AN2081" s="5">
        <f t="shared" si="662"/>
        <v>52.165599698453363</v>
      </c>
      <c r="AO2081" s="15">
        <f t="shared" si="663"/>
        <v>1.0198291653412606</v>
      </c>
    </row>
    <row r="2082" spans="1:41" x14ac:dyDescent="0.3">
      <c r="A2082" s="4">
        <f t="shared" si="646"/>
        <v>45797.150995370372</v>
      </c>
      <c r="B2082" s="9">
        <f t="shared" si="645"/>
        <v>2078</v>
      </c>
      <c r="C2082" s="10" t="str">
        <f t="shared" si="647"/>
        <v>Remove</v>
      </c>
      <c r="D2082" s="1">
        <v>45797</v>
      </c>
      <c r="E2082" s="2">
        <v>0.15099537037037036</v>
      </c>
      <c r="F2082" t="s">
        <v>2</v>
      </c>
      <c r="G2082" t="s">
        <v>14</v>
      </c>
      <c r="H2082" t="s">
        <v>49</v>
      </c>
      <c r="I2082">
        <v>120</v>
      </c>
      <c r="J2082" t="s">
        <v>13</v>
      </c>
      <c r="K2082">
        <v>0</v>
      </c>
      <c r="L2082">
        <v>115.1</v>
      </c>
      <c r="M2082">
        <v>11.06</v>
      </c>
      <c r="N2082">
        <v>1080.2</v>
      </c>
      <c r="O2082">
        <v>4600</v>
      </c>
      <c r="P2082" s="2">
        <v>0.72271990740740744</v>
      </c>
      <c r="Q2082">
        <v>28.1</v>
      </c>
      <c r="R2082" t="s">
        <v>143</v>
      </c>
      <c r="S2082">
        <v>26.7</v>
      </c>
      <c r="T2082">
        <v>29.4</v>
      </c>
      <c r="U2082" t="s">
        <v>50</v>
      </c>
      <c r="V2082">
        <v>20</v>
      </c>
      <c r="X2082">
        <f t="shared" si="648"/>
        <v>2.11</v>
      </c>
      <c r="Y2082" s="7" t="str">
        <f t="shared" si="649"/>
        <v>m/s</v>
      </c>
      <c r="AA2082">
        <f t="shared" si="650"/>
        <v>4.26</v>
      </c>
      <c r="AB2082" s="7" t="str">
        <f t="shared" si="651"/>
        <v>m/s</v>
      </c>
      <c r="AC2082" s="5">
        <f t="shared" si="652"/>
        <v>17.345277777777778</v>
      </c>
      <c r="AD2082" s="5">
        <f t="shared" si="653"/>
        <v>9.0016666666666665E-3</v>
      </c>
      <c r="AE2082" s="5">
        <f t="shared" si="654"/>
        <v>19.735024999999997</v>
      </c>
      <c r="AF2082" s="5"/>
      <c r="AG2082" s="5">
        <f t="shared" si="655"/>
        <v>-4.5</v>
      </c>
      <c r="AH2082">
        <f t="shared" si="656"/>
        <v>532</v>
      </c>
      <c r="AI2082" s="5">
        <f t="shared" si="657"/>
        <v>0.53200000000000003</v>
      </c>
      <c r="AJ2082" s="15">
        <f t="shared" si="658"/>
        <v>37.095911654135328</v>
      </c>
      <c r="AK2082" s="5">
        <f t="shared" si="659"/>
        <v>7.3057433604465452</v>
      </c>
      <c r="AL2082" s="5">
        <f t="shared" si="660"/>
        <v>5.8760715719273993</v>
      </c>
      <c r="AM2082" s="5">
        <f t="shared" si="661"/>
        <v>2.267509668741672E-2</v>
      </c>
      <c r="AN2082" s="5">
        <f t="shared" si="662"/>
        <v>52.188274795140778</v>
      </c>
      <c r="AO2082" s="15">
        <f t="shared" si="663"/>
        <v>1.0193860634180885</v>
      </c>
    </row>
    <row r="2083" spans="1:41" x14ac:dyDescent="0.3">
      <c r="A2083" s="4">
        <f t="shared" si="646"/>
        <v>45797.151342592595</v>
      </c>
      <c r="B2083" s="9">
        <f t="shared" si="645"/>
        <v>2079</v>
      </c>
      <c r="C2083" s="10" t="str">
        <f t="shared" si="647"/>
        <v>Remove</v>
      </c>
      <c r="D2083" s="1">
        <v>45797</v>
      </c>
      <c r="E2083" s="2">
        <v>0.15134259259259258</v>
      </c>
      <c r="F2083" t="s">
        <v>19</v>
      </c>
      <c r="G2083" t="s">
        <v>14</v>
      </c>
      <c r="H2083" t="s">
        <v>49</v>
      </c>
      <c r="I2083">
        <v>119</v>
      </c>
      <c r="J2083" t="s">
        <v>13</v>
      </c>
      <c r="K2083">
        <v>0</v>
      </c>
      <c r="L2083">
        <v>115.2</v>
      </c>
      <c r="M2083">
        <v>11.053000000000001</v>
      </c>
      <c r="N2083">
        <v>1078.5</v>
      </c>
      <c r="O2083">
        <v>4609</v>
      </c>
      <c r="P2083" s="2">
        <v>0.7230671296296296</v>
      </c>
      <c r="Q2083">
        <v>28.1</v>
      </c>
      <c r="R2083" t="s">
        <v>47</v>
      </c>
      <c r="S2083">
        <v>28.1</v>
      </c>
      <c r="T2083">
        <v>29.4</v>
      </c>
      <c r="U2083" t="s">
        <v>117</v>
      </c>
      <c r="V2083">
        <v>19.7</v>
      </c>
      <c r="X2083">
        <f t="shared" si="648"/>
        <v>2.0499999999999998</v>
      </c>
      <c r="Y2083" s="7" t="str">
        <f t="shared" si="649"/>
        <v>m/s</v>
      </c>
      <c r="AA2083">
        <f t="shared" si="650"/>
        <v>4.2699999999999996</v>
      </c>
      <c r="AB2083" s="7" t="str">
        <f t="shared" si="651"/>
        <v>m/s</v>
      </c>
      <c r="AC2083" s="5">
        <f t="shared" si="652"/>
        <v>17.35361111111111</v>
      </c>
      <c r="AD2083" s="5">
        <f t="shared" si="653"/>
        <v>8.9875000000000007E-3</v>
      </c>
      <c r="AE2083" s="5">
        <f t="shared" si="654"/>
        <v>19.744012499999997</v>
      </c>
      <c r="AF2083" s="5"/>
      <c r="AG2083" s="5">
        <f t="shared" si="655"/>
        <v>-1</v>
      </c>
      <c r="AH2083">
        <f t="shared" si="656"/>
        <v>532</v>
      </c>
      <c r="AI2083" s="5">
        <f t="shared" si="657"/>
        <v>0.53200000000000003</v>
      </c>
      <c r="AJ2083" s="15">
        <f t="shared" si="658"/>
        <v>37.112805451127812</v>
      </c>
      <c r="AK2083" s="5">
        <f t="shared" si="659"/>
        <v>7.6888160460130317</v>
      </c>
      <c r="AL2083" s="5">
        <f t="shared" si="660"/>
        <v>5.7879304983484872</v>
      </c>
      <c r="AM2083" s="5">
        <f t="shared" si="661"/>
        <v>2.3185454402588714E-2</v>
      </c>
      <c r="AN2083" s="5">
        <f t="shared" si="662"/>
        <v>52.211460249543364</v>
      </c>
      <c r="AO2083" s="15">
        <f t="shared" si="663"/>
        <v>1.0189333863816858</v>
      </c>
    </row>
    <row r="2084" spans="1:41" x14ac:dyDescent="0.3">
      <c r="A2084" s="4">
        <f t="shared" si="646"/>
        <v>45797.151689814818</v>
      </c>
      <c r="B2084" s="9">
        <f t="shared" si="645"/>
        <v>2080</v>
      </c>
      <c r="C2084" s="10" t="str">
        <f t="shared" si="647"/>
        <v>Remove</v>
      </c>
      <c r="D2084" s="1">
        <v>45797</v>
      </c>
      <c r="E2084" s="2">
        <v>0.15168981481481481</v>
      </c>
      <c r="F2084" t="s">
        <v>2</v>
      </c>
      <c r="G2084" t="s">
        <v>14</v>
      </c>
      <c r="H2084" t="s">
        <v>49</v>
      </c>
      <c r="I2084">
        <v>119</v>
      </c>
      <c r="J2084" t="s">
        <v>13</v>
      </c>
      <c r="K2084">
        <v>0</v>
      </c>
      <c r="L2084">
        <v>115.2</v>
      </c>
      <c r="M2084">
        <v>11.048999999999999</v>
      </c>
      <c r="N2084">
        <v>1078</v>
      </c>
      <c r="O2084">
        <v>4618</v>
      </c>
      <c r="P2084" s="2">
        <v>0.72341435185185188</v>
      </c>
      <c r="Q2084">
        <v>28.1</v>
      </c>
      <c r="R2084" t="s">
        <v>147</v>
      </c>
      <c r="S2084">
        <v>26.8</v>
      </c>
      <c r="T2084">
        <v>29.4</v>
      </c>
      <c r="U2084" t="s">
        <v>117</v>
      </c>
      <c r="V2084">
        <v>20.100000000000001</v>
      </c>
      <c r="X2084">
        <f t="shared" si="648"/>
        <v>2.04</v>
      </c>
      <c r="Y2084" s="7" t="str">
        <f t="shared" si="649"/>
        <v>m/s</v>
      </c>
      <c r="AA2084">
        <f t="shared" si="650"/>
        <v>4.2699999999999996</v>
      </c>
      <c r="AB2084" s="7" t="str">
        <f t="shared" si="651"/>
        <v>m/s</v>
      </c>
      <c r="AC2084" s="5">
        <f t="shared" si="652"/>
        <v>17.361944444444447</v>
      </c>
      <c r="AD2084" s="5">
        <f t="shared" si="653"/>
        <v>8.9833333333333328E-3</v>
      </c>
      <c r="AE2084" s="5">
        <f t="shared" si="654"/>
        <v>19.75299583333333</v>
      </c>
      <c r="AF2084" s="5"/>
      <c r="AG2084" s="5">
        <f t="shared" si="655"/>
        <v>0</v>
      </c>
      <c r="AH2084">
        <f t="shared" si="656"/>
        <v>532</v>
      </c>
      <c r="AI2084" s="5">
        <f t="shared" si="657"/>
        <v>0.53200000000000003</v>
      </c>
      <c r="AJ2084" s="15">
        <f t="shared" si="658"/>
        <v>37.129691416040089</v>
      </c>
      <c r="AK2084" s="5">
        <f t="shared" si="659"/>
        <v>7.3331056951298672</v>
      </c>
      <c r="AL2084" s="5">
        <f t="shared" si="660"/>
        <v>5.905451929787036</v>
      </c>
      <c r="AM2084" s="5">
        <f t="shared" si="661"/>
        <v>2.2004950318519751E-2</v>
      </c>
      <c r="AN2084" s="5">
        <f t="shared" si="662"/>
        <v>52.233465199861882</v>
      </c>
      <c r="AO2084" s="15">
        <f t="shared" si="663"/>
        <v>1.0185041294204749</v>
      </c>
    </row>
    <row r="2085" spans="1:41" x14ac:dyDescent="0.3">
      <c r="A2085" s="4">
        <f t="shared" si="646"/>
        <v>45797.152037037034</v>
      </c>
      <c r="B2085" s="9">
        <f t="shared" si="645"/>
        <v>2081</v>
      </c>
      <c r="C2085" s="10" t="str">
        <f t="shared" si="647"/>
        <v>Remove</v>
      </c>
      <c r="D2085" s="1">
        <v>45797</v>
      </c>
      <c r="E2085" s="2">
        <v>0.15203703703703703</v>
      </c>
      <c r="F2085" t="s">
        <v>2</v>
      </c>
      <c r="G2085" t="s">
        <v>14</v>
      </c>
      <c r="H2085" t="s">
        <v>49</v>
      </c>
      <c r="I2085">
        <v>117.5</v>
      </c>
      <c r="J2085" t="s">
        <v>13</v>
      </c>
      <c r="K2085">
        <v>0</v>
      </c>
      <c r="L2085">
        <v>115.2</v>
      </c>
      <c r="M2085">
        <v>11.029</v>
      </c>
      <c r="N2085">
        <v>1076</v>
      </c>
      <c r="O2085">
        <v>4627</v>
      </c>
      <c r="P2085" s="2">
        <v>0.72376157407407404</v>
      </c>
      <c r="Q2085">
        <v>28.1</v>
      </c>
      <c r="R2085" t="s">
        <v>156</v>
      </c>
      <c r="S2085">
        <v>27.7</v>
      </c>
      <c r="T2085">
        <v>29.4</v>
      </c>
      <c r="U2085" t="s">
        <v>71</v>
      </c>
      <c r="V2085">
        <v>20.7</v>
      </c>
      <c r="X2085">
        <f t="shared" si="648"/>
        <v>2.15</v>
      </c>
      <c r="Y2085" s="7" t="str">
        <f t="shared" si="649"/>
        <v>m/s</v>
      </c>
      <c r="AA2085">
        <f t="shared" si="650"/>
        <v>4.29</v>
      </c>
      <c r="AB2085" s="7" t="str">
        <f t="shared" si="651"/>
        <v>m/s</v>
      </c>
      <c r="AC2085" s="5">
        <f t="shared" si="652"/>
        <v>17.370277777777776</v>
      </c>
      <c r="AD2085" s="5">
        <f t="shared" si="653"/>
        <v>8.9666666666666662E-3</v>
      </c>
      <c r="AE2085" s="5">
        <f t="shared" si="654"/>
        <v>19.761962499999996</v>
      </c>
      <c r="AF2085" s="5"/>
      <c r="AG2085" s="5">
        <f t="shared" si="655"/>
        <v>-1.5</v>
      </c>
      <c r="AH2085">
        <f t="shared" si="656"/>
        <v>532</v>
      </c>
      <c r="AI2085" s="5">
        <f t="shared" si="657"/>
        <v>0.53200000000000003</v>
      </c>
      <c r="AJ2085" s="15">
        <f t="shared" si="658"/>
        <v>37.146546052631571</v>
      </c>
      <c r="AK2085" s="5">
        <f t="shared" si="659"/>
        <v>7.5793667072797497</v>
      </c>
      <c r="AL2085" s="5">
        <f t="shared" si="660"/>
        <v>6.0817340769448585</v>
      </c>
      <c r="AM2085" s="5">
        <f t="shared" si="661"/>
        <v>2.3970310510305893E-2</v>
      </c>
      <c r="AN2085" s="5">
        <f t="shared" si="662"/>
        <v>52.25743551037219</v>
      </c>
      <c r="AO2085" s="15">
        <f t="shared" si="663"/>
        <v>1.0180369449901676</v>
      </c>
    </row>
    <row r="2086" spans="1:41" x14ac:dyDescent="0.3">
      <c r="A2086" s="4">
        <f t="shared" si="646"/>
        <v>45797.152384259258</v>
      </c>
      <c r="B2086" s="9">
        <f t="shared" si="645"/>
        <v>2082</v>
      </c>
      <c r="C2086" s="10" t="str">
        <f t="shared" si="647"/>
        <v>Remove</v>
      </c>
      <c r="D2086" s="1">
        <v>45797</v>
      </c>
      <c r="E2086" s="2">
        <v>0.15238425925925925</v>
      </c>
      <c r="F2086" t="s">
        <v>2</v>
      </c>
      <c r="G2086" t="s">
        <v>14</v>
      </c>
      <c r="H2086" t="s">
        <v>49</v>
      </c>
      <c r="I2086">
        <v>118</v>
      </c>
      <c r="J2086" t="s">
        <v>13</v>
      </c>
      <c r="K2086">
        <v>0</v>
      </c>
      <c r="L2086">
        <v>115.3</v>
      </c>
      <c r="M2086">
        <v>11.007</v>
      </c>
      <c r="N2086">
        <v>1072.8</v>
      </c>
      <c r="O2086">
        <v>4636</v>
      </c>
      <c r="P2086" s="2">
        <v>0.72410879629629632</v>
      </c>
      <c r="Q2086">
        <v>28</v>
      </c>
      <c r="R2086" t="s">
        <v>153</v>
      </c>
      <c r="S2086">
        <v>27.5</v>
      </c>
      <c r="T2086">
        <v>29.4</v>
      </c>
      <c r="U2086" t="s">
        <v>117</v>
      </c>
      <c r="V2086">
        <v>21.1</v>
      </c>
      <c r="X2086">
        <f t="shared" si="648"/>
        <v>2.12</v>
      </c>
      <c r="Y2086" s="7" t="str">
        <f t="shared" si="649"/>
        <v>m/s</v>
      </c>
      <c r="AA2086">
        <f t="shared" si="650"/>
        <v>4.2699999999999996</v>
      </c>
      <c r="AB2086" s="7" t="str">
        <f t="shared" si="651"/>
        <v>m/s</v>
      </c>
      <c r="AC2086" s="5">
        <f t="shared" si="652"/>
        <v>17.378611111111113</v>
      </c>
      <c r="AD2086" s="5">
        <f t="shared" si="653"/>
        <v>8.94E-3</v>
      </c>
      <c r="AE2086" s="5">
        <f t="shared" si="654"/>
        <v>19.770902499999995</v>
      </c>
      <c r="AF2086" s="5"/>
      <c r="AG2086" s="5">
        <f t="shared" si="655"/>
        <v>0.5</v>
      </c>
      <c r="AH2086">
        <f t="shared" si="656"/>
        <v>532.5</v>
      </c>
      <c r="AI2086" s="5">
        <f t="shared" si="657"/>
        <v>0.53249999999999997</v>
      </c>
      <c r="AJ2086" s="15">
        <f t="shared" si="658"/>
        <v>37.128455399061025</v>
      </c>
      <c r="AK2086" s="5">
        <f t="shared" si="659"/>
        <v>7.4833481954169887</v>
      </c>
      <c r="AL2086" s="5">
        <f t="shared" si="660"/>
        <v>6.1992555083834064</v>
      </c>
      <c r="AM2086" s="5">
        <f t="shared" si="661"/>
        <v>2.3336412576996049E-2</v>
      </c>
      <c r="AN2086" s="5">
        <f t="shared" si="662"/>
        <v>52.280771922949185</v>
      </c>
      <c r="AO2086" s="15">
        <f t="shared" si="663"/>
        <v>1.018538901424012</v>
      </c>
    </row>
    <row r="2087" spans="1:41" x14ac:dyDescent="0.3">
      <c r="A2087" s="4">
        <f t="shared" si="646"/>
        <v>45797.152731481481</v>
      </c>
      <c r="B2087" s="9">
        <f t="shared" si="645"/>
        <v>2083</v>
      </c>
      <c r="C2087" s="10" t="str">
        <f t="shared" si="647"/>
        <v>Remove</v>
      </c>
      <c r="D2087" s="1">
        <v>45797</v>
      </c>
      <c r="E2087" s="2">
        <v>0.15273148148148147</v>
      </c>
      <c r="F2087" t="s">
        <v>2</v>
      </c>
      <c r="G2087" t="s">
        <v>14</v>
      </c>
      <c r="H2087" t="s">
        <v>49</v>
      </c>
      <c r="I2087">
        <v>118</v>
      </c>
      <c r="J2087" t="s">
        <v>13</v>
      </c>
      <c r="K2087">
        <v>0</v>
      </c>
      <c r="L2087">
        <v>115.3</v>
      </c>
      <c r="M2087">
        <v>10.997999999999999</v>
      </c>
      <c r="N2087">
        <v>1071.9000000000001</v>
      </c>
      <c r="O2087">
        <v>4645</v>
      </c>
      <c r="P2087" s="2">
        <v>0.72445601851851849</v>
      </c>
      <c r="Q2087">
        <v>28</v>
      </c>
      <c r="R2087" t="s">
        <v>156</v>
      </c>
      <c r="S2087">
        <v>26.8</v>
      </c>
      <c r="T2087">
        <v>29.3</v>
      </c>
      <c r="U2087" t="s">
        <v>58</v>
      </c>
      <c r="V2087">
        <v>20.9</v>
      </c>
      <c r="X2087">
        <f t="shared" si="648"/>
        <v>2.15</v>
      </c>
      <c r="Y2087" s="7" t="str">
        <f t="shared" si="649"/>
        <v>m/s</v>
      </c>
      <c r="AA2087">
        <f t="shared" si="650"/>
        <v>4.24</v>
      </c>
      <c r="AB2087" s="7" t="str">
        <f t="shared" si="651"/>
        <v>m/s</v>
      </c>
      <c r="AC2087" s="5">
        <f t="shared" si="652"/>
        <v>17.386944444444445</v>
      </c>
      <c r="AD2087" s="5">
        <f t="shared" si="653"/>
        <v>8.9325000000000012E-3</v>
      </c>
      <c r="AE2087" s="5">
        <f t="shared" si="654"/>
        <v>19.779834999999995</v>
      </c>
      <c r="AF2087" s="5"/>
      <c r="AG2087" s="5">
        <f t="shared" si="655"/>
        <v>0</v>
      </c>
      <c r="AH2087">
        <f t="shared" si="656"/>
        <v>532.5</v>
      </c>
      <c r="AI2087" s="5">
        <f t="shared" si="657"/>
        <v>0.53249999999999997</v>
      </c>
      <c r="AJ2087" s="15">
        <f t="shared" si="658"/>
        <v>37.145230046948349</v>
      </c>
      <c r="AK2087" s="5">
        <f t="shared" si="659"/>
        <v>7.2928629686245552</v>
      </c>
      <c r="AL2087" s="5">
        <f t="shared" si="660"/>
        <v>6.1071269270007269</v>
      </c>
      <c r="AM2087" s="5">
        <f t="shared" si="661"/>
        <v>2.3064221143850983E-2</v>
      </c>
      <c r="AN2087" s="5">
        <f t="shared" si="662"/>
        <v>52.303836144093033</v>
      </c>
      <c r="AO2087" s="15">
        <f t="shared" si="663"/>
        <v>1.0180897602481844</v>
      </c>
    </row>
    <row r="2088" spans="1:41" x14ac:dyDescent="0.3">
      <c r="A2088" s="4">
        <f t="shared" si="646"/>
        <v>45797.153078703705</v>
      </c>
      <c r="B2088" s="9">
        <f t="shared" si="645"/>
        <v>2084</v>
      </c>
      <c r="C2088" s="10" t="str">
        <f t="shared" si="647"/>
        <v>Remove</v>
      </c>
      <c r="D2088" s="1">
        <v>45797</v>
      </c>
      <c r="E2088" s="2">
        <v>0.15307870370370372</v>
      </c>
      <c r="F2088" t="s">
        <v>2</v>
      </c>
      <c r="G2088" t="s">
        <v>14</v>
      </c>
      <c r="H2088" t="s">
        <v>49</v>
      </c>
      <c r="I2088">
        <v>118</v>
      </c>
      <c r="J2088" t="s">
        <v>13</v>
      </c>
      <c r="K2088">
        <v>0</v>
      </c>
      <c r="L2088">
        <v>115.3</v>
      </c>
      <c r="M2088">
        <v>10.991</v>
      </c>
      <c r="N2088">
        <v>1070.0999999999999</v>
      </c>
      <c r="O2088">
        <v>4654</v>
      </c>
      <c r="P2088" s="2">
        <v>0.72480324074074076</v>
      </c>
      <c r="Q2088">
        <v>28</v>
      </c>
      <c r="R2088" t="s">
        <v>149</v>
      </c>
      <c r="S2088">
        <v>27.4</v>
      </c>
      <c r="T2088">
        <v>29.3</v>
      </c>
      <c r="U2088" t="s">
        <v>48</v>
      </c>
      <c r="V2088">
        <v>21.6</v>
      </c>
      <c r="X2088">
        <f t="shared" si="648"/>
        <v>2.08</v>
      </c>
      <c r="Y2088" s="7" t="str">
        <f t="shared" si="649"/>
        <v>m/s</v>
      </c>
      <c r="AA2088">
        <f t="shared" si="650"/>
        <v>4.32</v>
      </c>
      <c r="AB2088" s="7" t="str">
        <f t="shared" si="651"/>
        <v>m/s</v>
      </c>
      <c r="AC2088" s="5">
        <f t="shared" si="652"/>
        <v>17.395277777777778</v>
      </c>
      <c r="AD2088" s="5">
        <f t="shared" si="653"/>
        <v>8.9174999999999983E-3</v>
      </c>
      <c r="AE2088" s="5">
        <f t="shared" si="654"/>
        <v>19.788752499999994</v>
      </c>
      <c r="AF2088" s="5"/>
      <c r="AG2088" s="5">
        <f t="shared" si="655"/>
        <v>0</v>
      </c>
      <c r="AH2088">
        <f t="shared" si="656"/>
        <v>532.5</v>
      </c>
      <c r="AI2088" s="5">
        <f t="shared" si="657"/>
        <v>0.53249999999999997</v>
      </c>
      <c r="AJ2088" s="15">
        <f t="shared" si="658"/>
        <v>37.161976525821586</v>
      </c>
      <c r="AK2088" s="5">
        <f t="shared" si="659"/>
        <v>7.4561360201609261</v>
      </c>
      <c r="AL2088" s="5">
        <f t="shared" si="660"/>
        <v>6.3116718480007528</v>
      </c>
      <c r="AM2088" s="5">
        <f t="shared" si="661"/>
        <v>2.281284434971113E-2</v>
      </c>
      <c r="AN2088" s="5">
        <f t="shared" si="662"/>
        <v>52.326648988442741</v>
      </c>
      <c r="AO2088" s="15">
        <f t="shared" si="663"/>
        <v>1.0176459037489902</v>
      </c>
    </row>
    <row r="2089" spans="1:41" x14ac:dyDescent="0.3">
      <c r="A2089" s="4">
        <f t="shared" si="646"/>
        <v>45797.153437499997</v>
      </c>
      <c r="B2089" s="9">
        <f t="shared" si="645"/>
        <v>2085</v>
      </c>
      <c r="C2089" s="10" t="str">
        <f t="shared" si="647"/>
        <v>Remove</v>
      </c>
      <c r="D2089" s="1">
        <v>45797</v>
      </c>
      <c r="E2089" s="2">
        <v>0.1534375</v>
      </c>
      <c r="F2089" t="s">
        <v>2</v>
      </c>
      <c r="G2089" t="s">
        <v>14</v>
      </c>
      <c r="H2089" t="s">
        <v>49</v>
      </c>
      <c r="I2089">
        <v>118</v>
      </c>
      <c r="J2089" t="s">
        <v>13</v>
      </c>
      <c r="K2089">
        <v>0</v>
      </c>
      <c r="L2089">
        <v>115.3</v>
      </c>
      <c r="M2089">
        <v>10.98</v>
      </c>
      <c r="N2089">
        <v>1069.2</v>
      </c>
      <c r="O2089">
        <v>4663</v>
      </c>
      <c r="P2089" s="2">
        <v>0.72516203703703708</v>
      </c>
      <c r="Q2089">
        <v>28</v>
      </c>
      <c r="R2089" t="s">
        <v>153</v>
      </c>
      <c r="S2089">
        <v>26.7</v>
      </c>
      <c r="T2089">
        <v>29.3</v>
      </c>
      <c r="U2089" t="s">
        <v>117</v>
      </c>
      <c r="V2089">
        <v>21.1</v>
      </c>
      <c r="X2089">
        <f t="shared" si="648"/>
        <v>2.12</v>
      </c>
      <c r="Y2089" s="7" t="str">
        <f t="shared" si="649"/>
        <v>m/s</v>
      </c>
      <c r="AA2089">
        <f t="shared" si="650"/>
        <v>4.2699999999999996</v>
      </c>
      <c r="AB2089" s="7" t="str">
        <f t="shared" si="651"/>
        <v>m/s</v>
      </c>
      <c r="AC2089" s="5">
        <f t="shared" si="652"/>
        <v>17.40388888888889</v>
      </c>
      <c r="AD2089" s="5">
        <f t="shared" si="653"/>
        <v>8.9099999999999995E-3</v>
      </c>
      <c r="AE2089" s="5">
        <f t="shared" si="654"/>
        <v>19.797662499999994</v>
      </c>
      <c r="AF2089" s="5"/>
      <c r="AG2089" s="5">
        <f t="shared" si="655"/>
        <v>0</v>
      </c>
      <c r="AH2089">
        <f t="shared" si="656"/>
        <v>532.5</v>
      </c>
      <c r="AI2089" s="5">
        <f t="shared" si="657"/>
        <v>0.53249999999999997</v>
      </c>
      <c r="AJ2089" s="15">
        <f t="shared" si="658"/>
        <v>37.178708920187788</v>
      </c>
      <c r="AK2089" s="5">
        <f t="shared" si="659"/>
        <v>7.2656507933684935</v>
      </c>
      <c r="AL2089" s="5">
        <f t="shared" si="660"/>
        <v>6.1655683330007349</v>
      </c>
      <c r="AM2089" s="5">
        <f t="shared" si="661"/>
        <v>2.2657535120210709E-2</v>
      </c>
      <c r="AN2089" s="5">
        <f t="shared" si="662"/>
        <v>52.349306523562952</v>
      </c>
      <c r="AO2089" s="15">
        <f t="shared" si="663"/>
        <v>1.0172054519200102</v>
      </c>
    </row>
    <row r="2090" spans="1:41" x14ac:dyDescent="0.3">
      <c r="A2090" s="4">
        <f t="shared" si="646"/>
        <v>45797.153784722221</v>
      </c>
      <c r="B2090" s="9">
        <f t="shared" si="645"/>
        <v>2086</v>
      </c>
      <c r="C2090" s="10" t="str">
        <f t="shared" si="647"/>
        <v>Remove</v>
      </c>
      <c r="D2090" s="1">
        <v>45797</v>
      </c>
      <c r="E2090" s="2">
        <v>0.15378472222222223</v>
      </c>
      <c r="F2090" t="s">
        <v>2</v>
      </c>
      <c r="G2090" t="s">
        <v>14</v>
      </c>
      <c r="H2090" t="s">
        <v>49</v>
      </c>
      <c r="I2090">
        <v>118</v>
      </c>
      <c r="J2090" t="s">
        <v>13</v>
      </c>
      <c r="K2090">
        <v>0</v>
      </c>
      <c r="L2090">
        <v>115.3</v>
      </c>
      <c r="M2090">
        <v>10.975</v>
      </c>
      <c r="N2090">
        <v>1068</v>
      </c>
      <c r="O2090">
        <v>4672</v>
      </c>
      <c r="P2090" s="2">
        <v>0.72550925925925924</v>
      </c>
      <c r="Q2090">
        <v>28</v>
      </c>
      <c r="R2090" t="s">
        <v>134</v>
      </c>
      <c r="S2090">
        <v>29.7</v>
      </c>
      <c r="T2090">
        <v>29.3</v>
      </c>
      <c r="U2090" t="s">
        <v>58</v>
      </c>
      <c r="V2090">
        <v>22</v>
      </c>
      <c r="X2090">
        <f t="shared" si="648"/>
        <v>2.06</v>
      </c>
      <c r="Y2090" s="7" t="str">
        <f t="shared" si="649"/>
        <v>m/s</v>
      </c>
      <c r="AA2090">
        <f t="shared" si="650"/>
        <v>4.24</v>
      </c>
      <c r="AB2090" s="7" t="str">
        <f t="shared" si="651"/>
        <v>m/s</v>
      </c>
      <c r="AC2090" s="5">
        <f t="shared" si="652"/>
        <v>17.412222222222223</v>
      </c>
      <c r="AD2090" s="5">
        <f t="shared" si="653"/>
        <v>8.8999999999999999E-3</v>
      </c>
      <c r="AE2090" s="5">
        <f t="shared" si="654"/>
        <v>19.806562499999995</v>
      </c>
      <c r="AF2090" s="5"/>
      <c r="AG2090" s="5">
        <f t="shared" si="655"/>
        <v>0</v>
      </c>
      <c r="AH2090">
        <f t="shared" si="656"/>
        <v>532.5</v>
      </c>
      <c r="AI2090" s="5">
        <f t="shared" si="657"/>
        <v>0.53249999999999997</v>
      </c>
      <c r="AJ2090" s="15">
        <f t="shared" si="658"/>
        <v>37.195422535211257</v>
      </c>
      <c r="AK2090" s="5">
        <f t="shared" si="659"/>
        <v>8.0820160510503474</v>
      </c>
      <c r="AL2090" s="5">
        <f t="shared" si="660"/>
        <v>6.428554660000767</v>
      </c>
      <c r="AM2090" s="5">
        <f t="shared" si="661"/>
        <v>2.4490023915707929E-2</v>
      </c>
      <c r="AN2090" s="5">
        <f t="shared" si="662"/>
        <v>52.373796547478662</v>
      </c>
      <c r="AO2090" s="15">
        <f t="shared" si="663"/>
        <v>1.016729805938873</v>
      </c>
    </row>
    <row r="2091" spans="1:41" x14ac:dyDescent="0.3">
      <c r="A2091" s="4">
        <f t="shared" si="646"/>
        <v>45797.154131944444</v>
      </c>
      <c r="B2091" s="9">
        <f t="shared" si="645"/>
        <v>2087</v>
      </c>
      <c r="C2091" s="10" t="str">
        <f t="shared" si="647"/>
        <v>Remove</v>
      </c>
      <c r="D2091" s="1">
        <v>45797</v>
      </c>
      <c r="E2091" s="2">
        <v>0.15413194444444445</v>
      </c>
      <c r="F2091" t="s">
        <v>2</v>
      </c>
      <c r="G2091" t="s">
        <v>14</v>
      </c>
      <c r="H2091" t="s">
        <v>49</v>
      </c>
      <c r="I2091">
        <v>119</v>
      </c>
      <c r="J2091" t="s">
        <v>13</v>
      </c>
      <c r="K2091">
        <v>0</v>
      </c>
      <c r="L2091">
        <v>115.3</v>
      </c>
      <c r="M2091">
        <v>10.984999999999999</v>
      </c>
      <c r="N2091">
        <v>1069.8</v>
      </c>
      <c r="O2091">
        <v>4680</v>
      </c>
      <c r="P2091" s="2">
        <v>0.72585648148148152</v>
      </c>
      <c r="Q2091">
        <v>28</v>
      </c>
      <c r="R2091" t="s">
        <v>143</v>
      </c>
      <c r="S2091">
        <v>27.1</v>
      </c>
      <c r="T2091">
        <v>29.3</v>
      </c>
      <c r="U2091" t="s">
        <v>117</v>
      </c>
      <c r="V2091">
        <v>21.5</v>
      </c>
      <c r="X2091">
        <f t="shared" si="648"/>
        <v>2.11</v>
      </c>
      <c r="Y2091" s="7" t="str">
        <f t="shared" si="649"/>
        <v>m/s</v>
      </c>
      <c r="AA2091">
        <f t="shared" si="650"/>
        <v>4.2699999999999996</v>
      </c>
      <c r="AB2091" s="7" t="str">
        <f t="shared" si="651"/>
        <v>m/s</v>
      </c>
      <c r="AC2091" s="5">
        <f t="shared" si="652"/>
        <v>17.420555555555556</v>
      </c>
      <c r="AD2091" s="5">
        <f t="shared" si="653"/>
        <v>8.9149999999999993E-3</v>
      </c>
      <c r="AE2091" s="5">
        <f t="shared" si="654"/>
        <v>19.815477499999993</v>
      </c>
      <c r="AF2091" s="5"/>
      <c r="AG2091" s="5">
        <f t="shared" si="655"/>
        <v>1</v>
      </c>
      <c r="AH2091">
        <f t="shared" si="656"/>
        <v>533.5</v>
      </c>
      <c r="AI2091" s="5">
        <f t="shared" si="657"/>
        <v>0.53349999999999997</v>
      </c>
      <c r="AJ2091" s="15">
        <f t="shared" si="658"/>
        <v>37.142413308341133</v>
      </c>
      <c r="AK2091" s="5">
        <f t="shared" si="659"/>
        <v>7.374499494392742</v>
      </c>
      <c r="AL2091" s="5">
        <f t="shared" si="660"/>
        <v>6.2824511450007483</v>
      </c>
      <c r="AM2091" s="5">
        <f t="shared" si="661"/>
        <v>2.2888497556864684E-2</v>
      </c>
      <c r="AN2091" s="5">
        <f t="shared" si="662"/>
        <v>52.396685045035525</v>
      </c>
      <c r="AO2091" s="15">
        <f t="shared" si="663"/>
        <v>1.0181941845012732</v>
      </c>
    </row>
    <row r="2092" spans="1:41" x14ac:dyDescent="0.3">
      <c r="A2092" s="4">
        <f t="shared" si="646"/>
        <v>45797.154479166667</v>
      </c>
      <c r="B2092" s="9">
        <f t="shared" si="645"/>
        <v>2088</v>
      </c>
      <c r="C2092" s="10" t="str">
        <f t="shared" si="647"/>
        <v>Remove</v>
      </c>
      <c r="D2092" s="1">
        <v>45797</v>
      </c>
      <c r="E2092" s="2">
        <v>0.15447916666666667</v>
      </c>
      <c r="F2092" t="s">
        <v>2</v>
      </c>
      <c r="G2092" t="s">
        <v>14</v>
      </c>
      <c r="H2092" t="s">
        <v>49</v>
      </c>
      <c r="I2092">
        <v>118.5</v>
      </c>
      <c r="J2092" t="s">
        <v>13</v>
      </c>
      <c r="K2092">
        <v>0</v>
      </c>
      <c r="L2092">
        <v>115.3</v>
      </c>
      <c r="M2092">
        <v>10.977</v>
      </c>
      <c r="N2092">
        <v>1068.9000000000001</v>
      </c>
      <c r="O2092">
        <v>4689</v>
      </c>
      <c r="P2092" s="2">
        <v>0.72620370370370368</v>
      </c>
      <c r="Q2092">
        <v>28</v>
      </c>
      <c r="R2092" t="s">
        <v>47</v>
      </c>
      <c r="S2092">
        <v>26.5</v>
      </c>
      <c r="T2092">
        <v>29.3</v>
      </c>
      <c r="U2092" t="s">
        <v>50</v>
      </c>
      <c r="V2092">
        <v>20</v>
      </c>
      <c r="X2092">
        <f t="shared" si="648"/>
        <v>2.0499999999999998</v>
      </c>
      <c r="Y2092" s="7" t="str">
        <f t="shared" si="649"/>
        <v>m/s</v>
      </c>
      <c r="AA2092">
        <f t="shared" si="650"/>
        <v>4.26</v>
      </c>
      <c r="AB2092" s="7" t="str">
        <f t="shared" si="651"/>
        <v>m/s</v>
      </c>
      <c r="AC2092" s="5">
        <f t="shared" si="652"/>
        <v>17.428888888888888</v>
      </c>
      <c r="AD2092" s="5">
        <f t="shared" si="653"/>
        <v>8.9075000000000005E-3</v>
      </c>
      <c r="AE2092" s="5">
        <f t="shared" si="654"/>
        <v>19.824384999999992</v>
      </c>
      <c r="AF2092" s="5"/>
      <c r="AG2092" s="5">
        <f t="shared" si="655"/>
        <v>-0.5</v>
      </c>
      <c r="AH2092">
        <f t="shared" si="656"/>
        <v>533.5</v>
      </c>
      <c r="AI2092" s="5">
        <f t="shared" si="657"/>
        <v>0.53349999999999997</v>
      </c>
      <c r="AJ2092" s="15">
        <f t="shared" si="658"/>
        <v>37.159109653233351</v>
      </c>
      <c r="AK2092" s="5">
        <f t="shared" si="659"/>
        <v>7.2112264428563693</v>
      </c>
      <c r="AL2092" s="5">
        <f t="shared" si="660"/>
        <v>5.8441406000006966</v>
      </c>
      <c r="AM2092" s="5">
        <f t="shared" si="661"/>
        <v>2.1745293537655405E-2</v>
      </c>
      <c r="AN2092" s="5">
        <f t="shared" si="662"/>
        <v>52.418430338573181</v>
      </c>
      <c r="AO2092" s="15">
        <f t="shared" si="663"/>
        <v>1.0177717962062154</v>
      </c>
    </row>
    <row r="2093" spans="1:41" x14ac:dyDescent="0.3">
      <c r="A2093" s="4">
        <f t="shared" si="646"/>
        <v>45797.154826388891</v>
      </c>
      <c r="B2093" s="9">
        <f t="shared" si="645"/>
        <v>2089</v>
      </c>
      <c r="C2093" s="10" t="str">
        <f t="shared" si="647"/>
        <v>Remove</v>
      </c>
      <c r="D2093" s="1">
        <v>45797</v>
      </c>
      <c r="E2093" s="2">
        <v>0.15482638888888889</v>
      </c>
      <c r="F2093" t="s">
        <v>2</v>
      </c>
      <c r="G2093" t="s">
        <v>14</v>
      </c>
      <c r="H2093" t="s">
        <v>49</v>
      </c>
      <c r="I2093">
        <v>118</v>
      </c>
      <c r="J2093" t="s">
        <v>13</v>
      </c>
      <c r="K2093">
        <v>0</v>
      </c>
      <c r="L2093">
        <v>115.2</v>
      </c>
      <c r="M2093">
        <v>10.978999999999999</v>
      </c>
      <c r="N2093">
        <v>1070.0999999999999</v>
      </c>
      <c r="O2093">
        <v>4698</v>
      </c>
      <c r="P2093" s="2">
        <v>0.72655092592592596</v>
      </c>
      <c r="Q2093">
        <v>28</v>
      </c>
      <c r="R2093" t="s">
        <v>143</v>
      </c>
      <c r="S2093">
        <v>27.5</v>
      </c>
      <c r="T2093">
        <v>29.3</v>
      </c>
      <c r="U2093" t="s">
        <v>69</v>
      </c>
      <c r="V2093">
        <v>20.399999999999999</v>
      </c>
      <c r="X2093">
        <f t="shared" si="648"/>
        <v>2.11</v>
      </c>
      <c r="Y2093" s="7" t="str">
        <f t="shared" si="649"/>
        <v>m/s</v>
      </c>
      <c r="AA2093">
        <f t="shared" si="650"/>
        <v>4.3499999999999996</v>
      </c>
      <c r="AB2093" s="7" t="str">
        <f t="shared" si="651"/>
        <v>m/s</v>
      </c>
      <c r="AC2093" s="5">
        <f t="shared" si="652"/>
        <v>17.437222222222225</v>
      </c>
      <c r="AD2093" s="5">
        <f t="shared" si="653"/>
        <v>8.9174999999999983E-3</v>
      </c>
      <c r="AE2093" s="5">
        <f t="shared" si="654"/>
        <v>19.833302499999991</v>
      </c>
      <c r="AF2093" s="5"/>
      <c r="AG2093" s="5">
        <f t="shared" si="655"/>
        <v>-0.5</v>
      </c>
      <c r="AH2093">
        <f t="shared" si="656"/>
        <v>533.5</v>
      </c>
      <c r="AI2093" s="5">
        <f t="shared" si="657"/>
        <v>0.53349999999999997</v>
      </c>
      <c r="AJ2093" s="15">
        <f t="shared" si="658"/>
        <v>37.175824742268027</v>
      </c>
      <c r="AK2093" s="5">
        <f t="shared" si="659"/>
        <v>7.4833481954169887</v>
      </c>
      <c r="AL2093" s="5">
        <f t="shared" si="660"/>
        <v>5.96102341200071</v>
      </c>
      <c r="AM2093" s="5">
        <f t="shared" si="661"/>
        <v>2.3226335159180028E-2</v>
      </c>
      <c r="AN2093" s="5">
        <f t="shared" si="662"/>
        <v>52.441656673732361</v>
      </c>
      <c r="AO2093" s="15">
        <f t="shared" si="663"/>
        <v>1.0173210265251329</v>
      </c>
    </row>
    <row r="2094" spans="1:41" x14ac:dyDescent="0.3">
      <c r="A2094" s="4">
        <f t="shared" si="646"/>
        <v>45797.155173611114</v>
      </c>
      <c r="B2094" s="9">
        <f t="shared" si="645"/>
        <v>2090</v>
      </c>
      <c r="C2094" s="10" t="str">
        <f t="shared" si="647"/>
        <v>Remove</v>
      </c>
      <c r="D2094" s="1">
        <v>45797</v>
      </c>
      <c r="E2094" s="2">
        <v>0.15517361111111111</v>
      </c>
      <c r="F2094" t="s">
        <v>19</v>
      </c>
      <c r="G2094" t="s">
        <v>14</v>
      </c>
      <c r="H2094" t="s">
        <v>49</v>
      </c>
      <c r="I2094">
        <v>117.5</v>
      </c>
      <c r="J2094" t="s">
        <v>13</v>
      </c>
      <c r="K2094">
        <v>0</v>
      </c>
      <c r="L2094">
        <v>115.3</v>
      </c>
      <c r="M2094">
        <v>11.007999999999999</v>
      </c>
      <c r="N2094">
        <v>1073.0999999999999</v>
      </c>
      <c r="O2094">
        <v>4707</v>
      </c>
      <c r="P2094" s="2">
        <v>0.72689814814814813</v>
      </c>
      <c r="Q2094">
        <v>28</v>
      </c>
      <c r="R2094" t="s">
        <v>161</v>
      </c>
      <c r="S2094">
        <v>28.3</v>
      </c>
      <c r="T2094">
        <v>29.3</v>
      </c>
      <c r="U2094" t="s">
        <v>50</v>
      </c>
      <c r="V2094">
        <v>21.2</v>
      </c>
      <c r="X2094">
        <f t="shared" si="648"/>
        <v>2.02</v>
      </c>
      <c r="Y2094" s="7" t="str">
        <f t="shared" si="649"/>
        <v>m/s</v>
      </c>
      <c r="AA2094">
        <f t="shared" si="650"/>
        <v>4.26</v>
      </c>
      <c r="AB2094" s="7" t="str">
        <f t="shared" si="651"/>
        <v>m/s</v>
      </c>
      <c r="AC2094" s="5">
        <f t="shared" si="652"/>
        <v>17.445555555555554</v>
      </c>
      <c r="AD2094" s="5">
        <f t="shared" si="653"/>
        <v>8.9424999999999991E-3</v>
      </c>
      <c r="AE2094" s="5">
        <f t="shared" si="654"/>
        <v>19.842244999999991</v>
      </c>
      <c r="AF2094" s="5"/>
      <c r="AG2094" s="5">
        <f t="shared" si="655"/>
        <v>-0.5</v>
      </c>
      <c r="AH2094">
        <f t="shared" si="656"/>
        <v>533.5</v>
      </c>
      <c r="AI2094" s="5">
        <f t="shared" si="657"/>
        <v>0.53349999999999997</v>
      </c>
      <c r="AJ2094" s="15">
        <f t="shared" si="658"/>
        <v>37.192586691658839</v>
      </c>
      <c r="AK2094" s="5">
        <f t="shared" si="659"/>
        <v>7.7010455974654821</v>
      </c>
      <c r="AL2094" s="5">
        <f t="shared" si="660"/>
        <v>6.1947890360007376</v>
      </c>
      <c r="AM2094" s="5">
        <f t="shared" si="661"/>
        <v>2.288249333407472E-2</v>
      </c>
      <c r="AN2094" s="5">
        <f t="shared" si="662"/>
        <v>52.464539167066434</v>
      </c>
      <c r="AO2094" s="15">
        <f t="shared" si="663"/>
        <v>1.0168773203194243</v>
      </c>
    </row>
    <row r="2095" spans="1:41" x14ac:dyDescent="0.3">
      <c r="A2095" s="4">
        <f t="shared" si="646"/>
        <v>45797.15552083333</v>
      </c>
      <c r="B2095" s="9">
        <f t="shared" si="645"/>
        <v>2091</v>
      </c>
      <c r="C2095" s="10" t="str">
        <f t="shared" si="647"/>
        <v>Remove</v>
      </c>
      <c r="D2095" s="1">
        <v>45797</v>
      </c>
      <c r="E2095" s="2">
        <v>0.15552083333333333</v>
      </c>
      <c r="F2095" t="s">
        <v>2</v>
      </c>
      <c r="G2095" t="s">
        <v>14</v>
      </c>
      <c r="H2095" t="s">
        <v>49</v>
      </c>
      <c r="I2095">
        <v>118</v>
      </c>
      <c r="J2095" t="s">
        <v>13</v>
      </c>
      <c r="K2095">
        <v>0</v>
      </c>
      <c r="L2095">
        <v>115.3</v>
      </c>
      <c r="M2095">
        <v>10.983000000000001</v>
      </c>
      <c r="N2095">
        <v>1069.8</v>
      </c>
      <c r="O2095">
        <v>4716</v>
      </c>
      <c r="P2095" s="2">
        <v>0.7272453703703704</v>
      </c>
      <c r="Q2095">
        <v>28</v>
      </c>
      <c r="R2095" t="s">
        <v>135</v>
      </c>
      <c r="S2095">
        <v>28</v>
      </c>
      <c r="T2095">
        <v>29.3</v>
      </c>
      <c r="U2095" t="s">
        <v>58</v>
      </c>
      <c r="V2095">
        <v>20.7</v>
      </c>
      <c r="X2095">
        <f t="shared" si="648"/>
        <v>2.2200000000000002</v>
      </c>
      <c r="Y2095" s="7" t="str">
        <f t="shared" si="649"/>
        <v>m/s</v>
      </c>
      <c r="AA2095">
        <f t="shared" si="650"/>
        <v>4.24</v>
      </c>
      <c r="AB2095" s="7" t="str">
        <f t="shared" si="651"/>
        <v>m/s</v>
      </c>
      <c r="AC2095" s="5">
        <f t="shared" si="652"/>
        <v>17.453888888888891</v>
      </c>
      <c r="AD2095" s="5">
        <f t="shared" si="653"/>
        <v>8.9149999999999993E-3</v>
      </c>
      <c r="AE2095" s="5">
        <f t="shared" si="654"/>
        <v>19.851159999999989</v>
      </c>
      <c r="AF2095" s="5"/>
      <c r="AG2095" s="5">
        <f t="shared" si="655"/>
        <v>0.5</v>
      </c>
      <c r="AH2095">
        <f t="shared" si="656"/>
        <v>534</v>
      </c>
      <c r="AI2095" s="5">
        <f t="shared" si="657"/>
        <v>0.53400000000000003</v>
      </c>
      <c r="AJ2095" s="15">
        <f t="shared" si="658"/>
        <v>37.174456928838929</v>
      </c>
      <c r="AK2095" s="5">
        <f t="shared" si="659"/>
        <v>7.619409071697298</v>
      </c>
      <c r="AL2095" s="5">
        <f t="shared" si="660"/>
        <v>6.0486855210007207</v>
      </c>
      <c r="AM2095" s="5">
        <f t="shared" si="661"/>
        <v>2.4881499241613633E-2</v>
      </c>
      <c r="AN2095" s="5">
        <f t="shared" si="662"/>
        <v>52.48942066630805</v>
      </c>
      <c r="AO2095" s="15">
        <f t="shared" si="663"/>
        <v>1.0173478640482774</v>
      </c>
    </row>
    <row r="2096" spans="1:41" x14ac:dyDescent="0.3">
      <c r="A2096" s="4">
        <f t="shared" si="646"/>
        <v>45797.155868055554</v>
      </c>
      <c r="B2096" s="9">
        <f t="shared" si="645"/>
        <v>2092</v>
      </c>
      <c r="C2096" s="10" t="str">
        <f t="shared" si="647"/>
        <v>Remove</v>
      </c>
      <c r="D2096" s="1">
        <v>45797</v>
      </c>
      <c r="E2096" s="2">
        <v>0.15586805555555555</v>
      </c>
      <c r="F2096" t="s">
        <v>2</v>
      </c>
      <c r="G2096" t="s">
        <v>14</v>
      </c>
      <c r="H2096" t="s">
        <v>49</v>
      </c>
      <c r="I2096">
        <v>118</v>
      </c>
      <c r="J2096" t="s">
        <v>13</v>
      </c>
      <c r="K2096">
        <v>0</v>
      </c>
      <c r="L2096">
        <v>115.3</v>
      </c>
      <c r="M2096">
        <v>10.971</v>
      </c>
      <c r="N2096">
        <v>1067.2</v>
      </c>
      <c r="O2096">
        <v>4725</v>
      </c>
      <c r="P2096" s="2">
        <v>0.72759259259259257</v>
      </c>
      <c r="Q2096">
        <v>28</v>
      </c>
      <c r="R2096" t="s">
        <v>153</v>
      </c>
      <c r="S2096">
        <v>27.4</v>
      </c>
      <c r="T2096">
        <v>29.3</v>
      </c>
      <c r="U2096" t="s">
        <v>117</v>
      </c>
      <c r="V2096">
        <v>21.4</v>
      </c>
      <c r="X2096">
        <f t="shared" si="648"/>
        <v>2.12</v>
      </c>
      <c r="Y2096" s="7" t="str">
        <f t="shared" si="649"/>
        <v>m/s</v>
      </c>
      <c r="AA2096">
        <f t="shared" si="650"/>
        <v>4.2699999999999996</v>
      </c>
      <c r="AB2096" s="7" t="str">
        <f t="shared" si="651"/>
        <v>m/s</v>
      </c>
      <c r="AC2096" s="5">
        <f t="shared" si="652"/>
        <v>17.462222222222223</v>
      </c>
      <c r="AD2096" s="5">
        <f t="shared" si="653"/>
        <v>8.8933333333333347E-3</v>
      </c>
      <c r="AE2096" s="5">
        <f t="shared" si="654"/>
        <v>19.860053333333322</v>
      </c>
      <c r="AF2096" s="5"/>
      <c r="AG2096" s="5">
        <f t="shared" si="655"/>
        <v>0</v>
      </c>
      <c r="AH2096">
        <f t="shared" si="656"/>
        <v>534</v>
      </c>
      <c r="AI2096" s="5">
        <f t="shared" si="657"/>
        <v>0.53400000000000003</v>
      </c>
      <c r="AJ2096" s="15">
        <f t="shared" si="658"/>
        <v>37.191111111111091</v>
      </c>
      <c r="AK2096" s="5">
        <f t="shared" si="659"/>
        <v>7.4561360201609261</v>
      </c>
      <c r="AL2096" s="5">
        <f t="shared" si="660"/>
        <v>6.2532304420007447</v>
      </c>
      <c r="AM2096" s="5">
        <f t="shared" si="661"/>
        <v>2.3251552894897883E-2</v>
      </c>
      <c r="AN2096" s="5">
        <f t="shared" si="662"/>
        <v>52.512672219202948</v>
      </c>
      <c r="AO2096" s="15">
        <f t="shared" si="663"/>
        <v>1.0168974029181583</v>
      </c>
    </row>
    <row r="2097" spans="1:41" x14ac:dyDescent="0.3">
      <c r="A2097" s="4">
        <f t="shared" si="646"/>
        <v>45797.156215277777</v>
      </c>
      <c r="B2097" s="9">
        <f t="shared" si="645"/>
        <v>2093</v>
      </c>
      <c r="C2097" s="10" t="str">
        <f t="shared" si="647"/>
        <v>Remove</v>
      </c>
      <c r="D2097" s="1">
        <v>45797</v>
      </c>
      <c r="E2097" s="2">
        <v>0.15621527777777777</v>
      </c>
      <c r="F2097" t="s">
        <v>2</v>
      </c>
      <c r="G2097" t="s">
        <v>14</v>
      </c>
      <c r="H2097" t="s">
        <v>49</v>
      </c>
      <c r="I2097">
        <v>118.5</v>
      </c>
      <c r="J2097" t="s">
        <v>13</v>
      </c>
      <c r="K2097">
        <v>0</v>
      </c>
      <c r="L2097">
        <v>115.3</v>
      </c>
      <c r="M2097">
        <v>10.965999999999999</v>
      </c>
      <c r="N2097">
        <v>1066.9000000000001</v>
      </c>
      <c r="O2097">
        <v>4734</v>
      </c>
      <c r="P2097" s="2">
        <v>0.72793981481481485</v>
      </c>
      <c r="Q2097">
        <v>28</v>
      </c>
      <c r="R2097" t="s">
        <v>136</v>
      </c>
      <c r="S2097">
        <v>26.5</v>
      </c>
      <c r="T2097">
        <v>29.2</v>
      </c>
      <c r="U2097" t="s">
        <v>71</v>
      </c>
      <c r="V2097">
        <v>20.7</v>
      </c>
      <c r="X2097">
        <f t="shared" si="648"/>
        <v>2.09</v>
      </c>
      <c r="Y2097" s="7" t="str">
        <f t="shared" si="649"/>
        <v>m/s</v>
      </c>
      <c r="AA2097">
        <f t="shared" si="650"/>
        <v>4.29</v>
      </c>
      <c r="AB2097" s="7" t="str">
        <f t="shared" si="651"/>
        <v>m/s</v>
      </c>
      <c r="AC2097" s="5">
        <f t="shared" si="652"/>
        <v>17.470555555555556</v>
      </c>
      <c r="AD2097" s="5">
        <f t="shared" si="653"/>
        <v>8.8908333333333339E-3</v>
      </c>
      <c r="AE2097" s="5">
        <f t="shared" si="654"/>
        <v>19.868944166666655</v>
      </c>
      <c r="AF2097" s="5"/>
      <c r="AG2097" s="5">
        <f t="shared" si="655"/>
        <v>0.5</v>
      </c>
      <c r="AH2097">
        <f t="shared" si="656"/>
        <v>534.5</v>
      </c>
      <c r="AI2097" s="5">
        <f t="shared" si="657"/>
        <v>0.53449999999999998</v>
      </c>
      <c r="AJ2097" s="15">
        <f t="shared" si="658"/>
        <v>37.172954474586824</v>
      </c>
      <c r="AK2097" s="5">
        <f t="shared" si="659"/>
        <v>7.2112264428563693</v>
      </c>
      <c r="AL2097" s="5">
        <f t="shared" si="660"/>
        <v>6.0157917116144182</v>
      </c>
      <c r="AM2097" s="5">
        <f t="shared" si="661"/>
        <v>2.2169591948146241E-2</v>
      </c>
      <c r="AN2097" s="5">
        <f t="shared" si="662"/>
        <v>52.534841811151097</v>
      </c>
      <c r="AO2097" s="15">
        <f t="shared" si="663"/>
        <v>1.017420023689015</v>
      </c>
    </row>
    <row r="2098" spans="1:41" x14ac:dyDescent="0.3">
      <c r="A2098" s="4">
        <f t="shared" si="646"/>
        <v>45797.1565625</v>
      </c>
      <c r="B2098" s="9">
        <f t="shared" si="645"/>
        <v>2094</v>
      </c>
      <c r="C2098" s="10" t="str">
        <f t="shared" si="647"/>
        <v>Remove</v>
      </c>
      <c r="D2098" s="1">
        <v>45797</v>
      </c>
      <c r="E2098" s="2">
        <v>0.15656249999999999</v>
      </c>
      <c r="F2098" t="s">
        <v>2</v>
      </c>
      <c r="G2098" t="s">
        <v>14</v>
      </c>
      <c r="H2098" t="s">
        <v>49</v>
      </c>
      <c r="I2098">
        <v>119</v>
      </c>
      <c r="J2098" t="s">
        <v>13</v>
      </c>
      <c r="K2098">
        <v>0</v>
      </c>
      <c r="L2098">
        <v>115.3</v>
      </c>
      <c r="M2098">
        <v>11.010999999999999</v>
      </c>
      <c r="N2098">
        <v>1072.7</v>
      </c>
      <c r="O2098">
        <v>4743</v>
      </c>
      <c r="P2098" s="2">
        <v>0.72828703703703701</v>
      </c>
      <c r="Q2098">
        <v>27.9</v>
      </c>
      <c r="R2098" t="s">
        <v>47</v>
      </c>
      <c r="S2098">
        <v>27.5</v>
      </c>
      <c r="T2098">
        <v>29.2</v>
      </c>
      <c r="U2098" t="s">
        <v>124</v>
      </c>
      <c r="V2098">
        <v>21</v>
      </c>
      <c r="X2098">
        <f t="shared" si="648"/>
        <v>2.0499999999999998</v>
      </c>
      <c r="Y2098" s="7" t="str">
        <f t="shared" si="649"/>
        <v>m/s</v>
      </c>
      <c r="AA2098">
        <f t="shared" si="650"/>
        <v>4.2300000000000004</v>
      </c>
      <c r="AB2098" s="7" t="str">
        <f t="shared" si="651"/>
        <v>m/s</v>
      </c>
      <c r="AC2098" s="5">
        <f t="shared" si="652"/>
        <v>17.478888888888889</v>
      </c>
      <c r="AD2098" s="5">
        <f t="shared" si="653"/>
        <v>8.9391666666666664E-3</v>
      </c>
      <c r="AE2098" s="5">
        <f t="shared" si="654"/>
        <v>19.877883333333322</v>
      </c>
      <c r="AF2098" s="5"/>
      <c r="AG2098" s="5">
        <f t="shared" si="655"/>
        <v>0.5</v>
      </c>
      <c r="AH2098">
        <f t="shared" si="656"/>
        <v>535</v>
      </c>
      <c r="AI2098" s="5">
        <f t="shared" si="657"/>
        <v>0.53500000000000003</v>
      </c>
      <c r="AJ2098" s="15">
        <f t="shared" si="658"/>
        <v>37.154922118380043</v>
      </c>
      <c r="AK2098" s="5">
        <f t="shared" si="659"/>
        <v>7.4422497856705805</v>
      </c>
      <c r="AL2098" s="5">
        <f t="shared" si="660"/>
        <v>6.1029770987392649</v>
      </c>
      <c r="AM2098" s="5">
        <f t="shared" si="661"/>
        <v>2.244193930843438E-2</v>
      </c>
      <c r="AN2098" s="5">
        <f t="shared" si="662"/>
        <v>52.557283750459533</v>
      </c>
      <c r="AO2098" s="15">
        <f t="shared" si="663"/>
        <v>1.0179369286665663</v>
      </c>
    </row>
    <row r="2099" spans="1:41" x14ac:dyDescent="0.3">
      <c r="A2099" s="4">
        <f t="shared" si="646"/>
        <v>45797.156909722224</v>
      </c>
      <c r="B2099" s="9">
        <f t="shared" si="645"/>
        <v>2095</v>
      </c>
      <c r="C2099" s="10" t="str">
        <f t="shared" si="647"/>
        <v>Remove</v>
      </c>
      <c r="D2099" s="1">
        <v>45797</v>
      </c>
      <c r="E2099" s="2">
        <v>0.15690972222222221</v>
      </c>
      <c r="F2099" t="s">
        <v>2</v>
      </c>
      <c r="G2099" t="s">
        <v>14</v>
      </c>
      <c r="H2099" t="s">
        <v>49</v>
      </c>
      <c r="I2099">
        <v>118.5</v>
      </c>
      <c r="J2099" t="s">
        <v>13</v>
      </c>
      <c r="K2099">
        <v>0</v>
      </c>
      <c r="L2099">
        <v>115.3</v>
      </c>
      <c r="M2099">
        <v>10.988</v>
      </c>
      <c r="N2099">
        <v>1070.7</v>
      </c>
      <c r="O2099">
        <v>4752</v>
      </c>
      <c r="P2099" s="2">
        <v>0.72863425925925929</v>
      </c>
      <c r="Q2099">
        <v>28</v>
      </c>
      <c r="R2099" t="s">
        <v>136</v>
      </c>
      <c r="S2099">
        <v>27.3</v>
      </c>
      <c r="T2099">
        <v>29.2</v>
      </c>
      <c r="U2099" t="s">
        <v>48</v>
      </c>
      <c r="V2099">
        <v>21.6</v>
      </c>
      <c r="X2099">
        <f t="shared" si="648"/>
        <v>2.09</v>
      </c>
      <c r="Y2099" s="7" t="str">
        <f t="shared" si="649"/>
        <v>m/s</v>
      </c>
      <c r="AA2099">
        <f t="shared" si="650"/>
        <v>4.32</v>
      </c>
      <c r="AB2099" s="7" t="str">
        <f t="shared" si="651"/>
        <v>m/s</v>
      </c>
      <c r="AC2099" s="5">
        <f t="shared" si="652"/>
        <v>17.487222222222222</v>
      </c>
      <c r="AD2099" s="5">
        <f t="shared" si="653"/>
        <v>8.9224999999999999E-3</v>
      </c>
      <c r="AE2099" s="5">
        <f t="shared" si="654"/>
        <v>19.886805833333323</v>
      </c>
      <c r="AF2099" s="5"/>
      <c r="AG2099" s="5">
        <f t="shared" si="655"/>
        <v>-0.5</v>
      </c>
      <c r="AH2099">
        <f t="shared" si="656"/>
        <v>535</v>
      </c>
      <c r="AI2099" s="5">
        <f t="shared" si="657"/>
        <v>0.53500000000000003</v>
      </c>
      <c r="AJ2099" s="15">
        <f t="shared" si="658"/>
        <v>37.171599688473499</v>
      </c>
      <c r="AK2099" s="5">
        <f t="shared" si="659"/>
        <v>7.4289238449048653</v>
      </c>
      <c r="AL2099" s="5">
        <f t="shared" si="660"/>
        <v>6.2773478729889591</v>
      </c>
      <c r="AM2099" s="5">
        <f t="shared" si="661"/>
        <v>2.2838862648467642E-2</v>
      </c>
      <c r="AN2099" s="5">
        <f t="shared" si="662"/>
        <v>52.580122613108003</v>
      </c>
      <c r="AO2099" s="15">
        <f t="shared" si="663"/>
        <v>1.017494774473247</v>
      </c>
    </row>
    <row r="2100" spans="1:41" x14ac:dyDescent="0.3">
      <c r="A2100" s="4">
        <f t="shared" si="646"/>
        <v>45797.157256944447</v>
      </c>
      <c r="B2100" s="9">
        <f t="shared" si="645"/>
        <v>2096</v>
      </c>
      <c r="C2100" s="10" t="str">
        <f t="shared" si="647"/>
        <v>Remove</v>
      </c>
      <c r="D2100" s="1">
        <v>45797</v>
      </c>
      <c r="E2100" s="2">
        <v>0.15725694444444444</v>
      </c>
      <c r="F2100" t="s">
        <v>2</v>
      </c>
      <c r="G2100" t="s">
        <v>14</v>
      </c>
      <c r="H2100" t="s">
        <v>49</v>
      </c>
      <c r="I2100">
        <v>118.5</v>
      </c>
      <c r="J2100" t="s">
        <v>13</v>
      </c>
      <c r="K2100">
        <v>0</v>
      </c>
      <c r="L2100">
        <v>115.4</v>
      </c>
      <c r="M2100">
        <v>10.965</v>
      </c>
      <c r="N2100">
        <v>1065.9000000000001</v>
      </c>
      <c r="O2100">
        <v>4761</v>
      </c>
      <c r="P2100" s="2">
        <v>0.7289930555555556</v>
      </c>
      <c r="Q2100">
        <v>27.9</v>
      </c>
      <c r="R2100" t="s">
        <v>136</v>
      </c>
      <c r="S2100">
        <v>31.8</v>
      </c>
      <c r="T2100">
        <v>29.2</v>
      </c>
      <c r="U2100" t="s">
        <v>71</v>
      </c>
      <c r="V2100">
        <v>22.9</v>
      </c>
      <c r="X2100">
        <f t="shared" si="648"/>
        <v>2.09</v>
      </c>
      <c r="Y2100" s="7" t="str">
        <f t="shared" si="649"/>
        <v>m/s</v>
      </c>
      <c r="AA2100">
        <f t="shared" si="650"/>
        <v>4.29</v>
      </c>
      <c r="AB2100" s="7" t="str">
        <f t="shared" si="651"/>
        <v>m/s</v>
      </c>
      <c r="AC2100" s="5">
        <f t="shared" si="652"/>
        <v>17.495833333333334</v>
      </c>
      <c r="AD2100" s="5">
        <f t="shared" si="653"/>
        <v>8.8824999999999998E-3</v>
      </c>
      <c r="AE2100" s="5">
        <f t="shared" si="654"/>
        <v>19.895688333333322</v>
      </c>
      <c r="AF2100" s="5"/>
      <c r="AG2100" s="5">
        <f t="shared" si="655"/>
        <v>0</v>
      </c>
      <c r="AH2100">
        <f t="shared" si="656"/>
        <v>535</v>
      </c>
      <c r="AI2100" s="5">
        <f t="shared" si="657"/>
        <v>0.53500000000000003</v>
      </c>
      <c r="AJ2100" s="15">
        <f t="shared" si="658"/>
        <v>37.188202492211815</v>
      </c>
      <c r="AK2100" s="5">
        <f t="shared" si="659"/>
        <v>8.6059470248845269</v>
      </c>
      <c r="AL2100" s="5">
        <f t="shared" si="660"/>
        <v>6.6551512171966269</v>
      </c>
      <c r="AM2100" s="5">
        <f t="shared" si="661"/>
        <v>2.6457404351524008E-2</v>
      </c>
      <c r="AN2100" s="5">
        <f t="shared" si="662"/>
        <v>52.606580017459528</v>
      </c>
      <c r="AO2100" s="15">
        <f t="shared" si="663"/>
        <v>1.0169830462699525</v>
      </c>
    </row>
    <row r="2101" spans="1:41" x14ac:dyDescent="0.3">
      <c r="A2101" s="4">
        <f t="shared" si="646"/>
        <v>45797.157604166663</v>
      </c>
      <c r="B2101" s="9">
        <f t="shared" si="645"/>
        <v>2097</v>
      </c>
      <c r="C2101" s="10" t="str">
        <f t="shared" si="647"/>
        <v>Remove</v>
      </c>
      <c r="D2101" s="1">
        <v>45797</v>
      </c>
      <c r="E2101" s="2">
        <v>0.15760416666666666</v>
      </c>
      <c r="F2101" t="s">
        <v>2</v>
      </c>
      <c r="G2101" t="s">
        <v>14</v>
      </c>
      <c r="H2101" t="s">
        <v>49</v>
      </c>
      <c r="I2101">
        <v>118.5</v>
      </c>
      <c r="J2101" t="s">
        <v>13</v>
      </c>
      <c r="K2101">
        <v>0</v>
      </c>
      <c r="L2101">
        <v>115.4</v>
      </c>
      <c r="M2101">
        <v>10.976000000000001</v>
      </c>
      <c r="N2101">
        <v>1067.5999999999999</v>
      </c>
      <c r="O2101">
        <v>4770</v>
      </c>
      <c r="P2101" s="2">
        <v>0.72934027777777777</v>
      </c>
      <c r="Q2101">
        <v>27.9</v>
      </c>
      <c r="R2101" t="s">
        <v>156</v>
      </c>
      <c r="S2101">
        <v>30.4</v>
      </c>
      <c r="T2101">
        <v>29.3</v>
      </c>
      <c r="U2101" t="s">
        <v>128</v>
      </c>
      <c r="V2101">
        <v>22.5</v>
      </c>
      <c r="X2101">
        <f t="shared" si="648"/>
        <v>2.15</v>
      </c>
      <c r="Y2101" s="7" t="str">
        <f t="shared" si="649"/>
        <v>m/s</v>
      </c>
      <c r="AA2101">
        <f t="shared" si="650"/>
        <v>4.4000000000000004</v>
      </c>
      <c r="AB2101" s="7" t="str">
        <f t="shared" si="651"/>
        <v>m/s</v>
      </c>
      <c r="AC2101" s="5">
        <f t="shared" si="652"/>
        <v>17.504166666666666</v>
      </c>
      <c r="AD2101" s="5">
        <f t="shared" si="653"/>
        <v>8.8966666666666673E-3</v>
      </c>
      <c r="AE2101" s="5">
        <f t="shared" si="654"/>
        <v>19.904584999999987</v>
      </c>
      <c r="AF2101" s="5"/>
      <c r="AG2101" s="5">
        <f t="shared" si="655"/>
        <v>0</v>
      </c>
      <c r="AH2101">
        <f t="shared" si="656"/>
        <v>535</v>
      </c>
      <c r="AI2101" s="5">
        <f t="shared" si="657"/>
        <v>0.53500000000000003</v>
      </c>
      <c r="AJ2101" s="15">
        <f t="shared" si="658"/>
        <v>37.20483177570091</v>
      </c>
      <c r="AK2101" s="5">
        <f t="shared" si="659"/>
        <v>8.2270688539776575</v>
      </c>
      <c r="AL2101" s="5">
        <f t="shared" si="660"/>
        <v>6.574658175000784</v>
      </c>
      <c r="AM2101" s="5">
        <f t="shared" si="661"/>
        <v>2.6018716686461565E-2</v>
      </c>
      <c r="AN2101" s="5">
        <f t="shared" si="662"/>
        <v>52.632598734145986</v>
      </c>
      <c r="AO2101" s="15">
        <f t="shared" si="663"/>
        <v>1.016480304729686</v>
      </c>
    </row>
    <row r="2102" spans="1:41" x14ac:dyDescent="0.3">
      <c r="A2102" s="4">
        <f t="shared" si="646"/>
        <v>45797.157951388886</v>
      </c>
      <c r="B2102" s="9">
        <f t="shared" si="645"/>
        <v>2098</v>
      </c>
      <c r="C2102" s="10" t="str">
        <f t="shared" si="647"/>
        <v>Remove</v>
      </c>
      <c r="D2102" s="1">
        <v>45797</v>
      </c>
      <c r="E2102" s="2">
        <v>0.15795138888888888</v>
      </c>
      <c r="F2102" t="s">
        <v>2</v>
      </c>
      <c r="G2102" t="s">
        <v>14</v>
      </c>
      <c r="H2102" t="s">
        <v>49</v>
      </c>
      <c r="I2102">
        <v>118.5</v>
      </c>
      <c r="J2102" t="s">
        <v>13</v>
      </c>
      <c r="K2102">
        <v>0</v>
      </c>
      <c r="L2102">
        <v>115.3</v>
      </c>
      <c r="M2102">
        <v>10.974</v>
      </c>
      <c r="N2102">
        <v>1068</v>
      </c>
      <c r="O2102">
        <v>4779</v>
      </c>
      <c r="P2102" s="2">
        <v>0.72968750000000004</v>
      </c>
      <c r="Q2102">
        <v>27.9</v>
      </c>
      <c r="R2102" t="s">
        <v>143</v>
      </c>
      <c r="S2102">
        <v>30.1</v>
      </c>
      <c r="T2102">
        <v>29.2</v>
      </c>
      <c r="U2102" t="s">
        <v>117</v>
      </c>
      <c r="V2102">
        <v>22.8</v>
      </c>
      <c r="X2102">
        <f t="shared" si="648"/>
        <v>2.11</v>
      </c>
      <c r="Y2102" s="7" t="str">
        <f t="shared" si="649"/>
        <v>m/s</v>
      </c>
      <c r="AA2102">
        <f t="shared" si="650"/>
        <v>4.2699999999999996</v>
      </c>
      <c r="AB2102" s="7" t="str">
        <f t="shared" si="651"/>
        <v>m/s</v>
      </c>
      <c r="AC2102" s="5">
        <f t="shared" si="652"/>
        <v>17.512500000000003</v>
      </c>
      <c r="AD2102" s="5">
        <f t="shared" si="653"/>
        <v>8.8999999999999999E-3</v>
      </c>
      <c r="AE2102" s="5">
        <f t="shared" si="654"/>
        <v>19.913484999999987</v>
      </c>
      <c r="AF2102" s="5"/>
      <c r="AG2102" s="5">
        <f t="shared" si="655"/>
        <v>0</v>
      </c>
      <c r="AH2102">
        <f t="shared" si="656"/>
        <v>535</v>
      </c>
      <c r="AI2102" s="5">
        <f t="shared" si="657"/>
        <v>0.53500000000000003</v>
      </c>
      <c r="AJ2102" s="15">
        <f t="shared" si="658"/>
        <v>37.221467289719598</v>
      </c>
      <c r="AK2102" s="5">
        <f t="shared" si="659"/>
        <v>8.1458806744976169</v>
      </c>
      <c r="AL2102" s="5">
        <f t="shared" si="660"/>
        <v>6.626089421488345</v>
      </c>
      <c r="AM2102" s="5">
        <f t="shared" si="661"/>
        <v>2.5282660885462986E-2</v>
      </c>
      <c r="AN2102" s="5">
        <f t="shared" si="662"/>
        <v>52.657881395031453</v>
      </c>
      <c r="AO2102" s="15">
        <f t="shared" si="663"/>
        <v>1.0159922614176424</v>
      </c>
    </row>
    <row r="2103" spans="1:41" x14ac:dyDescent="0.3">
      <c r="A2103" s="4">
        <f t="shared" si="646"/>
        <v>45797.15829861111</v>
      </c>
      <c r="B2103" s="9">
        <f t="shared" si="645"/>
        <v>2099</v>
      </c>
      <c r="C2103" s="10" t="str">
        <f t="shared" si="647"/>
        <v>Remove</v>
      </c>
      <c r="D2103" s="1">
        <v>45797</v>
      </c>
      <c r="E2103" s="2">
        <v>0.1582986111111111</v>
      </c>
      <c r="F2103" t="s">
        <v>2</v>
      </c>
      <c r="G2103" t="s">
        <v>14</v>
      </c>
      <c r="H2103" t="s">
        <v>49</v>
      </c>
      <c r="I2103">
        <v>119.5</v>
      </c>
      <c r="J2103" t="s">
        <v>13</v>
      </c>
      <c r="K2103">
        <v>0</v>
      </c>
      <c r="L2103">
        <v>115.3</v>
      </c>
      <c r="M2103">
        <v>10.96</v>
      </c>
      <c r="N2103">
        <v>1065.8</v>
      </c>
      <c r="O2103">
        <v>4788</v>
      </c>
      <c r="P2103" s="2">
        <v>0.73003472222222221</v>
      </c>
      <c r="Q2103">
        <v>27.9</v>
      </c>
      <c r="R2103" t="s">
        <v>143</v>
      </c>
      <c r="S2103">
        <v>29.4</v>
      </c>
      <c r="T2103">
        <v>29.2</v>
      </c>
      <c r="U2103" t="s">
        <v>58</v>
      </c>
      <c r="V2103">
        <v>22.3</v>
      </c>
      <c r="X2103">
        <f t="shared" si="648"/>
        <v>2.11</v>
      </c>
      <c r="Y2103" s="7" t="str">
        <f t="shared" si="649"/>
        <v>m/s</v>
      </c>
      <c r="AA2103">
        <f t="shared" si="650"/>
        <v>4.24</v>
      </c>
      <c r="AB2103" s="7" t="str">
        <f t="shared" si="651"/>
        <v>m/s</v>
      </c>
      <c r="AC2103" s="5">
        <f t="shared" si="652"/>
        <v>17.520833333333332</v>
      </c>
      <c r="AD2103" s="5">
        <f t="shared" si="653"/>
        <v>8.8816666666666662E-3</v>
      </c>
      <c r="AE2103" s="5">
        <f t="shared" si="654"/>
        <v>19.922366666666655</v>
      </c>
      <c r="AF2103" s="5"/>
      <c r="AG2103" s="5">
        <f t="shared" si="655"/>
        <v>1</v>
      </c>
      <c r="AH2103">
        <f t="shared" si="656"/>
        <v>536</v>
      </c>
      <c r="AI2103" s="5">
        <f t="shared" si="657"/>
        <v>0.53600000000000003</v>
      </c>
      <c r="AJ2103" s="15">
        <f t="shared" si="658"/>
        <v>37.168594527363162</v>
      </c>
      <c r="AK2103" s="5">
        <f t="shared" si="659"/>
        <v>7.9564415890441831</v>
      </c>
      <c r="AL2103" s="5">
        <f t="shared" si="660"/>
        <v>6.4807804429469336</v>
      </c>
      <c r="AM2103" s="5">
        <f t="shared" si="661"/>
        <v>2.4694692027661516E-2</v>
      </c>
      <c r="AN2103" s="5">
        <f t="shared" si="662"/>
        <v>52.682576087059111</v>
      </c>
      <c r="AO2103" s="15">
        <f t="shared" si="663"/>
        <v>1.0174141809509243</v>
      </c>
    </row>
    <row r="2104" spans="1:41" x14ac:dyDescent="0.3">
      <c r="A2104" s="4">
        <f t="shared" si="646"/>
        <v>45797.158645833333</v>
      </c>
      <c r="B2104" s="9">
        <f t="shared" si="645"/>
        <v>2100</v>
      </c>
      <c r="C2104" s="10" t="str">
        <f t="shared" si="647"/>
        <v>Remove</v>
      </c>
      <c r="D2104" s="1">
        <v>45797</v>
      </c>
      <c r="E2104" s="2">
        <v>0.15864583333333335</v>
      </c>
      <c r="F2104" t="s">
        <v>2</v>
      </c>
      <c r="G2104" t="s">
        <v>14</v>
      </c>
      <c r="H2104" t="s">
        <v>49</v>
      </c>
      <c r="I2104">
        <v>118.5</v>
      </c>
      <c r="J2104" t="s">
        <v>13</v>
      </c>
      <c r="K2104">
        <v>0</v>
      </c>
      <c r="L2104">
        <v>115.3</v>
      </c>
      <c r="M2104">
        <v>10.958</v>
      </c>
      <c r="N2104">
        <v>1066.0999999999999</v>
      </c>
      <c r="O2104">
        <v>4797</v>
      </c>
      <c r="P2104" s="2">
        <v>0.73038194444444449</v>
      </c>
      <c r="Q2104">
        <v>27.9</v>
      </c>
      <c r="R2104" t="s">
        <v>134</v>
      </c>
      <c r="S2104">
        <v>29.9</v>
      </c>
      <c r="T2104">
        <v>29.2</v>
      </c>
      <c r="U2104" t="s">
        <v>58</v>
      </c>
      <c r="V2104">
        <v>21.7</v>
      </c>
      <c r="X2104">
        <f t="shared" si="648"/>
        <v>2.06</v>
      </c>
      <c r="Y2104" s="7" t="str">
        <f t="shared" si="649"/>
        <v>m/s</v>
      </c>
      <c r="AA2104">
        <f t="shared" si="650"/>
        <v>4.24</v>
      </c>
      <c r="AB2104" s="7" t="str">
        <f t="shared" si="651"/>
        <v>m/s</v>
      </c>
      <c r="AC2104" s="5">
        <f t="shared" si="652"/>
        <v>17.529166666666669</v>
      </c>
      <c r="AD2104" s="5">
        <f t="shared" si="653"/>
        <v>8.8841666666666652E-3</v>
      </c>
      <c r="AE2104" s="5">
        <f t="shared" si="654"/>
        <v>19.931250833333323</v>
      </c>
      <c r="AF2104" s="5"/>
      <c r="AG2104" s="5">
        <f t="shared" si="655"/>
        <v>-1</v>
      </c>
      <c r="AH2104">
        <f t="shared" si="656"/>
        <v>536</v>
      </c>
      <c r="AI2104" s="5">
        <f t="shared" si="657"/>
        <v>0.53600000000000003</v>
      </c>
      <c r="AJ2104" s="15">
        <f t="shared" si="658"/>
        <v>37.185169465174106</v>
      </c>
      <c r="AK2104" s="5">
        <f t="shared" si="659"/>
        <v>8.0917552215109207</v>
      </c>
      <c r="AL2104" s="5">
        <f t="shared" si="660"/>
        <v>6.3064096686972402</v>
      </c>
      <c r="AM2104" s="5">
        <f t="shared" si="661"/>
        <v>2.4519535428181059E-2</v>
      </c>
      <c r="AN2104" s="5">
        <f t="shared" si="662"/>
        <v>52.707095622487294</v>
      </c>
      <c r="AO2104" s="15">
        <f t="shared" si="663"/>
        <v>1.0169408761186181</v>
      </c>
    </row>
    <row r="2105" spans="1:41" x14ac:dyDescent="0.3">
      <c r="A2105" s="4">
        <f t="shared" si="646"/>
        <v>45797.158993055556</v>
      </c>
      <c r="B2105" s="9">
        <f t="shared" si="645"/>
        <v>2101</v>
      </c>
      <c r="C2105" s="10" t="str">
        <f t="shared" si="647"/>
        <v>Keep</v>
      </c>
      <c r="D2105" s="1">
        <v>45797</v>
      </c>
      <c r="E2105" s="2">
        <v>0.15899305555555557</v>
      </c>
      <c r="F2105" t="s">
        <v>2</v>
      </c>
      <c r="G2105" t="s">
        <v>14</v>
      </c>
      <c r="H2105" t="s">
        <v>49</v>
      </c>
      <c r="I2105">
        <v>119</v>
      </c>
      <c r="J2105" t="s">
        <v>13</v>
      </c>
      <c r="K2105">
        <v>0</v>
      </c>
      <c r="L2105">
        <v>115.3</v>
      </c>
      <c r="M2105">
        <v>10.965</v>
      </c>
      <c r="N2105">
        <v>1066.0999999999999</v>
      </c>
      <c r="O2105">
        <v>4806</v>
      </c>
      <c r="P2105" s="2">
        <v>0.73072916666666665</v>
      </c>
      <c r="Q2105">
        <v>27.9</v>
      </c>
      <c r="R2105" t="s">
        <v>143</v>
      </c>
      <c r="S2105">
        <v>29.2</v>
      </c>
      <c r="T2105">
        <v>29.2</v>
      </c>
      <c r="U2105" t="s">
        <v>48</v>
      </c>
      <c r="V2105">
        <v>22.5</v>
      </c>
      <c r="X2105">
        <f t="shared" si="648"/>
        <v>2.11</v>
      </c>
      <c r="Y2105" s="7" t="str">
        <f t="shared" si="649"/>
        <v>m/s</v>
      </c>
      <c r="AA2105">
        <f t="shared" si="650"/>
        <v>4.32</v>
      </c>
      <c r="AB2105" s="7" t="str">
        <f t="shared" si="651"/>
        <v>m/s</v>
      </c>
      <c r="AC2105" s="5">
        <f t="shared" si="652"/>
        <v>17.537500000000001</v>
      </c>
      <c r="AD2105" s="5">
        <f t="shared" si="653"/>
        <v>8.8841666666666652E-3</v>
      </c>
      <c r="AE2105" s="5">
        <f t="shared" si="654"/>
        <v>19.940134999999991</v>
      </c>
      <c r="AF2105" s="5"/>
      <c r="AG2105" s="5">
        <f t="shared" si="655"/>
        <v>0.5</v>
      </c>
      <c r="AH2105">
        <f t="shared" si="656"/>
        <v>536.5</v>
      </c>
      <c r="AI2105" s="5">
        <f t="shared" si="657"/>
        <v>0.53649999999999998</v>
      </c>
      <c r="AJ2105" s="15">
        <f t="shared" si="658"/>
        <v>37.167073625349474</v>
      </c>
      <c r="AK2105" s="5">
        <f t="shared" si="659"/>
        <v>7.902316136057487</v>
      </c>
      <c r="AL2105" s="5">
        <f t="shared" si="660"/>
        <v>6.5389040343634983</v>
      </c>
      <c r="AM2105" s="5">
        <f t="shared" si="661"/>
        <v>2.4526700925432528E-2</v>
      </c>
      <c r="AN2105" s="5">
        <f t="shared" si="662"/>
        <v>52.731622323412729</v>
      </c>
      <c r="AO2105" s="15">
        <f t="shared" si="663"/>
        <v>1.017416070966956</v>
      </c>
    </row>
    <row r="2106" spans="1:41" x14ac:dyDescent="0.3">
      <c r="A2106" s="4">
        <f t="shared" si="646"/>
        <v>45797.15934027778</v>
      </c>
      <c r="B2106" s="9">
        <f t="shared" si="645"/>
        <v>2102</v>
      </c>
      <c r="C2106" s="10" t="str">
        <f t="shared" si="647"/>
        <v>Remove</v>
      </c>
      <c r="D2106" s="1">
        <v>45797</v>
      </c>
      <c r="E2106" s="2">
        <v>0.15934027777777779</v>
      </c>
      <c r="F2106" t="s">
        <v>2</v>
      </c>
      <c r="G2106" t="s">
        <v>14</v>
      </c>
      <c r="H2106" t="s">
        <v>49</v>
      </c>
      <c r="I2106">
        <v>118.5</v>
      </c>
      <c r="J2106" t="s">
        <v>13</v>
      </c>
      <c r="K2106">
        <v>0</v>
      </c>
      <c r="L2106">
        <v>115.3</v>
      </c>
      <c r="M2106">
        <v>10.954000000000001</v>
      </c>
      <c r="N2106">
        <v>1065.7</v>
      </c>
      <c r="O2106">
        <v>4815</v>
      </c>
      <c r="P2106" s="2">
        <v>0.73107638888888893</v>
      </c>
      <c r="Q2106">
        <v>27.9</v>
      </c>
      <c r="R2106" t="s">
        <v>156</v>
      </c>
      <c r="S2106">
        <v>30.4</v>
      </c>
      <c r="T2106">
        <v>29.2</v>
      </c>
      <c r="U2106" t="s">
        <v>48</v>
      </c>
      <c r="V2106">
        <v>22.9</v>
      </c>
      <c r="X2106">
        <f t="shared" si="648"/>
        <v>2.15</v>
      </c>
      <c r="Y2106" s="7" t="str">
        <f t="shared" si="649"/>
        <v>m/s</v>
      </c>
      <c r="AA2106">
        <f t="shared" si="650"/>
        <v>4.32</v>
      </c>
      <c r="AB2106" s="7" t="str">
        <f t="shared" si="651"/>
        <v>m/s</v>
      </c>
      <c r="AC2106" s="5">
        <f t="shared" si="652"/>
        <v>17.545833333333334</v>
      </c>
      <c r="AD2106" s="5">
        <f t="shared" si="653"/>
        <v>8.8808333333333326E-3</v>
      </c>
      <c r="AE2106" s="5">
        <f t="shared" si="654"/>
        <v>19.949015833333323</v>
      </c>
      <c r="AF2106" s="5"/>
      <c r="AG2106" s="5">
        <f t="shared" si="655"/>
        <v>-0.5</v>
      </c>
      <c r="AH2106">
        <f t="shared" si="656"/>
        <v>536.5</v>
      </c>
      <c r="AI2106" s="5">
        <f t="shared" si="657"/>
        <v>0.53649999999999998</v>
      </c>
      <c r="AJ2106" s="15">
        <f t="shared" si="658"/>
        <v>37.183626902764814</v>
      </c>
      <c r="AK2106" s="5">
        <f t="shared" si="659"/>
        <v>8.2270688539776575</v>
      </c>
      <c r="AL2106" s="5">
        <f t="shared" si="660"/>
        <v>6.6551512171966269</v>
      </c>
      <c r="AM2106" s="5">
        <f t="shared" si="661"/>
        <v>2.6018716686461565E-2</v>
      </c>
      <c r="AN2106" s="5">
        <f t="shared" si="662"/>
        <v>52.757641040099188</v>
      </c>
      <c r="AO2106" s="15">
        <f t="shared" si="663"/>
        <v>1.0169143074312696</v>
      </c>
    </row>
    <row r="2107" spans="1:41" x14ac:dyDescent="0.3">
      <c r="A2107" s="4">
        <f t="shared" si="646"/>
        <v>45797.159687500003</v>
      </c>
      <c r="B2107" s="9">
        <f t="shared" si="645"/>
        <v>2103</v>
      </c>
      <c r="C2107" s="10" t="str">
        <f t="shared" si="647"/>
        <v>Remove</v>
      </c>
      <c r="D2107" s="1">
        <v>45797</v>
      </c>
      <c r="E2107" s="2">
        <v>0.15968750000000001</v>
      </c>
      <c r="F2107" t="s">
        <v>2</v>
      </c>
      <c r="G2107" t="s">
        <v>14</v>
      </c>
      <c r="H2107" t="s">
        <v>49</v>
      </c>
      <c r="I2107">
        <v>118.5</v>
      </c>
      <c r="J2107" t="s">
        <v>13</v>
      </c>
      <c r="K2107">
        <v>0</v>
      </c>
      <c r="L2107">
        <v>115.3</v>
      </c>
      <c r="M2107">
        <v>10.949</v>
      </c>
      <c r="N2107">
        <v>1064.4000000000001</v>
      </c>
      <c r="O2107">
        <v>4823</v>
      </c>
      <c r="P2107" s="2">
        <v>0.73142361111111109</v>
      </c>
      <c r="Q2107">
        <v>27.9</v>
      </c>
      <c r="R2107" t="s">
        <v>134</v>
      </c>
      <c r="S2107">
        <v>32.4</v>
      </c>
      <c r="T2107">
        <v>29.2</v>
      </c>
      <c r="U2107" t="s">
        <v>71</v>
      </c>
      <c r="V2107">
        <v>24.2</v>
      </c>
      <c r="X2107">
        <f t="shared" si="648"/>
        <v>2.06</v>
      </c>
      <c r="Y2107" s="7" t="str">
        <f t="shared" si="649"/>
        <v>m/s</v>
      </c>
      <c r="AA2107">
        <f t="shared" si="650"/>
        <v>4.29</v>
      </c>
      <c r="AB2107" s="7" t="str">
        <f t="shared" si="651"/>
        <v>m/s</v>
      </c>
      <c r="AC2107" s="5">
        <f t="shared" si="652"/>
        <v>17.554166666666667</v>
      </c>
      <c r="AD2107" s="5">
        <f t="shared" si="653"/>
        <v>8.8700000000000011E-3</v>
      </c>
      <c r="AE2107" s="5">
        <f t="shared" si="654"/>
        <v>19.957885833333325</v>
      </c>
      <c r="AF2107" s="5"/>
      <c r="AG2107" s="5">
        <f t="shared" si="655"/>
        <v>0</v>
      </c>
      <c r="AH2107">
        <f t="shared" si="656"/>
        <v>536.5</v>
      </c>
      <c r="AI2107" s="5">
        <f t="shared" si="657"/>
        <v>0.53649999999999998</v>
      </c>
      <c r="AJ2107" s="15">
        <f t="shared" si="658"/>
        <v>37.20015998757377</v>
      </c>
      <c r="AK2107" s="5">
        <f t="shared" si="659"/>
        <v>8.76832338384461</v>
      </c>
      <c r="AL2107" s="5">
        <f t="shared" si="660"/>
        <v>7.0329545614042948</v>
      </c>
      <c r="AM2107" s="5">
        <f t="shared" si="661"/>
        <v>2.6569663808463758E-2</v>
      </c>
      <c r="AN2107" s="5">
        <f t="shared" si="662"/>
        <v>52.784210703907654</v>
      </c>
      <c r="AO2107" s="15">
        <f t="shared" si="663"/>
        <v>1.0164024295247869</v>
      </c>
    </row>
    <row r="2108" spans="1:41" x14ac:dyDescent="0.3">
      <c r="A2108" s="4">
        <f t="shared" si="646"/>
        <v>45797.160034722219</v>
      </c>
      <c r="B2108" s="9">
        <f t="shared" si="645"/>
        <v>2104</v>
      </c>
      <c r="C2108" s="10" t="str">
        <f t="shared" si="647"/>
        <v>Remove</v>
      </c>
      <c r="D2108" s="1">
        <v>45797</v>
      </c>
      <c r="E2108" s="2">
        <v>0.16003472222222223</v>
      </c>
      <c r="F2108" t="s">
        <v>2</v>
      </c>
      <c r="G2108" t="s">
        <v>14</v>
      </c>
      <c r="H2108" t="s">
        <v>49</v>
      </c>
      <c r="I2108">
        <v>118.5</v>
      </c>
      <c r="J2108" t="s">
        <v>13</v>
      </c>
      <c r="K2108">
        <v>0</v>
      </c>
      <c r="L2108">
        <v>115.4</v>
      </c>
      <c r="M2108">
        <v>10.929</v>
      </c>
      <c r="N2108">
        <v>1061</v>
      </c>
      <c r="O2108">
        <v>4832</v>
      </c>
      <c r="P2108" s="2">
        <v>0.73177083333333337</v>
      </c>
      <c r="Q2108">
        <v>27.9</v>
      </c>
      <c r="R2108" t="s">
        <v>147</v>
      </c>
      <c r="S2108">
        <v>32.200000000000003</v>
      </c>
      <c r="T2108">
        <v>29.2</v>
      </c>
      <c r="U2108" t="s">
        <v>50</v>
      </c>
      <c r="V2108">
        <v>24.2</v>
      </c>
      <c r="X2108">
        <f t="shared" si="648"/>
        <v>2.04</v>
      </c>
      <c r="Y2108" s="7" t="str">
        <f t="shared" si="649"/>
        <v>m/s</v>
      </c>
      <c r="AA2108">
        <f t="shared" si="650"/>
        <v>4.26</v>
      </c>
      <c r="AB2108" s="7" t="str">
        <f t="shared" si="651"/>
        <v>m/s</v>
      </c>
      <c r="AC2108" s="5">
        <f t="shared" si="652"/>
        <v>17.5625</v>
      </c>
      <c r="AD2108" s="5">
        <f t="shared" si="653"/>
        <v>8.8416666666666661E-3</v>
      </c>
      <c r="AE2108" s="5">
        <f t="shared" si="654"/>
        <v>19.96672749999999</v>
      </c>
      <c r="AF2108" s="5"/>
      <c r="AG2108" s="5">
        <f t="shared" si="655"/>
        <v>0</v>
      </c>
      <c r="AH2108">
        <f t="shared" si="656"/>
        <v>536.5</v>
      </c>
      <c r="AI2108" s="5">
        <f t="shared" si="657"/>
        <v>0.53649999999999998</v>
      </c>
      <c r="AJ2108" s="15">
        <f t="shared" si="658"/>
        <v>37.216640260950591</v>
      </c>
      <c r="AK2108" s="5">
        <f t="shared" si="659"/>
        <v>8.7141979308579156</v>
      </c>
      <c r="AL2108" s="5">
        <f t="shared" si="660"/>
        <v>7.0329545614042948</v>
      </c>
      <c r="AM2108" s="5">
        <f t="shared" si="661"/>
        <v>2.6149287969710645E-2</v>
      </c>
      <c r="AN2108" s="5">
        <f t="shared" si="662"/>
        <v>52.810359991877363</v>
      </c>
      <c r="AO2108" s="15">
        <f t="shared" si="663"/>
        <v>1.0158991532769663</v>
      </c>
    </row>
    <row r="2109" spans="1:41" x14ac:dyDescent="0.3">
      <c r="A2109" s="4">
        <f t="shared" si="646"/>
        <v>45797.160393518519</v>
      </c>
      <c r="B2109" s="9">
        <f t="shared" si="645"/>
        <v>2105</v>
      </c>
      <c r="C2109" s="10" t="str">
        <f t="shared" si="647"/>
        <v>Remove</v>
      </c>
      <c r="D2109" s="1">
        <v>45797</v>
      </c>
      <c r="E2109" s="2">
        <v>0.16039351851851852</v>
      </c>
      <c r="F2109" t="s">
        <v>2</v>
      </c>
      <c r="G2109" t="s">
        <v>14</v>
      </c>
      <c r="H2109" t="s">
        <v>49</v>
      </c>
      <c r="I2109">
        <v>119</v>
      </c>
      <c r="J2109" t="s">
        <v>13</v>
      </c>
      <c r="K2109">
        <v>0</v>
      </c>
      <c r="L2109">
        <v>115.4</v>
      </c>
      <c r="M2109">
        <v>10.935</v>
      </c>
      <c r="N2109">
        <v>1063.5</v>
      </c>
      <c r="O2109">
        <v>4841</v>
      </c>
      <c r="P2109" s="2">
        <v>0.73212962962962957</v>
      </c>
      <c r="Q2109">
        <v>27.9</v>
      </c>
      <c r="R2109" t="s">
        <v>132</v>
      </c>
      <c r="S2109">
        <v>31.7</v>
      </c>
      <c r="T2109">
        <v>29.2</v>
      </c>
      <c r="U2109" t="s">
        <v>68</v>
      </c>
      <c r="V2109">
        <v>23.9</v>
      </c>
      <c r="X2109">
        <f t="shared" si="648"/>
        <v>2.13</v>
      </c>
      <c r="Y2109" s="7" t="str">
        <f t="shared" si="649"/>
        <v>m/s</v>
      </c>
      <c r="AA2109">
        <f t="shared" si="650"/>
        <v>4.3</v>
      </c>
      <c r="AB2109" s="7" t="str">
        <f t="shared" si="651"/>
        <v>m/s</v>
      </c>
      <c r="AC2109" s="5">
        <f t="shared" si="652"/>
        <v>17.571111111111108</v>
      </c>
      <c r="AD2109" s="5">
        <f t="shared" si="653"/>
        <v>8.8625000000000006E-3</v>
      </c>
      <c r="AE2109" s="5">
        <f t="shared" si="654"/>
        <v>19.97558999999999</v>
      </c>
      <c r="AF2109" s="5"/>
      <c r="AG2109" s="5">
        <f t="shared" si="655"/>
        <v>0.5</v>
      </c>
      <c r="AH2109">
        <f t="shared" si="656"/>
        <v>537</v>
      </c>
      <c r="AI2109" s="5">
        <f t="shared" si="657"/>
        <v>0.53700000000000003</v>
      </c>
      <c r="AJ2109" s="15">
        <f t="shared" si="658"/>
        <v>37.19849162011171</v>
      </c>
      <c r="AK2109" s="5">
        <f t="shared" si="659"/>
        <v>8.5788842983911771</v>
      </c>
      <c r="AL2109" s="5">
        <f t="shared" si="660"/>
        <v>6.945769174279449</v>
      </c>
      <c r="AM2109" s="5">
        <f t="shared" si="661"/>
        <v>2.6878974439819032E-2</v>
      </c>
      <c r="AN2109" s="5">
        <f t="shared" si="662"/>
        <v>52.83723896631718</v>
      </c>
      <c r="AO2109" s="15">
        <f t="shared" si="663"/>
        <v>1.0163286547624644</v>
      </c>
    </row>
    <row r="2110" spans="1:41" x14ac:dyDescent="0.3">
      <c r="A2110" s="4">
        <f t="shared" si="646"/>
        <v>45797.160740740743</v>
      </c>
      <c r="B2110" s="9">
        <f t="shared" si="645"/>
        <v>2106</v>
      </c>
      <c r="C2110" s="10" t="str">
        <f t="shared" si="647"/>
        <v>Remove</v>
      </c>
      <c r="D2110" s="1">
        <v>45797</v>
      </c>
      <c r="E2110" s="2">
        <v>0.16074074074074074</v>
      </c>
      <c r="F2110" t="s">
        <v>2</v>
      </c>
      <c r="G2110" t="s">
        <v>14</v>
      </c>
      <c r="H2110" t="s">
        <v>49</v>
      </c>
      <c r="I2110">
        <v>119</v>
      </c>
      <c r="J2110" t="s">
        <v>13</v>
      </c>
      <c r="K2110">
        <v>0</v>
      </c>
      <c r="L2110">
        <v>115.3</v>
      </c>
      <c r="M2110">
        <v>10.923999999999999</v>
      </c>
      <c r="N2110">
        <v>1060.7</v>
      </c>
      <c r="O2110">
        <v>4850</v>
      </c>
      <c r="P2110" s="2">
        <v>0.73247685185185185</v>
      </c>
      <c r="Q2110">
        <v>27.9</v>
      </c>
      <c r="R2110" t="s">
        <v>156</v>
      </c>
      <c r="S2110">
        <v>30.7</v>
      </c>
      <c r="T2110">
        <v>29.2</v>
      </c>
      <c r="U2110" t="s">
        <v>71</v>
      </c>
      <c r="V2110">
        <v>23.2</v>
      </c>
      <c r="X2110">
        <f t="shared" si="648"/>
        <v>2.15</v>
      </c>
      <c r="Y2110" s="7" t="str">
        <f t="shared" si="649"/>
        <v>m/s</v>
      </c>
      <c r="AA2110">
        <f t="shared" si="650"/>
        <v>4.29</v>
      </c>
      <c r="AB2110" s="7" t="str">
        <f t="shared" si="651"/>
        <v>m/s</v>
      </c>
      <c r="AC2110" s="5">
        <f t="shared" si="652"/>
        <v>17.579444444444444</v>
      </c>
      <c r="AD2110" s="5">
        <f t="shared" si="653"/>
        <v>8.839166666666667E-3</v>
      </c>
      <c r="AE2110" s="5">
        <f t="shared" si="654"/>
        <v>19.984429166666658</v>
      </c>
      <c r="AF2110" s="5"/>
      <c r="AG2110" s="5">
        <f t="shared" si="655"/>
        <v>0</v>
      </c>
      <c r="AH2110">
        <f t="shared" si="656"/>
        <v>537</v>
      </c>
      <c r="AI2110" s="5">
        <f t="shared" si="657"/>
        <v>0.53700000000000003</v>
      </c>
      <c r="AJ2110" s="15">
        <f t="shared" si="658"/>
        <v>37.214951893233994</v>
      </c>
      <c r="AK2110" s="5">
        <f t="shared" si="659"/>
        <v>8.3082570334577017</v>
      </c>
      <c r="AL2110" s="5">
        <f t="shared" si="660"/>
        <v>6.7423366043214736</v>
      </c>
      <c r="AM2110" s="5">
        <f t="shared" si="661"/>
        <v>2.6275480337972709E-2</v>
      </c>
      <c r="AN2110" s="5">
        <f t="shared" si="662"/>
        <v>52.863514446655152</v>
      </c>
      <c r="AO2110" s="15">
        <f t="shared" si="663"/>
        <v>1.0158234949397651</v>
      </c>
    </row>
    <row r="2111" spans="1:41" x14ac:dyDescent="0.3">
      <c r="A2111" s="4">
        <f t="shared" si="646"/>
        <v>45797.161087962966</v>
      </c>
      <c r="B2111" s="9">
        <f t="shared" si="645"/>
        <v>2107</v>
      </c>
      <c r="C2111" s="10" t="str">
        <f t="shared" si="647"/>
        <v>Remove</v>
      </c>
      <c r="D2111" s="1">
        <v>45797</v>
      </c>
      <c r="E2111" s="2">
        <v>0.16108796296296296</v>
      </c>
      <c r="F2111" t="s">
        <v>2</v>
      </c>
      <c r="G2111" t="s">
        <v>14</v>
      </c>
      <c r="H2111" t="s">
        <v>49</v>
      </c>
      <c r="I2111">
        <v>119.5</v>
      </c>
      <c r="J2111" t="s">
        <v>13</v>
      </c>
      <c r="K2111">
        <v>0</v>
      </c>
      <c r="L2111">
        <v>115.3</v>
      </c>
      <c r="M2111">
        <v>10.968999999999999</v>
      </c>
      <c r="N2111">
        <v>1067.3</v>
      </c>
      <c r="O2111">
        <v>4859</v>
      </c>
      <c r="P2111" s="2">
        <v>0.73282407407407413</v>
      </c>
      <c r="Q2111">
        <v>27.9</v>
      </c>
      <c r="R2111" t="s">
        <v>136</v>
      </c>
      <c r="S2111">
        <v>29.6</v>
      </c>
      <c r="T2111">
        <v>29.2</v>
      </c>
      <c r="U2111" t="s">
        <v>58</v>
      </c>
      <c r="V2111">
        <v>21.5</v>
      </c>
      <c r="X2111">
        <f t="shared" si="648"/>
        <v>2.09</v>
      </c>
      <c r="Y2111" s="7" t="str">
        <f t="shared" si="649"/>
        <v>m/s</v>
      </c>
      <c r="AA2111">
        <f t="shared" si="650"/>
        <v>4.24</v>
      </c>
      <c r="AB2111" s="7" t="str">
        <f t="shared" si="651"/>
        <v>m/s</v>
      </c>
      <c r="AC2111" s="5">
        <f t="shared" si="652"/>
        <v>17.587777777777781</v>
      </c>
      <c r="AD2111" s="5">
        <f t="shared" si="653"/>
        <v>8.8941666666666665E-3</v>
      </c>
      <c r="AE2111" s="5">
        <f t="shared" si="654"/>
        <v>19.993323333333326</v>
      </c>
      <c r="AF2111" s="5"/>
      <c r="AG2111" s="5">
        <f t="shared" si="655"/>
        <v>0.5</v>
      </c>
      <c r="AH2111">
        <f t="shared" si="656"/>
        <v>537.5</v>
      </c>
      <c r="AI2111" s="5">
        <f t="shared" si="657"/>
        <v>0.53749999999999998</v>
      </c>
      <c r="AJ2111" s="15">
        <f t="shared" si="658"/>
        <v>37.196880620155028</v>
      </c>
      <c r="AK2111" s="5">
        <f t="shared" si="659"/>
        <v>8.0105670420308783</v>
      </c>
      <c r="AL2111" s="5">
        <f t="shared" si="660"/>
        <v>6.2482860772806763</v>
      </c>
      <c r="AM2111" s="5">
        <f t="shared" si="661"/>
        <v>2.4627017886953161E-2</v>
      </c>
      <c r="AN2111" s="5">
        <f t="shared" si="662"/>
        <v>52.888141464542109</v>
      </c>
      <c r="AO2111" s="15">
        <f t="shared" si="663"/>
        <v>1.0162958748708479</v>
      </c>
    </row>
    <row r="2112" spans="1:41" x14ac:dyDescent="0.3">
      <c r="A2112" s="4">
        <f t="shared" si="646"/>
        <v>45797.161435185182</v>
      </c>
      <c r="B2112" s="9">
        <f t="shared" si="645"/>
        <v>2108</v>
      </c>
      <c r="C2112" s="10" t="str">
        <f t="shared" si="647"/>
        <v>Remove</v>
      </c>
      <c r="D2112" s="1">
        <v>45797</v>
      </c>
      <c r="E2112" s="2">
        <v>0.16143518518518518</v>
      </c>
      <c r="F2112" t="s">
        <v>2</v>
      </c>
      <c r="G2112" t="s">
        <v>14</v>
      </c>
      <c r="H2112" t="s">
        <v>49</v>
      </c>
      <c r="I2112">
        <v>119</v>
      </c>
      <c r="J2112" t="s">
        <v>13</v>
      </c>
      <c r="K2112">
        <v>0</v>
      </c>
      <c r="L2112">
        <v>115.3</v>
      </c>
      <c r="M2112">
        <v>10.976000000000001</v>
      </c>
      <c r="N2112">
        <v>1067.8</v>
      </c>
      <c r="O2112">
        <v>4868</v>
      </c>
      <c r="P2112" s="2">
        <v>0.73317129629629629</v>
      </c>
      <c r="Q2112">
        <v>27.9</v>
      </c>
      <c r="R2112" t="s">
        <v>149</v>
      </c>
      <c r="S2112">
        <v>30.5</v>
      </c>
      <c r="T2112">
        <v>29.2</v>
      </c>
      <c r="U2112" t="s">
        <v>50</v>
      </c>
      <c r="V2112">
        <v>21.6</v>
      </c>
      <c r="X2112">
        <f t="shared" si="648"/>
        <v>2.08</v>
      </c>
      <c r="Y2112" s="7" t="str">
        <f t="shared" si="649"/>
        <v>m/s</v>
      </c>
      <c r="AA2112">
        <f t="shared" si="650"/>
        <v>4.26</v>
      </c>
      <c r="AB2112" s="7" t="str">
        <f t="shared" si="651"/>
        <v>m/s</v>
      </c>
      <c r="AC2112" s="5">
        <f t="shared" si="652"/>
        <v>17.59611111111111</v>
      </c>
      <c r="AD2112" s="5">
        <f t="shared" si="653"/>
        <v>8.8983333333333327E-3</v>
      </c>
      <c r="AE2112" s="5">
        <f t="shared" si="654"/>
        <v>20.00222166666666</v>
      </c>
      <c r="AF2112" s="5"/>
      <c r="AG2112" s="5">
        <f t="shared" si="655"/>
        <v>-0.5</v>
      </c>
      <c r="AH2112">
        <f t="shared" si="656"/>
        <v>537.5</v>
      </c>
      <c r="AI2112" s="5">
        <f t="shared" si="657"/>
        <v>0.53749999999999998</v>
      </c>
      <c r="AJ2112" s="15">
        <f t="shared" si="658"/>
        <v>37.213435658914719</v>
      </c>
      <c r="AK2112" s="5">
        <f t="shared" si="659"/>
        <v>8.2541315804710074</v>
      </c>
      <c r="AL2112" s="5">
        <f t="shared" si="660"/>
        <v>6.2773478729889591</v>
      </c>
      <c r="AM2112" s="5">
        <f t="shared" si="661"/>
        <v>2.5254396979637737E-2</v>
      </c>
      <c r="AN2112" s="5">
        <f t="shared" si="662"/>
        <v>52.913395861521749</v>
      </c>
      <c r="AO2112" s="15">
        <f t="shared" si="663"/>
        <v>1.0158108192614912</v>
      </c>
    </row>
    <row r="2113" spans="1:41" x14ac:dyDescent="0.3">
      <c r="A2113" s="4">
        <f t="shared" si="646"/>
        <v>45797.161782407406</v>
      </c>
      <c r="B2113" s="9">
        <f t="shared" si="645"/>
        <v>2109</v>
      </c>
      <c r="C2113" s="10" t="str">
        <f t="shared" si="647"/>
        <v>Remove</v>
      </c>
      <c r="D2113" s="1">
        <v>45797</v>
      </c>
      <c r="E2113" s="2">
        <v>0.1617824074074074</v>
      </c>
      <c r="F2113" t="s">
        <v>2</v>
      </c>
      <c r="G2113" t="s">
        <v>14</v>
      </c>
      <c r="H2113" t="s">
        <v>49</v>
      </c>
      <c r="I2113">
        <v>121.5</v>
      </c>
      <c r="J2113" t="s">
        <v>13</v>
      </c>
      <c r="K2113">
        <v>0</v>
      </c>
      <c r="L2113">
        <v>115.2</v>
      </c>
      <c r="M2113">
        <v>11.018000000000001</v>
      </c>
      <c r="N2113">
        <v>1073.7</v>
      </c>
      <c r="O2113">
        <v>4877</v>
      </c>
      <c r="P2113" s="2">
        <v>0.73351851851851857</v>
      </c>
      <c r="Q2113">
        <v>27.9</v>
      </c>
      <c r="R2113" t="s">
        <v>149</v>
      </c>
      <c r="S2113">
        <v>30</v>
      </c>
      <c r="T2113">
        <v>29.2</v>
      </c>
      <c r="U2113" t="s">
        <v>48</v>
      </c>
      <c r="V2113">
        <v>21.2</v>
      </c>
      <c r="X2113">
        <f t="shared" si="648"/>
        <v>2.08</v>
      </c>
      <c r="Y2113" s="7" t="str">
        <f t="shared" si="649"/>
        <v>m/s</v>
      </c>
      <c r="AA2113">
        <f t="shared" si="650"/>
        <v>4.32</v>
      </c>
      <c r="AB2113" s="7" t="str">
        <f t="shared" si="651"/>
        <v>m/s</v>
      </c>
      <c r="AC2113" s="5">
        <f t="shared" si="652"/>
        <v>17.604444444444447</v>
      </c>
      <c r="AD2113" s="5">
        <f t="shared" si="653"/>
        <v>8.9475000000000006E-3</v>
      </c>
      <c r="AE2113" s="5">
        <f t="shared" si="654"/>
        <v>20.011169166666662</v>
      </c>
      <c r="AF2113" s="5"/>
      <c r="AG2113" s="5">
        <f t="shared" si="655"/>
        <v>2.5</v>
      </c>
      <c r="AH2113">
        <f t="shared" si="656"/>
        <v>540</v>
      </c>
      <c r="AI2113" s="5">
        <f t="shared" si="657"/>
        <v>0.54</v>
      </c>
      <c r="AJ2113" s="15">
        <f t="shared" si="658"/>
        <v>37.057720679012334</v>
      </c>
      <c r="AK2113" s="5">
        <f t="shared" si="659"/>
        <v>8.1188179480042688</v>
      </c>
      <c r="AL2113" s="5">
        <f t="shared" si="660"/>
        <v>6.1611006901558287</v>
      </c>
      <c r="AM2113" s="5">
        <f t="shared" si="661"/>
        <v>2.4840390471774821E-2</v>
      </c>
      <c r="AN2113" s="5">
        <f t="shared" si="662"/>
        <v>52.938236251993523</v>
      </c>
      <c r="AO2113" s="15">
        <f t="shared" si="663"/>
        <v>1.0200566513578642</v>
      </c>
    </row>
    <row r="2114" spans="1:41" x14ac:dyDescent="0.3">
      <c r="A2114" s="4">
        <f t="shared" si="646"/>
        <v>45797.162129629629</v>
      </c>
      <c r="B2114" s="9">
        <f t="shared" si="645"/>
        <v>2110</v>
      </c>
      <c r="C2114" s="10" t="str">
        <f t="shared" si="647"/>
        <v>Remove</v>
      </c>
      <c r="D2114" s="1">
        <v>45797</v>
      </c>
      <c r="E2114" s="2">
        <v>0.16212962962962962</v>
      </c>
      <c r="F2114" t="s">
        <v>2</v>
      </c>
      <c r="G2114" t="s">
        <v>14</v>
      </c>
      <c r="H2114" t="s">
        <v>49</v>
      </c>
      <c r="I2114">
        <v>119</v>
      </c>
      <c r="J2114" t="s">
        <v>13</v>
      </c>
      <c r="K2114">
        <v>0</v>
      </c>
      <c r="L2114">
        <v>115.3</v>
      </c>
      <c r="M2114">
        <v>10.965999999999999</v>
      </c>
      <c r="N2114">
        <v>1066</v>
      </c>
      <c r="O2114">
        <v>4886</v>
      </c>
      <c r="P2114" s="2">
        <v>0.73386574074074074</v>
      </c>
      <c r="Q2114">
        <v>27.9</v>
      </c>
      <c r="R2114" t="s">
        <v>132</v>
      </c>
      <c r="S2114">
        <v>30.6</v>
      </c>
      <c r="T2114">
        <v>29.2</v>
      </c>
      <c r="U2114" t="s">
        <v>124</v>
      </c>
      <c r="V2114">
        <v>23.9</v>
      </c>
      <c r="X2114">
        <f t="shared" si="648"/>
        <v>2.13</v>
      </c>
      <c r="Y2114" s="7" t="str">
        <f t="shared" si="649"/>
        <v>m/s</v>
      </c>
      <c r="AA2114">
        <f t="shared" si="650"/>
        <v>4.2300000000000004</v>
      </c>
      <c r="AB2114" s="7" t="str">
        <f t="shared" si="651"/>
        <v>m/s</v>
      </c>
      <c r="AC2114" s="5">
        <f t="shared" si="652"/>
        <v>17.612777777777779</v>
      </c>
      <c r="AD2114" s="5">
        <f t="shared" si="653"/>
        <v>8.8833333333333334E-3</v>
      </c>
      <c r="AE2114" s="5">
        <f t="shared" si="654"/>
        <v>20.020052499999995</v>
      </c>
      <c r="AF2114" s="5"/>
      <c r="AG2114" s="5">
        <f t="shared" si="655"/>
        <v>-2.5</v>
      </c>
      <c r="AH2114">
        <f t="shared" si="656"/>
        <v>540</v>
      </c>
      <c r="AI2114" s="5">
        <f t="shared" si="657"/>
        <v>0.54</v>
      </c>
      <c r="AJ2114" s="15">
        <f t="shared" si="658"/>
        <v>37.074171296296285</v>
      </c>
      <c r="AK2114" s="5">
        <f t="shared" si="659"/>
        <v>8.2811943069643554</v>
      </c>
      <c r="AL2114" s="5">
        <f t="shared" si="660"/>
        <v>6.945769174279449</v>
      </c>
      <c r="AM2114" s="5">
        <f t="shared" si="661"/>
        <v>2.5946265547585567E-2</v>
      </c>
      <c r="AN2114" s="5">
        <f t="shared" si="662"/>
        <v>52.964182517541111</v>
      </c>
      <c r="AO2114" s="15">
        <f t="shared" si="663"/>
        <v>1.0195569426964317</v>
      </c>
    </row>
    <row r="2115" spans="1:41" x14ac:dyDescent="0.3">
      <c r="A2115" s="4">
        <f t="shared" si="646"/>
        <v>45797.162476851852</v>
      </c>
      <c r="B2115" s="9">
        <f t="shared" si="645"/>
        <v>2111</v>
      </c>
      <c r="C2115" s="10" t="str">
        <f t="shared" si="647"/>
        <v>Remove</v>
      </c>
      <c r="D2115" s="1">
        <v>45797</v>
      </c>
      <c r="E2115" s="2">
        <v>0.16247685185185184</v>
      </c>
      <c r="F2115" t="s">
        <v>2</v>
      </c>
      <c r="G2115" t="s">
        <v>14</v>
      </c>
      <c r="H2115" t="s">
        <v>49</v>
      </c>
      <c r="I2115">
        <v>119</v>
      </c>
      <c r="J2115" t="s">
        <v>13</v>
      </c>
      <c r="K2115">
        <v>0</v>
      </c>
      <c r="L2115">
        <v>115.2</v>
      </c>
      <c r="M2115">
        <v>10.973000000000001</v>
      </c>
      <c r="N2115">
        <v>1067.5999999999999</v>
      </c>
      <c r="O2115">
        <v>4895</v>
      </c>
      <c r="P2115" s="2">
        <v>0.73421296296296301</v>
      </c>
      <c r="Q2115">
        <v>27.9</v>
      </c>
      <c r="R2115" t="s">
        <v>132</v>
      </c>
      <c r="S2115">
        <v>31.1</v>
      </c>
      <c r="T2115">
        <v>29.2</v>
      </c>
      <c r="U2115" t="s">
        <v>71</v>
      </c>
      <c r="V2115">
        <v>22</v>
      </c>
      <c r="X2115">
        <f t="shared" si="648"/>
        <v>2.13</v>
      </c>
      <c r="Y2115" s="7" t="str">
        <f t="shared" si="649"/>
        <v>m/s</v>
      </c>
      <c r="AA2115">
        <f t="shared" si="650"/>
        <v>4.29</v>
      </c>
      <c r="AB2115" s="7" t="str">
        <f t="shared" si="651"/>
        <v>m/s</v>
      </c>
      <c r="AC2115" s="5">
        <f t="shared" si="652"/>
        <v>17.621111111111112</v>
      </c>
      <c r="AD2115" s="5">
        <f t="shared" si="653"/>
        <v>8.8966666666666673E-3</v>
      </c>
      <c r="AE2115" s="5">
        <f t="shared" si="654"/>
        <v>20.02894916666666</v>
      </c>
      <c r="AF2115" s="5"/>
      <c r="AG2115" s="5">
        <f t="shared" si="655"/>
        <v>0</v>
      </c>
      <c r="AH2115">
        <f t="shared" si="656"/>
        <v>540</v>
      </c>
      <c r="AI2115" s="5">
        <f t="shared" si="657"/>
        <v>0.54</v>
      </c>
      <c r="AJ2115" s="15">
        <f t="shared" si="658"/>
        <v>37.090646604938257</v>
      </c>
      <c r="AK2115" s="5">
        <f t="shared" si="659"/>
        <v>8.4165079394310922</v>
      </c>
      <c r="AL2115" s="5">
        <f t="shared" si="660"/>
        <v>6.3935950558220869</v>
      </c>
      <c r="AM2115" s="5">
        <f t="shared" si="661"/>
        <v>2.6370224134964416E-2</v>
      </c>
      <c r="AN2115" s="5">
        <f t="shared" si="662"/>
        <v>52.990552741676076</v>
      </c>
      <c r="AO2115" s="15">
        <f t="shared" si="663"/>
        <v>1.0190495702742504</v>
      </c>
    </row>
    <row r="2116" spans="1:41" x14ac:dyDescent="0.3">
      <c r="A2116" s="4">
        <f t="shared" si="646"/>
        <v>45797.162824074076</v>
      </c>
      <c r="B2116" s="9">
        <f t="shared" si="645"/>
        <v>2112</v>
      </c>
      <c r="C2116" s="10" t="str">
        <f t="shared" si="647"/>
        <v>Remove</v>
      </c>
      <c r="D2116" s="1">
        <v>45797</v>
      </c>
      <c r="E2116" s="2">
        <v>0.16282407407407407</v>
      </c>
      <c r="F2116" t="s">
        <v>2</v>
      </c>
      <c r="G2116" t="s">
        <v>14</v>
      </c>
      <c r="H2116" t="s">
        <v>49</v>
      </c>
      <c r="I2116">
        <v>119</v>
      </c>
      <c r="J2116" t="s">
        <v>13</v>
      </c>
      <c r="K2116">
        <v>0</v>
      </c>
      <c r="L2116">
        <v>115.3</v>
      </c>
      <c r="M2116">
        <v>10.978999999999999</v>
      </c>
      <c r="N2116">
        <v>1068.5</v>
      </c>
      <c r="O2116">
        <v>4904</v>
      </c>
      <c r="P2116" s="2">
        <v>0.73456018518518518</v>
      </c>
      <c r="Q2116">
        <v>27.9</v>
      </c>
      <c r="R2116" t="s">
        <v>134</v>
      </c>
      <c r="S2116">
        <v>29.1</v>
      </c>
      <c r="T2116">
        <v>29.2</v>
      </c>
      <c r="U2116" t="s">
        <v>117</v>
      </c>
      <c r="V2116">
        <v>21.4</v>
      </c>
      <c r="X2116">
        <f t="shared" si="648"/>
        <v>2.06</v>
      </c>
      <c r="Y2116" s="7" t="str">
        <f t="shared" si="649"/>
        <v>m/s</v>
      </c>
      <c r="AA2116">
        <f t="shared" si="650"/>
        <v>4.2699999999999996</v>
      </c>
      <c r="AB2116" s="7" t="str">
        <f t="shared" si="651"/>
        <v>m/s</v>
      </c>
      <c r="AC2116" s="5">
        <f t="shared" si="652"/>
        <v>17.629444444444445</v>
      </c>
      <c r="AD2116" s="5">
        <f t="shared" si="653"/>
        <v>8.9041666666666661E-3</v>
      </c>
      <c r="AE2116" s="5">
        <f t="shared" si="654"/>
        <v>20.037853333333327</v>
      </c>
      <c r="AF2116" s="5"/>
      <c r="AG2116" s="5">
        <f t="shared" si="655"/>
        <v>0</v>
      </c>
      <c r="AH2116">
        <f t="shared" si="656"/>
        <v>540</v>
      </c>
      <c r="AI2116" s="5">
        <f t="shared" si="657"/>
        <v>0.54</v>
      </c>
      <c r="AJ2116" s="15">
        <f t="shared" si="658"/>
        <v>37.107135802469124</v>
      </c>
      <c r="AK2116" s="5">
        <f t="shared" si="659"/>
        <v>7.8752534095641407</v>
      </c>
      <c r="AL2116" s="5">
        <f t="shared" si="660"/>
        <v>6.2192242815723935</v>
      </c>
      <c r="AM2116" s="5">
        <f t="shared" si="661"/>
        <v>2.3863494346490596E-2</v>
      </c>
      <c r="AN2116" s="5">
        <f t="shared" si="662"/>
        <v>53.014416236022569</v>
      </c>
      <c r="AO2116" s="15">
        <f t="shared" si="663"/>
        <v>1.0185908632774445</v>
      </c>
    </row>
    <row r="2117" spans="1:41" x14ac:dyDescent="0.3">
      <c r="A2117" s="4">
        <f t="shared" si="646"/>
        <v>45797.163171296299</v>
      </c>
      <c r="B2117" s="9">
        <f t="shared" si="645"/>
        <v>2113</v>
      </c>
      <c r="C2117" s="10" t="str">
        <f t="shared" si="647"/>
        <v>Remove</v>
      </c>
      <c r="D2117" s="1">
        <v>45797</v>
      </c>
      <c r="E2117" s="2">
        <v>0.16317129629629629</v>
      </c>
      <c r="F2117" t="s">
        <v>2</v>
      </c>
      <c r="G2117" t="s">
        <v>14</v>
      </c>
      <c r="H2117" t="s">
        <v>49</v>
      </c>
      <c r="I2117">
        <v>119</v>
      </c>
      <c r="J2117" t="s">
        <v>13</v>
      </c>
      <c r="K2117">
        <v>0</v>
      </c>
      <c r="L2117">
        <v>115.3</v>
      </c>
      <c r="M2117">
        <v>10.952999999999999</v>
      </c>
      <c r="N2117">
        <v>1064.7</v>
      </c>
      <c r="O2117">
        <v>4913</v>
      </c>
      <c r="P2117" s="2">
        <v>0.73490740740740745</v>
      </c>
      <c r="Q2117">
        <v>27.9</v>
      </c>
      <c r="R2117" t="s">
        <v>153</v>
      </c>
      <c r="S2117">
        <v>28.7</v>
      </c>
      <c r="T2117">
        <v>29.2</v>
      </c>
      <c r="U2117" t="s">
        <v>50</v>
      </c>
      <c r="V2117">
        <v>21.8</v>
      </c>
      <c r="X2117">
        <f t="shared" si="648"/>
        <v>2.12</v>
      </c>
      <c r="Y2117" s="7" t="str">
        <f t="shared" si="649"/>
        <v>m/s</v>
      </c>
      <c r="AA2117">
        <f t="shared" si="650"/>
        <v>4.26</v>
      </c>
      <c r="AB2117" s="7" t="str">
        <f t="shared" si="651"/>
        <v>m/s</v>
      </c>
      <c r="AC2117" s="5">
        <f t="shared" si="652"/>
        <v>17.637777777777778</v>
      </c>
      <c r="AD2117" s="5">
        <f t="shared" si="653"/>
        <v>8.8725000000000002E-3</v>
      </c>
      <c r="AE2117" s="5">
        <f t="shared" si="654"/>
        <v>20.046725833333326</v>
      </c>
      <c r="AF2117" s="5"/>
      <c r="AG2117" s="5">
        <f t="shared" si="655"/>
        <v>0</v>
      </c>
      <c r="AH2117">
        <f t="shared" si="656"/>
        <v>540</v>
      </c>
      <c r="AI2117" s="5">
        <f t="shared" si="657"/>
        <v>0.54</v>
      </c>
      <c r="AJ2117" s="15">
        <f t="shared" si="658"/>
        <v>37.123566358024675</v>
      </c>
      <c r="AK2117" s="5">
        <f t="shared" si="659"/>
        <v>7.7670025035907502</v>
      </c>
      <c r="AL2117" s="5">
        <f t="shared" si="660"/>
        <v>6.335471464405523</v>
      </c>
      <c r="AM2117" s="5">
        <f t="shared" si="661"/>
        <v>2.4220973042702997E-2</v>
      </c>
      <c r="AN2117" s="5">
        <f t="shared" si="662"/>
        <v>53.038637209065271</v>
      </c>
      <c r="AO2117" s="15">
        <f t="shared" si="663"/>
        <v>1.0181257068718654</v>
      </c>
    </row>
    <row r="2118" spans="1:41" x14ac:dyDescent="0.3">
      <c r="A2118" s="4">
        <f t="shared" si="646"/>
        <v>45797.163518518515</v>
      </c>
      <c r="B2118" s="9">
        <f t="shared" si="645"/>
        <v>2114</v>
      </c>
      <c r="C2118" s="10" t="str">
        <f t="shared" si="647"/>
        <v>Remove</v>
      </c>
      <c r="D2118" s="1">
        <v>45797</v>
      </c>
      <c r="E2118" s="2">
        <v>0.16351851851851851</v>
      </c>
      <c r="F2118" t="s">
        <v>2</v>
      </c>
      <c r="G2118" t="s">
        <v>14</v>
      </c>
      <c r="H2118" t="s">
        <v>49</v>
      </c>
      <c r="I2118">
        <v>119.5</v>
      </c>
      <c r="J2118" t="s">
        <v>13</v>
      </c>
      <c r="K2118">
        <v>0</v>
      </c>
      <c r="L2118">
        <v>115.2</v>
      </c>
      <c r="M2118">
        <v>10.936</v>
      </c>
      <c r="N2118">
        <v>1063.9000000000001</v>
      </c>
      <c r="O2118">
        <v>4921</v>
      </c>
      <c r="P2118" s="2">
        <v>0.73525462962962962</v>
      </c>
      <c r="Q2118">
        <v>27.9</v>
      </c>
      <c r="R2118" t="s">
        <v>149</v>
      </c>
      <c r="S2118">
        <v>28.3</v>
      </c>
      <c r="T2118">
        <v>29.2</v>
      </c>
      <c r="U2118" t="s">
        <v>71</v>
      </c>
      <c r="V2118">
        <v>21.6</v>
      </c>
      <c r="X2118">
        <f t="shared" si="648"/>
        <v>2.08</v>
      </c>
      <c r="Y2118" s="7" t="str">
        <f t="shared" si="649"/>
        <v>m/s</v>
      </c>
      <c r="AA2118">
        <f t="shared" si="650"/>
        <v>4.29</v>
      </c>
      <c r="AB2118" s="7" t="str">
        <f t="shared" si="651"/>
        <v>m/s</v>
      </c>
      <c r="AC2118" s="5">
        <f t="shared" si="652"/>
        <v>17.646111111111111</v>
      </c>
      <c r="AD2118" s="5">
        <f t="shared" si="653"/>
        <v>8.8658333333333349E-3</v>
      </c>
      <c r="AE2118" s="5">
        <f t="shared" si="654"/>
        <v>20.055591666666661</v>
      </c>
      <c r="AF2118" s="5"/>
      <c r="AG2118" s="5">
        <f t="shared" si="655"/>
        <v>0.5</v>
      </c>
      <c r="AH2118">
        <f t="shared" si="656"/>
        <v>540.5</v>
      </c>
      <c r="AI2118" s="5">
        <f t="shared" si="657"/>
        <v>0.54049999999999998</v>
      </c>
      <c r="AJ2118" s="15">
        <f t="shared" si="658"/>
        <v>37.105627505396228</v>
      </c>
      <c r="AK2118" s="5">
        <f t="shared" si="659"/>
        <v>7.6587515976173597</v>
      </c>
      <c r="AL2118" s="5">
        <f t="shared" si="660"/>
        <v>6.2773478729889591</v>
      </c>
      <c r="AM2118" s="5">
        <f t="shared" si="661"/>
        <v>2.3432768345040912E-2</v>
      </c>
      <c r="AN2118" s="5">
        <f t="shared" si="662"/>
        <v>53.06206997741031</v>
      </c>
      <c r="AO2118" s="15">
        <f t="shared" si="663"/>
        <v>1.0186183845260894</v>
      </c>
    </row>
    <row r="2119" spans="1:41" x14ac:dyDescent="0.3">
      <c r="A2119" s="4">
        <f t="shared" si="646"/>
        <v>45797.163865740738</v>
      </c>
      <c r="B2119" s="9">
        <f t="shared" ref="B2119:B2182" si="664">B2118+1</f>
        <v>2115</v>
      </c>
      <c r="C2119" s="10" t="str">
        <f t="shared" si="647"/>
        <v>Remove</v>
      </c>
      <c r="D2119" s="1">
        <v>45797</v>
      </c>
      <c r="E2119" s="2">
        <v>0.16386574074074073</v>
      </c>
      <c r="F2119" t="s">
        <v>2</v>
      </c>
      <c r="G2119" t="s">
        <v>14</v>
      </c>
      <c r="H2119" t="s">
        <v>49</v>
      </c>
      <c r="I2119">
        <v>119.5</v>
      </c>
      <c r="J2119" t="s">
        <v>13</v>
      </c>
      <c r="K2119">
        <v>0</v>
      </c>
      <c r="L2119">
        <v>115.3</v>
      </c>
      <c r="M2119">
        <v>10.929</v>
      </c>
      <c r="N2119">
        <v>1062.0999999999999</v>
      </c>
      <c r="O2119">
        <v>4930</v>
      </c>
      <c r="P2119" s="2">
        <v>0.7356018518518519</v>
      </c>
      <c r="Q2119">
        <v>27.9</v>
      </c>
      <c r="R2119" t="s">
        <v>143</v>
      </c>
      <c r="S2119">
        <v>28.2</v>
      </c>
      <c r="T2119">
        <v>29.2</v>
      </c>
      <c r="U2119" t="s">
        <v>50</v>
      </c>
      <c r="V2119">
        <v>22.8</v>
      </c>
      <c r="X2119">
        <f t="shared" si="648"/>
        <v>2.11</v>
      </c>
      <c r="Y2119" s="7" t="str">
        <f t="shared" si="649"/>
        <v>m/s</v>
      </c>
      <c r="AA2119">
        <f t="shared" si="650"/>
        <v>4.26</v>
      </c>
      <c r="AB2119" s="7" t="str">
        <f t="shared" si="651"/>
        <v>m/s</v>
      </c>
      <c r="AC2119" s="5">
        <f t="shared" si="652"/>
        <v>17.654444444444444</v>
      </c>
      <c r="AD2119" s="5">
        <f t="shared" si="653"/>
        <v>8.8508333333333321E-3</v>
      </c>
      <c r="AE2119" s="5">
        <f t="shared" si="654"/>
        <v>20.064442499999995</v>
      </c>
      <c r="AF2119" s="5"/>
      <c r="AG2119" s="5">
        <f t="shared" si="655"/>
        <v>0</v>
      </c>
      <c r="AH2119">
        <f t="shared" si="656"/>
        <v>540.5</v>
      </c>
      <c r="AI2119" s="5">
        <f t="shared" si="657"/>
        <v>0.54049999999999998</v>
      </c>
      <c r="AJ2119" s="15">
        <f t="shared" si="658"/>
        <v>37.122002775208131</v>
      </c>
      <c r="AK2119" s="5">
        <f t="shared" si="659"/>
        <v>7.6316888711240134</v>
      </c>
      <c r="AL2119" s="5">
        <f t="shared" si="660"/>
        <v>6.626089421488345</v>
      </c>
      <c r="AM2119" s="5">
        <f t="shared" si="661"/>
        <v>2.3686745414287582E-2</v>
      </c>
      <c r="AN2119" s="5">
        <f t="shared" si="662"/>
        <v>53.085756722824598</v>
      </c>
      <c r="AO2119" s="15">
        <f t="shared" si="663"/>
        <v>1.0181638792908234</v>
      </c>
    </row>
    <row r="2120" spans="1:41" x14ac:dyDescent="0.3">
      <c r="A2120" s="4">
        <f t="shared" ref="A2120:A2183" si="665">D2120+E2120</f>
        <v>45797.164212962962</v>
      </c>
      <c r="B2120" s="9">
        <f t="shared" si="664"/>
        <v>2116</v>
      </c>
      <c r="C2120" s="10" t="str">
        <f t="shared" ref="C2120:C2183" si="666">IF(MOD(B2120,30)=1,"Keep","Remove")</f>
        <v>Remove</v>
      </c>
      <c r="D2120" s="1">
        <v>45797</v>
      </c>
      <c r="E2120" s="2">
        <v>0.16421296296296295</v>
      </c>
      <c r="F2120" t="s">
        <v>2</v>
      </c>
      <c r="G2120" t="s">
        <v>14</v>
      </c>
      <c r="H2120" t="s">
        <v>49</v>
      </c>
      <c r="I2120">
        <v>120</v>
      </c>
      <c r="J2120" t="s">
        <v>13</v>
      </c>
      <c r="K2120">
        <v>0</v>
      </c>
      <c r="L2120">
        <v>115.2</v>
      </c>
      <c r="M2120">
        <v>10.952</v>
      </c>
      <c r="N2120">
        <v>1065.2</v>
      </c>
      <c r="O2120">
        <v>4939</v>
      </c>
      <c r="P2120" s="2">
        <v>0.73594907407407406</v>
      </c>
      <c r="Q2120">
        <v>27.9</v>
      </c>
      <c r="R2120" t="s">
        <v>161</v>
      </c>
      <c r="S2120">
        <v>28</v>
      </c>
      <c r="T2120">
        <v>29.2</v>
      </c>
      <c r="U2120" t="s">
        <v>58</v>
      </c>
      <c r="V2120">
        <v>21.9</v>
      </c>
      <c r="X2120">
        <f t="shared" si="648"/>
        <v>2.02</v>
      </c>
      <c r="Y2120" s="7" t="str">
        <f t="shared" si="649"/>
        <v>m/s</v>
      </c>
      <c r="AA2120">
        <f t="shared" si="650"/>
        <v>4.24</v>
      </c>
      <c r="AB2120" s="7" t="str">
        <f t="shared" si="651"/>
        <v>m/s</v>
      </c>
      <c r="AC2120" s="5">
        <f t="shared" si="652"/>
        <v>17.662777777777777</v>
      </c>
      <c r="AD2120" s="5">
        <f t="shared" si="653"/>
        <v>8.8766666666666664E-3</v>
      </c>
      <c r="AE2120" s="5">
        <f t="shared" si="654"/>
        <v>20.073319166666661</v>
      </c>
      <c r="AF2120" s="5"/>
      <c r="AG2120" s="5">
        <f t="shared" si="655"/>
        <v>0.5</v>
      </c>
      <c r="AH2120">
        <f t="shared" si="656"/>
        <v>541</v>
      </c>
      <c r="AI2120" s="5">
        <f t="shared" si="657"/>
        <v>0.54100000000000004</v>
      </c>
      <c r="AJ2120" s="15">
        <f t="shared" si="658"/>
        <v>37.104101971657414</v>
      </c>
      <c r="AK2120" s="5">
        <f t="shared" si="659"/>
        <v>7.5775634181373173</v>
      </c>
      <c r="AL2120" s="5">
        <f t="shared" si="660"/>
        <v>6.364533260113804</v>
      </c>
      <c r="AM2120" s="5">
        <f t="shared" si="661"/>
        <v>2.25155846968523E-2</v>
      </c>
      <c r="AN2120" s="5">
        <f t="shared" si="662"/>
        <v>53.108272307521453</v>
      </c>
      <c r="AO2120" s="15">
        <f t="shared" si="663"/>
        <v>1.0186736952528974</v>
      </c>
    </row>
    <row r="2121" spans="1:41" x14ac:dyDescent="0.3">
      <c r="A2121" s="4">
        <f t="shared" si="665"/>
        <v>45797.164560185185</v>
      </c>
      <c r="B2121" s="9">
        <f t="shared" si="664"/>
        <v>2117</v>
      </c>
      <c r="C2121" s="10" t="str">
        <f t="shared" si="666"/>
        <v>Remove</v>
      </c>
      <c r="D2121" s="1">
        <v>45797</v>
      </c>
      <c r="E2121" s="2">
        <v>0.1645601851851852</v>
      </c>
      <c r="F2121" t="s">
        <v>2</v>
      </c>
      <c r="G2121" t="s">
        <v>14</v>
      </c>
      <c r="H2121" t="s">
        <v>49</v>
      </c>
      <c r="I2121">
        <v>119.5</v>
      </c>
      <c r="J2121" t="s">
        <v>13</v>
      </c>
      <c r="K2121">
        <v>0</v>
      </c>
      <c r="L2121">
        <v>115.2</v>
      </c>
      <c r="M2121">
        <v>10.984</v>
      </c>
      <c r="N2121">
        <v>1070.0999999999999</v>
      </c>
      <c r="O2121">
        <v>4948</v>
      </c>
      <c r="P2121" s="2">
        <v>0.73629629629629634</v>
      </c>
      <c r="Q2121">
        <v>27.9</v>
      </c>
      <c r="R2121" t="s">
        <v>161</v>
      </c>
      <c r="S2121">
        <v>31.4</v>
      </c>
      <c r="T2121">
        <v>29.2</v>
      </c>
      <c r="U2121" t="s">
        <v>71</v>
      </c>
      <c r="V2121">
        <v>21.9</v>
      </c>
      <c r="X2121">
        <f t="shared" ref="X2121:X2184" si="667">VALUE(LEFT(R2121, FIND(" ", R2121) - 1))</f>
        <v>2.02</v>
      </c>
      <c r="Y2121" s="7" t="str">
        <f t="shared" ref="Y2121:Y2184" si="668">RIGHT(R2121, LEN(R2121) - FIND(" ", R2121))</f>
        <v>m/s</v>
      </c>
      <c r="AA2121">
        <f t="shared" ref="AA2121:AA2184" si="669">VALUE(LEFT(U2121, FIND(" ", U2121) - 1))</f>
        <v>4.29</v>
      </c>
      <c r="AB2121" s="7" t="str">
        <f t="shared" ref="AB2121:AB2184" si="670">RIGHT(U2121, LEN(U2121) - FIND(" ", U2121))</f>
        <v>m/s</v>
      </c>
      <c r="AC2121" s="5">
        <f t="shared" ref="AC2121:AC2184" si="671">P2121*24</f>
        <v>17.671111111111113</v>
      </c>
      <c r="AD2121" s="5">
        <f t="shared" ref="AD2121:AD2184" si="672">(N2121*(1/120))/1000</f>
        <v>8.9174999999999983E-3</v>
      </c>
      <c r="AE2121" s="5">
        <f t="shared" ref="AE2121:AE2184" si="673">(AD2121+AE2120)</f>
        <v>20.08223666666666</v>
      </c>
      <c r="AF2121" s="5"/>
      <c r="AG2121" s="5">
        <f t="shared" ref="AG2121:AG2184" si="674">I2121-I2120</f>
        <v>-0.5</v>
      </c>
      <c r="AH2121">
        <f t="shared" ref="AH2121:AH2184" si="675">IF(AG2121&gt;0, AH2120 + AG2121, IF(AND(AG2121&lt;0, I2121&lt;100), AH2120 + AG2121, AH2120))</f>
        <v>541</v>
      </c>
      <c r="AI2121" s="5">
        <f t="shared" ref="AI2121:AI2184" si="676">AH2121/1000</f>
        <v>0.54100000000000004</v>
      </c>
      <c r="AJ2121" s="15">
        <f t="shared" ref="AJ2121:AJ2184" si="677">IF(AI2121=0, "0", AE2121/AI2121)</f>
        <v>37.120585335797891</v>
      </c>
      <c r="AK2121" s="5">
        <f t="shared" ref="AK2121:AK2184" si="678">6.112*EXP((17.67*Q2121)/(Q2121+243.5))*S2121*2.1674/(273.15+Q2121)</f>
        <v>8.4976961189111346</v>
      </c>
      <c r="AL2121" s="5">
        <f t="shared" ref="AL2121:AL2184" si="679">6.112*EXP((17.67*T2121)/(T2121+243.5))*V2121*2.1674/(273.15+T2121)</f>
        <v>6.364533260113804</v>
      </c>
      <c r="AM2121" s="5">
        <f t="shared" ref="AM2121:AM2184" si="680" xml:space="preserve"> AK2121 * (X2121/3.6) * $P$2 * 30 / 1000</f>
        <v>2.5249619981470083E-2</v>
      </c>
      <c r="AN2121" s="5">
        <f t="shared" ref="AN2121:AN2184" si="681">AN2120+AM2121</f>
        <v>53.133521927502926</v>
      </c>
      <c r="AO2121" s="15">
        <f t="shared" ref="AO2121:AO2184" si="682">IF(AN2121=0, "0", (AI2121 / AN2121) * 100)</f>
        <v>1.0181896105779658</v>
      </c>
    </row>
    <row r="2122" spans="1:41" x14ac:dyDescent="0.3">
      <c r="A2122" s="4">
        <f t="shared" si="665"/>
        <v>45797.164907407408</v>
      </c>
      <c r="B2122" s="9">
        <f t="shared" si="664"/>
        <v>2118</v>
      </c>
      <c r="C2122" s="10" t="str">
        <f t="shared" si="666"/>
        <v>Remove</v>
      </c>
      <c r="D2122" s="1">
        <v>45797</v>
      </c>
      <c r="E2122" s="2">
        <v>0.16490740740740742</v>
      </c>
      <c r="F2122" t="s">
        <v>2</v>
      </c>
      <c r="G2122" t="s">
        <v>14</v>
      </c>
      <c r="H2122" t="s">
        <v>49</v>
      </c>
      <c r="I2122">
        <v>119.5</v>
      </c>
      <c r="J2122" t="s">
        <v>13</v>
      </c>
      <c r="K2122">
        <v>0</v>
      </c>
      <c r="L2122">
        <v>115.2</v>
      </c>
      <c r="M2122">
        <v>10.945</v>
      </c>
      <c r="N2122">
        <v>1064.0999999999999</v>
      </c>
      <c r="O2122">
        <v>4957</v>
      </c>
      <c r="P2122" s="2">
        <v>0.7366435185185185</v>
      </c>
      <c r="Q2122">
        <v>27.9</v>
      </c>
      <c r="R2122" t="s">
        <v>134</v>
      </c>
      <c r="S2122">
        <v>29.6</v>
      </c>
      <c r="T2122">
        <v>29.2</v>
      </c>
      <c r="U2122" t="s">
        <v>58</v>
      </c>
      <c r="V2122">
        <v>22.5</v>
      </c>
      <c r="X2122">
        <f t="shared" si="667"/>
        <v>2.06</v>
      </c>
      <c r="Y2122" s="7" t="str">
        <f t="shared" si="668"/>
        <v>m/s</v>
      </c>
      <c r="AA2122">
        <f t="shared" si="669"/>
        <v>4.24</v>
      </c>
      <c r="AB2122" s="7" t="str">
        <f t="shared" si="670"/>
        <v>m/s</v>
      </c>
      <c r="AC2122" s="5">
        <f t="shared" si="671"/>
        <v>17.679444444444442</v>
      </c>
      <c r="AD2122" s="5">
        <f t="shared" si="672"/>
        <v>8.8675000000000004E-3</v>
      </c>
      <c r="AE2122" s="5">
        <f t="shared" si="673"/>
        <v>20.091104166666661</v>
      </c>
      <c r="AF2122" s="5"/>
      <c r="AG2122" s="5">
        <f t="shared" si="674"/>
        <v>0</v>
      </c>
      <c r="AH2122">
        <f t="shared" si="675"/>
        <v>541</v>
      </c>
      <c r="AI2122" s="5">
        <f t="shared" si="676"/>
        <v>0.54100000000000004</v>
      </c>
      <c r="AJ2122" s="15">
        <f t="shared" si="677"/>
        <v>37.136976278496597</v>
      </c>
      <c r="AK2122" s="5">
        <f t="shared" si="678"/>
        <v>8.0105670420308783</v>
      </c>
      <c r="AL2122" s="5">
        <f t="shared" si="679"/>
        <v>6.5389040343634983</v>
      </c>
      <c r="AM2122" s="5">
        <f t="shared" si="680"/>
        <v>2.4273520022547131E-2</v>
      </c>
      <c r="AN2122" s="5">
        <f t="shared" si="681"/>
        <v>53.157795447525473</v>
      </c>
      <c r="AO2122" s="15">
        <f t="shared" si="682"/>
        <v>1.0177246732025338</v>
      </c>
    </row>
    <row r="2123" spans="1:41" x14ac:dyDescent="0.3">
      <c r="A2123" s="4">
        <f t="shared" si="665"/>
        <v>45797.165254629632</v>
      </c>
      <c r="B2123" s="9">
        <f t="shared" si="664"/>
        <v>2119</v>
      </c>
      <c r="C2123" s="10" t="str">
        <f t="shared" si="666"/>
        <v>Remove</v>
      </c>
      <c r="D2123" s="1">
        <v>45797</v>
      </c>
      <c r="E2123" s="2">
        <v>0.16525462962962964</v>
      </c>
      <c r="F2123" t="s">
        <v>2</v>
      </c>
      <c r="G2123" t="s">
        <v>14</v>
      </c>
      <c r="H2123" t="s">
        <v>49</v>
      </c>
      <c r="I2123">
        <v>119.5</v>
      </c>
      <c r="J2123" t="s">
        <v>13</v>
      </c>
      <c r="K2123">
        <v>0</v>
      </c>
      <c r="L2123">
        <v>115.4</v>
      </c>
      <c r="M2123">
        <v>10.939</v>
      </c>
      <c r="N2123">
        <v>1062.8</v>
      </c>
      <c r="O2123">
        <v>4966</v>
      </c>
      <c r="P2123" s="2">
        <v>0.73699074074074078</v>
      </c>
      <c r="Q2123">
        <v>27.9</v>
      </c>
      <c r="R2123" t="s">
        <v>134</v>
      </c>
      <c r="S2123">
        <v>29.6</v>
      </c>
      <c r="T2123">
        <v>29.2</v>
      </c>
      <c r="U2123" t="s">
        <v>117</v>
      </c>
      <c r="V2123">
        <v>22.5</v>
      </c>
      <c r="X2123">
        <f t="shared" si="667"/>
        <v>2.06</v>
      </c>
      <c r="Y2123" s="7" t="str">
        <f t="shared" si="668"/>
        <v>m/s</v>
      </c>
      <c r="AA2123">
        <f t="shared" si="669"/>
        <v>4.2699999999999996</v>
      </c>
      <c r="AB2123" s="7" t="str">
        <f t="shared" si="670"/>
        <v>m/s</v>
      </c>
      <c r="AC2123" s="5">
        <f t="shared" si="671"/>
        <v>17.687777777777779</v>
      </c>
      <c r="AD2123" s="5">
        <f t="shared" si="672"/>
        <v>8.8566666666666655E-3</v>
      </c>
      <c r="AE2123" s="5">
        <f t="shared" si="673"/>
        <v>20.099960833333327</v>
      </c>
      <c r="AF2123" s="5"/>
      <c r="AG2123" s="5">
        <f t="shared" si="674"/>
        <v>0</v>
      </c>
      <c r="AH2123">
        <f t="shared" si="675"/>
        <v>541</v>
      </c>
      <c r="AI2123" s="5">
        <f t="shared" si="676"/>
        <v>0.54100000000000004</v>
      </c>
      <c r="AJ2123" s="15">
        <f t="shared" si="677"/>
        <v>37.153347196549582</v>
      </c>
      <c r="AK2123" s="5">
        <f t="shared" si="678"/>
        <v>8.0105670420308783</v>
      </c>
      <c r="AL2123" s="5">
        <f t="shared" si="679"/>
        <v>6.5389040343634983</v>
      </c>
      <c r="AM2123" s="5">
        <f t="shared" si="680"/>
        <v>2.4273520022547131E-2</v>
      </c>
      <c r="AN2123" s="5">
        <f t="shared" si="681"/>
        <v>53.18206896754802</v>
      </c>
      <c r="AO2123" s="15">
        <f t="shared" si="682"/>
        <v>1.0172601602433351</v>
      </c>
    </row>
    <row r="2124" spans="1:41" x14ac:dyDescent="0.3">
      <c r="A2124" s="4">
        <f t="shared" si="665"/>
        <v>45797.165601851855</v>
      </c>
      <c r="B2124" s="9">
        <f t="shared" si="664"/>
        <v>2120</v>
      </c>
      <c r="C2124" s="10" t="str">
        <f t="shared" si="666"/>
        <v>Remove</v>
      </c>
      <c r="D2124" s="1">
        <v>45797</v>
      </c>
      <c r="E2124" s="2">
        <v>0.16560185185185186</v>
      </c>
      <c r="F2124" t="s">
        <v>2</v>
      </c>
      <c r="G2124" t="s">
        <v>14</v>
      </c>
      <c r="H2124" t="s">
        <v>49</v>
      </c>
      <c r="I2124">
        <v>120.5</v>
      </c>
      <c r="J2124" t="s">
        <v>13</v>
      </c>
      <c r="K2124">
        <v>0</v>
      </c>
      <c r="L2124">
        <v>115.2</v>
      </c>
      <c r="M2124">
        <v>10.948</v>
      </c>
      <c r="N2124">
        <v>1065.3</v>
      </c>
      <c r="O2124">
        <v>4975</v>
      </c>
      <c r="P2124" s="2">
        <v>0.73733796296296295</v>
      </c>
      <c r="Q2124">
        <v>27.9</v>
      </c>
      <c r="R2124" t="s">
        <v>136</v>
      </c>
      <c r="S2124">
        <v>30.1</v>
      </c>
      <c r="T2124">
        <v>29.2</v>
      </c>
      <c r="U2124" t="s">
        <v>50</v>
      </c>
      <c r="V2124">
        <v>23</v>
      </c>
      <c r="X2124">
        <f t="shared" si="667"/>
        <v>2.09</v>
      </c>
      <c r="Y2124" s="7" t="str">
        <f t="shared" si="668"/>
        <v>m/s</v>
      </c>
      <c r="AA2124">
        <f t="shared" si="669"/>
        <v>4.26</v>
      </c>
      <c r="AB2124" s="7" t="str">
        <f t="shared" si="670"/>
        <v>m/s</v>
      </c>
      <c r="AC2124" s="5">
        <f t="shared" si="671"/>
        <v>17.696111111111112</v>
      </c>
      <c r="AD2124" s="5">
        <f t="shared" si="672"/>
        <v>8.8775E-3</v>
      </c>
      <c r="AE2124" s="5">
        <f t="shared" si="673"/>
        <v>20.108838333333328</v>
      </c>
      <c r="AF2124" s="5"/>
      <c r="AG2124" s="5">
        <f t="shared" si="674"/>
        <v>1</v>
      </c>
      <c r="AH2124">
        <f t="shared" si="675"/>
        <v>542</v>
      </c>
      <c r="AI2124" s="5">
        <f t="shared" si="676"/>
        <v>0.54200000000000004</v>
      </c>
      <c r="AJ2124" s="15">
        <f t="shared" si="677"/>
        <v>37.101177736777352</v>
      </c>
      <c r="AK2124" s="5">
        <f t="shared" si="678"/>
        <v>8.1458806744976169</v>
      </c>
      <c r="AL2124" s="5">
        <f t="shared" si="679"/>
        <v>6.6842130129049098</v>
      </c>
      <c r="AM2124" s="5">
        <f t="shared" si="680"/>
        <v>2.5043014810719265E-2</v>
      </c>
      <c r="AN2124" s="5">
        <f t="shared" si="681"/>
        <v>53.20711198235874</v>
      </c>
      <c r="AO2124" s="15">
        <f t="shared" si="682"/>
        <v>1.0186608139522864</v>
      </c>
    </row>
    <row r="2125" spans="1:41" x14ac:dyDescent="0.3">
      <c r="A2125" s="4">
        <f t="shared" si="665"/>
        <v>45797.165949074071</v>
      </c>
      <c r="B2125" s="9">
        <f t="shared" si="664"/>
        <v>2121</v>
      </c>
      <c r="C2125" s="10" t="str">
        <f t="shared" si="666"/>
        <v>Remove</v>
      </c>
      <c r="D2125" s="1">
        <v>45797</v>
      </c>
      <c r="E2125" s="2">
        <v>0.16594907407407408</v>
      </c>
      <c r="F2125" t="s">
        <v>2</v>
      </c>
      <c r="G2125" t="s">
        <v>14</v>
      </c>
      <c r="H2125" t="s">
        <v>49</v>
      </c>
      <c r="I2125">
        <v>120</v>
      </c>
      <c r="J2125" t="s">
        <v>13</v>
      </c>
      <c r="K2125">
        <v>0</v>
      </c>
      <c r="L2125">
        <v>115.3</v>
      </c>
      <c r="M2125">
        <v>10.926</v>
      </c>
      <c r="N2125">
        <v>1061.5</v>
      </c>
      <c r="O2125">
        <v>4984</v>
      </c>
      <c r="P2125" s="2">
        <v>0.73768518518518522</v>
      </c>
      <c r="Q2125">
        <v>27.9</v>
      </c>
      <c r="R2125" t="s">
        <v>147</v>
      </c>
      <c r="S2125">
        <v>31.3</v>
      </c>
      <c r="T2125">
        <v>29.2</v>
      </c>
      <c r="U2125" t="s">
        <v>50</v>
      </c>
      <c r="V2125">
        <v>23.2</v>
      </c>
      <c r="X2125">
        <f t="shared" si="667"/>
        <v>2.04</v>
      </c>
      <c r="Y2125" s="7" t="str">
        <f t="shared" si="668"/>
        <v>m/s</v>
      </c>
      <c r="AA2125">
        <f t="shared" si="669"/>
        <v>4.26</v>
      </c>
      <c r="AB2125" s="7" t="str">
        <f t="shared" si="670"/>
        <v>m/s</v>
      </c>
      <c r="AC2125" s="5">
        <f t="shared" si="671"/>
        <v>17.704444444444444</v>
      </c>
      <c r="AD2125" s="5">
        <f t="shared" si="672"/>
        <v>8.845833333333334E-3</v>
      </c>
      <c r="AE2125" s="5">
        <f t="shared" si="673"/>
        <v>20.11768416666666</v>
      </c>
      <c r="AF2125" s="5"/>
      <c r="AG2125" s="5">
        <f t="shared" si="674"/>
        <v>-0.5</v>
      </c>
      <c r="AH2125">
        <f t="shared" si="675"/>
        <v>542</v>
      </c>
      <c r="AI2125" s="5">
        <f t="shared" si="676"/>
        <v>0.54200000000000004</v>
      </c>
      <c r="AJ2125" s="15">
        <f t="shared" si="677"/>
        <v>37.117498462484612</v>
      </c>
      <c r="AK2125" s="5">
        <f t="shared" si="678"/>
        <v>8.4706333924177883</v>
      </c>
      <c r="AL2125" s="5">
        <f t="shared" si="679"/>
        <v>6.7423366043214736</v>
      </c>
      <c r="AM2125" s="5">
        <f t="shared" si="680"/>
        <v>2.5418407250060351E-2</v>
      </c>
      <c r="AN2125" s="5">
        <f t="shared" si="681"/>
        <v>53.232530389608797</v>
      </c>
      <c r="AO2125" s="15">
        <f t="shared" si="682"/>
        <v>1.0181744058249775</v>
      </c>
    </row>
    <row r="2126" spans="1:41" x14ac:dyDescent="0.3">
      <c r="A2126" s="4">
        <f t="shared" si="665"/>
        <v>45797.166307870371</v>
      </c>
      <c r="B2126" s="9">
        <f t="shared" si="664"/>
        <v>2122</v>
      </c>
      <c r="C2126" s="10" t="str">
        <f t="shared" si="666"/>
        <v>Remove</v>
      </c>
      <c r="D2126" s="1">
        <v>45797</v>
      </c>
      <c r="E2126" s="2">
        <v>0.16630787037037037</v>
      </c>
      <c r="F2126" t="s">
        <v>2</v>
      </c>
      <c r="G2126" t="s">
        <v>14</v>
      </c>
      <c r="H2126" t="s">
        <v>49</v>
      </c>
      <c r="I2126">
        <v>121.5</v>
      </c>
      <c r="J2126" t="s">
        <v>13</v>
      </c>
      <c r="K2126">
        <v>0</v>
      </c>
      <c r="L2126">
        <v>115.3</v>
      </c>
      <c r="M2126">
        <v>10.952999999999999</v>
      </c>
      <c r="N2126">
        <v>1065.5</v>
      </c>
      <c r="O2126">
        <v>4993</v>
      </c>
      <c r="P2126" s="2">
        <v>0.73804398148148154</v>
      </c>
      <c r="Q2126">
        <v>27.9</v>
      </c>
      <c r="R2126" t="s">
        <v>143</v>
      </c>
      <c r="S2126">
        <v>30.3</v>
      </c>
      <c r="T2126">
        <v>29.2</v>
      </c>
      <c r="U2126" t="s">
        <v>117</v>
      </c>
      <c r="V2126">
        <v>22.1</v>
      </c>
      <c r="X2126">
        <f t="shared" si="667"/>
        <v>2.11</v>
      </c>
      <c r="Y2126" s="7" t="str">
        <f t="shared" si="668"/>
        <v>m/s</v>
      </c>
      <c r="AA2126">
        <f t="shared" si="669"/>
        <v>4.2699999999999996</v>
      </c>
      <c r="AB2126" s="7" t="str">
        <f t="shared" si="670"/>
        <v>m/s</v>
      </c>
      <c r="AC2126" s="5">
        <f t="shared" si="671"/>
        <v>17.713055555555556</v>
      </c>
      <c r="AD2126" s="5">
        <f t="shared" si="672"/>
        <v>8.8791666666666672E-3</v>
      </c>
      <c r="AE2126" s="5">
        <f t="shared" si="673"/>
        <v>20.126563333333326</v>
      </c>
      <c r="AF2126" s="5"/>
      <c r="AG2126" s="5">
        <f t="shared" si="674"/>
        <v>1.5</v>
      </c>
      <c r="AH2126">
        <f t="shared" si="675"/>
        <v>543.5</v>
      </c>
      <c r="AI2126" s="5">
        <f t="shared" si="676"/>
        <v>0.54349999999999998</v>
      </c>
      <c r="AJ2126" s="15">
        <f t="shared" si="677"/>
        <v>37.031395277522222</v>
      </c>
      <c r="AK2126" s="5">
        <f t="shared" si="678"/>
        <v>8.2000061274843112</v>
      </c>
      <c r="AL2126" s="5">
        <f t="shared" si="679"/>
        <v>6.4226568515303697</v>
      </c>
      <c r="AM2126" s="5">
        <f t="shared" si="680"/>
        <v>2.5450651987691971E-2</v>
      </c>
      <c r="AN2126" s="5">
        <f t="shared" si="681"/>
        <v>53.257981041596487</v>
      </c>
      <c r="AO2126" s="15">
        <f t="shared" si="682"/>
        <v>1.0205043251179686</v>
      </c>
    </row>
    <row r="2127" spans="1:41" x14ac:dyDescent="0.3">
      <c r="A2127" s="4">
        <f t="shared" si="665"/>
        <v>45797.166655092595</v>
      </c>
      <c r="B2127" s="9">
        <f t="shared" si="664"/>
        <v>2123</v>
      </c>
      <c r="C2127" s="10" t="str">
        <f t="shared" si="666"/>
        <v>Remove</v>
      </c>
      <c r="D2127" s="1">
        <v>45797</v>
      </c>
      <c r="E2127" s="2">
        <v>0.16665509259259259</v>
      </c>
      <c r="F2127" t="s">
        <v>2</v>
      </c>
      <c r="G2127" t="s">
        <v>14</v>
      </c>
      <c r="H2127" t="s">
        <v>49</v>
      </c>
      <c r="I2127">
        <v>119.5</v>
      </c>
      <c r="J2127" t="s">
        <v>13</v>
      </c>
      <c r="K2127">
        <v>0</v>
      </c>
      <c r="L2127">
        <v>115.4</v>
      </c>
      <c r="M2127">
        <v>10.948</v>
      </c>
      <c r="N2127">
        <v>1064.7</v>
      </c>
      <c r="O2127">
        <v>5001</v>
      </c>
      <c r="P2127" s="2">
        <v>0.7383912037037037</v>
      </c>
      <c r="Q2127">
        <v>27.9</v>
      </c>
      <c r="R2127" t="s">
        <v>160</v>
      </c>
      <c r="S2127">
        <v>31.6</v>
      </c>
      <c r="T2127">
        <v>29.2</v>
      </c>
      <c r="U2127" t="s">
        <v>71</v>
      </c>
      <c r="V2127">
        <v>22.5</v>
      </c>
      <c r="X2127">
        <f t="shared" si="667"/>
        <v>2.0099999999999998</v>
      </c>
      <c r="Y2127" s="7" t="str">
        <f t="shared" si="668"/>
        <v>m/s</v>
      </c>
      <c r="AA2127">
        <f t="shared" si="669"/>
        <v>4.29</v>
      </c>
      <c r="AB2127" s="7" t="str">
        <f t="shared" si="670"/>
        <v>m/s</v>
      </c>
      <c r="AC2127" s="5">
        <f t="shared" si="671"/>
        <v>17.721388888888889</v>
      </c>
      <c r="AD2127" s="5">
        <f t="shared" si="672"/>
        <v>8.8725000000000002E-3</v>
      </c>
      <c r="AE2127" s="5">
        <f t="shared" si="673"/>
        <v>20.135435833333325</v>
      </c>
      <c r="AF2127" s="5"/>
      <c r="AG2127" s="5">
        <f t="shared" si="674"/>
        <v>-2</v>
      </c>
      <c r="AH2127">
        <f t="shared" si="675"/>
        <v>543.5</v>
      </c>
      <c r="AI2127" s="5">
        <f t="shared" si="676"/>
        <v>0.54349999999999998</v>
      </c>
      <c r="AJ2127" s="15">
        <f t="shared" si="677"/>
        <v>37.047720024532339</v>
      </c>
      <c r="AK2127" s="5">
        <f t="shared" si="678"/>
        <v>8.5518215718978308</v>
      </c>
      <c r="AL2127" s="5">
        <f t="shared" si="679"/>
        <v>6.5389040343634983</v>
      </c>
      <c r="AM2127" s="5">
        <f t="shared" si="680"/>
        <v>2.5284651301366173E-2</v>
      </c>
      <c r="AN2127" s="5">
        <f t="shared" si="681"/>
        <v>53.283265692897857</v>
      </c>
      <c r="AO2127" s="15">
        <f t="shared" si="682"/>
        <v>1.0200200624573266</v>
      </c>
    </row>
    <row r="2128" spans="1:41" x14ac:dyDescent="0.3">
      <c r="A2128" s="4">
        <f t="shared" si="665"/>
        <v>45797.167002314818</v>
      </c>
      <c r="B2128" s="9">
        <f t="shared" si="664"/>
        <v>2124</v>
      </c>
      <c r="C2128" s="10" t="str">
        <f t="shared" si="666"/>
        <v>Remove</v>
      </c>
      <c r="D2128" s="1">
        <v>45797</v>
      </c>
      <c r="E2128" s="2">
        <v>0.16700231481481481</v>
      </c>
      <c r="F2128" t="s">
        <v>2</v>
      </c>
      <c r="G2128" t="s">
        <v>14</v>
      </c>
      <c r="H2128" t="s">
        <v>49</v>
      </c>
      <c r="I2128">
        <v>119.5</v>
      </c>
      <c r="J2128" t="s">
        <v>13</v>
      </c>
      <c r="K2128">
        <v>0</v>
      </c>
      <c r="L2128">
        <v>115.3</v>
      </c>
      <c r="M2128">
        <v>10.923</v>
      </c>
      <c r="N2128">
        <v>1061</v>
      </c>
      <c r="O2128">
        <v>5010</v>
      </c>
      <c r="P2128" s="2">
        <v>0.73873842592592598</v>
      </c>
      <c r="Q2128">
        <v>27.9</v>
      </c>
      <c r="R2128" t="s">
        <v>143</v>
      </c>
      <c r="S2128">
        <v>28.3</v>
      </c>
      <c r="T2128">
        <v>29.2</v>
      </c>
      <c r="U2128" t="s">
        <v>50</v>
      </c>
      <c r="V2128">
        <v>22.3</v>
      </c>
      <c r="X2128">
        <f t="shared" si="667"/>
        <v>2.11</v>
      </c>
      <c r="Y2128" s="7" t="str">
        <f t="shared" si="668"/>
        <v>m/s</v>
      </c>
      <c r="AA2128">
        <f t="shared" si="669"/>
        <v>4.26</v>
      </c>
      <c r="AB2128" s="7" t="str">
        <f t="shared" si="670"/>
        <v>m/s</v>
      </c>
      <c r="AC2128" s="5">
        <f t="shared" si="671"/>
        <v>17.729722222222222</v>
      </c>
      <c r="AD2128" s="5">
        <f t="shared" si="672"/>
        <v>8.8416666666666661E-3</v>
      </c>
      <c r="AE2128" s="5">
        <f t="shared" si="673"/>
        <v>20.144277499999991</v>
      </c>
      <c r="AF2128" s="5"/>
      <c r="AG2128" s="5">
        <f t="shared" si="674"/>
        <v>0</v>
      </c>
      <c r="AH2128">
        <f t="shared" si="675"/>
        <v>543.5</v>
      </c>
      <c r="AI2128" s="5">
        <f t="shared" si="676"/>
        <v>0.54349999999999998</v>
      </c>
      <c r="AJ2128" s="15">
        <f t="shared" si="677"/>
        <v>37.063988040478364</v>
      </c>
      <c r="AK2128" s="5">
        <f t="shared" si="678"/>
        <v>7.6587515976173597</v>
      </c>
      <c r="AL2128" s="5">
        <f t="shared" si="679"/>
        <v>6.4807804429469336</v>
      </c>
      <c r="AM2128" s="5">
        <f t="shared" si="680"/>
        <v>2.3770740965402073E-2</v>
      </c>
      <c r="AN2128" s="5">
        <f t="shared" si="681"/>
        <v>53.30703643386326</v>
      </c>
      <c r="AO2128" s="15">
        <f t="shared" si="682"/>
        <v>1.0195652138237083</v>
      </c>
    </row>
    <row r="2129" spans="1:41" x14ac:dyDescent="0.3">
      <c r="A2129" s="4">
        <f t="shared" si="665"/>
        <v>45797.167349537034</v>
      </c>
      <c r="B2129" s="9">
        <f t="shared" si="664"/>
        <v>2125</v>
      </c>
      <c r="C2129" s="10" t="str">
        <f t="shared" si="666"/>
        <v>Remove</v>
      </c>
      <c r="D2129" s="1">
        <v>45797</v>
      </c>
      <c r="E2129" s="2">
        <v>0.16734953703703703</v>
      </c>
      <c r="F2129" t="s">
        <v>2</v>
      </c>
      <c r="G2129" t="s">
        <v>14</v>
      </c>
      <c r="H2129" t="s">
        <v>49</v>
      </c>
      <c r="I2129">
        <v>120</v>
      </c>
      <c r="J2129" t="s">
        <v>13</v>
      </c>
      <c r="K2129">
        <v>0</v>
      </c>
      <c r="L2129">
        <v>115.3</v>
      </c>
      <c r="M2129">
        <v>10.933999999999999</v>
      </c>
      <c r="N2129">
        <v>1062.5</v>
      </c>
      <c r="O2129">
        <v>5019</v>
      </c>
      <c r="P2129" s="2">
        <v>0.73908564814814814</v>
      </c>
      <c r="Q2129">
        <v>27.9</v>
      </c>
      <c r="R2129" t="s">
        <v>136</v>
      </c>
      <c r="S2129">
        <v>27.2</v>
      </c>
      <c r="T2129">
        <v>29.2</v>
      </c>
      <c r="U2129" t="s">
        <v>58</v>
      </c>
      <c r="V2129">
        <v>22.7</v>
      </c>
      <c r="X2129">
        <f t="shared" si="667"/>
        <v>2.09</v>
      </c>
      <c r="Y2129" s="7" t="str">
        <f t="shared" si="668"/>
        <v>m/s</v>
      </c>
      <c r="AA2129">
        <f t="shared" si="669"/>
        <v>4.24</v>
      </c>
      <c r="AB2129" s="7" t="str">
        <f t="shared" si="670"/>
        <v>m/s</v>
      </c>
      <c r="AC2129" s="5">
        <f t="shared" si="671"/>
        <v>17.738055555555555</v>
      </c>
      <c r="AD2129" s="5">
        <f t="shared" si="672"/>
        <v>8.8541666666666664E-3</v>
      </c>
      <c r="AE2129" s="5">
        <f t="shared" si="673"/>
        <v>20.153131666666656</v>
      </c>
      <c r="AF2129" s="5"/>
      <c r="AG2129" s="5">
        <f t="shared" si="674"/>
        <v>0.5</v>
      </c>
      <c r="AH2129">
        <f t="shared" si="675"/>
        <v>544</v>
      </c>
      <c r="AI2129" s="5">
        <f t="shared" si="676"/>
        <v>0.54400000000000004</v>
      </c>
      <c r="AJ2129" s="15">
        <f t="shared" si="677"/>
        <v>37.046197916666642</v>
      </c>
      <c r="AK2129" s="5">
        <f t="shared" si="678"/>
        <v>7.3610616061905372</v>
      </c>
      <c r="AL2129" s="5">
        <f t="shared" si="679"/>
        <v>6.5970276257800631</v>
      </c>
      <c r="AM2129" s="5">
        <f t="shared" si="680"/>
        <v>2.2630232652875875E-2</v>
      </c>
      <c r="AN2129" s="5">
        <f t="shared" si="681"/>
        <v>53.329666666516133</v>
      </c>
      <c r="AO2129" s="15">
        <f t="shared" si="682"/>
        <v>1.0200701298243047</v>
      </c>
    </row>
    <row r="2130" spans="1:41" x14ac:dyDescent="0.3">
      <c r="A2130" s="4">
        <f t="shared" si="665"/>
        <v>45797.167696759258</v>
      </c>
      <c r="B2130" s="9">
        <f t="shared" si="664"/>
        <v>2126</v>
      </c>
      <c r="C2130" s="10" t="str">
        <f t="shared" si="666"/>
        <v>Remove</v>
      </c>
      <c r="D2130" s="1">
        <v>45797</v>
      </c>
      <c r="E2130" s="2">
        <v>0.16769675925925925</v>
      </c>
      <c r="F2130" t="s">
        <v>19</v>
      </c>
      <c r="G2130" t="s">
        <v>14</v>
      </c>
      <c r="H2130" t="s">
        <v>49</v>
      </c>
      <c r="I2130">
        <v>121.5</v>
      </c>
      <c r="J2130" t="s">
        <v>13</v>
      </c>
      <c r="K2130">
        <v>0</v>
      </c>
      <c r="L2130">
        <v>115.3</v>
      </c>
      <c r="M2130">
        <v>10.959</v>
      </c>
      <c r="N2130">
        <v>1066.5999999999999</v>
      </c>
      <c r="O2130">
        <v>5028</v>
      </c>
      <c r="P2130" s="2">
        <v>0.73943287037037042</v>
      </c>
      <c r="Q2130">
        <v>27.9</v>
      </c>
      <c r="R2130" t="s">
        <v>165</v>
      </c>
      <c r="S2130">
        <v>28.4</v>
      </c>
      <c r="T2130">
        <v>29.1</v>
      </c>
      <c r="U2130" t="s">
        <v>48</v>
      </c>
      <c r="V2130">
        <v>22</v>
      </c>
      <c r="X2130">
        <f t="shared" si="667"/>
        <v>2</v>
      </c>
      <c r="Y2130" s="7" t="str">
        <f t="shared" si="668"/>
        <v>m/s</v>
      </c>
      <c r="AA2130">
        <f t="shared" si="669"/>
        <v>4.32</v>
      </c>
      <c r="AB2130" s="7" t="str">
        <f t="shared" si="670"/>
        <v>m/s</v>
      </c>
      <c r="AC2130" s="5">
        <f t="shared" si="671"/>
        <v>17.746388888888891</v>
      </c>
      <c r="AD2130" s="5">
        <f t="shared" si="672"/>
        <v>8.8883333333333314E-3</v>
      </c>
      <c r="AE2130" s="5">
        <f t="shared" si="673"/>
        <v>20.162019999999991</v>
      </c>
      <c r="AF2130" s="5"/>
      <c r="AG2130" s="5">
        <f t="shared" si="674"/>
        <v>1.5</v>
      </c>
      <c r="AH2130">
        <f t="shared" si="675"/>
        <v>545.5</v>
      </c>
      <c r="AI2130" s="5">
        <f t="shared" si="676"/>
        <v>0.54549999999999998</v>
      </c>
      <c r="AJ2130" s="15">
        <f t="shared" si="677"/>
        <v>36.960623281393204</v>
      </c>
      <c r="AK2130" s="5">
        <f t="shared" si="678"/>
        <v>7.6858143241107078</v>
      </c>
      <c r="AL2130" s="5">
        <f t="shared" si="679"/>
        <v>6.3587992809300173</v>
      </c>
      <c r="AM2130" s="5">
        <f t="shared" si="680"/>
        <v>2.2611124660205286E-2</v>
      </c>
      <c r="AN2130" s="5">
        <f t="shared" si="681"/>
        <v>53.352277791176341</v>
      </c>
      <c r="AO2130" s="15">
        <f t="shared" si="682"/>
        <v>1.0224493172252478</v>
      </c>
    </row>
    <row r="2131" spans="1:41" x14ac:dyDescent="0.3">
      <c r="A2131" s="4">
        <f t="shared" si="665"/>
        <v>45797.168043981481</v>
      </c>
      <c r="B2131" s="9">
        <f t="shared" si="664"/>
        <v>2127</v>
      </c>
      <c r="C2131" s="10" t="str">
        <f t="shared" si="666"/>
        <v>Remove</v>
      </c>
      <c r="D2131" s="1">
        <v>45797</v>
      </c>
      <c r="E2131" s="2">
        <v>0.16804398148148147</v>
      </c>
      <c r="F2131" t="s">
        <v>2</v>
      </c>
      <c r="G2131" t="s">
        <v>14</v>
      </c>
      <c r="H2131" t="s">
        <v>49</v>
      </c>
      <c r="I2131">
        <v>119.5</v>
      </c>
      <c r="J2131" t="s">
        <v>13</v>
      </c>
      <c r="K2131">
        <v>0</v>
      </c>
      <c r="L2131">
        <v>115.2</v>
      </c>
      <c r="M2131">
        <v>10.971</v>
      </c>
      <c r="N2131">
        <v>1067.8</v>
      </c>
      <c r="O2131">
        <v>5037</v>
      </c>
      <c r="P2131" s="2">
        <v>0.73978009259259259</v>
      </c>
      <c r="Q2131">
        <v>27.9</v>
      </c>
      <c r="R2131" t="s">
        <v>134</v>
      </c>
      <c r="S2131">
        <v>28.8</v>
      </c>
      <c r="T2131">
        <v>29.1</v>
      </c>
      <c r="U2131" t="s">
        <v>117</v>
      </c>
      <c r="V2131">
        <v>21.8</v>
      </c>
      <c r="X2131">
        <f t="shared" si="667"/>
        <v>2.06</v>
      </c>
      <c r="Y2131" s="7" t="str">
        <f t="shared" si="668"/>
        <v>m/s</v>
      </c>
      <c r="AA2131">
        <f t="shared" si="669"/>
        <v>4.2699999999999996</v>
      </c>
      <c r="AB2131" s="7" t="str">
        <f t="shared" si="670"/>
        <v>m/s</v>
      </c>
      <c r="AC2131" s="5">
        <f t="shared" si="671"/>
        <v>17.75472222222222</v>
      </c>
      <c r="AD2131" s="5">
        <f t="shared" si="672"/>
        <v>8.8983333333333327E-3</v>
      </c>
      <c r="AE2131" s="5">
        <f t="shared" si="673"/>
        <v>20.170918333333326</v>
      </c>
      <c r="AF2131" s="5"/>
      <c r="AG2131" s="5">
        <f t="shared" si="674"/>
        <v>-2</v>
      </c>
      <c r="AH2131">
        <f t="shared" si="675"/>
        <v>545.5</v>
      </c>
      <c r="AI2131" s="5">
        <f t="shared" si="676"/>
        <v>0.54549999999999998</v>
      </c>
      <c r="AJ2131" s="15">
        <f t="shared" si="677"/>
        <v>36.976935533150005</v>
      </c>
      <c r="AK2131" s="5">
        <f t="shared" si="678"/>
        <v>7.7940652300840982</v>
      </c>
      <c r="AL2131" s="5">
        <f t="shared" si="679"/>
        <v>6.3009920147397454</v>
      </c>
      <c r="AM2131" s="5">
        <f t="shared" si="680"/>
        <v>2.3617478940856675E-2</v>
      </c>
      <c r="AN2131" s="5">
        <f t="shared" si="681"/>
        <v>53.375895270117198</v>
      </c>
      <c r="AO2131" s="15">
        <f t="shared" si="682"/>
        <v>1.0219969093528278</v>
      </c>
    </row>
    <row r="2132" spans="1:41" x14ac:dyDescent="0.3">
      <c r="A2132" s="4">
        <f t="shared" si="665"/>
        <v>45797.168391203704</v>
      </c>
      <c r="B2132" s="9">
        <f t="shared" si="664"/>
        <v>2128</v>
      </c>
      <c r="C2132" s="10" t="str">
        <f t="shared" si="666"/>
        <v>Remove</v>
      </c>
      <c r="D2132" s="1">
        <v>45797</v>
      </c>
      <c r="E2132" s="2">
        <v>0.1683912037037037</v>
      </c>
      <c r="F2132" t="s">
        <v>2</v>
      </c>
      <c r="G2132" t="s">
        <v>14</v>
      </c>
      <c r="H2132" t="s">
        <v>49</v>
      </c>
      <c r="I2132">
        <v>120.5</v>
      </c>
      <c r="J2132" t="s">
        <v>13</v>
      </c>
      <c r="K2132">
        <v>0</v>
      </c>
      <c r="L2132">
        <v>115.3</v>
      </c>
      <c r="M2132">
        <v>10.978</v>
      </c>
      <c r="N2132">
        <v>1068.5999999999999</v>
      </c>
      <c r="O2132">
        <v>5046</v>
      </c>
      <c r="P2132" s="2">
        <v>0.74012731481481486</v>
      </c>
      <c r="Q2132">
        <v>27.9</v>
      </c>
      <c r="R2132" t="s">
        <v>143</v>
      </c>
      <c r="S2132">
        <v>29.7</v>
      </c>
      <c r="T2132">
        <v>29.2</v>
      </c>
      <c r="U2132" t="s">
        <v>46</v>
      </c>
      <c r="V2132">
        <v>22.1</v>
      </c>
      <c r="X2132">
        <f t="shared" si="667"/>
        <v>2.11</v>
      </c>
      <c r="Y2132" s="7" t="str">
        <f t="shared" si="668"/>
        <v>m/s</v>
      </c>
      <c r="AA2132">
        <f t="shared" si="669"/>
        <v>4.33</v>
      </c>
      <c r="AB2132" s="7" t="str">
        <f t="shared" si="670"/>
        <v>m/s</v>
      </c>
      <c r="AC2132" s="5">
        <f t="shared" si="671"/>
        <v>17.763055555555557</v>
      </c>
      <c r="AD2132" s="5">
        <f t="shared" si="672"/>
        <v>8.9049999999999997E-3</v>
      </c>
      <c r="AE2132" s="5">
        <f t="shared" si="673"/>
        <v>20.179823333333324</v>
      </c>
      <c r="AF2132" s="5"/>
      <c r="AG2132" s="5">
        <f t="shared" si="674"/>
        <v>1</v>
      </c>
      <c r="AH2132">
        <f t="shared" si="675"/>
        <v>546.5</v>
      </c>
      <c r="AI2132" s="5">
        <f t="shared" si="676"/>
        <v>0.54649999999999999</v>
      </c>
      <c r="AJ2132" s="15">
        <f t="shared" si="677"/>
        <v>36.925568770966741</v>
      </c>
      <c r="AK2132" s="5">
        <f t="shared" si="678"/>
        <v>8.0376297685242246</v>
      </c>
      <c r="AL2132" s="5">
        <f t="shared" si="679"/>
        <v>6.4226568515303697</v>
      </c>
      <c r="AM2132" s="5">
        <f t="shared" si="680"/>
        <v>2.4946678681004999E-2</v>
      </c>
      <c r="AN2132" s="5">
        <f t="shared" si="681"/>
        <v>53.400841948798202</v>
      </c>
      <c r="AO2132" s="15">
        <f t="shared" si="682"/>
        <v>1.0233921040495861</v>
      </c>
    </row>
    <row r="2133" spans="1:41" x14ac:dyDescent="0.3">
      <c r="A2133" s="4">
        <f t="shared" si="665"/>
        <v>45797.168738425928</v>
      </c>
      <c r="B2133" s="9">
        <f t="shared" si="664"/>
        <v>2129</v>
      </c>
      <c r="C2133" s="10" t="str">
        <f t="shared" si="666"/>
        <v>Remove</v>
      </c>
      <c r="D2133" s="1">
        <v>45797</v>
      </c>
      <c r="E2133" s="2">
        <v>0.16873842592592592</v>
      </c>
      <c r="F2133" t="s">
        <v>2</v>
      </c>
      <c r="G2133" t="s">
        <v>14</v>
      </c>
      <c r="H2133" t="s">
        <v>49</v>
      </c>
      <c r="I2133">
        <v>122</v>
      </c>
      <c r="J2133" t="s">
        <v>13</v>
      </c>
      <c r="K2133">
        <v>0</v>
      </c>
      <c r="L2133">
        <v>115.3</v>
      </c>
      <c r="M2133">
        <v>10.991</v>
      </c>
      <c r="N2133">
        <v>1071</v>
      </c>
      <c r="O2133">
        <v>5055</v>
      </c>
      <c r="P2133" s="2">
        <v>0.74047453703703703</v>
      </c>
      <c r="Q2133">
        <v>27.9</v>
      </c>
      <c r="R2133" t="s">
        <v>136</v>
      </c>
      <c r="S2133">
        <v>28.6</v>
      </c>
      <c r="T2133">
        <v>29.2</v>
      </c>
      <c r="U2133" t="s">
        <v>117</v>
      </c>
      <c r="V2133">
        <v>21</v>
      </c>
      <c r="X2133">
        <f t="shared" si="667"/>
        <v>2.09</v>
      </c>
      <c r="Y2133" s="7" t="str">
        <f t="shared" si="668"/>
        <v>m/s</v>
      </c>
      <c r="AA2133">
        <f t="shared" si="669"/>
        <v>4.2699999999999996</v>
      </c>
      <c r="AB2133" s="7" t="str">
        <f t="shared" si="670"/>
        <v>m/s</v>
      </c>
      <c r="AC2133" s="5">
        <f t="shared" si="671"/>
        <v>17.77138888888889</v>
      </c>
      <c r="AD2133" s="5">
        <f t="shared" si="672"/>
        <v>8.9250000000000006E-3</v>
      </c>
      <c r="AE2133" s="5">
        <f t="shared" si="673"/>
        <v>20.188748333333326</v>
      </c>
      <c r="AF2133" s="5"/>
      <c r="AG2133" s="5">
        <f t="shared" si="674"/>
        <v>1.5</v>
      </c>
      <c r="AH2133">
        <f t="shared" si="675"/>
        <v>548</v>
      </c>
      <c r="AI2133" s="5">
        <f t="shared" si="676"/>
        <v>0.54800000000000004</v>
      </c>
      <c r="AJ2133" s="15">
        <f t="shared" si="677"/>
        <v>36.840781630170298</v>
      </c>
      <c r="AK2133" s="5">
        <f t="shared" si="678"/>
        <v>7.7399397770974039</v>
      </c>
      <c r="AL2133" s="5">
        <f t="shared" si="679"/>
        <v>6.1029770987392649</v>
      </c>
      <c r="AM2133" s="5">
        <f t="shared" si="680"/>
        <v>2.3795024039420961E-2</v>
      </c>
      <c r="AN2133" s="5">
        <f t="shared" si="681"/>
        <v>53.424636972837625</v>
      </c>
      <c r="AO2133" s="15">
        <f t="shared" si="682"/>
        <v>1.0257439845190084</v>
      </c>
    </row>
    <row r="2134" spans="1:41" x14ac:dyDescent="0.3">
      <c r="A2134" s="4">
        <f t="shared" si="665"/>
        <v>45797.169085648151</v>
      </c>
      <c r="B2134" s="9">
        <f t="shared" si="664"/>
        <v>2130</v>
      </c>
      <c r="C2134" s="10" t="str">
        <f t="shared" si="666"/>
        <v>Remove</v>
      </c>
      <c r="D2134" s="1">
        <v>45797</v>
      </c>
      <c r="E2134" s="2">
        <v>0.16908564814814814</v>
      </c>
      <c r="F2134" t="s">
        <v>2</v>
      </c>
      <c r="G2134" t="s">
        <v>14</v>
      </c>
      <c r="H2134" t="s">
        <v>49</v>
      </c>
      <c r="I2134">
        <v>119.5</v>
      </c>
      <c r="J2134" t="s">
        <v>13</v>
      </c>
      <c r="K2134">
        <v>0</v>
      </c>
      <c r="L2134">
        <v>115.2</v>
      </c>
      <c r="M2134">
        <v>10.981999999999999</v>
      </c>
      <c r="N2134">
        <v>1069.7</v>
      </c>
      <c r="O2134">
        <v>5064</v>
      </c>
      <c r="P2134" s="2">
        <v>0.7408217592592593</v>
      </c>
      <c r="Q2134">
        <v>27.9</v>
      </c>
      <c r="R2134" t="s">
        <v>134</v>
      </c>
      <c r="S2134">
        <v>28.9</v>
      </c>
      <c r="T2134">
        <v>29.2</v>
      </c>
      <c r="U2134" t="s">
        <v>50</v>
      </c>
      <c r="V2134">
        <v>21.2</v>
      </c>
      <c r="X2134">
        <f t="shared" si="667"/>
        <v>2.06</v>
      </c>
      <c r="Y2134" s="7" t="str">
        <f t="shared" si="668"/>
        <v>m/s</v>
      </c>
      <c r="AA2134">
        <f t="shared" si="669"/>
        <v>4.26</v>
      </c>
      <c r="AB2134" s="7" t="str">
        <f t="shared" si="670"/>
        <v>m/s</v>
      </c>
      <c r="AC2134" s="5">
        <f t="shared" si="671"/>
        <v>17.779722222222222</v>
      </c>
      <c r="AD2134" s="5">
        <f t="shared" si="672"/>
        <v>8.9141666666666657E-3</v>
      </c>
      <c r="AE2134" s="5">
        <f t="shared" si="673"/>
        <v>20.197662499999993</v>
      </c>
      <c r="AF2134" s="5"/>
      <c r="AG2134" s="5">
        <f t="shared" si="674"/>
        <v>-2.5</v>
      </c>
      <c r="AH2134">
        <f t="shared" si="675"/>
        <v>548</v>
      </c>
      <c r="AI2134" s="5">
        <f t="shared" si="676"/>
        <v>0.54800000000000004</v>
      </c>
      <c r="AJ2134" s="15">
        <f t="shared" si="677"/>
        <v>36.857048357664219</v>
      </c>
      <c r="AK2134" s="5">
        <f t="shared" si="678"/>
        <v>7.8211279565774463</v>
      </c>
      <c r="AL2134" s="5">
        <f t="shared" si="679"/>
        <v>6.1611006901558287</v>
      </c>
      <c r="AM2134" s="5">
        <f t="shared" si="680"/>
        <v>2.3699484076067985E-2</v>
      </c>
      <c r="AN2134" s="5">
        <f t="shared" si="681"/>
        <v>53.448336456913694</v>
      </c>
      <c r="AO2134" s="15">
        <f t="shared" si="682"/>
        <v>1.0252891602000733</v>
      </c>
    </row>
    <row r="2135" spans="1:41" x14ac:dyDescent="0.3">
      <c r="A2135" s="4">
        <f t="shared" si="665"/>
        <v>45797.169432870367</v>
      </c>
      <c r="B2135" s="9">
        <f t="shared" si="664"/>
        <v>2131</v>
      </c>
      <c r="C2135" s="10" t="str">
        <f t="shared" si="666"/>
        <v>Keep</v>
      </c>
      <c r="D2135" s="1">
        <v>45797</v>
      </c>
      <c r="E2135" s="2">
        <v>0.16943287037037036</v>
      </c>
      <c r="F2135" t="s">
        <v>2</v>
      </c>
      <c r="G2135" t="s">
        <v>14</v>
      </c>
      <c r="H2135" t="s">
        <v>49</v>
      </c>
      <c r="I2135">
        <v>120</v>
      </c>
      <c r="J2135" t="s">
        <v>13</v>
      </c>
      <c r="K2135">
        <v>0</v>
      </c>
      <c r="L2135">
        <v>115.2</v>
      </c>
      <c r="M2135">
        <v>10.948</v>
      </c>
      <c r="N2135">
        <v>1064.9000000000001</v>
      </c>
      <c r="O2135">
        <v>5073</v>
      </c>
      <c r="P2135" s="2">
        <v>0.74116898148148147</v>
      </c>
      <c r="Q2135">
        <v>27.9</v>
      </c>
      <c r="R2135" t="s">
        <v>153</v>
      </c>
      <c r="S2135">
        <v>31.7</v>
      </c>
      <c r="T2135">
        <v>29.2</v>
      </c>
      <c r="U2135" t="s">
        <v>90</v>
      </c>
      <c r="V2135">
        <v>22.8</v>
      </c>
      <c r="X2135">
        <f t="shared" si="667"/>
        <v>2.12</v>
      </c>
      <c r="Y2135" s="7" t="str">
        <f t="shared" si="668"/>
        <v>m/s</v>
      </c>
      <c r="AA2135">
        <f t="shared" si="669"/>
        <v>4.2</v>
      </c>
      <c r="AB2135" s="7" t="str">
        <f t="shared" si="670"/>
        <v>m/s</v>
      </c>
      <c r="AC2135" s="5">
        <f t="shared" si="671"/>
        <v>17.788055555555555</v>
      </c>
      <c r="AD2135" s="5">
        <f t="shared" si="672"/>
        <v>8.8741666666666674E-3</v>
      </c>
      <c r="AE2135" s="5">
        <f t="shared" si="673"/>
        <v>20.206536666666658</v>
      </c>
      <c r="AF2135" s="5"/>
      <c r="AG2135" s="5">
        <f t="shared" si="674"/>
        <v>0.5</v>
      </c>
      <c r="AH2135">
        <f t="shared" si="675"/>
        <v>548.5</v>
      </c>
      <c r="AI2135" s="5">
        <f t="shared" si="676"/>
        <v>0.54849999999999999</v>
      </c>
      <c r="AJ2135" s="15">
        <f t="shared" si="677"/>
        <v>36.839629292008496</v>
      </c>
      <c r="AK2135" s="5">
        <f t="shared" si="678"/>
        <v>8.5788842983911771</v>
      </c>
      <c r="AL2135" s="5">
        <f t="shared" si="679"/>
        <v>6.626089421488345</v>
      </c>
      <c r="AM2135" s="5">
        <f t="shared" si="680"/>
        <v>2.6752782071556964E-2</v>
      </c>
      <c r="AN2135" s="5">
        <f t="shared" si="681"/>
        <v>53.475089238985248</v>
      </c>
      <c r="AO2135" s="15">
        <f t="shared" si="682"/>
        <v>1.0257112382715277</v>
      </c>
    </row>
    <row r="2136" spans="1:41" x14ac:dyDescent="0.3">
      <c r="A2136" s="4">
        <f t="shared" si="665"/>
        <v>45797.16978009259</v>
      </c>
      <c r="B2136" s="9">
        <f t="shared" si="664"/>
        <v>2132</v>
      </c>
      <c r="C2136" s="10" t="str">
        <f t="shared" si="666"/>
        <v>Remove</v>
      </c>
      <c r="D2136" s="1">
        <v>45797</v>
      </c>
      <c r="E2136" s="2">
        <v>0.16978009259259258</v>
      </c>
      <c r="F2136" t="s">
        <v>2</v>
      </c>
      <c r="G2136" t="s">
        <v>14</v>
      </c>
      <c r="H2136" t="s">
        <v>49</v>
      </c>
      <c r="I2136">
        <v>119.5</v>
      </c>
      <c r="J2136" t="s">
        <v>13</v>
      </c>
      <c r="K2136">
        <v>0</v>
      </c>
      <c r="L2136">
        <v>115.3</v>
      </c>
      <c r="M2136">
        <v>10.944000000000001</v>
      </c>
      <c r="N2136">
        <v>1065.0999999999999</v>
      </c>
      <c r="O2136">
        <v>5082</v>
      </c>
      <c r="P2136" s="2">
        <v>0.74151620370370375</v>
      </c>
      <c r="Q2136">
        <v>27.9</v>
      </c>
      <c r="R2136" t="s">
        <v>47</v>
      </c>
      <c r="S2136">
        <v>30.8</v>
      </c>
      <c r="T2136">
        <v>29.2</v>
      </c>
      <c r="U2136" t="s">
        <v>109</v>
      </c>
      <c r="V2136">
        <v>22.3</v>
      </c>
      <c r="X2136">
        <f t="shared" si="667"/>
        <v>2.0499999999999998</v>
      </c>
      <c r="Y2136" s="7" t="str">
        <f t="shared" si="668"/>
        <v>m/s</v>
      </c>
      <c r="AA2136">
        <f t="shared" si="669"/>
        <v>4.21</v>
      </c>
      <c r="AB2136" s="7" t="str">
        <f t="shared" si="670"/>
        <v>m/s</v>
      </c>
      <c r="AC2136" s="5">
        <f t="shared" si="671"/>
        <v>17.796388888888892</v>
      </c>
      <c r="AD2136" s="5">
        <f t="shared" si="672"/>
        <v>8.8758333333333328E-3</v>
      </c>
      <c r="AE2136" s="5">
        <f t="shared" si="673"/>
        <v>20.215412499999992</v>
      </c>
      <c r="AF2136" s="5"/>
      <c r="AG2136" s="5">
        <f t="shared" si="674"/>
        <v>-0.5</v>
      </c>
      <c r="AH2136">
        <f t="shared" si="675"/>
        <v>548.5</v>
      </c>
      <c r="AI2136" s="5">
        <f t="shared" si="676"/>
        <v>0.54849999999999999</v>
      </c>
      <c r="AJ2136" s="15">
        <f t="shared" si="677"/>
        <v>36.855811303555136</v>
      </c>
      <c r="AK2136" s="5">
        <f t="shared" si="678"/>
        <v>8.3353197599510498</v>
      </c>
      <c r="AL2136" s="5">
        <f t="shared" si="679"/>
        <v>6.4807804429469336</v>
      </c>
      <c r="AM2136" s="5">
        <f t="shared" si="680"/>
        <v>2.5134972025446504E-2</v>
      </c>
      <c r="AN2136" s="5">
        <f t="shared" si="681"/>
        <v>53.500224211010696</v>
      </c>
      <c r="AO2136" s="15">
        <f t="shared" si="682"/>
        <v>1.0252293482671333</v>
      </c>
    </row>
    <row r="2137" spans="1:41" x14ac:dyDescent="0.3">
      <c r="A2137" s="4">
        <f t="shared" si="665"/>
        <v>45797.170127314814</v>
      </c>
      <c r="B2137" s="9">
        <f t="shared" si="664"/>
        <v>2133</v>
      </c>
      <c r="C2137" s="10" t="str">
        <f t="shared" si="666"/>
        <v>Remove</v>
      </c>
      <c r="D2137" s="1">
        <v>45797</v>
      </c>
      <c r="E2137" s="2">
        <v>0.17012731481481483</v>
      </c>
      <c r="F2137" t="s">
        <v>2</v>
      </c>
      <c r="G2137" t="s">
        <v>14</v>
      </c>
      <c r="H2137" t="s">
        <v>49</v>
      </c>
      <c r="I2137">
        <v>119.5</v>
      </c>
      <c r="J2137" t="s">
        <v>13</v>
      </c>
      <c r="K2137">
        <v>0</v>
      </c>
      <c r="L2137">
        <v>115.2</v>
      </c>
      <c r="M2137">
        <v>10.989000000000001</v>
      </c>
      <c r="N2137">
        <v>1069.4000000000001</v>
      </c>
      <c r="O2137">
        <v>5091</v>
      </c>
      <c r="P2137" s="2">
        <v>0.74186342592592591</v>
      </c>
      <c r="Q2137">
        <v>27.9</v>
      </c>
      <c r="R2137" t="s">
        <v>47</v>
      </c>
      <c r="S2137">
        <v>30.5</v>
      </c>
      <c r="T2137">
        <v>29.2</v>
      </c>
      <c r="U2137" t="s">
        <v>58</v>
      </c>
      <c r="V2137">
        <v>22.2</v>
      </c>
      <c r="X2137">
        <f t="shared" si="667"/>
        <v>2.0499999999999998</v>
      </c>
      <c r="Y2137" s="7" t="str">
        <f t="shared" si="668"/>
        <v>m/s</v>
      </c>
      <c r="AA2137">
        <f t="shared" si="669"/>
        <v>4.24</v>
      </c>
      <c r="AB2137" s="7" t="str">
        <f t="shared" si="670"/>
        <v>m/s</v>
      </c>
      <c r="AC2137" s="5">
        <f t="shared" si="671"/>
        <v>17.804722222222221</v>
      </c>
      <c r="AD2137" s="5">
        <f t="shared" si="672"/>
        <v>8.9116666666666667E-3</v>
      </c>
      <c r="AE2137" s="5">
        <f t="shared" si="673"/>
        <v>20.224324166666658</v>
      </c>
      <c r="AF2137" s="5"/>
      <c r="AG2137" s="5">
        <f t="shared" si="674"/>
        <v>0</v>
      </c>
      <c r="AH2137">
        <f t="shared" si="675"/>
        <v>548.5</v>
      </c>
      <c r="AI2137" s="5">
        <f t="shared" si="676"/>
        <v>0.54849999999999999</v>
      </c>
      <c r="AJ2137" s="15">
        <f t="shared" si="677"/>
        <v>36.872058644788801</v>
      </c>
      <c r="AK2137" s="5">
        <f t="shared" si="678"/>
        <v>8.2541315804710074</v>
      </c>
      <c r="AL2137" s="5">
        <f t="shared" si="679"/>
        <v>6.4517186472386507</v>
      </c>
      <c r="AM2137" s="5">
        <f t="shared" si="680"/>
        <v>2.4890150869354498E-2</v>
      </c>
      <c r="AN2137" s="5">
        <f t="shared" si="681"/>
        <v>53.52511436188005</v>
      </c>
      <c r="AO2137" s="15">
        <f t="shared" si="682"/>
        <v>1.024752597989095</v>
      </c>
    </row>
    <row r="2138" spans="1:41" x14ac:dyDescent="0.3">
      <c r="A2138" s="4">
        <f t="shared" si="665"/>
        <v>45797.170474537037</v>
      </c>
      <c r="B2138" s="9">
        <f t="shared" si="664"/>
        <v>2134</v>
      </c>
      <c r="C2138" s="10" t="str">
        <f t="shared" si="666"/>
        <v>Remove</v>
      </c>
      <c r="D2138" s="1">
        <v>45797</v>
      </c>
      <c r="E2138" s="2">
        <v>0.17047453703703705</v>
      </c>
      <c r="F2138" t="s">
        <v>2</v>
      </c>
      <c r="G2138" t="s">
        <v>14</v>
      </c>
      <c r="H2138" t="s">
        <v>49</v>
      </c>
      <c r="I2138">
        <v>120.5</v>
      </c>
      <c r="J2138" t="s">
        <v>13</v>
      </c>
      <c r="K2138">
        <v>0</v>
      </c>
      <c r="L2138">
        <v>115.3</v>
      </c>
      <c r="M2138">
        <v>10.954000000000001</v>
      </c>
      <c r="N2138">
        <v>1065</v>
      </c>
      <c r="O2138">
        <v>5099</v>
      </c>
      <c r="P2138" s="2">
        <v>0.74221064814814819</v>
      </c>
      <c r="Q2138">
        <v>27.9</v>
      </c>
      <c r="R2138" t="s">
        <v>167</v>
      </c>
      <c r="S2138">
        <v>28.7</v>
      </c>
      <c r="T2138">
        <v>29.2</v>
      </c>
      <c r="U2138" t="s">
        <v>58</v>
      </c>
      <c r="V2138">
        <v>21.4</v>
      </c>
      <c r="X2138">
        <f t="shared" si="667"/>
        <v>1.98</v>
      </c>
      <c r="Y2138" s="7" t="str">
        <f t="shared" si="668"/>
        <v>m/s</v>
      </c>
      <c r="AA2138">
        <f t="shared" si="669"/>
        <v>4.24</v>
      </c>
      <c r="AB2138" s="7" t="str">
        <f t="shared" si="670"/>
        <v>m/s</v>
      </c>
      <c r="AC2138" s="5">
        <f t="shared" si="671"/>
        <v>17.813055555555557</v>
      </c>
      <c r="AD2138" s="5">
        <f t="shared" si="672"/>
        <v>8.8749999999999992E-3</v>
      </c>
      <c r="AE2138" s="5">
        <f t="shared" si="673"/>
        <v>20.233199166666658</v>
      </c>
      <c r="AF2138" s="5"/>
      <c r="AG2138" s="5">
        <f t="shared" si="674"/>
        <v>1</v>
      </c>
      <c r="AH2138">
        <f t="shared" si="675"/>
        <v>549.5</v>
      </c>
      <c r="AI2138" s="5">
        <f t="shared" si="676"/>
        <v>0.54949999999999999</v>
      </c>
      <c r="AJ2138" s="15">
        <f t="shared" si="677"/>
        <v>36.8211085835608</v>
      </c>
      <c r="AK2138" s="5">
        <f t="shared" si="678"/>
        <v>7.7670025035907502</v>
      </c>
      <c r="AL2138" s="5">
        <f t="shared" si="679"/>
        <v>6.2192242815723935</v>
      </c>
      <c r="AM2138" s="5">
        <f t="shared" si="680"/>
        <v>2.2621474822901853E-2</v>
      </c>
      <c r="AN2138" s="5">
        <f t="shared" si="681"/>
        <v>53.547735836702948</v>
      </c>
      <c r="AO2138" s="15">
        <f t="shared" si="682"/>
        <v>1.0261871793715676</v>
      </c>
    </row>
    <row r="2139" spans="1:41" x14ac:dyDescent="0.3">
      <c r="A2139" s="4">
        <f t="shared" si="665"/>
        <v>45797.17082175926</v>
      </c>
      <c r="B2139" s="9">
        <f t="shared" si="664"/>
        <v>2135</v>
      </c>
      <c r="C2139" s="10" t="str">
        <f t="shared" si="666"/>
        <v>Remove</v>
      </c>
      <c r="D2139" s="1">
        <v>45797</v>
      </c>
      <c r="E2139" s="2">
        <v>0.17082175925925927</v>
      </c>
      <c r="F2139" t="s">
        <v>19</v>
      </c>
      <c r="G2139" t="s">
        <v>14</v>
      </c>
      <c r="H2139" t="s">
        <v>49</v>
      </c>
      <c r="I2139">
        <v>125</v>
      </c>
      <c r="J2139" t="s">
        <v>13</v>
      </c>
      <c r="K2139">
        <v>0</v>
      </c>
      <c r="L2139">
        <v>115.2</v>
      </c>
      <c r="M2139">
        <v>10.946999999999999</v>
      </c>
      <c r="N2139">
        <v>1064.8</v>
      </c>
      <c r="O2139">
        <v>5108</v>
      </c>
      <c r="P2139" s="2">
        <v>0.74255787037037035</v>
      </c>
      <c r="Q2139">
        <v>27.9</v>
      </c>
      <c r="R2139" t="s">
        <v>143</v>
      </c>
      <c r="S2139">
        <v>28.7</v>
      </c>
      <c r="T2139">
        <v>29.2</v>
      </c>
      <c r="U2139" t="s">
        <v>71</v>
      </c>
      <c r="V2139">
        <v>21.3</v>
      </c>
      <c r="X2139">
        <f t="shared" si="667"/>
        <v>2.11</v>
      </c>
      <c r="Y2139" s="7" t="str">
        <f t="shared" si="668"/>
        <v>m/s</v>
      </c>
      <c r="AA2139">
        <f t="shared" si="669"/>
        <v>4.29</v>
      </c>
      <c r="AB2139" s="7" t="str">
        <f t="shared" si="670"/>
        <v>m/s</v>
      </c>
      <c r="AC2139" s="5">
        <f t="shared" si="671"/>
        <v>17.82138888888889</v>
      </c>
      <c r="AD2139" s="5">
        <f t="shared" si="672"/>
        <v>8.8733333333333338E-3</v>
      </c>
      <c r="AE2139" s="5">
        <f t="shared" si="673"/>
        <v>20.242072499999992</v>
      </c>
      <c r="AF2139" s="5"/>
      <c r="AG2139" s="5">
        <f t="shared" si="674"/>
        <v>4.5</v>
      </c>
      <c r="AH2139">
        <f t="shared" si="675"/>
        <v>554</v>
      </c>
      <c r="AI2139" s="5">
        <f t="shared" si="676"/>
        <v>0.55400000000000005</v>
      </c>
      <c r="AJ2139" s="15">
        <f t="shared" si="677"/>
        <v>36.538037003610093</v>
      </c>
      <c r="AK2139" s="5">
        <f t="shared" si="678"/>
        <v>7.7670025035907502</v>
      </c>
      <c r="AL2139" s="5">
        <f t="shared" si="679"/>
        <v>6.1901624858641116</v>
      </c>
      <c r="AM2139" s="5">
        <f t="shared" si="680"/>
        <v>2.4106723169860053E-2</v>
      </c>
      <c r="AN2139" s="5">
        <f t="shared" si="681"/>
        <v>53.571842559872806</v>
      </c>
      <c r="AO2139" s="15">
        <f t="shared" si="682"/>
        <v>1.0341253418357603</v>
      </c>
    </row>
    <row r="2140" spans="1:41" x14ac:dyDescent="0.3">
      <c r="A2140" s="4">
        <f t="shared" si="665"/>
        <v>45797.171168981484</v>
      </c>
      <c r="B2140" s="9">
        <f t="shared" si="664"/>
        <v>2136</v>
      </c>
      <c r="C2140" s="10" t="str">
        <f t="shared" si="666"/>
        <v>Remove</v>
      </c>
      <c r="D2140" s="1">
        <v>45797</v>
      </c>
      <c r="E2140" s="2">
        <v>0.17116898148148149</v>
      </c>
      <c r="F2140" t="s">
        <v>2</v>
      </c>
      <c r="G2140" t="s">
        <v>14</v>
      </c>
      <c r="H2140" t="s">
        <v>49</v>
      </c>
      <c r="I2140">
        <v>121</v>
      </c>
      <c r="J2140" t="s">
        <v>13</v>
      </c>
      <c r="K2140">
        <v>0</v>
      </c>
      <c r="L2140">
        <v>115.2</v>
      </c>
      <c r="M2140">
        <v>10.946</v>
      </c>
      <c r="N2140">
        <v>1064.9000000000001</v>
      </c>
      <c r="O2140">
        <v>5117</v>
      </c>
      <c r="P2140" s="2">
        <v>0.74290509259259263</v>
      </c>
      <c r="Q2140">
        <v>27.9</v>
      </c>
      <c r="R2140" t="s">
        <v>136</v>
      </c>
      <c r="S2140">
        <v>29.5</v>
      </c>
      <c r="T2140">
        <v>29.2</v>
      </c>
      <c r="U2140" t="s">
        <v>109</v>
      </c>
      <c r="V2140">
        <v>21</v>
      </c>
      <c r="X2140">
        <f t="shared" si="667"/>
        <v>2.09</v>
      </c>
      <c r="Y2140" s="7" t="str">
        <f t="shared" si="668"/>
        <v>m/s</v>
      </c>
      <c r="AA2140">
        <f t="shared" si="669"/>
        <v>4.21</v>
      </c>
      <c r="AB2140" s="7" t="str">
        <f t="shared" si="670"/>
        <v>m/s</v>
      </c>
      <c r="AC2140" s="5">
        <f t="shared" si="671"/>
        <v>17.829722222222223</v>
      </c>
      <c r="AD2140" s="5">
        <f t="shared" si="672"/>
        <v>8.8741666666666674E-3</v>
      </c>
      <c r="AE2140" s="5">
        <f t="shared" si="673"/>
        <v>20.250946666666657</v>
      </c>
      <c r="AF2140" s="5"/>
      <c r="AG2140" s="5">
        <f t="shared" si="674"/>
        <v>-4</v>
      </c>
      <c r="AH2140">
        <f t="shared" si="675"/>
        <v>554</v>
      </c>
      <c r="AI2140" s="5">
        <f t="shared" si="676"/>
        <v>0.55400000000000005</v>
      </c>
      <c r="AJ2140" s="15">
        <f t="shared" si="677"/>
        <v>36.554055354993963</v>
      </c>
      <c r="AK2140" s="5">
        <f t="shared" si="678"/>
        <v>7.9835043155375311</v>
      </c>
      <c r="AL2140" s="5">
        <f t="shared" si="679"/>
        <v>6.1029770987392649</v>
      </c>
      <c r="AM2140" s="5">
        <f t="shared" si="680"/>
        <v>2.454381850219994E-2</v>
      </c>
      <c r="AN2140" s="5">
        <f t="shared" si="681"/>
        <v>53.596386378375009</v>
      </c>
      <c r="AO2140" s="15">
        <f t="shared" si="682"/>
        <v>1.0336517766121769</v>
      </c>
    </row>
    <row r="2141" spans="1:41" x14ac:dyDescent="0.3">
      <c r="A2141" s="4">
        <f t="shared" si="665"/>
        <v>45797.171516203707</v>
      </c>
      <c r="B2141" s="9">
        <f t="shared" si="664"/>
        <v>2137</v>
      </c>
      <c r="C2141" s="10" t="str">
        <f t="shared" si="666"/>
        <v>Remove</v>
      </c>
      <c r="D2141" s="1">
        <v>45797</v>
      </c>
      <c r="E2141" s="2">
        <v>0.17151620370370371</v>
      </c>
      <c r="F2141" t="s">
        <v>2</v>
      </c>
      <c r="G2141" t="s">
        <v>14</v>
      </c>
      <c r="H2141" t="s">
        <v>49</v>
      </c>
      <c r="I2141">
        <v>120</v>
      </c>
      <c r="J2141" t="s">
        <v>13</v>
      </c>
      <c r="K2141">
        <v>0</v>
      </c>
      <c r="L2141">
        <v>115.2</v>
      </c>
      <c r="M2141">
        <v>10.926</v>
      </c>
      <c r="N2141">
        <v>1061.9000000000001</v>
      </c>
      <c r="O2141">
        <v>5126</v>
      </c>
      <c r="P2141" s="2">
        <v>0.7432523148148148</v>
      </c>
      <c r="Q2141">
        <v>27.9</v>
      </c>
      <c r="R2141" t="s">
        <v>153</v>
      </c>
      <c r="S2141">
        <v>28.2</v>
      </c>
      <c r="T2141">
        <v>29.2</v>
      </c>
      <c r="U2141" t="s">
        <v>71</v>
      </c>
      <c r="V2141">
        <v>22.1</v>
      </c>
      <c r="X2141">
        <f t="shared" si="667"/>
        <v>2.12</v>
      </c>
      <c r="Y2141" s="7" t="str">
        <f t="shared" si="668"/>
        <v>m/s</v>
      </c>
      <c r="AA2141">
        <f t="shared" si="669"/>
        <v>4.29</v>
      </c>
      <c r="AB2141" s="7" t="str">
        <f t="shared" si="670"/>
        <v>m/s</v>
      </c>
      <c r="AC2141" s="5">
        <f t="shared" si="671"/>
        <v>17.838055555555556</v>
      </c>
      <c r="AD2141" s="5">
        <f t="shared" si="672"/>
        <v>8.8491666666666666E-3</v>
      </c>
      <c r="AE2141" s="5">
        <f t="shared" si="673"/>
        <v>20.259795833333325</v>
      </c>
      <c r="AF2141" s="5"/>
      <c r="AG2141" s="5">
        <f t="shared" si="674"/>
        <v>-1</v>
      </c>
      <c r="AH2141">
        <f t="shared" si="675"/>
        <v>554</v>
      </c>
      <c r="AI2141" s="5">
        <f t="shared" si="676"/>
        <v>0.55400000000000005</v>
      </c>
      <c r="AJ2141" s="15">
        <f t="shared" si="677"/>
        <v>36.570028580024051</v>
      </c>
      <c r="AK2141" s="5">
        <f t="shared" si="678"/>
        <v>7.6316888711240134</v>
      </c>
      <c r="AL2141" s="5">
        <f t="shared" si="679"/>
        <v>6.4226568515303697</v>
      </c>
      <c r="AM2141" s="5">
        <f t="shared" si="680"/>
        <v>2.3799004871227335E-2</v>
      </c>
      <c r="AN2141" s="5">
        <f t="shared" si="681"/>
        <v>53.620185383246238</v>
      </c>
      <c r="AO2141" s="15">
        <f t="shared" si="682"/>
        <v>1.0331929963321214</v>
      </c>
    </row>
    <row r="2142" spans="1:41" x14ac:dyDescent="0.3">
      <c r="A2142" s="4">
        <f t="shared" si="665"/>
        <v>45797.171863425923</v>
      </c>
      <c r="B2142" s="9">
        <f t="shared" si="664"/>
        <v>2138</v>
      </c>
      <c r="C2142" s="10" t="str">
        <f t="shared" si="666"/>
        <v>Remove</v>
      </c>
      <c r="D2142" s="1">
        <v>45797</v>
      </c>
      <c r="E2142" s="2">
        <v>0.17186342592592593</v>
      </c>
      <c r="F2142" t="s">
        <v>2</v>
      </c>
      <c r="G2142" t="s">
        <v>14</v>
      </c>
      <c r="H2142" t="s">
        <v>49</v>
      </c>
      <c r="I2142">
        <v>120</v>
      </c>
      <c r="J2142" t="s">
        <v>13</v>
      </c>
      <c r="K2142">
        <v>0</v>
      </c>
      <c r="L2142">
        <v>115.2</v>
      </c>
      <c r="M2142">
        <v>10.916</v>
      </c>
      <c r="N2142">
        <v>1060</v>
      </c>
      <c r="O2142">
        <v>5135</v>
      </c>
      <c r="P2142" s="2">
        <v>0.74359953703703707</v>
      </c>
      <c r="Q2142">
        <v>27.9</v>
      </c>
      <c r="R2142" t="s">
        <v>145</v>
      </c>
      <c r="S2142">
        <v>28.2</v>
      </c>
      <c r="T2142">
        <v>29.2</v>
      </c>
      <c r="U2142" t="s">
        <v>117</v>
      </c>
      <c r="V2142">
        <v>22.7</v>
      </c>
      <c r="X2142">
        <f t="shared" si="667"/>
        <v>2.19</v>
      </c>
      <c r="Y2142" s="7" t="str">
        <f t="shared" si="668"/>
        <v>m/s</v>
      </c>
      <c r="AA2142">
        <f t="shared" si="669"/>
        <v>4.2699999999999996</v>
      </c>
      <c r="AB2142" s="7" t="str">
        <f t="shared" si="670"/>
        <v>m/s</v>
      </c>
      <c r="AC2142" s="5">
        <f t="shared" si="671"/>
        <v>17.846388888888889</v>
      </c>
      <c r="AD2142" s="5">
        <f t="shared" si="672"/>
        <v>8.8333333333333337E-3</v>
      </c>
      <c r="AE2142" s="5">
        <f t="shared" si="673"/>
        <v>20.268629166666656</v>
      </c>
      <c r="AF2142" s="5"/>
      <c r="AG2142" s="5">
        <f t="shared" si="674"/>
        <v>0</v>
      </c>
      <c r="AH2142">
        <f t="shared" si="675"/>
        <v>554</v>
      </c>
      <c r="AI2142" s="5">
        <f t="shared" si="676"/>
        <v>0.55400000000000005</v>
      </c>
      <c r="AJ2142" s="15">
        <f t="shared" si="677"/>
        <v>36.58597322503006</v>
      </c>
      <c r="AK2142" s="5">
        <f t="shared" si="678"/>
        <v>7.6316888711240134</v>
      </c>
      <c r="AL2142" s="5">
        <f t="shared" si="679"/>
        <v>6.5970276257800631</v>
      </c>
      <c r="AM2142" s="5">
        <f t="shared" si="680"/>
        <v>2.4584821069805595E-2</v>
      </c>
      <c r="AN2142" s="5">
        <f t="shared" si="681"/>
        <v>53.644770204316046</v>
      </c>
      <c r="AO2142" s="15">
        <f t="shared" si="682"/>
        <v>1.0327194950970775</v>
      </c>
    </row>
    <row r="2143" spans="1:41" x14ac:dyDescent="0.3">
      <c r="A2143" s="4">
        <f t="shared" si="665"/>
        <v>45797.172222222223</v>
      </c>
      <c r="B2143" s="9">
        <f t="shared" si="664"/>
        <v>2139</v>
      </c>
      <c r="C2143" s="10" t="str">
        <f t="shared" si="666"/>
        <v>Remove</v>
      </c>
      <c r="D2143" s="1">
        <v>45797</v>
      </c>
      <c r="E2143" s="2">
        <v>0.17222222222222222</v>
      </c>
      <c r="F2143" t="s">
        <v>2</v>
      </c>
      <c r="G2143" t="s">
        <v>14</v>
      </c>
      <c r="H2143" t="s">
        <v>49</v>
      </c>
      <c r="I2143">
        <v>122.5</v>
      </c>
      <c r="J2143" t="s">
        <v>13</v>
      </c>
      <c r="K2143">
        <v>0</v>
      </c>
      <c r="L2143">
        <v>115.2</v>
      </c>
      <c r="M2143">
        <v>10.951000000000001</v>
      </c>
      <c r="N2143">
        <v>1065.2</v>
      </c>
      <c r="O2143">
        <v>5144</v>
      </c>
      <c r="P2143" s="2">
        <v>0.74395833333333339</v>
      </c>
      <c r="Q2143">
        <v>27.9</v>
      </c>
      <c r="R2143" t="s">
        <v>136</v>
      </c>
      <c r="S2143">
        <v>28</v>
      </c>
      <c r="T2143">
        <v>29.2</v>
      </c>
      <c r="U2143" t="s">
        <v>117</v>
      </c>
      <c r="V2143">
        <v>21.2</v>
      </c>
      <c r="X2143">
        <f t="shared" si="667"/>
        <v>2.09</v>
      </c>
      <c r="Y2143" s="7" t="str">
        <f t="shared" si="668"/>
        <v>m/s</v>
      </c>
      <c r="AA2143">
        <f t="shared" si="669"/>
        <v>4.2699999999999996</v>
      </c>
      <c r="AB2143" s="7" t="str">
        <f t="shared" si="670"/>
        <v>m/s</v>
      </c>
      <c r="AC2143" s="5">
        <f t="shared" si="671"/>
        <v>17.855</v>
      </c>
      <c r="AD2143" s="5">
        <f t="shared" si="672"/>
        <v>8.8766666666666664E-3</v>
      </c>
      <c r="AE2143" s="5">
        <f t="shared" si="673"/>
        <v>20.277505833333322</v>
      </c>
      <c r="AF2143" s="5"/>
      <c r="AG2143" s="5">
        <f t="shared" si="674"/>
        <v>2.5</v>
      </c>
      <c r="AH2143">
        <f t="shared" si="675"/>
        <v>556.5</v>
      </c>
      <c r="AI2143" s="5">
        <f t="shared" si="676"/>
        <v>0.55649999999999999</v>
      </c>
      <c r="AJ2143" s="15">
        <f t="shared" si="677"/>
        <v>36.437566636717563</v>
      </c>
      <c r="AK2143" s="5">
        <f t="shared" si="678"/>
        <v>7.5775634181373173</v>
      </c>
      <c r="AL2143" s="5">
        <f t="shared" si="679"/>
        <v>6.1611006901558287</v>
      </c>
      <c r="AM2143" s="5">
        <f t="shared" si="680"/>
        <v>2.3295827730901636E-2</v>
      </c>
      <c r="AN2143" s="5">
        <f t="shared" si="681"/>
        <v>53.668066032046944</v>
      </c>
      <c r="AO2143" s="15">
        <f t="shared" si="682"/>
        <v>1.0369294836666851</v>
      </c>
    </row>
    <row r="2144" spans="1:41" x14ac:dyDescent="0.3">
      <c r="A2144" s="4">
        <f t="shared" si="665"/>
        <v>45797.172569444447</v>
      </c>
      <c r="B2144" s="9">
        <f t="shared" si="664"/>
        <v>2140</v>
      </c>
      <c r="C2144" s="10" t="str">
        <f t="shared" si="666"/>
        <v>Remove</v>
      </c>
      <c r="D2144" s="1">
        <v>45797</v>
      </c>
      <c r="E2144" s="2">
        <v>0.17256944444444444</v>
      </c>
      <c r="F2144" t="s">
        <v>2</v>
      </c>
      <c r="G2144" t="s">
        <v>14</v>
      </c>
      <c r="H2144" t="s">
        <v>49</v>
      </c>
      <c r="I2144">
        <v>123.5</v>
      </c>
      <c r="J2144" t="s">
        <v>13</v>
      </c>
      <c r="K2144">
        <v>0</v>
      </c>
      <c r="L2144">
        <v>115.2</v>
      </c>
      <c r="M2144">
        <v>10.981</v>
      </c>
      <c r="N2144">
        <v>1068.9000000000001</v>
      </c>
      <c r="O2144">
        <v>5153</v>
      </c>
      <c r="P2144" s="2">
        <v>0.74430555555555555</v>
      </c>
      <c r="Q2144">
        <v>27.9</v>
      </c>
      <c r="R2144" t="s">
        <v>136</v>
      </c>
      <c r="S2144">
        <v>28.9</v>
      </c>
      <c r="T2144">
        <v>29.2</v>
      </c>
      <c r="U2144" t="s">
        <v>50</v>
      </c>
      <c r="V2144">
        <v>21.4</v>
      </c>
      <c r="X2144">
        <f t="shared" si="667"/>
        <v>2.09</v>
      </c>
      <c r="Y2144" s="7" t="str">
        <f t="shared" si="668"/>
        <v>m/s</v>
      </c>
      <c r="AA2144">
        <f t="shared" si="669"/>
        <v>4.26</v>
      </c>
      <c r="AB2144" s="7" t="str">
        <f t="shared" si="670"/>
        <v>m/s</v>
      </c>
      <c r="AC2144" s="5">
        <f t="shared" si="671"/>
        <v>17.863333333333333</v>
      </c>
      <c r="AD2144" s="5">
        <f t="shared" si="672"/>
        <v>8.9075000000000005E-3</v>
      </c>
      <c r="AE2144" s="5">
        <f t="shared" si="673"/>
        <v>20.286413333333321</v>
      </c>
      <c r="AF2144" s="5"/>
      <c r="AG2144" s="5">
        <f t="shared" si="674"/>
        <v>1</v>
      </c>
      <c r="AH2144">
        <f t="shared" si="675"/>
        <v>557.5</v>
      </c>
      <c r="AI2144" s="5">
        <f t="shared" si="676"/>
        <v>0.5575</v>
      </c>
      <c r="AJ2144" s="15">
        <f t="shared" si="677"/>
        <v>36.388185351270529</v>
      </c>
      <c r="AK2144" s="5">
        <f t="shared" si="678"/>
        <v>7.8211279565774463</v>
      </c>
      <c r="AL2144" s="5">
        <f t="shared" si="679"/>
        <v>6.2192242815723935</v>
      </c>
      <c r="AM2144" s="5">
        <f t="shared" si="680"/>
        <v>2.4044622193680622E-2</v>
      </c>
      <c r="AN2144" s="5">
        <f t="shared" si="681"/>
        <v>53.692110654240622</v>
      </c>
      <c r="AO2144" s="15">
        <f t="shared" si="682"/>
        <v>1.0383275926515816</v>
      </c>
    </row>
    <row r="2145" spans="1:41" x14ac:dyDescent="0.3">
      <c r="A2145" s="4">
        <f t="shared" si="665"/>
        <v>45797.17291666667</v>
      </c>
      <c r="B2145" s="9">
        <f t="shared" si="664"/>
        <v>2141</v>
      </c>
      <c r="C2145" s="10" t="str">
        <f t="shared" si="666"/>
        <v>Remove</v>
      </c>
      <c r="D2145" s="1">
        <v>45797</v>
      </c>
      <c r="E2145" s="2">
        <v>0.17291666666666666</v>
      </c>
      <c r="F2145" t="s">
        <v>19</v>
      </c>
      <c r="G2145" t="s">
        <v>14</v>
      </c>
      <c r="H2145" t="s">
        <v>49</v>
      </c>
      <c r="I2145">
        <v>122.5</v>
      </c>
      <c r="J2145" t="s">
        <v>13</v>
      </c>
      <c r="K2145">
        <v>0</v>
      </c>
      <c r="L2145">
        <v>115.2</v>
      </c>
      <c r="M2145">
        <v>10.974</v>
      </c>
      <c r="N2145">
        <v>1068.9000000000001</v>
      </c>
      <c r="O2145">
        <v>5162</v>
      </c>
      <c r="P2145" s="2">
        <v>0.74465277777777783</v>
      </c>
      <c r="Q2145">
        <v>27.9</v>
      </c>
      <c r="R2145" t="s">
        <v>47</v>
      </c>
      <c r="S2145">
        <v>27.4</v>
      </c>
      <c r="T2145">
        <v>29.2</v>
      </c>
      <c r="U2145" t="s">
        <v>50</v>
      </c>
      <c r="V2145">
        <v>20.6</v>
      </c>
      <c r="X2145">
        <f t="shared" si="667"/>
        <v>2.0499999999999998</v>
      </c>
      <c r="Y2145" s="7" t="str">
        <f t="shared" si="668"/>
        <v>m/s</v>
      </c>
      <c r="AA2145">
        <f t="shared" si="669"/>
        <v>4.26</v>
      </c>
      <c r="AB2145" s="7" t="str">
        <f t="shared" si="670"/>
        <v>m/s</v>
      </c>
      <c r="AC2145" s="5">
        <f t="shared" si="671"/>
        <v>17.87166666666667</v>
      </c>
      <c r="AD2145" s="5">
        <f t="shared" si="672"/>
        <v>8.9075000000000005E-3</v>
      </c>
      <c r="AE2145" s="5">
        <f t="shared" si="673"/>
        <v>20.295320833333321</v>
      </c>
      <c r="AF2145" s="5"/>
      <c r="AG2145" s="5">
        <f t="shared" si="674"/>
        <v>-1</v>
      </c>
      <c r="AH2145">
        <f t="shared" si="675"/>
        <v>557.5</v>
      </c>
      <c r="AI2145" s="5">
        <f t="shared" si="676"/>
        <v>0.5575</v>
      </c>
      <c r="AJ2145" s="15">
        <f t="shared" si="677"/>
        <v>36.404162929745866</v>
      </c>
      <c r="AK2145" s="5">
        <f t="shared" si="678"/>
        <v>7.4151870591772324</v>
      </c>
      <c r="AL2145" s="5">
        <f t="shared" si="679"/>
        <v>5.9867299159061362</v>
      </c>
      <c r="AM2145" s="5">
        <f t="shared" si="680"/>
        <v>2.2360332256403711E-2</v>
      </c>
      <c r="AN2145" s="5">
        <f t="shared" si="681"/>
        <v>53.714470986497027</v>
      </c>
      <c r="AO2145" s="15">
        <f t="shared" si="682"/>
        <v>1.0378953562442172</v>
      </c>
    </row>
    <row r="2146" spans="1:41" x14ac:dyDescent="0.3">
      <c r="A2146" s="4">
        <f t="shared" si="665"/>
        <v>45797.173263888886</v>
      </c>
      <c r="B2146" s="9">
        <f t="shared" si="664"/>
        <v>2142</v>
      </c>
      <c r="C2146" s="10" t="str">
        <f t="shared" si="666"/>
        <v>Remove</v>
      </c>
      <c r="D2146" s="1">
        <v>45797</v>
      </c>
      <c r="E2146" s="2">
        <v>0.17326388888888888</v>
      </c>
      <c r="F2146" t="s">
        <v>19</v>
      </c>
      <c r="G2146" t="s">
        <v>14</v>
      </c>
      <c r="H2146" t="s">
        <v>49</v>
      </c>
      <c r="I2146">
        <v>122</v>
      </c>
      <c r="J2146" t="s">
        <v>13</v>
      </c>
      <c r="K2146">
        <v>0</v>
      </c>
      <c r="L2146">
        <v>115.2</v>
      </c>
      <c r="M2146">
        <v>10.986000000000001</v>
      </c>
      <c r="N2146">
        <v>1069.4000000000001</v>
      </c>
      <c r="O2146">
        <v>5171</v>
      </c>
      <c r="P2146" s="2">
        <v>0.745</v>
      </c>
      <c r="Q2146">
        <v>27.9</v>
      </c>
      <c r="R2146" t="s">
        <v>167</v>
      </c>
      <c r="S2146">
        <v>29.7</v>
      </c>
      <c r="T2146">
        <v>29.2</v>
      </c>
      <c r="U2146" t="s">
        <v>68</v>
      </c>
      <c r="V2146">
        <v>22.6</v>
      </c>
      <c r="X2146">
        <f t="shared" si="667"/>
        <v>1.98</v>
      </c>
      <c r="Y2146" s="7" t="str">
        <f t="shared" si="668"/>
        <v>m/s</v>
      </c>
      <c r="AA2146">
        <f t="shared" si="669"/>
        <v>4.3</v>
      </c>
      <c r="AB2146" s="7" t="str">
        <f t="shared" si="670"/>
        <v>m/s</v>
      </c>
      <c r="AC2146" s="5">
        <f t="shared" si="671"/>
        <v>17.88</v>
      </c>
      <c r="AD2146" s="5">
        <f t="shared" si="672"/>
        <v>8.9116666666666667E-3</v>
      </c>
      <c r="AE2146" s="5">
        <f t="shared" si="673"/>
        <v>20.304232499999987</v>
      </c>
      <c r="AF2146" s="5"/>
      <c r="AG2146" s="5">
        <f t="shared" si="674"/>
        <v>-0.5</v>
      </c>
      <c r="AH2146">
        <f t="shared" si="675"/>
        <v>557.5</v>
      </c>
      <c r="AI2146" s="5">
        <f t="shared" si="676"/>
        <v>0.5575</v>
      </c>
      <c r="AJ2146" s="15">
        <f t="shared" si="677"/>
        <v>36.420147982062758</v>
      </c>
      <c r="AK2146" s="5">
        <f t="shared" si="678"/>
        <v>8.0376297685242246</v>
      </c>
      <c r="AL2146" s="5">
        <f t="shared" si="679"/>
        <v>6.5679658300717811</v>
      </c>
      <c r="AM2146" s="5">
        <f t="shared" si="680"/>
        <v>2.3409679520563935E-2</v>
      </c>
      <c r="AN2146" s="5">
        <f t="shared" si="681"/>
        <v>53.737880666017588</v>
      </c>
      <c r="AO2146" s="15">
        <f t="shared" si="682"/>
        <v>1.0374432208536057</v>
      </c>
    </row>
    <row r="2147" spans="1:41" x14ac:dyDescent="0.3">
      <c r="A2147" s="4">
        <f t="shared" si="665"/>
        <v>45797.173611111109</v>
      </c>
      <c r="B2147" s="9">
        <f t="shared" si="664"/>
        <v>2143</v>
      </c>
      <c r="C2147" s="10" t="str">
        <f t="shared" si="666"/>
        <v>Remove</v>
      </c>
      <c r="D2147" s="1">
        <v>45797</v>
      </c>
      <c r="E2147" s="2">
        <v>0.1736111111111111</v>
      </c>
      <c r="F2147" t="s">
        <v>2</v>
      </c>
      <c r="G2147" t="s">
        <v>14</v>
      </c>
      <c r="H2147" t="s">
        <v>49</v>
      </c>
      <c r="I2147">
        <v>120</v>
      </c>
      <c r="J2147" t="s">
        <v>13</v>
      </c>
      <c r="K2147">
        <v>0</v>
      </c>
      <c r="L2147">
        <v>115.2</v>
      </c>
      <c r="M2147">
        <v>10.981</v>
      </c>
      <c r="N2147">
        <v>1068.8</v>
      </c>
      <c r="O2147">
        <v>5180</v>
      </c>
      <c r="P2147" s="2">
        <v>0.74534722222222227</v>
      </c>
      <c r="Q2147">
        <v>27.9</v>
      </c>
      <c r="R2147" t="s">
        <v>161</v>
      </c>
      <c r="S2147">
        <v>28.7</v>
      </c>
      <c r="T2147">
        <v>29.2</v>
      </c>
      <c r="U2147" t="s">
        <v>50</v>
      </c>
      <c r="V2147">
        <v>22.7</v>
      </c>
      <c r="X2147">
        <f t="shared" si="667"/>
        <v>2.02</v>
      </c>
      <c r="Y2147" s="7" t="str">
        <f t="shared" si="668"/>
        <v>m/s</v>
      </c>
      <c r="AA2147">
        <f t="shared" si="669"/>
        <v>4.26</v>
      </c>
      <c r="AB2147" s="7" t="str">
        <f t="shared" si="670"/>
        <v>m/s</v>
      </c>
      <c r="AC2147" s="5">
        <f t="shared" si="671"/>
        <v>17.888333333333335</v>
      </c>
      <c r="AD2147" s="5">
        <f t="shared" si="672"/>
        <v>8.9066666666666669E-3</v>
      </c>
      <c r="AE2147" s="5">
        <f t="shared" si="673"/>
        <v>20.313139166666655</v>
      </c>
      <c r="AF2147" s="5"/>
      <c r="AG2147" s="5">
        <f t="shared" si="674"/>
        <v>-2</v>
      </c>
      <c r="AH2147">
        <f t="shared" si="675"/>
        <v>557.5</v>
      </c>
      <c r="AI2147" s="5">
        <f t="shared" si="676"/>
        <v>0.5575</v>
      </c>
      <c r="AJ2147" s="15">
        <f t="shared" si="677"/>
        <v>36.436124065769782</v>
      </c>
      <c r="AK2147" s="5">
        <f t="shared" si="678"/>
        <v>7.7670025035907502</v>
      </c>
      <c r="AL2147" s="5">
        <f t="shared" si="679"/>
        <v>6.5970276257800631</v>
      </c>
      <c r="AM2147" s="5">
        <f t="shared" si="680"/>
        <v>2.3078474314273605E-2</v>
      </c>
      <c r="AN2147" s="5">
        <f t="shared" si="681"/>
        <v>53.760959140331863</v>
      </c>
      <c r="AO2147" s="15">
        <f t="shared" si="682"/>
        <v>1.0369978678110292</v>
      </c>
    </row>
    <row r="2148" spans="1:41" x14ac:dyDescent="0.3">
      <c r="A2148" s="4">
        <f t="shared" si="665"/>
        <v>45797.173958333333</v>
      </c>
      <c r="B2148" s="9">
        <f t="shared" si="664"/>
        <v>2144</v>
      </c>
      <c r="C2148" s="10" t="str">
        <f t="shared" si="666"/>
        <v>Remove</v>
      </c>
      <c r="D2148" s="1">
        <v>45797</v>
      </c>
      <c r="E2148" s="2">
        <v>0.17395833333333333</v>
      </c>
      <c r="F2148" t="s">
        <v>2</v>
      </c>
      <c r="G2148" t="s">
        <v>14</v>
      </c>
      <c r="H2148" t="s">
        <v>49</v>
      </c>
      <c r="I2148">
        <v>121</v>
      </c>
      <c r="J2148" t="s">
        <v>13</v>
      </c>
      <c r="K2148">
        <v>0</v>
      </c>
      <c r="L2148">
        <v>115.1</v>
      </c>
      <c r="M2148">
        <v>11.009</v>
      </c>
      <c r="N2148">
        <v>1072.8</v>
      </c>
      <c r="O2148">
        <v>5189</v>
      </c>
      <c r="P2148" s="2">
        <v>0.74569444444444444</v>
      </c>
      <c r="Q2148">
        <v>27.9</v>
      </c>
      <c r="R2148" t="s">
        <v>147</v>
      </c>
      <c r="S2148">
        <v>30</v>
      </c>
      <c r="T2148">
        <v>29.2</v>
      </c>
      <c r="U2148" t="s">
        <v>58</v>
      </c>
      <c r="V2148">
        <v>21.7</v>
      </c>
      <c r="X2148">
        <f t="shared" si="667"/>
        <v>2.04</v>
      </c>
      <c r="Y2148" s="7" t="str">
        <f t="shared" si="668"/>
        <v>m/s</v>
      </c>
      <c r="AA2148">
        <f t="shared" si="669"/>
        <v>4.24</v>
      </c>
      <c r="AB2148" s="7" t="str">
        <f t="shared" si="670"/>
        <v>m/s</v>
      </c>
      <c r="AC2148" s="5">
        <f t="shared" si="671"/>
        <v>17.896666666666668</v>
      </c>
      <c r="AD2148" s="5">
        <f t="shared" si="672"/>
        <v>8.94E-3</v>
      </c>
      <c r="AE2148" s="5">
        <f t="shared" si="673"/>
        <v>20.322079166666654</v>
      </c>
      <c r="AF2148" s="5"/>
      <c r="AG2148" s="5">
        <f t="shared" si="674"/>
        <v>1</v>
      </c>
      <c r="AH2148">
        <f t="shared" si="675"/>
        <v>558.5</v>
      </c>
      <c r="AI2148" s="5">
        <f t="shared" si="676"/>
        <v>0.5585</v>
      </c>
      <c r="AJ2148" s="15">
        <f t="shared" si="677"/>
        <v>36.386891972545484</v>
      </c>
      <c r="AK2148" s="5">
        <f t="shared" si="678"/>
        <v>8.1188179480042688</v>
      </c>
      <c r="AL2148" s="5">
        <f t="shared" si="679"/>
        <v>6.3064096686972402</v>
      </c>
      <c r="AM2148" s="5">
        <f t="shared" si="680"/>
        <v>2.4362690655009921E-2</v>
      </c>
      <c r="AN2148" s="5">
        <f t="shared" si="681"/>
        <v>53.785321830986874</v>
      </c>
      <c r="AO2148" s="15">
        <f t="shared" si="682"/>
        <v>1.0383873908108443</v>
      </c>
    </row>
    <row r="2149" spans="1:41" x14ac:dyDescent="0.3">
      <c r="A2149" s="4">
        <f t="shared" si="665"/>
        <v>45797.174305555556</v>
      </c>
      <c r="B2149" s="9">
        <f t="shared" si="664"/>
        <v>2145</v>
      </c>
      <c r="C2149" s="10" t="str">
        <f t="shared" si="666"/>
        <v>Remove</v>
      </c>
      <c r="D2149" s="1">
        <v>45797</v>
      </c>
      <c r="E2149" s="2">
        <v>0.17430555555555555</v>
      </c>
      <c r="F2149" t="s">
        <v>2</v>
      </c>
      <c r="G2149" t="s">
        <v>14</v>
      </c>
      <c r="H2149" t="s">
        <v>49</v>
      </c>
      <c r="I2149">
        <v>119.5</v>
      </c>
      <c r="J2149" t="s">
        <v>13</v>
      </c>
      <c r="K2149">
        <v>0</v>
      </c>
      <c r="L2149">
        <v>115.2</v>
      </c>
      <c r="M2149">
        <v>10.978999999999999</v>
      </c>
      <c r="N2149">
        <v>1067.9000000000001</v>
      </c>
      <c r="O2149">
        <v>5198</v>
      </c>
      <c r="P2149" s="2">
        <v>0.74604166666666671</v>
      </c>
      <c r="Q2149">
        <v>27.9</v>
      </c>
      <c r="R2149" t="s">
        <v>47</v>
      </c>
      <c r="S2149">
        <v>29.6</v>
      </c>
      <c r="T2149">
        <v>29.2</v>
      </c>
      <c r="U2149" t="s">
        <v>50</v>
      </c>
      <c r="V2149">
        <v>22</v>
      </c>
      <c r="X2149">
        <f t="shared" si="667"/>
        <v>2.0499999999999998</v>
      </c>
      <c r="Y2149" s="7" t="str">
        <f t="shared" si="668"/>
        <v>m/s</v>
      </c>
      <c r="AA2149">
        <f t="shared" si="669"/>
        <v>4.26</v>
      </c>
      <c r="AB2149" s="7" t="str">
        <f t="shared" si="670"/>
        <v>m/s</v>
      </c>
      <c r="AC2149" s="5">
        <f t="shared" si="671"/>
        <v>17.905000000000001</v>
      </c>
      <c r="AD2149" s="5">
        <f t="shared" si="672"/>
        <v>8.8991666666666681E-3</v>
      </c>
      <c r="AE2149" s="5">
        <f t="shared" si="673"/>
        <v>20.33097833333332</v>
      </c>
      <c r="AF2149" s="5"/>
      <c r="AG2149" s="5">
        <f t="shared" si="674"/>
        <v>-1.5</v>
      </c>
      <c r="AH2149">
        <f t="shared" si="675"/>
        <v>558.5</v>
      </c>
      <c r="AI2149" s="5">
        <f t="shared" si="676"/>
        <v>0.5585</v>
      </c>
      <c r="AJ2149" s="15">
        <f t="shared" si="677"/>
        <v>36.402826022082934</v>
      </c>
      <c r="AK2149" s="5">
        <f t="shared" si="678"/>
        <v>8.0105670420308783</v>
      </c>
      <c r="AL2149" s="5">
        <f t="shared" si="679"/>
        <v>6.3935950558220869</v>
      </c>
      <c r="AM2149" s="5">
        <f t="shared" si="680"/>
        <v>2.4155687401078457E-2</v>
      </c>
      <c r="AN2149" s="5">
        <f t="shared" si="681"/>
        <v>53.809477518387951</v>
      </c>
      <c r="AO2149" s="15">
        <f t="shared" si="682"/>
        <v>1.0379212468828516</v>
      </c>
    </row>
    <row r="2150" spans="1:41" x14ac:dyDescent="0.3">
      <c r="A2150" s="4">
        <f t="shared" si="665"/>
        <v>45797.17465277778</v>
      </c>
      <c r="B2150" s="9">
        <f t="shared" si="664"/>
        <v>2146</v>
      </c>
      <c r="C2150" s="10" t="str">
        <f t="shared" si="666"/>
        <v>Remove</v>
      </c>
      <c r="D2150" s="1">
        <v>45797</v>
      </c>
      <c r="E2150" s="2">
        <v>0.17465277777777777</v>
      </c>
      <c r="F2150" t="s">
        <v>2</v>
      </c>
      <c r="G2150" t="s">
        <v>14</v>
      </c>
      <c r="H2150" t="s">
        <v>49</v>
      </c>
      <c r="I2150">
        <v>120.5</v>
      </c>
      <c r="J2150" t="s">
        <v>13</v>
      </c>
      <c r="K2150">
        <v>0</v>
      </c>
      <c r="L2150">
        <v>115.3</v>
      </c>
      <c r="M2150">
        <v>10.946</v>
      </c>
      <c r="N2150">
        <v>1064.5</v>
      </c>
      <c r="O2150">
        <v>5207</v>
      </c>
      <c r="P2150" s="2">
        <v>0.74638888888888888</v>
      </c>
      <c r="Q2150">
        <v>27.9</v>
      </c>
      <c r="R2150" t="s">
        <v>165</v>
      </c>
      <c r="S2150">
        <v>30.2</v>
      </c>
      <c r="T2150">
        <v>29.2</v>
      </c>
      <c r="U2150" t="s">
        <v>50</v>
      </c>
      <c r="V2150">
        <v>21.8</v>
      </c>
      <c r="X2150">
        <f t="shared" si="667"/>
        <v>2</v>
      </c>
      <c r="Y2150" s="7" t="str">
        <f t="shared" si="668"/>
        <v>m/s</v>
      </c>
      <c r="AA2150">
        <f t="shared" si="669"/>
        <v>4.26</v>
      </c>
      <c r="AB2150" s="7" t="str">
        <f t="shared" si="670"/>
        <v>m/s</v>
      </c>
      <c r="AC2150" s="5">
        <f t="shared" si="671"/>
        <v>17.913333333333334</v>
      </c>
      <c r="AD2150" s="5">
        <f t="shared" si="672"/>
        <v>8.870833333333333E-3</v>
      </c>
      <c r="AE2150" s="5">
        <f t="shared" si="673"/>
        <v>20.339849166666653</v>
      </c>
      <c r="AF2150" s="5"/>
      <c r="AG2150" s="5">
        <f t="shared" si="674"/>
        <v>1</v>
      </c>
      <c r="AH2150">
        <f t="shared" si="675"/>
        <v>559.5</v>
      </c>
      <c r="AI2150" s="5">
        <f t="shared" si="676"/>
        <v>0.5595</v>
      </c>
      <c r="AJ2150" s="15">
        <f t="shared" si="677"/>
        <v>36.353617813523954</v>
      </c>
      <c r="AK2150" s="5">
        <f t="shared" si="678"/>
        <v>8.1729434009909632</v>
      </c>
      <c r="AL2150" s="5">
        <f t="shared" si="679"/>
        <v>6.335471464405523</v>
      </c>
      <c r="AM2150" s="5">
        <f t="shared" si="680"/>
        <v>2.4044224110499987E-2</v>
      </c>
      <c r="AN2150" s="5">
        <f t="shared" si="681"/>
        <v>53.833521742498448</v>
      </c>
      <c r="AO2150" s="15">
        <f t="shared" si="682"/>
        <v>1.0393152479903747</v>
      </c>
    </row>
    <row r="2151" spans="1:41" x14ac:dyDescent="0.3">
      <c r="A2151" s="4">
        <f t="shared" si="665"/>
        <v>45797.175000000003</v>
      </c>
      <c r="B2151" s="9">
        <f t="shared" si="664"/>
        <v>2147</v>
      </c>
      <c r="C2151" s="10" t="str">
        <f t="shared" si="666"/>
        <v>Remove</v>
      </c>
      <c r="D2151" s="1">
        <v>45797</v>
      </c>
      <c r="E2151" s="2">
        <v>0.17499999999999999</v>
      </c>
      <c r="F2151" t="s">
        <v>2</v>
      </c>
      <c r="G2151" t="s">
        <v>14</v>
      </c>
      <c r="H2151" t="s">
        <v>49</v>
      </c>
      <c r="I2151">
        <v>120.5</v>
      </c>
      <c r="J2151" t="s">
        <v>13</v>
      </c>
      <c r="K2151">
        <v>0</v>
      </c>
      <c r="L2151">
        <v>115.1</v>
      </c>
      <c r="M2151">
        <v>10.919</v>
      </c>
      <c r="N2151">
        <v>1060.5999999999999</v>
      </c>
      <c r="O2151">
        <v>5215</v>
      </c>
      <c r="P2151" s="2">
        <v>0.74673611111111116</v>
      </c>
      <c r="Q2151">
        <v>27.9</v>
      </c>
      <c r="R2151" t="s">
        <v>136</v>
      </c>
      <c r="S2151">
        <v>27.7</v>
      </c>
      <c r="T2151">
        <v>29.2</v>
      </c>
      <c r="U2151" t="s">
        <v>68</v>
      </c>
      <c r="V2151">
        <v>22.2</v>
      </c>
      <c r="X2151">
        <f t="shared" si="667"/>
        <v>2.09</v>
      </c>
      <c r="Y2151" s="7" t="str">
        <f t="shared" si="668"/>
        <v>m/s</v>
      </c>
      <c r="AA2151">
        <f t="shared" si="669"/>
        <v>4.3</v>
      </c>
      <c r="AB2151" s="7" t="str">
        <f t="shared" si="670"/>
        <v>m/s</v>
      </c>
      <c r="AC2151" s="5">
        <f t="shared" si="671"/>
        <v>17.921666666666667</v>
      </c>
      <c r="AD2151" s="5">
        <f t="shared" si="672"/>
        <v>8.8383333333333335E-3</v>
      </c>
      <c r="AE2151" s="5">
        <f t="shared" si="673"/>
        <v>20.348687499999986</v>
      </c>
      <c r="AF2151" s="5"/>
      <c r="AG2151" s="5">
        <f t="shared" si="674"/>
        <v>0</v>
      </c>
      <c r="AH2151">
        <f t="shared" si="675"/>
        <v>559.5</v>
      </c>
      <c r="AI2151" s="5">
        <f t="shared" si="676"/>
        <v>0.5595</v>
      </c>
      <c r="AJ2151" s="15">
        <f t="shared" si="677"/>
        <v>36.369414655942784</v>
      </c>
      <c r="AK2151" s="5">
        <f t="shared" si="678"/>
        <v>7.4963752386572748</v>
      </c>
      <c r="AL2151" s="5">
        <f t="shared" si="679"/>
        <v>6.4517186472386507</v>
      </c>
      <c r="AM2151" s="5">
        <f t="shared" si="680"/>
        <v>2.3046229576641979E-2</v>
      </c>
      <c r="AN2151" s="5">
        <f t="shared" si="681"/>
        <v>53.856567972075091</v>
      </c>
      <c r="AO2151" s="15">
        <f t="shared" si="682"/>
        <v>1.0388705056180032</v>
      </c>
    </row>
    <row r="2152" spans="1:41" x14ac:dyDescent="0.3">
      <c r="A2152" s="4">
        <f t="shared" si="665"/>
        <v>45797.175347222219</v>
      </c>
      <c r="B2152" s="9">
        <f t="shared" si="664"/>
        <v>2148</v>
      </c>
      <c r="C2152" s="10" t="str">
        <f t="shared" si="666"/>
        <v>Remove</v>
      </c>
      <c r="D2152" s="1">
        <v>45797</v>
      </c>
      <c r="E2152" s="2">
        <v>0.17534722222222221</v>
      </c>
      <c r="F2152" t="s">
        <v>2</v>
      </c>
      <c r="G2152" t="s">
        <v>14</v>
      </c>
      <c r="H2152" t="s">
        <v>49</v>
      </c>
      <c r="I2152">
        <v>120.5</v>
      </c>
      <c r="J2152" t="s">
        <v>13</v>
      </c>
      <c r="K2152">
        <v>0</v>
      </c>
      <c r="L2152">
        <v>115.2</v>
      </c>
      <c r="M2152">
        <v>10.95</v>
      </c>
      <c r="N2152">
        <v>1064.9000000000001</v>
      </c>
      <c r="O2152">
        <v>5224</v>
      </c>
      <c r="P2152" s="2">
        <v>0.74708333333333332</v>
      </c>
      <c r="Q2152">
        <v>27.9</v>
      </c>
      <c r="R2152" t="s">
        <v>143</v>
      </c>
      <c r="S2152">
        <v>29.7</v>
      </c>
      <c r="T2152">
        <v>29.2</v>
      </c>
      <c r="U2152" t="s">
        <v>109</v>
      </c>
      <c r="V2152">
        <v>21.3</v>
      </c>
      <c r="X2152">
        <f t="shared" si="667"/>
        <v>2.11</v>
      </c>
      <c r="Y2152" s="7" t="str">
        <f t="shared" si="668"/>
        <v>m/s</v>
      </c>
      <c r="AA2152">
        <f t="shared" si="669"/>
        <v>4.21</v>
      </c>
      <c r="AB2152" s="7" t="str">
        <f t="shared" si="670"/>
        <v>m/s</v>
      </c>
      <c r="AC2152" s="5">
        <f t="shared" si="671"/>
        <v>17.93</v>
      </c>
      <c r="AD2152" s="5">
        <f t="shared" si="672"/>
        <v>8.8741666666666674E-3</v>
      </c>
      <c r="AE2152" s="5">
        <f t="shared" si="673"/>
        <v>20.357561666666651</v>
      </c>
      <c r="AF2152" s="5"/>
      <c r="AG2152" s="5">
        <f t="shared" si="674"/>
        <v>0</v>
      </c>
      <c r="AH2152">
        <f t="shared" si="675"/>
        <v>559.5</v>
      </c>
      <c r="AI2152" s="5">
        <f t="shared" si="676"/>
        <v>0.5595</v>
      </c>
      <c r="AJ2152" s="15">
        <f t="shared" si="677"/>
        <v>36.385275543640127</v>
      </c>
      <c r="AK2152" s="5">
        <f t="shared" si="678"/>
        <v>8.0376297685242246</v>
      </c>
      <c r="AL2152" s="5">
        <f t="shared" si="679"/>
        <v>6.1901624858641116</v>
      </c>
      <c r="AM2152" s="5">
        <f t="shared" si="680"/>
        <v>2.4946678681004999E-2</v>
      </c>
      <c r="AN2152" s="5">
        <f t="shared" si="681"/>
        <v>53.881514650756095</v>
      </c>
      <c r="AO2152" s="15">
        <f t="shared" si="682"/>
        <v>1.0383895174931739</v>
      </c>
    </row>
    <row r="2153" spans="1:41" x14ac:dyDescent="0.3">
      <c r="A2153" s="4">
        <f t="shared" si="665"/>
        <v>45797.175694444442</v>
      </c>
      <c r="B2153" s="9">
        <f t="shared" si="664"/>
        <v>2149</v>
      </c>
      <c r="C2153" s="10" t="str">
        <f t="shared" si="666"/>
        <v>Remove</v>
      </c>
      <c r="D2153" s="1">
        <v>45797</v>
      </c>
      <c r="E2153" s="2">
        <v>0.17569444444444443</v>
      </c>
      <c r="F2153" t="s">
        <v>2</v>
      </c>
      <c r="G2153" t="s">
        <v>14</v>
      </c>
      <c r="H2153" t="s">
        <v>49</v>
      </c>
      <c r="I2153">
        <v>120.5</v>
      </c>
      <c r="J2153" t="s">
        <v>13</v>
      </c>
      <c r="K2153">
        <v>0</v>
      </c>
      <c r="L2153">
        <v>115.2</v>
      </c>
      <c r="M2153">
        <v>10.96</v>
      </c>
      <c r="N2153">
        <v>1066</v>
      </c>
      <c r="O2153">
        <v>5233</v>
      </c>
      <c r="P2153" s="2">
        <v>0.7474305555555556</v>
      </c>
      <c r="Q2153">
        <v>27.9</v>
      </c>
      <c r="R2153" t="s">
        <v>147</v>
      </c>
      <c r="S2153">
        <v>29.3</v>
      </c>
      <c r="T2153">
        <v>29.2</v>
      </c>
      <c r="U2153" t="s">
        <v>71</v>
      </c>
      <c r="V2153">
        <v>21.2</v>
      </c>
      <c r="X2153">
        <f t="shared" si="667"/>
        <v>2.04</v>
      </c>
      <c r="Y2153" s="7" t="str">
        <f t="shared" si="668"/>
        <v>m/s</v>
      </c>
      <c r="AA2153">
        <f t="shared" si="669"/>
        <v>4.29</v>
      </c>
      <c r="AB2153" s="7" t="str">
        <f t="shared" si="670"/>
        <v>m/s</v>
      </c>
      <c r="AC2153" s="5">
        <f t="shared" si="671"/>
        <v>17.938333333333333</v>
      </c>
      <c r="AD2153" s="5">
        <f t="shared" si="672"/>
        <v>8.8833333333333334E-3</v>
      </c>
      <c r="AE2153" s="5">
        <f t="shared" si="673"/>
        <v>20.366444999999985</v>
      </c>
      <c r="AF2153" s="5"/>
      <c r="AG2153" s="5">
        <f t="shared" si="674"/>
        <v>0</v>
      </c>
      <c r="AH2153">
        <f t="shared" si="675"/>
        <v>559.5</v>
      </c>
      <c r="AI2153" s="5">
        <f t="shared" si="676"/>
        <v>0.5595</v>
      </c>
      <c r="AJ2153" s="15">
        <f t="shared" si="677"/>
        <v>36.401152815013376</v>
      </c>
      <c r="AK2153" s="5">
        <f t="shared" si="678"/>
        <v>7.9293788625508359</v>
      </c>
      <c r="AL2153" s="5">
        <f t="shared" si="679"/>
        <v>6.1611006901558287</v>
      </c>
      <c r="AM2153" s="5">
        <f t="shared" si="680"/>
        <v>2.3794227873059685E-2</v>
      </c>
      <c r="AN2153" s="5">
        <f t="shared" si="681"/>
        <v>53.905308878629157</v>
      </c>
      <c r="AO2153" s="15">
        <f t="shared" si="682"/>
        <v>1.0379311641822624</v>
      </c>
    </row>
    <row r="2154" spans="1:41" x14ac:dyDescent="0.3">
      <c r="A2154" s="4">
        <f t="shared" si="665"/>
        <v>45797.176041666666</v>
      </c>
      <c r="B2154" s="9">
        <f t="shared" si="664"/>
        <v>2150</v>
      </c>
      <c r="C2154" s="10" t="str">
        <f t="shared" si="666"/>
        <v>Remove</v>
      </c>
      <c r="D2154" s="1">
        <v>45797</v>
      </c>
      <c r="E2154" s="2">
        <v>0.17604166666666668</v>
      </c>
      <c r="F2154" t="s">
        <v>2</v>
      </c>
      <c r="G2154" t="s">
        <v>14</v>
      </c>
      <c r="H2154" t="s">
        <v>49</v>
      </c>
      <c r="I2154">
        <v>121.5</v>
      </c>
      <c r="J2154" t="s">
        <v>13</v>
      </c>
      <c r="K2154">
        <v>0</v>
      </c>
      <c r="L2154">
        <v>115.1</v>
      </c>
      <c r="M2154">
        <v>10.984</v>
      </c>
      <c r="N2154">
        <v>1070.4000000000001</v>
      </c>
      <c r="O2154">
        <v>5242</v>
      </c>
      <c r="P2154" s="2">
        <v>0.74777777777777776</v>
      </c>
      <c r="Q2154">
        <v>27.9</v>
      </c>
      <c r="R2154" t="s">
        <v>74</v>
      </c>
      <c r="S2154">
        <v>30.3</v>
      </c>
      <c r="T2154">
        <v>29.2</v>
      </c>
      <c r="U2154" t="s">
        <v>58</v>
      </c>
      <c r="V2154">
        <v>20.8</v>
      </c>
      <c r="X2154">
        <f t="shared" si="667"/>
        <v>2.1800000000000002</v>
      </c>
      <c r="Y2154" s="7" t="str">
        <f t="shared" si="668"/>
        <v>m/s</v>
      </c>
      <c r="AA2154">
        <f t="shared" si="669"/>
        <v>4.24</v>
      </c>
      <c r="AB2154" s="7" t="str">
        <f t="shared" si="670"/>
        <v>m/s</v>
      </c>
      <c r="AC2154" s="5">
        <f t="shared" si="671"/>
        <v>17.946666666666665</v>
      </c>
      <c r="AD2154" s="5">
        <f t="shared" si="672"/>
        <v>8.9199999999999991E-3</v>
      </c>
      <c r="AE2154" s="5">
        <f t="shared" si="673"/>
        <v>20.375364999999984</v>
      </c>
      <c r="AF2154" s="5"/>
      <c r="AG2154" s="5">
        <f t="shared" si="674"/>
        <v>1</v>
      </c>
      <c r="AH2154">
        <f t="shared" si="675"/>
        <v>560.5</v>
      </c>
      <c r="AI2154" s="5">
        <f t="shared" si="676"/>
        <v>0.5605</v>
      </c>
      <c r="AJ2154" s="15">
        <f t="shared" si="677"/>
        <v>36.352123104371067</v>
      </c>
      <c r="AK2154" s="5">
        <f t="shared" si="678"/>
        <v>8.2000061274843112</v>
      </c>
      <c r="AL2154" s="5">
        <f t="shared" si="679"/>
        <v>6.044853507322701</v>
      </c>
      <c r="AM2154" s="5">
        <f t="shared" si="680"/>
        <v>2.6294986413823943E-2</v>
      </c>
      <c r="AN2154" s="5">
        <f t="shared" si="681"/>
        <v>53.93160386504298</v>
      </c>
      <c r="AO2154" s="15">
        <f t="shared" si="682"/>
        <v>1.0392793090347923</v>
      </c>
    </row>
    <row r="2155" spans="1:41" x14ac:dyDescent="0.3">
      <c r="A2155" s="4">
        <f t="shared" si="665"/>
        <v>45797.176388888889</v>
      </c>
      <c r="B2155" s="9">
        <f t="shared" si="664"/>
        <v>2151</v>
      </c>
      <c r="C2155" s="10" t="str">
        <f t="shared" si="666"/>
        <v>Remove</v>
      </c>
      <c r="D2155" s="1">
        <v>45797</v>
      </c>
      <c r="E2155" s="2">
        <v>0.1763888888888889</v>
      </c>
      <c r="F2155" t="s">
        <v>2</v>
      </c>
      <c r="G2155" t="s">
        <v>14</v>
      </c>
      <c r="H2155" t="s">
        <v>49</v>
      </c>
      <c r="I2155">
        <v>124</v>
      </c>
      <c r="J2155" t="s">
        <v>13</v>
      </c>
      <c r="K2155">
        <v>0</v>
      </c>
      <c r="L2155">
        <v>115.1</v>
      </c>
      <c r="M2155">
        <v>10.986000000000001</v>
      </c>
      <c r="N2155">
        <v>1069.4000000000001</v>
      </c>
      <c r="O2155">
        <v>5251</v>
      </c>
      <c r="P2155" s="2">
        <v>0.74812500000000004</v>
      </c>
      <c r="Q2155">
        <v>27.9</v>
      </c>
      <c r="R2155" t="s">
        <v>47</v>
      </c>
      <c r="S2155">
        <v>27.9</v>
      </c>
      <c r="T2155">
        <v>29.2</v>
      </c>
      <c r="U2155" t="s">
        <v>124</v>
      </c>
      <c r="V2155">
        <v>20</v>
      </c>
      <c r="X2155">
        <f t="shared" si="667"/>
        <v>2.0499999999999998</v>
      </c>
      <c r="Y2155" s="7" t="str">
        <f t="shared" si="668"/>
        <v>m/s</v>
      </c>
      <c r="AA2155">
        <f t="shared" si="669"/>
        <v>4.2300000000000004</v>
      </c>
      <c r="AB2155" s="7" t="str">
        <f t="shared" si="670"/>
        <v>m/s</v>
      </c>
      <c r="AC2155" s="5">
        <f t="shared" si="671"/>
        <v>17.955000000000002</v>
      </c>
      <c r="AD2155" s="5">
        <f t="shared" si="672"/>
        <v>8.9116666666666667E-3</v>
      </c>
      <c r="AE2155" s="5">
        <f t="shared" si="673"/>
        <v>20.384276666666651</v>
      </c>
      <c r="AF2155" s="5"/>
      <c r="AG2155" s="5">
        <f t="shared" si="674"/>
        <v>2.5</v>
      </c>
      <c r="AH2155">
        <f t="shared" si="675"/>
        <v>563</v>
      </c>
      <c r="AI2155" s="5">
        <f t="shared" si="676"/>
        <v>0.56299999999999994</v>
      </c>
      <c r="AJ2155" s="15">
        <f t="shared" si="677"/>
        <v>36.206530491415016</v>
      </c>
      <c r="AK2155" s="5">
        <f t="shared" si="678"/>
        <v>7.5505006916439692</v>
      </c>
      <c r="AL2155" s="5">
        <f t="shared" si="679"/>
        <v>5.812359141656442</v>
      </c>
      <c r="AM2155" s="5">
        <f t="shared" si="680"/>
        <v>2.2768367516557055E-2</v>
      </c>
      <c r="AN2155" s="5">
        <f t="shared" si="681"/>
        <v>53.954372232559535</v>
      </c>
      <c r="AO2155" s="15">
        <f t="shared" si="682"/>
        <v>1.0434742852225227</v>
      </c>
    </row>
    <row r="2156" spans="1:41" x14ac:dyDescent="0.3">
      <c r="A2156" s="4">
        <f t="shared" si="665"/>
        <v>45797.176736111112</v>
      </c>
      <c r="B2156" s="9">
        <f t="shared" si="664"/>
        <v>2152</v>
      </c>
      <c r="C2156" s="10" t="str">
        <f t="shared" si="666"/>
        <v>Remove</v>
      </c>
      <c r="D2156" s="1">
        <v>45797</v>
      </c>
      <c r="E2156" s="2">
        <v>0.17673611111111112</v>
      </c>
      <c r="F2156" t="s">
        <v>2</v>
      </c>
      <c r="G2156" t="s">
        <v>14</v>
      </c>
      <c r="H2156" t="s">
        <v>49</v>
      </c>
      <c r="I2156">
        <v>121</v>
      </c>
      <c r="J2156" t="s">
        <v>13</v>
      </c>
      <c r="K2156">
        <v>0</v>
      </c>
      <c r="L2156">
        <v>115</v>
      </c>
      <c r="M2156">
        <v>10.954000000000001</v>
      </c>
      <c r="N2156">
        <v>1066.7</v>
      </c>
      <c r="O2156">
        <v>5260</v>
      </c>
      <c r="P2156" s="2">
        <v>0.74847222222222221</v>
      </c>
      <c r="Q2156">
        <v>27.9</v>
      </c>
      <c r="R2156" t="s">
        <v>156</v>
      </c>
      <c r="S2156">
        <v>28.5</v>
      </c>
      <c r="T2156">
        <v>29.2</v>
      </c>
      <c r="U2156" t="s">
        <v>58</v>
      </c>
      <c r="V2156">
        <v>20.9</v>
      </c>
      <c r="X2156">
        <f t="shared" si="667"/>
        <v>2.15</v>
      </c>
      <c r="Y2156" s="7" t="str">
        <f t="shared" si="668"/>
        <v>m/s</v>
      </c>
      <c r="AA2156">
        <f t="shared" si="669"/>
        <v>4.24</v>
      </c>
      <c r="AB2156" s="7" t="str">
        <f t="shared" si="670"/>
        <v>m/s</v>
      </c>
      <c r="AC2156" s="5">
        <f t="shared" si="671"/>
        <v>17.963333333333331</v>
      </c>
      <c r="AD2156" s="5">
        <f t="shared" si="672"/>
        <v>8.8891666666666667E-3</v>
      </c>
      <c r="AE2156" s="5">
        <f t="shared" si="673"/>
        <v>20.393165833333317</v>
      </c>
      <c r="AF2156" s="5"/>
      <c r="AG2156" s="5">
        <f t="shared" si="674"/>
        <v>-3</v>
      </c>
      <c r="AH2156">
        <f t="shared" si="675"/>
        <v>563</v>
      </c>
      <c r="AI2156" s="5">
        <f t="shared" si="676"/>
        <v>0.56299999999999994</v>
      </c>
      <c r="AJ2156" s="15">
        <f t="shared" si="677"/>
        <v>36.22231941977499</v>
      </c>
      <c r="AK2156" s="5">
        <f t="shared" si="678"/>
        <v>7.712877050604054</v>
      </c>
      <c r="AL2156" s="5">
        <f t="shared" si="679"/>
        <v>6.073915303030982</v>
      </c>
      <c r="AM2156" s="5">
        <f t="shared" si="680"/>
        <v>2.4392546893557718E-2</v>
      </c>
      <c r="AN2156" s="5">
        <f t="shared" si="681"/>
        <v>53.978764779453094</v>
      </c>
      <c r="AO2156" s="15">
        <f t="shared" si="682"/>
        <v>1.0430027480256545</v>
      </c>
    </row>
    <row r="2157" spans="1:41" x14ac:dyDescent="0.3">
      <c r="A2157" s="4">
        <f t="shared" si="665"/>
        <v>45797.177083333336</v>
      </c>
      <c r="B2157" s="9">
        <f t="shared" si="664"/>
        <v>2153</v>
      </c>
      <c r="C2157" s="10" t="str">
        <f t="shared" si="666"/>
        <v>Remove</v>
      </c>
      <c r="D2157" s="1">
        <v>45797</v>
      </c>
      <c r="E2157" s="2">
        <v>0.17708333333333334</v>
      </c>
      <c r="F2157" t="s">
        <v>2</v>
      </c>
      <c r="G2157" t="s">
        <v>14</v>
      </c>
      <c r="H2157" t="s">
        <v>49</v>
      </c>
      <c r="I2157">
        <v>122.5</v>
      </c>
      <c r="J2157" t="s">
        <v>13</v>
      </c>
      <c r="K2157">
        <v>0</v>
      </c>
      <c r="L2157">
        <v>115.2</v>
      </c>
      <c r="M2157">
        <v>10.929</v>
      </c>
      <c r="N2157">
        <v>1062.8</v>
      </c>
      <c r="O2157">
        <v>5269</v>
      </c>
      <c r="P2157" s="2">
        <v>0.74881944444444448</v>
      </c>
      <c r="Q2157">
        <v>27.9</v>
      </c>
      <c r="R2157" t="s">
        <v>134</v>
      </c>
      <c r="S2157">
        <v>28.7</v>
      </c>
      <c r="T2157">
        <v>29.2</v>
      </c>
      <c r="U2157" t="s">
        <v>58</v>
      </c>
      <c r="V2157">
        <v>20.8</v>
      </c>
      <c r="X2157">
        <f t="shared" si="667"/>
        <v>2.06</v>
      </c>
      <c r="Y2157" s="7" t="str">
        <f t="shared" si="668"/>
        <v>m/s</v>
      </c>
      <c r="AA2157">
        <f t="shared" si="669"/>
        <v>4.24</v>
      </c>
      <c r="AB2157" s="7" t="str">
        <f t="shared" si="670"/>
        <v>m/s</v>
      </c>
      <c r="AC2157" s="5">
        <f t="shared" si="671"/>
        <v>17.971666666666668</v>
      </c>
      <c r="AD2157" s="5">
        <f t="shared" si="672"/>
        <v>8.8566666666666655E-3</v>
      </c>
      <c r="AE2157" s="5">
        <f t="shared" si="673"/>
        <v>20.402022499999983</v>
      </c>
      <c r="AF2157" s="5"/>
      <c r="AG2157" s="5">
        <f t="shared" si="674"/>
        <v>1.5</v>
      </c>
      <c r="AH2157">
        <f t="shared" si="675"/>
        <v>564.5</v>
      </c>
      <c r="AI2157" s="5">
        <f t="shared" si="676"/>
        <v>0.5645</v>
      </c>
      <c r="AJ2157" s="15">
        <f t="shared" si="677"/>
        <v>36.141758193091199</v>
      </c>
      <c r="AK2157" s="5">
        <f t="shared" si="678"/>
        <v>7.7670025035907502</v>
      </c>
      <c r="AL2157" s="5">
        <f t="shared" si="679"/>
        <v>6.044853507322701</v>
      </c>
      <c r="AM2157" s="5">
        <f t="shared" si="680"/>
        <v>2.3535473805645364E-2</v>
      </c>
      <c r="AN2157" s="5">
        <f t="shared" si="681"/>
        <v>54.002300253258738</v>
      </c>
      <c r="AO2157" s="15">
        <f t="shared" si="682"/>
        <v>1.0453258423300877</v>
      </c>
    </row>
    <row r="2158" spans="1:41" x14ac:dyDescent="0.3">
      <c r="A2158" s="4">
        <f t="shared" si="665"/>
        <v>45797.177430555559</v>
      </c>
      <c r="B2158" s="9">
        <f t="shared" si="664"/>
        <v>2154</v>
      </c>
      <c r="C2158" s="10" t="str">
        <f t="shared" si="666"/>
        <v>Remove</v>
      </c>
      <c r="D2158" s="1">
        <v>45797</v>
      </c>
      <c r="E2158" s="2">
        <v>0.17743055555555556</v>
      </c>
      <c r="F2158" t="s">
        <v>2</v>
      </c>
      <c r="G2158" t="s">
        <v>14</v>
      </c>
      <c r="H2158" t="s">
        <v>49</v>
      </c>
      <c r="I2158">
        <v>124</v>
      </c>
      <c r="J2158" t="s">
        <v>13</v>
      </c>
      <c r="K2158">
        <v>0</v>
      </c>
      <c r="L2158">
        <v>115.2</v>
      </c>
      <c r="M2158">
        <v>10.997</v>
      </c>
      <c r="N2158">
        <v>1071.4000000000001</v>
      </c>
      <c r="O2158">
        <v>5278</v>
      </c>
      <c r="P2158" s="2">
        <v>0.74916666666666665</v>
      </c>
      <c r="Q2158">
        <v>27.9</v>
      </c>
      <c r="R2158" t="s">
        <v>149</v>
      </c>
      <c r="S2158">
        <v>27.4</v>
      </c>
      <c r="T2158">
        <v>29.2</v>
      </c>
      <c r="U2158" t="s">
        <v>50</v>
      </c>
      <c r="V2158">
        <v>19.5</v>
      </c>
      <c r="X2158">
        <f t="shared" si="667"/>
        <v>2.08</v>
      </c>
      <c r="Y2158" s="7" t="str">
        <f t="shared" si="668"/>
        <v>m/s</v>
      </c>
      <c r="AA2158">
        <f t="shared" si="669"/>
        <v>4.26</v>
      </c>
      <c r="AB2158" s="7" t="str">
        <f t="shared" si="670"/>
        <v>m/s</v>
      </c>
      <c r="AC2158" s="5">
        <f t="shared" si="671"/>
        <v>17.98</v>
      </c>
      <c r="AD2158" s="5">
        <f t="shared" si="672"/>
        <v>8.928333333333335E-3</v>
      </c>
      <c r="AE2158" s="5">
        <f t="shared" si="673"/>
        <v>20.410950833333317</v>
      </c>
      <c r="AF2158" s="5"/>
      <c r="AG2158" s="5">
        <f t="shared" si="674"/>
        <v>1.5</v>
      </c>
      <c r="AH2158">
        <f t="shared" si="675"/>
        <v>566</v>
      </c>
      <c r="AI2158" s="5">
        <f t="shared" si="676"/>
        <v>0.56599999999999995</v>
      </c>
      <c r="AJ2158" s="15">
        <f t="shared" si="677"/>
        <v>36.061750588928128</v>
      </c>
      <c r="AK2158" s="5">
        <f t="shared" si="678"/>
        <v>7.4151870591772324</v>
      </c>
      <c r="AL2158" s="5">
        <f t="shared" si="679"/>
        <v>5.6670501631150314</v>
      </c>
      <c r="AM2158" s="5">
        <f t="shared" si="680"/>
        <v>2.2687556630887673E-2</v>
      </c>
      <c r="AN2158" s="5">
        <f t="shared" si="681"/>
        <v>54.024987809889623</v>
      </c>
      <c r="AO2158" s="15">
        <f t="shared" si="682"/>
        <v>1.047663355319425</v>
      </c>
    </row>
    <row r="2159" spans="1:41" x14ac:dyDescent="0.3">
      <c r="A2159" s="4">
        <f t="shared" si="665"/>
        <v>45797.177777777775</v>
      </c>
      <c r="B2159" s="9">
        <f t="shared" si="664"/>
        <v>2155</v>
      </c>
      <c r="C2159" s="10" t="str">
        <f t="shared" si="666"/>
        <v>Remove</v>
      </c>
      <c r="D2159" s="1">
        <v>45797</v>
      </c>
      <c r="E2159" s="2">
        <v>0.17777777777777778</v>
      </c>
      <c r="F2159" t="s">
        <v>2</v>
      </c>
      <c r="G2159" t="s">
        <v>14</v>
      </c>
      <c r="H2159" t="s">
        <v>49</v>
      </c>
      <c r="I2159">
        <v>123</v>
      </c>
      <c r="J2159" t="s">
        <v>13</v>
      </c>
      <c r="K2159">
        <v>0</v>
      </c>
      <c r="L2159">
        <v>115.1</v>
      </c>
      <c r="M2159">
        <v>10.978</v>
      </c>
      <c r="N2159">
        <v>1068.5999999999999</v>
      </c>
      <c r="O2159">
        <v>5287</v>
      </c>
      <c r="P2159" s="2">
        <v>0.74951388888888892</v>
      </c>
      <c r="Q2159">
        <v>27.9</v>
      </c>
      <c r="R2159" t="s">
        <v>147</v>
      </c>
      <c r="S2159">
        <v>27</v>
      </c>
      <c r="T2159">
        <v>29.2</v>
      </c>
      <c r="U2159" t="s">
        <v>46</v>
      </c>
      <c r="V2159">
        <v>20</v>
      </c>
      <c r="X2159">
        <f t="shared" si="667"/>
        <v>2.04</v>
      </c>
      <c r="Y2159" s="7" t="str">
        <f t="shared" si="668"/>
        <v>m/s</v>
      </c>
      <c r="AA2159">
        <f t="shared" si="669"/>
        <v>4.33</v>
      </c>
      <c r="AB2159" s="7" t="str">
        <f t="shared" si="670"/>
        <v>m/s</v>
      </c>
      <c r="AC2159" s="5">
        <f t="shared" si="671"/>
        <v>17.988333333333333</v>
      </c>
      <c r="AD2159" s="5">
        <f t="shared" si="672"/>
        <v>8.9049999999999997E-3</v>
      </c>
      <c r="AE2159" s="5">
        <f t="shared" si="673"/>
        <v>20.419855833333315</v>
      </c>
      <c r="AF2159" s="5"/>
      <c r="AG2159" s="5">
        <f t="shared" si="674"/>
        <v>-1</v>
      </c>
      <c r="AH2159">
        <f t="shared" si="675"/>
        <v>566</v>
      </c>
      <c r="AI2159" s="5">
        <f t="shared" si="676"/>
        <v>0.56599999999999995</v>
      </c>
      <c r="AJ2159" s="15">
        <f t="shared" si="677"/>
        <v>36.077483804475825</v>
      </c>
      <c r="AK2159" s="5">
        <f t="shared" si="678"/>
        <v>7.3069361532038428</v>
      </c>
      <c r="AL2159" s="5">
        <f t="shared" si="679"/>
        <v>5.812359141656442</v>
      </c>
      <c r="AM2159" s="5">
        <f t="shared" si="680"/>
        <v>2.1926421589508929E-2</v>
      </c>
      <c r="AN2159" s="5">
        <f t="shared" si="681"/>
        <v>54.046914231479136</v>
      </c>
      <c r="AO2159" s="15">
        <f t="shared" si="682"/>
        <v>1.0472383262730998</v>
      </c>
    </row>
    <row r="2160" spans="1:41" x14ac:dyDescent="0.3">
      <c r="A2160" s="4">
        <f t="shared" si="665"/>
        <v>45797.178124999999</v>
      </c>
      <c r="B2160" s="9">
        <f t="shared" si="664"/>
        <v>2156</v>
      </c>
      <c r="C2160" s="10" t="str">
        <f t="shared" si="666"/>
        <v>Remove</v>
      </c>
      <c r="D2160" s="1">
        <v>45797</v>
      </c>
      <c r="E2160" s="2">
        <v>0.17812500000000001</v>
      </c>
      <c r="F2160" t="s">
        <v>2</v>
      </c>
      <c r="G2160" t="s">
        <v>14</v>
      </c>
      <c r="H2160" t="s">
        <v>49</v>
      </c>
      <c r="I2160">
        <v>121.5</v>
      </c>
      <c r="J2160" t="s">
        <v>13</v>
      </c>
      <c r="K2160">
        <v>0</v>
      </c>
      <c r="L2160">
        <v>115.1</v>
      </c>
      <c r="M2160">
        <v>10.994999999999999</v>
      </c>
      <c r="N2160">
        <v>1071.0999999999999</v>
      </c>
      <c r="O2160">
        <v>5296</v>
      </c>
      <c r="P2160" s="2">
        <v>0.74986111111111109</v>
      </c>
      <c r="Q2160">
        <v>28</v>
      </c>
      <c r="R2160" t="s">
        <v>156</v>
      </c>
      <c r="S2160">
        <v>27.2</v>
      </c>
      <c r="T2160">
        <v>29.2</v>
      </c>
      <c r="U2160" t="s">
        <v>71</v>
      </c>
      <c r="V2160">
        <v>20</v>
      </c>
      <c r="X2160">
        <f t="shared" si="667"/>
        <v>2.15</v>
      </c>
      <c r="Y2160" s="7" t="str">
        <f t="shared" si="668"/>
        <v>m/s</v>
      </c>
      <c r="AA2160">
        <f t="shared" si="669"/>
        <v>4.29</v>
      </c>
      <c r="AB2160" s="7" t="str">
        <f t="shared" si="670"/>
        <v>m/s</v>
      </c>
      <c r="AC2160" s="5">
        <f t="shared" si="671"/>
        <v>17.996666666666666</v>
      </c>
      <c r="AD2160" s="5">
        <f t="shared" si="672"/>
        <v>8.9258333333333325E-3</v>
      </c>
      <c r="AE2160" s="5">
        <f t="shared" si="673"/>
        <v>20.428781666666648</v>
      </c>
      <c r="AF2160" s="5"/>
      <c r="AG2160" s="5">
        <f t="shared" si="674"/>
        <v>-1.5</v>
      </c>
      <c r="AH2160">
        <f t="shared" si="675"/>
        <v>566</v>
      </c>
      <c r="AI2160" s="5">
        <f t="shared" si="676"/>
        <v>0.56599999999999995</v>
      </c>
      <c r="AJ2160" s="15">
        <f t="shared" si="677"/>
        <v>36.09325382803295</v>
      </c>
      <c r="AK2160" s="5">
        <f t="shared" si="678"/>
        <v>7.4017116696488028</v>
      </c>
      <c r="AL2160" s="5">
        <f t="shared" si="679"/>
        <v>5.812359141656442</v>
      </c>
      <c r="AM2160" s="5">
        <f t="shared" si="680"/>
        <v>2.3408463250475627E-2</v>
      </c>
      <c r="AN2160" s="5">
        <f t="shared" si="681"/>
        <v>54.070322694729612</v>
      </c>
      <c r="AO2160" s="15">
        <f t="shared" si="682"/>
        <v>1.0467849492882157</v>
      </c>
    </row>
    <row r="2161" spans="1:41" x14ac:dyDescent="0.3">
      <c r="A2161" s="4">
        <f t="shared" si="665"/>
        <v>45797.178483796299</v>
      </c>
      <c r="B2161" s="9">
        <f t="shared" si="664"/>
        <v>2157</v>
      </c>
      <c r="C2161" s="10" t="str">
        <f t="shared" si="666"/>
        <v>Remove</v>
      </c>
      <c r="D2161" s="1">
        <v>45797</v>
      </c>
      <c r="E2161" s="2">
        <v>0.17848379629629629</v>
      </c>
      <c r="F2161" t="s">
        <v>2</v>
      </c>
      <c r="G2161" t="s">
        <v>14</v>
      </c>
      <c r="H2161" t="s">
        <v>49</v>
      </c>
      <c r="I2161">
        <v>119.5</v>
      </c>
      <c r="J2161" t="s">
        <v>13</v>
      </c>
      <c r="K2161">
        <v>0</v>
      </c>
      <c r="L2161">
        <v>115.1</v>
      </c>
      <c r="M2161">
        <v>11.009</v>
      </c>
      <c r="N2161">
        <v>1072.9000000000001</v>
      </c>
      <c r="O2161">
        <v>5305</v>
      </c>
      <c r="P2161" s="2">
        <v>0.7502199074074074</v>
      </c>
      <c r="Q2161">
        <v>28</v>
      </c>
      <c r="R2161" t="s">
        <v>153</v>
      </c>
      <c r="S2161">
        <v>26.8</v>
      </c>
      <c r="T2161">
        <v>29.2</v>
      </c>
      <c r="U2161" t="s">
        <v>50</v>
      </c>
      <c r="V2161">
        <v>20.399999999999999</v>
      </c>
      <c r="X2161">
        <f t="shared" si="667"/>
        <v>2.12</v>
      </c>
      <c r="Y2161" s="7" t="str">
        <f t="shared" si="668"/>
        <v>m/s</v>
      </c>
      <c r="AA2161">
        <f t="shared" si="669"/>
        <v>4.26</v>
      </c>
      <c r="AB2161" s="7" t="str">
        <f t="shared" si="670"/>
        <v>m/s</v>
      </c>
      <c r="AC2161" s="5">
        <f t="shared" si="671"/>
        <v>18.005277777777778</v>
      </c>
      <c r="AD2161" s="5">
        <f t="shared" si="672"/>
        <v>8.9408333333333336E-3</v>
      </c>
      <c r="AE2161" s="5">
        <f t="shared" si="673"/>
        <v>20.437722499999982</v>
      </c>
      <c r="AF2161" s="5"/>
      <c r="AG2161" s="5">
        <f t="shared" si="674"/>
        <v>-2</v>
      </c>
      <c r="AH2161">
        <f t="shared" si="675"/>
        <v>566</v>
      </c>
      <c r="AI2161" s="5">
        <f t="shared" si="676"/>
        <v>0.56599999999999995</v>
      </c>
      <c r="AJ2161" s="15">
        <f t="shared" si="677"/>
        <v>36.109050353356864</v>
      </c>
      <c r="AK2161" s="5">
        <f t="shared" si="678"/>
        <v>7.2928629686245552</v>
      </c>
      <c r="AL2161" s="5">
        <f t="shared" si="679"/>
        <v>5.9286063244895715</v>
      </c>
      <c r="AM2161" s="5">
        <f t="shared" si="680"/>
        <v>2.2742394802308875E-2</v>
      </c>
      <c r="AN2161" s="5">
        <f t="shared" si="681"/>
        <v>54.093065089531919</v>
      </c>
      <c r="AO2161" s="15">
        <f t="shared" si="682"/>
        <v>1.0463448485738187</v>
      </c>
    </row>
    <row r="2162" spans="1:41" x14ac:dyDescent="0.3">
      <c r="A2162" s="4">
        <f t="shared" si="665"/>
        <v>45797.178831018522</v>
      </c>
      <c r="B2162" s="9">
        <f t="shared" si="664"/>
        <v>2158</v>
      </c>
      <c r="C2162" s="10" t="str">
        <f t="shared" si="666"/>
        <v>Remove</v>
      </c>
      <c r="D2162" s="1">
        <v>45797</v>
      </c>
      <c r="E2162" s="2">
        <v>0.17883101851851851</v>
      </c>
      <c r="F2162" t="s">
        <v>2</v>
      </c>
      <c r="G2162" t="s">
        <v>14</v>
      </c>
      <c r="H2162" t="s">
        <v>49</v>
      </c>
      <c r="I2162">
        <v>120</v>
      </c>
      <c r="J2162" t="s">
        <v>13</v>
      </c>
      <c r="K2162">
        <v>0</v>
      </c>
      <c r="L2162">
        <v>115.1</v>
      </c>
      <c r="M2162">
        <v>11.009</v>
      </c>
      <c r="N2162">
        <v>1073.0999999999999</v>
      </c>
      <c r="O2162">
        <v>5314</v>
      </c>
      <c r="P2162" s="2">
        <v>0.75056712962962968</v>
      </c>
      <c r="Q2162">
        <v>28</v>
      </c>
      <c r="R2162" t="s">
        <v>134</v>
      </c>
      <c r="S2162">
        <v>27</v>
      </c>
      <c r="T2162">
        <v>29.2</v>
      </c>
      <c r="U2162" t="s">
        <v>88</v>
      </c>
      <c r="V2162">
        <v>19.399999999999999</v>
      </c>
      <c r="X2162">
        <f t="shared" si="667"/>
        <v>2.06</v>
      </c>
      <c r="Y2162" s="7" t="str">
        <f t="shared" si="668"/>
        <v>m/s</v>
      </c>
      <c r="AA2162">
        <f t="shared" si="669"/>
        <v>4.5199999999999996</v>
      </c>
      <c r="AB2162" s="7" t="str">
        <f t="shared" si="670"/>
        <v>m/s</v>
      </c>
      <c r="AC2162" s="5">
        <f t="shared" si="671"/>
        <v>18.013611111111111</v>
      </c>
      <c r="AD2162" s="5">
        <f t="shared" si="672"/>
        <v>8.9424999999999991E-3</v>
      </c>
      <c r="AE2162" s="5">
        <f t="shared" si="673"/>
        <v>20.446664999999982</v>
      </c>
      <c r="AF2162" s="5"/>
      <c r="AG2162" s="5">
        <f t="shared" si="674"/>
        <v>0.5</v>
      </c>
      <c r="AH2162">
        <f t="shared" si="675"/>
        <v>566.5</v>
      </c>
      <c r="AI2162" s="5">
        <f t="shared" si="676"/>
        <v>0.5665</v>
      </c>
      <c r="AJ2162" s="15">
        <f t="shared" si="677"/>
        <v>36.092965578111176</v>
      </c>
      <c r="AK2162" s="5">
        <f t="shared" si="678"/>
        <v>7.3472873191366794</v>
      </c>
      <c r="AL2162" s="5">
        <f t="shared" si="679"/>
        <v>5.6379883674067495</v>
      </c>
      <c r="AM2162" s="5">
        <f t="shared" si="680"/>
        <v>2.2263658105189023E-2</v>
      </c>
      <c r="AN2162" s="5">
        <f t="shared" si="681"/>
        <v>54.115328747637108</v>
      </c>
      <c r="AO2162" s="15">
        <f t="shared" si="682"/>
        <v>1.0468383230966434</v>
      </c>
    </row>
    <row r="2163" spans="1:41" x14ac:dyDescent="0.3">
      <c r="A2163" s="4">
        <f t="shared" si="665"/>
        <v>45797.179178240738</v>
      </c>
      <c r="B2163" s="9">
        <f t="shared" si="664"/>
        <v>2159</v>
      </c>
      <c r="C2163" s="10" t="str">
        <f t="shared" si="666"/>
        <v>Remove</v>
      </c>
      <c r="D2163" s="1">
        <v>45797</v>
      </c>
      <c r="E2163" s="2">
        <v>0.17917824074074074</v>
      </c>
      <c r="F2163" t="s">
        <v>2</v>
      </c>
      <c r="G2163" t="s">
        <v>14</v>
      </c>
      <c r="H2163" t="s">
        <v>49</v>
      </c>
      <c r="I2163">
        <v>123.5</v>
      </c>
      <c r="J2163" t="s">
        <v>13</v>
      </c>
      <c r="K2163">
        <v>0</v>
      </c>
      <c r="L2163">
        <v>115.1</v>
      </c>
      <c r="M2163">
        <v>11.021000000000001</v>
      </c>
      <c r="N2163">
        <v>1074.9000000000001</v>
      </c>
      <c r="O2163">
        <v>5323</v>
      </c>
      <c r="P2163" s="2">
        <v>0.75091435185185185</v>
      </c>
      <c r="Q2163">
        <v>28</v>
      </c>
      <c r="R2163" t="s">
        <v>147</v>
      </c>
      <c r="S2163">
        <v>26</v>
      </c>
      <c r="T2163">
        <v>29.3</v>
      </c>
      <c r="U2163" t="s">
        <v>80</v>
      </c>
      <c r="V2163">
        <v>19.5</v>
      </c>
      <c r="X2163">
        <f t="shared" si="667"/>
        <v>2.04</v>
      </c>
      <c r="Y2163" s="7" t="str">
        <f t="shared" si="668"/>
        <v>m/s</v>
      </c>
      <c r="AA2163">
        <f t="shared" si="669"/>
        <v>4.4400000000000004</v>
      </c>
      <c r="AB2163" s="7" t="str">
        <f t="shared" si="670"/>
        <v>m/s</v>
      </c>
      <c r="AC2163" s="5">
        <f t="shared" si="671"/>
        <v>18.021944444444443</v>
      </c>
      <c r="AD2163" s="5">
        <f t="shared" si="672"/>
        <v>8.9575000000000019E-3</v>
      </c>
      <c r="AE2163" s="5">
        <f t="shared" si="673"/>
        <v>20.455622499999983</v>
      </c>
      <c r="AF2163" s="5"/>
      <c r="AG2163" s="5">
        <f t="shared" si="674"/>
        <v>3.5</v>
      </c>
      <c r="AH2163">
        <f t="shared" si="675"/>
        <v>570</v>
      </c>
      <c r="AI2163" s="5">
        <f t="shared" si="676"/>
        <v>0.56999999999999995</v>
      </c>
      <c r="AJ2163" s="15">
        <f t="shared" si="677"/>
        <v>35.887057017543832</v>
      </c>
      <c r="AK2163" s="5">
        <f t="shared" si="678"/>
        <v>7.0751655665760618</v>
      </c>
      <c r="AL2163" s="5">
        <f t="shared" si="679"/>
        <v>5.6980370850006796</v>
      </c>
      <c r="AM2163" s="5">
        <f t="shared" si="680"/>
        <v>2.1230931785315099E-2</v>
      </c>
      <c r="AN2163" s="5">
        <f t="shared" si="681"/>
        <v>54.136559679422426</v>
      </c>
      <c r="AO2163" s="15">
        <f t="shared" si="682"/>
        <v>1.0528929126182722</v>
      </c>
    </row>
    <row r="2164" spans="1:41" x14ac:dyDescent="0.3">
      <c r="A2164" s="4">
        <f t="shared" si="665"/>
        <v>45797.179525462961</v>
      </c>
      <c r="B2164" s="9">
        <f t="shared" si="664"/>
        <v>2160</v>
      </c>
      <c r="C2164" s="10" t="str">
        <f t="shared" si="666"/>
        <v>Remove</v>
      </c>
      <c r="D2164" s="1">
        <v>45797</v>
      </c>
      <c r="E2164" s="2">
        <v>0.17952546296296296</v>
      </c>
      <c r="F2164" t="s">
        <v>2</v>
      </c>
      <c r="G2164" t="s">
        <v>14</v>
      </c>
      <c r="H2164" t="s">
        <v>49</v>
      </c>
      <c r="I2164">
        <v>121.5</v>
      </c>
      <c r="J2164" t="s">
        <v>13</v>
      </c>
      <c r="K2164">
        <v>0</v>
      </c>
      <c r="L2164">
        <v>115.1</v>
      </c>
      <c r="M2164">
        <v>11.023999999999999</v>
      </c>
      <c r="N2164">
        <v>1074.7</v>
      </c>
      <c r="O2164">
        <v>5332</v>
      </c>
      <c r="P2164" s="2">
        <v>0.75126157407407412</v>
      </c>
      <c r="Q2164">
        <v>28</v>
      </c>
      <c r="R2164" t="s">
        <v>143</v>
      </c>
      <c r="S2164">
        <v>26</v>
      </c>
      <c r="T2164">
        <v>29.3</v>
      </c>
      <c r="U2164" t="s">
        <v>58</v>
      </c>
      <c r="V2164">
        <v>19.3</v>
      </c>
      <c r="X2164">
        <f t="shared" si="667"/>
        <v>2.11</v>
      </c>
      <c r="Y2164" s="7" t="str">
        <f t="shared" si="668"/>
        <v>m/s</v>
      </c>
      <c r="AA2164">
        <f t="shared" si="669"/>
        <v>4.24</v>
      </c>
      <c r="AB2164" s="7" t="str">
        <f t="shared" si="670"/>
        <v>m/s</v>
      </c>
      <c r="AC2164" s="5">
        <f t="shared" si="671"/>
        <v>18.03027777777778</v>
      </c>
      <c r="AD2164" s="5">
        <f t="shared" si="672"/>
        <v>8.9558333333333347E-3</v>
      </c>
      <c r="AE2164" s="5">
        <f t="shared" si="673"/>
        <v>20.464578333333318</v>
      </c>
      <c r="AF2164" s="5"/>
      <c r="AG2164" s="5">
        <f t="shared" si="674"/>
        <v>-2</v>
      </c>
      <c r="AH2164">
        <f t="shared" si="675"/>
        <v>570</v>
      </c>
      <c r="AI2164" s="5">
        <f t="shared" si="676"/>
        <v>0.56999999999999995</v>
      </c>
      <c r="AJ2164" s="15">
        <f t="shared" si="677"/>
        <v>35.902769005847929</v>
      </c>
      <c r="AK2164" s="5">
        <f t="shared" si="678"/>
        <v>7.0751655665760618</v>
      </c>
      <c r="AL2164" s="5">
        <f t="shared" si="679"/>
        <v>5.6395956790006725</v>
      </c>
      <c r="AM2164" s="5">
        <f t="shared" si="680"/>
        <v>2.1959444150497477E-2</v>
      </c>
      <c r="AN2164" s="5">
        <f t="shared" si="681"/>
        <v>54.158519123572923</v>
      </c>
      <c r="AO2164" s="15">
        <f t="shared" si="682"/>
        <v>1.052466000223228</v>
      </c>
    </row>
    <row r="2165" spans="1:41" x14ac:dyDescent="0.3">
      <c r="A2165" s="4">
        <f t="shared" si="665"/>
        <v>45797.179872685185</v>
      </c>
      <c r="B2165" s="9">
        <f t="shared" si="664"/>
        <v>2161</v>
      </c>
      <c r="C2165" s="10" t="str">
        <f t="shared" si="666"/>
        <v>Keep</v>
      </c>
      <c r="D2165" s="1">
        <v>45797</v>
      </c>
      <c r="E2165" s="2">
        <v>0.17987268518518518</v>
      </c>
      <c r="F2165" t="s">
        <v>2</v>
      </c>
      <c r="G2165" t="s">
        <v>14</v>
      </c>
      <c r="H2165" t="s">
        <v>49</v>
      </c>
      <c r="I2165">
        <v>122</v>
      </c>
      <c r="J2165" t="s">
        <v>13</v>
      </c>
      <c r="K2165">
        <v>0</v>
      </c>
      <c r="L2165">
        <v>115.1</v>
      </c>
      <c r="M2165">
        <v>11.034000000000001</v>
      </c>
      <c r="N2165">
        <v>1076.0999999999999</v>
      </c>
      <c r="O2165">
        <v>5341</v>
      </c>
      <c r="P2165" s="2">
        <v>0.75160879629629629</v>
      </c>
      <c r="Q2165">
        <v>28</v>
      </c>
      <c r="R2165" t="s">
        <v>149</v>
      </c>
      <c r="S2165">
        <v>26.2</v>
      </c>
      <c r="T2165">
        <v>29.3</v>
      </c>
      <c r="U2165" t="s">
        <v>117</v>
      </c>
      <c r="V2165">
        <v>19.399999999999999</v>
      </c>
      <c r="X2165">
        <f t="shared" si="667"/>
        <v>2.08</v>
      </c>
      <c r="Y2165" s="7" t="str">
        <f t="shared" si="668"/>
        <v>m/s</v>
      </c>
      <c r="AA2165">
        <f t="shared" si="669"/>
        <v>4.2699999999999996</v>
      </c>
      <c r="AB2165" s="7" t="str">
        <f t="shared" si="670"/>
        <v>m/s</v>
      </c>
      <c r="AC2165" s="5">
        <f t="shared" si="671"/>
        <v>18.038611111111109</v>
      </c>
      <c r="AD2165" s="5">
        <f t="shared" si="672"/>
        <v>8.9674999999999998E-3</v>
      </c>
      <c r="AE2165" s="5">
        <f t="shared" si="673"/>
        <v>20.473545833333318</v>
      </c>
      <c r="AF2165" s="5"/>
      <c r="AG2165" s="5">
        <f t="shared" si="674"/>
        <v>0.5</v>
      </c>
      <c r="AH2165">
        <f t="shared" si="675"/>
        <v>570.5</v>
      </c>
      <c r="AI2165" s="5">
        <f t="shared" si="676"/>
        <v>0.57050000000000001</v>
      </c>
      <c r="AJ2165" s="15">
        <f t="shared" si="677"/>
        <v>35.887021618463308</v>
      </c>
      <c r="AK2165" s="5">
        <f t="shared" si="678"/>
        <v>7.1295899170881851</v>
      </c>
      <c r="AL2165" s="5">
        <f t="shared" si="679"/>
        <v>5.6688163820006761</v>
      </c>
      <c r="AM2165" s="5">
        <f t="shared" si="680"/>
        <v>2.1813741677461009E-2</v>
      </c>
      <c r="AN2165" s="5">
        <f t="shared" si="681"/>
        <v>54.180332865250385</v>
      </c>
      <c r="AO2165" s="15">
        <f t="shared" si="682"/>
        <v>1.0529651071337389</v>
      </c>
    </row>
    <row r="2166" spans="1:41" x14ac:dyDescent="0.3">
      <c r="A2166" s="4">
        <f t="shared" si="665"/>
        <v>45797.180219907408</v>
      </c>
      <c r="B2166" s="9">
        <f t="shared" si="664"/>
        <v>2162</v>
      </c>
      <c r="C2166" s="10" t="str">
        <f t="shared" si="666"/>
        <v>Remove</v>
      </c>
      <c r="D2166" s="1">
        <v>45797</v>
      </c>
      <c r="E2166" s="2">
        <v>0.1802199074074074</v>
      </c>
      <c r="F2166" t="s">
        <v>2</v>
      </c>
      <c r="G2166" t="s">
        <v>14</v>
      </c>
      <c r="H2166" t="s">
        <v>49</v>
      </c>
      <c r="I2166">
        <v>123.5</v>
      </c>
      <c r="J2166" t="s">
        <v>13</v>
      </c>
      <c r="K2166">
        <v>0</v>
      </c>
      <c r="L2166">
        <v>115.1</v>
      </c>
      <c r="M2166">
        <v>11.023</v>
      </c>
      <c r="N2166">
        <v>1074.5</v>
      </c>
      <c r="O2166">
        <v>5350</v>
      </c>
      <c r="P2166" s="2">
        <v>0.75195601851851857</v>
      </c>
      <c r="Q2166">
        <v>28</v>
      </c>
      <c r="R2166" t="s">
        <v>156</v>
      </c>
      <c r="S2166">
        <v>25.9</v>
      </c>
      <c r="T2166">
        <v>29.3</v>
      </c>
      <c r="U2166" t="s">
        <v>117</v>
      </c>
      <c r="V2166">
        <v>19.5</v>
      </c>
      <c r="X2166">
        <f t="shared" si="667"/>
        <v>2.15</v>
      </c>
      <c r="Y2166" s="7" t="str">
        <f t="shared" si="668"/>
        <v>m/s</v>
      </c>
      <c r="AA2166">
        <f t="shared" si="669"/>
        <v>4.2699999999999996</v>
      </c>
      <c r="AB2166" s="7" t="str">
        <f t="shared" si="670"/>
        <v>m/s</v>
      </c>
      <c r="AC2166" s="5">
        <f t="shared" si="671"/>
        <v>18.046944444444446</v>
      </c>
      <c r="AD2166" s="5">
        <f t="shared" si="672"/>
        <v>8.9541666666666658E-3</v>
      </c>
      <c r="AE2166" s="5">
        <f t="shared" si="673"/>
        <v>20.482499999999984</v>
      </c>
      <c r="AF2166" s="5"/>
      <c r="AG2166" s="5">
        <f t="shared" si="674"/>
        <v>1.5</v>
      </c>
      <c r="AH2166">
        <f t="shared" si="675"/>
        <v>572</v>
      </c>
      <c r="AI2166" s="5">
        <f t="shared" si="676"/>
        <v>0.57199999999999995</v>
      </c>
      <c r="AJ2166" s="15">
        <f t="shared" si="677"/>
        <v>35.808566433566405</v>
      </c>
      <c r="AK2166" s="5">
        <f t="shared" si="678"/>
        <v>7.0479533913199992</v>
      </c>
      <c r="AL2166" s="5">
        <f t="shared" si="679"/>
        <v>5.6980370850006796</v>
      </c>
      <c r="AM2166" s="5">
        <f t="shared" si="680"/>
        <v>2.2289676403945542E-2</v>
      </c>
      <c r="AN2166" s="5">
        <f t="shared" si="681"/>
        <v>54.202622541654328</v>
      </c>
      <c r="AO2166" s="15">
        <f t="shared" si="682"/>
        <v>1.0552994913860894</v>
      </c>
    </row>
    <row r="2167" spans="1:41" x14ac:dyDescent="0.3">
      <c r="A2167" s="4">
        <f t="shared" si="665"/>
        <v>45797.180567129632</v>
      </c>
      <c r="B2167" s="9">
        <f t="shared" si="664"/>
        <v>2163</v>
      </c>
      <c r="C2167" s="10" t="str">
        <f t="shared" si="666"/>
        <v>Remove</v>
      </c>
      <c r="D2167" s="1">
        <v>45797</v>
      </c>
      <c r="E2167" s="2">
        <v>0.18056712962962962</v>
      </c>
      <c r="F2167" t="s">
        <v>2</v>
      </c>
      <c r="G2167" t="s">
        <v>14</v>
      </c>
      <c r="H2167" t="s">
        <v>49</v>
      </c>
      <c r="I2167">
        <v>122</v>
      </c>
      <c r="J2167" t="s">
        <v>13</v>
      </c>
      <c r="K2167">
        <v>0</v>
      </c>
      <c r="L2167">
        <v>115.1</v>
      </c>
      <c r="M2167">
        <v>11.025</v>
      </c>
      <c r="N2167">
        <v>1075.5999999999999</v>
      </c>
      <c r="O2167">
        <v>5359</v>
      </c>
      <c r="P2167" s="2">
        <v>0.75230324074074073</v>
      </c>
      <c r="Q2167">
        <v>28.1</v>
      </c>
      <c r="R2167" t="s">
        <v>47</v>
      </c>
      <c r="S2167">
        <v>26</v>
      </c>
      <c r="T2167">
        <v>29.3</v>
      </c>
      <c r="U2167" t="s">
        <v>138</v>
      </c>
      <c r="V2167">
        <v>19.3</v>
      </c>
      <c r="X2167">
        <f t="shared" si="667"/>
        <v>2.0499999999999998</v>
      </c>
      <c r="Y2167" s="7" t="str">
        <f t="shared" si="668"/>
        <v>m/s</v>
      </c>
      <c r="AA2167">
        <f t="shared" si="669"/>
        <v>4.49</v>
      </c>
      <c r="AB2167" s="7" t="str">
        <f t="shared" si="670"/>
        <v>m/s</v>
      </c>
      <c r="AC2167" s="5">
        <f t="shared" si="671"/>
        <v>18.055277777777778</v>
      </c>
      <c r="AD2167" s="5">
        <f t="shared" si="672"/>
        <v>8.9633333333333336E-3</v>
      </c>
      <c r="AE2167" s="5">
        <f t="shared" si="673"/>
        <v>20.491463333333318</v>
      </c>
      <c r="AF2167" s="5"/>
      <c r="AG2167" s="5">
        <f t="shared" si="674"/>
        <v>-1.5</v>
      </c>
      <c r="AH2167">
        <f t="shared" si="675"/>
        <v>572</v>
      </c>
      <c r="AI2167" s="5">
        <f t="shared" si="676"/>
        <v>0.57199999999999995</v>
      </c>
      <c r="AJ2167" s="15">
        <f t="shared" si="677"/>
        <v>35.824236596736576</v>
      </c>
      <c r="AK2167" s="5">
        <f t="shared" si="678"/>
        <v>7.1142070176633023</v>
      </c>
      <c r="AL2167" s="5">
        <f t="shared" si="679"/>
        <v>5.6395956790006725</v>
      </c>
      <c r="AM2167" s="5">
        <f t="shared" si="680"/>
        <v>2.1452733610936178E-2</v>
      </c>
      <c r="AN2167" s="5">
        <f t="shared" si="681"/>
        <v>54.224075275265264</v>
      </c>
      <c r="AO2167" s="15">
        <f t="shared" si="682"/>
        <v>1.0548819820278654</v>
      </c>
    </row>
    <row r="2168" spans="1:41" x14ac:dyDescent="0.3">
      <c r="A2168" s="4">
        <f t="shared" si="665"/>
        <v>45797.180914351855</v>
      </c>
      <c r="B2168" s="9">
        <f t="shared" si="664"/>
        <v>2164</v>
      </c>
      <c r="C2168" s="10" t="str">
        <f t="shared" si="666"/>
        <v>Remove</v>
      </c>
      <c r="D2168" s="1">
        <v>45797</v>
      </c>
      <c r="E2168" s="2">
        <v>0.18091435185185184</v>
      </c>
      <c r="F2168" t="s">
        <v>2</v>
      </c>
      <c r="G2168" t="s">
        <v>14</v>
      </c>
      <c r="H2168" t="s">
        <v>49</v>
      </c>
      <c r="I2168">
        <v>122.5</v>
      </c>
      <c r="J2168" t="s">
        <v>13</v>
      </c>
      <c r="K2168">
        <v>0</v>
      </c>
      <c r="L2168">
        <v>115.1</v>
      </c>
      <c r="M2168">
        <v>11.029</v>
      </c>
      <c r="N2168">
        <v>1076.7</v>
      </c>
      <c r="O2168">
        <v>5368</v>
      </c>
      <c r="P2168" s="2">
        <v>0.75265046296296301</v>
      </c>
      <c r="Q2168">
        <v>28.1</v>
      </c>
      <c r="R2168" t="s">
        <v>149</v>
      </c>
      <c r="S2168">
        <v>25.8</v>
      </c>
      <c r="T2168">
        <v>29.3</v>
      </c>
      <c r="U2168" t="s">
        <v>129</v>
      </c>
      <c r="V2168">
        <v>19.100000000000001</v>
      </c>
      <c r="X2168">
        <f t="shared" si="667"/>
        <v>2.08</v>
      </c>
      <c r="Y2168" s="7" t="str">
        <f t="shared" si="668"/>
        <v>m/s</v>
      </c>
      <c r="AA2168">
        <f t="shared" si="669"/>
        <v>4.3600000000000003</v>
      </c>
      <c r="AB2168" s="7" t="str">
        <f t="shared" si="670"/>
        <v>m/s</v>
      </c>
      <c r="AC2168" s="5">
        <f t="shared" si="671"/>
        <v>18.063611111111111</v>
      </c>
      <c r="AD2168" s="5">
        <f t="shared" si="672"/>
        <v>8.9724999999999996E-3</v>
      </c>
      <c r="AE2168" s="5">
        <f t="shared" si="673"/>
        <v>20.500435833333317</v>
      </c>
      <c r="AF2168" s="5"/>
      <c r="AG2168" s="5">
        <f t="shared" si="674"/>
        <v>0.5</v>
      </c>
      <c r="AH2168">
        <f t="shared" si="675"/>
        <v>572.5</v>
      </c>
      <c r="AI2168" s="5">
        <f t="shared" si="676"/>
        <v>0.57250000000000001</v>
      </c>
      <c r="AJ2168" s="15">
        <f t="shared" si="677"/>
        <v>35.808621542940287</v>
      </c>
      <c r="AK2168" s="5">
        <f t="shared" si="678"/>
        <v>7.0594823482966618</v>
      </c>
      <c r="AL2168" s="5">
        <f t="shared" si="679"/>
        <v>5.5811542730006662</v>
      </c>
      <c r="AM2168" s="5">
        <f t="shared" si="680"/>
        <v>2.1599240084376716E-2</v>
      </c>
      <c r="AN2168" s="5">
        <f t="shared" si="681"/>
        <v>54.245674515349641</v>
      </c>
      <c r="AO2168" s="15">
        <f t="shared" si="682"/>
        <v>1.0553836874827731</v>
      </c>
    </row>
    <row r="2169" spans="1:41" x14ac:dyDescent="0.3">
      <c r="A2169" s="4">
        <f t="shared" si="665"/>
        <v>45797.181261574071</v>
      </c>
      <c r="B2169" s="9">
        <f t="shared" si="664"/>
        <v>2165</v>
      </c>
      <c r="C2169" s="10" t="str">
        <f t="shared" si="666"/>
        <v>Remove</v>
      </c>
      <c r="D2169" s="1">
        <v>45797</v>
      </c>
      <c r="E2169" s="2">
        <v>0.18126157407407406</v>
      </c>
      <c r="F2169" t="s">
        <v>19</v>
      </c>
      <c r="G2169" t="s">
        <v>14</v>
      </c>
      <c r="H2169" t="s">
        <v>49</v>
      </c>
      <c r="I2169">
        <v>122</v>
      </c>
      <c r="J2169" t="s">
        <v>13</v>
      </c>
      <c r="K2169">
        <v>0</v>
      </c>
      <c r="L2169">
        <v>115.1</v>
      </c>
      <c r="M2169">
        <v>11.019</v>
      </c>
      <c r="N2169">
        <v>1074.9000000000001</v>
      </c>
      <c r="O2169">
        <v>5377</v>
      </c>
      <c r="P2169" s="2">
        <v>0.75299768518518517</v>
      </c>
      <c r="Q2169">
        <v>28.1</v>
      </c>
      <c r="R2169" t="s">
        <v>74</v>
      </c>
      <c r="S2169">
        <v>25.5</v>
      </c>
      <c r="T2169">
        <v>29.3</v>
      </c>
      <c r="U2169" t="s">
        <v>71</v>
      </c>
      <c r="V2169">
        <v>19</v>
      </c>
      <c r="X2169">
        <f t="shared" si="667"/>
        <v>2.1800000000000002</v>
      </c>
      <c r="Y2169" s="7" t="str">
        <f t="shared" si="668"/>
        <v>m/s</v>
      </c>
      <c r="AA2169">
        <f t="shared" si="669"/>
        <v>4.29</v>
      </c>
      <c r="AB2169" s="7" t="str">
        <f t="shared" si="670"/>
        <v>m/s</v>
      </c>
      <c r="AC2169" s="5">
        <f t="shared" si="671"/>
        <v>18.071944444444444</v>
      </c>
      <c r="AD2169" s="5">
        <f t="shared" si="672"/>
        <v>8.9575000000000019E-3</v>
      </c>
      <c r="AE2169" s="5">
        <f t="shared" si="673"/>
        <v>20.509393333333318</v>
      </c>
      <c r="AF2169" s="5"/>
      <c r="AG2169" s="5">
        <f t="shared" si="674"/>
        <v>-0.5</v>
      </c>
      <c r="AH2169">
        <f t="shared" si="675"/>
        <v>572.5</v>
      </c>
      <c r="AI2169" s="5">
        <f t="shared" si="676"/>
        <v>0.57250000000000001</v>
      </c>
      <c r="AJ2169" s="15">
        <f t="shared" si="677"/>
        <v>35.824267831149896</v>
      </c>
      <c r="AK2169" s="5">
        <f t="shared" si="678"/>
        <v>6.9773953442467009</v>
      </c>
      <c r="AL2169" s="5">
        <f t="shared" si="679"/>
        <v>5.5519335700006618</v>
      </c>
      <c r="AM2169" s="5">
        <f t="shared" si="680"/>
        <v>2.2374436424614303E-2</v>
      </c>
      <c r="AN2169" s="5">
        <f t="shared" si="681"/>
        <v>54.268048951774254</v>
      </c>
      <c r="AO2169" s="15">
        <f t="shared" si="682"/>
        <v>1.0549485582368308</v>
      </c>
    </row>
    <row r="2170" spans="1:41" x14ac:dyDescent="0.3">
      <c r="A2170" s="4">
        <f t="shared" si="665"/>
        <v>45797.181608796294</v>
      </c>
      <c r="B2170" s="9">
        <f t="shared" si="664"/>
        <v>2166</v>
      </c>
      <c r="C2170" s="10" t="str">
        <f t="shared" si="666"/>
        <v>Remove</v>
      </c>
      <c r="D2170" s="1">
        <v>45797</v>
      </c>
      <c r="E2170" s="2">
        <v>0.18160879629629631</v>
      </c>
      <c r="F2170" t="s">
        <v>2</v>
      </c>
      <c r="G2170" t="s">
        <v>14</v>
      </c>
      <c r="H2170" t="s">
        <v>49</v>
      </c>
      <c r="I2170">
        <v>120.5</v>
      </c>
      <c r="J2170" t="s">
        <v>13</v>
      </c>
      <c r="K2170">
        <v>0</v>
      </c>
      <c r="L2170">
        <v>115.1</v>
      </c>
      <c r="M2170">
        <v>10.992000000000001</v>
      </c>
      <c r="N2170">
        <v>1071.2</v>
      </c>
      <c r="O2170">
        <v>5385</v>
      </c>
      <c r="P2170" s="2">
        <v>0.75334490740740745</v>
      </c>
      <c r="Q2170">
        <v>28.1</v>
      </c>
      <c r="R2170" t="s">
        <v>47</v>
      </c>
      <c r="S2170">
        <v>25.4</v>
      </c>
      <c r="T2170">
        <v>29.3</v>
      </c>
      <c r="U2170" t="s">
        <v>109</v>
      </c>
      <c r="V2170">
        <v>19.100000000000001</v>
      </c>
      <c r="X2170">
        <f t="shared" si="667"/>
        <v>2.0499999999999998</v>
      </c>
      <c r="Y2170" s="7" t="str">
        <f t="shared" si="668"/>
        <v>m/s</v>
      </c>
      <c r="AA2170">
        <f t="shared" si="669"/>
        <v>4.21</v>
      </c>
      <c r="AB2170" s="7" t="str">
        <f t="shared" si="670"/>
        <v>m/s</v>
      </c>
      <c r="AC2170" s="5">
        <f t="shared" si="671"/>
        <v>18.080277777777781</v>
      </c>
      <c r="AD2170" s="5">
        <f t="shared" si="672"/>
        <v>8.9266666666666678E-3</v>
      </c>
      <c r="AE2170" s="5">
        <f t="shared" si="673"/>
        <v>20.518319999999985</v>
      </c>
      <c r="AF2170" s="5"/>
      <c r="AG2170" s="5">
        <f t="shared" si="674"/>
        <v>-1.5</v>
      </c>
      <c r="AH2170">
        <f t="shared" si="675"/>
        <v>572.5</v>
      </c>
      <c r="AI2170" s="5">
        <f t="shared" si="676"/>
        <v>0.57250000000000001</v>
      </c>
      <c r="AJ2170" s="15">
        <f t="shared" si="677"/>
        <v>35.839860262008706</v>
      </c>
      <c r="AK2170" s="5">
        <f t="shared" si="678"/>
        <v>6.9500330095633798</v>
      </c>
      <c r="AL2170" s="5">
        <f t="shared" si="679"/>
        <v>5.5811542730006662</v>
      </c>
      <c r="AM2170" s="5">
        <f t="shared" si="680"/>
        <v>2.0957670527606876E-2</v>
      </c>
      <c r="AN2170" s="5">
        <f t="shared" si="681"/>
        <v>54.289006622301862</v>
      </c>
      <c r="AO2170" s="15">
        <f t="shared" si="682"/>
        <v>1.0545413070144807</v>
      </c>
    </row>
    <row r="2171" spans="1:41" x14ac:dyDescent="0.3">
      <c r="A2171" s="4">
        <f t="shared" si="665"/>
        <v>45797.181956018518</v>
      </c>
      <c r="B2171" s="9">
        <f t="shared" si="664"/>
        <v>2167</v>
      </c>
      <c r="C2171" s="10" t="str">
        <f t="shared" si="666"/>
        <v>Remove</v>
      </c>
      <c r="D2171" s="1">
        <v>45797</v>
      </c>
      <c r="E2171" s="2">
        <v>0.18195601851851853</v>
      </c>
      <c r="F2171" t="s">
        <v>2</v>
      </c>
      <c r="G2171" t="s">
        <v>14</v>
      </c>
      <c r="H2171" t="s">
        <v>49</v>
      </c>
      <c r="I2171">
        <v>124</v>
      </c>
      <c r="J2171" t="s">
        <v>13</v>
      </c>
      <c r="K2171">
        <v>0</v>
      </c>
      <c r="L2171">
        <v>115.1</v>
      </c>
      <c r="M2171">
        <v>11.003</v>
      </c>
      <c r="N2171">
        <v>1072.2</v>
      </c>
      <c r="O2171">
        <v>5394</v>
      </c>
      <c r="P2171" s="2">
        <v>0.75369212962962961</v>
      </c>
      <c r="Q2171">
        <v>28</v>
      </c>
      <c r="R2171" t="s">
        <v>149</v>
      </c>
      <c r="S2171">
        <v>26.3</v>
      </c>
      <c r="T2171">
        <v>29.3</v>
      </c>
      <c r="U2171" t="s">
        <v>58</v>
      </c>
      <c r="V2171">
        <v>20.100000000000001</v>
      </c>
      <c r="X2171">
        <f t="shared" si="667"/>
        <v>2.08</v>
      </c>
      <c r="Y2171" s="7" t="str">
        <f t="shared" si="668"/>
        <v>m/s</v>
      </c>
      <c r="AA2171">
        <f t="shared" si="669"/>
        <v>4.24</v>
      </c>
      <c r="AB2171" s="7" t="str">
        <f t="shared" si="670"/>
        <v>m/s</v>
      </c>
      <c r="AC2171" s="5">
        <f t="shared" si="671"/>
        <v>18.08861111111111</v>
      </c>
      <c r="AD2171" s="5">
        <f t="shared" si="672"/>
        <v>8.9350000000000002E-3</v>
      </c>
      <c r="AE2171" s="5">
        <f t="shared" si="673"/>
        <v>20.527254999999986</v>
      </c>
      <c r="AF2171" s="5"/>
      <c r="AG2171" s="5">
        <f t="shared" si="674"/>
        <v>3.5</v>
      </c>
      <c r="AH2171">
        <f t="shared" si="675"/>
        <v>576</v>
      </c>
      <c r="AI2171" s="5">
        <f t="shared" si="676"/>
        <v>0.57599999999999996</v>
      </c>
      <c r="AJ2171" s="15">
        <f t="shared" si="677"/>
        <v>35.637595486111088</v>
      </c>
      <c r="AK2171" s="5">
        <f t="shared" si="678"/>
        <v>7.1568020923442459</v>
      </c>
      <c r="AL2171" s="5">
        <f t="shared" si="679"/>
        <v>5.8733613030007001</v>
      </c>
      <c r="AM2171" s="5">
        <f t="shared" si="680"/>
        <v>2.1897000233481852E-2</v>
      </c>
      <c r="AN2171" s="5">
        <f t="shared" si="681"/>
        <v>54.310903622535342</v>
      </c>
      <c r="AO2171" s="15">
        <f t="shared" si="682"/>
        <v>1.0605605165460716</v>
      </c>
    </row>
    <row r="2172" spans="1:41" x14ac:dyDescent="0.3">
      <c r="A2172" s="4">
        <f t="shared" si="665"/>
        <v>45797.182303240741</v>
      </c>
      <c r="B2172" s="9">
        <f t="shared" si="664"/>
        <v>2168</v>
      </c>
      <c r="C2172" s="10" t="str">
        <f t="shared" si="666"/>
        <v>Remove</v>
      </c>
      <c r="D2172" s="1">
        <v>45797</v>
      </c>
      <c r="E2172" s="2">
        <v>0.18230324074074075</v>
      </c>
      <c r="F2172" t="s">
        <v>2</v>
      </c>
      <c r="G2172" t="s">
        <v>14</v>
      </c>
      <c r="H2172" t="s">
        <v>49</v>
      </c>
      <c r="I2172">
        <v>121.5</v>
      </c>
      <c r="J2172" t="s">
        <v>13</v>
      </c>
      <c r="K2172">
        <v>0</v>
      </c>
      <c r="L2172">
        <v>115.1</v>
      </c>
      <c r="M2172">
        <v>11.013</v>
      </c>
      <c r="N2172">
        <v>1074.2</v>
      </c>
      <c r="O2172">
        <v>5403</v>
      </c>
      <c r="P2172" s="2">
        <v>0.75403935185185189</v>
      </c>
      <c r="Q2172">
        <v>28</v>
      </c>
      <c r="R2172" t="s">
        <v>130</v>
      </c>
      <c r="S2172">
        <v>26.1</v>
      </c>
      <c r="T2172">
        <v>29.3</v>
      </c>
      <c r="U2172" t="s">
        <v>71</v>
      </c>
      <c r="V2172">
        <v>19.2</v>
      </c>
      <c r="X2172">
        <f t="shared" si="667"/>
        <v>2.16</v>
      </c>
      <c r="Y2172" s="7" t="str">
        <f t="shared" si="668"/>
        <v>m/s</v>
      </c>
      <c r="AA2172">
        <f t="shared" si="669"/>
        <v>4.29</v>
      </c>
      <c r="AB2172" s="7" t="str">
        <f t="shared" si="670"/>
        <v>m/s</v>
      </c>
      <c r="AC2172" s="5">
        <f t="shared" si="671"/>
        <v>18.096944444444446</v>
      </c>
      <c r="AD2172" s="5">
        <f t="shared" si="672"/>
        <v>8.9516666666666668E-3</v>
      </c>
      <c r="AE2172" s="5">
        <f t="shared" si="673"/>
        <v>20.536206666666654</v>
      </c>
      <c r="AF2172" s="5"/>
      <c r="AG2172" s="5">
        <f t="shared" si="674"/>
        <v>-2.5</v>
      </c>
      <c r="AH2172">
        <f t="shared" si="675"/>
        <v>576</v>
      </c>
      <c r="AI2172" s="5">
        <f t="shared" si="676"/>
        <v>0.57599999999999996</v>
      </c>
      <c r="AJ2172" s="15">
        <f t="shared" si="677"/>
        <v>35.653136574074054</v>
      </c>
      <c r="AK2172" s="5">
        <f t="shared" si="678"/>
        <v>7.1023777418321243</v>
      </c>
      <c r="AL2172" s="5">
        <f t="shared" si="679"/>
        <v>5.6103749760006689</v>
      </c>
      <c r="AM2172" s="5">
        <f t="shared" si="680"/>
        <v>2.2566270933803249E-2</v>
      </c>
      <c r="AN2172" s="5">
        <f t="shared" si="681"/>
        <v>54.333469893469143</v>
      </c>
      <c r="AO2172" s="15">
        <f t="shared" si="682"/>
        <v>1.0601200349054736</v>
      </c>
    </row>
    <row r="2173" spans="1:41" x14ac:dyDescent="0.3">
      <c r="A2173" s="4">
        <f t="shared" si="665"/>
        <v>45797.182650462964</v>
      </c>
      <c r="B2173" s="9">
        <f t="shared" si="664"/>
        <v>2169</v>
      </c>
      <c r="C2173" s="10" t="str">
        <f t="shared" si="666"/>
        <v>Remove</v>
      </c>
      <c r="D2173" s="1">
        <v>45797</v>
      </c>
      <c r="E2173" s="2">
        <v>0.18265046296296297</v>
      </c>
      <c r="F2173" t="s">
        <v>2</v>
      </c>
      <c r="G2173" t="s">
        <v>14</v>
      </c>
      <c r="H2173" t="s">
        <v>49</v>
      </c>
      <c r="I2173">
        <v>123.5</v>
      </c>
      <c r="J2173" t="s">
        <v>13</v>
      </c>
      <c r="K2173">
        <v>0</v>
      </c>
      <c r="L2173">
        <v>115.1</v>
      </c>
      <c r="M2173">
        <v>10.999000000000001</v>
      </c>
      <c r="N2173">
        <v>1071.8</v>
      </c>
      <c r="O2173">
        <v>5412</v>
      </c>
      <c r="P2173" s="2">
        <v>0.75438657407407406</v>
      </c>
      <c r="Q2173">
        <v>28</v>
      </c>
      <c r="R2173" t="s">
        <v>167</v>
      </c>
      <c r="S2173">
        <v>26</v>
      </c>
      <c r="T2173">
        <v>29.3</v>
      </c>
      <c r="U2173" t="s">
        <v>144</v>
      </c>
      <c r="V2173">
        <v>19.7</v>
      </c>
      <c r="X2173">
        <f t="shared" si="667"/>
        <v>1.98</v>
      </c>
      <c r="Y2173" s="7" t="str">
        <f t="shared" si="668"/>
        <v>m/s</v>
      </c>
      <c r="AA2173">
        <f t="shared" si="669"/>
        <v>4.5599999999999996</v>
      </c>
      <c r="AB2173" s="7" t="str">
        <f t="shared" si="670"/>
        <v>m/s</v>
      </c>
      <c r="AC2173" s="5">
        <f t="shared" si="671"/>
        <v>18.105277777777779</v>
      </c>
      <c r="AD2173" s="5">
        <f t="shared" si="672"/>
        <v>8.9316666666666659E-3</v>
      </c>
      <c r="AE2173" s="5">
        <f t="shared" si="673"/>
        <v>20.54513833333332</v>
      </c>
      <c r="AF2173" s="5"/>
      <c r="AG2173" s="5">
        <f t="shared" si="674"/>
        <v>2</v>
      </c>
      <c r="AH2173">
        <f t="shared" si="675"/>
        <v>578</v>
      </c>
      <c r="AI2173" s="5">
        <f t="shared" si="676"/>
        <v>0.57799999999999996</v>
      </c>
      <c r="AJ2173" s="15">
        <f t="shared" si="677"/>
        <v>35.545222029988444</v>
      </c>
      <c r="AK2173" s="5">
        <f t="shared" si="678"/>
        <v>7.0751655665760618</v>
      </c>
      <c r="AL2173" s="5">
        <f t="shared" si="679"/>
        <v>5.7564784910006859</v>
      </c>
      <c r="AM2173" s="5">
        <f t="shared" si="680"/>
        <v>2.0606492615158775E-2</v>
      </c>
      <c r="AN2173" s="5">
        <f t="shared" si="681"/>
        <v>54.354076386084301</v>
      </c>
      <c r="AO2173" s="15">
        <f t="shared" si="682"/>
        <v>1.0633977034112185</v>
      </c>
    </row>
    <row r="2174" spans="1:41" x14ac:dyDescent="0.3">
      <c r="A2174" s="4">
        <f t="shared" si="665"/>
        <v>45797.182997685188</v>
      </c>
      <c r="B2174" s="9">
        <f t="shared" si="664"/>
        <v>2170</v>
      </c>
      <c r="C2174" s="10" t="str">
        <f t="shared" si="666"/>
        <v>Remove</v>
      </c>
      <c r="D2174" s="1">
        <v>45797</v>
      </c>
      <c r="E2174" s="2">
        <v>0.18299768518518519</v>
      </c>
      <c r="F2174" t="s">
        <v>2</v>
      </c>
      <c r="G2174" t="s">
        <v>14</v>
      </c>
      <c r="H2174" t="s">
        <v>49</v>
      </c>
      <c r="I2174">
        <v>122.5</v>
      </c>
      <c r="J2174" t="s">
        <v>13</v>
      </c>
      <c r="K2174">
        <v>0</v>
      </c>
      <c r="L2174">
        <v>115.1</v>
      </c>
      <c r="M2174">
        <v>11.010999999999999</v>
      </c>
      <c r="N2174">
        <v>1074.0999999999999</v>
      </c>
      <c r="O2174">
        <v>5421</v>
      </c>
      <c r="P2174" s="2">
        <v>0.75473379629629633</v>
      </c>
      <c r="Q2174">
        <v>28</v>
      </c>
      <c r="R2174" t="s">
        <v>132</v>
      </c>
      <c r="S2174">
        <v>26.1</v>
      </c>
      <c r="T2174">
        <v>29.3</v>
      </c>
      <c r="U2174" t="s">
        <v>69</v>
      </c>
      <c r="V2174">
        <v>19.7</v>
      </c>
      <c r="X2174">
        <f t="shared" si="667"/>
        <v>2.13</v>
      </c>
      <c r="Y2174" s="7" t="str">
        <f t="shared" si="668"/>
        <v>m/s</v>
      </c>
      <c r="AA2174">
        <f t="shared" si="669"/>
        <v>4.3499999999999996</v>
      </c>
      <c r="AB2174" s="7" t="str">
        <f t="shared" si="670"/>
        <v>m/s</v>
      </c>
      <c r="AC2174" s="5">
        <f t="shared" si="671"/>
        <v>18.113611111111112</v>
      </c>
      <c r="AD2174" s="5">
        <f t="shared" si="672"/>
        <v>8.9508333333333315E-3</v>
      </c>
      <c r="AE2174" s="5">
        <f t="shared" si="673"/>
        <v>20.554089166666653</v>
      </c>
      <c r="AF2174" s="5"/>
      <c r="AG2174" s="5">
        <f t="shared" si="674"/>
        <v>-1</v>
      </c>
      <c r="AH2174">
        <f t="shared" si="675"/>
        <v>578</v>
      </c>
      <c r="AI2174" s="5">
        <f t="shared" si="676"/>
        <v>0.57799999999999996</v>
      </c>
      <c r="AJ2174" s="15">
        <f t="shared" si="677"/>
        <v>35.560707900807358</v>
      </c>
      <c r="AK2174" s="5">
        <f t="shared" si="678"/>
        <v>7.1023777418321243</v>
      </c>
      <c r="AL2174" s="5">
        <f t="shared" si="679"/>
        <v>5.7564784910006859</v>
      </c>
      <c r="AM2174" s="5">
        <f t="shared" si="680"/>
        <v>2.2252850504167091E-2</v>
      </c>
      <c r="AN2174" s="5">
        <f t="shared" si="681"/>
        <v>54.376329236588468</v>
      </c>
      <c r="AO2174" s="15">
        <f t="shared" si="682"/>
        <v>1.062962520851956</v>
      </c>
    </row>
    <row r="2175" spans="1:41" x14ac:dyDescent="0.3">
      <c r="A2175" s="4">
        <f t="shared" si="665"/>
        <v>45797.183344907404</v>
      </c>
      <c r="B2175" s="9">
        <f t="shared" si="664"/>
        <v>2171</v>
      </c>
      <c r="C2175" s="10" t="str">
        <f t="shared" si="666"/>
        <v>Remove</v>
      </c>
      <c r="D2175" s="1">
        <v>45797</v>
      </c>
      <c r="E2175" s="2">
        <v>0.18334490740740741</v>
      </c>
      <c r="F2175" t="s">
        <v>2</v>
      </c>
      <c r="G2175" t="s">
        <v>14</v>
      </c>
      <c r="H2175" t="s">
        <v>49</v>
      </c>
      <c r="I2175">
        <v>121.5</v>
      </c>
      <c r="J2175" t="s">
        <v>13</v>
      </c>
      <c r="K2175">
        <v>0</v>
      </c>
      <c r="L2175">
        <v>115</v>
      </c>
      <c r="M2175">
        <v>11.02</v>
      </c>
      <c r="N2175">
        <v>1074.3</v>
      </c>
      <c r="O2175">
        <v>5430</v>
      </c>
      <c r="P2175" s="2">
        <v>0.7550810185185185</v>
      </c>
      <c r="Q2175">
        <v>28</v>
      </c>
      <c r="R2175" t="s">
        <v>134</v>
      </c>
      <c r="S2175">
        <v>26.8</v>
      </c>
      <c r="T2175">
        <v>29.3</v>
      </c>
      <c r="U2175" t="s">
        <v>48</v>
      </c>
      <c r="V2175">
        <v>20</v>
      </c>
      <c r="X2175">
        <f t="shared" si="667"/>
        <v>2.06</v>
      </c>
      <c r="Y2175" s="7" t="str">
        <f t="shared" si="668"/>
        <v>m/s</v>
      </c>
      <c r="AA2175">
        <f t="shared" si="669"/>
        <v>4.32</v>
      </c>
      <c r="AB2175" s="7" t="str">
        <f t="shared" si="670"/>
        <v>m/s</v>
      </c>
      <c r="AC2175" s="5">
        <f t="shared" si="671"/>
        <v>18.121944444444445</v>
      </c>
      <c r="AD2175" s="5">
        <f t="shared" si="672"/>
        <v>8.9524999999999987E-3</v>
      </c>
      <c r="AE2175" s="5">
        <f t="shared" si="673"/>
        <v>20.563041666666653</v>
      </c>
      <c r="AF2175" s="5"/>
      <c r="AG2175" s="5">
        <f t="shared" si="674"/>
        <v>-1</v>
      </c>
      <c r="AH2175">
        <f t="shared" si="675"/>
        <v>578</v>
      </c>
      <c r="AI2175" s="5">
        <f t="shared" si="676"/>
        <v>0.57799999999999996</v>
      </c>
      <c r="AJ2175" s="15">
        <f t="shared" si="677"/>
        <v>35.57619665513262</v>
      </c>
      <c r="AK2175" s="5">
        <f t="shared" si="678"/>
        <v>7.2928629686245552</v>
      </c>
      <c r="AL2175" s="5">
        <f t="shared" si="679"/>
        <v>5.8441406000006966</v>
      </c>
      <c r="AM2175" s="5">
        <f t="shared" si="680"/>
        <v>2.2098742119224659E-2</v>
      </c>
      <c r="AN2175" s="5">
        <f t="shared" si="681"/>
        <v>54.398427978707694</v>
      </c>
      <c r="AO2175" s="15">
        <f t="shared" si="682"/>
        <v>1.0625307044281449</v>
      </c>
    </row>
    <row r="2176" spans="1:41" x14ac:dyDescent="0.3">
      <c r="A2176" s="4">
        <f t="shared" si="665"/>
        <v>45797.183692129627</v>
      </c>
      <c r="B2176" s="9">
        <f t="shared" si="664"/>
        <v>2172</v>
      </c>
      <c r="C2176" s="10" t="str">
        <f t="shared" si="666"/>
        <v>Remove</v>
      </c>
      <c r="D2176" s="1">
        <v>45797</v>
      </c>
      <c r="E2176" s="2">
        <v>0.18369212962962964</v>
      </c>
      <c r="F2176" t="s">
        <v>2</v>
      </c>
      <c r="G2176" t="s">
        <v>14</v>
      </c>
      <c r="H2176" t="s">
        <v>49</v>
      </c>
      <c r="I2176">
        <v>120.5</v>
      </c>
      <c r="J2176" t="s">
        <v>13</v>
      </c>
      <c r="K2176">
        <v>0</v>
      </c>
      <c r="L2176">
        <v>115.2</v>
      </c>
      <c r="M2176">
        <v>11.009</v>
      </c>
      <c r="N2176">
        <v>1072.7</v>
      </c>
      <c r="O2176">
        <v>5439</v>
      </c>
      <c r="P2176" s="2">
        <v>0.75542824074074078</v>
      </c>
      <c r="Q2176">
        <v>28</v>
      </c>
      <c r="R2176" t="s">
        <v>147</v>
      </c>
      <c r="S2176">
        <v>26.4</v>
      </c>
      <c r="T2176">
        <v>29.3</v>
      </c>
      <c r="U2176" t="s">
        <v>46</v>
      </c>
      <c r="V2176">
        <v>20</v>
      </c>
      <c r="X2176">
        <f t="shared" si="667"/>
        <v>2.04</v>
      </c>
      <c r="Y2176" s="7" t="str">
        <f t="shared" si="668"/>
        <v>m/s</v>
      </c>
      <c r="AA2176">
        <f t="shared" si="669"/>
        <v>4.33</v>
      </c>
      <c r="AB2176" s="7" t="str">
        <f t="shared" si="670"/>
        <v>m/s</v>
      </c>
      <c r="AC2176" s="5">
        <f t="shared" si="671"/>
        <v>18.130277777777778</v>
      </c>
      <c r="AD2176" s="5">
        <f t="shared" si="672"/>
        <v>8.9391666666666664E-3</v>
      </c>
      <c r="AE2176" s="5">
        <f t="shared" si="673"/>
        <v>20.571980833333321</v>
      </c>
      <c r="AF2176" s="5"/>
      <c r="AG2176" s="5">
        <f t="shared" si="674"/>
        <v>-1</v>
      </c>
      <c r="AH2176">
        <f t="shared" si="675"/>
        <v>578</v>
      </c>
      <c r="AI2176" s="5">
        <f t="shared" si="676"/>
        <v>0.57799999999999996</v>
      </c>
      <c r="AJ2176" s="15">
        <f t="shared" si="677"/>
        <v>35.59166234140713</v>
      </c>
      <c r="AK2176" s="5">
        <f t="shared" si="678"/>
        <v>7.1840142676003085</v>
      </c>
      <c r="AL2176" s="5">
        <f t="shared" si="679"/>
        <v>5.8441406000006966</v>
      </c>
      <c r="AM2176" s="5">
        <f t="shared" si="680"/>
        <v>2.1557561505089178E-2</v>
      </c>
      <c r="AN2176" s="5">
        <f t="shared" si="681"/>
        <v>54.419985540212785</v>
      </c>
      <c r="AO2176" s="15">
        <f t="shared" si="682"/>
        <v>1.0621098007696015</v>
      </c>
    </row>
    <row r="2177" spans="1:41" x14ac:dyDescent="0.3">
      <c r="A2177" s="4">
        <f t="shared" si="665"/>
        <v>45797.184039351851</v>
      </c>
      <c r="B2177" s="9">
        <f t="shared" si="664"/>
        <v>2173</v>
      </c>
      <c r="C2177" s="10" t="str">
        <f t="shared" si="666"/>
        <v>Remove</v>
      </c>
      <c r="D2177" s="1">
        <v>45797</v>
      </c>
      <c r="E2177" s="2">
        <v>0.18403935185185186</v>
      </c>
      <c r="F2177" t="s">
        <v>2</v>
      </c>
      <c r="G2177" t="s">
        <v>14</v>
      </c>
      <c r="H2177" t="s">
        <v>49</v>
      </c>
      <c r="I2177">
        <v>121</v>
      </c>
      <c r="J2177" t="s">
        <v>13</v>
      </c>
      <c r="K2177">
        <v>0</v>
      </c>
      <c r="L2177">
        <v>115.8</v>
      </c>
      <c r="M2177">
        <v>11.038</v>
      </c>
      <c r="N2177">
        <v>1075.3</v>
      </c>
      <c r="O2177">
        <v>5448</v>
      </c>
      <c r="P2177" s="2">
        <v>0.75577546296296294</v>
      </c>
      <c r="Q2177">
        <v>28</v>
      </c>
      <c r="R2177" t="s">
        <v>47</v>
      </c>
      <c r="S2177">
        <v>26.9</v>
      </c>
      <c r="T2177">
        <v>29.3</v>
      </c>
      <c r="U2177" t="s">
        <v>71</v>
      </c>
      <c r="V2177">
        <v>19.5</v>
      </c>
      <c r="X2177">
        <f t="shared" si="667"/>
        <v>2.0499999999999998</v>
      </c>
      <c r="Y2177" s="7" t="str">
        <f t="shared" si="668"/>
        <v>m/s</v>
      </c>
      <c r="AA2177">
        <f t="shared" si="669"/>
        <v>4.29</v>
      </c>
      <c r="AB2177" s="7" t="str">
        <f t="shared" si="670"/>
        <v>m/s</v>
      </c>
      <c r="AC2177" s="5">
        <f t="shared" si="671"/>
        <v>18.138611111111111</v>
      </c>
      <c r="AD2177" s="5">
        <f t="shared" si="672"/>
        <v>8.9608333333333328E-3</v>
      </c>
      <c r="AE2177" s="5">
        <f t="shared" si="673"/>
        <v>20.580941666666654</v>
      </c>
      <c r="AF2177" s="5"/>
      <c r="AG2177" s="5">
        <f t="shared" si="674"/>
        <v>0.5</v>
      </c>
      <c r="AH2177">
        <f t="shared" si="675"/>
        <v>578.5</v>
      </c>
      <c r="AI2177" s="5">
        <f t="shared" si="676"/>
        <v>0.57850000000000001</v>
      </c>
      <c r="AJ2177" s="15">
        <f t="shared" si="677"/>
        <v>35.576390089311417</v>
      </c>
      <c r="AK2177" s="5">
        <f t="shared" si="678"/>
        <v>7.3200751438806178</v>
      </c>
      <c r="AL2177" s="5">
        <f t="shared" si="679"/>
        <v>5.6980370850006796</v>
      </c>
      <c r="AM2177" s="5">
        <f t="shared" si="680"/>
        <v>2.2073524383506814E-2</v>
      </c>
      <c r="AN2177" s="5">
        <f t="shared" si="681"/>
        <v>54.442059064596293</v>
      </c>
      <c r="AO2177" s="15">
        <f t="shared" si="682"/>
        <v>1.0625975761012298</v>
      </c>
    </row>
    <row r="2178" spans="1:41" x14ac:dyDescent="0.3">
      <c r="A2178" s="4">
        <f t="shared" si="665"/>
        <v>45797.184398148151</v>
      </c>
      <c r="B2178" s="9">
        <f t="shared" si="664"/>
        <v>2174</v>
      </c>
      <c r="C2178" s="10" t="str">
        <f t="shared" si="666"/>
        <v>Remove</v>
      </c>
      <c r="D2178" s="1">
        <v>45797</v>
      </c>
      <c r="E2178" s="2">
        <v>0.18439814814814814</v>
      </c>
      <c r="F2178" t="s">
        <v>2</v>
      </c>
      <c r="G2178" t="s">
        <v>14</v>
      </c>
      <c r="H2178" t="s">
        <v>49</v>
      </c>
      <c r="I2178">
        <v>122</v>
      </c>
      <c r="J2178" t="s">
        <v>13</v>
      </c>
      <c r="K2178">
        <v>0</v>
      </c>
      <c r="L2178">
        <v>115.8</v>
      </c>
      <c r="M2178">
        <v>11.037000000000001</v>
      </c>
      <c r="N2178">
        <v>1075.3</v>
      </c>
      <c r="O2178">
        <v>5457</v>
      </c>
      <c r="P2178" s="2">
        <v>0.75613425925925926</v>
      </c>
      <c r="Q2178">
        <v>28</v>
      </c>
      <c r="R2178" t="s">
        <v>149</v>
      </c>
      <c r="S2178">
        <v>26.1</v>
      </c>
      <c r="T2178">
        <v>29.3</v>
      </c>
      <c r="U2178" t="s">
        <v>117</v>
      </c>
      <c r="V2178">
        <v>19.600000000000001</v>
      </c>
      <c r="X2178">
        <f t="shared" si="667"/>
        <v>2.08</v>
      </c>
      <c r="Y2178" s="7" t="str">
        <f t="shared" si="668"/>
        <v>m/s</v>
      </c>
      <c r="AA2178">
        <f t="shared" si="669"/>
        <v>4.2699999999999996</v>
      </c>
      <c r="AB2178" s="7" t="str">
        <f t="shared" si="670"/>
        <v>m/s</v>
      </c>
      <c r="AC2178" s="5">
        <f t="shared" si="671"/>
        <v>18.147222222222222</v>
      </c>
      <c r="AD2178" s="5">
        <f t="shared" si="672"/>
        <v>8.9608333333333328E-3</v>
      </c>
      <c r="AE2178" s="5">
        <f t="shared" si="673"/>
        <v>20.589902499999987</v>
      </c>
      <c r="AF2178" s="5"/>
      <c r="AG2178" s="5">
        <f t="shared" si="674"/>
        <v>1</v>
      </c>
      <c r="AH2178">
        <f t="shared" si="675"/>
        <v>579.5</v>
      </c>
      <c r="AI2178" s="5">
        <f t="shared" si="676"/>
        <v>0.57950000000000002</v>
      </c>
      <c r="AJ2178" s="15">
        <f t="shared" si="677"/>
        <v>35.530461604831729</v>
      </c>
      <c r="AK2178" s="5">
        <f t="shared" si="678"/>
        <v>7.1023777418321243</v>
      </c>
      <c r="AL2178" s="5">
        <f t="shared" si="679"/>
        <v>5.7272577880006832</v>
      </c>
      <c r="AM2178" s="5">
        <f t="shared" si="680"/>
        <v>2.1730483121440169E-2</v>
      </c>
      <c r="AN2178" s="5">
        <f t="shared" si="681"/>
        <v>54.463789547717731</v>
      </c>
      <c r="AO2178" s="15">
        <f t="shared" si="682"/>
        <v>1.0640096930682332</v>
      </c>
    </row>
    <row r="2179" spans="1:41" x14ac:dyDescent="0.3">
      <c r="A2179" s="4">
        <f t="shared" si="665"/>
        <v>45797.184745370374</v>
      </c>
      <c r="B2179" s="9">
        <f t="shared" si="664"/>
        <v>2175</v>
      </c>
      <c r="C2179" s="10" t="str">
        <f t="shared" si="666"/>
        <v>Remove</v>
      </c>
      <c r="D2179" s="1">
        <v>45797</v>
      </c>
      <c r="E2179" s="2">
        <v>0.18474537037037037</v>
      </c>
      <c r="F2179" t="s">
        <v>19</v>
      </c>
      <c r="G2179" t="s">
        <v>14</v>
      </c>
      <c r="H2179" t="s">
        <v>49</v>
      </c>
      <c r="I2179">
        <v>123</v>
      </c>
      <c r="J2179" t="s">
        <v>13</v>
      </c>
      <c r="K2179">
        <v>0</v>
      </c>
      <c r="L2179">
        <v>115.9</v>
      </c>
      <c r="M2179">
        <v>11.041</v>
      </c>
      <c r="N2179">
        <v>1074.8</v>
      </c>
      <c r="O2179">
        <v>5466</v>
      </c>
      <c r="P2179" s="2">
        <v>0.75648148148148153</v>
      </c>
      <c r="Q2179">
        <v>28</v>
      </c>
      <c r="R2179" t="s">
        <v>136</v>
      </c>
      <c r="S2179">
        <v>26.3</v>
      </c>
      <c r="T2179">
        <v>29.3</v>
      </c>
      <c r="U2179" t="s">
        <v>68</v>
      </c>
      <c r="V2179">
        <v>19.7</v>
      </c>
      <c r="X2179">
        <f t="shared" si="667"/>
        <v>2.09</v>
      </c>
      <c r="Y2179" s="7" t="str">
        <f t="shared" si="668"/>
        <v>m/s</v>
      </c>
      <c r="AA2179">
        <f t="shared" si="669"/>
        <v>4.3</v>
      </c>
      <c r="AB2179" s="7" t="str">
        <f t="shared" si="670"/>
        <v>m/s</v>
      </c>
      <c r="AC2179" s="5">
        <f t="shared" si="671"/>
        <v>18.155555555555559</v>
      </c>
      <c r="AD2179" s="5">
        <f t="shared" si="672"/>
        <v>8.9566666666666666E-3</v>
      </c>
      <c r="AE2179" s="5">
        <f t="shared" si="673"/>
        <v>20.598859166666653</v>
      </c>
      <c r="AF2179" s="5"/>
      <c r="AG2179" s="5">
        <f t="shared" si="674"/>
        <v>1</v>
      </c>
      <c r="AH2179">
        <f t="shared" si="675"/>
        <v>580.5</v>
      </c>
      <c r="AI2179" s="5">
        <f t="shared" si="676"/>
        <v>0.58050000000000002</v>
      </c>
      <c r="AJ2179" s="15">
        <f t="shared" si="677"/>
        <v>35.484684180304313</v>
      </c>
      <c r="AK2179" s="5">
        <f t="shared" si="678"/>
        <v>7.1568020923442459</v>
      </c>
      <c r="AL2179" s="5">
        <f t="shared" si="679"/>
        <v>5.7564784910006859</v>
      </c>
      <c r="AM2179" s="5">
        <f t="shared" si="680"/>
        <v>2.2002274273065888E-2</v>
      </c>
      <c r="AN2179" s="5">
        <f t="shared" si="681"/>
        <v>54.485791821990794</v>
      </c>
      <c r="AO2179" s="15">
        <f t="shared" si="682"/>
        <v>1.0654153690131503</v>
      </c>
    </row>
    <row r="2180" spans="1:41" x14ac:dyDescent="0.3">
      <c r="A2180" s="4">
        <f t="shared" si="665"/>
        <v>45797.18509259259</v>
      </c>
      <c r="B2180" s="9">
        <f t="shared" si="664"/>
        <v>2176</v>
      </c>
      <c r="C2180" s="10" t="str">
        <f t="shared" si="666"/>
        <v>Remove</v>
      </c>
      <c r="D2180" s="1">
        <v>45797</v>
      </c>
      <c r="E2180" s="2">
        <v>0.18509259259259259</v>
      </c>
      <c r="F2180" t="s">
        <v>2</v>
      </c>
      <c r="G2180" t="s">
        <v>14</v>
      </c>
      <c r="H2180" t="s">
        <v>49</v>
      </c>
      <c r="I2180">
        <v>121.5</v>
      </c>
      <c r="J2180" t="s">
        <v>13</v>
      </c>
      <c r="K2180">
        <v>0</v>
      </c>
      <c r="L2180">
        <v>115.9</v>
      </c>
      <c r="M2180">
        <v>11.032</v>
      </c>
      <c r="N2180">
        <v>1072.9000000000001</v>
      </c>
      <c r="O2180">
        <v>5475</v>
      </c>
      <c r="P2180" s="2">
        <v>0.7568287037037037</v>
      </c>
      <c r="Q2180">
        <v>28</v>
      </c>
      <c r="R2180" t="s">
        <v>153</v>
      </c>
      <c r="S2180">
        <v>27.3</v>
      </c>
      <c r="T2180">
        <v>29.3</v>
      </c>
      <c r="U2180" t="s">
        <v>48</v>
      </c>
      <c r="V2180">
        <v>19.7</v>
      </c>
      <c r="X2180">
        <f t="shared" si="667"/>
        <v>2.12</v>
      </c>
      <c r="Y2180" s="7" t="str">
        <f t="shared" si="668"/>
        <v>m/s</v>
      </c>
      <c r="AA2180">
        <f t="shared" si="669"/>
        <v>4.32</v>
      </c>
      <c r="AB2180" s="7" t="str">
        <f t="shared" si="670"/>
        <v>m/s</v>
      </c>
      <c r="AC2180" s="5">
        <f t="shared" si="671"/>
        <v>18.163888888888888</v>
      </c>
      <c r="AD2180" s="5">
        <f t="shared" si="672"/>
        <v>8.9408333333333336E-3</v>
      </c>
      <c r="AE2180" s="5">
        <f t="shared" si="673"/>
        <v>20.607799999999987</v>
      </c>
      <c r="AF2180" s="5"/>
      <c r="AG2180" s="5">
        <f t="shared" si="674"/>
        <v>-1.5</v>
      </c>
      <c r="AH2180">
        <f t="shared" si="675"/>
        <v>580.5</v>
      </c>
      <c r="AI2180" s="5">
        <f t="shared" si="676"/>
        <v>0.58050000000000002</v>
      </c>
      <c r="AJ2180" s="15">
        <f t="shared" si="677"/>
        <v>35.500086132644249</v>
      </c>
      <c r="AK2180" s="5">
        <f t="shared" si="678"/>
        <v>7.4289238449048653</v>
      </c>
      <c r="AL2180" s="5">
        <f t="shared" si="679"/>
        <v>5.7564784910006859</v>
      </c>
      <c r="AM2180" s="5">
        <f t="shared" si="680"/>
        <v>2.3166693212799717E-2</v>
      </c>
      <c r="AN2180" s="5">
        <f t="shared" si="681"/>
        <v>54.508958515203595</v>
      </c>
      <c r="AO2180" s="15">
        <f t="shared" si="682"/>
        <v>1.0649625599397343</v>
      </c>
    </row>
    <row r="2181" spans="1:41" x14ac:dyDescent="0.3">
      <c r="A2181" s="4">
        <f t="shared" si="665"/>
        <v>45797.185439814813</v>
      </c>
      <c r="B2181" s="9">
        <f t="shared" si="664"/>
        <v>2177</v>
      </c>
      <c r="C2181" s="10" t="str">
        <f t="shared" si="666"/>
        <v>Remove</v>
      </c>
      <c r="D2181" s="1">
        <v>45797</v>
      </c>
      <c r="E2181" s="2">
        <v>0.18543981481481481</v>
      </c>
      <c r="F2181" t="s">
        <v>2</v>
      </c>
      <c r="G2181" t="s">
        <v>14</v>
      </c>
      <c r="H2181" t="s">
        <v>49</v>
      </c>
      <c r="I2181">
        <v>123</v>
      </c>
      <c r="J2181" t="s">
        <v>13</v>
      </c>
      <c r="K2181">
        <v>0</v>
      </c>
      <c r="L2181">
        <v>115.9</v>
      </c>
      <c r="M2181">
        <v>11.007</v>
      </c>
      <c r="N2181">
        <v>1071</v>
      </c>
      <c r="O2181">
        <v>5484</v>
      </c>
      <c r="P2181" s="2">
        <v>0.75717592592592597</v>
      </c>
      <c r="Q2181">
        <v>28</v>
      </c>
      <c r="R2181" t="s">
        <v>147</v>
      </c>
      <c r="S2181">
        <v>27.2</v>
      </c>
      <c r="T2181">
        <v>29.3</v>
      </c>
      <c r="U2181" t="s">
        <v>92</v>
      </c>
      <c r="V2181">
        <v>20.399999999999999</v>
      </c>
      <c r="X2181">
        <f t="shared" si="667"/>
        <v>2.04</v>
      </c>
      <c r="Y2181" s="7" t="str">
        <f t="shared" si="668"/>
        <v>m/s</v>
      </c>
      <c r="AA2181">
        <f t="shared" si="669"/>
        <v>4.38</v>
      </c>
      <c r="AB2181" s="7" t="str">
        <f t="shared" si="670"/>
        <v>m/s</v>
      </c>
      <c r="AC2181" s="5">
        <f t="shared" si="671"/>
        <v>18.172222222222224</v>
      </c>
      <c r="AD2181" s="5">
        <f t="shared" si="672"/>
        <v>8.9250000000000006E-3</v>
      </c>
      <c r="AE2181" s="5">
        <f t="shared" si="673"/>
        <v>20.616724999999988</v>
      </c>
      <c r="AF2181" s="5"/>
      <c r="AG2181" s="5">
        <f t="shared" si="674"/>
        <v>1.5</v>
      </c>
      <c r="AH2181">
        <f t="shared" si="675"/>
        <v>582</v>
      </c>
      <c r="AI2181" s="5">
        <f t="shared" si="676"/>
        <v>0.58199999999999996</v>
      </c>
      <c r="AJ2181" s="15">
        <f t="shared" si="677"/>
        <v>35.423926116838473</v>
      </c>
      <c r="AK2181" s="5">
        <f t="shared" si="678"/>
        <v>7.4017116696488028</v>
      </c>
      <c r="AL2181" s="5">
        <f t="shared" si="679"/>
        <v>5.96102341200071</v>
      </c>
      <c r="AM2181" s="5">
        <f t="shared" si="680"/>
        <v>2.2210820944637336E-2</v>
      </c>
      <c r="AN2181" s="5">
        <f t="shared" si="681"/>
        <v>54.531169336148231</v>
      </c>
      <c r="AO2181" s="15">
        <f t="shared" si="682"/>
        <v>1.0672795157066204</v>
      </c>
    </row>
    <row r="2182" spans="1:41" x14ac:dyDescent="0.3">
      <c r="A2182" s="4">
        <f t="shared" si="665"/>
        <v>45797.185787037037</v>
      </c>
      <c r="B2182" s="9">
        <f t="shared" si="664"/>
        <v>2178</v>
      </c>
      <c r="C2182" s="10" t="str">
        <f t="shared" si="666"/>
        <v>Remove</v>
      </c>
      <c r="D2182" s="1">
        <v>45797</v>
      </c>
      <c r="E2182" s="2">
        <v>0.18578703703703703</v>
      </c>
      <c r="F2182" t="s">
        <v>2</v>
      </c>
      <c r="G2182" t="s">
        <v>14</v>
      </c>
      <c r="H2182" t="s">
        <v>49</v>
      </c>
      <c r="I2182">
        <v>123</v>
      </c>
      <c r="J2182" t="s">
        <v>13</v>
      </c>
      <c r="K2182">
        <v>0</v>
      </c>
      <c r="L2182">
        <v>115.9</v>
      </c>
      <c r="M2182">
        <v>11.051</v>
      </c>
      <c r="N2182">
        <v>1076.7</v>
      </c>
      <c r="O2182">
        <v>5493</v>
      </c>
      <c r="P2182" s="2">
        <v>0.75752314814814814</v>
      </c>
      <c r="Q2182">
        <v>28</v>
      </c>
      <c r="R2182" t="s">
        <v>136</v>
      </c>
      <c r="S2182">
        <v>27.5</v>
      </c>
      <c r="T2182">
        <v>29.3</v>
      </c>
      <c r="U2182" t="s">
        <v>128</v>
      </c>
      <c r="V2182">
        <v>19.8</v>
      </c>
      <c r="X2182">
        <f t="shared" si="667"/>
        <v>2.09</v>
      </c>
      <c r="Y2182" s="7" t="str">
        <f t="shared" si="668"/>
        <v>m/s</v>
      </c>
      <c r="AA2182">
        <f t="shared" si="669"/>
        <v>4.4000000000000004</v>
      </c>
      <c r="AB2182" s="7" t="str">
        <f t="shared" si="670"/>
        <v>m/s</v>
      </c>
      <c r="AC2182" s="5">
        <f t="shared" si="671"/>
        <v>18.180555555555557</v>
      </c>
      <c r="AD2182" s="5">
        <f t="shared" si="672"/>
        <v>8.9724999999999996E-3</v>
      </c>
      <c r="AE2182" s="5">
        <f t="shared" si="673"/>
        <v>20.625697499999987</v>
      </c>
      <c r="AF2182" s="5"/>
      <c r="AG2182" s="5">
        <f t="shared" si="674"/>
        <v>0</v>
      </c>
      <c r="AH2182">
        <f t="shared" si="675"/>
        <v>582</v>
      </c>
      <c r="AI2182" s="5">
        <f t="shared" si="676"/>
        <v>0.58199999999999996</v>
      </c>
      <c r="AJ2182" s="15">
        <f t="shared" si="677"/>
        <v>35.439342783505133</v>
      </c>
      <c r="AK2182" s="5">
        <f t="shared" si="678"/>
        <v>7.4833481954169887</v>
      </c>
      <c r="AL2182" s="5">
        <f t="shared" si="679"/>
        <v>5.7856991940006903</v>
      </c>
      <c r="AM2182" s="5">
        <f t="shared" si="680"/>
        <v>2.3006180323547988E-2</v>
      </c>
      <c r="AN2182" s="5">
        <f t="shared" si="681"/>
        <v>54.55417551647178</v>
      </c>
      <c r="AO2182" s="15">
        <f t="shared" si="682"/>
        <v>1.0668294305433581</v>
      </c>
    </row>
    <row r="2183" spans="1:41" x14ac:dyDescent="0.3">
      <c r="A2183" s="4">
        <f t="shared" si="665"/>
        <v>45797.18613425926</v>
      </c>
      <c r="B2183" s="9">
        <f t="shared" ref="B2183:B2246" si="683">B2182+1</f>
        <v>2179</v>
      </c>
      <c r="C2183" s="10" t="str">
        <f t="shared" si="666"/>
        <v>Remove</v>
      </c>
      <c r="D2183" s="1">
        <v>45797</v>
      </c>
      <c r="E2183" s="2">
        <v>0.18613425925925925</v>
      </c>
      <c r="F2183" t="s">
        <v>2</v>
      </c>
      <c r="G2183" t="s">
        <v>14</v>
      </c>
      <c r="H2183" t="s">
        <v>49</v>
      </c>
      <c r="I2183">
        <v>122.5</v>
      </c>
      <c r="J2183" t="s">
        <v>13</v>
      </c>
      <c r="K2183">
        <v>0</v>
      </c>
      <c r="L2183">
        <v>115.9</v>
      </c>
      <c r="M2183">
        <v>11.048</v>
      </c>
      <c r="N2183">
        <v>1076.2</v>
      </c>
      <c r="O2183">
        <v>5502</v>
      </c>
      <c r="P2183" s="2">
        <v>0.75787037037037042</v>
      </c>
      <c r="Q2183">
        <v>28</v>
      </c>
      <c r="R2183" t="s">
        <v>153</v>
      </c>
      <c r="S2183">
        <v>26.3</v>
      </c>
      <c r="T2183">
        <v>29.3</v>
      </c>
      <c r="U2183" t="s">
        <v>78</v>
      </c>
      <c r="V2183">
        <v>20</v>
      </c>
      <c r="X2183">
        <f t="shared" si="667"/>
        <v>2.12</v>
      </c>
      <c r="Y2183" s="7" t="str">
        <f t="shared" si="668"/>
        <v>m/s</v>
      </c>
      <c r="AA2183">
        <f t="shared" si="669"/>
        <v>4.47</v>
      </c>
      <c r="AB2183" s="7" t="str">
        <f t="shared" si="670"/>
        <v>m/s</v>
      </c>
      <c r="AC2183" s="5">
        <f t="shared" si="671"/>
        <v>18.18888888888889</v>
      </c>
      <c r="AD2183" s="5">
        <f t="shared" si="672"/>
        <v>8.9683333333333334E-3</v>
      </c>
      <c r="AE2183" s="5">
        <f t="shared" si="673"/>
        <v>20.634665833333319</v>
      </c>
      <c r="AF2183" s="5"/>
      <c r="AG2183" s="5">
        <f t="shared" si="674"/>
        <v>-0.5</v>
      </c>
      <c r="AH2183">
        <f t="shared" si="675"/>
        <v>582</v>
      </c>
      <c r="AI2183" s="5">
        <f t="shared" si="676"/>
        <v>0.58199999999999996</v>
      </c>
      <c r="AJ2183" s="15">
        <f t="shared" si="677"/>
        <v>35.454752290950722</v>
      </c>
      <c r="AK2183" s="5">
        <f t="shared" si="678"/>
        <v>7.1568020923442459</v>
      </c>
      <c r="AL2183" s="5">
        <f t="shared" si="679"/>
        <v>5.8441406000006966</v>
      </c>
      <c r="AM2183" s="5">
        <f t="shared" si="680"/>
        <v>2.2318096391818039E-2</v>
      </c>
      <c r="AN2183" s="5">
        <f t="shared" si="681"/>
        <v>54.576493612863601</v>
      </c>
      <c r="AO2183" s="15">
        <f t="shared" si="682"/>
        <v>1.0663931694263762</v>
      </c>
    </row>
    <row r="2184" spans="1:41" x14ac:dyDescent="0.3">
      <c r="A2184" s="4">
        <f t="shared" ref="A2184:A2247" si="684">D2184+E2184</f>
        <v>45797.186481481483</v>
      </c>
      <c r="B2184" s="9">
        <f t="shared" si="683"/>
        <v>2180</v>
      </c>
      <c r="C2184" s="10" t="str">
        <f t="shared" ref="C2184:C2247" si="685">IF(MOD(B2184,30)=1,"Keep","Remove")</f>
        <v>Remove</v>
      </c>
      <c r="D2184" s="1">
        <v>45797</v>
      </c>
      <c r="E2184" s="2">
        <v>0.18648148148148147</v>
      </c>
      <c r="F2184" t="s">
        <v>2</v>
      </c>
      <c r="G2184" t="s">
        <v>14</v>
      </c>
      <c r="H2184" t="s">
        <v>49</v>
      </c>
      <c r="I2184">
        <v>121.5</v>
      </c>
      <c r="J2184" t="s">
        <v>13</v>
      </c>
      <c r="K2184">
        <v>0</v>
      </c>
      <c r="L2184">
        <v>115.8</v>
      </c>
      <c r="M2184">
        <v>11.044</v>
      </c>
      <c r="N2184">
        <v>1076.4000000000001</v>
      </c>
      <c r="O2184">
        <v>5511</v>
      </c>
      <c r="P2184" s="2">
        <v>0.75821759259259258</v>
      </c>
      <c r="Q2184">
        <v>28</v>
      </c>
      <c r="R2184" t="s">
        <v>149</v>
      </c>
      <c r="S2184">
        <v>26.5</v>
      </c>
      <c r="T2184">
        <v>29.3</v>
      </c>
      <c r="U2184" t="s">
        <v>124</v>
      </c>
      <c r="V2184">
        <v>20</v>
      </c>
      <c r="X2184">
        <f t="shared" si="667"/>
        <v>2.08</v>
      </c>
      <c r="Y2184" s="7" t="str">
        <f t="shared" si="668"/>
        <v>m/s</v>
      </c>
      <c r="AA2184">
        <f t="shared" si="669"/>
        <v>4.2300000000000004</v>
      </c>
      <c r="AB2184" s="7" t="str">
        <f t="shared" si="670"/>
        <v>m/s</v>
      </c>
      <c r="AC2184" s="5">
        <f t="shared" si="671"/>
        <v>18.197222222222223</v>
      </c>
      <c r="AD2184" s="5">
        <f t="shared" si="672"/>
        <v>8.9700000000000005E-3</v>
      </c>
      <c r="AE2184" s="5">
        <f t="shared" si="673"/>
        <v>20.64363583333332</v>
      </c>
      <c r="AF2184" s="5"/>
      <c r="AG2184" s="5">
        <f t="shared" si="674"/>
        <v>-1</v>
      </c>
      <c r="AH2184">
        <f t="shared" si="675"/>
        <v>582</v>
      </c>
      <c r="AI2184" s="5">
        <f t="shared" si="676"/>
        <v>0.58199999999999996</v>
      </c>
      <c r="AJ2184" s="15">
        <f t="shared" si="677"/>
        <v>35.470164662084748</v>
      </c>
      <c r="AK2184" s="5">
        <f t="shared" si="678"/>
        <v>7.2112264428563693</v>
      </c>
      <c r="AL2184" s="5">
        <f t="shared" si="679"/>
        <v>5.8441406000006966</v>
      </c>
      <c r="AM2184" s="5">
        <f t="shared" si="680"/>
        <v>2.2063517345523538E-2</v>
      </c>
      <c r="AN2184" s="5">
        <f t="shared" si="681"/>
        <v>54.598557130209123</v>
      </c>
      <c r="AO2184" s="15">
        <f t="shared" si="682"/>
        <v>1.0659622352510523</v>
      </c>
    </row>
    <row r="2185" spans="1:41" x14ac:dyDescent="0.3">
      <c r="A2185" s="4">
        <f t="shared" si="684"/>
        <v>45797.186828703707</v>
      </c>
      <c r="B2185" s="9">
        <f t="shared" si="683"/>
        <v>2181</v>
      </c>
      <c r="C2185" s="10" t="str">
        <f t="shared" si="685"/>
        <v>Remove</v>
      </c>
      <c r="D2185" s="1">
        <v>45797</v>
      </c>
      <c r="E2185" s="2">
        <v>0.18682870370370369</v>
      </c>
      <c r="F2185" t="s">
        <v>2</v>
      </c>
      <c r="G2185" t="s">
        <v>14</v>
      </c>
      <c r="H2185" t="s">
        <v>49</v>
      </c>
      <c r="I2185">
        <v>121.5</v>
      </c>
      <c r="J2185" t="s">
        <v>13</v>
      </c>
      <c r="K2185">
        <v>0</v>
      </c>
      <c r="L2185">
        <v>115.8</v>
      </c>
      <c r="M2185">
        <v>11.042</v>
      </c>
      <c r="N2185">
        <v>1075.5999999999999</v>
      </c>
      <c r="O2185">
        <v>5520</v>
      </c>
      <c r="P2185" s="2">
        <v>0.75856481481481486</v>
      </c>
      <c r="Q2185">
        <v>28</v>
      </c>
      <c r="R2185" t="s">
        <v>149</v>
      </c>
      <c r="S2185">
        <v>27.1</v>
      </c>
      <c r="T2185">
        <v>29.3</v>
      </c>
      <c r="U2185" t="s">
        <v>128</v>
      </c>
      <c r="V2185">
        <v>19.7</v>
      </c>
      <c r="X2185">
        <f t="shared" ref="X2185:X2248" si="686">VALUE(LEFT(R2185, FIND(" ", R2185) - 1))</f>
        <v>2.08</v>
      </c>
      <c r="Y2185" s="7" t="str">
        <f t="shared" ref="Y2185:Y2248" si="687">RIGHT(R2185, LEN(R2185) - FIND(" ", R2185))</f>
        <v>m/s</v>
      </c>
      <c r="AA2185">
        <f t="shared" ref="AA2185:AA2248" si="688">VALUE(LEFT(U2185, FIND(" ", U2185) - 1))</f>
        <v>4.4000000000000004</v>
      </c>
      <c r="AB2185" s="7" t="str">
        <f t="shared" ref="AB2185:AB2248" si="689">RIGHT(U2185, LEN(U2185) - FIND(" ", U2185))</f>
        <v>m/s</v>
      </c>
      <c r="AC2185" s="5">
        <f t="shared" ref="AC2185:AC2248" si="690">P2185*24</f>
        <v>18.205555555555556</v>
      </c>
      <c r="AD2185" s="5">
        <f t="shared" ref="AD2185:AD2248" si="691">(N2185*(1/120))/1000</f>
        <v>8.9633333333333336E-3</v>
      </c>
      <c r="AE2185" s="5">
        <f t="shared" ref="AE2185:AE2248" si="692">(AD2185+AE2184)</f>
        <v>20.652599166666654</v>
      </c>
      <c r="AF2185" s="5"/>
      <c r="AG2185" s="5">
        <f t="shared" ref="AG2185:AG2248" si="693">I2185-I2184</f>
        <v>0</v>
      </c>
      <c r="AH2185">
        <f t="shared" ref="AH2185:AH2248" si="694">IF(AG2185&gt;0, AH2184 + AG2185, IF(AND(AG2185&lt;0, I2185&lt;100), AH2184 + AG2185, AH2184))</f>
        <v>582</v>
      </c>
      <c r="AI2185" s="5">
        <f t="shared" ref="AI2185:AI2248" si="695">AH2185/1000</f>
        <v>0.58199999999999996</v>
      </c>
      <c r="AJ2185" s="15">
        <f t="shared" ref="AJ2185:AJ2248" si="696">IF(AI2185=0, "0", AE2185/AI2185)</f>
        <v>35.485565578465042</v>
      </c>
      <c r="AK2185" s="5">
        <f t="shared" ref="AK2185:AK2248" si="697">6.112*EXP((17.67*Q2185)/(Q2185+243.5))*S2185*2.1674/(273.15+Q2185)</f>
        <v>7.374499494392742</v>
      </c>
      <c r="AL2185" s="5">
        <f t="shared" ref="AL2185:AL2248" si="698">6.112*EXP((17.67*T2185)/(T2185+243.5))*V2185*2.1674/(273.15+T2185)</f>
        <v>5.7564784910006859</v>
      </c>
      <c r="AM2185" s="5">
        <f t="shared" ref="AM2185:AM2248" si="699" xml:space="preserve"> AK2185 * (X2185/3.6) * $P$2 * 30 / 1000</f>
        <v>2.2563068681648601E-2</v>
      </c>
      <c r="AN2185" s="5">
        <f t="shared" ref="AN2185:AN2248" si="700">AN2184+AM2185</f>
        <v>54.621120198890772</v>
      </c>
      <c r="AO2185" s="15">
        <f t="shared" ref="AO2185:AO2248" si="701">IF(AN2185=0, "0", (AI2185 / AN2185) * 100)</f>
        <v>1.0655219041293464</v>
      </c>
    </row>
    <row r="2186" spans="1:41" x14ac:dyDescent="0.3">
      <c r="A2186" s="4">
        <f t="shared" si="684"/>
        <v>45797.187175925923</v>
      </c>
      <c r="B2186" s="9">
        <f t="shared" si="683"/>
        <v>2182</v>
      </c>
      <c r="C2186" s="10" t="str">
        <f t="shared" si="685"/>
        <v>Remove</v>
      </c>
      <c r="D2186" s="1">
        <v>45797</v>
      </c>
      <c r="E2186" s="2">
        <v>0.18717592592592591</v>
      </c>
      <c r="F2186" t="s">
        <v>19</v>
      </c>
      <c r="G2186" t="s">
        <v>14</v>
      </c>
      <c r="H2186" t="s">
        <v>49</v>
      </c>
      <c r="I2186">
        <v>121.5</v>
      </c>
      <c r="J2186" t="s">
        <v>13</v>
      </c>
      <c r="K2186">
        <v>0</v>
      </c>
      <c r="L2186">
        <v>115.8</v>
      </c>
      <c r="M2186">
        <v>11.057</v>
      </c>
      <c r="N2186">
        <v>1077.3</v>
      </c>
      <c r="O2186">
        <v>5529</v>
      </c>
      <c r="P2186" s="2">
        <v>0.75891203703703702</v>
      </c>
      <c r="Q2186">
        <v>28</v>
      </c>
      <c r="R2186" t="s">
        <v>156</v>
      </c>
      <c r="S2186">
        <v>26.3</v>
      </c>
      <c r="T2186">
        <v>29.3</v>
      </c>
      <c r="U2186" t="s">
        <v>48</v>
      </c>
      <c r="V2186">
        <v>19.600000000000001</v>
      </c>
      <c r="X2186">
        <f t="shared" si="686"/>
        <v>2.15</v>
      </c>
      <c r="Y2186" s="7" t="str">
        <f t="shared" si="687"/>
        <v>m/s</v>
      </c>
      <c r="AA2186">
        <f t="shared" si="688"/>
        <v>4.32</v>
      </c>
      <c r="AB2186" s="7" t="str">
        <f t="shared" si="689"/>
        <v>m/s</v>
      </c>
      <c r="AC2186" s="5">
        <f t="shared" si="690"/>
        <v>18.213888888888889</v>
      </c>
      <c r="AD2186" s="5">
        <f t="shared" si="691"/>
        <v>8.9774999999999994E-3</v>
      </c>
      <c r="AE2186" s="5">
        <f t="shared" si="692"/>
        <v>20.661576666666654</v>
      </c>
      <c r="AF2186" s="5"/>
      <c r="AG2186" s="5">
        <f t="shared" si="693"/>
        <v>0</v>
      </c>
      <c r="AH2186">
        <f t="shared" si="694"/>
        <v>582</v>
      </c>
      <c r="AI2186" s="5">
        <f t="shared" si="695"/>
        <v>0.58199999999999996</v>
      </c>
      <c r="AJ2186" s="15">
        <f t="shared" si="696"/>
        <v>35.500990836197005</v>
      </c>
      <c r="AK2186" s="5">
        <f t="shared" si="697"/>
        <v>7.1568020923442459</v>
      </c>
      <c r="AL2186" s="5">
        <f t="shared" si="698"/>
        <v>5.7272577880006832</v>
      </c>
      <c r="AM2186" s="5">
        <f t="shared" si="699"/>
        <v>2.2633918510570179E-2</v>
      </c>
      <c r="AN2186" s="5">
        <f t="shared" si="700"/>
        <v>54.643754117401343</v>
      </c>
      <c r="AO2186" s="15">
        <f t="shared" si="701"/>
        <v>1.0650805556836032</v>
      </c>
    </row>
    <row r="2187" spans="1:41" x14ac:dyDescent="0.3">
      <c r="A2187" s="4">
        <f t="shared" si="684"/>
        <v>45797.187523148146</v>
      </c>
      <c r="B2187" s="9">
        <f t="shared" si="683"/>
        <v>2183</v>
      </c>
      <c r="C2187" s="10" t="str">
        <f t="shared" si="685"/>
        <v>Remove</v>
      </c>
      <c r="D2187" s="1">
        <v>45797</v>
      </c>
      <c r="E2187" s="2">
        <v>0.18752314814814816</v>
      </c>
      <c r="F2187" t="s">
        <v>2</v>
      </c>
      <c r="G2187" t="s">
        <v>14</v>
      </c>
      <c r="H2187" t="s">
        <v>49</v>
      </c>
      <c r="I2187">
        <v>124</v>
      </c>
      <c r="J2187" t="s">
        <v>13</v>
      </c>
      <c r="K2187">
        <v>0</v>
      </c>
      <c r="L2187">
        <v>115.7</v>
      </c>
      <c r="M2187">
        <v>11.053000000000001</v>
      </c>
      <c r="N2187">
        <v>1077.2</v>
      </c>
      <c r="O2187">
        <v>5538</v>
      </c>
      <c r="P2187" s="2">
        <v>0.7592592592592593</v>
      </c>
      <c r="Q2187">
        <v>28</v>
      </c>
      <c r="R2187" t="s">
        <v>47</v>
      </c>
      <c r="S2187">
        <v>26.3</v>
      </c>
      <c r="T2187">
        <v>29.3</v>
      </c>
      <c r="U2187" t="s">
        <v>69</v>
      </c>
      <c r="V2187">
        <v>19.8</v>
      </c>
      <c r="X2187">
        <f t="shared" si="686"/>
        <v>2.0499999999999998</v>
      </c>
      <c r="Y2187" s="7" t="str">
        <f t="shared" si="687"/>
        <v>m/s</v>
      </c>
      <c r="AA2187">
        <f t="shared" si="688"/>
        <v>4.3499999999999996</v>
      </c>
      <c r="AB2187" s="7" t="str">
        <f t="shared" si="689"/>
        <v>m/s</v>
      </c>
      <c r="AC2187" s="5">
        <f t="shared" si="690"/>
        <v>18.222222222222221</v>
      </c>
      <c r="AD2187" s="5">
        <f t="shared" si="691"/>
        <v>8.9766666666666658E-3</v>
      </c>
      <c r="AE2187" s="5">
        <f t="shared" si="692"/>
        <v>20.67055333333332</v>
      </c>
      <c r="AF2187" s="5"/>
      <c r="AG2187" s="5">
        <f t="shared" si="693"/>
        <v>2.5</v>
      </c>
      <c r="AH2187">
        <f t="shared" si="694"/>
        <v>584.5</v>
      </c>
      <c r="AI2187" s="5">
        <f t="shared" si="695"/>
        <v>0.58450000000000002</v>
      </c>
      <c r="AJ2187" s="15">
        <f t="shared" si="696"/>
        <v>35.364505275163935</v>
      </c>
      <c r="AK2187" s="5">
        <f t="shared" si="697"/>
        <v>7.1568020923442459</v>
      </c>
      <c r="AL2187" s="5">
        <f t="shared" si="698"/>
        <v>5.7856991940006903</v>
      </c>
      <c r="AM2187" s="5">
        <f t="shared" si="699"/>
        <v>2.1581178114729708E-2</v>
      </c>
      <c r="AN2187" s="5">
        <f t="shared" si="700"/>
        <v>54.665335295516073</v>
      </c>
      <c r="AO2187" s="15">
        <f t="shared" si="701"/>
        <v>1.0692333575569302</v>
      </c>
    </row>
    <row r="2188" spans="1:41" x14ac:dyDescent="0.3">
      <c r="A2188" s="4">
        <f t="shared" si="684"/>
        <v>45797.18787037037</v>
      </c>
      <c r="B2188" s="9">
        <f t="shared" si="683"/>
        <v>2184</v>
      </c>
      <c r="C2188" s="10" t="str">
        <f t="shared" si="685"/>
        <v>Remove</v>
      </c>
      <c r="D2188" s="1">
        <v>45797</v>
      </c>
      <c r="E2188" s="2">
        <v>0.18787037037037038</v>
      </c>
      <c r="F2188" t="s">
        <v>19</v>
      </c>
      <c r="G2188" t="s">
        <v>14</v>
      </c>
      <c r="H2188" t="s">
        <v>49</v>
      </c>
      <c r="I2188">
        <v>122.5</v>
      </c>
      <c r="J2188" t="s">
        <v>13</v>
      </c>
      <c r="K2188">
        <v>0</v>
      </c>
      <c r="L2188">
        <v>115.8</v>
      </c>
      <c r="M2188">
        <v>11.061999999999999</v>
      </c>
      <c r="N2188">
        <v>1077.4000000000001</v>
      </c>
      <c r="O2188">
        <v>5547</v>
      </c>
      <c r="P2188" s="2">
        <v>0.75960648148148147</v>
      </c>
      <c r="Q2188">
        <v>28</v>
      </c>
      <c r="R2188" t="s">
        <v>149</v>
      </c>
      <c r="S2188">
        <v>28.1</v>
      </c>
      <c r="T2188">
        <v>29.3</v>
      </c>
      <c r="U2188" t="s">
        <v>64</v>
      </c>
      <c r="V2188">
        <v>20</v>
      </c>
      <c r="X2188">
        <f t="shared" si="686"/>
        <v>2.08</v>
      </c>
      <c r="Y2188" s="7" t="str">
        <f t="shared" si="687"/>
        <v>m/s</v>
      </c>
      <c r="AA2188">
        <f t="shared" si="688"/>
        <v>4.43</v>
      </c>
      <c r="AB2188" s="7" t="str">
        <f t="shared" si="689"/>
        <v>m/s</v>
      </c>
      <c r="AC2188" s="5">
        <f t="shared" si="690"/>
        <v>18.230555555555554</v>
      </c>
      <c r="AD2188" s="5">
        <f t="shared" si="691"/>
        <v>8.978333333333333E-3</v>
      </c>
      <c r="AE2188" s="5">
        <f t="shared" si="692"/>
        <v>20.679531666666655</v>
      </c>
      <c r="AF2188" s="5"/>
      <c r="AG2188" s="5">
        <f t="shared" si="693"/>
        <v>-1.5</v>
      </c>
      <c r="AH2188">
        <f t="shared" si="694"/>
        <v>584.5</v>
      </c>
      <c r="AI2188" s="5">
        <f t="shared" si="695"/>
        <v>0.58450000000000002</v>
      </c>
      <c r="AJ2188" s="15">
        <f t="shared" si="696"/>
        <v>35.37986598232105</v>
      </c>
      <c r="AK2188" s="5">
        <f t="shared" si="697"/>
        <v>7.6466212469533588</v>
      </c>
      <c r="AL2188" s="5">
        <f t="shared" si="698"/>
        <v>5.8441406000006966</v>
      </c>
      <c r="AM2188" s="5">
        <f t="shared" si="699"/>
        <v>2.3395654241857033E-2</v>
      </c>
      <c r="AN2188" s="5">
        <f t="shared" si="700"/>
        <v>54.688730949757932</v>
      </c>
      <c r="AO2188" s="15">
        <f t="shared" si="701"/>
        <v>1.0687759431407819</v>
      </c>
    </row>
    <row r="2189" spans="1:41" x14ac:dyDescent="0.3">
      <c r="A2189" s="4">
        <f t="shared" si="684"/>
        <v>45797.188217592593</v>
      </c>
      <c r="B2189" s="9">
        <f t="shared" si="683"/>
        <v>2185</v>
      </c>
      <c r="C2189" s="10" t="str">
        <f t="shared" si="685"/>
        <v>Remove</v>
      </c>
      <c r="D2189" s="1">
        <v>45797</v>
      </c>
      <c r="E2189" s="2">
        <v>0.1882175925925926</v>
      </c>
      <c r="F2189" t="s">
        <v>2</v>
      </c>
      <c r="G2189" t="s">
        <v>14</v>
      </c>
      <c r="H2189" t="s">
        <v>49</v>
      </c>
      <c r="I2189">
        <v>123</v>
      </c>
      <c r="J2189" t="s">
        <v>13</v>
      </c>
      <c r="K2189">
        <v>0</v>
      </c>
      <c r="L2189">
        <v>115.8</v>
      </c>
      <c r="M2189">
        <v>11.032999999999999</v>
      </c>
      <c r="N2189">
        <v>1073.7</v>
      </c>
      <c r="O2189">
        <v>5556</v>
      </c>
      <c r="P2189" s="2">
        <v>0.75995370370370374</v>
      </c>
      <c r="Q2189">
        <v>28</v>
      </c>
      <c r="R2189" t="s">
        <v>156</v>
      </c>
      <c r="S2189">
        <v>26.6</v>
      </c>
      <c r="T2189">
        <v>29.3</v>
      </c>
      <c r="U2189" t="s">
        <v>48</v>
      </c>
      <c r="V2189">
        <v>19.600000000000001</v>
      </c>
      <c r="X2189">
        <f t="shared" si="686"/>
        <v>2.15</v>
      </c>
      <c r="Y2189" s="7" t="str">
        <f t="shared" si="687"/>
        <v>m/s</v>
      </c>
      <c r="AA2189">
        <f t="shared" si="688"/>
        <v>4.32</v>
      </c>
      <c r="AB2189" s="7" t="str">
        <f t="shared" si="689"/>
        <v>m/s</v>
      </c>
      <c r="AC2189" s="5">
        <f t="shared" si="690"/>
        <v>18.238888888888891</v>
      </c>
      <c r="AD2189" s="5">
        <f t="shared" si="691"/>
        <v>8.9475000000000006E-3</v>
      </c>
      <c r="AE2189" s="5">
        <f t="shared" si="692"/>
        <v>20.688479166666657</v>
      </c>
      <c r="AF2189" s="5"/>
      <c r="AG2189" s="5">
        <f t="shared" si="693"/>
        <v>0.5</v>
      </c>
      <c r="AH2189">
        <f t="shared" si="694"/>
        <v>585</v>
      </c>
      <c r="AI2189" s="5">
        <f t="shared" si="695"/>
        <v>0.58499999999999996</v>
      </c>
      <c r="AJ2189" s="15">
        <f t="shared" si="696"/>
        <v>35.364921652421636</v>
      </c>
      <c r="AK2189" s="5">
        <f t="shared" si="697"/>
        <v>7.2384386181124318</v>
      </c>
      <c r="AL2189" s="5">
        <f t="shared" si="698"/>
        <v>5.7272577880006832</v>
      </c>
      <c r="AM2189" s="5">
        <f t="shared" si="699"/>
        <v>2.2892100090538662E-2</v>
      </c>
      <c r="AN2189" s="5">
        <f t="shared" si="700"/>
        <v>54.71162304984847</v>
      </c>
      <c r="AO2189" s="15">
        <f t="shared" si="701"/>
        <v>1.0692426350923621</v>
      </c>
    </row>
    <row r="2190" spans="1:41" x14ac:dyDescent="0.3">
      <c r="A2190" s="4">
        <f t="shared" si="684"/>
        <v>45797.188564814816</v>
      </c>
      <c r="B2190" s="9">
        <f t="shared" si="683"/>
        <v>2186</v>
      </c>
      <c r="C2190" s="10" t="str">
        <f t="shared" si="685"/>
        <v>Remove</v>
      </c>
      <c r="D2190" s="1">
        <v>45797</v>
      </c>
      <c r="E2190" s="2">
        <v>0.18856481481481482</v>
      </c>
      <c r="F2190" t="s">
        <v>2</v>
      </c>
      <c r="G2190" t="s">
        <v>14</v>
      </c>
      <c r="H2190" t="s">
        <v>49</v>
      </c>
      <c r="I2190">
        <v>122</v>
      </c>
      <c r="J2190" t="s">
        <v>13</v>
      </c>
      <c r="K2190">
        <v>0</v>
      </c>
      <c r="L2190">
        <v>115.8</v>
      </c>
      <c r="M2190">
        <v>10.992000000000001</v>
      </c>
      <c r="N2190">
        <v>1068.0999999999999</v>
      </c>
      <c r="O2190">
        <v>5565</v>
      </c>
      <c r="P2190" s="2">
        <v>0.76030092592592591</v>
      </c>
      <c r="Q2190">
        <v>28</v>
      </c>
      <c r="R2190" t="s">
        <v>161</v>
      </c>
      <c r="S2190">
        <v>26.8</v>
      </c>
      <c r="T2190">
        <v>29.3</v>
      </c>
      <c r="U2190" t="s">
        <v>58</v>
      </c>
      <c r="V2190">
        <v>20.2</v>
      </c>
      <c r="X2190">
        <f t="shared" si="686"/>
        <v>2.02</v>
      </c>
      <c r="Y2190" s="7" t="str">
        <f t="shared" si="687"/>
        <v>m/s</v>
      </c>
      <c r="AA2190">
        <f t="shared" si="688"/>
        <v>4.24</v>
      </c>
      <c r="AB2190" s="7" t="str">
        <f t="shared" si="689"/>
        <v>m/s</v>
      </c>
      <c r="AC2190" s="5">
        <f t="shared" si="690"/>
        <v>18.24722222222222</v>
      </c>
      <c r="AD2190" s="5">
        <f t="shared" si="691"/>
        <v>8.9008333333333335E-3</v>
      </c>
      <c r="AE2190" s="5">
        <f t="shared" si="692"/>
        <v>20.697379999999988</v>
      </c>
      <c r="AF2190" s="5"/>
      <c r="AG2190" s="5">
        <f t="shared" si="693"/>
        <v>-1</v>
      </c>
      <c r="AH2190">
        <f t="shared" si="694"/>
        <v>585</v>
      </c>
      <c r="AI2190" s="5">
        <f t="shared" si="695"/>
        <v>0.58499999999999996</v>
      </c>
      <c r="AJ2190" s="15">
        <f t="shared" si="696"/>
        <v>35.380136752136735</v>
      </c>
      <c r="AK2190" s="5">
        <f t="shared" si="697"/>
        <v>7.2928629686245552</v>
      </c>
      <c r="AL2190" s="5">
        <f t="shared" si="698"/>
        <v>5.9025820060007028</v>
      </c>
      <c r="AM2190" s="5">
        <f t="shared" si="699"/>
        <v>2.1669640330501849E-2</v>
      </c>
      <c r="AN2190" s="5">
        <f t="shared" si="700"/>
        <v>54.73329269017897</v>
      </c>
      <c r="AO2190" s="15">
        <f t="shared" si="701"/>
        <v>1.0688193076770056</v>
      </c>
    </row>
    <row r="2191" spans="1:41" x14ac:dyDescent="0.3">
      <c r="A2191" s="4">
        <f t="shared" si="684"/>
        <v>45797.18891203704</v>
      </c>
      <c r="B2191" s="9">
        <f t="shared" si="683"/>
        <v>2187</v>
      </c>
      <c r="C2191" s="10" t="str">
        <f t="shared" si="685"/>
        <v>Remove</v>
      </c>
      <c r="D2191" s="1">
        <v>45797</v>
      </c>
      <c r="E2191" s="2">
        <v>0.18891203703703704</v>
      </c>
      <c r="F2191" t="s">
        <v>2</v>
      </c>
      <c r="G2191" t="s">
        <v>14</v>
      </c>
      <c r="H2191" t="s">
        <v>49</v>
      </c>
      <c r="I2191">
        <v>125</v>
      </c>
      <c r="J2191" t="s">
        <v>13</v>
      </c>
      <c r="K2191">
        <v>0</v>
      </c>
      <c r="L2191">
        <v>115.9</v>
      </c>
      <c r="M2191">
        <v>11.036</v>
      </c>
      <c r="N2191">
        <v>1075.2</v>
      </c>
      <c r="O2191">
        <v>5574</v>
      </c>
      <c r="P2191" s="2">
        <v>0.76064814814814818</v>
      </c>
      <c r="Q2191">
        <v>28</v>
      </c>
      <c r="R2191" t="s">
        <v>149</v>
      </c>
      <c r="S2191">
        <v>27</v>
      </c>
      <c r="T2191">
        <v>29.3</v>
      </c>
      <c r="U2191" t="s">
        <v>68</v>
      </c>
      <c r="V2191">
        <v>19.7</v>
      </c>
      <c r="X2191">
        <f t="shared" si="686"/>
        <v>2.08</v>
      </c>
      <c r="Y2191" s="7" t="str">
        <f t="shared" si="687"/>
        <v>m/s</v>
      </c>
      <c r="AA2191">
        <f t="shared" si="688"/>
        <v>4.3</v>
      </c>
      <c r="AB2191" s="7" t="str">
        <f t="shared" si="689"/>
        <v>m/s</v>
      </c>
      <c r="AC2191" s="5">
        <f t="shared" si="690"/>
        <v>18.255555555555556</v>
      </c>
      <c r="AD2191" s="5">
        <f t="shared" si="691"/>
        <v>8.9600000000000009E-3</v>
      </c>
      <c r="AE2191" s="5">
        <f t="shared" si="692"/>
        <v>20.706339999999987</v>
      </c>
      <c r="AF2191" s="5"/>
      <c r="AG2191" s="5">
        <f t="shared" si="693"/>
        <v>3</v>
      </c>
      <c r="AH2191">
        <f t="shared" si="694"/>
        <v>588</v>
      </c>
      <c r="AI2191" s="5">
        <f t="shared" si="695"/>
        <v>0.58799999999999997</v>
      </c>
      <c r="AJ2191" s="15">
        <f t="shared" si="696"/>
        <v>35.214863945578209</v>
      </c>
      <c r="AK2191" s="5">
        <f t="shared" si="697"/>
        <v>7.3472873191366794</v>
      </c>
      <c r="AL2191" s="5">
        <f t="shared" si="698"/>
        <v>5.7564784910006859</v>
      </c>
      <c r="AM2191" s="5">
        <f t="shared" si="699"/>
        <v>2.2479810125627758E-2</v>
      </c>
      <c r="AN2191" s="5">
        <f t="shared" si="700"/>
        <v>54.755772500304602</v>
      </c>
      <c r="AO2191" s="15">
        <f t="shared" si="701"/>
        <v>1.0738593816692641</v>
      </c>
    </row>
    <row r="2192" spans="1:41" x14ac:dyDescent="0.3">
      <c r="A2192" s="4">
        <f t="shared" si="684"/>
        <v>45797.189259259256</v>
      </c>
      <c r="B2192" s="9">
        <f t="shared" si="683"/>
        <v>2188</v>
      </c>
      <c r="C2192" s="10" t="str">
        <f t="shared" si="685"/>
        <v>Remove</v>
      </c>
      <c r="D2192" s="1">
        <v>45797</v>
      </c>
      <c r="E2192" s="2">
        <v>0.18925925925925927</v>
      </c>
      <c r="F2192" t="s">
        <v>2</v>
      </c>
      <c r="G2192" t="s">
        <v>14</v>
      </c>
      <c r="H2192" t="s">
        <v>49</v>
      </c>
      <c r="I2192">
        <v>122.5</v>
      </c>
      <c r="J2192" t="s">
        <v>13</v>
      </c>
      <c r="K2192">
        <v>0</v>
      </c>
      <c r="L2192">
        <v>115.8</v>
      </c>
      <c r="M2192">
        <v>10.968</v>
      </c>
      <c r="N2192">
        <v>1065.5</v>
      </c>
      <c r="O2192">
        <v>5583</v>
      </c>
      <c r="P2192" s="2">
        <v>0.76099537037037035</v>
      </c>
      <c r="Q2192">
        <v>28</v>
      </c>
      <c r="R2192" t="s">
        <v>134</v>
      </c>
      <c r="S2192">
        <v>28</v>
      </c>
      <c r="T2192">
        <v>29.3</v>
      </c>
      <c r="U2192" t="s">
        <v>117</v>
      </c>
      <c r="V2192">
        <v>20.9</v>
      </c>
      <c r="X2192">
        <f t="shared" si="686"/>
        <v>2.06</v>
      </c>
      <c r="Y2192" s="7" t="str">
        <f t="shared" si="687"/>
        <v>m/s</v>
      </c>
      <c r="AA2192">
        <f t="shared" si="688"/>
        <v>4.2699999999999996</v>
      </c>
      <c r="AB2192" s="7" t="str">
        <f t="shared" si="689"/>
        <v>m/s</v>
      </c>
      <c r="AC2192" s="5">
        <f t="shared" si="690"/>
        <v>18.263888888888889</v>
      </c>
      <c r="AD2192" s="5">
        <f t="shared" si="691"/>
        <v>8.8791666666666672E-3</v>
      </c>
      <c r="AE2192" s="5">
        <f t="shared" si="692"/>
        <v>20.715219166666653</v>
      </c>
      <c r="AF2192" s="5"/>
      <c r="AG2192" s="5">
        <f t="shared" si="693"/>
        <v>-2.5</v>
      </c>
      <c r="AH2192">
        <f t="shared" si="694"/>
        <v>588</v>
      </c>
      <c r="AI2192" s="5">
        <f t="shared" si="695"/>
        <v>0.58799999999999997</v>
      </c>
      <c r="AJ2192" s="15">
        <f t="shared" si="696"/>
        <v>35.229964569160977</v>
      </c>
      <c r="AK2192" s="5">
        <f t="shared" si="697"/>
        <v>7.619409071697298</v>
      </c>
      <c r="AL2192" s="5">
        <f t="shared" si="698"/>
        <v>6.1071269270007269</v>
      </c>
      <c r="AM2192" s="5">
        <f t="shared" si="699"/>
        <v>2.3088238035010842E-2</v>
      </c>
      <c r="AN2192" s="5">
        <f t="shared" si="700"/>
        <v>54.77886073833961</v>
      </c>
      <c r="AO2192" s="15">
        <f t="shared" si="701"/>
        <v>1.0734067705582275</v>
      </c>
    </row>
    <row r="2193" spans="1:41" x14ac:dyDescent="0.3">
      <c r="A2193" s="4">
        <f t="shared" si="684"/>
        <v>45797.189606481479</v>
      </c>
      <c r="B2193" s="9">
        <f t="shared" si="683"/>
        <v>2189</v>
      </c>
      <c r="C2193" s="10" t="str">
        <f t="shared" si="685"/>
        <v>Remove</v>
      </c>
      <c r="D2193" s="1">
        <v>45797</v>
      </c>
      <c r="E2193" s="2">
        <v>0.18960648148148149</v>
      </c>
      <c r="F2193" t="s">
        <v>19</v>
      </c>
      <c r="G2193" t="s">
        <v>14</v>
      </c>
      <c r="H2193" t="s">
        <v>49</v>
      </c>
      <c r="I2193">
        <v>124</v>
      </c>
      <c r="J2193" t="s">
        <v>13</v>
      </c>
      <c r="K2193">
        <v>0</v>
      </c>
      <c r="L2193">
        <v>115.8</v>
      </c>
      <c r="M2193">
        <v>11.000999999999999</v>
      </c>
      <c r="N2193">
        <v>1069.4000000000001</v>
      </c>
      <c r="O2193">
        <v>5592</v>
      </c>
      <c r="P2193" s="2">
        <v>0.76134259259259263</v>
      </c>
      <c r="Q2193">
        <v>27.9</v>
      </c>
      <c r="R2193" t="s">
        <v>161</v>
      </c>
      <c r="S2193">
        <v>27.7</v>
      </c>
      <c r="T2193">
        <v>29.3</v>
      </c>
      <c r="U2193" t="s">
        <v>68</v>
      </c>
      <c r="V2193">
        <v>20.2</v>
      </c>
      <c r="X2193">
        <f t="shared" si="686"/>
        <v>2.02</v>
      </c>
      <c r="Y2193" s="7" t="str">
        <f t="shared" si="687"/>
        <v>m/s</v>
      </c>
      <c r="AA2193">
        <f t="shared" si="688"/>
        <v>4.3</v>
      </c>
      <c r="AB2193" s="7" t="str">
        <f t="shared" si="689"/>
        <v>m/s</v>
      </c>
      <c r="AC2193" s="5">
        <f t="shared" si="690"/>
        <v>18.272222222222222</v>
      </c>
      <c r="AD2193" s="5">
        <f t="shared" si="691"/>
        <v>8.9116666666666667E-3</v>
      </c>
      <c r="AE2193" s="5">
        <f t="shared" si="692"/>
        <v>20.724130833333319</v>
      </c>
      <c r="AF2193" s="5"/>
      <c r="AG2193" s="5">
        <f t="shared" si="693"/>
        <v>1.5</v>
      </c>
      <c r="AH2193">
        <f t="shared" si="694"/>
        <v>589.5</v>
      </c>
      <c r="AI2193" s="5">
        <f t="shared" si="695"/>
        <v>0.58950000000000002</v>
      </c>
      <c r="AJ2193" s="15">
        <f t="shared" si="696"/>
        <v>35.155438224484001</v>
      </c>
      <c r="AK2193" s="5">
        <f t="shared" si="697"/>
        <v>7.4963752386572748</v>
      </c>
      <c r="AL2193" s="5">
        <f t="shared" si="698"/>
        <v>5.9025820060007028</v>
      </c>
      <c r="AM2193" s="5">
        <f t="shared" si="699"/>
        <v>2.2274346289386026E-2</v>
      </c>
      <c r="AN2193" s="5">
        <f t="shared" si="700"/>
        <v>54.801135084628996</v>
      </c>
      <c r="AO2193" s="15">
        <f t="shared" si="701"/>
        <v>1.0757076456347836</v>
      </c>
    </row>
    <row r="2194" spans="1:41" x14ac:dyDescent="0.3">
      <c r="A2194" s="4">
        <f t="shared" si="684"/>
        <v>45797.189953703702</v>
      </c>
      <c r="B2194" s="9">
        <f t="shared" si="683"/>
        <v>2190</v>
      </c>
      <c r="C2194" s="10" t="str">
        <f t="shared" si="685"/>
        <v>Remove</v>
      </c>
      <c r="D2194" s="1">
        <v>45797</v>
      </c>
      <c r="E2194" s="2">
        <v>0.18995370370370371</v>
      </c>
      <c r="F2194" t="s">
        <v>2</v>
      </c>
      <c r="G2194" t="s">
        <v>14</v>
      </c>
      <c r="H2194" t="s">
        <v>49</v>
      </c>
      <c r="I2194">
        <v>126</v>
      </c>
      <c r="J2194" t="s">
        <v>13</v>
      </c>
      <c r="K2194">
        <v>0</v>
      </c>
      <c r="L2194">
        <v>115.9</v>
      </c>
      <c r="M2194">
        <v>10.999000000000001</v>
      </c>
      <c r="N2194">
        <v>1068.9000000000001</v>
      </c>
      <c r="O2194">
        <v>5601</v>
      </c>
      <c r="P2194" s="2">
        <v>0.76168981481481479</v>
      </c>
      <c r="Q2194">
        <v>27.9</v>
      </c>
      <c r="R2194" t="s">
        <v>165</v>
      </c>
      <c r="S2194">
        <v>27.6</v>
      </c>
      <c r="T2194">
        <v>29.3</v>
      </c>
      <c r="U2194" t="s">
        <v>48</v>
      </c>
      <c r="V2194">
        <v>20.7</v>
      </c>
      <c r="X2194">
        <f t="shared" si="686"/>
        <v>2</v>
      </c>
      <c r="Y2194" s="7" t="str">
        <f t="shared" si="687"/>
        <v>m/s</v>
      </c>
      <c r="AA2194">
        <f t="shared" si="688"/>
        <v>4.32</v>
      </c>
      <c r="AB2194" s="7" t="str">
        <f t="shared" si="689"/>
        <v>m/s</v>
      </c>
      <c r="AC2194" s="5">
        <f t="shared" si="690"/>
        <v>18.280555555555555</v>
      </c>
      <c r="AD2194" s="5">
        <f t="shared" si="691"/>
        <v>8.9075000000000005E-3</v>
      </c>
      <c r="AE2194" s="5">
        <f t="shared" si="692"/>
        <v>20.733038333333319</v>
      </c>
      <c r="AF2194" s="5"/>
      <c r="AG2194" s="5">
        <f t="shared" si="693"/>
        <v>2</v>
      </c>
      <c r="AH2194">
        <f t="shared" si="694"/>
        <v>591.5</v>
      </c>
      <c r="AI2194" s="5">
        <f t="shared" si="695"/>
        <v>0.59150000000000003</v>
      </c>
      <c r="AJ2194" s="15">
        <f t="shared" si="696"/>
        <v>35.051628627782449</v>
      </c>
      <c r="AK2194" s="5">
        <f t="shared" si="697"/>
        <v>7.4693125121639268</v>
      </c>
      <c r="AL2194" s="5">
        <f t="shared" si="698"/>
        <v>6.0486855210007207</v>
      </c>
      <c r="AM2194" s="5">
        <f t="shared" si="699"/>
        <v>2.1974191571185415E-2</v>
      </c>
      <c r="AN2194" s="5">
        <f t="shared" si="700"/>
        <v>54.823109276200178</v>
      </c>
      <c r="AO2194" s="15">
        <f t="shared" si="701"/>
        <v>1.0789245772617684</v>
      </c>
    </row>
    <row r="2195" spans="1:41" x14ac:dyDescent="0.3">
      <c r="A2195" s="4">
        <f t="shared" si="684"/>
        <v>45797.190300925926</v>
      </c>
      <c r="B2195" s="9">
        <f t="shared" si="683"/>
        <v>2191</v>
      </c>
      <c r="C2195" s="10" t="str">
        <f t="shared" si="685"/>
        <v>Keep</v>
      </c>
      <c r="D2195" s="1">
        <v>45797</v>
      </c>
      <c r="E2195" s="2">
        <v>0.19030092592592593</v>
      </c>
      <c r="F2195" t="s">
        <v>2</v>
      </c>
      <c r="G2195" t="s">
        <v>14</v>
      </c>
      <c r="H2195" t="s">
        <v>49</v>
      </c>
      <c r="I2195">
        <v>124.5</v>
      </c>
      <c r="J2195" t="s">
        <v>13</v>
      </c>
      <c r="K2195">
        <v>0</v>
      </c>
      <c r="L2195">
        <v>115.8</v>
      </c>
      <c r="M2195">
        <v>11.007</v>
      </c>
      <c r="N2195">
        <v>1070.9000000000001</v>
      </c>
      <c r="O2195">
        <v>5610</v>
      </c>
      <c r="P2195" s="2">
        <v>0.76203703703703707</v>
      </c>
      <c r="Q2195">
        <v>27.9</v>
      </c>
      <c r="R2195" t="s">
        <v>149</v>
      </c>
      <c r="S2195">
        <v>28.3</v>
      </c>
      <c r="T2195">
        <v>29.2</v>
      </c>
      <c r="U2195" t="s">
        <v>50</v>
      </c>
      <c r="V2195">
        <v>20.3</v>
      </c>
      <c r="X2195">
        <f t="shared" si="686"/>
        <v>2.08</v>
      </c>
      <c r="Y2195" s="7" t="str">
        <f t="shared" si="687"/>
        <v>m/s</v>
      </c>
      <c r="AA2195">
        <f t="shared" si="688"/>
        <v>4.26</v>
      </c>
      <c r="AB2195" s="7" t="str">
        <f t="shared" si="689"/>
        <v>m/s</v>
      </c>
      <c r="AC2195" s="5">
        <f t="shared" si="690"/>
        <v>18.288888888888891</v>
      </c>
      <c r="AD2195" s="5">
        <f t="shared" si="691"/>
        <v>8.9241666666666688E-3</v>
      </c>
      <c r="AE2195" s="5">
        <f t="shared" si="692"/>
        <v>20.741962499999985</v>
      </c>
      <c r="AF2195" s="5"/>
      <c r="AG2195" s="5">
        <f t="shared" si="693"/>
        <v>-1.5</v>
      </c>
      <c r="AH2195">
        <f t="shared" si="694"/>
        <v>591.5</v>
      </c>
      <c r="AI2195" s="5">
        <f t="shared" si="695"/>
        <v>0.59150000000000003</v>
      </c>
      <c r="AJ2195" s="15">
        <f t="shared" si="696"/>
        <v>35.066715976331338</v>
      </c>
      <c r="AK2195" s="5">
        <f t="shared" si="697"/>
        <v>7.6587515976173597</v>
      </c>
      <c r="AL2195" s="5">
        <f t="shared" si="698"/>
        <v>5.8995445287812895</v>
      </c>
      <c r="AM2195" s="5">
        <f t="shared" si="699"/>
        <v>2.3432768345040912E-2</v>
      </c>
      <c r="AN2195" s="5">
        <f t="shared" si="700"/>
        <v>54.846542044545217</v>
      </c>
      <c r="AO2195" s="15">
        <f t="shared" si="701"/>
        <v>1.0784636149341851</v>
      </c>
    </row>
    <row r="2196" spans="1:41" x14ac:dyDescent="0.3">
      <c r="A2196" s="4">
        <f t="shared" si="684"/>
        <v>45797.190659722219</v>
      </c>
      <c r="B2196" s="9">
        <f t="shared" si="683"/>
        <v>2192</v>
      </c>
      <c r="C2196" s="10" t="str">
        <f t="shared" si="685"/>
        <v>Remove</v>
      </c>
      <c r="D2196" s="1">
        <v>45797</v>
      </c>
      <c r="E2196" s="2">
        <v>0.19065972222222222</v>
      </c>
      <c r="F2196" t="s">
        <v>2</v>
      </c>
      <c r="G2196" t="s">
        <v>14</v>
      </c>
      <c r="H2196" t="s">
        <v>49</v>
      </c>
      <c r="I2196">
        <v>123</v>
      </c>
      <c r="J2196" t="s">
        <v>13</v>
      </c>
      <c r="K2196">
        <v>0</v>
      </c>
      <c r="L2196">
        <v>115.8</v>
      </c>
      <c r="M2196">
        <v>11.025</v>
      </c>
      <c r="N2196">
        <v>1073.5</v>
      </c>
      <c r="O2196">
        <v>5619</v>
      </c>
      <c r="P2196" s="2">
        <v>0.76239583333333338</v>
      </c>
      <c r="Q2196">
        <v>27.9</v>
      </c>
      <c r="R2196" t="s">
        <v>136</v>
      </c>
      <c r="S2196">
        <v>27.9</v>
      </c>
      <c r="T2196">
        <v>29.2</v>
      </c>
      <c r="U2196" t="s">
        <v>117</v>
      </c>
      <c r="V2196">
        <v>20.3</v>
      </c>
      <c r="X2196">
        <f t="shared" si="686"/>
        <v>2.09</v>
      </c>
      <c r="Y2196" s="7" t="str">
        <f t="shared" si="687"/>
        <v>m/s</v>
      </c>
      <c r="AA2196">
        <f t="shared" si="688"/>
        <v>4.2699999999999996</v>
      </c>
      <c r="AB2196" s="7" t="str">
        <f t="shared" si="689"/>
        <v>m/s</v>
      </c>
      <c r="AC2196" s="5">
        <f t="shared" si="690"/>
        <v>18.297499999999999</v>
      </c>
      <c r="AD2196" s="5">
        <f t="shared" si="691"/>
        <v>8.9458333333333334E-3</v>
      </c>
      <c r="AE2196" s="5">
        <f t="shared" si="692"/>
        <v>20.750908333333317</v>
      </c>
      <c r="AF2196" s="5"/>
      <c r="AG2196" s="5">
        <f t="shared" si="693"/>
        <v>-1.5</v>
      </c>
      <c r="AH2196">
        <f t="shared" si="694"/>
        <v>591.5</v>
      </c>
      <c r="AI2196" s="5">
        <f t="shared" si="695"/>
        <v>0.59150000000000003</v>
      </c>
      <c r="AJ2196" s="15">
        <f t="shared" si="696"/>
        <v>35.081839954916852</v>
      </c>
      <c r="AK2196" s="5">
        <f t="shared" si="697"/>
        <v>7.5505006916439692</v>
      </c>
      <c r="AL2196" s="5">
        <f t="shared" si="698"/>
        <v>5.8995445287812895</v>
      </c>
      <c r="AM2196" s="5">
        <f t="shared" si="699"/>
        <v>2.3212628346148415E-2</v>
      </c>
      <c r="AN2196" s="5">
        <f t="shared" si="700"/>
        <v>54.869754672891368</v>
      </c>
      <c r="AO2196" s="15">
        <f t="shared" si="701"/>
        <v>1.078007371321879</v>
      </c>
    </row>
    <row r="2197" spans="1:41" x14ac:dyDescent="0.3">
      <c r="A2197" s="4">
        <f t="shared" si="684"/>
        <v>45797.191006944442</v>
      </c>
      <c r="B2197" s="9">
        <f t="shared" si="683"/>
        <v>2193</v>
      </c>
      <c r="C2197" s="10" t="str">
        <f t="shared" si="685"/>
        <v>Remove</v>
      </c>
      <c r="D2197" s="1">
        <v>45797</v>
      </c>
      <c r="E2197" s="2">
        <v>0.19100694444444444</v>
      </c>
      <c r="F2197" t="s">
        <v>2</v>
      </c>
      <c r="G2197" t="s">
        <v>14</v>
      </c>
      <c r="H2197" t="s">
        <v>49</v>
      </c>
      <c r="I2197">
        <v>124</v>
      </c>
      <c r="J2197" t="s">
        <v>13</v>
      </c>
      <c r="K2197">
        <v>0</v>
      </c>
      <c r="L2197">
        <v>115.8</v>
      </c>
      <c r="M2197">
        <v>11.006</v>
      </c>
      <c r="N2197">
        <v>1070.7</v>
      </c>
      <c r="O2197">
        <v>5628</v>
      </c>
      <c r="P2197" s="2">
        <v>0.76274305555555555</v>
      </c>
      <c r="Q2197">
        <v>27.9</v>
      </c>
      <c r="R2197" t="s">
        <v>143</v>
      </c>
      <c r="S2197">
        <v>28.1</v>
      </c>
      <c r="T2197">
        <v>29.2</v>
      </c>
      <c r="U2197" t="s">
        <v>69</v>
      </c>
      <c r="V2197">
        <v>20.8</v>
      </c>
      <c r="X2197">
        <f t="shared" si="686"/>
        <v>2.11</v>
      </c>
      <c r="Y2197" s="7" t="str">
        <f t="shared" si="687"/>
        <v>m/s</v>
      </c>
      <c r="AA2197">
        <f t="shared" si="688"/>
        <v>4.3499999999999996</v>
      </c>
      <c r="AB2197" s="7" t="str">
        <f t="shared" si="689"/>
        <v>m/s</v>
      </c>
      <c r="AC2197" s="5">
        <f t="shared" si="690"/>
        <v>18.305833333333332</v>
      </c>
      <c r="AD2197" s="5">
        <f t="shared" si="691"/>
        <v>8.9224999999999999E-3</v>
      </c>
      <c r="AE2197" s="5">
        <f t="shared" si="692"/>
        <v>20.759830833333318</v>
      </c>
      <c r="AF2197" s="5"/>
      <c r="AG2197" s="5">
        <f t="shared" si="693"/>
        <v>1</v>
      </c>
      <c r="AH2197">
        <f t="shared" si="694"/>
        <v>592.5</v>
      </c>
      <c r="AI2197" s="5">
        <f t="shared" si="695"/>
        <v>0.59250000000000003</v>
      </c>
      <c r="AJ2197" s="15">
        <f t="shared" si="696"/>
        <v>35.037689170182816</v>
      </c>
      <c r="AK2197" s="5">
        <f t="shared" si="697"/>
        <v>7.6046261446306653</v>
      </c>
      <c r="AL2197" s="5">
        <f t="shared" si="698"/>
        <v>6.044853507322701</v>
      </c>
      <c r="AM2197" s="5">
        <f t="shared" si="699"/>
        <v>2.3602749863173088E-2</v>
      </c>
      <c r="AN2197" s="5">
        <f t="shared" si="700"/>
        <v>54.893357422754541</v>
      </c>
      <c r="AO2197" s="15">
        <f t="shared" si="701"/>
        <v>1.0793655695659732</v>
      </c>
    </row>
    <row r="2198" spans="1:41" x14ac:dyDescent="0.3">
      <c r="A2198" s="4">
        <f t="shared" si="684"/>
        <v>45797.191354166665</v>
      </c>
      <c r="B2198" s="9">
        <f t="shared" si="683"/>
        <v>2194</v>
      </c>
      <c r="C2198" s="10" t="str">
        <f t="shared" si="685"/>
        <v>Remove</v>
      </c>
      <c r="D2198" s="1">
        <v>45797</v>
      </c>
      <c r="E2198" s="2">
        <v>0.19135416666666666</v>
      </c>
      <c r="F2198" t="s">
        <v>2</v>
      </c>
      <c r="G2198" t="s">
        <v>14</v>
      </c>
      <c r="H2198" t="s">
        <v>49</v>
      </c>
      <c r="I2198">
        <v>121.5</v>
      </c>
      <c r="J2198" t="s">
        <v>13</v>
      </c>
      <c r="K2198">
        <v>0</v>
      </c>
      <c r="L2198">
        <v>115.9</v>
      </c>
      <c r="M2198">
        <v>10.984999999999999</v>
      </c>
      <c r="N2198">
        <v>1068.3</v>
      </c>
      <c r="O2198">
        <v>5637</v>
      </c>
      <c r="P2198" s="2">
        <v>0.76309027777777783</v>
      </c>
      <c r="Q2198">
        <v>27.9</v>
      </c>
      <c r="R2198" t="s">
        <v>134</v>
      </c>
      <c r="S2198">
        <v>27.8</v>
      </c>
      <c r="T2198">
        <v>29.2</v>
      </c>
      <c r="U2198" t="s">
        <v>50</v>
      </c>
      <c r="V2198">
        <v>21.4</v>
      </c>
      <c r="X2198">
        <f t="shared" si="686"/>
        <v>2.06</v>
      </c>
      <c r="Y2198" s="7" t="str">
        <f t="shared" si="687"/>
        <v>m/s</v>
      </c>
      <c r="AA2198">
        <f t="shared" si="688"/>
        <v>4.26</v>
      </c>
      <c r="AB2198" s="7" t="str">
        <f t="shared" si="689"/>
        <v>m/s</v>
      </c>
      <c r="AC2198" s="5">
        <f t="shared" si="690"/>
        <v>18.314166666666669</v>
      </c>
      <c r="AD2198" s="5">
        <f t="shared" si="691"/>
        <v>8.9025000000000007E-3</v>
      </c>
      <c r="AE2198" s="5">
        <f t="shared" si="692"/>
        <v>20.768733333333319</v>
      </c>
      <c r="AF2198" s="5"/>
      <c r="AG2198" s="5">
        <f t="shared" si="693"/>
        <v>-2.5</v>
      </c>
      <c r="AH2198">
        <f t="shared" si="694"/>
        <v>592.5</v>
      </c>
      <c r="AI2198" s="5">
        <f t="shared" si="695"/>
        <v>0.59250000000000003</v>
      </c>
      <c r="AJ2198" s="15">
        <f t="shared" si="696"/>
        <v>35.052714486638514</v>
      </c>
      <c r="AK2198" s="5">
        <f t="shared" si="697"/>
        <v>7.523437965150622</v>
      </c>
      <c r="AL2198" s="5">
        <f t="shared" si="698"/>
        <v>6.2192242815723935</v>
      </c>
      <c r="AM2198" s="5">
        <f t="shared" si="699"/>
        <v>2.2797427588743591E-2</v>
      </c>
      <c r="AN2198" s="5">
        <f t="shared" si="700"/>
        <v>54.916154850343283</v>
      </c>
      <c r="AO2198" s="15">
        <f t="shared" si="701"/>
        <v>1.0789174908816404</v>
      </c>
    </row>
    <row r="2199" spans="1:41" x14ac:dyDescent="0.3">
      <c r="A2199" s="4">
        <f t="shared" si="684"/>
        <v>45797.191701388889</v>
      </c>
      <c r="B2199" s="9">
        <f t="shared" si="683"/>
        <v>2195</v>
      </c>
      <c r="C2199" s="10" t="str">
        <f t="shared" si="685"/>
        <v>Remove</v>
      </c>
      <c r="D2199" s="1">
        <v>45797</v>
      </c>
      <c r="E2199" s="2">
        <v>0.19170138888888888</v>
      </c>
      <c r="F2199" t="s">
        <v>2</v>
      </c>
      <c r="G2199" t="s">
        <v>14</v>
      </c>
      <c r="H2199" t="s">
        <v>49</v>
      </c>
      <c r="I2199">
        <v>125.5</v>
      </c>
      <c r="J2199" t="s">
        <v>13</v>
      </c>
      <c r="K2199">
        <v>0</v>
      </c>
      <c r="L2199">
        <v>115.8</v>
      </c>
      <c r="M2199">
        <v>11.009</v>
      </c>
      <c r="N2199">
        <v>1070.9000000000001</v>
      </c>
      <c r="O2199">
        <v>5646</v>
      </c>
      <c r="P2199" s="2">
        <v>0.76343749999999999</v>
      </c>
      <c r="Q2199">
        <v>27.9</v>
      </c>
      <c r="R2199" t="s">
        <v>156</v>
      </c>
      <c r="S2199">
        <v>28.4</v>
      </c>
      <c r="T2199">
        <v>29.2</v>
      </c>
      <c r="U2199" t="s">
        <v>69</v>
      </c>
      <c r="V2199">
        <v>21.1</v>
      </c>
      <c r="X2199">
        <f t="shared" si="686"/>
        <v>2.15</v>
      </c>
      <c r="Y2199" s="7" t="str">
        <f t="shared" si="687"/>
        <v>m/s</v>
      </c>
      <c r="AA2199">
        <f t="shared" si="688"/>
        <v>4.3499999999999996</v>
      </c>
      <c r="AB2199" s="7" t="str">
        <f t="shared" si="689"/>
        <v>m/s</v>
      </c>
      <c r="AC2199" s="5">
        <f t="shared" si="690"/>
        <v>18.322499999999998</v>
      </c>
      <c r="AD2199" s="5">
        <f t="shared" si="691"/>
        <v>8.9241666666666688E-3</v>
      </c>
      <c r="AE2199" s="5">
        <f t="shared" si="692"/>
        <v>20.777657499999986</v>
      </c>
      <c r="AF2199" s="5"/>
      <c r="AG2199" s="5">
        <f t="shared" si="693"/>
        <v>4</v>
      </c>
      <c r="AH2199">
        <f t="shared" si="694"/>
        <v>596.5</v>
      </c>
      <c r="AI2199" s="5">
        <f t="shared" si="695"/>
        <v>0.59650000000000003</v>
      </c>
      <c r="AJ2199" s="15">
        <f t="shared" si="696"/>
        <v>34.832619446772817</v>
      </c>
      <c r="AK2199" s="5">
        <f t="shared" si="697"/>
        <v>7.6858143241107078</v>
      </c>
      <c r="AL2199" s="5">
        <f t="shared" si="698"/>
        <v>6.1320388944475468</v>
      </c>
      <c r="AM2199" s="5">
        <f t="shared" si="699"/>
        <v>2.4306959009720679E-2</v>
      </c>
      <c r="AN2199" s="5">
        <f t="shared" si="700"/>
        <v>54.940461809353003</v>
      </c>
      <c r="AO2199" s="15">
        <f t="shared" si="701"/>
        <v>1.0857207609027644</v>
      </c>
    </row>
    <row r="2200" spans="1:41" x14ac:dyDescent="0.3">
      <c r="A2200" s="4">
        <f t="shared" si="684"/>
        <v>45797.192048611112</v>
      </c>
      <c r="B2200" s="9">
        <f t="shared" si="683"/>
        <v>2196</v>
      </c>
      <c r="C2200" s="10" t="str">
        <f t="shared" si="685"/>
        <v>Remove</v>
      </c>
      <c r="D2200" s="1">
        <v>45797</v>
      </c>
      <c r="E2200" s="2">
        <v>0.1920486111111111</v>
      </c>
      <c r="F2200" t="s">
        <v>19</v>
      </c>
      <c r="G2200" t="s">
        <v>14</v>
      </c>
      <c r="H2200" t="s">
        <v>49</v>
      </c>
      <c r="I2200">
        <v>122.5</v>
      </c>
      <c r="J2200" t="s">
        <v>13</v>
      </c>
      <c r="K2200">
        <v>0</v>
      </c>
      <c r="L2200">
        <v>115.9</v>
      </c>
      <c r="M2200">
        <v>10.975</v>
      </c>
      <c r="N2200">
        <v>1066.5999999999999</v>
      </c>
      <c r="O2200">
        <v>5655</v>
      </c>
      <c r="P2200" s="2">
        <v>0.76378472222222227</v>
      </c>
      <c r="Q2200">
        <v>27.9</v>
      </c>
      <c r="R2200" t="s">
        <v>161</v>
      </c>
      <c r="S2200">
        <v>29.2</v>
      </c>
      <c r="T2200">
        <v>29.2</v>
      </c>
      <c r="U2200" t="s">
        <v>129</v>
      </c>
      <c r="V2200">
        <v>20.8</v>
      </c>
      <c r="X2200">
        <f t="shared" si="686"/>
        <v>2.02</v>
      </c>
      <c r="Y2200" s="7" t="str">
        <f t="shared" si="687"/>
        <v>m/s</v>
      </c>
      <c r="AA2200">
        <f t="shared" si="688"/>
        <v>4.3600000000000003</v>
      </c>
      <c r="AB2200" s="7" t="str">
        <f t="shared" si="689"/>
        <v>m/s</v>
      </c>
      <c r="AC2200" s="5">
        <f t="shared" si="690"/>
        <v>18.330833333333334</v>
      </c>
      <c r="AD2200" s="5">
        <f t="shared" si="691"/>
        <v>8.8883333333333314E-3</v>
      </c>
      <c r="AE2200" s="5">
        <f t="shared" si="692"/>
        <v>20.786545833333321</v>
      </c>
      <c r="AF2200" s="5"/>
      <c r="AG2200" s="5">
        <f t="shared" si="693"/>
        <v>-3</v>
      </c>
      <c r="AH2200">
        <f t="shared" si="694"/>
        <v>596.5</v>
      </c>
      <c r="AI2200" s="5">
        <f t="shared" si="695"/>
        <v>0.59650000000000003</v>
      </c>
      <c r="AJ2200" s="15">
        <f t="shared" si="696"/>
        <v>34.847520257055024</v>
      </c>
      <c r="AK2200" s="5">
        <f t="shared" si="697"/>
        <v>7.902316136057487</v>
      </c>
      <c r="AL2200" s="5">
        <f t="shared" si="698"/>
        <v>6.044853507322701</v>
      </c>
      <c r="AM2200" s="5">
        <f t="shared" si="699"/>
        <v>2.3480538326717395E-2</v>
      </c>
      <c r="AN2200" s="5">
        <f t="shared" si="700"/>
        <v>54.963942347679719</v>
      </c>
      <c r="AO2200" s="15">
        <f t="shared" si="701"/>
        <v>1.0852569421363223</v>
      </c>
    </row>
    <row r="2201" spans="1:41" x14ac:dyDescent="0.3">
      <c r="A2201" s="4">
        <f t="shared" si="684"/>
        <v>45797.192395833335</v>
      </c>
      <c r="B2201" s="9">
        <f t="shared" si="683"/>
        <v>2197</v>
      </c>
      <c r="C2201" s="10" t="str">
        <f t="shared" si="685"/>
        <v>Remove</v>
      </c>
      <c r="D2201" s="1">
        <v>45797</v>
      </c>
      <c r="E2201" s="2">
        <v>0.19239583333333332</v>
      </c>
      <c r="F2201" t="s">
        <v>2</v>
      </c>
      <c r="G2201" t="s">
        <v>14</v>
      </c>
      <c r="H2201" t="s">
        <v>49</v>
      </c>
      <c r="I2201">
        <v>122</v>
      </c>
      <c r="J2201" t="s">
        <v>13</v>
      </c>
      <c r="K2201">
        <v>0</v>
      </c>
      <c r="L2201">
        <v>115.7</v>
      </c>
      <c r="M2201">
        <v>10.976000000000001</v>
      </c>
      <c r="N2201">
        <v>1066.5999999999999</v>
      </c>
      <c r="O2201">
        <v>5663</v>
      </c>
      <c r="P2201" s="2">
        <v>0.76413194444444443</v>
      </c>
      <c r="Q2201">
        <v>27.9</v>
      </c>
      <c r="R2201" t="s">
        <v>149</v>
      </c>
      <c r="S2201">
        <v>28.9</v>
      </c>
      <c r="T2201">
        <v>29.2</v>
      </c>
      <c r="U2201" t="s">
        <v>71</v>
      </c>
      <c r="V2201">
        <v>21.8</v>
      </c>
      <c r="X2201">
        <f t="shared" si="686"/>
        <v>2.08</v>
      </c>
      <c r="Y2201" s="7" t="str">
        <f t="shared" si="687"/>
        <v>m/s</v>
      </c>
      <c r="AA2201">
        <f t="shared" si="688"/>
        <v>4.29</v>
      </c>
      <c r="AB2201" s="7" t="str">
        <f t="shared" si="689"/>
        <v>m/s</v>
      </c>
      <c r="AC2201" s="5">
        <f t="shared" si="690"/>
        <v>18.339166666666667</v>
      </c>
      <c r="AD2201" s="5">
        <f t="shared" si="691"/>
        <v>8.8883333333333314E-3</v>
      </c>
      <c r="AE2201" s="5">
        <f t="shared" si="692"/>
        <v>20.795434166666656</v>
      </c>
      <c r="AF2201" s="5"/>
      <c r="AG2201" s="5">
        <f t="shared" si="693"/>
        <v>-0.5</v>
      </c>
      <c r="AH2201">
        <f t="shared" si="694"/>
        <v>596.5</v>
      </c>
      <c r="AI2201" s="5">
        <f t="shared" si="695"/>
        <v>0.59650000000000003</v>
      </c>
      <c r="AJ2201" s="15">
        <f t="shared" si="696"/>
        <v>34.862421067337223</v>
      </c>
      <c r="AK2201" s="5">
        <f t="shared" si="697"/>
        <v>7.8211279565774463</v>
      </c>
      <c r="AL2201" s="5">
        <f t="shared" si="698"/>
        <v>6.335471464405523</v>
      </c>
      <c r="AM2201" s="5">
        <f t="shared" si="699"/>
        <v>2.3929576154476412E-2</v>
      </c>
      <c r="AN2201" s="5">
        <f t="shared" si="700"/>
        <v>54.987871923834199</v>
      </c>
      <c r="AO2201" s="15">
        <f t="shared" si="701"/>
        <v>1.0847846609271132</v>
      </c>
    </row>
    <row r="2202" spans="1:41" x14ac:dyDescent="0.3">
      <c r="A2202" s="4">
        <f t="shared" si="684"/>
        <v>45797.192743055559</v>
      </c>
      <c r="B2202" s="9">
        <f t="shared" si="683"/>
        <v>2198</v>
      </c>
      <c r="C2202" s="10" t="str">
        <f t="shared" si="685"/>
        <v>Remove</v>
      </c>
      <c r="D2202" s="1">
        <v>45797</v>
      </c>
      <c r="E2202" s="2">
        <v>0.19274305555555554</v>
      </c>
      <c r="F2202" t="s">
        <v>2</v>
      </c>
      <c r="G2202" t="s">
        <v>14</v>
      </c>
      <c r="H2202" t="s">
        <v>49</v>
      </c>
      <c r="I2202">
        <v>121.5</v>
      </c>
      <c r="J2202" t="s">
        <v>13</v>
      </c>
      <c r="K2202">
        <v>0</v>
      </c>
      <c r="L2202">
        <v>115.8</v>
      </c>
      <c r="M2202">
        <v>10.974</v>
      </c>
      <c r="N2202">
        <v>1066.8</v>
      </c>
      <c r="O2202">
        <v>5672</v>
      </c>
      <c r="P2202" s="2">
        <v>0.76447916666666671</v>
      </c>
      <c r="Q2202">
        <v>27.9</v>
      </c>
      <c r="R2202" t="s">
        <v>170</v>
      </c>
      <c r="S2202">
        <v>29.6</v>
      </c>
      <c r="T2202">
        <v>29.2</v>
      </c>
      <c r="U2202" t="s">
        <v>117</v>
      </c>
      <c r="V2202">
        <v>21.4</v>
      </c>
      <c r="X2202">
        <f t="shared" si="686"/>
        <v>1.95</v>
      </c>
      <c r="Y2202" s="7" t="str">
        <f t="shared" si="687"/>
        <v>m/s</v>
      </c>
      <c r="AA2202">
        <f t="shared" si="688"/>
        <v>4.2699999999999996</v>
      </c>
      <c r="AB2202" s="7" t="str">
        <f t="shared" si="689"/>
        <v>m/s</v>
      </c>
      <c r="AC2202" s="5">
        <f t="shared" si="690"/>
        <v>18.3475</v>
      </c>
      <c r="AD2202" s="5">
        <f t="shared" si="691"/>
        <v>8.8899999999999986E-3</v>
      </c>
      <c r="AE2202" s="5">
        <f t="shared" si="692"/>
        <v>20.804324166666657</v>
      </c>
      <c r="AF2202" s="5"/>
      <c r="AG2202" s="5">
        <f t="shared" si="693"/>
        <v>-0.5</v>
      </c>
      <c r="AH2202">
        <f t="shared" si="694"/>
        <v>596.5</v>
      </c>
      <c r="AI2202" s="5">
        <f t="shared" si="695"/>
        <v>0.59650000000000003</v>
      </c>
      <c r="AJ2202" s="15">
        <f t="shared" si="696"/>
        <v>34.877324671695987</v>
      </c>
      <c r="AK2202" s="5">
        <f t="shared" si="697"/>
        <v>8.0105670420308783</v>
      </c>
      <c r="AL2202" s="5">
        <f t="shared" si="698"/>
        <v>6.2192242815723935</v>
      </c>
      <c r="AM2202" s="5">
        <f t="shared" si="699"/>
        <v>2.2977361186391706E-2</v>
      </c>
      <c r="AN2202" s="5">
        <f t="shared" si="700"/>
        <v>55.010849285020591</v>
      </c>
      <c r="AO2202" s="15">
        <f t="shared" si="701"/>
        <v>1.0843315595973293</v>
      </c>
    </row>
    <row r="2203" spans="1:41" x14ac:dyDescent="0.3">
      <c r="A2203" s="4">
        <f t="shared" si="684"/>
        <v>45797.193090277775</v>
      </c>
      <c r="B2203" s="9">
        <f t="shared" si="683"/>
        <v>2199</v>
      </c>
      <c r="C2203" s="10" t="str">
        <f t="shared" si="685"/>
        <v>Remove</v>
      </c>
      <c r="D2203" s="1">
        <v>45797</v>
      </c>
      <c r="E2203" s="2">
        <v>0.19309027777777779</v>
      </c>
      <c r="F2203" t="s">
        <v>2</v>
      </c>
      <c r="G2203" t="s">
        <v>14</v>
      </c>
      <c r="H2203" t="s">
        <v>49</v>
      </c>
      <c r="I2203">
        <v>122</v>
      </c>
      <c r="J2203" t="s">
        <v>13</v>
      </c>
      <c r="K2203">
        <v>0</v>
      </c>
      <c r="L2203">
        <v>115.8</v>
      </c>
      <c r="M2203">
        <v>10.981</v>
      </c>
      <c r="N2203">
        <v>1067.7</v>
      </c>
      <c r="O2203">
        <v>5681</v>
      </c>
      <c r="P2203" s="2">
        <v>0.76482638888888888</v>
      </c>
      <c r="Q2203">
        <v>27.9</v>
      </c>
      <c r="R2203" t="s">
        <v>136</v>
      </c>
      <c r="S2203">
        <v>29.7</v>
      </c>
      <c r="T2203">
        <v>29.2</v>
      </c>
      <c r="U2203" t="s">
        <v>117</v>
      </c>
      <c r="V2203">
        <v>21.2</v>
      </c>
      <c r="X2203">
        <f t="shared" si="686"/>
        <v>2.09</v>
      </c>
      <c r="Y2203" s="7" t="str">
        <f t="shared" si="687"/>
        <v>m/s</v>
      </c>
      <c r="AA2203">
        <f t="shared" si="688"/>
        <v>4.2699999999999996</v>
      </c>
      <c r="AB2203" s="7" t="str">
        <f t="shared" si="689"/>
        <v>m/s</v>
      </c>
      <c r="AC2203" s="5">
        <f t="shared" si="690"/>
        <v>18.355833333333333</v>
      </c>
      <c r="AD2203" s="5">
        <f t="shared" si="691"/>
        <v>8.8975000000000009E-3</v>
      </c>
      <c r="AE2203" s="5">
        <f t="shared" si="692"/>
        <v>20.813221666666657</v>
      </c>
      <c r="AF2203" s="5"/>
      <c r="AG2203" s="5">
        <f t="shared" si="693"/>
        <v>0.5</v>
      </c>
      <c r="AH2203">
        <f t="shared" si="694"/>
        <v>597</v>
      </c>
      <c r="AI2203" s="5">
        <f t="shared" si="695"/>
        <v>0.59699999999999998</v>
      </c>
      <c r="AJ2203" s="15">
        <f t="shared" si="696"/>
        <v>34.863017867113328</v>
      </c>
      <c r="AK2203" s="5">
        <f t="shared" si="697"/>
        <v>8.0376297685242246</v>
      </c>
      <c r="AL2203" s="5">
        <f t="shared" si="698"/>
        <v>6.1611006901558287</v>
      </c>
      <c r="AM2203" s="5">
        <f t="shared" si="699"/>
        <v>2.4710217271706376E-2</v>
      </c>
      <c r="AN2203" s="5">
        <f t="shared" si="700"/>
        <v>55.035559502292294</v>
      </c>
      <c r="AO2203" s="15">
        <f t="shared" si="701"/>
        <v>1.0847532130115516</v>
      </c>
    </row>
    <row r="2204" spans="1:41" x14ac:dyDescent="0.3">
      <c r="A2204" s="4">
        <f t="shared" si="684"/>
        <v>45797.193437499998</v>
      </c>
      <c r="B2204" s="9">
        <f t="shared" si="683"/>
        <v>2200</v>
      </c>
      <c r="C2204" s="10" t="str">
        <f t="shared" si="685"/>
        <v>Remove</v>
      </c>
      <c r="D2204" s="1">
        <v>45797</v>
      </c>
      <c r="E2204" s="2">
        <v>0.19343750000000001</v>
      </c>
      <c r="F2204" t="s">
        <v>2</v>
      </c>
      <c r="G2204" t="s">
        <v>14</v>
      </c>
      <c r="H2204" t="s">
        <v>49</v>
      </c>
      <c r="I2204">
        <v>122</v>
      </c>
      <c r="J2204" t="s">
        <v>13</v>
      </c>
      <c r="K2204">
        <v>0</v>
      </c>
      <c r="L2204">
        <v>115.7</v>
      </c>
      <c r="M2204">
        <v>10.976000000000001</v>
      </c>
      <c r="N2204">
        <v>1067.4000000000001</v>
      </c>
      <c r="O2204">
        <v>5690</v>
      </c>
      <c r="P2204" s="2">
        <v>0.76517361111111115</v>
      </c>
      <c r="Q2204">
        <v>27.9</v>
      </c>
      <c r="R2204" t="s">
        <v>134</v>
      </c>
      <c r="S2204">
        <v>30.7</v>
      </c>
      <c r="T2204">
        <v>29.1</v>
      </c>
      <c r="U2204" t="s">
        <v>46</v>
      </c>
      <c r="V2204">
        <v>22</v>
      </c>
      <c r="X2204">
        <f t="shared" si="686"/>
        <v>2.06</v>
      </c>
      <c r="Y2204" s="7" t="str">
        <f t="shared" si="687"/>
        <v>m/s</v>
      </c>
      <c r="AA2204">
        <f t="shared" si="688"/>
        <v>4.33</v>
      </c>
      <c r="AB2204" s="7" t="str">
        <f t="shared" si="689"/>
        <v>m/s</v>
      </c>
      <c r="AC2204" s="5">
        <f t="shared" si="690"/>
        <v>18.364166666666669</v>
      </c>
      <c r="AD2204" s="5">
        <f t="shared" si="691"/>
        <v>8.8950000000000019E-3</v>
      </c>
      <c r="AE2204" s="5">
        <f t="shared" si="692"/>
        <v>20.822116666666656</v>
      </c>
      <c r="AF2204" s="5"/>
      <c r="AG2204" s="5">
        <f t="shared" si="693"/>
        <v>0</v>
      </c>
      <c r="AH2204">
        <f t="shared" si="694"/>
        <v>597</v>
      </c>
      <c r="AI2204" s="5">
        <f t="shared" si="695"/>
        <v>0.59699999999999998</v>
      </c>
      <c r="AJ2204" s="15">
        <f t="shared" si="696"/>
        <v>34.877917364600762</v>
      </c>
      <c r="AK2204" s="5">
        <f t="shared" si="697"/>
        <v>8.3082570334577017</v>
      </c>
      <c r="AL2204" s="5">
        <f t="shared" si="698"/>
        <v>6.3587992809300173</v>
      </c>
      <c r="AM2204" s="5">
        <f t="shared" si="699"/>
        <v>2.5175576509871522E-2</v>
      </c>
      <c r="AN2204" s="5">
        <f t="shared" si="700"/>
        <v>55.060735078802168</v>
      </c>
      <c r="AO2204" s="15">
        <f t="shared" si="701"/>
        <v>1.0842572282145921</v>
      </c>
    </row>
    <row r="2205" spans="1:41" x14ac:dyDescent="0.3">
      <c r="A2205" s="4">
        <f t="shared" si="684"/>
        <v>45797.193784722222</v>
      </c>
      <c r="B2205" s="9">
        <f t="shared" si="683"/>
        <v>2201</v>
      </c>
      <c r="C2205" s="10" t="str">
        <f t="shared" si="685"/>
        <v>Remove</v>
      </c>
      <c r="D2205" s="1">
        <v>45797</v>
      </c>
      <c r="E2205" s="2">
        <v>0.19378472222222223</v>
      </c>
      <c r="F2205" t="s">
        <v>2</v>
      </c>
      <c r="G2205" t="s">
        <v>14</v>
      </c>
      <c r="H2205" t="s">
        <v>49</v>
      </c>
      <c r="I2205">
        <v>123.5</v>
      </c>
      <c r="J2205" t="s">
        <v>13</v>
      </c>
      <c r="K2205">
        <v>0</v>
      </c>
      <c r="L2205">
        <v>115.8</v>
      </c>
      <c r="M2205">
        <v>11.01</v>
      </c>
      <c r="N2205">
        <v>1071.5999999999999</v>
      </c>
      <c r="O2205">
        <v>5699</v>
      </c>
      <c r="P2205" s="2">
        <v>0.76552083333333332</v>
      </c>
      <c r="Q2205">
        <v>27.9</v>
      </c>
      <c r="R2205" t="s">
        <v>132</v>
      </c>
      <c r="S2205">
        <v>29.9</v>
      </c>
      <c r="T2205">
        <v>29.1</v>
      </c>
      <c r="U2205" t="s">
        <v>129</v>
      </c>
      <c r="V2205">
        <v>21.7</v>
      </c>
      <c r="X2205">
        <f t="shared" si="686"/>
        <v>2.13</v>
      </c>
      <c r="Y2205" s="7" t="str">
        <f t="shared" si="687"/>
        <v>m/s</v>
      </c>
      <c r="AA2205">
        <f t="shared" si="688"/>
        <v>4.3600000000000003</v>
      </c>
      <c r="AB2205" s="7" t="str">
        <f t="shared" si="689"/>
        <v>m/s</v>
      </c>
      <c r="AC2205" s="5">
        <f t="shared" si="690"/>
        <v>18.372499999999999</v>
      </c>
      <c r="AD2205" s="5">
        <f t="shared" si="691"/>
        <v>8.9300000000000004E-3</v>
      </c>
      <c r="AE2205" s="5">
        <f t="shared" si="692"/>
        <v>20.831046666666655</v>
      </c>
      <c r="AF2205" s="5"/>
      <c r="AG2205" s="5">
        <f t="shared" si="693"/>
        <v>1.5</v>
      </c>
      <c r="AH2205">
        <f t="shared" si="694"/>
        <v>598.5</v>
      </c>
      <c r="AI2205" s="5">
        <f t="shared" si="695"/>
        <v>0.59850000000000003</v>
      </c>
      <c r="AJ2205" s="15">
        <f t="shared" si="696"/>
        <v>34.805424672793073</v>
      </c>
      <c r="AK2205" s="5">
        <f t="shared" si="697"/>
        <v>8.0917552215109207</v>
      </c>
      <c r="AL2205" s="5">
        <f t="shared" si="698"/>
        <v>6.2720883816446076</v>
      </c>
      <c r="AM2205" s="5">
        <f t="shared" si="699"/>
        <v>2.5352723525255173E-2</v>
      </c>
      <c r="AN2205" s="5">
        <f t="shared" si="700"/>
        <v>55.08608780232742</v>
      </c>
      <c r="AO2205" s="15">
        <f t="shared" si="701"/>
        <v>1.0864812221693352</v>
      </c>
    </row>
    <row r="2206" spans="1:41" x14ac:dyDescent="0.3">
      <c r="A2206" s="4">
        <f t="shared" si="684"/>
        <v>45797.194131944445</v>
      </c>
      <c r="B2206" s="9">
        <f t="shared" si="683"/>
        <v>2202</v>
      </c>
      <c r="C2206" s="10" t="str">
        <f t="shared" si="685"/>
        <v>Remove</v>
      </c>
      <c r="D2206" s="1">
        <v>45797</v>
      </c>
      <c r="E2206" s="2">
        <v>0.19413194444444445</v>
      </c>
      <c r="F2206" t="s">
        <v>2</v>
      </c>
      <c r="G2206" t="s">
        <v>14</v>
      </c>
      <c r="H2206" t="s">
        <v>49</v>
      </c>
      <c r="I2206">
        <v>122.5</v>
      </c>
      <c r="J2206" t="s">
        <v>13</v>
      </c>
      <c r="K2206">
        <v>0</v>
      </c>
      <c r="L2206">
        <v>115.8</v>
      </c>
      <c r="M2206">
        <v>11.025</v>
      </c>
      <c r="N2206">
        <v>1073.4000000000001</v>
      </c>
      <c r="O2206">
        <v>5708</v>
      </c>
      <c r="P2206" s="2">
        <v>0.76586805555555559</v>
      </c>
      <c r="Q2206">
        <v>27.9</v>
      </c>
      <c r="R2206" t="s">
        <v>145</v>
      </c>
      <c r="S2206">
        <v>28</v>
      </c>
      <c r="T2206">
        <v>29.2</v>
      </c>
      <c r="U2206" t="s">
        <v>148</v>
      </c>
      <c r="V2206">
        <v>20.2</v>
      </c>
      <c r="X2206">
        <f t="shared" si="686"/>
        <v>2.19</v>
      </c>
      <c r="Y2206" s="7" t="str">
        <f t="shared" si="687"/>
        <v>m/s</v>
      </c>
      <c r="AA2206">
        <f t="shared" si="688"/>
        <v>4.55</v>
      </c>
      <c r="AB2206" s="7" t="str">
        <f t="shared" si="689"/>
        <v>m/s</v>
      </c>
      <c r="AC2206" s="5">
        <f t="shared" si="690"/>
        <v>18.380833333333335</v>
      </c>
      <c r="AD2206" s="5">
        <f t="shared" si="691"/>
        <v>8.9449999999999998E-3</v>
      </c>
      <c r="AE2206" s="5">
        <f t="shared" si="692"/>
        <v>20.839991666666656</v>
      </c>
      <c r="AF2206" s="5"/>
      <c r="AG2206" s="5">
        <f t="shared" si="693"/>
        <v>-1</v>
      </c>
      <c r="AH2206">
        <f t="shared" si="694"/>
        <v>598.5</v>
      </c>
      <c r="AI2206" s="5">
        <f t="shared" si="695"/>
        <v>0.59850000000000003</v>
      </c>
      <c r="AJ2206" s="15">
        <f t="shared" si="696"/>
        <v>34.820370370370348</v>
      </c>
      <c r="AK2206" s="5">
        <f t="shared" si="697"/>
        <v>7.5775634181373173</v>
      </c>
      <c r="AL2206" s="5">
        <f t="shared" si="698"/>
        <v>5.8704827330730067</v>
      </c>
      <c r="AM2206" s="5">
        <f t="shared" si="699"/>
        <v>2.4410460636686407E-2</v>
      </c>
      <c r="AN2206" s="5">
        <f t="shared" si="700"/>
        <v>55.110498262964107</v>
      </c>
      <c r="AO2206" s="15">
        <f t="shared" si="701"/>
        <v>1.0859999797937046</v>
      </c>
    </row>
    <row r="2207" spans="1:41" x14ac:dyDescent="0.3">
      <c r="A2207" s="4">
        <f t="shared" si="684"/>
        <v>45797.194479166668</v>
      </c>
      <c r="B2207" s="9">
        <f t="shared" si="683"/>
        <v>2203</v>
      </c>
      <c r="C2207" s="10" t="str">
        <f t="shared" si="685"/>
        <v>Remove</v>
      </c>
      <c r="D2207" s="1">
        <v>45797</v>
      </c>
      <c r="E2207" s="2">
        <v>0.19447916666666668</v>
      </c>
      <c r="F2207" t="s">
        <v>19</v>
      </c>
      <c r="G2207" t="s">
        <v>14</v>
      </c>
      <c r="H2207" t="s">
        <v>49</v>
      </c>
      <c r="I2207">
        <v>124</v>
      </c>
      <c r="J2207" t="s">
        <v>13</v>
      </c>
      <c r="K2207">
        <v>0</v>
      </c>
      <c r="L2207">
        <v>115.8</v>
      </c>
      <c r="M2207">
        <v>10.996</v>
      </c>
      <c r="N2207">
        <v>1069.2</v>
      </c>
      <c r="O2207">
        <v>5717</v>
      </c>
      <c r="P2207" s="2">
        <v>0.76621527777777776</v>
      </c>
      <c r="Q2207">
        <v>27.9</v>
      </c>
      <c r="R2207" t="s">
        <v>161</v>
      </c>
      <c r="S2207">
        <v>26.9</v>
      </c>
      <c r="T2207">
        <v>29.2</v>
      </c>
      <c r="U2207" t="s">
        <v>50</v>
      </c>
      <c r="V2207">
        <v>20.8</v>
      </c>
      <c r="X2207">
        <f t="shared" si="686"/>
        <v>2.02</v>
      </c>
      <c r="Y2207" s="7" t="str">
        <f t="shared" si="687"/>
        <v>m/s</v>
      </c>
      <c r="AA2207">
        <f t="shared" si="688"/>
        <v>4.26</v>
      </c>
      <c r="AB2207" s="7" t="str">
        <f t="shared" si="689"/>
        <v>m/s</v>
      </c>
      <c r="AC2207" s="5">
        <f t="shared" si="690"/>
        <v>18.389166666666668</v>
      </c>
      <c r="AD2207" s="5">
        <f t="shared" si="691"/>
        <v>8.9099999999999995E-3</v>
      </c>
      <c r="AE2207" s="5">
        <f t="shared" si="692"/>
        <v>20.848901666666656</v>
      </c>
      <c r="AF2207" s="5"/>
      <c r="AG2207" s="5">
        <f t="shared" si="693"/>
        <v>1.5</v>
      </c>
      <c r="AH2207">
        <f t="shared" si="694"/>
        <v>600</v>
      </c>
      <c r="AI2207" s="5">
        <f t="shared" si="695"/>
        <v>0.6</v>
      </c>
      <c r="AJ2207" s="15">
        <f t="shared" si="696"/>
        <v>34.748169444444429</v>
      </c>
      <c r="AK2207" s="5">
        <f t="shared" si="697"/>
        <v>7.2798734267104948</v>
      </c>
      <c r="AL2207" s="5">
        <f t="shared" si="698"/>
        <v>6.044853507322701</v>
      </c>
      <c r="AM2207" s="5">
        <f t="shared" si="699"/>
        <v>2.1631043869475963E-2</v>
      </c>
      <c r="AN2207" s="5">
        <f t="shared" si="700"/>
        <v>55.132129306833583</v>
      </c>
      <c r="AO2207" s="15">
        <f t="shared" si="701"/>
        <v>1.0882946251916856</v>
      </c>
    </row>
    <row r="2208" spans="1:41" x14ac:dyDescent="0.3">
      <c r="A2208" s="4">
        <f t="shared" si="684"/>
        <v>45797.194826388892</v>
      </c>
      <c r="B2208" s="9">
        <f t="shared" si="683"/>
        <v>2204</v>
      </c>
      <c r="C2208" s="10" t="str">
        <f t="shared" si="685"/>
        <v>Remove</v>
      </c>
      <c r="D2208" s="1">
        <v>45797</v>
      </c>
      <c r="E2208" s="2">
        <v>0.1948263888888889</v>
      </c>
      <c r="F2208" t="s">
        <v>2</v>
      </c>
      <c r="G2208" t="s">
        <v>14</v>
      </c>
      <c r="H2208" t="s">
        <v>49</v>
      </c>
      <c r="I2208">
        <v>122.5</v>
      </c>
      <c r="J2208" t="s">
        <v>13</v>
      </c>
      <c r="K2208">
        <v>0</v>
      </c>
      <c r="L2208">
        <v>115.8</v>
      </c>
      <c r="M2208">
        <v>10.986000000000001</v>
      </c>
      <c r="N2208">
        <v>1067.0999999999999</v>
      </c>
      <c r="O2208">
        <v>5726</v>
      </c>
      <c r="P2208" s="2">
        <v>0.76656250000000004</v>
      </c>
      <c r="Q2208">
        <v>27.9</v>
      </c>
      <c r="R2208" t="s">
        <v>143</v>
      </c>
      <c r="S2208">
        <v>28.9</v>
      </c>
      <c r="T2208">
        <v>29.2</v>
      </c>
      <c r="U2208" t="s">
        <v>117</v>
      </c>
      <c r="V2208">
        <v>20.100000000000001</v>
      </c>
      <c r="X2208">
        <f t="shared" si="686"/>
        <v>2.11</v>
      </c>
      <c r="Y2208" s="7" t="str">
        <f t="shared" si="687"/>
        <v>m/s</v>
      </c>
      <c r="AA2208">
        <f t="shared" si="688"/>
        <v>4.2699999999999996</v>
      </c>
      <c r="AB2208" s="7" t="str">
        <f t="shared" si="689"/>
        <v>m/s</v>
      </c>
      <c r="AC2208" s="5">
        <f t="shared" si="690"/>
        <v>18.397500000000001</v>
      </c>
      <c r="AD2208" s="5">
        <f t="shared" si="691"/>
        <v>8.8924999999999976E-3</v>
      </c>
      <c r="AE2208" s="5">
        <f t="shared" si="692"/>
        <v>20.857794166666658</v>
      </c>
      <c r="AF2208" s="5"/>
      <c r="AG2208" s="5">
        <f t="shared" si="693"/>
        <v>-1.5</v>
      </c>
      <c r="AH2208">
        <f t="shared" si="694"/>
        <v>600</v>
      </c>
      <c r="AI2208" s="5">
        <f t="shared" si="695"/>
        <v>0.6</v>
      </c>
      <c r="AJ2208" s="15">
        <f t="shared" si="696"/>
        <v>34.762990277777767</v>
      </c>
      <c r="AK2208" s="5">
        <f t="shared" si="697"/>
        <v>7.8211279565774463</v>
      </c>
      <c r="AL2208" s="5">
        <f t="shared" si="698"/>
        <v>5.8414209373647248</v>
      </c>
      <c r="AM2208" s="5">
        <f t="shared" si="699"/>
        <v>2.4274714272089045E-2</v>
      </c>
      <c r="AN2208" s="5">
        <f t="shared" si="700"/>
        <v>55.156404021105672</v>
      </c>
      <c r="AO2208" s="15">
        <f t="shared" si="701"/>
        <v>1.0878156592123176</v>
      </c>
    </row>
    <row r="2209" spans="1:41" x14ac:dyDescent="0.3">
      <c r="A2209" s="4">
        <f t="shared" si="684"/>
        <v>45797.195173611108</v>
      </c>
      <c r="B2209" s="9">
        <f t="shared" si="683"/>
        <v>2205</v>
      </c>
      <c r="C2209" s="10" t="str">
        <f t="shared" si="685"/>
        <v>Remove</v>
      </c>
      <c r="D2209" s="1">
        <v>45797</v>
      </c>
      <c r="E2209" s="2">
        <v>0.19517361111111112</v>
      </c>
      <c r="F2209" t="s">
        <v>2</v>
      </c>
      <c r="G2209" t="s">
        <v>14</v>
      </c>
      <c r="H2209" t="s">
        <v>49</v>
      </c>
      <c r="I2209">
        <v>123.5</v>
      </c>
      <c r="J2209" t="s">
        <v>13</v>
      </c>
      <c r="K2209">
        <v>0</v>
      </c>
      <c r="L2209">
        <v>115.7</v>
      </c>
      <c r="M2209">
        <v>10.952</v>
      </c>
      <c r="N2209">
        <v>1063.8</v>
      </c>
      <c r="O2209">
        <v>5735</v>
      </c>
      <c r="P2209" s="2">
        <v>0.7669097222222222</v>
      </c>
      <c r="Q2209">
        <v>27.9</v>
      </c>
      <c r="R2209" t="s">
        <v>165</v>
      </c>
      <c r="S2209">
        <v>27.7</v>
      </c>
      <c r="T2209">
        <v>29.2</v>
      </c>
      <c r="U2209" t="s">
        <v>60</v>
      </c>
      <c r="V2209">
        <v>20.9</v>
      </c>
      <c r="X2209">
        <f t="shared" si="686"/>
        <v>2</v>
      </c>
      <c r="Y2209" s="7" t="str">
        <f t="shared" si="687"/>
        <v>m/s</v>
      </c>
      <c r="AA2209">
        <f t="shared" si="688"/>
        <v>4.41</v>
      </c>
      <c r="AB2209" s="7" t="str">
        <f t="shared" si="689"/>
        <v>m/s</v>
      </c>
      <c r="AC2209" s="5">
        <f t="shared" si="690"/>
        <v>18.405833333333334</v>
      </c>
      <c r="AD2209" s="5">
        <f t="shared" si="691"/>
        <v>8.8649999999999996E-3</v>
      </c>
      <c r="AE2209" s="5">
        <f t="shared" si="692"/>
        <v>20.866659166666658</v>
      </c>
      <c r="AF2209" s="5"/>
      <c r="AG2209" s="5">
        <f t="shared" si="693"/>
        <v>1</v>
      </c>
      <c r="AH2209">
        <f t="shared" si="694"/>
        <v>601</v>
      </c>
      <c r="AI2209" s="5">
        <f t="shared" si="695"/>
        <v>0.60099999999999998</v>
      </c>
      <c r="AJ2209" s="15">
        <f t="shared" si="696"/>
        <v>34.719898779811409</v>
      </c>
      <c r="AK2209" s="5">
        <f t="shared" si="697"/>
        <v>7.4963752386572748</v>
      </c>
      <c r="AL2209" s="5">
        <f t="shared" si="698"/>
        <v>6.073915303030982</v>
      </c>
      <c r="AM2209" s="5">
        <f t="shared" si="699"/>
        <v>2.2053808207312904E-2</v>
      </c>
      <c r="AN2209" s="5">
        <f t="shared" si="700"/>
        <v>55.178457829312983</v>
      </c>
      <c r="AO2209" s="15">
        <f t="shared" si="701"/>
        <v>1.0891931808951807</v>
      </c>
    </row>
    <row r="2210" spans="1:41" x14ac:dyDescent="0.3">
      <c r="A2210" s="4">
        <f t="shared" si="684"/>
        <v>45797.195520833331</v>
      </c>
      <c r="B2210" s="9">
        <f t="shared" si="683"/>
        <v>2206</v>
      </c>
      <c r="C2210" s="10" t="str">
        <f t="shared" si="685"/>
        <v>Remove</v>
      </c>
      <c r="D2210" s="1">
        <v>45797</v>
      </c>
      <c r="E2210" s="2">
        <v>0.19552083333333334</v>
      </c>
      <c r="F2210" t="s">
        <v>2</v>
      </c>
      <c r="G2210" t="s">
        <v>14</v>
      </c>
      <c r="H2210" t="s">
        <v>49</v>
      </c>
      <c r="I2210">
        <v>125</v>
      </c>
      <c r="J2210" t="s">
        <v>13</v>
      </c>
      <c r="K2210">
        <v>0</v>
      </c>
      <c r="L2210">
        <v>115.8</v>
      </c>
      <c r="M2210">
        <v>10.986000000000001</v>
      </c>
      <c r="N2210">
        <v>1068.0999999999999</v>
      </c>
      <c r="O2210">
        <v>5744</v>
      </c>
      <c r="P2210" s="2">
        <v>0.76725694444444448</v>
      </c>
      <c r="Q2210">
        <v>27.9</v>
      </c>
      <c r="R2210" t="s">
        <v>153</v>
      </c>
      <c r="S2210">
        <v>27.6</v>
      </c>
      <c r="T2210">
        <v>29.2</v>
      </c>
      <c r="U2210" t="s">
        <v>69</v>
      </c>
      <c r="V2210">
        <v>20.100000000000001</v>
      </c>
      <c r="X2210">
        <f t="shared" si="686"/>
        <v>2.12</v>
      </c>
      <c r="Y2210" s="7" t="str">
        <f t="shared" si="687"/>
        <v>m/s</v>
      </c>
      <c r="AA2210">
        <f t="shared" si="688"/>
        <v>4.3499999999999996</v>
      </c>
      <c r="AB2210" s="7" t="str">
        <f t="shared" si="689"/>
        <v>m/s</v>
      </c>
      <c r="AC2210" s="5">
        <f t="shared" si="690"/>
        <v>18.414166666666667</v>
      </c>
      <c r="AD2210" s="5">
        <f t="shared" si="691"/>
        <v>8.9008333333333335E-3</v>
      </c>
      <c r="AE2210" s="5">
        <f t="shared" si="692"/>
        <v>20.875559999999989</v>
      </c>
      <c r="AF2210" s="5"/>
      <c r="AG2210" s="5">
        <f t="shared" si="693"/>
        <v>1.5</v>
      </c>
      <c r="AH2210">
        <f t="shared" si="694"/>
        <v>602.5</v>
      </c>
      <c r="AI2210" s="5">
        <f t="shared" si="695"/>
        <v>0.60250000000000004</v>
      </c>
      <c r="AJ2210" s="15">
        <f t="shared" si="696"/>
        <v>34.648232365145212</v>
      </c>
      <c r="AK2210" s="5">
        <f t="shared" si="697"/>
        <v>7.4693125121639268</v>
      </c>
      <c r="AL2210" s="5">
        <f t="shared" si="698"/>
        <v>5.8414209373647248</v>
      </c>
      <c r="AM2210" s="5">
        <f t="shared" si="699"/>
        <v>2.3292643065456541E-2</v>
      </c>
      <c r="AN2210" s="5">
        <f t="shared" si="700"/>
        <v>55.201750472378443</v>
      </c>
      <c r="AO2210" s="15">
        <f t="shared" si="701"/>
        <v>1.0914508957491771</v>
      </c>
    </row>
    <row r="2211" spans="1:41" x14ac:dyDescent="0.3">
      <c r="A2211" s="4">
        <f t="shared" si="684"/>
        <v>45797.195879629631</v>
      </c>
      <c r="B2211" s="9">
        <f t="shared" si="683"/>
        <v>2207</v>
      </c>
      <c r="C2211" s="10" t="str">
        <f t="shared" si="685"/>
        <v>Remove</v>
      </c>
      <c r="D2211" s="1">
        <v>45797</v>
      </c>
      <c r="E2211" s="2">
        <v>0.19587962962962963</v>
      </c>
      <c r="F2211" t="s">
        <v>2</v>
      </c>
      <c r="G2211" t="s">
        <v>14</v>
      </c>
      <c r="H2211" t="s">
        <v>49</v>
      </c>
      <c r="I2211">
        <v>122.5</v>
      </c>
      <c r="J2211" t="s">
        <v>13</v>
      </c>
      <c r="K2211">
        <v>0</v>
      </c>
      <c r="L2211">
        <v>115.8</v>
      </c>
      <c r="M2211">
        <v>11.010999999999999</v>
      </c>
      <c r="N2211">
        <v>1071.9000000000001</v>
      </c>
      <c r="O2211">
        <v>5753</v>
      </c>
      <c r="P2211" s="2">
        <v>0.76760416666666664</v>
      </c>
      <c r="Q2211">
        <v>27.9</v>
      </c>
      <c r="R2211" t="s">
        <v>132</v>
      </c>
      <c r="S2211">
        <v>26.8</v>
      </c>
      <c r="T2211">
        <v>29.2</v>
      </c>
      <c r="U2211" t="s">
        <v>68</v>
      </c>
      <c r="V2211">
        <v>20</v>
      </c>
      <c r="X2211">
        <f t="shared" si="686"/>
        <v>2.13</v>
      </c>
      <c r="Y2211" s="7" t="str">
        <f t="shared" si="687"/>
        <v>m/s</v>
      </c>
      <c r="AA2211">
        <f t="shared" si="688"/>
        <v>4.3</v>
      </c>
      <c r="AB2211" s="7" t="str">
        <f t="shared" si="689"/>
        <v>m/s</v>
      </c>
      <c r="AC2211" s="5">
        <f t="shared" si="690"/>
        <v>18.422499999999999</v>
      </c>
      <c r="AD2211" s="5">
        <f t="shared" si="691"/>
        <v>8.9325000000000012E-3</v>
      </c>
      <c r="AE2211" s="5">
        <f t="shared" si="692"/>
        <v>20.88449249999999</v>
      </c>
      <c r="AF2211" s="5"/>
      <c r="AG2211" s="5">
        <f t="shared" si="693"/>
        <v>-2.5</v>
      </c>
      <c r="AH2211">
        <f t="shared" si="694"/>
        <v>602.5</v>
      </c>
      <c r="AI2211" s="5">
        <f t="shared" si="695"/>
        <v>0.60250000000000004</v>
      </c>
      <c r="AJ2211" s="15">
        <f t="shared" si="696"/>
        <v>34.663058091286288</v>
      </c>
      <c r="AK2211" s="5">
        <f t="shared" si="697"/>
        <v>7.2528107002171467</v>
      </c>
      <c r="AL2211" s="5">
        <f t="shared" si="698"/>
        <v>5.812359141656442</v>
      </c>
      <c r="AM2211" s="5">
        <f t="shared" si="699"/>
        <v>2.2724180283506309E-2</v>
      </c>
      <c r="AN2211" s="5">
        <f t="shared" si="700"/>
        <v>55.224474652661947</v>
      </c>
      <c r="AO2211" s="15">
        <f t="shared" si="701"/>
        <v>1.0910017773631426</v>
      </c>
    </row>
    <row r="2212" spans="1:41" x14ac:dyDescent="0.3">
      <c r="A2212" s="4">
        <f t="shared" si="684"/>
        <v>45797.196226851855</v>
      </c>
      <c r="B2212" s="9">
        <f t="shared" si="683"/>
        <v>2208</v>
      </c>
      <c r="C2212" s="10" t="str">
        <f t="shared" si="685"/>
        <v>Remove</v>
      </c>
      <c r="D2212" s="1">
        <v>45797</v>
      </c>
      <c r="E2212" s="2">
        <v>0.19622685185185185</v>
      </c>
      <c r="F2212" t="s">
        <v>2</v>
      </c>
      <c r="G2212" t="s">
        <v>14</v>
      </c>
      <c r="H2212" t="s">
        <v>49</v>
      </c>
      <c r="I2212">
        <v>123</v>
      </c>
      <c r="J2212" t="s">
        <v>13</v>
      </c>
      <c r="K2212">
        <v>0</v>
      </c>
      <c r="L2212">
        <v>115.8</v>
      </c>
      <c r="M2212">
        <v>11.019</v>
      </c>
      <c r="N2212">
        <v>1071.7</v>
      </c>
      <c r="O2212">
        <v>5762</v>
      </c>
      <c r="P2212" s="2">
        <v>0.76795138888888892</v>
      </c>
      <c r="Q2212">
        <v>27.9</v>
      </c>
      <c r="R2212" t="s">
        <v>143</v>
      </c>
      <c r="S2212">
        <v>27.6</v>
      </c>
      <c r="T2212">
        <v>29.2</v>
      </c>
      <c r="U2212" t="s">
        <v>69</v>
      </c>
      <c r="V2212">
        <v>20</v>
      </c>
      <c r="X2212">
        <f t="shared" si="686"/>
        <v>2.11</v>
      </c>
      <c r="Y2212" s="7" t="str">
        <f t="shared" si="687"/>
        <v>m/s</v>
      </c>
      <c r="AA2212">
        <f t="shared" si="688"/>
        <v>4.3499999999999996</v>
      </c>
      <c r="AB2212" s="7" t="str">
        <f t="shared" si="689"/>
        <v>m/s</v>
      </c>
      <c r="AC2212" s="5">
        <f t="shared" si="690"/>
        <v>18.430833333333332</v>
      </c>
      <c r="AD2212" s="5">
        <f t="shared" si="691"/>
        <v>8.930833333333334E-3</v>
      </c>
      <c r="AE2212" s="5">
        <f t="shared" si="692"/>
        <v>20.893423333333324</v>
      </c>
      <c r="AF2212" s="5"/>
      <c r="AG2212" s="5">
        <f t="shared" si="693"/>
        <v>0.5</v>
      </c>
      <c r="AH2212">
        <f t="shared" si="694"/>
        <v>603</v>
      </c>
      <c r="AI2212" s="5">
        <f t="shared" si="695"/>
        <v>0.60299999999999998</v>
      </c>
      <c r="AJ2212" s="15">
        <f t="shared" si="696"/>
        <v>34.649126589275831</v>
      </c>
      <c r="AK2212" s="5">
        <f t="shared" si="697"/>
        <v>7.4693125121639268</v>
      </c>
      <c r="AL2212" s="5">
        <f t="shared" si="698"/>
        <v>5.812359141656442</v>
      </c>
      <c r="AM2212" s="5">
        <f t="shared" si="699"/>
        <v>2.318277210760061E-2</v>
      </c>
      <c r="AN2212" s="5">
        <f t="shared" si="700"/>
        <v>55.24765742476955</v>
      </c>
      <c r="AO2212" s="15">
        <f t="shared" si="701"/>
        <v>1.0914489918800665</v>
      </c>
    </row>
    <row r="2213" spans="1:41" x14ac:dyDescent="0.3">
      <c r="A2213" s="4">
        <f t="shared" si="684"/>
        <v>45797.196585648147</v>
      </c>
      <c r="B2213" s="9">
        <f t="shared" si="683"/>
        <v>2209</v>
      </c>
      <c r="C2213" s="10" t="str">
        <f t="shared" si="685"/>
        <v>Remove</v>
      </c>
      <c r="D2213" s="1">
        <v>45797</v>
      </c>
      <c r="E2213" s="2">
        <v>0.19658564814814813</v>
      </c>
      <c r="F2213" t="s">
        <v>19</v>
      </c>
      <c r="G2213" t="s">
        <v>14</v>
      </c>
      <c r="H2213" t="s">
        <v>49</v>
      </c>
      <c r="I2213">
        <v>125</v>
      </c>
      <c r="J2213" t="s">
        <v>13</v>
      </c>
      <c r="K2213">
        <v>0</v>
      </c>
      <c r="L2213">
        <v>115.7</v>
      </c>
      <c r="M2213">
        <v>11.015000000000001</v>
      </c>
      <c r="N2213">
        <v>1071.8</v>
      </c>
      <c r="O2213">
        <v>5771</v>
      </c>
      <c r="P2213" s="2">
        <v>0.76831018518518523</v>
      </c>
      <c r="Q2213">
        <v>28</v>
      </c>
      <c r="R2213" t="s">
        <v>153</v>
      </c>
      <c r="S2213">
        <v>26.6</v>
      </c>
      <c r="T2213">
        <v>29.2</v>
      </c>
      <c r="U2213" t="s">
        <v>48</v>
      </c>
      <c r="V2213">
        <v>19.8</v>
      </c>
      <c r="X2213">
        <f t="shared" si="686"/>
        <v>2.12</v>
      </c>
      <c r="Y2213" s="7" t="str">
        <f t="shared" si="687"/>
        <v>m/s</v>
      </c>
      <c r="AA2213">
        <f t="shared" si="688"/>
        <v>4.32</v>
      </c>
      <c r="AB2213" s="7" t="str">
        <f t="shared" si="689"/>
        <v>m/s</v>
      </c>
      <c r="AC2213" s="5">
        <f t="shared" si="690"/>
        <v>18.439444444444447</v>
      </c>
      <c r="AD2213" s="5">
        <f t="shared" si="691"/>
        <v>8.9316666666666659E-3</v>
      </c>
      <c r="AE2213" s="5">
        <f t="shared" si="692"/>
        <v>20.902354999999989</v>
      </c>
      <c r="AF2213" s="5"/>
      <c r="AG2213" s="5">
        <f t="shared" si="693"/>
        <v>2</v>
      </c>
      <c r="AH2213">
        <f t="shared" si="694"/>
        <v>605</v>
      </c>
      <c r="AI2213" s="5">
        <f t="shared" si="695"/>
        <v>0.60499999999999998</v>
      </c>
      <c r="AJ2213" s="15">
        <f t="shared" si="696"/>
        <v>34.549347107438003</v>
      </c>
      <c r="AK2213" s="5">
        <f t="shared" si="697"/>
        <v>7.2384386181124318</v>
      </c>
      <c r="AL2213" s="5">
        <f t="shared" si="698"/>
        <v>5.7542355502398781</v>
      </c>
      <c r="AM2213" s="5">
        <f t="shared" si="699"/>
        <v>2.257267543811254E-2</v>
      </c>
      <c r="AN2213" s="5">
        <f t="shared" si="700"/>
        <v>55.270230100207662</v>
      </c>
      <c r="AO2213" s="15">
        <f t="shared" si="701"/>
        <v>1.0946218224586817</v>
      </c>
    </row>
    <row r="2214" spans="1:41" x14ac:dyDescent="0.3">
      <c r="A2214" s="4">
        <f t="shared" si="684"/>
        <v>45797.196932870371</v>
      </c>
      <c r="B2214" s="9">
        <f t="shared" si="683"/>
        <v>2210</v>
      </c>
      <c r="C2214" s="10" t="str">
        <f t="shared" si="685"/>
        <v>Remove</v>
      </c>
      <c r="D2214" s="1">
        <v>45797</v>
      </c>
      <c r="E2214" s="2">
        <v>0.19693287037037038</v>
      </c>
      <c r="F2214" t="s">
        <v>2</v>
      </c>
      <c r="G2214" t="s">
        <v>14</v>
      </c>
      <c r="H2214" t="s">
        <v>49</v>
      </c>
      <c r="I2214">
        <v>123.5</v>
      </c>
      <c r="J2214" t="s">
        <v>13</v>
      </c>
      <c r="K2214">
        <v>0</v>
      </c>
      <c r="L2214">
        <v>115.8</v>
      </c>
      <c r="M2214">
        <v>10.965999999999999</v>
      </c>
      <c r="N2214">
        <v>1066.0999999999999</v>
      </c>
      <c r="O2214">
        <v>5780</v>
      </c>
      <c r="P2214" s="2">
        <v>0.7686574074074074</v>
      </c>
      <c r="Q2214">
        <v>27.9</v>
      </c>
      <c r="R2214" t="s">
        <v>143</v>
      </c>
      <c r="S2214">
        <v>26.4</v>
      </c>
      <c r="T2214">
        <v>29.2</v>
      </c>
      <c r="U2214" t="s">
        <v>60</v>
      </c>
      <c r="V2214">
        <v>20.7</v>
      </c>
      <c r="X2214">
        <f t="shared" si="686"/>
        <v>2.11</v>
      </c>
      <c r="Y2214" s="7" t="str">
        <f t="shared" si="687"/>
        <v>m/s</v>
      </c>
      <c r="AA2214">
        <f t="shared" si="688"/>
        <v>4.41</v>
      </c>
      <c r="AB2214" s="7" t="str">
        <f t="shared" si="689"/>
        <v>m/s</v>
      </c>
      <c r="AC2214" s="5">
        <f t="shared" si="690"/>
        <v>18.447777777777777</v>
      </c>
      <c r="AD2214" s="5">
        <f t="shared" si="691"/>
        <v>8.8841666666666652E-3</v>
      </c>
      <c r="AE2214" s="5">
        <f t="shared" si="692"/>
        <v>20.911239166666657</v>
      </c>
      <c r="AF2214" s="5"/>
      <c r="AG2214" s="5">
        <f t="shared" si="693"/>
        <v>-1.5</v>
      </c>
      <c r="AH2214">
        <f t="shared" si="694"/>
        <v>605</v>
      </c>
      <c r="AI2214" s="5">
        <f t="shared" si="695"/>
        <v>0.60499999999999998</v>
      </c>
      <c r="AJ2214" s="15">
        <f t="shared" si="696"/>
        <v>34.564031680440756</v>
      </c>
      <c r="AK2214" s="5">
        <f t="shared" si="697"/>
        <v>7.1445597942437562</v>
      </c>
      <c r="AL2214" s="5">
        <f t="shared" si="698"/>
        <v>6.0157917116144182</v>
      </c>
      <c r="AM2214" s="5">
        <f t="shared" si="699"/>
        <v>2.2174825494226672E-2</v>
      </c>
      <c r="AN2214" s="5">
        <f t="shared" si="700"/>
        <v>55.292404925701888</v>
      </c>
      <c r="AO2214" s="15">
        <f t="shared" si="701"/>
        <v>1.0941828282075219</v>
      </c>
    </row>
    <row r="2215" spans="1:41" x14ac:dyDescent="0.3">
      <c r="A2215" s="4">
        <f t="shared" si="684"/>
        <v>45797.197280092594</v>
      </c>
      <c r="B2215" s="9">
        <f t="shared" si="683"/>
        <v>2211</v>
      </c>
      <c r="C2215" s="10" t="str">
        <f t="shared" si="685"/>
        <v>Remove</v>
      </c>
      <c r="D2215" s="1">
        <v>45797</v>
      </c>
      <c r="E2215" s="2">
        <v>0.1972800925925926</v>
      </c>
      <c r="F2215" t="s">
        <v>2</v>
      </c>
      <c r="G2215" t="s">
        <v>14</v>
      </c>
      <c r="H2215" t="s">
        <v>49</v>
      </c>
      <c r="I2215">
        <v>123.5</v>
      </c>
      <c r="J2215" t="s">
        <v>13</v>
      </c>
      <c r="K2215">
        <v>0</v>
      </c>
      <c r="L2215">
        <v>115.8</v>
      </c>
      <c r="M2215">
        <v>10.986000000000001</v>
      </c>
      <c r="N2215">
        <v>1067.8</v>
      </c>
      <c r="O2215">
        <v>5788</v>
      </c>
      <c r="P2215" s="2">
        <v>0.76900462962962968</v>
      </c>
      <c r="Q2215">
        <v>27.9</v>
      </c>
      <c r="R2215" t="s">
        <v>161</v>
      </c>
      <c r="S2215">
        <v>27.5</v>
      </c>
      <c r="T2215">
        <v>29.2</v>
      </c>
      <c r="U2215" t="s">
        <v>50</v>
      </c>
      <c r="V2215">
        <v>20.6</v>
      </c>
      <c r="X2215">
        <f t="shared" si="686"/>
        <v>2.02</v>
      </c>
      <c r="Y2215" s="7" t="str">
        <f t="shared" si="687"/>
        <v>m/s</v>
      </c>
      <c r="AA2215">
        <f t="shared" si="688"/>
        <v>4.26</v>
      </c>
      <c r="AB2215" s="7" t="str">
        <f t="shared" si="689"/>
        <v>m/s</v>
      </c>
      <c r="AC2215" s="5">
        <f t="shared" si="690"/>
        <v>18.456111111111113</v>
      </c>
      <c r="AD2215" s="5">
        <f t="shared" si="691"/>
        <v>8.8983333333333327E-3</v>
      </c>
      <c r="AE2215" s="5">
        <f t="shared" si="692"/>
        <v>20.920137499999992</v>
      </c>
      <c r="AF2215" s="5"/>
      <c r="AG2215" s="5">
        <f t="shared" si="693"/>
        <v>0</v>
      </c>
      <c r="AH2215">
        <f t="shared" si="694"/>
        <v>605</v>
      </c>
      <c r="AI2215" s="5">
        <f t="shared" si="695"/>
        <v>0.60499999999999998</v>
      </c>
      <c r="AJ2215" s="15">
        <f t="shared" si="696"/>
        <v>34.578739669421473</v>
      </c>
      <c r="AK2215" s="5">
        <f t="shared" si="697"/>
        <v>7.4422497856705805</v>
      </c>
      <c r="AL2215" s="5">
        <f t="shared" si="698"/>
        <v>5.9867299159061362</v>
      </c>
      <c r="AM2215" s="5">
        <f t="shared" si="699"/>
        <v>2.2113520684408514E-2</v>
      </c>
      <c r="AN2215" s="5">
        <f t="shared" si="700"/>
        <v>55.314518446386295</v>
      </c>
      <c r="AO2215" s="15">
        <f t="shared" si="701"/>
        <v>1.0937453981207437</v>
      </c>
    </row>
    <row r="2216" spans="1:41" x14ac:dyDescent="0.3">
      <c r="A2216" s="4">
        <f t="shared" si="684"/>
        <v>45797.197627314818</v>
      </c>
      <c r="B2216" s="9">
        <f t="shared" si="683"/>
        <v>2212</v>
      </c>
      <c r="C2216" s="10" t="str">
        <f t="shared" si="685"/>
        <v>Remove</v>
      </c>
      <c r="D2216" s="1">
        <v>45797</v>
      </c>
      <c r="E2216" s="2">
        <v>0.19762731481481483</v>
      </c>
      <c r="F2216" t="s">
        <v>2</v>
      </c>
      <c r="G2216" t="s">
        <v>14</v>
      </c>
      <c r="H2216" t="s">
        <v>49</v>
      </c>
      <c r="I2216">
        <v>122.5</v>
      </c>
      <c r="J2216" t="s">
        <v>13</v>
      </c>
      <c r="K2216">
        <v>0</v>
      </c>
      <c r="L2216">
        <v>115.7</v>
      </c>
      <c r="M2216">
        <v>10.997</v>
      </c>
      <c r="N2216">
        <v>1069.7</v>
      </c>
      <c r="O2216">
        <v>5797</v>
      </c>
      <c r="P2216" s="2">
        <v>0.76935185185185184</v>
      </c>
      <c r="Q2216">
        <v>27.9</v>
      </c>
      <c r="R2216" t="s">
        <v>136</v>
      </c>
      <c r="S2216">
        <v>27.2</v>
      </c>
      <c r="T2216">
        <v>29.2</v>
      </c>
      <c r="U2216" t="s">
        <v>48</v>
      </c>
      <c r="V2216">
        <v>20.3</v>
      </c>
      <c r="X2216">
        <f t="shared" si="686"/>
        <v>2.09</v>
      </c>
      <c r="Y2216" s="7" t="str">
        <f t="shared" si="687"/>
        <v>m/s</v>
      </c>
      <c r="AA2216">
        <f t="shared" si="688"/>
        <v>4.32</v>
      </c>
      <c r="AB2216" s="7" t="str">
        <f t="shared" si="689"/>
        <v>m/s</v>
      </c>
      <c r="AC2216" s="5">
        <f t="shared" si="690"/>
        <v>18.464444444444446</v>
      </c>
      <c r="AD2216" s="5">
        <f t="shared" si="691"/>
        <v>8.9141666666666657E-3</v>
      </c>
      <c r="AE2216" s="5">
        <f t="shared" si="692"/>
        <v>20.929051666666659</v>
      </c>
      <c r="AF2216" s="5"/>
      <c r="AG2216" s="5">
        <f t="shared" si="693"/>
        <v>-1</v>
      </c>
      <c r="AH2216">
        <f t="shared" si="694"/>
        <v>605</v>
      </c>
      <c r="AI2216" s="5">
        <f t="shared" si="695"/>
        <v>0.60499999999999998</v>
      </c>
      <c r="AJ2216" s="15">
        <f t="shared" si="696"/>
        <v>34.593473829201088</v>
      </c>
      <c r="AK2216" s="5">
        <f t="shared" si="697"/>
        <v>7.3610616061905372</v>
      </c>
      <c r="AL2216" s="5">
        <f t="shared" si="698"/>
        <v>5.8995445287812895</v>
      </c>
      <c r="AM2216" s="5">
        <f t="shared" si="699"/>
        <v>2.2630232652875875E-2</v>
      </c>
      <c r="AN2216" s="5">
        <f t="shared" si="700"/>
        <v>55.337148679039167</v>
      </c>
      <c r="AO2216" s="15">
        <f t="shared" si="701"/>
        <v>1.0932981088509974</v>
      </c>
    </row>
    <row r="2217" spans="1:41" x14ac:dyDescent="0.3">
      <c r="A2217" s="4">
        <f t="shared" si="684"/>
        <v>45797.197974537034</v>
      </c>
      <c r="B2217" s="9">
        <f t="shared" si="683"/>
        <v>2213</v>
      </c>
      <c r="C2217" s="10" t="str">
        <f t="shared" si="685"/>
        <v>Remove</v>
      </c>
      <c r="D2217" s="1">
        <v>45797</v>
      </c>
      <c r="E2217" s="2">
        <v>0.19797453703703705</v>
      </c>
      <c r="F2217" t="s">
        <v>2</v>
      </c>
      <c r="G2217" t="s">
        <v>14</v>
      </c>
      <c r="H2217" t="s">
        <v>49</v>
      </c>
      <c r="I2217">
        <v>124</v>
      </c>
      <c r="J2217" t="s">
        <v>13</v>
      </c>
      <c r="K2217">
        <v>0</v>
      </c>
      <c r="L2217">
        <v>115.7</v>
      </c>
      <c r="M2217">
        <v>10.997999999999999</v>
      </c>
      <c r="N2217">
        <v>1070.0999999999999</v>
      </c>
      <c r="O2217">
        <v>5806</v>
      </c>
      <c r="P2217" s="2">
        <v>0.76969907407407412</v>
      </c>
      <c r="Q2217">
        <v>27.9</v>
      </c>
      <c r="R2217" t="s">
        <v>153</v>
      </c>
      <c r="S2217">
        <v>27.2</v>
      </c>
      <c r="T2217">
        <v>29.2</v>
      </c>
      <c r="U2217" t="s">
        <v>71</v>
      </c>
      <c r="V2217">
        <v>20.2</v>
      </c>
      <c r="X2217">
        <f t="shared" si="686"/>
        <v>2.12</v>
      </c>
      <c r="Y2217" s="7" t="str">
        <f t="shared" si="687"/>
        <v>m/s</v>
      </c>
      <c r="AA2217">
        <f t="shared" si="688"/>
        <v>4.29</v>
      </c>
      <c r="AB2217" s="7" t="str">
        <f t="shared" si="689"/>
        <v>m/s</v>
      </c>
      <c r="AC2217" s="5">
        <f t="shared" si="690"/>
        <v>18.472777777777779</v>
      </c>
      <c r="AD2217" s="5">
        <f t="shared" si="691"/>
        <v>8.9174999999999983E-3</v>
      </c>
      <c r="AE2217" s="5">
        <f t="shared" si="692"/>
        <v>20.937969166666658</v>
      </c>
      <c r="AF2217" s="5"/>
      <c r="AG2217" s="5">
        <f t="shared" si="693"/>
        <v>1.5</v>
      </c>
      <c r="AH2217">
        <f t="shared" si="694"/>
        <v>606.5</v>
      </c>
      <c r="AI2217" s="5">
        <f t="shared" si="695"/>
        <v>0.60650000000000004</v>
      </c>
      <c r="AJ2217" s="15">
        <f t="shared" si="696"/>
        <v>34.522620225336617</v>
      </c>
      <c r="AK2217" s="5">
        <f t="shared" si="697"/>
        <v>7.3610616061905372</v>
      </c>
      <c r="AL2217" s="5">
        <f t="shared" si="698"/>
        <v>5.8704827330730067</v>
      </c>
      <c r="AM2217" s="5">
        <f t="shared" si="699"/>
        <v>2.2955068528276012E-2</v>
      </c>
      <c r="AN2217" s="5">
        <f t="shared" si="700"/>
        <v>55.360103747567443</v>
      </c>
      <c r="AO2217" s="15">
        <f t="shared" si="701"/>
        <v>1.0955543052548018</v>
      </c>
    </row>
    <row r="2218" spans="1:41" x14ac:dyDescent="0.3">
      <c r="A2218" s="4">
        <f t="shared" si="684"/>
        <v>45797.198321759257</v>
      </c>
      <c r="B2218" s="9">
        <f t="shared" si="683"/>
        <v>2214</v>
      </c>
      <c r="C2218" s="10" t="str">
        <f t="shared" si="685"/>
        <v>Remove</v>
      </c>
      <c r="D2218" s="1">
        <v>45797</v>
      </c>
      <c r="E2218" s="2">
        <v>0.19832175925925927</v>
      </c>
      <c r="F2218" t="s">
        <v>2</v>
      </c>
      <c r="G2218" t="s">
        <v>14</v>
      </c>
      <c r="H2218" t="s">
        <v>49</v>
      </c>
      <c r="I2218">
        <v>124</v>
      </c>
      <c r="J2218" t="s">
        <v>13</v>
      </c>
      <c r="K2218">
        <v>0</v>
      </c>
      <c r="L2218">
        <v>115.8</v>
      </c>
      <c r="M2218">
        <v>11.003</v>
      </c>
      <c r="N2218">
        <v>1070.0999999999999</v>
      </c>
      <c r="O2218">
        <v>5815</v>
      </c>
      <c r="P2218" s="2">
        <v>0.77004629629629628</v>
      </c>
      <c r="Q2218">
        <v>27.9</v>
      </c>
      <c r="R2218" t="s">
        <v>156</v>
      </c>
      <c r="S2218">
        <v>27.1</v>
      </c>
      <c r="T2218">
        <v>29.2</v>
      </c>
      <c r="U2218" t="s">
        <v>68</v>
      </c>
      <c r="V2218">
        <v>20</v>
      </c>
      <c r="X2218">
        <f t="shared" si="686"/>
        <v>2.15</v>
      </c>
      <c r="Y2218" s="7" t="str">
        <f t="shared" si="687"/>
        <v>m/s</v>
      </c>
      <c r="AA2218">
        <f t="shared" si="688"/>
        <v>4.3</v>
      </c>
      <c r="AB2218" s="7" t="str">
        <f t="shared" si="689"/>
        <v>m/s</v>
      </c>
      <c r="AC2218" s="5">
        <f t="shared" si="690"/>
        <v>18.481111111111112</v>
      </c>
      <c r="AD2218" s="5">
        <f t="shared" si="691"/>
        <v>8.9174999999999983E-3</v>
      </c>
      <c r="AE2218" s="5">
        <f t="shared" si="692"/>
        <v>20.946886666666657</v>
      </c>
      <c r="AF2218" s="5"/>
      <c r="AG2218" s="5">
        <f t="shared" si="693"/>
        <v>0</v>
      </c>
      <c r="AH2218">
        <f t="shared" si="694"/>
        <v>606.5</v>
      </c>
      <c r="AI2218" s="5">
        <f t="shared" si="695"/>
        <v>0.60650000000000004</v>
      </c>
      <c r="AJ2218" s="15">
        <f t="shared" si="696"/>
        <v>34.537323440505617</v>
      </c>
      <c r="AK2218" s="5">
        <f t="shared" si="697"/>
        <v>7.3339988796971909</v>
      </c>
      <c r="AL2218" s="5">
        <f t="shared" si="698"/>
        <v>5.812359141656442</v>
      </c>
      <c r="AM2218" s="5">
        <f t="shared" si="699"/>
        <v>2.3194316519839102E-2</v>
      </c>
      <c r="AN2218" s="5">
        <f t="shared" si="700"/>
        <v>55.383298064087285</v>
      </c>
      <c r="AO2218" s="15">
        <f t="shared" si="701"/>
        <v>1.0950954912403068</v>
      </c>
    </row>
    <row r="2219" spans="1:41" x14ac:dyDescent="0.3">
      <c r="A2219" s="4">
        <f t="shared" si="684"/>
        <v>45797.19866898148</v>
      </c>
      <c r="B2219" s="9">
        <f t="shared" si="683"/>
        <v>2215</v>
      </c>
      <c r="C2219" s="10" t="str">
        <f t="shared" si="685"/>
        <v>Remove</v>
      </c>
      <c r="D2219" s="1">
        <v>45797</v>
      </c>
      <c r="E2219" s="2">
        <v>0.19866898148148149</v>
      </c>
      <c r="F2219" t="s">
        <v>19</v>
      </c>
      <c r="G2219" t="s">
        <v>14</v>
      </c>
      <c r="H2219" t="s">
        <v>49</v>
      </c>
      <c r="I2219">
        <v>124.5</v>
      </c>
      <c r="J2219" t="s">
        <v>13</v>
      </c>
      <c r="K2219">
        <v>0</v>
      </c>
      <c r="L2219">
        <v>115.7</v>
      </c>
      <c r="M2219">
        <v>10.978999999999999</v>
      </c>
      <c r="N2219">
        <v>1066.8</v>
      </c>
      <c r="O2219">
        <v>5824</v>
      </c>
      <c r="P2219" s="2">
        <v>0.77039351851851856</v>
      </c>
      <c r="Q2219">
        <v>27.9</v>
      </c>
      <c r="R2219" t="s">
        <v>136</v>
      </c>
      <c r="S2219">
        <v>29.3</v>
      </c>
      <c r="T2219">
        <v>29.2</v>
      </c>
      <c r="U2219" t="s">
        <v>92</v>
      </c>
      <c r="V2219">
        <v>20.3</v>
      </c>
      <c r="X2219">
        <f t="shared" si="686"/>
        <v>2.09</v>
      </c>
      <c r="Y2219" s="7" t="str">
        <f t="shared" si="687"/>
        <v>m/s</v>
      </c>
      <c r="AA2219">
        <f t="shared" si="688"/>
        <v>4.38</v>
      </c>
      <c r="AB2219" s="7" t="str">
        <f t="shared" si="689"/>
        <v>m/s</v>
      </c>
      <c r="AC2219" s="5">
        <f t="shared" si="690"/>
        <v>18.489444444444445</v>
      </c>
      <c r="AD2219" s="5">
        <f t="shared" si="691"/>
        <v>8.8899999999999986E-3</v>
      </c>
      <c r="AE2219" s="5">
        <f t="shared" si="692"/>
        <v>20.955776666666658</v>
      </c>
      <c r="AF2219" s="5"/>
      <c r="AG2219" s="5">
        <f t="shared" si="693"/>
        <v>0.5</v>
      </c>
      <c r="AH2219">
        <f t="shared" si="694"/>
        <v>607</v>
      </c>
      <c r="AI2219" s="5">
        <f t="shared" si="695"/>
        <v>0.60699999999999998</v>
      </c>
      <c r="AJ2219" s="15">
        <f t="shared" si="696"/>
        <v>34.523520043931889</v>
      </c>
      <c r="AK2219" s="5">
        <f t="shared" si="697"/>
        <v>7.9293788625508359</v>
      </c>
      <c r="AL2219" s="5">
        <f t="shared" si="698"/>
        <v>5.8995445287812895</v>
      </c>
      <c r="AM2219" s="5">
        <f t="shared" si="699"/>
        <v>2.43774197326935E-2</v>
      </c>
      <c r="AN2219" s="5">
        <f t="shared" si="700"/>
        <v>55.407675483819979</v>
      </c>
      <c r="AO2219" s="15">
        <f t="shared" si="701"/>
        <v>1.095516089963483</v>
      </c>
    </row>
    <row r="2220" spans="1:41" x14ac:dyDescent="0.3">
      <c r="A2220" s="4">
        <f t="shared" si="684"/>
        <v>45797.199016203704</v>
      </c>
      <c r="B2220" s="9">
        <f t="shared" si="683"/>
        <v>2216</v>
      </c>
      <c r="C2220" s="10" t="str">
        <f t="shared" si="685"/>
        <v>Remove</v>
      </c>
      <c r="D2220" s="1">
        <v>45797</v>
      </c>
      <c r="E2220" s="2">
        <v>0.19901620370370371</v>
      </c>
      <c r="F2220" t="s">
        <v>2</v>
      </c>
      <c r="G2220" t="s">
        <v>14</v>
      </c>
      <c r="H2220" t="s">
        <v>49</v>
      </c>
      <c r="I2220">
        <v>123</v>
      </c>
      <c r="J2220" t="s">
        <v>13</v>
      </c>
      <c r="K2220">
        <v>0</v>
      </c>
      <c r="L2220">
        <v>115.8</v>
      </c>
      <c r="M2220">
        <v>10.997</v>
      </c>
      <c r="N2220">
        <v>1069.7</v>
      </c>
      <c r="O2220">
        <v>5833</v>
      </c>
      <c r="P2220" s="2">
        <v>0.77074074074074073</v>
      </c>
      <c r="Q2220">
        <v>27.9</v>
      </c>
      <c r="R2220" t="s">
        <v>153</v>
      </c>
      <c r="S2220">
        <v>26.9</v>
      </c>
      <c r="T2220">
        <v>29.2</v>
      </c>
      <c r="U2220" t="s">
        <v>77</v>
      </c>
      <c r="V2220">
        <v>20</v>
      </c>
      <c r="X2220">
        <f t="shared" si="686"/>
        <v>2.12</v>
      </c>
      <c r="Y2220" s="7" t="str">
        <f t="shared" si="687"/>
        <v>m/s</v>
      </c>
      <c r="AA2220">
        <f t="shared" si="688"/>
        <v>4.46</v>
      </c>
      <c r="AB2220" s="7" t="str">
        <f t="shared" si="689"/>
        <v>m/s</v>
      </c>
      <c r="AC2220" s="5">
        <f t="shared" si="690"/>
        <v>18.497777777777777</v>
      </c>
      <c r="AD2220" s="5">
        <f t="shared" si="691"/>
        <v>8.9141666666666657E-3</v>
      </c>
      <c r="AE2220" s="5">
        <f t="shared" si="692"/>
        <v>20.964690833333325</v>
      </c>
      <c r="AF2220" s="5"/>
      <c r="AG2220" s="5">
        <f t="shared" si="693"/>
        <v>-1.5</v>
      </c>
      <c r="AH2220">
        <f t="shared" si="694"/>
        <v>607</v>
      </c>
      <c r="AI2220" s="5">
        <f t="shared" si="695"/>
        <v>0.60699999999999998</v>
      </c>
      <c r="AJ2220" s="15">
        <f t="shared" si="696"/>
        <v>34.538205656232826</v>
      </c>
      <c r="AK2220" s="5">
        <f t="shared" si="697"/>
        <v>7.2798734267104948</v>
      </c>
      <c r="AL2220" s="5">
        <f t="shared" si="698"/>
        <v>5.812359141656442</v>
      </c>
      <c r="AM2220" s="5">
        <f t="shared" si="699"/>
        <v>2.2701887625390611E-2</v>
      </c>
      <c r="AN2220" s="5">
        <f t="shared" si="700"/>
        <v>55.430377371445367</v>
      </c>
      <c r="AO2220" s="15">
        <f t="shared" si="701"/>
        <v>1.0950674139063186</v>
      </c>
    </row>
    <row r="2221" spans="1:41" x14ac:dyDescent="0.3">
      <c r="A2221" s="4">
        <f t="shared" si="684"/>
        <v>45797.199363425927</v>
      </c>
      <c r="B2221" s="9">
        <f t="shared" si="683"/>
        <v>2217</v>
      </c>
      <c r="C2221" s="10" t="str">
        <f t="shared" si="685"/>
        <v>Remove</v>
      </c>
      <c r="D2221" s="1">
        <v>45797</v>
      </c>
      <c r="E2221" s="2">
        <v>0.19936342592592593</v>
      </c>
      <c r="F2221" t="s">
        <v>2</v>
      </c>
      <c r="G2221" t="s">
        <v>14</v>
      </c>
      <c r="H2221" t="s">
        <v>49</v>
      </c>
      <c r="I2221">
        <v>124</v>
      </c>
      <c r="J2221" t="s">
        <v>13</v>
      </c>
      <c r="K2221">
        <v>0</v>
      </c>
      <c r="L2221">
        <v>115.7</v>
      </c>
      <c r="M2221">
        <v>11.028</v>
      </c>
      <c r="N2221">
        <v>1073.9000000000001</v>
      </c>
      <c r="O2221">
        <v>5842</v>
      </c>
      <c r="P2221" s="2">
        <v>0.771087962962963</v>
      </c>
      <c r="Q2221">
        <v>27.9</v>
      </c>
      <c r="R2221" t="s">
        <v>66</v>
      </c>
      <c r="S2221">
        <v>26.9</v>
      </c>
      <c r="T2221">
        <v>29.2</v>
      </c>
      <c r="U2221" t="s">
        <v>117</v>
      </c>
      <c r="V2221">
        <v>20</v>
      </c>
      <c r="X2221">
        <f t="shared" si="686"/>
        <v>2.2000000000000002</v>
      </c>
      <c r="Y2221" s="7" t="str">
        <f t="shared" si="687"/>
        <v>m/s</v>
      </c>
      <c r="AA2221">
        <f t="shared" si="688"/>
        <v>4.2699999999999996</v>
      </c>
      <c r="AB2221" s="7" t="str">
        <f t="shared" si="689"/>
        <v>m/s</v>
      </c>
      <c r="AC2221" s="5">
        <f t="shared" si="690"/>
        <v>18.50611111111111</v>
      </c>
      <c r="AD2221" s="5">
        <f t="shared" si="691"/>
        <v>8.949166666666666E-3</v>
      </c>
      <c r="AE2221" s="5">
        <f t="shared" si="692"/>
        <v>20.973639999999993</v>
      </c>
      <c r="AF2221" s="5"/>
      <c r="AG2221" s="5">
        <f t="shared" si="693"/>
        <v>1</v>
      </c>
      <c r="AH2221">
        <f t="shared" si="694"/>
        <v>608</v>
      </c>
      <c r="AI2221" s="5">
        <f t="shared" si="695"/>
        <v>0.60799999999999998</v>
      </c>
      <c r="AJ2221" s="15">
        <f t="shared" si="696"/>
        <v>34.496118421052621</v>
      </c>
      <c r="AK2221" s="5">
        <f t="shared" si="697"/>
        <v>7.2798734267104948</v>
      </c>
      <c r="AL2221" s="5">
        <f t="shared" si="698"/>
        <v>5.812359141656442</v>
      </c>
      <c r="AM2221" s="5">
        <f t="shared" si="699"/>
        <v>2.3558562630122338E-2</v>
      </c>
      <c r="AN2221" s="5">
        <f t="shared" si="700"/>
        <v>55.453935934075488</v>
      </c>
      <c r="AO2221" s="15">
        <f t="shared" si="701"/>
        <v>1.0964054936024739</v>
      </c>
    </row>
    <row r="2222" spans="1:41" x14ac:dyDescent="0.3">
      <c r="A2222" s="4">
        <f t="shared" si="684"/>
        <v>45797.19971064815</v>
      </c>
      <c r="B2222" s="9">
        <f t="shared" si="683"/>
        <v>2218</v>
      </c>
      <c r="C2222" s="10" t="str">
        <f t="shared" si="685"/>
        <v>Remove</v>
      </c>
      <c r="D2222" s="1">
        <v>45797</v>
      </c>
      <c r="E2222" s="2">
        <v>0.19971064814814815</v>
      </c>
      <c r="F2222" t="s">
        <v>19</v>
      </c>
      <c r="G2222" t="s">
        <v>14</v>
      </c>
      <c r="H2222" t="s">
        <v>49</v>
      </c>
      <c r="I2222">
        <v>126.5</v>
      </c>
      <c r="J2222" t="s">
        <v>13</v>
      </c>
      <c r="K2222">
        <v>0</v>
      </c>
      <c r="L2222">
        <v>115.7</v>
      </c>
      <c r="M2222">
        <v>10.964</v>
      </c>
      <c r="N2222">
        <v>1064.4000000000001</v>
      </c>
      <c r="O2222">
        <v>5851</v>
      </c>
      <c r="P2222" s="2">
        <v>0.77143518518518517</v>
      </c>
      <c r="Q2222">
        <v>27.9</v>
      </c>
      <c r="R2222" t="s">
        <v>143</v>
      </c>
      <c r="S2222">
        <v>27.4</v>
      </c>
      <c r="T2222">
        <v>29.2</v>
      </c>
      <c r="U2222" t="s">
        <v>46</v>
      </c>
      <c r="V2222">
        <v>20.7</v>
      </c>
      <c r="X2222">
        <f t="shared" si="686"/>
        <v>2.11</v>
      </c>
      <c r="Y2222" s="7" t="str">
        <f t="shared" si="687"/>
        <v>m/s</v>
      </c>
      <c r="AA2222">
        <f t="shared" si="688"/>
        <v>4.33</v>
      </c>
      <c r="AB2222" s="7" t="str">
        <f t="shared" si="689"/>
        <v>m/s</v>
      </c>
      <c r="AC2222" s="5">
        <f t="shared" si="690"/>
        <v>18.514444444444443</v>
      </c>
      <c r="AD2222" s="5">
        <f t="shared" si="691"/>
        <v>8.8700000000000011E-3</v>
      </c>
      <c r="AE2222" s="5">
        <f t="shared" si="692"/>
        <v>20.982509999999994</v>
      </c>
      <c r="AF2222" s="5"/>
      <c r="AG2222" s="5">
        <f t="shared" si="693"/>
        <v>2.5</v>
      </c>
      <c r="AH2222">
        <f t="shared" si="694"/>
        <v>610.5</v>
      </c>
      <c r="AI2222" s="5">
        <f t="shared" si="695"/>
        <v>0.61050000000000004</v>
      </c>
      <c r="AJ2222" s="15">
        <f t="shared" si="696"/>
        <v>34.369385749385735</v>
      </c>
      <c r="AK2222" s="5">
        <f t="shared" si="697"/>
        <v>7.4151870591772324</v>
      </c>
      <c r="AL2222" s="5">
        <f t="shared" si="698"/>
        <v>6.0157917116144182</v>
      </c>
      <c r="AM2222" s="5">
        <f t="shared" si="699"/>
        <v>2.3014781005371618E-2</v>
      </c>
      <c r="AN2222" s="5">
        <f t="shared" si="700"/>
        <v>55.476950715080861</v>
      </c>
      <c r="AO2222" s="15">
        <f t="shared" si="701"/>
        <v>1.1004570224766186</v>
      </c>
    </row>
    <row r="2223" spans="1:41" x14ac:dyDescent="0.3">
      <c r="A2223" s="4">
        <f t="shared" si="684"/>
        <v>45797.200057870374</v>
      </c>
      <c r="B2223" s="9">
        <f t="shared" si="683"/>
        <v>2219</v>
      </c>
      <c r="C2223" s="10" t="str">
        <f t="shared" si="685"/>
        <v>Remove</v>
      </c>
      <c r="D2223" s="1">
        <v>45797</v>
      </c>
      <c r="E2223" s="2">
        <v>0.20005787037037037</v>
      </c>
      <c r="F2223" t="s">
        <v>2</v>
      </c>
      <c r="G2223" t="s">
        <v>14</v>
      </c>
      <c r="H2223" t="s">
        <v>49</v>
      </c>
      <c r="I2223">
        <v>125.5</v>
      </c>
      <c r="J2223" t="s">
        <v>13</v>
      </c>
      <c r="K2223">
        <v>0</v>
      </c>
      <c r="L2223">
        <v>115.7</v>
      </c>
      <c r="M2223">
        <v>10.999000000000001</v>
      </c>
      <c r="N2223">
        <v>1069.9000000000001</v>
      </c>
      <c r="O2223">
        <v>5860</v>
      </c>
      <c r="P2223" s="2">
        <v>0.77178240740740744</v>
      </c>
      <c r="Q2223">
        <v>27.9</v>
      </c>
      <c r="R2223" t="s">
        <v>153</v>
      </c>
      <c r="S2223">
        <v>27.2</v>
      </c>
      <c r="T2223">
        <v>29.2</v>
      </c>
      <c r="U2223" t="s">
        <v>124</v>
      </c>
      <c r="V2223">
        <v>19.7</v>
      </c>
      <c r="X2223">
        <f t="shared" si="686"/>
        <v>2.12</v>
      </c>
      <c r="Y2223" s="7" t="str">
        <f t="shared" si="687"/>
        <v>m/s</v>
      </c>
      <c r="AA2223">
        <f t="shared" si="688"/>
        <v>4.2300000000000004</v>
      </c>
      <c r="AB2223" s="7" t="str">
        <f t="shared" si="689"/>
        <v>m/s</v>
      </c>
      <c r="AC2223" s="5">
        <f t="shared" si="690"/>
        <v>18.52277777777778</v>
      </c>
      <c r="AD2223" s="5">
        <f t="shared" si="691"/>
        <v>8.9158333333333329E-3</v>
      </c>
      <c r="AE2223" s="5">
        <f t="shared" si="692"/>
        <v>20.991425833333327</v>
      </c>
      <c r="AF2223" s="5"/>
      <c r="AG2223" s="5">
        <f t="shared" si="693"/>
        <v>-1</v>
      </c>
      <c r="AH2223">
        <f t="shared" si="694"/>
        <v>610.5</v>
      </c>
      <c r="AI2223" s="5">
        <f t="shared" si="695"/>
        <v>0.61050000000000004</v>
      </c>
      <c r="AJ2223" s="15">
        <f t="shared" si="696"/>
        <v>34.383989898989888</v>
      </c>
      <c r="AK2223" s="5">
        <f t="shared" si="697"/>
        <v>7.3610616061905372</v>
      </c>
      <c r="AL2223" s="5">
        <f t="shared" si="698"/>
        <v>5.7251737545315953</v>
      </c>
      <c r="AM2223" s="5">
        <f t="shared" si="699"/>
        <v>2.2955068528276012E-2</v>
      </c>
      <c r="AN2223" s="5">
        <f t="shared" si="700"/>
        <v>55.499905783609137</v>
      </c>
      <c r="AO2223" s="15">
        <f t="shared" si="701"/>
        <v>1.1000018673550611</v>
      </c>
    </row>
    <row r="2224" spans="1:41" x14ac:dyDescent="0.3">
      <c r="A2224" s="4">
        <f t="shared" si="684"/>
        <v>45797.20040509259</v>
      </c>
      <c r="B2224" s="9">
        <f t="shared" si="683"/>
        <v>2220</v>
      </c>
      <c r="C2224" s="10" t="str">
        <f t="shared" si="685"/>
        <v>Remove</v>
      </c>
      <c r="D2224" s="1">
        <v>45797</v>
      </c>
      <c r="E2224" s="2">
        <v>0.20040509259259259</v>
      </c>
      <c r="F2224" t="s">
        <v>2</v>
      </c>
      <c r="G2224" t="s">
        <v>14</v>
      </c>
      <c r="H2224" t="s">
        <v>49</v>
      </c>
      <c r="I2224">
        <v>122.5</v>
      </c>
      <c r="J2224" t="s">
        <v>13</v>
      </c>
      <c r="K2224">
        <v>0</v>
      </c>
      <c r="L2224">
        <v>115.7</v>
      </c>
      <c r="M2224">
        <v>10.94</v>
      </c>
      <c r="N2224">
        <v>1062.0999999999999</v>
      </c>
      <c r="O2224">
        <v>5869</v>
      </c>
      <c r="P2224" s="2">
        <v>0.77212962962962961</v>
      </c>
      <c r="Q2224">
        <v>27.9</v>
      </c>
      <c r="R2224" t="s">
        <v>149</v>
      </c>
      <c r="S2224">
        <v>27.3</v>
      </c>
      <c r="T2224">
        <v>29.2</v>
      </c>
      <c r="U2224" t="s">
        <v>46</v>
      </c>
      <c r="V2224">
        <v>21.4</v>
      </c>
      <c r="X2224">
        <f t="shared" si="686"/>
        <v>2.08</v>
      </c>
      <c r="Y2224" s="7" t="str">
        <f t="shared" si="687"/>
        <v>m/s</v>
      </c>
      <c r="AA2224">
        <f t="shared" si="688"/>
        <v>4.33</v>
      </c>
      <c r="AB2224" s="7" t="str">
        <f t="shared" si="689"/>
        <v>m/s</v>
      </c>
      <c r="AC2224" s="5">
        <f t="shared" si="690"/>
        <v>18.531111111111109</v>
      </c>
      <c r="AD2224" s="5">
        <f t="shared" si="691"/>
        <v>8.8508333333333321E-3</v>
      </c>
      <c r="AE2224" s="5">
        <f t="shared" si="692"/>
        <v>21.000276666666661</v>
      </c>
      <c r="AF2224" s="5"/>
      <c r="AG2224" s="5">
        <f t="shared" si="693"/>
        <v>-3</v>
      </c>
      <c r="AH2224">
        <f t="shared" si="694"/>
        <v>610.5</v>
      </c>
      <c r="AI2224" s="5">
        <f t="shared" si="695"/>
        <v>0.61050000000000004</v>
      </c>
      <c r="AJ2224" s="15">
        <f t="shared" si="696"/>
        <v>34.398487578487568</v>
      </c>
      <c r="AK2224" s="5">
        <f t="shared" si="697"/>
        <v>7.3881243326838861</v>
      </c>
      <c r="AL2224" s="5">
        <f t="shared" si="698"/>
        <v>6.2192242815723935</v>
      </c>
      <c r="AM2224" s="5">
        <f t="shared" si="699"/>
        <v>2.2604755329315093E-2</v>
      </c>
      <c r="AN2224" s="5">
        <f t="shared" si="700"/>
        <v>55.522510538938455</v>
      </c>
      <c r="AO2224" s="15">
        <f t="shared" si="701"/>
        <v>1.0995540260591254</v>
      </c>
    </row>
    <row r="2225" spans="1:41" x14ac:dyDescent="0.3">
      <c r="A2225" s="4">
        <f t="shared" si="684"/>
        <v>45797.200752314813</v>
      </c>
      <c r="B2225" s="9">
        <f t="shared" si="683"/>
        <v>2221</v>
      </c>
      <c r="C2225" s="10" t="str">
        <f t="shared" si="685"/>
        <v>Keep</v>
      </c>
      <c r="D2225" s="1">
        <v>45797</v>
      </c>
      <c r="E2225" s="2">
        <v>0.20075231481481481</v>
      </c>
      <c r="F2225" t="s">
        <v>2</v>
      </c>
      <c r="G2225" t="s">
        <v>14</v>
      </c>
      <c r="H2225" t="s">
        <v>49</v>
      </c>
      <c r="I2225">
        <v>124</v>
      </c>
      <c r="J2225" t="s">
        <v>13</v>
      </c>
      <c r="K2225">
        <v>0</v>
      </c>
      <c r="L2225">
        <v>115.7</v>
      </c>
      <c r="M2225">
        <v>10.946999999999999</v>
      </c>
      <c r="N2225">
        <v>1062.4000000000001</v>
      </c>
      <c r="O2225">
        <v>5878</v>
      </c>
      <c r="P2225" s="2">
        <v>0.77247685185185189</v>
      </c>
      <c r="Q2225">
        <v>27.9</v>
      </c>
      <c r="R2225" t="s">
        <v>134</v>
      </c>
      <c r="S2225">
        <v>29.1</v>
      </c>
      <c r="T2225">
        <v>29.2</v>
      </c>
      <c r="U2225" t="s">
        <v>48</v>
      </c>
      <c r="V2225">
        <v>21</v>
      </c>
      <c r="X2225">
        <f t="shared" si="686"/>
        <v>2.06</v>
      </c>
      <c r="Y2225" s="7" t="str">
        <f t="shared" si="687"/>
        <v>m/s</v>
      </c>
      <c r="AA2225">
        <f t="shared" si="688"/>
        <v>4.32</v>
      </c>
      <c r="AB2225" s="7" t="str">
        <f t="shared" si="689"/>
        <v>m/s</v>
      </c>
      <c r="AC2225" s="5">
        <f t="shared" si="690"/>
        <v>18.539444444444445</v>
      </c>
      <c r="AD2225" s="5">
        <f t="shared" si="691"/>
        <v>8.8533333333333328E-3</v>
      </c>
      <c r="AE2225" s="5">
        <f t="shared" si="692"/>
        <v>21.009129999999995</v>
      </c>
      <c r="AF2225" s="5"/>
      <c r="AG2225" s="5">
        <f t="shared" si="693"/>
        <v>1.5</v>
      </c>
      <c r="AH2225">
        <f t="shared" si="694"/>
        <v>612</v>
      </c>
      <c r="AI2225" s="5">
        <f t="shared" si="695"/>
        <v>0.61199999999999999</v>
      </c>
      <c r="AJ2225" s="15">
        <f t="shared" si="696"/>
        <v>34.328643790849668</v>
      </c>
      <c r="AK2225" s="5">
        <f t="shared" si="697"/>
        <v>7.8752534095641407</v>
      </c>
      <c r="AL2225" s="5">
        <f t="shared" si="698"/>
        <v>6.1029770987392649</v>
      </c>
      <c r="AM2225" s="5">
        <f t="shared" si="699"/>
        <v>2.3863494346490596E-2</v>
      </c>
      <c r="AN2225" s="5">
        <f t="shared" si="700"/>
        <v>55.546374033284948</v>
      </c>
      <c r="AO2225" s="15">
        <f t="shared" si="701"/>
        <v>1.1017820886621192</v>
      </c>
    </row>
    <row r="2226" spans="1:41" x14ac:dyDescent="0.3">
      <c r="A2226" s="4">
        <f t="shared" si="684"/>
        <v>45797.201099537036</v>
      </c>
      <c r="B2226" s="9">
        <f t="shared" si="683"/>
        <v>2222</v>
      </c>
      <c r="C2226" s="10" t="str">
        <f t="shared" si="685"/>
        <v>Remove</v>
      </c>
      <c r="D2226" s="1">
        <v>45797</v>
      </c>
      <c r="E2226" s="2">
        <v>0.20109953703703703</v>
      </c>
      <c r="F2226" t="s">
        <v>2</v>
      </c>
      <c r="G2226" t="s">
        <v>14</v>
      </c>
      <c r="H2226" t="s">
        <v>49</v>
      </c>
      <c r="I2226">
        <v>123.5</v>
      </c>
      <c r="J2226" t="s">
        <v>13</v>
      </c>
      <c r="K2226">
        <v>0</v>
      </c>
      <c r="L2226">
        <v>115.7</v>
      </c>
      <c r="M2226">
        <v>11.000999999999999</v>
      </c>
      <c r="N2226">
        <v>1070.4000000000001</v>
      </c>
      <c r="O2226">
        <v>5887</v>
      </c>
      <c r="P2226" s="2">
        <v>0.77282407407407405</v>
      </c>
      <c r="Q2226">
        <v>27.9</v>
      </c>
      <c r="R2226" t="s">
        <v>145</v>
      </c>
      <c r="S2226">
        <v>28</v>
      </c>
      <c r="T2226">
        <v>29.2</v>
      </c>
      <c r="U2226" t="s">
        <v>46</v>
      </c>
      <c r="V2226">
        <v>20.7</v>
      </c>
      <c r="X2226">
        <f t="shared" si="686"/>
        <v>2.19</v>
      </c>
      <c r="Y2226" s="7" t="str">
        <f t="shared" si="687"/>
        <v>m/s</v>
      </c>
      <c r="AA2226">
        <f t="shared" si="688"/>
        <v>4.33</v>
      </c>
      <c r="AB2226" s="7" t="str">
        <f t="shared" si="689"/>
        <v>m/s</v>
      </c>
      <c r="AC2226" s="5">
        <f t="shared" si="690"/>
        <v>18.547777777777778</v>
      </c>
      <c r="AD2226" s="5">
        <f t="shared" si="691"/>
        <v>8.9199999999999991E-3</v>
      </c>
      <c r="AE2226" s="5">
        <f t="shared" si="692"/>
        <v>21.018049999999995</v>
      </c>
      <c r="AF2226" s="5"/>
      <c r="AG2226" s="5">
        <f t="shared" si="693"/>
        <v>-0.5</v>
      </c>
      <c r="AH2226">
        <f t="shared" si="694"/>
        <v>612</v>
      </c>
      <c r="AI2226" s="5">
        <f t="shared" si="695"/>
        <v>0.61199999999999999</v>
      </c>
      <c r="AJ2226" s="15">
        <f t="shared" si="696"/>
        <v>34.343218954248357</v>
      </c>
      <c r="AK2226" s="5">
        <f t="shared" si="697"/>
        <v>7.5775634181373173</v>
      </c>
      <c r="AL2226" s="5">
        <f t="shared" si="698"/>
        <v>6.0157917116144182</v>
      </c>
      <c r="AM2226" s="5">
        <f t="shared" si="699"/>
        <v>2.4410460636686407E-2</v>
      </c>
      <c r="AN2226" s="5">
        <f t="shared" si="700"/>
        <v>55.570784493921636</v>
      </c>
      <c r="AO2226" s="15">
        <f t="shared" si="701"/>
        <v>1.1012981111809585</v>
      </c>
    </row>
    <row r="2227" spans="1:41" x14ac:dyDescent="0.3">
      <c r="A2227" s="4">
        <f t="shared" si="684"/>
        <v>45797.20144675926</v>
      </c>
      <c r="B2227" s="9">
        <f t="shared" si="683"/>
        <v>2223</v>
      </c>
      <c r="C2227" s="10" t="str">
        <f t="shared" si="685"/>
        <v>Remove</v>
      </c>
      <c r="D2227" s="1">
        <v>45797</v>
      </c>
      <c r="E2227" s="2">
        <v>0.20144675925925926</v>
      </c>
      <c r="F2227" t="s">
        <v>2</v>
      </c>
      <c r="G2227" t="s">
        <v>14</v>
      </c>
      <c r="H2227" t="s">
        <v>49</v>
      </c>
      <c r="I2227">
        <v>122.5</v>
      </c>
      <c r="J2227" t="s">
        <v>13</v>
      </c>
      <c r="K2227">
        <v>0</v>
      </c>
      <c r="L2227">
        <v>115.7</v>
      </c>
      <c r="M2227">
        <v>10.957000000000001</v>
      </c>
      <c r="N2227">
        <v>1063.5</v>
      </c>
      <c r="O2227">
        <v>5896</v>
      </c>
      <c r="P2227" s="2">
        <v>0.77317129629629633</v>
      </c>
      <c r="Q2227">
        <v>27.9</v>
      </c>
      <c r="R2227" t="s">
        <v>136</v>
      </c>
      <c r="S2227">
        <v>27.5</v>
      </c>
      <c r="T2227">
        <v>29.2</v>
      </c>
      <c r="U2227" t="s">
        <v>92</v>
      </c>
      <c r="V2227">
        <v>22.9</v>
      </c>
      <c r="X2227">
        <f t="shared" si="686"/>
        <v>2.09</v>
      </c>
      <c r="Y2227" s="7" t="str">
        <f t="shared" si="687"/>
        <v>m/s</v>
      </c>
      <c r="AA2227">
        <f t="shared" si="688"/>
        <v>4.38</v>
      </c>
      <c r="AB2227" s="7" t="str">
        <f t="shared" si="689"/>
        <v>m/s</v>
      </c>
      <c r="AC2227" s="5">
        <f t="shared" si="690"/>
        <v>18.556111111111111</v>
      </c>
      <c r="AD2227" s="5">
        <f t="shared" si="691"/>
        <v>8.8625000000000006E-3</v>
      </c>
      <c r="AE2227" s="5">
        <f t="shared" si="692"/>
        <v>21.026912499999995</v>
      </c>
      <c r="AF2227" s="5"/>
      <c r="AG2227" s="5">
        <f t="shared" si="693"/>
        <v>-1</v>
      </c>
      <c r="AH2227">
        <f t="shared" si="694"/>
        <v>612</v>
      </c>
      <c r="AI2227" s="5">
        <f t="shared" si="695"/>
        <v>0.61199999999999999</v>
      </c>
      <c r="AJ2227" s="15">
        <f t="shared" si="696"/>
        <v>34.357700163398682</v>
      </c>
      <c r="AK2227" s="5">
        <f t="shared" si="697"/>
        <v>7.4422497856705805</v>
      </c>
      <c r="AL2227" s="5">
        <f t="shared" si="698"/>
        <v>6.6551512171966269</v>
      </c>
      <c r="AM2227" s="5">
        <f t="shared" si="699"/>
        <v>2.2879830807135543E-2</v>
      </c>
      <c r="AN2227" s="5">
        <f t="shared" si="700"/>
        <v>55.593664324728771</v>
      </c>
      <c r="AO2227" s="15">
        <f t="shared" si="701"/>
        <v>1.1008448668273421</v>
      </c>
    </row>
    <row r="2228" spans="1:41" x14ac:dyDescent="0.3">
      <c r="A2228" s="4">
        <f t="shared" si="684"/>
        <v>45797.201793981483</v>
      </c>
      <c r="B2228" s="9">
        <f t="shared" si="683"/>
        <v>2224</v>
      </c>
      <c r="C2228" s="10" t="str">
        <f t="shared" si="685"/>
        <v>Remove</v>
      </c>
      <c r="D2228" s="1">
        <v>45797</v>
      </c>
      <c r="E2228" s="2">
        <v>0.20179398148148148</v>
      </c>
      <c r="F2228" t="s">
        <v>2</v>
      </c>
      <c r="G2228" t="s">
        <v>14</v>
      </c>
      <c r="H2228" t="s">
        <v>49</v>
      </c>
      <c r="I2228">
        <v>124</v>
      </c>
      <c r="J2228" t="s">
        <v>13</v>
      </c>
      <c r="K2228">
        <v>0</v>
      </c>
      <c r="L2228">
        <v>115.7</v>
      </c>
      <c r="M2228">
        <v>10.994</v>
      </c>
      <c r="N2228">
        <v>1069.4000000000001</v>
      </c>
      <c r="O2228">
        <v>5905</v>
      </c>
      <c r="P2228" s="2">
        <v>0.77351851851851849</v>
      </c>
      <c r="Q2228">
        <v>27.9</v>
      </c>
      <c r="R2228" t="s">
        <v>134</v>
      </c>
      <c r="S2228">
        <v>29.9</v>
      </c>
      <c r="T2228">
        <v>29.2</v>
      </c>
      <c r="U2228" t="s">
        <v>48</v>
      </c>
      <c r="V2228">
        <v>20.9</v>
      </c>
      <c r="X2228">
        <f t="shared" si="686"/>
        <v>2.06</v>
      </c>
      <c r="Y2228" s="7" t="str">
        <f t="shared" si="687"/>
        <v>m/s</v>
      </c>
      <c r="AA2228">
        <f t="shared" si="688"/>
        <v>4.32</v>
      </c>
      <c r="AB2228" s="7" t="str">
        <f t="shared" si="689"/>
        <v>m/s</v>
      </c>
      <c r="AC2228" s="5">
        <f t="shared" si="690"/>
        <v>18.564444444444444</v>
      </c>
      <c r="AD2228" s="5">
        <f t="shared" si="691"/>
        <v>8.9116666666666667E-3</v>
      </c>
      <c r="AE2228" s="5">
        <f t="shared" si="692"/>
        <v>21.035824166666661</v>
      </c>
      <c r="AF2228" s="5"/>
      <c r="AG2228" s="5">
        <f t="shared" si="693"/>
        <v>1.5</v>
      </c>
      <c r="AH2228">
        <f t="shared" si="694"/>
        <v>613.5</v>
      </c>
      <c r="AI2228" s="5">
        <f t="shared" si="695"/>
        <v>0.61350000000000005</v>
      </c>
      <c r="AJ2228" s="15">
        <f t="shared" si="696"/>
        <v>34.288221950556903</v>
      </c>
      <c r="AK2228" s="5">
        <f t="shared" si="697"/>
        <v>8.0917552215109207</v>
      </c>
      <c r="AL2228" s="5">
        <f t="shared" si="698"/>
        <v>6.073915303030982</v>
      </c>
      <c r="AM2228" s="5">
        <f t="shared" si="699"/>
        <v>2.4519535428181059E-2</v>
      </c>
      <c r="AN2228" s="5">
        <f t="shared" si="700"/>
        <v>55.618183860156954</v>
      </c>
      <c r="AO2228" s="15">
        <f t="shared" si="701"/>
        <v>1.1030565139317527</v>
      </c>
    </row>
    <row r="2229" spans="1:41" x14ac:dyDescent="0.3">
      <c r="A2229" s="4">
        <f t="shared" si="684"/>
        <v>45797.202141203707</v>
      </c>
      <c r="B2229" s="9">
        <f t="shared" si="683"/>
        <v>2225</v>
      </c>
      <c r="C2229" s="10" t="str">
        <f t="shared" si="685"/>
        <v>Remove</v>
      </c>
      <c r="D2229" s="1">
        <v>45797</v>
      </c>
      <c r="E2229" s="2">
        <v>0.2021412037037037</v>
      </c>
      <c r="F2229" t="s">
        <v>2</v>
      </c>
      <c r="G2229" t="s">
        <v>14</v>
      </c>
      <c r="H2229" t="s">
        <v>49</v>
      </c>
      <c r="I2229">
        <v>125.5</v>
      </c>
      <c r="J2229" t="s">
        <v>13</v>
      </c>
      <c r="K2229">
        <v>0</v>
      </c>
      <c r="L2229">
        <v>115.7</v>
      </c>
      <c r="M2229">
        <v>10.984999999999999</v>
      </c>
      <c r="N2229">
        <v>1067.5999999999999</v>
      </c>
      <c r="O2229">
        <v>5913</v>
      </c>
      <c r="P2229" s="2">
        <v>0.77386574074074077</v>
      </c>
      <c r="Q2229">
        <v>27.9</v>
      </c>
      <c r="R2229" t="s">
        <v>149</v>
      </c>
      <c r="S2229">
        <v>28.4</v>
      </c>
      <c r="T2229">
        <v>29.2</v>
      </c>
      <c r="U2229" t="s">
        <v>48</v>
      </c>
      <c r="V2229">
        <v>20.9</v>
      </c>
      <c r="X2229">
        <f t="shared" si="686"/>
        <v>2.08</v>
      </c>
      <c r="Y2229" s="7" t="str">
        <f t="shared" si="687"/>
        <v>m/s</v>
      </c>
      <c r="AA2229">
        <f t="shared" si="688"/>
        <v>4.32</v>
      </c>
      <c r="AB2229" s="7" t="str">
        <f t="shared" si="689"/>
        <v>m/s</v>
      </c>
      <c r="AC2229" s="5">
        <f t="shared" si="690"/>
        <v>18.57277777777778</v>
      </c>
      <c r="AD2229" s="5">
        <f t="shared" si="691"/>
        <v>8.8966666666666673E-3</v>
      </c>
      <c r="AE2229" s="5">
        <f t="shared" si="692"/>
        <v>21.044720833333326</v>
      </c>
      <c r="AF2229" s="5"/>
      <c r="AG2229" s="5">
        <f t="shared" si="693"/>
        <v>1.5</v>
      </c>
      <c r="AH2229">
        <f t="shared" si="694"/>
        <v>615</v>
      </c>
      <c r="AI2229" s="5">
        <f t="shared" si="695"/>
        <v>0.61499999999999999</v>
      </c>
      <c r="AJ2229" s="15">
        <f t="shared" si="696"/>
        <v>34.219058265582646</v>
      </c>
      <c r="AK2229" s="5">
        <f t="shared" si="697"/>
        <v>7.6858143241107078</v>
      </c>
      <c r="AL2229" s="5">
        <f t="shared" si="698"/>
        <v>6.073915303030982</v>
      </c>
      <c r="AM2229" s="5">
        <f t="shared" si="699"/>
        <v>2.3515569646613495E-2</v>
      </c>
      <c r="AN2229" s="5">
        <f t="shared" si="700"/>
        <v>55.641699429803566</v>
      </c>
      <c r="AO2229" s="15">
        <f t="shared" si="701"/>
        <v>1.1052861546327704</v>
      </c>
    </row>
    <row r="2230" spans="1:41" x14ac:dyDescent="0.3">
      <c r="A2230" s="4">
        <f t="shared" si="684"/>
        <v>45797.202499999999</v>
      </c>
      <c r="B2230" s="9">
        <f t="shared" si="683"/>
        <v>2226</v>
      </c>
      <c r="C2230" s="10" t="str">
        <f t="shared" si="685"/>
        <v>Remove</v>
      </c>
      <c r="D2230" s="1">
        <v>45797</v>
      </c>
      <c r="E2230" s="2">
        <v>0.20250000000000001</v>
      </c>
      <c r="F2230" t="s">
        <v>2</v>
      </c>
      <c r="G2230" t="s">
        <v>14</v>
      </c>
      <c r="H2230" t="s">
        <v>49</v>
      </c>
      <c r="I2230">
        <v>127</v>
      </c>
      <c r="J2230" t="s">
        <v>13</v>
      </c>
      <c r="K2230">
        <v>0</v>
      </c>
      <c r="L2230">
        <v>115.7</v>
      </c>
      <c r="M2230">
        <v>10.987</v>
      </c>
      <c r="N2230">
        <v>1069</v>
      </c>
      <c r="O2230">
        <v>5922</v>
      </c>
      <c r="P2230" s="2">
        <v>0.77422453703703709</v>
      </c>
      <c r="Q2230">
        <v>27.9</v>
      </c>
      <c r="R2230" t="s">
        <v>136</v>
      </c>
      <c r="S2230">
        <v>28.5</v>
      </c>
      <c r="T2230">
        <v>29.2</v>
      </c>
      <c r="U2230" t="s">
        <v>71</v>
      </c>
      <c r="V2230">
        <v>20.6</v>
      </c>
      <c r="X2230">
        <f t="shared" si="686"/>
        <v>2.09</v>
      </c>
      <c r="Y2230" s="7" t="str">
        <f t="shared" si="687"/>
        <v>m/s</v>
      </c>
      <c r="AA2230">
        <f t="shared" si="688"/>
        <v>4.29</v>
      </c>
      <c r="AB2230" s="7" t="str">
        <f t="shared" si="689"/>
        <v>m/s</v>
      </c>
      <c r="AC2230" s="5">
        <f t="shared" si="690"/>
        <v>18.581388888888888</v>
      </c>
      <c r="AD2230" s="5">
        <f t="shared" si="691"/>
        <v>8.9083333333333341E-3</v>
      </c>
      <c r="AE2230" s="5">
        <f t="shared" si="692"/>
        <v>21.05362916666666</v>
      </c>
      <c r="AF2230" s="5"/>
      <c r="AG2230" s="5">
        <f t="shared" si="693"/>
        <v>1.5</v>
      </c>
      <c r="AH2230">
        <f t="shared" si="694"/>
        <v>616.5</v>
      </c>
      <c r="AI2230" s="5">
        <f t="shared" si="695"/>
        <v>0.61650000000000005</v>
      </c>
      <c r="AJ2230" s="15">
        <f t="shared" si="696"/>
        <v>34.150250067585823</v>
      </c>
      <c r="AK2230" s="5">
        <f t="shared" si="697"/>
        <v>7.712877050604054</v>
      </c>
      <c r="AL2230" s="5">
        <f t="shared" si="698"/>
        <v>5.9867299159061362</v>
      </c>
      <c r="AM2230" s="5">
        <f t="shared" si="699"/>
        <v>2.3711824654667733E-2</v>
      </c>
      <c r="AN2230" s="5">
        <f t="shared" si="700"/>
        <v>55.665411254458235</v>
      </c>
      <c r="AO2230" s="15">
        <f t="shared" si="701"/>
        <v>1.1075100068547945</v>
      </c>
    </row>
    <row r="2231" spans="1:41" x14ac:dyDescent="0.3">
      <c r="A2231" s="4">
        <f t="shared" si="684"/>
        <v>45797.202847222223</v>
      </c>
      <c r="B2231" s="9">
        <f t="shared" si="683"/>
        <v>2227</v>
      </c>
      <c r="C2231" s="10" t="str">
        <f t="shared" si="685"/>
        <v>Remove</v>
      </c>
      <c r="D2231" s="1">
        <v>45797</v>
      </c>
      <c r="E2231" s="2">
        <v>0.20284722222222223</v>
      </c>
      <c r="F2231" t="s">
        <v>19</v>
      </c>
      <c r="G2231" t="s">
        <v>14</v>
      </c>
      <c r="H2231" t="s">
        <v>49</v>
      </c>
      <c r="I2231">
        <v>127</v>
      </c>
      <c r="J2231" t="s">
        <v>13</v>
      </c>
      <c r="K2231">
        <v>0</v>
      </c>
      <c r="L2231">
        <v>115.6</v>
      </c>
      <c r="M2231">
        <v>10.964</v>
      </c>
      <c r="N2231">
        <v>1065</v>
      </c>
      <c r="O2231">
        <v>5931</v>
      </c>
      <c r="P2231" s="2">
        <v>0.77457175925925925</v>
      </c>
      <c r="Q2231">
        <v>27.9</v>
      </c>
      <c r="R2231" t="s">
        <v>147</v>
      </c>
      <c r="S2231">
        <v>28.3</v>
      </c>
      <c r="T2231">
        <v>29.2</v>
      </c>
      <c r="U2231" t="s">
        <v>92</v>
      </c>
      <c r="V2231">
        <v>20.7</v>
      </c>
      <c r="X2231">
        <f t="shared" si="686"/>
        <v>2.04</v>
      </c>
      <c r="Y2231" s="7" t="str">
        <f t="shared" si="687"/>
        <v>m/s</v>
      </c>
      <c r="AA2231">
        <f t="shared" si="688"/>
        <v>4.38</v>
      </c>
      <c r="AB2231" s="7" t="str">
        <f t="shared" si="689"/>
        <v>m/s</v>
      </c>
      <c r="AC2231" s="5">
        <f t="shared" si="690"/>
        <v>18.589722222222221</v>
      </c>
      <c r="AD2231" s="5">
        <f t="shared" si="691"/>
        <v>8.8749999999999992E-3</v>
      </c>
      <c r="AE2231" s="5">
        <f t="shared" si="692"/>
        <v>21.06250416666666</v>
      </c>
      <c r="AF2231" s="5"/>
      <c r="AG2231" s="5">
        <f t="shared" si="693"/>
        <v>0</v>
      </c>
      <c r="AH2231">
        <f t="shared" si="694"/>
        <v>616.5</v>
      </c>
      <c r="AI2231" s="5">
        <f t="shared" si="695"/>
        <v>0.61650000000000005</v>
      </c>
      <c r="AJ2231" s="15">
        <f t="shared" si="696"/>
        <v>34.164645850229775</v>
      </c>
      <c r="AK2231" s="5">
        <f t="shared" si="697"/>
        <v>7.6587515976173597</v>
      </c>
      <c r="AL2231" s="5">
        <f t="shared" si="698"/>
        <v>6.0157917116144182</v>
      </c>
      <c r="AM2231" s="5">
        <f t="shared" si="699"/>
        <v>2.2982138184559353E-2</v>
      </c>
      <c r="AN2231" s="5">
        <f t="shared" si="700"/>
        <v>55.688393392642794</v>
      </c>
      <c r="AO2231" s="15">
        <f t="shared" si="701"/>
        <v>1.1070529466584471</v>
      </c>
    </row>
    <row r="2232" spans="1:41" x14ac:dyDescent="0.3">
      <c r="A2232" s="4">
        <f t="shared" si="684"/>
        <v>45797.203194444446</v>
      </c>
      <c r="B2232" s="9">
        <f t="shared" si="683"/>
        <v>2228</v>
      </c>
      <c r="C2232" s="10" t="str">
        <f t="shared" si="685"/>
        <v>Remove</v>
      </c>
      <c r="D2232" s="1">
        <v>45797</v>
      </c>
      <c r="E2232" s="2">
        <v>0.20319444444444446</v>
      </c>
      <c r="F2232" t="s">
        <v>19</v>
      </c>
      <c r="G2232" t="s">
        <v>14</v>
      </c>
      <c r="H2232" t="s">
        <v>49</v>
      </c>
      <c r="I2232">
        <v>126</v>
      </c>
      <c r="J2232" t="s">
        <v>13</v>
      </c>
      <c r="K2232">
        <v>0</v>
      </c>
      <c r="L2232">
        <v>115.8</v>
      </c>
      <c r="M2232">
        <v>10.965999999999999</v>
      </c>
      <c r="N2232">
        <v>1065.0999999999999</v>
      </c>
      <c r="O2232">
        <v>5940</v>
      </c>
      <c r="P2232" s="2">
        <v>0.77491898148148153</v>
      </c>
      <c r="Q2232">
        <v>27.9</v>
      </c>
      <c r="R2232" t="s">
        <v>47</v>
      </c>
      <c r="S2232">
        <v>28.1</v>
      </c>
      <c r="T2232">
        <v>29.2</v>
      </c>
      <c r="U2232" t="s">
        <v>71</v>
      </c>
      <c r="V2232">
        <v>21.4</v>
      </c>
      <c r="X2232">
        <f t="shared" si="686"/>
        <v>2.0499999999999998</v>
      </c>
      <c r="Y2232" s="7" t="str">
        <f t="shared" si="687"/>
        <v>m/s</v>
      </c>
      <c r="AA2232">
        <f t="shared" si="688"/>
        <v>4.29</v>
      </c>
      <c r="AB2232" s="7" t="str">
        <f t="shared" si="689"/>
        <v>m/s</v>
      </c>
      <c r="AC2232" s="5">
        <f t="shared" si="690"/>
        <v>18.598055555555558</v>
      </c>
      <c r="AD2232" s="5">
        <f t="shared" si="691"/>
        <v>8.8758333333333328E-3</v>
      </c>
      <c r="AE2232" s="5">
        <f t="shared" si="692"/>
        <v>21.071379999999994</v>
      </c>
      <c r="AF2232" s="5"/>
      <c r="AG2232" s="5">
        <f t="shared" si="693"/>
        <v>-1</v>
      </c>
      <c r="AH2232">
        <f t="shared" si="694"/>
        <v>616.5</v>
      </c>
      <c r="AI2232" s="5">
        <f t="shared" si="695"/>
        <v>0.61650000000000005</v>
      </c>
      <c r="AJ2232" s="15">
        <f t="shared" si="696"/>
        <v>34.179042984590417</v>
      </c>
      <c r="AK2232" s="5">
        <f t="shared" si="697"/>
        <v>7.6046261446306653</v>
      </c>
      <c r="AL2232" s="5">
        <f t="shared" si="698"/>
        <v>6.2192242815723935</v>
      </c>
      <c r="AM2232" s="5">
        <f t="shared" si="699"/>
        <v>2.2931581620618403E-2</v>
      </c>
      <c r="AN2232" s="5">
        <f t="shared" si="700"/>
        <v>55.711324974263412</v>
      </c>
      <c r="AO2232" s="15">
        <f t="shared" si="701"/>
        <v>1.1065972677634224</v>
      </c>
    </row>
    <row r="2233" spans="1:41" x14ac:dyDescent="0.3">
      <c r="A2233" s="4">
        <f t="shared" si="684"/>
        <v>45797.203541666669</v>
      </c>
      <c r="B2233" s="9">
        <f t="shared" si="683"/>
        <v>2229</v>
      </c>
      <c r="C2233" s="10" t="str">
        <f t="shared" si="685"/>
        <v>Remove</v>
      </c>
      <c r="D2233" s="1">
        <v>45797</v>
      </c>
      <c r="E2233" s="2">
        <v>0.20354166666666668</v>
      </c>
      <c r="F2233" t="s">
        <v>19</v>
      </c>
      <c r="G2233" t="s">
        <v>14</v>
      </c>
      <c r="H2233" t="s">
        <v>49</v>
      </c>
      <c r="I2233">
        <v>127</v>
      </c>
      <c r="J2233" t="s">
        <v>13</v>
      </c>
      <c r="K2233">
        <v>0</v>
      </c>
      <c r="L2233">
        <v>115.7</v>
      </c>
      <c r="M2233">
        <v>10.961</v>
      </c>
      <c r="N2233">
        <v>1064.8</v>
      </c>
      <c r="O2233">
        <v>5949</v>
      </c>
      <c r="P2233" s="2">
        <v>0.77526620370370369</v>
      </c>
      <c r="Q2233">
        <v>27.9</v>
      </c>
      <c r="R2233" t="s">
        <v>147</v>
      </c>
      <c r="S2233">
        <v>30.2</v>
      </c>
      <c r="T2233">
        <v>29.2</v>
      </c>
      <c r="U2233" t="s">
        <v>71</v>
      </c>
      <c r="V2233">
        <v>20.9</v>
      </c>
      <c r="X2233">
        <f t="shared" si="686"/>
        <v>2.04</v>
      </c>
      <c r="Y2233" s="7" t="str">
        <f t="shared" si="687"/>
        <v>m/s</v>
      </c>
      <c r="AA2233">
        <f t="shared" si="688"/>
        <v>4.29</v>
      </c>
      <c r="AB2233" s="7" t="str">
        <f t="shared" si="689"/>
        <v>m/s</v>
      </c>
      <c r="AC2233" s="5">
        <f t="shared" si="690"/>
        <v>18.606388888888887</v>
      </c>
      <c r="AD2233" s="5">
        <f t="shared" si="691"/>
        <v>8.8733333333333338E-3</v>
      </c>
      <c r="AE2233" s="5">
        <f t="shared" si="692"/>
        <v>21.080253333333328</v>
      </c>
      <c r="AF2233" s="5"/>
      <c r="AG2233" s="5">
        <f t="shared" si="693"/>
        <v>1</v>
      </c>
      <c r="AH2233">
        <f t="shared" si="694"/>
        <v>617.5</v>
      </c>
      <c r="AI2233" s="5">
        <f t="shared" si="695"/>
        <v>0.61750000000000005</v>
      </c>
      <c r="AJ2233" s="15">
        <f t="shared" si="696"/>
        <v>34.13806207827259</v>
      </c>
      <c r="AK2233" s="5">
        <f t="shared" si="697"/>
        <v>8.1729434009909632</v>
      </c>
      <c r="AL2233" s="5">
        <f t="shared" si="698"/>
        <v>6.073915303030982</v>
      </c>
      <c r="AM2233" s="5">
        <f t="shared" si="699"/>
        <v>2.4525108592709979E-2</v>
      </c>
      <c r="AN2233" s="5">
        <f t="shared" si="700"/>
        <v>55.735850082856125</v>
      </c>
      <c r="AO2233" s="15">
        <f t="shared" si="701"/>
        <v>1.1079045158224614</v>
      </c>
    </row>
    <row r="2234" spans="1:41" x14ac:dyDescent="0.3">
      <c r="A2234" s="4">
        <f t="shared" si="684"/>
        <v>45797.203888888886</v>
      </c>
      <c r="B2234" s="9">
        <f t="shared" si="683"/>
        <v>2230</v>
      </c>
      <c r="C2234" s="10" t="str">
        <f t="shared" si="685"/>
        <v>Remove</v>
      </c>
      <c r="D2234" s="1">
        <v>45797</v>
      </c>
      <c r="E2234" s="2">
        <v>0.2038888888888889</v>
      </c>
      <c r="F2234" t="s">
        <v>19</v>
      </c>
      <c r="G2234" t="s">
        <v>14</v>
      </c>
      <c r="H2234" t="s">
        <v>49</v>
      </c>
      <c r="I2234">
        <v>130.5</v>
      </c>
      <c r="J2234" t="s">
        <v>13</v>
      </c>
      <c r="K2234">
        <v>0</v>
      </c>
      <c r="L2234">
        <v>115.7</v>
      </c>
      <c r="M2234">
        <v>10.965</v>
      </c>
      <c r="N2234">
        <v>1065.9000000000001</v>
      </c>
      <c r="O2234">
        <v>5958</v>
      </c>
      <c r="P2234" s="2">
        <v>0.77561342592592597</v>
      </c>
      <c r="Q2234">
        <v>27.9</v>
      </c>
      <c r="R2234" t="s">
        <v>161</v>
      </c>
      <c r="S2234">
        <v>28.7</v>
      </c>
      <c r="T2234">
        <v>29.2</v>
      </c>
      <c r="U2234" t="s">
        <v>46</v>
      </c>
      <c r="V2234">
        <v>20.7</v>
      </c>
      <c r="X2234">
        <f t="shared" si="686"/>
        <v>2.02</v>
      </c>
      <c r="Y2234" s="7" t="str">
        <f t="shared" si="687"/>
        <v>m/s</v>
      </c>
      <c r="AA2234">
        <f t="shared" si="688"/>
        <v>4.33</v>
      </c>
      <c r="AB2234" s="7" t="str">
        <f t="shared" si="689"/>
        <v>m/s</v>
      </c>
      <c r="AC2234" s="5">
        <f t="shared" si="690"/>
        <v>18.614722222222223</v>
      </c>
      <c r="AD2234" s="5">
        <f t="shared" si="691"/>
        <v>8.8824999999999998E-3</v>
      </c>
      <c r="AE2234" s="5">
        <f t="shared" si="692"/>
        <v>21.089135833333327</v>
      </c>
      <c r="AF2234" s="5"/>
      <c r="AG2234" s="5">
        <f t="shared" si="693"/>
        <v>3.5</v>
      </c>
      <c r="AH2234">
        <f t="shared" si="694"/>
        <v>621</v>
      </c>
      <c r="AI2234" s="5">
        <f t="shared" si="695"/>
        <v>0.621</v>
      </c>
      <c r="AJ2234" s="15">
        <f t="shared" si="696"/>
        <v>33.95996108427267</v>
      </c>
      <c r="AK2234" s="5">
        <f t="shared" si="697"/>
        <v>7.7670025035907502</v>
      </c>
      <c r="AL2234" s="5">
        <f t="shared" si="698"/>
        <v>6.0157917116144182</v>
      </c>
      <c r="AM2234" s="5">
        <f t="shared" si="699"/>
        <v>2.3078474314273605E-2</v>
      </c>
      <c r="AN2234" s="5">
        <f t="shared" si="700"/>
        <v>55.7589285571704</v>
      </c>
      <c r="AO2234" s="15">
        <f t="shared" si="701"/>
        <v>1.1137229786674974</v>
      </c>
    </row>
    <row r="2235" spans="1:41" x14ac:dyDescent="0.3">
      <c r="A2235" s="4">
        <f t="shared" si="684"/>
        <v>45797.204236111109</v>
      </c>
      <c r="B2235" s="9">
        <f t="shared" si="683"/>
        <v>2231</v>
      </c>
      <c r="C2235" s="10" t="str">
        <f t="shared" si="685"/>
        <v>Remove</v>
      </c>
      <c r="D2235" s="1">
        <v>45797</v>
      </c>
      <c r="E2235" s="2">
        <v>0.20423611111111112</v>
      </c>
      <c r="F2235" t="s">
        <v>2</v>
      </c>
      <c r="G2235" t="s">
        <v>14</v>
      </c>
      <c r="H2235" t="s">
        <v>49</v>
      </c>
      <c r="I2235">
        <v>129</v>
      </c>
      <c r="J2235" t="s">
        <v>13</v>
      </c>
      <c r="K2235">
        <v>0</v>
      </c>
      <c r="L2235">
        <v>115.7</v>
      </c>
      <c r="M2235">
        <v>10.962</v>
      </c>
      <c r="N2235">
        <v>1065.0999999999999</v>
      </c>
      <c r="O2235">
        <v>5967</v>
      </c>
      <c r="P2235" s="2">
        <v>0.77596064814814814</v>
      </c>
      <c r="Q2235">
        <v>27.9</v>
      </c>
      <c r="R2235" t="s">
        <v>160</v>
      </c>
      <c r="S2235">
        <v>28.1</v>
      </c>
      <c r="T2235">
        <v>29.2</v>
      </c>
      <c r="U2235" t="s">
        <v>46</v>
      </c>
      <c r="V2235">
        <v>20.7</v>
      </c>
      <c r="X2235">
        <f t="shared" si="686"/>
        <v>2.0099999999999998</v>
      </c>
      <c r="Y2235" s="7" t="str">
        <f t="shared" si="687"/>
        <v>m/s</v>
      </c>
      <c r="AA2235">
        <f t="shared" si="688"/>
        <v>4.33</v>
      </c>
      <c r="AB2235" s="7" t="str">
        <f t="shared" si="689"/>
        <v>m/s</v>
      </c>
      <c r="AC2235" s="5">
        <f t="shared" si="690"/>
        <v>18.623055555555556</v>
      </c>
      <c r="AD2235" s="5">
        <f t="shared" si="691"/>
        <v>8.8758333333333328E-3</v>
      </c>
      <c r="AE2235" s="5">
        <f t="shared" si="692"/>
        <v>21.098011666666661</v>
      </c>
      <c r="AF2235" s="5"/>
      <c r="AG2235" s="5">
        <f t="shared" si="693"/>
        <v>-1.5</v>
      </c>
      <c r="AH2235">
        <f t="shared" si="694"/>
        <v>621</v>
      </c>
      <c r="AI2235" s="5">
        <f t="shared" si="695"/>
        <v>0.621</v>
      </c>
      <c r="AJ2235" s="15">
        <f t="shared" si="696"/>
        <v>33.974253891572722</v>
      </c>
      <c r="AK2235" s="5">
        <f t="shared" si="697"/>
        <v>7.6046261446306653</v>
      </c>
      <c r="AL2235" s="5">
        <f t="shared" si="698"/>
        <v>6.0157917116144182</v>
      </c>
      <c r="AM2235" s="5">
        <f t="shared" si="699"/>
        <v>2.2484136125581946E-2</v>
      </c>
      <c r="AN2235" s="5">
        <f t="shared" si="700"/>
        <v>55.781412693295984</v>
      </c>
      <c r="AO2235" s="15">
        <f t="shared" si="701"/>
        <v>1.1132740639152621</v>
      </c>
    </row>
    <row r="2236" spans="1:41" x14ac:dyDescent="0.3">
      <c r="A2236" s="4">
        <f t="shared" si="684"/>
        <v>45797.204583333332</v>
      </c>
      <c r="B2236" s="9">
        <f t="shared" si="683"/>
        <v>2232</v>
      </c>
      <c r="C2236" s="10" t="str">
        <f t="shared" si="685"/>
        <v>Remove</v>
      </c>
      <c r="D2236" s="1">
        <v>45797</v>
      </c>
      <c r="E2236" s="2">
        <v>0.20458333333333334</v>
      </c>
      <c r="F2236" t="s">
        <v>2</v>
      </c>
      <c r="G2236" t="s">
        <v>14</v>
      </c>
      <c r="H2236" t="s">
        <v>49</v>
      </c>
      <c r="I2236">
        <v>127.5</v>
      </c>
      <c r="J2236" t="s">
        <v>13</v>
      </c>
      <c r="K2236">
        <v>0</v>
      </c>
      <c r="L2236">
        <v>115.7</v>
      </c>
      <c r="M2236">
        <v>10.956</v>
      </c>
      <c r="N2236">
        <v>1064.5</v>
      </c>
      <c r="O2236">
        <v>5976</v>
      </c>
      <c r="P2236" s="2">
        <v>0.77630787037037041</v>
      </c>
      <c r="Q2236">
        <v>27.9</v>
      </c>
      <c r="R2236" t="s">
        <v>160</v>
      </c>
      <c r="S2236">
        <v>29.3</v>
      </c>
      <c r="T2236">
        <v>29.2</v>
      </c>
      <c r="U2236" t="s">
        <v>117</v>
      </c>
      <c r="V2236">
        <v>20.5</v>
      </c>
      <c r="X2236">
        <f t="shared" si="686"/>
        <v>2.0099999999999998</v>
      </c>
      <c r="Y2236" s="7" t="str">
        <f t="shared" si="687"/>
        <v>m/s</v>
      </c>
      <c r="AA2236">
        <f t="shared" si="688"/>
        <v>4.2699999999999996</v>
      </c>
      <c r="AB2236" s="7" t="str">
        <f t="shared" si="689"/>
        <v>m/s</v>
      </c>
      <c r="AC2236" s="5">
        <f t="shared" si="690"/>
        <v>18.631388888888889</v>
      </c>
      <c r="AD2236" s="5">
        <f t="shared" si="691"/>
        <v>8.870833333333333E-3</v>
      </c>
      <c r="AE2236" s="5">
        <f t="shared" si="692"/>
        <v>21.106882499999994</v>
      </c>
      <c r="AF2236" s="5"/>
      <c r="AG2236" s="5">
        <f t="shared" si="693"/>
        <v>-1.5</v>
      </c>
      <c r="AH2236">
        <f t="shared" si="694"/>
        <v>621</v>
      </c>
      <c r="AI2236" s="5">
        <f t="shared" si="695"/>
        <v>0.621</v>
      </c>
      <c r="AJ2236" s="15">
        <f t="shared" si="696"/>
        <v>33.988538647342985</v>
      </c>
      <c r="AK2236" s="5">
        <f t="shared" si="697"/>
        <v>7.9293788625508359</v>
      </c>
      <c r="AL2236" s="5">
        <f t="shared" si="698"/>
        <v>5.9576681201978543</v>
      </c>
      <c r="AM2236" s="5">
        <f t="shared" si="699"/>
        <v>2.3444312757279394E-2</v>
      </c>
      <c r="AN2236" s="5">
        <f t="shared" si="700"/>
        <v>55.804857006053261</v>
      </c>
      <c r="AO2236" s="15">
        <f t="shared" si="701"/>
        <v>1.1128063636694543</v>
      </c>
    </row>
    <row r="2237" spans="1:41" x14ac:dyDescent="0.3">
      <c r="A2237" s="4">
        <f t="shared" si="684"/>
        <v>45797.204930555556</v>
      </c>
      <c r="B2237" s="9">
        <f t="shared" si="683"/>
        <v>2233</v>
      </c>
      <c r="C2237" s="10" t="str">
        <f t="shared" si="685"/>
        <v>Remove</v>
      </c>
      <c r="D2237" s="1">
        <v>45797</v>
      </c>
      <c r="E2237" s="2">
        <v>0.20493055555555556</v>
      </c>
      <c r="F2237" t="s">
        <v>2</v>
      </c>
      <c r="G2237" t="s">
        <v>14</v>
      </c>
      <c r="H2237" t="s">
        <v>49</v>
      </c>
      <c r="I2237">
        <v>122.5</v>
      </c>
      <c r="J2237" t="s">
        <v>13</v>
      </c>
      <c r="K2237">
        <v>0</v>
      </c>
      <c r="L2237">
        <v>115.7</v>
      </c>
      <c r="M2237">
        <v>10.948</v>
      </c>
      <c r="N2237">
        <v>1063.4000000000001</v>
      </c>
      <c r="O2237">
        <v>5985</v>
      </c>
      <c r="P2237" s="2">
        <v>0.77665509259259258</v>
      </c>
      <c r="Q2237">
        <v>27.9</v>
      </c>
      <c r="R2237" t="s">
        <v>166</v>
      </c>
      <c r="S2237">
        <v>29.7</v>
      </c>
      <c r="T2237">
        <v>29.2</v>
      </c>
      <c r="U2237" t="s">
        <v>68</v>
      </c>
      <c r="V2237">
        <v>20.7</v>
      </c>
      <c r="X2237">
        <f t="shared" si="686"/>
        <v>1.94</v>
      </c>
      <c r="Y2237" s="7" t="str">
        <f t="shared" si="687"/>
        <v>m/s</v>
      </c>
      <c r="AA2237">
        <f t="shared" si="688"/>
        <v>4.3</v>
      </c>
      <c r="AB2237" s="7" t="str">
        <f t="shared" si="689"/>
        <v>m/s</v>
      </c>
      <c r="AC2237" s="5">
        <f t="shared" si="690"/>
        <v>18.639722222222222</v>
      </c>
      <c r="AD2237" s="5">
        <f t="shared" si="691"/>
        <v>8.8616666666666687E-3</v>
      </c>
      <c r="AE2237" s="5">
        <f t="shared" si="692"/>
        <v>21.115744166666662</v>
      </c>
      <c r="AF2237" s="5"/>
      <c r="AG2237" s="5">
        <f t="shared" si="693"/>
        <v>-5</v>
      </c>
      <c r="AH2237">
        <f t="shared" si="694"/>
        <v>621</v>
      </c>
      <c r="AI2237" s="5">
        <f t="shared" si="695"/>
        <v>0.621</v>
      </c>
      <c r="AJ2237" s="15">
        <f t="shared" si="696"/>
        <v>34.0028086419753</v>
      </c>
      <c r="AK2237" s="5">
        <f t="shared" si="697"/>
        <v>8.0376297685242246</v>
      </c>
      <c r="AL2237" s="5">
        <f t="shared" si="698"/>
        <v>6.0157917116144182</v>
      </c>
      <c r="AM2237" s="5">
        <f t="shared" si="699"/>
        <v>2.2936756701966689E-2</v>
      </c>
      <c r="AN2237" s="5">
        <f t="shared" si="700"/>
        <v>55.827793762755228</v>
      </c>
      <c r="AO2237" s="15">
        <f t="shared" si="701"/>
        <v>1.1123491690160465</v>
      </c>
    </row>
    <row r="2238" spans="1:41" x14ac:dyDescent="0.3">
      <c r="A2238" s="4">
        <f t="shared" si="684"/>
        <v>45797.205277777779</v>
      </c>
      <c r="B2238" s="9">
        <f t="shared" si="683"/>
        <v>2234</v>
      </c>
      <c r="C2238" s="10" t="str">
        <f t="shared" si="685"/>
        <v>Remove</v>
      </c>
      <c r="D2238" s="1">
        <v>45797</v>
      </c>
      <c r="E2238" s="2">
        <v>0.20527777777777778</v>
      </c>
      <c r="F2238" t="s">
        <v>2</v>
      </c>
      <c r="G2238" t="s">
        <v>14</v>
      </c>
      <c r="H2238" t="s">
        <v>49</v>
      </c>
      <c r="I2238">
        <v>128.5</v>
      </c>
      <c r="J2238" t="s">
        <v>13</v>
      </c>
      <c r="K2238">
        <v>0</v>
      </c>
      <c r="L2238">
        <v>115.7</v>
      </c>
      <c r="M2238">
        <v>10.956</v>
      </c>
      <c r="N2238">
        <v>1064.7</v>
      </c>
      <c r="O2238">
        <v>5994</v>
      </c>
      <c r="P2238" s="2">
        <v>0.77700231481481485</v>
      </c>
      <c r="Q2238">
        <v>27.9</v>
      </c>
      <c r="R2238" t="s">
        <v>132</v>
      </c>
      <c r="S2238">
        <v>29</v>
      </c>
      <c r="T2238">
        <v>29.2</v>
      </c>
      <c r="U2238" t="s">
        <v>71</v>
      </c>
      <c r="V2238">
        <v>21.3</v>
      </c>
      <c r="X2238">
        <f t="shared" si="686"/>
        <v>2.13</v>
      </c>
      <c r="Y2238" s="7" t="str">
        <f t="shared" si="687"/>
        <v>m/s</v>
      </c>
      <c r="AA2238">
        <f t="shared" si="688"/>
        <v>4.29</v>
      </c>
      <c r="AB2238" s="7" t="str">
        <f t="shared" si="689"/>
        <v>m/s</v>
      </c>
      <c r="AC2238" s="5">
        <f t="shared" si="690"/>
        <v>18.648055555555558</v>
      </c>
      <c r="AD2238" s="5">
        <f t="shared" si="691"/>
        <v>8.8725000000000002E-3</v>
      </c>
      <c r="AE2238" s="5">
        <f t="shared" si="692"/>
        <v>21.124616666666661</v>
      </c>
      <c r="AF2238" s="5"/>
      <c r="AG2238" s="5">
        <f t="shared" si="693"/>
        <v>6</v>
      </c>
      <c r="AH2238">
        <f t="shared" si="694"/>
        <v>627</v>
      </c>
      <c r="AI2238" s="5">
        <f t="shared" si="695"/>
        <v>0.627</v>
      </c>
      <c r="AJ2238" s="15">
        <f t="shared" si="696"/>
        <v>33.691573631047305</v>
      </c>
      <c r="AK2238" s="5">
        <f t="shared" si="697"/>
        <v>7.8481906830707926</v>
      </c>
      <c r="AL2238" s="5">
        <f t="shared" si="698"/>
        <v>6.1901624858641116</v>
      </c>
      <c r="AM2238" s="5">
        <f t="shared" si="699"/>
        <v>2.4589598067973246E-2</v>
      </c>
      <c r="AN2238" s="5">
        <f t="shared" si="700"/>
        <v>55.852383360823204</v>
      </c>
      <c r="AO2238" s="15">
        <f t="shared" si="701"/>
        <v>1.1226020489571436</v>
      </c>
    </row>
    <row r="2239" spans="1:41" x14ac:dyDescent="0.3">
      <c r="A2239" s="4">
        <f t="shared" si="684"/>
        <v>45797.205625000002</v>
      </c>
      <c r="B2239" s="9">
        <f t="shared" si="683"/>
        <v>2235</v>
      </c>
      <c r="C2239" s="10" t="str">
        <f t="shared" si="685"/>
        <v>Remove</v>
      </c>
      <c r="D2239" s="1">
        <v>45797</v>
      </c>
      <c r="E2239" s="2">
        <v>0.205625</v>
      </c>
      <c r="F2239" t="s">
        <v>2</v>
      </c>
      <c r="G2239" t="s">
        <v>14</v>
      </c>
      <c r="H2239" t="s">
        <v>49</v>
      </c>
      <c r="I2239">
        <v>125</v>
      </c>
      <c r="J2239" t="s">
        <v>13</v>
      </c>
      <c r="K2239">
        <v>0</v>
      </c>
      <c r="L2239">
        <v>115.7</v>
      </c>
      <c r="M2239">
        <v>10.962999999999999</v>
      </c>
      <c r="N2239">
        <v>1065</v>
      </c>
      <c r="O2239">
        <v>6003</v>
      </c>
      <c r="P2239" s="2">
        <v>0.77734953703703702</v>
      </c>
      <c r="Q2239">
        <v>27.9</v>
      </c>
      <c r="R2239" t="s">
        <v>149</v>
      </c>
      <c r="S2239">
        <v>28.9</v>
      </c>
      <c r="T2239">
        <v>29.2</v>
      </c>
      <c r="U2239" t="s">
        <v>46</v>
      </c>
      <c r="V2239">
        <v>21.8</v>
      </c>
      <c r="X2239">
        <f t="shared" si="686"/>
        <v>2.08</v>
      </c>
      <c r="Y2239" s="7" t="str">
        <f t="shared" si="687"/>
        <v>m/s</v>
      </c>
      <c r="AA2239">
        <f t="shared" si="688"/>
        <v>4.33</v>
      </c>
      <c r="AB2239" s="7" t="str">
        <f t="shared" si="689"/>
        <v>m/s</v>
      </c>
      <c r="AC2239" s="5">
        <f t="shared" si="690"/>
        <v>18.656388888888888</v>
      </c>
      <c r="AD2239" s="5">
        <f t="shared" si="691"/>
        <v>8.8749999999999992E-3</v>
      </c>
      <c r="AE2239" s="5">
        <f t="shared" si="692"/>
        <v>21.133491666666661</v>
      </c>
      <c r="AF2239" s="5"/>
      <c r="AG2239" s="5">
        <f t="shared" si="693"/>
        <v>-3.5</v>
      </c>
      <c r="AH2239">
        <f t="shared" si="694"/>
        <v>627</v>
      </c>
      <c r="AI2239" s="5">
        <f t="shared" si="695"/>
        <v>0.627</v>
      </c>
      <c r="AJ2239" s="15">
        <f t="shared" si="696"/>
        <v>33.705728335991488</v>
      </c>
      <c r="AK2239" s="5">
        <f t="shared" si="697"/>
        <v>7.8211279565774463</v>
      </c>
      <c r="AL2239" s="5">
        <f t="shared" si="698"/>
        <v>6.335471464405523</v>
      </c>
      <c r="AM2239" s="5">
        <f t="shared" si="699"/>
        <v>2.3929576154476412E-2</v>
      </c>
      <c r="AN2239" s="5">
        <f t="shared" si="700"/>
        <v>55.876312936977683</v>
      </c>
      <c r="AO2239" s="15">
        <f t="shared" si="701"/>
        <v>1.1221212836773731</v>
      </c>
    </row>
    <row r="2240" spans="1:41" x14ac:dyDescent="0.3">
      <c r="A2240" s="4">
        <f t="shared" si="684"/>
        <v>45797.205972222226</v>
      </c>
      <c r="B2240" s="9">
        <f t="shared" si="683"/>
        <v>2236</v>
      </c>
      <c r="C2240" s="10" t="str">
        <f t="shared" si="685"/>
        <v>Remove</v>
      </c>
      <c r="D2240" s="1">
        <v>45797</v>
      </c>
      <c r="E2240" s="2">
        <v>0.20597222222222222</v>
      </c>
      <c r="F2240" t="s">
        <v>2</v>
      </c>
      <c r="G2240" t="s">
        <v>14</v>
      </c>
      <c r="H2240" t="s">
        <v>49</v>
      </c>
      <c r="I2240">
        <v>124</v>
      </c>
      <c r="J2240" t="s">
        <v>13</v>
      </c>
      <c r="K2240">
        <v>0</v>
      </c>
      <c r="L2240">
        <v>115.7</v>
      </c>
      <c r="M2240">
        <v>10.912000000000001</v>
      </c>
      <c r="N2240">
        <v>1058.7</v>
      </c>
      <c r="O2240">
        <v>6011</v>
      </c>
      <c r="P2240" s="2">
        <v>0.7776967592592593</v>
      </c>
      <c r="Q2240">
        <v>27.8</v>
      </c>
      <c r="R2240" t="s">
        <v>143</v>
      </c>
      <c r="S2240">
        <v>28.2</v>
      </c>
      <c r="T2240">
        <v>29.2</v>
      </c>
      <c r="U2240" t="s">
        <v>239</v>
      </c>
      <c r="V2240">
        <v>20.8</v>
      </c>
      <c r="X2240">
        <f t="shared" si="686"/>
        <v>2.11</v>
      </c>
      <c r="Y2240" s="7" t="str">
        <f t="shared" si="687"/>
        <v>m/s</v>
      </c>
      <c r="AA2240">
        <f t="shared" si="688"/>
        <v>4.3099999999999996</v>
      </c>
      <c r="AB2240" s="7" t="str">
        <f t="shared" si="689"/>
        <v>m/s</v>
      </c>
      <c r="AC2240" s="5">
        <f t="shared" si="690"/>
        <v>18.664722222222224</v>
      </c>
      <c r="AD2240" s="5">
        <f t="shared" si="691"/>
        <v>8.8225000000000005E-3</v>
      </c>
      <c r="AE2240" s="5">
        <f t="shared" si="692"/>
        <v>21.142314166666662</v>
      </c>
      <c r="AF2240" s="5"/>
      <c r="AG2240" s="5">
        <f t="shared" si="693"/>
        <v>-1</v>
      </c>
      <c r="AH2240">
        <f t="shared" si="694"/>
        <v>627</v>
      </c>
      <c r="AI2240" s="5">
        <f t="shared" si="695"/>
        <v>0.627</v>
      </c>
      <c r="AJ2240" s="15">
        <f t="shared" si="696"/>
        <v>33.719799308878251</v>
      </c>
      <c r="AK2240" s="5">
        <f t="shared" si="697"/>
        <v>7.5897439434434091</v>
      </c>
      <c r="AL2240" s="5">
        <f t="shared" si="698"/>
        <v>6.044853507322701</v>
      </c>
      <c r="AM2240" s="5">
        <f t="shared" si="699"/>
        <v>2.3556559443636913E-2</v>
      </c>
      <c r="AN2240" s="5">
        <f t="shared" si="700"/>
        <v>55.899869496421317</v>
      </c>
      <c r="AO2240" s="15">
        <f t="shared" si="701"/>
        <v>1.1216484146535266</v>
      </c>
    </row>
    <row r="2241" spans="1:41" x14ac:dyDescent="0.3">
      <c r="A2241" s="4">
        <f t="shared" si="684"/>
        <v>45797.206319444442</v>
      </c>
      <c r="B2241" s="9">
        <f t="shared" si="683"/>
        <v>2237</v>
      </c>
      <c r="C2241" s="10" t="str">
        <f t="shared" si="685"/>
        <v>Remove</v>
      </c>
      <c r="D2241" s="1">
        <v>45797</v>
      </c>
      <c r="E2241" s="2">
        <v>0.20631944444444444</v>
      </c>
      <c r="F2241" t="s">
        <v>2</v>
      </c>
      <c r="G2241" t="s">
        <v>14</v>
      </c>
      <c r="H2241" t="s">
        <v>49</v>
      </c>
      <c r="I2241">
        <v>125.5</v>
      </c>
      <c r="J2241" t="s">
        <v>13</v>
      </c>
      <c r="K2241">
        <v>0</v>
      </c>
      <c r="L2241">
        <v>115.7</v>
      </c>
      <c r="M2241">
        <v>10.95</v>
      </c>
      <c r="N2241">
        <v>1062.5999999999999</v>
      </c>
      <c r="O2241">
        <v>6020</v>
      </c>
      <c r="P2241" s="2">
        <v>0.77804398148148146</v>
      </c>
      <c r="Q2241">
        <v>27.8</v>
      </c>
      <c r="R2241" t="s">
        <v>149</v>
      </c>
      <c r="S2241">
        <v>29.3</v>
      </c>
      <c r="T2241">
        <v>29.2</v>
      </c>
      <c r="U2241" t="s">
        <v>71</v>
      </c>
      <c r="V2241">
        <v>21.6</v>
      </c>
      <c r="X2241">
        <f t="shared" si="686"/>
        <v>2.08</v>
      </c>
      <c r="Y2241" s="7" t="str">
        <f t="shared" si="687"/>
        <v>m/s</v>
      </c>
      <c r="AA2241">
        <f t="shared" si="688"/>
        <v>4.29</v>
      </c>
      <c r="AB2241" s="7" t="str">
        <f t="shared" si="689"/>
        <v>m/s</v>
      </c>
      <c r="AC2241" s="5">
        <f t="shared" si="690"/>
        <v>18.673055555555557</v>
      </c>
      <c r="AD2241" s="5">
        <f t="shared" si="691"/>
        <v>8.8549999999999983E-3</v>
      </c>
      <c r="AE2241" s="5">
        <f t="shared" si="692"/>
        <v>21.151169166666662</v>
      </c>
      <c r="AF2241" s="5"/>
      <c r="AG2241" s="5">
        <f t="shared" si="693"/>
        <v>1.5</v>
      </c>
      <c r="AH2241">
        <f t="shared" si="694"/>
        <v>628.5</v>
      </c>
      <c r="AI2241" s="5">
        <f t="shared" si="695"/>
        <v>0.62849999999999995</v>
      </c>
      <c r="AJ2241" s="15">
        <f t="shared" si="696"/>
        <v>33.65341156191991</v>
      </c>
      <c r="AK2241" s="5">
        <f t="shared" si="697"/>
        <v>7.8857977852089318</v>
      </c>
      <c r="AL2241" s="5">
        <f t="shared" si="698"/>
        <v>6.2773478729889591</v>
      </c>
      <c r="AM2241" s="5">
        <f t="shared" si="699"/>
        <v>2.4127440400877422E-2</v>
      </c>
      <c r="AN2241" s="5">
        <f t="shared" si="700"/>
        <v>55.923996936822192</v>
      </c>
      <c r="AO2241" s="15">
        <f t="shared" si="701"/>
        <v>1.1238467105811869</v>
      </c>
    </row>
    <row r="2242" spans="1:41" x14ac:dyDescent="0.3">
      <c r="A2242" s="4">
        <f t="shared" si="684"/>
        <v>45797.206666666665</v>
      </c>
      <c r="B2242" s="9">
        <f t="shared" si="683"/>
        <v>2238</v>
      </c>
      <c r="C2242" s="10" t="str">
        <f t="shared" si="685"/>
        <v>Remove</v>
      </c>
      <c r="D2242" s="1">
        <v>45797</v>
      </c>
      <c r="E2242" s="2">
        <v>0.20666666666666667</v>
      </c>
      <c r="F2242" t="s">
        <v>2</v>
      </c>
      <c r="G2242" t="s">
        <v>14</v>
      </c>
      <c r="H2242" t="s">
        <v>49</v>
      </c>
      <c r="I2242">
        <v>124.5</v>
      </c>
      <c r="J2242" t="s">
        <v>13</v>
      </c>
      <c r="K2242">
        <v>0</v>
      </c>
      <c r="L2242">
        <v>115.8</v>
      </c>
      <c r="M2242">
        <v>10.948</v>
      </c>
      <c r="N2242">
        <v>1063.3</v>
      </c>
      <c r="O2242">
        <v>6029</v>
      </c>
      <c r="P2242" s="2">
        <v>0.77839120370370374</v>
      </c>
      <c r="Q2242">
        <v>27.8</v>
      </c>
      <c r="R2242" t="s">
        <v>134</v>
      </c>
      <c r="S2242">
        <v>28.5</v>
      </c>
      <c r="T2242">
        <v>29.1</v>
      </c>
      <c r="U2242" t="s">
        <v>117</v>
      </c>
      <c r="V2242">
        <v>21.2</v>
      </c>
      <c r="X2242">
        <f t="shared" si="686"/>
        <v>2.06</v>
      </c>
      <c r="Y2242" s="7" t="str">
        <f t="shared" si="687"/>
        <v>m/s</v>
      </c>
      <c r="AA2242">
        <f t="shared" si="688"/>
        <v>4.2699999999999996</v>
      </c>
      <c r="AB2242" s="7" t="str">
        <f t="shared" si="689"/>
        <v>m/s</v>
      </c>
      <c r="AC2242" s="5">
        <f t="shared" si="690"/>
        <v>18.68138888888889</v>
      </c>
      <c r="AD2242" s="5">
        <f t="shared" si="691"/>
        <v>8.8608333333333317E-3</v>
      </c>
      <c r="AE2242" s="5">
        <f t="shared" si="692"/>
        <v>21.160029999999995</v>
      </c>
      <c r="AF2242" s="5"/>
      <c r="AG2242" s="5">
        <f t="shared" si="693"/>
        <v>-1</v>
      </c>
      <c r="AH2242">
        <f t="shared" si="694"/>
        <v>628.5</v>
      </c>
      <c r="AI2242" s="5">
        <f t="shared" si="695"/>
        <v>0.62849999999999995</v>
      </c>
      <c r="AJ2242" s="15">
        <f t="shared" si="696"/>
        <v>33.667509944311853</v>
      </c>
      <c r="AK2242" s="5">
        <f t="shared" si="697"/>
        <v>7.6704859002885506</v>
      </c>
      <c r="AL2242" s="5">
        <f t="shared" si="698"/>
        <v>6.1275702161689258</v>
      </c>
      <c r="AM2242" s="5">
        <f t="shared" si="699"/>
        <v>2.3243010401934779E-2</v>
      </c>
      <c r="AN2242" s="5">
        <f t="shared" si="700"/>
        <v>55.947239947224126</v>
      </c>
      <c r="AO2242" s="15">
        <f t="shared" si="701"/>
        <v>1.1233798138976534</v>
      </c>
    </row>
    <row r="2243" spans="1:41" x14ac:dyDescent="0.3">
      <c r="A2243" s="4">
        <f t="shared" si="684"/>
        <v>45797.207013888888</v>
      </c>
      <c r="B2243" s="9">
        <f t="shared" si="683"/>
        <v>2239</v>
      </c>
      <c r="C2243" s="10" t="str">
        <f t="shared" si="685"/>
        <v>Remove</v>
      </c>
      <c r="D2243" s="1">
        <v>45797</v>
      </c>
      <c r="E2243" s="2">
        <v>0.20701388888888889</v>
      </c>
      <c r="F2243" t="s">
        <v>2</v>
      </c>
      <c r="G2243" t="s">
        <v>14</v>
      </c>
      <c r="H2243" t="s">
        <v>49</v>
      </c>
      <c r="I2243">
        <v>123</v>
      </c>
      <c r="J2243" t="s">
        <v>13</v>
      </c>
      <c r="K2243">
        <v>0</v>
      </c>
      <c r="L2243">
        <v>115.8</v>
      </c>
      <c r="M2243">
        <v>10.935</v>
      </c>
      <c r="N2243">
        <v>1061.9000000000001</v>
      </c>
      <c r="O2243">
        <v>6038</v>
      </c>
      <c r="P2243" s="2">
        <v>0.7787384259259259</v>
      </c>
      <c r="Q2243">
        <v>27.8</v>
      </c>
      <c r="R2243" t="s">
        <v>134</v>
      </c>
      <c r="S2243">
        <v>28.8</v>
      </c>
      <c r="T2243">
        <v>29.1</v>
      </c>
      <c r="U2243" t="s">
        <v>129</v>
      </c>
      <c r="V2243">
        <v>21.1</v>
      </c>
      <c r="X2243">
        <f t="shared" si="686"/>
        <v>2.06</v>
      </c>
      <c r="Y2243" s="7" t="str">
        <f t="shared" si="687"/>
        <v>m/s</v>
      </c>
      <c r="AA2243">
        <f t="shared" si="688"/>
        <v>4.3600000000000003</v>
      </c>
      <c r="AB2243" s="7" t="str">
        <f t="shared" si="689"/>
        <v>m/s</v>
      </c>
      <c r="AC2243" s="5">
        <f t="shared" si="690"/>
        <v>18.689722222222223</v>
      </c>
      <c r="AD2243" s="5">
        <f t="shared" si="691"/>
        <v>8.8491666666666666E-3</v>
      </c>
      <c r="AE2243" s="5">
        <f t="shared" si="692"/>
        <v>21.168879166666663</v>
      </c>
      <c r="AF2243" s="5"/>
      <c r="AG2243" s="5">
        <f t="shared" si="693"/>
        <v>-1.5</v>
      </c>
      <c r="AH2243">
        <f t="shared" si="694"/>
        <v>628.5</v>
      </c>
      <c r="AI2243" s="5">
        <f t="shared" si="695"/>
        <v>0.62849999999999995</v>
      </c>
      <c r="AJ2243" s="15">
        <f t="shared" si="696"/>
        <v>33.681589763988327</v>
      </c>
      <c r="AK2243" s="5">
        <f t="shared" si="697"/>
        <v>7.7512278571336939</v>
      </c>
      <c r="AL2243" s="5">
        <f t="shared" si="698"/>
        <v>6.0986665830737898</v>
      </c>
      <c r="AM2243" s="5">
        <f t="shared" si="699"/>
        <v>2.3487673669323566E-2</v>
      </c>
      <c r="AN2243" s="5">
        <f t="shared" si="700"/>
        <v>55.970727620893449</v>
      </c>
      <c r="AO2243" s="15">
        <f t="shared" si="701"/>
        <v>1.1229083964336131</v>
      </c>
    </row>
    <row r="2244" spans="1:41" x14ac:dyDescent="0.3">
      <c r="A2244" s="4">
        <f t="shared" si="684"/>
        <v>45797.207361111112</v>
      </c>
      <c r="B2244" s="9">
        <f t="shared" si="683"/>
        <v>2240</v>
      </c>
      <c r="C2244" s="10" t="str">
        <f t="shared" si="685"/>
        <v>Remove</v>
      </c>
      <c r="D2244" s="1">
        <v>45797</v>
      </c>
      <c r="E2244" s="2">
        <v>0.20736111111111111</v>
      </c>
      <c r="F2244" t="s">
        <v>2</v>
      </c>
      <c r="G2244" t="s">
        <v>14</v>
      </c>
      <c r="H2244" t="s">
        <v>49</v>
      </c>
      <c r="I2244">
        <v>124.5</v>
      </c>
      <c r="J2244" t="s">
        <v>13</v>
      </c>
      <c r="K2244">
        <v>0</v>
      </c>
      <c r="L2244">
        <v>115.7</v>
      </c>
      <c r="M2244">
        <v>10.944000000000001</v>
      </c>
      <c r="N2244">
        <v>1062.7</v>
      </c>
      <c r="O2244">
        <v>6047</v>
      </c>
      <c r="P2244" s="2">
        <v>0.77908564814814818</v>
      </c>
      <c r="Q2244">
        <v>27.8</v>
      </c>
      <c r="R2244" t="s">
        <v>134</v>
      </c>
      <c r="S2244">
        <v>29.8</v>
      </c>
      <c r="T2244">
        <v>29.1</v>
      </c>
      <c r="U2244" t="s">
        <v>117</v>
      </c>
      <c r="V2244">
        <v>21.3</v>
      </c>
      <c r="X2244">
        <f t="shared" si="686"/>
        <v>2.06</v>
      </c>
      <c r="Y2244" s="7" t="str">
        <f t="shared" si="687"/>
        <v>m/s</v>
      </c>
      <c r="AA2244">
        <f t="shared" si="688"/>
        <v>4.2699999999999996</v>
      </c>
      <c r="AB2244" s="7" t="str">
        <f t="shared" si="689"/>
        <v>m/s</v>
      </c>
      <c r="AC2244" s="5">
        <f t="shared" si="690"/>
        <v>18.698055555555555</v>
      </c>
      <c r="AD2244" s="5">
        <f t="shared" si="691"/>
        <v>8.8558333333333336E-3</v>
      </c>
      <c r="AE2244" s="5">
        <f t="shared" si="692"/>
        <v>21.177734999999995</v>
      </c>
      <c r="AF2244" s="5"/>
      <c r="AG2244" s="5">
        <f t="shared" si="693"/>
        <v>1.5</v>
      </c>
      <c r="AH2244">
        <f t="shared" si="694"/>
        <v>630</v>
      </c>
      <c r="AI2244" s="5">
        <f t="shared" si="695"/>
        <v>0.63</v>
      </c>
      <c r="AJ2244" s="15">
        <f t="shared" si="696"/>
        <v>33.61545238095237</v>
      </c>
      <c r="AK2244" s="5">
        <f t="shared" si="697"/>
        <v>8.0203677132841698</v>
      </c>
      <c r="AL2244" s="5">
        <f t="shared" si="698"/>
        <v>6.1564738492640618</v>
      </c>
      <c r="AM2244" s="5">
        <f t="shared" si="699"/>
        <v>2.4303217893952862E-2</v>
      </c>
      <c r="AN2244" s="5">
        <f t="shared" si="700"/>
        <v>55.9950308387874</v>
      </c>
      <c r="AO2244" s="15">
        <f t="shared" si="701"/>
        <v>1.1250998357582884</v>
      </c>
    </row>
    <row r="2245" spans="1:41" x14ac:dyDescent="0.3">
      <c r="A2245" s="4">
        <f t="shared" si="684"/>
        <v>45797.207708333335</v>
      </c>
      <c r="B2245" s="9">
        <f t="shared" si="683"/>
        <v>2241</v>
      </c>
      <c r="C2245" s="10" t="str">
        <f t="shared" si="685"/>
        <v>Remove</v>
      </c>
      <c r="D2245" s="1">
        <v>45797</v>
      </c>
      <c r="E2245" s="2">
        <v>0.20770833333333333</v>
      </c>
      <c r="F2245" t="s">
        <v>19</v>
      </c>
      <c r="G2245" t="s">
        <v>14</v>
      </c>
      <c r="H2245" t="s">
        <v>49</v>
      </c>
      <c r="I2245">
        <v>124</v>
      </c>
      <c r="J2245" t="s">
        <v>13</v>
      </c>
      <c r="K2245">
        <v>0</v>
      </c>
      <c r="L2245">
        <v>115.7</v>
      </c>
      <c r="M2245">
        <v>10.95</v>
      </c>
      <c r="N2245">
        <v>1063.9000000000001</v>
      </c>
      <c r="O2245">
        <v>6056</v>
      </c>
      <c r="P2245" s="2">
        <v>0.77943287037037035</v>
      </c>
      <c r="Q2245">
        <v>27.8</v>
      </c>
      <c r="R2245" t="s">
        <v>132</v>
      </c>
      <c r="S2245">
        <v>29.1</v>
      </c>
      <c r="T2245">
        <v>29.1</v>
      </c>
      <c r="U2245" t="s">
        <v>50</v>
      </c>
      <c r="V2245">
        <v>21.1</v>
      </c>
      <c r="X2245">
        <f t="shared" si="686"/>
        <v>2.13</v>
      </c>
      <c r="Y2245" s="7" t="str">
        <f t="shared" si="687"/>
        <v>m/s</v>
      </c>
      <c r="AA2245">
        <f t="shared" si="688"/>
        <v>4.26</v>
      </c>
      <c r="AB2245" s="7" t="str">
        <f t="shared" si="689"/>
        <v>m/s</v>
      </c>
      <c r="AC2245" s="5">
        <f t="shared" si="690"/>
        <v>18.706388888888888</v>
      </c>
      <c r="AD2245" s="5">
        <f t="shared" si="691"/>
        <v>8.8658333333333349E-3</v>
      </c>
      <c r="AE2245" s="5">
        <f t="shared" si="692"/>
        <v>21.18660083333333</v>
      </c>
      <c r="AF2245" s="5"/>
      <c r="AG2245" s="5">
        <f t="shared" si="693"/>
        <v>-0.5</v>
      </c>
      <c r="AH2245">
        <f t="shared" si="694"/>
        <v>630</v>
      </c>
      <c r="AI2245" s="5">
        <f t="shared" si="695"/>
        <v>0.63</v>
      </c>
      <c r="AJ2245" s="15">
        <f t="shared" si="696"/>
        <v>33.629525132275127</v>
      </c>
      <c r="AK2245" s="5">
        <f t="shared" si="697"/>
        <v>7.8319698139788372</v>
      </c>
      <c r="AL2245" s="5">
        <f t="shared" si="698"/>
        <v>6.0986665830737898</v>
      </c>
      <c r="AM2245" s="5">
        <f t="shared" si="699"/>
        <v>2.4538775570484138E-2</v>
      </c>
      <c r="AN2245" s="5">
        <f t="shared" si="700"/>
        <v>56.019569614357884</v>
      </c>
      <c r="AO2245" s="15">
        <f t="shared" si="701"/>
        <v>1.1246069977633857</v>
      </c>
    </row>
    <row r="2246" spans="1:41" x14ac:dyDescent="0.3">
      <c r="A2246" s="4">
        <f t="shared" si="684"/>
        <v>45797.208055555559</v>
      </c>
      <c r="B2246" s="9">
        <f t="shared" si="683"/>
        <v>2242</v>
      </c>
      <c r="C2246" s="10" t="str">
        <f t="shared" si="685"/>
        <v>Remove</v>
      </c>
      <c r="D2246" s="1">
        <v>45797</v>
      </c>
      <c r="E2246" s="2">
        <v>0.20805555555555555</v>
      </c>
      <c r="F2246" t="s">
        <v>2</v>
      </c>
      <c r="G2246" t="s">
        <v>14</v>
      </c>
      <c r="H2246" t="s">
        <v>49</v>
      </c>
      <c r="I2246">
        <v>124</v>
      </c>
      <c r="J2246" t="s">
        <v>13</v>
      </c>
      <c r="K2246">
        <v>0</v>
      </c>
      <c r="L2246">
        <v>115.7</v>
      </c>
      <c r="M2246">
        <v>10.903</v>
      </c>
      <c r="N2246">
        <v>1057.0999999999999</v>
      </c>
      <c r="O2246">
        <v>6065</v>
      </c>
      <c r="P2246" s="2">
        <v>0.77978009259259262</v>
      </c>
      <c r="Q2246">
        <v>27.8</v>
      </c>
      <c r="R2246" t="s">
        <v>132</v>
      </c>
      <c r="S2246">
        <v>28.7</v>
      </c>
      <c r="T2246">
        <v>29.1</v>
      </c>
      <c r="U2246" t="s">
        <v>129</v>
      </c>
      <c r="V2246">
        <v>21.7</v>
      </c>
      <c r="X2246">
        <f t="shared" si="686"/>
        <v>2.13</v>
      </c>
      <c r="Y2246" s="7" t="str">
        <f t="shared" si="687"/>
        <v>m/s</v>
      </c>
      <c r="AA2246">
        <f t="shared" si="688"/>
        <v>4.3600000000000003</v>
      </c>
      <c r="AB2246" s="7" t="str">
        <f t="shared" si="689"/>
        <v>m/s</v>
      </c>
      <c r="AC2246" s="5">
        <f t="shared" si="690"/>
        <v>18.714722222222221</v>
      </c>
      <c r="AD2246" s="5">
        <f t="shared" si="691"/>
        <v>8.8091666666666665E-3</v>
      </c>
      <c r="AE2246" s="5">
        <f t="shared" si="692"/>
        <v>21.195409999999995</v>
      </c>
      <c r="AF2246" s="5"/>
      <c r="AG2246" s="5">
        <f t="shared" si="693"/>
        <v>0</v>
      </c>
      <c r="AH2246">
        <f t="shared" si="694"/>
        <v>630</v>
      </c>
      <c r="AI2246" s="5">
        <f t="shared" si="695"/>
        <v>0.63</v>
      </c>
      <c r="AJ2246" s="15">
        <f t="shared" si="696"/>
        <v>33.64350793650793</v>
      </c>
      <c r="AK2246" s="5">
        <f t="shared" si="697"/>
        <v>7.7243138715186452</v>
      </c>
      <c r="AL2246" s="5">
        <f t="shared" si="698"/>
        <v>6.2720883816446076</v>
      </c>
      <c r="AM2246" s="5">
        <f t="shared" si="699"/>
        <v>2.4201472813501532E-2</v>
      </c>
      <c r="AN2246" s="5">
        <f t="shared" si="700"/>
        <v>56.043771087171386</v>
      </c>
      <c r="AO2246" s="15">
        <f t="shared" si="701"/>
        <v>1.124121356894574</v>
      </c>
    </row>
    <row r="2247" spans="1:41" x14ac:dyDescent="0.3">
      <c r="A2247" s="4">
        <f t="shared" si="684"/>
        <v>45797.208414351851</v>
      </c>
      <c r="B2247" s="9">
        <f t="shared" ref="B2247:B2310" si="702">B2246+1</f>
        <v>2243</v>
      </c>
      <c r="C2247" s="10" t="str">
        <f t="shared" si="685"/>
        <v>Remove</v>
      </c>
      <c r="D2247" s="1">
        <v>45797</v>
      </c>
      <c r="E2247" s="2">
        <v>0.20841435185185186</v>
      </c>
      <c r="F2247" t="s">
        <v>2</v>
      </c>
      <c r="G2247" t="s">
        <v>14</v>
      </c>
      <c r="H2247" t="s">
        <v>49</v>
      </c>
      <c r="I2247">
        <v>125</v>
      </c>
      <c r="J2247" t="s">
        <v>13</v>
      </c>
      <c r="K2247">
        <v>0</v>
      </c>
      <c r="L2247">
        <v>115.6</v>
      </c>
      <c r="M2247">
        <v>10.922000000000001</v>
      </c>
      <c r="N2247">
        <v>1059.3</v>
      </c>
      <c r="O2247">
        <v>6074</v>
      </c>
      <c r="P2247" s="2">
        <v>0.78013888888888894</v>
      </c>
      <c r="Q2247">
        <v>27.8</v>
      </c>
      <c r="R2247" t="s">
        <v>149</v>
      </c>
      <c r="S2247">
        <v>30.2</v>
      </c>
      <c r="T2247">
        <v>29.1</v>
      </c>
      <c r="U2247" t="s">
        <v>50</v>
      </c>
      <c r="V2247">
        <v>21.6</v>
      </c>
      <c r="X2247">
        <f t="shared" si="686"/>
        <v>2.08</v>
      </c>
      <c r="Y2247" s="7" t="str">
        <f t="shared" si="687"/>
        <v>m/s</v>
      </c>
      <c r="AA2247">
        <f t="shared" si="688"/>
        <v>4.26</v>
      </c>
      <c r="AB2247" s="7" t="str">
        <f t="shared" si="689"/>
        <v>m/s</v>
      </c>
      <c r="AC2247" s="5">
        <f t="shared" si="690"/>
        <v>18.723333333333336</v>
      </c>
      <c r="AD2247" s="5">
        <f t="shared" si="691"/>
        <v>8.8274999999999985E-3</v>
      </c>
      <c r="AE2247" s="5">
        <f t="shared" si="692"/>
        <v>21.204237499999994</v>
      </c>
      <c r="AF2247" s="5"/>
      <c r="AG2247" s="5">
        <f t="shared" si="693"/>
        <v>1</v>
      </c>
      <c r="AH2247">
        <f t="shared" si="694"/>
        <v>631</v>
      </c>
      <c r="AI2247" s="5">
        <f t="shared" si="695"/>
        <v>0.63100000000000001</v>
      </c>
      <c r="AJ2247" s="15">
        <f t="shared" si="696"/>
        <v>33.604179873217106</v>
      </c>
      <c r="AK2247" s="5">
        <f t="shared" si="697"/>
        <v>8.1280236557443608</v>
      </c>
      <c r="AL2247" s="5">
        <f t="shared" si="698"/>
        <v>6.2431847485494716</v>
      </c>
      <c r="AM2247" s="5">
        <f t="shared" si="699"/>
        <v>2.4868556317627927E-2</v>
      </c>
      <c r="AN2247" s="5">
        <f t="shared" si="700"/>
        <v>56.068639643489014</v>
      </c>
      <c r="AO2247" s="15">
        <f t="shared" si="701"/>
        <v>1.1254062948774879</v>
      </c>
    </row>
    <row r="2248" spans="1:41" x14ac:dyDescent="0.3">
      <c r="A2248" s="4">
        <f t="shared" ref="A2248:A2311" si="703">D2248+E2248</f>
        <v>45797.208761574075</v>
      </c>
      <c r="B2248" s="9">
        <f t="shared" si="702"/>
        <v>2244</v>
      </c>
      <c r="C2248" s="10" t="str">
        <f t="shared" ref="C2248:C2311" si="704">IF(MOD(B2248,30)=1,"Keep","Remove")</f>
        <v>Remove</v>
      </c>
      <c r="D2248" s="1">
        <v>45797</v>
      </c>
      <c r="E2248" s="2">
        <v>0.20876157407407409</v>
      </c>
      <c r="F2248" t="s">
        <v>2</v>
      </c>
      <c r="G2248" t="s">
        <v>14</v>
      </c>
      <c r="H2248" t="s">
        <v>49</v>
      </c>
      <c r="I2248">
        <v>125</v>
      </c>
      <c r="J2248" t="s">
        <v>13</v>
      </c>
      <c r="K2248">
        <v>0</v>
      </c>
      <c r="L2248">
        <v>115.6</v>
      </c>
      <c r="M2248">
        <v>11.000999999999999</v>
      </c>
      <c r="N2248">
        <v>1070.3</v>
      </c>
      <c r="O2248">
        <v>6082</v>
      </c>
      <c r="P2248" s="2">
        <v>0.7804861111111111</v>
      </c>
      <c r="Q2248">
        <v>27.8</v>
      </c>
      <c r="R2248" t="s">
        <v>132</v>
      </c>
      <c r="S2248">
        <v>28</v>
      </c>
      <c r="T2248">
        <v>29.1</v>
      </c>
      <c r="U2248" t="s">
        <v>92</v>
      </c>
      <c r="V2248">
        <v>21.3</v>
      </c>
      <c r="X2248">
        <f t="shared" si="686"/>
        <v>2.13</v>
      </c>
      <c r="Y2248" s="7" t="str">
        <f t="shared" si="687"/>
        <v>m/s</v>
      </c>
      <c r="AA2248">
        <f t="shared" si="688"/>
        <v>4.38</v>
      </c>
      <c r="AB2248" s="7" t="str">
        <f t="shared" si="689"/>
        <v>m/s</v>
      </c>
      <c r="AC2248" s="5">
        <f t="shared" si="690"/>
        <v>18.731666666666666</v>
      </c>
      <c r="AD2248" s="5">
        <f t="shared" si="691"/>
        <v>8.9191666666666655E-3</v>
      </c>
      <c r="AE2248" s="5">
        <f t="shared" si="692"/>
        <v>21.213156666666659</v>
      </c>
      <c r="AF2248" s="5"/>
      <c r="AG2248" s="5">
        <f t="shared" si="693"/>
        <v>0</v>
      </c>
      <c r="AH2248">
        <f t="shared" si="694"/>
        <v>631</v>
      </c>
      <c r="AI2248" s="5">
        <f t="shared" si="695"/>
        <v>0.63100000000000001</v>
      </c>
      <c r="AJ2248" s="15">
        <f t="shared" si="696"/>
        <v>33.61831484416269</v>
      </c>
      <c r="AK2248" s="5">
        <f t="shared" si="697"/>
        <v>7.5359159722133144</v>
      </c>
      <c r="AL2248" s="5">
        <f t="shared" si="698"/>
        <v>6.1564738492640618</v>
      </c>
      <c r="AM2248" s="5">
        <f t="shared" si="699"/>
        <v>2.3611192988781986E-2</v>
      </c>
      <c r="AN2248" s="5">
        <f t="shared" si="700"/>
        <v>56.092250836477795</v>
      </c>
      <c r="AO2248" s="15">
        <f t="shared" si="701"/>
        <v>1.1249325719510073</v>
      </c>
    </row>
    <row r="2249" spans="1:41" x14ac:dyDescent="0.3">
      <c r="A2249" s="4">
        <f t="shared" si="703"/>
        <v>45797.209108796298</v>
      </c>
      <c r="B2249" s="9">
        <f t="shared" si="702"/>
        <v>2245</v>
      </c>
      <c r="C2249" s="10" t="str">
        <f t="shared" si="704"/>
        <v>Remove</v>
      </c>
      <c r="D2249" s="1">
        <v>45797</v>
      </c>
      <c r="E2249" s="2">
        <v>0.20910879629629631</v>
      </c>
      <c r="F2249" t="s">
        <v>2</v>
      </c>
      <c r="G2249" t="s">
        <v>14</v>
      </c>
      <c r="H2249" t="s">
        <v>49</v>
      </c>
      <c r="I2249">
        <v>125</v>
      </c>
      <c r="J2249" t="s">
        <v>13</v>
      </c>
      <c r="K2249">
        <v>0</v>
      </c>
      <c r="L2249">
        <v>115.6</v>
      </c>
      <c r="M2249">
        <v>10.957000000000001</v>
      </c>
      <c r="N2249">
        <v>1064.5</v>
      </c>
      <c r="O2249">
        <v>6091</v>
      </c>
      <c r="P2249" s="2">
        <v>0.78083333333333338</v>
      </c>
      <c r="Q2249">
        <v>27.9</v>
      </c>
      <c r="R2249" t="s">
        <v>156</v>
      </c>
      <c r="S2249">
        <v>27.5</v>
      </c>
      <c r="T2249">
        <v>29.1</v>
      </c>
      <c r="U2249" t="s">
        <v>128</v>
      </c>
      <c r="V2249">
        <v>20.5</v>
      </c>
      <c r="X2249">
        <f t="shared" ref="X2249:X2312" si="705">VALUE(LEFT(R2249, FIND(" ", R2249) - 1))</f>
        <v>2.15</v>
      </c>
      <c r="Y2249" s="7" t="str">
        <f t="shared" ref="Y2249:Y2312" si="706">RIGHT(R2249, LEN(R2249) - FIND(" ", R2249))</f>
        <v>m/s</v>
      </c>
      <c r="AA2249">
        <f t="shared" ref="AA2249:AA2312" si="707">VALUE(LEFT(U2249, FIND(" ", U2249) - 1))</f>
        <v>4.4000000000000004</v>
      </c>
      <c r="AB2249" s="7" t="str">
        <f t="shared" ref="AB2249:AB2312" si="708">RIGHT(U2249, LEN(U2249) - FIND(" ", U2249))</f>
        <v>m/s</v>
      </c>
      <c r="AC2249" s="5">
        <f t="shared" ref="AC2249:AC2312" si="709">P2249*24</f>
        <v>18.740000000000002</v>
      </c>
      <c r="AD2249" s="5">
        <f t="shared" ref="AD2249:AD2312" si="710">(N2249*(1/120))/1000</f>
        <v>8.870833333333333E-3</v>
      </c>
      <c r="AE2249" s="5">
        <f t="shared" ref="AE2249:AE2312" si="711">(AD2249+AE2248)</f>
        <v>21.222027499999992</v>
      </c>
      <c r="AF2249" s="5"/>
      <c r="AG2249" s="5">
        <f t="shared" ref="AG2249:AG2312" si="712">I2249-I2248</f>
        <v>0</v>
      </c>
      <c r="AH2249">
        <f t="shared" ref="AH2249:AH2312" si="713">IF(AG2249&gt;0, AH2248 + AG2249, IF(AND(AG2249&lt;0, I2249&lt;100), AH2248 + AG2249, AH2248))</f>
        <v>631</v>
      </c>
      <c r="AI2249" s="5">
        <f t="shared" ref="AI2249:AI2312" si="714">AH2249/1000</f>
        <v>0.63100000000000001</v>
      </c>
      <c r="AJ2249" s="15">
        <f t="shared" ref="AJ2249:AJ2312" si="715">IF(AI2249=0, "0", AE2249/AI2249)</f>
        <v>33.632373217115678</v>
      </c>
      <c r="AK2249" s="5">
        <f t="shared" ref="AK2249:AK2312" si="716">6.112*EXP((17.67*Q2249)/(Q2249+243.5))*S2249*2.1674/(273.15+Q2249)</f>
        <v>7.4422497856705805</v>
      </c>
      <c r="AL2249" s="5">
        <f t="shared" ref="AL2249:AL2312" si="717">6.112*EXP((17.67*T2249)/(T2249+243.5))*V2249*2.1674/(273.15+T2249)</f>
        <v>5.9252447845029703</v>
      </c>
      <c r="AM2249" s="5">
        <f t="shared" ref="AM2249:AM2312" si="718" xml:space="preserve"> AK2249 * (X2249/3.6) * $P$2 * 30 / 1000</f>
        <v>2.3536668055187282E-2</v>
      </c>
      <c r="AN2249" s="5">
        <f t="shared" ref="AN2249:AN2312" si="719">AN2248+AM2249</f>
        <v>56.115787504532982</v>
      </c>
      <c r="AO2249" s="15">
        <f t="shared" ref="AO2249:AO2312" si="720">IF(AN2249=0, "0", (AI2249 / AN2249) * 100)</f>
        <v>1.1244607410152239</v>
      </c>
    </row>
    <row r="2250" spans="1:41" x14ac:dyDescent="0.3">
      <c r="A2250" s="4">
        <f t="shared" si="703"/>
        <v>45797.209456018521</v>
      </c>
      <c r="B2250" s="9">
        <f t="shared" si="702"/>
        <v>2246</v>
      </c>
      <c r="C2250" s="10" t="str">
        <f t="shared" si="704"/>
        <v>Remove</v>
      </c>
      <c r="D2250" s="1">
        <v>45797</v>
      </c>
      <c r="E2250" s="2">
        <v>0.20945601851851853</v>
      </c>
      <c r="F2250" t="s">
        <v>2</v>
      </c>
      <c r="G2250" t="s">
        <v>14</v>
      </c>
      <c r="H2250" t="s">
        <v>49</v>
      </c>
      <c r="I2250">
        <v>126</v>
      </c>
      <c r="J2250" t="s">
        <v>13</v>
      </c>
      <c r="K2250">
        <v>0</v>
      </c>
      <c r="L2250">
        <v>115.6</v>
      </c>
      <c r="M2250">
        <v>10.97</v>
      </c>
      <c r="N2250">
        <v>1065.5</v>
      </c>
      <c r="O2250">
        <v>6100</v>
      </c>
      <c r="P2250" s="2">
        <v>0.78119212962962958</v>
      </c>
      <c r="Q2250">
        <v>27.9</v>
      </c>
      <c r="R2250" t="s">
        <v>161</v>
      </c>
      <c r="S2250">
        <v>27.3</v>
      </c>
      <c r="T2250">
        <v>29.1</v>
      </c>
      <c r="U2250" t="s">
        <v>148</v>
      </c>
      <c r="V2250">
        <v>20.399999999999999</v>
      </c>
      <c r="X2250">
        <f t="shared" si="705"/>
        <v>2.02</v>
      </c>
      <c r="Y2250" s="7" t="str">
        <f t="shared" si="706"/>
        <v>m/s</v>
      </c>
      <c r="AA2250">
        <f t="shared" si="707"/>
        <v>4.55</v>
      </c>
      <c r="AB2250" s="7" t="str">
        <f t="shared" si="708"/>
        <v>m/s</v>
      </c>
      <c r="AC2250" s="5">
        <f t="shared" si="709"/>
        <v>18.74861111111111</v>
      </c>
      <c r="AD2250" s="5">
        <f t="shared" si="710"/>
        <v>8.8791666666666672E-3</v>
      </c>
      <c r="AE2250" s="5">
        <f t="shared" si="711"/>
        <v>21.230906666666659</v>
      </c>
      <c r="AF2250" s="5"/>
      <c r="AG2250" s="5">
        <f t="shared" si="712"/>
        <v>1</v>
      </c>
      <c r="AH2250">
        <f t="shared" si="713"/>
        <v>632</v>
      </c>
      <c r="AI2250" s="5">
        <f t="shared" si="714"/>
        <v>0.63200000000000001</v>
      </c>
      <c r="AJ2250" s="15">
        <f t="shared" si="715"/>
        <v>33.593206751054836</v>
      </c>
      <c r="AK2250" s="5">
        <f t="shared" si="716"/>
        <v>7.3881243326838861</v>
      </c>
      <c r="AL2250" s="5">
        <f t="shared" si="717"/>
        <v>5.8963411514078334</v>
      </c>
      <c r="AM2250" s="5">
        <f t="shared" si="718"/>
        <v>2.1952695079430998E-2</v>
      </c>
      <c r="AN2250" s="5">
        <f t="shared" si="719"/>
        <v>56.137740199612409</v>
      </c>
      <c r="AO2250" s="15">
        <f t="shared" si="720"/>
        <v>1.1258023528427734</v>
      </c>
    </row>
    <row r="2251" spans="1:41" x14ac:dyDescent="0.3">
      <c r="A2251" s="4">
        <f t="shared" si="703"/>
        <v>45797.209803240738</v>
      </c>
      <c r="B2251" s="9">
        <f t="shared" si="702"/>
        <v>2247</v>
      </c>
      <c r="C2251" s="10" t="str">
        <f t="shared" si="704"/>
        <v>Remove</v>
      </c>
      <c r="D2251" s="1">
        <v>45797</v>
      </c>
      <c r="E2251" s="2">
        <v>0.20980324074074075</v>
      </c>
      <c r="F2251" t="s">
        <v>2</v>
      </c>
      <c r="G2251" t="s">
        <v>14</v>
      </c>
      <c r="H2251" t="s">
        <v>49</v>
      </c>
      <c r="I2251">
        <v>123</v>
      </c>
      <c r="J2251" t="s">
        <v>13</v>
      </c>
      <c r="K2251">
        <v>0</v>
      </c>
      <c r="L2251">
        <v>115.5</v>
      </c>
      <c r="M2251">
        <v>10.936</v>
      </c>
      <c r="N2251">
        <v>1062.2</v>
      </c>
      <c r="O2251">
        <v>6109</v>
      </c>
      <c r="P2251" s="2">
        <v>0.78153935185185186</v>
      </c>
      <c r="Q2251">
        <v>27.9</v>
      </c>
      <c r="R2251" t="s">
        <v>145</v>
      </c>
      <c r="S2251">
        <v>27.3</v>
      </c>
      <c r="T2251">
        <v>29.2</v>
      </c>
      <c r="U2251" t="s">
        <v>69</v>
      </c>
      <c r="V2251">
        <v>20.100000000000001</v>
      </c>
      <c r="X2251">
        <f t="shared" si="705"/>
        <v>2.19</v>
      </c>
      <c r="Y2251" s="7" t="str">
        <f t="shared" si="706"/>
        <v>m/s</v>
      </c>
      <c r="AA2251">
        <f t="shared" si="707"/>
        <v>4.3499999999999996</v>
      </c>
      <c r="AB2251" s="7" t="str">
        <f t="shared" si="708"/>
        <v>m/s</v>
      </c>
      <c r="AC2251" s="5">
        <f t="shared" si="709"/>
        <v>18.756944444444443</v>
      </c>
      <c r="AD2251" s="5">
        <f t="shared" si="710"/>
        <v>8.8516666666666674E-3</v>
      </c>
      <c r="AE2251" s="5">
        <f t="shared" si="711"/>
        <v>21.239758333333324</v>
      </c>
      <c r="AF2251" s="5"/>
      <c r="AG2251" s="5">
        <f t="shared" si="712"/>
        <v>-3</v>
      </c>
      <c r="AH2251">
        <f t="shared" si="713"/>
        <v>632</v>
      </c>
      <c r="AI2251" s="5">
        <f t="shared" si="714"/>
        <v>0.63200000000000001</v>
      </c>
      <c r="AJ2251" s="15">
        <f t="shared" si="715"/>
        <v>33.607212552742602</v>
      </c>
      <c r="AK2251" s="5">
        <f t="shared" si="716"/>
        <v>7.3881243326838861</v>
      </c>
      <c r="AL2251" s="5">
        <f t="shared" si="717"/>
        <v>5.8414209373647248</v>
      </c>
      <c r="AM2251" s="5">
        <f t="shared" si="718"/>
        <v>2.380019912076925E-2</v>
      </c>
      <c r="AN2251" s="5">
        <f t="shared" si="719"/>
        <v>56.16154039873318</v>
      </c>
      <c r="AO2251" s="15">
        <f t="shared" si="720"/>
        <v>1.1253252590882565</v>
      </c>
    </row>
    <row r="2252" spans="1:41" x14ac:dyDescent="0.3">
      <c r="A2252" s="4">
        <f t="shared" si="703"/>
        <v>45797.210150462961</v>
      </c>
      <c r="B2252" s="9">
        <f t="shared" si="702"/>
        <v>2248</v>
      </c>
      <c r="C2252" s="10" t="str">
        <f t="shared" si="704"/>
        <v>Remove</v>
      </c>
      <c r="D2252" s="1">
        <v>45797</v>
      </c>
      <c r="E2252" s="2">
        <v>0.21015046296296297</v>
      </c>
      <c r="F2252" t="s">
        <v>2</v>
      </c>
      <c r="G2252" t="s">
        <v>14</v>
      </c>
      <c r="H2252" t="s">
        <v>49</v>
      </c>
      <c r="I2252">
        <v>124</v>
      </c>
      <c r="J2252" t="s">
        <v>13</v>
      </c>
      <c r="K2252">
        <v>0</v>
      </c>
      <c r="L2252">
        <v>115.6</v>
      </c>
      <c r="M2252">
        <v>10.917999999999999</v>
      </c>
      <c r="N2252">
        <v>1059.4000000000001</v>
      </c>
      <c r="O2252">
        <v>6118</v>
      </c>
      <c r="P2252" s="2">
        <v>0.78188657407407403</v>
      </c>
      <c r="Q2252">
        <v>27.9</v>
      </c>
      <c r="R2252" t="s">
        <v>143</v>
      </c>
      <c r="S2252">
        <v>27.2</v>
      </c>
      <c r="T2252">
        <v>29.2</v>
      </c>
      <c r="U2252" t="s">
        <v>129</v>
      </c>
      <c r="V2252">
        <v>21.7</v>
      </c>
      <c r="X2252">
        <f t="shared" si="705"/>
        <v>2.11</v>
      </c>
      <c r="Y2252" s="7" t="str">
        <f t="shared" si="706"/>
        <v>m/s</v>
      </c>
      <c r="AA2252">
        <f t="shared" si="707"/>
        <v>4.3600000000000003</v>
      </c>
      <c r="AB2252" s="7" t="str">
        <f t="shared" si="708"/>
        <v>m/s</v>
      </c>
      <c r="AC2252" s="5">
        <f t="shared" si="709"/>
        <v>18.765277777777776</v>
      </c>
      <c r="AD2252" s="5">
        <f t="shared" si="710"/>
        <v>8.8283333333333339E-3</v>
      </c>
      <c r="AE2252" s="5">
        <f t="shared" si="711"/>
        <v>21.248586666666657</v>
      </c>
      <c r="AF2252" s="5"/>
      <c r="AG2252" s="5">
        <f t="shared" si="712"/>
        <v>1</v>
      </c>
      <c r="AH2252">
        <f t="shared" si="713"/>
        <v>633</v>
      </c>
      <c r="AI2252" s="5">
        <f t="shared" si="714"/>
        <v>0.63300000000000001</v>
      </c>
      <c r="AJ2252" s="15">
        <f t="shared" si="715"/>
        <v>33.568067403896769</v>
      </c>
      <c r="AK2252" s="5">
        <f t="shared" si="716"/>
        <v>7.3610616061905372</v>
      </c>
      <c r="AL2252" s="5">
        <f t="shared" si="717"/>
        <v>6.3064096686972402</v>
      </c>
      <c r="AM2252" s="5">
        <f t="shared" si="718"/>
        <v>2.2846789903142633E-2</v>
      </c>
      <c r="AN2252" s="5">
        <f t="shared" si="719"/>
        <v>56.184387188636322</v>
      </c>
      <c r="AO2252" s="15">
        <f t="shared" si="720"/>
        <v>1.1266475113001297</v>
      </c>
    </row>
    <row r="2253" spans="1:41" x14ac:dyDescent="0.3">
      <c r="A2253" s="4">
        <f t="shared" si="703"/>
        <v>45797.210497685184</v>
      </c>
      <c r="B2253" s="9">
        <f t="shared" si="702"/>
        <v>2249</v>
      </c>
      <c r="C2253" s="10" t="str">
        <f t="shared" si="704"/>
        <v>Remove</v>
      </c>
      <c r="D2253" s="1">
        <v>45797</v>
      </c>
      <c r="E2253" s="2">
        <v>0.21049768518518519</v>
      </c>
      <c r="F2253" t="s">
        <v>19</v>
      </c>
      <c r="G2253" t="s">
        <v>14</v>
      </c>
      <c r="H2253" t="s">
        <v>49</v>
      </c>
      <c r="I2253">
        <v>127.5</v>
      </c>
      <c r="J2253" t="s">
        <v>13</v>
      </c>
      <c r="K2253">
        <v>0</v>
      </c>
      <c r="L2253">
        <v>115.6</v>
      </c>
      <c r="M2253">
        <v>10.961</v>
      </c>
      <c r="N2253">
        <v>1065.0999999999999</v>
      </c>
      <c r="O2253">
        <v>6127</v>
      </c>
      <c r="P2253" s="2">
        <v>0.7822337962962963</v>
      </c>
      <c r="Q2253">
        <v>27.8</v>
      </c>
      <c r="R2253" t="s">
        <v>132</v>
      </c>
      <c r="S2253">
        <v>28.3</v>
      </c>
      <c r="T2253">
        <v>29.2</v>
      </c>
      <c r="U2253" t="s">
        <v>138</v>
      </c>
      <c r="V2253">
        <v>21.1</v>
      </c>
      <c r="X2253">
        <f t="shared" si="705"/>
        <v>2.13</v>
      </c>
      <c r="Y2253" s="7" t="str">
        <f t="shared" si="706"/>
        <v>m/s</v>
      </c>
      <c r="AA2253">
        <f t="shared" si="707"/>
        <v>4.49</v>
      </c>
      <c r="AB2253" s="7" t="str">
        <f t="shared" si="708"/>
        <v>m/s</v>
      </c>
      <c r="AC2253" s="5">
        <f t="shared" si="709"/>
        <v>18.773611111111112</v>
      </c>
      <c r="AD2253" s="5">
        <f t="shared" si="710"/>
        <v>8.8758333333333328E-3</v>
      </c>
      <c r="AE2253" s="5">
        <f t="shared" si="711"/>
        <v>21.257462499999992</v>
      </c>
      <c r="AF2253" s="5"/>
      <c r="AG2253" s="5">
        <f t="shared" si="712"/>
        <v>3.5</v>
      </c>
      <c r="AH2253">
        <f t="shared" si="713"/>
        <v>636.5</v>
      </c>
      <c r="AI2253" s="5">
        <f t="shared" si="714"/>
        <v>0.63649999999999995</v>
      </c>
      <c r="AJ2253" s="15">
        <f t="shared" si="715"/>
        <v>33.397427336999208</v>
      </c>
      <c r="AK2253" s="5">
        <f t="shared" si="716"/>
        <v>7.6166579290584577</v>
      </c>
      <c r="AL2253" s="5">
        <f t="shared" si="717"/>
        <v>6.1320388944475468</v>
      </c>
      <c r="AM2253" s="5">
        <f t="shared" si="718"/>
        <v>2.3864170056518943E-2</v>
      </c>
      <c r="AN2253" s="5">
        <f t="shared" si="719"/>
        <v>56.208251358692841</v>
      </c>
      <c r="AO2253" s="15">
        <f t="shared" si="720"/>
        <v>1.132396017691738</v>
      </c>
    </row>
    <row r="2254" spans="1:41" x14ac:dyDescent="0.3">
      <c r="A2254" s="4">
        <f t="shared" si="703"/>
        <v>45797.210844907408</v>
      </c>
      <c r="B2254" s="9">
        <f t="shared" si="702"/>
        <v>2250</v>
      </c>
      <c r="C2254" s="10" t="str">
        <f t="shared" si="704"/>
        <v>Remove</v>
      </c>
      <c r="D2254" s="1">
        <v>45797</v>
      </c>
      <c r="E2254" s="2">
        <v>0.21084490740740741</v>
      </c>
      <c r="F2254" t="s">
        <v>2</v>
      </c>
      <c r="G2254" t="s">
        <v>14</v>
      </c>
      <c r="H2254" t="s">
        <v>49</v>
      </c>
      <c r="I2254">
        <v>125</v>
      </c>
      <c r="J2254" t="s">
        <v>13</v>
      </c>
      <c r="K2254">
        <v>0</v>
      </c>
      <c r="L2254">
        <v>115.5</v>
      </c>
      <c r="M2254">
        <v>10.96</v>
      </c>
      <c r="N2254">
        <v>1065</v>
      </c>
      <c r="O2254">
        <v>6136</v>
      </c>
      <c r="P2254" s="2">
        <v>0.78258101851851847</v>
      </c>
      <c r="Q2254">
        <v>27.9</v>
      </c>
      <c r="R2254" t="s">
        <v>143</v>
      </c>
      <c r="S2254">
        <v>26.7</v>
      </c>
      <c r="T2254">
        <v>29.1</v>
      </c>
      <c r="U2254" t="s">
        <v>138</v>
      </c>
      <c r="V2254">
        <v>20.2</v>
      </c>
      <c r="X2254">
        <f t="shared" si="705"/>
        <v>2.11</v>
      </c>
      <c r="Y2254" s="7" t="str">
        <f t="shared" si="706"/>
        <v>m/s</v>
      </c>
      <c r="AA2254">
        <f t="shared" si="707"/>
        <v>4.49</v>
      </c>
      <c r="AB2254" s="7" t="str">
        <f t="shared" si="708"/>
        <v>m/s</v>
      </c>
      <c r="AC2254" s="5">
        <f t="shared" si="709"/>
        <v>18.781944444444441</v>
      </c>
      <c r="AD2254" s="5">
        <f t="shared" si="710"/>
        <v>8.8749999999999992E-3</v>
      </c>
      <c r="AE2254" s="5">
        <f t="shared" si="711"/>
        <v>21.266337499999992</v>
      </c>
      <c r="AF2254" s="5"/>
      <c r="AG2254" s="5">
        <f t="shared" si="712"/>
        <v>-2.5</v>
      </c>
      <c r="AH2254">
        <f t="shared" si="713"/>
        <v>636.5</v>
      </c>
      <c r="AI2254" s="5">
        <f t="shared" si="714"/>
        <v>0.63649999999999995</v>
      </c>
      <c r="AJ2254" s="15">
        <f t="shared" si="715"/>
        <v>33.411370777690486</v>
      </c>
      <c r="AK2254" s="5">
        <f t="shared" si="716"/>
        <v>7.2257479737237986</v>
      </c>
      <c r="AL2254" s="5">
        <f t="shared" si="717"/>
        <v>5.8385338852175614</v>
      </c>
      <c r="AM2254" s="5">
        <f t="shared" si="718"/>
        <v>2.2426812147570155E-2</v>
      </c>
      <c r="AN2254" s="5">
        <f t="shared" si="719"/>
        <v>56.230678170840413</v>
      </c>
      <c r="AO2254" s="15">
        <f t="shared" si="720"/>
        <v>1.1319443775267684</v>
      </c>
    </row>
    <row r="2255" spans="1:41" x14ac:dyDescent="0.3">
      <c r="A2255" s="4">
        <f t="shared" si="703"/>
        <v>45797.211192129631</v>
      </c>
      <c r="B2255" s="9">
        <f t="shared" si="702"/>
        <v>2251</v>
      </c>
      <c r="C2255" s="10" t="str">
        <f t="shared" si="704"/>
        <v>Keep</v>
      </c>
      <c r="D2255" s="1">
        <v>45797</v>
      </c>
      <c r="E2255" s="2">
        <v>0.21119212962962963</v>
      </c>
      <c r="F2255" t="s">
        <v>2</v>
      </c>
      <c r="G2255" t="s">
        <v>14</v>
      </c>
      <c r="H2255" t="s">
        <v>49</v>
      </c>
      <c r="I2255">
        <v>124</v>
      </c>
      <c r="J2255" t="s">
        <v>13</v>
      </c>
      <c r="K2255">
        <v>0</v>
      </c>
      <c r="L2255">
        <v>115.5</v>
      </c>
      <c r="M2255">
        <v>10.968</v>
      </c>
      <c r="N2255">
        <v>1066.5</v>
      </c>
      <c r="O2255">
        <v>6145</v>
      </c>
      <c r="P2255" s="2">
        <v>0.78292824074074074</v>
      </c>
      <c r="Q2255">
        <v>27.9</v>
      </c>
      <c r="R2255" t="s">
        <v>47</v>
      </c>
      <c r="S2255">
        <v>27.4</v>
      </c>
      <c r="T2255">
        <v>29.2</v>
      </c>
      <c r="U2255" t="s">
        <v>80</v>
      </c>
      <c r="V2255">
        <v>20.2</v>
      </c>
      <c r="X2255">
        <f t="shared" si="705"/>
        <v>2.0499999999999998</v>
      </c>
      <c r="Y2255" s="7" t="str">
        <f t="shared" si="706"/>
        <v>m/s</v>
      </c>
      <c r="AA2255">
        <f t="shared" si="707"/>
        <v>4.4400000000000004</v>
      </c>
      <c r="AB2255" s="7" t="str">
        <f t="shared" si="708"/>
        <v>m/s</v>
      </c>
      <c r="AC2255" s="5">
        <f t="shared" si="709"/>
        <v>18.790277777777778</v>
      </c>
      <c r="AD2255" s="5">
        <f t="shared" si="710"/>
        <v>8.8874999999999996E-3</v>
      </c>
      <c r="AE2255" s="5">
        <f t="shared" si="711"/>
        <v>21.275224999999992</v>
      </c>
      <c r="AF2255" s="5"/>
      <c r="AG2255" s="5">
        <f t="shared" si="712"/>
        <v>-1</v>
      </c>
      <c r="AH2255">
        <f t="shared" si="713"/>
        <v>636.5</v>
      </c>
      <c r="AI2255" s="5">
        <f t="shared" si="714"/>
        <v>0.63649999999999995</v>
      </c>
      <c r="AJ2255" s="15">
        <f t="shared" si="715"/>
        <v>33.425333857030623</v>
      </c>
      <c r="AK2255" s="5">
        <f t="shared" si="716"/>
        <v>7.4151870591772324</v>
      </c>
      <c r="AL2255" s="5">
        <f t="shared" si="717"/>
        <v>5.8704827330730067</v>
      </c>
      <c r="AM2255" s="5">
        <f t="shared" si="718"/>
        <v>2.2360332256403711E-2</v>
      </c>
      <c r="AN2255" s="5">
        <f t="shared" si="719"/>
        <v>56.253038503096818</v>
      </c>
      <c r="AO2255" s="15">
        <f t="shared" si="720"/>
        <v>1.1314944346783322</v>
      </c>
    </row>
    <row r="2256" spans="1:41" x14ac:dyDescent="0.3">
      <c r="A2256" s="4">
        <f t="shared" si="703"/>
        <v>45797.211539351854</v>
      </c>
      <c r="B2256" s="9">
        <f t="shared" si="702"/>
        <v>2252</v>
      </c>
      <c r="C2256" s="10" t="str">
        <f t="shared" si="704"/>
        <v>Remove</v>
      </c>
      <c r="D2256" s="1">
        <v>45797</v>
      </c>
      <c r="E2256" s="2">
        <v>0.21153935185185185</v>
      </c>
      <c r="F2256" t="s">
        <v>2</v>
      </c>
      <c r="G2256" t="s">
        <v>14</v>
      </c>
      <c r="H2256" t="s">
        <v>49</v>
      </c>
      <c r="I2256">
        <v>123</v>
      </c>
      <c r="J2256" t="s">
        <v>13</v>
      </c>
      <c r="K2256">
        <v>0</v>
      </c>
      <c r="L2256">
        <v>115.6</v>
      </c>
      <c r="M2256">
        <v>10.955</v>
      </c>
      <c r="N2256">
        <v>1063.3</v>
      </c>
      <c r="O2256">
        <v>6154</v>
      </c>
      <c r="P2256" s="2">
        <v>0.78327546296296291</v>
      </c>
      <c r="Q2256">
        <v>27.9</v>
      </c>
      <c r="R2256" t="s">
        <v>143</v>
      </c>
      <c r="S2256">
        <v>26.8</v>
      </c>
      <c r="T2256">
        <v>29.2</v>
      </c>
      <c r="U2256" t="s">
        <v>138</v>
      </c>
      <c r="V2256">
        <v>20.2</v>
      </c>
      <c r="X2256">
        <f t="shared" si="705"/>
        <v>2.11</v>
      </c>
      <c r="Y2256" s="7" t="str">
        <f t="shared" si="706"/>
        <v>m/s</v>
      </c>
      <c r="AA2256">
        <f t="shared" si="707"/>
        <v>4.49</v>
      </c>
      <c r="AB2256" s="7" t="str">
        <f t="shared" si="708"/>
        <v>m/s</v>
      </c>
      <c r="AC2256" s="5">
        <f t="shared" si="709"/>
        <v>18.798611111111111</v>
      </c>
      <c r="AD2256" s="5">
        <f t="shared" si="710"/>
        <v>8.8608333333333317E-3</v>
      </c>
      <c r="AE2256" s="5">
        <f t="shared" si="711"/>
        <v>21.284085833333325</v>
      </c>
      <c r="AF2256" s="5"/>
      <c r="AG2256" s="5">
        <f t="shared" si="712"/>
        <v>-1</v>
      </c>
      <c r="AH2256">
        <f t="shared" si="713"/>
        <v>636.5</v>
      </c>
      <c r="AI2256" s="5">
        <f t="shared" si="714"/>
        <v>0.63649999999999995</v>
      </c>
      <c r="AJ2256" s="15">
        <f t="shared" si="715"/>
        <v>33.439255040586531</v>
      </c>
      <c r="AK2256" s="5">
        <f t="shared" si="716"/>
        <v>7.2528107002171467</v>
      </c>
      <c r="AL2256" s="5">
        <f t="shared" si="717"/>
        <v>5.8704827330730067</v>
      </c>
      <c r="AM2256" s="5">
        <f t="shared" si="718"/>
        <v>2.2510807698684653E-2</v>
      </c>
      <c r="AN2256" s="5">
        <f t="shared" si="719"/>
        <v>56.275549310795505</v>
      </c>
      <c r="AO2256" s="15">
        <f t="shared" si="720"/>
        <v>1.1310418250824577</v>
      </c>
    </row>
    <row r="2257" spans="1:41" x14ac:dyDescent="0.3">
      <c r="A2257" s="4">
        <f t="shared" si="703"/>
        <v>45797.211886574078</v>
      </c>
      <c r="B2257" s="9">
        <f t="shared" si="702"/>
        <v>2253</v>
      </c>
      <c r="C2257" s="10" t="str">
        <f t="shared" si="704"/>
        <v>Remove</v>
      </c>
      <c r="D2257" s="1">
        <v>45797</v>
      </c>
      <c r="E2257" s="2">
        <v>0.21188657407407407</v>
      </c>
      <c r="F2257" t="s">
        <v>2</v>
      </c>
      <c r="G2257" t="s">
        <v>14</v>
      </c>
      <c r="H2257" t="s">
        <v>49</v>
      </c>
      <c r="I2257">
        <v>125</v>
      </c>
      <c r="J2257" t="s">
        <v>13</v>
      </c>
      <c r="K2257">
        <v>0</v>
      </c>
      <c r="L2257">
        <v>115.4</v>
      </c>
      <c r="M2257">
        <v>10.955</v>
      </c>
      <c r="N2257">
        <v>1064.5</v>
      </c>
      <c r="O2257">
        <v>6163</v>
      </c>
      <c r="P2257" s="2">
        <v>0.78362268518518519</v>
      </c>
      <c r="Q2257">
        <v>27.9</v>
      </c>
      <c r="R2257" t="s">
        <v>134</v>
      </c>
      <c r="S2257">
        <v>28.1</v>
      </c>
      <c r="T2257">
        <v>29.2</v>
      </c>
      <c r="U2257" t="s">
        <v>64</v>
      </c>
      <c r="V2257">
        <v>20.7</v>
      </c>
      <c r="X2257">
        <f t="shared" si="705"/>
        <v>2.06</v>
      </c>
      <c r="Y2257" s="7" t="str">
        <f t="shared" si="706"/>
        <v>m/s</v>
      </c>
      <c r="AA2257">
        <f t="shared" si="707"/>
        <v>4.43</v>
      </c>
      <c r="AB2257" s="7" t="str">
        <f t="shared" si="708"/>
        <v>m/s</v>
      </c>
      <c r="AC2257" s="5">
        <f t="shared" si="709"/>
        <v>18.806944444444444</v>
      </c>
      <c r="AD2257" s="5">
        <f t="shared" si="710"/>
        <v>8.870833333333333E-3</v>
      </c>
      <c r="AE2257" s="5">
        <f t="shared" si="711"/>
        <v>21.292956666666658</v>
      </c>
      <c r="AF2257" s="5"/>
      <c r="AG2257" s="5">
        <f t="shared" si="712"/>
        <v>2</v>
      </c>
      <c r="AH2257">
        <f t="shared" si="713"/>
        <v>638.5</v>
      </c>
      <c r="AI2257" s="5">
        <f t="shared" si="714"/>
        <v>0.63849999999999996</v>
      </c>
      <c r="AJ2257" s="15">
        <f t="shared" si="715"/>
        <v>33.34840511615765</v>
      </c>
      <c r="AK2257" s="5">
        <f t="shared" si="716"/>
        <v>7.6046261446306653</v>
      </c>
      <c r="AL2257" s="5">
        <f t="shared" si="717"/>
        <v>6.0157917116144182</v>
      </c>
      <c r="AM2257" s="5">
        <f t="shared" si="718"/>
        <v>2.3043442994377515E-2</v>
      </c>
      <c r="AN2257" s="5">
        <f t="shared" si="719"/>
        <v>56.298592753789883</v>
      </c>
      <c r="AO2257" s="15">
        <f t="shared" si="720"/>
        <v>1.1341313677099287</v>
      </c>
    </row>
    <row r="2258" spans="1:41" x14ac:dyDescent="0.3">
      <c r="A2258" s="4">
        <f t="shared" si="703"/>
        <v>45797.212233796294</v>
      </c>
      <c r="B2258" s="9">
        <f t="shared" si="702"/>
        <v>2254</v>
      </c>
      <c r="C2258" s="10" t="str">
        <f t="shared" si="704"/>
        <v>Remove</v>
      </c>
      <c r="D2258" s="1">
        <v>45797</v>
      </c>
      <c r="E2258" s="2">
        <v>0.2122337962962963</v>
      </c>
      <c r="F2258" t="s">
        <v>2</v>
      </c>
      <c r="G2258" t="s">
        <v>14</v>
      </c>
      <c r="H2258" t="s">
        <v>49</v>
      </c>
      <c r="I2258">
        <v>125.5</v>
      </c>
      <c r="J2258" t="s">
        <v>13</v>
      </c>
      <c r="K2258">
        <v>0</v>
      </c>
      <c r="L2258">
        <v>115.5</v>
      </c>
      <c r="M2258">
        <v>10.974</v>
      </c>
      <c r="N2258">
        <v>1066.3</v>
      </c>
      <c r="O2258">
        <v>6171</v>
      </c>
      <c r="P2258" s="2">
        <v>0.78396990740740746</v>
      </c>
      <c r="Q2258">
        <v>27.9</v>
      </c>
      <c r="R2258" t="s">
        <v>149</v>
      </c>
      <c r="S2258">
        <v>28.1</v>
      </c>
      <c r="T2258">
        <v>29.2</v>
      </c>
      <c r="U2258" t="s">
        <v>64</v>
      </c>
      <c r="V2258">
        <v>20.399999999999999</v>
      </c>
      <c r="X2258">
        <f t="shared" si="705"/>
        <v>2.08</v>
      </c>
      <c r="Y2258" s="7" t="str">
        <f t="shared" si="706"/>
        <v>m/s</v>
      </c>
      <c r="AA2258">
        <f t="shared" si="707"/>
        <v>4.43</v>
      </c>
      <c r="AB2258" s="7" t="str">
        <f t="shared" si="708"/>
        <v>m/s</v>
      </c>
      <c r="AC2258" s="5">
        <f t="shared" si="709"/>
        <v>18.81527777777778</v>
      </c>
      <c r="AD2258" s="5">
        <f t="shared" si="710"/>
        <v>8.8858333333333324E-3</v>
      </c>
      <c r="AE2258" s="5">
        <f t="shared" si="711"/>
        <v>21.301842499999992</v>
      </c>
      <c r="AF2258" s="5"/>
      <c r="AG2258" s="5">
        <f t="shared" si="712"/>
        <v>0.5</v>
      </c>
      <c r="AH2258">
        <f t="shared" si="713"/>
        <v>639</v>
      </c>
      <c r="AI2258" s="5">
        <f t="shared" si="714"/>
        <v>0.63900000000000001</v>
      </c>
      <c r="AJ2258" s="15">
        <f t="shared" si="715"/>
        <v>33.336216744913912</v>
      </c>
      <c r="AK2258" s="5">
        <f t="shared" si="716"/>
        <v>7.6046261446306653</v>
      </c>
      <c r="AL2258" s="5">
        <f t="shared" si="717"/>
        <v>5.9286063244895715</v>
      </c>
      <c r="AM2258" s="5">
        <f t="shared" si="718"/>
        <v>2.3267165741895746E-2</v>
      </c>
      <c r="AN2258" s="5">
        <f t="shared" si="719"/>
        <v>56.321859919531782</v>
      </c>
      <c r="AO2258" s="15">
        <f t="shared" si="720"/>
        <v>1.1345506006246113</v>
      </c>
    </row>
    <row r="2259" spans="1:41" x14ac:dyDescent="0.3">
      <c r="A2259" s="4">
        <f t="shared" si="703"/>
        <v>45797.212581018517</v>
      </c>
      <c r="B2259" s="9">
        <f t="shared" si="702"/>
        <v>2255</v>
      </c>
      <c r="C2259" s="10" t="str">
        <f t="shared" si="704"/>
        <v>Remove</v>
      </c>
      <c r="D2259" s="1">
        <v>45797</v>
      </c>
      <c r="E2259" s="2">
        <v>0.21258101851851852</v>
      </c>
      <c r="F2259" t="s">
        <v>2</v>
      </c>
      <c r="G2259" t="s">
        <v>14</v>
      </c>
      <c r="H2259" t="s">
        <v>49</v>
      </c>
      <c r="I2259">
        <v>125</v>
      </c>
      <c r="J2259" t="s">
        <v>13</v>
      </c>
      <c r="K2259">
        <v>0</v>
      </c>
      <c r="L2259">
        <v>115.4</v>
      </c>
      <c r="M2259">
        <v>10.971</v>
      </c>
      <c r="N2259">
        <v>1066.5</v>
      </c>
      <c r="O2259">
        <v>6180</v>
      </c>
      <c r="P2259" s="2">
        <v>0.78431712962962963</v>
      </c>
      <c r="Q2259">
        <v>27.9</v>
      </c>
      <c r="R2259" t="s">
        <v>136</v>
      </c>
      <c r="S2259">
        <v>27.2</v>
      </c>
      <c r="T2259">
        <v>29.2</v>
      </c>
      <c r="U2259" t="s">
        <v>117</v>
      </c>
      <c r="V2259">
        <v>20.5</v>
      </c>
      <c r="X2259">
        <f t="shared" si="705"/>
        <v>2.09</v>
      </c>
      <c r="Y2259" s="7" t="str">
        <f t="shared" si="706"/>
        <v>m/s</v>
      </c>
      <c r="AA2259">
        <f t="shared" si="707"/>
        <v>4.2699999999999996</v>
      </c>
      <c r="AB2259" s="7" t="str">
        <f t="shared" si="708"/>
        <v>m/s</v>
      </c>
      <c r="AC2259" s="5">
        <f t="shared" si="709"/>
        <v>18.823611111111113</v>
      </c>
      <c r="AD2259" s="5">
        <f t="shared" si="710"/>
        <v>8.8874999999999996E-3</v>
      </c>
      <c r="AE2259" s="5">
        <f t="shared" si="711"/>
        <v>21.310729999999992</v>
      </c>
      <c r="AF2259" s="5"/>
      <c r="AG2259" s="5">
        <f t="shared" si="712"/>
        <v>-0.5</v>
      </c>
      <c r="AH2259">
        <f t="shared" si="713"/>
        <v>639</v>
      </c>
      <c r="AI2259" s="5">
        <f t="shared" si="714"/>
        <v>0.63900000000000001</v>
      </c>
      <c r="AJ2259" s="15">
        <f t="shared" si="715"/>
        <v>33.350125195618141</v>
      </c>
      <c r="AK2259" s="5">
        <f t="shared" si="716"/>
        <v>7.3610616061905372</v>
      </c>
      <c r="AL2259" s="5">
        <f t="shared" si="717"/>
        <v>5.9576681201978543</v>
      </c>
      <c r="AM2259" s="5">
        <f t="shared" si="718"/>
        <v>2.2630232652875875E-2</v>
      </c>
      <c r="AN2259" s="5">
        <f t="shared" si="719"/>
        <v>56.344490152184655</v>
      </c>
      <c r="AO2259" s="15">
        <f t="shared" si="720"/>
        <v>1.1340949190845131</v>
      </c>
    </row>
    <row r="2260" spans="1:41" x14ac:dyDescent="0.3">
      <c r="A2260" s="4">
        <f t="shared" si="703"/>
        <v>45797.21292824074</v>
      </c>
      <c r="B2260" s="9">
        <f t="shared" si="702"/>
        <v>2256</v>
      </c>
      <c r="C2260" s="10" t="str">
        <f t="shared" si="704"/>
        <v>Remove</v>
      </c>
      <c r="D2260" s="1">
        <v>45797</v>
      </c>
      <c r="E2260" s="2">
        <v>0.21292824074074074</v>
      </c>
      <c r="F2260" t="s">
        <v>2</v>
      </c>
      <c r="G2260" t="s">
        <v>14</v>
      </c>
      <c r="H2260" t="s">
        <v>49</v>
      </c>
      <c r="I2260">
        <v>123.5</v>
      </c>
      <c r="J2260" t="s">
        <v>13</v>
      </c>
      <c r="K2260">
        <v>0</v>
      </c>
      <c r="L2260">
        <v>115.6</v>
      </c>
      <c r="M2260">
        <v>10.926</v>
      </c>
      <c r="N2260">
        <v>1060.7</v>
      </c>
      <c r="O2260">
        <v>6189</v>
      </c>
      <c r="P2260" s="2">
        <v>0.7846643518518519</v>
      </c>
      <c r="Q2260">
        <v>27.9</v>
      </c>
      <c r="R2260" t="s">
        <v>153</v>
      </c>
      <c r="S2260">
        <v>27.5</v>
      </c>
      <c r="T2260">
        <v>29.2</v>
      </c>
      <c r="U2260" t="s">
        <v>48</v>
      </c>
      <c r="V2260">
        <v>20.5</v>
      </c>
      <c r="X2260">
        <f t="shared" si="705"/>
        <v>2.12</v>
      </c>
      <c r="Y2260" s="7" t="str">
        <f t="shared" si="706"/>
        <v>m/s</v>
      </c>
      <c r="AA2260">
        <f t="shared" si="707"/>
        <v>4.32</v>
      </c>
      <c r="AB2260" s="7" t="str">
        <f t="shared" si="708"/>
        <v>m/s</v>
      </c>
      <c r="AC2260" s="5">
        <f t="shared" si="709"/>
        <v>18.831944444444446</v>
      </c>
      <c r="AD2260" s="5">
        <f t="shared" si="710"/>
        <v>8.839166666666667E-3</v>
      </c>
      <c r="AE2260" s="5">
        <f t="shared" si="711"/>
        <v>21.31956916666666</v>
      </c>
      <c r="AF2260" s="5"/>
      <c r="AG2260" s="5">
        <f t="shared" si="712"/>
        <v>-1.5</v>
      </c>
      <c r="AH2260">
        <f t="shared" si="713"/>
        <v>639</v>
      </c>
      <c r="AI2260" s="5">
        <f t="shared" si="714"/>
        <v>0.63900000000000001</v>
      </c>
      <c r="AJ2260" s="15">
        <f t="shared" si="715"/>
        <v>33.363958007303069</v>
      </c>
      <c r="AK2260" s="5">
        <f t="shared" si="716"/>
        <v>7.4422497856705805</v>
      </c>
      <c r="AL2260" s="5">
        <f t="shared" si="717"/>
        <v>5.9576681201978543</v>
      </c>
      <c r="AM2260" s="5">
        <f t="shared" si="718"/>
        <v>2.3208249431161412E-2</v>
      </c>
      <c r="AN2260" s="5">
        <f t="shared" si="719"/>
        <v>56.367698401615819</v>
      </c>
      <c r="AO2260" s="15">
        <f t="shared" si="720"/>
        <v>1.1336279786468675</v>
      </c>
    </row>
    <row r="2261" spans="1:41" x14ac:dyDescent="0.3">
      <c r="A2261" s="4">
        <f t="shared" si="703"/>
        <v>45797.213275462964</v>
      </c>
      <c r="B2261" s="9">
        <f t="shared" si="702"/>
        <v>2257</v>
      </c>
      <c r="C2261" s="10" t="str">
        <f t="shared" si="704"/>
        <v>Remove</v>
      </c>
      <c r="D2261" s="1">
        <v>45797</v>
      </c>
      <c r="E2261" s="2">
        <v>0.21327546296296296</v>
      </c>
      <c r="F2261" t="s">
        <v>2</v>
      </c>
      <c r="G2261" t="s">
        <v>14</v>
      </c>
      <c r="H2261" t="s">
        <v>49</v>
      </c>
      <c r="I2261">
        <v>124</v>
      </c>
      <c r="J2261" t="s">
        <v>13</v>
      </c>
      <c r="K2261">
        <v>0</v>
      </c>
      <c r="L2261">
        <v>115.5</v>
      </c>
      <c r="M2261">
        <v>10.981999999999999</v>
      </c>
      <c r="N2261">
        <v>1067.8</v>
      </c>
      <c r="O2261">
        <v>6198</v>
      </c>
      <c r="P2261" s="2">
        <v>0.78501157407407407</v>
      </c>
      <c r="Q2261">
        <v>27.9</v>
      </c>
      <c r="R2261" t="s">
        <v>143</v>
      </c>
      <c r="S2261">
        <v>27.1</v>
      </c>
      <c r="T2261">
        <v>29.2</v>
      </c>
      <c r="U2261" t="s">
        <v>69</v>
      </c>
      <c r="V2261">
        <v>20.399999999999999</v>
      </c>
      <c r="X2261">
        <f t="shared" si="705"/>
        <v>2.11</v>
      </c>
      <c r="Y2261" s="7" t="str">
        <f t="shared" si="706"/>
        <v>m/s</v>
      </c>
      <c r="AA2261">
        <f t="shared" si="707"/>
        <v>4.3499999999999996</v>
      </c>
      <c r="AB2261" s="7" t="str">
        <f t="shared" si="708"/>
        <v>m/s</v>
      </c>
      <c r="AC2261" s="5">
        <f t="shared" si="709"/>
        <v>18.840277777777779</v>
      </c>
      <c r="AD2261" s="5">
        <f t="shared" si="710"/>
        <v>8.8983333333333327E-3</v>
      </c>
      <c r="AE2261" s="5">
        <f t="shared" si="711"/>
        <v>21.328467499999995</v>
      </c>
      <c r="AF2261" s="5"/>
      <c r="AG2261" s="5">
        <f t="shared" si="712"/>
        <v>0.5</v>
      </c>
      <c r="AH2261">
        <f t="shared" si="713"/>
        <v>639.5</v>
      </c>
      <c r="AI2261" s="5">
        <f t="shared" si="714"/>
        <v>0.63949999999999996</v>
      </c>
      <c r="AJ2261" s="15">
        <f t="shared" si="715"/>
        <v>33.35178655199374</v>
      </c>
      <c r="AK2261" s="5">
        <f t="shared" si="716"/>
        <v>7.3339988796971909</v>
      </c>
      <c r="AL2261" s="5">
        <f t="shared" si="717"/>
        <v>5.9286063244895715</v>
      </c>
      <c r="AM2261" s="5">
        <f t="shared" si="718"/>
        <v>2.2762794352028139E-2</v>
      </c>
      <c r="AN2261" s="5">
        <f t="shared" si="719"/>
        <v>56.390461195967845</v>
      </c>
      <c r="AO2261" s="15">
        <f t="shared" si="720"/>
        <v>1.1340570487225008</v>
      </c>
    </row>
    <row r="2262" spans="1:41" x14ac:dyDescent="0.3">
      <c r="A2262" s="4">
        <f t="shared" si="703"/>
        <v>45797.213622685187</v>
      </c>
      <c r="B2262" s="9">
        <f t="shared" si="702"/>
        <v>2258</v>
      </c>
      <c r="C2262" s="10" t="str">
        <f t="shared" si="704"/>
        <v>Remove</v>
      </c>
      <c r="D2262" s="1">
        <v>45797</v>
      </c>
      <c r="E2262" s="2">
        <v>0.21362268518518518</v>
      </c>
      <c r="F2262" t="s">
        <v>2</v>
      </c>
      <c r="G2262" t="s">
        <v>14</v>
      </c>
      <c r="H2262" t="s">
        <v>49</v>
      </c>
      <c r="I2262">
        <v>123</v>
      </c>
      <c r="J2262" t="s">
        <v>13</v>
      </c>
      <c r="K2262">
        <v>0</v>
      </c>
      <c r="L2262">
        <v>115.5</v>
      </c>
      <c r="M2262">
        <v>10.933</v>
      </c>
      <c r="N2262">
        <v>1061.9000000000001</v>
      </c>
      <c r="O2262">
        <v>6207</v>
      </c>
      <c r="P2262" s="2">
        <v>0.78535879629629635</v>
      </c>
      <c r="Q2262">
        <v>27.9</v>
      </c>
      <c r="R2262" t="s">
        <v>136</v>
      </c>
      <c r="S2262">
        <v>27.2</v>
      </c>
      <c r="T2262">
        <v>29.2</v>
      </c>
      <c r="U2262" t="s">
        <v>71</v>
      </c>
      <c r="V2262">
        <v>20.399999999999999</v>
      </c>
      <c r="X2262">
        <f t="shared" si="705"/>
        <v>2.09</v>
      </c>
      <c r="Y2262" s="7" t="str">
        <f t="shared" si="706"/>
        <v>m/s</v>
      </c>
      <c r="AA2262">
        <f t="shared" si="707"/>
        <v>4.29</v>
      </c>
      <c r="AB2262" s="7" t="str">
        <f t="shared" si="708"/>
        <v>m/s</v>
      </c>
      <c r="AC2262" s="5">
        <f t="shared" si="709"/>
        <v>18.848611111111111</v>
      </c>
      <c r="AD2262" s="5">
        <f t="shared" si="710"/>
        <v>8.8491666666666666E-3</v>
      </c>
      <c r="AE2262" s="5">
        <f t="shared" si="711"/>
        <v>21.337316666666663</v>
      </c>
      <c r="AF2262" s="5"/>
      <c r="AG2262" s="5">
        <f t="shared" si="712"/>
        <v>-1</v>
      </c>
      <c r="AH2262">
        <f t="shared" si="713"/>
        <v>639.5</v>
      </c>
      <c r="AI2262" s="5">
        <f t="shared" si="714"/>
        <v>0.63949999999999996</v>
      </c>
      <c r="AJ2262" s="15">
        <f t="shared" si="715"/>
        <v>33.365624185561636</v>
      </c>
      <c r="AK2262" s="5">
        <f t="shared" si="716"/>
        <v>7.3610616061905372</v>
      </c>
      <c r="AL2262" s="5">
        <f t="shared" si="717"/>
        <v>5.9286063244895715</v>
      </c>
      <c r="AM2262" s="5">
        <f t="shared" si="718"/>
        <v>2.2630232652875875E-2</v>
      </c>
      <c r="AN2262" s="5">
        <f t="shared" si="719"/>
        <v>56.413091428620717</v>
      </c>
      <c r="AO2262" s="15">
        <f t="shared" si="720"/>
        <v>1.1336021193044472</v>
      </c>
    </row>
    <row r="2263" spans="1:41" x14ac:dyDescent="0.3">
      <c r="A2263" s="4">
        <f t="shared" si="703"/>
        <v>45797.213969907411</v>
      </c>
      <c r="B2263" s="9">
        <f t="shared" si="702"/>
        <v>2259</v>
      </c>
      <c r="C2263" s="10" t="str">
        <f t="shared" si="704"/>
        <v>Remove</v>
      </c>
      <c r="D2263" s="1">
        <v>45797</v>
      </c>
      <c r="E2263" s="2">
        <v>0.2139699074074074</v>
      </c>
      <c r="F2263" t="s">
        <v>19</v>
      </c>
      <c r="G2263" t="s">
        <v>14</v>
      </c>
      <c r="H2263" t="s">
        <v>49</v>
      </c>
      <c r="I2263">
        <v>123.5</v>
      </c>
      <c r="J2263" t="s">
        <v>13</v>
      </c>
      <c r="K2263">
        <v>0</v>
      </c>
      <c r="L2263">
        <v>115.5</v>
      </c>
      <c r="M2263">
        <v>10.941000000000001</v>
      </c>
      <c r="N2263">
        <v>1061.7</v>
      </c>
      <c r="O2263">
        <v>6216</v>
      </c>
      <c r="P2263" s="2">
        <v>0.78570601851851851</v>
      </c>
      <c r="Q2263">
        <v>27.9</v>
      </c>
      <c r="R2263" t="s">
        <v>156</v>
      </c>
      <c r="S2263">
        <v>27.8</v>
      </c>
      <c r="T2263">
        <v>29.2</v>
      </c>
      <c r="U2263" t="s">
        <v>68</v>
      </c>
      <c r="V2263">
        <v>20.8</v>
      </c>
      <c r="X2263">
        <f t="shared" si="705"/>
        <v>2.15</v>
      </c>
      <c r="Y2263" s="7" t="str">
        <f t="shared" si="706"/>
        <v>m/s</v>
      </c>
      <c r="AA2263">
        <f t="shared" si="707"/>
        <v>4.3</v>
      </c>
      <c r="AB2263" s="7" t="str">
        <f t="shared" si="708"/>
        <v>m/s</v>
      </c>
      <c r="AC2263" s="5">
        <f t="shared" si="709"/>
        <v>18.856944444444444</v>
      </c>
      <c r="AD2263" s="5">
        <f t="shared" si="710"/>
        <v>8.8474999999999995E-3</v>
      </c>
      <c r="AE2263" s="5">
        <f t="shared" si="711"/>
        <v>21.346164166666664</v>
      </c>
      <c r="AF2263" s="5"/>
      <c r="AG2263" s="5">
        <f t="shared" si="712"/>
        <v>0.5</v>
      </c>
      <c r="AH2263">
        <f t="shared" si="713"/>
        <v>640</v>
      </c>
      <c r="AI2263" s="5">
        <f t="shared" si="714"/>
        <v>0.64</v>
      </c>
      <c r="AJ2263" s="15">
        <f t="shared" si="715"/>
        <v>33.353381510416661</v>
      </c>
      <c r="AK2263" s="5">
        <f t="shared" si="716"/>
        <v>7.523437965150622</v>
      </c>
      <c r="AL2263" s="5">
        <f t="shared" si="717"/>
        <v>6.044853507322701</v>
      </c>
      <c r="AM2263" s="5">
        <f t="shared" si="718"/>
        <v>2.3793431706698408E-2</v>
      </c>
      <c r="AN2263" s="5">
        <f t="shared" si="719"/>
        <v>56.436884860327417</v>
      </c>
      <c r="AO2263" s="15">
        <f t="shared" si="720"/>
        <v>1.1340101452869011</v>
      </c>
    </row>
    <row r="2264" spans="1:41" x14ac:dyDescent="0.3">
      <c r="A2264" s="4">
        <f t="shared" si="703"/>
        <v>45797.214317129627</v>
      </c>
      <c r="B2264" s="9">
        <f t="shared" si="702"/>
        <v>2260</v>
      </c>
      <c r="C2264" s="10" t="str">
        <f t="shared" si="704"/>
        <v>Remove</v>
      </c>
      <c r="D2264" s="1">
        <v>45797</v>
      </c>
      <c r="E2264" s="2">
        <v>0.21431712962962962</v>
      </c>
      <c r="F2264" t="s">
        <v>2</v>
      </c>
      <c r="G2264" t="s">
        <v>14</v>
      </c>
      <c r="H2264" t="s">
        <v>49</v>
      </c>
      <c r="I2264">
        <v>123.5</v>
      </c>
      <c r="J2264" t="s">
        <v>13</v>
      </c>
      <c r="K2264">
        <v>0</v>
      </c>
      <c r="L2264">
        <v>115.6</v>
      </c>
      <c r="M2264">
        <v>10.878</v>
      </c>
      <c r="N2264">
        <v>1054.0999999999999</v>
      </c>
      <c r="O2264">
        <v>6225</v>
      </c>
      <c r="P2264" s="2">
        <v>0.78605324074074079</v>
      </c>
      <c r="Q2264">
        <v>27.8</v>
      </c>
      <c r="R2264" t="s">
        <v>147</v>
      </c>
      <c r="S2264">
        <v>30.5</v>
      </c>
      <c r="T2264">
        <v>29.2</v>
      </c>
      <c r="U2264" t="s">
        <v>124</v>
      </c>
      <c r="V2264">
        <v>21.1</v>
      </c>
      <c r="X2264">
        <f t="shared" si="705"/>
        <v>2.04</v>
      </c>
      <c r="Y2264" s="7" t="str">
        <f t="shared" si="706"/>
        <v>m/s</v>
      </c>
      <c r="AA2264">
        <f t="shared" si="707"/>
        <v>4.2300000000000004</v>
      </c>
      <c r="AB2264" s="7" t="str">
        <f t="shared" si="708"/>
        <v>m/s</v>
      </c>
      <c r="AC2264" s="5">
        <f t="shared" si="709"/>
        <v>18.865277777777777</v>
      </c>
      <c r="AD2264" s="5">
        <f t="shared" si="710"/>
        <v>8.7841666666666658E-3</v>
      </c>
      <c r="AE2264" s="5">
        <f t="shared" si="711"/>
        <v>21.354948333333333</v>
      </c>
      <c r="AF2264" s="5"/>
      <c r="AG2264" s="5">
        <f t="shared" si="712"/>
        <v>0</v>
      </c>
      <c r="AH2264">
        <f t="shared" si="713"/>
        <v>640</v>
      </c>
      <c r="AI2264" s="5">
        <f t="shared" si="714"/>
        <v>0.64</v>
      </c>
      <c r="AJ2264" s="15">
        <f t="shared" si="715"/>
        <v>33.367106770833331</v>
      </c>
      <c r="AK2264" s="5">
        <f t="shared" si="716"/>
        <v>8.2087656125895041</v>
      </c>
      <c r="AL2264" s="5">
        <f t="shared" si="717"/>
        <v>6.1320388944475468</v>
      </c>
      <c r="AM2264" s="5">
        <f t="shared" si="718"/>
        <v>2.4632602745841975E-2</v>
      </c>
      <c r="AN2264" s="5">
        <f t="shared" si="719"/>
        <v>56.461517463073257</v>
      </c>
      <c r="AO2264" s="15">
        <f t="shared" si="720"/>
        <v>1.1335154079388148</v>
      </c>
    </row>
    <row r="2265" spans="1:41" x14ac:dyDescent="0.3">
      <c r="A2265" s="4">
        <f t="shared" si="703"/>
        <v>45797.214675925927</v>
      </c>
      <c r="B2265" s="9">
        <f t="shared" si="702"/>
        <v>2261</v>
      </c>
      <c r="C2265" s="10" t="str">
        <f t="shared" si="704"/>
        <v>Remove</v>
      </c>
      <c r="D2265" s="1">
        <v>45797</v>
      </c>
      <c r="E2265" s="2">
        <v>0.21467592592592594</v>
      </c>
      <c r="F2265" t="s">
        <v>2</v>
      </c>
      <c r="G2265" t="s">
        <v>14</v>
      </c>
      <c r="H2265" t="s">
        <v>49</v>
      </c>
      <c r="I2265">
        <v>128.5</v>
      </c>
      <c r="J2265" t="s">
        <v>13</v>
      </c>
      <c r="K2265">
        <v>0</v>
      </c>
      <c r="L2265">
        <v>115.6</v>
      </c>
      <c r="M2265">
        <v>10.932</v>
      </c>
      <c r="N2265">
        <v>1061.7</v>
      </c>
      <c r="O2265">
        <v>6234</v>
      </c>
      <c r="P2265" s="2">
        <v>0.78641203703703699</v>
      </c>
      <c r="Q2265">
        <v>27.8</v>
      </c>
      <c r="R2265" t="s">
        <v>130</v>
      </c>
      <c r="S2265">
        <v>27.8</v>
      </c>
      <c r="T2265">
        <v>29.1</v>
      </c>
      <c r="U2265" t="s">
        <v>48</v>
      </c>
      <c r="V2265">
        <v>20.8</v>
      </c>
      <c r="X2265">
        <f t="shared" si="705"/>
        <v>2.16</v>
      </c>
      <c r="Y2265" s="7" t="str">
        <f t="shared" si="706"/>
        <v>m/s</v>
      </c>
      <c r="AA2265">
        <f t="shared" si="707"/>
        <v>4.32</v>
      </c>
      <c r="AB2265" s="7" t="str">
        <f t="shared" si="708"/>
        <v>m/s</v>
      </c>
      <c r="AC2265" s="5">
        <f t="shared" si="709"/>
        <v>18.873888888888889</v>
      </c>
      <c r="AD2265" s="5">
        <f t="shared" si="710"/>
        <v>8.8474999999999995E-3</v>
      </c>
      <c r="AE2265" s="5">
        <f t="shared" si="711"/>
        <v>21.363795833333334</v>
      </c>
      <c r="AF2265" s="5"/>
      <c r="AG2265" s="5">
        <f t="shared" si="712"/>
        <v>5</v>
      </c>
      <c r="AH2265">
        <f t="shared" si="713"/>
        <v>645</v>
      </c>
      <c r="AI2265" s="5">
        <f t="shared" si="714"/>
        <v>0.64500000000000002</v>
      </c>
      <c r="AJ2265" s="15">
        <f t="shared" si="715"/>
        <v>33.122164082687341</v>
      </c>
      <c r="AK2265" s="5">
        <f t="shared" si="716"/>
        <v>7.4820880009832198</v>
      </c>
      <c r="AL2265" s="5">
        <f t="shared" si="717"/>
        <v>6.0119556837883801</v>
      </c>
      <c r="AM2265" s="5">
        <f t="shared" si="718"/>
        <v>2.3772718252689153E-2</v>
      </c>
      <c r="AN2265" s="5">
        <f t="shared" si="719"/>
        <v>56.485290181325944</v>
      </c>
      <c r="AO2265" s="15">
        <f t="shared" si="720"/>
        <v>1.1418902123534407</v>
      </c>
    </row>
    <row r="2266" spans="1:41" x14ac:dyDescent="0.3">
      <c r="A2266" s="4">
        <f t="shared" si="703"/>
        <v>45797.21502314815</v>
      </c>
      <c r="B2266" s="9">
        <f t="shared" si="702"/>
        <v>2262</v>
      </c>
      <c r="C2266" s="10" t="str">
        <f t="shared" si="704"/>
        <v>Remove</v>
      </c>
      <c r="D2266" s="1">
        <v>45797</v>
      </c>
      <c r="E2266" s="2">
        <v>0.21502314814814816</v>
      </c>
      <c r="F2266" t="s">
        <v>2</v>
      </c>
      <c r="G2266" t="s">
        <v>14</v>
      </c>
      <c r="H2266" t="s">
        <v>49</v>
      </c>
      <c r="I2266">
        <v>125</v>
      </c>
      <c r="J2266" t="s">
        <v>13</v>
      </c>
      <c r="K2266">
        <v>0</v>
      </c>
      <c r="L2266">
        <v>115.5</v>
      </c>
      <c r="M2266">
        <v>10.936</v>
      </c>
      <c r="N2266">
        <v>1063.2</v>
      </c>
      <c r="O2266">
        <v>6242</v>
      </c>
      <c r="P2266" s="2">
        <v>0.78675925925925927</v>
      </c>
      <c r="Q2266">
        <v>27.8</v>
      </c>
      <c r="R2266" t="s">
        <v>134</v>
      </c>
      <c r="S2266">
        <v>27.6</v>
      </c>
      <c r="T2266">
        <v>29.1</v>
      </c>
      <c r="U2266" t="s">
        <v>46</v>
      </c>
      <c r="V2266">
        <v>20.399999999999999</v>
      </c>
      <c r="X2266">
        <f t="shared" si="705"/>
        <v>2.06</v>
      </c>
      <c r="Y2266" s="7" t="str">
        <f t="shared" si="706"/>
        <v>m/s</v>
      </c>
      <c r="AA2266">
        <f t="shared" si="707"/>
        <v>4.33</v>
      </c>
      <c r="AB2266" s="7" t="str">
        <f t="shared" si="708"/>
        <v>m/s</v>
      </c>
      <c r="AC2266" s="5">
        <f t="shared" si="709"/>
        <v>18.882222222222222</v>
      </c>
      <c r="AD2266" s="5">
        <f t="shared" si="710"/>
        <v>8.8599999999999998E-3</v>
      </c>
      <c r="AE2266" s="5">
        <f t="shared" si="711"/>
        <v>21.372655833333333</v>
      </c>
      <c r="AF2266" s="5"/>
      <c r="AG2266" s="5">
        <f t="shared" si="712"/>
        <v>-3.5</v>
      </c>
      <c r="AH2266">
        <f t="shared" si="713"/>
        <v>645</v>
      </c>
      <c r="AI2266" s="5">
        <f t="shared" si="714"/>
        <v>0.64500000000000002</v>
      </c>
      <c r="AJ2266" s="15">
        <f t="shared" si="715"/>
        <v>33.135900516795864</v>
      </c>
      <c r="AK2266" s="5">
        <f t="shared" si="716"/>
        <v>7.4282600297531243</v>
      </c>
      <c r="AL2266" s="5">
        <f t="shared" si="717"/>
        <v>5.8963411514078334</v>
      </c>
      <c r="AM2266" s="5">
        <f t="shared" si="718"/>
        <v>2.2509020599768424E-2</v>
      </c>
      <c r="AN2266" s="5">
        <f t="shared" si="719"/>
        <v>56.507799201925714</v>
      </c>
      <c r="AO2266" s="15">
        <f t="shared" si="720"/>
        <v>1.1414353577904328</v>
      </c>
    </row>
    <row r="2267" spans="1:41" x14ac:dyDescent="0.3">
      <c r="A2267" s="4">
        <f t="shared" si="703"/>
        <v>45797.215370370373</v>
      </c>
      <c r="B2267" s="9">
        <f t="shared" si="702"/>
        <v>2263</v>
      </c>
      <c r="C2267" s="10" t="str">
        <f t="shared" si="704"/>
        <v>Remove</v>
      </c>
      <c r="D2267" s="1">
        <v>45797</v>
      </c>
      <c r="E2267" s="2">
        <v>0.21537037037037038</v>
      </c>
      <c r="F2267" t="s">
        <v>2</v>
      </c>
      <c r="G2267" t="s">
        <v>14</v>
      </c>
      <c r="H2267" t="s">
        <v>49</v>
      </c>
      <c r="I2267">
        <v>124</v>
      </c>
      <c r="J2267" t="s">
        <v>13</v>
      </c>
      <c r="K2267">
        <v>0</v>
      </c>
      <c r="L2267">
        <v>115.4</v>
      </c>
      <c r="M2267">
        <v>10.907</v>
      </c>
      <c r="N2267">
        <v>1058.4000000000001</v>
      </c>
      <c r="O2267">
        <v>6251</v>
      </c>
      <c r="P2267" s="2">
        <v>0.78710648148148143</v>
      </c>
      <c r="Q2267">
        <v>27.8</v>
      </c>
      <c r="R2267" t="s">
        <v>132</v>
      </c>
      <c r="S2267">
        <v>29.9</v>
      </c>
      <c r="T2267">
        <v>29.1</v>
      </c>
      <c r="U2267" t="s">
        <v>124</v>
      </c>
      <c r="V2267">
        <v>20.9</v>
      </c>
      <c r="X2267">
        <f t="shared" si="705"/>
        <v>2.13</v>
      </c>
      <c r="Y2267" s="7" t="str">
        <f t="shared" si="706"/>
        <v>m/s</v>
      </c>
      <c r="AA2267">
        <f t="shared" si="707"/>
        <v>4.2300000000000004</v>
      </c>
      <c r="AB2267" s="7" t="str">
        <f t="shared" si="708"/>
        <v>m/s</v>
      </c>
      <c r="AC2267" s="5">
        <f t="shared" si="709"/>
        <v>18.890555555555554</v>
      </c>
      <c r="AD2267" s="5">
        <f t="shared" si="710"/>
        <v>8.8199999999999997E-3</v>
      </c>
      <c r="AE2267" s="5">
        <f t="shared" si="711"/>
        <v>21.381475833333333</v>
      </c>
      <c r="AF2267" s="5"/>
      <c r="AG2267" s="5">
        <f t="shared" si="712"/>
        <v>-1</v>
      </c>
      <c r="AH2267">
        <f t="shared" si="713"/>
        <v>645</v>
      </c>
      <c r="AI2267" s="5">
        <f t="shared" si="714"/>
        <v>0.64500000000000002</v>
      </c>
      <c r="AJ2267" s="15">
        <f t="shared" si="715"/>
        <v>33.149574935400516</v>
      </c>
      <c r="AK2267" s="5">
        <f t="shared" si="716"/>
        <v>8.0472816988992175</v>
      </c>
      <c r="AL2267" s="5">
        <f t="shared" si="717"/>
        <v>6.0408593168835161</v>
      </c>
      <c r="AM2267" s="5">
        <f t="shared" si="718"/>
        <v>2.5213381084449336E-2</v>
      </c>
      <c r="AN2267" s="5">
        <f t="shared" si="719"/>
        <v>56.533012583010162</v>
      </c>
      <c r="AO2267" s="15">
        <f t="shared" si="720"/>
        <v>1.1409262845366948</v>
      </c>
    </row>
    <row r="2268" spans="1:41" x14ac:dyDescent="0.3">
      <c r="A2268" s="4">
        <f t="shared" si="703"/>
        <v>45797.215717592589</v>
      </c>
      <c r="B2268" s="9">
        <f t="shared" si="702"/>
        <v>2264</v>
      </c>
      <c r="C2268" s="10" t="str">
        <f t="shared" si="704"/>
        <v>Remove</v>
      </c>
      <c r="D2268" s="1">
        <v>45797</v>
      </c>
      <c r="E2268" s="2">
        <v>0.2157175925925926</v>
      </c>
      <c r="F2268" t="s">
        <v>2</v>
      </c>
      <c r="G2268" t="s">
        <v>14</v>
      </c>
      <c r="H2268" t="s">
        <v>49</v>
      </c>
      <c r="I2268">
        <v>126.5</v>
      </c>
      <c r="J2268" t="s">
        <v>13</v>
      </c>
      <c r="K2268">
        <v>0</v>
      </c>
      <c r="L2268">
        <v>115.5</v>
      </c>
      <c r="M2268">
        <v>10.911</v>
      </c>
      <c r="N2268">
        <v>1058.4000000000001</v>
      </c>
      <c r="O2268">
        <v>6260</v>
      </c>
      <c r="P2268" s="2">
        <v>0.78745370370370371</v>
      </c>
      <c r="Q2268">
        <v>27.8</v>
      </c>
      <c r="R2268" t="s">
        <v>147</v>
      </c>
      <c r="S2268">
        <v>29.4</v>
      </c>
      <c r="T2268">
        <v>29.1</v>
      </c>
      <c r="U2268" t="s">
        <v>58</v>
      </c>
      <c r="V2268">
        <v>22.5</v>
      </c>
      <c r="X2268">
        <f t="shared" si="705"/>
        <v>2.04</v>
      </c>
      <c r="Y2268" s="7" t="str">
        <f t="shared" si="706"/>
        <v>m/s</v>
      </c>
      <c r="AA2268">
        <f t="shared" si="707"/>
        <v>4.24</v>
      </c>
      <c r="AB2268" s="7" t="str">
        <f t="shared" si="708"/>
        <v>m/s</v>
      </c>
      <c r="AC2268" s="5">
        <f t="shared" si="709"/>
        <v>18.898888888888891</v>
      </c>
      <c r="AD2268" s="5">
        <f t="shared" si="710"/>
        <v>8.8199999999999997E-3</v>
      </c>
      <c r="AE2268" s="5">
        <f t="shared" si="711"/>
        <v>21.390295833333333</v>
      </c>
      <c r="AF2268" s="5"/>
      <c r="AG2268" s="5">
        <f t="shared" si="712"/>
        <v>2.5</v>
      </c>
      <c r="AH2268">
        <f t="shared" si="713"/>
        <v>647.5</v>
      </c>
      <c r="AI2268" s="5">
        <f t="shared" si="714"/>
        <v>0.64749999999999996</v>
      </c>
      <c r="AJ2268" s="15">
        <f t="shared" si="715"/>
        <v>33.035205920205918</v>
      </c>
      <c r="AK2268" s="5">
        <f t="shared" si="716"/>
        <v>7.9127117708239796</v>
      </c>
      <c r="AL2268" s="5">
        <f t="shared" si="717"/>
        <v>6.5033174464057</v>
      </c>
      <c r="AM2268" s="5">
        <f t="shared" si="718"/>
        <v>2.3744213794352591E-2</v>
      </c>
      <c r="AN2268" s="5">
        <f t="shared" si="719"/>
        <v>56.556756796804514</v>
      </c>
      <c r="AO2268" s="15">
        <f t="shared" si="720"/>
        <v>1.1448676279764756</v>
      </c>
    </row>
    <row r="2269" spans="1:41" x14ac:dyDescent="0.3">
      <c r="A2269" s="4">
        <f t="shared" si="703"/>
        <v>45797.216064814813</v>
      </c>
      <c r="B2269" s="9">
        <f t="shared" si="702"/>
        <v>2265</v>
      </c>
      <c r="C2269" s="10" t="str">
        <f t="shared" si="704"/>
        <v>Remove</v>
      </c>
      <c r="D2269" s="1">
        <v>45797</v>
      </c>
      <c r="E2269" s="2">
        <v>0.21606481481481482</v>
      </c>
      <c r="F2269" t="s">
        <v>2</v>
      </c>
      <c r="G2269" t="s">
        <v>14</v>
      </c>
      <c r="H2269" t="s">
        <v>49</v>
      </c>
      <c r="I2269">
        <v>124</v>
      </c>
      <c r="J2269" t="s">
        <v>13</v>
      </c>
      <c r="K2269">
        <v>0</v>
      </c>
      <c r="L2269">
        <v>115.5</v>
      </c>
      <c r="M2269">
        <v>10.877000000000001</v>
      </c>
      <c r="N2269">
        <v>1054.3</v>
      </c>
      <c r="O2269">
        <v>6269</v>
      </c>
      <c r="P2269" s="2">
        <v>0.78780092592592588</v>
      </c>
      <c r="Q2269">
        <v>27.8</v>
      </c>
      <c r="R2269" t="s">
        <v>134</v>
      </c>
      <c r="S2269">
        <v>30.1</v>
      </c>
      <c r="T2269">
        <v>29.1</v>
      </c>
      <c r="U2269" t="s">
        <v>71</v>
      </c>
      <c r="V2269">
        <v>21.7</v>
      </c>
      <c r="X2269">
        <f t="shared" si="705"/>
        <v>2.06</v>
      </c>
      <c r="Y2269" s="7" t="str">
        <f t="shared" si="706"/>
        <v>m/s</v>
      </c>
      <c r="AA2269">
        <f t="shared" si="707"/>
        <v>4.29</v>
      </c>
      <c r="AB2269" s="7" t="str">
        <f t="shared" si="708"/>
        <v>m/s</v>
      </c>
      <c r="AC2269" s="5">
        <f t="shared" si="709"/>
        <v>18.90722222222222</v>
      </c>
      <c r="AD2269" s="5">
        <f t="shared" si="710"/>
        <v>8.785833333333333E-3</v>
      </c>
      <c r="AE2269" s="5">
        <f t="shared" si="711"/>
        <v>21.399081666666667</v>
      </c>
      <c r="AF2269" s="5"/>
      <c r="AG2269" s="5">
        <f t="shared" si="712"/>
        <v>-2.5</v>
      </c>
      <c r="AH2269">
        <f t="shared" si="713"/>
        <v>647.5</v>
      </c>
      <c r="AI2269" s="5">
        <f t="shared" si="714"/>
        <v>0.64749999999999996</v>
      </c>
      <c r="AJ2269" s="15">
        <f t="shared" si="715"/>
        <v>33.048774774774778</v>
      </c>
      <c r="AK2269" s="5">
        <f t="shared" si="716"/>
        <v>8.101109670129313</v>
      </c>
      <c r="AL2269" s="5">
        <f t="shared" si="717"/>
        <v>6.2720883816446076</v>
      </c>
      <c r="AM2269" s="5">
        <f t="shared" si="718"/>
        <v>2.4547881161341645E-2</v>
      </c>
      <c r="AN2269" s="5">
        <f t="shared" si="719"/>
        <v>56.581304677965854</v>
      </c>
      <c r="AO2269" s="15">
        <f t="shared" si="720"/>
        <v>1.1443709254943222</v>
      </c>
    </row>
    <row r="2270" spans="1:41" x14ac:dyDescent="0.3">
      <c r="A2270" s="4">
        <f t="shared" si="703"/>
        <v>45797.216412037036</v>
      </c>
      <c r="B2270" s="9">
        <f t="shared" si="702"/>
        <v>2266</v>
      </c>
      <c r="C2270" s="10" t="str">
        <f t="shared" si="704"/>
        <v>Remove</v>
      </c>
      <c r="D2270" s="1">
        <v>45797</v>
      </c>
      <c r="E2270" s="2">
        <v>0.21641203703703704</v>
      </c>
      <c r="F2270" t="s">
        <v>2</v>
      </c>
      <c r="G2270" t="s">
        <v>14</v>
      </c>
      <c r="H2270" t="s">
        <v>49</v>
      </c>
      <c r="I2270">
        <v>130.5</v>
      </c>
      <c r="J2270" t="s">
        <v>13</v>
      </c>
      <c r="K2270">
        <v>0</v>
      </c>
      <c r="L2270">
        <v>115.6</v>
      </c>
      <c r="M2270">
        <v>10.901</v>
      </c>
      <c r="N2270">
        <v>1057.9000000000001</v>
      </c>
      <c r="O2270">
        <v>6278</v>
      </c>
      <c r="P2270" s="2">
        <v>0.78814814814814815</v>
      </c>
      <c r="Q2270">
        <v>27.8</v>
      </c>
      <c r="R2270" t="s">
        <v>160</v>
      </c>
      <c r="S2270">
        <v>30.6</v>
      </c>
      <c r="T2270">
        <v>29.1</v>
      </c>
      <c r="U2270" t="s">
        <v>117</v>
      </c>
      <c r="V2270">
        <v>22</v>
      </c>
      <c r="X2270">
        <f t="shared" si="705"/>
        <v>2.0099999999999998</v>
      </c>
      <c r="Y2270" s="7" t="str">
        <f t="shared" si="706"/>
        <v>m/s</v>
      </c>
      <c r="AA2270">
        <f t="shared" si="707"/>
        <v>4.2699999999999996</v>
      </c>
      <c r="AB2270" s="7" t="str">
        <f t="shared" si="708"/>
        <v>m/s</v>
      </c>
      <c r="AC2270" s="5">
        <f t="shared" si="709"/>
        <v>18.915555555555557</v>
      </c>
      <c r="AD2270" s="5">
        <f t="shared" si="710"/>
        <v>8.8158333333333335E-3</v>
      </c>
      <c r="AE2270" s="5">
        <f t="shared" si="711"/>
        <v>21.407897500000001</v>
      </c>
      <c r="AF2270" s="5"/>
      <c r="AG2270" s="5">
        <f t="shared" si="712"/>
        <v>6.5</v>
      </c>
      <c r="AH2270">
        <f t="shared" si="713"/>
        <v>654</v>
      </c>
      <c r="AI2270" s="5">
        <f t="shared" si="714"/>
        <v>0.65400000000000003</v>
      </c>
      <c r="AJ2270" s="15">
        <f t="shared" si="715"/>
        <v>32.733788226299694</v>
      </c>
      <c r="AK2270" s="5">
        <f t="shared" si="716"/>
        <v>8.2356795982045501</v>
      </c>
      <c r="AL2270" s="5">
        <f t="shared" si="717"/>
        <v>6.3587992809300173</v>
      </c>
      <c r="AM2270" s="5">
        <f t="shared" si="718"/>
        <v>2.4349933534004439E-2</v>
      </c>
      <c r="AN2270" s="5">
        <f t="shared" si="719"/>
        <v>56.605654611499858</v>
      </c>
      <c r="AO2270" s="15">
        <f t="shared" si="720"/>
        <v>1.1553616056356586</v>
      </c>
    </row>
    <row r="2271" spans="1:41" x14ac:dyDescent="0.3">
      <c r="A2271" s="4">
        <f t="shared" si="703"/>
        <v>45797.21675925926</v>
      </c>
      <c r="B2271" s="9">
        <f t="shared" si="702"/>
        <v>2267</v>
      </c>
      <c r="C2271" s="10" t="str">
        <f t="shared" si="704"/>
        <v>Remove</v>
      </c>
      <c r="D2271" s="1">
        <v>45797</v>
      </c>
      <c r="E2271" s="2">
        <v>0.21675925925925926</v>
      </c>
      <c r="F2271" t="s">
        <v>2</v>
      </c>
      <c r="G2271" t="s">
        <v>14</v>
      </c>
      <c r="H2271" t="s">
        <v>49</v>
      </c>
      <c r="I2271">
        <v>126</v>
      </c>
      <c r="J2271" t="s">
        <v>13</v>
      </c>
      <c r="K2271">
        <v>0</v>
      </c>
      <c r="L2271">
        <v>115.7</v>
      </c>
      <c r="M2271">
        <v>10.877000000000001</v>
      </c>
      <c r="N2271">
        <v>1054.5</v>
      </c>
      <c r="O2271">
        <v>6287</v>
      </c>
      <c r="P2271" s="2">
        <v>0.78849537037037032</v>
      </c>
      <c r="Q2271">
        <v>27.7</v>
      </c>
      <c r="R2271" t="s">
        <v>130</v>
      </c>
      <c r="S2271">
        <v>32.9</v>
      </c>
      <c r="T2271">
        <v>29.1</v>
      </c>
      <c r="U2271" t="s">
        <v>58</v>
      </c>
      <c r="V2271">
        <v>21.6</v>
      </c>
      <c r="X2271">
        <f t="shared" si="705"/>
        <v>2.16</v>
      </c>
      <c r="Y2271" s="7" t="str">
        <f t="shared" si="706"/>
        <v>m/s</v>
      </c>
      <c r="AA2271">
        <f t="shared" si="707"/>
        <v>4.24</v>
      </c>
      <c r="AB2271" s="7" t="str">
        <f t="shared" si="708"/>
        <v>m/s</v>
      </c>
      <c r="AC2271" s="5">
        <f t="shared" si="709"/>
        <v>18.923888888888889</v>
      </c>
      <c r="AD2271" s="5">
        <f t="shared" si="710"/>
        <v>8.7875000000000002E-3</v>
      </c>
      <c r="AE2271" s="5">
        <f t="shared" si="711"/>
        <v>21.416685000000001</v>
      </c>
      <c r="AF2271" s="5"/>
      <c r="AG2271" s="5">
        <f t="shared" si="712"/>
        <v>-4.5</v>
      </c>
      <c r="AH2271">
        <f t="shared" si="713"/>
        <v>654</v>
      </c>
      <c r="AI2271" s="5">
        <f t="shared" si="714"/>
        <v>0.65400000000000003</v>
      </c>
      <c r="AJ2271" s="15">
        <f t="shared" si="715"/>
        <v>32.747224770642205</v>
      </c>
      <c r="AK2271" s="5">
        <f t="shared" si="716"/>
        <v>8.8059975004280933</v>
      </c>
      <c r="AL2271" s="5">
        <f t="shared" si="717"/>
        <v>6.2431847485494716</v>
      </c>
      <c r="AM2271" s="5">
        <f t="shared" si="718"/>
        <v>2.7979154680358252E-2</v>
      </c>
      <c r="AN2271" s="5">
        <f t="shared" si="719"/>
        <v>56.633633766180218</v>
      </c>
      <c r="AO2271" s="15">
        <f t="shared" si="720"/>
        <v>1.1547908133532969</v>
      </c>
    </row>
    <row r="2272" spans="1:41" x14ac:dyDescent="0.3">
      <c r="A2272" s="4">
        <f t="shared" si="703"/>
        <v>45797.217106481483</v>
      </c>
      <c r="B2272" s="9">
        <f t="shared" si="702"/>
        <v>2268</v>
      </c>
      <c r="C2272" s="10" t="str">
        <f t="shared" si="704"/>
        <v>Remove</v>
      </c>
      <c r="D2272" s="1">
        <v>45797</v>
      </c>
      <c r="E2272" s="2">
        <v>0.21710648148148148</v>
      </c>
      <c r="F2272" t="s">
        <v>2</v>
      </c>
      <c r="G2272" t="s">
        <v>14</v>
      </c>
      <c r="H2272" t="s">
        <v>49</v>
      </c>
      <c r="I2272">
        <v>126.5</v>
      </c>
      <c r="J2272" t="s">
        <v>13</v>
      </c>
      <c r="K2272">
        <v>0</v>
      </c>
      <c r="L2272">
        <v>115.6</v>
      </c>
      <c r="M2272">
        <v>10.898</v>
      </c>
      <c r="N2272">
        <v>1057.2</v>
      </c>
      <c r="O2272">
        <v>6296</v>
      </c>
      <c r="P2272" s="2">
        <v>0.7888425925925926</v>
      </c>
      <c r="Q2272">
        <v>27.7</v>
      </c>
      <c r="R2272" t="s">
        <v>134</v>
      </c>
      <c r="S2272">
        <v>30.3</v>
      </c>
      <c r="T2272">
        <v>29.1</v>
      </c>
      <c r="U2272" t="s">
        <v>71</v>
      </c>
      <c r="V2272">
        <v>22</v>
      </c>
      <c r="X2272">
        <f t="shared" si="705"/>
        <v>2.06</v>
      </c>
      <c r="Y2272" s="7" t="str">
        <f t="shared" si="706"/>
        <v>m/s</v>
      </c>
      <c r="AA2272">
        <f t="shared" si="707"/>
        <v>4.29</v>
      </c>
      <c r="AB2272" s="7" t="str">
        <f t="shared" si="708"/>
        <v>m/s</v>
      </c>
      <c r="AC2272" s="5">
        <f t="shared" si="709"/>
        <v>18.932222222222222</v>
      </c>
      <c r="AD2272" s="5">
        <f t="shared" si="710"/>
        <v>8.8100000000000001E-3</v>
      </c>
      <c r="AE2272" s="5">
        <f t="shared" si="711"/>
        <v>21.425495000000002</v>
      </c>
      <c r="AF2272" s="5"/>
      <c r="AG2272" s="5">
        <f t="shared" si="712"/>
        <v>0.5</v>
      </c>
      <c r="AH2272">
        <f t="shared" si="713"/>
        <v>654.5</v>
      </c>
      <c r="AI2272" s="5">
        <f t="shared" si="714"/>
        <v>0.65449999999999997</v>
      </c>
      <c r="AJ2272" s="15">
        <f t="shared" si="715"/>
        <v>32.735668449197867</v>
      </c>
      <c r="AK2272" s="5">
        <f t="shared" si="716"/>
        <v>8.1100828043456303</v>
      </c>
      <c r="AL2272" s="5">
        <f t="shared" si="717"/>
        <v>6.3587992809300173</v>
      </c>
      <c r="AM2272" s="5">
        <f t="shared" si="718"/>
        <v>2.4575071440372079E-2</v>
      </c>
      <c r="AN2272" s="5">
        <f t="shared" si="719"/>
        <v>56.658208837620592</v>
      </c>
      <c r="AO2272" s="15">
        <f t="shared" si="720"/>
        <v>1.1551724161908508</v>
      </c>
    </row>
    <row r="2273" spans="1:41" x14ac:dyDescent="0.3">
      <c r="A2273" s="4">
        <f t="shared" si="703"/>
        <v>45797.217453703706</v>
      </c>
      <c r="B2273" s="9">
        <f t="shared" si="702"/>
        <v>2269</v>
      </c>
      <c r="C2273" s="10" t="str">
        <f t="shared" si="704"/>
        <v>Remove</v>
      </c>
      <c r="D2273" s="1">
        <v>45797</v>
      </c>
      <c r="E2273" s="2">
        <v>0.2174537037037037</v>
      </c>
      <c r="F2273" t="s">
        <v>2</v>
      </c>
      <c r="G2273" t="s">
        <v>14</v>
      </c>
      <c r="H2273" t="s">
        <v>49</v>
      </c>
      <c r="I2273">
        <v>124</v>
      </c>
      <c r="J2273" t="s">
        <v>13</v>
      </c>
      <c r="K2273">
        <v>0</v>
      </c>
      <c r="L2273">
        <v>115.6</v>
      </c>
      <c r="M2273">
        <v>10.901</v>
      </c>
      <c r="N2273">
        <v>1057.0999999999999</v>
      </c>
      <c r="O2273">
        <v>6304</v>
      </c>
      <c r="P2273" s="2">
        <v>0.78918981481481476</v>
      </c>
      <c r="Q2273">
        <v>27.8</v>
      </c>
      <c r="R2273" t="s">
        <v>47</v>
      </c>
      <c r="S2273">
        <v>29.5</v>
      </c>
      <c r="T2273">
        <v>29.1</v>
      </c>
      <c r="U2273" t="s">
        <v>69</v>
      </c>
      <c r="V2273">
        <v>21.4</v>
      </c>
      <c r="X2273">
        <f t="shared" si="705"/>
        <v>2.0499999999999998</v>
      </c>
      <c r="Y2273" s="7" t="str">
        <f t="shared" si="706"/>
        <v>m/s</v>
      </c>
      <c r="AA2273">
        <f t="shared" si="707"/>
        <v>4.3499999999999996</v>
      </c>
      <c r="AB2273" s="7" t="str">
        <f t="shared" si="708"/>
        <v>m/s</v>
      </c>
      <c r="AC2273" s="5">
        <f t="shared" si="709"/>
        <v>18.940555555555555</v>
      </c>
      <c r="AD2273" s="5">
        <f t="shared" si="710"/>
        <v>8.8091666666666665E-3</v>
      </c>
      <c r="AE2273" s="5">
        <f t="shared" si="711"/>
        <v>21.434304166666667</v>
      </c>
      <c r="AF2273" s="5"/>
      <c r="AG2273" s="5">
        <f t="shared" si="712"/>
        <v>-2.5</v>
      </c>
      <c r="AH2273">
        <f t="shared" si="713"/>
        <v>654.5</v>
      </c>
      <c r="AI2273" s="5">
        <f t="shared" si="714"/>
        <v>0.65449999999999997</v>
      </c>
      <c r="AJ2273" s="15">
        <f t="shared" si="715"/>
        <v>32.749127832951366</v>
      </c>
      <c r="AK2273" s="5">
        <f t="shared" si="716"/>
        <v>7.9396257564390265</v>
      </c>
      <c r="AL2273" s="5">
        <f t="shared" si="717"/>
        <v>6.1853774823591978</v>
      </c>
      <c r="AM2273" s="5">
        <f t="shared" si="718"/>
        <v>2.3941765526435115E-2</v>
      </c>
      <c r="AN2273" s="5">
        <f t="shared" si="719"/>
        <v>56.682150603147029</v>
      </c>
      <c r="AO2273" s="15">
        <f t="shared" si="720"/>
        <v>1.1546844871543418</v>
      </c>
    </row>
    <row r="2274" spans="1:41" x14ac:dyDescent="0.3">
      <c r="A2274" s="4">
        <f t="shared" si="703"/>
        <v>45797.217800925922</v>
      </c>
      <c r="B2274" s="9">
        <f t="shared" si="702"/>
        <v>2270</v>
      </c>
      <c r="C2274" s="10" t="str">
        <f t="shared" si="704"/>
        <v>Remove</v>
      </c>
      <c r="D2274" s="1">
        <v>45797</v>
      </c>
      <c r="E2274" s="2">
        <v>0.21780092592592593</v>
      </c>
      <c r="F2274" t="s">
        <v>2</v>
      </c>
      <c r="G2274" t="s">
        <v>14</v>
      </c>
      <c r="H2274" t="s">
        <v>49</v>
      </c>
      <c r="I2274">
        <v>125.5</v>
      </c>
      <c r="J2274" t="s">
        <v>13</v>
      </c>
      <c r="K2274">
        <v>0</v>
      </c>
      <c r="L2274">
        <v>115.6</v>
      </c>
      <c r="M2274">
        <v>10.898</v>
      </c>
      <c r="N2274">
        <v>1057.3</v>
      </c>
      <c r="O2274">
        <v>6313</v>
      </c>
      <c r="P2274" s="2">
        <v>0.78953703703703704</v>
      </c>
      <c r="Q2274">
        <v>27.8</v>
      </c>
      <c r="R2274" t="s">
        <v>136</v>
      </c>
      <c r="S2274">
        <v>30.2</v>
      </c>
      <c r="T2274">
        <v>29.1</v>
      </c>
      <c r="U2274" t="s">
        <v>64</v>
      </c>
      <c r="V2274">
        <v>22.9</v>
      </c>
      <c r="X2274">
        <f t="shared" si="705"/>
        <v>2.09</v>
      </c>
      <c r="Y2274" s="7" t="str">
        <f t="shared" si="706"/>
        <v>m/s</v>
      </c>
      <c r="AA2274">
        <f t="shared" si="707"/>
        <v>4.43</v>
      </c>
      <c r="AB2274" s="7" t="str">
        <f t="shared" si="708"/>
        <v>m/s</v>
      </c>
      <c r="AC2274" s="5">
        <f t="shared" si="709"/>
        <v>18.948888888888888</v>
      </c>
      <c r="AD2274" s="5">
        <f t="shared" si="710"/>
        <v>8.8108333333333337E-3</v>
      </c>
      <c r="AE2274" s="5">
        <f t="shared" si="711"/>
        <v>21.443114999999999</v>
      </c>
      <c r="AF2274" s="5"/>
      <c r="AG2274" s="5">
        <f t="shared" si="712"/>
        <v>1.5</v>
      </c>
      <c r="AH2274">
        <f t="shared" si="713"/>
        <v>656</v>
      </c>
      <c r="AI2274" s="5">
        <f t="shared" si="714"/>
        <v>0.65600000000000003</v>
      </c>
      <c r="AJ2274" s="15">
        <f t="shared" si="715"/>
        <v>32.687675304878049</v>
      </c>
      <c r="AK2274" s="5">
        <f t="shared" si="716"/>
        <v>8.1280236557443608</v>
      </c>
      <c r="AL2274" s="5">
        <f t="shared" si="717"/>
        <v>6.6189319787862448</v>
      </c>
      <c r="AM2274" s="5">
        <f t="shared" si="718"/>
        <v>2.49881166845396E-2</v>
      </c>
      <c r="AN2274" s="5">
        <f t="shared" si="719"/>
        <v>56.707138719831569</v>
      </c>
      <c r="AO2274" s="15">
        <f t="shared" si="720"/>
        <v>1.1568208426826943</v>
      </c>
    </row>
    <row r="2275" spans="1:41" x14ac:dyDescent="0.3">
      <c r="A2275" s="4">
        <f t="shared" si="703"/>
        <v>45797.218148148146</v>
      </c>
      <c r="B2275" s="9">
        <f t="shared" si="702"/>
        <v>2271</v>
      </c>
      <c r="C2275" s="10" t="str">
        <f t="shared" si="704"/>
        <v>Remove</v>
      </c>
      <c r="D2275" s="1">
        <v>45797</v>
      </c>
      <c r="E2275" s="2">
        <v>0.21814814814814815</v>
      </c>
      <c r="F2275" t="s">
        <v>2</v>
      </c>
      <c r="G2275" t="s">
        <v>14</v>
      </c>
      <c r="H2275" t="s">
        <v>49</v>
      </c>
      <c r="I2275">
        <v>126.5</v>
      </c>
      <c r="J2275" t="s">
        <v>13</v>
      </c>
      <c r="K2275">
        <v>0</v>
      </c>
      <c r="L2275">
        <v>115.6</v>
      </c>
      <c r="M2275">
        <v>10.882</v>
      </c>
      <c r="N2275">
        <v>1054.8</v>
      </c>
      <c r="O2275">
        <v>6322</v>
      </c>
      <c r="P2275" s="2">
        <v>0.78988425925925931</v>
      </c>
      <c r="Q2275">
        <v>27.8</v>
      </c>
      <c r="R2275" t="s">
        <v>161</v>
      </c>
      <c r="S2275">
        <v>29.7</v>
      </c>
      <c r="T2275">
        <v>29.1</v>
      </c>
      <c r="U2275" t="s">
        <v>48</v>
      </c>
      <c r="V2275">
        <v>22.3</v>
      </c>
      <c r="X2275">
        <f t="shared" si="705"/>
        <v>2.02</v>
      </c>
      <c r="Y2275" s="7" t="str">
        <f t="shared" si="706"/>
        <v>m/s</v>
      </c>
      <c r="AA2275">
        <f t="shared" si="707"/>
        <v>4.32</v>
      </c>
      <c r="AB2275" s="7" t="str">
        <f t="shared" si="708"/>
        <v>m/s</v>
      </c>
      <c r="AC2275" s="5">
        <f t="shared" si="709"/>
        <v>18.957222222222224</v>
      </c>
      <c r="AD2275" s="5">
        <f t="shared" si="710"/>
        <v>8.7899999999999992E-3</v>
      </c>
      <c r="AE2275" s="5">
        <f t="shared" si="711"/>
        <v>21.451905</v>
      </c>
      <c r="AF2275" s="5"/>
      <c r="AG2275" s="5">
        <f t="shared" si="712"/>
        <v>1</v>
      </c>
      <c r="AH2275">
        <f t="shared" si="713"/>
        <v>657</v>
      </c>
      <c r="AI2275" s="5">
        <f t="shared" si="714"/>
        <v>0.65700000000000003</v>
      </c>
      <c r="AJ2275" s="15">
        <f t="shared" si="715"/>
        <v>32.651301369863013</v>
      </c>
      <c r="AK2275" s="5">
        <f t="shared" si="716"/>
        <v>7.9934537276691229</v>
      </c>
      <c r="AL2275" s="5">
        <f t="shared" si="717"/>
        <v>6.4455101802154271</v>
      </c>
      <c r="AM2275" s="5">
        <f t="shared" si="718"/>
        <v>2.3751339908936728E-2</v>
      </c>
      <c r="AN2275" s="5">
        <f t="shared" si="719"/>
        <v>56.730890059740503</v>
      </c>
      <c r="AO2275" s="15">
        <f t="shared" si="720"/>
        <v>1.1580992283183742</v>
      </c>
    </row>
    <row r="2276" spans="1:41" x14ac:dyDescent="0.3">
      <c r="A2276" s="4">
        <f t="shared" si="703"/>
        <v>45797.218495370369</v>
      </c>
      <c r="B2276" s="9">
        <f t="shared" si="702"/>
        <v>2272</v>
      </c>
      <c r="C2276" s="10" t="str">
        <f t="shared" si="704"/>
        <v>Remove</v>
      </c>
      <c r="D2276" s="1">
        <v>45797</v>
      </c>
      <c r="E2276" s="2">
        <v>0.21849537037037037</v>
      </c>
      <c r="F2276" t="s">
        <v>2</v>
      </c>
      <c r="G2276" t="s">
        <v>14</v>
      </c>
      <c r="H2276" t="s">
        <v>49</v>
      </c>
      <c r="I2276">
        <v>129</v>
      </c>
      <c r="J2276" t="s">
        <v>13</v>
      </c>
      <c r="K2276">
        <v>0</v>
      </c>
      <c r="L2276">
        <v>115.6</v>
      </c>
      <c r="M2276">
        <v>10.917999999999999</v>
      </c>
      <c r="N2276">
        <v>1059.4000000000001</v>
      </c>
      <c r="O2276">
        <v>6331</v>
      </c>
      <c r="P2276" s="2">
        <v>0.79023148148148148</v>
      </c>
      <c r="Q2276">
        <v>27.7</v>
      </c>
      <c r="R2276" t="s">
        <v>149</v>
      </c>
      <c r="S2276">
        <v>30</v>
      </c>
      <c r="T2276">
        <v>29.1</v>
      </c>
      <c r="U2276" t="s">
        <v>129</v>
      </c>
      <c r="V2276">
        <v>22</v>
      </c>
      <c r="X2276">
        <f t="shared" si="705"/>
        <v>2.08</v>
      </c>
      <c r="Y2276" s="7" t="str">
        <f t="shared" si="706"/>
        <v>m/s</v>
      </c>
      <c r="AA2276">
        <f t="shared" si="707"/>
        <v>4.3600000000000003</v>
      </c>
      <c r="AB2276" s="7" t="str">
        <f t="shared" si="708"/>
        <v>m/s</v>
      </c>
      <c r="AC2276" s="5">
        <f t="shared" si="709"/>
        <v>18.965555555555554</v>
      </c>
      <c r="AD2276" s="5">
        <f t="shared" si="710"/>
        <v>8.8283333333333339E-3</v>
      </c>
      <c r="AE2276" s="5">
        <f t="shared" si="711"/>
        <v>21.460733333333334</v>
      </c>
      <c r="AF2276" s="5"/>
      <c r="AG2276" s="5">
        <f t="shared" si="712"/>
        <v>2.5</v>
      </c>
      <c r="AH2276">
        <f t="shared" si="713"/>
        <v>659.5</v>
      </c>
      <c r="AI2276" s="5">
        <f t="shared" si="714"/>
        <v>0.65949999999999998</v>
      </c>
      <c r="AJ2276" s="15">
        <f t="shared" si="715"/>
        <v>32.540914834470563</v>
      </c>
      <c r="AK2276" s="5">
        <f t="shared" si="716"/>
        <v>8.0297849547976536</v>
      </c>
      <c r="AL2276" s="5">
        <f t="shared" si="717"/>
        <v>6.3587992809300173</v>
      </c>
      <c r="AM2276" s="5">
        <f t="shared" si="718"/>
        <v>2.4567984521760032E-2</v>
      </c>
      <c r="AN2276" s="5">
        <f t="shared" si="719"/>
        <v>56.755458044262262</v>
      </c>
      <c r="AO2276" s="15">
        <f t="shared" si="720"/>
        <v>1.1620027795135954</v>
      </c>
    </row>
    <row r="2277" spans="1:41" x14ac:dyDescent="0.3">
      <c r="A2277" s="4">
        <f t="shared" si="703"/>
        <v>45797.218842592592</v>
      </c>
      <c r="B2277" s="9">
        <f t="shared" si="702"/>
        <v>2273</v>
      </c>
      <c r="C2277" s="10" t="str">
        <f t="shared" si="704"/>
        <v>Remove</v>
      </c>
      <c r="D2277" s="1">
        <v>45797</v>
      </c>
      <c r="E2277" s="2">
        <v>0.21884259259259259</v>
      </c>
      <c r="F2277" t="s">
        <v>2</v>
      </c>
      <c r="G2277" t="s">
        <v>14</v>
      </c>
      <c r="H2277" t="s">
        <v>49</v>
      </c>
      <c r="I2277">
        <v>124</v>
      </c>
      <c r="J2277" t="s">
        <v>13</v>
      </c>
      <c r="K2277">
        <v>0</v>
      </c>
      <c r="L2277">
        <v>115.6</v>
      </c>
      <c r="M2277">
        <v>10.87</v>
      </c>
      <c r="N2277">
        <v>1053.5</v>
      </c>
      <c r="O2277">
        <v>6340</v>
      </c>
      <c r="P2277" s="2">
        <v>0.79057870370370376</v>
      </c>
      <c r="Q2277">
        <v>27.8</v>
      </c>
      <c r="R2277" t="s">
        <v>172</v>
      </c>
      <c r="S2277">
        <v>29.4</v>
      </c>
      <c r="T2277">
        <v>29.1</v>
      </c>
      <c r="U2277" t="s">
        <v>69</v>
      </c>
      <c r="V2277">
        <v>21.3</v>
      </c>
      <c r="X2277">
        <f t="shared" si="705"/>
        <v>1.9</v>
      </c>
      <c r="Y2277" s="7" t="str">
        <f t="shared" si="706"/>
        <v>m/s</v>
      </c>
      <c r="AA2277">
        <f t="shared" si="707"/>
        <v>4.3499999999999996</v>
      </c>
      <c r="AB2277" s="7" t="str">
        <f t="shared" si="708"/>
        <v>m/s</v>
      </c>
      <c r="AC2277" s="5">
        <f t="shared" si="709"/>
        <v>18.97388888888889</v>
      </c>
      <c r="AD2277" s="5">
        <f t="shared" si="710"/>
        <v>8.779166666666666E-3</v>
      </c>
      <c r="AE2277" s="5">
        <f t="shared" si="711"/>
        <v>21.4695125</v>
      </c>
      <c r="AF2277" s="5"/>
      <c r="AG2277" s="5">
        <f t="shared" si="712"/>
        <v>-5</v>
      </c>
      <c r="AH2277">
        <f t="shared" si="713"/>
        <v>659.5</v>
      </c>
      <c r="AI2277" s="5">
        <f t="shared" si="714"/>
        <v>0.65949999999999998</v>
      </c>
      <c r="AJ2277" s="15">
        <f t="shared" si="715"/>
        <v>32.554226686884007</v>
      </c>
      <c r="AK2277" s="5">
        <f t="shared" si="716"/>
        <v>7.9127117708239796</v>
      </c>
      <c r="AL2277" s="5">
        <f t="shared" si="717"/>
        <v>6.1564738492640618</v>
      </c>
      <c r="AM2277" s="5">
        <f t="shared" si="718"/>
        <v>2.2114708926112708E-2</v>
      </c>
      <c r="AN2277" s="5">
        <f t="shared" si="719"/>
        <v>56.777572753188373</v>
      </c>
      <c r="AO2277" s="15">
        <f t="shared" si="720"/>
        <v>1.1615501826167189</v>
      </c>
    </row>
    <row r="2278" spans="1:41" x14ac:dyDescent="0.3">
      <c r="A2278" s="4">
        <f t="shared" si="703"/>
        <v>45797.219189814816</v>
      </c>
      <c r="B2278" s="9">
        <f t="shared" si="702"/>
        <v>2274</v>
      </c>
      <c r="C2278" s="10" t="str">
        <f t="shared" si="704"/>
        <v>Remove</v>
      </c>
      <c r="D2278" s="1">
        <v>45797</v>
      </c>
      <c r="E2278" s="2">
        <v>0.21918981481481481</v>
      </c>
      <c r="F2278" t="s">
        <v>2</v>
      </c>
      <c r="G2278" t="s">
        <v>14</v>
      </c>
      <c r="H2278" t="s">
        <v>49</v>
      </c>
      <c r="I2278">
        <v>131.5</v>
      </c>
      <c r="J2278" t="s">
        <v>13</v>
      </c>
      <c r="K2278">
        <v>0</v>
      </c>
      <c r="L2278">
        <v>115.6</v>
      </c>
      <c r="M2278">
        <v>10.868</v>
      </c>
      <c r="N2278">
        <v>1053.5</v>
      </c>
      <c r="O2278">
        <v>6349</v>
      </c>
      <c r="P2278" s="2">
        <v>0.79092592592592592</v>
      </c>
      <c r="Q2278">
        <v>27.7</v>
      </c>
      <c r="R2278" t="s">
        <v>149</v>
      </c>
      <c r="S2278">
        <v>30.3</v>
      </c>
      <c r="T2278">
        <v>29.1</v>
      </c>
      <c r="U2278" t="s">
        <v>58</v>
      </c>
      <c r="V2278">
        <v>21.4</v>
      </c>
      <c r="X2278">
        <f t="shared" si="705"/>
        <v>2.08</v>
      </c>
      <c r="Y2278" s="7" t="str">
        <f t="shared" si="706"/>
        <v>m/s</v>
      </c>
      <c r="AA2278">
        <f t="shared" si="707"/>
        <v>4.24</v>
      </c>
      <c r="AB2278" s="7" t="str">
        <f t="shared" si="708"/>
        <v>m/s</v>
      </c>
      <c r="AC2278" s="5">
        <f t="shared" si="709"/>
        <v>18.982222222222223</v>
      </c>
      <c r="AD2278" s="5">
        <f t="shared" si="710"/>
        <v>8.779166666666666E-3</v>
      </c>
      <c r="AE2278" s="5">
        <f t="shared" si="711"/>
        <v>21.478291666666667</v>
      </c>
      <c r="AF2278" s="5"/>
      <c r="AG2278" s="5">
        <f t="shared" si="712"/>
        <v>7.5</v>
      </c>
      <c r="AH2278">
        <f t="shared" si="713"/>
        <v>667</v>
      </c>
      <c r="AI2278" s="5">
        <f t="shared" si="714"/>
        <v>0.66700000000000004</v>
      </c>
      <c r="AJ2278" s="15">
        <f t="shared" si="715"/>
        <v>32.201336831584207</v>
      </c>
      <c r="AK2278" s="5">
        <f t="shared" si="716"/>
        <v>8.1100828043456303</v>
      </c>
      <c r="AL2278" s="5">
        <f t="shared" si="717"/>
        <v>6.1853774823591978</v>
      </c>
      <c r="AM2278" s="5">
        <f t="shared" si="718"/>
        <v>2.4813664366977638E-2</v>
      </c>
      <c r="AN2278" s="5">
        <f t="shared" si="719"/>
        <v>56.802386417555354</v>
      </c>
      <c r="AO2278" s="15">
        <f t="shared" si="720"/>
        <v>1.1742464393958225</v>
      </c>
    </row>
    <row r="2279" spans="1:41" x14ac:dyDescent="0.3">
      <c r="A2279" s="4">
        <f t="shared" si="703"/>
        <v>45797.219537037039</v>
      </c>
      <c r="B2279" s="9">
        <f t="shared" si="702"/>
        <v>2275</v>
      </c>
      <c r="C2279" s="10" t="str">
        <f t="shared" si="704"/>
        <v>Remove</v>
      </c>
      <c r="D2279" s="1">
        <v>45797</v>
      </c>
      <c r="E2279" s="2">
        <v>0.21953703703703703</v>
      </c>
      <c r="F2279" t="s">
        <v>19</v>
      </c>
      <c r="G2279" t="s">
        <v>14</v>
      </c>
      <c r="H2279" t="s">
        <v>49</v>
      </c>
      <c r="I2279">
        <v>124</v>
      </c>
      <c r="J2279" t="s">
        <v>13</v>
      </c>
      <c r="K2279">
        <v>0</v>
      </c>
      <c r="L2279">
        <v>115.6</v>
      </c>
      <c r="M2279">
        <v>10.872</v>
      </c>
      <c r="N2279">
        <v>1052.9000000000001</v>
      </c>
      <c r="O2279">
        <v>6357</v>
      </c>
      <c r="P2279" s="2">
        <v>0.7912731481481482</v>
      </c>
      <c r="Q2279">
        <v>27.7</v>
      </c>
      <c r="R2279" t="s">
        <v>134</v>
      </c>
      <c r="S2279">
        <v>31.5</v>
      </c>
      <c r="T2279">
        <v>29.1</v>
      </c>
      <c r="U2279" t="s">
        <v>92</v>
      </c>
      <c r="V2279">
        <v>22.9</v>
      </c>
      <c r="X2279">
        <f t="shared" si="705"/>
        <v>2.06</v>
      </c>
      <c r="Y2279" s="7" t="str">
        <f t="shared" si="706"/>
        <v>m/s</v>
      </c>
      <c r="AA2279">
        <f t="shared" si="707"/>
        <v>4.38</v>
      </c>
      <c r="AB2279" s="7" t="str">
        <f t="shared" si="708"/>
        <v>m/s</v>
      </c>
      <c r="AC2279" s="5">
        <f t="shared" si="709"/>
        <v>18.990555555555556</v>
      </c>
      <c r="AD2279" s="5">
        <f t="shared" si="710"/>
        <v>8.774166666666668E-3</v>
      </c>
      <c r="AE2279" s="5">
        <f t="shared" si="711"/>
        <v>21.487065833333332</v>
      </c>
      <c r="AF2279" s="5"/>
      <c r="AG2279" s="5">
        <f t="shared" si="712"/>
        <v>-7.5</v>
      </c>
      <c r="AH2279">
        <f t="shared" si="713"/>
        <v>667</v>
      </c>
      <c r="AI2279" s="5">
        <f t="shared" si="714"/>
        <v>0.66700000000000004</v>
      </c>
      <c r="AJ2279" s="15">
        <f t="shared" si="715"/>
        <v>32.214491504247874</v>
      </c>
      <c r="AK2279" s="5">
        <f t="shared" si="716"/>
        <v>8.4312742025375371</v>
      </c>
      <c r="AL2279" s="5">
        <f t="shared" si="717"/>
        <v>6.6189319787862448</v>
      </c>
      <c r="AM2279" s="5">
        <f t="shared" si="718"/>
        <v>2.5548341596426417E-2</v>
      </c>
      <c r="AN2279" s="5">
        <f t="shared" si="719"/>
        <v>56.82793475915178</v>
      </c>
      <c r="AO2279" s="15">
        <f t="shared" si="720"/>
        <v>1.1737185291474699</v>
      </c>
    </row>
    <row r="2280" spans="1:41" x14ac:dyDescent="0.3">
      <c r="A2280" s="4">
        <f t="shared" si="703"/>
        <v>45797.219884259262</v>
      </c>
      <c r="B2280" s="9">
        <f t="shared" si="702"/>
        <v>2276</v>
      </c>
      <c r="C2280" s="10" t="str">
        <f t="shared" si="704"/>
        <v>Remove</v>
      </c>
      <c r="D2280" s="1">
        <v>45797</v>
      </c>
      <c r="E2280" s="2">
        <v>0.21988425925925925</v>
      </c>
      <c r="F2280" t="s">
        <v>2</v>
      </c>
      <c r="G2280" t="s">
        <v>14</v>
      </c>
      <c r="H2280" t="s">
        <v>49</v>
      </c>
      <c r="I2280">
        <v>130</v>
      </c>
      <c r="J2280" t="s">
        <v>13</v>
      </c>
      <c r="K2280">
        <v>0</v>
      </c>
      <c r="L2280">
        <v>115.5</v>
      </c>
      <c r="M2280">
        <v>10.909000000000001</v>
      </c>
      <c r="N2280">
        <v>1059.2</v>
      </c>
      <c r="O2280">
        <v>6366</v>
      </c>
      <c r="P2280" s="2">
        <v>0.79162037037037036</v>
      </c>
      <c r="Q2280">
        <v>27.7</v>
      </c>
      <c r="R2280" t="s">
        <v>149</v>
      </c>
      <c r="S2280">
        <v>30.4</v>
      </c>
      <c r="T2280">
        <v>29</v>
      </c>
      <c r="U2280" t="s">
        <v>71</v>
      </c>
      <c r="V2280">
        <v>22.9</v>
      </c>
      <c r="X2280">
        <f t="shared" si="705"/>
        <v>2.08</v>
      </c>
      <c r="Y2280" s="7" t="str">
        <f t="shared" si="706"/>
        <v>m/s</v>
      </c>
      <c r="AA2280">
        <f t="shared" si="707"/>
        <v>4.29</v>
      </c>
      <c r="AB2280" s="7" t="str">
        <f t="shared" si="708"/>
        <v>m/s</v>
      </c>
      <c r="AC2280" s="5">
        <f t="shared" si="709"/>
        <v>18.998888888888889</v>
      </c>
      <c r="AD2280" s="5">
        <f t="shared" si="710"/>
        <v>8.8266666666666667E-3</v>
      </c>
      <c r="AE2280" s="5">
        <f t="shared" si="711"/>
        <v>21.4958925</v>
      </c>
      <c r="AF2280" s="5"/>
      <c r="AG2280" s="5">
        <f t="shared" si="712"/>
        <v>6</v>
      </c>
      <c r="AH2280">
        <f t="shared" si="713"/>
        <v>673</v>
      </c>
      <c r="AI2280" s="5">
        <f t="shared" si="714"/>
        <v>0.67300000000000004</v>
      </c>
      <c r="AJ2280" s="15">
        <f t="shared" si="715"/>
        <v>31.94040490341753</v>
      </c>
      <c r="AK2280" s="5">
        <f t="shared" si="716"/>
        <v>8.1368487541949541</v>
      </c>
      <c r="AL2280" s="5">
        <f t="shared" si="717"/>
        <v>6.5828826120561708</v>
      </c>
      <c r="AM2280" s="5">
        <f t="shared" si="718"/>
        <v>2.4895557648716829E-2</v>
      </c>
      <c r="AN2280" s="5">
        <f t="shared" si="719"/>
        <v>56.8528303168005</v>
      </c>
      <c r="AO2280" s="15">
        <f t="shared" si="720"/>
        <v>1.1837581282230776</v>
      </c>
    </row>
    <row r="2281" spans="1:41" x14ac:dyDescent="0.3">
      <c r="A2281" s="4">
        <f t="shared" si="703"/>
        <v>45797.220231481479</v>
      </c>
      <c r="B2281" s="9">
        <f t="shared" si="702"/>
        <v>2277</v>
      </c>
      <c r="C2281" s="10" t="str">
        <f t="shared" si="704"/>
        <v>Remove</v>
      </c>
      <c r="D2281" s="1">
        <v>45797</v>
      </c>
      <c r="E2281" s="2">
        <v>0.22023148148148147</v>
      </c>
      <c r="F2281" t="s">
        <v>2</v>
      </c>
      <c r="G2281" t="s">
        <v>14</v>
      </c>
      <c r="H2281" t="s">
        <v>49</v>
      </c>
      <c r="I2281">
        <v>127</v>
      </c>
      <c r="J2281" t="s">
        <v>13</v>
      </c>
      <c r="K2281">
        <v>0</v>
      </c>
      <c r="L2281">
        <v>115.6</v>
      </c>
      <c r="M2281">
        <v>10.906000000000001</v>
      </c>
      <c r="N2281">
        <v>1058.7</v>
      </c>
      <c r="O2281">
        <v>6375</v>
      </c>
      <c r="P2281" s="2">
        <v>0.79196759259259264</v>
      </c>
      <c r="Q2281">
        <v>27.7</v>
      </c>
      <c r="R2281" t="s">
        <v>147</v>
      </c>
      <c r="S2281">
        <v>30</v>
      </c>
      <c r="T2281">
        <v>29</v>
      </c>
      <c r="U2281" t="s">
        <v>124</v>
      </c>
      <c r="V2281">
        <v>21.1</v>
      </c>
      <c r="X2281">
        <f t="shared" si="705"/>
        <v>2.04</v>
      </c>
      <c r="Y2281" s="7" t="str">
        <f t="shared" si="706"/>
        <v>m/s</v>
      </c>
      <c r="AA2281">
        <f t="shared" si="707"/>
        <v>4.2300000000000004</v>
      </c>
      <c r="AB2281" s="7" t="str">
        <f t="shared" si="708"/>
        <v>m/s</v>
      </c>
      <c r="AC2281" s="5">
        <f t="shared" si="709"/>
        <v>19.007222222222225</v>
      </c>
      <c r="AD2281" s="5">
        <f t="shared" si="710"/>
        <v>8.8225000000000005E-3</v>
      </c>
      <c r="AE2281" s="5">
        <f t="shared" si="711"/>
        <v>21.504715000000001</v>
      </c>
      <c r="AF2281" s="5"/>
      <c r="AG2281" s="5">
        <f t="shared" si="712"/>
        <v>-3</v>
      </c>
      <c r="AH2281">
        <f t="shared" si="713"/>
        <v>673</v>
      </c>
      <c r="AI2281" s="5">
        <f t="shared" si="714"/>
        <v>0.67300000000000004</v>
      </c>
      <c r="AJ2281" s="15">
        <f t="shared" si="715"/>
        <v>31.953514115898958</v>
      </c>
      <c r="AK2281" s="5">
        <f t="shared" si="716"/>
        <v>8.0297849547976536</v>
      </c>
      <c r="AL2281" s="5">
        <f t="shared" si="717"/>
        <v>6.0654507910211892</v>
      </c>
      <c r="AM2281" s="5">
        <f t="shared" si="718"/>
        <v>2.4095523280956956E-2</v>
      </c>
      <c r="AN2281" s="5">
        <f t="shared" si="719"/>
        <v>56.876925840081455</v>
      </c>
      <c r="AO2281" s="15">
        <f t="shared" si="720"/>
        <v>1.1832566371330386</v>
      </c>
    </row>
    <row r="2282" spans="1:41" x14ac:dyDescent="0.3">
      <c r="A2282" s="4">
        <f t="shared" si="703"/>
        <v>45797.220590277779</v>
      </c>
      <c r="B2282" s="9">
        <f t="shared" si="702"/>
        <v>2278</v>
      </c>
      <c r="C2282" s="10" t="str">
        <f t="shared" si="704"/>
        <v>Remove</v>
      </c>
      <c r="D2282" s="1">
        <v>45797</v>
      </c>
      <c r="E2282" s="2">
        <v>0.22059027777777779</v>
      </c>
      <c r="F2282" t="s">
        <v>19</v>
      </c>
      <c r="G2282" t="s">
        <v>14</v>
      </c>
      <c r="H2282" t="s">
        <v>49</v>
      </c>
      <c r="I2282">
        <v>129</v>
      </c>
      <c r="J2282" t="s">
        <v>13</v>
      </c>
      <c r="K2282">
        <v>0</v>
      </c>
      <c r="L2282">
        <v>115.6</v>
      </c>
      <c r="M2282">
        <v>10.88</v>
      </c>
      <c r="N2282">
        <v>1054.8</v>
      </c>
      <c r="O2282">
        <v>6384</v>
      </c>
      <c r="P2282" s="2">
        <v>0.79232638888888884</v>
      </c>
      <c r="Q2282">
        <v>27.7</v>
      </c>
      <c r="R2282" t="s">
        <v>134</v>
      </c>
      <c r="S2282">
        <v>31.7</v>
      </c>
      <c r="T2282">
        <v>29</v>
      </c>
      <c r="U2282" t="s">
        <v>58</v>
      </c>
      <c r="V2282">
        <v>21.2</v>
      </c>
      <c r="X2282">
        <f t="shared" si="705"/>
        <v>2.06</v>
      </c>
      <c r="Y2282" s="7" t="str">
        <f t="shared" si="706"/>
        <v>m/s</v>
      </c>
      <c r="AA2282">
        <f t="shared" si="707"/>
        <v>4.24</v>
      </c>
      <c r="AB2282" s="7" t="str">
        <f t="shared" si="708"/>
        <v>m/s</v>
      </c>
      <c r="AC2282" s="5">
        <f t="shared" si="709"/>
        <v>19.015833333333333</v>
      </c>
      <c r="AD2282" s="5">
        <f t="shared" si="710"/>
        <v>8.7899999999999992E-3</v>
      </c>
      <c r="AE2282" s="5">
        <f t="shared" si="711"/>
        <v>21.513505000000002</v>
      </c>
      <c r="AF2282" s="5"/>
      <c r="AG2282" s="5">
        <f t="shared" si="712"/>
        <v>2</v>
      </c>
      <c r="AH2282">
        <f t="shared" si="713"/>
        <v>675</v>
      </c>
      <c r="AI2282" s="5">
        <f t="shared" si="714"/>
        <v>0.67500000000000004</v>
      </c>
      <c r="AJ2282" s="15">
        <f t="shared" si="715"/>
        <v>31.87185925925926</v>
      </c>
      <c r="AK2282" s="5">
        <f t="shared" si="716"/>
        <v>8.4848061022361865</v>
      </c>
      <c r="AL2282" s="5">
        <f t="shared" si="717"/>
        <v>6.0941970033009101</v>
      </c>
      <c r="AM2282" s="5">
        <f t="shared" si="718"/>
        <v>2.5710553289102135E-2</v>
      </c>
      <c r="AN2282" s="5">
        <f t="shared" si="719"/>
        <v>56.902636393370557</v>
      </c>
      <c r="AO2282" s="15">
        <f t="shared" si="720"/>
        <v>1.1862367770338333</v>
      </c>
    </row>
    <row r="2283" spans="1:41" x14ac:dyDescent="0.3">
      <c r="A2283" s="4">
        <f t="shared" si="703"/>
        <v>45797.220937500002</v>
      </c>
      <c r="B2283" s="9">
        <f t="shared" si="702"/>
        <v>2279</v>
      </c>
      <c r="C2283" s="10" t="str">
        <f t="shared" si="704"/>
        <v>Remove</v>
      </c>
      <c r="D2283" s="1">
        <v>45797</v>
      </c>
      <c r="E2283" s="2">
        <v>0.22093750000000001</v>
      </c>
      <c r="F2283" t="s">
        <v>2</v>
      </c>
      <c r="G2283" t="s">
        <v>14</v>
      </c>
      <c r="H2283" t="s">
        <v>49</v>
      </c>
      <c r="I2283">
        <v>126.5</v>
      </c>
      <c r="J2283" t="s">
        <v>13</v>
      </c>
      <c r="K2283">
        <v>0</v>
      </c>
      <c r="L2283">
        <v>115.5</v>
      </c>
      <c r="M2283">
        <v>10.917</v>
      </c>
      <c r="N2283">
        <v>1059.7</v>
      </c>
      <c r="O2283">
        <v>6393</v>
      </c>
      <c r="P2283" s="2">
        <v>0.79267361111111112</v>
      </c>
      <c r="Q2283">
        <v>27.7</v>
      </c>
      <c r="R2283" t="s">
        <v>134</v>
      </c>
      <c r="S2283">
        <v>28.6</v>
      </c>
      <c r="T2283">
        <v>29</v>
      </c>
      <c r="U2283" t="s">
        <v>69</v>
      </c>
      <c r="V2283">
        <v>20.7</v>
      </c>
      <c r="X2283">
        <f t="shared" si="705"/>
        <v>2.06</v>
      </c>
      <c r="Y2283" s="7" t="str">
        <f t="shared" si="706"/>
        <v>m/s</v>
      </c>
      <c r="AA2283">
        <f t="shared" si="707"/>
        <v>4.3499999999999996</v>
      </c>
      <c r="AB2283" s="7" t="str">
        <f t="shared" si="708"/>
        <v>m/s</v>
      </c>
      <c r="AC2283" s="5">
        <f t="shared" si="709"/>
        <v>19.024166666666666</v>
      </c>
      <c r="AD2283" s="5">
        <f t="shared" si="710"/>
        <v>8.8308333333333346E-3</v>
      </c>
      <c r="AE2283" s="5">
        <f t="shared" si="711"/>
        <v>21.522335833333337</v>
      </c>
      <c r="AF2283" s="5"/>
      <c r="AG2283" s="5">
        <f t="shared" si="712"/>
        <v>-2.5</v>
      </c>
      <c r="AH2283">
        <f t="shared" si="713"/>
        <v>675</v>
      </c>
      <c r="AI2283" s="5">
        <f t="shared" si="714"/>
        <v>0.67500000000000004</v>
      </c>
      <c r="AJ2283" s="15">
        <f t="shared" si="715"/>
        <v>31.884941975308646</v>
      </c>
      <c r="AK2283" s="5">
        <f t="shared" si="716"/>
        <v>7.6550616569070957</v>
      </c>
      <c r="AL2283" s="5">
        <f t="shared" si="717"/>
        <v>5.950465941902304</v>
      </c>
      <c r="AM2283" s="5">
        <f t="shared" si="718"/>
        <v>2.319627205262843E-2</v>
      </c>
      <c r="AN2283" s="5">
        <f t="shared" si="719"/>
        <v>56.925832665423187</v>
      </c>
      <c r="AO2283" s="15">
        <f t="shared" si="720"/>
        <v>1.1857534064846376</v>
      </c>
    </row>
    <row r="2284" spans="1:41" x14ac:dyDescent="0.3">
      <c r="A2284" s="4">
        <f t="shared" si="703"/>
        <v>45797.221284722225</v>
      </c>
      <c r="B2284" s="9">
        <f t="shared" si="702"/>
        <v>2280</v>
      </c>
      <c r="C2284" s="10" t="str">
        <f t="shared" si="704"/>
        <v>Remove</v>
      </c>
      <c r="D2284" s="1">
        <v>45797</v>
      </c>
      <c r="E2284" s="2">
        <v>0.22128472222222223</v>
      </c>
      <c r="F2284" t="s">
        <v>19</v>
      </c>
      <c r="G2284" t="s">
        <v>14</v>
      </c>
      <c r="H2284" t="s">
        <v>49</v>
      </c>
      <c r="I2284">
        <v>127</v>
      </c>
      <c r="J2284" t="s">
        <v>13</v>
      </c>
      <c r="K2284">
        <v>0</v>
      </c>
      <c r="L2284">
        <v>115.6</v>
      </c>
      <c r="M2284">
        <v>10.884</v>
      </c>
      <c r="N2284">
        <v>1055.0999999999999</v>
      </c>
      <c r="O2284">
        <v>6401</v>
      </c>
      <c r="P2284" s="2">
        <v>0.79302083333333329</v>
      </c>
      <c r="Q2284">
        <v>27.7</v>
      </c>
      <c r="R2284" t="s">
        <v>134</v>
      </c>
      <c r="S2284">
        <v>29.2</v>
      </c>
      <c r="T2284">
        <v>29.1</v>
      </c>
      <c r="U2284" t="s">
        <v>71</v>
      </c>
      <c r="V2284">
        <v>21.2</v>
      </c>
      <c r="X2284">
        <f t="shared" si="705"/>
        <v>2.06</v>
      </c>
      <c r="Y2284" s="7" t="str">
        <f t="shared" si="706"/>
        <v>m/s</v>
      </c>
      <c r="AA2284">
        <f t="shared" si="707"/>
        <v>4.29</v>
      </c>
      <c r="AB2284" s="7" t="str">
        <f t="shared" si="708"/>
        <v>m/s</v>
      </c>
      <c r="AC2284" s="5">
        <f t="shared" si="709"/>
        <v>19.032499999999999</v>
      </c>
      <c r="AD2284" s="5">
        <f t="shared" si="710"/>
        <v>8.7924999999999982E-3</v>
      </c>
      <c r="AE2284" s="5">
        <f t="shared" si="711"/>
        <v>21.531128333333335</v>
      </c>
      <c r="AF2284" s="5"/>
      <c r="AG2284" s="5">
        <f t="shared" si="712"/>
        <v>0.5</v>
      </c>
      <c r="AH2284">
        <f t="shared" si="713"/>
        <v>675.5</v>
      </c>
      <c r="AI2284" s="5">
        <f t="shared" si="714"/>
        <v>0.67549999999999999</v>
      </c>
      <c r="AJ2284" s="15">
        <f t="shared" si="715"/>
        <v>31.874357266222553</v>
      </c>
      <c r="AK2284" s="5">
        <f t="shared" si="716"/>
        <v>7.81565735600305</v>
      </c>
      <c r="AL2284" s="5">
        <f t="shared" si="717"/>
        <v>6.1275702161689258</v>
      </c>
      <c r="AM2284" s="5">
        <f t="shared" si="718"/>
        <v>2.36829071306556E-2</v>
      </c>
      <c r="AN2284" s="5">
        <f t="shared" si="719"/>
        <v>56.949515572553842</v>
      </c>
      <c r="AO2284" s="15">
        <f t="shared" si="720"/>
        <v>1.1861382721322908</v>
      </c>
    </row>
    <row r="2285" spans="1:41" x14ac:dyDescent="0.3">
      <c r="A2285" s="4">
        <f t="shared" si="703"/>
        <v>45797.221631944441</v>
      </c>
      <c r="B2285" s="9">
        <f t="shared" si="702"/>
        <v>2281</v>
      </c>
      <c r="C2285" s="10" t="str">
        <f t="shared" si="704"/>
        <v>Keep</v>
      </c>
      <c r="D2285" s="1">
        <v>45797</v>
      </c>
      <c r="E2285" s="2">
        <v>0.22163194444444445</v>
      </c>
      <c r="F2285" t="s">
        <v>2</v>
      </c>
      <c r="G2285" t="s">
        <v>14</v>
      </c>
      <c r="H2285" t="s">
        <v>49</v>
      </c>
      <c r="I2285">
        <v>128</v>
      </c>
      <c r="J2285" t="s">
        <v>13</v>
      </c>
      <c r="K2285">
        <v>0</v>
      </c>
      <c r="L2285">
        <v>115.6</v>
      </c>
      <c r="M2285">
        <v>10.907999999999999</v>
      </c>
      <c r="N2285">
        <v>1057.9000000000001</v>
      </c>
      <c r="O2285">
        <v>6410</v>
      </c>
      <c r="P2285" s="2">
        <v>0.79336805555555556</v>
      </c>
      <c r="Q2285">
        <v>27.7</v>
      </c>
      <c r="R2285" t="s">
        <v>147</v>
      </c>
      <c r="S2285">
        <v>30.9</v>
      </c>
      <c r="T2285">
        <v>29.1</v>
      </c>
      <c r="U2285" t="s">
        <v>71</v>
      </c>
      <c r="V2285">
        <v>21.2</v>
      </c>
      <c r="X2285">
        <f t="shared" si="705"/>
        <v>2.04</v>
      </c>
      <c r="Y2285" s="7" t="str">
        <f t="shared" si="706"/>
        <v>m/s</v>
      </c>
      <c r="AA2285">
        <f t="shared" si="707"/>
        <v>4.29</v>
      </c>
      <c r="AB2285" s="7" t="str">
        <f t="shared" si="708"/>
        <v>m/s</v>
      </c>
      <c r="AC2285" s="5">
        <f t="shared" si="709"/>
        <v>19.040833333333332</v>
      </c>
      <c r="AD2285" s="5">
        <f t="shared" si="710"/>
        <v>8.8158333333333335E-3</v>
      </c>
      <c r="AE2285" s="5">
        <f t="shared" si="711"/>
        <v>21.539944166666668</v>
      </c>
      <c r="AF2285" s="5"/>
      <c r="AG2285" s="5">
        <f t="shared" si="712"/>
        <v>1</v>
      </c>
      <c r="AH2285">
        <f t="shared" si="713"/>
        <v>676.5</v>
      </c>
      <c r="AI2285" s="5">
        <f t="shared" si="714"/>
        <v>0.67649999999999999</v>
      </c>
      <c r="AJ2285" s="15">
        <f t="shared" si="715"/>
        <v>31.840272234540532</v>
      </c>
      <c r="AK2285" s="5">
        <f t="shared" si="716"/>
        <v>8.2706785034415837</v>
      </c>
      <c r="AL2285" s="5">
        <f t="shared" si="717"/>
        <v>6.1275702161689258</v>
      </c>
      <c r="AM2285" s="5">
        <f t="shared" si="718"/>
        <v>2.4818388979385667E-2</v>
      </c>
      <c r="AN2285" s="5">
        <f t="shared" si="719"/>
        <v>56.974333961533226</v>
      </c>
      <c r="AO2285" s="15">
        <f t="shared" si="720"/>
        <v>1.1873767589047122</v>
      </c>
    </row>
    <row r="2286" spans="1:41" x14ac:dyDescent="0.3">
      <c r="A2286" s="4">
        <f t="shared" si="703"/>
        <v>45797.221979166665</v>
      </c>
      <c r="B2286" s="9">
        <f t="shared" si="702"/>
        <v>2282</v>
      </c>
      <c r="C2286" s="10" t="str">
        <f t="shared" si="704"/>
        <v>Remove</v>
      </c>
      <c r="D2286" s="1">
        <v>45797</v>
      </c>
      <c r="E2286" s="2">
        <v>0.22197916666666667</v>
      </c>
      <c r="F2286" t="s">
        <v>2</v>
      </c>
      <c r="G2286" t="s">
        <v>14</v>
      </c>
      <c r="H2286" t="s">
        <v>49</v>
      </c>
      <c r="I2286">
        <v>127</v>
      </c>
      <c r="J2286" t="s">
        <v>13</v>
      </c>
      <c r="K2286">
        <v>0</v>
      </c>
      <c r="L2286">
        <v>115.5</v>
      </c>
      <c r="M2286">
        <v>10.945</v>
      </c>
      <c r="N2286">
        <v>1064</v>
      </c>
      <c r="O2286">
        <v>6419</v>
      </c>
      <c r="P2286" s="2">
        <v>0.79371527777777773</v>
      </c>
      <c r="Q2286">
        <v>27.8</v>
      </c>
      <c r="R2286" t="s">
        <v>143</v>
      </c>
      <c r="S2286">
        <v>27.9</v>
      </c>
      <c r="T2286">
        <v>29.1</v>
      </c>
      <c r="U2286" t="s">
        <v>142</v>
      </c>
      <c r="V2286">
        <v>20.5</v>
      </c>
      <c r="X2286">
        <f t="shared" si="705"/>
        <v>2.11</v>
      </c>
      <c r="Y2286" s="7" t="str">
        <f t="shared" si="706"/>
        <v>m/s</v>
      </c>
      <c r="AA2286">
        <f t="shared" si="707"/>
        <v>4.6900000000000004</v>
      </c>
      <c r="AB2286" s="7" t="str">
        <f t="shared" si="708"/>
        <v>m/s</v>
      </c>
      <c r="AC2286" s="5">
        <f t="shared" si="709"/>
        <v>19.049166666666665</v>
      </c>
      <c r="AD2286" s="5">
        <f t="shared" si="710"/>
        <v>8.8666666666666668E-3</v>
      </c>
      <c r="AE2286" s="5">
        <f t="shared" si="711"/>
        <v>21.548810833333334</v>
      </c>
      <c r="AF2286" s="5"/>
      <c r="AG2286" s="5">
        <f t="shared" si="712"/>
        <v>-1</v>
      </c>
      <c r="AH2286">
        <f t="shared" si="713"/>
        <v>676.5</v>
      </c>
      <c r="AI2286" s="5">
        <f t="shared" si="714"/>
        <v>0.67649999999999999</v>
      </c>
      <c r="AJ2286" s="15">
        <f t="shared" si="715"/>
        <v>31.853378911061839</v>
      </c>
      <c r="AK2286" s="5">
        <f t="shared" si="716"/>
        <v>7.5090019865982658</v>
      </c>
      <c r="AL2286" s="5">
        <f t="shared" si="717"/>
        <v>5.9252447845029703</v>
      </c>
      <c r="AM2286" s="5">
        <f t="shared" si="718"/>
        <v>2.3305957747428011E-2</v>
      </c>
      <c r="AN2286" s="5">
        <f t="shared" si="719"/>
        <v>56.997639919280651</v>
      </c>
      <c r="AO2286" s="15">
        <f t="shared" si="720"/>
        <v>1.1868912484061638</v>
      </c>
    </row>
    <row r="2287" spans="1:41" x14ac:dyDescent="0.3">
      <c r="A2287" s="4">
        <f t="shared" si="703"/>
        <v>45797.222326388888</v>
      </c>
      <c r="B2287" s="9">
        <f t="shared" si="702"/>
        <v>2283</v>
      </c>
      <c r="C2287" s="10" t="str">
        <f t="shared" si="704"/>
        <v>Remove</v>
      </c>
      <c r="D2287" s="1">
        <v>45797</v>
      </c>
      <c r="E2287" s="2">
        <v>0.22232638888888889</v>
      </c>
      <c r="F2287" t="s">
        <v>2</v>
      </c>
      <c r="G2287" t="s">
        <v>14</v>
      </c>
      <c r="H2287" t="s">
        <v>49</v>
      </c>
      <c r="I2287">
        <v>125.5</v>
      </c>
      <c r="J2287" t="s">
        <v>13</v>
      </c>
      <c r="K2287">
        <v>0</v>
      </c>
      <c r="L2287">
        <v>115.5</v>
      </c>
      <c r="M2287">
        <v>10.923999999999999</v>
      </c>
      <c r="N2287">
        <v>1061.3</v>
      </c>
      <c r="O2287">
        <v>6428</v>
      </c>
      <c r="P2287" s="2">
        <v>0.7940625</v>
      </c>
      <c r="Q2287">
        <v>27.8</v>
      </c>
      <c r="R2287" t="s">
        <v>135</v>
      </c>
      <c r="S2287">
        <v>27.8</v>
      </c>
      <c r="T2287">
        <v>29.1</v>
      </c>
      <c r="U2287" t="s">
        <v>80</v>
      </c>
      <c r="V2287">
        <v>20.7</v>
      </c>
      <c r="X2287">
        <f t="shared" si="705"/>
        <v>2.2200000000000002</v>
      </c>
      <c r="Y2287" s="7" t="str">
        <f t="shared" si="706"/>
        <v>m/s</v>
      </c>
      <c r="AA2287">
        <f t="shared" si="707"/>
        <v>4.4400000000000004</v>
      </c>
      <c r="AB2287" s="7" t="str">
        <f t="shared" si="708"/>
        <v>m/s</v>
      </c>
      <c r="AC2287" s="5">
        <f t="shared" si="709"/>
        <v>19.057500000000001</v>
      </c>
      <c r="AD2287" s="5">
        <f t="shared" si="710"/>
        <v>8.8441666666666668E-3</v>
      </c>
      <c r="AE2287" s="5">
        <f t="shared" si="711"/>
        <v>21.557655</v>
      </c>
      <c r="AF2287" s="5"/>
      <c r="AG2287" s="5">
        <f t="shared" si="712"/>
        <v>-1.5</v>
      </c>
      <c r="AH2287">
        <f t="shared" si="713"/>
        <v>676.5</v>
      </c>
      <c r="AI2287" s="5">
        <f t="shared" si="714"/>
        <v>0.67649999999999999</v>
      </c>
      <c r="AJ2287" s="15">
        <f t="shared" si="715"/>
        <v>31.866452328159646</v>
      </c>
      <c r="AK2287" s="5">
        <f t="shared" si="716"/>
        <v>7.4820880009832198</v>
      </c>
      <c r="AL2287" s="5">
        <f t="shared" si="717"/>
        <v>5.9830520506932432</v>
      </c>
      <c r="AM2287" s="5">
        <f t="shared" si="718"/>
        <v>2.443307153748607E-2</v>
      </c>
      <c r="AN2287" s="5">
        <f t="shared" si="719"/>
        <v>57.022072990818138</v>
      </c>
      <c r="AO2287" s="15">
        <f t="shared" si="720"/>
        <v>1.1863826839633347</v>
      </c>
    </row>
    <row r="2288" spans="1:41" x14ac:dyDescent="0.3">
      <c r="A2288" s="4">
        <f t="shared" si="703"/>
        <v>45797.222673611112</v>
      </c>
      <c r="B2288" s="9">
        <f t="shared" si="702"/>
        <v>2284</v>
      </c>
      <c r="C2288" s="10" t="str">
        <f t="shared" si="704"/>
        <v>Remove</v>
      </c>
      <c r="D2288" s="1">
        <v>45797</v>
      </c>
      <c r="E2288" s="2">
        <v>0.22267361111111111</v>
      </c>
      <c r="F2288" t="s">
        <v>2</v>
      </c>
      <c r="G2288" t="s">
        <v>14</v>
      </c>
      <c r="H2288" t="s">
        <v>49</v>
      </c>
      <c r="I2288">
        <v>127</v>
      </c>
      <c r="J2288" t="s">
        <v>13</v>
      </c>
      <c r="K2288">
        <v>0</v>
      </c>
      <c r="L2288">
        <v>115.5</v>
      </c>
      <c r="M2288">
        <v>10.930999999999999</v>
      </c>
      <c r="N2288">
        <v>1062</v>
      </c>
      <c r="O2288">
        <v>6437</v>
      </c>
      <c r="P2288" s="2">
        <v>0.79440972222222217</v>
      </c>
      <c r="Q2288">
        <v>27.8</v>
      </c>
      <c r="R2288" t="s">
        <v>130</v>
      </c>
      <c r="S2288">
        <v>27.4</v>
      </c>
      <c r="T2288">
        <v>29.1</v>
      </c>
      <c r="U2288" t="s">
        <v>68</v>
      </c>
      <c r="V2288">
        <v>20.399999999999999</v>
      </c>
      <c r="X2288">
        <f t="shared" si="705"/>
        <v>2.16</v>
      </c>
      <c r="Y2288" s="7" t="str">
        <f t="shared" si="706"/>
        <v>m/s</v>
      </c>
      <c r="AA2288">
        <f t="shared" si="707"/>
        <v>4.3</v>
      </c>
      <c r="AB2288" s="7" t="str">
        <f t="shared" si="708"/>
        <v>m/s</v>
      </c>
      <c r="AC2288" s="5">
        <f t="shared" si="709"/>
        <v>19.06583333333333</v>
      </c>
      <c r="AD2288" s="5">
        <f t="shared" si="710"/>
        <v>8.8500000000000002E-3</v>
      </c>
      <c r="AE2288" s="5">
        <f t="shared" si="711"/>
        <v>21.566504999999999</v>
      </c>
      <c r="AF2288" s="5"/>
      <c r="AG2288" s="5">
        <f t="shared" si="712"/>
        <v>1.5</v>
      </c>
      <c r="AH2288">
        <f t="shared" si="713"/>
        <v>678</v>
      </c>
      <c r="AI2288" s="5">
        <f t="shared" si="714"/>
        <v>0.67800000000000005</v>
      </c>
      <c r="AJ2288" s="15">
        <f t="shared" si="715"/>
        <v>31.80900442477876</v>
      </c>
      <c r="AK2288" s="5">
        <f t="shared" si="716"/>
        <v>7.3744320585230279</v>
      </c>
      <c r="AL2288" s="5">
        <f t="shared" si="717"/>
        <v>5.8963411514078334</v>
      </c>
      <c r="AM2288" s="5">
        <f t="shared" si="718"/>
        <v>2.3430664752650449E-2</v>
      </c>
      <c r="AN2288" s="5">
        <f t="shared" si="719"/>
        <v>57.045503655570791</v>
      </c>
      <c r="AO2288" s="15">
        <f t="shared" si="720"/>
        <v>1.1885248732198543</v>
      </c>
    </row>
    <row r="2289" spans="1:41" x14ac:dyDescent="0.3">
      <c r="A2289" s="4">
        <f t="shared" si="703"/>
        <v>45797.223020833335</v>
      </c>
      <c r="B2289" s="9">
        <f t="shared" si="702"/>
        <v>2285</v>
      </c>
      <c r="C2289" s="10" t="str">
        <f t="shared" si="704"/>
        <v>Remove</v>
      </c>
      <c r="D2289" s="1">
        <v>45797</v>
      </c>
      <c r="E2289" s="2">
        <v>0.22302083333333333</v>
      </c>
      <c r="F2289" t="s">
        <v>2</v>
      </c>
      <c r="G2289" t="s">
        <v>14</v>
      </c>
      <c r="H2289" t="s">
        <v>49</v>
      </c>
      <c r="I2289">
        <v>124.5</v>
      </c>
      <c r="J2289" t="s">
        <v>13</v>
      </c>
      <c r="K2289">
        <v>0</v>
      </c>
      <c r="L2289">
        <v>115.6</v>
      </c>
      <c r="M2289">
        <v>10.888999999999999</v>
      </c>
      <c r="N2289">
        <v>1055.5999999999999</v>
      </c>
      <c r="O2289">
        <v>6446</v>
      </c>
      <c r="P2289" s="2">
        <v>0.79475694444444445</v>
      </c>
      <c r="Q2289">
        <v>27.8</v>
      </c>
      <c r="R2289" t="s">
        <v>132</v>
      </c>
      <c r="S2289">
        <v>27.5</v>
      </c>
      <c r="T2289">
        <v>29.1</v>
      </c>
      <c r="U2289" t="s">
        <v>140</v>
      </c>
      <c r="V2289">
        <v>20.7</v>
      </c>
      <c r="X2289">
        <f t="shared" si="705"/>
        <v>2.13</v>
      </c>
      <c r="Y2289" s="7" t="str">
        <f t="shared" si="706"/>
        <v>m/s</v>
      </c>
      <c r="AA2289">
        <f t="shared" si="707"/>
        <v>4.5999999999999996</v>
      </c>
      <c r="AB2289" s="7" t="str">
        <f t="shared" si="708"/>
        <v>m/s</v>
      </c>
      <c r="AC2289" s="5">
        <f t="shared" si="709"/>
        <v>19.074166666666667</v>
      </c>
      <c r="AD2289" s="5">
        <f t="shared" si="710"/>
        <v>8.7966666666666644E-3</v>
      </c>
      <c r="AE2289" s="5">
        <f t="shared" si="711"/>
        <v>21.575301666666665</v>
      </c>
      <c r="AF2289" s="5"/>
      <c r="AG2289" s="5">
        <f t="shared" si="712"/>
        <v>-2.5</v>
      </c>
      <c r="AH2289">
        <f t="shared" si="713"/>
        <v>678</v>
      </c>
      <c r="AI2289" s="5">
        <f t="shared" si="714"/>
        <v>0.67800000000000005</v>
      </c>
      <c r="AJ2289" s="15">
        <f t="shared" si="715"/>
        <v>31.821978859390359</v>
      </c>
      <c r="AK2289" s="5">
        <f t="shared" si="716"/>
        <v>7.4013460441380765</v>
      </c>
      <c r="AL2289" s="5">
        <f t="shared" si="717"/>
        <v>5.9830520506932432</v>
      </c>
      <c r="AM2289" s="5">
        <f t="shared" si="718"/>
        <v>2.3189564542553741E-2</v>
      </c>
      <c r="AN2289" s="5">
        <f t="shared" si="719"/>
        <v>57.068693220113346</v>
      </c>
      <c r="AO2289" s="15">
        <f t="shared" si="720"/>
        <v>1.188041922363565</v>
      </c>
    </row>
    <row r="2290" spans="1:41" x14ac:dyDescent="0.3">
      <c r="A2290" s="4">
        <f t="shared" si="703"/>
        <v>45797.223368055558</v>
      </c>
      <c r="B2290" s="9">
        <f t="shared" si="702"/>
        <v>2286</v>
      </c>
      <c r="C2290" s="10" t="str">
        <f t="shared" si="704"/>
        <v>Remove</v>
      </c>
      <c r="D2290" s="1">
        <v>45797</v>
      </c>
      <c r="E2290" s="2">
        <v>0.22336805555555556</v>
      </c>
      <c r="F2290" t="s">
        <v>19</v>
      </c>
      <c r="G2290" t="s">
        <v>14</v>
      </c>
      <c r="H2290" t="s">
        <v>49</v>
      </c>
      <c r="I2290">
        <v>124.5</v>
      </c>
      <c r="J2290" t="s">
        <v>13</v>
      </c>
      <c r="K2290">
        <v>0</v>
      </c>
      <c r="L2290">
        <v>115.5</v>
      </c>
      <c r="M2290">
        <v>10.939</v>
      </c>
      <c r="N2290">
        <v>1062.3</v>
      </c>
      <c r="O2290">
        <v>6455</v>
      </c>
      <c r="P2290" s="2">
        <v>0.79510416666666661</v>
      </c>
      <c r="Q2290">
        <v>27.8</v>
      </c>
      <c r="R2290" t="s">
        <v>153</v>
      </c>
      <c r="S2290">
        <v>27.6</v>
      </c>
      <c r="T2290">
        <v>29.1</v>
      </c>
      <c r="U2290" t="s">
        <v>48</v>
      </c>
      <c r="V2290">
        <v>21.2</v>
      </c>
      <c r="X2290">
        <f t="shared" si="705"/>
        <v>2.12</v>
      </c>
      <c r="Y2290" s="7" t="str">
        <f t="shared" si="706"/>
        <v>m/s</v>
      </c>
      <c r="AA2290">
        <f t="shared" si="707"/>
        <v>4.32</v>
      </c>
      <c r="AB2290" s="7" t="str">
        <f t="shared" si="708"/>
        <v>m/s</v>
      </c>
      <c r="AC2290" s="5">
        <f t="shared" si="709"/>
        <v>19.0825</v>
      </c>
      <c r="AD2290" s="5">
        <f t="shared" si="710"/>
        <v>8.8524999999999993E-3</v>
      </c>
      <c r="AE2290" s="5">
        <f t="shared" si="711"/>
        <v>21.584154166666664</v>
      </c>
      <c r="AF2290" s="5"/>
      <c r="AG2290" s="5">
        <f t="shared" si="712"/>
        <v>0</v>
      </c>
      <c r="AH2290">
        <f t="shared" si="713"/>
        <v>678</v>
      </c>
      <c r="AI2290" s="5">
        <f t="shared" si="714"/>
        <v>0.67800000000000005</v>
      </c>
      <c r="AJ2290" s="15">
        <f t="shared" si="715"/>
        <v>31.835035644051125</v>
      </c>
      <c r="AK2290" s="5">
        <f t="shared" si="716"/>
        <v>7.4282600297531243</v>
      </c>
      <c r="AL2290" s="5">
        <f t="shared" si="717"/>
        <v>6.1275702161689258</v>
      </c>
      <c r="AM2290" s="5">
        <f t="shared" si="718"/>
        <v>2.3164623141509251E-2</v>
      </c>
      <c r="AN2290" s="5">
        <f t="shared" si="719"/>
        <v>57.091857843254857</v>
      </c>
      <c r="AO2290" s="15">
        <f t="shared" si="720"/>
        <v>1.1875598826393818</v>
      </c>
    </row>
    <row r="2291" spans="1:41" x14ac:dyDescent="0.3">
      <c r="A2291" s="4">
        <f t="shared" si="703"/>
        <v>45797.223715277774</v>
      </c>
      <c r="B2291" s="9">
        <f t="shared" si="702"/>
        <v>2287</v>
      </c>
      <c r="C2291" s="10" t="str">
        <f t="shared" si="704"/>
        <v>Remove</v>
      </c>
      <c r="D2291" s="1">
        <v>45797</v>
      </c>
      <c r="E2291" s="2">
        <v>0.22371527777777778</v>
      </c>
      <c r="F2291" t="s">
        <v>19</v>
      </c>
      <c r="G2291" t="s">
        <v>14</v>
      </c>
      <c r="H2291" t="s">
        <v>49</v>
      </c>
      <c r="I2291">
        <v>127</v>
      </c>
      <c r="J2291" t="s">
        <v>13</v>
      </c>
      <c r="K2291">
        <v>0</v>
      </c>
      <c r="L2291">
        <v>115.4</v>
      </c>
      <c r="M2291">
        <v>10.916</v>
      </c>
      <c r="N2291">
        <v>1060.0999999999999</v>
      </c>
      <c r="O2291">
        <v>6464</v>
      </c>
      <c r="P2291" s="2">
        <v>0.79545138888888889</v>
      </c>
      <c r="Q2291">
        <v>27.8</v>
      </c>
      <c r="R2291" t="s">
        <v>143</v>
      </c>
      <c r="S2291">
        <v>27.9</v>
      </c>
      <c r="T2291">
        <v>29.1</v>
      </c>
      <c r="U2291" t="s">
        <v>124</v>
      </c>
      <c r="V2291">
        <v>20.7</v>
      </c>
      <c r="X2291">
        <f t="shared" si="705"/>
        <v>2.11</v>
      </c>
      <c r="Y2291" s="7" t="str">
        <f t="shared" si="706"/>
        <v>m/s</v>
      </c>
      <c r="AA2291">
        <f t="shared" si="707"/>
        <v>4.2300000000000004</v>
      </c>
      <c r="AB2291" s="7" t="str">
        <f t="shared" si="708"/>
        <v>m/s</v>
      </c>
      <c r="AC2291" s="5">
        <f t="shared" si="709"/>
        <v>19.090833333333332</v>
      </c>
      <c r="AD2291" s="5">
        <f t="shared" si="710"/>
        <v>8.8341666666666673E-3</v>
      </c>
      <c r="AE2291" s="5">
        <f t="shared" si="711"/>
        <v>21.592988333333331</v>
      </c>
      <c r="AF2291" s="5"/>
      <c r="AG2291" s="5">
        <f t="shared" si="712"/>
        <v>2.5</v>
      </c>
      <c r="AH2291">
        <f t="shared" si="713"/>
        <v>680.5</v>
      </c>
      <c r="AI2291" s="5">
        <f t="shared" si="714"/>
        <v>0.68049999999999999</v>
      </c>
      <c r="AJ2291" s="15">
        <f t="shared" si="715"/>
        <v>31.731062943913784</v>
      </c>
      <c r="AK2291" s="5">
        <f t="shared" si="716"/>
        <v>7.5090019865982658</v>
      </c>
      <c r="AL2291" s="5">
        <f t="shared" si="717"/>
        <v>5.9830520506932432</v>
      </c>
      <c r="AM2291" s="5">
        <f t="shared" si="718"/>
        <v>2.3305957747428011E-2</v>
      </c>
      <c r="AN2291" s="5">
        <f t="shared" si="719"/>
        <v>57.115163801002282</v>
      </c>
      <c r="AO2291" s="15">
        <f t="shared" si="720"/>
        <v>1.1914524177343919</v>
      </c>
    </row>
    <row r="2292" spans="1:41" x14ac:dyDescent="0.3">
      <c r="A2292" s="4">
        <f t="shared" si="703"/>
        <v>45797.224062499998</v>
      </c>
      <c r="B2292" s="9">
        <f t="shared" si="702"/>
        <v>2288</v>
      </c>
      <c r="C2292" s="10" t="str">
        <f t="shared" si="704"/>
        <v>Remove</v>
      </c>
      <c r="D2292" s="1">
        <v>45797</v>
      </c>
      <c r="E2292" s="2">
        <v>0.2240625</v>
      </c>
      <c r="F2292" t="s">
        <v>2</v>
      </c>
      <c r="G2292" t="s">
        <v>14</v>
      </c>
      <c r="H2292" t="s">
        <v>49</v>
      </c>
      <c r="I2292">
        <v>126</v>
      </c>
      <c r="J2292" t="s">
        <v>13</v>
      </c>
      <c r="K2292">
        <v>0</v>
      </c>
      <c r="L2292">
        <v>115.5</v>
      </c>
      <c r="M2292">
        <v>10.932</v>
      </c>
      <c r="N2292">
        <v>1062.9000000000001</v>
      </c>
      <c r="O2292">
        <v>6472</v>
      </c>
      <c r="P2292" s="2">
        <v>0.79579861111111116</v>
      </c>
      <c r="Q2292">
        <v>27.8</v>
      </c>
      <c r="R2292" t="s">
        <v>47</v>
      </c>
      <c r="S2292">
        <v>27.4</v>
      </c>
      <c r="T2292">
        <v>29.1</v>
      </c>
      <c r="U2292" t="s">
        <v>60</v>
      </c>
      <c r="V2292">
        <v>20.5</v>
      </c>
      <c r="X2292">
        <f t="shared" si="705"/>
        <v>2.0499999999999998</v>
      </c>
      <c r="Y2292" s="7" t="str">
        <f t="shared" si="706"/>
        <v>m/s</v>
      </c>
      <c r="AA2292">
        <f t="shared" si="707"/>
        <v>4.41</v>
      </c>
      <c r="AB2292" s="7" t="str">
        <f t="shared" si="708"/>
        <v>m/s</v>
      </c>
      <c r="AC2292" s="5">
        <f t="shared" si="709"/>
        <v>19.099166666666669</v>
      </c>
      <c r="AD2292" s="5">
        <f t="shared" si="710"/>
        <v>8.8575000000000008E-3</v>
      </c>
      <c r="AE2292" s="5">
        <f t="shared" si="711"/>
        <v>21.601845833333332</v>
      </c>
      <c r="AF2292" s="5"/>
      <c r="AG2292" s="5">
        <f t="shared" si="712"/>
        <v>-1</v>
      </c>
      <c r="AH2292">
        <f t="shared" si="713"/>
        <v>680.5</v>
      </c>
      <c r="AI2292" s="5">
        <f t="shared" si="714"/>
        <v>0.68049999999999999</v>
      </c>
      <c r="AJ2292" s="15">
        <f t="shared" si="715"/>
        <v>31.744079108498653</v>
      </c>
      <c r="AK2292" s="5">
        <f t="shared" si="716"/>
        <v>7.3744320585230279</v>
      </c>
      <c r="AL2292" s="5">
        <f t="shared" si="717"/>
        <v>5.9252447845029703</v>
      </c>
      <c r="AM2292" s="5">
        <f t="shared" si="718"/>
        <v>2.2237436455061772E-2</v>
      </c>
      <c r="AN2292" s="5">
        <f t="shared" si="719"/>
        <v>57.137401237457347</v>
      </c>
      <c r="AO2292" s="15">
        <f t="shared" si="720"/>
        <v>1.1909887136306914</v>
      </c>
    </row>
    <row r="2293" spans="1:41" x14ac:dyDescent="0.3">
      <c r="A2293" s="4">
        <f t="shared" si="703"/>
        <v>45797.224409722221</v>
      </c>
      <c r="B2293" s="9">
        <f t="shared" si="702"/>
        <v>2289</v>
      </c>
      <c r="C2293" s="10" t="str">
        <f t="shared" si="704"/>
        <v>Remove</v>
      </c>
      <c r="D2293" s="1">
        <v>45797</v>
      </c>
      <c r="E2293" s="2">
        <v>0.22440972222222222</v>
      </c>
      <c r="F2293" t="s">
        <v>2</v>
      </c>
      <c r="G2293" t="s">
        <v>14</v>
      </c>
      <c r="H2293" t="s">
        <v>49</v>
      </c>
      <c r="I2293">
        <v>127.5</v>
      </c>
      <c r="J2293" t="s">
        <v>13</v>
      </c>
      <c r="K2293">
        <v>0</v>
      </c>
      <c r="L2293">
        <v>115.5</v>
      </c>
      <c r="M2293">
        <v>10.935</v>
      </c>
      <c r="N2293">
        <v>1062.7</v>
      </c>
      <c r="O2293">
        <v>6481</v>
      </c>
      <c r="P2293" s="2">
        <v>0.79614583333333333</v>
      </c>
      <c r="Q2293">
        <v>27.8</v>
      </c>
      <c r="R2293" t="s">
        <v>136</v>
      </c>
      <c r="S2293">
        <v>27.9</v>
      </c>
      <c r="T2293">
        <v>29.1</v>
      </c>
      <c r="U2293" t="s">
        <v>71</v>
      </c>
      <c r="V2293">
        <v>20.100000000000001</v>
      </c>
      <c r="X2293">
        <f t="shared" si="705"/>
        <v>2.09</v>
      </c>
      <c r="Y2293" s="7" t="str">
        <f t="shared" si="706"/>
        <v>m/s</v>
      </c>
      <c r="AA2293">
        <f t="shared" si="707"/>
        <v>4.29</v>
      </c>
      <c r="AB2293" s="7" t="str">
        <f t="shared" si="708"/>
        <v>m/s</v>
      </c>
      <c r="AC2293" s="5">
        <f t="shared" si="709"/>
        <v>19.107500000000002</v>
      </c>
      <c r="AD2293" s="5">
        <f t="shared" si="710"/>
        <v>8.8558333333333336E-3</v>
      </c>
      <c r="AE2293" s="5">
        <f t="shared" si="711"/>
        <v>21.610701666666664</v>
      </c>
      <c r="AF2293" s="5"/>
      <c r="AG2293" s="5">
        <f t="shared" si="712"/>
        <v>1.5</v>
      </c>
      <c r="AH2293">
        <f t="shared" si="713"/>
        <v>682</v>
      </c>
      <c r="AI2293" s="5">
        <f t="shared" si="714"/>
        <v>0.68200000000000005</v>
      </c>
      <c r="AJ2293" s="15">
        <f t="shared" si="715"/>
        <v>31.68724584555229</v>
      </c>
      <c r="AK2293" s="5">
        <f t="shared" si="716"/>
        <v>7.5090019865982658</v>
      </c>
      <c r="AL2293" s="5">
        <f t="shared" si="717"/>
        <v>5.8096302521224255</v>
      </c>
      <c r="AM2293" s="5">
        <f t="shared" si="718"/>
        <v>2.3085048195319688E-2</v>
      </c>
      <c r="AN2293" s="5">
        <f t="shared" si="719"/>
        <v>57.160486285652667</v>
      </c>
      <c r="AO2293" s="15">
        <f t="shared" si="720"/>
        <v>1.1931319068766961</v>
      </c>
    </row>
    <row r="2294" spans="1:41" x14ac:dyDescent="0.3">
      <c r="A2294" s="4">
        <f t="shared" si="703"/>
        <v>45797.224756944444</v>
      </c>
      <c r="B2294" s="9">
        <f t="shared" si="702"/>
        <v>2290</v>
      </c>
      <c r="C2294" s="10" t="str">
        <f t="shared" si="704"/>
        <v>Remove</v>
      </c>
      <c r="D2294" s="1">
        <v>45797</v>
      </c>
      <c r="E2294" s="2">
        <v>0.22475694444444444</v>
      </c>
      <c r="F2294" t="s">
        <v>2</v>
      </c>
      <c r="G2294" t="s">
        <v>14</v>
      </c>
      <c r="H2294" t="s">
        <v>49</v>
      </c>
      <c r="I2294">
        <v>127</v>
      </c>
      <c r="J2294" t="s">
        <v>13</v>
      </c>
      <c r="K2294">
        <v>0</v>
      </c>
      <c r="L2294">
        <v>115.5</v>
      </c>
      <c r="M2294">
        <v>10.95</v>
      </c>
      <c r="N2294">
        <v>1063.9000000000001</v>
      </c>
      <c r="O2294">
        <v>6490</v>
      </c>
      <c r="P2294" s="2">
        <v>0.79649305555555561</v>
      </c>
      <c r="Q2294">
        <v>27.9</v>
      </c>
      <c r="R2294" t="s">
        <v>134</v>
      </c>
      <c r="S2294">
        <v>27.3</v>
      </c>
      <c r="T2294">
        <v>29.1</v>
      </c>
      <c r="U2294" t="s">
        <v>46</v>
      </c>
      <c r="V2294">
        <v>20.2</v>
      </c>
      <c r="X2294">
        <f t="shared" si="705"/>
        <v>2.06</v>
      </c>
      <c r="Y2294" s="7" t="str">
        <f t="shared" si="706"/>
        <v>m/s</v>
      </c>
      <c r="AA2294">
        <f t="shared" si="707"/>
        <v>4.33</v>
      </c>
      <c r="AB2294" s="7" t="str">
        <f t="shared" si="708"/>
        <v>m/s</v>
      </c>
      <c r="AC2294" s="5">
        <f t="shared" si="709"/>
        <v>19.115833333333335</v>
      </c>
      <c r="AD2294" s="5">
        <f t="shared" si="710"/>
        <v>8.8658333333333349E-3</v>
      </c>
      <c r="AE2294" s="5">
        <f t="shared" si="711"/>
        <v>21.619567499999999</v>
      </c>
      <c r="AF2294" s="5"/>
      <c r="AG2294" s="5">
        <f t="shared" si="712"/>
        <v>-0.5</v>
      </c>
      <c r="AH2294">
        <f t="shared" si="713"/>
        <v>682</v>
      </c>
      <c r="AI2294" s="5">
        <f t="shared" si="714"/>
        <v>0.68200000000000005</v>
      </c>
      <c r="AJ2294" s="15">
        <f t="shared" si="715"/>
        <v>31.700245601173016</v>
      </c>
      <c r="AK2294" s="5">
        <f t="shared" si="716"/>
        <v>7.3881243326838861</v>
      </c>
      <c r="AL2294" s="5">
        <f t="shared" si="717"/>
        <v>5.8385338852175614</v>
      </c>
      <c r="AM2294" s="5">
        <f t="shared" si="718"/>
        <v>2.2387401912687056E-2</v>
      </c>
      <c r="AN2294" s="5">
        <f t="shared" si="719"/>
        <v>57.182873687565355</v>
      </c>
      <c r="AO2294" s="15">
        <f t="shared" si="720"/>
        <v>1.1926647893323761</v>
      </c>
    </row>
    <row r="2295" spans="1:41" x14ac:dyDescent="0.3">
      <c r="A2295" s="4">
        <f t="shared" si="703"/>
        <v>45797.225104166668</v>
      </c>
      <c r="B2295" s="9">
        <f t="shared" si="702"/>
        <v>2291</v>
      </c>
      <c r="C2295" s="10" t="str">
        <f t="shared" si="704"/>
        <v>Remove</v>
      </c>
      <c r="D2295" s="1">
        <v>45797</v>
      </c>
      <c r="E2295" s="2">
        <v>0.22510416666666666</v>
      </c>
      <c r="F2295" t="s">
        <v>2</v>
      </c>
      <c r="G2295" t="s">
        <v>14</v>
      </c>
      <c r="H2295" t="s">
        <v>49</v>
      </c>
      <c r="I2295">
        <v>124.5</v>
      </c>
      <c r="J2295" t="s">
        <v>13</v>
      </c>
      <c r="K2295">
        <v>0</v>
      </c>
      <c r="L2295">
        <v>115.5</v>
      </c>
      <c r="M2295">
        <v>10.938000000000001</v>
      </c>
      <c r="N2295">
        <v>1062.9000000000001</v>
      </c>
      <c r="O2295">
        <v>6499</v>
      </c>
      <c r="P2295" s="2">
        <v>0.79684027777777777</v>
      </c>
      <c r="Q2295">
        <v>27.9</v>
      </c>
      <c r="R2295" t="s">
        <v>130</v>
      </c>
      <c r="S2295">
        <v>27.2</v>
      </c>
      <c r="T2295">
        <v>29.1</v>
      </c>
      <c r="U2295" t="s">
        <v>137</v>
      </c>
      <c r="V2295">
        <v>20</v>
      </c>
      <c r="X2295">
        <f t="shared" si="705"/>
        <v>2.16</v>
      </c>
      <c r="Y2295" s="7" t="str">
        <f t="shared" si="706"/>
        <v>m/s</v>
      </c>
      <c r="AA2295">
        <f t="shared" si="707"/>
        <v>4.9000000000000004</v>
      </c>
      <c r="AB2295" s="7" t="str">
        <f t="shared" si="708"/>
        <v>m/s</v>
      </c>
      <c r="AC2295" s="5">
        <f t="shared" si="709"/>
        <v>19.124166666666667</v>
      </c>
      <c r="AD2295" s="5">
        <f t="shared" si="710"/>
        <v>8.8575000000000008E-3</v>
      </c>
      <c r="AE2295" s="5">
        <f t="shared" si="711"/>
        <v>21.628425</v>
      </c>
      <c r="AF2295" s="5"/>
      <c r="AG2295" s="5">
        <f t="shared" si="712"/>
        <v>-2.5</v>
      </c>
      <c r="AH2295">
        <f t="shared" si="713"/>
        <v>682</v>
      </c>
      <c r="AI2295" s="5">
        <f t="shared" si="714"/>
        <v>0.68200000000000005</v>
      </c>
      <c r="AJ2295" s="15">
        <f t="shared" si="715"/>
        <v>31.71323313782991</v>
      </c>
      <c r="AK2295" s="5">
        <f t="shared" si="716"/>
        <v>7.3610616061905372</v>
      </c>
      <c r="AL2295" s="5">
        <f t="shared" si="717"/>
        <v>5.7807266190272886</v>
      </c>
      <c r="AM2295" s="5">
        <f t="shared" si="718"/>
        <v>2.3388183028809521E-2</v>
      </c>
      <c r="AN2295" s="5">
        <f t="shared" si="719"/>
        <v>57.206261870594162</v>
      </c>
      <c r="AO2295" s="15">
        <f t="shared" si="720"/>
        <v>1.1921771807826684</v>
      </c>
    </row>
    <row r="2296" spans="1:41" x14ac:dyDescent="0.3">
      <c r="A2296" s="4">
        <f t="shared" si="703"/>
        <v>45797.225451388891</v>
      </c>
      <c r="B2296" s="9">
        <f t="shared" si="702"/>
        <v>2292</v>
      </c>
      <c r="C2296" s="10" t="str">
        <f t="shared" si="704"/>
        <v>Remove</v>
      </c>
      <c r="D2296" s="1">
        <v>45797</v>
      </c>
      <c r="E2296" s="2">
        <v>0.22545138888888888</v>
      </c>
      <c r="F2296" t="s">
        <v>2</v>
      </c>
      <c r="G2296" t="s">
        <v>14</v>
      </c>
      <c r="H2296" t="s">
        <v>49</v>
      </c>
      <c r="I2296">
        <v>124.5</v>
      </c>
      <c r="J2296" t="s">
        <v>13</v>
      </c>
      <c r="K2296">
        <v>0</v>
      </c>
      <c r="L2296">
        <v>115.6</v>
      </c>
      <c r="M2296">
        <v>10.888999999999999</v>
      </c>
      <c r="N2296">
        <v>1056.3</v>
      </c>
      <c r="O2296">
        <v>6508</v>
      </c>
      <c r="P2296" s="2">
        <v>0.79718750000000005</v>
      </c>
      <c r="Q2296">
        <v>27.8</v>
      </c>
      <c r="R2296" t="s">
        <v>143</v>
      </c>
      <c r="S2296">
        <v>27.1</v>
      </c>
      <c r="T2296">
        <v>29.2</v>
      </c>
      <c r="U2296" t="s">
        <v>46</v>
      </c>
      <c r="V2296">
        <v>20.3</v>
      </c>
      <c r="X2296">
        <f t="shared" si="705"/>
        <v>2.11</v>
      </c>
      <c r="Y2296" s="7" t="str">
        <f t="shared" si="706"/>
        <v>m/s</v>
      </c>
      <c r="AA2296">
        <f t="shared" si="707"/>
        <v>4.33</v>
      </c>
      <c r="AB2296" s="7" t="str">
        <f t="shared" si="708"/>
        <v>m/s</v>
      </c>
      <c r="AC2296" s="5">
        <f t="shared" si="709"/>
        <v>19.1325</v>
      </c>
      <c r="AD2296" s="5">
        <f t="shared" si="710"/>
        <v>8.8024999999999996E-3</v>
      </c>
      <c r="AE2296" s="5">
        <f t="shared" si="711"/>
        <v>21.637227500000002</v>
      </c>
      <c r="AF2296" s="5"/>
      <c r="AG2296" s="5">
        <f t="shared" si="712"/>
        <v>0</v>
      </c>
      <c r="AH2296">
        <f t="shared" si="713"/>
        <v>682</v>
      </c>
      <c r="AI2296" s="5">
        <f t="shared" si="714"/>
        <v>0.68200000000000005</v>
      </c>
      <c r="AJ2296" s="15">
        <f t="shared" si="715"/>
        <v>31.726140029325514</v>
      </c>
      <c r="AK2296" s="5">
        <f t="shared" si="716"/>
        <v>7.2936901016778863</v>
      </c>
      <c r="AL2296" s="5">
        <f t="shared" si="717"/>
        <v>5.8995445287812895</v>
      </c>
      <c r="AM2296" s="5">
        <f t="shared" si="718"/>
        <v>2.2637686557537607E-2</v>
      </c>
      <c r="AN2296" s="5">
        <f t="shared" si="719"/>
        <v>57.228899557151699</v>
      </c>
      <c r="AO2296" s="15">
        <f t="shared" si="720"/>
        <v>1.1917055985305467</v>
      </c>
    </row>
    <row r="2297" spans="1:41" x14ac:dyDescent="0.3">
      <c r="A2297" s="4">
        <f t="shared" si="703"/>
        <v>45797.225798611114</v>
      </c>
      <c r="B2297" s="9">
        <f t="shared" si="702"/>
        <v>2293</v>
      </c>
      <c r="C2297" s="10" t="str">
        <f t="shared" si="704"/>
        <v>Remove</v>
      </c>
      <c r="D2297" s="1">
        <v>45797</v>
      </c>
      <c r="E2297" s="2">
        <v>0.2257986111111111</v>
      </c>
      <c r="F2297" t="s">
        <v>2</v>
      </c>
      <c r="G2297" t="s">
        <v>14</v>
      </c>
      <c r="H2297" t="s">
        <v>49</v>
      </c>
      <c r="I2297">
        <v>127.5</v>
      </c>
      <c r="J2297" t="s">
        <v>13</v>
      </c>
      <c r="K2297">
        <v>0</v>
      </c>
      <c r="L2297">
        <v>115.4</v>
      </c>
      <c r="M2297">
        <v>10.946</v>
      </c>
      <c r="N2297">
        <v>1063.4000000000001</v>
      </c>
      <c r="O2297">
        <v>6517</v>
      </c>
      <c r="P2297" s="2">
        <v>0.79753472222222221</v>
      </c>
      <c r="Q2297">
        <v>27.8</v>
      </c>
      <c r="R2297" t="s">
        <v>47</v>
      </c>
      <c r="S2297">
        <v>27.9</v>
      </c>
      <c r="T2297">
        <v>29.1</v>
      </c>
      <c r="U2297" t="s">
        <v>92</v>
      </c>
      <c r="V2297">
        <v>21.6</v>
      </c>
      <c r="X2297">
        <f t="shared" si="705"/>
        <v>2.0499999999999998</v>
      </c>
      <c r="Y2297" s="7" t="str">
        <f t="shared" si="706"/>
        <v>m/s</v>
      </c>
      <c r="AA2297">
        <f t="shared" si="707"/>
        <v>4.38</v>
      </c>
      <c r="AB2297" s="7" t="str">
        <f t="shared" si="708"/>
        <v>m/s</v>
      </c>
      <c r="AC2297" s="5">
        <f t="shared" si="709"/>
        <v>19.140833333333333</v>
      </c>
      <c r="AD2297" s="5">
        <f t="shared" si="710"/>
        <v>8.8616666666666687E-3</v>
      </c>
      <c r="AE2297" s="5">
        <f t="shared" si="711"/>
        <v>21.64608916666667</v>
      </c>
      <c r="AF2297" s="5"/>
      <c r="AG2297" s="5">
        <f t="shared" si="712"/>
        <v>3</v>
      </c>
      <c r="AH2297">
        <f t="shared" si="713"/>
        <v>685</v>
      </c>
      <c r="AI2297" s="5">
        <f t="shared" si="714"/>
        <v>0.68500000000000005</v>
      </c>
      <c r="AJ2297" s="15">
        <f t="shared" si="715"/>
        <v>31.600130170316305</v>
      </c>
      <c r="AK2297" s="5">
        <f t="shared" si="716"/>
        <v>7.5090019865982658</v>
      </c>
      <c r="AL2297" s="5">
        <f t="shared" si="717"/>
        <v>6.2431847485494716</v>
      </c>
      <c r="AM2297" s="5">
        <f t="shared" si="718"/>
        <v>2.2643229091103046E-2</v>
      </c>
      <c r="AN2297" s="5">
        <f t="shared" si="719"/>
        <v>57.251542786242801</v>
      </c>
      <c r="AO2297" s="15">
        <f t="shared" si="720"/>
        <v>1.1964743073519433</v>
      </c>
    </row>
    <row r="2298" spans="1:41" x14ac:dyDescent="0.3">
      <c r="A2298" s="4">
        <f t="shared" si="703"/>
        <v>45797.226145833331</v>
      </c>
      <c r="B2298" s="9">
        <f t="shared" si="702"/>
        <v>2294</v>
      </c>
      <c r="C2298" s="10" t="str">
        <f t="shared" si="704"/>
        <v>Remove</v>
      </c>
      <c r="D2298" s="1">
        <v>45797</v>
      </c>
      <c r="E2298" s="2">
        <v>0.22614583333333332</v>
      </c>
      <c r="F2298" t="s">
        <v>2</v>
      </c>
      <c r="G2298" t="s">
        <v>14</v>
      </c>
      <c r="H2298" t="s">
        <v>49</v>
      </c>
      <c r="I2298">
        <v>126.5</v>
      </c>
      <c r="J2298" t="s">
        <v>13</v>
      </c>
      <c r="K2298">
        <v>0</v>
      </c>
      <c r="L2298">
        <v>115.5</v>
      </c>
      <c r="M2298">
        <v>10.959</v>
      </c>
      <c r="N2298">
        <v>1065.5999999999999</v>
      </c>
      <c r="O2298">
        <v>6526</v>
      </c>
      <c r="P2298" s="2">
        <v>0.79788194444444449</v>
      </c>
      <c r="Q2298">
        <v>27.8</v>
      </c>
      <c r="R2298" t="s">
        <v>136</v>
      </c>
      <c r="S2298">
        <v>27.5</v>
      </c>
      <c r="T2298">
        <v>29.1</v>
      </c>
      <c r="U2298" t="s">
        <v>69</v>
      </c>
      <c r="V2298">
        <v>20.3</v>
      </c>
      <c r="X2298">
        <f t="shared" si="705"/>
        <v>2.09</v>
      </c>
      <c r="Y2298" s="7" t="str">
        <f t="shared" si="706"/>
        <v>m/s</v>
      </c>
      <c r="AA2298">
        <f t="shared" si="707"/>
        <v>4.3499999999999996</v>
      </c>
      <c r="AB2298" s="7" t="str">
        <f t="shared" si="708"/>
        <v>m/s</v>
      </c>
      <c r="AC2298" s="5">
        <f t="shared" si="709"/>
        <v>19.149166666666666</v>
      </c>
      <c r="AD2298" s="5">
        <f t="shared" si="710"/>
        <v>8.879999999999999E-3</v>
      </c>
      <c r="AE2298" s="5">
        <f t="shared" si="711"/>
        <v>21.654969166666671</v>
      </c>
      <c r="AF2298" s="5"/>
      <c r="AG2298" s="5">
        <f t="shared" si="712"/>
        <v>-1</v>
      </c>
      <c r="AH2298">
        <f t="shared" si="713"/>
        <v>685</v>
      </c>
      <c r="AI2298" s="5">
        <f t="shared" si="714"/>
        <v>0.68500000000000005</v>
      </c>
      <c r="AJ2298" s="15">
        <f t="shared" si="715"/>
        <v>31.613093673965942</v>
      </c>
      <c r="AK2298" s="5">
        <f t="shared" si="716"/>
        <v>7.4013460441380765</v>
      </c>
      <c r="AL2298" s="5">
        <f t="shared" si="717"/>
        <v>5.8674375183126983</v>
      </c>
      <c r="AM2298" s="5">
        <f t="shared" si="718"/>
        <v>2.2754079762411884E-2</v>
      </c>
      <c r="AN2298" s="5">
        <f t="shared" si="719"/>
        <v>57.274296866005216</v>
      </c>
      <c r="AO2298" s="15">
        <f t="shared" si="720"/>
        <v>1.1959989689660901</v>
      </c>
    </row>
    <row r="2299" spans="1:41" x14ac:dyDescent="0.3">
      <c r="A2299" s="4">
        <f t="shared" si="703"/>
        <v>45797.226504629631</v>
      </c>
      <c r="B2299" s="9">
        <f t="shared" si="702"/>
        <v>2295</v>
      </c>
      <c r="C2299" s="10" t="str">
        <f t="shared" si="704"/>
        <v>Remove</v>
      </c>
      <c r="D2299" s="1">
        <v>45797</v>
      </c>
      <c r="E2299" s="2">
        <v>0.22650462962962964</v>
      </c>
      <c r="F2299" t="s">
        <v>2</v>
      </c>
      <c r="G2299" t="s">
        <v>14</v>
      </c>
      <c r="H2299" t="s">
        <v>49</v>
      </c>
      <c r="I2299">
        <v>124.5</v>
      </c>
      <c r="J2299" t="s">
        <v>13</v>
      </c>
      <c r="K2299">
        <v>0</v>
      </c>
      <c r="L2299">
        <v>115.5</v>
      </c>
      <c r="M2299">
        <v>10.932</v>
      </c>
      <c r="N2299">
        <v>1063</v>
      </c>
      <c r="O2299">
        <v>6535</v>
      </c>
      <c r="P2299" s="2">
        <v>0.7982407407407407</v>
      </c>
      <c r="Q2299">
        <v>27.9</v>
      </c>
      <c r="R2299" t="s">
        <v>74</v>
      </c>
      <c r="S2299">
        <v>27.6</v>
      </c>
      <c r="T2299">
        <v>29.1</v>
      </c>
      <c r="U2299" t="s">
        <v>69</v>
      </c>
      <c r="V2299">
        <v>20.5</v>
      </c>
      <c r="X2299">
        <f t="shared" si="705"/>
        <v>2.1800000000000002</v>
      </c>
      <c r="Y2299" s="7" t="str">
        <f t="shared" si="706"/>
        <v>m/s</v>
      </c>
      <c r="AA2299">
        <f t="shared" si="707"/>
        <v>4.3499999999999996</v>
      </c>
      <c r="AB2299" s="7" t="str">
        <f t="shared" si="708"/>
        <v>m/s</v>
      </c>
      <c r="AC2299" s="5">
        <f t="shared" si="709"/>
        <v>19.157777777777778</v>
      </c>
      <c r="AD2299" s="5">
        <f t="shared" si="710"/>
        <v>8.8583333333333326E-3</v>
      </c>
      <c r="AE2299" s="5">
        <f t="shared" si="711"/>
        <v>21.663827500000004</v>
      </c>
      <c r="AF2299" s="5"/>
      <c r="AG2299" s="5">
        <f t="shared" si="712"/>
        <v>-2</v>
      </c>
      <c r="AH2299">
        <f t="shared" si="713"/>
        <v>685</v>
      </c>
      <c r="AI2299" s="5">
        <f t="shared" si="714"/>
        <v>0.68500000000000005</v>
      </c>
      <c r="AJ2299" s="15">
        <f t="shared" si="715"/>
        <v>31.626025547445259</v>
      </c>
      <c r="AK2299" s="5">
        <f t="shared" si="716"/>
        <v>7.4693125121639268</v>
      </c>
      <c r="AL2299" s="5">
        <f t="shared" si="717"/>
        <v>5.9252447845029703</v>
      </c>
      <c r="AM2299" s="5">
        <f t="shared" si="718"/>
        <v>2.3951868812592102E-2</v>
      </c>
      <c r="AN2299" s="5">
        <f t="shared" si="719"/>
        <v>57.298248734817811</v>
      </c>
      <c r="AO2299" s="15">
        <f t="shared" si="720"/>
        <v>1.1954990163316344</v>
      </c>
    </row>
    <row r="2300" spans="1:41" x14ac:dyDescent="0.3">
      <c r="A2300" s="4">
        <f t="shared" si="703"/>
        <v>45797.226851851854</v>
      </c>
      <c r="B2300" s="9">
        <f t="shared" si="702"/>
        <v>2296</v>
      </c>
      <c r="C2300" s="10" t="str">
        <f t="shared" si="704"/>
        <v>Remove</v>
      </c>
      <c r="D2300" s="1">
        <v>45797</v>
      </c>
      <c r="E2300" s="2">
        <v>0.22685185185185186</v>
      </c>
      <c r="F2300" t="s">
        <v>19</v>
      </c>
      <c r="G2300" t="s">
        <v>14</v>
      </c>
      <c r="H2300" t="s">
        <v>49</v>
      </c>
      <c r="I2300">
        <v>126</v>
      </c>
      <c r="J2300" t="s">
        <v>13</v>
      </c>
      <c r="K2300">
        <v>0</v>
      </c>
      <c r="L2300">
        <v>115.4</v>
      </c>
      <c r="M2300">
        <v>10.952</v>
      </c>
      <c r="N2300">
        <v>1064.7</v>
      </c>
      <c r="O2300">
        <v>6544</v>
      </c>
      <c r="P2300" s="2">
        <v>0.79858796296296297</v>
      </c>
      <c r="Q2300">
        <v>27.9</v>
      </c>
      <c r="R2300" t="s">
        <v>134</v>
      </c>
      <c r="S2300">
        <v>27</v>
      </c>
      <c r="T2300">
        <v>29.1</v>
      </c>
      <c r="U2300" t="s">
        <v>128</v>
      </c>
      <c r="V2300">
        <v>20.5</v>
      </c>
      <c r="X2300">
        <f t="shared" si="705"/>
        <v>2.06</v>
      </c>
      <c r="Y2300" s="7" t="str">
        <f t="shared" si="706"/>
        <v>m/s</v>
      </c>
      <c r="AA2300">
        <f t="shared" si="707"/>
        <v>4.4000000000000004</v>
      </c>
      <c r="AB2300" s="7" t="str">
        <f t="shared" si="708"/>
        <v>m/s</v>
      </c>
      <c r="AC2300" s="5">
        <f t="shared" si="709"/>
        <v>19.16611111111111</v>
      </c>
      <c r="AD2300" s="5">
        <f t="shared" si="710"/>
        <v>8.8725000000000002E-3</v>
      </c>
      <c r="AE2300" s="5">
        <f t="shared" si="711"/>
        <v>21.672700000000003</v>
      </c>
      <c r="AF2300" s="5"/>
      <c r="AG2300" s="5">
        <f t="shared" si="712"/>
        <v>1.5</v>
      </c>
      <c r="AH2300">
        <f t="shared" si="713"/>
        <v>686.5</v>
      </c>
      <c r="AI2300" s="5">
        <f t="shared" si="714"/>
        <v>0.6865</v>
      </c>
      <c r="AJ2300" s="15">
        <f t="shared" si="715"/>
        <v>31.569847050254921</v>
      </c>
      <c r="AK2300" s="5">
        <f t="shared" si="716"/>
        <v>7.3069361532038428</v>
      </c>
      <c r="AL2300" s="5">
        <f t="shared" si="717"/>
        <v>5.9252447845029703</v>
      </c>
      <c r="AM2300" s="5">
        <f t="shared" si="718"/>
        <v>2.2141386507053131E-2</v>
      </c>
      <c r="AN2300" s="5">
        <f t="shared" si="719"/>
        <v>57.320390121324863</v>
      </c>
      <c r="AO2300" s="15">
        <f t="shared" si="720"/>
        <v>1.1976540957710649</v>
      </c>
    </row>
    <row r="2301" spans="1:41" x14ac:dyDescent="0.3">
      <c r="A2301" s="4">
        <f t="shared" si="703"/>
        <v>45797.227199074077</v>
      </c>
      <c r="B2301" s="9">
        <f t="shared" si="702"/>
        <v>2297</v>
      </c>
      <c r="C2301" s="10" t="str">
        <f t="shared" si="704"/>
        <v>Remove</v>
      </c>
      <c r="D2301" s="1">
        <v>45797</v>
      </c>
      <c r="E2301" s="2">
        <v>0.22719907407407408</v>
      </c>
      <c r="F2301" t="s">
        <v>2</v>
      </c>
      <c r="G2301" t="s">
        <v>14</v>
      </c>
      <c r="H2301" t="s">
        <v>49</v>
      </c>
      <c r="I2301">
        <v>128</v>
      </c>
      <c r="J2301" t="s">
        <v>13</v>
      </c>
      <c r="K2301">
        <v>0</v>
      </c>
      <c r="L2301">
        <v>115.4</v>
      </c>
      <c r="M2301">
        <v>10.935</v>
      </c>
      <c r="N2301">
        <v>1063.3</v>
      </c>
      <c r="O2301">
        <v>6552</v>
      </c>
      <c r="P2301" s="2">
        <v>0.79893518518518514</v>
      </c>
      <c r="Q2301">
        <v>27.9</v>
      </c>
      <c r="R2301" t="s">
        <v>149</v>
      </c>
      <c r="S2301">
        <v>27.2</v>
      </c>
      <c r="T2301">
        <v>29.2</v>
      </c>
      <c r="U2301" t="s">
        <v>68</v>
      </c>
      <c r="V2301">
        <v>20.2</v>
      </c>
      <c r="X2301">
        <f t="shared" si="705"/>
        <v>2.08</v>
      </c>
      <c r="Y2301" s="7" t="str">
        <f t="shared" si="706"/>
        <v>m/s</v>
      </c>
      <c r="AA2301">
        <f t="shared" si="707"/>
        <v>4.3</v>
      </c>
      <c r="AB2301" s="7" t="str">
        <f t="shared" si="708"/>
        <v>m/s</v>
      </c>
      <c r="AC2301" s="5">
        <f t="shared" si="709"/>
        <v>19.174444444444443</v>
      </c>
      <c r="AD2301" s="5">
        <f t="shared" si="710"/>
        <v>8.8608333333333317E-3</v>
      </c>
      <c r="AE2301" s="5">
        <f t="shared" si="711"/>
        <v>21.681560833333336</v>
      </c>
      <c r="AF2301" s="5"/>
      <c r="AG2301" s="5">
        <f t="shared" si="712"/>
        <v>2</v>
      </c>
      <c r="AH2301">
        <f t="shared" si="713"/>
        <v>688.5</v>
      </c>
      <c r="AI2301" s="5">
        <f t="shared" si="714"/>
        <v>0.6885</v>
      </c>
      <c r="AJ2301" s="15">
        <f t="shared" si="715"/>
        <v>31.491010651174054</v>
      </c>
      <c r="AK2301" s="5">
        <f t="shared" si="716"/>
        <v>7.3610616061905372</v>
      </c>
      <c r="AL2301" s="5">
        <f t="shared" si="717"/>
        <v>5.8704827330730067</v>
      </c>
      <c r="AM2301" s="5">
        <f t="shared" si="718"/>
        <v>2.2521954027742506E-2</v>
      </c>
      <c r="AN2301" s="5">
        <f t="shared" si="719"/>
        <v>57.342912075352608</v>
      </c>
      <c r="AO2301" s="15">
        <f t="shared" si="720"/>
        <v>1.2006714955376923</v>
      </c>
    </row>
    <row r="2302" spans="1:41" x14ac:dyDescent="0.3">
      <c r="A2302" s="4">
        <f t="shared" si="703"/>
        <v>45797.227546296293</v>
      </c>
      <c r="B2302" s="9">
        <f t="shared" si="702"/>
        <v>2298</v>
      </c>
      <c r="C2302" s="10" t="str">
        <f t="shared" si="704"/>
        <v>Remove</v>
      </c>
      <c r="D2302" s="1">
        <v>45797</v>
      </c>
      <c r="E2302" s="2">
        <v>0.2275462962962963</v>
      </c>
      <c r="F2302" t="s">
        <v>2</v>
      </c>
      <c r="G2302" t="s">
        <v>14</v>
      </c>
      <c r="H2302" t="s">
        <v>49</v>
      </c>
      <c r="I2302">
        <v>127.5</v>
      </c>
      <c r="J2302" t="s">
        <v>13</v>
      </c>
      <c r="K2302">
        <v>0</v>
      </c>
      <c r="L2302">
        <v>115.5</v>
      </c>
      <c r="M2302">
        <v>10.968</v>
      </c>
      <c r="N2302">
        <v>1067.5</v>
      </c>
      <c r="O2302">
        <v>6561</v>
      </c>
      <c r="P2302" s="2">
        <v>0.79928240740740741</v>
      </c>
      <c r="Q2302">
        <v>27.9</v>
      </c>
      <c r="R2302" t="s">
        <v>136</v>
      </c>
      <c r="S2302">
        <v>27.1</v>
      </c>
      <c r="T2302">
        <v>29.2</v>
      </c>
      <c r="U2302" t="s">
        <v>68</v>
      </c>
      <c r="V2302">
        <v>20.399999999999999</v>
      </c>
      <c r="X2302">
        <f t="shared" si="705"/>
        <v>2.09</v>
      </c>
      <c r="Y2302" s="7" t="str">
        <f t="shared" si="706"/>
        <v>m/s</v>
      </c>
      <c r="AA2302">
        <f t="shared" si="707"/>
        <v>4.3</v>
      </c>
      <c r="AB2302" s="7" t="str">
        <f t="shared" si="708"/>
        <v>m/s</v>
      </c>
      <c r="AC2302" s="5">
        <f t="shared" si="709"/>
        <v>19.18277777777778</v>
      </c>
      <c r="AD2302" s="5">
        <f t="shared" si="710"/>
        <v>8.8958333333333337E-3</v>
      </c>
      <c r="AE2302" s="5">
        <f t="shared" si="711"/>
        <v>21.69045666666667</v>
      </c>
      <c r="AF2302" s="5"/>
      <c r="AG2302" s="5">
        <f t="shared" si="712"/>
        <v>-0.5</v>
      </c>
      <c r="AH2302">
        <f t="shared" si="713"/>
        <v>688.5</v>
      </c>
      <c r="AI2302" s="5">
        <f t="shared" si="714"/>
        <v>0.6885</v>
      </c>
      <c r="AJ2302" s="15">
        <f t="shared" si="715"/>
        <v>31.503931251512956</v>
      </c>
      <c r="AK2302" s="5">
        <f t="shared" si="716"/>
        <v>7.3339988796971909</v>
      </c>
      <c r="AL2302" s="5">
        <f t="shared" si="717"/>
        <v>5.9286063244895715</v>
      </c>
      <c r="AM2302" s="5">
        <f t="shared" si="718"/>
        <v>2.2547033268122661E-2</v>
      </c>
      <c r="AN2302" s="5">
        <f t="shared" si="719"/>
        <v>57.365459108620733</v>
      </c>
      <c r="AO2302" s="15">
        <f t="shared" si="720"/>
        <v>1.2001995812433652</v>
      </c>
    </row>
    <row r="2303" spans="1:41" x14ac:dyDescent="0.3">
      <c r="A2303" s="4">
        <f t="shared" si="703"/>
        <v>45797.227893518517</v>
      </c>
      <c r="B2303" s="9">
        <f t="shared" si="702"/>
        <v>2299</v>
      </c>
      <c r="C2303" s="10" t="str">
        <f t="shared" si="704"/>
        <v>Remove</v>
      </c>
      <c r="D2303" s="1">
        <v>45797</v>
      </c>
      <c r="E2303" s="2">
        <v>0.22789351851851852</v>
      </c>
      <c r="F2303" t="s">
        <v>2</v>
      </c>
      <c r="G2303" t="s">
        <v>14</v>
      </c>
      <c r="H2303" t="s">
        <v>49</v>
      </c>
      <c r="I2303">
        <v>125.5</v>
      </c>
      <c r="J2303" t="s">
        <v>13</v>
      </c>
      <c r="K2303">
        <v>0</v>
      </c>
      <c r="L2303">
        <v>115.3</v>
      </c>
      <c r="M2303">
        <v>10.962</v>
      </c>
      <c r="N2303">
        <v>1066.4000000000001</v>
      </c>
      <c r="O2303">
        <v>6570</v>
      </c>
      <c r="P2303" s="2">
        <v>0.79962962962962958</v>
      </c>
      <c r="Q2303">
        <v>27.9</v>
      </c>
      <c r="R2303" t="s">
        <v>136</v>
      </c>
      <c r="S2303">
        <v>26.8</v>
      </c>
      <c r="T2303">
        <v>29.2</v>
      </c>
      <c r="U2303" t="s">
        <v>80</v>
      </c>
      <c r="V2303">
        <v>20</v>
      </c>
      <c r="X2303">
        <f t="shared" si="705"/>
        <v>2.09</v>
      </c>
      <c r="Y2303" s="7" t="str">
        <f t="shared" si="706"/>
        <v>m/s</v>
      </c>
      <c r="AA2303">
        <f t="shared" si="707"/>
        <v>4.4400000000000004</v>
      </c>
      <c r="AB2303" s="7" t="str">
        <f t="shared" si="708"/>
        <v>m/s</v>
      </c>
      <c r="AC2303" s="5">
        <f t="shared" si="709"/>
        <v>19.191111111111109</v>
      </c>
      <c r="AD2303" s="5">
        <f t="shared" si="710"/>
        <v>8.886666666666666E-3</v>
      </c>
      <c r="AE2303" s="5">
        <f t="shared" si="711"/>
        <v>21.699343333333335</v>
      </c>
      <c r="AF2303" s="5"/>
      <c r="AG2303" s="5">
        <f t="shared" si="712"/>
        <v>-2</v>
      </c>
      <c r="AH2303">
        <f t="shared" si="713"/>
        <v>688.5</v>
      </c>
      <c r="AI2303" s="5">
        <f t="shared" si="714"/>
        <v>0.6885</v>
      </c>
      <c r="AJ2303" s="15">
        <f t="shared" si="715"/>
        <v>31.516838537884293</v>
      </c>
      <c r="AK2303" s="5">
        <f t="shared" si="716"/>
        <v>7.2528107002171467</v>
      </c>
      <c r="AL2303" s="5">
        <f t="shared" si="717"/>
        <v>5.812359141656442</v>
      </c>
      <c r="AM2303" s="5">
        <f t="shared" si="718"/>
        <v>2.2297435113862993E-2</v>
      </c>
      <c r="AN2303" s="5">
        <f t="shared" si="719"/>
        <v>57.387756543734596</v>
      </c>
      <c r="AO2303" s="15">
        <f t="shared" si="720"/>
        <v>1.1997332557778269</v>
      </c>
    </row>
    <row r="2304" spans="1:41" x14ac:dyDescent="0.3">
      <c r="A2304" s="4">
        <f t="shared" si="703"/>
        <v>45797.22824074074</v>
      </c>
      <c r="B2304" s="9">
        <f t="shared" si="702"/>
        <v>2300</v>
      </c>
      <c r="C2304" s="10" t="str">
        <f t="shared" si="704"/>
        <v>Remove</v>
      </c>
      <c r="D2304" s="1">
        <v>45797</v>
      </c>
      <c r="E2304" s="2">
        <v>0.22824074074074074</v>
      </c>
      <c r="F2304" t="s">
        <v>19</v>
      </c>
      <c r="G2304" t="s">
        <v>14</v>
      </c>
      <c r="H2304" t="s">
        <v>49</v>
      </c>
      <c r="I2304">
        <v>127</v>
      </c>
      <c r="J2304" t="s">
        <v>13</v>
      </c>
      <c r="K2304">
        <v>0</v>
      </c>
      <c r="L2304">
        <v>115.5</v>
      </c>
      <c r="M2304">
        <v>10.912000000000001</v>
      </c>
      <c r="N2304">
        <v>1059.8</v>
      </c>
      <c r="O2304">
        <v>6579</v>
      </c>
      <c r="P2304" s="2">
        <v>0.79997685185185186</v>
      </c>
      <c r="Q2304">
        <v>27.9</v>
      </c>
      <c r="R2304" t="s">
        <v>143</v>
      </c>
      <c r="S2304">
        <v>28.2</v>
      </c>
      <c r="T2304">
        <v>29.2</v>
      </c>
      <c r="U2304" t="s">
        <v>48</v>
      </c>
      <c r="V2304">
        <v>20.6</v>
      </c>
      <c r="X2304">
        <f t="shared" si="705"/>
        <v>2.11</v>
      </c>
      <c r="Y2304" s="7" t="str">
        <f t="shared" si="706"/>
        <v>m/s</v>
      </c>
      <c r="AA2304">
        <f t="shared" si="707"/>
        <v>4.32</v>
      </c>
      <c r="AB2304" s="7" t="str">
        <f t="shared" si="708"/>
        <v>m/s</v>
      </c>
      <c r="AC2304" s="5">
        <f t="shared" si="709"/>
        <v>19.199444444444445</v>
      </c>
      <c r="AD2304" s="5">
        <f t="shared" si="710"/>
        <v>8.8316666666666665E-3</v>
      </c>
      <c r="AE2304" s="5">
        <f t="shared" si="711"/>
        <v>21.708175000000001</v>
      </c>
      <c r="AF2304" s="5"/>
      <c r="AG2304" s="5">
        <f t="shared" si="712"/>
        <v>1.5</v>
      </c>
      <c r="AH2304">
        <f t="shared" si="713"/>
        <v>690</v>
      </c>
      <c r="AI2304" s="5">
        <f t="shared" si="714"/>
        <v>0.69</v>
      </c>
      <c r="AJ2304" s="15">
        <f t="shared" si="715"/>
        <v>31.4611231884058</v>
      </c>
      <c r="AK2304" s="5">
        <f t="shared" si="716"/>
        <v>7.6316888711240134</v>
      </c>
      <c r="AL2304" s="5">
        <f t="shared" si="717"/>
        <v>5.9867299159061362</v>
      </c>
      <c r="AM2304" s="5">
        <f t="shared" si="718"/>
        <v>2.3686745414287582E-2</v>
      </c>
      <c r="AN2304" s="5">
        <f t="shared" si="719"/>
        <v>57.411443289148885</v>
      </c>
      <c r="AO2304" s="15">
        <f t="shared" si="720"/>
        <v>1.2018509907943982</v>
      </c>
    </row>
    <row r="2305" spans="1:41" x14ac:dyDescent="0.3">
      <c r="A2305" s="4">
        <f t="shared" si="703"/>
        <v>45797.228587962964</v>
      </c>
      <c r="B2305" s="9">
        <f t="shared" si="702"/>
        <v>2301</v>
      </c>
      <c r="C2305" s="10" t="str">
        <f t="shared" si="704"/>
        <v>Remove</v>
      </c>
      <c r="D2305" s="1">
        <v>45797</v>
      </c>
      <c r="E2305" s="2">
        <v>0.22858796296296297</v>
      </c>
      <c r="F2305" t="s">
        <v>2</v>
      </c>
      <c r="G2305" t="s">
        <v>14</v>
      </c>
      <c r="H2305" t="s">
        <v>49</v>
      </c>
      <c r="I2305">
        <v>125</v>
      </c>
      <c r="J2305" t="s">
        <v>13</v>
      </c>
      <c r="K2305">
        <v>0</v>
      </c>
      <c r="L2305">
        <v>115.6</v>
      </c>
      <c r="M2305">
        <v>10.9</v>
      </c>
      <c r="N2305">
        <v>1057.0999999999999</v>
      </c>
      <c r="O2305">
        <v>6588</v>
      </c>
      <c r="P2305" s="2">
        <v>0.80032407407407402</v>
      </c>
      <c r="Q2305">
        <v>27.8</v>
      </c>
      <c r="R2305" t="s">
        <v>153</v>
      </c>
      <c r="S2305">
        <v>27.5</v>
      </c>
      <c r="T2305">
        <v>29.2</v>
      </c>
      <c r="U2305" t="s">
        <v>69</v>
      </c>
      <c r="V2305">
        <v>20.7</v>
      </c>
      <c r="X2305">
        <f t="shared" si="705"/>
        <v>2.12</v>
      </c>
      <c r="Y2305" s="7" t="str">
        <f t="shared" si="706"/>
        <v>m/s</v>
      </c>
      <c r="AA2305">
        <f t="shared" si="707"/>
        <v>4.3499999999999996</v>
      </c>
      <c r="AB2305" s="7" t="str">
        <f t="shared" si="708"/>
        <v>m/s</v>
      </c>
      <c r="AC2305" s="5">
        <f t="shared" si="709"/>
        <v>19.207777777777778</v>
      </c>
      <c r="AD2305" s="5">
        <f t="shared" si="710"/>
        <v>8.8091666666666665E-3</v>
      </c>
      <c r="AE2305" s="5">
        <f t="shared" si="711"/>
        <v>21.716984166666666</v>
      </c>
      <c r="AF2305" s="5"/>
      <c r="AG2305" s="5">
        <f t="shared" si="712"/>
        <v>-2</v>
      </c>
      <c r="AH2305">
        <f t="shared" si="713"/>
        <v>690</v>
      </c>
      <c r="AI2305" s="5">
        <f t="shared" si="714"/>
        <v>0.69</v>
      </c>
      <c r="AJ2305" s="15">
        <f t="shared" si="715"/>
        <v>31.473890096618359</v>
      </c>
      <c r="AK2305" s="5">
        <f t="shared" si="716"/>
        <v>7.4013460441380765</v>
      </c>
      <c r="AL2305" s="5">
        <f t="shared" si="717"/>
        <v>6.0157917116144182</v>
      </c>
      <c r="AM2305" s="5">
        <f t="shared" si="718"/>
        <v>2.3080693347518274E-2</v>
      </c>
      <c r="AN2305" s="5">
        <f t="shared" si="719"/>
        <v>57.434523982496401</v>
      </c>
      <c r="AO2305" s="15">
        <f t="shared" si="720"/>
        <v>1.2013680137930325</v>
      </c>
    </row>
    <row r="2306" spans="1:41" x14ac:dyDescent="0.3">
      <c r="A2306" s="4">
        <f t="shared" si="703"/>
        <v>45797.228935185187</v>
      </c>
      <c r="B2306" s="9">
        <f t="shared" si="702"/>
        <v>2302</v>
      </c>
      <c r="C2306" s="10" t="str">
        <f t="shared" si="704"/>
        <v>Remove</v>
      </c>
      <c r="D2306" s="1">
        <v>45797</v>
      </c>
      <c r="E2306" s="2">
        <v>0.22893518518518519</v>
      </c>
      <c r="F2306" t="s">
        <v>2</v>
      </c>
      <c r="G2306" t="s">
        <v>14</v>
      </c>
      <c r="H2306" t="s">
        <v>49</v>
      </c>
      <c r="I2306">
        <v>125.5</v>
      </c>
      <c r="J2306" t="s">
        <v>13</v>
      </c>
      <c r="K2306">
        <v>0</v>
      </c>
      <c r="L2306">
        <v>115.5</v>
      </c>
      <c r="M2306">
        <v>10.864000000000001</v>
      </c>
      <c r="N2306">
        <v>1053.3</v>
      </c>
      <c r="O2306">
        <v>6597</v>
      </c>
      <c r="P2306" s="2">
        <v>0.8006712962962963</v>
      </c>
      <c r="Q2306">
        <v>27.8</v>
      </c>
      <c r="R2306" t="s">
        <v>132</v>
      </c>
      <c r="S2306">
        <v>27.6</v>
      </c>
      <c r="T2306">
        <v>29.2</v>
      </c>
      <c r="U2306" t="s">
        <v>71</v>
      </c>
      <c r="V2306">
        <v>20.5</v>
      </c>
      <c r="X2306">
        <f t="shared" si="705"/>
        <v>2.13</v>
      </c>
      <c r="Y2306" s="7" t="str">
        <f t="shared" si="706"/>
        <v>m/s</v>
      </c>
      <c r="AA2306">
        <f t="shared" si="707"/>
        <v>4.29</v>
      </c>
      <c r="AB2306" s="7" t="str">
        <f t="shared" si="708"/>
        <v>m/s</v>
      </c>
      <c r="AC2306" s="5">
        <f t="shared" si="709"/>
        <v>19.216111111111111</v>
      </c>
      <c r="AD2306" s="5">
        <f t="shared" si="710"/>
        <v>8.7775000000000006E-3</v>
      </c>
      <c r="AE2306" s="5">
        <f t="shared" si="711"/>
        <v>21.725761666666667</v>
      </c>
      <c r="AF2306" s="5"/>
      <c r="AG2306" s="5">
        <f t="shared" si="712"/>
        <v>0.5</v>
      </c>
      <c r="AH2306">
        <f t="shared" si="713"/>
        <v>690.5</v>
      </c>
      <c r="AI2306" s="5">
        <f t="shared" si="714"/>
        <v>0.6905</v>
      </c>
      <c r="AJ2306" s="15">
        <f t="shared" si="715"/>
        <v>31.463811247888003</v>
      </c>
      <c r="AK2306" s="5">
        <f t="shared" si="716"/>
        <v>7.4282600297531243</v>
      </c>
      <c r="AL2306" s="5">
        <f t="shared" si="717"/>
        <v>5.9576681201978543</v>
      </c>
      <c r="AM2306" s="5">
        <f t="shared" si="718"/>
        <v>2.3273890231799387E-2</v>
      </c>
      <c r="AN2306" s="5">
        <f t="shared" si="719"/>
        <v>57.4577978727282</v>
      </c>
      <c r="AO2306" s="15">
        <f t="shared" si="720"/>
        <v>1.2017515908449727</v>
      </c>
    </row>
    <row r="2307" spans="1:41" x14ac:dyDescent="0.3">
      <c r="A2307" s="4">
        <f t="shared" si="703"/>
        <v>45797.22928240741</v>
      </c>
      <c r="B2307" s="9">
        <f t="shared" si="702"/>
        <v>2303</v>
      </c>
      <c r="C2307" s="10" t="str">
        <f t="shared" si="704"/>
        <v>Remove</v>
      </c>
      <c r="D2307" s="1">
        <v>45797</v>
      </c>
      <c r="E2307" s="2">
        <v>0.22928240740740741</v>
      </c>
      <c r="F2307" t="s">
        <v>2</v>
      </c>
      <c r="G2307" t="s">
        <v>14</v>
      </c>
      <c r="H2307" t="s">
        <v>49</v>
      </c>
      <c r="I2307">
        <v>125.5</v>
      </c>
      <c r="J2307" t="s">
        <v>13</v>
      </c>
      <c r="K2307">
        <v>0</v>
      </c>
      <c r="L2307">
        <v>115.4</v>
      </c>
      <c r="M2307">
        <v>10.863</v>
      </c>
      <c r="N2307">
        <v>1052.3</v>
      </c>
      <c r="O2307">
        <v>6606</v>
      </c>
      <c r="P2307" s="2">
        <v>0.80101851851851846</v>
      </c>
      <c r="Q2307">
        <v>27.8</v>
      </c>
      <c r="R2307" t="s">
        <v>161</v>
      </c>
      <c r="S2307">
        <v>28.8</v>
      </c>
      <c r="T2307">
        <v>29.1</v>
      </c>
      <c r="U2307" t="s">
        <v>71</v>
      </c>
      <c r="V2307">
        <v>21.5</v>
      </c>
      <c r="X2307">
        <f t="shared" si="705"/>
        <v>2.02</v>
      </c>
      <c r="Y2307" s="7" t="str">
        <f t="shared" si="706"/>
        <v>m/s</v>
      </c>
      <c r="AA2307">
        <f t="shared" si="707"/>
        <v>4.29</v>
      </c>
      <c r="AB2307" s="7" t="str">
        <f t="shared" si="708"/>
        <v>m/s</v>
      </c>
      <c r="AC2307" s="5">
        <f t="shared" si="709"/>
        <v>19.224444444444444</v>
      </c>
      <c r="AD2307" s="5">
        <f t="shared" si="710"/>
        <v>8.7691666666666664E-3</v>
      </c>
      <c r="AE2307" s="5">
        <f t="shared" si="711"/>
        <v>21.734530833333334</v>
      </c>
      <c r="AF2307" s="5"/>
      <c r="AG2307" s="5">
        <f t="shared" si="712"/>
        <v>0</v>
      </c>
      <c r="AH2307">
        <f t="shared" si="713"/>
        <v>690.5</v>
      </c>
      <c r="AI2307" s="5">
        <f t="shared" si="714"/>
        <v>0.6905</v>
      </c>
      <c r="AJ2307" s="15">
        <f t="shared" si="715"/>
        <v>31.476510982379921</v>
      </c>
      <c r="AK2307" s="5">
        <f t="shared" si="716"/>
        <v>7.7512278571336939</v>
      </c>
      <c r="AL2307" s="5">
        <f t="shared" si="717"/>
        <v>6.2142811154543356</v>
      </c>
      <c r="AM2307" s="5">
        <f t="shared" si="718"/>
        <v>2.3031602335938643E-2</v>
      </c>
      <c r="AN2307" s="5">
        <f t="shared" si="719"/>
        <v>57.480829475064141</v>
      </c>
      <c r="AO2307" s="15">
        <f t="shared" si="720"/>
        <v>1.2012700691794072</v>
      </c>
    </row>
    <row r="2308" spans="1:41" x14ac:dyDescent="0.3">
      <c r="A2308" s="4">
        <f t="shared" si="703"/>
        <v>45797.229629629626</v>
      </c>
      <c r="B2308" s="9">
        <f t="shared" si="702"/>
        <v>2304</v>
      </c>
      <c r="C2308" s="10" t="str">
        <f t="shared" si="704"/>
        <v>Remove</v>
      </c>
      <c r="D2308" s="1">
        <v>45797</v>
      </c>
      <c r="E2308" s="2">
        <v>0.22962962962962963</v>
      </c>
      <c r="F2308" t="s">
        <v>19</v>
      </c>
      <c r="G2308" t="s">
        <v>14</v>
      </c>
      <c r="H2308" t="s">
        <v>49</v>
      </c>
      <c r="I2308">
        <v>128.5</v>
      </c>
      <c r="J2308" t="s">
        <v>13</v>
      </c>
      <c r="K2308">
        <v>0</v>
      </c>
      <c r="L2308">
        <v>115.5</v>
      </c>
      <c r="M2308">
        <v>10.907999999999999</v>
      </c>
      <c r="N2308">
        <v>1059.0999999999999</v>
      </c>
      <c r="O2308">
        <v>6614</v>
      </c>
      <c r="P2308" s="2">
        <v>0.80136574074074074</v>
      </c>
      <c r="Q2308">
        <v>27.8</v>
      </c>
      <c r="R2308" t="s">
        <v>130</v>
      </c>
      <c r="S2308">
        <v>27.6</v>
      </c>
      <c r="T2308">
        <v>29.1</v>
      </c>
      <c r="U2308" t="s">
        <v>129</v>
      </c>
      <c r="V2308">
        <v>20.9</v>
      </c>
      <c r="X2308">
        <f t="shared" si="705"/>
        <v>2.16</v>
      </c>
      <c r="Y2308" s="7" t="str">
        <f t="shared" si="706"/>
        <v>m/s</v>
      </c>
      <c r="AA2308">
        <f t="shared" si="707"/>
        <v>4.3600000000000003</v>
      </c>
      <c r="AB2308" s="7" t="str">
        <f t="shared" si="708"/>
        <v>m/s</v>
      </c>
      <c r="AC2308" s="5">
        <f t="shared" si="709"/>
        <v>19.232777777777777</v>
      </c>
      <c r="AD2308" s="5">
        <f t="shared" si="710"/>
        <v>8.8258333333333314E-3</v>
      </c>
      <c r="AE2308" s="5">
        <f t="shared" si="711"/>
        <v>21.743356666666667</v>
      </c>
      <c r="AF2308" s="5"/>
      <c r="AG2308" s="5">
        <f t="shared" si="712"/>
        <v>3</v>
      </c>
      <c r="AH2308">
        <f t="shared" si="713"/>
        <v>693.5</v>
      </c>
      <c r="AI2308" s="5">
        <f t="shared" si="714"/>
        <v>0.69350000000000001</v>
      </c>
      <c r="AJ2308" s="15">
        <f t="shared" si="715"/>
        <v>31.353073780341266</v>
      </c>
      <c r="AK2308" s="5">
        <f t="shared" si="716"/>
        <v>7.4282600297531243</v>
      </c>
      <c r="AL2308" s="5">
        <f t="shared" si="717"/>
        <v>6.0408593168835161</v>
      </c>
      <c r="AM2308" s="5">
        <f t="shared" si="718"/>
        <v>2.3601691502669806E-2</v>
      </c>
      <c r="AN2308" s="5">
        <f t="shared" si="719"/>
        <v>57.50443116656681</v>
      </c>
      <c r="AO2308" s="15">
        <f t="shared" si="720"/>
        <v>1.2059940180804749</v>
      </c>
    </row>
    <row r="2309" spans="1:41" x14ac:dyDescent="0.3">
      <c r="A2309" s="4">
        <f t="shared" si="703"/>
        <v>45797.22997685185</v>
      </c>
      <c r="B2309" s="9">
        <f t="shared" si="702"/>
        <v>2305</v>
      </c>
      <c r="C2309" s="10" t="str">
        <f t="shared" si="704"/>
        <v>Remove</v>
      </c>
      <c r="D2309" s="1">
        <v>45797</v>
      </c>
      <c r="E2309" s="2">
        <v>0.22997685185185185</v>
      </c>
      <c r="F2309" t="s">
        <v>19</v>
      </c>
      <c r="G2309" t="s">
        <v>14</v>
      </c>
      <c r="H2309" t="s">
        <v>49</v>
      </c>
      <c r="I2309">
        <v>128.5</v>
      </c>
      <c r="J2309" t="s">
        <v>13</v>
      </c>
      <c r="K2309">
        <v>0</v>
      </c>
      <c r="L2309">
        <v>115.5</v>
      </c>
      <c r="M2309">
        <v>10.894</v>
      </c>
      <c r="N2309">
        <v>1057.3</v>
      </c>
      <c r="O2309">
        <v>6623</v>
      </c>
      <c r="P2309" s="2">
        <v>0.80171296296296302</v>
      </c>
      <c r="Q2309">
        <v>27.8</v>
      </c>
      <c r="R2309" t="s">
        <v>134</v>
      </c>
      <c r="S2309">
        <v>28.4</v>
      </c>
      <c r="T2309">
        <v>29.1</v>
      </c>
      <c r="U2309" t="s">
        <v>78</v>
      </c>
      <c r="V2309">
        <v>20.7</v>
      </c>
      <c r="X2309">
        <f t="shared" si="705"/>
        <v>2.06</v>
      </c>
      <c r="Y2309" s="7" t="str">
        <f t="shared" si="706"/>
        <v>m/s</v>
      </c>
      <c r="AA2309">
        <f t="shared" si="707"/>
        <v>4.47</v>
      </c>
      <c r="AB2309" s="7" t="str">
        <f t="shared" si="708"/>
        <v>m/s</v>
      </c>
      <c r="AC2309" s="5">
        <f t="shared" si="709"/>
        <v>19.241111111111113</v>
      </c>
      <c r="AD2309" s="5">
        <f t="shared" si="710"/>
        <v>8.8108333333333337E-3</v>
      </c>
      <c r="AE2309" s="5">
        <f t="shared" si="711"/>
        <v>21.752167499999999</v>
      </c>
      <c r="AF2309" s="5"/>
      <c r="AG2309" s="5">
        <f t="shared" si="712"/>
        <v>0</v>
      </c>
      <c r="AH2309">
        <f t="shared" si="713"/>
        <v>693.5</v>
      </c>
      <c r="AI2309" s="5">
        <f t="shared" si="714"/>
        <v>0.69350000000000001</v>
      </c>
      <c r="AJ2309" s="15">
        <f t="shared" si="715"/>
        <v>31.365778658976204</v>
      </c>
      <c r="AK2309" s="5">
        <f t="shared" si="716"/>
        <v>7.6435719146735055</v>
      </c>
      <c r="AL2309" s="5">
        <f t="shared" si="717"/>
        <v>5.9830520506932432</v>
      </c>
      <c r="AM2309" s="5">
        <f t="shared" si="718"/>
        <v>2.3161455979471852E-2</v>
      </c>
      <c r="AN2309" s="5">
        <f t="shared" si="719"/>
        <v>57.52759262254628</v>
      </c>
      <c r="AO2309" s="15">
        <f t="shared" si="720"/>
        <v>1.2055084671285248</v>
      </c>
    </row>
    <row r="2310" spans="1:41" x14ac:dyDescent="0.3">
      <c r="A2310" s="4">
        <f t="shared" si="703"/>
        <v>45797.230324074073</v>
      </c>
      <c r="B2310" s="9">
        <f t="shared" si="702"/>
        <v>2306</v>
      </c>
      <c r="C2310" s="10" t="str">
        <f t="shared" si="704"/>
        <v>Remove</v>
      </c>
      <c r="D2310" s="1">
        <v>45797</v>
      </c>
      <c r="E2310" s="2">
        <v>0.23032407407407407</v>
      </c>
      <c r="F2310" t="s">
        <v>2</v>
      </c>
      <c r="G2310" t="s">
        <v>14</v>
      </c>
      <c r="H2310" t="s">
        <v>49</v>
      </c>
      <c r="I2310">
        <v>128</v>
      </c>
      <c r="J2310" t="s">
        <v>13</v>
      </c>
      <c r="K2310">
        <v>0</v>
      </c>
      <c r="L2310">
        <v>115.3</v>
      </c>
      <c r="M2310">
        <v>10.904999999999999</v>
      </c>
      <c r="N2310">
        <v>1059.4000000000001</v>
      </c>
      <c r="O2310">
        <v>6632</v>
      </c>
      <c r="P2310" s="2">
        <v>0.80206018518518518</v>
      </c>
      <c r="Q2310">
        <v>27.8</v>
      </c>
      <c r="R2310" t="s">
        <v>167</v>
      </c>
      <c r="S2310">
        <v>28.2</v>
      </c>
      <c r="T2310">
        <v>29.1</v>
      </c>
      <c r="U2310" t="s">
        <v>68</v>
      </c>
      <c r="V2310">
        <v>20.7</v>
      </c>
      <c r="X2310">
        <f t="shared" si="705"/>
        <v>1.98</v>
      </c>
      <c r="Y2310" s="7" t="str">
        <f t="shared" si="706"/>
        <v>m/s</v>
      </c>
      <c r="AA2310">
        <f t="shared" si="707"/>
        <v>4.3</v>
      </c>
      <c r="AB2310" s="7" t="str">
        <f t="shared" si="708"/>
        <v>m/s</v>
      </c>
      <c r="AC2310" s="5">
        <f t="shared" si="709"/>
        <v>19.249444444444443</v>
      </c>
      <c r="AD2310" s="5">
        <f t="shared" si="710"/>
        <v>8.8283333333333339E-3</v>
      </c>
      <c r="AE2310" s="5">
        <f t="shared" si="711"/>
        <v>21.760995833333332</v>
      </c>
      <c r="AF2310" s="5"/>
      <c r="AG2310" s="5">
        <f t="shared" si="712"/>
        <v>-0.5</v>
      </c>
      <c r="AH2310">
        <f t="shared" si="713"/>
        <v>693.5</v>
      </c>
      <c r="AI2310" s="5">
        <f t="shared" si="714"/>
        <v>0.69350000000000001</v>
      </c>
      <c r="AJ2310" s="15">
        <f t="shared" si="715"/>
        <v>31.378508771929823</v>
      </c>
      <c r="AK2310" s="5">
        <f t="shared" si="716"/>
        <v>7.5897439434434091</v>
      </c>
      <c r="AL2310" s="5">
        <f t="shared" si="717"/>
        <v>5.9830520506932432</v>
      </c>
      <c r="AM2310" s="5">
        <f t="shared" si="718"/>
        <v>2.210520744000052E-2</v>
      </c>
      <c r="AN2310" s="5">
        <f t="shared" si="719"/>
        <v>57.549697829986279</v>
      </c>
      <c r="AO2310" s="15">
        <f t="shared" si="720"/>
        <v>1.2050454236071624</v>
      </c>
    </row>
    <row r="2311" spans="1:41" x14ac:dyDescent="0.3">
      <c r="A2311" s="4">
        <f t="shared" si="703"/>
        <v>45797.230671296296</v>
      </c>
      <c r="B2311" s="9">
        <f t="shared" ref="B2311:B2374" si="721">B2310+1</f>
        <v>2307</v>
      </c>
      <c r="C2311" s="10" t="str">
        <f t="shared" si="704"/>
        <v>Remove</v>
      </c>
      <c r="D2311" s="1">
        <v>45797</v>
      </c>
      <c r="E2311" s="2">
        <v>0.23067129629629629</v>
      </c>
      <c r="F2311" t="s">
        <v>2</v>
      </c>
      <c r="G2311" t="s">
        <v>14</v>
      </c>
      <c r="H2311" t="s">
        <v>49</v>
      </c>
      <c r="I2311">
        <v>126</v>
      </c>
      <c r="J2311" t="s">
        <v>13</v>
      </c>
      <c r="K2311">
        <v>0</v>
      </c>
      <c r="L2311">
        <v>115.4</v>
      </c>
      <c r="M2311">
        <v>10.9</v>
      </c>
      <c r="N2311">
        <v>1057.5999999999999</v>
      </c>
      <c r="O2311">
        <v>6641</v>
      </c>
      <c r="P2311" s="2">
        <v>0.80240740740740746</v>
      </c>
      <c r="Q2311">
        <v>27.8</v>
      </c>
      <c r="R2311" t="s">
        <v>47</v>
      </c>
      <c r="S2311">
        <v>28</v>
      </c>
      <c r="T2311">
        <v>29.1</v>
      </c>
      <c r="U2311" t="s">
        <v>69</v>
      </c>
      <c r="V2311">
        <v>20.7</v>
      </c>
      <c r="X2311">
        <f t="shared" si="705"/>
        <v>2.0499999999999998</v>
      </c>
      <c r="Y2311" s="7" t="str">
        <f t="shared" si="706"/>
        <v>m/s</v>
      </c>
      <c r="AA2311">
        <f t="shared" si="707"/>
        <v>4.3499999999999996</v>
      </c>
      <c r="AB2311" s="7" t="str">
        <f t="shared" si="708"/>
        <v>m/s</v>
      </c>
      <c r="AC2311" s="5">
        <f t="shared" si="709"/>
        <v>19.257777777777779</v>
      </c>
      <c r="AD2311" s="5">
        <f t="shared" si="710"/>
        <v>8.8133333333333327E-3</v>
      </c>
      <c r="AE2311" s="5">
        <f t="shared" si="711"/>
        <v>21.769809166666665</v>
      </c>
      <c r="AF2311" s="5"/>
      <c r="AG2311" s="5">
        <f t="shared" si="712"/>
        <v>-2</v>
      </c>
      <c r="AH2311">
        <f t="shared" si="713"/>
        <v>693.5</v>
      </c>
      <c r="AI2311" s="5">
        <f t="shared" si="714"/>
        <v>0.69350000000000001</v>
      </c>
      <c r="AJ2311" s="15">
        <f t="shared" si="715"/>
        <v>31.391217255467431</v>
      </c>
      <c r="AK2311" s="5">
        <f t="shared" si="716"/>
        <v>7.5359159722133144</v>
      </c>
      <c r="AL2311" s="5">
        <f t="shared" si="717"/>
        <v>5.9830520506932432</v>
      </c>
      <c r="AM2311" s="5">
        <f t="shared" si="718"/>
        <v>2.27243876183113E-2</v>
      </c>
      <c r="AN2311" s="5">
        <f t="shared" si="719"/>
        <v>57.57242221760459</v>
      </c>
      <c r="AO2311" s="15">
        <f t="shared" si="720"/>
        <v>1.2045697806126707</v>
      </c>
    </row>
    <row r="2312" spans="1:41" x14ac:dyDescent="0.3">
      <c r="A2312" s="4">
        <f t="shared" ref="A2312:A2375" si="722">D2312+E2312</f>
        <v>45797.23101851852</v>
      </c>
      <c r="B2312" s="9">
        <f t="shared" si="721"/>
        <v>2308</v>
      </c>
      <c r="C2312" s="10" t="str">
        <f t="shared" ref="C2312:C2375" si="723">IF(MOD(B2312,30)=1,"Keep","Remove")</f>
        <v>Remove</v>
      </c>
      <c r="D2312" s="1">
        <v>45797</v>
      </c>
      <c r="E2312" s="2">
        <v>0.23101851851851851</v>
      </c>
      <c r="F2312" t="s">
        <v>2</v>
      </c>
      <c r="G2312" t="s">
        <v>14</v>
      </c>
      <c r="H2312" t="s">
        <v>49</v>
      </c>
      <c r="I2312">
        <v>125.5</v>
      </c>
      <c r="J2312" t="s">
        <v>13</v>
      </c>
      <c r="K2312">
        <v>0</v>
      </c>
      <c r="L2312">
        <v>115.3</v>
      </c>
      <c r="M2312">
        <v>10.887</v>
      </c>
      <c r="N2312">
        <v>1056.4000000000001</v>
      </c>
      <c r="O2312">
        <v>6650</v>
      </c>
      <c r="P2312" s="2">
        <v>0.80275462962962962</v>
      </c>
      <c r="Q2312">
        <v>27.8</v>
      </c>
      <c r="R2312" t="s">
        <v>132</v>
      </c>
      <c r="S2312">
        <v>28.7</v>
      </c>
      <c r="T2312">
        <v>29.1</v>
      </c>
      <c r="U2312" t="s">
        <v>48</v>
      </c>
      <c r="V2312">
        <v>20.9</v>
      </c>
      <c r="X2312">
        <f t="shared" si="705"/>
        <v>2.13</v>
      </c>
      <c r="Y2312" s="7" t="str">
        <f t="shared" si="706"/>
        <v>m/s</v>
      </c>
      <c r="AA2312">
        <f t="shared" si="707"/>
        <v>4.32</v>
      </c>
      <c r="AB2312" s="7" t="str">
        <f t="shared" si="708"/>
        <v>m/s</v>
      </c>
      <c r="AC2312" s="5">
        <f t="shared" si="709"/>
        <v>19.266111111111112</v>
      </c>
      <c r="AD2312" s="5">
        <f t="shared" si="710"/>
        <v>8.8033333333333349E-3</v>
      </c>
      <c r="AE2312" s="5">
        <f t="shared" si="711"/>
        <v>21.778612499999998</v>
      </c>
      <c r="AF2312" s="5"/>
      <c r="AG2312" s="5">
        <f t="shared" si="712"/>
        <v>-0.5</v>
      </c>
      <c r="AH2312">
        <f t="shared" si="713"/>
        <v>693.5</v>
      </c>
      <c r="AI2312" s="5">
        <f t="shared" si="714"/>
        <v>0.69350000000000001</v>
      </c>
      <c r="AJ2312" s="15">
        <f t="shared" si="715"/>
        <v>31.403911319394371</v>
      </c>
      <c r="AK2312" s="5">
        <f t="shared" si="716"/>
        <v>7.7243138715186452</v>
      </c>
      <c r="AL2312" s="5">
        <f t="shared" si="717"/>
        <v>6.0408593168835161</v>
      </c>
      <c r="AM2312" s="5">
        <f t="shared" si="718"/>
        <v>2.4201472813501532E-2</v>
      </c>
      <c r="AN2312" s="5">
        <f t="shared" si="719"/>
        <v>57.596623690418092</v>
      </c>
      <c r="AO2312" s="15">
        <f t="shared" si="720"/>
        <v>1.2040636335344292</v>
      </c>
    </row>
    <row r="2313" spans="1:41" x14ac:dyDescent="0.3">
      <c r="A2313" s="4">
        <f t="shared" si="722"/>
        <v>45797.231365740743</v>
      </c>
      <c r="B2313" s="9">
        <f t="shared" si="721"/>
        <v>2309</v>
      </c>
      <c r="C2313" s="10" t="str">
        <f t="shared" si="723"/>
        <v>Remove</v>
      </c>
      <c r="D2313" s="1">
        <v>45797</v>
      </c>
      <c r="E2313" s="2">
        <v>0.23136574074074073</v>
      </c>
      <c r="F2313" t="s">
        <v>2</v>
      </c>
      <c r="G2313" t="s">
        <v>14</v>
      </c>
      <c r="H2313" t="s">
        <v>49</v>
      </c>
      <c r="I2313">
        <v>125.5</v>
      </c>
      <c r="J2313" t="s">
        <v>13</v>
      </c>
      <c r="K2313">
        <v>0</v>
      </c>
      <c r="L2313">
        <v>115.3</v>
      </c>
      <c r="M2313">
        <v>10.874000000000001</v>
      </c>
      <c r="N2313">
        <v>1055.5999999999999</v>
      </c>
      <c r="O2313">
        <v>6659</v>
      </c>
      <c r="P2313" s="2">
        <v>0.8031018518518519</v>
      </c>
      <c r="Q2313">
        <v>27.8</v>
      </c>
      <c r="R2313" t="s">
        <v>143</v>
      </c>
      <c r="S2313">
        <v>28</v>
      </c>
      <c r="T2313">
        <v>29.1</v>
      </c>
      <c r="U2313" t="s">
        <v>163</v>
      </c>
      <c r="V2313">
        <v>20.7</v>
      </c>
      <c r="X2313">
        <f t="shared" ref="X2313:X2376" si="724">VALUE(LEFT(R2313, FIND(" ", R2313) - 1))</f>
        <v>2.11</v>
      </c>
      <c r="Y2313" s="7" t="str">
        <f t="shared" ref="Y2313:Y2376" si="725">RIGHT(R2313, LEN(R2313) - FIND(" ", R2313))</f>
        <v>m/s</v>
      </c>
      <c r="AA2313">
        <f t="shared" ref="AA2313:AA2376" si="726">VALUE(LEFT(U2313, FIND(" ", U2313) - 1))</f>
        <v>4.72</v>
      </c>
      <c r="AB2313" s="7" t="str">
        <f t="shared" ref="AB2313:AB2376" si="727">RIGHT(U2313, LEN(U2313) - FIND(" ", U2313))</f>
        <v>m/s</v>
      </c>
      <c r="AC2313" s="5">
        <f t="shared" ref="AC2313:AC2376" si="728">P2313*24</f>
        <v>19.274444444444445</v>
      </c>
      <c r="AD2313" s="5">
        <f t="shared" ref="AD2313:AD2376" si="729">(N2313*(1/120))/1000</f>
        <v>8.7966666666666644E-3</v>
      </c>
      <c r="AE2313" s="5">
        <f t="shared" ref="AE2313:AE2376" si="730">(AD2313+AE2312)</f>
        <v>21.787409166666663</v>
      </c>
      <c r="AF2313" s="5"/>
      <c r="AG2313" s="5">
        <f t="shared" ref="AG2313:AG2376" si="731">I2313-I2312</f>
        <v>0</v>
      </c>
      <c r="AH2313">
        <f t="shared" ref="AH2313:AH2376" si="732">IF(AG2313&gt;0, AH2312 + AG2313, IF(AND(AG2313&lt;0, I2313&lt;100), AH2312 + AG2313, AH2312))</f>
        <v>693.5</v>
      </c>
      <c r="AI2313" s="5">
        <f t="shared" ref="AI2313:AI2376" si="733">AH2313/1000</f>
        <v>0.69350000000000001</v>
      </c>
      <c r="AJ2313" s="15">
        <f t="shared" ref="AJ2313:AJ2376" si="734">IF(AI2313=0, "0", AE2313/AI2313)</f>
        <v>31.416595770247532</v>
      </c>
      <c r="AK2313" s="5">
        <f t="shared" ref="AK2313:AK2376" si="735">6.112*EXP((17.67*Q2313)/(Q2313+243.5))*S2313*2.1674/(273.15+Q2313)</f>
        <v>7.5359159722133144</v>
      </c>
      <c r="AL2313" s="5">
        <f t="shared" ref="AL2313:AL2376" si="736">6.112*EXP((17.67*T2313)/(T2313+243.5))*V2313*2.1674/(273.15+T2313)</f>
        <v>5.9830520506932432</v>
      </c>
      <c r="AM2313" s="5">
        <f t="shared" ref="AM2313:AM2376" si="737" xml:space="preserve"> AK2313 * (X2313/3.6) * $P$2 * 30 / 1000</f>
        <v>2.3389491646164315E-2</v>
      </c>
      <c r="AN2313" s="5">
        <f t="shared" ref="AN2313:AN2376" si="738">AN2312+AM2313</f>
        <v>57.620013182064255</v>
      </c>
      <c r="AO2313" s="15">
        <f t="shared" ref="AO2313:AO2376" si="739">IF(AN2313=0, "0", (AI2313 / AN2313) * 100)</f>
        <v>1.2035748721693631</v>
      </c>
    </row>
    <row r="2314" spans="1:41" x14ac:dyDescent="0.3">
      <c r="A2314" s="4">
        <f t="shared" si="722"/>
        <v>45797.231712962966</v>
      </c>
      <c r="B2314" s="9">
        <f t="shared" si="721"/>
        <v>2310</v>
      </c>
      <c r="C2314" s="10" t="str">
        <f t="shared" si="723"/>
        <v>Remove</v>
      </c>
      <c r="D2314" s="1">
        <v>45797</v>
      </c>
      <c r="E2314" s="2">
        <v>0.23171296296296295</v>
      </c>
      <c r="F2314" t="s">
        <v>2</v>
      </c>
      <c r="G2314" t="s">
        <v>14</v>
      </c>
      <c r="H2314" t="s">
        <v>49</v>
      </c>
      <c r="I2314">
        <v>128.5</v>
      </c>
      <c r="J2314" t="s">
        <v>13</v>
      </c>
      <c r="K2314">
        <v>0</v>
      </c>
      <c r="L2314">
        <v>115.3</v>
      </c>
      <c r="M2314">
        <v>10.863</v>
      </c>
      <c r="N2314">
        <v>1053.5999999999999</v>
      </c>
      <c r="O2314">
        <v>6667</v>
      </c>
      <c r="P2314" s="2">
        <v>0.80344907407407407</v>
      </c>
      <c r="Q2314">
        <v>27.8</v>
      </c>
      <c r="R2314" t="s">
        <v>149</v>
      </c>
      <c r="S2314">
        <v>29</v>
      </c>
      <c r="T2314">
        <v>29.1</v>
      </c>
      <c r="U2314" t="s">
        <v>117</v>
      </c>
      <c r="V2314">
        <v>22</v>
      </c>
      <c r="X2314">
        <f t="shared" si="724"/>
        <v>2.08</v>
      </c>
      <c r="Y2314" s="7" t="str">
        <f t="shared" si="725"/>
        <v>m/s</v>
      </c>
      <c r="AA2314">
        <f t="shared" si="726"/>
        <v>4.2699999999999996</v>
      </c>
      <c r="AB2314" s="7" t="str">
        <f t="shared" si="727"/>
        <v>m/s</v>
      </c>
      <c r="AC2314" s="5">
        <f t="shared" si="728"/>
        <v>19.282777777777778</v>
      </c>
      <c r="AD2314" s="5">
        <f t="shared" si="729"/>
        <v>8.7799999999999996E-3</v>
      </c>
      <c r="AE2314" s="5">
        <f t="shared" si="730"/>
        <v>21.796189166666665</v>
      </c>
      <c r="AF2314" s="5"/>
      <c r="AG2314" s="5">
        <f t="shared" si="731"/>
        <v>3</v>
      </c>
      <c r="AH2314">
        <f t="shared" si="732"/>
        <v>696.5</v>
      </c>
      <c r="AI2314" s="5">
        <f t="shared" si="733"/>
        <v>0.69650000000000001</v>
      </c>
      <c r="AJ2314" s="15">
        <f t="shared" si="734"/>
        <v>31.293882507776978</v>
      </c>
      <c r="AK2314" s="5">
        <f t="shared" si="735"/>
        <v>7.8050558283637885</v>
      </c>
      <c r="AL2314" s="5">
        <f t="shared" si="736"/>
        <v>6.3587992809300173</v>
      </c>
      <c r="AM2314" s="5">
        <f t="shared" si="737"/>
        <v>2.3880401761960587E-2</v>
      </c>
      <c r="AN2314" s="5">
        <f t="shared" si="738"/>
        <v>57.643893583826213</v>
      </c>
      <c r="AO2314" s="15">
        <f t="shared" si="739"/>
        <v>1.2082806290438104</v>
      </c>
    </row>
    <row r="2315" spans="1:41" x14ac:dyDescent="0.3">
      <c r="A2315" s="4">
        <f t="shared" si="722"/>
        <v>45797.232060185182</v>
      </c>
      <c r="B2315" s="9">
        <f t="shared" si="721"/>
        <v>2311</v>
      </c>
      <c r="C2315" s="10" t="str">
        <f t="shared" si="723"/>
        <v>Keep</v>
      </c>
      <c r="D2315" s="1">
        <v>45797</v>
      </c>
      <c r="E2315" s="2">
        <v>0.23206018518518517</v>
      </c>
      <c r="F2315" t="s">
        <v>19</v>
      </c>
      <c r="G2315" t="s">
        <v>14</v>
      </c>
      <c r="H2315" t="s">
        <v>49</v>
      </c>
      <c r="I2315">
        <v>128.5</v>
      </c>
      <c r="J2315" t="s">
        <v>13</v>
      </c>
      <c r="K2315">
        <v>0</v>
      </c>
      <c r="L2315">
        <v>115.4</v>
      </c>
      <c r="M2315">
        <v>10.869</v>
      </c>
      <c r="N2315">
        <v>1053.8</v>
      </c>
      <c r="O2315">
        <v>6676</v>
      </c>
      <c r="P2315" s="2">
        <v>0.80379629629629634</v>
      </c>
      <c r="Q2315">
        <v>27.8</v>
      </c>
      <c r="R2315" t="s">
        <v>147</v>
      </c>
      <c r="S2315">
        <v>28.6</v>
      </c>
      <c r="T2315">
        <v>29.1</v>
      </c>
      <c r="U2315" t="s">
        <v>117</v>
      </c>
      <c r="V2315">
        <v>20.399999999999999</v>
      </c>
      <c r="X2315">
        <f t="shared" si="724"/>
        <v>2.04</v>
      </c>
      <c r="Y2315" s="7" t="str">
        <f t="shared" si="725"/>
        <v>m/s</v>
      </c>
      <c r="AA2315">
        <f t="shared" si="726"/>
        <v>4.2699999999999996</v>
      </c>
      <c r="AB2315" s="7" t="str">
        <f t="shared" si="727"/>
        <v>m/s</v>
      </c>
      <c r="AC2315" s="5">
        <f t="shared" si="728"/>
        <v>19.291111111111114</v>
      </c>
      <c r="AD2315" s="5">
        <f t="shared" si="729"/>
        <v>8.7816666666666668E-3</v>
      </c>
      <c r="AE2315" s="5">
        <f t="shared" si="730"/>
        <v>21.804970833333332</v>
      </c>
      <c r="AF2315" s="5"/>
      <c r="AG2315" s="5">
        <f t="shared" si="731"/>
        <v>0</v>
      </c>
      <c r="AH2315">
        <f t="shared" si="732"/>
        <v>696.5</v>
      </c>
      <c r="AI2315" s="5">
        <f t="shared" si="733"/>
        <v>0.69650000000000001</v>
      </c>
      <c r="AJ2315" s="15">
        <f t="shared" si="734"/>
        <v>31.306490787269681</v>
      </c>
      <c r="AK2315" s="5">
        <f t="shared" si="735"/>
        <v>7.6973998859035984</v>
      </c>
      <c r="AL2315" s="5">
        <f t="shared" si="736"/>
        <v>5.8963411514078334</v>
      </c>
      <c r="AM2315" s="5">
        <f t="shared" si="737"/>
        <v>2.3098112738723947E-2</v>
      </c>
      <c r="AN2315" s="5">
        <f t="shared" si="738"/>
        <v>57.666991696564935</v>
      </c>
      <c r="AO2315" s="15">
        <f t="shared" si="739"/>
        <v>1.2077966606353918</v>
      </c>
    </row>
    <row r="2316" spans="1:41" x14ac:dyDescent="0.3">
      <c r="A2316" s="4">
        <f t="shared" si="722"/>
        <v>45797.232418981483</v>
      </c>
      <c r="B2316" s="9">
        <f t="shared" si="721"/>
        <v>2312</v>
      </c>
      <c r="C2316" s="10" t="str">
        <f t="shared" si="723"/>
        <v>Remove</v>
      </c>
      <c r="D2316" s="1">
        <v>45797</v>
      </c>
      <c r="E2316" s="2">
        <v>0.23241898148148149</v>
      </c>
      <c r="F2316" t="s">
        <v>2</v>
      </c>
      <c r="G2316" t="s">
        <v>14</v>
      </c>
      <c r="H2316" t="s">
        <v>49</v>
      </c>
      <c r="I2316">
        <v>127.5</v>
      </c>
      <c r="J2316" t="s">
        <v>13</v>
      </c>
      <c r="K2316">
        <v>0</v>
      </c>
      <c r="L2316">
        <v>115.3</v>
      </c>
      <c r="M2316">
        <v>10.904</v>
      </c>
      <c r="N2316">
        <v>1058.3</v>
      </c>
      <c r="O2316">
        <v>6685</v>
      </c>
      <c r="P2316" s="2">
        <v>0.80415509259259255</v>
      </c>
      <c r="Q2316">
        <v>27.7</v>
      </c>
      <c r="R2316" t="s">
        <v>136</v>
      </c>
      <c r="S2316">
        <v>29.6</v>
      </c>
      <c r="T2316">
        <v>29.1</v>
      </c>
      <c r="U2316" t="s">
        <v>48</v>
      </c>
      <c r="V2316">
        <v>21.3</v>
      </c>
      <c r="X2316">
        <f t="shared" si="724"/>
        <v>2.09</v>
      </c>
      <c r="Y2316" s="7" t="str">
        <f t="shared" si="725"/>
        <v>m/s</v>
      </c>
      <c r="AA2316">
        <f t="shared" si="726"/>
        <v>4.32</v>
      </c>
      <c r="AB2316" s="7" t="str">
        <f t="shared" si="727"/>
        <v>m/s</v>
      </c>
      <c r="AC2316" s="5">
        <f t="shared" si="728"/>
        <v>19.299722222222222</v>
      </c>
      <c r="AD2316" s="5">
        <f t="shared" si="729"/>
        <v>8.8191666666666661E-3</v>
      </c>
      <c r="AE2316" s="5">
        <f t="shared" si="730"/>
        <v>21.813789999999997</v>
      </c>
      <c r="AF2316" s="5"/>
      <c r="AG2316" s="5">
        <f t="shared" si="731"/>
        <v>-1</v>
      </c>
      <c r="AH2316">
        <f t="shared" si="732"/>
        <v>696.5</v>
      </c>
      <c r="AI2316" s="5">
        <f t="shared" si="733"/>
        <v>0.69650000000000001</v>
      </c>
      <c r="AJ2316" s="15">
        <f t="shared" si="734"/>
        <v>31.319152907394109</v>
      </c>
      <c r="AK2316" s="5">
        <f t="shared" si="735"/>
        <v>7.9227211554003514</v>
      </c>
      <c r="AL2316" s="5">
        <f t="shared" si="736"/>
        <v>6.1564738492640618</v>
      </c>
      <c r="AM2316" s="5">
        <f t="shared" si="737"/>
        <v>2.4356951834201317E-2</v>
      </c>
      <c r="AN2316" s="5">
        <f t="shared" si="738"/>
        <v>57.691348648399135</v>
      </c>
      <c r="AO2316" s="15">
        <f t="shared" si="739"/>
        <v>1.2072867359104926</v>
      </c>
    </row>
    <row r="2317" spans="1:41" x14ac:dyDescent="0.3">
      <c r="A2317" s="4">
        <f t="shared" si="722"/>
        <v>45797.232766203706</v>
      </c>
      <c r="B2317" s="9">
        <f t="shared" si="721"/>
        <v>2313</v>
      </c>
      <c r="C2317" s="10" t="str">
        <f t="shared" si="723"/>
        <v>Remove</v>
      </c>
      <c r="D2317" s="1">
        <v>45797</v>
      </c>
      <c r="E2317" s="2">
        <v>0.23276620370370371</v>
      </c>
      <c r="F2317" t="s">
        <v>2</v>
      </c>
      <c r="G2317" t="s">
        <v>14</v>
      </c>
      <c r="H2317" t="s">
        <v>49</v>
      </c>
      <c r="I2317">
        <v>128.5</v>
      </c>
      <c r="J2317" t="s">
        <v>13</v>
      </c>
      <c r="K2317">
        <v>0</v>
      </c>
      <c r="L2317">
        <v>115.4</v>
      </c>
      <c r="M2317">
        <v>10.914999999999999</v>
      </c>
      <c r="N2317">
        <v>1060.0999999999999</v>
      </c>
      <c r="O2317">
        <v>6694</v>
      </c>
      <c r="P2317" s="2">
        <v>0.80450231481481482</v>
      </c>
      <c r="Q2317">
        <v>27.8</v>
      </c>
      <c r="R2317" t="s">
        <v>145</v>
      </c>
      <c r="S2317">
        <v>27.9</v>
      </c>
      <c r="T2317">
        <v>29</v>
      </c>
      <c r="U2317" t="s">
        <v>71</v>
      </c>
      <c r="V2317">
        <v>20.6</v>
      </c>
      <c r="X2317">
        <f t="shared" si="724"/>
        <v>2.19</v>
      </c>
      <c r="Y2317" s="7" t="str">
        <f t="shared" si="725"/>
        <v>m/s</v>
      </c>
      <c r="AA2317">
        <f t="shared" si="726"/>
        <v>4.29</v>
      </c>
      <c r="AB2317" s="7" t="str">
        <f t="shared" si="727"/>
        <v>m/s</v>
      </c>
      <c r="AC2317" s="5">
        <f t="shared" si="728"/>
        <v>19.308055555555555</v>
      </c>
      <c r="AD2317" s="5">
        <f t="shared" si="729"/>
        <v>8.8341666666666673E-3</v>
      </c>
      <c r="AE2317" s="5">
        <f t="shared" si="730"/>
        <v>21.822624166666664</v>
      </c>
      <c r="AF2317" s="5"/>
      <c r="AG2317" s="5">
        <f t="shared" si="731"/>
        <v>1</v>
      </c>
      <c r="AH2317">
        <f t="shared" si="732"/>
        <v>697.5</v>
      </c>
      <c r="AI2317" s="5">
        <f t="shared" si="733"/>
        <v>0.69750000000000001</v>
      </c>
      <c r="AJ2317" s="15">
        <f t="shared" si="734"/>
        <v>31.286916367980879</v>
      </c>
      <c r="AK2317" s="5">
        <f t="shared" si="735"/>
        <v>7.5090019865982658</v>
      </c>
      <c r="AL2317" s="5">
        <f t="shared" si="736"/>
        <v>5.9217197296225823</v>
      </c>
      <c r="AM2317" s="5">
        <f t="shared" si="737"/>
        <v>2.4189595955861301E-2</v>
      </c>
      <c r="AN2317" s="5">
        <f t="shared" si="738"/>
        <v>57.715538244354995</v>
      </c>
      <c r="AO2317" s="15">
        <f t="shared" si="739"/>
        <v>1.2085133764965288</v>
      </c>
    </row>
    <row r="2318" spans="1:41" x14ac:dyDescent="0.3">
      <c r="A2318" s="4">
        <f t="shared" si="722"/>
        <v>45797.233113425929</v>
      </c>
      <c r="B2318" s="9">
        <f t="shared" si="721"/>
        <v>2314</v>
      </c>
      <c r="C2318" s="10" t="str">
        <f t="shared" si="723"/>
        <v>Remove</v>
      </c>
      <c r="D2318" s="1">
        <v>45797</v>
      </c>
      <c r="E2318" s="2">
        <v>0.23311342592592593</v>
      </c>
      <c r="F2318" t="s">
        <v>2</v>
      </c>
      <c r="G2318" t="s">
        <v>14</v>
      </c>
      <c r="H2318" t="s">
        <v>49</v>
      </c>
      <c r="I2318">
        <v>128.5</v>
      </c>
      <c r="J2318" t="s">
        <v>13</v>
      </c>
      <c r="K2318">
        <v>0</v>
      </c>
      <c r="L2318">
        <v>115.4</v>
      </c>
      <c r="M2318">
        <v>10.89</v>
      </c>
      <c r="N2318">
        <v>1057.5</v>
      </c>
      <c r="O2318">
        <v>6703</v>
      </c>
      <c r="P2318" s="2">
        <v>0.80484953703703699</v>
      </c>
      <c r="Q2318">
        <v>27.8</v>
      </c>
      <c r="R2318" t="s">
        <v>136</v>
      </c>
      <c r="S2318">
        <v>28.5</v>
      </c>
      <c r="T2318">
        <v>29</v>
      </c>
      <c r="U2318" t="s">
        <v>48</v>
      </c>
      <c r="V2318">
        <v>20.399999999999999</v>
      </c>
      <c r="X2318">
        <f t="shared" si="724"/>
        <v>2.09</v>
      </c>
      <c r="Y2318" s="7" t="str">
        <f t="shared" si="725"/>
        <v>m/s</v>
      </c>
      <c r="AA2318">
        <f t="shared" si="726"/>
        <v>4.32</v>
      </c>
      <c r="AB2318" s="7" t="str">
        <f t="shared" si="727"/>
        <v>m/s</v>
      </c>
      <c r="AC2318" s="5">
        <f t="shared" si="728"/>
        <v>19.316388888888888</v>
      </c>
      <c r="AD2318" s="5">
        <f t="shared" si="729"/>
        <v>8.8124999999999992E-3</v>
      </c>
      <c r="AE2318" s="5">
        <f t="shared" si="730"/>
        <v>21.831436666666665</v>
      </c>
      <c r="AF2318" s="5"/>
      <c r="AG2318" s="5">
        <f t="shared" si="731"/>
        <v>0</v>
      </c>
      <c r="AH2318">
        <f t="shared" si="732"/>
        <v>697.5</v>
      </c>
      <c r="AI2318" s="5">
        <f t="shared" si="733"/>
        <v>0.69750000000000001</v>
      </c>
      <c r="AJ2318" s="15">
        <f t="shared" si="734"/>
        <v>31.299550776583033</v>
      </c>
      <c r="AK2318" s="5">
        <f t="shared" si="735"/>
        <v>7.6704859002885506</v>
      </c>
      <c r="AL2318" s="5">
        <f t="shared" si="736"/>
        <v>5.8642273050631397</v>
      </c>
      <c r="AM2318" s="5">
        <f t="shared" si="737"/>
        <v>2.35815008446814E-2</v>
      </c>
      <c r="AN2318" s="5">
        <f t="shared" si="738"/>
        <v>57.73911974519968</v>
      </c>
      <c r="AO2318" s="15">
        <f t="shared" si="739"/>
        <v>1.2080198019610247</v>
      </c>
    </row>
    <row r="2319" spans="1:41" x14ac:dyDescent="0.3">
      <c r="A2319" s="4">
        <f t="shared" si="722"/>
        <v>45797.233460648145</v>
      </c>
      <c r="B2319" s="9">
        <f t="shared" si="721"/>
        <v>2315</v>
      </c>
      <c r="C2319" s="10" t="str">
        <f t="shared" si="723"/>
        <v>Remove</v>
      </c>
      <c r="D2319" s="1">
        <v>45797</v>
      </c>
      <c r="E2319" s="2">
        <v>0.23346064814814815</v>
      </c>
      <c r="F2319" t="s">
        <v>2</v>
      </c>
      <c r="G2319" t="s">
        <v>14</v>
      </c>
      <c r="H2319" t="s">
        <v>49</v>
      </c>
      <c r="I2319">
        <v>126.5</v>
      </c>
      <c r="J2319" t="s">
        <v>13</v>
      </c>
      <c r="K2319">
        <v>0</v>
      </c>
      <c r="L2319">
        <v>115.3</v>
      </c>
      <c r="M2319">
        <v>10.904</v>
      </c>
      <c r="N2319">
        <v>1058.9000000000001</v>
      </c>
      <c r="O2319">
        <v>6712</v>
      </c>
      <c r="P2319" s="2">
        <v>0.80519675925925926</v>
      </c>
      <c r="Q2319">
        <v>27.8</v>
      </c>
      <c r="R2319" t="s">
        <v>130</v>
      </c>
      <c r="S2319">
        <v>27.4</v>
      </c>
      <c r="T2319">
        <v>29.1</v>
      </c>
      <c r="U2319" t="s">
        <v>69</v>
      </c>
      <c r="V2319">
        <v>20.5</v>
      </c>
      <c r="X2319">
        <f t="shared" si="724"/>
        <v>2.16</v>
      </c>
      <c r="Y2319" s="7" t="str">
        <f t="shared" si="725"/>
        <v>m/s</v>
      </c>
      <c r="AA2319">
        <f t="shared" si="726"/>
        <v>4.3499999999999996</v>
      </c>
      <c r="AB2319" s="7" t="str">
        <f t="shared" si="727"/>
        <v>m/s</v>
      </c>
      <c r="AC2319" s="5">
        <f t="shared" si="728"/>
        <v>19.324722222222221</v>
      </c>
      <c r="AD2319" s="5">
        <f t="shared" si="729"/>
        <v>8.8241666666666659E-3</v>
      </c>
      <c r="AE2319" s="5">
        <f t="shared" si="730"/>
        <v>21.840260833333332</v>
      </c>
      <c r="AF2319" s="5"/>
      <c r="AG2319" s="5">
        <f t="shared" si="731"/>
        <v>-2</v>
      </c>
      <c r="AH2319">
        <f t="shared" si="732"/>
        <v>697.5</v>
      </c>
      <c r="AI2319" s="5">
        <f t="shared" si="733"/>
        <v>0.69750000000000001</v>
      </c>
      <c r="AJ2319" s="15">
        <f t="shared" si="734"/>
        <v>31.312201911589007</v>
      </c>
      <c r="AK2319" s="5">
        <f t="shared" si="735"/>
        <v>7.3744320585230279</v>
      </c>
      <c r="AL2319" s="5">
        <f t="shared" si="736"/>
        <v>5.9252447845029703</v>
      </c>
      <c r="AM2319" s="5">
        <f t="shared" si="737"/>
        <v>2.3430664752650449E-2</v>
      </c>
      <c r="AN2319" s="5">
        <f t="shared" si="738"/>
        <v>57.762550409952333</v>
      </c>
      <c r="AO2319" s="15">
        <f t="shared" si="739"/>
        <v>1.207529783656891</v>
      </c>
    </row>
    <row r="2320" spans="1:41" x14ac:dyDescent="0.3">
      <c r="A2320" s="4">
        <f t="shared" si="722"/>
        <v>45797.233807870369</v>
      </c>
      <c r="B2320" s="9">
        <f t="shared" si="721"/>
        <v>2316</v>
      </c>
      <c r="C2320" s="10" t="str">
        <f t="shared" si="723"/>
        <v>Remove</v>
      </c>
      <c r="D2320" s="1">
        <v>45797</v>
      </c>
      <c r="E2320" s="2">
        <v>0.23380787037037037</v>
      </c>
      <c r="F2320" t="s">
        <v>2</v>
      </c>
      <c r="G2320" t="s">
        <v>14</v>
      </c>
      <c r="H2320" t="s">
        <v>49</v>
      </c>
      <c r="I2320">
        <v>126.5</v>
      </c>
      <c r="J2320" t="s">
        <v>13</v>
      </c>
      <c r="K2320">
        <v>0</v>
      </c>
      <c r="L2320">
        <v>115.3</v>
      </c>
      <c r="M2320">
        <v>10.942</v>
      </c>
      <c r="N2320">
        <v>1064.2</v>
      </c>
      <c r="O2320">
        <v>6720</v>
      </c>
      <c r="P2320" s="2">
        <v>0.80554398148148143</v>
      </c>
      <c r="Q2320">
        <v>27.8</v>
      </c>
      <c r="R2320" t="s">
        <v>156</v>
      </c>
      <c r="S2320">
        <v>27.2</v>
      </c>
      <c r="T2320">
        <v>29.1</v>
      </c>
      <c r="U2320" t="s">
        <v>69</v>
      </c>
      <c r="V2320">
        <v>20.3</v>
      </c>
      <c r="X2320">
        <f t="shared" si="724"/>
        <v>2.15</v>
      </c>
      <c r="Y2320" s="7" t="str">
        <f t="shared" si="725"/>
        <v>m/s</v>
      </c>
      <c r="AA2320">
        <f t="shared" si="726"/>
        <v>4.3499999999999996</v>
      </c>
      <c r="AB2320" s="7" t="str">
        <f t="shared" si="727"/>
        <v>m/s</v>
      </c>
      <c r="AC2320" s="5">
        <f t="shared" si="728"/>
        <v>19.333055555555553</v>
      </c>
      <c r="AD2320" s="5">
        <f t="shared" si="729"/>
        <v>8.868333333333334E-3</v>
      </c>
      <c r="AE2320" s="5">
        <f t="shared" si="730"/>
        <v>21.849129166666664</v>
      </c>
      <c r="AF2320" s="5"/>
      <c r="AG2320" s="5">
        <f t="shared" si="731"/>
        <v>0</v>
      </c>
      <c r="AH2320">
        <f t="shared" si="732"/>
        <v>697.5</v>
      </c>
      <c r="AI2320" s="5">
        <f t="shared" si="733"/>
        <v>0.69750000000000001</v>
      </c>
      <c r="AJ2320" s="15">
        <f t="shared" si="734"/>
        <v>31.32491636798088</v>
      </c>
      <c r="AK2320" s="5">
        <f t="shared" si="735"/>
        <v>7.3206040872929332</v>
      </c>
      <c r="AL2320" s="5">
        <f t="shared" si="736"/>
        <v>5.8674375183126983</v>
      </c>
      <c r="AM2320" s="5">
        <f t="shared" si="737"/>
        <v>2.3151954493359665E-2</v>
      </c>
      <c r="AN2320" s="5">
        <f t="shared" si="738"/>
        <v>57.78570236444569</v>
      </c>
      <c r="AO2320" s="15">
        <f t="shared" si="739"/>
        <v>1.2070459844910648</v>
      </c>
    </row>
    <row r="2321" spans="1:41" x14ac:dyDescent="0.3">
      <c r="A2321" s="4">
        <f t="shared" si="722"/>
        <v>45797.234155092592</v>
      </c>
      <c r="B2321" s="9">
        <f t="shared" si="721"/>
        <v>2317</v>
      </c>
      <c r="C2321" s="10" t="str">
        <f t="shared" si="723"/>
        <v>Remove</v>
      </c>
      <c r="D2321" s="1">
        <v>45797</v>
      </c>
      <c r="E2321" s="2">
        <v>0.2341550925925926</v>
      </c>
      <c r="F2321" t="s">
        <v>2</v>
      </c>
      <c r="G2321" t="s">
        <v>14</v>
      </c>
      <c r="H2321" t="s">
        <v>49</v>
      </c>
      <c r="I2321">
        <v>125.5</v>
      </c>
      <c r="J2321" t="s">
        <v>13</v>
      </c>
      <c r="K2321">
        <v>0</v>
      </c>
      <c r="L2321">
        <v>115.3</v>
      </c>
      <c r="M2321">
        <v>10.906000000000001</v>
      </c>
      <c r="N2321">
        <v>1059.5</v>
      </c>
      <c r="O2321">
        <v>6729</v>
      </c>
      <c r="P2321" s="2">
        <v>0.80589120370370371</v>
      </c>
      <c r="Q2321">
        <v>27.8</v>
      </c>
      <c r="R2321" t="s">
        <v>134</v>
      </c>
      <c r="S2321">
        <v>28.6</v>
      </c>
      <c r="T2321">
        <v>29.1</v>
      </c>
      <c r="U2321" t="s">
        <v>58</v>
      </c>
      <c r="V2321">
        <v>20.8</v>
      </c>
      <c r="X2321">
        <f t="shared" si="724"/>
        <v>2.06</v>
      </c>
      <c r="Y2321" s="7" t="str">
        <f t="shared" si="725"/>
        <v>m/s</v>
      </c>
      <c r="AA2321">
        <f t="shared" si="726"/>
        <v>4.24</v>
      </c>
      <c r="AB2321" s="7" t="str">
        <f t="shared" si="727"/>
        <v>m/s</v>
      </c>
      <c r="AC2321" s="5">
        <f t="shared" si="728"/>
        <v>19.34138888888889</v>
      </c>
      <c r="AD2321" s="5">
        <f t="shared" si="729"/>
        <v>8.8291666666666657E-3</v>
      </c>
      <c r="AE2321" s="5">
        <f t="shared" si="730"/>
        <v>21.857958333333329</v>
      </c>
      <c r="AF2321" s="5"/>
      <c r="AG2321" s="5">
        <f t="shared" si="731"/>
        <v>-1</v>
      </c>
      <c r="AH2321">
        <f t="shared" si="732"/>
        <v>697.5</v>
      </c>
      <c r="AI2321" s="5">
        <f t="shared" si="733"/>
        <v>0.69750000000000001</v>
      </c>
      <c r="AJ2321" s="15">
        <f t="shared" si="734"/>
        <v>31.337574671445633</v>
      </c>
      <c r="AK2321" s="5">
        <f t="shared" si="735"/>
        <v>7.6973998859035984</v>
      </c>
      <c r="AL2321" s="5">
        <f t="shared" si="736"/>
        <v>6.0119556837883801</v>
      </c>
      <c r="AM2321" s="5">
        <f t="shared" si="737"/>
        <v>2.3324564824397709E-2</v>
      </c>
      <c r="AN2321" s="5">
        <f t="shared" si="738"/>
        <v>57.80902692927009</v>
      </c>
      <c r="AO2321" s="15">
        <f t="shared" si="739"/>
        <v>1.2065589701992356</v>
      </c>
    </row>
    <row r="2322" spans="1:41" x14ac:dyDescent="0.3">
      <c r="A2322" s="4">
        <f t="shared" si="722"/>
        <v>45797.234502314815</v>
      </c>
      <c r="B2322" s="9">
        <f t="shared" si="721"/>
        <v>2318</v>
      </c>
      <c r="C2322" s="10" t="str">
        <f t="shared" si="723"/>
        <v>Remove</v>
      </c>
      <c r="D2322" s="1">
        <v>45797</v>
      </c>
      <c r="E2322" s="2">
        <v>0.23450231481481482</v>
      </c>
      <c r="F2322" t="s">
        <v>2</v>
      </c>
      <c r="G2322" t="s">
        <v>14</v>
      </c>
      <c r="H2322" t="s">
        <v>49</v>
      </c>
      <c r="I2322">
        <v>125.5</v>
      </c>
      <c r="J2322" t="s">
        <v>13</v>
      </c>
      <c r="K2322">
        <v>0</v>
      </c>
      <c r="L2322">
        <v>115.4</v>
      </c>
      <c r="M2322">
        <v>10.856999999999999</v>
      </c>
      <c r="N2322">
        <v>1052.3</v>
      </c>
      <c r="O2322">
        <v>6738</v>
      </c>
      <c r="P2322" s="2">
        <v>0.80623842592592587</v>
      </c>
      <c r="Q2322">
        <v>27.8</v>
      </c>
      <c r="R2322" t="s">
        <v>134</v>
      </c>
      <c r="S2322">
        <v>28.3</v>
      </c>
      <c r="T2322">
        <v>29.1</v>
      </c>
      <c r="U2322" t="s">
        <v>46</v>
      </c>
      <c r="V2322">
        <v>21</v>
      </c>
      <c r="X2322">
        <f t="shared" si="724"/>
        <v>2.06</v>
      </c>
      <c r="Y2322" s="7" t="str">
        <f t="shared" si="725"/>
        <v>m/s</v>
      </c>
      <c r="AA2322">
        <f t="shared" si="726"/>
        <v>4.33</v>
      </c>
      <c r="AB2322" s="7" t="str">
        <f t="shared" si="727"/>
        <v>m/s</v>
      </c>
      <c r="AC2322" s="5">
        <f t="shared" si="728"/>
        <v>19.349722222222219</v>
      </c>
      <c r="AD2322" s="5">
        <f t="shared" si="729"/>
        <v>8.7691666666666664E-3</v>
      </c>
      <c r="AE2322" s="5">
        <f t="shared" si="730"/>
        <v>21.866727499999996</v>
      </c>
      <c r="AF2322" s="5"/>
      <c r="AG2322" s="5">
        <f t="shared" si="731"/>
        <v>0</v>
      </c>
      <c r="AH2322">
        <f t="shared" si="732"/>
        <v>697.5</v>
      </c>
      <c r="AI2322" s="5">
        <f t="shared" si="733"/>
        <v>0.69750000000000001</v>
      </c>
      <c r="AJ2322" s="15">
        <f t="shared" si="734"/>
        <v>31.350146953405012</v>
      </c>
      <c r="AK2322" s="5">
        <f t="shared" si="735"/>
        <v>7.6166579290584577</v>
      </c>
      <c r="AL2322" s="5">
        <f t="shared" si="736"/>
        <v>6.069762949978653</v>
      </c>
      <c r="AM2322" s="5">
        <f t="shared" si="737"/>
        <v>2.3079901557008928E-2</v>
      </c>
      <c r="AN2322" s="5">
        <f t="shared" si="738"/>
        <v>57.832106830827101</v>
      </c>
      <c r="AO2322" s="15">
        <f t="shared" si="739"/>
        <v>1.2060774511299686</v>
      </c>
    </row>
    <row r="2323" spans="1:41" x14ac:dyDescent="0.3">
      <c r="A2323" s="4">
        <f t="shared" si="722"/>
        <v>45797.234849537039</v>
      </c>
      <c r="B2323" s="9">
        <f t="shared" si="721"/>
        <v>2319</v>
      </c>
      <c r="C2323" s="10" t="str">
        <f t="shared" si="723"/>
        <v>Remove</v>
      </c>
      <c r="D2323" s="1">
        <v>45797</v>
      </c>
      <c r="E2323" s="2">
        <v>0.23484953703703704</v>
      </c>
      <c r="F2323" t="s">
        <v>2</v>
      </c>
      <c r="G2323" t="s">
        <v>14</v>
      </c>
      <c r="H2323" t="s">
        <v>49</v>
      </c>
      <c r="I2323">
        <v>128.5</v>
      </c>
      <c r="J2323" t="s">
        <v>13</v>
      </c>
      <c r="K2323">
        <v>0</v>
      </c>
      <c r="L2323">
        <v>115.3</v>
      </c>
      <c r="M2323">
        <v>10.88</v>
      </c>
      <c r="N2323">
        <v>1056.2</v>
      </c>
      <c r="O2323">
        <v>6747</v>
      </c>
      <c r="P2323" s="2">
        <v>0.80658564814814815</v>
      </c>
      <c r="Q2323">
        <v>27.8</v>
      </c>
      <c r="R2323" t="s">
        <v>143</v>
      </c>
      <c r="S2323">
        <v>28.1</v>
      </c>
      <c r="T2323">
        <v>29.1</v>
      </c>
      <c r="U2323" t="s">
        <v>48</v>
      </c>
      <c r="V2323">
        <v>21.2</v>
      </c>
      <c r="X2323">
        <f t="shared" si="724"/>
        <v>2.11</v>
      </c>
      <c r="Y2323" s="7" t="str">
        <f t="shared" si="725"/>
        <v>m/s</v>
      </c>
      <c r="AA2323">
        <f t="shared" si="726"/>
        <v>4.32</v>
      </c>
      <c r="AB2323" s="7" t="str">
        <f t="shared" si="727"/>
        <v>m/s</v>
      </c>
      <c r="AC2323" s="5">
        <f t="shared" si="728"/>
        <v>19.358055555555556</v>
      </c>
      <c r="AD2323" s="5">
        <f t="shared" si="729"/>
        <v>8.8016666666666677E-3</v>
      </c>
      <c r="AE2323" s="5">
        <f t="shared" si="730"/>
        <v>21.875529166666663</v>
      </c>
      <c r="AF2323" s="5"/>
      <c r="AG2323" s="5">
        <f t="shared" si="731"/>
        <v>3</v>
      </c>
      <c r="AH2323">
        <f t="shared" si="732"/>
        <v>700.5</v>
      </c>
      <c r="AI2323" s="5">
        <f t="shared" si="733"/>
        <v>0.70050000000000001</v>
      </c>
      <c r="AJ2323" s="15">
        <f t="shared" si="734"/>
        <v>31.228449916726142</v>
      </c>
      <c r="AK2323" s="5">
        <f t="shared" si="735"/>
        <v>7.5628299578283622</v>
      </c>
      <c r="AL2323" s="5">
        <f t="shared" si="736"/>
        <v>6.1275702161689258</v>
      </c>
      <c r="AM2323" s="5">
        <f t="shared" si="737"/>
        <v>2.3473025544900619E-2</v>
      </c>
      <c r="AN2323" s="5">
        <f t="shared" si="738"/>
        <v>57.855579856372003</v>
      </c>
      <c r="AO2323" s="15">
        <f t="shared" si="739"/>
        <v>1.2107734495773954</v>
      </c>
    </row>
    <row r="2324" spans="1:41" x14ac:dyDescent="0.3">
      <c r="A2324" s="4">
        <f t="shared" si="722"/>
        <v>45797.235196759262</v>
      </c>
      <c r="B2324" s="9">
        <f t="shared" si="721"/>
        <v>2320</v>
      </c>
      <c r="C2324" s="10" t="str">
        <f t="shared" si="723"/>
        <v>Remove</v>
      </c>
      <c r="D2324" s="1">
        <v>45797</v>
      </c>
      <c r="E2324" s="2">
        <v>0.23519675925925926</v>
      </c>
      <c r="F2324" t="s">
        <v>2</v>
      </c>
      <c r="G2324" t="s">
        <v>14</v>
      </c>
      <c r="H2324" t="s">
        <v>49</v>
      </c>
      <c r="I2324">
        <v>125</v>
      </c>
      <c r="J2324" t="s">
        <v>13</v>
      </c>
      <c r="K2324">
        <v>0</v>
      </c>
      <c r="L2324">
        <v>115.3</v>
      </c>
      <c r="M2324">
        <v>10.894</v>
      </c>
      <c r="N2324">
        <v>1058</v>
      </c>
      <c r="O2324">
        <v>6756</v>
      </c>
      <c r="P2324" s="2">
        <v>0.80693287037037043</v>
      </c>
      <c r="Q2324">
        <v>27.8</v>
      </c>
      <c r="R2324" t="s">
        <v>149</v>
      </c>
      <c r="S2324">
        <v>27.5</v>
      </c>
      <c r="T2324">
        <v>29.1</v>
      </c>
      <c r="U2324" t="s">
        <v>46</v>
      </c>
      <c r="V2324">
        <v>20.5</v>
      </c>
      <c r="X2324">
        <f t="shared" si="724"/>
        <v>2.08</v>
      </c>
      <c r="Y2324" s="7" t="str">
        <f t="shared" si="725"/>
        <v>m/s</v>
      </c>
      <c r="AA2324">
        <f t="shared" si="726"/>
        <v>4.33</v>
      </c>
      <c r="AB2324" s="7" t="str">
        <f t="shared" si="727"/>
        <v>m/s</v>
      </c>
      <c r="AC2324" s="5">
        <f t="shared" si="728"/>
        <v>19.366388888888892</v>
      </c>
      <c r="AD2324" s="5">
        <f t="shared" si="729"/>
        <v>8.8166666666666671E-3</v>
      </c>
      <c r="AE2324" s="5">
        <f t="shared" si="730"/>
        <v>21.884345833333331</v>
      </c>
      <c r="AF2324" s="5"/>
      <c r="AG2324" s="5">
        <f t="shared" si="731"/>
        <v>-3.5</v>
      </c>
      <c r="AH2324">
        <f t="shared" si="732"/>
        <v>700.5</v>
      </c>
      <c r="AI2324" s="5">
        <f t="shared" si="733"/>
        <v>0.70050000000000001</v>
      </c>
      <c r="AJ2324" s="15">
        <f t="shared" si="734"/>
        <v>31.241036164644299</v>
      </c>
      <c r="AK2324" s="5">
        <f t="shared" si="735"/>
        <v>7.4013460441380765</v>
      </c>
      <c r="AL2324" s="5">
        <f t="shared" si="736"/>
        <v>5.9252447845029703</v>
      </c>
      <c r="AM2324" s="5">
        <f t="shared" si="737"/>
        <v>2.2645208567376424E-2</v>
      </c>
      <c r="AN2324" s="5">
        <f t="shared" si="738"/>
        <v>57.878225064939379</v>
      </c>
      <c r="AO2324" s="15">
        <f t="shared" si="739"/>
        <v>1.210299727080502</v>
      </c>
    </row>
    <row r="2325" spans="1:41" x14ac:dyDescent="0.3">
      <c r="A2325" s="4">
        <f t="shared" si="722"/>
        <v>45797.235543981478</v>
      </c>
      <c r="B2325" s="9">
        <f t="shared" si="721"/>
        <v>2321</v>
      </c>
      <c r="C2325" s="10" t="str">
        <f t="shared" si="723"/>
        <v>Remove</v>
      </c>
      <c r="D2325" s="1">
        <v>45797</v>
      </c>
      <c r="E2325" s="2">
        <v>0.23554398148148148</v>
      </c>
      <c r="F2325" t="s">
        <v>2</v>
      </c>
      <c r="G2325" t="s">
        <v>14</v>
      </c>
      <c r="H2325" t="s">
        <v>49</v>
      </c>
      <c r="I2325">
        <v>128</v>
      </c>
      <c r="J2325" t="s">
        <v>13</v>
      </c>
      <c r="K2325">
        <v>0</v>
      </c>
      <c r="L2325">
        <v>115.2</v>
      </c>
      <c r="M2325">
        <v>10.929</v>
      </c>
      <c r="N2325">
        <v>1062.4000000000001</v>
      </c>
      <c r="O2325">
        <v>6765</v>
      </c>
      <c r="P2325" s="2">
        <v>0.80728009259259259</v>
      </c>
      <c r="Q2325">
        <v>27.8</v>
      </c>
      <c r="R2325" t="s">
        <v>136</v>
      </c>
      <c r="S2325">
        <v>27.9</v>
      </c>
      <c r="T2325">
        <v>29.1</v>
      </c>
      <c r="U2325" t="s">
        <v>129</v>
      </c>
      <c r="V2325">
        <v>20.7</v>
      </c>
      <c r="X2325">
        <f t="shared" si="724"/>
        <v>2.09</v>
      </c>
      <c r="Y2325" s="7" t="str">
        <f t="shared" si="725"/>
        <v>m/s</v>
      </c>
      <c r="AA2325">
        <f t="shared" si="726"/>
        <v>4.3600000000000003</v>
      </c>
      <c r="AB2325" s="7" t="str">
        <f t="shared" si="727"/>
        <v>m/s</v>
      </c>
      <c r="AC2325" s="5">
        <f t="shared" si="728"/>
        <v>19.374722222222221</v>
      </c>
      <c r="AD2325" s="5">
        <f t="shared" si="729"/>
        <v>8.8533333333333328E-3</v>
      </c>
      <c r="AE2325" s="5">
        <f t="shared" si="730"/>
        <v>21.893199166666665</v>
      </c>
      <c r="AF2325" s="5"/>
      <c r="AG2325" s="5">
        <f t="shared" si="731"/>
        <v>3</v>
      </c>
      <c r="AH2325">
        <f t="shared" si="732"/>
        <v>703.5</v>
      </c>
      <c r="AI2325" s="5">
        <f t="shared" si="733"/>
        <v>0.70350000000000001</v>
      </c>
      <c r="AJ2325" s="15">
        <f t="shared" si="734"/>
        <v>31.120396825396824</v>
      </c>
      <c r="AK2325" s="5">
        <f t="shared" si="735"/>
        <v>7.5090019865982658</v>
      </c>
      <c r="AL2325" s="5">
        <f t="shared" si="736"/>
        <v>5.9830520506932432</v>
      </c>
      <c r="AM2325" s="5">
        <f t="shared" si="737"/>
        <v>2.3085048195319688E-2</v>
      </c>
      <c r="AN2325" s="5">
        <f t="shared" si="738"/>
        <v>57.901310113134699</v>
      </c>
      <c r="AO2325" s="15">
        <f t="shared" si="739"/>
        <v>1.2149984147602451</v>
      </c>
    </row>
    <row r="2326" spans="1:41" x14ac:dyDescent="0.3">
      <c r="A2326" s="4">
        <f t="shared" si="722"/>
        <v>45797.235891203702</v>
      </c>
      <c r="B2326" s="9">
        <f t="shared" si="721"/>
        <v>2322</v>
      </c>
      <c r="C2326" s="10" t="str">
        <f t="shared" si="723"/>
        <v>Remove</v>
      </c>
      <c r="D2326" s="1">
        <v>45797</v>
      </c>
      <c r="E2326" s="2">
        <v>0.2358912037037037</v>
      </c>
      <c r="F2326" t="s">
        <v>2</v>
      </c>
      <c r="G2326" t="s">
        <v>14</v>
      </c>
      <c r="H2326" t="s">
        <v>49</v>
      </c>
      <c r="I2326">
        <v>126</v>
      </c>
      <c r="J2326" t="s">
        <v>13</v>
      </c>
      <c r="K2326">
        <v>0</v>
      </c>
      <c r="L2326">
        <v>115.4</v>
      </c>
      <c r="M2326">
        <v>10.868</v>
      </c>
      <c r="N2326">
        <v>1054.3</v>
      </c>
      <c r="O2326">
        <v>6774</v>
      </c>
      <c r="P2326" s="2">
        <v>0.80762731481481487</v>
      </c>
      <c r="Q2326">
        <v>27.8</v>
      </c>
      <c r="R2326" t="s">
        <v>134</v>
      </c>
      <c r="S2326">
        <v>28</v>
      </c>
      <c r="T2326">
        <v>29.1</v>
      </c>
      <c r="U2326" t="s">
        <v>46</v>
      </c>
      <c r="V2326">
        <v>20.9</v>
      </c>
      <c r="X2326">
        <f t="shared" si="724"/>
        <v>2.06</v>
      </c>
      <c r="Y2326" s="7" t="str">
        <f t="shared" si="725"/>
        <v>m/s</v>
      </c>
      <c r="AA2326">
        <f t="shared" si="726"/>
        <v>4.33</v>
      </c>
      <c r="AB2326" s="7" t="str">
        <f t="shared" si="727"/>
        <v>m/s</v>
      </c>
      <c r="AC2326" s="5">
        <f t="shared" si="728"/>
        <v>19.383055555555558</v>
      </c>
      <c r="AD2326" s="5">
        <f t="shared" si="729"/>
        <v>8.785833333333333E-3</v>
      </c>
      <c r="AE2326" s="5">
        <f t="shared" si="730"/>
        <v>21.901985</v>
      </c>
      <c r="AF2326" s="5"/>
      <c r="AG2326" s="5">
        <f t="shared" si="731"/>
        <v>-2</v>
      </c>
      <c r="AH2326">
        <f t="shared" si="732"/>
        <v>703.5</v>
      </c>
      <c r="AI2326" s="5">
        <f t="shared" si="733"/>
        <v>0.70350000000000001</v>
      </c>
      <c r="AJ2326" s="15">
        <f t="shared" si="734"/>
        <v>31.132885572139301</v>
      </c>
      <c r="AK2326" s="5">
        <f t="shared" si="735"/>
        <v>7.5359159722133144</v>
      </c>
      <c r="AL2326" s="5">
        <f t="shared" si="736"/>
        <v>6.0408593168835161</v>
      </c>
      <c r="AM2326" s="5">
        <f t="shared" si="737"/>
        <v>2.2835238289620141E-2</v>
      </c>
      <c r="AN2326" s="5">
        <f t="shared" si="738"/>
        <v>57.924145351424322</v>
      </c>
      <c r="AO2326" s="15">
        <f t="shared" si="739"/>
        <v>1.214519430078568</v>
      </c>
    </row>
    <row r="2327" spans="1:41" x14ac:dyDescent="0.3">
      <c r="A2327" s="4">
        <f t="shared" si="722"/>
        <v>45797.236238425925</v>
      </c>
      <c r="B2327" s="9">
        <f t="shared" si="721"/>
        <v>2323</v>
      </c>
      <c r="C2327" s="10" t="str">
        <f t="shared" si="723"/>
        <v>Remove</v>
      </c>
      <c r="D2327" s="1">
        <v>45797</v>
      </c>
      <c r="E2327" s="2">
        <v>0.23623842592592592</v>
      </c>
      <c r="F2327" t="s">
        <v>2</v>
      </c>
      <c r="G2327" t="s">
        <v>14</v>
      </c>
      <c r="H2327" t="s">
        <v>49</v>
      </c>
      <c r="I2327">
        <v>127.5</v>
      </c>
      <c r="J2327" t="s">
        <v>13</v>
      </c>
      <c r="K2327">
        <v>0</v>
      </c>
      <c r="L2327">
        <v>115.3</v>
      </c>
      <c r="M2327">
        <v>10.862</v>
      </c>
      <c r="N2327">
        <v>1052.9000000000001</v>
      </c>
      <c r="O2327">
        <v>6782</v>
      </c>
      <c r="P2327" s="2">
        <v>0.80797453703703703</v>
      </c>
      <c r="Q2327">
        <v>27.8</v>
      </c>
      <c r="R2327" t="s">
        <v>47</v>
      </c>
      <c r="S2327">
        <v>28.3</v>
      </c>
      <c r="T2327">
        <v>29.1</v>
      </c>
      <c r="U2327" t="s">
        <v>71</v>
      </c>
      <c r="V2327">
        <v>21</v>
      </c>
      <c r="X2327">
        <f t="shared" si="724"/>
        <v>2.0499999999999998</v>
      </c>
      <c r="Y2327" s="7" t="str">
        <f t="shared" si="725"/>
        <v>m/s</v>
      </c>
      <c r="AA2327">
        <f t="shared" si="726"/>
        <v>4.29</v>
      </c>
      <c r="AB2327" s="7" t="str">
        <f t="shared" si="727"/>
        <v>m/s</v>
      </c>
      <c r="AC2327" s="5">
        <f t="shared" si="728"/>
        <v>19.391388888888891</v>
      </c>
      <c r="AD2327" s="5">
        <f t="shared" si="729"/>
        <v>8.774166666666668E-3</v>
      </c>
      <c r="AE2327" s="5">
        <f t="shared" si="730"/>
        <v>21.910759166666665</v>
      </c>
      <c r="AF2327" s="5"/>
      <c r="AG2327" s="5">
        <f t="shared" si="731"/>
        <v>1.5</v>
      </c>
      <c r="AH2327">
        <f t="shared" si="732"/>
        <v>705</v>
      </c>
      <c r="AI2327" s="5">
        <f t="shared" si="733"/>
        <v>0.70499999999999996</v>
      </c>
      <c r="AJ2327" s="15">
        <f t="shared" si="734"/>
        <v>31.079091016548464</v>
      </c>
      <c r="AK2327" s="5">
        <f t="shared" si="735"/>
        <v>7.6166579290584577</v>
      </c>
      <c r="AL2327" s="5">
        <f t="shared" si="736"/>
        <v>6.069762949978653</v>
      </c>
      <c r="AM2327" s="5">
        <f t="shared" si="737"/>
        <v>2.2967863199936069E-2</v>
      </c>
      <c r="AN2327" s="5">
        <f t="shared" si="738"/>
        <v>57.94711321462426</v>
      </c>
      <c r="AO2327" s="15">
        <f t="shared" si="739"/>
        <v>1.2166266115601378</v>
      </c>
    </row>
    <row r="2328" spans="1:41" x14ac:dyDescent="0.3">
      <c r="A2328" s="4">
        <f t="shared" si="722"/>
        <v>45797.236585648148</v>
      </c>
      <c r="B2328" s="9">
        <f t="shared" si="721"/>
        <v>2324</v>
      </c>
      <c r="C2328" s="10" t="str">
        <f t="shared" si="723"/>
        <v>Remove</v>
      </c>
      <c r="D2328" s="1">
        <v>45797</v>
      </c>
      <c r="E2328" s="2">
        <v>0.23658564814814814</v>
      </c>
      <c r="F2328" t="s">
        <v>2</v>
      </c>
      <c r="G2328" t="s">
        <v>14</v>
      </c>
      <c r="H2328" t="s">
        <v>49</v>
      </c>
      <c r="I2328">
        <v>127.5</v>
      </c>
      <c r="J2328" t="s">
        <v>13</v>
      </c>
      <c r="K2328">
        <v>0</v>
      </c>
      <c r="L2328">
        <v>115.3</v>
      </c>
      <c r="M2328">
        <v>10.867000000000001</v>
      </c>
      <c r="N2328">
        <v>1054.0999999999999</v>
      </c>
      <c r="O2328">
        <v>6791</v>
      </c>
      <c r="P2328" s="2">
        <v>0.80832175925925931</v>
      </c>
      <c r="Q2328">
        <v>27.7</v>
      </c>
      <c r="R2328" t="s">
        <v>130</v>
      </c>
      <c r="S2328">
        <v>29.3</v>
      </c>
      <c r="T2328">
        <v>29.1</v>
      </c>
      <c r="U2328" t="s">
        <v>68</v>
      </c>
      <c r="V2328">
        <v>21.4</v>
      </c>
      <c r="X2328">
        <f t="shared" si="724"/>
        <v>2.16</v>
      </c>
      <c r="Y2328" s="7" t="str">
        <f t="shared" si="725"/>
        <v>m/s</v>
      </c>
      <c r="AA2328">
        <f t="shared" si="726"/>
        <v>4.3</v>
      </c>
      <c r="AB2328" s="7" t="str">
        <f t="shared" si="727"/>
        <v>m/s</v>
      </c>
      <c r="AC2328" s="5">
        <f t="shared" si="728"/>
        <v>19.399722222222223</v>
      </c>
      <c r="AD2328" s="5">
        <f t="shared" si="729"/>
        <v>8.7841666666666658E-3</v>
      </c>
      <c r="AE2328" s="5">
        <f t="shared" si="730"/>
        <v>21.919543333333333</v>
      </c>
      <c r="AF2328" s="5"/>
      <c r="AG2328" s="5">
        <f t="shared" si="731"/>
        <v>0</v>
      </c>
      <c r="AH2328">
        <f t="shared" si="732"/>
        <v>705</v>
      </c>
      <c r="AI2328" s="5">
        <f t="shared" si="733"/>
        <v>0.70499999999999996</v>
      </c>
      <c r="AJ2328" s="15">
        <f t="shared" si="734"/>
        <v>31.09155082742317</v>
      </c>
      <c r="AK2328" s="5">
        <f t="shared" si="735"/>
        <v>7.8424233058523747</v>
      </c>
      <c r="AL2328" s="5">
        <f t="shared" si="736"/>
        <v>6.1853774823591978</v>
      </c>
      <c r="AM2328" s="5">
        <f t="shared" si="737"/>
        <v>2.491760583995431E-2</v>
      </c>
      <c r="AN2328" s="5">
        <f t="shared" si="738"/>
        <v>57.972030820464212</v>
      </c>
      <c r="AO2328" s="15">
        <f t="shared" si="739"/>
        <v>1.2161036796922662</v>
      </c>
    </row>
    <row r="2329" spans="1:41" x14ac:dyDescent="0.3">
      <c r="A2329" s="4">
        <f t="shared" si="722"/>
        <v>45797.236932870372</v>
      </c>
      <c r="B2329" s="9">
        <f t="shared" si="721"/>
        <v>2325</v>
      </c>
      <c r="C2329" s="10" t="str">
        <f t="shared" si="723"/>
        <v>Remove</v>
      </c>
      <c r="D2329" s="1">
        <v>45797</v>
      </c>
      <c r="E2329" s="2">
        <v>0.23693287037037036</v>
      </c>
      <c r="F2329" t="s">
        <v>2</v>
      </c>
      <c r="G2329" t="s">
        <v>14</v>
      </c>
      <c r="H2329" t="s">
        <v>49</v>
      </c>
      <c r="I2329">
        <v>127</v>
      </c>
      <c r="J2329" t="s">
        <v>13</v>
      </c>
      <c r="K2329">
        <v>0</v>
      </c>
      <c r="L2329">
        <v>115.3</v>
      </c>
      <c r="M2329">
        <v>10.928000000000001</v>
      </c>
      <c r="N2329">
        <v>1062.4000000000001</v>
      </c>
      <c r="O2329">
        <v>6800</v>
      </c>
      <c r="P2329" s="2">
        <v>0.80866898148148147</v>
      </c>
      <c r="Q2329">
        <v>27.8</v>
      </c>
      <c r="R2329" t="s">
        <v>156</v>
      </c>
      <c r="S2329">
        <v>28.1</v>
      </c>
      <c r="T2329">
        <v>29.1</v>
      </c>
      <c r="U2329" t="s">
        <v>92</v>
      </c>
      <c r="V2329">
        <v>21.2</v>
      </c>
      <c r="X2329">
        <f t="shared" si="724"/>
        <v>2.15</v>
      </c>
      <c r="Y2329" s="7" t="str">
        <f t="shared" si="725"/>
        <v>m/s</v>
      </c>
      <c r="AA2329">
        <f t="shared" si="726"/>
        <v>4.38</v>
      </c>
      <c r="AB2329" s="7" t="str">
        <f t="shared" si="727"/>
        <v>m/s</v>
      </c>
      <c r="AC2329" s="5">
        <f t="shared" si="728"/>
        <v>19.408055555555556</v>
      </c>
      <c r="AD2329" s="5">
        <f t="shared" si="729"/>
        <v>8.8533333333333328E-3</v>
      </c>
      <c r="AE2329" s="5">
        <f t="shared" si="730"/>
        <v>21.928396666666668</v>
      </c>
      <c r="AF2329" s="5"/>
      <c r="AG2329" s="5">
        <f t="shared" si="731"/>
        <v>-0.5</v>
      </c>
      <c r="AH2329">
        <f t="shared" si="732"/>
        <v>705</v>
      </c>
      <c r="AI2329" s="5">
        <f t="shared" si="733"/>
        <v>0.70499999999999996</v>
      </c>
      <c r="AJ2329" s="15">
        <f t="shared" si="734"/>
        <v>31.104108747044922</v>
      </c>
      <c r="AK2329" s="5">
        <f t="shared" si="735"/>
        <v>7.5628299578283622</v>
      </c>
      <c r="AL2329" s="5">
        <f t="shared" si="736"/>
        <v>6.1275702161689258</v>
      </c>
      <c r="AM2329" s="5">
        <f t="shared" si="737"/>
        <v>2.3918011811154657E-2</v>
      </c>
      <c r="AN2329" s="5">
        <f t="shared" si="738"/>
        <v>57.995948832275367</v>
      </c>
      <c r="AO2329" s="15">
        <f t="shared" si="739"/>
        <v>1.2156021484170629</v>
      </c>
    </row>
    <row r="2330" spans="1:41" x14ac:dyDescent="0.3">
      <c r="A2330" s="4">
        <f t="shared" si="722"/>
        <v>45797.237280092595</v>
      </c>
      <c r="B2330" s="9">
        <f t="shared" si="721"/>
        <v>2326</v>
      </c>
      <c r="C2330" s="10" t="str">
        <f t="shared" si="723"/>
        <v>Remove</v>
      </c>
      <c r="D2330" s="1">
        <v>45797</v>
      </c>
      <c r="E2330" s="2">
        <v>0.23728009259259258</v>
      </c>
      <c r="F2330" t="s">
        <v>2</v>
      </c>
      <c r="G2330" t="s">
        <v>14</v>
      </c>
      <c r="H2330" t="s">
        <v>49</v>
      </c>
      <c r="I2330">
        <v>125.5</v>
      </c>
      <c r="J2330" t="s">
        <v>13</v>
      </c>
      <c r="K2330">
        <v>0</v>
      </c>
      <c r="L2330">
        <v>115.4</v>
      </c>
      <c r="M2330">
        <v>10.865</v>
      </c>
      <c r="N2330">
        <v>1054.0999999999999</v>
      </c>
      <c r="O2330">
        <v>6809</v>
      </c>
      <c r="P2330" s="2">
        <v>0.80901620370370375</v>
      </c>
      <c r="Q2330">
        <v>27.8</v>
      </c>
      <c r="R2330" t="s">
        <v>134</v>
      </c>
      <c r="S2330">
        <v>28</v>
      </c>
      <c r="T2330">
        <v>29.1</v>
      </c>
      <c r="U2330" t="s">
        <v>140</v>
      </c>
      <c r="V2330">
        <v>20.8</v>
      </c>
      <c r="X2330">
        <f t="shared" si="724"/>
        <v>2.06</v>
      </c>
      <c r="Y2330" s="7" t="str">
        <f t="shared" si="725"/>
        <v>m/s</v>
      </c>
      <c r="AA2330">
        <f t="shared" si="726"/>
        <v>4.5999999999999996</v>
      </c>
      <c r="AB2330" s="7" t="str">
        <f t="shared" si="727"/>
        <v>m/s</v>
      </c>
      <c r="AC2330" s="5">
        <f t="shared" si="728"/>
        <v>19.416388888888889</v>
      </c>
      <c r="AD2330" s="5">
        <f t="shared" si="729"/>
        <v>8.7841666666666658E-3</v>
      </c>
      <c r="AE2330" s="5">
        <f t="shared" si="730"/>
        <v>21.937180833333336</v>
      </c>
      <c r="AF2330" s="5"/>
      <c r="AG2330" s="5">
        <f t="shared" si="731"/>
        <v>-1.5</v>
      </c>
      <c r="AH2330">
        <f t="shared" si="732"/>
        <v>705</v>
      </c>
      <c r="AI2330" s="5">
        <f t="shared" si="733"/>
        <v>0.70499999999999996</v>
      </c>
      <c r="AJ2330" s="15">
        <f t="shared" si="734"/>
        <v>31.116568557919628</v>
      </c>
      <c r="AK2330" s="5">
        <f t="shared" si="735"/>
        <v>7.5359159722133144</v>
      </c>
      <c r="AL2330" s="5">
        <f t="shared" si="736"/>
        <v>6.0119556837883801</v>
      </c>
      <c r="AM2330" s="5">
        <f t="shared" si="737"/>
        <v>2.2835238289620141E-2</v>
      </c>
      <c r="AN2330" s="5">
        <f t="shared" si="738"/>
        <v>58.01878407056499</v>
      </c>
      <c r="AO2330" s="15">
        <f t="shared" si="739"/>
        <v>1.2151237074230099</v>
      </c>
    </row>
    <row r="2331" spans="1:41" x14ac:dyDescent="0.3">
      <c r="A2331" s="4">
        <f t="shared" si="722"/>
        <v>45797.237627314818</v>
      </c>
      <c r="B2331" s="9">
        <f t="shared" si="721"/>
        <v>2327</v>
      </c>
      <c r="C2331" s="10" t="str">
        <f t="shared" si="723"/>
        <v>Remove</v>
      </c>
      <c r="D2331" s="1">
        <v>45797</v>
      </c>
      <c r="E2331" s="2">
        <v>0.23762731481481481</v>
      </c>
      <c r="F2331" t="s">
        <v>2</v>
      </c>
      <c r="G2331" t="s">
        <v>14</v>
      </c>
      <c r="H2331" t="s">
        <v>49</v>
      </c>
      <c r="I2331">
        <v>129</v>
      </c>
      <c r="J2331" t="s">
        <v>13</v>
      </c>
      <c r="K2331">
        <v>0</v>
      </c>
      <c r="L2331">
        <v>115.2</v>
      </c>
      <c r="M2331">
        <v>10.89</v>
      </c>
      <c r="N2331">
        <v>1057.5</v>
      </c>
      <c r="O2331">
        <v>6818</v>
      </c>
      <c r="P2331" s="2">
        <v>0.80936342592592592</v>
      </c>
      <c r="Q2331">
        <v>27.8</v>
      </c>
      <c r="R2331" t="s">
        <v>136</v>
      </c>
      <c r="S2331">
        <v>28.4</v>
      </c>
      <c r="T2331">
        <v>29.1</v>
      </c>
      <c r="U2331" t="s">
        <v>69</v>
      </c>
      <c r="V2331">
        <v>21.7</v>
      </c>
      <c r="X2331">
        <f t="shared" si="724"/>
        <v>2.09</v>
      </c>
      <c r="Y2331" s="7" t="str">
        <f t="shared" si="725"/>
        <v>m/s</v>
      </c>
      <c r="AA2331">
        <f t="shared" si="726"/>
        <v>4.3499999999999996</v>
      </c>
      <c r="AB2331" s="7" t="str">
        <f t="shared" si="727"/>
        <v>m/s</v>
      </c>
      <c r="AC2331" s="5">
        <f t="shared" si="728"/>
        <v>19.424722222222222</v>
      </c>
      <c r="AD2331" s="5">
        <f t="shared" si="729"/>
        <v>8.8124999999999992E-3</v>
      </c>
      <c r="AE2331" s="5">
        <f t="shared" si="730"/>
        <v>21.945993333333337</v>
      </c>
      <c r="AF2331" s="5"/>
      <c r="AG2331" s="5">
        <f t="shared" si="731"/>
        <v>3.5</v>
      </c>
      <c r="AH2331">
        <f t="shared" si="732"/>
        <v>708.5</v>
      </c>
      <c r="AI2331" s="5">
        <f t="shared" si="733"/>
        <v>0.70850000000000002</v>
      </c>
      <c r="AJ2331" s="15">
        <f t="shared" si="734"/>
        <v>30.975290519877682</v>
      </c>
      <c r="AK2331" s="5">
        <f t="shared" si="735"/>
        <v>7.6435719146735055</v>
      </c>
      <c r="AL2331" s="5">
        <f t="shared" si="736"/>
        <v>6.2720883816446076</v>
      </c>
      <c r="AM2331" s="5">
        <f t="shared" si="737"/>
        <v>2.3498758736454455E-2</v>
      </c>
      <c r="AN2331" s="5">
        <f t="shared" si="738"/>
        <v>58.042282829301442</v>
      </c>
      <c r="AO2331" s="15">
        <f t="shared" si="739"/>
        <v>1.2206618442001189</v>
      </c>
    </row>
    <row r="2332" spans="1:41" x14ac:dyDescent="0.3">
      <c r="A2332" s="4">
        <f t="shared" si="722"/>
        <v>45797.237974537034</v>
      </c>
      <c r="B2332" s="9">
        <f t="shared" si="721"/>
        <v>2328</v>
      </c>
      <c r="C2332" s="10" t="str">
        <f t="shared" si="723"/>
        <v>Remove</v>
      </c>
      <c r="D2332" s="1">
        <v>45797</v>
      </c>
      <c r="E2332" s="2">
        <v>0.23797453703703703</v>
      </c>
      <c r="F2332" t="s">
        <v>19</v>
      </c>
      <c r="G2332" t="s">
        <v>14</v>
      </c>
      <c r="H2332" t="s">
        <v>49</v>
      </c>
      <c r="I2332">
        <v>128</v>
      </c>
      <c r="J2332" t="s">
        <v>13</v>
      </c>
      <c r="K2332">
        <v>0</v>
      </c>
      <c r="L2332">
        <v>115.4</v>
      </c>
      <c r="M2332">
        <v>10.901</v>
      </c>
      <c r="N2332">
        <v>1059.0999999999999</v>
      </c>
      <c r="O2332">
        <v>6827</v>
      </c>
      <c r="P2332" s="2">
        <v>0.80971064814814819</v>
      </c>
      <c r="Q2332">
        <v>27.8</v>
      </c>
      <c r="R2332" t="s">
        <v>136</v>
      </c>
      <c r="S2332">
        <v>28.7</v>
      </c>
      <c r="T2332">
        <v>29.1</v>
      </c>
      <c r="U2332" t="s">
        <v>71</v>
      </c>
      <c r="V2332">
        <v>20.7</v>
      </c>
      <c r="X2332">
        <f t="shared" si="724"/>
        <v>2.09</v>
      </c>
      <c r="Y2332" s="7" t="str">
        <f t="shared" si="725"/>
        <v>m/s</v>
      </c>
      <c r="AA2332">
        <f t="shared" si="726"/>
        <v>4.29</v>
      </c>
      <c r="AB2332" s="7" t="str">
        <f t="shared" si="727"/>
        <v>m/s</v>
      </c>
      <c r="AC2332" s="5">
        <f t="shared" si="728"/>
        <v>19.433055555555555</v>
      </c>
      <c r="AD2332" s="5">
        <f t="shared" si="729"/>
        <v>8.8258333333333314E-3</v>
      </c>
      <c r="AE2332" s="5">
        <f t="shared" si="730"/>
        <v>21.95481916666667</v>
      </c>
      <c r="AF2332" s="5"/>
      <c r="AG2332" s="5">
        <f t="shared" si="731"/>
        <v>-1</v>
      </c>
      <c r="AH2332">
        <f t="shared" si="732"/>
        <v>708.5</v>
      </c>
      <c r="AI2332" s="5">
        <f t="shared" si="733"/>
        <v>0.70850000000000002</v>
      </c>
      <c r="AJ2332" s="15">
        <f t="shared" si="734"/>
        <v>30.987747588802637</v>
      </c>
      <c r="AK2332" s="5">
        <f t="shared" si="735"/>
        <v>7.7243138715186452</v>
      </c>
      <c r="AL2332" s="5">
        <f t="shared" si="736"/>
        <v>5.9830520506932432</v>
      </c>
      <c r="AM2332" s="5">
        <f t="shared" si="737"/>
        <v>2.3746985061135303E-2</v>
      </c>
      <c r="AN2332" s="5">
        <f t="shared" si="738"/>
        <v>58.066029814362579</v>
      </c>
      <c r="AO2332" s="15">
        <f t="shared" si="739"/>
        <v>1.2201626359940201</v>
      </c>
    </row>
    <row r="2333" spans="1:41" x14ac:dyDescent="0.3">
      <c r="A2333" s="4">
        <f t="shared" si="722"/>
        <v>45797.238333333335</v>
      </c>
      <c r="B2333" s="9">
        <f t="shared" si="721"/>
        <v>2329</v>
      </c>
      <c r="C2333" s="10" t="str">
        <f t="shared" si="723"/>
        <v>Remove</v>
      </c>
      <c r="D2333" s="1">
        <v>45797</v>
      </c>
      <c r="E2333" s="2">
        <v>0.23833333333333334</v>
      </c>
      <c r="F2333" t="s">
        <v>2</v>
      </c>
      <c r="G2333" t="s">
        <v>14</v>
      </c>
      <c r="H2333" t="s">
        <v>49</v>
      </c>
      <c r="I2333">
        <v>128</v>
      </c>
      <c r="J2333" t="s">
        <v>13</v>
      </c>
      <c r="K2333">
        <v>0</v>
      </c>
      <c r="L2333">
        <v>115.3</v>
      </c>
      <c r="M2333">
        <v>10.901</v>
      </c>
      <c r="N2333">
        <v>1059.2</v>
      </c>
      <c r="O2333">
        <v>6835</v>
      </c>
      <c r="P2333" s="2">
        <v>0.8100694444444444</v>
      </c>
      <c r="Q2333">
        <v>27.8</v>
      </c>
      <c r="R2333" t="s">
        <v>153</v>
      </c>
      <c r="S2333">
        <v>29</v>
      </c>
      <c r="T2333">
        <v>29.1</v>
      </c>
      <c r="U2333" t="s">
        <v>48</v>
      </c>
      <c r="V2333">
        <v>21.1</v>
      </c>
      <c r="X2333">
        <f t="shared" si="724"/>
        <v>2.12</v>
      </c>
      <c r="Y2333" s="7" t="str">
        <f t="shared" si="725"/>
        <v>m/s</v>
      </c>
      <c r="AA2333">
        <f t="shared" si="726"/>
        <v>4.32</v>
      </c>
      <c r="AB2333" s="7" t="str">
        <f t="shared" si="727"/>
        <v>m/s</v>
      </c>
      <c r="AC2333" s="5">
        <f t="shared" si="728"/>
        <v>19.441666666666666</v>
      </c>
      <c r="AD2333" s="5">
        <f t="shared" si="729"/>
        <v>8.8266666666666667E-3</v>
      </c>
      <c r="AE2333" s="5">
        <f t="shared" si="730"/>
        <v>21.963645833333338</v>
      </c>
      <c r="AF2333" s="5"/>
      <c r="AG2333" s="5">
        <f t="shared" si="731"/>
        <v>0</v>
      </c>
      <c r="AH2333">
        <f t="shared" si="732"/>
        <v>708.5</v>
      </c>
      <c r="AI2333" s="5">
        <f t="shared" si="733"/>
        <v>0.70850000000000002</v>
      </c>
      <c r="AJ2333" s="15">
        <f t="shared" si="734"/>
        <v>31.000205833921434</v>
      </c>
      <c r="AK2333" s="5">
        <f t="shared" si="735"/>
        <v>7.8050558283637885</v>
      </c>
      <c r="AL2333" s="5">
        <f t="shared" si="736"/>
        <v>6.0986665830737898</v>
      </c>
      <c r="AM2333" s="5">
        <f t="shared" si="737"/>
        <v>2.4339640257382902E-2</v>
      </c>
      <c r="AN2333" s="5">
        <f t="shared" si="738"/>
        <v>58.09036945461996</v>
      </c>
      <c r="AO2333" s="15">
        <f t="shared" si="739"/>
        <v>1.2196513925659886</v>
      </c>
    </row>
    <row r="2334" spans="1:41" x14ac:dyDescent="0.3">
      <c r="A2334" s="4">
        <f t="shared" si="722"/>
        <v>45797.238680555558</v>
      </c>
      <c r="B2334" s="9">
        <f t="shared" si="721"/>
        <v>2330</v>
      </c>
      <c r="C2334" s="10" t="str">
        <f t="shared" si="723"/>
        <v>Remove</v>
      </c>
      <c r="D2334" s="1">
        <v>45797</v>
      </c>
      <c r="E2334" s="2">
        <v>0.23868055555555556</v>
      </c>
      <c r="F2334" t="s">
        <v>2</v>
      </c>
      <c r="G2334" t="s">
        <v>14</v>
      </c>
      <c r="H2334" t="s">
        <v>49</v>
      </c>
      <c r="I2334">
        <v>127</v>
      </c>
      <c r="J2334" t="s">
        <v>13</v>
      </c>
      <c r="K2334">
        <v>0</v>
      </c>
      <c r="L2334">
        <v>115.3</v>
      </c>
      <c r="M2334">
        <v>10.897</v>
      </c>
      <c r="N2334">
        <v>1058.2</v>
      </c>
      <c r="O2334">
        <v>6844</v>
      </c>
      <c r="P2334" s="2">
        <v>0.81041666666666667</v>
      </c>
      <c r="Q2334">
        <v>27.8</v>
      </c>
      <c r="R2334" t="s">
        <v>47</v>
      </c>
      <c r="S2334">
        <v>28.6</v>
      </c>
      <c r="T2334">
        <v>29.1</v>
      </c>
      <c r="U2334" t="s">
        <v>48</v>
      </c>
      <c r="V2334">
        <v>21.1</v>
      </c>
      <c r="X2334">
        <f t="shared" si="724"/>
        <v>2.0499999999999998</v>
      </c>
      <c r="Y2334" s="7" t="str">
        <f t="shared" si="725"/>
        <v>m/s</v>
      </c>
      <c r="AA2334">
        <f t="shared" si="726"/>
        <v>4.32</v>
      </c>
      <c r="AB2334" s="7" t="str">
        <f t="shared" si="727"/>
        <v>m/s</v>
      </c>
      <c r="AC2334" s="5">
        <f t="shared" si="728"/>
        <v>19.45</v>
      </c>
      <c r="AD2334" s="5">
        <f t="shared" si="729"/>
        <v>8.8183333333333325E-3</v>
      </c>
      <c r="AE2334" s="5">
        <f t="shared" si="730"/>
        <v>21.972464166666672</v>
      </c>
      <c r="AF2334" s="5"/>
      <c r="AG2334" s="5">
        <f t="shared" si="731"/>
        <v>-1</v>
      </c>
      <c r="AH2334">
        <f t="shared" si="732"/>
        <v>708.5</v>
      </c>
      <c r="AI2334" s="5">
        <f t="shared" si="733"/>
        <v>0.70850000000000002</v>
      </c>
      <c r="AJ2334" s="15">
        <f t="shared" si="734"/>
        <v>31.012652317101864</v>
      </c>
      <c r="AK2334" s="5">
        <f t="shared" si="735"/>
        <v>7.6973998859035984</v>
      </c>
      <c r="AL2334" s="5">
        <f t="shared" si="736"/>
        <v>6.0986665830737898</v>
      </c>
      <c r="AM2334" s="5">
        <f t="shared" si="737"/>
        <v>2.3211338781560828E-2</v>
      </c>
      <c r="AN2334" s="5">
        <f t="shared" si="738"/>
        <v>58.113580793401518</v>
      </c>
      <c r="AO2334" s="15">
        <f t="shared" si="739"/>
        <v>1.2191642475427127</v>
      </c>
    </row>
    <row r="2335" spans="1:41" x14ac:dyDescent="0.3">
      <c r="A2335" s="4">
        <f t="shared" si="722"/>
        <v>45797.239027777781</v>
      </c>
      <c r="B2335" s="9">
        <f t="shared" si="721"/>
        <v>2331</v>
      </c>
      <c r="C2335" s="10" t="str">
        <f t="shared" si="723"/>
        <v>Remove</v>
      </c>
      <c r="D2335" s="1">
        <v>45797</v>
      </c>
      <c r="E2335" s="2">
        <v>0.23902777777777778</v>
      </c>
      <c r="F2335" t="s">
        <v>2</v>
      </c>
      <c r="G2335" t="s">
        <v>14</v>
      </c>
      <c r="H2335" t="s">
        <v>49</v>
      </c>
      <c r="I2335">
        <v>127</v>
      </c>
      <c r="J2335" t="s">
        <v>13</v>
      </c>
      <c r="K2335">
        <v>0</v>
      </c>
      <c r="L2335">
        <v>115.2</v>
      </c>
      <c r="M2335">
        <v>10.936999999999999</v>
      </c>
      <c r="N2335">
        <v>1063.7</v>
      </c>
      <c r="O2335">
        <v>6853</v>
      </c>
      <c r="P2335" s="2">
        <v>0.81076388888888884</v>
      </c>
      <c r="Q2335">
        <v>27.8</v>
      </c>
      <c r="R2335" t="s">
        <v>145</v>
      </c>
      <c r="S2335">
        <v>28.5</v>
      </c>
      <c r="T2335">
        <v>29.1</v>
      </c>
      <c r="U2335" t="s">
        <v>128</v>
      </c>
      <c r="V2335">
        <v>21.5</v>
      </c>
      <c r="X2335">
        <f t="shared" si="724"/>
        <v>2.19</v>
      </c>
      <c r="Y2335" s="7" t="str">
        <f t="shared" si="725"/>
        <v>m/s</v>
      </c>
      <c r="AA2335">
        <f t="shared" si="726"/>
        <v>4.4000000000000004</v>
      </c>
      <c r="AB2335" s="7" t="str">
        <f t="shared" si="727"/>
        <v>m/s</v>
      </c>
      <c r="AC2335" s="5">
        <f t="shared" si="728"/>
        <v>19.458333333333332</v>
      </c>
      <c r="AD2335" s="5">
        <f t="shared" si="729"/>
        <v>8.8641666666666678E-3</v>
      </c>
      <c r="AE2335" s="5">
        <f t="shared" si="730"/>
        <v>21.981328333333337</v>
      </c>
      <c r="AF2335" s="5"/>
      <c r="AG2335" s="5">
        <f t="shared" si="731"/>
        <v>0</v>
      </c>
      <c r="AH2335">
        <f t="shared" si="732"/>
        <v>708.5</v>
      </c>
      <c r="AI2335" s="5">
        <f t="shared" si="733"/>
        <v>0.70850000000000002</v>
      </c>
      <c r="AJ2335" s="15">
        <f t="shared" si="734"/>
        <v>31.025163490943314</v>
      </c>
      <c r="AK2335" s="5">
        <f t="shared" si="735"/>
        <v>7.6704859002885506</v>
      </c>
      <c r="AL2335" s="5">
        <f t="shared" si="736"/>
        <v>6.2142811154543356</v>
      </c>
      <c r="AM2335" s="5">
        <f t="shared" si="737"/>
        <v>2.4709802320503477E-2</v>
      </c>
      <c r="AN2335" s="5">
        <f t="shared" si="738"/>
        <v>58.138290595722019</v>
      </c>
      <c r="AO2335" s="15">
        <f t="shared" si="739"/>
        <v>1.2186460811631319</v>
      </c>
    </row>
    <row r="2336" spans="1:41" x14ac:dyDescent="0.3">
      <c r="A2336" s="4">
        <f t="shared" si="722"/>
        <v>45797.239374999997</v>
      </c>
      <c r="B2336" s="9">
        <f t="shared" si="721"/>
        <v>2332</v>
      </c>
      <c r="C2336" s="10" t="str">
        <f t="shared" si="723"/>
        <v>Remove</v>
      </c>
      <c r="D2336" s="1">
        <v>45797</v>
      </c>
      <c r="E2336" s="2">
        <v>0.239375</v>
      </c>
      <c r="F2336" t="s">
        <v>2</v>
      </c>
      <c r="G2336" t="s">
        <v>14</v>
      </c>
      <c r="H2336" t="s">
        <v>49</v>
      </c>
      <c r="I2336">
        <v>127</v>
      </c>
      <c r="J2336" t="s">
        <v>13</v>
      </c>
      <c r="K2336">
        <v>0</v>
      </c>
      <c r="L2336">
        <v>115.3</v>
      </c>
      <c r="M2336">
        <v>10.923999999999999</v>
      </c>
      <c r="N2336">
        <v>1062.4000000000001</v>
      </c>
      <c r="O2336">
        <v>6862</v>
      </c>
      <c r="P2336" s="2">
        <v>0.81111111111111112</v>
      </c>
      <c r="Q2336">
        <v>27.8</v>
      </c>
      <c r="R2336" t="s">
        <v>156</v>
      </c>
      <c r="S2336">
        <v>27.9</v>
      </c>
      <c r="T2336">
        <v>29.1</v>
      </c>
      <c r="U2336" t="s">
        <v>138</v>
      </c>
      <c r="V2336">
        <v>21.3</v>
      </c>
      <c r="X2336">
        <f t="shared" si="724"/>
        <v>2.15</v>
      </c>
      <c r="Y2336" s="7" t="str">
        <f t="shared" si="725"/>
        <v>m/s</v>
      </c>
      <c r="AA2336">
        <f t="shared" si="726"/>
        <v>4.49</v>
      </c>
      <c r="AB2336" s="7" t="str">
        <f t="shared" si="727"/>
        <v>m/s</v>
      </c>
      <c r="AC2336" s="5">
        <f t="shared" si="728"/>
        <v>19.466666666666669</v>
      </c>
      <c r="AD2336" s="5">
        <f t="shared" si="729"/>
        <v>8.8533333333333328E-3</v>
      </c>
      <c r="AE2336" s="5">
        <f t="shared" si="730"/>
        <v>21.990181666666672</v>
      </c>
      <c r="AF2336" s="5"/>
      <c r="AG2336" s="5">
        <f t="shared" si="731"/>
        <v>0</v>
      </c>
      <c r="AH2336">
        <f t="shared" si="732"/>
        <v>708.5</v>
      </c>
      <c r="AI2336" s="5">
        <f t="shared" si="733"/>
        <v>0.70850000000000002</v>
      </c>
      <c r="AJ2336" s="15">
        <f t="shared" si="734"/>
        <v>31.037659374264884</v>
      </c>
      <c r="AK2336" s="5">
        <f t="shared" si="735"/>
        <v>7.5090019865982658</v>
      </c>
      <c r="AL2336" s="5">
        <f t="shared" si="736"/>
        <v>6.1564738492640618</v>
      </c>
      <c r="AM2336" s="5">
        <f t="shared" si="737"/>
        <v>2.3747776851644659E-2</v>
      </c>
      <c r="AN2336" s="5">
        <f t="shared" si="738"/>
        <v>58.162038372573662</v>
      </c>
      <c r="AO2336" s="15">
        <f t="shared" si="739"/>
        <v>1.218148503430192</v>
      </c>
    </row>
    <row r="2337" spans="1:41" x14ac:dyDescent="0.3">
      <c r="A2337" s="4">
        <f t="shared" si="722"/>
        <v>45797.239722222221</v>
      </c>
      <c r="B2337" s="9">
        <f t="shared" si="721"/>
        <v>2333</v>
      </c>
      <c r="C2337" s="10" t="str">
        <f t="shared" si="723"/>
        <v>Remove</v>
      </c>
      <c r="D2337" s="1">
        <v>45797</v>
      </c>
      <c r="E2337" s="2">
        <v>0.23972222222222223</v>
      </c>
      <c r="F2337" t="s">
        <v>2</v>
      </c>
      <c r="G2337" t="s">
        <v>14</v>
      </c>
      <c r="H2337" t="s">
        <v>49</v>
      </c>
      <c r="I2337">
        <v>127.5</v>
      </c>
      <c r="J2337" t="s">
        <v>13</v>
      </c>
      <c r="K2337">
        <v>0</v>
      </c>
      <c r="L2337">
        <v>115.2</v>
      </c>
      <c r="M2337">
        <v>10.922000000000001</v>
      </c>
      <c r="N2337">
        <v>1061.4000000000001</v>
      </c>
      <c r="O2337">
        <v>6871</v>
      </c>
      <c r="P2337" s="2">
        <v>0.81145833333333328</v>
      </c>
      <c r="Q2337">
        <v>27.9</v>
      </c>
      <c r="R2337" t="s">
        <v>153</v>
      </c>
      <c r="S2337">
        <v>27.8</v>
      </c>
      <c r="T2337">
        <v>29.1</v>
      </c>
      <c r="U2337" t="s">
        <v>77</v>
      </c>
      <c r="V2337">
        <v>20.7</v>
      </c>
      <c r="X2337">
        <f t="shared" si="724"/>
        <v>2.12</v>
      </c>
      <c r="Y2337" s="7" t="str">
        <f t="shared" si="725"/>
        <v>m/s</v>
      </c>
      <c r="AA2337">
        <f t="shared" si="726"/>
        <v>4.46</v>
      </c>
      <c r="AB2337" s="7" t="str">
        <f t="shared" si="727"/>
        <v>m/s</v>
      </c>
      <c r="AC2337" s="5">
        <f t="shared" si="728"/>
        <v>19.474999999999998</v>
      </c>
      <c r="AD2337" s="5">
        <f t="shared" si="729"/>
        <v>8.8450000000000004E-3</v>
      </c>
      <c r="AE2337" s="5">
        <f t="shared" si="730"/>
        <v>21.999026666666673</v>
      </c>
      <c r="AF2337" s="5"/>
      <c r="AG2337" s="5">
        <f t="shared" si="731"/>
        <v>0.5</v>
      </c>
      <c r="AH2337">
        <f t="shared" si="732"/>
        <v>709</v>
      </c>
      <c r="AI2337" s="5">
        <f t="shared" si="733"/>
        <v>0.70899999999999996</v>
      </c>
      <c r="AJ2337" s="15">
        <f t="shared" si="734"/>
        <v>31.028246356370484</v>
      </c>
      <c r="AK2337" s="5">
        <f t="shared" si="735"/>
        <v>7.523437965150622</v>
      </c>
      <c r="AL2337" s="5">
        <f t="shared" si="736"/>
        <v>5.9830520506932432</v>
      </c>
      <c r="AM2337" s="5">
        <f t="shared" si="737"/>
        <v>2.3461430334046803E-2</v>
      </c>
      <c r="AN2337" s="5">
        <f t="shared" si="738"/>
        <v>58.185499802907707</v>
      </c>
      <c r="AO2337" s="15">
        <f t="shared" si="739"/>
        <v>1.2185166448713207</v>
      </c>
    </row>
    <row r="2338" spans="1:41" x14ac:dyDescent="0.3">
      <c r="A2338" s="4">
        <f t="shared" si="722"/>
        <v>45797.240069444444</v>
      </c>
      <c r="B2338" s="9">
        <f t="shared" si="721"/>
        <v>2334</v>
      </c>
      <c r="C2338" s="10" t="str">
        <f t="shared" si="723"/>
        <v>Remove</v>
      </c>
      <c r="D2338" s="1">
        <v>45797</v>
      </c>
      <c r="E2338" s="2">
        <v>0.24006944444444445</v>
      </c>
      <c r="F2338" t="s">
        <v>2</v>
      </c>
      <c r="G2338" t="s">
        <v>14</v>
      </c>
      <c r="H2338" t="s">
        <v>49</v>
      </c>
      <c r="I2338">
        <v>127</v>
      </c>
      <c r="J2338" t="s">
        <v>13</v>
      </c>
      <c r="K2338">
        <v>0</v>
      </c>
      <c r="L2338">
        <v>115.2</v>
      </c>
      <c r="M2338">
        <v>10.932</v>
      </c>
      <c r="N2338">
        <v>1062.8</v>
      </c>
      <c r="O2338">
        <v>6880</v>
      </c>
      <c r="P2338" s="2">
        <v>0.81180555555555556</v>
      </c>
      <c r="Q2338">
        <v>27.9</v>
      </c>
      <c r="R2338" t="s">
        <v>130</v>
      </c>
      <c r="S2338">
        <v>28</v>
      </c>
      <c r="T2338">
        <v>29.1</v>
      </c>
      <c r="U2338" t="s">
        <v>80</v>
      </c>
      <c r="V2338">
        <v>20.7</v>
      </c>
      <c r="X2338">
        <f t="shared" si="724"/>
        <v>2.16</v>
      </c>
      <c r="Y2338" s="7" t="str">
        <f t="shared" si="725"/>
        <v>m/s</v>
      </c>
      <c r="AA2338">
        <f t="shared" si="726"/>
        <v>4.4400000000000004</v>
      </c>
      <c r="AB2338" s="7" t="str">
        <f t="shared" si="727"/>
        <v>m/s</v>
      </c>
      <c r="AC2338" s="5">
        <f t="shared" si="728"/>
        <v>19.483333333333334</v>
      </c>
      <c r="AD2338" s="5">
        <f t="shared" si="729"/>
        <v>8.8566666666666655E-3</v>
      </c>
      <c r="AE2338" s="5">
        <f t="shared" si="730"/>
        <v>22.007883333333339</v>
      </c>
      <c r="AF2338" s="5"/>
      <c r="AG2338" s="5">
        <f t="shared" si="731"/>
        <v>-0.5</v>
      </c>
      <c r="AH2338">
        <f t="shared" si="732"/>
        <v>709</v>
      </c>
      <c r="AI2338" s="5">
        <f t="shared" si="733"/>
        <v>0.70899999999999996</v>
      </c>
      <c r="AJ2338" s="15">
        <f t="shared" si="734"/>
        <v>31.040738128819942</v>
      </c>
      <c r="AK2338" s="5">
        <f t="shared" si="735"/>
        <v>7.5775634181373173</v>
      </c>
      <c r="AL2338" s="5">
        <f t="shared" si="736"/>
        <v>5.9830520506932432</v>
      </c>
      <c r="AM2338" s="5">
        <f t="shared" si="737"/>
        <v>2.4076070764950976E-2</v>
      </c>
      <c r="AN2338" s="5">
        <f t="shared" si="738"/>
        <v>58.209575873672655</v>
      </c>
      <c r="AO2338" s="15">
        <f t="shared" si="739"/>
        <v>1.2180126540325307</v>
      </c>
    </row>
    <row r="2339" spans="1:41" x14ac:dyDescent="0.3">
      <c r="A2339" s="4">
        <f t="shared" si="722"/>
        <v>45797.240416666667</v>
      </c>
      <c r="B2339" s="9">
        <f t="shared" si="721"/>
        <v>2335</v>
      </c>
      <c r="C2339" s="10" t="str">
        <f t="shared" si="723"/>
        <v>Remove</v>
      </c>
      <c r="D2339" s="1">
        <v>45797</v>
      </c>
      <c r="E2339" s="2">
        <v>0.24041666666666667</v>
      </c>
      <c r="F2339" t="s">
        <v>2</v>
      </c>
      <c r="G2339" t="s">
        <v>14</v>
      </c>
      <c r="H2339" t="s">
        <v>49</v>
      </c>
      <c r="I2339">
        <v>126</v>
      </c>
      <c r="J2339" t="s">
        <v>13</v>
      </c>
      <c r="K2339">
        <v>0</v>
      </c>
      <c r="L2339">
        <v>115.4</v>
      </c>
      <c r="M2339">
        <v>10.89</v>
      </c>
      <c r="N2339">
        <v>1056.0999999999999</v>
      </c>
      <c r="O2339">
        <v>6889</v>
      </c>
      <c r="P2339" s="2">
        <v>0.81215277777777772</v>
      </c>
      <c r="Q2339">
        <v>27.8</v>
      </c>
      <c r="R2339" t="s">
        <v>161</v>
      </c>
      <c r="S2339">
        <v>28.1</v>
      </c>
      <c r="T2339">
        <v>29.1</v>
      </c>
      <c r="U2339" t="s">
        <v>69</v>
      </c>
      <c r="V2339">
        <v>21.2</v>
      </c>
      <c r="X2339">
        <f t="shared" si="724"/>
        <v>2.02</v>
      </c>
      <c r="Y2339" s="7" t="str">
        <f t="shared" si="725"/>
        <v>m/s</v>
      </c>
      <c r="AA2339">
        <f t="shared" si="726"/>
        <v>4.3499999999999996</v>
      </c>
      <c r="AB2339" s="7" t="str">
        <f t="shared" si="727"/>
        <v>m/s</v>
      </c>
      <c r="AC2339" s="5">
        <f t="shared" si="728"/>
        <v>19.491666666666667</v>
      </c>
      <c r="AD2339" s="5">
        <f t="shared" si="729"/>
        <v>8.8008333333333341E-3</v>
      </c>
      <c r="AE2339" s="5">
        <f t="shared" si="730"/>
        <v>22.016684166666671</v>
      </c>
      <c r="AF2339" s="5"/>
      <c r="AG2339" s="5">
        <f t="shared" si="731"/>
        <v>-1</v>
      </c>
      <c r="AH2339">
        <f t="shared" si="732"/>
        <v>709</v>
      </c>
      <c r="AI2339" s="5">
        <f t="shared" si="733"/>
        <v>0.70899999999999996</v>
      </c>
      <c r="AJ2339" s="15">
        <f t="shared" si="734"/>
        <v>31.053151151857083</v>
      </c>
      <c r="AK2339" s="5">
        <f t="shared" si="735"/>
        <v>7.5628299578283622</v>
      </c>
      <c r="AL2339" s="5">
        <f t="shared" si="736"/>
        <v>6.1275702161689258</v>
      </c>
      <c r="AM2339" s="5">
        <f t="shared" si="737"/>
        <v>2.2471806445829023E-2</v>
      </c>
      <c r="AN2339" s="5">
        <f t="shared" si="738"/>
        <v>58.232047680118484</v>
      </c>
      <c r="AO2339" s="15">
        <f t="shared" si="739"/>
        <v>1.2175426217101171</v>
      </c>
    </row>
    <row r="2340" spans="1:41" x14ac:dyDescent="0.3">
      <c r="A2340" s="4">
        <f t="shared" si="722"/>
        <v>45797.240763888891</v>
      </c>
      <c r="B2340" s="9">
        <f t="shared" si="721"/>
        <v>2336</v>
      </c>
      <c r="C2340" s="10" t="str">
        <f t="shared" si="723"/>
        <v>Remove</v>
      </c>
      <c r="D2340" s="1">
        <v>45797</v>
      </c>
      <c r="E2340" s="2">
        <v>0.24076388888888889</v>
      </c>
      <c r="F2340" t="s">
        <v>2</v>
      </c>
      <c r="G2340" t="s">
        <v>14</v>
      </c>
      <c r="H2340" t="s">
        <v>49</v>
      </c>
      <c r="I2340">
        <v>129.5</v>
      </c>
      <c r="J2340" t="s">
        <v>13</v>
      </c>
      <c r="K2340">
        <v>0</v>
      </c>
      <c r="L2340">
        <v>115.3</v>
      </c>
      <c r="M2340">
        <v>10.917999999999999</v>
      </c>
      <c r="N2340">
        <v>1060.7</v>
      </c>
      <c r="O2340">
        <v>6897</v>
      </c>
      <c r="P2340" s="2">
        <v>0.8125</v>
      </c>
      <c r="Q2340">
        <v>27.8</v>
      </c>
      <c r="R2340" t="s">
        <v>156</v>
      </c>
      <c r="S2340">
        <v>28</v>
      </c>
      <c r="T2340">
        <v>29.1</v>
      </c>
      <c r="U2340" t="s">
        <v>129</v>
      </c>
      <c r="V2340">
        <v>21</v>
      </c>
      <c r="X2340">
        <f t="shared" si="724"/>
        <v>2.15</v>
      </c>
      <c r="Y2340" s="7" t="str">
        <f t="shared" si="725"/>
        <v>m/s</v>
      </c>
      <c r="AA2340">
        <f t="shared" si="726"/>
        <v>4.3600000000000003</v>
      </c>
      <c r="AB2340" s="7" t="str">
        <f t="shared" si="727"/>
        <v>m/s</v>
      </c>
      <c r="AC2340" s="5">
        <f t="shared" si="728"/>
        <v>19.5</v>
      </c>
      <c r="AD2340" s="5">
        <f t="shared" si="729"/>
        <v>8.839166666666667E-3</v>
      </c>
      <c r="AE2340" s="5">
        <f t="shared" si="730"/>
        <v>22.025523333333339</v>
      </c>
      <c r="AF2340" s="5"/>
      <c r="AG2340" s="5">
        <f t="shared" si="731"/>
        <v>3.5</v>
      </c>
      <c r="AH2340">
        <f t="shared" si="732"/>
        <v>712.5</v>
      </c>
      <c r="AI2340" s="5">
        <f t="shared" si="733"/>
        <v>0.71250000000000002</v>
      </c>
      <c r="AJ2340" s="15">
        <f t="shared" si="734"/>
        <v>30.91301520467837</v>
      </c>
      <c r="AK2340" s="5">
        <f t="shared" si="735"/>
        <v>7.5359159722133144</v>
      </c>
      <c r="AL2340" s="5">
        <f t="shared" si="736"/>
        <v>6.069762949978653</v>
      </c>
      <c r="AM2340" s="5">
        <f t="shared" si="737"/>
        <v>2.3832894331399661E-2</v>
      </c>
      <c r="AN2340" s="5">
        <f t="shared" si="738"/>
        <v>58.255880574449883</v>
      </c>
      <c r="AO2340" s="15">
        <f t="shared" si="739"/>
        <v>1.2230524935408691</v>
      </c>
    </row>
    <row r="2341" spans="1:41" x14ac:dyDescent="0.3">
      <c r="A2341" s="4">
        <f t="shared" si="722"/>
        <v>45797.241111111114</v>
      </c>
      <c r="B2341" s="9">
        <f t="shared" si="721"/>
        <v>2337</v>
      </c>
      <c r="C2341" s="10" t="str">
        <f t="shared" si="723"/>
        <v>Remove</v>
      </c>
      <c r="D2341" s="1">
        <v>45797</v>
      </c>
      <c r="E2341" s="2">
        <v>0.24111111111111111</v>
      </c>
      <c r="F2341" t="s">
        <v>2</v>
      </c>
      <c r="G2341" t="s">
        <v>14</v>
      </c>
      <c r="H2341" t="s">
        <v>49</v>
      </c>
      <c r="I2341">
        <v>127.5</v>
      </c>
      <c r="J2341" t="s">
        <v>13</v>
      </c>
      <c r="K2341">
        <v>0</v>
      </c>
      <c r="L2341">
        <v>115.3</v>
      </c>
      <c r="M2341">
        <v>10.927</v>
      </c>
      <c r="N2341">
        <v>1061.2</v>
      </c>
      <c r="O2341">
        <v>6906</v>
      </c>
      <c r="P2341" s="2">
        <v>0.81284722222222228</v>
      </c>
      <c r="Q2341">
        <v>27.8</v>
      </c>
      <c r="R2341" t="s">
        <v>156</v>
      </c>
      <c r="S2341">
        <v>27.6</v>
      </c>
      <c r="T2341">
        <v>29.1</v>
      </c>
      <c r="U2341" t="s">
        <v>46</v>
      </c>
      <c r="V2341">
        <v>20.6</v>
      </c>
      <c r="X2341">
        <f t="shared" si="724"/>
        <v>2.15</v>
      </c>
      <c r="Y2341" s="7" t="str">
        <f t="shared" si="725"/>
        <v>m/s</v>
      </c>
      <c r="AA2341">
        <f t="shared" si="726"/>
        <v>4.33</v>
      </c>
      <c r="AB2341" s="7" t="str">
        <f t="shared" si="727"/>
        <v>m/s</v>
      </c>
      <c r="AC2341" s="5">
        <f t="shared" si="728"/>
        <v>19.508333333333333</v>
      </c>
      <c r="AD2341" s="5">
        <f t="shared" si="729"/>
        <v>8.8433333333333333E-3</v>
      </c>
      <c r="AE2341" s="5">
        <f t="shared" si="730"/>
        <v>22.034366666666674</v>
      </c>
      <c r="AF2341" s="5"/>
      <c r="AG2341" s="5">
        <f t="shared" si="731"/>
        <v>-2</v>
      </c>
      <c r="AH2341">
        <f t="shared" si="732"/>
        <v>712.5</v>
      </c>
      <c r="AI2341" s="5">
        <f t="shared" si="733"/>
        <v>0.71250000000000002</v>
      </c>
      <c r="AJ2341" s="15">
        <f t="shared" si="734"/>
        <v>30.925426900584807</v>
      </c>
      <c r="AK2341" s="5">
        <f t="shared" si="735"/>
        <v>7.4282600297531243</v>
      </c>
      <c r="AL2341" s="5">
        <f t="shared" si="736"/>
        <v>5.9541484175981081</v>
      </c>
      <c r="AM2341" s="5">
        <f t="shared" si="737"/>
        <v>2.3492424412379663E-2</v>
      </c>
      <c r="AN2341" s="5">
        <f t="shared" si="738"/>
        <v>58.279372998862264</v>
      </c>
      <c r="AO2341" s="15">
        <f t="shared" si="739"/>
        <v>1.2225594808885634</v>
      </c>
    </row>
    <row r="2342" spans="1:41" x14ac:dyDescent="0.3">
      <c r="A2342" s="4">
        <f t="shared" si="722"/>
        <v>45797.24145833333</v>
      </c>
      <c r="B2342" s="9">
        <f t="shared" si="721"/>
        <v>2338</v>
      </c>
      <c r="C2342" s="10" t="str">
        <f t="shared" si="723"/>
        <v>Remove</v>
      </c>
      <c r="D2342" s="1">
        <v>45797</v>
      </c>
      <c r="E2342" s="2">
        <v>0.24145833333333333</v>
      </c>
      <c r="F2342" t="s">
        <v>2</v>
      </c>
      <c r="G2342" t="s">
        <v>14</v>
      </c>
      <c r="H2342" t="s">
        <v>49</v>
      </c>
      <c r="I2342">
        <v>127</v>
      </c>
      <c r="J2342" t="s">
        <v>13</v>
      </c>
      <c r="K2342">
        <v>0</v>
      </c>
      <c r="L2342">
        <v>115.3</v>
      </c>
      <c r="M2342">
        <v>10.91</v>
      </c>
      <c r="N2342">
        <v>1058.7</v>
      </c>
      <c r="O2342">
        <v>6915</v>
      </c>
      <c r="P2342" s="2">
        <v>0.81319444444444444</v>
      </c>
      <c r="Q2342">
        <v>27.8</v>
      </c>
      <c r="R2342" t="s">
        <v>130</v>
      </c>
      <c r="S2342">
        <v>27.7</v>
      </c>
      <c r="T2342">
        <v>29.1</v>
      </c>
      <c r="U2342" t="s">
        <v>71</v>
      </c>
      <c r="V2342">
        <v>20.6</v>
      </c>
      <c r="X2342">
        <f t="shared" si="724"/>
        <v>2.16</v>
      </c>
      <c r="Y2342" s="7" t="str">
        <f t="shared" si="725"/>
        <v>m/s</v>
      </c>
      <c r="AA2342">
        <f t="shared" si="726"/>
        <v>4.29</v>
      </c>
      <c r="AB2342" s="7" t="str">
        <f t="shared" si="727"/>
        <v>m/s</v>
      </c>
      <c r="AC2342" s="5">
        <f t="shared" si="728"/>
        <v>19.516666666666666</v>
      </c>
      <c r="AD2342" s="5">
        <f t="shared" si="729"/>
        <v>8.8225000000000005E-3</v>
      </c>
      <c r="AE2342" s="5">
        <f t="shared" si="730"/>
        <v>22.043189166666675</v>
      </c>
      <c r="AF2342" s="5"/>
      <c r="AG2342" s="5">
        <f t="shared" si="731"/>
        <v>-0.5</v>
      </c>
      <c r="AH2342">
        <f t="shared" si="732"/>
        <v>712.5</v>
      </c>
      <c r="AI2342" s="5">
        <f t="shared" si="733"/>
        <v>0.71250000000000002</v>
      </c>
      <c r="AJ2342" s="15">
        <f t="shared" si="734"/>
        <v>30.937809356725158</v>
      </c>
      <c r="AK2342" s="5">
        <f t="shared" si="735"/>
        <v>7.4551740153681711</v>
      </c>
      <c r="AL2342" s="5">
        <f t="shared" si="736"/>
        <v>5.9541484175981081</v>
      </c>
      <c r="AM2342" s="5">
        <f t="shared" si="737"/>
        <v>2.3687204877679474E-2</v>
      </c>
      <c r="AN2342" s="5">
        <f t="shared" si="738"/>
        <v>58.303060203739946</v>
      </c>
      <c r="AO2342" s="15">
        <f t="shared" si="739"/>
        <v>1.2220627828285</v>
      </c>
    </row>
    <row r="2343" spans="1:41" x14ac:dyDescent="0.3">
      <c r="A2343" s="4">
        <f t="shared" si="722"/>
        <v>45797.241805555554</v>
      </c>
      <c r="B2343" s="9">
        <f t="shared" si="721"/>
        <v>2339</v>
      </c>
      <c r="C2343" s="10" t="str">
        <f t="shared" si="723"/>
        <v>Remove</v>
      </c>
      <c r="D2343" s="1">
        <v>45797</v>
      </c>
      <c r="E2343" s="2">
        <v>0.24180555555555555</v>
      </c>
      <c r="F2343" t="s">
        <v>2</v>
      </c>
      <c r="G2343" t="s">
        <v>14</v>
      </c>
      <c r="H2343" t="s">
        <v>49</v>
      </c>
      <c r="I2343">
        <v>127</v>
      </c>
      <c r="J2343" t="s">
        <v>13</v>
      </c>
      <c r="K2343">
        <v>0</v>
      </c>
      <c r="L2343">
        <v>115.3</v>
      </c>
      <c r="M2343">
        <v>10.93</v>
      </c>
      <c r="N2343">
        <v>1060.8</v>
      </c>
      <c r="O2343">
        <v>6924</v>
      </c>
      <c r="P2343" s="2">
        <v>0.81354166666666672</v>
      </c>
      <c r="Q2343">
        <v>27.8</v>
      </c>
      <c r="R2343" t="s">
        <v>145</v>
      </c>
      <c r="S2343">
        <v>27.3</v>
      </c>
      <c r="T2343">
        <v>29.1</v>
      </c>
      <c r="U2343" t="s">
        <v>46</v>
      </c>
      <c r="V2343">
        <v>20.399999999999999</v>
      </c>
      <c r="X2343">
        <f t="shared" si="724"/>
        <v>2.19</v>
      </c>
      <c r="Y2343" s="7" t="str">
        <f t="shared" si="725"/>
        <v>m/s</v>
      </c>
      <c r="AA2343">
        <f t="shared" si="726"/>
        <v>4.33</v>
      </c>
      <c r="AB2343" s="7" t="str">
        <f t="shared" si="727"/>
        <v>m/s</v>
      </c>
      <c r="AC2343" s="5">
        <f t="shared" si="728"/>
        <v>19.525000000000002</v>
      </c>
      <c r="AD2343" s="5">
        <f t="shared" si="729"/>
        <v>8.8400000000000006E-3</v>
      </c>
      <c r="AE2343" s="5">
        <f t="shared" si="730"/>
        <v>22.052029166666674</v>
      </c>
      <c r="AF2343" s="5"/>
      <c r="AG2343" s="5">
        <f t="shared" si="731"/>
        <v>0</v>
      </c>
      <c r="AH2343">
        <f t="shared" si="732"/>
        <v>712.5</v>
      </c>
      <c r="AI2343" s="5">
        <f t="shared" si="733"/>
        <v>0.71250000000000002</v>
      </c>
      <c r="AJ2343" s="15">
        <f t="shared" si="734"/>
        <v>30.950216374269015</v>
      </c>
      <c r="AK2343" s="5">
        <f t="shared" si="735"/>
        <v>7.347518072907981</v>
      </c>
      <c r="AL2343" s="5">
        <f t="shared" si="736"/>
        <v>5.8963411514078334</v>
      </c>
      <c r="AM2343" s="5">
        <f t="shared" si="737"/>
        <v>2.3669389591219121E-2</v>
      </c>
      <c r="AN2343" s="5">
        <f t="shared" si="738"/>
        <v>58.326729593331166</v>
      </c>
      <c r="AO2343" s="15">
        <f t="shared" si="739"/>
        <v>1.2215668613133837</v>
      </c>
    </row>
    <row r="2344" spans="1:41" x14ac:dyDescent="0.3">
      <c r="A2344" s="4">
        <f t="shared" si="722"/>
        <v>45797.242152777777</v>
      </c>
      <c r="B2344" s="9">
        <f t="shared" si="721"/>
        <v>2340</v>
      </c>
      <c r="C2344" s="10" t="str">
        <f t="shared" si="723"/>
        <v>Remove</v>
      </c>
      <c r="D2344" s="1">
        <v>45797</v>
      </c>
      <c r="E2344" s="2">
        <v>0.24215277777777777</v>
      </c>
      <c r="F2344" t="s">
        <v>2</v>
      </c>
      <c r="G2344" t="s">
        <v>14</v>
      </c>
      <c r="H2344" t="s">
        <v>49</v>
      </c>
      <c r="I2344">
        <v>126.5</v>
      </c>
      <c r="J2344" t="s">
        <v>13</v>
      </c>
      <c r="K2344">
        <v>0</v>
      </c>
      <c r="L2344">
        <v>115.2</v>
      </c>
      <c r="M2344">
        <v>10.855</v>
      </c>
      <c r="N2344">
        <v>1051.8</v>
      </c>
      <c r="O2344">
        <v>6933</v>
      </c>
      <c r="P2344" s="2">
        <v>0.81388888888888888</v>
      </c>
      <c r="Q2344">
        <v>27.8</v>
      </c>
      <c r="R2344" t="s">
        <v>153</v>
      </c>
      <c r="S2344">
        <v>27.7</v>
      </c>
      <c r="T2344">
        <v>29.1</v>
      </c>
      <c r="U2344" t="s">
        <v>64</v>
      </c>
      <c r="V2344">
        <v>20.9</v>
      </c>
      <c r="X2344">
        <f t="shared" si="724"/>
        <v>2.12</v>
      </c>
      <c r="Y2344" s="7" t="str">
        <f t="shared" si="725"/>
        <v>m/s</v>
      </c>
      <c r="AA2344">
        <f t="shared" si="726"/>
        <v>4.43</v>
      </c>
      <c r="AB2344" s="7" t="str">
        <f t="shared" si="727"/>
        <v>m/s</v>
      </c>
      <c r="AC2344" s="5">
        <f t="shared" si="728"/>
        <v>19.533333333333331</v>
      </c>
      <c r="AD2344" s="5">
        <f t="shared" si="729"/>
        <v>8.7649999999999985E-3</v>
      </c>
      <c r="AE2344" s="5">
        <f t="shared" si="730"/>
        <v>22.060794166666675</v>
      </c>
      <c r="AF2344" s="5"/>
      <c r="AG2344" s="5">
        <f t="shared" si="731"/>
        <v>-0.5</v>
      </c>
      <c r="AH2344">
        <f t="shared" si="732"/>
        <v>712.5</v>
      </c>
      <c r="AI2344" s="5">
        <f t="shared" si="733"/>
        <v>0.71250000000000002</v>
      </c>
      <c r="AJ2344" s="15">
        <f t="shared" si="734"/>
        <v>30.962518128654981</v>
      </c>
      <c r="AK2344" s="5">
        <f t="shared" si="735"/>
        <v>7.4551740153681711</v>
      </c>
      <c r="AL2344" s="5">
        <f t="shared" si="736"/>
        <v>6.0408593168835161</v>
      </c>
      <c r="AM2344" s="5">
        <f t="shared" si="737"/>
        <v>2.3248552935500225E-2</v>
      </c>
      <c r="AN2344" s="5">
        <f t="shared" si="738"/>
        <v>58.349978146266665</v>
      </c>
      <c r="AO2344" s="15">
        <f t="shared" si="739"/>
        <v>1.2210801488459291</v>
      </c>
    </row>
    <row r="2345" spans="1:41" x14ac:dyDescent="0.3">
      <c r="A2345" s="4">
        <f t="shared" si="722"/>
        <v>45797.2425</v>
      </c>
      <c r="B2345" s="9">
        <f t="shared" si="721"/>
        <v>2341</v>
      </c>
      <c r="C2345" s="10" t="str">
        <f t="shared" si="723"/>
        <v>Keep</v>
      </c>
      <c r="D2345" s="1">
        <v>45797</v>
      </c>
      <c r="E2345" s="2">
        <v>0.24249999999999999</v>
      </c>
      <c r="F2345" t="s">
        <v>2</v>
      </c>
      <c r="G2345" t="s">
        <v>14</v>
      </c>
      <c r="H2345" t="s">
        <v>49</v>
      </c>
      <c r="I2345">
        <v>127</v>
      </c>
      <c r="J2345" t="s">
        <v>13</v>
      </c>
      <c r="K2345">
        <v>0</v>
      </c>
      <c r="L2345">
        <v>115.3</v>
      </c>
      <c r="M2345">
        <v>10.846</v>
      </c>
      <c r="N2345">
        <v>1051</v>
      </c>
      <c r="O2345">
        <v>6942</v>
      </c>
      <c r="P2345" s="2">
        <v>0.81423611111111116</v>
      </c>
      <c r="Q2345">
        <v>27.8</v>
      </c>
      <c r="R2345" t="s">
        <v>177</v>
      </c>
      <c r="S2345">
        <v>28.3</v>
      </c>
      <c r="T2345">
        <v>29.1</v>
      </c>
      <c r="U2345" t="s">
        <v>58</v>
      </c>
      <c r="V2345">
        <v>21.3</v>
      </c>
      <c r="X2345">
        <f t="shared" si="724"/>
        <v>1.93</v>
      </c>
      <c r="Y2345" s="7" t="str">
        <f t="shared" si="725"/>
        <v>m/s</v>
      </c>
      <c r="AA2345">
        <f t="shared" si="726"/>
        <v>4.24</v>
      </c>
      <c r="AB2345" s="7" t="str">
        <f t="shared" si="727"/>
        <v>m/s</v>
      </c>
      <c r="AC2345" s="5">
        <f t="shared" si="728"/>
        <v>19.541666666666668</v>
      </c>
      <c r="AD2345" s="5">
        <f t="shared" si="729"/>
        <v>8.7583333333333332E-3</v>
      </c>
      <c r="AE2345" s="5">
        <f t="shared" si="730"/>
        <v>22.069552500000007</v>
      </c>
      <c r="AF2345" s="5"/>
      <c r="AG2345" s="5">
        <f t="shared" si="731"/>
        <v>0.5</v>
      </c>
      <c r="AH2345">
        <f t="shared" si="732"/>
        <v>713</v>
      </c>
      <c r="AI2345" s="5">
        <f t="shared" si="733"/>
        <v>0.71299999999999997</v>
      </c>
      <c r="AJ2345" s="15">
        <f t="shared" si="734"/>
        <v>30.953089060308567</v>
      </c>
      <c r="AK2345" s="5">
        <f t="shared" si="735"/>
        <v>7.6166579290584577</v>
      </c>
      <c r="AL2345" s="5">
        <f t="shared" si="736"/>
        <v>6.1564738492640618</v>
      </c>
      <c r="AM2345" s="5">
        <f t="shared" si="737"/>
        <v>2.1623402915061762E-2</v>
      </c>
      <c r="AN2345" s="5">
        <f t="shared" si="738"/>
        <v>58.371601549181726</v>
      </c>
      <c r="AO2345" s="15">
        <f t="shared" si="739"/>
        <v>1.221484388087678</v>
      </c>
    </row>
    <row r="2346" spans="1:41" x14ac:dyDescent="0.3">
      <c r="A2346" s="4">
        <f t="shared" si="722"/>
        <v>45797.242847222224</v>
      </c>
      <c r="B2346" s="9">
        <f t="shared" si="721"/>
        <v>2342</v>
      </c>
      <c r="C2346" s="10" t="str">
        <f t="shared" si="723"/>
        <v>Remove</v>
      </c>
      <c r="D2346" s="1">
        <v>45797</v>
      </c>
      <c r="E2346" s="2">
        <v>0.24284722222222221</v>
      </c>
      <c r="F2346" t="s">
        <v>2</v>
      </c>
      <c r="G2346" t="s">
        <v>14</v>
      </c>
      <c r="H2346" t="s">
        <v>49</v>
      </c>
      <c r="I2346">
        <v>127</v>
      </c>
      <c r="J2346" t="s">
        <v>13</v>
      </c>
      <c r="K2346">
        <v>0</v>
      </c>
      <c r="L2346">
        <v>115.3</v>
      </c>
      <c r="M2346">
        <v>10.856999999999999</v>
      </c>
      <c r="N2346">
        <v>1052.5</v>
      </c>
      <c r="O2346">
        <v>6950</v>
      </c>
      <c r="P2346" s="2">
        <v>0.81458333333333333</v>
      </c>
      <c r="Q2346">
        <v>27.8</v>
      </c>
      <c r="R2346" t="s">
        <v>47</v>
      </c>
      <c r="S2346">
        <v>29.4</v>
      </c>
      <c r="T2346">
        <v>29.1</v>
      </c>
      <c r="U2346" t="s">
        <v>69</v>
      </c>
      <c r="V2346">
        <v>21.7</v>
      </c>
      <c r="X2346">
        <f t="shared" si="724"/>
        <v>2.0499999999999998</v>
      </c>
      <c r="Y2346" s="7" t="str">
        <f t="shared" si="725"/>
        <v>m/s</v>
      </c>
      <c r="AA2346">
        <f t="shared" si="726"/>
        <v>4.3499999999999996</v>
      </c>
      <c r="AB2346" s="7" t="str">
        <f t="shared" si="727"/>
        <v>m/s</v>
      </c>
      <c r="AC2346" s="5">
        <f t="shared" si="728"/>
        <v>19.55</v>
      </c>
      <c r="AD2346" s="5">
        <f t="shared" si="729"/>
        <v>8.7708333333333336E-3</v>
      </c>
      <c r="AE2346" s="5">
        <f t="shared" si="730"/>
        <v>22.078323333333341</v>
      </c>
      <c r="AF2346" s="5"/>
      <c r="AG2346" s="5">
        <f t="shared" si="731"/>
        <v>0</v>
      </c>
      <c r="AH2346">
        <f t="shared" si="732"/>
        <v>713</v>
      </c>
      <c r="AI2346" s="5">
        <f t="shared" si="733"/>
        <v>0.71299999999999997</v>
      </c>
      <c r="AJ2346" s="15">
        <f t="shared" si="734"/>
        <v>30.965390369331477</v>
      </c>
      <c r="AK2346" s="5">
        <f t="shared" si="735"/>
        <v>7.9127117708239796</v>
      </c>
      <c r="AL2346" s="5">
        <f t="shared" si="736"/>
        <v>6.2720883816446076</v>
      </c>
      <c r="AM2346" s="5">
        <f t="shared" si="737"/>
        <v>2.3860606999226867E-2</v>
      </c>
      <c r="AN2346" s="5">
        <f t="shared" si="738"/>
        <v>58.395462156180955</v>
      </c>
      <c r="AO2346" s="15">
        <f t="shared" si="739"/>
        <v>1.2209852849405549</v>
      </c>
    </row>
    <row r="2347" spans="1:41" x14ac:dyDescent="0.3">
      <c r="A2347" s="4">
        <f t="shared" si="722"/>
        <v>45797.243194444447</v>
      </c>
      <c r="B2347" s="9">
        <f t="shared" si="721"/>
        <v>2343</v>
      </c>
      <c r="C2347" s="10" t="str">
        <f t="shared" si="723"/>
        <v>Remove</v>
      </c>
      <c r="D2347" s="1">
        <v>45797</v>
      </c>
      <c r="E2347" s="2">
        <v>0.24319444444444444</v>
      </c>
      <c r="F2347" t="s">
        <v>2</v>
      </c>
      <c r="G2347" t="s">
        <v>14</v>
      </c>
      <c r="H2347" t="s">
        <v>49</v>
      </c>
      <c r="I2347">
        <v>126.5</v>
      </c>
      <c r="J2347" t="s">
        <v>13</v>
      </c>
      <c r="K2347">
        <v>0</v>
      </c>
      <c r="L2347">
        <v>115.3</v>
      </c>
      <c r="M2347">
        <v>10.811</v>
      </c>
      <c r="N2347">
        <v>1046.3</v>
      </c>
      <c r="O2347">
        <v>6959</v>
      </c>
      <c r="P2347" s="2">
        <v>0.8149305555555556</v>
      </c>
      <c r="Q2347">
        <v>27.7</v>
      </c>
      <c r="R2347" t="s">
        <v>136</v>
      </c>
      <c r="S2347">
        <v>28.7</v>
      </c>
      <c r="T2347">
        <v>29.1</v>
      </c>
      <c r="U2347" t="s">
        <v>68</v>
      </c>
      <c r="V2347">
        <v>21.5</v>
      </c>
      <c r="X2347">
        <f t="shared" si="724"/>
        <v>2.09</v>
      </c>
      <c r="Y2347" s="7" t="str">
        <f t="shared" si="725"/>
        <v>m/s</v>
      </c>
      <c r="AA2347">
        <f t="shared" si="726"/>
        <v>4.3</v>
      </c>
      <c r="AB2347" s="7" t="str">
        <f t="shared" si="727"/>
        <v>m/s</v>
      </c>
      <c r="AC2347" s="5">
        <f t="shared" si="728"/>
        <v>19.558333333333334</v>
      </c>
      <c r="AD2347" s="5">
        <f t="shared" si="729"/>
        <v>8.7191666666666667E-3</v>
      </c>
      <c r="AE2347" s="5">
        <f t="shared" si="730"/>
        <v>22.087042500000006</v>
      </c>
      <c r="AF2347" s="5"/>
      <c r="AG2347" s="5">
        <f t="shared" si="731"/>
        <v>-0.5</v>
      </c>
      <c r="AH2347">
        <f t="shared" si="732"/>
        <v>713</v>
      </c>
      <c r="AI2347" s="5">
        <f t="shared" si="733"/>
        <v>0.71299999999999997</v>
      </c>
      <c r="AJ2347" s="15">
        <f t="shared" si="734"/>
        <v>30.977619214586266</v>
      </c>
      <c r="AK2347" s="5">
        <f t="shared" si="735"/>
        <v>7.6818276067564222</v>
      </c>
      <c r="AL2347" s="5">
        <f t="shared" si="736"/>
        <v>6.2142811154543356</v>
      </c>
      <c r="AM2347" s="5">
        <f t="shared" si="737"/>
        <v>2.3616368839242497E-2</v>
      </c>
      <c r="AN2347" s="5">
        <f t="shared" si="738"/>
        <v>58.419078525020197</v>
      </c>
      <c r="AO2347" s="15">
        <f t="shared" si="739"/>
        <v>1.2204916921012894</v>
      </c>
    </row>
    <row r="2348" spans="1:41" x14ac:dyDescent="0.3">
      <c r="A2348" s="4">
        <f t="shared" si="722"/>
        <v>45797.243541666663</v>
      </c>
      <c r="B2348" s="9">
        <f t="shared" si="721"/>
        <v>2344</v>
      </c>
      <c r="C2348" s="10" t="str">
        <f t="shared" si="723"/>
        <v>Remove</v>
      </c>
      <c r="D2348" s="1">
        <v>45797</v>
      </c>
      <c r="E2348" s="2">
        <v>0.24354166666666666</v>
      </c>
      <c r="F2348" t="s">
        <v>2</v>
      </c>
      <c r="G2348" t="s">
        <v>14</v>
      </c>
      <c r="H2348" t="s">
        <v>49</v>
      </c>
      <c r="I2348">
        <v>126.5</v>
      </c>
      <c r="J2348" t="s">
        <v>13</v>
      </c>
      <c r="K2348">
        <v>0</v>
      </c>
      <c r="L2348">
        <v>115.4</v>
      </c>
      <c r="M2348">
        <v>10.821999999999999</v>
      </c>
      <c r="N2348">
        <v>1048.0999999999999</v>
      </c>
      <c r="O2348">
        <v>6968</v>
      </c>
      <c r="P2348" s="2">
        <v>0.81527777777777777</v>
      </c>
      <c r="Q2348">
        <v>27.7</v>
      </c>
      <c r="R2348" t="s">
        <v>143</v>
      </c>
      <c r="S2348">
        <v>29</v>
      </c>
      <c r="T2348">
        <v>29.1</v>
      </c>
      <c r="U2348" t="s">
        <v>68</v>
      </c>
      <c r="V2348">
        <v>21.7</v>
      </c>
      <c r="X2348">
        <f t="shared" si="724"/>
        <v>2.11</v>
      </c>
      <c r="Y2348" s="7" t="str">
        <f t="shared" si="725"/>
        <v>m/s</v>
      </c>
      <c r="AA2348">
        <f t="shared" si="726"/>
        <v>4.3</v>
      </c>
      <c r="AB2348" s="7" t="str">
        <f t="shared" si="727"/>
        <v>m/s</v>
      </c>
      <c r="AC2348" s="5">
        <f t="shared" si="728"/>
        <v>19.566666666666666</v>
      </c>
      <c r="AD2348" s="5">
        <f t="shared" si="729"/>
        <v>8.7341666666666644E-3</v>
      </c>
      <c r="AE2348" s="5">
        <f t="shared" si="730"/>
        <v>22.095776666666673</v>
      </c>
      <c r="AF2348" s="5"/>
      <c r="AG2348" s="5">
        <f t="shared" si="731"/>
        <v>0</v>
      </c>
      <c r="AH2348">
        <f t="shared" si="732"/>
        <v>713</v>
      </c>
      <c r="AI2348" s="5">
        <f t="shared" si="733"/>
        <v>0.71299999999999997</v>
      </c>
      <c r="AJ2348" s="15">
        <f t="shared" si="734"/>
        <v>30.989869097709221</v>
      </c>
      <c r="AK2348" s="5">
        <f t="shared" si="735"/>
        <v>7.7621254563043989</v>
      </c>
      <c r="AL2348" s="5">
        <f t="shared" si="736"/>
        <v>6.2720883816446076</v>
      </c>
      <c r="AM2348" s="5">
        <f t="shared" si="737"/>
        <v>2.409158610395026E-2</v>
      </c>
      <c r="AN2348" s="5">
        <f t="shared" si="738"/>
        <v>58.443170111124147</v>
      </c>
      <c r="AO2348" s="15">
        <f t="shared" si="739"/>
        <v>1.2199885780396547</v>
      </c>
    </row>
    <row r="2349" spans="1:41" x14ac:dyDescent="0.3">
      <c r="A2349" s="4">
        <f t="shared" si="722"/>
        <v>45797.243888888886</v>
      </c>
      <c r="B2349" s="9">
        <f t="shared" si="721"/>
        <v>2345</v>
      </c>
      <c r="C2349" s="10" t="str">
        <f t="shared" si="723"/>
        <v>Remove</v>
      </c>
      <c r="D2349" s="1">
        <v>45797</v>
      </c>
      <c r="E2349" s="2">
        <v>0.24388888888888888</v>
      </c>
      <c r="F2349" t="s">
        <v>2</v>
      </c>
      <c r="G2349" t="s">
        <v>14</v>
      </c>
      <c r="H2349" t="s">
        <v>49</v>
      </c>
      <c r="I2349">
        <v>127</v>
      </c>
      <c r="J2349" t="s">
        <v>13</v>
      </c>
      <c r="K2349">
        <v>0</v>
      </c>
      <c r="L2349">
        <v>115.3</v>
      </c>
      <c r="M2349">
        <v>10.816000000000001</v>
      </c>
      <c r="N2349">
        <v>1046</v>
      </c>
      <c r="O2349">
        <v>6977</v>
      </c>
      <c r="P2349" s="2">
        <v>0.81562500000000004</v>
      </c>
      <c r="Q2349">
        <v>27.7</v>
      </c>
      <c r="R2349" t="s">
        <v>156</v>
      </c>
      <c r="S2349">
        <v>29.4</v>
      </c>
      <c r="T2349">
        <v>29</v>
      </c>
      <c r="U2349" t="s">
        <v>46</v>
      </c>
      <c r="V2349">
        <v>22.1</v>
      </c>
      <c r="X2349">
        <f t="shared" si="724"/>
        <v>2.15</v>
      </c>
      <c r="Y2349" s="7" t="str">
        <f t="shared" si="725"/>
        <v>m/s</v>
      </c>
      <c r="AA2349">
        <f t="shared" si="726"/>
        <v>4.33</v>
      </c>
      <c r="AB2349" s="7" t="str">
        <f t="shared" si="727"/>
        <v>m/s</v>
      </c>
      <c r="AC2349" s="5">
        <f t="shared" si="728"/>
        <v>19.575000000000003</v>
      </c>
      <c r="AD2349" s="5">
        <f t="shared" si="729"/>
        <v>8.716666666666666E-3</v>
      </c>
      <c r="AE2349" s="5">
        <f t="shared" si="730"/>
        <v>22.104493333333341</v>
      </c>
      <c r="AF2349" s="5"/>
      <c r="AG2349" s="5">
        <f t="shared" si="731"/>
        <v>0.5</v>
      </c>
      <c r="AH2349">
        <f t="shared" si="732"/>
        <v>713.5</v>
      </c>
      <c r="AI2349" s="5">
        <f t="shared" si="733"/>
        <v>0.71350000000000002</v>
      </c>
      <c r="AJ2349" s="15">
        <f t="shared" si="734"/>
        <v>30.980369072646589</v>
      </c>
      <c r="AK2349" s="5">
        <f t="shared" si="735"/>
        <v>7.8691892557017002</v>
      </c>
      <c r="AL2349" s="5">
        <f t="shared" si="736"/>
        <v>6.3529129138184022</v>
      </c>
      <c r="AM2349" s="5">
        <f t="shared" si="737"/>
        <v>2.4886895859302108E-2</v>
      </c>
      <c r="AN2349" s="5">
        <f t="shared" si="738"/>
        <v>58.46805700698345</v>
      </c>
      <c r="AO2349" s="15">
        <f t="shared" si="739"/>
        <v>1.220324458387217</v>
      </c>
    </row>
    <row r="2350" spans="1:41" x14ac:dyDescent="0.3">
      <c r="A2350" s="4">
        <f t="shared" si="722"/>
        <v>45797.244247685187</v>
      </c>
      <c r="B2350" s="9">
        <f t="shared" si="721"/>
        <v>2346</v>
      </c>
      <c r="C2350" s="10" t="str">
        <f t="shared" si="723"/>
        <v>Remove</v>
      </c>
      <c r="D2350" s="1">
        <v>45797</v>
      </c>
      <c r="E2350" s="2">
        <v>0.24424768518518519</v>
      </c>
      <c r="F2350" t="s">
        <v>2</v>
      </c>
      <c r="G2350" t="s">
        <v>14</v>
      </c>
      <c r="H2350" t="s">
        <v>49</v>
      </c>
      <c r="I2350">
        <v>127</v>
      </c>
      <c r="J2350" t="s">
        <v>13</v>
      </c>
      <c r="K2350">
        <v>0</v>
      </c>
      <c r="L2350">
        <v>115.3</v>
      </c>
      <c r="M2350">
        <v>10.78</v>
      </c>
      <c r="N2350">
        <v>1041.5999999999999</v>
      </c>
      <c r="O2350">
        <v>6985</v>
      </c>
      <c r="P2350" s="2">
        <v>0.81598379629629625</v>
      </c>
      <c r="Q2350">
        <v>27.7</v>
      </c>
      <c r="R2350" t="s">
        <v>143</v>
      </c>
      <c r="S2350">
        <v>29.6</v>
      </c>
      <c r="T2350">
        <v>29</v>
      </c>
      <c r="U2350" t="s">
        <v>71</v>
      </c>
      <c r="V2350">
        <v>22.8</v>
      </c>
      <c r="X2350">
        <f t="shared" si="724"/>
        <v>2.11</v>
      </c>
      <c r="Y2350" s="7" t="str">
        <f t="shared" si="725"/>
        <v>m/s</v>
      </c>
      <c r="AA2350">
        <f t="shared" si="726"/>
        <v>4.29</v>
      </c>
      <c r="AB2350" s="7" t="str">
        <f t="shared" si="727"/>
        <v>m/s</v>
      </c>
      <c r="AC2350" s="5">
        <f t="shared" si="728"/>
        <v>19.583611111111111</v>
      </c>
      <c r="AD2350" s="5">
        <f t="shared" si="729"/>
        <v>8.6800000000000002E-3</v>
      </c>
      <c r="AE2350" s="5">
        <f t="shared" si="730"/>
        <v>22.113173333333339</v>
      </c>
      <c r="AF2350" s="5"/>
      <c r="AG2350" s="5">
        <f t="shared" si="731"/>
        <v>0</v>
      </c>
      <c r="AH2350">
        <f t="shared" si="732"/>
        <v>713.5</v>
      </c>
      <c r="AI2350" s="5">
        <f t="shared" si="733"/>
        <v>0.71350000000000002</v>
      </c>
      <c r="AJ2350" s="15">
        <f t="shared" si="734"/>
        <v>30.992534454566698</v>
      </c>
      <c r="AK2350" s="5">
        <f t="shared" si="735"/>
        <v>7.9227211554003514</v>
      </c>
      <c r="AL2350" s="5">
        <f t="shared" si="736"/>
        <v>6.5541363997764508</v>
      </c>
      <c r="AM2350" s="5">
        <f t="shared" si="737"/>
        <v>2.4590032712997506E-2</v>
      </c>
      <c r="AN2350" s="5">
        <f t="shared" si="738"/>
        <v>58.49264703969645</v>
      </c>
      <c r="AO2350" s="15">
        <f t="shared" si="739"/>
        <v>1.2198114397452011</v>
      </c>
    </row>
    <row r="2351" spans="1:41" x14ac:dyDescent="0.3">
      <c r="A2351" s="4">
        <f t="shared" si="722"/>
        <v>45797.24459490741</v>
      </c>
      <c r="B2351" s="9">
        <f t="shared" si="721"/>
        <v>2347</v>
      </c>
      <c r="C2351" s="10" t="str">
        <f t="shared" si="723"/>
        <v>Remove</v>
      </c>
      <c r="D2351" s="1">
        <v>45797</v>
      </c>
      <c r="E2351" s="2">
        <v>0.24459490740740741</v>
      </c>
      <c r="F2351" t="s">
        <v>2</v>
      </c>
      <c r="G2351" t="s">
        <v>14</v>
      </c>
      <c r="H2351" t="s">
        <v>49</v>
      </c>
      <c r="I2351">
        <v>126.5</v>
      </c>
      <c r="J2351" t="s">
        <v>13</v>
      </c>
      <c r="K2351">
        <v>0</v>
      </c>
      <c r="L2351">
        <v>115.4</v>
      </c>
      <c r="M2351">
        <v>10.78</v>
      </c>
      <c r="N2351">
        <v>1041.2</v>
      </c>
      <c r="O2351">
        <v>6994</v>
      </c>
      <c r="P2351" s="2">
        <v>0.81633101851851853</v>
      </c>
      <c r="Q2351">
        <v>27.6</v>
      </c>
      <c r="R2351" t="s">
        <v>136</v>
      </c>
      <c r="S2351">
        <v>30</v>
      </c>
      <c r="T2351">
        <v>29</v>
      </c>
      <c r="U2351" t="s">
        <v>69</v>
      </c>
      <c r="V2351">
        <v>23.4</v>
      </c>
      <c r="X2351">
        <f t="shared" si="724"/>
        <v>2.09</v>
      </c>
      <c r="Y2351" s="7" t="str">
        <f t="shared" si="725"/>
        <v>m/s</v>
      </c>
      <c r="AA2351">
        <f t="shared" si="726"/>
        <v>4.3499999999999996</v>
      </c>
      <c r="AB2351" s="7" t="str">
        <f t="shared" si="727"/>
        <v>m/s</v>
      </c>
      <c r="AC2351" s="5">
        <f t="shared" si="728"/>
        <v>19.591944444444444</v>
      </c>
      <c r="AD2351" s="5">
        <f t="shared" si="729"/>
        <v>8.6766666666666676E-3</v>
      </c>
      <c r="AE2351" s="5">
        <f t="shared" si="730"/>
        <v>22.121850000000006</v>
      </c>
      <c r="AF2351" s="5"/>
      <c r="AG2351" s="5">
        <f t="shared" si="731"/>
        <v>-0.5</v>
      </c>
      <c r="AH2351">
        <f t="shared" si="732"/>
        <v>713.5</v>
      </c>
      <c r="AI2351" s="5">
        <f t="shared" si="733"/>
        <v>0.71350000000000002</v>
      </c>
      <c r="AJ2351" s="15">
        <f t="shared" si="734"/>
        <v>31.004695164681156</v>
      </c>
      <c r="AK2351" s="5">
        <f t="shared" si="735"/>
        <v>7.985584929787156</v>
      </c>
      <c r="AL2351" s="5">
        <f t="shared" si="736"/>
        <v>6.7266136734547786</v>
      </c>
      <c r="AM2351" s="5">
        <f t="shared" si="737"/>
        <v>2.4550214968776216E-2</v>
      </c>
      <c r="AN2351" s="5">
        <f t="shared" si="738"/>
        <v>58.517197254665227</v>
      </c>
      <c r="AO2351" s="15">
        <f t="shared" si="739"/>
        <v>1.2192996819291733</v>
      </c>
    </row>
    <row r="2352" spans="1:41" x14ac:dyDescent="0.3">
      <c r="A2352" s="4">
        <f t="shared" si="722"/>
        <v>45797.244942129626</v>
      </c>
      <c r="B2352" s="9">
        <f t="shared" si="721"/>
        <v>2348</v>
      </c>
      <c r="C2352" s="10" t="str">
        <f t="shared" si="723"/>
        <v>Remove</v>
      </c>
      <c r="D2352" s="1">
        <v>45797</v>
      </c>
      <c r="E2352" s="2">
        <v>0.24494212962962963</v>
      </c>
      <c r="F2352" t="s">
        <v>2</v>
      </c>
      <c r="G2352" t="s">
        <v>14</v>
      </c>
      <c r="H2352" t="s">
        <v>49</v>
      </c>
      <c r="I2352">
        <v>127.5</v>
      </c>
      <c r="J2352" t="s">
        <v>13</v>
      </c>
      <c r="K2352">
        <v>0</v>
      </c>
      <c r="L2352">
        <v>115.3</v>
      </c>
      <c r="M2352">
        <v>10.813000000000001</v>
      </c>
      <c r="N2352">
        <v>1046.5</v>
      </c>
      <c r="O2352">
        <v>7003</v>
      </c>
      <c r="P2352" s="2">
        <v>0.81667824074074069</v>
      </c>
      <c r="Q2352">
        <v>27.6</v>
      </c>
      <c r="R2352" t="s">
        <v>149</v>
      </c>
      <c r="S2352">
        <v>30.6</v>
      </c>
      <c r="T2352">
        <v>29</v>
      </c>
      <c r="U2352" t="s">
        <v>68</v>
      </c>
      <c r="V2352">
        <v>23</v>
      </c>
      <c r="X2352">
        <f t="shared" si="724"/>
        <v>2.08</v>
      </c>
      <c r="Y2352" s="7" t="str">
        <f t="shared" si="725"/>
        <v>m/s</v>
      </c>
      <c r="AA2352">
        <f t="shared" si="726"/>
        <v>4.3</v>
      </c>
      <c r="AB2352" s="7" t="str">
        <f t="shared" si="727"/>
        <v>m/s</v>
      </c>
      <c r="AC2352" s="5">
        <f t="shared" si="728"/>
        <v>19.600277777777777</v>
      </c>
      <c r="AD2352" s="5">
        <f t="shared" si="729"/>
        <v>8.7208333333333339E-3</v>
      </c>
      <c r="AE2352" s="5">
        <f t="shared" si="730"/>
        <v>22.130570833333341</v>
      </c>
      <c r="AF2352" s="5"/>
      <c r="AG2352" s="5">
        <f t="shared" si="731"/>
        <v>1</v>
      </c>
      <c r="AH2352">
        <f t="shared" si="732"/>
        <v>714.5</v>
      </c>
      <c r="AI2352" s="5">
        <f t="shared" si="733"/>
        <v>0.71450000000000002</v>
      </c>
      <c r="AJ2352" s="15">
        <f t="shared" si="734"/>
        <v>30.973507114532318</v>
      </c>
      <c r="AK2352" s="5">
        <f t="shared" si="735"/>
        <v>8.1452966283829014</v>
      </c>
      <c r="AL2352" s="5">
        <f t="shared" si="736"/>
        <v>6.6116288243358934</v>
      </c>
      <c r="AM2352" s="5">
        <f t="shared" si="737"/>
        <v>2.4921404821892652E-2</v>
      </c>
      <c r="AN2352" s="5">
        <f t="shared" si="738"/>
        <v>58.542118659487123</v>
      </c>
      <c r="AO2352" s="15">
        <f t="shared" si="739"/>
        <v>1.2204887974005887</v>
      </c>
    </row>
    <row r="2353" spans="1:41" x14ac:dyDescent="0.3">
      <c r="A2353" s="4">
        <f t="shared" si="722"/>
        <v>45797.245289351849</v>
      </c>
      <c r="B2353" s="9">
        <f t="shared" si="721"/>
        <v>2349</v>
      </c>
      <c r="C2353" s="10" t="str">
        <f t="shared" si="723"/>
        <v>Remove</v>
      </c>
      <c r="D2353" s="1">
        <v>45797</v>
      </c>
      <c r="E2353" s="2">
        <v>0.24528935185185186</v>
      </c>
      <c r="F2353" t="s">
        <v>2</v>
      </c>
      <c r="G2353" t="s">
        <v>14</v>
      </c>
      <c r="H2353" t="s">
        <v>49</v>
      </c>
      <c r="I2353">
        <v>127.5</v>
      </c>
      <c r="J2353" t="s">
        <v>13</v>
      </c>
      <c r="K2353">
        <v>0</v>
      </c>
      <c r="L2353">
        <v>115.3</v>
      </c>
      <c r="M2353">
        <v>10.785</v>
      </c>
      <c r="N2353">
        <v>1042.5999999999999</v>
      </c>
      <c r="O2353">
        <v>7012</v>
      </c>
      <c r="P2353" s="2">
        <v>0.81702546296296297</v>
      </c>
      <c r="Q2353">
        <v>27.6</v>
      </c>
      <c r="R2353" t="s">
        <v>143</v>
      </c>
      <c r="S2353">
        <v>31</v>
      </c>
      <c r="T2353">
        <v>29</v>
      </c>
      <c r="U2353" t="s">
        <v>68</v>
      </c>
      <c r="V2353">
        <v>23</v>
      </c>
      <c r="X2353">
        <f t="shared" si="724"/>
        <v>2.11</v>
      </c>
      <c r="Y2353" s="7" t="str">
        <f t="shared" si="725"/>
        <v>m/s</v>
      </c>
      <c r="AA2353">
        <f t="shared" si="726"/>
        <v>4.3</v>
      </c>
      <c r="AB2353" s="7" t="str">
        <f t="shared" si="727"/>
        <v>m/s</v>
      </c>
      <c r="AC2353" s="5">
        <f t="shared" si="728"/>
        <v>19.608611111111109</v>
      </c>
      <c r="AD2353" s="5">
        <f t="shared" si="729"/>
        <v>8.6883333333333326E-3</v>
      </c>
      <c r="AE2353" s="5">
        <f t="shared" si="730"/>
        <v>22.139259166666672</v>
      </c>
      <c r="AF2353" s="5"/>
      <c r="AG2353" s="5">
        <f t="shared" si="731"/>
        <v>0</v>
      </c>
      <c r="AH2353">
        <f t="shared" si="732"/>
        <v>714.5</v>
      </c>
      <c r="AI2353" s="5">
        <f t="shared" si="733"/>
        <v>0.71450000000000002</v>
      </c>
      <c r="AJ2353" s="15">
        <f t="shared" si="734"/>
        <v>30.985667133193381</v>
      </c>
      <c r="AK2353" s="5">
        <f t="shared" si="735"/>
        <v>8.2517710941133959</v>
      </c>
      <c r="AL2353" s="5">
        <f t="shared" si="736"/>
        <v>6.6116288243358934</v>
      </c>
      <c r="AM2353" s="5">
        <f t="shared" si="737"/>
        <v>2.5611316764077394E-2</v>
      </c>
      <c r="AN2353" s="5">
        <f t="shared" si="738"/>
        <v>58.567729976251201</v>
      </c>
      <c r="AO2353" s="15">
        <f t="shared" si="739"/>
        <v>1.2199550849755056</v>
      </c>
    </row>
    <row r="2354" spans="1:41" x14ac:dyDescent="0.3">
      <c r="A2354" s="4">
        <f t="shared" si="722"/>
        <v>45797.245636574073</v>
      </c>
      <c r="B2354" s="9">
        <f t="shared" si="721"/>
        <v>2350</v>
      </c>
      <c r="C2354" s="10" t="str">
        <f t="shared" si="723"/>
        <v>Remove</v>
      </c>
      <c r="D2354" s="1">
        <v>45797</v>
      </c>
      <c r="E2354" s="2">
        <v>0.24563657407407408</v>
      </c>
      <c r="F2354" t="s">
        <v>2</v>
      </c>
      <c r="G2354" t="s">
        <v>14</v>
      </c>
      <c r="H2354" t="s">
        <v>49</v>
      </c>
      <c r="I2354">
        <v>128</v>
      </c>
      <c r="J2354" t="s">
        <v>13</v>
      </c>
      <c r="K2354">
        <v>0</v>
      </c>
      <c r="L2354">
        <v>115.3</v>
      </c>
      <c r="M2354">
        <v>10.778</v>
      </c>
      <c r="N2354">
        <v>1042.0999999999999</v>
      </c>
      <c r="O2354">
        <v>7020</v>
      </c>
      <c r="P2354" s="2">
        <v>0.81737268518518513</v>
      </c>
      <c r="Q2354">
        <v>27.6</v>
      </c>
      <c r="R2354" t="s">
        <v>143</v>
      </c>
      <c r="S2354">
        <v>31.1</v>
      </c>
      <c r="T2354">
        <v>28.9</v>
      </c>
      <c r="U2354" t="s">
        <v>68</v>
      </c>
      <c r="V2354">
        <v>22.9</v>
      </c>
      <c r="X2354">
        <f t="shared" si="724"/>
        <v>2.11</v>
      </c>
      <c r="Y2354" s="7" t="str">
        <f t="shared" si="725"/>
        <v>m/s</v>
      </c>
      <c r="AA2354">
        <f t="shared" si="726"/>
        <v>4.3</v>
      </c>
      <c r="AB2354" s="7" t="str">
        <f t="shared" si="727"/>
        <v>m/s</v>
      </c>
      <c r="AC2354" s="5">
        <f t="shared" si="728"/>
        <v>19.616944444444442</v>
      </c>
      <c r="AD2354" s="5">
        <f t="shared" si="729"/>
        <v>8.6841666666666664E-3</v>
      </c>
      <c r="AE2354" s="5">
        <f t="shared" si="730"/>
        <v>22.147943333333338</v>
      </c>
      <c r="AF2354" s="5"/>
      <c r="AG2354" s="5">
        <f t="shared" si="731"/>
        <v>0.5</v>
      </c>
      <c r="AH2354">
        <f t="shared" si="732"/>
        <v>715</v>
      </c>
      <c r="AI2354" s="5">
        <f t="shared" si="733"/>
        <v>0.71499999999999997</v>
      </c>
      <c r="AJ2354" s="15">
        <f t="shared" si="734"/>
        <v>30.97614452214453</v>
      </c>
      <c r="AK2354" s="5">
        <f t="shared" si="735"/>
        <v>8.2783897105460191</v>
      </c>
      <c r="AL2354" s="5">
        <f t="shared" si="736"/>
        <v>6.5470024592340641</v>
      </c>
      <c r="AM2354" s="5">
        <f t="shared" si="737"/>
        <v>2.5693933914929256E-2</v>
      </c>
      <c r="AN2354" s="5">
        <f t="shared" si="738"/>
        <v>58.59342391016613</v>
      </c>
      <c r="AO2354" s="15">
        <f t="shared" si="739"/>
        <v>1.2202734578136598</v>
      </c>
    </row>
    <row r="2355" spans="1:41" x14ac:dyDescent="0.3">
      <c r="A2355" s="4">
        <f t="shared" si="722"/>
        <v>45797.245983796296</v>
      </c>
      <c r="B2355" s="9">
        <f t="shared" si="721"/>
        <v>2351</v>
      </c>
      <c r="C2355" s="10" t="str">
        <f t="shared" si="723"/>
        <v>Remove</v>
      </c>
      <c r="D2355" s="1">
        <v>45797</v>
      </c>
      <c r="E2355" s="2">
        <v>0.2459837962962963</v>
      </c>
      <c r="F2355" t="s">
        <v>2</v>
      </c>
      <c r="G2355" t="s">
        <v>14</v>
      </c>
      <c r="H2355" t="s">
        <v>49</v>
      </c>
      <c r="I2355">
        <v>130.5</v>
      </c>
      <c r="J2355" t="s">
        <v>13</v>
      </c>
      <c r="K2355">
        <v>0</v>
      </c>
      <c r="L2355">
        <v>115.4</v>
      </c>
      <c r="M2355">
        <v>10.829000000000001</v>
      </c>
      <c r="N2355">
        <v>1049.0999999999999</v>
      </c>
      <c r="O2355">
        <v>7029</v>
      </c>
      <c r="P2355" s="2">
        <v>0.81771990740740741</v>
      </c>
      <c r="Q2355">
        <v>27.6</v>
      </c>
      <c r="R2355" t="s">
        <v>136</v>
      </c>
      <c r="S2355">
        <v>30.3</v>
      </c>
      <c r="T2355">
        <v>28.9</v>
      </c>
      <c r="U2355" t="s">
        <v>129</v>
      </c>
      <c r="V2355">
        <v>22.1</v>
      </c>
      <c r="X2355">
        <f t="shared" si="724"/>
        <v>2.09</v>
      </c>
      <c r="Y2355" s="7" t="str">
        <f t="shared" si="725"/>
        <v>m/s</v>
      </c>
      <c r="AA2355">
        <f t="shared" si="726"/>
        <v>4.3600000000000003</v>
      </c>
      <c r="AB2355" s="7" t="str">
        <f t="shared" si="727"/>
        <v>m/s</v>
      </c>
      <c r="AC2355" s="5">
        <f t="shared" si="728"/>
        <v>19.625277777777779</v>
      </c>
      <c r="AD2355" s="5">
        <f t="shared" si="729"/>
        <v>8.7425000000000003E-3</v>
      </c>
      <c r="AE2355" s="5">
        <f t="shared" si="730"/>
        <v>22.156685833333338</v>
      </c>
      <c r="AF2355" s="5"/>
      <c r="AG2355" s="5">
        <f t="shared" si="731"/>
        <v>2.5</v>
      </c>
      <c r="AH2355">
        <f t="shared" si="732"/>
        <v>717.5</v>
      </c>
      <c r="AI2355" s="5">
        <f t="shared" si="733"/>
        <v>0.71750000000000003</v>
      </c>
      <c r="AJ2355" s="15">
        <f t="shared" si="734"/>
        <v>30.880398373983745</v>
      </c>
      <c r="AK2355" s="5">
        <f t="shared" si="735"/>
        <v>8.0654407790850282</v>
      </c>
      <c r="AL2355" s="5">
        <f t="shared" si="736"/>
        <v>6.318286216116717</v>
      </c>
      <c r="AM2355" s="5">
        <f t="shared" si="737"/>
        <v>2.4795717118463977E-2</v>
      </c>
      <c r="AN2355" s="5">
        <f t="shared" si="738"/>
        <v>58.618219627284596</v>
      </c>
      <c r="AO2355" s="15">
        <f t="shared" si="739"/>
        <v>1.2240221633514616</v>
      </c>
    </row>
    <row r="2356" spans="1:41" x14ac:dyDescent="0.3">
      <c r="A2356" s="4">
        <f t="shared" si="722"/>
        <v>45797.246331018519</v>
      </c>
      <c r="B2356" s="9">
        <f t="shared" si="721"/>
        <v>2352</v>
      </c>
      <c r="C2356" s="10" t="str">
        <f t="shared" si="723"/>
        <v>Remove</v>
      </c>
      <c r="D2356" s="1">
        <v>45797</v>
      </c>
      <c r="E2356" s="2">
        <v>0.24633101851851852</v>
      </c>
      <c r="F2356" t="s">
        <v>2</v>
      </c>
      <c r="G2356" t="s">
        <v>14</v>
      </c>
      <c r="H2356" t="s">
        <v>49</v>
      </c>
      <c r="I2356">
        <v>129.5</v>
      </c>
      <c r="J2356" t="s">
        <v>13</v>
      </c>
      <c r="K2356">
        <v>0</v>
      </c>
      <c r="L2356">
        <v>115.3</v>
      </c>
      <c r="M2356">
        <v>10.827999999999999</v>
      </c>
      <c r="N2356">
        <v>1048.9000000000001</v>
      </c>
      <c r="O2356">
        <v>7038</v>
      </c>
      <c r="P2356" s="2">
        <v>0.81806712962962957</v>
      </c>
      <c r="Q2356">
        <v>27.7</v>
      </c>
      <c r="R2356" t="s">
        <v>156</v>
      </c>
      <c r="S2356">
        <v>29.9</v>
      </c>
      <c r="T2356">
        <v>28.9</v>
      </c>
      <c r="U2356" t="s">
        <v>58</v>
      </c>
      <c r="V2356">
        <v>22</v>
      </c>
      <c r="X2356">
        <f t="shared" si="724"/>
        <v>2.15</v>
      </c>
      <c r="Y2356" s="7" t="str">
        <f t="shared" si="725"/>
        <v>m/s</v>
      </c>
      <c r="AA2356">
        <f t="shared" si="726"/>
        <v>4.24</v>
      </c>
      <c r="AB2356" s="7" t="str">
        <f t="shared" si="727"/>
        <v>m/s</v>
      </c>
      <c r="AC2356" s="5">
        <f t="shared" si="728"/>
        <v>19.633611111111108</v>
      </c>
      <c r="AD2356" s="5">
        <f t="shared" si="729"/>
        <v>8.7408333333333348E-3</v>
      </c>
      <c r="AE2356" s="5">
        <f t="shared" si="730"/>
        <v>22.165426666666672</v>
      </c>
      <c r="AF2356" s="5"/>
      <c r="AG2356" s="5">
        <f t="shared" si="731"/>
        <v>-1</v>
      </c>
      <c r="AH2356">
        <f t="shared" si="732"/>
        <v>717.5</v>
      </c>
      <c r="AI2356" s="5">
        <f t="shared" si="733"/>
        <v>0.71750000000000003</v>
      </c>
      <c r="AJ2356" s="15">
        <f t="shared" si="734"/>
        <v>30.892580720092923</v>
      </c>
      <c r="AK2356" s="5">
        <f t="shared" si="735"/>
        <v>8.0030190049483281</v>
      </c>
      <c r="AL2356" s="5">
        <f t="shared" si="736"/>
        <v>6.2896966857270487</v>
      </c>
      <c r="AM2356" s="5">
        <f t="shared" si="737"/>
        <v>2.531014238752153E-2</v>
      </c>
      <c r="AN2356" s="5">
        <f t="shared" si="738"/>
        <v>58.643529769672121</v>
      </c>
      <c r="AO2356" s="15">
        <f t="shared" si="739"/>
        <v>1.2234938838402933</v>
      </c>
    </row>
    <row r="2357" spans="1:41" x14ac:dyDescent="0.3">
      <c r="A2357" s="4">
        <f t="shared" si="722"/>
        <v>45797.246678240743</v>
      </c>
      <c r="B2357" s="9">
        <f t="shared" si="721"/>
        <v>2353</v>
      </c>
      <c r="C2357" s="10" t="str">
        <f t="shared" si="723"/>
        <v>Remove</v>
      </c>
      <c r="D2357" s="1">
        <v>45797</v>
      </c>
      <c r="E2357" s="2">
        <v>0.24667824074074074</v>
      </c>
      <c r="F2357" t="s">
        <v>2</v>
      </c>
      <c r="G2357" t="s">
        <v>14</v>
      </c>
      <c r="H2357" t="s">
        <v>49</v>
      </c>
      <c r="I2357">
        <v>128.5</v>
      </c>
      <c r="J2357" t="s">
        <v>13</v>
      </c>
      <c r="K2357">
        <v>0</v>
      </c>
      <c r="L2357">
        <v>115.2</v>
      </c>
      <c r="M2357">
        <v>10.815</v>
      </c>
      <c r="N2357">
        <v>1046.5999999999999</v>
      </c>
      <c r="O2357">
        <v>7047</v>
      </c>
      <c r="P2357" s="2">
        <v>0.81841435185185185</v>
      </c>
      <c r="Q2357">
        <v>27.7</v>
      </c>
      <c r="R2357" t="s">
        <v>149</v>
      </c>
      <c r="S2357">
        <v>30</v>
      </c>
      <c r="T2357">
        <v>28.9</v>
      </c>
      <c r="U2357" t="s">
        <v>109</v>
      </c>
      <c r="V2357">
        <v>21.9</v>
      </c>
      <c r="X2357">
        <f t="shared" si="724"/>
        <v>2.08</v>
      </c>
      <c r="Y2357" s="7" t="str">
        <f t="shared" si="725"/>
        <v>m/s</v>
      </c>
      <c r="AA2357">
        <f t="shared" si="726"/>
        <v>4.21</v>
      </c>
      <c r="AB2357" s="7" t="str">
        <f t="shared" si="727"/>
        <v>m/s</v>
      </c>
      <c r="AC2357" s="5">
        <f t="shared" si="728"/>
        <v>19.641944444444444</v>
      </c>
      <c r="AD2357" s="5">
        <f t="shared" si="729"/>
        <v>8.7216666666666658E-3</v>
      </c>
      <c r="AE2357" s="5">
        <f t="shared" si="730"/>
        <v>22.174148333333338</v>
      </c>
      <c r="AF2357" s="5"/>
      <c r="AG2357" s="5">
        <f t="shared" si="731"/>
        <v>-1</v>
      </c>
      <c r="AH2357">
        <f t="shared" si="732"/>
        <v>717.5</v>
      </c>
      <c r="AI2357" s="5">
        <f t="shared" si="733"/>
        <v>0.71750000000000003</v>
      </c>
      <c r="AJ2357" s="15">
        <f t="shared" si="734"/>
        <v>30.904736353077823</v>
      </c>
      <c r="AK2357" s="5">
        <f t="shared" si="735"/>
        <v>8.0297849547976536</v>
      </c>
      <c r="AL2357" s="5">
        <f t="shared" si="736"/>
        <v>6.2611071553373794</v>
      </c>
      <c r="AM2357" s="5">
        <f t="shared" si="737"/>
        <v>2.4567984521760032E-2</v>
      </c>
      <c r="AN2357" s="5">
        <f t="shared" si="738"/>
        <v>58.66809775419388</v>
      </c>
      <c r="AO2357" s="15">
        <f t="shared" si="739"/>
        <v>1.222981530790658</v>
      </c>
    </row>
    <row r="2358" spans="1:41" x14ac:dyDescent="0.3">
      <c r="A2358" s="4">
        <f t="shared" si="722"/>
        <v>45797.247025462966</v>
      </c>
      <c r="B2358" s="9">
        <f t="shared" si="721"/>
        <v>2354</v>
      </c>
      <c r="C2358" s="10" t="str">
        <f t="shared" si="723"/>
        <v>Remove</v>
      </c>
      <c r="D2358" s="1">
        <v>45797</v>
      </c>
      <c r="E2358" s="2">
        <v>0.24702546296296296</v>
      </c>
      <c r="F2358" t="s">
        <v>2</v>
      </c>
      <c r="G2358" t="s">
        <v>14</v>
      </c>
      <c r="H2358" t="s">
        <v>49</v>
      </c>
      <c r="I2358">
        <v>128</v>
      </c>
      <c r="J2358" t="s">
        <v>13</v>
      </c>
      <c r="K2358">
        <v>0</v>
      </c>
      <c r="L2358">
        <v>115.2</v>
      </c>
      <c r="M2358">
        <v>10.843999999999999</v>
      </c>
      <c r="N2358">
        <v>1050.4000000000001</v>
      </c>
      <c r="O2358">
        <v>7055</v>
      </c>
      <c r="P2358" s="2">
        <v>0.81876157407407413</v>
      </c>
      <c r="Q2358">
        <v>27.7</v>
      </c>
      <c r="R2358" t="s">
        <v>134</v>
      </c>
      <c r="S2358">
        <v>29.3</v>
      </c>
      <c r="T2358">
        <v>28.9</v>
      </c>
      <c r="U2358" t="s">
        <v>50</v>
      </c>
      <c r="V2358">
        <v>21.7</v>
      </c>
      <c r="X2358">
        <f t="shared" si="724"/>
        <v>2.06</v>
      </c>
      <c r="Y2358" s="7" t="str">
        <f t="shared" si="725"/>
        <v>m/s</v>
      </c>
      <c r="AA2358">
        <f t="shared" si="726"/>
        <v>4.26</v>
      </c>
      <c r="AB2358" s="7" t="str">
        <f t="shared" si="727"/>
        <v>m/s</v>
      </c>
      <c r="AC2358" s="5">
        <f t="shared" si="728"/>
        <v>19.650277777777781</v>
      </c>
      <c r="AD2358" s="5">
        <f t="shared" si="729"/>
        <v>8.7533333333333335E-3</v>
      </c>
      <c r="AE2358" s="5">
        <f t="shared" si="730"/>
        <v>22.182901666666673</v>
      </c>
      <c r="AF2358" s="5"/>
      <c r="AG2358" s="5">
        <f t="shared" si="731"/>
        <v>-0.5</v>
      </c>
      <c r="AH2358">
        <f t="shared" si="732"/>
        <v>717.5</v>
      </c>
      <c r="AI2358" s="5">
        <f t="shared" si="733"/>
        <v>0.71750000000000003</v>
      </c>
      <c r="AJ2358" s="15">
        <f t="shared" si="734"/>
        <v>30.916936120789789</v>
      </c>
      <c r="AK2358" s="5">
        <f t="shared" si="735"/>
        <v>7.8424233058523747</v>
      </c>
      <c r="AL2358" s="5">
        <f t="shared" si="736"/>
        <v>6.2039280945580435</v>
      </c>
      <c r="AM2358" s="5">
        <f t="shared" si="737"/>
        <v>2.3764012976993459E-2</v>
      </c>
      <c r="AN2358" s="5">
        <f t="shared" si="738"/>
        <v>58.69186176717087</v>
      </c>
      <c r="AO2358" s="15">
        <f t="shared" si="739"/>
        <v>1.2224863522753875</v>
      </c>
    </row>
    <row r="2359" spans="1:41" x14ac:dyDescent="0.3">
      <c r="A2359" s="4">
        <f t="shared" si="722"/>
        <v>45797.247372685182</v>
      </c>
      <c r="B2359" s="9">
        <f t="shared" si="721"/>
        <v>2355</v>
      </c>
      <c r="C2359" s="10" t="str">
        <f t="shared" si="723"/>
        <v>Remove</v>
      </c>
      <c r="D2359" s="1">
        <v>45797</v>
      </c>
      <c r="E2359" s="2">
        <v>0.24737268518518518</v>
      </c>
      <c r="F2359" t="s">
        <v>2</v>
      </c>
      <c r="G2359" t="s">
        <v>14</v>
      </c>
      <c r="H2359" t="s">
        <v>49</v>
      </c>
      <c r="I2359">
        <v>131</v>
      </c>
      <c r="J2359" t="s">
        <v>13</v>
      </c>
      <c r="K2359">
        <v>0</v>
      </c>
      <c r="L2359">
        <v>115.3</v>
      </c>
      <c r="M2359">
        <v>10.827999999999999</v>
      </c>
      <c r="N2359">
        <v>1049.2</v>
      </c>
      <c r="O2359">
        <v>7064</v>
      </c>
      <c r="P2359" s="2">
        <v>0.81910879629629629</v>
      </c>
      <c r="Q2359">
        <v>27.7</v>
      </c>
      <c r="R2359" t="s">
        <v>143</v>
      </c>
      <c r="S2359">
        <v>29.5</v>
      </c>
      <c r="T2359">
        <v>29</v>
      </c>
      <c r="U2359" t="s">
        <v>128</v>
      </c>
      <c r="V2359">
        <v>22</v>
      </c>
      <c r="X2359">
        <f t="shared" si="724"/>
        <v>2.11</v>
      </c>
      <c r="Y2359" s="7" t="str">
        <f t="shared" si="725"/>
        <v>m/s</v>
      </c>
      <c r="AA2359">
        <f t="shared" si="726"/>
        <v>4.4000000000000004</v>
      </c>
      <c r="AB2359" s="7" t="str">
        <f t="shared" si="727"/>
        <v>m/s</v>
      </c>
      <c r="AC2359" s="5">
        <f t="shared" si="728"/>
        <v>19.65861111111111</v>
      </c>
      <c r="AD2359" s="5">
        <f t="shared" si="729"/>
        <v>8.7433333333333339E-3</v>
      </c>
      <c r="AE2359" s="5">
        <f t="shared" si="730"/>
        <v>22.191645000000008</v>
      </c>
      <c r="AF2359" s="5"/>
      <c r="AG2359" s="5">
        <f t="shared" si="731"/>
        <v>3</v>
      </c>
      <c r="AH2359">
        <f t="shared" si="732"/>
        <v>720.5</v>
      </c>
      <c r="AI2359" s="5">
        <f t="shared" si="733"/>
        <v>0.72050000000000003</v>
      </c>
      <c r="AJ2359" s="15">
        <f t="shared" si="734"/>
        <v>30.80034004163776</v>
      </c>
      <c r="AK2359" s="5">
        <f t="shared" si="735"/>
        <v>7.8959552055510258</v>
      </c>
      <c r="AL2359" s="5">
        <f t="shared" si="736"/>
        <v>6.3241667015386804</v>
      </c>
      <c r="AM2359" s="5">
        <f t="shared" si="737"/>
        <v>2.4506958278156295E-2</v>
      </c>
      <c r="AN2359" s="5">
        <f t="shared" si="738"/>
        <v>58.71636872544903</v>
      </c>
      <c r="AO2359" s="15">
        <f t="shared" si="739"/>
        <v>1.2270854203688497</v>
      </c>
    </row>
    <row r="2360" spans="1:41" x14ac:dyDescent="0.3">
      <c r="A2360" s="4">
        <f t="shared" si="722"/>
        <v>45797.247719907406</v>
      </c>
      <c r="B2360" s="9">
        <f t="shared" si="721"/>
        <v>2356</v>
      </c>
      <c r="C2360" s="10" t="str">
        <f t="shared" si="723"/>
        <v>Remove</v>
      </c>
      <c r="D2360" s="1">
        <v>45797</v>
      </c>
      <c r="E2360" s="2">
        <v>0.2477199074074074</v>
      </c>
      <c r="F2360" t="s">
        <v>19</v>
      </c>
      <c r="G2360" t="s">
        <v>14</v>
      </c>
      <c r="H2360" t="s">
        <v>49</v>
      </c>
      <c r="I2360">
        <v>129.5</v>
      </c>
      <c r="J2360" t="s">
        <v>13</v>
      </c>
      <c r="K2360">
        <v>0</v>
      </c>
      <c r="L2360">
        <v>115.2</v>
      </c>
      <c r="M2360">
        <v>10.85</v>
      </c>
      <c r="N2360">
        <v>1051.8</v>
      </c>
      <c r="O2360">
        <v>7073</v>
      </c>
      <c r="P2360" s="2">
        <v>0.81945601851851857</v>
      </c>
      <c r="Q2360">
        <v>27.7</v>
      </c>
      <c r="R2360" t="s">
        <v>149</v>
      </c>
      <c r="S2360">
        <v>28.6</v>
      </c>
      <c r="T2360">
        <v>29</v>
      </c>
      <c r="U2360" t="s">
        <v>69</v>
      </c>
      <c r="V2360">
        <v>21.3</v>
      </c>
      <c r="X2360">
        <f t="shared" si="724"/>
        <v>2.08</v>
      </c>
      <c r="Y2360" s="7" t="str">
        <f t="shared" si="725"/>
        <v>m/s</v>
      </c>
      <c r="AA2360">
        <f t="shared" si="726"/>
        <v>4.3499999999999996</v>
      </c>
      <c r="AB2360" s="7" t="str">
        <f t="shared" si="727"/>
        <v>m/s</v>
      </c>
      <c r="AC2360" s="5">
        <f t="shared" si="728"/>
        <v>19.666944444444447</v>
      </c>
      <c r="AD2360" s="5">
        <f t="shared" si="729"/>
        <v>8.7649999999999985E-3</v>
      </c>
      <c r="AE2360" s="5">
        <f t="shared" si="730"/>
        <v>22.200410000000009</v>
      </c>
      <c r="AF2360" s="5"/>
      <c r="AG2360" s="5">
        <f t="shared" si="731"/>
        <v>-1.5</v>
      </c>
      <c r="AH2360">
        <f t="shared" si="732"/>
        <v>720.5</v>
      </c>
      <c r="AI2360" s="5">
        <f t="shared" si="733"/>
        <v>0.72050000000000003</v>
      </c>
      <c r="AJ2360" s="15">
        <f t="shared" si="734"/>
        <v>30.812505204718956</v>
      </c>
      <c r="AK2360" s="5">
        <f t="shared" si="735"/>
        <v>7.6550616569070957</v>
      </c>
      <c r="AL2360" s="5">
        <f t="shared" si="736"/>
        <v>6.1229432155806318</v>
      </c>
      <c r="AM2360" s="5">
        <f t="shared" si="737"/>
        <v>2.3421478577411232E-2</v>
      </c>
      <c r="AN2360" s="5">
        <f t="shared" si="738"/>
        <v>58.739790204026441</v>
      </c>
      <c r="AO2360" s="15">
        <f t="shared" si="739"/>
        <v>1.2265961412143618</v>
      </c>
    </row>
    <row r="2361" spans="1:41" x14ac:dyDescent="0.3">
      <c r="A2361" s="4">
        <f t="shared" si="722"/>
        <v>45797.248067129629</v>
      </c>
      <c r="B2361" s="9">
        <f t="shared" si="721"/>
        <v>2357</v>
      </c>
      <c r="C2361" s="10" t="str">
        <f t="shared" si="723"/>
        <v>Remove</v>
      </c>
      <c r="D2361" s="1">
        <v>45797</v>
      </c>
      <c r="E2361" s="2">
        <v>0.24806712962962962</v>
      </c>
      <c r="F2361" t="s">
        <v>2</v>
      </c>
      <c r="G2361" t="s">
        <v>14</v>
      </c>
      <c r="H2361" t="s">
        <v>49</v>
      </c>
      <c r="I2361">
        <v>127.5</v>
      </c>
      <c r="J2361" t="s">
        <v>13</v>
      </c>
      <c r="K2361">
        <v>0</v>
      </c>
      <c r="L2361">
        <v>115.2</v>
      </c>
      <c r="M2361">
        <v>10.875</v>
      </c>
      <c r="N2361">
        <v>1055</v>
      </c>
      <c r="O2361">
        <v>7082</v>
      </c>
      <c r="P2361" s="2">
        <v>0.81980324074074074</v>
      </c>
      <c r="Q2361">
        <v>27.7</v>
      </c>
      <c r="R2361" t="s">
        <v>166</v>
      </c>
      <c r="S2361">
        <v>28.4</v>
      </c>
      <c r="T2361">
        <v>29</v>
      </c>
      <c r="U2361" t="s">
        <v>128</v>
      </c>
      <c r="V2361">
        <v>21.1</v>
      </c>
      <c r="X2361">
        <f t="shared" si="724"/>
        <v>1.94</v>
      </c>
      <c r="Y2361" s="7" t="str">
        <f t="shared" si="725"/>
        <v>m/s</v>
      </c>
      <c r="AA2361">
        <f t="shared" si="726"/>
        <v>4.4000000000000004</v>
      </c>
      <c r="AB2361" s="7" t="str">
        <f t="shared" si="727"/>
        <v>m/s</v>
      </c>
      <c r="AC2361" s="5">
        <f t="shared" si="728"/>
        <v>19.675277777777779</v>
      </c>
      <c r="AD2361" s="5">
        <f t="shared" si="729"/>
        <v>8.7916666666666664E-3</v>
      </c>
      <c r="AE2361" s="5">
        <f t="shared" si="730"/>
        <v>22.209201666666676</v>
      </c>
      <c r="AF2361" s="5"/>
      <c r="AG2361" s="5">
        <f t="shared" si="731"/>
        <v>-2</v>
      </c>
      <c r="AH2361">
        <f t="shared" si="732"/>
        <v>720.5</v>
      </c>
      <c r="AI2361" s="5">
        <f t="shared" si="733"/>
        <v>0.72050000000000003</v>
      </c>
      <c r="AJ2361" s="15">
        <f t="shared" si="734"/>
        <v>30.824707379134871</v>
      </c>
      <c r="AK2361" s="5">
        <f t="shared" si="735"/>
        <v>7.6015297572084446</v>
      </c>
      <c r="AL2361" s="5">
        <f t="shared" si="736"/>
        <v>6.0654507910211892</v>
      </c>
      <c r="AM2361" s="5">
        <f t="shared" si="737"/>
        <v>2.1692270436071966E-2</v>
      </c>
      <c r="AN2361" s="5">
        <f t="shared" si="738"/>
        <v>58.761482474462511</v>
      </c>
      <c r="AO2361" s="15">
        <f t="shared" si="739"/>
        <v>1.2261433334550849</v>
      </c>
    </row>
    <row r="2362" spans="1:41" x14ac:dyDescent="0.3">
      <c r="A2362" s="4">
        <f t="shared" si="722"/>
        <v>45797.248414351852</v>
      </c>
      <c r="B2362" s="9">
        <f t="shared" si="721"/>
        <v>2358</v>
      </c>
      <c r="C2362" s="10" t="str">
        <f t="shared" si="723"/>
        <v>Remove</v>
      </c>
      <c r="D2362" s="1">
        <v>45797</v>
      </c>
      <c r="E2362" s="2">
        <v>0.24841435185185184</v>
      </c>
      <c r="F2362" t="s">
        <v>2</v>
      </c>
      <c r="G2362" t="s">
        <v>14</v>
      </c>
      <c r="H2362" t="s">
        <v>49</v>
      </c>
      <c r="I2362">
        <v>128</v>
      </c>
      <c r="J2362" t="s">
        <v>13</v>
      </c>
      <c r="K2362">
        <v>0</v>
      </c>
      <c r="L2362">
        <v>115.3</v>
      </c>
      <c r="M2362">
        <v>10.856</v>
      </c>
      <c r="N2362">
        <v>1052.9000000000001</v>
      </c>
      <c r="O2362">
        <v>7091</v>
      </c>
      <c r="P2362" s="2">
        <v>0.82015046296296301</v>
      </c>
      <c r="Q2362">
        <v>27.7</v>
      </c>
      <c r="R2362" t="s">
        <v>143</v>
      </c>
      <c r="S2362">
        <v>29</v>
      </c>
      <c r="T2362">
        <v>29</v>
      </c>
      <c r="U2362" t="s">
        <v>71</v>
      </c>
      <c r="V2362">
        <v>21.5</v>
      </c>
      <c r="X2362">
        <f t="shared" si="724"/>
        <v>2.11</v>
      </c>
      <c r="Y2362" s="7" t="str">
        <f t="shared" si="725"/>
        <v>m/s</v>
      </c>
      <c r="AA2362">
        <f t="shared" si="726"/>
        <v>4.29</v>
      </c>
      <c r="AB2362" s="7" t="str">
        <f t="shared" si="727"/>
        <v>m/s</v>
      </c>
      <c r="AC2362" s="5">
        <f t="shared" si="728"/>
        <v>19.683611111111112</v>
      </c>
      <c r="AD2362" s="5">
        <f t="shared" si="729"/>
        <v>8.774166666666668E-3</v>
      </c>
      <c r="AE2362" s="5">
        <f t="shared" si="730"/>
        <v>22.217975833333341</v>
      </c>
      <c r="AF2362" s="5"/>
      <c r="AG2362" s="5">
        <f t="shared" si="731"/>
        <v>0.5</v>
      </c>
      <c r="AH2362">
        <f t="shared" si="732"/>
        <v>721</v>
      </c>
      <c r="AI2362" s="5">
        <f t="shared" si="733"/>
        <v>0.72099999999999997</v>
      </c>
      <c r="AJ2362" s="15">
        <f t="shared" si="734"/>
        <v>30.815500462320863</v>
      </c>
      <c r="AK2362" s="5">
        <f t="shared" si="735"/>
        <v>7.7621254563043989</v>
      </c>
      <c r="AL2362" s="5">
        <f t="shared" si="736"/>
        <v>6.1804356401400744</v>
      </c>
      <c r="AM2362" s="5">
        <f t="shared" si="737"/>
        <v>2.409158610395026E-2</v>
      </c>
      <c r="AN2362" s="5">
        <f t="shared" si="738"/>
        <v>58.785574060566461</v>
      </c>
      <c r="AO2362" s="15">
        <f t="shared" si="739"/>
        <v>1.2264913824897883</v>
      </c>
    </row>
    <row r="2363" spans="1:41" x14ac:dyDescent="0.3">
      <c r="A2363" s="4">
        <f t="shared" si="722"/>
        <v>45797.248761574076</v>
      </c>
      <c r="B2363" s="9">
        <f t="shared" si="721"/>
        <v>2359</v>
      </c>
      <c r="C2363" s="10" t="str">
        <f t="shared" si="723"/>
        <v>Remove</v>
      </c>
      <c r="D2363" s="1">
        <v>45797</v>
      </c>
      <c r="E2363" s="2">
        <v>0.24876157407407407</v>
      </c>
      <c r="F2363" t="s">
        <v>2</v>
      </c>
      <c r="G2363" t="s">
        <v>14</v>
      </c>
      <c r="H2363" t="s">
        <v>49</v>
      </c>
      <c r="I2363">
        <v>127.5</v>
      </c>
      <c r="J2363" t="s">
        <v>13</v>
      </c>
      <c r="K2363">
        <v>0</v>
      </c>
      <c r="L2363">
        <v>115.3</v>
      </c>
      <c r="M2363">
        <v>10.872999999999999</v>
      </c>
      <c r="N2363">
        <v>1054.4000000000001</v>
      </c>
      <c r="O2363">
        <v>7099</v>
      </c>
      <c r="P2363" s="2">
        <v>0.82049768518518518</v>
      </c>
      <c r="Q2363">
        <v>27.7</v>
      </c>
      <c r="R2363" t="s">
        <v>132</v>
      </c>
      <c r="S2363">
        <v>28.7</v>
      </c>
      <c r="T2363">
        <v>29</v>
      </c>
      <c r="U2363" t="s">
        <v>128</v>
      </c>
      <c r="V2363">
        <v>21.4</v>
      </c>
      <c r="X2363">
        <f t="shared" si="724"/>
        <v>2.13</v>
      </c>
      <c r="Y2363" s="7" t="str">
        <f t="shared" si="725"/>
        <v>m/s</v>
      </c>
      <c r="AA2363">
        <f t="shared" si="726"/>
        <v>4.4000000000000004</v>
      </c>
      <c r="AB2363" s="7" t="str">
        <f t="shared" si="727"/>
        <v>m/s</v>
      </c>
      <c r="AC2363" s="5">
        <f t="shared" si="728"/>
        <v>19.691944444444445</v>
      </c>
      <c r="AD2363" s="5">
        <f t="shared" si="729"/>
        <v>8.7866666666666666E-3</v>
      </c>
      <c r="AE2363" s="5">
        <f t="shared" si="730"/>
        <v>22.226762500000007</v>
      </c>
      <c r="AF2363" s="5"/>
      <c r="AG2363" s="5">
        <f t="shared" si="731"/>
        <v>-0.5</v>
      </c>
      <c r="AH2363">
        <f t="shared" si="732"/>
        <v>721</v>
      </c>
      <c r="AI2363" s="5">
        <f t="shared" si="733"/>
        <v>0.72099999999999997</v>
      </c>
      <c r="AJ2363" s="15">
        <f t="shared" si="734"/>
        <v>30.827687239944531</v>
      </c>
      <c r="AK2363" s="5">
        <f t="shared" si="735"/>
        <v>7.6818276067564222</v>
      </c>
      <c r="AL2363" s="5">
        <f t="shared" si="736"/>
        <v>6.1516894278603518</v>
      </c>
      <c r="AM2363" s="5">
        <f t="shared" si="737"/>
        <v>2.406835675961078E-2</v>
      </c>
      <c r="AN2363" s="5">
        <f t="shared" si="738"/>
        <v>58.809642417326074</v>
      </c>
      <c r="AO2363" s="15">
        <f t="shared" si="739"/>
        <v>1.2259894302427932</v>
      </c>
    </row>
    <row r="2364" spans="1:41" x14ac:dyDescent="0.3">
      <c r="A2364" s="4">
        <f t="shared" si="722"/>
        <v>45797.249108796299</v>
      </c>
      <c r="B2364" s="9">
        <f t="shared" si="721"/>
        <v>2360</v>
      </c>
      <c r="C2364" s="10" t="str">
        <f t="shared" si="723"/>
        <v>Remove</v>
      </c>
      <c r="D2364" s="1">
        <v>45797</v>
      </c>
      <c r="E2364" s="2">
        <v>0.24910879629629629</v>
      </c>
      <c r="F2364" t="s">
        <v>2</v>
      </c>
      <c r="G2364" t="s">
        <v>14</v>
      </c>
      <c r="H2364" t="s">
        <v>49</v>
      </c>
      <c r="I2364">
        <v>129</v>
      </c>
      <c r="J2364" t="s">
        <v>13</v>
      </c>
      <c r="K2364">
        <v>0</v>
      </c>
      <c r="L2364">
        <v>115.2</v>
      </c>
      <c r="M2364">
        <v>10.869</v>
      </c>
      <c r="N2364">
        <v>1053.5999999999999</v>
      </c>
      <c r="O2364">
        <v>7108</v>
      </c>
      <c r="P2364" s="2">
        <v>0.82084490740740745</v>
      </c>
      <c r="Q2364">
        <v>27.8</v>
      </c>
      <c r="R2364" t="s">
        <v>130</v>
      </c>
      <c r="S2364">
        <v>28.5</v>
      </c>
      <c r="T2364">
        <v>29.1</v>
      </c>
      <c r="U2364" t="s">
        <v>64</v>
      </c>
      <c r="V2364">
        <v>21.2</v>
      </c>
      <c r="X2364">
        <f t="shared" si="724"/>
        <v>2.16</v>
      </c>
      <c r="Y2364" s="7" t="str">
        <f t="shared" si="725"/>
        <v>m/s</v>
      </c>
      <c r="AA2364">
        <f t="shared" si="726"/>
        <v>4.43</v>
      </c>
      <c r="AB2364" s="7" t="str">
        <f t="shared" si="727"/>
        <v>m/s</v>
      </c>
      <c r="AC2364" s="5">
        <f t="shared" si="728"/>
        <v>19.700277777777778</v>
      </c>
      <c r="AD2364" s="5">
        <f t="shared" si="729"/>
        <v>8.7799999999999996E-3</v>
      </c>
      <c r="AE2364" s="5">
        <f t="shared" si="730"/>
        <v>22.235542500000008</v>
      </c>
      <c r="AF2364" s="5"/>
      <c r="AG2364" s="5">
        <f t="shared" si="731"/>
        <v>1.5</v>
      </c>
      <c r="AH2364">
        <f t="shared" si="732"/>
        <v>722.5</v>
      </c>
      <c r="AI2364" s="5">
        <f t="shared" si="733"/>
        <v>0.72250000000000003</v>
      </c>
      <c r="AJ2364" s="15">
        <f t="shared" si="734"/>
        <v>30.775837370242225</v>
      </c>
      <c r="AK2364" s="5">
        <f t="shared" si="735"/>
        <v>7.6704859002885506</v>
      </c>
      <c r="AL2364" s="5">
        <f t="shared" si="736"/>
        <v>6.1275702161689258</v>
      </c>
      <c r="AM2364" s="5">
        <f t="shared" si="737"/>
        <v>2.4371311877756856E-2</v>
      </c>
      <c r="AN2364" s="5">
        <f t="shared" si="738"/>
        <v>58.834013729203832</v>
      </c>
      <c r="AO2364" s="15">
        <f t="shared" si="739"/>
        <v>1.2280311238418329</v>
      </c>
    </row>
    <row r="2365" spans="1:41" x14ac:dyDescent="0.3">
      <c r="A2365" s="4">
        <f t="shared" si="722"/>
        <v>45797.249456018515</v>
      </c>
      <c r="B2365" s="9">
        <f t="shared" si="721"/>
        <v>2361</v>
      </c>
      <c r="C2365" s="10" t="str">
        <f t="shared" si="723"/>
        <v>Remove</v>
      </c>
      <c r="D2365" s="1">
        <v>45797</v>
      </c>
      <c r="E2365" s="2">
        <v>0.24945601851851851</v>
      </c>
      <c r="F2365" t="s">
        <v>2</v>
      </c>
      <c r="G2365" t="s">
        <v>14</v>
      </c>
      <c r="H2365" t="s">
        <v>49</v>
      </c>
      <c r="I2365">
        <v>129</v>
      </c>
      <c r="J2365" t="s">
        <v>13</v>
      </c>
      <c r="K2365">
        <v>0</v>
      </c>
      <c r="L2365">
        <v>115.1</v>
      </c>
      <c r="M2365">
        <v>10.86</v>
      </c>
      <c r="N2365">
        <v>1052.4000000000001</v>
      </c>
      <c r="O2365">
        <v>7117</v>
      </c>
      <c r="P2365" s="2">
        <v>0.82119212962962962</v>
      </c>
      <c r="Q2365">
        <v>27.7</v>
      </c>
      <c r="R2365" t="s">
        <v>132</v>
      </c>
      <c r="S2365">
        <v>28.4</v>
      </c>
      <c r="T2365">
        <v>29.1</v>
      </c>
      <c r="U2365" t="s">
        <v>68</v>
      </c>
      <c r="V2365">
        <v>21.2</v>
      </c>
      <c r="X2365">
        <f t="shared" si="724"/>
        <v>2.13</v>
      </c>
      <c r="Y2365" s="7" t="str">
        <f t="shared" si="725"/>
        <v>m/s</v>
      </c>
      <c r="AA2365">
        <f t="shared" si="726"/>
        <v>4.3</v>
      </c>
      <c r="AB2365" s="7" t="str">
        <f t="shared" si="727"/>
        <v>m/s</v>
      </c>
      <c r="AC2365" s="5">
        <f t="shared" si="728"/>
        <v>19.708611111111111</v>
      </c>
      <c r="AD2365" s="5">
        <f t="shared" si="729"/>
        <v>8.7700000000000018E-3</v>
      </c>
      <c r="AE2365" s="5">
        <f t="shared" si="730"/>
        <v>22.244312500000007</v>
      </c>
      <c r="AF2365" s="5"/>
      <c r="AG2365" s="5">
        <f t="shared" si="731"/>
        <v>0</v>
      </c>
      <c r="AH2365">
        <f t="shared" si="732"/>
        <v>722.5</v>
      </c>
      <c r="AI2365" s="5">
        <f t="shared" si="733"/>
        <v>0.72250000000000003</v>
      </c>
      <c r="AJ2365" s="15">
        <f t="shared" si="734"/>
        <v>30.78797577854672</v>
      </c>
      <c r="AK2365" s="5">
        <f t="shared" si="735"/>
        <v>7.6015297572084446</v>
      </c>
      <c r="AL2365" s="5">
        <f t="shared" si="736"/>
        <v>6.1275702161689258</v>
      </c>
      <c r="AM2365" s="5">
        <f t="shared" si="737"/>
        <v>2.3816771148883139E-2</v>
      </c>
      <c r="AN2365" s="5">
        <f t="shared" si="738"/>
        <v>58.857830500352712</v>
      </c>
      <c r="AO2365" s="15">
        <f t="shared" si="739"/>
        <v>1.2275342020900182</v>
      </c>
    </row>
    <row r="2366" spans="1:41" x14ac:dyDescent="0.3">
      <c r="A2366" s="4">
        <f t="shared" si="722"/>
        <v>45797.249803240738</v>
      </c>
      <c r="B2366" s="9">
        <f t="shared" si="721"/>
        <v>2362</v>
      </c>
      <c r="C2366" s="10" t="str">
        <f t="shared" si="723"/>
        <v>Remove</v>
      </c>
      <c r="D2366" s="1">
        <v>45797</v>
      </c>
      <c r="E2366" s="2">
        <v>0.24980324074074073</v>
      </c>
      <c r="F2366" t="s">
        <v>2</v>
      </c>
      <c r="G2366" t="s">
        <v>14</v>
      </c>
      <c r="H2366" t="s">
        <v>49</v>
      </c>
      <c r="I2366">
        <v>130</v>
      </c>
      <c r="J2366" t="s">
        <v>13</v>
      </c>
      <c r="K2366">
        <v>0</v>
      </c>
      <c r="L2366">
        <v>115.2</v>
      </c>
      <c r="M2366">
        <v>10.861000000000001</v>
      </c>
      <c r="N2366">
        <v>1053.3</v>
      </c>
      <c r="O2366">
        <v>7126</v>
      </c>
      <c r="P2366" s="2">
        <v>0.8215393518518519</v>
      </c>
      <c r="Q2366">
        <v>27.8</v>
      </c>
      <c r="R2366" t="s">
        <v>156</v>
      </c>
      <c r="S2366">
        <v>28</v>
      </c>
      <c r="T2366">
        <v>29.1</v>
      </c>
      <c r="U2366" t="s">
        <v>140</v>
      </c>
      <c r="V2366">
        <v>20.8</v>
      </c>
      <c r="X2366">
        <f t="shared" si="724"/>
        <v>2.15</v>
      </c>
      <c r="Y2366" s="7" t="str">
        <f t="shared" si="725"/>
        <v>m/s</v>
      </c>
      <c r="AA2366">
        <f t="shared" si="726"/>
        <v>4.5999999999999996</v>
      </c>
      <c r="AB2366" s="7" t="str">
        <f t="shared" si="727"/>
        <v>m/s</v>
      </c>
      <c r="AC2366" s="5">
        <f t="shared" si="728"/>
        <v>19.716944444444444</v>
      </c>
      <c r="AD2366" s="5">
        <f t="shared" si="729"/>
        <v>8.7775000000000006E-3</v>
      </c>
      <c r="AE2366" s="5">
        <f t="shared" si="730"/>
        <v>22.253090000000007</v>
      </c>
      <c r="AF2366" s="5"/>
      <c r="AG2366" s="5">
        <f t="shared" si="731"/>
        <v>1</v>
      </c>
      <c r="AH2366">
        <f t="shared" si="732"/>
        <v>723.5</v>
      </c>
      <c r="AI2366" s="5">
        <f t="shared" si="733"/>
        <v>0.72350000000000003</v>
      </c>
      <c r="AJ2366" s="15">
        <f t="shared" si="734"/>
        <v>30.757553559087775</v>
      </c>
      <c r="AK2366" s="5">
        <f t="shared" si="735"/>
        <v>7.5359159722133144</v>
      </c>
      <c r="AL2366" s="5">
        <f t="shared" si="736"/>
        <v>6.0119556837883801</v>
      </c>
      <c r="AM2366" s="5">
        <f t="shared" si="737"/>
        <v>2.3832894331399661E-2</v>
      </c>
      <c r="AN2366" s="5">
        <f t="shared" si="738"/>
        <v>58.881663394684111</v>
      </c>
      <c r="AO2366" s="15">
        <f t="shared" si="739"/>
        <v>1.2287356679283592</v>
      </c>
    </row>
    <row r="2367" spans="1:41" x14ac:dyDescent="0.3">
      <c r="A2367" s="4">
        <f t="shared" si="722"/>
        <v>45797.250150462962</v>
      </c>
      <c r="B2367" s="9">
        <f t="shared" si="721"/>
        <v>2363</v>
      </c>
      <c r="C2367" s="10" t="str">
        <f t="shared" si="723"/>
        <v>Remove</v>
      </c>
      <c r="D2367" s="1">
        <v>45797</v>
      </c>
      <c r="E2367" s="2">
        <v>0.25015046296296295</v>
      </c>
      <c r="F2367" t="s">
        <v>2</v>
      </c>
      <c r="G2367" t="s">
        <v>14</v>
      </c>
      <c r="H2367" t="s">
        <v>49</v>
      </c>
      <c r="I2367">
        <v>128.5</v>
      </c>
      <c r="J2367" t="s">
        <v>13</v>
      </c>
      <c r="K2367">
        <v>0</v>
      </c>
      <c r="L2367">
        <v>115.1</v>
      </c>
      <c r="M2367">
        <v>10.872999999999999</v>
      </c>
      <c r="N2367">
        <v>1054.9000000000001</v>
      </c>
      <c r="O2367">
        <v>7135</v>
      </c>
      <c r="P2367" s="2">
        <v>0.82188657407407406</v>
      </c>
      <c r="Q2367">
        <v>27.8</v>
      </c>
      <c r="R2367" t="s">
        <v>130</v>
      </c>
      <c r="S2367">
        <v>27.9</v>
      </c>
      <c r="T2367">
        <v>29.1</v>
      </c>
      <c r="U2367" t="s">
        <v>87</v>
      </c>
      <c r="V2367">
        <v>20.7</v>
      </c>
      <c r="X2367">
        <f t="shared" si="724"/>
        <v>2.16</v>
      </c>
      <c r="Y2367" s="7" t="str">
        <f t="shared" si="725"/>
        <v>m/s</v>
      </c>
      <c r="AA2367">
        <f t="shared" si="726"/>
        <v>4.6399999999999997</v>
      </c>
      <c r="AB2367" s="7" t="str">
        <f t="shared" si="727"/>
        <v>m/s</v>
      </c>
      <c r="AC2367" s="5">
        <f t="shared" si="728"/>
        <v>19.725277777777777</v>
      </c>
      <c r="AD2367" s="5">
        <f t="shared" si="729"/>
        <v>8.7908333333333328E-3</v>
      </c>
      <c r="AE2367" s="5">
        <f t="shared" si="730"/>
        <v>22.26188083333334</v>
      </c>
      <c r="AF2367" s="5"/>
      <c r="AG2367" s="5">
        <f t="shared" si="731"/>
        <v>-1.5</v>
      </c>
      <c r="AH2367">
        <f t="shared" si="732"/>
        <v>723.5</v>
      </c>
      <c r="AI2367" s="5">
        <f t="shared" si="733"/>
        <v>0.72350000000000003</v>
      </c>
      <c r="AJ2367" s="15">
        <f t="shared" si="734"/>
        <v>30.769703985256861</v>
      </c>
      <c r="AK2367" s="5">
        <f t="shared" si="735"/>
        <v>7.5090019865982658</v>
      </c>
      <c r="AL2367" s="5">
        <f t="shared" si="736"/>
        <v>5.9830520506932432</v>
      </c>
      <c r="AM2367" s="5">
        <f t="shared" si="737"/>
        <v>2.3858231627698814E-2</v>
      </c>
      <c r="AN2367" s="5">
        <f t="shared" si="738"/>
        <v>58.90552162631181</v>
      </c>
      <c r="AO2367" s="15">
        <f t="shared" si="739"/>
        <v>1.2282379987903009</v>
      </c>
    </row>
    <row r="2368" spans="1:41" x14ac:dyDescent="0.3">
      <c r="A2368" s="4">
        <f t="shared" si="722"/>
        <v>45797.250509259262</v>
      </c>
      <c r="B2368" s="9">
        <f t="shared" si="721"/>
        <v>2364</v>
      </c>
      <c r="C2368" s="10" t="str">
        <f t="shared" si="723"/>
        <v>Remove</v>
      </c>
      <c r="D2368" s="1">
        <v>45797</v>
      </c>
      <c r="E2368" s="2">
        <v>0.25050925925925926</v>
      </c>
      <c r="F2368" t="s">
        <v>2</v>
      </c>
      <c r="G2368" t="s">
        <v>14</v>
      </c>
      <c r="H2368" t="s">
        <v>49</v>
      </c>
      <c r="I2368">
        <v>129</v>
      </c>
      <c r="J2368" t="s">
        <v>13</v>
      </c>
      <c r="K2368">
        <v>0</v>
      </c>
      <c r="L2368">
        <v>115</v>
      </c>
      <c r="M2368">
        <v>10.875999999999999</v>
      </c>
      <c r="N2368">
        <v>1055.5</v>
      </c>
      <c r="O2368">
        <v>7143</v>
      </c>
      <c r="P2368" s="2">
        <v>0.82223379629629634</v>
      </c>
      <c r="Q2368">
        <v>27.7</v>
      </c>
      <c r="R2368" t="s">
        <v>156</v>
      </c>
      <c r="S2368">
        <v>29.3</v>
      </c>
      <c r="T2368">
        <v>29.1</v>
      </c>
      <c r="U2368" t="s">
        <v>124</v>
      </c>
      <c r="V2368">
        <v>21.6</v>
      </c>
      <c r="X2368">
        <f t="shared" si="724"/>
        <v>2.15</v>
      </c>
      <c r="Y2368" s="7" t="str">
        <f t="shared" si="725"/>
        <v>m/s</v>
      </c>
      <c r="AA2368">
        <f t="shared" si="726"/>
        <v>4.2300000000000004</v>
      </c>
      <c r="AB2368" s="7" t="str">
        <f t="shared" si="727"/>
        <v>m/s</v>
      </c>
      <c r="AC2368" s="5">
        <f t="shared" si="728"/>
        <v>19.733611111111113</v>
      </c>
      <c r="AD2368" s="5">
        <f t="shared" si="729"/>
        <v>8.7958333333333326E-3</v>
      </c>
      <c r="AE2368" s="5">
        <f t="shared" si="730"/>
        <v>22.270676666666674</v>
      </c>
      <c r="AF2368" s="5"/>
      <c r="AG2368" s="5">
        <f t="shared" si="731"/>
        <v>0.5</v>
      </c>
      <c r="AH2368">
        <f t="shared" si="732"/>
        <v>724</v>
      </c>
      <c r="AI2368" s="5">
        <f t="shared" si="733"/>
        <v>0.72399999999999998</v>
      </c>
      <c r="AJ2368" s="15">
        <f t="shared" si="734"/>
        <v>30.760603130755076</v>
      </c>
      <c r="AK2368" s="5">
        <f t="shared" si="735"/>
        <v>7.8424233058523747</v>
      </c>
      <c r="AL2368" s="5">
        <f t="shared" si="736"/>
        <v>6.2431847485494716</v>
      </c>
      <c r="AM2368" s="5">
        <f t="shared" si="737"/>
        <v>2.4802246553658227E-2</v>
      </c>
      <c r="AN2368" s="5">
        <f t="shared" si="738"/>
        <v>58.930323872865465</v>
      </c>
      <c r="AO2368" s="15">
        <f t="shared" si="739"/>
        <v>1.228569524854362</v>
      </c>
    </row>
    <row r="2369" spans="1:41" x14ac:dyDescent="0.3">
      <c r="A2369" s="4">
        <f t="shared" si="722"/>
        <v>45797.250868055555</v>
      </c>
      <c r="B2369" s="9">
        <f t="shared" si="721"/>
        <v>2365</v>
      </c>
      <c r="C2369" s="10" t="str">
        <f t="shared" si="723"/>
        <v>Remove</v>
      </c>
      <c r="D2369" s="1">
        <v>45797</v>
      </c>
      <c r="E2369" s="2">
        <v>0.25086805555555558</v>
      </c>
      <c r="F2369" t="s">
        <v>2</v>
      </c>
      <c r="G2369" t="s">
        <v>14</v>
      </c>
      <c r="H2369" t="s">
        <v>49</v>
      </c>
      <c r="I2369">
        <v>127.5</v>
      </c>
      <c r="J2369" t="s">
        <v>13</v>
      </c>
      <c r="K2369">
        <v>0</v>
      </c>
      <c r="L2369">
        <v>114.8</v>
      </c>
      <c r="M2369">
        <v>10.836</v>
      </c>
      <c r="N2369">
        <v>1049.8</v>
      </c>
      <c r="O2369">
        <v>7152</v>
      </c>
      <c r="P2369" s="2">
        <v>0.82259259259259254</v>
      </c>
      <c r="Q2369">
        <v>27.7</v>
      </c>
      <c r="R2369" t="s">
        <v>134</v>
      </c>
      <c r="S2369">
        <v>29.4</v>
      </c>
      <c r="T2369">
        <v>29.1</v>
      </c>
      <c r="U2369" t="s">
        <v>71</v>
      </c>
      <c r="V2369">
        <v>20.9</v>
      </c>
      <c r="X2369">
        <f t="shared" si="724"/>
        <v>2.06</v>
      </c>
      <c r="Y2369" s="7" t="str">
        <f t="shared" si="725"/>
        <v>m/s</v>
      </c>
      <c r="AA2369">
        <f t="shared" si="726"/>
        <v>4.29</v>
      </c>
      <c r="AB2369" s="7" t="str">
        <f t="shared" si="727"/>
        <v>m/s</v>
      </c>
      <c r="AC2369" s="5">
        <f t="shared" si="728"/>
        <v>19.742222222222221</v>
      </c>
      <c r="AD2369" s="5">
        <f t="shared" si="729"/>
        <v>8.7483333333333337E-3</v>
      </c>
      <c r="AE2369" s="5">
        <f t="shared" si="730"/>
        <v>22.279425000000007</v>
      </c>
      <c r="AF2369" s="5"/>
      <c r="AG2369" s="5">
        <f t="shared" si="731"/>
        <v>-1.5</v>
      </c>
      <c r="AH2369">
        <f t="shared" si="732"/>
        <v>724</v>
      </c>
      <c r="AI2369" s="5">
        <f t="shared" si="733"/>
        <v>0.72399999999999998</v>
      </c>
      <c r="AJ2369" s="15">
        <f t="shared" si="734"/>
        <v>30.772686464088409</v>
      </c>
      <c r="AK2369" s="5">
        <f t="shared" si="735"/>
        <v>7.8691892557017002</v>
      </c>
      <c r="AL2369" s="5">
        <f t="shared" si="736"/>
        <v>6.0408593168835161</v>
      </c>
      <c r="AM2369" s="5">
        <f t="shared" si="737"/>
        <v>2.3845118823331322E-2</v>
      </c>
      <c r="AN2369" s="5">
        <f t="shared" si="738"/>
        <v>58.954168991688796</v>
      </c>
      <c r="AO2369" s="15">
        <f t="shared" si="739"/>
        <v>1.2280726068788581</v>
      </c>
    </row>
    <row r="2370" spans="1:41" x14ac:dyDescent="0.3">
      <c r="A2370" s="4">
        <f t="shared" si="722"/>
        <v>45797.251215277778</v>
      </c>
      <c r="B2370" s="9">
        <f t="shared" si="721"/>
        <v>2366</v>
      </c>
      <c r="C2370" s="10" t="str">
        <f t="shared" si="723"/>
        <v>Remove</v>
      </c>
      <c r="D2370" s="1">
        <v>45797</v>
      </c>
      <c r="E2370" s="2">
        <v>0.2512152777777778</v>
      </c>
      <c r="F2370" t="s">
        <v>2</v>
      </c>
      <c r="G2370" t="s">
        <v>14</v>
      </c>
      <c r="H2370" t="s">
        <v>49</v>
      </c>
      <c r="I2370">
        <v>128</v>
      </c>
      <c r="J2370" t="s">
        <v>13</v>
      </c>
      <c r="K2370">
        <v>0</v>
      </c>
      <c r="L2370">
        <v>114.9</v>
      </c>
      <c r="M2370">
        <v>10.829000000000001</v>
      </c>
      <c r="N2370">
        <v>1049.2</v>
      </c>
      <c r="O2370">
        <v>7161</v>
      </c>
      <c r="P2370" s="2">
        <v>0.82293981481481482</v>
      </c>
      <c r="Q2370">
        <v>27.7</v>
      </c>
      <c r="R2370" t="s">
        <v>134</v>
      </c>
      <c r="S2370">
        <v>29</v>
      </c>
      <c r="T2370">
        <v>29.1</v>
      </c>
      <c r="U2370" t="s">
        <v>140</v>
      </c>
      <c r="V2370">
        <v>21.9</v>
      </c>
      <c r="X2370">
        <f t="shared" si="724"/>
        <v>2.06</v>
      </c>
      <c r="Y2370" s="7" t="str">
        <f t="shared" si="725"/>
        <v>m/s</v>
      </c>
      <c r="AA2370">
        <f t="shared" si="726"/>
        <v>4.5999999999999996</v>
      </c>
      <c r="AB2370" s="7" t="str">
        <f t="shared" si="727"/>
        <v>m/s</v>
      </c>
      <c r="AC2370" s="5">
        <f t="shared" si="728"/>
        <v>19.750555555555557</v>
      </c>
      <c r="AD2370" s="5">
        <f t="shared" si="729"/>
        <v>8.7433333333333339E-3</v>
      </c>
      <c r="AE2370" s="5">
        <f t="shared" si="730"/>
        <v>22.288168333333342</v>
      </c>
      <c r="AF2370" s="5"/>
      <c r="AG2370" s="5">
        <f t="shared" si="731"/>
        <v>0.5</v>
      </c>
      <c r="AH2370">
        <f t="shared" si="732"/>
        <v>724.5</v>
      </c>
      <c r="AI2370" s="5">
        <f t="shared" si="733"/>
        <v>0.72450000000000003</v>
      </c>
      <c r="AJ2370" s="15">
        <f t="shared" si="734"/>
        <v>30.763517368299986</v>
      </c>
      <c r="AK2370" s="5">
        <f t="shared" si="735"/>
        <v>7.7621254563043989</v>
      </c>
      <c r="AL2370" s="5">
        <f t="shared" si="736"/>
        <v>6.3298956478348813</v>
      </c>
      <c r="AM2370" s="5">
        <f t="shared" si="737"/>
        <v>2.3520695437979876E-2</v>
      </c>
      <c r="AN2370" s="5">
        <f t="shared" si="738"/>
        <v>58.977689687126777</v>
      </c>
      <c r="AO2370" s="15">
        <f t="shared" si="739"/>
        <v>1.2284306215510143</v>
      </c>
    </row>
    <row r="2371" spans="1:41" x14ac:dyDescent="0.3">
      <c r="A2371" s="4">
        <f t="shared" si="722"/>
        <v>45797.251562500001</v>
      </c>
      <c r="B2371" s="9">
        <f t="shared" si="721"/>
        <v>2367</v>
      </c>
      <c r="C2371" s="10" t="str">
        <f t="shared" si="723"/>
        <v>Remove</v>
      </c>
      <c r="D2371" s="1">
        <v>45797</v>
      </c>
      <c r="E2371" s="2">
        <v>0.25156250000000002</v>
      </c>
      <c r="F2371" t="s">
        <v>2</v>
      </c>
      <c r="G2371" t="s">
        <v>14</v>
      </c>
      <c r="H2371" t="s">
        <v>49</v>
      </c>
      <c r="I2371">
        <v>128.5</v>
      </c>
      <c r="J2371" t="s">
        <v>13</v>
      </c>
      <c r="K2371">
        <v>0</v>
      </c>
      <c r="L2371">
        <v>114.9</v>
      </c>
      <c r="M2371">
        <v>10.872999999999999</v>
      </c>
      <c r="N2371">
        <v>1055</v>
      </c>
      <c r="O2371">
        <v>7170</v>
      </c>
      <c r="P2371" s="2">
        <v>0.82328703703703698</v>
      </c>
      <c r="Q2371">
        <v>27.7</v>
      </c>
      <c r="R2371" t="s">
        <v>160</v>
      </c>
      <c r="S2371">
        <v>29.1</v>
      </c>
      <c r="T2371">
        <v>29.1</v>
      </c>
      <c r="U2371" t="s">
        <v>80</v>
      </c>
      <c r="V2371">
        <v>21.1</v>
      </c>
      <c r="X2371">
        <f t="shared" si="724"/>
        <v>2.0099999999999998</v>
      </c>
      <c r="Y2371" s="7" t="str">
        <f t="shared" si="725"/>
        <v>m/s</v>
      </c>
      <c r="AA2371">
        <f t="shared" si="726"/>
        <v>4.4400000000000004</v>
      </c>
      <c r="AB2371" s="7" t="str">
        <f t="shared" si="727"/>
        <v>m/s</v>
      </c>
      <c r="AC2371" s="5">
        <f t="shared" si="728"/>
        <v>19.758888888888887</v>
      </c>
      <c r="AD2371" s="5">
        <f t="shared" si="729"/>
        <v>8.7916666666666664E-3</v>
      </c>
      <c r="AE2371" s="5">
        <f t="shared" si="730"/>
        <v>22.296960000000009</v>
      </c>
      <c r="AF2371" s="5"/>
      <c r="AG2371" s="5">
        <f t="shared" si="731"/>
        <v>0.5</v>
      </c>
      <c r="AH2371">
        <f t="shared" si="732"/>
        <v>725</v>
      </c>
      <c r="AI2371" s="5">
        <f t="shared" si="733"/>
        <v>0.72499999999999998</v>
      </c>
      <c r="AJ2371" s="15">
        <f t="shared" si="734"/>
        <v>30.754427586206909</v>
      </c>
      <c r="AK2371" s="5">
        <f t="shared" si="735"/>
        <v>7.7888914061537244</v>
      </c>
      <c r="AL2371" s="5">
        <f t="shared" si="736"/>
        <v>6.0986665830737898</v>
      </c>
      <c r="AM2371" s="5">
        <f t="shared" si="737"/>
        <v>2.3028942029844006E-2</v>
      </c>
      <c r="AN2371" s="5">
        <f t="shared" si="738"/>
        <v>59.000718629156623</v>
      </c>
      <c r="AO2371" s="15">
        <f t="shared" si="739"/>
        <v>1.2287985923644729</v>
      </c>
    </row>
    <row r="2372" spans="1:41" x14ac:dyDescent="0.3">
      <c r="A2372" s="4">
        <f t="shared" si="722"/>
        <v>45797.251909722225</v>
      </c>
      <c r="B2372" s="9">
        <f t="shared" si="721"/>
        <v>2368</v>
      </c>
      <c r="C2372" s="10" t="str">
        <f t="shared" si="723"/>
        <v>Remove</v>
      </c>
      <c r="D2372" s="1">
        <v>45797</v>
      </c>
      <c r="E2372" s="2">
        <v>0.25190972222222224</v>
      </c>
      <c r="F2372" t="s">
        <v>2</v>
      </c>
      <c r="G2372" t="s">
        <v>14</v>
      </c>
      <c r="H2372" t="s">
        <v>49</v>
      </c>
      <c r="I2372">
        <v>128</v>
      </c>
      <c r="J2372" t="s">
        <v>13</v>
      </c>
      <c r="K2372">
        <v>0</v>
      </c>
      <c r="L2372">
        <v>114.9</v>
      </c>
      <c r="M2372">
        <v>10.878</v>
      </c>
      <c r="N2372">
        <v>1055.0999999999999</v>
      </c>
      <c r="O2372">
        <v>7179</v>
      </c>
      <c r="P2372" s="2">
        <v>0.82363425925925926</v>
      </c>
      <c r="Q2372">
        <v>27.8</v>
      </c>
      <c r="R2372" t="s">
        <v>134</v>
      </c>
      <c r="S2372">
        <v>28.2</v>
      </c>
      <c r="T2372">
        <v>29.1</v>
      </c>
      <c r="U2372" t="s">
        <v>80</v>
      </c>
      <c r="V2372">
        <v>21</v>
      </c>
      <c r="X2372">
        <f t="shared" si="724"/>
        <v>2.06</v>
      </c>
      <c r="Y2372" s="7" t="str">
        <f t="shared" si="725"/>
        <v>m/s</v>
      </c>
      <c r="AA2372">
        <f t="shared" si="726"/>
        <v>4.4400000000000004</v>
      </c>
      <c r="AB2372" s="7" t="str">
        <f t="shared" si="727"/>
        <v>m/s</v>
      </c>
      <c r="AC2372" s="5">
        <f t="shared" si="728"/>
        <v>19.767222222222223</v>
      </c>
      <c r="AD2372" s="5">
        <f t="shared" si="729"/>
        <v>8.7924999999999982E-3</v>
      </c>
      <c r="AE2372" s="5">
        <f t="shared" si="730"/>
        <v>22.305752500000008</v>
      </c>
      <c r="AF2372" s="5"/>
      <c r="AG2372" s="5">
        <f t="shared" si="731"/>
        <v>-0.5</v>
      </c>
      <c r="AH2372">
        <f t="shared" si="732"/>
        <v>725</v>
      </c>
      <c r="AI2372" s="5">
        <f t="shared" si="733"/>
        <v>0.72499999999999998</v>
      </c>
      <c r="AJ2372" s="15">
        <f t="shared" si="734"/>
        <v>30.766555172413806</v>
      </c>
      <c r="AK2372" s="5">
        <f t="shared" si="735"/>
        <v>7.5897439434434091</v>
      </c>
      <c r="AL2372" s="5">
        <f t="shared" si="736"/>
        <v>6.069762949978653</v>
      </c>
      <c r="AM2372" s="5">
        <f t="shared" si="737"/>
        <v>2.2998347134545995E-2</v>
      </c>
      <c r="AN2372" s="5">
        <f t="shared" si="738"/>
        <v>59.023716976291169</v>
      </c>
      <c r="AO2372" s="15">
        <f t="shared" si="739"/>
        <v>1.2283197960765844</v>
      </c>
    </row>
    <row r="2373" spans="1:41" x14ac:dyDescent="0.3">
      <c r="A2373" s="4">
        <f t="shared" si="722"/>
        <v>45797.252256944441</v>
      </c>
      <c r="B2373" s="9">
        <f t="shared" si="721"/>
        <v>2369</v>
      </c>
      <c r="C2373" s="10" t="str">
        <f t="shared" si="723"/>
        <v>Remove</v>
      </c>
      <c r="D2373" s="1">
        <v>45797</v>
      </c>
      <c r="E2373" s="2">
        <v>0.25225694444444446</v>
      </c>
      <c r="F2373" t="s">
        <v>2</v>
      </c>
      <c r="G2373" t="s">
        <v>14</v>
      </c>
      <c r="H2373" t="s">
        <v>49</v>
      </c>
      <c r="I2373">
        <v>127.5</v>
      </c>
      <c r="J2373" t="s">
        <v>13</v>
      </c>
      <c r="K2373">
        <v>0</v>
      </c>
      <c r="L2373">
        <v>115</v>
      </c>
      <c r="M2373">
        <v>10.821999999999999</v>
      </c>
      <c r="N2373">
        <v>1047.7</v>
      </c>
      <c r="O2373">
        <v>7187</v>
      </c>
      <c r="P2373" s="2">
        <v>0.82398148148148154</v>
      </c>
      <c r="Q2373">
        <v>27.7</v>
      </c>
      <c r="R2373" t="s">
        <v>143</v>
      </c>
      <c r="S2373">
        <v>28.3</v>
      </c>
      <c r="T2373">
        <v>29.1</v>
      </c>
      <c r="U2373" t="s">
        <v>46</v>
      </c>
      <c r="V2373">
        <v>21.5</v>
      </c>
      <c r="X2373">
        <f t="shared" si="724"/>
        <v>2.11</v>
      </c>
      <c r="Y2373" s="7" t="str">
        <f t="shared" si="725"/>
        <v>m/s</v>
      </c>
      <c r="AA2373">
        <f t="shared" si="726"/>
        <v>4.33</v>
      </c>
      <c r="AB2373" s="7" t="str">
        <f t="shared" si="727"/>
        <v>m/s</v>
      </c>
      <c r="AC2373" s="5">
        <f t="shared" si="728"/>
        <v>19.775555555555556</v>
      </c>
      <c r="AD2373" s="5">
        <f t="shared" si="729"/>
        <v>8.7308333333333335E-3</v>
      </c>
      <c r="AE2373" s="5">
        <f t="shared" si="730"/>
        <v>22.314483333333342</v>
      </c>
      <c r="AF2373" s="5"/>
      <c r="AG2373" s="5">
        <f t="shared" si="731"/>
        <v>-0.5</v>
      </c>
      <c r="AH2373">
        <f t="shared" si="732"/>
        <v>725</v>
      </c>
      <c r="AI2373" s="5">
        <f t="shared" si="733"/>
        <v>0.72499999999999998</v>
      </c>
      <c r="AJ2373" s="15">
        <f t="shared" si="734"/>
        <v>30.77859770114944</v>
      </c>
      <c r="AK2373" s="5">
        <f t="shared" si="735"/>
        <v>7.574763807359119</v>
      </c>
      <c r="AL2373" s="5">
        <f t="shared" si="736"/>
        <v>6.2142811154543356</v>
      </c>
      <c r="AM2373" s="5">
        <f t="shared" si="737"/>
        <v>2.3510065060061803E-2</v>
      </c>
      <c r="AN2373" s="5">
        <f t="shared" si="738"/>
        <v>59.047227041351228</v>
      </c>
      <c r="AO2373" s="15">
        <f t="shared" si="739"/>
        <v>1.2278307319872566</v>
      </c>
    </row>
    <row r="2374" spans="1:41" x14ac:dyDescent="0.3">
      <c r="A2374" s="4">
        <f t="shared" si="722"/>
        <v>45797.252604166664</v>
      </c>
      <c r="B2374" s="9">
        <f t="shared" si="721"/>
        <v>2370</v>
      </c>
      <c r="C2374" s="10" t="str">
        <f t="shared" si="723"/>
        <v>Remove</v>
      </c>
      <c r="D2374" s="1">
        <v>45797</v>
      </c>
      <c r="E2374" s="2">
        <v>0.25260416666666669</v>
      </c>
      <c r="F2374" t="s">
        <v>2</v>
      </c>
      <c r="G2374" t="s">
        <v>14</v>
      </c>
      <c r="H2374" t="s">
        <v>49</v>
      </c>
      <c r="I2374">
        <v>128.5</v>
      </c>
      <c r="J2374" t="s">
        <v>13</v>
      </c>
      <c r="K2374">
        <v>0</v>
      </c>
      <c r="L2374">
        <v>114.9</v>
      </c>
      <c r="M2374">
        <v>10.847</v>
      </c>
      <c r="N2374">
        <v>1051.3</v>
      </c>
      <c r="O2374">
        <v>7196</v>
      </c>
      <c r="P2374" s="2">
        <v>0.8243287037037037</v>
      </c>
      <c r="Q2374">
        <v>27.7</v>
      </c>
      <c r="R2374" t="s">
        <v>156</v>
      </c>
      <c r="S2374">
        <v>29.1</v>
      </c>
      <c r="T2374">
        <v>29.2</v>
      </c>
      <c r="U2374" t="s">
        <v>124</v>
      </c>
      <c r="V2374">
        <v>21.7</v>
      </c>
      <c r="X2374">
        <f t="shared" si="724"/>
        <v>2.15</v>
      </c>
      <c r="Y2374" s="7" t="str">
        <f t="shared" si="725"/>
        <v>m/s</v>
      </c>
      <c r="AA2374">
        <f t="shared" si="726"/>
        <v>4.2300000000000004</v>
      </c>
      <c r="AB2374" s="7" t="str">
        <f t="shared" si="727"/>
        <v>m/s</v>
      </c>
      <c r="AC2374" s="5">
        <f t="shared" si="728"/>
        <v>19.783888888888889</v>
      </c>
      <c r="AD2374" s="5">
        <f t="shared" si="729"/>
        <v>8.7608333333333323E-3</v>
      </c>
      <c r="AE2374" s="5">
        <f t="shared" si="730"/>
        <v>22.323244166666676</v>
      </c>
      <c r="AF2374" s="5"/>
      <c r="AG2374" s="5">
        <f t="shared" si="731"/>
        <v>1</v>
      </c>
      <c r="AH2374">
        <f t="shared" si="732"/>
        <v>726</v>
      </c>
      <c r="AI2374" s="5">
        <f t="shared" si="733"/>
        <v>0.72599999999999998</v>
      </c>
      <c r="AJ2374" s="15">
        <f t="shared" si="734"/>
        <v>30.748270202020215</v>
      </c>
      <c r="AK2374" s="5">
        <f t="shared" si="735"/>
        <v>7.7888914061537244</v>
      </c>
      <c r="AL2374" s="5">
        <f t="shared" si="736"/>
        <v>6.3064096686972402</v>
      </c>
      <c r="AM2374" s="5">
        <f t="shared" si="737"/>
        <v>2.4632947942370455E-2</v>
      </c>
      <c r="AN2374" s="5">
        <f t="shared" si="738"/>
        <v>59.0718599892936</v>
      </c>
      <c r="AO2374" s="15">
        <f t="shared" si="739"/>
        <v>1.2290115803558292</v>
      </c>
    </row>
    <row r="2375" spans="1:41" x14ac:dyDescent="0.3">
      <c r="A2375" s="4">
        <f t="shared" si="722"/>
        <v>45797.252951388888</v>
      </c>
      <c r="B2375" s="9">
        <f t="shared" ref="B2375:B2438" si="740">B2374+1</f>
        <v>2371</v>
      </c>
      <c r="C2375" s="10" t="str">
        <f t="shared" si="723"/>
        <v>Keep</v>
      </c>
      <c r="D2375" s="1">
        <v>45797</v>
      </c>
      <c r="E2375" s="2">
        <v>0.25295138888888891</v>
      </c>
      <c r="F2375" t="s">
        <v>2</v>
      </c>
      <c r="G2375" t="s">
        <v>14</v>
      </c>
      <c r="H2375" t="s">
        <v>49</v>
      </c>
      <c r="I2375">
        <v>129.5</v>
      </c>
      <c r="J2375" t="s">
        <v>13</v>
      </c>
      <c r="K2375">
        <v>0</v>
      </c>
      <c r="L2375">
        <v>114.9</v>
      </c>
      <c r="M2375">
        <v>10.885</v>
      </c>
      <c r="N2375">
        <v>1056</v>
      </c>
      <c r="O2375">
        <v>7205</v>
      </c>
      <c r="P2375" s="2">
        <v>0.82467592592592598</v>
      </c>
      <c r="Q2375">
        <v>27.7</v>
      </c>
      <c r="R2375" t="s">
        <v>153</v>
      </c>
      <c r="S2375">
        <v>29</v>
      </c>
      <c r="T2375">
        <v>29.1</v>
      </c>
      <c r="U2375" t="s">
        <v>68</v>
      </c>
      <c r="V2375">
        <v>21.4</v>
      </c>
      <c r="X2375">
        <f t="shared" si="724"/>
        <v>2.12</v>
      </c>
      <c r="Y2375" s="7" t="str">
        <f t="shared" si="725"/>
        <v>m/s</v>
      </c>
      <c r="AA2375">
        <f t="shared" si="726"/>
        <v>4.3</v>
      </c>
      <c r="AB2375" s="7" t="str">
        <f t="shared" si="727"/>
        <v>m/s</v>
      </c>
      <c r="AC2375" s="5">
        <f t="shared" si="728"/>
        <v>19.792222222222222</v>
      </c>
      <c r="AD2375" s="5">
        <f t="shared" si="729"/>
        <v>8.8000000000000005E-3</v>
      </c>
      <c r="AE2375" s="5">
        <f t="shared" si="730"/>
        <v>22.332044166666677</v>
      </c>
      <c r="AF2375" s="5"/>
      <c r="AG2375" s="5">
        <f t="shared" si="731"/>
        <v>1</v>
      </c>
      <c r="AH2375">
        <f t="shared" si="732"/>
        <v>727</v>
      </c>
      <c r="AI2375" s="5">
        <f t="shared" si="733"/>
        <v>0.72699999999999998</v>
      </c>
      <c r="AJ2375" s="15">
        <f t="shared" si="734"/>
        <v>30.718080009170119</v>
      </c>
      <c r="AK2375" s="5">
        <f t="shared" si="735"/>
        <v>7.7621254563043989</v>
      </c>
      <c r="AL2375" s="5">
        <f t="shared" si="736"/>
        <v>6.1853774823591978</v>
      </c>
      <c r="AM2375" s="5">
        <f t="shared" si="737"/>
        <v>2.420576423714434E-2</v>
      </c>
      <c r="AN2375" s="5">
        <f t="shared" si="738"/>
        <v>59.096065753530745</v>
      </c>
      <c r="AO2375" s="15">
        <f t="shared" si="739"/>
        <v>1.2302003369091703</v>
      </c>
    </row>
    <row r="2376" spans="1:41" x14ac:dyDescent="0.3">
      <c r="A2376" s="4">
        <f t="shared" ref="A2376:A2439" si="741">D2376+E2376</f>
        <v>45797.253298611111</v>
      </c>
      <c r="B2376" s="9">
        <f t="shared" si="740"/>
        <v>2372</v>
      </c>
      <c r="C2376" s="10" t="str">
        <f t="shared" ref="C2376:C2439" si="742">IF(MOD(B2376,30)=1,"Keep","Remove")</f>
        <v>Remove</v>
      </c>
      <c r="D2376" s="1">
        <v>45797</v>
      </c>
      <c r="E2376" s="2">
        <v>0.25329861111111113</v>
      </c>
      <c r="F2376" t="s">
        <v>2</v>
      </c>
      <c r="G2376" t="s">
        <v>14</v>
      </c>
      <c r="H2376" t="s">
        <v>49</v>
      </c>
      <c r="I2376">
        <v>128</v>
      </c>
      <c r="J2376" t="s">
        <v>13</v>
      </c>
      <c r="K2376">
        <v>0</v>
      </c>
      <c r="L2376">
        <v>114.9</v>
      </c>
      <c r="M2376">
        <v>10.84</v>
      </c>
      <c r="N2376">
        <v>1050.7</v>
      </c>
      <c r="O2376">
        <v>7214</v>
      </c>
      <c r="P2376" s="2">
        <v>0.82502314814814814</v>
      </c>
      <c r="Q2376">
        <v>27.7</v>
      </c>
      <c r="R2376" t="s">
        <v>149</v>
      </c>
      <c r="S2376">
        <v>28.3</v>
      </c>
      <c r="T2376">
        <v>29.2</v>
      </c>
      <c r="U2376" t="s">
        <v>69</v>
      </c>
      <c r="V2376">
        <v>21</v>
      </c>
      <c r="X2376">
        <f t="shared" si="724"/>
        <v>2.08</v>
      </c>
      <c r="Y2376" s="7" t="str">
        <f t="shared" si="725"/>
        <v>m/s</v>
      </c>
      <c r="AA2376">
        <f t="shared" si="726"/>
        <v>4.3499999999999996</v>
      </c>
      <c r="AB2376" s="7" t="str">
        <f t="shared" si="727"/>
        <v>m/s</v>
      </c>
      <c r="AC2376" s="5">
        <f t="shared" si="728"/>
        <v>19.800555555555555</v>
      </c>
      <c r="AD2376" s="5">
        <f t="shared" si="729"/>
        <v>8.7558333333333342E-3</v>
      </c>
      <c r="AE2376" s="5">
        <f t="shared" si="730"/>
        <v>22.340800000000009</v>
      </c>
      <c r="AF2376" s="5"/>
      <c r="AG2376" s="5">
        <f t="shared" si="731"/>
        <v>-1.5</v>
      </c>
      <c r="AH2376">
        <f t="shared" si="732"/>
        <v>727</v>
      </c>
      <c r="AI2376" s="5">
        <f t="shared" si="733"/>
        <v>0.72699999999999998</v>
      </c>
      <c r="AJ2376" s="15">
        <f t="shared" si="734"/>
        <v>30.730123796423673</v>
      </c>
      <c r="AK2376" s="5">
        <f t="shared" si="735"/>
        <v>7.574763807359119</v>
      </c>
      <c r="AL2376" s="5">
        <f t="shared" si="736"/>
        <v>6.1029770987392649</v>
      </c>
      <c r="AM2376" s="5">
        <f t="shared" si="737"/>
        <v>2.3175798732193626E-2</v>
      </c>
      <c r="AN2376" s="5">
        <f t="shared" si="738"/>
        <v>59.119241552262942</v>
      </c>
      <c r="AO2376" s="15">
        <f t="shared" si="739"/>
        <v>1.2297180764021021</v>
      </c>
    </row>
    <row r="2377" spans="1:41" x14ac:dyDescent="0.3">
      <c r="A2377" s="4">
        <f t="shared" si="741"/>
        <v>45797.253645833334</v>
      </c>
      <c r="B2377" s="9">
        <f t="shared" si="740"/>
        <v>2373</v>
      </c>
      <c r="C2377" s="10" t="str">
        <f t="shared" si="742"/>
        <v>Remove</v>
      </c>
      <c r="D2377" s="1">
        <v>45797</v>
      </c>
      <c r="E2377" s="2">
        <v>0.25364583333333335</v>
      </c>
      <c r="F2377" t="s">
        <v>2</v>
      </c>
      <c r="G2377" t="s">
        <v>14</v>
      </c>
      <c r="H2377" t="s">
        <v>49</v>
      </c>
      <c r="I2377">
        <v>127.5</v>
      </c>
      <c r="J2377" t="s">
        <v>13</v>
      </c>
      <c r="K2377">
        <v>0</v>
      </c>
      <c r="L2377">
        <v>114.9</v>
      </c>
      <c r="M2377">
        <v>10.823</v>
      </c>
      <c r="N2377">
        <v>1048.2</v>
      </c>
      <c r="O2377">
        <v>7223</v>
      </c>
      <c r="P2377" s="2">
        <v>0.82537037037037042</v>
      </c>
      <c r="Q2377">
        <v>27.7</v>
      </c>
      <c r="R2377" t="s">
        <v>173</v>
      </c>
      <c r="S2377">
        <v>29.4</v>
      </c>
      <c r="T2377">
        <v>29.2</v>
      </c>
      <c r="U2377" t="s">
        <v>50</v>
      </c>
      <c r="V2377">
        <v>21.2</v>
      </c>
      <c r="X2377">
        <f t="shared" ref="X2377:X2440" si="743">VALUE(LEFT(R2377, FIND(" ", R2377) - 1))</f>
        <v>1.97</v>
      </c>
      <c r="Y2377" s="7" t="str">
        <f t="shared" ref="Y2377:Y2440" si="744">RIGHT(R2377, LEN(R2377) - FIND(" ", R2377))</f>
        <v>m/s</v>
      </c>
      <c r="AA2377">
        <f t="shared" ref="AA2377:AA2440" si="745">VALUE(LEFT(U2377, FIND(" ", U2377) - 1))</f>
        <v>4.26</v>
      </c>
      <c r="AB2377" s="7" t="str">
        <f t="shared" ref="AB2377:AB2440" si="746">RIGHT(U2377, LEN(U2377) - FIND(" ", U2377))</f>
        <v>m/s</v>
      </c>
      <c r="AC2377" s="5">
        <f t="shared" ref="AC2377:AC2440" si="747">P2377*24</f>
        <v>19.808888888888891</v>
      </c>
      <c r="AD2377" s="5">
        <f t="shared" ref="AD2377:AD2440" si="748">(N2377*(1/120))/1000</f>
        <v>8.7349999999999997E-3</v>
      </c>
      <c r="AE2377" s="5">
        <f t="shared" ref="AE2377:AE2440" si="749">(AD2377+AE2376)</f>
        <v>22.34953500000001</v>
      </c>
      <c r="AF2377" s="5"/>
      <c r="AG2377" s="5">
        <f t="shared" ref="AG2377:AG2440" si="750">I2377-I2376</f>
        <v>-0.5</v>
      </c>
      <c r="AH2377">
        <f t="shared" ref="AH2377:AH2440" si="751">IF(AG2377&gt;0, AH2376 + AG2377, IF(AND(AG2377&lt;0, I2377&lt;100), AH2376 + AG2377, AH2376))</f>
        <v>727</v>
      </c>
      <c r="AI2377" s="5">
        <f t="shared" ref="AI2377:AI2440" si="752">AH2377/1000</f>
        <v>0.72699999999999998</v>
      </c>
      <c r="AJ2377" s="15">
        <f t="shared" ref="AJ2377:AJ2440" si="753">IF(AI2377=0, "0", AE2377/AI2377)</f>
        <v>30.742138927097677</v>
      </c>
      <c r="AK2377" s="5">
        <f t="shared" ref="AK2377:AK2440" si="754">6.112*EXP((17.67*Q2377)/(Q2377+243.5))*S2377*2.1674/(273.15+Q2377)</f>
        <v>7.8691892557017002</v>
      </c>
      <c r="AL2377" s="5">
        <f t="shared" ref="AL2377:AL2440" si="755">6.112*EXP((17.67*T2377)/(T2377+243.5))*V2377*2.1674/(273.15+T2377)</f>
        <v>6.1611006901558287</v>
      </c>
      <c r="AM2377" s="5">
        <f t="shared" ref="AM2377:AM2440" si="756" xml:space="preserve"> AK2377 * (X2377/3.6) * $P$2 * 30 / 1000</f>
        <v>2.2803341787360532E-2</v>
      </c>
      <c r="AN2377" s="5">
        <f t="shared" ref="AN2377:AN2440" si="757">AN2376+AM2377</f>
        <v>59.142044894050301</v>
      </c>
      <c r="AO2377" s="15">
        <f t="shared" ref="AO2377:AO2440" si="758">IF(AN2377=0, "0", (AI2377 / AN2377) * 100)</f>
        <v>1.2292439351773856</v>
      </c>
    </row>
    <row r="2378" spans="1:41" x14ac:dyDescent="0.3">
      <c r="A2378" s="4">
        <f t="shared" si="741"/>
        <v>45797.253993055558</v>
      </c>
      <c r="B2378" s="9">
        <f t="shared" si="740"/>
        <v>2374</v>
      </c>
      <c r="C2378" s="10" t="str">
        <f t="shared" si="742"/>
        <v>Remove</v>
      </c>
      <c r="D2378" s="1">
        <v>45797</v>
      </c>
      <c r="E2378" s="2">
        <v>0.25399305555555557</v>
      </c>
      <c r="F2378" t="s">
        <v>2</v>
      </c>
      <c r="G2378" t="s">
        <v>14</v>
      </c>
      <c r="H2378" t="s">
        <v>49</v>
      </c>
      <c r="I2378">
        <v>127</v>
      </c>
      <c r="J2378" t="s">
        <v>13</v>
      </c>
      <c r="K2378">
        <v>0</v>
      </c>
      <c r="L2378">
        <v>114.9</v>
      </c>
      <c r="M2378">
        <v>10.807</v>
      </c>
      <c r="N2378">
        <v>1045.5999999999999</v>
      </c>
      <c r="O2378">
        <v>7231</v>
      </c>
      <c r="P2378" s="2">
        <v>0.82571759259259259</v>
      </c>
      <c r="Q2378">
        <v>27.7</v>
      </c>
      <c r="R2378" t="s">
        <v>136</v>
      </c>
      <c r="S2378">
        <v>29.3</v>
      </c>
      <c r="T2378">
        <v>29.2</v>
      </c>
      <c r="U2378" t="s">
        <v>46</v>
      </c>
      <c r="V2378">
        <v>21.5</v>
      </c>
      <c r="X2378">
        <f t="shared" si="743"/>
        <v>2.09</v>
      </c>
      <c r="Y2378" s="7" t="str">
        <f t="shared" si="744"/>
        <v>m/s</v>
      </c>
      <c r="AA2378">
        <f t="shared" si="745"/>
        <v>4.33</v>
      </c>
      <c r="AB2378" s="7" t="str">
        <f t="shared" si="746"/>
        <v>m/s</v>
      </c>
      <c r="AC2378" s="5">
        <f t="shared" si="747"/>
        <v>19.81722222222222</v>
      </c>
      <c r="AD2378" s="5">
        <f t="shared" si="748"/>
        <v>8.7133333333333333E-3</v>
      </c>
      <c r="AE2378" s="5">
        <f t="shared" si="749"/>
        <v>22.358248333333343</v>
      </c>
      <c r="AF2378" s="5"/>
      <c r="AG2378" s="5">
        <f t="shared" si="750"/>
        <v>-0.5</v>
      </c>
      <c r="AH2378">
        <f t="shared" si="751"/>
        <v>727</v>
      </c>
      <c r="AI2378" s="5">
        <f t="shared" si="752"/>
        <v>0.72699999999999998</v>
      </c>
      <c r="AJ2378" s="15">
        <f t="shared" si="753"/>
        <v>30.754124254928946</v>
      </c>
      <c r="AK2378" s="5">
        <f t="shared" si="754"/>
        <v>7.8424233058523747</v>
      </c>
      <c r="AL2378" s="5">
        <f t="shared" si="755"/>
        <v>6.2482860772806763</v>
      </c>
      <c r="AM2378" s="5">
        <f t="shared" si="756"/>
        <v>2.4110090835881719E-2</v>
      </c>
      <c r="AN2378" s="5">
        <f t="shared" si="757"/>
        <v>59.166154984886184</v>
      </c>
      <c r="AO2378" s="15">
        <f t="shared" si="758"/>
        <v>1.2287430207112664</v>
      </c>
    </row>
    <row r="2379" spans="1:41" x14ac:dyDescent="0.3">
      <c r="A2379" s="4">
        <f t="shared" si="741"/>
        <v>45797.254340277781</v>
      </c>
      <c r="B2379" s="9">
        <f t="shared" si="740"/>
        <v>2375</v>
      </c>
      <c r="C2379" s="10" t="str">
        <f t="shared" si="742"/>
        <v>Remove</v>
      </c>
      <c r="D2379" s="1">
        <v>45797</v>
      </c>
      <c r="E2379" s="2">
        <v>0.25434027777777779</v>
      </c>
      <c r="F2379" t="s">
        <v>2</v>
      </c>
      <c r="G2379" t="s">
        <v>14</v>
      </c>
      <c r="H2379" t="s">
        <v>49</v>
      </c>
      <c r="I2379">
        <v>127.5</v>
      </c>
      <c r="J2379" t="s">
        <v>13</v>
      </c>
      <c r="K2379">
        <v>0</v>
      </c>
      <c r="L2379">
        <v>115</v>
      </c>
      <c r="M2379">
        <v>10.781000000000001</v>
      </c>
      <c r="N2379">
        <v>1042.5</v>
      </c>
      <c r="O2379">
        <v>7240</v>
      </c>
      <c r="P2379" s="2">
        <v>0.82606481481481486</v>
      </c>
      <c r="Q2379">
        <v>27.6</v>
      </c>
      <c r="R2379" t="s">
        <v>143</v>
      </c>
      <c r="S2379">
        <v>30.6</v>
      </c>
      <c r="T2379">
        <v>29.2</v>
      </c>
      <c r="U2379" t="s">
        <v>92</v>
      </c>
      <c r="V2379">
        <v>22.5</v>
      </c>
      <c r="X2379">
        <f t="shared" si="743"/>
        <v>2.11</v>
      </c>
      <c r="Y2379" s="7" t="str">
        <f t="shared" si="744"/>
        <v>m/s</v>
      </c>
      <c r="AA2379">
        <f t="shared" si="745"/>
        <v>4.38</v>
      </c>
      <c r="AB2379" s="7" t="str">
        <f t="shared" si="746"/>
        <v>m/s</v>
      </c>
      <c r="AC2379" s="5">
        <f t="shared" si="747"/>
        <v>19.825555555555557</v>
      </c>
      <c r="AD2379" s="5">
        <f t="shared" si="748"/>
        <v>8.6875000000000008E-3</v>
      </c>
      <c r="AE2379" s="5">
        <f t="shared" si="749"/>
        <v>22.366935833333343</v>
      </c>
      <c r="AF2379" s="5"/>
      <c r="AG2379" s="5">
        <f t="shared" si="750"/>
        <v>0.5</v>
      </c>
      <c r="AH2379">
        <f t="shared" si="751"/>
        <v>727.5</v>
      </c>
      <c r="AI2379" s="5">
        <f t="shared" si="752"/>
        <v>0.72750000000000004</v>
      </c>
      <c r="AJ2379" s="15">
        <f t="shared" si="753"/>
        <v>30.744928980526932</v>
      </c>
      <c r="AK2379" s="5">
        <f t="shared" si="754"/>
        <v>8.1452966283829014</v>
      </c>
      <c r="AL2379" s="5">
        <f t="shared" si="755"/>
        <v>6.5389040343634983</v>
      </c>
      <c r="AM2379" s="5">
        <f t="shared" si="756"/>
        <v>2.5280848160669941E-2</v>
      </c>
      <c r="AN2379" s="5">
        <f t="shared" si="757"/>
        <v>59.191435833046853</v>
      </c>
      <c r="AO2379" s="15">
        <f t="shared" si="758"/>
        <v>1.2290629375032551</v>
      </c>
    </row>
    <row r="2380" spans="1:41" x14ac:dyDescent="0.3">
      <c r="A2380" s="4">
        <f t="shared" si="741"/>
        <v>45797.254687499997</v>
      </c>
      <c r="B2380" s="9">
        <f t="shared" si="740"/>
        <v>2376</v>
      </c>
      <c r="C2380" s="10" t="str">
        <f t="shared" si="742"/>
        <v>Remove</v>
      </c>
      <c r="D2380" s="1">
        <v>45797</v>
      </c>
      <c r="E2380" s="2">
        <v>0.25468750000000001</v>
      </c>
      <c r="F2380" t="s">
        <v>19</v>
      </c>
      <c r="G2380" t="s">
        <v>14</v>
      </c>
      <c r="H2380" t="s">
        <v>49</v>
      </c>
      <c r="I2380">
        <v>128</v>
      </c>
      <c r="J2380" t="s">
        <v>13</v>
      </c>
      <c r="K2380">
        <v>0</v>
      </c>
      <c r="L2380">
        <v>114.9</v>
      </c>
      <c r="M2380">
        <v>10.847</v>
      </c>
      <c r="N2380">
        <v>1051.7</v>
      </c>
      <c r="O2380">
        <v>7249</v>
      </c>
      <c r="P2380" s="2">
        <v>0.82641203703703703</v>
      </c>
      <c r="Q2380">
        <v>27.6</v>
      </c>
      <c r="R2380" t="s">
        <v>132</v>
      </c>
      <c r="S2380">
        <v>30</v>
      </c>
      <c r="T2380">
        <v>29.1</v>
      </c>
      <c r="U2380" t="s">
        <v>58</v>
      </c>
      <c r="V2380">
        <v>22</v>
      </c>
      <c r="X2380">
        <f t="shared" si="743"/>
        <v>2.13</v>
      </c>
      <c r="Y2380" s="7" t="str">
        <f t="shared" si="744"/>
        <v>m/s</v>
      </c>
      <c r="AA2380">
        <f t="shared" si="745"/>
        <v>4.24</v>
      </c>
      <c r="AB2380" s="7" t="str">
        <f t="shared" si="746"/>
        <v>m/s</v>
      </c>
      <c r="AC2380" s="5">
        <f t="shared" si="747"/>
        <v>19.83388888888889</v>
      </c>
      <c r="AD2380" s="5">
        <f t="shared" si="748"/>
        <v>8.7641666666666666E-3</v>
      </c>
      <c r="AE2380" s="5">
        <f t="shared" si="749"/>
        <v>22.375700000000009</v>
      </c>
      <c r="AF2380" s="5"/>
      <c r="AG2380" s="5">
        <f t="shared" si="750"/>
        <v>0.5</v>
      </c>
      <c r="AH2380">
        <f t="shared" si="751"/>
        <v>728</v>
      </c>
      <c r="AI2380" s="5">
        <f t="shared" si="752"/>
        <v>0.72799999999999998</v>
      </c>
      <c r="AJ2380" s="15">
        <f t="shared" si="753"/>
        <v>30.735851648351662</v>
      </c>
      <c r="AK2380" s="5">
        <f t="shared" si="754"/>
        <v>7.985584929787156</v>
      </c>
      <c r="AL2380" s="5">
        <f t="shared" si="755"/>
        <v>6.3587992809300173</v>
      </c>
      <c r="AM2380" s="5">
        <f t="shared" si="756"/>
        <v>2.5020075542341313E-2</v>
      </c>
      <c r="AN2380" s="5">
        <f t="shared" si="757"/>
        <v>59.216455908589197</v>
      </c>
      <c r="AO2380" s="15">
        <f t="shared" si="758"/>
        <v>1.229387994992124</v>
      </c>
    </row>
    <row r="2381" spans="1:41" x14ac:dyDescent="0.3">
      <c r="A2381" s="4">
        <f t="shared" si="741"/>
        <v>45797.25503472222</v>
      </c>
      <c r="B2381" s="9">
        <f t="shared" si="740"/>
        <v>2377</v>
      </c>
      <c r="C2381" s="10" t="str">
        <f t="shared" si="742"/>
        <v>Remove</v>
      </c>
      <c r="D2381" s="1">
        <v>45797</v>
      </c>
      <c r="E2381" s="2">
        <v>0.25503472222222223</v>
      </c>
      <c r="F2381" t="s">
        <v>2</v>
      </c>
      <c r="G2381" t="s">
        <v>14</v>
      </c>
      <c r="H2381" t="s">
        <v>49</v>
      </c>
      <c r="I2381">
        <v>127</v>
      </c>
      <c r="J2381" t="s">
        <v>13</v>
      </c>
      <c r="K2381">
        <v>0</v>
      </c>
      <c r="L2381">
        <v>114.9</v>
      </c>
      <c r="M2381">
        <v>10.840999999999999</v>
      </c>
      <c r="N2381">
        <v>1050.2</v>
      </c>
      <c r="O2381">
        <v>7257</v>
      </c>
      <c r="P2381" s="2">
        <v>0.8267592592592593</v>
      </c>
      <c r="Q2381">
        <v>27.7</v>
      </c>
      <c r="R2381" t="s">
        <v>153</v>
      </c>
      <c r="S2381">
        <v>29</v>
      </c>
      <c r="T2381">
        <v>29.1</v>
      </c>
      <c r="U2381" t="s">
        <v>71</v>
      </c>
      <c r="V2381">
        <v>21.2</v>
      </c>
      <c r="X2381">
        <f t="shared" si="743"/>
        <v>2.12</v>
      </c>
      <c r="Y2381" s="7" t="str">
        <f t="shared" si="744"/>
        <v>m/s</v>
      </c>
      <c r="AA2381">
        <f t="shared" si="745"/>
        <v>4.29</v>
      </c>
      <c r="AB2381" s="7" t="str">
        <f t="shared" si="746"/>
        <v>m/s</v>
      </c>
      <c r="AC2381" s="5">
        <f t="shared" si="747"/>
        <v>19.842222222222222</v>
      </c>
      <c r="AD2381" s="5">
        <f t="shared" si="748"/>
        <v>8.7516666666666663E-3</v>
      </c>
      <c r="AE2381" s="5">
        <f t="shared" si="749"/>
        <v>22.384451666666674</v>
      </c>
      <c r="AF2381" s="5"/>
      <c r="AG2381" s="5">
        <f t="shared" si="750"/>
        <v>-1</v>
      </c>
      <c r="AH2381">
        <f t="shared" si="751"/>
        <v>728</v>
      </c>
      <c r="AI2381" s="5">
        <f t="shared" si="752"/>
        <v>0.72799999999999998</v>
      </c>
      <c r="AJ2381" s="15">
        <f t="shared" si="753"/>
        <v>30.747873168498181</v>
      </c>
      <c r="AK2381" s="5">
        <f t="shared" si="754"/>
        <v>7.7621254563043989</v>
      </c>
      <c r="AL2381" s="5">
        <f t="shared" si="755"/>
        <v>6.1275702161689258</v>
      </c>
      <c r="AM2381" s="5">
        <f t="shared" si="756"/>
        <v>2.420576423714434E-2</v>
      </c>
      <c r="AN2381" s="5">
        <f t="shared" si="757"/>
        <v>59.240661672826342</v>
      </c>
      <c r="AO2381" s="15">
        <f t="shared" si="758"/>
        <v>1.2288856664373369</v>
      </c>
    </row>
    <row r="2382" spans="1:41" x14ac:dyDescent="0.3">
      <c r="A2382" s="4">
        <f t="shared" si="741"/>
        <v>45797.255381944444</v>
      </c>
      <c r="B2382" s="9">
        <f t="shared" si="740"/>
        <v>2378</v>
      </c>
      <c r="C2382" s="10" t="str">
        <f t="shared" si="742"/>
        <v>Remove</v>
      </c>
      <c r="D2382" s="1">
        <v>45797</v>
      </c>
      <c r="E2382" s="2">
        <v>0.25538194444444445</v>
      </c>
      <c r="F2382" t="s">
        <v>19</v>
      </c>
      <c r="G2382" t="s">
        <v>14</v>
      </c>
      <c r="H2382" t="s">
        <v>49</v>
      </c>
      <c r="I2382">
        <v>127</v>
      </c>
      <c r="J2382" t="s">
        <v>13</v>
      </c>
      <c r="K2382">
        <v>0</v>
      </c>
      <c r="L2382">
        <v>114.9</v>
      </c>
      <c r="M2382">
        <v>10.811</v>
      </c>
      <c r="N2382">
        <v>1046.9000000000001</v>
      </c>
      <c r="O2382">
        <v>7266</v>
      </c>
      <c r="P2382" s="2">
        <v>0.82710648148148147</v>
      </c>
      <c r="Q2382">
        <v>27.7</v>
      </c>
      <c r="R2382" t="s">
        <v>153</v>
      </c>
      <c r="S2382">
        <v>29.2</v>
      </c>
      <c r="T2382">
        <v>29.1</v>
      </c>
      <c r="U2382" t="s">
        <v>50</v>
      </c>
      <c r="V2382">
        <v>21.6</v>
      </c>
      <c r="X2382">
        <f t="shared" si="743"/>
        <v>2.12</v>
      </c>
      <c r="Y2382" s="7" t="str">
        <f t="shared" si="744"/>
        <v>m/s</v>
      </c>
      <c r="AA2382">
        <f t="shared" si="745"/>
        <v>4.26</v>
      </c>
      <c r="AB2382" s="7" t="str">
        <f t="shared" si="746"/>
        <v>m/s</v>
      </c>
      <c r="AC2382" s="5">
        <f t="shared" si="747"/>
        <v>19.850555555555555</v>
      </c>
      <c r="AD2382" s="5">
        <f t="shared" si="748"/>
        <v>8.7241666666666665E-3</v>
      </c>
      <c r="AE2382" s="5">
        <f t="shared" si="749"/>
        <v>22.393175833333341</v>
      </c>
      <c r="AF2382" s="5"/>
      <c r="AG2382" s="5">
        <f t="shared" si="750"/>
        <v>0</v>
      </c>
      <c r="AH2382">
        <f t="shared" si="751"/>
        <v>728</v>
      </c>
      <c r="AI2382" s="5">
        <f t="shared" si="752"/>
        <v>0.72799999999999998</v>
      </c>
      <c r="AJ2382" s="15">
        <f t="shared" si="753"/>
        <v>30.759856913919425</v>
      </c>
      <c r="AK2382" s="5">
        <f t="shared" si="754"/>
        <v>7.81565735600305</v>
      </c>
      <c r="AL2382" s="5">
        <f t="shared" si="755"/>
        <v>6.2431847485494716</v>
      </c>
      <c r="AM2382" s="5">
        <f t="shared" si="756"/>
        <v>2.43727005422281E-2</v>
      </c>
      <c r="AN2382" s="5">
        <f t="shared" si="757"/>
        <v>59.265034373368572</v>
      </c>
      <c r="AO2382" s="15">
        <f t="shared" si="758"/>
        <v>1.2283802881368702</v>
      </c>
    </row>
    <row r="2383" spans="1:41" x14ac:dyDescent="0.3">
      <c r="A2383" s="4">
        <f t="shared" si="741"/>
        <v>45797.255729166667</v>
      </c>
      <c r="B2383" s="9">
        <f t="shared" si="740"/>
        <v>2379</v>
      </c>
      <c r="C2383" s="10" t="str">
        <f t="shared" si="742"/>
        <v>Remove</v>
      </c>
      <c r="D2383" s="1">
        <v>45797</v>
      </c>
      <c r="E2383" s="2">
        <v>0.25572916666666667</v>
      </c>
      <c r="F2383" t="s">
        <v>2</v>
      </c>
      <c r="G2383" t="s">
        <v>14</v>
      </c>
      <c r="H2383" t="s">
        <v>49</v>
      </c>
      <c r="I2383">
        <v>127.5</v>
      </c>
      <c r="J2383" t="s">
        <v>13</v>
      </c>
      <c r="K2383">
        <v>0</v>
      </c>
      <c r="L2383">
        <v>115</v>
      </c>
      <c r="M2383">
        <v>10.753</v>
      </c>
      <c r="N2383">
        <v>1038.5</v>
      </c>
      <c r="O2383">
        <v>7275</v>
      </c>
      <c r="P2383" s="2">
        <v>0.82745370370370375</v>
      </c>
      <c r="Q2383">
        <v>27.6</v>
      </c>
      <c r="R2383" t="s">
        <v>153</v>
      </c>
      <c r="S2383">
        <v>31.8</v>
      </c>
      <c r="T2383">
        <v>29.1</v>
      </c>
      <c r="U2383" t="s">
        <v>71</v>
      </c>
      <c r="V2383">
        <v>22.2</v>
      </c>
      <c r="X2383">
        <f t="shared" si="743"/>
        <v>2.12</v>
      </c>
      <c r="Y2383" s="7" t="str">
        <f t="shared" si="744"/>
        <v>m/s</v>
      </c>
      <c r="AA2383">
        <f t="shared" si="745"/>
        <v>4.29</v>
      </c>
      <c r="AB2383" s="7" t="str">
        <f t="shared" si="746"/>
        <v>m/s</v>
      </c>
      <c r="AC2383" s="5">
        <f t="shared" si="747"/>
        <v>19.858888888888892</v>
      </c>
      <c r="AD2383" s="5">
        <f t="shared" si="748"/>
        <v>8.6541666666666676E-3</v>
      </c>
      <c r="AE2383" s="5">
        <f t="shared" si="749"/>
        <v>22.401830000000007</v>
      </c>
      <c r="AF2383" s="5"/>
      <c r="AG2383" s="5">
        <f t="shared" si="750"/>
        <v>0.5</v>
      </c>
      <c r="AH2383">
        <f t="shared" si="751"/>
        <v>728.5</v>
      </c>
      <c r="AI2383" s="5">
        <f t="shared" si="752"/>
        <v>0.72850000000000004</v>
      </c>
      <c r="AJ2383" s="15">
        <f t="shared" si="753"/>
        <v>30.750624571036386</v>
      </c>
      <c r="AK2383" s="5">
        <f t="shared" si="754"/>
        <v>8.4647200255743869</v>
      </c>
      <c r="AL2383" s="5">
        <f t="shared" si="755"/>
        <v>6.4166065471202902</v>
      </c>
      <c r="AM2383" s="5">
        <f t="shared" si="756"/>
        <v>2.6396767022887044E-2</v>
      </c>
      <c r="AN2383" s="5">
        <f t="shared" si="757"/>
        <v>59.29143114039146</v>
      </c>
      <c r="AO2383" s="15">
        <f t="shared" si="758"/>
        <v>1.2286767008120327</v>
      </c>
    </row>
    <row r="2384" spans="1:41" x14ac:dyDescent="0.3">
      <c r="A2384" s="4">
        <f t="shared" si="741"/>
        <v>45797.256076388891</v>
      </c>
      <c r="B2384" s="9">
        <f t="shared" si="740"/>
        <v>2380</v>
      </c>
      <c r="C2384" s="10" t="str">
        <f t="shared" si="742"/>
        <v>Remove</v>
      </c>
      <c r="D2384" s="1">
        <v>45797</v>
      </c>
      <c r="E2384" s="2">
        <v>0.2560763888888889</v>
      </c>
      <c r="F2384" t="s">
        <v>2</v>
      </c>
      <c r="G2384" t="s">
        <v>14</v>
      </c>
      <c r="H2384" t="s">
        <v>49</v>
      </c>
      <c r="I2384">
        <v>127.5</v>
      </c>
      <c r="J2384" t="s">
        <v>13</v>
      </c>
      <c r="K2384">
        <v>0</v>
      </c>
      <c r="L2384">
        <v>114.9</v>
      </c>
      <c r="M2384">
        <v>10.784000000000001</v>
      </c>
      <c r="N2384">
        <v>1043.7</v>
      </c>
      <c r="O2384">
        <v>7284</v>
      </c>
      <c r="P2384" s="2">
        <v>0.82780092592592591</v>
      </c>
      <c r="Q2384">
        <v>27.6</v>
      </c>
      <c r="R2384" t="s">
        <v>136</v>
      </c>
      <c r="S2384">
        <v>30.6</v>
      </c>
      <c r="T2384">
        <v>29.1</v>
      </c>
      <c r="U2384" t="s">
        <v>117</v>
      </c>
      <c r="V2384">
        <v>22.8</v>
      </c>
      <c r="X2384">
        <f t="shared" si="743"/>
        <v>2.09</v>
      </c>
      <c r="Y2384" s="7" t="str">
        <f t="shared" si="744"/>
        <v>m/s</v>
      </c>
      <c r="AA2384">
        <f t="shared" si="745"/>
        <v>4.2699999999999996</v>
      </c>
      <c r="AB2384" s="7" t="str">
        <f t="shared" si="746"/>
        <v>m/s</v>
      </c>
      <c r="AC2384" s="5">
        <f t="shared" si="747"/>
        <v>19.867222222222221</v>
      </c>
      <c r="AD2384" s="5">
        <f t="shared" si="748"/>
        <v>8.6975000000000004E-3</v>
      </c>
      <c r="AE2384" s="5">
        <f t="shared" si="749"/>
        <v>22.410527500000008</v>
      </c>
      <c r="AF2384" s="5"/>
      <c r="AG2384" s="5">
        <f t="shared" si="750"/>
        <v>0</v>
      </c>
      <c r="AH2384">
        <f t="shared" si="751"/>
        <v>728.5</v>
      </c>
      <c r="AI2384" s="5">
        <f t="shared" si="752"/>
        <v>0.72850000000000004</v>
      </c>
      <c r="AJ2384" s="15">
        <f t="shared" si="753"/>
        <v>30.762563486616344</v>
      </c>
      <c r="AK2384" s="5">
        <f t="shared" si="754"/>
        <v>8.1452966283829014</v>
      </c>
      <c r="AL2384" s="5">
        <f t="shared" si="755"/>
        <v>6.5900283456911097</v>
      </c>
      <c r="AM2384" s="5">
        <f t="shared" si="756"/>
        <v>2.5041219268151747E-2</v>
      </c>
      <c r="AN2384" s="5">
        <f t="shared" si="757"/>
        <v>59.316472359659613</v>
      </c>
      <c r="AO2384" s="15">
        <f t="shared" si="758"/>
        <v>1.2281579989835061</v>
      </c>
    </row>
    <row r="2385" spans="1:41" x14ac:dyDescent="0.3">
      <c r="A2385" s="4">
        <f t="shared" si="741"/>
        <v>45797.256423611114</v>
      </c>
      <c r="B2385" s="9">
        <f t="shared" si="740"/>
        <v>2381</v>
      </c>
      <c r="C2385" s="10" t="str">
        <f t="shared" si="742"/>
        <v>Remove</v>
      </c>
      <c r="D2385" s="1">
        <v>45797</v>
      </c>
      <c r="E2385" s="2">
        <v>0.25642361111111112</v>
      </c>
      <c r="F2385" t="s">
        <v>2</v>
      </c>
      <c r="G2385" t="s">
        <v>14</v>
      </c>
      <c r="H2385" t="s">
        <v>49</v>
      </c>
      <c r="I2385">
        <v>127.5</v>
      </c>
      <c r="J2385" t="s">
        <v>13</v>
      </c>
      <c r="K2385">
        <v>0</v>
      </c>
      <c r="L2385">
        <v>114.9</v>
      </c>
      <c r="M2385">
        <v>10.797000000000001</v>
      </c>
      <c r="N2385">
        <v>1044.3</v>
      </c>
      <c r="O2385">
        <v>7292</v>
      </c>
      <c r="P2385" s="2">
        <v>0.82814814814814819</v>
      </c>
      <c r="Q2385">
        <v>27.6</v>
      </c>
      <c r="R2385" t="s">
        <v>134</v>
      </c>
      <c r="S2385">
        <v>30</v>
      </c>
      <c r="T2385">
        <v>29.1</v>
      </c>
      <c r="U2385" t="s">
        <v>48</v>
      </c>
      <c r="V2385">
        <v>22</v>
      </c>
      <c r="X2385">
        <f t="shared" si="743"/>
        <v>2.06</v>
      </c>
      <c r="Y2385" s="7" t="str">
        <f t="shared" si="744"/>
        <v>m/s</v>
      </c>
      <c r="AA2385">
        <f t="shared" si="745"/>
        <v>4.32</v>
      </c>
      <c r="AB2385" s="7" t="str">
        <f t="shared" si="746"/>
        <v>m/s</v>
      </c>
      <c r="AC2385" s="5">
        <f t="shared" si="747"/>
        <v>19.875555555555557</v>
      </c>
      <c r="AD2385" s="5">
        <f t="shared" si="748"/>
        <v>8.7024999999999984E-3</v>
      </c>
      <c r="AE2385" s="5">
        <f t="shared" si="749"/>
        <v>22.419230000000006</v>
      </c>
      <c r="AF2385" s="5"/>
      <c r="AG2385" s="5">
        <f t="shared" si="750"/>
        <v>0</v>
      </c>
      <c r="AH2385">
        <f t="shared" si="751"/>
        <v>728.5</v>
      </c>
      <c r="AI2385" s="5">
        <f t="shared" si="752"/>
        <v>0.72850000000000004</v>
      </c>
      <c r="AJ2385" s="15">
        <f t="shared" si="753"/>
        <v>30.774509265614281</v>
      </c>
      <c r="AK2385" s="5">
        <f t="shared" si="754"/>
        <v>7.985584929787156</v>
      </c>
      <c r="AL2385" s="5">
        <f t="shared" si="755"/>
        <v>6.3587992809300173</v>
      </c>
      <c r="AM2385" s="5">
        <f t="shared" si="756"/>
        <v>2.4197819538602394E-2</v>
      </c>
      <c r="AN2385" s="5">
        <f t="shared" si="757"/>
        <v>59.340670179198213</v>
      </c>
      <c r="AO2385" s="15">
        <f t="shared" si="758"/>
        <v>1.2276571831764964</v>
      </c>
    </row>
    <row r="2386" spans="1:41" x14ac:dyDescent="0.3">
      <c r="A2386" s="4">
        <f t="shared" si="741"/>
        <v>45797.25677083333</v>
      </c>
      <c r="B2386" s="9">
        <f t="shared" si="740"/>
        <v>2382</v>
      </c>
      <c r="C2386" s="10" t="str">
        <f t="shared" si="742"/>
        <v>Remove</v>
      </c>
      <c r="D2386" s="1">
        <v>45797</v>
      </c>
      <c r="E2386" s="2">
        <v>0.25677083333333334</v>
      </c>
      <c r="F2386" t="s">
        <v>2</v>
      </c>
      <c r="G2386" t="s">
        <v>14</v>
      </c>
      <c r="H2386" t="s">
        <v>49</v>
      </c>
      <c r="I2386">
        <v>127.5</v>
      </c>
      <c r="J2386" t="s">
        <v>13</v>
      </c>
      <c r="K2386">
        <v>0</v>
      </c>
      <c r="L2386">
        <v>114.9</v>
      </c>
      <c r="M2386">
        <v>10.778</v>
      </c>
      <c r="N2386">
        <v>1042.9000000000001</v>
      </c>
      <c r="O2386">
        <v>7301</v>
      </c>
      <c r="P2386" s="2">
        <v>0.82849537037037035</v>
      </c>
      <c r="Q2386">
        <v>27.6</v>
      </c>
      <c r="R2386" t="s">
        <v>136</v>
      </c>
      <c r="S2386">
        <v>30.1</v>
      </c>
      <c r="T2386">
        <v>29.1</v>
      </c>
      <c r="U2386" t="s">
        <v>58</v>
      </c>
      <c r="V2386">
        <v>22.1</v>
      </c>
      <c r="X2386">
        <f t="shared" si="743"/>
        <v>2.09</v>
      </c>
      <c r="Y2386" s="7" t="str">
        <f t="shared" si="744"/>
        <v>m/s</v>
      </c>
      <c r="AA2386">
        <f t="shared" si="745"/>
        <v>4.24</v>
      </c>
      <c r="AB2386" s="7" t="str">
        <f t="shared" si="746"/>
        <v>m/s</v>
      </c>
      <c r="AC2386" s="5">
        <f t="shared" si="747"/>
        <v>19.88388888888889</v>
      </c>
      <c r="AD2386" s="5">
        <f t="shared" si="748"/>
        <v>8.6908333333333334E-3</v>
      </c>
      <c r="AE2386" s="5">
        <f t="shared" si="749"/>
        <v>22.427920833333339</v>
      </c>
      <c r="AF2386" s="5"/>
      <c r="AG2386" s="5">
        <f t="shared" si="750"/>
        <v>0</v>
      </c>
      <c r="AH2386">
        <f t="shared" si="751"/>
        <v>728.5</v>
      </c>
      <c r="AI2386" s="5">
        <f t="shared" si="752"/>
        <v>0.72850000000000004</v>
      </c>
      <c r="AJ2386" s="15">
        <f t="shared" si="753"/>
        <v>30.786439029970264</v>
      </c>
      <c r="AK2386" s="5">
        <f t="shared" si="754"/>
        <v>8.0122035462197818</v>
      </c>
      <c r="AL2386" s="5">
        <f t="shared" si="755"/>
        <v>6.3877029140251542</v>
      </c>
      <c r="AM2386" s="5">
        <f t="shared" si="756"/>
        <v>2.463204901867214E-2</v>
      </c>
      <c r="AN2386" s="5">
        <f t="shared" si="757"/>
        <v>59.365302228216883</v>
      </c>
      <c r="AO2386" s="15">
        <f t="shared" si="758"/>
        <v>1.2271477995672313</v>
      </c>
    </row>
    <row r="2387" spans="1:41" x14ac:dyDescent="0.3">
      <c r="A2387" s="4">
        <f t="shared" si="741"/>
        <v>45797.25712962963</v>
      </c>
      <c r="B2387" s="9">
        <f t="shared" si="740"/>
        <v>2383</v>
      </c>
      <c r="C2387" s="10" t="str">
        <f t="shared" si="742"/>
        <v>Remove</v>
      </c>
      <c r="D2387" s="1">
        <v>45797</v>
      </c>
      <c r="E2387" s="2">
        <v>0.25712962962962965</v>
      </c>
      <c r="F2387" t="s">
        <v>2</v>
      </c>
      <c r="G2387" t="s">
        <v>14</v>
      </c>
      <c r="H2387" t="s">
        <v>49</v>
      </c>
      <c r="I2387">
        <v>127</v>
      </c>
      <c r="J2387" t="s">
        <v>13</v>
      </c>
      <c r="K2387">
        <v>0</v>
      </c>
      <c r="L2387">
        <v>114.9</v>
      </c>
      <c r="M2387">
        <v>10.782999999999999</v>
      </c>
      <c r="N2387">
        <v>1042.5999999999999</v>
      </c>
      <c r="O2387">
        <v>7310</v>
      </c>
      <c r="P2387" s="2">
        <v>0.82885416666666667</v>
      </c>
      <c r="Q2387">
        <v>27.5</v>
      </c>
      <c r="R2387" t="s">
        <v>149</v>
      </c>
      <c r="S2387">
        <v>30.8</v>
      </c>
      <c r="T2387">
        <v>29.1</v>
      </c>
      <c r="U2387" t="s">
        <v>71</v>
      </c>
      <c r="V2387">
        <v>22.3</v>
      </c>
      <c r="X2387">
        <f t="shared" si="743"/>
        <v>2.08</v>
      </c>
      <c r="Y2387" s="7" t="str">
        <f t="shared" si="744"/>
        <v>m/s</v>
      </c>
      <c r="AA2387">
        <f t="shared" si="745"/>
        <v>4.29</v>
      </c>
      <c r="AB2387" s="7" t="str">
        <f t="shared" si="746"/>
        <v>m/s</v>
      </c>
      <c r="AC2387" s="5">
        <f t="shared" si="747"/>
        <v>19.892499999999998</v>
      </c>
      <c r="AD2387" s="5">
        <f t="shared" si="748"/>
        <v>8.6883333333333326E-3</v>
      </c>
      <c r="AE2387" s="5">
        <f t="shared" si="749"/>
        <v>22.43660916666667</v>
      </c>
      <c r="AF2387" s="5"/>
      <c r="AG2387" s="5">
        <f t="shared" si="750"/>
        <v>-0.5</v>
      </c>
      <c r="AH2387">
        <f t="shared" si="751"/>
        <v>728.5</v>
      </c>
      <c r="AI2387" s="5">
        <f t="shared" si="752"/>
        <v>0.72850000000000004</v>
      </c>
      <c r="AJ2387" s="15">
        <f t="shared" si="753"/>
        <v>30.798365362617254</v>
      </c>
      <c r="AK2387" s="5">
        <f t="shared" si="754"/>
        <v>8.1533706437717566</v>
      </c>
      <c r="AL2387" s="5">
        <f t="shared" si="755"/>
        <v>6.4455101802154271</v>
      </c>
      <c r="AM2387" s="5">
        <f t="shared" si="756"/>
        <v>2.4946108134150512E-2</v>
      </c>
      <c r="AN2387" s="5">
        <f t="shared" si="757"/>
        <v>59.390248336351036</v>
      </c>
      <c r="AO2387" s="15">
        <f t="shared" si="758"/>
        <v>1.2266323519548352</v>
      </c>
    </row>
    <row r="2388" spans="1:41" x14ac:dyDescent="0.3">
      <c r="A2388" s="4">
        <f t="shared" si="741"/>
        <v>45797.257476851853</v>
      </c>
      <c r="B2388" s="9">
        <f t="shared" si="740"/>
        <v>2384</v>
      </c>
      <c r="C2388" s="10" t="str">
        <f t="shared" si="742"/>
        <v>Remove</v>
      </c>
      <c r="D2388" s="1">
        <v>45797</v>
      </c>
      <c r="E2388" s="2">
        <v>0.25747685185185187</v>
      </c>
      <c r="F2388" t="s">
        <v>2</v>
      </c>
      <c r="G2388" t="s">
        <v>14</v>
      </c>
      <c r="H2388" t="s">
        <v>49</v>
      </c>
      <c r="I2388">
        <v>127.5</v>
      </c>
      <c r="J2388" t="s">
        <v>13</v>
      </c>
      <c r="K2388">
        <v>0</v>
      </c>
      <c r="L2388">
        <v>114.8</v>
      </c>
      <c r="M2388">
        <v>10.803000000000001</v>
      </c>
      <c r="N2388">
        <v>1045.4000000000001</v>
      </c>
      <c r="O2388">
        <v>7319</v>
      </c>
      <c r="P2388" s="2">
        <v>0.82920138888888884</v>
      </c>
      <c r="Q2388">
        <v>27.5</v>
      </c>
      <c r="R2388" t="s">
        <v>47</v>
      </c>
      <c r="S2388">
        <v>30.9</v>
      </c>
      <c r="T2388">
        <v>29.1</v>
      </c>
      <c r="U2388" t="s">
        <v>68</v>
      </c>
      <c r="V2388">
        <v>22.2</v>
      </c>
      <c r="X2388">
        <f t="shared" si="743"/>
        <v>2.0499999999999998</v>
      </c>
      <c r="Y2388" s="7" t="str">
        <f t="shared" si="744"/>
        <v>m/s</v>
      </c>
      <c r="AA2388">
        <f t="shared" si="745"/>
        <v>4.3</v>
      </c>
      <c r="AB2388" s="7" t="str">
        <f t="shared" si="746"/>
        <v>m/s</v>
      </c>
      <c r="AC2388" s="5">
        <f t="shared" si="747"/>
        <v>19.900833333333331</v>
      </c>
      <c r="AD2388" s="5">
        <f t="shared" si="748"/>
        <v>8.7116666666666679E-3</v>
      </c>
      <c r="AE2388" s="5">
        <f t="shared" si="749"/>
        <v>22.445320833333337</v>
      </c>
      <c r="AF2388" s="5"/>
      <c r="AG2388" s="5">
        <f t="shared" si="750"/>
        <v>0.5</v>
      </c>
      <c r="AH2388">
        <f t="shared" si="751"/>
        <v>729</v>
      </c>
      <c r="AI2388" s="5">
        <f t="shared" si="752"/>
        <v>0.72899999999999998</v>
      </c>
      <c r="AJ2388" s="15">
        <f t="shared" si="753"/>
        <v>30.789191815272069</v>
      </c>
      <c r="AK2388" s="5">
        <f t="shared" si="754"/>
        <v>8.1798426263814044</v>
      </c>
      <c r="AL2388" s="5">
        <f t="shared" si="755"/>
        <v>6.4166065471202902</v>
      </c>
      <c r="AM2388" s="5">
        <f t="shared" si="756"/>
        <v>2.4666134174540524E-2</v>
      </c>
      <c r="AN2388" s="5">
        <f t="shared" si="757"/>
        <v>59.414914470525574</v>
      </c>
      <c r="AO2388" s="15">
        <f t="shared" si="758"/>
        <v>1.2269646544078436</v>
      </c>
    </row>
    <row r="2389" spans="1:41" x14ac:dyDescent="0.3">
      <c r="A2389" s="4">
        <f t="shared" si="741"/>
        <v>45797.257824074077</v>
      </c>
      <c r="B2389" s="9">
        <f t="shared" si="740"/>
        <v>2385</v>
      </c>
      <c r="C2389" s="10" t="str">
        <f t="shared" si="742"/>
        <v>Remove</v>
      </c>
      <c r="D2389" s="1">
        <v>45797</v>
      </c>
      <c r="E2389" s="2">
        <v>0.25782407407407409</v>
      </c>
      <c r="F2389" t="s">
        <v>2</v>
      </c>
      <c r="G2389" t="s">
        <v>14</v>
      </c>
      <c r="H2389" t="s">
        <v>49</v>
      </c>
      <c r="I2389">
        <v>128</v>
      </c>
      <c r="J2389" t="s">
        <v>13</v>
      </c>
      <c r="K2389">
        <v>0</v>
      </c>
      <c r="L2389">
        <v>114.9</v>
      </c>
      <c r="M2389">
        <v>10.811999999999999</v>
      </c>
      <c r="N2389">
        <v>1046.5</v>
      </c>
      <c r="O2389">
        <v>7327</v>
      </c>
      <c r="P2389" s="2">
        <v>0.82954861111111111</v>
      </c>
      <c r="Q2389">
        <v>27.6</v>
      </c>
      <c r="R2389" t="s">
        <v>153</v>
      </c>
      <c r="S2389">
        <v>30.4</v>
      </c>
      <c r="T2389">
        <v>29.1</v>
      </c>
      <c r="U2389" t="s">
        <v>129</v>
      </c>
      <c r="V2389">
        <v>21.8</v>
      </c>
      <c r="X2389">
        <f t="shared" si="743"/>
        <v>2.12</v>
      </c>
      <c r="Y2389" s="7" t="str">
        <f t="shared" si="744"/>
        <v>m/s</v>
      </c>
      <c r="AA2389">
        <f t="shared" si="745"/>
        <v>4.3600000000000003</v>
      </c>
      <c r="AB2389" s="7" t="str">
        <f t="shared" si="746"/>
        <v>m/s</v>
      </c>
      <c r="AC2389" s="5">
        <f t="shared" si="747"/>
        <v>19.909166666666668</v>
      </c>
      <c r="AD2389" s="5">
        <f t="shared" si="748"/>
        <v>8.7208333333333339E-3</v>
      </c>
      <c r="AE2389" s="5">
        <f t="shared" si="749"/>
        <v>22.454041666666672</v>
      </c>
      <c r="AF2389" s="5"/>
      <c r="AG2389" s="5">
        <f t="shared" si="750"/>
        <v>0.5</v>
      </c>
      <c r="AH2389">
        <f t="shared" si="751"/>
        <v>729.5</v>
      </c>
      <c r="AI2389" s="5">
        <f t="shared" si="752"/>
        <v>0.72950000000000004</v>
      </c>
      <c r="AJ2389" s="15">
        <f t="shared" si="753"/>
        <v>30.780043408727444</v>
      </c>
      <c r="AK2389" s="5">
        <f t="shared" si="754"/>
        <v>8.0920593955176532</v>
      </c>
      <c r="AL2389" s="5">
        <f t="shared" si="755"/>
        <v>6.3009920147397454</v>
      </c>
      <c r="AM2389" s="5">
        <f t="shared" si="756"/>
        <v>2.5234645204269379E-2</v>
      </c>
      <c r="AN2389" s="5">
        <f t="shared" si="757"/>
        <v>59.440149115729845</v>
      </c>
      <c r="AO2389" s="15">
        <f t="shared" si="758"/>
        <v>1.2272849426734531</v>
      </c>
    </row>
    <row r="2390" spans="1:41" x14ac:dyDescent="0.3">
      <c r="A2390" s="4">
        <f t="shared" si="741"/>
        <v>45797.258171296293</v>
      </c>
      <c r="B2390" s="9">
        <f t="shared" si="740"/>
        <v>2386</v>
      </c>
      <c r="C2390" s="10" t="str">
        <f t="shared" si="742"/>
        <v>Remove</v>
      </c>
      <c r="D2390" s="1">
        <v>45797</v>
      </c>
      <c r="E2390" s="2">
        <v>0.25817129629629632</v>
      </c>
      <c r="F2390" t="s">
        <v>19</v>
      </c>
      <c r="G2390" t="s">
        <v>14</v>
      </c>
      <c r="H2390" t="s">
        <v>49</v>
      </c>
      <c r="I2390">
        <v>128</v>
      </c>
      <c r="J2390" t="s">
        <v>13</v>
      </c>
      <c r="K2390">
        <v>0</v>
      </c>
      <c r="L2390">
        <v>114.8</v>
      </c>
      <c r="M2390">
        <v>10.805999999999999</v>
      </c>
      <c r="N2390">
        <v>1046.4000000000001</v>
      </c>
      <c r="O2390">
        <v>7336</v>
      </c>
      <c r="P2390" s="2">
        <v>0.82989583333333339</v>
      </c>
      <c r="Q2390">
        <v>27.6</v>
      </c>
      <c r="R2390" t="s">
        <v>149</v>
      </c>
      <c r="S2390">
        <v>30.1</v>
      </c>
      <c r="T2390">
        <v>29.1</v>
      </c>
      <c r="U2390" t="s">
        <v>124</v>
      </c>
      <c r="V2390">
        <v>21.8</v>
      </c>
      <c r="X2390">
        <f t="shared" si="743"/>
        <v>2.08</v>
      </c>
      <c r="Y2390" s="7" t="str">
        <f t="shared" si="744"/>
        <v>m/s</v>
      </c>
      <c r="AA2390">
        <f t="shared" si="745"/>
        <v>4.2300000000000004</v>
      </c>
      <c r="AB2390" s="7" t="str">
        <f t="shared" si="746"/>
        <v>m/s</v>
      </c>
      <c r="AC2390" s="5">
        <f t="shared" si="747"/>
        <v>19.9175</v>
      </c>
      <c r="AD2390" s="5">
        <f t="shared" si="748"/>
        <v>8.7200000000000003E-3</v>
      </c>
      <c r="AE2390" s="5">
        <f t="shared" si="749"/>
        <v>22.462761666666673</v>
      </c>
      <c r="AF2390" s="5"/>
      <c r="AG2390" s="5">
        <f t="shared" si="750"/>
        <v>0</v>
      </c>
      <c r="AH2390">
        <f t="shared" si="751"/>
        <v>729.5</v>
      </c>
      <c r="AI2390" s="5">
        <f t="shared" si="752"/>
        <v>0.72950000000000004</v>
      </c>
      <c r="AJ2390" s="15">
        <f t="shared" si="753"/>
        <v>30.791996801462194</v>
      </c>
      <c r="AK2390" s="5">
        <f t="shared" si="754"/>
        <v>8.0122035462197818</v>
      </c>
      <c r="AL2390" s="5">
        <f t="shared" si="755"/>
        <v>6.3009920147397454</v>
      </c>
      <c r="AM2390" s="5">
        <f t="shared" si="756"/>
        <v>2.4514192324802907E-2</v>
      </c>
      <c r="AN2390" s="5">
        <f t="shared" si="757"/>
        <v>59.464663308054647</v>
      </c>
      <c r="AO2390" s="15">
        <f t="shared" si="758"/>
        <v>1.226778996831867</v>
      </c>
    </row>
    <row r="2391" spans="1:41" x14ac:dyDescent="0.3">
      <c r="A2391" s="4">
        <f t="shared" si="741"/>
        <v>45797.258518518516</v>
      </c>
      <c r="B2391" s="9">
        <f t="shared" si="740"/>
        <v>2387</v>
      </c>
      <c r="C2391" s="10" t="str">
        <f t="shared" si="742"/>
        <v>Remove</v>
      </c>
      <c r="D2391" s="1">
        <v>45797</v>
      </c>
      <c r="E2391" s="2">
        <v>0.25851851851851854</v>
      </c>
      <c r="F2391" t="s">
        <v>2</v>
      </c>
      <c r="G2391" t="s">
        <v>14</v>
      </c>
      <c r="H2391" t="s">
        <v>49</v>
      </c>
      <c r="I2391">
        <v>128</v>
      </c>
      <c r="J2391" t="s">
        <v>13</v>
      </c>
      <c r="K2391">
        <v>0</v>
      </c>
      <c r="L2391">
        <v>114.8</v>
      </c>
      <c r="M2391">
        <v>10.79</v>
      </c>
      <c r="N2391">
        <v>1044.5999999999999</v>
      </c>
      <c r="O2391">
        <v>7345</v>
      </c>
      <c r="P2391" s="2">
        <v>0.83024305555555555</v>
      </c>
      <c r="Q2391">
        <v>27.6</v>
      </c>
      <c r="R2391" t="s">
        <v>153</v>
      </c>
      <c r="S2391">
        <v>30</v>
      </c>
      <c r="T2391">
        <v>29.1</v>
      </c>
      <c r="U2391" t="s">
        <v>117</v>
      </c>
      <c r="V2391">
        <v>22</v>
      </c>
      <c r="X2391">
        <f t="shared" si="743"/>
        <v>2.12</v>
      </c>
      <c r="Y2391" s="7" t="str">
        <f t="shared" si="744"/>
        <v>m/s</v>
      </c>
      <c r="AA2391">
        <f t="shared" si="745"/>
        <v>4.2699999999999996</v>
      </c>
      <c r="AB2391" s="7" t="str">
        <f t="shared" si="746"/>
        <v>m/s</v>
      </c>
      <c r="AC2391" s="5">
        <f t="shared" si="747"/>
        <v>19.925833333333333</v>
      </c>
      <c r="AD2391" s="5">
        <f t="shared" si="748"/>
        <v>8.7049999999999975E-3</v>
      </c>
      <c r="AE2391" s="5">
        <f t="shared" si="749"/>
        <v>22.471466666666672</v>
      </c>
      <c r="AF2391" s="5"/>
      <c r="AG2391" s="5">
        <f t="shared" si="750"/>
        <v>0</v>
      </c>
      <c r="AH2391">
        <f t="shared" si="751"/>
        <v>729.5</v>
      </c>
      <c r="AI2391" s="5">
        <f t="shared" si="752"/>
        <v>0.72950000000000004</v>
      </c>
      <c r="AJ2391" s="15">
        <f t="shared" si="753"/>
        <v>30.803929632168156</v>
      </c>
      <c r="AK2391" s="5">
        <f t="shared" si="754"/>
        <v>7.985584929787156</v>
      </c>
      <c r="AL2391" s="5">
        <f t="shared" si="755"/>
        <v>6.3587992809300173</v>
      </c>
      <c r="AM2391" s="5">
        <f t="shared" si="756"/>
        <v>2.4902610398950038E-2</v>
      </c>
      <c r="AN2391" s="5">
        <f t="shared" si="757"/>
        <v>59.4895659184536</v>
      </c>
      <c r="AO2391" s="15">
        <f t="shared" si="758"/>
        <v>1.2262654614087711</v>
      </c>
    </row>
    <row r="2392" spans="1:41" x14ac:dyDescent="0.3">
      <c r="A2392" s="4">
        <f t="shared" si="741"/>
        <v>45797.25886574074</v>
      </c>
      <c r="B2392" s="9">
        <f t="shared" si="740"/>
        <v>2388</v>
      </c>
      <c r="C2392" s="10" t="str">
        <f t="shared" si="742"/>
        <v>Remove</v>
      </c>
      <c r="D2392" s="1">
        <v>45797</v>
      </c>
      <c r="E2392" s="2">
        <v>0.25886574074074076</v>
      </c>
      <c r="F2392" t="s">
        <v>2</v>
      </c>
      <c r="G2392" t="s">
        <v>14</v>
      </c>
      <c r="H2392" t="s">
        <v>49</v>
      </c>
      <c r="I2392">
        <v>127.5</v>
      </c>
      <c r="J2392" t="s">
        <v>13</v>
      </c>
      <c r="K2392">
        <v>0</v>
      </c>
      <c r="L2392">
        <v>114.8</v>
      </c>
      <c r="M2392">
        <v>10.798</v>
      </c>
      <c r="N2392">
        <v>1045.0999999999999</v>
      </c>
      <c r="O2392">
        <v>7354</v>
      </c>
      <c r="P2392" s="2">
        <v>0.83059027777777783</v>
      </c>
      <c r="Q2392">
        <v>27.6</v>
      </c>
      <c r="R2392" t="s">
        <v>165</v>
      </c>
      <c r="S2392">
        <v>30.8</v>
      </c>
      <c r="T2392">
        <v>29.1</v>
      </c>
      <c r="U2392" t="s">
        <v>64</v>
      </c>
      <c r="V2392">
        <v>23</v>
      </c>
      <c r="X2392">
        <f t="shared" si="743"/>
        <v>2</v>
      </c>
      <c r="Y2392" s="7" t="str">
        <f t="shared" si="744"/>
        <v>m/s</v>
      </c>
      <c r="AA2392">
        <f t="shared" si="745"/>
        <v>4.43</v>
      </c>
      <c r="AB2392" s="7" t="str">
        <f t="shared" si="746"/>
        <v>m/s</v>
      </c>
      <c r="AC2392" s="5">
        <f t="shared" si="747"/>
        <v>19.93416666666667</v>
      </c>
      <c r="AD2392" s="5">
        <f t="shared" si="748"/>
        <v>8.7091666666666671E-3</v>
      </c>
      <c r="AE2392" s="5">
        <f t="shared" si="749"/>
        <v>22.480175833333337</v>
      </c>
      <c r="AF2392" s="5"/>
      <c r="AG2392" s="5">
        <f t="shared" si="750"/>
        <v>-0.5</v>
      </c>
      <c r="AH2392">
        <f t="shared" si="751"/>
        <v>729.5</v>
      </c>
      <c r="AI2392" s="5">
        <f t="shared" si="752"/>
        <v>0.72950000000000004</v>
      </c>
      <c r="AJ2392" s="15">
        <f t="shared" si="753"/>
        <v>30.815868174548783</v>
      </c>
      <c r="AK2392" s="5">
        <f t="shared" si="754"/>
        <v>8.198533861248146</v>
      </c>
      <c r="AL2392" s="5">
        <f t="shared" si="755"/>
        <v>6.6478356118813817</v>
      </c>
      <c r="AM2392" s="5">
        <f t="shared" si="756"/>
        <v>2.4119509443008207E-2</v>
      </c>
      <c r="AN2392" s="5">
        <f t="shared" si="757"/>
        <v>59.513685427896611</v>
      </c>
      <c r="AO2392" s="15">
        <f t="shared" si="758"/>
        <v>1.2257684846014463</v>
      </c>
    </row>
    <row r="2393" spans="1:41" x14ac:dyDescent="0.3">
      <c r="A2393" s="4">
        <f t="shared" si="741"/>
        <v>45797.259212962963</v>
      </c>
      <c r="B2393" s="9">
        <f t="shared" si="740"/>
        <v>2389</v>
      </c>
      <c r="C2393" s="10" t="str">
        <f t="shared" si="742"/>
        <v>Remove</v>
      </c>
      <c r="D2393" s="1">
        <v>45797</v>
      </c>
      <c r="E2393" s="2">
        <v>0.25921296296296298</v>
      </c>
      <c r="F2393" t="s">
        <v>2</v>
      </c>
      <c r="G2393" t="s">
        <v>14</v>
      </c>
      <c r="H2393" t="s">
        <v>49</v>
      </c>
      <c r="I2393">
        <v>127.5</v>
      </c>
      <c r="J2393" t="s">
        <v>13</v>
      </c>
      <c r="K2393">
        <v>0</v>
      </c>
      <c r="L2393">
        <v>114.8</v>
      </c>
      <c r="M2393">
        <v>10.776999999999999</v>
      </c>
      <c r="N2393">
        <v>1043.0999999999999</v>
      </c>
      <c r="O2393">
        <v>7362</v>
      </c>
      <c r="P2393" s="2">
        <v>0.8309375</v>
      </c>
      <c r="Q2393">
        <v>27.6</v>
      </c>
      <c r="R2393" t="s">
        <v>143</v>
      </c>
      <c r="S2393">
        <v>31.6</v>
      </c>
      <c r="T2393">
        <v>29.1</v>
      </c>
      <c r="U2393" t="s">
        <v>50</v>
      </c>
      <c r="V2393">
        <v>22.3</v>
      </c>
      <c r="X2393">
        <f t="shared" si="743"/>
        <v>2.11</v>
      </c>
      <c r="Y2393" s="7" t="str">
        <f t="shared" si="744"/>
        <v>m/s</v>
      </c>
      <c r="AA2393">
        <f t="shared" si="745"/>
        <v>4.26</v>
      </c>
      <c r="AB2393" s="7" t="str">
        <f t="shared" si="746"/>
        <v>m/s</v>
      </c>
      <c r="AC2393" s="5">
        <f t="shared" si="747"/>
        <v>19.942499999999999</v>
      </c>
      <c r="AD2393" s="5">
        <f t="shared" si="748"/>
        <v>8.6924999999999988E-3</v>
      </c>
      <c r="AE2393" s="5">
        <f t="shared" si="749"/>
        <v>22.488868333333336</v>
      </c>
      <c r="AF2393" s="5"/>
      <c r="AG2393" s="5">
        <f t="shared" si="750"/>
        <v>0</v>
      </c>
      <c r="AH2393">
        <f t="shared" si="751"/>
        <v>729.5</v>
      </c>
      <c r="AI2393" s="5">
        <f t="shared" si="752"/>
        <v>0.72950000000000004</v>
      </c>
      <c r="AJ2393" s="15">
        <f t="shared" si="753"/>
        <v>30.827783870230753</v>
      </c>
      <c r="AK2393" s="5">
        <f t="shared" si="754"/>
        <v>8.4114827927091387</v>
      </c>
      <c r="AL2393" s="5">
        <f t="shared" si="755"/>
        <v>6.4455101802154271</v>
      </c>
      <c r="AM2393" s="5">
        <f t="shared" si="756"/>
        <v>2.6107019669188568E-2</v>
      </c>
      <c r="AN2393" s="5">
        <f t="shared" si="757"/>
        <v>59.539792447565802</v>
      </c>
      <c r="AO2393" s="15">
        <f t="shared" si="758"/>
        <v>1.2252310094000414</v>
      </c>
    </row>
    <row r="2394" spans="1:41" x14ac:dyDescent="0.3">
      <c r="A2394" s="4">
        <f t="shared" si="741"/>
        <v>45797.259560185186</v>
      </c>
      <c r="B2394" s="9">
        <f t="shared" si="740"/>
        <v>2390</v>
      </c>
      <c r="C2394" s="10" t="str">
        <f t="shared" si="742"/>
        <v>Remove</v>
      </c>
      <c r="D2394" s="1">
        <v>45797</v>
      </c>
      <c r="E2394" s="2">
        <v>0.2595601851851852</v>
      </c>
      <c r="F2394" t="s">
        <v>2</v>
      </c>
      <c r="G2394" t="s">
        <v>14</v>
      </c>
      <c r="H2394" t="s">
        <v>49</v>
      </c>
      <c r="I2394">
        <v>127.5</v>
      </c>
      <c r="J2394" t="s">
        <v>13</v>
      </c>
      <c r="K2394">
        <v>0</v>
      </c>
      <c r="L2394">
        <v>114.8</v>
      </c>
      <c r="M2394">
        <v>10.779</v>
      </c>
      <c r="N2394">
        <v>1042.2</v>
      </c>
      <c r="O2394">
        <v>7371</v>
      </c>
      <c r="P2394" s="2">
        <v>0.83128472222222227</v>
      </c>
      <c r="Q2394">
        <v>27.5</v>
      </c>
      <c r="R2394" t="s">
        <v>143</v>
      </c>
      <c r="S2394">
        <v>30.3</v>
      </c>
      <c r="T2394">
        <v>29.1</v>
      </c>
      <c r="U2394" t="s">
        <v>71</v>
      </c>
      <c r="V2394">
        <v>21.8</v>
      </c>
      <c r="X2394">
        <f t="shared" si="743"/>
        <v>2.11</v>
      </c>
      <c r="Y2394" s="7" t="str">
        <f t="shared" si="744"/>
        <v>m/s</v>
      </c>
      <c r="AA2394">
        <f t="shared" si="745"/>
        <v>4.29</v>
      </c>
      <c r="AB2394" s="7" t="str">
        <f t="shared" si="746"/>
        <v>m/s</v>
      </c>
      <c r="AC2394" s="5">
        <f t="shared" si="747"/>
        <v>19.950833333333335</v>
      </c>
      <c r="AD2394" s="5">
        <f t="shared" si="748"/>
        <v>8.685E-3</v>
      </c>
      <c r="AE2394" s="5">
        <f t="shared" si="749"/>
        <v>22.497553333333336</v>
      </c>
      <c r="AF2394" s="5"/>
      <c r="AG2394" s="5">
        <f t="shared" si="750"/>
        <v>0</v>
      </c>
      <c r="AH2394">
        <f t="shared" si="751"/>
        <v>729.5</v>
      </c>
      <c r="AI2394" s="5">
        <f t="shared" si="752"/>
        <v>0.72950000000000004</v>
      </c>
      <c r="AJ2394" s="15">
        <f t="shared" si="753"/>
        <v>30.839689284898334</v>
      </c>
      <c r="AK2394" s="5">
        <f t="shared" si="754"/>
        <v>8.0210107307235123</v>
      </c>
      <c r="AL2394" s="5">
        <f t="shared" si="755"/>
        <v>6.3009920147397454</v>
      </c>
      <c r="AM2394" s="5">
        <f t="shared" si="756"/>
        <v>2.4895097579617949E-2</v>
      </c>
      <c r="AN2394" s="5">
        <f t="shared" si="757"/>
        <v>59.564687545145418</v>
      </c>
      <c r="AO2394" s="15">
        <f t="shared" si="758"/>
        <v>1.2247189233505096</v>
      </c>
    </row>
    <row r="2395" spans="1:41" x14ac:dyDescent="0.3">
      <c r="A2395" s="4">
        <f t="shared" si="741"/>
        <v>45797.25990740741</v>
      </c>
      <c r="B2395" s="9">
        <f t="shared" si="740"/>
        <v>2391</v>
      </c>
      <c r="C2395" s="10" t="str">
        <f t="shared" si="742"/>
        <v>Remove</v>
      </c>
      <c r="D2395" s="1">
        <v>45797</v>
      </c>
      <c r="E2395" s="2">
        <v>0.25990740740740742</v>
      </c>
      <c r="F2395" t="s">
        <v>2</v>
      </c>
      <c r="G2395" t="s">
        <v>14</v>
      </c>
      <c r="H2395" t="s">
        <v>49</v>
      </c>
      <c r="I2395">
        <v>129</v>
      </c>
      <c r="J2395" t="s">
        <v>13</v>
      </c>
      <c r="K2395">
        <v>0</v>
      </c>
      <c r="L2395">
        <v>114.6</v>
      </c>
      <c r="M2395">
        <v>10.866</v>
      </c>
      <c r="N2395">
        <v>1054.7</v>
      </c>
      <c r="O2395">
        <v>7380</v>
      </c>
      <c r="P2395" s="2">
        <v>0.83163194444444444</v>
      </c>
      <c r="Q2395">
        <v>27.6</v>
      </c>
      <c r="R2395" t="s">
        <v>130</v>
      </c>
      <c r="S2395">
        <v>30.1</v>
      </c>
      <c r="T2395">
        <v>29.1</v>
      </c>
      <c r="U2395" t="s">
        <v>46</v>
      </c>
      <c r="V2395">
        <v>21.9</v>
      </c>
      <c r="X2395">
        <f t="shared" si="743"/>
        <v>2.16</v>
      </c>
      <c r="Y2395" s="7" t="str">
        <f t="shared" si="744"/>
        <v>m/s</v>
      </c>
      <c r="AA2395">
        <f t="shared" si="745"/>
        <v>4.33</v>
      </c>
      <c r="AB2395" s="7" t="str">
        <f t="shared" si="746"/>
        <v>m/s</v>
      </c>
      <c r="AC2395" s="5">
        <f t="shared" si="747"/>
        <v>19.959166666666668</v>
      </c>
      <c r="AD2395" s="5">
        <f t="shared" si="748"/>
        <v>8.7891666666666673E-3</v>
      </c>
      <c r="AE2395" s="5">
        <f t="shared" si="749"/>
        <v>22.506342500000002</v>
      </c>
      <c r="AF2395" s="5"/>
      <c r="AG2395" s="5">
        <f t="shared" si="750"/>
        <v>1.5</v>
      </c>
      <c r="AH2395">
        <f t="shared" si="751"/>
        <v>731</v>
      </c>
      <c r="AI2395" s="5">
        <f t="shared" si="752"/>
        <v>0.73099999999999998</v>
      </c>
      <c r="AJ2395" s="15">
        <f t="shared" si="753"/>
        <v>30.788430232558145</v>
      </c>
      <c r="AK2395" s="5">
        <f t="shared" si="754"/>
        <v>8.0122035462197818</v>
      </c>
      <c r="AL2395" s="5">
        <f t="shared" si="755"/>
        <v>6.3298956478348813</v>
      </c>
      <c r="AM2395" s="5">
        <f t="shared" si="756"/>
        <v>2.5457045875756857E-2</v>
      </c>
      <c r="AN2395" s="5">
        <f t="shared" si="757"/>
        <v>59.590144591021172</v>
      </c>
      <c r="AO2395" s="15">
        <f t="shared" si="758"/>
        <v>1.2267129153939733</v>
      </c>
    </row>
    <row r="2396" spans="1:41" x14ac:dyDescent="0.3">
      <c r="A2396" s="4">
        <f t="shared" si="741"/>
        <v>45797.260254629633</v>
      </c>
      <c r="B2396" s="9">
        <f t="shared" si="740"/>
        <v>2392</v>
      </c>
      <c r="C2396" s="10" t="str">
        <f t="shared" si="742"/>
        <v>Remove</v>
      </c>
      <c r="D2396" s="1">
        <v>45797</v>
      </c>
      <c r="E2396" s="2">
        <v>0.26025462962962964</v>
      </c>
      <c r="F2396" t="s">
        <v>2</v>
      </c>
      <c r="G2396" t="s">
        <v>14</v>
      </c>
      <c r="H2396" t="s">
        <v>49</v>
      </c>
      <c r="I2396">
        <v>127</v>
      </c>
      <c r="J2396" t="s">
        <v>13</v>
      </c>
      <c r="K2396">
        <v>0</v>
      </c>
      <c r="L2396">
        <v>114.7</v>
      </c>
      <c r="M2396">
        <v>10.813000000000001</v>
      </c>
      <c r="N2396">
        <v>1047.9000000000001</v>
      </c>
      <c r="O2396">
        <v>7388</v>
      </c>
      <c r="P2396" s="2">
        <v>0.83197916666666671</v>
      </c>
      <c r="Q2396">
        <v>27.6</v>
      </c>
      <c r="R2396" t="s">
        <v>156</v>
      </c>
      <c r="S2396">
        <v>29.6</v>
      </c>
      <c r="T2396">
        <v>29.1</v>
      </c>
      <c r="U2396" t="s">
        <v>50</v>
      </c>
      <c r="V2396">
        <v>21.3</v>
      </c>
      <c r="X2396">
        <f t="shared" si="743"/>
        <v>2.15</v>
      </c>
      <c r="Y2396" s="7" t="str">
        <f t="shared" si="744"/>
        <v>m/s</v>
      </c>
      <c r="AA2396">
        <f t="shared" si="745"/>
        <v>4.26</v>
      </c>
      <c r="AB2396" s="7" t="str">
        <f t="shared" si="746"/>
        <v>m/s</v>
      </c>
      <c r="AC2396" s="5">
        <f t="shared" si="747"/>
        <v>19.967500000000001</v>
      </c>
      <c r="AD2396" s="5">
        <f t="shared" si="748"/>
        <v>8.7325000000000007E-3</v>
      </c>
      <c r="AE2396" s="5">
        <f t="shared" si="749"/>
        <v>22.515075000000003</v>
      </c>
      <c r="AF2396" s="5"/>
      <c r="AG2396" s="5">
        <f t="shared" si="750"/>
        <v>-2</v>
      </c>
      <c r="AH2396">
        <f t="shared" si="751"/>
        <v>731</v>
      </c>
      <c r="AI2396" s="5">
        <f t="shared" si="752"/>
        <v>0.73099999999999998</v>
      </c>
      <c r="AJ2396" s="15">
        <f t="shared" si="753"/>
        <v>30.800376196990428</v>
      </c>
      <c r="AK2396" s="5">
        <f t="shared" si="754"/>
        <v>7.8791104640566623</v>
      </c>
      <c r="AL2396" s="5">
        <f t="shared" si="755"/>
        <v>6.1564738492640618</v>
      </c>
      <c r="AM2396" s="5">
        <f t="shared" si="756"/>
        <v>2.491827241806888E-2</v>
      </c>
      <c r="AN2396" s="5">
        <f t="shared" si="757"/>
        <v>59.615062863439242</v>
      </c>
      <c r="AO2396" s="15">
        <f t="shared" si="758"/>
        <v>1.2262001663480726</v>
      </c>
    </row>
    <row r="2397" spans="1:41" x14ac:dyDescent="0.3">
      <c r="A2397" s="4">
        <f t="shared" si="741"/>
        <v>45797.260601851849</v>
      </c>
      <c r="B2397" s="9">
        <f t="shared" si="740"/>
        <v>2393</v>
      </c>
      <c r="C2397" s="10" t="str">
        <f t="shared" si="742"/>
        <v>Remove</v>
      </c>
      <c r="D2397" s="1">
        <v>45797</v>
      </c>
      <c r="E2397" s="2">
        <v>0.26060185185185186</v>
      </c>
      <c r="F2397" t="s">
        <v>2</v>
      </c>
      <c r="G2397" t="s">
        <v>14</v>
      </c>
      <c r="H2397" t="s">
        <v>49</v>
      </c>
      <c r="I2397">
        <v>129.5</v>
      </c>
      <c r="J2397" t="s">
        <v>13</v>
      </c>
      <c r="K2397">
        <v>0</v>
      </c>
      <c r="L2397">
        <v>114.7</v>
      </c>
      <c r="M2397">
        <v>10.831</v>
      </c>
      <c r="N2397">
        <v>1050.3</v>
      </c>
      <c r="O2397">
        <v>7397</v>
      </c>
      <c r="P2397" s="2">
        <v>0.83232638888888888</v>
      </c>
      <c r="Q2397">
        <v>27.6</v>
      </c>
      <c r="R2397" t="s">
        <v>136</v>
      </c>
      <c r="S2397">
        <v>31.7</v>
      </c>
      <c r="T2397">
        <v>29.1</v>
      </c>
      <c r="U2397" t="s">
        <v>50</v>
      </c>
      <c r="V2397">
        <v>22.1</v>
      </c>
      <c r="X2397">
        <f t="shared" si="743"/>
        <v>2.09</v>
      </c>
      <c r="Y2397" s="7" t="str">
        <f t="shared" si="744"/>
        <v>m/s</v>
      </c>
      <c r="AA2397">
        <f t="shared" si="745"/>
        <v>4.26</v>
      </c>
      <c r="AB2397" s="7" t="str">
        <f t="shared" si="746"/>
        <v>m/s</v>
      </c>
      <c r="AC2397" s="5">
        <f t="shared" si="747"/>
        <v>19.975833333333334</v>
      </c>
      <c r="AD2397" s="5">
        <f t="shared" si="748"/>
        <v>8.7524999999999999E-3</v>
      </c>
      <c r="AE2397" s="5">
        <f t="shared" si="749"/>
        <v>22.523827500000003</v>
      </c>
      <c r="AF2397" s="5"/>
      <c r="AG2397" s="5">
        <f t="shared" si="750"/>
        <v>2.5</v>
      </c>
      <c r="AH2397">
        <f t="shared" si="751"/>
        <v>733.5</v>
      </c>
      <c r="AI2397" s="5">
        <f t="shared" si="752"/>
        <v>0.73350000000000004</v>
      </c>
      <c r="AJ2397" s="15">
        <f t="shared" si="753"/>
        <v>30.707331288343561</v>
      </c>
      <c r="AK2397" s="5">
        <f t="shared" si="754"/>
        <v>8.4381014091417637</v>
      </c>
      <c r="AL2397" s="5">
        <f t="shared" si="755"/>
        <v>6.3877029140251542</v>
      </c>
      <c r="AM2397" s="5">
        <f t="shared" si="756"/>
        <v>2.5941393817006872E-2</v>
      </c>
      <c r="AN2397" s="5">
        <f t="shared" si="757"/>
        <v>59.641004257256249</v>
      </c>
      <c r="AO2397" s="15">
        <f t="shared" si="758"/>
        <v>1.2298585664924622</v>
      </c>
    </row>
    <row r="2398" spans="1:41" x14ac:dyDescent="0.3">
      <c r="A2398" s="4">
        <f t="shared" si="741"/>
        <v>45797.260949074072</v>
      </c>
      <c r="B2398" s="9">
        <f t="shared" si="740"/>
        <v>2394</v>
      </c>
      <c r="C2398" s="10" t="str">
        <f t="shared" si="742"/>
        <v>Remove</v>
      </c>
      <c r="D2398" s="1">
        <v>45797</v>
      </c>
      <c r="E2398" s="2">
        <v>0.26094907407407408</v>
      </c>
      <c r="F2398" t="s">
        <v>2</v>
      </c>
      <c r="G2398" t="s">
        <v>14</v>
      </c>
      <c r="H2398" t="s">
        <v>49</v>
      </c>
      <c r="I2398">
        <v>127</v>
      </c>
      <c r="J2398" t="s">
        <v>13</v>
      </c>
      <c r="K2398">
        <v>0</v>
      </c>
      <c r="L2398">
        <v>114.7</v>
      </c>
      <c r="M2398">
        <v>10.834</v>
      </c>
      <c r="N2398">
        <v>1049.2</v>
      </c>
      <c r="O2398">
        <v>7406</v>
      </c>
      <c r="P2398" s="2">
        <v>0.83267361111111116</v>
      </c>
      <c r="Q2398">
        <v>27.6</v>
      </c>
      <c r="R2398" t="s">
        <v>134</v>
      </c>
      <c r="S2398">
        <v>29.6</v>
      </c>
      <c r="T2398">
        <v>29.2</v>
      </c>
      <c r="U2398" t="s">
        <v>50</v>
      </c>
      <c r="V2398">
        <v>21.6</v>
      </c>
      <c r="X2398">
        <f t="shared" si="743"/>
        <v>2.06</v>
      </c>
      <c r="Y2398" s="7" t="str">
        <f t="shared" si="744"/>
        <v>m/s</v>
      </c>
      <c r="AA2398">
        <f t="shared" si="745"/>
        <v>4.26</v>
      </c>
      <c r="AB2398" s="7" t="str">
        <f t="shared" si="746"/>
        <v>m/s</v>
      </c>
      <c r="AC2398" s="5">
        <f t="shared" si="747"/>
        <v>19.984166666666667</v>
      </c>
      <c r="AD2398" s="5">
        <f t="shared" si="748"/>
        <v>8.7433333333333339E-3</v>
      </c>
      <c r="AE2398" s="5">
        <f t="shared" si="749"/>
        <v>22.532570833333338</v>
      </c>
      <c r="AF2398" s="5"/>
      <c r="AG2398" s="5">
        <f t="shared" si="750"/>
        <v>-2.5</v>
      </c>
      <c r="AH2398">
        <f t="shared" si="751"/>
        <v>733.5</v>
      </c>
      <c r="AI2398" s="5">
        <f t="shared" si="752"/>
        <v>0.73350000000000004</v>
      </c>
      <c r="AJ2398" s="15">
        <f t="shared" si="753"/>
        <v>30.719251306521251</v>
      </c>
      <c r="AK2398" s="5">
        <f t="shared" si="754"/>
        <v>7.8791104640566623</v>
      </c>
      <c r="AL2398" s="5">
        <f t="shared" si="755"/>
        <v>6.2773478729889591</v>
      </c>
      <c r="AM2398" s="5">
        <f t="shared" si="756"/>
        <v>2.3875181944754367E-2</v>
      </c>
      <c r="AN2398" s="5">
        <f t="shared" si="757"/>
        <v>59.664879439201002</v>
      </c>
      <c r="AO2398" s="15">
        <f t="shared" si="758"/>
        <v>1.229366432806493</v>
      </c>
    </row>
    <row r="2399" spans="1:41" x14ac:dyDescent="0.3">
      <c r="A2399" s="4">
        <f t="shared" si="741"/>
        <v>45797.261296296296</v>
      </c>
      <c r="B2399" s="9">
        <f t="shared" si="740"/>
        <v>2395</v>
      </c>
      <c r="C2399" s="10" t="str">
        <f t="shared" si="742"/>
        <v>Remove</v>
      </c>
      <c r="D2399" s="1">
        <v>45797</v>
      </c>
      <c r="E2399" s="2">
        <v>0.2612962962962963</v>
      </c>
      <c r="F2399" t="s">
        <v>2</v>
      </c>
      <c r="G2399" t="s">
        <v>14</v>
      </c>
      <c r="H2399" t="s">
        <v>49</v>
      </c>
      <c r="I2399">
        <v>127.5</v>
      </c>
      <c r="J2399" t="s">
        <v>13</v>
      </c>
      <c r="K2399">
        <v>0</v>
      </c>
      <c r="L2399">
        <v>114.7</v>
      </c>
      <c r="M2399">
        <v>10.778</v>
      </c>
      <c r="N2399">
        <v>1043.4000000000001</v>
      </c>
      <c r="O2399">
        <v>7415</v>
      </c>
      <c r="P2399" s="2">
        <v>0.83302083333333332</v>
      </c>
      <c r="Q2399">
        <v>27.6</v>
      </c>
      <c r="R2399" t="s">
        <v>149</v>
      </c>
      <c r="S2399">
        <v>30</v>
      </c>
      <c r="T2399">
        <v>29.2</v>
      </c>
      <c r="U2399" t="s">
        <v>60</v>
      </c>
      <c r="V2399">
        <v>22.3</v>
      </c>
      <c r="X2399">
        <f t="shared" si="743"/>
        <v>2.08</v>
      </c>
      <c r="Y2399" s="7" t="str">
        <f t="shared" si="744"/>
        <v>m/s</v>
      </c>
      <c r="AA2399">
        <f t="shared" si="745"/>
        <v>4.41</v>
      </c>
      <c r="AB2399" s="7" t="str">
        <f t="shared" si="746"/>
        <v>m/s</v>
      </c>
      <c r="AC2399" s="5">
        <f t="shared" si="747"/>
        <v>19.9925</v>
      </c>
      <c r="AD2399" s="5">
        <f t="shared" si="748"/>
        <v>8.6949999999999996E-3</v>
      </c>
      <c r="AE2399" s="5">
        <f t="shared" si="749"/>
        <v>22.541265833333338</v>
      </c>
      <c r="AF2399" s="5"/>
      <c r="AG2399" s="5">
        <f t="shared" si="750"/>
        <v>0.5</v>
      </c>
      <c r="AH2399">
        <f t="shared" si="751"/>
        <v>734</v>
      </c>
      <c r="AI2399" s="5">
        <f t="shared" si="752"/>
        <v>0.73399999999999999</v>
      </c>
      <c r="AJ2399" s="15">
        <f t="shared" si="753"/>
        <v>30.710171435059042</v>
      </c>
      <c r="AK2399" s="5">
        <f t="shared" si="754"/>
        <v>7.985584929787156</v>
      </c>
      <c r="AL2399" s="5">
        <f t="shared" si="755"/>
        <v>6.4807804429469336</v>
      </c>
      <c r="AM2399" s="5">
        <f t="shared" si="756"/>
        <v>2.4432749825384945E-2</v>
      </c>
      <c r="AN2399" s="5">
        <f t="shared" si="757"/>
        <v>59.689312189026388</v>
      </c>
      <c r="AO2399" s="15">
        <f t="shared" si="758"/>
        <v>1.2297008845998105</v>
      </c>
    </row>
    <row r="2400" spans="1:41" x14ac:dyDescent="0.3">
      <c r="A2400" s="4">
        <f t="shared" si="741"/>
        <v>45797.261643518519</v>
      </c>
      <c r="B2400" s="9">
        <f t="shared" si="740"/>
        <v>2396</v>
      </c>
      <c r="C2400" s="10" t="str">
        <f t="shared" si="742"/>
        <v>Remove</v>
      </c>
      <c r="D2400" s="1">
        <v>45797</v>
      </c>
      <c r="E2400" s="2">
        <v>0.26164351851851853</v>
      </c>
      <c r="F2400" t="s">
        <v>2</v>
      </c>
      <c r="G2400" t="s">
        <v>14</v>
      </c>
      <c r="H2400" t="s">
        <v>49</v>
      </c>
      <c r="I2400">
        <v>130</v>
      </c>
      <c r="J2400" t="s">
        <v>13</v>
      </c>
      <c r="K2400">
        <v>0</v>
      </c>
      <c r="L2400">
        <v>114.7</v>
      </c>
      <c r="M2400">
        <v>10.853999999999999</v>
      </c>
      <c r="N2400">
        <v>1053.5</v>
      </c>
      <c r="O2400">
        <v>7424</v>
      </c>
      <c r="P2400" s="2">
        <v>0.8333680555555556</v>
      </c>
      <c r="Q2400">
        <v>27.6</v>
      </c>
      <c r="R2400" t="s">
        <v>132</v>
      </c>
      <c r="S2400">
        <v>30</v>
      </c>
      <c r="T2400">
        <v>29.2</v>
      </c>
      <c r="U2400" t="s">
        <v>58</v>
      </c>
      <c r="V2400">
        <v>22</v>
      </c>
      <c r="X2400">
        <f t="shared" si="743"/>
        <v>2.13</v>
      </c>
      <c r="Y2400" s="7" t="str">
        <f t="shared" si="744"/>
        <v>m/s</v>
      </c>
      <c r="AA2400">
        <f t="shared" si="745"/>
        <v>4.24</v>
      </c>
      <c r="AB2400" s="7" t="str">
        <f t="shared" si="746"/>
        <v>m/s</v>
      </c>
      <c r="AC2400" s="5">
        <f t="shared" si="747"/>
        <v>20.000833333333333</v>
      </c>
      <c r="AD2400" s="5">
        <f t="shared" si="748"/>
        <v>8.779166666666666E-3</v>
      </c>
      <c r="AE2400" s="5">
        <f t="shared" si="749"/>
        <v>22.550045000000004</v>
      </c>
      <c r="AF2400" s="5"/>
      <c r="AG2400" s="5">
        <f t="shared" si="750"/>
        <v>2.5</v>
      </c>
      <c r="AH2400">
        <f t="shared" si="751"/>
        <v>736.5</v>
      </c>
      <c r="AI2400" s="5">
        <f t="shared" si="752"/>
        <v>0.73650000000000004</v>
      </c>
      <c r="AJ2400" s="15">
        <f t="shared" si="753"/>
        <v>30.617847929395793</v>
      </c>
      <c r="AK2400" s="5">
        <f t="shared" si="754"/>
        <v>7.985584929787156</v>
      </c>
      <c r="AL2400" s="5">
        <f t="shared" si="755"/>
        <v>6.3935950558220869</v>
      </c>
      <c r="AM2400" s="5">
        <f t="shared" si="756"/>
        <v>2.5020075542341313E-2</v>
      </c>
      <c r="AN2400" s="5">
        <f t="shared" si="757"/>
        <v>59.714332264568732</v>
      </c>
      <c r="AO2400" s="15">
        <f t="shared" si="758"/>
        <v>1.2333722442660546</v>
      </c>
    </row>
    <row r="2401" spans="1:41" x14ac:dyDescent="0.3">
      <c r="A2401" s="4">
        <f t="shared" si="741"/>
        <v>45797.261990740742</v>
      </c>
      <c r="B2401" s="9">
        <f t="shared" si="740"/>
        <v>2397</v>
      </c>
      <c r="C2401" s="10" t="str">
        <f t="shared" si="742"/>
        <v>Remove</v>
      </c>
      <c r="D2401" s="1">
        <v>45797</v>
      </c>
      <c r="E2401" s="2">
        <v>0.26199074074074075</v>
      </c>
      <c r="F2401" t="s">
        <v>2</v>
      </c>
      <c r="G2401" t="s">
        <v>14</v>
      </c>
      <c r="H2401" t="s">
        <v>49</v>
      </c>
      <c r="I2401">
        <v>130</v>
      </c>
      <c r="J2401" t="s">
        <v>13</v>
      </c>
      <c r="K2401">
        <v>0</v>
      </c>
      <c r="L2401">
        <v>114.7</v>
      </c>
      <c r="M2401">
        <v>10.882999999999999</v>
      </c>
      <c r="N2401">
        <v>1056.9000000000001</v>
      </c>
      <c r="O2401">
        <v>7432</v>
      </c>
      <c r="P2401" s="2">
        <v>0.83371527777777776</v>
      </c>
      <c r="Q2401">
        <v>27.7</v>
      </c>
      <c r="R2401" t="s">
        <v>145</v>
      </c>
      <c r="S2401">
        <v>29.2</v>
      </c>
      <c r="T2401">
        <v>29.2</v>
      </c>
      <c r="U2401" t="s">
        <v>124</v>
      </c>
      <c r="V2401">
        <v>20.7</v>
      </c>
      <c r="X2401">
        <f t="shared" si="743"/>
        <v>2.19</v>
      </c>
      <c r="Y2401" s="7" t="str">
        <f t="shared" si="744"/>
        <v>m/s</v>
      </c>
      <c r="AA2401">
        <f t="shared" si="745"/>
        <v>4.2300000000000004</v>
      </c>
      <c r="AB2401" s="7" t="str">
        <f t="shared" si="746"/>
        <v>m/s</v>
      </c>
      <c r="AC2401" s="5">
        <f t="shared" si="747"/>
        <v>20.009166666666665</v>
      </c>
      <c r="AD2401" s="5">
        <f t="shared" si="748"/>
        <v>8.8075000000000011E-3</v>
      </c>
      <c r="AE2401" s="5">
        <f t="shared" si="749"/>
        <v>22.558852500000004</v>
      </c>
      <c r="AF2401" s="5"/>
      <c r="AG2401" s="5">
        <f t="shared" si="750"/>
        <v>0</v>
      </c>
      <c r="AH2401">
        <f t="shared" si="751"/>
        <v>736.5</v>
      </c>
      <c r="AI2401" s="5">
        <f t="shared" si="752"/>
        <v>0.73650000000000004</v>
      </c>
      <c r="AJ2401" s="15">
        <f t="shared" si="753"/>
        <v>30.629806517311614</v>
      </c>
      <c r="AK2401" s="5">
        <f t="shared" si="754"/>
        <v>7.81565735600305</v>
      </c>
      <c r="AL2401" s="5">
        <f t="shared" si="755"/>
        <v>6.0157917116144182</v>
      </c>
      <c r="AM2401" s="5">
        <f t="shared" si="756"/>
        <v>2.5177459522396004E-2</v>
      </c>
      <c r="AN2401" s="5">
        <f t="shared" si="757"/>
        <v>59.739509724091128</v>
      </c>
      <c r="AO2401" s="15">
        <f t="shared" si="758"/>
        <v>1.23285243451369</v>
      </c>
    </row>
    <row r="2402" spans="1:41" x14ac:dyDescent="0.3">
      <c r="A2402" s="4">
        <f t="shared" si="741"/>
        <v>45797.262337962966</v>
      </c>
      <c r="B2402" s="9">
        <f t="shared" si="740"/>
        <v>2398</v>
      </c>
      <c r="C2402" s="10" t="str">
        <f t="shared" si="742"/>
        <v>Remove</v>
      </c>
      <c r="D2402" s="1">
        <v>45797</v>
      </c>
      <c r="E2402" s="2">
        <v>0.26233796296296297</v>
      </c>
      <c r="F2402" t="s">
        <v>2</v>
      </c>
      <c r="G2402" t="s">
        <v>14</v>
      </c>
      <c r="H2402" t="s">
        <v>49</v>
      </c>
      <c r="I2402">
        <v>127.5</v>
      </c>
      <c r="J2402" t="s">
        <v>13</v>
      </c>
      <c r="K2402">
        <v>0</v>
      </c>
      <c r="L2402">
        <v>114.6</v>
      </c>
      <c r="M2402">
        <v>10.837999999999999</v>
      </c>
      <c r="N2402">
        <v>1051.0999999999999</v>
      </c>
      <c r="O2402">
        <v>7441</v>
      </c>
      <c r="P2402" s="2">
        <v>0.83407407407407408</v>
      </c>
      <c r="Q2402">
        <v>27.7</v>
      </c>
      <c r="R2402" t="s">
        <v>132</v>
      </c>
      <c r="S2402">
        <v>29</v>
      </c>
      <c r="T2402">
        <v>29.2</v>
      </c>
      <c r="U2402" t="s">
        <v>71</v>
      </c>
      <c r="V2402">
        <v>21.2</v>
      </c>
      <c r="X2402">
        <f t="shared" si="743"/>
        <v>2.13</v>
      </c>
      <c r="Y2402" s="7" t="str">
        <f t="shared" si="744"/>
        <v>m/s</v>
      </c>
      <c r="AA2402">
        <f t="shared" si="745"/>
        <v>4.29</v>
      </c>
      <c r="AB2402" s="7" t="str">
        <f t="shared" si="746"/>
        <v>m/s</v>
      </c>
      <c r="AC2402" s="5">
        <f t="shared" si="747"/>
        <v>20.017777777777777</v>
      </c>
      <c r="AD2402" s="5">
        <f t="shared" si="748"/>
        <v>8.7591666666666651E-3</v>
      </c>
      <c r="AE2402" s="5">
        <f t="shared" si="749"/>
        <v>22.567611666666672</v>
      </c>
      <c r="AF2402" s="5"/>
      <c r="AG2402" s="5">
        <f t="shared" si="750"/>
        <v>-2.5</v>
      </c>
      <c r="AH2402">
        <f t="shared" si="751"/>
        <v>736.5</v>
      </c>
      <c r="AI2402" s="5">
        <f t="shared" si="752"/>
        <v>0.73650000000000004</v>
      </c>
      <c r="AJ2402" s="15">
        <f t="shared" si="753"/>
        <v>30.641699479520259</v>
      </c>
      <c r="AK2402" s="5">
        <f t="shared" si="754"/>
        <v>7.7621254563043989</v>
      </c>
      <c r="AL2402" s="5">
        <f t="shared" si="755"/>
        <v>6.1611006901558287</v>
      </c>
      <c r="AM2402" s="5">
        <f t="shared" si="756"/>
        <v>2.431994237033842E-2</v>
      </c>
      <c r="AN2402" s="5">
        <f t="shared" si="757"/>
        <v>59.763829666461469</v>
      </c>
      <c r="AO2402" s="15">
        <f t="shared" si="758"/>
        <v>1.2323507447738282</v>
      </c>
    </row>
    <row r="2403" spans="1:41" x14ac:dyDescent="0.3">
      <c r="A2403" s="4">
        <f t="shared" si="741"/>
        <v>45797.262685185182</v>
      </c>
      <c r="B2403" s="9">
        <f t="shared" si="740"/>
        <v>2399</v>
      </c>
      <c r="C2403" s="10" t="str">
        <f t="shared" si="742"/>
        <v>Remove</v>
      </c>
      <c r="D2403" s="1">
        <v>45797</v>
      </c>
      <c r="E2403" s="2">
        <v>0.26268518518518519</v>
      </c>
      <c r="F2403" t="s">
        <v>2</v>
      </c>
      <c r="G2403" t="s">
        <v>14</v>
      </c>
      <c r="H2403" t="s">
        <v>49</v>
      </c>
      <c r="I2403">
        <v>127</v>
      </c>
      <c r="J2403" t="s">
        <v>13</v>
      </c>
      <c r="K2403">
        <v>0</v>
      </c>
      <c r="L2403">
        <v>114.7</v>
      </c>
      <c r="M2403">
        <v>10.817</v>
      </c>
      <c r="N2403">
        <v>1048.4000000000001</v>
      </c>
      <c r="O2403">
        <v>7450</v>
      </c>
      <c r="P2403" s="2">
        <v>0.83442129629629624</v>
      </c>
      <c r="Q2403">
        <v>27.6</v>
      </c>
      <c r="R2403" t="s">
        <v>143</v>
      </c>
      <c r="S2403">
        <v>29.6</v>
      </c>
      <c r="T2403">
        <v>29.2</v>
      </c>
      <c r="U2403" t="s">
        <v>129</v>
      </c>
      <c r="V2403">
        <v>21.7</v>
      </c>
      <c r="X2403">
        <f t="shared" si="743"/>
        <v>2.11</v>
      </c>
      <c r="Y2403" s="7" t="str">
        <f t="shared" si="744"/>
        <v>m/s</v>
      </c>
      <c r="AA2403">
        <f t="shared" si="745"/>
        <v>4.3600000000000003</v>
      </c>
      <c r="AB2403" s="7" t="str">
        <f t="shared" si="746"/>
        <v>m/s</v>
      </c>
      <c r="AC2403" s="5">
        <f t="shared" si="747"/>
        <v>20.02611111111111</v>
      </c>
      <c r="AD2403" s="5">
        <f t="shared" si="748"/>
        <v>8.7366666666666686E-3</v>
      </c>
      <c r="AE2403" s="5">
        <f t="shared" si="749"/>
        <v>22.576348333333339</v>
      </c>
      <c r="AF2403" s="5"/>
      <c r="AG2403" s="5">
        <f t="shared" si="750"/>
        <v>-0.5</v>
      </c>
      <c r="AH2403">
        <f t="shared" si="751"/>
        <v>736.5</v>
      </c>
      <c r="AI2403" s="5">
        <f t="shared" si="752"/>
        <v>0.73650000000000004</v>
      </c>
      <c r="AJ2403" s="15">
        <f t="shared" si="753"/>
        <v>30.653561891830737</v>
      </c>
      <c r="AK2403" s="5">
        <f t="shared" si="754"/>
        <v>7.8791104640566623</v>
      </c>
      <c r="AL2403" s="5">
        <f t="shared" si="755"/>
        <v>6.3064096686972402</v>
      </c>
      <c r="AM2403" s="5">
        <f t="shared" si="756"/>
        <v>2.4454676652151317E-2</v>
      </c>
      <c r="AN2403" s="5">
        <f t="shared" si="757"/>
        <v>59.788284343113617</v>
      </c>
      <c r="AO2403" s="15">
        <f t="shared" si="758"/>
        <v>1.2318466871759797</v>
      </c>
    </row>
    <row r="2404" spans="1:41" x14ac:dyDescent="0.3">
      <c r="A2404" s="4">
        <f t="shared" si="741"/>
        <v>45797.263043981482</v>
      </c>
      <c r="B2404" s="9">
        <f t="shared" si="740"/>
        <v>2400</v>
      </c>
      <c r="C2404" s="10" t="str">
        <f t="shared" si="742"/>
        <v>Remove</v>
      </c>
      <c r="D2404" s="1">
        <v>45797</v>
      </c>
      <c r="E2404" s="2">
        <v>0.2630439814814815</v>
      </c>
      <c r="F2404" t="s">
        <v>2</v>
      </c>
      <c r="G2404" t="s">
        <v>14</v>
      </c>
      <c r="H2404" t="s">
        <v>49</v>
      </c>
      <c r="I2404">
        <v>127</v>
      </c>
      <c r="J2404" t="s">
        <v>13</v>
      </c>
      <c r="K2404">
        <v>0</v>
      </c>
      <c r="L2404">
        <v>114.7</v>
      </c>
      <c r="M2404">
        <v>10.856</v>
      </c>
      <c r="N2404">
        <v>1053.5999999999999</v>
      </c>
      <c r="O2404">
        <v>7459</v>
      </c>
      <c r="P2404" s="2">
        <v>0.83478009259259256</v>
      </c>
      <c r="Q2404">
        <v>27.7</v>
      </c>
      <c r="R2404" t="s">
        <v>136</v>
      </c>
      <c r="S2404">
        <v>30.1</v>
      </c>
      <c r="T2404">
        <v>29.2</v>
      </c>
      <c r="U2404" t="s">
        <v>50</v>
      </c>
      <c r="V2404">
        <v>21.6</v>
      </c>
      <c r="X2404">
        <f t="shared" si="743"/>
        <v>2.09</v>
      </c>
      <c r="Y2404" s="7" t="str">
        <f t="shared" si="744"/>
        <v>m/s</v>
      </c>
      <c r="AA2404">
        <f t="shared" si="745"/>
        <v>4.26</v>
      </c>
      <c r="AB2404" s="7" t="str">
        <f t="shared" si="746"/>
        <v>m/s</v>
      </c>
      <c r="AC2404" s="5">
        <f t="shared" si="747"/>
        <v>20.034722222222221</v>
      </c>
      <c r="AD2404" s="5">
        <f t="shared" si="748"/>
        <v>8.7799999999999996E-3</v>
      </c>
      <c r="AE2404" s="5">
        <f t="shared" si="749"/>
        <v>22.585128333333341</v>
      </c>
      <c r="AF2404" s="5"/>
      <c r="AG2404" s="5">
        <f t="shared" si="750"/>
        <v>0</v>
      </c>
      <c r="AH2404">
        <f t="shared" si="751"/>
        <v>736.5</v>
      </c>
      <c r="AI2404" s="5">
        <f t="shared" si="752"/>
        <v>0.73650000000000004</v>
      </c>
      <c r="AJ2404" s="15">
        <f t="shared" si="753"/>
        <v>30.665483140982129</v>
      </c>
      <c r="AK2404" s="5">
        <f t="shared" si="754"/>
        <v>8.056550904646981</v>
      </c>
      <c r="AL2404" s="5">
        <f t="shared" si="755"/>
        <v>6.2773478729889591</v>
      </c>
      <c r="AM2404" s="5">
        <f t="shared" si="756"/>
        <v>2.4768386831400677E-2</v>
      </c>
      <c r="AN2404" s="5">
        <f t="shared" si="757"/>
        <v>59.813052729945021</v>
      </c>
      <c r="AO2404" s="15">
        <f t="shared" si="758"/>
        <v>1.2313365835468821</v>
      </c>
    </row>
    <row r="2405" spans="1:41" x14ac:dyDescent="0.3">
      <c r="A2405" s="4">
        <f t="shared" si="741"/>
        <v>45797.263391203705</v>
      </c>
      <c r="B2405" s="9">
        <f t="shared" si="740"/>
        <v>2401</v>
      </c>
      <c r="C2405" s="10" t="str">
        <f t="shared" si="742"/>
        <v>Keep</v>
      </c>
      <c r="D2405" s="1">
        <v>45797</v>
      </c>
      <c r="E2405" s="2">
        <v>0.26339120370370372</v>
      </c>
      <c r="F2405" t="s">
        <v>2</v>
      </c>
      <c r="G2405" t="s">
        <v>14</v>
      </c>
      <c r="H2405" t="s">
        <v>49</v>
      </c>
      <c r="I2405">
        <v>127.5</v>
      </c>
      <c r="J2405" t="s">
        <v>13</v>
      </c>
      <c r="K2405">
        <v>0</v>
      </c>
      <c r="L2405">
        <v>114.7</v>
      </c>
      <c r="M2405">
        <v>10.839</v>
      </c>
      <c r="N2405">
        <v>1051.0999999999999</v>
      </c>
      <c r="O2405">
        <v>7468</v>
      </c>
      <c r="P2405" s="2">
        <v>0.83512731481481484</v>
      </c>
      <c r="Q2405">
        <v>27.7</v>
      </c>
      <c r="R2405" t="s">
        <v>153</v>
      </c>
      <c r="S2405">
        <v>29.3</v>
      </c>
      <c r="T2405">
        <v>29.2</v>
      </c>
      <c r="U2405" t="s">
        <v>117</v>
      </c>
      <c r="V2405">
        <v>21.8</v>
      </c>
      <c r="X2405">
        <f t="shared" si="743"/>
        <v>2.12</v>
      </c>
      <c r="Y2405" s="7" t="str">
        <f t="shared" si="744"/>
        <v>m/s</v>
      </c>
      <c r="AA2405">
        <f t="shared" si="745"/>
        <v>4.2699999999999996</v>
      </c>
      <c r="AB2405" s="7" t="str">
        <f t="shared" si="746"/>
        <v>m/s</v>
      </c>
      <c r="AC2405" s="5">
        <f t="shared" si="747"/>
        <v>20.043055555555554</v>
      </c>
      <c r="AD2405" s="5">
        <f t="shared" si="748"/>
        <v>8.7591666666666651E-3</v>
      </c>
      <c r="AE2405" s="5">
        <f t="shared" si="749"/>
        <v>22.593887500000008</v>
      </c>
      <c r="AF2405" s="5"/>
      <c r="AG2405" s="5">
        <f t="shared" si="750"/>
        <v>0.5</v>
      </c>
      <c r="AH2405">
        <f t="shared" si="751"/>
        <v>737</v>
      </c>
      <c r="AI2405" s="5">
        <f t="shared" si="752"/>
        <v>0.73699999999999999</v>
      </c>
      <c r="AJ2405" s="15">
        <f t="shared" si="753"/>
        <v>30.656563772048859</v>
      </c>
      <c r="AK2405" s="5">
        <f t="shared" si="754"/>
        <v>7.8424233058523747</v>
      </c>
      <c r="AL2405" s="5">
        <f t="shared" si="755"/>
        <v>6.335471464405523</v>
      </c>
      <c r="AM2405" s="5">
        <f t="shared" si="756"/>
        <v>2.4456168694769971E-2</v>
      </c>
      <c r="AN2405" s="5">
        <f t="shared" si="757"/>
        <v>59.83750889863979</v>
      </c>
      <c r="AO2405" s="15">
        <f t="shared" si="758"/>
        <v>1.2316689206571454</v>
      </c>
    </row>
    <row r="2406" spans="1:41" x14ac:dyDescent="0.3">
      <c r="A2406" s="4">
        <f t="shared" si="741"/>
        <v>45797.263738425929</v>
      </c>
      <c r="B2406" s="9">
        <f t="shared" si="740"/>
        <v>2402</v>
      </c>
      <c r="C2406" s="10" t="str">
        <f t="shared" si="742"/>
        <v>Remove</v>
      </c>
      <c r="D2406" s="1">
        <v>45797</v>
      </c>
      <c r="E2406" s="2">
        <v>0.26373842592592595</v>
      </c>
      <c r="F2406" t="s">
        <v>2</v>
      </c>
      <c r="G2406" t="s">
        <v>14</v>
      </c>
      <c r="H2406" t="s">
        <v>49</v>
      </c>
      <c r="I2406">
        <v>126.5</v>
      </c>
      <c r="J2406" t="s">
        <v>13</v>
      </c>
      <c r="K2406">
        <v>0</v>
      </c>
      <c r="L2406">
        <v>114.7</v>
      </c>
      <c r="M2406">
        <v>10.829000000000001</v>
      </c>
      <c r="N2406">
        <v>1050.5</v>
      </c>
      <c r="O2406">
        <v>7476</v>
      </c>
      <c r="P2406" s="2">
        <v>0.835474537037037</v>
      </c>
      <c r="Q2406">
        <v>27.7</v>
      </c>
      <c r="R2406" t="s">
        <v>149</v>
      </c>
      <c r="S2406">
        <v>28.9</v>
      </c>
      <c r="T2406">
        <v>29.2</v>
      </c>
      <c r="U2406" t="s">
        <v>50</v>
      </c>
      <c r="V2406">
        <v>21.3</v>
      </c>
      <c r="X2406">
        <f t="shared" si="743"/>
        <v>2.08</v>
      </c>
      <c r="Y2406" s="7" t="str">
        <f t="shared" si="744"/>
        <v>m/s</v>
      </c>
      <c r="AA2406">
        <f t="shared" si="745"/>
        <v>4.26</v>
      </c>
      <c r="AB2406" s="7" t="str">
        <f t="shared" si="746"/>
        <v>m/s</v>
      </c>
      <c r="AC2406" s="5">
        <f t="shared" si="747"/>
        <v>20.051388888888887</v>
      </c>
      <c r="AD2406" s="5">
        <f t="shared" si="748"/>
        <v>8.754166666666667E-3</v>
      </c>
      <c r="AE2406" s="5">
        <f t="shared" si="749"/>
        <v>22.602641666666674</v>
      </c>
      <c r="AF2406" s="5"/>
      <c r="AG2406" s="5">
        <f t="shared" si="750"/>
        <v>-1</v>
      </c>
      <c r="AH2406">
        <f t="shared" si="751"/>
        <v>737</v>
      </c>
      <c r="AI2406" s="5">
        <f t="shared" si="752"/>
        <v>0.73699999999999999</v>
      </c>
      <c r="AJ2406" s="15">
        <f t="shared" si="753"/>
        <v>30.668441881501593</v>
      </c>
      <c r="AK2406" s="5">
        <f t="shared" si="754"/>
        <v>7.7353595064550715</v>
      </c>
      <c r="AL2406" s="5">
        <f t="shared" si="755"/>
        <v>6.1901624858641116</v>
      </c>
      <c r="AM2406" s="5">
        <f t="shared" si="756"/>
        <v>2.3667158422628828E-2</v>
      </c>
      <c r="AN2406" s="5">
        <f t="shared" si="757"/>
        <v>59.861176057062416</v>
      </c>
      <c r="AO2406" s="15">
        <f t="shared" si="758"/>
        <v>1.2311819589001356</v>
      </c>
    </row>
    <row r="2407" spans="1:41" x14ac:dyDescent="0.3">
      <c r="A2407" s="4">
        <f t="shared" si="741"/>
        <v>45797.264085648145</v>
      </c>
      <c r="B2407" s="9">
        <f t="shared" si="740"/>
        <v>2403</v>
      </c>
      <c r="C2407" s="10" t="str">
        <f t="shared" si="742"/>
        <v>Remove</v>
      </c>
      <c r="D2407" s="1">
        <v>45797</v>
      </c>
      <c r="E2407" s="2">
        <v>0.26408564814814817</v>
      </c>
      <c r="F2407" t="s">
        <v>2</v>
      </c>
      <c r="G2407" t="s">
        <v>14</v>
      </c>
      <c r="H2407" t="s">
        <v>49</v>
      </c>
      <c r="I2407">
        <v>129.5</v>
      </c>
      <c r="J2407" t="s">
        <v>13</v>
      </c>
      <c r="K2407">
        <v>0</v>
      </c>
      <c r="L2407">
        <v>114.7</v>
      </c>
      <c r="M2407">
        <v>10.856</v>
      </c>
      <c r="N2407">
        <v>1054.2</v>
      </c>
      <c r="O2407">
        <v>7485</v>
      </c>
      <c r="P2407" s="2">
        <v>0.83582175925925928</v>
      </c>
      <c r="Q2407">
        <v>27.7</v>
      </c>
      <c r="R2407" t="s">
        <v>136</v>
      </c>
      <c r="S2407">
        <v>29.9</v>
      </c>
      <c r="T2407">
        <v>29.2</v>
      </c>
      <c r="U2407" t="s">
        <v>50</v>
      </c>
      <c r="V2407">
        <v>21.9</v>
      </c>
      <c r="X2407">
        <f t="shared" si="743"/>
        <v>2.09</v>
      </c>
      <c r="Y2407" s="7" t="str">
        <f t="shared" si="744"/>
        <v>m/s</v>
      </c>
      <c r="AA2407">
        <f t="shared" si="745"/>
        <v>4.26</v>
      </c>
      <c r="AB2407" s="7" t="str">
        <f t="shared" si="746"/>
        <v>m/s</v>
      </c>
      <c r="AC2407" s="5">
        <f t="shared" si="747"/>
        <v>20.059722222222224</v>
      </c>
      <c r="AD2407" s="5">
        <f t="shared" si="748"/>
        <v>8.7849999999999994E-3</v>
      </c>
      <c r="AE2407" s="5">
        <f t="shared" si="749"/>
        <v>22.611426666666674</v>
      </c>
      <c r="AF2407" s="5"/>
      <c r="AG2407" s="5">
        <f t="shared" si="750"/>
        <v>3</v>
      </c>
      <c r="AH2407">
        <f t="shared" si="751"/>
        <v>740</v>
      </c>
      <c r="AI2407" s="5">
        <f t="shared" si="752"/>
        <v>0.74</v>
      </c>
      <c r="AJ2407" s="15">
        <f t="shared" si="753"/>
        <v>30.555981981981994</v>
      </c>
      <c r="AK2407" s="5">
        <f t="shared" si="754"/>
        <v>8.0030190049483281</v>
      </c>
      <c r="AL2407" s="5">
        <f t="shared" si="755"/>
        <v>6.364533260113804</v>
      </c>
      <c r="AM2407" s="5">
        <f t="shared" si="756"/>
        <v>2.460381283252093E-2</v>
      </c>
      <c r="AN2407" s="5">
        <f t="shared" si="757"/>
        <v>59.88577986989494</v>
      </c>
      <c r="AO2407" s="15">
        <f t="shared" si="758"/>
        <v>1.2356856696325733</v>
      </c>
    </row>
    <row r="2408" spans="1:41" x14ac:dyDescent="0.3">
      <c r="A2408" s="4">
        <f t="shared" si="741"/>
        <v>45797.264432870368</v>
      </c>
      <c r="B2408" s="9">
        <f t="shared" si="740"/>
        <v>2404</v>
      </c>
      <c r="C2408" s="10" t="str">
        <f t="shared" si="742"/>
        <v>Remove</v>
      </c>
      <c r="D2408" s="1">
        <v>45797</v>
      </c>
      <c r="E2408" s="2">
        <v>0.26443287037037039</v>
      </c>
      <c r="F2408" t="s">
        <v>2</v>
      </c>
      <c r="G2408" t="s">
        <v>14</v>
      </c>
      <c r="H2408" t="s">
        <v>49</v>
      </c>
      <c r="I2408">
        <v>127</v>
      </c>
      <c r="J2408" t="s">
        <v>13</v>
      </c>
      <c r="K2408">
        <v>0</v>
      </c>
      <c r="L2408">
        <v>114.7</v>
      </c>
      <c r="M2408">
        <v>10.874000000000001</v>
      </c>
      <c r="N2408">
        <v>1056.8</v>
      </c>
      <c r="O2408">
        <v>7494</v>
      </c>
      <c r="P2408" s="2">
        <v>0.83616898148148144</v>
      </c>
      <c r="Q2408">
        <v>27.7</v>
      </c>
      <c r="R2408" t="s">
        <v>143</v>
      </c>
      <c r="S2408">
        <v>28.7</v>
      </c>
      <c r="T2408">
        <v>29.2</v>
      </c>
      <c r="U2408" t="s">
        <v>71</v>
      </c>
      <c r="V2408">
        <v>20.7</v>
      </c>
      <c r="X2408">
        <f t="shared" si="743"/>
        <v>2.11</v>
      </c>
      <c r="Y2408" s="7" t="str">
        <f t="shared" si="744"/>
        <v>m/s</v>
      </c>
      <c r="AA2408">
        <f t="shared" si="745"/>
        <v>4.29</v>
      </c>
      <c r="AB2408" s="7" t="str">
        <f t="shared" si="746"/>
        <v>m/s</v>
      </c>
      <c r="AC2408" s="5">
        <f t="shared" si="747"/>
        <v>20.068055555555553</v>
      </c>
      <c r="AD2408" s="5">
        <f t="shared" si="748"/>
        <v>8.8066666666666675E-3</v>
      </c>
      <c r="AE2408" s="5">
        <f t="shared" si="749"/>
        <v>22.620233333333342</v>
      </c>
      <c r="AF2408" s="5"/>
      <c r="AG2408" s="5">
        <f t="shared" si="750"/>
        <v>-2.5</v>
      </c>
      <c r="AH2408">
        <f t="shared" si="751"/>
        <v>740</v>
      </c>
      <c r="AI2408" s="5">
        <f t="shared" si="752"/>
        <v>0.74</v>
      </c>
      <c r="AJ2408" s="15">
        <f t="shared" si="753"/>
        <v>30.567882882882895</v>
      </c>
      <c r="AK2408" s="5">
        <f t="shared" si="754"/>
        <v>7.6818276067564222</v>
      </c>
      <c r="AL2408" s="5">
        <f t="shared" si="755"/>
        <v>6.0157917116144182</v>
      </c>
      <c r="AM2408" s="5">
        <f t="shared" si="756"/>
        <v>2.3842362799426635E-2</v>
      </c>
      <c r="AN2408" s="5">
        <f t="shared" si="757"/>
        <v>59.909622232694367</v>
      </c>
      <c r="AO2408" s="15">
        <f t="shared" si="758"/>
        <v>1.235193901116207</v>
      </c>
    </row>
    <row r="2409" spans="1:41" x14ac:dyDescent="0.3">
      <c r="A2409" s="4">
        <f t="shared" si="741"/>
        <v>45797.264780092592</v>
      </c>
      <c r="B2409" s="9">
        <f t="shared" si="740"/>
        <v>2405</v>
      </c>
      <c r="C2409" s="10" t="str">
        <f t="shared" si="742"/>
        <v>Remove</v>
      </c>
      <c r="D2409" s="1">
        <v>45797</v>
      </c>
      <c r="E2409" s="2">
        <v>0.26478009259259261</v>
      </c>
      <c r="F2409" t="s">
        <v>2</v>
      </c>
      <c r="G2409" t="s">
        <v>14</v>
      </c>
      <c r="H2409" t="s">
        <v>49</v>
      </c>
      <c r="I2409">
        <v>127.5</v>
      </c>
      <c r="J2409" t="s">
        <v>13</v>
      </c>
      <c r="K2409">
        <v>0</v>
      </c>
      <c r="L2409">
        <v>114.7</v>
      </c>
      <c r="M2409">
        <v>10.836</v>
      </c>
      <c r="N2409">
        <v>1051.7</v>
      </c>
      <c r="O2409">
        <v>7503</v>
      </c>
      <c r="P2409" s="2">
        <v>0.83651620370370372</v>
      </c>
      <c r="Q2409">
        <v>27.7</v>
      </c>
      <c r="R2409" t="s">
        <v>161</v>
      </c>
      <c r="S2409">
        <v>29.5</v>
      </c>
      <c r="T2409">
        <v>29.2</v>
      </c>
      <c r="U2409" t="s">
        <v>109</v>
      </c>
      <c r="V2409">
        <v>21.6</v>
      </c>
      <c r="X2409">
        <f t="shared" si="743"/>
        <v>2.02</v>
      </c>
      <c r="Y2409" s="7" t="str">
        <f t="shared" si="744"/>
        <v>m/s</v>
      </c>
      <c r="AA2409">
        <f t="shared" si="745"/>
        <v>4.21</v>
      </c>
      <c r="AB2409" s="7" t="str">
        <f t="shared" si="746"/>
        <v>m/s</v>
      </c>
      <c r="AC2409" s="5">
        <f t="shared" si="747"/>
        <v>20.076388888888889</v>
      </c>
      <c r="AD2409" s="5">
        <f t="shared" si="748"/>
        <v>8.7641666666666666E-3</v>
      </c>
      <c r="AE2409" s="5">
        <f t="shared" si="749"/>
        <v>22.628997500000008</v>
      </c>
      <c r="AF2409" s="5"/>
      <c r="AG2409" s="5">
        <f t="shared" si="750"/>
        <v>0.5</v>
      </c>
      <c r="AH2409">
        <f t="shared" si="751"/>
        <v>740.5</v>
      </c>
      <c r="AI2409" s="5">
        <f t="shared" si="752"/>
        <v>0.74050000000000005</v>
      </c>
      <c r="AJ2409" s="15">
        <f t="shared" si="753"/>
        <v>30.559078325455783</v>
      </c>
      <c r="AK2409" s="5">
        <f t="shared" si="754"/>
        <v>7.8959552055510258</v>
      </c>
      <c r="AL2409" s="5">
        <f t="shared" si="755"/>
        <v>6.2773478729889591</v>
      </c>
      <c r="AM2409" s="5">
        <f t="shared" si="756"/>
        <v>2.3461637782879487E-2</v>
      </c>
      <c r="AN2409" s="5">
        <f t="shared" si="757"/>
        <v>59.933083870477248</v>
      </c>
      <c r="AO2409" s="15">
        <f t="shared" si="758"/>
        <v>1.2355446310760707</v>
      </c>
    </row>
    <row r="2410" spans="1:41" x14ac:dyDescent="0.3">
      <c r="A2410" s="4">
        <f t="shared" si="741"/>
        <v>45797.265127314815</v>
      </c>
      <c r="B2410" s="9">
        <f t="shared" si="740"/>
        <v>2406</v>
      </c>
      <c r="C2410" s="10" t="str">
        <f t="shared" si="742"/>
        <v>Remove</v>
      </c>
      <c r="D2410" s="1">
        <v>45797</v>
      </c>
      <c r="E2410" s="2">
        <v>0.26512731481481483</v>
      </c>
      <c r="F2410" t="s">
        <v>2</v>
      </c>
      <c r="G2410" t="s">
        <v>14</v>
      </c>
      <c r="H2410" t="s">
        <v>49</v>
      </c>
      <c r="I2410">
        <v>127.5</v>
      </c>
      <c r="J2410" t="s">
        <v>13</v>
      </c>
      <c r="K2410">
        <v>0</v>
      </c>
      <c r="L2410">
        <v>114.6</v>
      </c>
      <c r="M2410">
        <v>10.808999999999999</v>
      </c>
      <c r="N2410">
        <v>1048.3</v>
      </c>
      <c r="O2410">
        <v>7512</v>
      </c>
      <c r="P2410" s="2">
        <v>0.83686342592592589</v>
      </c>
      <c r="Q2410">
        <v>27.7</v>
      </c>
      <c r="R2410" t="s">
        <v>136</v>
      </c>
      <c r="S2410">
        <v>29.8</v>
      </c>
      <c r="T2410">
        <v>29.2</v>
      </c>
      <c r="U2410" t="s">
        <v>68</v>
      </c>
      <c r="V2410">
        <v>21.7</v>
      </c>
      <c r="X2410">
        <f t="shared" si="743"/>
        <v>2.09</v>
      </c>
      <c r="Y2410" s="7" t="str">
        <f t="shared" si="744"/>
        <v>m/s</v>
      </c>
      <c r="AA2410">
        <f t="shared" si="745"/>
        <v>4.3</v>
      </c>
      <c r="AB2410" s="7" t="str">
        <f t="shared" si="746"/>
        <v>m/s</v>
      </c>
      <c r="AC2410" s="5">
        <f t="shared" si="747"/>
        <v>20.084722222222222</v>
      </c>
      <c r="AD2410" s="5">
        <f t="shared" si="748"/>
        <v>8.7358333333333316E-3</v>
      </c>
      <c r="AE2410" s="5">
        <f t="shared" si="749"/>
        <v>22.63773333333334</v>
      </c>
      <c r="AF2410" s="5"/>
      <c r="AG2410" s="5">
        <f t="shared" si="750"/>
        <v>0</v>
      </c>
      <c r="AH2410">
        <f t="shared" si="751"/>
        <v>740.5</v>
      </c>
      <c r="AI2410" s="5">
        <f t="shared" si="752"/>
        <v>0.74050000000000005</v>
      </c>
      <c r="AJ2410" s="15">
        <f t="shared" si="753"/>
        <v>30.570875534548737</v>
      </c>
      <c r="AK2410" s="5">
        <f t="shared" si="754"/>
        <v>7.9762530550990016</v>
      </c>
      <c r="AL2410" s="5">
        <f t="shared" si="755"/>
        <v>6.3064096686972402</v>
      </c>
      <c r="AM2410" s="5">
        <f t="shared" si="756"/>
        <v>2.4521525833081054E-2</v>
      </c>
      <c r="AN2410" s="5">
        <f t="shared" si="757"/>
        <v>59.957605396310328</v>
      </c>
      <c r="AO2410" s="15">
        <f t="shared" si="758"/>
        <v>1.2350393167062155</v>
      </c>
    </row>
    <row r="2411" spans="1:41" x14ac:dyDescent="0.3">
      <c r="A2411" s="4">
        <f t="shared" si="741"/>
        <v>45797.265474537038</v>
      </c>
      <c r="B2411" s="9">
        <f t="shared" si="740"/>
        <v>2407</v>
      </c>
      <c r="C2411" s="10" t="str">
        <f t="shared" si="742"/>
        <v>Remove</v>
      </c>
      <c r="D2411" s="1">
        <v>45797</v>
      </c>
      <c r="E2411" s="2">
        <v>0.26547453703703705</v>
      </c>
      <c r="F2411" t="s">
        <v>2</v>
      </c>
      <c r="G2411" t="s">
        <v>14</v>
      </c>
      <c r="H2411" t="s">
        <v>49</v>
      </c>
      <c r="I2411">
        <v>127.5</v>
      </c>
      <c r="J2411" t="s">
        <v>13</v>
      </c>
      <c r="K2411">
        <v>0</v>
      </c>
      <c r="L2411">
        <v>114.7</v>
      </c>
      <c r="M2411">
        <v>10.833</v>
      </c>
      <c r="N2411">
        <v>1051.4000000000001</v>
      </c>
      <c r="O2411">
        <v>7520</v>
      </c>
      <c r="P2411" s="2">
        <v>0.83721064814814816</v>
      </c>
      <c r="Q2411">
        <v>27.7</v>
      </c>
      <c r="R2411" t="s">
        <v>143</v>
      </c>
      <c r="S2411">
        <v>29.7</v>
      </c>
      <c r="T2411">
        <v>29.2</v>
      </c>
      <c r="U2411" t="s">
        <v>69</v>
      </c>
      <c r="V2411">
        <v>22.3</v>
      </c>
      <c r="X2411">
        <f t="shared" si="743"/>
        <v>2.11</v>
      </c>
      <c r="Y2411" s="7" t="str">
        <f t="shared" si="744"/>
        <v>m/s</v>
      </c>
      <c r="AA2411">
        <f t="shared" si="745"/>
        <v>4.3499999999999996</v>
      </c>
      <c r="AB2411" s="7" t="str">
        <f t="shared" si="746"/>
        <v>m/s</v>
      </c>
      <c r="AC2411" s="5">
        <f t="shared" si="747"/>
        <v>20.093055555555555</v>
      </c>
      <c r="AD2411" s="5">
        <f t="shared" si="748"/>
        <v>8.7616666666666659E-3</v>
      </c>
      <c r="AE2411" s="5">
        <f t="shared" si="749"/>
        <v>22.646495000000009</v>
      </c>
      <c r="AF2411" s="5"/>
      <c r="AG2411" s="5">
        <f t="shared" si="750"/>
        <v>0</v>
      </c>
      <c r="AH2411">
        <f t="shared" si="751"/>
        <v>740.5</v>
      </c>
      <c r="AI2411" s="5">
        <f t="shared" si="752"/>
        <v>0.74050000000000005</v>
      </c>
      <c r="AJ2411" s="15">
        <f t="shared" si="753"/>
        <v>30.582707629979755</v>
      </c>
      <c r="AK2411" s="5">
        <f t="shared" si="754"/>
        <v>7.9494871052496761</v>
      </c>
      <c r="AL2411" s="5">
        <f t="shared" si="755"/>
        <v>6.4807804429469336</v>
      </c>
      <c r="AM2411" s="5">
        <f t="shared" si="756"/>
        <v>2.467310714783871E-2</v>
      </c>
      <c r="AN2411" s="5">
        <f t="shared" si="757"/>
        <v>59.982278503458168</v>
      </c>
      <c r="AO2411" s="15">
        <f t="shared" si="758"/>
        <v>1.2345312957014594</v>
      </c>
    </row>
    <row r="2412" spans="1:41" x14ac:dyDescent="0.3">
      <c r="A2412" s="4">
        <f t="shared" si="741"/>
        <v>45797.265821759262</v>
      </c>
      <c r="B2412" s="9">
        <f t="shared" si="740"/>
        <v>2408</v>
      </c>
      <c r="C2412" s="10" t="str">
        <f t="shared" si="742"/>
        <v>Remove</v>
      </c>
      <c r="D2412" s="1">
        <v>45797</v>
      </c>
      <c r="E2412" s="2">
        <v>0.26582175925925927</v>
      </c>
      <c r="F2412" t="s">
        <v>2</v>
      </c>
      <c r="G2412" t="s">
        <v>14</v>
      </c>
      <c r="H2412" t="s">
        <v>49</v>
      </c>
      <c r="I2412">
        <v>127.5</v>
      </c>
      <c r="J2412" t="s">
        <v>13</v>
      </c>
      <c r="K2412">
        <v>0</v>
      </c>
      <c r="L2412">
        <v>114.7</v>
      </c>
      <c r="M2412">
        <v>10.788</v>
      </c>
      <c r="N2412">
        <v>1045.0999999999999</v>
      </c>
      <c r="O2412">
        <v>7529</v>
      </c>
      <c r="P2412" s="2">
        <v>0.83755787037037033</v>
      </c>
      <c r="Q2412">
        <v>27.6</v>
      </c>
      <c r="R2412" t="s">
        <v>134</v>
      </c>
      <c r="S2412">
        <v>29.8</v>
      </c>
      <c r="T2412">
        <v>29.2</v>
      </c>
      <c r="U2412" t="s">
        <v>48</v>
      </c>
      <c r="V2412">
        <v>22.2</v>
      </c>
      <c r="X2412">
        <f t="shared" si="743"/>
        <v>2.06</v>
      </c>
      <c r="Y2412" s="7" t="str">
        <f t="shared" si="744"/>
        <v>m/s</v>
      </c>
      <c r="AA2412">
        <f t="shared" si="745"/>
        <v>4.32</v>
      </c>
      <c r="AB2412" s="7" t="str">
        <f t="shared" si="746"/>
        <v>m/s</v>
      </c>
      <c r="AC2412" s="5">
        <f t="shared" si="747"/>
        <v>20.101388888888888</v>
      </c>
      <c r="AD2412" s="5">
        <f t="shared" si="748"/>
        <v>8.7091666666666671E-3</v>
      </c>
      <c r="AE2412" s="5">
        <f t="shared" si="749"/>
        <v>22.655204166666675</v>
      </c>
      <c r="AF2412" s="5"/>
      <c r="AG2412" s="5">
        <f t="shared" si="750"/>
        <v>0</v>
      </c>
      <c r="AH2412">
        <f t="shared" si="751"/>
        <v>740.5</v>
      </c>
      <c r="AI2412" s="5">
        <f t="shared" si="752"/>
        <v>0.74050000000000005</v>
      </c>
      <c r="AJ2412" s="15">
        <f t="shared" si="753"/>
        <v>30.594468827368903</v>
      </c>
      <c r="AK2412" s="5">
        <f t="shared" si="754"/>
        <v>7.9323476969219096</v>
      </c>
      <c r="AL2412" s="5">
        <f t="shared" si="755"/>
        <v>6.4517186472386507</v>
      </c>
      <c r="AM2412" s="5">
        <f t="shared" si="756"/>
        <v>2.4036500741678381E-2</v>
      </c>
      <c r="AN2412" s="5">
        <f t="shared" si="757"/>
        <v>60.006315004199848</v>
      </c>
      <c r="AO2412" s="15">
        <f t="shared" si="758"/>
        <v>1.2340367842087494</v>
      </c>
    </row>
    <row r="2413" spans="1:41" x14ac:dyDescent="0.3">
      <c r="A2413" s="4">
        <f t="shared" si="741"/>
        <v>45797.266168981485</v>
      </c>
      <c r="B2413" s="9">
        <f t="shared" si="740"/>
        <v>2409</v>
      </c>
      <c r="C2413" s="10" t="str">
        <f t="shared" si="742"/>
        <v>Remove</v>
      </c>
      <c r="D2413" s="1">
        <v>45797</v>
      </c>
      <c r="E2413" s="2">
        <v>0.26616898148148149</v>
      </c>
      <c r="F2413" t="s">
        <v>2</v>
      </c>
      <c r="G2413" t="s">
        <v>14</v>
      </c>
      <c r="H2413" t="s">
        <v>49</v>
      </c>
      <c r="I2413">
        <v>128.5</v>
      </c>
      <c r="J2413" t="s">
        <v>13</v>
      </c>
      <c r="K2413">
        <v>0</v>
      </c>
      <c r="L2413">
        <v>114.7</v>
      </c>
      <c r="M2413">
        <v>10.855</v>
      </c>
      <c r="N2413">
        <v>1054</v>
      </c>
      <c r="O2413">
        <v>7538</v>
      </c>
      <c r="P2413" s="2">
        <v>0.8379050925925926</v>
      </c>
      <c r="Q2413">
        <v>27.6</v>
      </c>
      <c r="R2413" t="s">
        <v>149</v>
      </c>
      <c r="S2413">
        <v>30.8</v>
      </c>
      <c r="T2413">
        <v>29.2</v>
      </c>
      <c r="U2413" t="s">
        <v>71</v>
      </c>
      <c r="V2413">
        <v>22.1</v>
      </c>
      <c r="X2413">
        <f t="shared" si="743"/>
        <v>2.08</v>
      </c>
      <c r="Y2413" s="7" t="str">
        <f t="shared" si="744"/>
        <v>m/s</v>
      </c>
      <c r="AA2413">
        <f t="shared" si="745"/>
        <v>4.29</v>
      </c>
      <c r="AB2413" s="7" t="str">
        <f t="shared" si="746"/>
        <v>m/s</v>
      </c>
      <c r="AC2413" s="5">
        <f t="shared" si="747"/>
        <v>20.109722222222224</v>
      </c>
      <c r="AD2413" s="5">
        <f t="shared" si="748"/>
        <v>8.783333333333334E-3</v>
      </c>
      <c r="AE2413" s="5">
        <f t="shared" si="749"/>
        <v>22.663987500000008</v>
      </c>
      <c r="AF2413" s="5"/>
      <c r="AG2413" s="5">
        <f t="shared" si="750"/>
        <v>1</v>
      </c>
      <c r="AH2413">
        <f t="shared" si="751"/>
        <v>741.5</v>
      </c>
      <c r="AI2413" s="5">
        <f t="shared" si="752"/>
        <v>0.74150000000000005</v>
      </c>
      <c r="AJ2413" s="15">
        <f t="shared" si="753"/>
        <v>30.565053944706683</v>
      </c>
      <c r="AK2413" s="5">
        <f t="shared" si="754"/>
        <v>8.198533861248146</v>
      </c>
      <c r="AL2413" s="5">
        <f t="shared" si="755"/>
        <v>6.4226568515303697</v>
      </c>
      <c r="AM2413" s="5">
        <f t="shared" si="756"/>
        <v>2.5084289820728543E-2</v>
      </c>
      <c r="AN2413" s="5">
        <f t="shared" si="757"/>
        <v>60.031399294020574</v>
      </c>
      <c r="AO2413" s="15">
        <f t="shared" si="758"/>
        <v>1.2351869333718115</v>
      </c>
    </row>
    <row r="2414" spans="1:41" x14ac:dyDescent="0.3">
      <c r="A2414" s="4">
        <f t="shared" si="741"/>
        <v>45797.266516203701</v>
      </c>
      <c r="B2414" s="9">
        <f t="shared" si="740"/>
        <v>2410</v>
      </c>
      <c r="C2414" s="10" t="str">
        <f t="shared" si="742"/>
        <v>Remove</v>
      </c>
      <c r="D2414" s="1">
        <v>45797</v>
      </c>
      <c r="E2414" s="2">
        <v>0.26651620370370371</v>
      </c>
      <c r="F2414" t="s">
        <v>19</v>
      </c>
      <c r="G2414" t="s">
        <v>14</v>
      </c>
      <c r="H2414" t="s">
        <v>49</v>
      </c>
      <c r="I2414">
        <v>127</v>
      </c>
      <c r="J2414" t="s">
        <v>13</v>
      </c>
      <c r="K2414">
        <v>0</v>
      </c>
      <c r="L2414">
        <v>114.6</v>
      </c>
      <c r="M2414">
        <v>10.864000000000001</v>
      </c>
      <c r="N2414">
        <v>1055.9000000000001</v>
      </c>
      <c r="O2414">
        <v>7547</v>
      </c>
      <c r="P2414" s="2">
        <v>0.83825231481481477</v>
      </c>
      <c r="Q2414">
        <v>27.7</v>
      </c>
      <c r="R2414" t="s">
        <v>143</v>
      </c>
      <c r="S2414">
        <v>29.3</v>
      </c>
      <c r="T2414">
        <v>29.2</v>
      </c>
      <c r="U2414" t="s">
        <v>68</v>
      </c>
      <c r="V2414">
        <v>20.9</v>
      </c>
      <c r="X2414">
        <f t="shared" si="743"/>
        <v>2.11</v>
      </c>
      <c r="Y2414" s="7" t="str">
        <f t="shared" si="744"/>
        <v>m/s</v>
      </c>
      <c r="AA2414">
        <f t="shared" si="745"/>
        <v>4.3</v>
      </c>
      <c r="AB2414" s="7" t="str">
        <f t="shared" si="746"/>
        <v>m/s</v>
      </c>
      <c r="AC2414" s="5">
        <f t="shared" si="747"/>
        <v>20.118055555555554</v>
      </c>
      <c r="AD2414" s="5">
        <f t="shared" si="748"/>
        <v>8.7991666666666687E-3</v>
      </c>
      <c r="AE2414" s="5">
        <f t="shared" si="749"/>
        <v>22.672786666666674</v>
      </c>
      <c r="AF2414" s="5"/>
      <c r="AG2414" s="5">
        <f t="shared" si="750"/>
        <v>-1.5</v>
      </c>
      <c r="AH2414">
        <f t="shared" si="751"/>
        <v>741.5</v>
      </c>
      <c r="AI2414" s="5">
        <f t="shared" si="752"/>
        <v>0.74150000000000005</v>
      </c>
      <c r="AJ2414" s="15">
        <f t="shared" si="753"/>
        <v>30.576920656327271</v>
      </c>
      <c r="AK2414" s="5">
        <f t="shared" si="754"/>
        <v>7.8424233058523747</v>
      </c>
      <c r="AL2414" s="5">
        <f t="shared" si="755"/>
        <v>6.073915303030982</v>
      </c>
      <c r="AM2414" s="5">
        <f t="shared" si="756"/>
        <v>2.4340809408473881E-2</v>
      </c>
      <c r="AN2414" s="5">
        <f t="shared" si="757"/>
        <v>60.055740103429045</v>
      </c>
      <c r="AO2414" s="15">
        <f t="shared" si="758"/>
        <v>1.2346863076251757</v>
      </c>
    </row>
    <row r="2415" spans="1:41" x14ac:dyDescent="0.3">
      <c r="A2415" s="4">
        <f t="shared" si="741"/>
        <v>45797.266863425924</v>
      </c>
      <c r="B2415" s="9">
        <f t="shared" si="740"/>
        <v>2411</v>
      </c>
      <c r="C2415" s="10" t="str">
        <f t="shared" si="742"/>
        <v>Remove</v>
      </c>
      <c r="D2415" s="1">
        <v>45797</v>
      </c>
      <c r="E2415" s="2">
        <v>0.26686342592592593</v>
      </c>
      <c r="F2415" t="s">
        <v>2</v>
      </c>
      <c r="G2415" t="s">
        <v>14</v>
      </c>
      <c r="H2415" t="s">
        <v>49</v>
      </c>
      <c r="I2415">
        <v>129</v>
      </c>
      <c r="J2415" t="s">
        <v>13</v>
      </c>
      <c r="K2415">
        <v>0</v>
      </c>
      <c r="L2415">
        <v>114.5</v>
      </c>
      <c r="M2415">
        <v>10.911</v>
      </c>
      <c r="N2415">
        <v>1061.8</v>
      </c>
      <c r="O2415">
        <v>7556</v>
      </c>
      <c r="P2415" s="2">
        <v>0.83859953703703705</v>
      </c>
      <c r="Q2415">
        <v>27.7</v>
      </c>
      <c r="R2415" t="s">
        <v>132</v>
      </c>
      <c r="S2415">
        <v>29.5</v>
      </c>
      <c r="T2415">
        <v>29.3</v>
      </c>
      <c r="U2415" t="s">
        <v>46</v>
      </c>
      <c r="V2415">
        <v>21</v>
      </c>
      <c r="X2415">
        <f t="shared" si="743"/>
        <v>2.13</v>
      </c>
      <c r="Y2415" s="7" t="str">
        <f t="shared" si="744"/>
        <v>m/s</v>
      </c>
      <c r="AA2415">
        <f t="shared" si="745"/>
        <v>4.33</v>
      </c>
      <c r="AB2415" s="7" t="str">
        <f t="shared" si="746"/>
        <v>m/s</v>
      </c>
      <c r="AC2415" s="5">
        <f t="shared" si="747"/>
        <v>20.12638888888889</v>
      </c>
      <c r="AD2415" s="5">
        <f t="shared" si="748"/>
        <v>8.8483333333333331E-3</v>
      </c>
      <c r="AE2415" s="5">
        <f t="shared" si="749"/>
        <v>22.681635000000007</v>
      </c>
      <c r="AF2415" s="5"/>
      <c r="AG2415" s="5">
        <f t="shared" si="750"/>
        <v>2</v>
      </c>
      <c r="AH2415">
        <f t="shared" si="751"/>
        <v>743.5</v>
      </c>
      <c r="AI2415" s="5">
        <f t="shared" si="752"/>
        <v>0.74350000000000005</v>
      </c>
      <c r="AJ2415" s="15">
        <f t="shared" si="753"/>
        <v>30.50657027572294</v>
      </c>
      <c r="AK2415" s="5">
        <f t="shared" si="754"/>
        <v>7.8959552055510258</v>
      </c>
      <c r="AL2415" s="5">
        <f t="shared" si="755"/>
        <v>6.1363476300007314</v>
      </c>
      <c r="AM2415" s="5">
        <f t="shared" si="756"/>
        <v>2.4739251721551146E-2</v>
      </c>
      <c r="AN2415" s="5">
        <f t="shared" si="757"/>
        <v>60.080479355150594</v>
      </c>
      <c r="AO2415" s="15">
        <f t="shared" si="758"/>
        <v>1.2375067708847451</v>
      </c>
    </row>
    <row r="2416" spans="1:41" x14ac:dyDescent="0.3">
      <c r="A2416" s="4">
        <f t="shared" si="741"/>
        <v>45797.267210648148</v>
      </c>
      <c r="B2416" s="9">
        <f t="shared" si="740"/>
        <v>2412</v>
      </c>
      <c r="C2416" s="10" t="str">
        <f t="shared" si="742"/>
        <v>Remove</v>
      </c>
      <c r="D2416" s="1">
        <v>45797</v>
      </c>
      <c r="E2416" s="2">
        <v>0.26721064814814816</v>
      </c>
      <c r="F2416" t="s">
        <v>2</v>
      </c>
      <c r="G2416" t="s">
        <v>14</v>
      </c>
      <c r="H2416" t="s">
        <v>49</v>
      </c>
      <c r="I2416">
        <v>128</v>
      </c>
      <c r="J2416" t="s">
        <v>13</v>
      </c>
      <c r="K2416">
        <v>0</v>
      </c>
      <c r="L2416">
        <v>114.6</v>
      </c>
      <c r="M2416">
        <v>10.901999999999999</v>
      </c>
      <c r="N2416">
        <v>1060.4000000000001</v>
      </c>
      <c r="O2416">
        <v>7564</v>
      </c>
      <c r="P2416" s="2">
        <v>0.83894675925925921</v>
      </c>
      <c r="Q2416">
        <v>27.8</v>
      </c>
      <c r="R2416" t="s">
        <v>135</v>
      </c>
      <c r="S2416">
        <v>28.9</v>
      </c>
      <c r="T2416">
        <v>29.3</v>
      </c>
      <c r="U2416" t="s">
        <v>48</v>
      </c>
      <c r="V2416">
        <v>20.8</v>
      </c>
      <c r="X2416">
        <f t="shared" si="743"/>
        <v>2.2200000000000002</v>
      </c>
      <c r="Y2416" s="7" t="str">
        <f t="shared" si="744"/>
        <v>m/s</v>
      </c>
      <c r="AA2416">
        <f t="shared" si="745"/>
        <v>4.32</v>
      </c>
      <c r="AB2416" s="7" t="str">
        <f t="shared" si="746"/>
        <v>m/s</v>
      </c>
      <c r="AC2416" s="5">
        <f t="shared" si="747"/>
        <v>20.134722222222223</v>
      </c>
      <c r="AD2416" s="5">
        <f t="shared" si="748"/>
        <v>8.836666666666668E-3</v>
      </c>
      <c r="AE2416" s="5">
        <f t="shared" si="749"/>
        <v>22.690471666666674</v>
      </c>
      <c r="AF2416" s="5"/>
      <c r="AG2416" s="5">
        <f t="shared" si="750"/>
        <v>-1</v>
      </c>
      <c r="AH2416">
        <f t="shared" si="751"/>
        <v>743.5</v>
      </c>
      <c r="AI2416" s="5">
        <f t="shared" si="752"/>
        <v>0.74350000000000005</v>
      </c>
      <c r="AJ2416" s="15">
        <f t="shared" si="753"/>
        <v>30.518455503250401</v>
      </c>
      <c r="AK2416" s="5">
        <f t="shared" si="754"/>
        <v>7.7781418427487417</v>
      </c>
      <c r="AL2416" s="5">
        <f t="shared" si="755"/>
        <v>6.0779062240007251</v>
      </c>
      <c r="AM2416" s="5">
        <f t="shared" si="756"/>
        <v>2.5399847749400982E-2</v>
      </c>
      <c r="AN2416" s="5">
        <f t="shared" si="757"/>
        <v>60.105879202899992</v>
      </c>
      <c r="AO2416" s="15">
        <f t="shared" si="758"/>
        <v>1.2369838189874238</v>
      </c>
    </row>
    <row r="2417" spans="1:41" x14ac:dyDescent="0.3">
      <c r="A2417" s="4">
        <f t="shared" si="741"/>
        <v>45797.267557870371</v>
      </c>
      <c r="B2417" s="9">
        <f t="shared" si="740"/>
        <v>2413</v>
      </c>
      <c r="C2417" s="10" t="str">
        <f t="shared" si="742"/>
        <v>Remove</v>
      </c>
      <c r="D2417" s="1">
        <v>45797</v>
      </c>
      <c r="E2417" s="2">
        <v>0.26755787037037038</v>
      </c>
      <c r="F2417" t="s">
        <v>2</v>
      </c>
      <c r="G2417" t="s">
        <v>14</v>
      </c>
      <c r="H2417" t="s">
        <v>49</v>
      </c>
      <c r="I2417">
        <v>129</v>
      </c>
      <c r="J2417" t="s">
        <v>13</v>
      </c>
      <c r="K2417">
        <v>0</v>
      </c>
      <c r="L2417">
        <v>114.6</v>
      </c>
      <c r="M2417">
        <v>10.885</v>
      </c>
      <c r="N2417">
        <v>1058.3</v>
      </c>
      <c r="O2417">
        <v>7573</v>
      </c>
      <c r="P2417" s="2">
        <v>0.83929398148148149</v>
      </c>
      <c r="Q2417">
        <v>27.8</v>
      </c>
      <c r="R2417" t="s">
        <v>74</v>
      </c>
      <c r="S2417">
        <v>29.2</v>
      </c>
      <c r="T2417">
        <v>29.3</v>
      </c>
      <c r="U2417" t="s">
        <v>117</v>
      </c>
      <c r="V2417">
        <v>21.3</v>
      </c>
      <c r="X2417">
        <f t="shared" si="743"/>
        <v>2.1800000000000002</v>
      </c>
      <c r="Y2417" s="7" t="str">
        <f t="shared" si="744"/>
        <v>m/s</v>
      </c>
      <c r="AA2417">
        <f t="shared" si="745"/>
        <v>4.2699999999999996</v>
      </c>
      <c r="AB2417" s="7" t="str">
        <f t="shared" si="746"/>
        <v>m/s</v>
      </c>
      <c r="AC2417" s="5">
        <f t="shared" si="747"/>
        <v>20.143055555555556</v>
      </c>
      <c r="AD2417" s="5">
        <f t="shared" si="748"/>
        <v>8.8191666666666661E-3</v>
      </c>
      <c r="AE2417" s="5">
        <f t="shared" si="749"/>
        <v>22.69929083333334</v>
      </c>
      <c r="AF2417" s="5"/>
      <c r="AG2417" s="5">
        <f t="shared" si="750"/>
        <v>1</v>
      </c>
      <c r="AH2417">
        <f t="shared" si="751"/>
        <v>744.5</v>
      </c>
      <c r="AI2417" s="5">
        <f t="shared" si="752"/>
        <v>0.74450000000000005</v>
      </c>
      <c r="AJ2417" s="15">
        <f t="shared" si="753"/>
        <v>30.48930937989703</v>
      </c>
      <c r="AK2417" s="5">
        <f t="shared" si="754"/>
        <v>7.8588837995938832</v>
      </c>
      <c r="AL2417" s="5">
        <f t="shared" si="755"/>
        <v>6.2240097390007421</v>
      </c>
      <c r="AM2417" s="5">
        <f t="shared" si="756"/>
        <v>2.520110833155443E-2</v>
      </c>
      <c r="AN2417" s="5">
        <f t="shared" si="757"/>
        <v>60.13108031123155</v>
      </c>
      <c r="AO2417" s="15">
        <f t="shared" si="758"/>
        <v>1.2381284290030277</v>
      </c>
    </row>
    <row r="2418" spans="1:41" x14ac:dyDescent="0.3">
      <c r="A2418" s="4">
        <f t="shared" si="741"/>
        <v>45797.267905092594</v>
      </c>
      <c r="B2418" s="9">
        <f t="shared" si="740"/>
        <v>2414</v>
      </c>
      <c r="C2418" s="10" t="str">
        <f t="shared" si="742"/>
        <v>Remove</v>
      </c>
      <c r="D2418" s="1">
        <v>45797</v>
      </c>
      <c r="E2418" s="2">
        <v>0.2679050925925926</v>
      </c>
      <c r="F2418" t="s">
        <v>2</v>
      </c>
      <c r="G2418" t="s">
        <v>14</v>
      </c>
      <c r="H2418" t="s">
        <v>49</v>
      </c>
      <c r="I2418">
        <v>128</v>
      </c>
      <c r="J2418" t="s">
        <v>13</v>
      </c>
      <c r="K2418">
        <v>0</v>
      </c>
      <c r="L2418">
        <v>114.7</v>
      </c>
      <c r="M2418">
        <v>10.875</v>
      </c>
      <c r="N2418">
        <v>1057</v>
      </c>
      <c r="O2418">
        <v>7582</v>
      </c>
      <c r="P2418" s="2">
        <v>0.83964120370370365</v>
      </c>
      <c r="Q2418">
        <v>27.8</v>
      </c>
      <c r="R2418" t="s">
        <v>161</v>
      </c>
      <c r="S2418">
        <v>28.8</v>
      </c>
      <c r="T2418">
        <v>29.3</v>
      </c>
      <c r="U2418" t="s">
        <v>109</v>
      </c>
      <c r="V2418">
        <v>20.9</v>
      </c>
      <c r="X2418">
        <f t="shared" si="743"/>
        <v>2.02</v>
      </c>
      <c r="Y2418" s="7" t="str">
        <f t="shared" si="744"/>
        <v>m/s</v>
      </c>
      <c r="AA2418">
        <f t="shared" si="745"/>
        <v>4.21</v>
      </c>
      <c r="AB2418" s="7" t="str">
        <f t="shared" si="746"/>
        <v>m/s</v>
      </c>
      <c r="AC2418" s="5">
        <f t="shared" si="747"/>
        <v>20.151388888888889</v>
      </c>
      <c r="AD2418" s="5">
        <f t="shared" si="748"/>
        <v>8.8083333333333329E-3</v>
      </c>
      <c r="AE2418" s="5">
        <f t="shared" si="749"/>
        <v>22.708099166666674</v>
      </c>
      <c r="AF2418" s="5"/>
      <c r="AG2418" s="5">
        <f t="shared" si="750"/>
        <v>-1</v>
      </c>
      <c r="AH2418">
        <f t="shared" si="751"/>
        <v>744.5</v>
      </c>
      <c r="AI2418" s="5">
        <f t="shared" si="752"/>
        <v>0.74450000000000005</v>
      </c>
      <c r="AJ2418" s="15">
        <f t="shared" si="753"/>
        <v>30.501140586523402</v>
      </c>
      <c r="AK2418" s="5">
        <f t="shared" si="754"/>
        <v>7.7512278571336939</v>
      </c>
      <c r="AL2418" s="5">
        <f t="shared" si="755"/>
        <v>6.1071269270007269</v>
      </c>
      <c r="AM2418" s="5">
        <f t="shared" si="756"/>
        <v>2.3031602335938643E-2</v>
      </c>
      <c r="AN2418" s="5">
        <f t="shared" si="757"/>
        <v>60.15411191356749</v>
      </c>
      <c r="AO2418" s="15">
        <f t="shared" si="758"/>
        <v>1.2376543785896728</v>
      </c>
    </row>
    <row r="2419" spans="1:41" x14ac:dyDescent="0.3">
      <c r="A2419" s="4">
        <f t="shared" si="741"/>
        <v>45797.268252314818</v>
      </c>
      <c r="B2419" s="9">
        <f t="shared" si="740"/>
        <v>2415</v>
      </c>
      <c r="C2419" s="10" t="str">
        <f t="shared" si="742"/>
        <v>Remove</v>
      </c>
      <c r="D2419" s="1">
        <v>45797</v>
      </c>
      <c r="E2419" s="2">
        <v>0.26825231481481482</v>
      </c>
      <c r="F2419" t="s">
        <v>2</v>
      </c>
      <c r="G2419" t="s">
        <v>14</v>
      </c>
      <c r="H2419" t="s">
        <v>49</v>
      </c>
      <c r="I2419">
        <v>128.5</v>
      </c>
      <c r="J2419" t="s">
        <v>13</v>
      </c>
      <c r="K2419">
        <v>0</v>
      </c>
      <c r="L2419">
        <v>114.6</v>
      </c>
      <c r="M2419">
        <v>10.894</v>
      </c>
      <c r="N2419">
        <v>1059.5999999999999</v>
      </c>
      <c r="O2419">
        <v>7591</v>
      </c>
      <c r="P2419" s="2">
        <v>0.83998842592592593</v>
      </c>
      <c r="Q2419">
        <v>27.8</v>
      </c>
      <c r="R2419" t="s">
        <v>149</v>
      </c>
      <c r="S2419">
        <v>30</v>
      </c>
      <c r="T2419">
        <v>29.3</v>
      </c>
      <c r="U2419" t="s">
        <v>50</v>
      </c>
      <c r="V2419">
        <v>21.2</v>
      </c>
      <c r="X2419">
        <f t="shared" si="743"/>
        <v>2.08</v>
      </c>
      <c r="Y2419" s="7" t="str">
        <f t="shared" si="744"/>
        <v>m/s</v>
      </c>
      <c r="AA2419">
        <f t="shared" si="745"/>
        <v>4.26</v>
      </c>
      <c r="AB2419" s="7" t="str">
        <f t="shared" si="746"/>
        <v>m/s</v>
      </c>
      <c r="AC2419" s="5">
        <f t="shared" si="747"/>
        <v>20.159722222222221</v>
      </c>
      <c r="AD2419" s="5">
        <f t="shared" si="748"/>
        <v>8.8299999999999976E-3</v>
      </c>
      <c r="AE2419" s="5">
        <f t="shared" si="749"/>
        <v>22.716929166666674</v>
      </c>
      <c r="AF2419" s="5"/>
      <c r="AG2419" s="5">
        <f t="shared" si="750"/>
        <v>0.5</v>
      </c>
      <c r="AH2419">
        <f t="shared" si="751"/>
        <v>745</v>
      </c>
      <c r="AI2419" s="5">
        <f t="shared" si="752"/>
        <v>0.745</v>
      </c>
      <c r="AJ2419" s="15">
        <f t="shared" si="753"/>
        <v>30.492522371364664</v>
      </c>
      <c r="AK2419" s="5">
        <f t="shared" si="754"/>
        <v>8.0741956845142635</v>
      </c>
      <c r="AL2419" s="5">
        <f t="shared" si="755"/>
        <v>6.1947890360007376</v>
      </c>
      <c r="AM2419" s="5">
        <f t="shared" si="756"/>
        <v>2.4703863891683366E-2</v>
      </c>
      <c r="AN2419" s="5">
        <f t="shared" si="757"/>
        <v>60.178815777459171</v>
      </c>
      <c r="AO2419" s="15">
        <f t="shared" si="758"/>
        <v>1.2379771691669783</v>
      </c>
    </row>
    <row r="2420" spans="1:41" x14ac:dyDescent="0.3">
      <c r="A2420" s="4">
        <f t="shared" si="741"/>
        <v>45797.268599537034</v>
      </c>
      <c r="B2420" s="9">
        <f t="shared" si="740"/>
        <v>2416</v>
      </c>
      <c r="C2420" s="10" t="str">
        <f t="shared" si="742"/>
        <v>Remove</v>
      </c>
      <c r="D2420" s="1">
        <v>45797</v>
      </c>
      <c r="E2420" s="2">
        <v>0.26859953703703704</v>
      </c>
      <c r="F2420" t="s">
        <v>2</v>
      </c>
      <c r="G2420" t="s">
        <v>14</v>
      </c>
      <c r="H2420" t="s">
        <v>49</v>
      </c>
      <c r="I2420">
        <v>126</v>
      </c>
      <c r="J2420" t="s">
        <v>13</v>
      </c>
      <c r="K2420">
        <v>0</v>
      </c>
      <c r="L2420">
        <v>114.6</v>
      </c>
      <c r="M2420">
        <v>10.9</v>
      </c>
      <c r="N2420">
        <v>1060.5</v>
      </c>
      <c r="O2420">
        <v>7600</v>
      </c>
      <c r="P2420" s="2">
        <v>0.8403356481481481</v>
      </c>
      <c r="Q2420">
        <v>27.8</v>
      </c>
      <c r="R2420" t="s">
        <v>161</v>
      </c>
      <c r="S2420">
        <v>29.2</v>
      </c>
      <c r="T2420">
        <v>29.3</v>
      </c>
      <c r="U2420" t="s">
        <v>71</v>
      </c>
      <c r="V2420">
        <v>21.1</v>
      </c>
      <c r="X2420">
        <f t="shared" si="743"/>
        <v>2.02</v>
      </c>
      <c r="Y2420" s="7" t="str">
        <f t="shared" si="744"/>
        <v>m/s</v>
      </c>
      <c r="AA2420">
        <f t="shared" si="745"/>
        <v>4.29</v>
      </c>
      <c r="AB2420" s="7" t="str">
        <f t="shared" si="746"/>
        <v>m/s</v>
      </c>
      <c r="AC2420" s="5">
        <f t="shared" si="747"/>
        <v>20.168055555555554</v>
      </c>
      <c r="AD2420" s="5">
        <f t="shared" si="748"/>
        <v>8.8374999999999999E-3</v>
      </c>
      <c r="AE2420" s="5">
        <f t="shared" si="749"/>
        <v>22.725766666666672</v>
      </c>
      <c r="AF2420" s="5"/>
      <c r="AG2420" s="5">
        <f t="shared" si="750"/>
        <v>-2.5</v>
      </c>
      <c r="AH2420">
        <f t="shared" si="751"/>
        <v>745</v>
      </c>
      <c r="AI2420" s="5">
        <f t="shared" si="752"/>
        <v>0.745</v>
      </c>
      <c r="AJ2420" s="15">
        <f t="shared" si="753"/>
        <v>30.504384787472045</v>
      </c>
      <c r="AK2420" s="5">
        <f t="shared" si="754"/>
        <v>7.8588837995938832</v>
      </c>
      <c r="AL2420" s="5">
        <f t="shared" si="755"/>
        <v>6.1655683330007349</v>
      </c>
      <c r="AM2420" s="5">
        <f t="shared" si="756"/>
        <v>2.3351485701715573E-2</v>
      </c>
      <c r="AN2420" s="5">
        <f t="shared" si="757"/>
        <v>60.202167263160888</v>
      </c>
      <c r="AO2420" s="15">
        <f t="shared" si="758"/>
        <v>1.2374969770496667</v>
      </c>
    </row>
    <row r="2421" spans="1:41" x14ac:dyDescent="0.3">
      <c r="A2421" s="4">
        <f t="shared" si="741"/>
        <v>45797.268958333334</v>
      </c>
      <c r="B2421" s="9">
        <f t="shared" si="740"/>
        <v>2417</v>
      </c>
      <c r="C2421" s="10" t="str">
        <f t="shared" si="742"/>
        <v>Remove</v>
      </c>
      <c r="D2421" s="1">
        <v>45797</v>
      </c>
      <c r="E2421" s="2">
        <v>0.26895833333333335</v>
      </c>
      <c r="F2421" t="s">
        <v>19</v>
      </c>
      <c r="G2421" t="s">
        <v>14</v>
      </c>
      <c r="H2421" t="s">
        <v>49</v>
      </c>
      <c r="I2421">
        <v>129.5</v>
      </c>
      <c r="J2421" t="s">
        <v>13</v>
      </c>
      <c r="K2421">
        <v>0</v>
      </c>
      <c r="L2421">
        <v>114.6</v>
      </c>
      <c r="M2421">
        <v>10.906000000000001</v>
      </c>
      <c r="N2421">
        <v>1061.4000000000001</v>
      </c>
      <c r="O2421">
        <v>7609</v>
      </c>
      <c r="P2421" s="2">
        <v>0.84069444444444441</v>
      </c>
      <c r="Q2421">
        <v>27.8</v>
      </c>
      <c r="R2421" t="s">
        <v>145</v>
      </c>
      <c r="S2421">
        <v>29.9</v>
      </c>
      <c r="T2421">
        <v>29.3</v>
      </c>
      <c r="U2421" t="s">
        <v>71</v>
      </c>
      <c r="V2421">
        <v>21.1</v>
      </c>
      <c r="X2421">
        <f t="shared" si="743"/>
        <v>2.19</v>
      </c>
      <c r="Y2421" s="7" t="str">
        <f t="shared" si="744"/>
        <v>m/s</v>
      </c>
      <c r="AA2421">
        <f t="shared" si="745"/>
        <v>4.29</v>
      </c>
      <c r="AB2421" s="7" t="str">
        <f t="shared" si="746"/>
        <v>m/s</v>
      </c>
      <c r="AC2421" s="5">
        <f t="shared" si="747"/>
        <v>20.176666666666666</v>
      </c>
      <c r="AD2421" s="5">
        <f t="shared" si="748"/>
        <v>8.8450000000000004E-3</v>
      </c>
      <c r="AE2421" s="5">
        <f t="shared" si="749"/>
        <v>22.734611666666673</v>
      </c>
      <c r="AF2421" s="5"/>
      <c r="AG2421" s="5">
        <f t="shared" si="750"/>
        <v>3.5</v>
      </c>
      <c r="AH2421">
        <f t="shared" si="751"/>
        <v>748.5</v>
      </c>
      <c r="AI2421" s="5">
        <f t="shared" si="752"/>
        <v>0.74850000000000005</v>
      </c>
      <c r="AJ2421" s="15">
        <f t="shared" si="753"/>
        <v>30.373562680917395</v>
      </c>
      <c r="AK2421" s="5">
        <f t="shared" si="754"/>
        <v>8.0472816988992175</v>
      </c>
      <c r="AL2421" s="5">
        <f t="shared" si="755"/>
        <v>6.1655683330007349</v>
      </c>
      <c r="AM2421" s="5">
        <f t="shared" si="756"/>
        <v>2.5923617171335234E-2</v>
      </c>
      <c r="AN2421" s="5">
        <f t="shared" si="757"/>
        <v>60.228090880332225</v>
      </c>
      <c r="AO2421" s="15">
        <f t="shared" si="758"/>
        <v>1.2427755704347361</v>
      </c>
    </row>
    <row r="2422" spans="1:41" x14ac:dyDescent="0.3">
      <c r="A2422" s="4">
        <f t="shared" si="741"/>
        <v>45797.269305555557</v>
      </c>
      <c r="B2422" s="9">
        <f t="shared" si="740"/>
        <v>2418</v>
      </c>
      <c r="C2422" s="10" t="str">
        <f t="shared" si="742"/>
        <v>Remove</v>
      </c>
      <c r="D2422" s="1">
        <v>45797</v>
      </c>
      <c r="E2422" s="2">
        <v>0.26930555555555558</v>
      </c>
      <c r="F2422" t="s">
        <v>2</v>
      </c>
      <c r="G2422" t="s">
        <v>14</v>
      </c>
      <c r="H2422" t="s">
        <v>49</v>
      </c>
      <c r="I2422">
        <v>127.5</v>
      </c>
      <c r="J2422" t="s">
        <v>13</v>
      </c>
      <c r="K2422">
        <v>0</v>
      </c>
      <c r="L2422">
        <v>114.7</v>
      </c>
      <c r="M2422">
        <v>10.872999999999999</v>
      </c>
      <c r="N2422">
        <v>1056.5999999999999</v>
      </c>
      <c r="O2422">
        <v>7617</v>
      </c>
      <c r="P2422" s="2">
        <v>0.84104166666666669</v>
      </c>
      <c r="Q2422">
        <v>27.8</v>
      </c>
      <c r="R2422" t="s">
        <v>161</v>
      </c>
      <c r="S2422">
        <v>30.5</v>
      </c>
      <c r="T2422">
        <v>29.3</v>
      </c>
      <c r="U2422" t="s">
        <v>117</v>
      </c>
      <c r="V2422">
        <v>21.7</v>
      </c>
      <c r="X2422">
        <f t="shared" si="743"/>
        <v>2.02</v>
      </c>
      <c r="Y2422" s="7" t="str">
        <f t="shared" si="744"/>
        <v>m/s</v>
      </c>
      <c r="AA2422">
        <f t="shared" si="745"/>
        <v>4.2699999999999996</v>
      </c>
      <c r="AB2422" s="7" t="str">
        <f t="shared" si="746"/>
        <v>m/s</v>
      </c>
      <c r="AC2422" s="5">
        <f t="shared" si="747"/>
        <v>20.185000000000002</v>
      </c>
      <c r="AD2422" s="5">
        <f t="shared" si="748"/>
        <v>8.8050000000000003E-3</v>
      </c>
      <c r="AE2422" s="5">
        <f t="shared" si="749"/>
        <v>22.743416666666672</v>
      </c>
      <c r="AF2422" s="5"/>
      <c r="AG2422" s="5">
        <f t="shared" si="750"/>
        <v>-2</v>
      </c>
      <c r="AH2422">
        <f t="shared" si="751"/>
        <v>748.5</v>
      </c>
      <c r="AI2422" s="5">
        <f t="shared" si="752"/>
        <v>0.74850000000000005</v>
      </c>
      <c r="AJ2422" s="15">
        <f t="shared" si="753"/>
        <v>30.385326207971502</v>
      </c>
      <c r="AK2422" s="5">
        <f t="shared" si="754"/>
        <v>8.2087656125895041</v>
      </c>
      <c r="AL2422" s="5">
        <f t="shared" si="755"/>
        <v>6.3408925510007563</v>
      </c>
      <c r="AM2422" s="5">
        <f t="shared" si="756"/>
        <v>2.4391106640490583E-2</v>
      </c>
      <c r="AN2422" s="5">
        <f t="shared" si="757"/>
        <v>60.252481986972718</v>
      </c>
      <c r="AO2422" s="15">
        <f t="shared" si="758"/>
        <v>1.2422724762804533</v>
      </c>
    </row>
    <row r="2423" spans="1:41" x14ac:dyDescent="0.3">
      <c r="A2423" s="4">
        <f t="shared" si="741"/>
        <v>45797.269652777781</v>
      </c>
      <c r="B2423" s="9">
        <f t="shared" si="740"/>
        <v>2419</v>
      </c>
      <c r="C2423" s="10" t="str">
        <f t="shared" si="742"/>
        <v>Remove</v>
      </c>
      <c r="D2423" s="1">
        <v>45797</v>
      </c>
      <c r="E2423" s="2">
        <v>0.2696527777777778</v>
      </c>
      <c r="F2423" t="s">
        <v>19</v>
      </c>
      <c r="G2423" t="s">
        <v>14</v>
      </c>
      <c r="H2423" t="s">
        <v>49</v>
      </c>
      <c r="I2423">
        <v>129</v>
      </c>
      <c r="J2423" t="s">
        <v>13</v>
      </c>
      <c r="K2423">
        <v>0</v>
      </c>
      <c r="L2423">
        <v>114.7</v>
      </c>
      <c r="M2423">
        <v>10.887</v>
      </c>
      <c r="N2423">
        <v>1058.0999999999999</v>
      </c>
      <c r="O2423">
        <v>7626</v>
      </c>
      <c r="P2423" s="2">
        <v>0.84138888888888885</v>
      </c>
      <c r="Q2423">
        <v>27.8</v>
      </c>
      <c r="R2423" t="s">
        <v>153</v>
      </c>
      <c r="S2423">
        <v>29.5</v>
      </c>
      <c r="T2423">
        <v>29.3</v>
      </c>
      <c r="U2423" t="s">
        <v>124</v>
      </c>
      <c r="V2423">
        <v>20.8</v>
      </c>
      <c r="X2423">
        <f t="shared" si="743"/>
        <v>2.12</v>
      </c>
      <c r="Y2423" s="7" t="str">
        <f t="shared" si="744"/>
        <v>m/s</v>
      </c>
      <c r="AA2423">
        <f t="shared" si="745"/>
        <v>4.2300000000000004</v>
      </c>
      <c r="AB2423" s="7" t="str">
        <f t="shared" si="746"/>
        <v>m/s</v>
      </c>
      <c r="AC2423" s="5">
        <f t="shared" si="747"/>
        <v>20.193333333333332</v>
      </c>
      <c r="AD2423" s="5">
        <f t="shared" si="748"/>
        <v>8.8174999999999989E-3</v>
      </c>
      <c r="AE2423" s="5">
        <f t="shared" si="749"/>
        <v>22.752234166666671</v>
      </c>
      <c r="AF2423" s="5"/>
      <c r="AG2423" s="5">
        <f t="shared" si="750"/>
        <v>1.5</v>
      </c>
      <c r="AH2423">
        <f t="shared" si="751"/>
        <v>750</v>
      </c>
      <c r="AI2423" s="5">
        <f t="shared" si="752"/>
        <v>0.75</v>
      </c>
      <c r="AJ2423" s="15">
        <f t="shared" si="753"/>
        <v>30.336312222222229</v>
      </c>
      <c r="AK2423" s="5">
        <f t="shared" si="754"/>
        <v>7.9396257564390265</v>
      </c>
      <c r="AL2423" s="5">
        <f t="shared" si="755"/>
        <v>6.0779062240007251</v>
      </c>
      <c r="AM2423" s="5">
        <f t="shared" si="756"/>
        <v>2.4759289227337784E-2</v>
      </c>
      <c r="AN2423" s="5">
        <f t="shared" si="757"/>
        <v>60.277241276200058</v>
      </c>
      <c r="AO2423" s="15">
        <f t="shared" si="758"/>
        <v>1.2442507057736414</v>
      </c>
    </row>
    <row r="2424" spans="1:41" x14ac:dyDescent="0.3">
      <c r="A2424" s="4">
        <f t="shared" si="741"/>
        <v>45797.27</v>
      </c>
      <c r="B2424" s="9">
        <f t="shared" si="740"/>
        <v>2420</v>
      </c>
      <c r="C2424" s="10" t="str">
        <f t="shared" si="742"/>
        <v>Remove</v>
      </c>
      <c r="D2424" s="1">
        <v>45797</v>
      </c>
      <c r="E2424" s="2">
        <v>0.27</v>
      </c>
      <c r="F2424" t="s">
        <v>2</v>
      </c>
      <c r="G2424" t="s">
        <v>14</v>
      </c>
      <c r="H2424" t="s">
        <v>49</v>
      </c>
      <c r="I2424">
        <v>129</v>
      </c>
      <c r="J2424" t="s">
        <v>13</v>
      </c>
      <c r="K2424">
        <v>0</v>
      </c>
      <c r="L2424">
        <v>114.6</v>
      </c>
      <c r="M2424">
        <v>10.956</v>
      </c>
      <c r="N2424">
        <v>1068</v>
      </c>
      <c r="O2424">
        <v>7635</v>
      </c>
      <c r="P2424" s="2">
        <v>0.84173611111111113</v>
      </c>
      <c r="Q2424">
        <v>27.8</v>
      </c>
      <c r="R2424" t="s">
        <v>74</v>
      </c>
      <c r="S2424">
        <v>28.9</v>
      </c>
      <c r="T2424">
        <v>29.3</v>
      </c>
      <c r="U2424" t="s">
        <v>64</v>
      </c>
      <c r="V2424">
        <v>20.7</v>
      </c>
      <c r="X2424">
        <f t="shared" si="743"/>
        <v>2.1800000000000002</v>
      </c>
      <c r="Y2424" s="7" t="str">
        <f t="shared" si="744"/>
        <v>m/s</v>
      </c>
      <c r="AA2424">
        <f t="shared" si="745"/>
        <v>4.43</v>
      </c>
      <c r="AB2424" s="7" t="str">
        <f t="shared" si="746"/>
        <v>m/s</v>
      </c>
      <c r="AC2424" s="5">
        <f t="shared" si="747"/>
        <v>20.201666666666668</v>
      </c>
      <c r="AD2424" s="5">
        <f t="shared" si="748"/>
        <v>8.8999999999999999E-3</v>
      </c>
      <c r="AE2424" s="5">
        <f t="shared" si="749"/>
        <v>22.761134166666672</v>
      </c>
      <c r="AF2424" s="5"/>
      <c r="AG2424" s="5">
        <f t="shared" si="750"/>
        <v>0</v>
      </c>
      <c r="AH2424">
        <f t="shared" si="751"/>
        <v>750</v>
      </c>
      <c r="AI2424" s="5">
        <f t="shared" si="752"/>
        <v>0.75</v>
      </c>
      <c r="AJ2424" s="15">
        <f t="shared" si="753"/>
        <v>30.348178888888896</v>
      </c>
      <c r="AK2424" s="5">
        <f t="shared" si="754"/>
        <v>7.7781418427487417</v>
      </c>
      <c r="AL2424" s="5">
        <f t="shared" si="755"/>
        <v>6.0486855210007207</v>
      </c>
      <c r="AM2424" s="5">
        <f t="shared" si="756"/>
        <v>2.4942192834997365E-2</v>
      </c>
      <c r="AN2424" s="5">
        <f t="shared" si="757"/>
        <v>60.302183469035057</v>
      </c>
      <c r="AO2424" s="15">
        <f t="shared" si="758"/>
        <v>1.2437360587201991</v>
      </c>
    </row>
    <row r="2425" spans="1:41" x14ac:dyDescent="0.3">
      <c r="A2425" s="4">
        <f t="shared" si="741"/>
        <v>45797.27034722222</v>
      </c>
      <c r="B2425" s="9">
        <f t="shared" si="740"/>
        <v>2421</v>
      </c>
      <c r="C2425" s="10" t="str">
        <f t="shared" si="742"/>
        <v>Remove</v>
      </c>
      <c r="D2425" s="1">
        <v>45797</v>
      </c>
      <c r="E2425" s="2">
        <v>0.27034722222222224</v>
      </c>
      <c r="F2425" t="s">
        <v>2</v>
      </c>
      <c r="G2425" t="s">
        <v>14</v>
      </c>
      <c r="H2425" t="s">
        <v>49</v>
      </c>
      <c r="I2425">
        <v>129</v>
      </c>
      <c r="J2425" t="s">
        <v>13</v>
      </c>
      <c r="K2425">
        <v>0</v>
      </c>
      <c r="L2425">
        <v>114.6</v>
      </c>
      <c r="M2425">
        <v>10.945</v>
      </c>
      <c r="N2425">
        <v>1066.0999999999999</v>
      </c>
      <c r="O2425">
        <v>7644</v>
      </c>
      <c r="P2425" s="2">
        <v>0.84208333333333329</v>
      </c>
      <c r="Q2425">
        <v>27.8</v>
      </c>
      <c r="R2425" t="s">
        <v>134</v>
      </c>
      <c r="S2425">
        <v>28.6</v>
      </c>
      <c r="T2425">
        <v>29.4</v>
      </c>
      <c r="U2425" t="s">
        <v>117</v>
      </c>
      <c r="V2425">
        <v>20.6</v>
      </c>
      <c r="X2425">
        <f t="shared" si="743"/>
        <v>2.06</v>
      </c>
      <c r="Y2425" s="7" t="str">
        <f t="shared" si="744"/>
        <v>m/s</v>
      </c>
      <c r="AA2425">
        <f t="shared" si="745"/>
        <v>4.2699999999999996</v>
      </c>
      <c r="AB2425" s="7" t="str">
        <f t="shared" si="746"/>
        <v>m/s</v>
      </c>
      <c r="AC2425" s="5">
        <f t="shared" si="747"/>
        <v>20.21</v>
      </c>
      <c r="AD2425" s="5">
        <f t="shared" si="748"/>
        <v>8.8841666666666652E-3</v>
      </c>
      <c r="AE2425" s="5">
        <f t="shared" si="749"/>
        <v>22.77001833333334</v>
      </c>
      <c r="AF2425" s="5"/>
      <c r="AG2425" s="5">
        <f t="shared" si="750"/>
        <v>0</v>
      </c>
      <c r="AH2425">
        <f t="shared" si="751"/>
        <v>750</v>
      </c>
      <c r="AI2425" s="5">
        <f t="shared" si="752"/>
        <v>0.75</v>
      </c>
      <c r="AJ2425" s="15">
        <f t="shared" si="753"/>
        <v>30.360024444444452</v>
      </c>
      <c r="AK2425" s="5">
        <f t="shared" si="754"/>
        <v>7.6973998859035984</v>
      </c>
      <c r="AL2425" s="5">
        <f t="shared" si="755"/>
        <v>6.0523537190852208</v>
      </c>
      <c r="AM2425" s="5">
        <f t="shared" si="756"/>
        <v>2.3324564824397709E-2</v>
      </c>
      <c r="AN2425" s="5">
        <f t="shared" si="757"/>
        <v>60.325508033859457</v>
      </c>
      <c r="AO2425" s="15">
        <f t="shared" si="758"/>
        <v>1.2432551742109499</v>
      </c>
    </row>
    <row r="2426" spans="1:41" x14ac:dyDescent="0.3">
      <c r="A2426" s="4">
        <f t="shared" si="741"/>
        <v>45797.270694444444</v>
      </c>
      <c r="B2426" s="9">
        <f t="shared" si="740"/>
        <v>2422</v>
      </c>
      <c r="C2426" s="10" t="str">
        <f t="shared" si="742"/>
        <v>Remove</v>
      </c>
      <c r="D2426" s="1">
        <v>45797</v>
      </c>
      <c r="E2426" s="2">
        <v>0.27069444444444446</v>
      </c>
      <c r="F2426" t="s">
        <v>2</v>
      </c>
      <c r="G2426" t="s">
        <v>14</v>
      </c>
      <c r="H2426" t="s">
        <v>49</v>
      </c>
      <c r="I2426">
        <v>127</v>
      </c>
      <c r="J2426" t="s">
        <v>13</v>
      </c>
      <c r="K2426">
        <v>0</v>
      </c>
      <c r="L2426">
        <v>114.6</v>
      </c>
      <c r="M2426">
        <v>10.938000000000001</v>
      </c>
      <c r="N2426">
        <v>1065</v>
      </c>
      <c r="O2426">
        <v>7653</v>
      </c>
      <c r="P2426" s="2">
        <v>0.84243055555555557</v>
      </c>
      <c r="Q2426">
        <v>27.9</v>
      </c>
      <c r="R2426" t="s">
        <v>134</v>
      </c>
      <c r="S2426">
        <v>28.4</v>
      </c>
      <c r="T2426">
        <v>29.4</v>
      </c>
      <c r="U2426" t="s">
        <v>124</v>
      </c>
      <c r="V2426">
        <v>20.3</v>
      </c>
      <c r="X2426">
        <f t="shared" si="743"/>
        <v>2.06</v>
      </c>
      <c r="Y2426" s="7" t="str">
        <f t="shared" si="744"/>
        <v>m/s</v>
      </c>
      <c r="AA2426">
        <f t="shared" si="745"/>
        <v>4.2300000000000004</v>
      </c>
      <c r="AB2426" s="7" t="str">
        <f t="shared" si="746"/>
        <v>m/s</v>
      </c>
      <c r="AC2426" s="5">
        <f t="shared" si="747"/>
        <v>20.218333333333334</v>
      </c>
      <c r="AD2426" s="5">
        <f t="shared" si="748"/>
        <v>8.8749999999999992E-3</v>
      </c>
      <c r="AE2426" s="5">
        <f t="shared" si="749"/>
        <v>22.77889333333334</v>
      </c>
      <c r="AF2426" s="5"/>
      <c r="AG2426" s="5">
        <f t="shared" si="750"/>
        <v>-2</v>
      </c>
      <c r="AH2426">
        <f t="shared" si="751"/>
        <v>750</v>
      </c>
      <c r="AI2426" s="5">
        <f t="shared" si="752"/>
        <v>0.75</v>
      </c>
      <c r="AJ2426" s="15">
        <f t="shared" si="753"/>
        <v>30.371857777777787</v>
      </c>
      <c r="AK2426" s="5">
        <f t="shared" si="754"/>
        <v>7.6858143241107078</v>
      </c>
      <c r="AL2426" s="5">
        <f t="shared" si="755"/>
        <v>5.9642126455063105</v>
      </c>
      <c r="AM2426" s="5">
        <f t="shared" si="756"/>
        <v>2.328945840001144E-2</v>
      </c>
      <c r="AN2426" s="5">
        <f t="shared" si="757"/>
        <v>60.348797492259472</v>
      </c>
      <c r="AO2426" s="15">
        <f t="shared" si="758"/>
        <v>1.2427753843748046</v>
      </c>
    </row>
    <row r="2427" spans="1:41" x14ac:dyDescent="0.3">
      <c r="A2427" s="4">
        <f t="shared" si="741"/>
        <v>45797.271041666667</v>
      </c>
      <c r="B2427" s="9">
        <f t="shared" si="740"/>
        <v>2423</v>
      </c>
      <c r="C2427" s="10" t="str">
        <f t="shared" si="742"/>
        <v>Remove</v>
      </c>
      <c r="D2427" s="1">
        <v>45797</v>
      </c>
      <c r="E2427" s="2">
        <v>0.27104166666666668</v>
      </c>
      <c r="F2427" t="s">
        <v>2</v>
      </c>
      <c r="G2427" t="s">
        <v>14</v>
      </c>
      <c r="H2427" t="s">
        <v>49</v>
      </c>
      <c r="I2427">
        <v>127.5</v>
      </c>
      <c r="J2427" t="s">
        <v>13</v>
      </c>
      <c r="K2427">
        <v>0</v>
      </c>
      <c r="L2427">
        <v>114.5</v>
      </c>
      <c r="M2427">
        <v>10.951000000000001</v>
      </c>
      <c r="N2427">
        <v>1067.4000000000001</v>
      </c>
      <c r="O2427">
        <v>7662</v>
      </c>
      <c r="P2427" s="2">
        <v>0.84277777777777774</v>
      </c>
      <c r="Q2427">
        <v>27.9</v>
      </c>
      <c r="R2427" t="s">
        <v>149</v>
      </c>
      <c r="S2427">
        <v>28.9</v>
      </c>
      <c r="T2427">
        <v>29.4</v>
      </c>
      <c r="U2427" t="s">
        <v>46</v>
      </c>
      <c r="V2427">
        <v>20.8</v>
      </c>
      <c r="X2427">
        <f t="shared" si="743"/>
        <v>2.08</v>
      </c>
      <c r="Y2427" s="7" t="str">
        <f t="shared" si="744"/>
        <v>m/s</v>
      </c>
      <c r="AA2427">
        <f t="shared" si="745"/>
        <v>4.33</v>
      </c>
      <c r="AB2427" s="7" t="str">
        <f t="shared" si="746"/>
        <v>m/s</v>
      </c>
      <c r="AC2427" s="5">
        <f t="shared" si="747"/>
        <v>20.226666666666667</v>
      </c>
      <c r="AD2427" s="5">
        <f t="shared" si="748"/>
        <v>8.8950000000000019E-3</v>
      </c>
      <c r="AE2427" s="5">
        <f t="shared" si="749"/>
        <v>22.787788333333339</v>
      </c>
      <c r="AF2427" s="5"/>
      <c r="AG2427" s="5">
        <f t="shared" si="750"/>
        <v>0.5</v>
      </c>
      <c r="AH2427">
        <f t="shared" si="751"/>
        <v>750.5</v>
      </c>
      <c r="AI2427" s="5">
        <f t="shared" si="752"/>
        <v>0.75049999999999994</v>
      </c>
      <c r="AJ2427" s="15">
        <f t="shared" si="753"/>
        <v>30.363475460803919</v>
      </c>
      <c r="AK2427" s="5">
        <f t="shared" si="754"/>
        <v>7.8211279565774463</v>
      </c>
      <c r="AL2427" s="5">
        <f t="shared" si="755"/>
        <v>6.1111144348044952</v>
      </c>
      <c r="AM2427" s="5">
        <f t="shared" si="756"/>
        <v>2.3929576154476412E-2</v>
      </c>
      <c r="AN2427" s="5">
        <f t="shared" si="757"/>
        <v>60.372727068413951</v>
      </c>
      <c r="AO2427" s="15">
        <f t="shared" si="758"/>
        <v>1.2431109814693952</v>
      </c>
    </row>
    <row r="2428" spans="1:41" x14ac:dyDescent="0.3">
      <c r="A2428" s="4">
        <f t="shared" si="741"/>
        <v>45797.27138888889</v>
      </c>
      <c r="B2428" s="9">
        <f t="shared" si="740"/>
        <v>2424</v>
      </c>
      <c r="C2428" s="10" t="str">
        <f t="shared" si="742"/>
        <v>Remove</v>
      </c>
      <c r="D2428" s="1">
        <v>45797</v>
      </c>
      <c r="E2428" s="2">
        <v>0.2713888888888889</v>
      </c>
      <c r="F2428" t="s">
        <v>2</v>
      </c>
      <c r="G2428" t="s">
        <v>14</v>
      </c>
      <c r="H2428" t="s">
        <v>49</v>
      </c>
      <c r="I2428">
        <v>128</v>
      </c>
      <c r="J2428" t="s">
        <v>13</v>
      </c>
      <c r="K2428">
        <v>0</v>
      </c>
      <c r="L2428">
        <v>114.7</v>
      </c>
      <c r="M2428">
        <v>10.957000000000001</v>
      </c>
      <c r="N2428">
        <v>1067.5999999999999</v>
      </c>
      <c r="O2428">
        <v>7671</v>
      </c>
      <c r="P2428" s="2">
        <v>0.84312500000000001</v>
      </c>
      <c r="Q2428">
        <v>27.9</v>
      </c>
      <c r="R2428" t="s">
        <v>132</v>
      </c>
      <c r="S2428">
        <v>28.7</v>
      </c>
      <c r="T2428">
        <v>29.4</v>
      </c>
      <c r="U2428" t="s">
        <v>50</v>
      </c>
      <c r="V2428">
        <v>20.5</v>
      </c>
      <c r="X2428">
        <f t="shared" si="743"/>
        <v>2.13</v>
      </c>
      <c r="Y2428" s="7" t="str">
        <f t="shared" si="744"/>
        <v>m/s</v>
      </c>
      <c r="AA2428">
        <f t="shared" si="745"/>
        <v>4.26</v>
      </c>
      <c r="AB2428" s="7" t="str">
        <f t="shared" si="746"/>
        <v>m/s</v>
      </c>
      <c r="AC2428" s="5">
        <f t="shared" si="747"/>
        <v>20.234999999999999</v>
      </c>
      <c r="AD2428" s="5">
        <f t="shared" si="748"/>
        <v>8.8966666666666673E-3</v>
      </c>
      <c r="AE2428" s="5">
        <f t="shared" si="749"/>
        <v>22.796685000000004</v>
      </c>
      <c r="AF2428" s="5"/>
      <c r="AG2428" s="5">
        <f t="shared" si="750"/>
        <v>0.5</v>
      </c>
      <c r="AH2428">
        <f t="shared" si="751"/>
        <v>751</v>
      </c>
      <c r="AI2428" s="5">
        <f t="shared" si="752"/>
        <v>0.751</v>
      </c>
      <c r="AJ2428" s="15">
        <f t="shared" si="753"/>
        <v>30.355106524633825</v>
      </c>
      <c r="AK2428" s="5">
        <f t="shared" si="754"/>
        <v>7.7670025035907502</v>
      </c>
      <c r="AL2428" s="5">
        <f t="shared" si="755"/>
        <v>6.022973361225584</v>
      </c>
      <c r="AM2428" s="5">
        <f t="shared" si="756"/>
        <v>2.4335222915545938E-2</v>
      </c>
      <c r="AN2428" s="5">
        <f t="shared" si="757"/>
        <v>60.397062291329497</v>
      </c>
      <c r="AO2428" s="15">
        <f t="shared" si="758"/>
        <v>1.2434379612331117</v>
      </c>
    </row>
    <row r="2429" spans="1:41" x14ac:dyDescent="0.3">
      <c r="A2429" s="4">
        <f t="shared" si="741"/>
        <v>45797.271736111114</v>
      </c>
      <c r="B2429" s="9">
        <f t="shared" si="740"/>
        <v>2425</v>
      </c>
      <c r="C2429" s="10" t="str">
        <f t="shared" si="742"/>
        <v>Remove</v>
      </c>
      <c r="D2429" s="1">
        <v>45797</v>
      </c>
      <c r="E2429" s="2">
        <v>0.27173611111111112</v>
      </c>
      <c r="F2429" t="s">
        <v>2</v>
      </c>
      <c r="G2429" t="s">
        <v>14</v>
      </c>
      <c r="H2429" t="s">
        <v>49</v>
      </c>
      <c r="I2429">
        <v>126.5</v>
      </c>
      <c r="J2429" t="s">
        <v>13</v>
      </c>
      <c r="K2429">
        <v>0</v>
      </c>
      <c r="L2429">
        <v>114.6</v>
      </c>
      <c r="M2429">
        <v>10.944000000000001</v>
      </c>
      <c r="N2429">
        <v>1066.2</v>
      </c>
      <c r="O2429">
        <v>7680</v>
      </c>
      <c r="P2429" s="2">
        <v>0.84347222222222218</v>
      </c>
      <c r="Q2429">
        <v>27.9</v>
      </c>
      <c r="R2429" t="s">
        <v>156</v>
      </c>
      <c r="S2429">
        <v>28.2</v>
      </c>
      <c r="T2429">
        <v>29.4</v>
      </c>
      <c r="U2429" t="s">
        <v>68</v>
      </c>
      <c r="V2429">
        <v>20.399999999999999</v>
      </c>
      <c r="X2429">
        <f t="shared" si="743"/>
        <v>2.15</v>
      </c>
      <c r="Y2429" s="7" t="str">
        <f t="shared" si="744"/>
        <v>m/s</v>
      </c>
      <c r="AA2429">
        <f t="shared" si="745"/>
        <v>4.3</v>
      </c>
      <c r="AB2429" s="7" t="str">
        <f t="shared" si="746"/>
        <v>m/s</v>
      </c>
      <c r="AC2429" s="5">
        <f t="shared" si="747"/>
        <v>20.243333333333332</v>
      </c>
      <c r="AD2429" s="5">
        <f t="shared" si="748"/>
        <v>8.8850000000000005E-3</v>
      </c>
      <c r="AE2429" s="5">
        <f t="shared" si="749"/>
        <v>22.805570000000003</v>
      </c>
      <c r="AF2429" s="5"/>
      <c r="AG2429" s="5">
        <f t="shared" si="750"/>
        <v>-1.5</v>
      </c>
      <c r="AH2429">
        <f t="shared" si="751"/>
        <v>751</v>
      </c>
      <c r="AI2429" s="5">
        <f t="shared" si="752"/>
        <v>0.751</v>
      </c>
      <c r="AJ2429" s="15">
        <f t="shared" si="753"/>
        <v>30.366937416777635</v>
      </c>
      <c r="AK2429" s="5">
        <f t="shared" si="754"/>
        <v>7.6316888711240134</v>
      </c>
      <c r="AL2429" s="5">
        <f t="shared" si="755"/>
        <v>5.9935930033659472</v>
      </c>
      <c r="AM2429" s="5">
        <f t="shared" si="756"/>
        <v>2.4135783242046592E-2</v>
      </c>
      <c r="AN2429" s="5">
        <f t="shared" si="757"/>
        <v>60.421198074571542</v>
      </c>
      <c r="AO2429" s="15">
        <f t="shared" si="758"/>
        <v>1.2429412589156534</v>
      </c>
    </row>
    <row r="2430" spans="1:41" x14ac:dyDescent="0.3">
      <c r="A2430" s="4">
        <f t="shared" si="741"/>
        <v>45797.272083333337</v>
      </c>
      <c r="B2430" s="9">
        <f t="shared" si="740"/>
        <v>2426</v>
      </c>
      <c r="C2430" s="10" t="str">
        <f t="shared" si="742"/>
        <v>Remove</v>
      </c>
      <c r="D2430" s="1">
        <v>45797</v>
      </c>
      <c r="E2430" s="2">
        <v>0.27208333333333334</v>
      </c>
      <c r="F2430" t="s">
        <v>2</v>
      </c>
      <c r="G2430" t="s">
        <v>14</v>
      </c>
      <c r="H2430" t="s">
        <v>49</v>
      </c>
      <c r="I2430">
        <v>127</v>
      </c>
      <c r="J2430" t="s">
        <v>13</v>
      </c>
      <c r="K2430">
        <v>0</v>
      </c>
      <c r="L2430">
        <v>114.6</v>
      </c>
      <c r="M2430">
        <v>10.932</v>
      </c>
      <c r="N2430">
        <v>1064</v>
      </c>
      <c r="O2430">
        <v>7689</v>
      </c>
      <c r="P2430" s="2">
        <v>0.84381944444444446</v>
      </c>
      <c r="Q2430">
        <v>27.9</v>
      </c>
      <c r="R2430" t="s">
        <v>143</v>
      </c>
      <c r="S2430">
        <v>28.4</v>
      </c>
      <c r="T2430">
        <v>29.4</v>
      </c>
      <c r="U2430" t="s">
        <v>50</v>
      </c>
      <c r="V2430">
        <v>20.6</v>
      </c>
      <c r="X2430">
        <f t="shared" si="743"/>
        <v>2.11</v>
      </c>
      <c r="Y2430" s="7" t="str">
        <f t="shared" si="744"/>
        <v>m/s</v>
      </c>
      <c r="AA2430">
        <f t="shared" si="745"/>
        <v>4.26</v>
      </c>
      <c r="AB2430" s="7" t="str">
        <f t="shared" si="746"/>
        <v>m/s</v>
      </c>
      <c r="AC2430" s="5">
        <f t="shared" si="747"/>
        <v>20.251666666666665</v>
      </c>
      <c r="AD2430" s="5">
        <f t="shared" si="748"/>
        <v>8.8666666666666668E-3</v>
      </c>
      <c r="AE2430" s="5">
        <f t="shared" si="749"/>
        <v>22.814436666666669</v>
      </c>
      <c r="AF2430" s="5"/>
      <c r="AG2430" s="5">
        <f t="shared" si="750"/>
        <v>0.5</v>
      </c>
      <c r="AH2430">
        <f t="shared" si="751"/>
        <v>751.5</v>
      </c>
      <c r="AI2430" s="5">
        <f t="shared" si="752"/>
        <v>0.75149999999999995</v>
      </c>
      <c r="AJ2430" s="15">
        <f t="shared" si="753"/>
        <v>30.358531825238419</v>
      </c>
      <c r="AK2430" s="5">
        <f t="shared" si="754"/>
        <v>7.6858143241107078</v>
      </c>
      <c r="AL2430" s="5">
        <f t="shared" si="755"/>
        <v>6.0523537190852208</v>
      </c>
      <c r="AM2430" s="5">
        <f t="shared" si="756"/>
        <v>2.385473651651657E-2</v>
      </c>
      <c r="AN2430" s="5">
        <f t="shared" si="757"/>
        <v>60.445052811088061</v>
      </c>
      <c r="AO2430" s="15">
        <f t="shared" si="758"/>
        <v>1.2432779277217283</v>
      </c>
    </row>
    <row r="2431" spans="1:41" x14ac:dyDescent="0.3">
      <c r="A2431" s="4">
        <f t="shared" si="741"/>
        <v>45797.272430555553</v>
      </c>
      <c r="B2431" s="9">
        <f t="shared" si="740"/>
        <v>2427</v>
      </c>
      <c r="C2431" s="10" t="str">
        <f t="shared" si="742"/>
        <v>Remove</v>
      </c>
      <c r="D2431" s="1">
        <v>45797</v>
      </c>
      <c r="E2431" s="2">
        <v>0.27243055555555556</v>
      </c>
      <c r="F2431" t="s">
        <v>2</v>
      </c>
      <c r="G2431" t="s">
        <v>14</v>
      </c>
      <c r="H2431" t="s">
        <v>49</v>
      </c>
      <c r="I2431">
        <v>127.5</v>
      </c>
      <c r="J2431" t="s">
        <v>13</v>
      </c>
      <c r="K2431">
        <v>0</v>
      </c>
      <c r="L2431">
        <v>114.7</v>
      </c>
      <c r="M2431">
        <v>10.906000000000001</v>
      </c>
      <c r="N2431">
        <v>1061</v>
      </c>
      <c r="O2431">
        <v>7698</v>
      </c>
      <c r="P2431" s="2">
        <v>0.84416666666666662</v>
      </c>
      <c r="Q2431">
        <v>27.8</v>
      </c>
      <c r="R2431" t="s">
        <v>132</v>
      </c>
      <c r="S2431">
        <v>29.4</v>
      </c>
      <c r="T2431">
        <v>29.4</v>
      </c>
      <c r="U2431" t="s">
        <v>80</v>
      </c>
      <c r="V2431">
        <v>21.4</v>
      </c>
      <c r="X2431">
        <f t="shared" si="743"/>
        <v>2.13</v>
      </c>
      <c r="Y2431" s="7" t="str">
        <f t="shared" si="744"/>
        <v>m/s</v>
      </c>
      <c r="AA2431">
        <f t="shared" si="745"/>
        <v>4.4400000000000004</v>
      </c>
      <c r="AB2431" s="7" t="str">
        <f t="shared" si="746"/>
        <v>m/s</v>
      </c>
      <c r="AC2431" s="5">
        <f t="shared" si="747"/>
        <v>20.259999999999998</v>
      </c>
      <c r="AD2431" s="5">
        <f t="shared" si="748"/>
        <v>8.8416666666666661E-3</v>
      </c>
      <c r="AE2431" s="5">
        <f t="shared" si="749"/>
        <v>22.823278333333334</v>
      </c>
      <c r="AF2431" s="5"/>
      <c r="AG2431" s="5">
        <f t="shared" si="750"/>
        <v>0.5</v>
      </c>
      <c r="AH2431">
        <f t="shared" si="751"/>
        <v>752</v>
      </c>
      <c r="AI2431" s="5">
        <f t="shared" si="752"/>
        <v>0.752</v>
      </c>
      <c r="AJ2431" s="15">
        <f t="shared" si="753"/>
        <v>30.350104166666668</v>
      </c>
      <c r="AK2431" s="5">
        <f t="shared" si="754"/>
        <v>7.9127117708239796</v>
      </c>
      <c r="AL2431" s="5">
        <f t="shared" si="755"/>
        <v>6.2873965819623168</v>
      </c>
      <c r="AM2431" s="5">
        <f t="shared" si="756"/>
        <v>2.4791752638221087E-2</v>
      </c>
      <c r="AN2431" s="5">
        <f t="shared" si="757"/>
        <v>60.469844563726284</v>
      </c>
      <c r="AO2431" s="15">
        <f t="shared" si="758"/>
        <v>1.2435950603569075</v>
      </c>
    </row>
    <row r="2432" spans="1:41" x14ac:dyDescent="0.3">
      <c r="A2432" s="4">
        <f t="shared" si="741"/>
        <v>45797.272777777776</v>
      </c>
      <c r="B2432" s="9">
        <f t="shared" si="740"/>
        <v>2428</v>
      </c>
      <c r="C2432" s="10" t="str">
        <f t="shared" si="742"/>
        <v>Remove</v>
      </c>
      <c r="D2432" s="1">
        <v>45797</v>
      </c>
      <c r="E2432" s="2">
        <v>0.27277777777777779</v>
      </c>
      <c r="F2432" t="s">
        <v>2</v>
      </c>
      <c r="G2432" t="s">
        <v>14</v>
      </c>
      <c r="H2432" t="s">
        <v>49</v>
      </c>
      <c r="I2432">
        <v>127.5</v>
      </c>
      <c r="J2432" t="s">
        <v>13</v>
      </c>
      <c r="K2432">
        <v>0</v>
      </c>
      <c r="L2432">
        <v>114.5</v>
      </c>
      <c r="M2432">
        <v>10.91</v>
      </c>
      <c r="N2432">
        <v>1062</v>
      </c>
      <c r="O2432">
        <v>7706</v>
      </c>
      <c r="P2432" s="2">
        <v>0.8445138888888889</v>
      </c>
      <c r="Q2432">
        <v>27.8</v>
      </c>
      <c r="R2432" t="s">
        <v>47</v>
      </c>
      <c r="S2432">
        <v>29.6</v>
      </c>
      <c r="T2432">
        <v>29.4</v>
      </c>
      <c r="U2432" t="s">
        <v>92</v>
      </c>
      <c r="V2432">
        <v>21.5</v>
      </c>
      <c r="X2432">
        <f t="shared" si="743"/>
        <v>2.0499999999999998</v>
      </c>
      <c r="Y2432" s="7" t="str">
        <f t="shared" si="744"/>
        <v>m/s</v>
      </c>
      <c r="AA2432">
        <f t="shared" si="745"/>
        <v>4.38</v>
      </c>
      <c r="AB2432" s="7" t="str">
        <f t="shared" si="746"/>
        <v>m/s</v>
      </c>
      <c r="AC2432" s="5">
        <f t="shared" si="747"/>
        <v>20.268333333333334</v>
      </c>
      <c r="AD2432" s="5">
        <f t="shared" si="748"/>
        <v>8.8500000000000002E-3</v>
      </c>
      <c r="AE2432" s="5">
        <f t="shared" si="749"/>
        <v>22.832128333333333</v>
      </c>
      <c r="AF2432" s="5"/>
      <c r="AG2432" s="5">
        <f t="shared" si="750"/>
        <v>0</v>
      </c>
      <c r="AH2432">
        <f t="shared" si="751"/>
        <v>752</v>
      </c>
      <c r="AI2432" s="5">
        <f t="shared" si="752"/>
        <v>0.752</v>
      </c>
      <c r="AJ2432" s="15">
        <f t="shared" si="753"/>
        <v>30.361872783687943</v>
      </c>
      <c r="AK2432" s="5">
        <f t="shared" si="754"/>
        <v>7.9665397420540751</v>
      </c>
      <c r="AL2432" s="5">
        <f t="shared" si="755"/>
        <v>6.3167769398219535</v>
      </c>
      <c r="AM2432" s="5">
        <f t="shared" si="756"/>
        <v>2.4022924053643379E-2</v>
      </c>
      <c r="AN2432" s="5">
        <f t="shared" si="757"/>
        <v>60.49386748777993</v>
      </c>
      <c r="AO2432" s="15">
        <f t="shared" si="758"/>
        <v>1.2431012121218863</v>
      </c>
    </row>
    <row r="2433" spans="1:41" x14ac:dyDescent="0.3">
      <c r="A2433" s="4">
        <f t="shared" si="741"/>
        <v>45797.273125</v>
      </c>
      <c r="B2433" s="9">
        <f t="shared" si="740"/>
        <v>2429</v>
      </c>
      <c r="C2433" s="10" t="str">
        <f t="shared" si="742"/>
        <v>Remove</v>
      </c>
      <c r="D2433" s="1">
        <v>45797</v>
      </c>
      <c r="E2433" s="2">
        <v>0.27312500000000001</v>
      </c>
      <c r="F2433" t="s">
        <v>2</v>
      </c>
      <c r="G2433" t="s">
        <v>14</v>
      </c>
      <c r="H2433" t="s">
        <v>49</v>
      </c>
      <c r="I2433">
        <v>127.5</v>
      </c>
      <c r="J2433" t="s">
        <v>13</v>
      </c>
      <c r="K2433">
        <v>0</v>
      </c>
      <c r="L2433">
        <v>114.6</v>
      </c>
      <c r="M2433">
        <v>10.881</v>
      </c>
      <c r="N2433">
        <v>1057.7</v>
      </c>
      <c r="O2433">
        <v>7715</v>
      </c>
      <c r="P2433" s="2">
        <v>0.84486111111111106</v>
      </c>
      <c r="Q2433">
        <v>27.8</v>
      </c>
      <c r="R2433" t="s">
        <v>149</v>
      </c>
      <c r="S2433">
        <v>29.9</v>
      </c>
      <c r="T2433">
        <v>29.4</v>
      </c>
      <c r="U2433" t="s">
        <v>48</v>
      </c>
      <c r="V2433">
        <v>21.9</v>
      </c>
      <c r="X2433">
        <f t="shared" si="743"/>
        <v>2.08</v>
      </c>
      <c r="Y2433" s="7" t="str">
        <f t="shared" si="744"/>
        <v>m/s</v>
      </c>
      <c r="AA2433">
        <f t="shared" si="745"/>
        <v>4.32</v>
      </c>
      <c r="AB2433" s="7" t="str">
        <f t="shared" si="746"/>
        <v>m/s</v>
      </c>
      <c r="AC2433" s="5">
        <f t="shared" si="747"/>
        <v>20.276666666666664</v>
      </c>
      <c r="AD2433" s="5">
        <f t="shared" si="748"/>
        <v>8.8141666666666663E-3</v>
      </c>
      <c r="AE2433" s="5">
        <f t="shared" si="749"/>
        <v>22.840942500000001</v>
      </c>
      <c r="AF2433" s="5"/>
      <c r="AG2433" s="5">
        <f t="shared" si="750"/>
        <v>0</v>
      </c>
      <c r="AH2433">
        <f t="shared" si="751"/>
        <v>752</v>
      </c>
      <c r="AI2433" s="5">
        <f t="shared" si="752"/>
        <v>0.752</v>
      </c>
      <c r="AJ2433" s="15">
        <f t="shared" si="753"/>
        <v>30.373593750000001</v>
      </c>
      <c r="AK2433" s="5">
        <f t="shared" si="754"/>
        <v>8.0472816988992175</v>
      </c>
      <c r="AL2433" s="5">
        <f t="shared" si="755"/>
        <v>6.4342983712605015</v>
      </c>
      <c r="AM2433" s="5">
        <f t="shared" si="756"/>
        <v>2.4621517678711086E-2</v>
      </c>
      <c r="AN2433" s="5">
        <f t="shared" si="757"/>
        <v>60.51848900545864</v>
      </c>
      <c r="AO2433" s="15">
        <f t="shared" si="758"/>
        <v>1.2425954652175324</v>
      </c>
    </row>
    <row r="2434" spans="1:41" x14ac:dyDescent="0.3">
      <c r="A2434" s="4">
        <f t="shared" si="741"/>
        <v>45797.273472222223</v>
      </c>
      <c r="B2434" s="9">
        <f t="shared" si="740"/>
        <v>2430</v>
      </c>
      <c r="C2434" s="10" t="str">
        <f t="shared" si="742"/>
        <v>Remove</v>
      </c>
      <c r="D2434" s="1">
        <v>45797</v>
      </c>
      <c r="E2434" s="2">
        <v>0.27347222222222223</v>
      </c>
      <c r="F2434" t="s">
        <v>2</v>
      </c>
      <c r="G2434" t="s">
        <v>14</v>
      </c>
      <c r="H2434" t="s">
        <v>49</v>
      </c>
      <c r="I2434">
        <v>127.5</v>
      </c>
      <c r="J2434" t="s">
        <v>13</v>
      </c>
      <c r="K2434">
        <v>0</v>
      </c>
      <c r="L2434">
        <v>114.6</v>
      </c>
      <c r="M2434">
        <v>10.893000000000001</v>
      </c>
      <c r="N2434">
        <v>1059.3</v>
      </c>
      <c r="O2434">
        <v>7724</v>
      </c>
      <c r="P2434" s="2">
        <v>0.84520833333333334</v>
      </c>
      <c r="Q2434">
        <v>27.8</v>
      </c>
      <c r="R2434" t="s">
        <v>136</v>
      </c>
      <c r="S2434">
        <v>29.8</v>
      </c>
      <c r="T2434">
        <v>29.4</v>
      </c>
      <c r="U2434" t="s">
        <v>60</v>
      </c>
      <c r="V2434">
        <v>21.9</v>
      </c>
      <c r="X2434">
        <f t="shared" si="743"/>
        <v>2.09</v>
      </c>
      <c r="Y2434" s="7" t="str">
        <f t="shared" si="744"/>
        <v>m/s</v>
      </c>
      <c r="AA2434">
        <f t="shared" si="745"/>
        <v>4.41</v>
      </c>
      <c r="AB2434" s="7" t="str">
        <f t="shared" si="746"/>
        <v>m/s</v>
      </c>
      <c r="AC2434" s="5">
        <f t="shared" si="747"/>
        <v>20.285</v>
      </c>
      <c r="AD2434" s="5">
        <f t="shared" si="748"/>
        <v>8.8274999999999985E-3</v>
      </c>
      <c r="AE2434" s="5">
        <f t="shared" si="749"/>
        <v>22.849769999999999</v>
      </c>
      <c r="AF2434" s="5"/>
      <c r="AG2434" s="5">
        <f t="shared" si="750"/>
        <v>0</v>
      </c>
      <c r="AH2434">
        <f t="shared" si="751"/>
        <v>752</v>
      </c>
      <c r="AI2434" s="5">
        <f t="shared" si="752"/>
        <v>0.752</v>
      </c>
      <c r="AJ2434" s="15">
        <f t="shared" si="753"/>
        <v>30.385332446808508</v>
      </c>
      <c r="AK2434" s="5">
        <f t="shared" si="754"/>
        <v>8.0203677132841698</v>
      </c>
      <c r="AL2434" s="5">
        <f t="shared" si="755"/>
        <v>6.4342983712605015</v>
      </c>
      <c r="AM2434" s="5">
        <f t="shared" si="756"/>
        <v>2.4657148251631782E-2</v>
      </c>
      <c r="AN2434" s="5">
        <f t="shared" si="757"/>
        <v>60.543146153710275</v>
      </c>
      <c r="AO2434" s="15">
        <f t="shared" si="758"/>
        <v>1.2420893986757493</v>
      </c>
    </row>
    <row r="2435" spans="1:41" x14ac:dyDescent="0.3">
      <c r="A2435" s="4">
        <f t="shared" si="741"/>
        <v>45797.273819444446</v>
      </c>
      <c r="B2435" s="9">
        <f t="shared" si="740"/>
        <v>2431</v>
      </c>
      <c r="C2435" s="10" t="str">
        <f t="shared" si="742"/>
        <v>Keep</v>
      </c>
      <c r="D2435" s="1">
        <v>45797</v>
      </c>
      <c r="E2435" s="2">
        <v>0.27381944444444445</v>
      </c>
      <c r="F2435" t="s">
        <v>2</v>
      </c>
      <c r="G2435" t="s">
        <v>14</v>
      </c>
      <c r="H2435" t="s">
        <v>49</v>
      </c>
      <c r="I2435">
        <v>127.5</v>
      </c>
      <c r="J2435" t="s">
        <v>13</v>
      </c>
      <c r="K2435">
        <v>0</v>
      </c>
      <c r="L2435">
        <v>114.6</v>
      </c>
      <c r="M2435">
        <v>10.875999999999999</v>
      </c>
      <c r="N2435">
        <v>1056.5</v>
      </c>
      <c r="O2435">
        <v>7733</v>
      </c>
      <c r="P2435" s="2">
        <v>0.8455555555555555</v>
      </c>
      <c r="Q2435">
        <v>27.7</v>
      </c>
      <c r="R2435" t="s">
        <v>136</v>
      </c>
      <c r="S2435">
        <v>30.6</v>
      </c>
      <c r="T2435">
        <v>29.4</v>
      </c>
      <c r="U2435" t="s">
        <v>46</v>
      </c>
      <c r="V2435">
        <v>22.7</v>
      </c>
      <c r="X2435">
        <f t="shared" si="743"/>
        <v>2.09</v>
      </c>
      <c r="Y2435" s="7" t="str">
        <f t="shared" si="744"/>
        <v>m/s</v>
      </c>
      <c r="AA2435">
        <f t="shared" si="745"/>
        <v>4.33</v>
      </c>
      <c r="AB2435" s="7" t="str">
        <f t="shared" si="746"/>
        <v>m/s</v>
      </c>
      <c r="AC2435" s="5">
        <f t="shared" si="747"/>
        <v>20.293333333333333</v>
      </c>
      <c r="AD2435" s="5">
        <f t="shared" si="748"/>
        <v>8.8041666666666667E-3</v>
      </c>
      <c r="AE2435" s="5">
        <f t="shared" si="749"/>
        <v>22.858574166666667</v>
      </c>
      <c r="AF2435" s="5"/>
      <c r="AG2435" s="5">
        <f t="shared" si="750"/>
        <v>0</v>
      </c>
      <c r="AH2435">
        <f t="shared" si="751"/>
        <v>752</v>
      </c>
      <c r="AI2435" s="5">
        <f t="shared" si="752"/>
        <v>0.752</v>
      </c>
      <c r="AJ2435" s="15">
        <f t="shared" si="753"/>
        <v>30.397040115248227</v>
      </c>
      <c r="AK2435" s="5">
        <f t="shared" si="754"/>
        <v>8.190380653893607</v>
      </c>
      <c r="AL2435" s="5">
        <f t="shared" si="755"/>
        <v>6.6693412341375966</v>
      </c>
      <c r="AM2435" s="5">
        <f t="shared" si="756"/>
        <v>2.5179821828600017E-2</v>
      </c>
      <c r="AN2435" s="5">
        <f t="shared" si="757"/>
        <v>60.568325975538876</v>
      </c>
      <c r="AO2435" s="15">
        <f t="shared" si="758"/>
        <v>1.2415730299425853</v>
      </c>
    </row>
    <row r="2436" spans="1:41" x14ac:dyDescent="0.3">
      <c r="A2436" s="4">
        <f t="shared" si="741"/>
        <v>45797.27416666667</v>
      </c>
      <c r="B2436" s="9">
        <f t="shared" si="740"/>
        <v>2432</v>
      </c>
      <c r="C2436" s="10" t="str">
        <f t="shared" si="742"/>
        <v>Remove</v>
      </c>
      <c r="D2436" s="1">
        <v>45797</v>
      </c>
      <c r="E2436" s="2">
        <v>0.27416666666666667</v>
      </c>
      <c r="F2436" t="s">
        <v>2</v>
      </c>
      <c r="G2436" t="s">
        <v>14</v>
      </c>
      <c r="H2436" t="s">
        <v>49</v>
      </c>
      <c r="I2436">
        <v>127.5</v>
      </c>
      <c r="J2436" t="s">
        <v>13</v>
      </c>
      <c r="K2436">
        <v>0</v>
      </c>
      <c r="L2436">
        <v>114.6</v>
      </c>
      <c r="M2436">
        <v>10.938000000000001</v>
      </c>
      <c r="N2436">
        <v>1065</v>
      </c>
      <c r="O2436">
        <v>7742</v>
      </c>
      <c r="P2436" s="2">
        <v>0.84590277777777778</v>
      </c>
      <c r="Q2436">
        <v>27.7</v>
      </c>
      <c r="R2436" t="s">
        <v>134</v>
      </c>
      <c r="S2436">
        <v>30.3</v>
      </c>
      <c r="T2436">
        <v>29.4</v>
      </c>
      <c r="U2436" t="s">
        <v>48</v>
      </c>
      <c r="V2436">
        <v>21.5</v>
      </c>
      <c r="X2436">
        <f t="shared" si="743"/>
        <v>2.06</v>
      </c>
      <c r="Y2436" s="7" t="str">
        <f t="shared" si="744"/>
        <v>m/s</v>
      </c>
      <c r="AA2436">
        <f t="shared" si="745"/>
        <v>4.32</v>
      </c>
      <c r="AB2436" s="7" t="str">
        <f t="shared" si="746"/>
        <v>m/s</v>
      </c>
      <c r="AC2436" s="5">
        <f t="shared" si="747"/>
        <v>20.301666666666666</v>
      </c>
      <c r="AD2436" s="5">
        <f t="shared" si="748"/>
        <v>8.8749999999999992E-3</v>
      </c>
      <c r="AE2436" s="5">
        <f t="shared" si="749"/>
        <v>22.867449166666667</v>
      </c>
      <c r="AF2436" s="5"/>
      <c r="AG2436" s="5">
        <f t="shared" si="750"/>
        <v>0</v>
      </c>
      <c r="AH2436">
        <f t="shared" si="751"/>
        <v>752</v>
      </c>
      <c r="AI2436" s="5">
        <f t="shared" si="752"/>
        <v>0.752</v>
      </c>
      <c r="AJ2436" s="15">
        <f t="shared" si="753"/>
        <v>30.408841976950356</v>
      </c>
      <c r="AK2436" s="5">
        <f t="shared" si="754"/>
        <v>8.1100828043456303</v>
      </c>
      <c r="AL2436" s="5">
        <f t="shared" si="755"/>
        <v>6.3167769398219535</v>
      </c>
      <c r="AM2436" s="5">
        <f t="shared" si="756"/>
        <v>2.4575071440372079E-2</v>
      </c>
      <c r="AN2436" s="5">
        <f t="shared" si="757"/>
        <v>60.59290104697925</v>
      </c>
      <c r="AO2436" s="15">
        <f t="shared" si="758"/>
        <v>1.2410694767972157</v>
      </c>
    </row>
    <row r="2437" spans="1:41" x14ac:dyDescent="0.3">
      <c r="A2437" s="4">
        <f t="shared" si="741"/>
        <v>45797.274513888886</v>
      </c>
      <c r="B2437" s="9">
        <f t="shared" si="740"/>
        <v>2433</v>
      </c>
      <c r="C2437" s="10" t="str">
        <f t="shared" si="742"/>
        <v>Remove</v>
      </c>
      <c r="D2437" s="1">
        <v>45797</v>
      </c>
      <c r="E2437" s="2">
        <v>0.27451388888888889</v>
      </c>
      <c r="F2437" t="s">
        <v>2</v>
      </c>
      <c r="G2437" t="s">
        <v>14</v>
      </c>
      <c r="H2437" t="s">
        <v>49</v>
      </c>
      <c r="I2437">
        <v>129.5</v>
      </c>
      <c r="J2437" t="s">
        <v>13</v>
      </c>
      <c r="K2437">
        <v>0</v>
      </c>
      <c r="L2437">
        <v>114.5</v>
      </c>
      <c r="M2437">
        <v>10.946999999999999</v>
      </c>
      <c r="N2437">
        <v>1066.5</v>
      </c>
      <c r="O2437">
        <v>7751</v>
      </c>
      <c r="P2437" s="2">
        <v>0.84624999999999995</v>
      </c>
      <c r="Q2437">
        <v>27.8</v>
      </c>
      <c r="R2437" t="s">
        <v>147</v>
      </c>
      <c r="S2437">
        <v>29.1</v>
      </c>
      <c r="T2437">
        <v>29.4</v>
      </c>
      <c r="U2437" t="s">
        <v>117</v>
      </c>
      <c r="V2437">
        <v>20.5</v>
      </c>
      <c r="X2437">
        <f t="shared" si="743"/>
        <v>2.04</v>
      </c>
      <c r="Y2437" s="7" t="str">
        <f t="shared" si="744"/>
        <v>m/s</v>
      </c>
      <c r="AA2437">
        <f t="shared" si="745"/>
        <v>4.2699999999999996</v>
      </c>
      <c r="AB2437" s="7" t="str">
        <f t="shared" si="746"/>
        <v>m/s</v>
      </c>
      <c r="AC2437" s="5">
        <f t="shared" si="747"/>
        <v>20.309999999999999</v>
      </c>
      <c r="AD2437" s="5">
        <f t="shared" si="748"/>
        <v>8.8874999999999996E-3</v>
      </c>
      <c r="AE2437" s="5">
        <f t="shared" si="749"/>
        <v>22.876336666666667</v>
      </c>
      <c r="AF2437" s="5"/>
      <c r="AG2437" s="5">
        <f t="shared" si="750"/>
        <v>2</v>
      </c>
      <c r="AH2437">
        <f t="shared" si="751"/>
        <v>754</v>
      </c>
      <c r="AI2437" s="5">
        <f t="shared" si="752"/>
        <v>0.754</v>
      </c>
      <c r="AJ2437" s="15">
        <f t="shared" si="753"/>
        <v>30.339969053934571</v>
      </c>
      <c r="AK2437" s="5">
        <f t="shared" si="754"/>
        <v>7.8319698139788372</v>
      </c>
      <c r="AL2437" s="5">
        <f t="shared" si="755"/>
        <v>6.022973361225584</v>
      </c>
      <c r="AM2437" s="5">
        <f t="shared" si="756"/>
        <v>2.350192589849185E-2</v>
      </c>
      <c r="AN2437" s="5">
        <f t="shared" si="757"/>
        <v>60.616402972877744</v>
      </c>
      <c r="AO2437" s="15">
        <f t="shared" si="758"/>
        <v>1.2438877317371841</v>
      </c>
    </row>
    <row r="2438" spans="1:41" x14ac:dyDescent="0.3">
      <c r="A2438" s="4">
        <f t="shared" si="741"/>
        <v>45797.274872685186</v>
      </c>
      <c r="B2438" s="9">
        <f t="shared" si="740"/>
        <v>2434</v>
      </c>
      <c r="C2438" s="10" t="str">
        <f t="shared" si="742"/>
        <v>Remove</v>
      </c>
      <c r="D2438" s="1">
        <v>45797</v>
      </c>
      <c r="E2438" s="2">
        <v>0.27487268518518521</v>
      </c>
      <c r="F2438" t="s">
        <v>2</v>
      </c>
      <c r="G2438" t="s">
        <v>14</v>
      </c>
      <c r="H2438" t="s">
        <v>49</v>
      </c>
      <c r="I2438">
        <v>130.5</v>
      </c>
      <c r="J2438" t="s">
        <v>13</v>
      </c>
      <c r="K2438">
        <v>0</v>
      </c>
      <c r="L2438">
        <v>114.5</v>
      </c>
      <c r="M2438">
        <v>10.912000000000001</v>
      </c>
      <c r="N2438">
        <v>1062</v>
      </c>
      <c r="O2438">
        <v>7760</v>
      </c>
      <c r="P2438" s="2">
        <v>0.84660879629629626</v>
      </c>
      <c r="Q2438">
        <v>27.8</v>
      </c>
      <c r="R2438" t="s">
        <v>149</v>
      </c>
      <c r="S2438">
        <v>29.5</v>
      </c>
      <c r="T2438">
        <v>29.4</v>
      </c>
      <c r="U2438" t="s">
        <v>68</v>
      </c>
      <c r="V2438">
        <v>21.2</v>
      </c>
      <c r="X2438">
        <f t="shared" si="743"/>
        <v>2.08</v>
      </c>
      <c r="Y2438" s="7" t="str">
        <f t="shared" si="744"/>
        <v>m/s</v>
      </c>
      <c r="AA2438">
        <f t="shared" si="745"/>
        <v>4.3</v>
      </c>
      <c r="AB2438" s="7" t="str">
        <f t="shared" si="746"/>
        <v>m/s</v>
      </c>
      <c r="AC2438" s="5">
        <f t="shared" si="747"/>
        <v>20.31861111111111</v>
      </c>
      <c r="AD2438" s="5">
        <f t="shared" si="748"/>
        <v>8.8500000000000002E-3</v>
      </c>
      <c r="AE2438" s="5">
        <f t="shared" si="749"/>
        <v>22.885186666666666</v>
      </c>
      <c r="AF2438" s="5"/>
      <c r="AG2438" s="5">
        <f t="shared" si="750"/>
        <v>1</v>
      </c>
      <c r="AH2438">
        <f t="shared" si="751"/>
        <v>755</v>
      </c>
      <c r="AI2438" s="5">
        <f t="shared" si="752"/>
        <v>0.755</v>
      </c>
      <c r="AJ2438" s="15">
        <f t="shared" si="753"/>
        <v>30.311505518763795</v>
      </c>
      <c r="AK2438" s="5">
        <f t="shared" si="754"/>
        <v>7.9396257564390265</v>
      </c>
      <c r="AL2438" s="5">
        <f t="shared" si="755"/>
        <v>6.2286358662430423</v>
      </c>
      <c r="AM2438" s="5">
        <f t="shared" si="756"/>
        <v>2.429213282682198E-2</v>
      </c>
      <c r="AN2438" s="5">
        <f t="shared" si="757"/>
        <v>60.640695105704566</v>
      </c>
      <c r="AO2438" s="15">
        <f t="shared" si="758"/>
        <v>1.2450384987901895</v>
      </c>
    </row>
    <row r="2439" spans="1:41" x14ac:dyDescent="0.3">
      <c r="A2439" s="4">
        <f t="shared" si="741"/>
        <v>45797.275219907409</v>
      </c>
      <c r="B2439" s="9">
        <f t="shared" ref="B2439:B2502" si="759">B2438+1</f>
        <v>2435</v>
      </c>
      <c r="C2439" s="10" t="str">
        <f t="shared" si="742"/>
        <v>Remove</v>
      </c>
      <c r="D2439" s="1">
        <v>45797</v>
      </c>
      <c r="E2439" s="2">
        <v>0.27521990740740743</v>
      </c>
      <c r="F2439" t="s">
        <v>2</v>
      </c>
      <c r="G2439" t="s">
        <v>14</v>
      </c>
      <c r="H2439" t="s">
        <v>49</v>
      </c>
      <c r="I2439">
        <v>128</v>
      </c>
      <c r="J2439" t="s">
        <v>13</v>
      </c>
      <c r="K2439">
        <v>0</v>
      </c>
      <c r="L2439">
        <v>114.5</v>
      </c>
      <c r="M2439">
        <v>10.978999999999999</v>
      </c>
      <c r="N2439">
        <v>1070.9000000000001</v>
      </c>
      <c r="O2439">
        <v>7769</v>
      </c>
      <c r="P2439" s="2">
        <v>0.84695601851851854</v>
      </c>
      <c r="Q2439">
        <v>27.9</v>
      </c>
      <c r="R2439" t="s">
        <v>134</v>
      </c>
      <c r="S2439">
        <v>28.7</v>
      </c>
      <c r="T2439">
        <v>29.4</v>
      </c>
      <c r="U2439" t="s">
        <v>87</v>
      </c>
      <c r="V2439">
        <v>20.399999999999999</v>
      </c>
      <c r="X2439">
        <f t="shared" si="743"/>
        <v>2.06</v>
      </c>
      <c r="Y2439" s="7" t="str">
        <f t="shared" si="744"/>
        <v>m/s</v>
      </c>
      <c r="AA2439">
        <f t="shared" si="745"/>
        <v>4.6399999999999997</v>
      </c>
      <c r="AB2439" s="7" t="str">
        <f t="shared" si="746"/>
        <v>m/s</v>
      </c>
      <c r="AC2439" s="5">
        <f t="shared" si="747"/>
        <v>20.326944444444443</v>
      </c>
      <c r="AD2439" s="5">
        <f t="shared" si="748"/>
        <v>8.9241666666666688E-3</v>
      </c>
      <c r="AE2439" s="5">
        <f t="shared" si="749"/>
        <v>22.894110833333333</v>
      </c>
      <c r="AF2439" s="5"/>
      <c r="AG2439" s="5">
        <f t="shared" si="750"/>
        <v>-2.5</v>
      </c>
      <c r="AH2439">
        <f t="shared" si="751"/>
        <v>755</v>
      </c>
      <c r="AI2439" s="5">
        <f t="shared" si="752"/>
        <v>0.755</v>
      </c>
      <c r="AJ2439" s="15">
        <f t="shared" si="753"/>
        <v>30.323325607064017</v>
      </c>
      <c r="AK2439" s="5">
        <f t="shared" si="754"/>
        <v>7.7670025035907502</v>
      </c>
      <c r="AL2439" s="5">
        <f t="shared" si="755"/>
        <v>5.9935930033659472</v>
      </c>
      <c r="AM2439" s="5">
        <f t="shared" si="756"/>
        <v>2.3535473805645364E-2</v>
      </c>
      <c r="AN2439" s="5">
        <f t="shared" si="757"/>
        <v>60.66423057951021</v>
      </c>
      <c r="AO2439" s="15">
        <f t="shared" si="758"/>
        <v>1.2445554699823504</v>
      </c>
    </row>
    <row r="2440" spans="1:41" x14ac:dyDescent="0.3">
      <c r="A2440" s="4">
        <f t="shared" ref="A2440:A2503" si="760">D2440+E2440</f>
        <v>45797.275567129633</v>
      </c>
      <c r="B2440" s="9">
        <f t="shared" si="759"/>
        <v>2436</v>
      </c>
      <c r="C2440" s="10" t="str">
        <f t="shared" ref="C2440:C2503" si="761">IF(MOD(B2440,30)=1,"Keep","Remove")</f>
        <v>Remove</v>
      </c>
      <c r="D2440" s="1">
        <v>45797</v>
      </c>
      <c r="E2440" s="2">
        <v>0.27556712962962965</v>
      </c>
      <c r="F2440" t="s">
        <v>2</v>
      </c>
      <c r="G2440" t="s">
        <v>14</v>
      </c>
      <c r="H2440" t="s">
        <v>49</v>
      </c>
      <c r="I2440">
        <v>127.5</v>
      </c>
      <c r="J2440" t="s">
        <v>13</v>
      </c>
      <c r="K2440">
        <v>0</v>
      </c>
      <c r="L2440">
        <v>114.4</v>
      </c>
      <c r="M2440">
        <v>10.952</v>
      </c>
      <c r="N2440">
        <v>1067</v>
      </c>
      <c r="O2440">
        <v>7778</v>
      </c>
      <c r="P2440" s="2">
        <v>0.8473032407407407</v>
      </c>
      <c r="Q2440">
        <v>27.8</v>
      </c>
      <c r="R2440" t="s">
        <v>143</v>
      </c>
      <c r="S2440">
        <v>30.6</v>
      </c>
      <c r="T2440">
        <v>29.5</v>
      </c>
      <c r="U2440" t="s">
        <v>46</v>
      </c>
      <c r="V2440">
        <v>21.4</v>
      </c>
      <c r="X2440">
        <f t="shared" si="743"/>
        <v>2.11</v>
      </c>
      <c r="Y2440" s="7" t="str">
        <f t="shared" si="744"/>
        <v>m/s</v>
      </c>
      <c r="AA2440">
        <f t="shared" si="745"/>
        <v>4.33</v>
      </c>
      <c r="AB2440" s="7" t="str">
        <f t="shared" si="746"/>
        <v>m/s</v>
      </c>
      <c r="AC2440" s="5">
        <f t="shared" si="747"/>
        <v>20.335277777777776</v>
      </c>
      <c r="AD2440" s="5">
        <f t="shared" si="748"/>
        <v>8.8916666666666658E-3</v>
      </c>
      <c r="AE2440" s="5">
        <f t="shared" si="749"/>
        <v>22.903002499999999</v>
      </c>
      <c r="AF2440" s="5"/>
      <c r="AG2440" s="5">
        <f t="shared" si="750"/>
        <v>-0.5</v>
      </c>
      <c r="AH2440">
        <f t="shared" si="751"/>
        <v>755</v>
      </c>
      <c r="AI2440" s="5">
        <f t="shared" si="752"/>
        <v>0.755</v>
      </c>
      <c r="AJ2440" s="15">
        <f t="shared" si="753"/>
        <v>30.335102649006622</v>
      </c>
      <c r="AK2440" s="5">
        <f t="shared" si="754"/>
        <v>8.2356795982045501</v>
      </c>
      <c r="AL2440" s="5">
        <f t="shared" si="755"/>
        <v>6.3217233215956723</v>
      </c>
      <c r="AM2440" s="5">
        <f t="shared" si="756"/>
        <v>2.5561373013308141E-2</v>
      </c>
      <c r="AN2440" s="5">
        <f t="shared" si="757"/>
        <v>60.689791952523521</v>
      </c>
      <c r="AO2440" s="15">
        <f t="shared" si="758"/>
        <v>1.2440312871571915</v>
      </c>
    </row>
    <row r="2441" spans="1:41" x14ac:dyDescent="0.3">
      <c r="A2441" s="4">
        <f t="shared" si="760"/>
        <v>45797.275914351849</v>
      </c>
      <c r="B2441" s="9">
        <f t="shared" si="759"/>
        <v>2437</v>
      </c>
      <c r="C2441" s="10" t="str">
        <f t="shared" si="761"/>
        <v>Remove</v>
      </c>
      <c r="D2441" s="1">
        <v>45797</v>
      </c>
      <c r="E2441" s="2">
        <v>0.27591435185185187</v>
      </c>
      <c r="F2441" t="s">
        <v>2</v>
      </c>
      <c r="G2441" t="s">
        <v>14</v>
      </c>
      <c r="H2441" t="s">
        <v>49</v>
      </c>
      <c r="I2441">
        <v>127.5</v>
      </c>
      <c r="J2441" t="s">
        <v>13</v>
      </c>
      <c r="K2441">
        <v>0</v>
      </c>
      <c r="L2441">
        <v>114.5</v>
      </c>
      <c r="M2441">
        <v>10.926</v>
      </c>
      <c r="N2441">
        <v>1063.8</v>
      </c>
      <c r="O2441">
        <v>7786</v>
      </c>
      <c r="P2441" s="2">
        <v>0.84765046296296298</v>
      </c>
      <c r="Q2441">
        <v>27.8</v>
      </c>
      <c r="R2441" t="s">
        <v>161</v>
      </c>
      <c r="S2441">
        <v>29.9</v>
      </c>
      <c r="T2441">
        <v>29.5</v>
      </c>
      <c r="U2441" t="s">
        <v>92</v>
      </c>
      <c r="V2441">
        <v>21.8</v>
      </c>
      <c r="X2441">
        <f t="shared" ref="X2441:X2465" si="762">VALUE(LEFT(R2441, FIND(" ", R2441) - 1))</f>
        <v>2.02</v>
      </c>
      <c r="Y2441" s="7" t="str">
        <f t="shared" ref="Y2441:Y2465" si="763">RIGHT(R2441, LEN(R2441) - FIND(" ", R2441))</f>
        <v>m/s</v>
      </c>
      <c r="AA2441">
        <f t="shared" ref="AA2441:AA2465" si="764">VALUE(LEFT(U2441, FIND(" ", U2441) - 1))</f>
        <v>4.38</v>
      </c>
      <c r="AB2441" s="7" t="str">
        <f t="shared" ref="AB2441:AB2465" si="765">RIGHT(U2441, LEN(U2441) - FIND(" ", U2441))</f>
        <v>m/s</v>
      </c>
      <c r="AC2441" s="5">
        <f t="shared" ref="AC2441:AC2465" si="766">P2441*24</f>
        <v>20.343611111111112</v>
      </c>
      <c r="AD2441" s="5">
        <f t="shared" ref="AD2441:AD2465" si="767">(N2441*(1/120))/1000</f>
        <v>8.8649999999999996E-3</v>
      </c>
      <c r="AE2441" s="5">
        <f t="shared" ref="AE2441:AE2465" si="768">(AD2441+AE2440)</f>
        <v>22.9118675</v>
      </c>
      <c r="AF2441" s="5"/>
      <c r="AG2441" s="5">
        <f t="shared" ref="AG2441:AG2465" si="769">I2441-I2440</f>
        <v>0</v>
      </c>
      <c r="AH2441">
        <f t="shared" ref="AH2441:AH2465" si="770">IF(AG2441&gt;0, AH2440 + AG2441, IF(AND(AG2441&lt;0, I2441&lt;100), AH2440 + AG2441, AH2440))</f>
        <v>755</v>
      </c>
      <c r="AI2441" s="5">
        <f t="shared" ref="AI2441:AI2465" si="771">AH2441/1000</f>
        <v>0.755</v>
      </c>
      <c r="AJ2441" s="15">
        <f t="shared" ref="AJ2441:AJ2465" si="772">IF(AI2441=0, "0", AE2441/AI2441)</f>
        <v>30.346844370860925</v>
      </c>
      <c r="AK2441" s="5">
        <f t="shared" ref="AK2441:AK2465" si="773">6.112*EXP((17.67*Q2441)/(Q2441+243.5))*S2441*2.1674/(273.15+Q2441)</f>
        <v>8.0472816988992175</v>
      </c>
      <c r="AL2441" s="5">
        <f t="shared" ref="AL2441:AL2465" si="774">6.112*EXP((17.67*T2441)/(T2441+243.5))*V2441*2.1674/(273.15+T2441)</f>
        <v>6.4398863743357779</v>
      </c>
      <c r="AM2441" s="5">
        <f t="shared" ref="AM2441:AM2465" si="775" xml:space="preserve"> AK2441 * (X2441/3.6) * $P$2 * 30 / 1000</f>
        <v>2.3911281591825189E-2</v>
      </c>
      <c r="AN2441" s="5">
        <f t="shared" ref="AN2441:AN2465" si="776">AN2440+AM2441</f>
        <v>60.713703234115343</v>
      </c>
      <c r="AO2441" s="15">
        <f t="shared" ref="AO2441:AO2465" si="777">IF(AN2441=0, "0", (AI2441 / AN2441) * 100)</f>
        <v>1.2435413420404928</v>
      </c>
    </row>
    <row r="2442" spans="1:41" x14ac:dyDescent="0.3">
      <c r="A2442" s="4">
        <f t="shared" si="760"/>
        <v>45797.276261574072</v>
      </c>
      <c r="B2442" s="9">
        <f t="shared" si="759"/>
        <v>2438</v>
      </c>
      <c r="C2442" s="10" t="str">
        <f t="shared" si="761"/>
        <v>Remove</v>
      </c>
      <c r="D2442" s="1">
        <v>45797</v>
      </c>
      <c r="E2442" s="2">
        <v>0.27626157407407409</v>
      </c>
      <c r="F2442" t="s">
        <v>2</v>
      </c>
      <c r="G2442" t="s">
        <v>14</v>
      </c>
      <c r="H2442" t="s">
        <v>49</v>
      </c>
      <c r="I2442">
        <v>127.5</v>
      </c>
      <c r="J2442" t="s">
        <v>13</v>
      </c>
      <c r="K2442">
        <v>0</v>
      </c>
      <c r="L2442">
        <v>114.4</v>
      </c>
      <c r="M2442">
        <v>10.903</v>
      </c>
      <c r="N2442">
        <v>1060.9000000000001</v>
      </c>
      <c r="O2442">
        <v>7795</v>
      </c>
      <c r="P2442" s="2">
        <v>0.84799768518518515</v>
      </c>
      <c r="Q2442">
        <v>27.8</v>
      </c>
      <c r="R2442" t="s">
        <v>136</v>
      </c>
      <c r="S2442">
        <v>29.6</v>
      </c>
      <c r="T2442">
        <v>29.5</v>
      </c>
      <c r="U2442" t="s">
        <v>71</v>
      </c>
      <c r="V2442">
        <v>21.9</v>
      </c>
      <c r="X2442">
        <f t="shared" si="762"/>
        <v>2.09</v>
      </c>
      <c r="Y2442" s="7" t="str">
        <f t="shared" si="763"/>
        <v>m/s</v>
      </c>
      <c r="AA2442">
        <f t="shared" si="764"/>
        <v>4.29</v>
      </c>
      <c r="AB2442" s="7" t="str">
        <f t="shared" si="765"/>
        <v>m/s</v>
      </c>
      <c r="AC2442" s="5">
        <f t="shared" si="766"/>
        <v>20.351944444444442</v>
      </c>
      <c r="AD2442" s="5">
        <f t="shared" si="767"/>
        <v>8.8408333333333342E-3</v>
      </c>
      <c r="AE2442" s="5">
        <f t="shared" si="768"/>
        <v>22.920708333333334</v>
      </c>
      <c r="AF2442" s="5"/>
      <c r="AG2442" s="5">
        <f t="shared" si="769"/>
        <v>0</v>
      </c>
      <c r="AH2442">
        <f t="shared" si="770"/>
        <v>755</v>
      </c>
      <c r="AI2442" s="5">
        <f t="shared" si="771"/>
        <v>0.755</v>
      </c>
      <c r="AJ2442" s="15">
        <f t="shared" si="772"/>
        <v>30.35855408388521</v>
      </c>
      <c r="AK2442" s="5">
        <f t="shared" si="773"/>
        <v>7.9665397420540751</v>
      </c>
      <c r="AL2442" s="5">
        <f t="shared" si="774"/>
        <v>6.4694271375208032</v>
      </c>
      <c r="AM2442" s="5">
        <f t="shared" si="775"/>
        <v>2.4491664035177878E-2</v>
      </c>
      <c r="AN2442" s="5">
        <f t="shared" si="776"/>
        <v>60.738194898150518</v>
      </c>
      <c r="AO2442" s="15">
        <f t="shared" si="777"/>
        <v>1.2430399047354463</v>
      </c>
    </row>
    <row r="2443" spans="1:41" x14ac:dyDescent="0.3">
      <c r="A2443" s="4">
        <f t="shared" si="760"/>
        <v>45797.276608796295</v>
      </c>
      <c r="B2443" s="9">
        <f t="shared" si="759"/>
        <v>2439</v>
      </c>
      <c r="C2443" s="10" t="str">
        <f t="shared" si="761"/>
        <v>Remove</v>
      </c>
      <c r="D2443" s="1">
        <v>45797</v>
      </c>
      <c r="E2443" s="2">
        <v>0.27660879629629631</v>
      </c>
      <c r="F2443" t="s">
        <v>2</v>
      </c>
      <c r="G2443" t="s">
        <v>14</v>
      </c>
      <c r="H2443" t="s">
        <v>49</v>
      </c>
      <c r="I2443">
        <v>127.5</v>
      </c>
      <c r="J2443" t="s">
        <v>13</v>
      </c>
      <c r="K2443">
        <v>0</v>
      </c>
      <c r="L2443">
        <v>114.5</v>
      </c>
      <c r="M2443">
        <v>10.881</v>
      </c>
      <c r="N2443">
        <v>1058</v>
      </c>
      <c r="O2443">
        <v>7804</v>
      </c>
      <c r="P2443" s="2">
        <v>0.84834490740740742</v>
      </c>
      <c r="Q2443">
        <v>27.8</v>
      </c>
      <c r="R2443" t="s">
        <v>134</v>
      </c>
      <c r="S2443">
        <v>30</v>
      </c>
      <c r="T2443">
        <v>29.5</v>
      </c>
      <c r="U2443" t="s">
        <v>69</v>
      </c>
      <c r="V2443">
        <v>21.9</v>
      </c>
      <c r="X2443">
        <f t="shared" si="762"/>
        <v>2.06</v>
      </c>
      <c r="Y2443" s="7" t="str">
        <f t="shared" si="763"/>
        <v>m/s</v>
      </c>
      <c r="AA2443">
        <f t="shared" si="764"/>
        <v>4.3499999999999996</v>
      </c>
      <c r="AB2443" s="7" t="str">
        <f t="shared" si="765"/>
        <v>m/s</v>
      </c>
      <c r="AC2443" s="5">
        <f t="shared" si="766"/>
        <v>20.360277777777778</v>
      </c>
      <c r="AD2443" s="5">
        <f t="shared" si="767"/>
        <v>8.8166666666666671E-3</v>
      </c>
      <c r="AE2443" s="5">
        <f t="shared" si="768"/>
        <v>22.929525000000002</v>
      </c>
      <c r="AF2443" s="5"/>
      <c r="AG2443" s="5">
        <f t="shared" si="769"/>
        <v>0</v>
      </c>
      <c r="AH2443">
        <f t="shared" si="770"/>
        <v>755</v>
      </c>
      <c r="AI2443" s="5">
        <f t="shared" si="771"/>
        <v>0.755</v>
      </c>
      <c r="AJ2443" s="15">
        <f t="shared" si="772"/>
        <v>30.370231788079472</v>
      </c>
      <c r="AK2443" s="5">
        <f t="shared" si="773"/>
        <v>8.0741956845142635</v>
      </c>
      <c r="AL2443" s="5">
        <f t="shared" si="774"/>
        <v>6.4694271375208032</v>
      </c>
      <c r="AM2443" s="5">
        <f t="shared" si="775"/>
        <v>2.4466326738878712E-2</v>
      </c>
      <c r="AN2443" s="5">
        <f t="shared" si="776"/>
        <v>60.762661224889399</v>
      </c>
      <c r="AO2443" s="15">
        <f t="shared" si="777"/>
        <v>1.2425393897835721</v>
      </c>
    </row>
    <row r="2444" spans="1:41" x14ac:dyDescent="0.3">
      <c r="A2444" s="4">
        <f t="shared" si="760"/>
        <v>45797.276956018519</v>
      </c>
      <c r="B2444" s="9">
        <f t="shared" si="759"/>
        <v>2440</v>
      </c>
      <c r="C2444" s="10" t="str">
        <f t="shared" si="761"/>
        <v>Remove</v>
      </c>
      <c r="D2444" s="1">
        <v>45797</v>
      </c>
      <c r="E2444" s="2">
        <v>0.27695601851851853</v>
      </c>
      <c r="F2444" t="s">
        <v>2</v>
      </c>
      <c r="G2444" t="s">
        <v>14</v>
      </c>
      <c r="H2444" t="s">
        <v>49</v>
      </c>
      <c r="I2444">
        <v>129</v>
      </c>
      <c r="J2444" t="s">
        <v>13</v>
      </c>
      <c r="K2444">
        <v>0</v>
      </c>
      <c r="L2444">
        <v>114.4</v>
      </c>
      <c r="M2444">
        <v>10.96</v>
      </c>
      <c r="N2444">
        <v>1068.4000000000001</v>
      </c>
      <c r="O2444">
        <v>7813</v>
      </c>
      <c r="P2444" s="2">
        <v>0.84869212962962959</v>
      </c>
      <c r="Q2444">
        <v>27.8</v>
      </c>
      <c r="R2444" t="s">
        <v>149</v>
      </c>
      <c r="S2444">
        <v>29.5</v>
      </c>
      <c r="T2444">
        <v>29.5</v>
      </c>
      <c r="U2444" t="s">
        <v>68</v>
      </c>
      <c r="V2444">
        <v>21</v>
      </c>
      <c r="X2444">
        <f t="shared" si="762"/>
        <v>2.08</v>
      </c>
      <c r="Y2444" s="7" t="str">
        <f t="shared" si="763"/>
        <v>m/s</v>
      </c>
      <c r="AA2444">
        <f t="shared" si="764"/>
        <v>4.3</v>
      </c>
      <c r="AB2444" s="7" t="str">
        <f t="shared" si="765"/>
        <v>m/s</v>
      </c>
      <c r="AC2444" s="5">
        <f t="shared" si="766"/>
        <v>20.368611111111111</v>
      </c>
      <c r="AD2444" s="5">
        <f t="shared" si="767"/>
        <v>8.9033333333333343E-3</v>
      </c>
      <c r="AE2444" s="5">
        <f t="shared" si="768"/>
        <v>22.938428333333334</v>
      </c>
      <c r="AF2444" s="5"/>
      <c r="AG2444" s="5">
        <f t="shared" si="769"/>
        <v>1.5</v>
      </c>
      <c r="AH2444">
        <f t="shared" si="770"/>
        <v>756.5</v>
      </c>
      <c r="AI2444" s="5">
        <f t="shared" si="771"/>
        <v>0.75649999999999995</v>
      </c>
      <c r="AJ2444" s="15">
        <f t="shared" si="772"/>
        <v>30.321782330909894</v>
      </c>
      <c r="AK2444" s="5">
        <f t="shared" si="773"/>
        <v>7.9396257564390265</v>
      </c>
      <c r="AL2444" s="5">
        <f t="shared" si="774"/>
        <v>6.2035602688555658</v>
      </c>
      <c r="AM2444" s="5">
        <f t="shared" si="775"/>
        <v>2.429213282682198E-2</v>
      </c>
      <c r="AN2444" s="5">
        <f t="shared" si="776"/>
        <v>60.786953357716222</v>
      </c>
      <c r="AO2444" s="15">
        <f t="shared" si="777"/>
        <v>1.2445104717589384</v>
      </c>
    </row>
    <row r="2445" spans="1:41" x14ac:dyDescent="0.3">
      <c r="A2445" s="4">
        <f t="shared" si="760"/>
        <v>45797.277303240742</v>
      </c>
      <c r="B2445" s="9">
        <f t="shared" si="759"/>
        <v>2441</v>
      </c>
      <c r="C2445" s="10" t="str">
        <f t="shared" si="761"/>
        <v>Remove</v>
      </c>
      <c r="D2445" s="1">
        <v>45797</v>
      </c>
      <c r="E2445" s="2">
        <v>0.27730324074074075</v>
      </c>
      <c r="F2445" t="s">
        <v>2</v>
      </c>
      <c r="G2445" t="s">
        <v>14</v>
      </c>
      <c r="H2445" t="s">
        <v>49</v>
      </c>
      <c r="I2445">
        <v>127.5</v>
      </c>
      <c r="J2445" t="s">
        <v>13</v>
      </c>
      <c r="K2445">
        <v>0</v>
      </c>
      <c r="L2445">
        <v>114.4</v>
      </c>
      <c r="M2445">
        <v>10.925000000000001</v>
      </c>
      <c r="N2445">
        <v>1063.4000000000001</v>
      </c>
      <c r="O2445">
        <v>7822</v>
      </c>
      <c r="P2445" s="2">
        <v>0.84903935185185186</v>
      </c>
      <c r="Q2445">
        <v>27.8</v>
      </c>
      <c r="R2445" t="s">
        <v>147</v>
      </c>
      <c r="S2445">
        <v>30.6</v>
      </c>
      <c r="T2445">
        <v>29.5</v>
      </c>
      <c r="U2445" t="s">
        <v>48</v>
      </c>
      <c r="V2445">
        <v>21.3</v>
      </c>
      <c r="X2445">
        <f t="shared" si="762"/>
        <v>2.04</v>
      </c>
      <c r="Y2445" s="7" t="str">
        <f t="shared" si="763"/>
        <v>m/s</v>
      </c>
      <c r="AA2445">
        <f t="shared" si="764"/>
        <v>4.32</v>
      </c>
      <c r="AB2445" s="7" t="str">
        <f t="shared" si="765"/>
        <v>m/s</v>
      </c>
      <c r="AC2445" s="5">
        <f t="shared" si="766"/>
        <v>20.376944444444444</v>
      </c>
      <c r="AD2445" s="5">
        <f t="shared" si="767"/>
        <v>8.8616666666666687E-3</v>
      </c>
      <c r="AE2445" s="5">
        <f t="shared" si="768"/>
        <v>22.947290000000002</v>
      </c>
      <c r="AF2445" s="5"/>
      <c r="AG2445" s="5">
        <f t="shared" si="769"/>
        <v>-1.5</v>
      </c>
      <c r="AH2445">
        <f t="shared" si="770"/>
        <v>756.5</v>
      </c>
      <c r="AI2445" s="5">
        <f t="shared" si="771"/>
        <v>0.75649999999999995</v>
      </c>
      <c r="AJ2445" s="15">
        <f t="shared" si="772"/>
        <v>30.333496364838076</v>
      </c>
      <c r="AK2445" s="5">
        <f t="shared" si="773"/>
        <v>8.2356795982045501</v>
      </c>
      <c r="AL2445" s="5">
        <f t="shared" si="774"/>
        <v>6.2921825584106452</v>
      </c>
      <c r="AM2445" s="5">
        <f t="shared" si="775"/>
        <v>2.4713365377795546E-2</v>
      </c>
      <c r="AN2445" s="5">
        <f t="shared" si="776"/>
        <v>60.811666723094014</v>
      </c>
      <c r="AO2445" s="15">
        <f t="shared" si="777"/>
        <v>1.2440047128534126</v>
      </c>
    </row>
    <row r="2446" spans="1:41" x14ac:dyDescent="0.3">
      <c r="A2446" s="4">
        <f t="shared" si="760"/>
        <v>45797.277650462966</v>
      </c>
      <c r="B2446" s="9">
        <f t="shared" si="759"/>
        <v>2442</v>
      </c>
      <c r="C2446" s="10" t="str">
        <f t="shared" si="761"/>
        <v>Remove</v>
      </c>
      <c r="D2446" s="1">
        <v>45797</v>
      </c>
      <c r="E2446" s="2">
        <v>0.27765046296296297</v>
      </c>
      <c r="F2446" t="s">
        <v>2</v>
      </c>
      <c r="G2446" t="s">
        <v>14</v>
      </c>
      <c r="H2446" t="s">
        <v>49</v>
      </c>
      <c r="I2446">
        <v>127.5</v>
      </c>
      <c r="J2446" t="s">
        <v>13</v>
      </c>
      <c r="K2446">
        <v>0</v>
      </c>
      <c r="L2446">
        <v>114.4</v>
      </c>
      <c r="M2446">
        <v>10.94</v>
      </c>
      <c r="N2446">
        <v>1065.8</v>
      </c>
      <c r="O2446">
        <v>7831</v>
      </c>
      <c r="P2446" s="2">
        <v>0.84938657407407403</v>
      </c>
      <c r="Q2446">
        <v>27.8</v>
      </c>
      <c r="R2446" t="s">
        <v>47</v>
      </c>
      <c r="S2446">
        <v>30.1</v>
      </c>
      <c r="T2446">
        <v>29.5</v>
      </c>
      <c r="U2446" t="s">
        <v>71</v>
      </c>
      <c r="V2446">
        <v>21.4</v>
      </c>
      <c r="X2446">
        <f t="shared" si="762"/>
        <v>2.0499999999999998</v>
      </c>
      <c r="Y2446" s="7" t="str">
        <f t="shared" si="763"/>
        <v>m/s</v>
      </c>
      <c r="AA2446">
        <f t="shared" si="764"/>
        <v>4.29</v>
      </c>
      <c r="AB2446" s="7" t="str">
        <f t="shared" si="765"/>
        <v>m/s</v>
      </c>
      <c r="AC2446" s="5">
        <f t="shared" si="766"/>
        <v>20.385277777777777</v>
      </c>
      <c r="AD2446" s="5">
        <f t="shared" si="767"/>
        <v>8.8816666666666662E-3</v>
      </c>
      <c r="AE2446" s="5">
        <f t="shared" si="768"/>
        <v>22.95617166666667</v>
      </c>
      <c r="AF2446" s="5"/>
      <c r="AG2446" s="5">
        <f t="shared" si="769"/>
        <v>0</v>
      </c>
      <c r="AH2446">
        <f t="shared" si="770"/>
        <v>756.5</v>
      </c>
      <c r="AI2446" s="5">
        <f t="shared" si="771"/>
        <v>0.75649999999999995</v>
      </c>
      <c r="AJ2446" s="15">
        <f t="shared" si="772"/>
        <v>30.345236836307564</v>
      </c>
      <c r="AK2446" s="5">
        <f t="shared" si="773"/>
        <v>8.101109670129313</v>
      </c>
      <c r="AL2446" s="5">
        <f t="shared" si="774"/>
        <v>6.3217233215956723</v>
      </c>
      <c r="AM2446" s="5">
        <f t="shared" si="775"/>
        <v>2.4428716689684653E-2</v>
      </c>
      <c r="AN2446" s="5">
        <f t="shared" si="776"/>
        <v>60.836095439783698</v>
      </c>
      <c r="AO2446" s="15">
        <f t="shared" si="777"/>
        <v>1.2435051831174682</v>
      </c>
    </row>
    <row r="2447" spans="1:41" x14ac:dyDescent="0.3">
      <c r="A2447" s="4">
        <f t="shared" si="760"/>
        <v>45797.277997685182</v>
      </c>
      <c r="B2447" s="9">
        <f t="shared" si="759"/>
        <v>2443</v>
      </c>
      <c r="C2447" s="10" t="str">
        <f t="shared" si="761"/>
        <v>Remove</v>
      </c>
      <c r="D2447" s="1">
        <v>45797</v>
      </c>
      <c r="E2447" s="2">
        <v>0.27799768518518519</v>
      </c>
      <c r="F2447" t="s">
        <v>2</v>
      </c>
      <c r="G2447" t="s">
        <v>14</v>
      </c>
      <c r="H2447" t="s">
        <v>49</v>
      </c>
      <c r="I2447">
        <v>128.5</v>
      </c>
      <c r="J2447" t="s">
        <v>13</v>
      </c>
      <c r="K2447">
        <v>0</v>
      </c>
      <c r="L2447">
        <v>114.4</v>
      </c>
      <c r="M2447">
        <v>10.952</v>
      </c>
      <c r="N2447">
        <v>1067.5999999999999</v>
      </c>
      <c r="O2447">
        <v>7840</v>
      </c>
      <c r="P2447" s="2">
        <v>0.84973379629629631</v>
      </c>
      <c r="Q2447">
        <v>27.8</v>
      </c>
      <c r="R2447" t="s">
        <v>149</v>
      </c>
      <c r="S2447">
        <v>29.9</v>
      </c>
      <c r="T2447">
        <v>29.5</v>
      </c>
      <c r="U2447" t="s">
        <v>117</v>
      </c>
      <c r="V2447">
        <v>21.1</v>
      </c>
      <c r="X2447">
        <f t="shared" si="762"/>
        <v>2.08</v>
      </c>
      <c r="Y2447" s="7" t="str">
        <f t="shared" si="763"/>
        <v>m/s</v>
      </c>
      <c r="AA2447">
        <f t="shared" si="764"/>
        <v>4.2699999999999996</v>
      </c>
      <c r="AB2447" s="7" t="str">
        <f t="shared" si="765"/>
        <v>m/s</v>
      </c>
      <c r="AC2447" s="5">
        <f t="shared" si="766"/>
        <v>20.393611111111113</v>
      </c>
      <c r="AD2447" s="5">
        <f t="shared" si="767"/>
        <v>8.8966666666666673E-3</v>
      </c>
      <c r="AE2447" s="5">
        <f t="shared" si="768"/>
        <v>22.965068333333335</v>
      </c>
      <c r="AF2447" s="5"/>
      <c r="AG2447" s="5">
        <f t="shared" si="769"/>
        <v>1</v>
      </c>
      <c r="AH2447">
        <f t="shared" si="770"/>
        <v>757.5</v>
      </c>
      <c r="AI2447" s="5">
        <f t="shared" si="771"/>
        <v>0.75749999999999995</v>
      </c>
      <c r="AJ2447" s="15">
        <f t="shared" si="772"/>
        <v>30.316921892189225</v>
      </c>
      <c r="AK2447" s="5">
        <f t="shared" si="773"/>
        <v>8.0472816988992175</v>
      </c>
      <c r="AL2447" s="5">
        <f t="shared" si="774"/>
        <v>6.233101032040592</v>
      </c>
      <c r="AM2447" s="5">
        <f t="shared" si="775"/>
        <v>2.4621517678711086E-2</v>
      </c>
      <c r="AN2447" s="5">
        <f t="shared" si="776"/>
        <v>60.860716957462408</v>
      </c>
      <c r="AO2447" s="15">
        <f t="shared" si="777"/>
        <v>1.2446452126573568</v>
      </c>
    </row>
    <row r="2448" spans="1:41" x14ac:dyDescent="0.3">
      <c r="A2448" s="4">
        <f t="shared" si="760"/>
        <v>45797.278344907405</v>
      </c>
      <c r="B2448" s="9">
        <f t="shared" si="759"/>
        <v>2444</v>
      </c>
      <c r="C2448" s="10" t="str">
        <f t="shared" si="761"/>
        <v>Remove</v>
      </c>
      <c r="D2448" s="1">
        <v>45797</v>
      </c>
      <c r="E2448" s="2">
        <v>0.27834490740740742</v>
      </c>
      <c r="F2448" t="s">
        <v>2</v>
      </c>
      <c r="G2448" t="s">
        <v>14</v>
      </c>
      <c r="H2448" t="s">
        <v>49</v>
      </c>
      <c r="I2448">
        <v>129</v>
      </c>
      <c r="J2448" t="s">
        <v>13</v>
      </c>
      <c r="K2448">
        <v>0</v>
      </c>
      <c r="L2448">
        <v>114.2</v>
      </c>
      <c r="M2448">
        <v>10.984</v>
      </c>
      <c r="N2448">
        <v>1071.4000000000001</v>
      </c>
      <c r="O2448">
        <v>7849</v>
      </c>
      <c r="P2448" s="2">
        <v>0.85008101851851847</v>
      </c>
      <c r="Q2448">
        <v>27.9</v>
      </c>
      <c r="R2448" t="s">
        <v>184</v>
      </c>
      <c r="S2448">
        <v>29.6</v>
      </c>
      <c r="T2448">
        <v>29.5</v>
      </c>
      <c r="U2448" t="s">
        <v>117</v>
      </c>
      <c r="V2448">
        <v>21.3</v>
      </c>
      <c r="X2448">
        <f t="shared" si="762"/>
        <v>1.81</v>
      </c>
      <c r="Y2448" s="7" t="str">
        <f t="shared" si="763"/>
        <v>m/s</v>
      </c>
      <c r="AA2448">
        <f t="shared" si="764"/>
        <v>4.2699999999999996</v>
      </c>
      <c r="AB2448" s="7" t="str">
        <f t="shared" si="765"/>
        <v>m/s</v>
      </c>
      <c r="AC2448" s="5">
        <f t="shared" si="766"/>
        <v>20.401944444444442</v>
      </c>
      <c r="AD2448" s="5">
        <f t="shared" si="767"/>
        <v>8.928333333333335E-3</v>
      </c>
      <c r="AE2448" s="5">
        <f t="shared" si="768"/>
        <v>22.973996666666668</v>
      </c>
      <c r="AF2448" s="5"/>
      <c r="AG2448" s="5">
        <f t="shared" si="769"/>
        <v>0.5</v>
      </c>
      <c r="AH2448">
        <f t="shared" si="770"/>
        <v>758</v>
      </c>
      <c r="AI2448" s="5">
        <f t="shared" si="771"/>
        <v>0.75800000000000001</v>
      </c>
      <c r="AJ2448" s="15">
        <f t="shared" si="772"/>
        <v>30.308702726473175</v>
      </c>
      <c r="AK2448" s="5">
        <f t="shared" si="773"/>
        <v>8.0105670420308783</v>
      </c>
      <c r="AL2448" s="5">
        <f t="shared" si="774"/>
        <v>6.2921825584106452</v>
      </c>
      <c r="AM2448" s="5">
        <f t="shared" si="775"/>
        <v>2.1327704485830247E-2</v>
      </c>
      <c r="AN2448" s="5">
        <f t="shared" si="776"/>
        <v>60.882044661948235</v>
      </c>
      <c r="AO2448" s="15">
        <f t="shared" si="777"/>
        <v>1.2450304588304277</v>
      </c>
    </row>
    <row r="2449" spans="1:41" x14ac:dyDescent="0.3">
      <c r="A2449" s="4">
        <f t="shared" si="760"/>
        <v>45797.278692129628</v>
      </c>
      <c r="B2449" s="9">
        <f t="shared" si="759"/>
        <v>2445</v>
      </c>
      <c r="C2449" s="10" t="str">
        <f t="shared" si="761"/>
        <v>Remove</v>
      </c>
      <c r="D2449" s="1">
        <v>45797</v>
      </c>
      <c r="E2449" s="2">
        <v>0.27869212962962964</v>
      </c>
      <c r="F2449" t="s">
        <v>2</v>
      </c>
      <c r="G2449" t="s">
        <v>14</v>
      </c>
      <c r="H2449" t="s">
        <v>49</v>
      </c>
      <c r="I2449">
        <v>127.5</v>
      </c>
      <c r="J2449" t="s">
        <v>13</v>
      </c>
      <c r="K2449">
        <v>0</v>
      </c>
      <c r="L2449">
        <v>114.4</v>
      </c>
      <c r="M2449">
        <v>10.97</v>
      </c>
      <c r="N2449">
        <v>1070</v>
      </c>
      <c r="O2449">
        <v>7858</v>
      </c>
      <c r="P2449" s="2">
        <v>0.85042824074074075</v>
      </c>
      <c r="Q2449">
        <v>27.9</v>
      </c>
      <c r="R2449" t="s">
        <v>170</v>
      </c>
      <c r="S2449">
        <v>29.8</v>
      </c>
      <c r="T2449">
        <v>29.5</v>
      </c>
      <c r="U2449" t="s">
        <v>90</v>
      </c>
      <c r="V2449">
        <v>21.4</v>
      </c>
      <c r="X2449">
        <f t="shared" si="762"/>
        <v>1.95</v>
      </c>
      <c r="Y2449" s="7" t="str">
        <f t="shared" si="763"/>
        <v>m/s</v>
      </c>
      <c r="AA2449">
        <f t="shared" si="764"/>
        <v>4.2</v>
      </c>
      <c r="AB2449" s="7" t="str">
        <f t="shared" si="765"/>
        <v>m/s</v>
      </c>
      <c r="AC2449" s="5">
        <f t="shared" si="766"/>
        <v>20.410277777777779</v>
      </c>
      <c r="AD2449" s="5">
        <f t="shared" si="767"/>
        <v>8.9166666666666665E-3</v>
      </c>
      <c r="AE2449" s="5">
        <f t="shared" si="768"/>
        <v>22.982913333333336</v>
      </c>
      <c r="AF2449" s="5"/>
      <c r="AG2449" s="5">
        <f t="shared" si="769"/>
        <v>-1.5</v>
      </c>
      <c r="AH2449">
        <f t="shared" si="770"/>
        <v>758</v>
      </c>
      <c r="AI2449" s="5">
        <f t="shared" si="771"/>
        <v>0.75800000000000001</v>
      </c>
      <c r="AJ2449" s="15">
        <f t="shared" si="772"/>
        <v>30.320466138962185</v>
      </c>
      <c r="AK2449" s="5">
        <f t="shared" si="773"/>
        <v>8.0646924950175727</v>
      </c>
      <c r="AL2449" s="5">
        <f t="shared" si="774"/>
        <v>6.3217233215956723</v>
      </c>
      <c r="AM2449" s="5">
        <f t="shared" si="775"/>
        <v>2.3132613626840291E-2</v>
      </c>
      <c r="AN2449" s="5">
        <f t="shared" si="776"/>
        <v>60.905177275575078</v>
      </c>
      <c r="AO2449" s="15">
        <f t="shared" si="777"/>
        <v>1.244557579350454</v>
      </c>
    </row>
    <row r="2450" spans="1:41" x14ac:dyDescent="0.3">
      <c r="A2450" s="4">
        <f t="shared" si="760"/>
        <v>45797.279039351852</v>
      </c>
      <c r="B2450" s="9">
        <f t="shared" si="759"/>
        <v>2446</v>
      </c>
      <c r="C2450" s="10" t="str">
        <f t="shared" si="761"/>
        <v>Remove</v>
      </c>
      <c r="D2450" s="1">
        <v>45797</v>
      </c>
      <c r="E2450" s="2">
        <v>0.27903935185185186</v>
      </c>
      <c r="F2450" t="s">
        <v>2</v>
      </c>
      <c r="G2450" t="s">
        <v>14</v>
      </c>
      <c r="H2450" t="s">
        <v>49</v>
      </c>
      <c r="I2450">
        <v>128.5</v>
      </c>
      <c r="J2450" t="s">
        <v>13</v>
      </c>
      <c r="K2450">
        <v>0</v>
      </c>
      <c r="L2450">
        <v>114.3</v>
      </c>
      <c r="M2450">
        <v>11.003</v>
      </c>
      <c r="N2450">
        <v>1074</v>
      </c>
      <c r="O2450">
        <v>7867</v>
      </c>
      <c r="P2450" s="2">
        <v>0.85077546296296291</v>
      </c>
      <c r="Q2450">
        <v>27.9</v>
      </c>
      <c r="R2450" t="s">
        <v>143</v>
      </c>
      <c r="S2450">
        <v>29</v>
      </c>
      <c r="T2450">
        <v>29.5</v>
      </c>
      <c r="U2450" t="s">
        <v>71</v>
      </c>
      <c r="V2450">
        <v>20.5</v>
      </c>
      <c r="X2450">
        <f t="shared" si="762"/>
        <v>2.11</v>
      </c>
      <c r="Y2450" s="7" t="str">
        <f t="shared" si="763"/>
        <v>m/s</v>
      </c>
      <c r="AA2450">
        <f t="shared" si="764"/>
        <v>4.29</v>
      </c>
      <c r="AB2450" s="7" t="str">
        <f t="shared" si="765"/>
        <v>m/s</v>
      </c>
      <c r="AC2450" s="5">
        <f t="shared" si="766"/>
        <v>20.418611111111112</v>
      </c>
      <c r="AD2450" s="5">
        <f t="shared" si="767"/>
        <v>8.9499999999999996E-3</v>
      </c>
      <c r="AE2450" s="5">
        <f t="shared" si="768"/>
        <v>22.991863333333335</v>
      </c>
      <c r="AF2450" s="5"/>
      <c r="AG2450" s="5">
        <f t="shared" si="769"/>
        <v>1</v>
      </c>
      <c r="AH2450">
        <f t="shared" si="770"/>
        <v>759</v>
      </c>
      <c r="AI2450" s="5">
        <f t="shared" si="771"/>
        <v>0.75900000000000001</v>
      </c>
      <c r="AJ2450" s="15">
        <f t="shared" si="772"/>
        <v>30.292310057092667</v>
      </c>
      <c r="AK2450" s="5">
        <f t="shared" si="773"/>
        <v>7.8481906830707926</v>
      </c>
      <c r="AL2450" s="5">
        <f t="shared" si="774"/>
        <v>6.0558564529304331</v>
      </c>
      <c r="AM2450" s="5">
        <f t="shared" si="775"/>
        <v>2.4358709823203536E-2</v>
      </c>
      <c r="AN2450" s="5">
        <f t="shared" si="776"/>
        <v>60.929535985398282</v>
      </c>
      <c r="AO2450" s="15">
        <f t="shared" si="777"/>
        <v>1.2457012641322163</v>
      </c>
    </row>
    <row r="2451" spans="1:41" x14ac:dyDescent="0.3">
      <c r="A2451" s="4">
        <f t="shared" si="760"/>
        <v>45797.279386574075</v>
      </c>
      <c r="B2451" s="9">
        <f t="shared" si="759"/>
        <v>2447</v>
      </c>
      <c r="C2451" s="10" t="str">
        <f t="shared" si="761"/>
        <v>Remove</v>
      </c>
      <c r="D2451" s="1">
        <v>45797</v>
      </c>
      <c r="E2451" s="2">
        <v>0.27938657407407408</v>
      </c>
      <c r="F2451" t="s">
        <v>2</v>
      </c>
      <c r="G2451" t="s">
        <v>14</v>
      </c>
      <c r="H2451" t="s">
        <v>49</v>
      </c>
      <c r="I2451">
        <v>128.5</v>
      </c>
      <c r="J2451" t="s">
        <v>13</v>
      </c>
      <c r="K2451">
        <v>0</v>
      </c>
      <c r="L2451">
        <v>114.3</v>
      </c>
      <c r="M2451">
        <v>10.996</v>
      </c>
      <c r="N2451">
        <v>1073.7</v>
      </c>
      <c r="O2451">
        <v>7876</v>
      </c>
      <c r="P2451" s="2">
        <v>0.85112268518518519</v>
      </c>
      <c r="Q2451">
        <v>27.9</v>
      </c>
      <c r="R2451" t="s">
        <v>149</v>
      </c>
      <c r="S2451">
        <v>29.1</v>
      </c>
      <c r="T2451">
        <v>29.6</v>
      </c>
      <c r="U2451" t="s">
        <v>50</v>
      </c>
      <c r="V2451">
        <v>20.7</v>
      </c>
      <c r="X2451">
        <f t="shared" si="762"/>
        <v>2.08</v>
      </c>
      <c r="Y2451" s="7" t="str">
        <f t="shared" si="763"/>
        <v>m/s</v>
      </c>
      <c r="AA2451">
        <f t="shared" si="764"/>
        <v>4.26</v>
      </c>
      <c r="AB2451" s="7" t="str">
        <f t="shared" si="765"/>
        <v>m/s</v>
      </c>
      <c r="AC2451" s="5">
        <f t="shared" si="766"/>
        <v>20.426944444444445</v>
      </c>
      <c r="AD2451" s="5">
        <f t="shared" si="767"/>
        <v>8.9475000000000006E-3</v>
      </c>
      <c r="AE2451" s="5">
        <f t="shared" si="768"/>
        <v>23.000810833333336</v>
      </c>
      <c r="AF2451" s="5"/>
      <c r="AG2451" s="5">
        <f t="shared" si="769"/>
        <v>0</v>
      </c>
      <c r="AH2451">
        <f t="shared" si="770"/>
        <v>759</v>
      </c>
      <c r="AI2451" s="5">
        <f t="shared" si="771"/>
        <v>0.75900000000000001</v>
      </c>
      <c r="AJ2451" s="15">
        <f t="shared" si="772"/>
        <v>30.304098594642078</v>
      </c>
      <c r="AK2451" s="5">
        <f t="shared" si="773"/>
        <v>7.8752534095641407</v>
      </c>
      <c r="AL2451" s="5">
        <f t="shared" si="774"/>
        <v>6.1482978296853714</v>
      </c>
      <c r="AM2451" s="5">
        <f t="shared" si="775"/>
        <v>2.4095178757621575E-2</v>
      </c>
      <c r="AN2451" s="5">
        <f t="shared" si="776"/>
        <v>60.953631164155901</v>
      </c>
      <c r="AO2451" s="15">
        <f t="shared" si="777"/>
        <v>1.2452088341643113</v>
      </c>
    </row>
    <row r="2452" spans="1:41" x14ac:dyDescent="0.3">
      <c r="A2452" s="4">
        <f t="shared" si="760"/>
        <v>45797.279733796298</v>
      </c>
      <c r="B2452" s="9">
        <f t="shared" si="759"/>
        <v>2448</v>
      </c>
      <c r="C2452" s="10" t="str">
        <f t="shared" si="761"/>
        <v>Remove</v>
      </c>
      <c r="D2452" s="1">
        <v>45797</v>
      </c>
      <c r="E2452" s="2">
        <v>0.2797337962962963</v>
      </c>
      <c r="F2452" t="s">
        <v>2</v>
      </c>
      <c r="G2452" t="s">
        <v>14</v>
      </c>
      <c r="H2452" t="s">
        <v>49</v>
      </c>
      <c r="I2452">
        <v>128</v>
      </c>
      <c r="J2452" t="s">
        <v>13</v>
      </c>
      <c r="K2452">
        <v>0</v>
      </c>
      <c r="L2452">
        <v>114.3</v>
      </c>
      <c r="M2452">
        <v>10.99</v>
      </c>
      <c r="N2452">
        <v>1072.3</v>
      </c>
      <c r="O2452">
        <v>7885</v>
      </c>
      <c r="P2452" s="2">
        <v>0.85146990740740736</v>
      </c>
      <c r="Q2452">
        <v>27.9</v>
      </c>
      <c r="R2452" t="s">
        <v>47</v>
      </c>
      <c r="S2452">
        <v>30.7</v>
      </c>
      <c r="T2452">
        <v>29.6</v>
      </c>
      <c r="U2452" t="s">
        <v>60</v>
      </c>
      <c r="V2452">
        <v>21.3</v>
      </c>
      <c r="X2452">
        <f t="shared" si="762"/>
        <v>2.0499999999999998</v>
      </c>
      <c r="Y2452" s="7" t="str">
        <f t="shared" si="763"/>
        <v>m/s</v>
      </c>
      <c r="AA2452">
        <f t="shared" si="764"/>
        <v>4.41</v>
      </c>
      <c r="AB2452" s="7" t="str">
        <f t="shared" si="765"/>
        <v>m/s</v>
      </c>
      <c r="AC2452" s="5">
        <f t="shared" si="766"/>
        <v>20.435277777777777</v>
      </c>
      <c r="AD2452" s="5">
        <f t="shared" si="767"/>
        <v>8.9358333333333338E-3</v>
      </c>
      <c r="AE2452" s="5">
        <f t="shared" si="768"/>
        <v>23.009746666666668</v>
      </c>
      <c r="AF2452" s="5"/>
      <c r="AG2452" s="5">
        <f t="shared" si="769"/>
        <v>-0.5</v>
      </c>
      <c r="AH2452">
        <f t="shared" si="770"/>
        <v>759</v>
      </c>
      <c r="AI2452" s="5">
        <f t="shared" si="771"/>
        <v>0.75900000000000001</v>
      </c>
      <c r="AJ2452" s="15">
        <f t="shared" si="772"/>
        <v>30.315871761089156</v>
      </c>
      <c r="AK2452" s="5">
        <f t="shared" si="773"/>
        <v>8.3082570334577017</v>
      </c>
      <c r="AL2452" s="5">
        <f t="shared" si="774"/>
        <v>6.3265093609805989</v>
      </c>
      <c r="AM2452" s="5">
        <f t="shared" si="775"/>
        <v>2.5053364973415832E-2</v>
      </c>
      <c r="AN2452" s="5">
        <f t="shared" si="776"/>
        <v>60.978684529129318</v>
      </c>
      <c r="AO2452" s="15">
        <f t="shared" si="777"/>
        <v>1.2446972345515723</v>
      </c>
    </row>
    <row r="2453" spans="1:41" x14ac:dyDescent="0.3">
      <c r="A2453" s="4">
        <f t="shared" si="760"/>
        <v>45797.280081018522</v>
      </c>
      <c r="B2453" s="9">
        <f t="shared" si="759"/>
        <v>2449</v>
      </c>
      <c r="C2453" s="10" t="str">
        <f t="shared" si="761"/>
        <v>Remove</v>
      </c>
      <c r="D2453" s="1">
        <v>45797</v>
      </c>
      <c r="E2453" s="2">
        <v>0.28008101851851852</v>
      </c>
      <c r="F2453" t="s">
        <v>2</v>
      </c>
      <c r="G2453" t="s">
        <v>14</v>
      </c>
      <c r="H2453" t="s">
        <v>49</v>
      </c>
      <c r="I2453">
        <v>127.5</v>
      </c>
      <c r="J2453" t="s">
        <v>13</v>
      </c>
      <c r="K2453">
        <v>0</v>
      </c>
      <c r="L2453">
        <v>114.2</v>
      </c>
      <c r="M2453">
        <v>11.002000000000001</v>
      </c>
      <c r="N2453">
        <v>1073.9000000000001</v>
      </c>
      <c r="O2453">
        <v>7894</v>
      </c>
      <c r="P2453" s="2">
        <v>0.85181712962962963</v>
      </c>
      <c r="Q2453">
        <v>27.9</v>
      </c>
      <c r="R2453" t="s">
        <v>149</v>
      </c>
      <c r="S2453">
        <v>29.3</v>
      </c>
      <c r="T2453">
        <v>29.6</v>
      </c>
      <c r="U2453" t="s">
        <v>71</v>
      </c>
      <c r="V2453">
        <v>21.1</v>
      </c>
      <c r="X2453">
        <f t="shared" si="762"/>
        <v>2.08</v>
      </c>
      <c r="Y2453" s="7" t="str">
        <f t="shared" si="763"/>
        <v>m/s</v>
      </c>
      <c r="AA2453">
        <f t="shared" si="764"/>
        <v>4.29</v>
      </c>
      <c r="AB2453" s="7" t="str">
        <f t="shared" si="765"/>
        <v>m/s</v>
      </c>
      <c r="AC2453" s="5">
        <f t="shared" si="766"/>
        <v>20.44361111111111</v>
      </c>
      <c r="AD2453" s="5">
        <f t="shared" si="767"/>
        <v>8.949166666666666E-3</v>
      </c>
      <c r="AE2453" s="5">
        <f t="shared" si="768"/>
        <v>23.018695833333336</v>
      </c>
      <c r="AF2453" s="5"/>
      <c r="AG2453" s="5">
        <f t="shared" si="769"/>
        <v>-0.5</v>
      </c>
      <c r="AH2453">
        <f t="shared" si="770"/>
        <v>759</v>
      </c>
      <c r="AI2453" s="5">
        <f t="shared" si="771"/>
        <v>0.75900000000000001</v>
      </c>
      <c r="AJ2453" s="15">
        <f t="shared" si="772"/>
        <v>30.327662494510324</v>
      </c>
      <c r="AK2453" s="5">
        <f t="shared" si="773"/>
        <v>7.9293788625508359</v>
      </c>
      <c r="AL2453" s="5">
        <f t="shared" si="774"/>
        <v>6.2671055172155237</v>
      </c>
      <c r="AM2453" s="5">
        <f t="shared" si="775"/>
        <v>2.4260781360766741E-2</v>
      </c>
      <c r="AN2453" s="5">
        <f t="shared" si="776"/>
        <v>61.002945310490084</v>
      </c>
      <c r="AO2453" s="15">
        <f t="shared" si="777"/>
        <v>1.2442022202975209</v>
      </c>
    </row>
    <row r="2454" spans="1:41" x14ac:dyDescent="0.3">
      <c r="A2454" s="4">
        <f t="shared" si="760"/>
        <v>45797.280428240738</v>
      </c>
      <c r="B2454" s="9">
        <f t="shared" si="759"/>
        <v>2450</v>
      </c>
      <c r="C2454" s="10" t="str">
        <f t="shared" si="761"/>
        <v>Remove</v>
      </c>
      <c r="D2454" s="1">
        <v>45797</v>
      </c>
      <c r="E2454" s="2">
        <v>0.28042824074074074</v>
      </c>
      <c r="F2454" t="s">
        <v>2</v>
      </c>
      <c r="G2454" t="s">
        <v>14</v>
      </c>
      <c r="H2454" t="s">
        <v>49</v>
      </c>
      <c r="I2454">
        <v>128.5</v>
      </c>
      <c r="J2454" t="s">
        <v>13</v>
      </c>
      <c r="K2454">
        <v>0</v>
      </c>
      <c r="L2454">
        <v>114.2</v>
      </c>
      <c r="M2454">
        <v>11.005000000000001</v>
      </c>
      <c r="N2454">
        <v>1074.7</v>
      </c>
      <c r="O2454">
        <v>7902</v>
      </c>
      <c r="P2454" s="2">
        <v>0.8521643518518518</v>
      </c>
      <c r="Q2454">
        <v>27.9</v>
      </c>
      <c r="R2454" t="s">
        <v>149</v>
      </c>
      <c r="S2454">
        <v>29.2</v>
      </c>
      <c r="T2454">
        <v>29.6</v>
      </c>
      <c r="U2454" t="s">
        <v>58</v>
      </c>
      <c r="V2454">
        <v>20.5</v>
      </c>
      <c r="X2454">
        <f t="shared" si="762"/>
        <v>2.08</v>
      </c>
      <c r="Y2454" s="7" t="str">
        <f t="shared" si="763"/>
        <v>m/s</v>
      </c>
      <c r="AA2454">
        <f t="shared" si="764"/>
        <v>4.24</v>
      </c>
      <c r="AB2454" s="7" t="str">
        <f t="shared" si="765"/>
        <v>m/s</v>
      </c>
      <c r="AC2454" s="5">
        <f t="shared" si="766"/>
        <v>20.451944444444443</v>
      </c>
      <c r="AD2454" s="5">
        <f t="shared" si="767"/>
        <v>8.9558333333333347E-3</v>
      </c>
      <c r="AE2454" s="5">
        <f t="shared" si="768"/>
        <v>23.027651666666671</v>
      </c>
      <c r="AF2454" s="5"/>
      <c r="AG2454" s="5">
        <f t="shared" si="769"/>
        <v>1</v>
      </c>
      <c r="AH2454">
        <f t="shared" si="770"/>
        <v>760</v>
      </c>
      <c r="AI2454" s="5">
        <f t="shared" si="771"/>
        <v>0.76</v>
      </c>
      <c r="AJ2454" s="15">
        <f t="shared" si="772"/>
        <v>30.299541666666673</v>
      </c>
      <c r="AK2454" s="5">
        <f t="shared" si="773"/>
        <v>7.902316136057487</v>
      </c>
      <c r="AL2454" s="5">
        <f t="shared" si="774"/>
        <v>6.0888939859202944</v>
      </c>
      <c r="AM2454" s="5">
        <f t="shared" si="775"/>
        <v>2.4177980059194151E-2</v>
      </c>
      <c r="AN2454" s="5">
        <f t="shared" si="776"/>
        <v>61.027123290549277</v>
      </c>
      <c r="AO2454" s="15">
        <f t="shared" si="777"/>
        <v>1.2453479027376904</v>
      </c>
    </row>
    <row r="2455" spans="1:41" x14ac:dyDescent="0.3">
      <c r="A2455" s="4">
        <f t="shared" si="760"/>
        <v>45797.280787037038</v>
      </c>
      <c r="B2455" s="9">
        <f t="shared" si="759"/>
        <v>2451</v>
      </c>
      <c r="C2455" s="10" t="str">
        <f t="shared" si="761"/>
        <v>Remove</v>
      </c>
      <c r="D2455" s="1">
        <v>45797</v>
      </c>
      <c r="E2455" s="2">
        <v>0.28078703703703706</v>
      </c>
      <c r="F2455" t="s">
        <v>2</v>
      </c>
      <c r="G2455" t="s">
        <v>14</v>
      </c>
      <c r="H2455" t="s">
        <v>49</v>
      </c>
      <c r="I2455">
        <v>130.5</v>
      </c>
      <c r="J2455" t="s">
        <v>13</v>
      </c>
      <c r="K2455">
        <v>0</v>
      </c>
      <c r="L2455">
        <v>114.3</v>
      </c>
      <c r="M2455">
        <v>11.016</v>
      </c>
      <c r="N2455">
        <v>1076.0999999999999</v>
      </c>
      <c r="O2455">
        <v>7911</v>
      </c>
      <c r="P2455" s="2">
        <v>0.85252314814814811</v>
      </c>
      <c r="Q2455">
        <v>28</v>
      </c>
      <c r="R2455" t="s">
        <v>132</v>
      </c>
      <c r="S2455">
        <v>28.6</v>
      </c>
      <c r="T2455">
        <v>29.6</v>
      </c>
      <c r="U2455" t="s">
        <v>68</v>
      </c>
      <c r="V2455">
        <v>20.5</v>
      </c>
      <c r="X2455">
        <f t="shared" si="762"/>
        <v>2.13</v>
      </c>
      <c r="Y2455" s="7" t="str">
        <f t="shared" si="763"/>
        <v>m/s</v>
      </c>
      <c r="AA2455">
        <f t="shared" si="764"/>
        <v>4.3</v>
      </c>
      <c r="AB2455" s="7" t="str">
        <f t="shared" si="765"/>
        <v>m/s</v>
      </c>
      <c r="AC2455" s="5">
        <f t="shared" si="766"/>
        <v>20.460555555555555</v>
      </c>
      <c r="AD2455" s="5">
        <f t="shared" si="767"/>
        <v>8.9674999999999998E-3</v>
      </c>
      <c r="AE2455" s="5">
        <f t="shared" si="768"/>
        <v>23.036619166666672</v>
      </c>
      <c r="AF2455" s="5"/>
      <c r="AG2455" s="5">
        <f t="shared" si="769"/>
        <v>2</v>
      </c>
      <c r="AH2455">
        <f t="shared" si="770"/>
        <v>762</v>
      </c>
      <c r="AI2455" s="5">
        <f t="shared" si="771"/>
        <v>0.76200000000000001</v>
      </c>
      <c r="AJ2455" s="15">
        <f t="shared" si="772"/>
        <v>30.231783683289596</v>
      </c>
      <c r="AK2455" s="5">
        <f t="shared" si="773"/>
        <v>7.782682123233668</v>
      </c>
      <c r="AL2455" s="5">
        <f t="shared" si="774"/>
        <v>6.0888939859202944</v>
      </c>
      <c r="AM2455" s="5">
        <f t="shared" si="775"/>
        <v>2.4384349594604553E-2</v>
      </c>
      <c r="AN2455" s="5">
        <f t="shared" si="776"/>
        <v>61.051507640143882</v>
      </c>
      <c r="AO2455" s="15">
        <f t="shared" si="777"/>
        <v>1.2481264254626754</v>
      </c>
    </row>
    <row r="2456" spans="1:41" x14ac:dyDescent="0.3">
      <c r="A2456" s="4">
        <f t="shared" si="760"/>
        <v>45797.281134259261</v>
      </c>
      <c r="B2456" s="9">
        <f t="shared" si="759"/>
        <v>2452</v>
      </c>
      <c r="C2456" s="10" t="str">
        <f t="shared" si="761"/>
        <v>Remove</v>
      </c>
      <c r="D2456" s="1">
        <v>45797</v>
      </c>
      <c r="E2456" s="2">
        <v>0.28113425925925928</v>
      </c>
      <c r="F2456" t="s">
        <v>2</v>
      </c>
      <c r="G2456" t="s">
        <v>14</v>
      </c>
      <c r="H2456" t="s">
        <v>49</v>
      </c>
      <c r="I2456">
        <v>130.5</v>
      </c>
      <c r="J2456" t="s">
        <v>13</v>
      </c>
      <c r="K2456">
        <v>0</v>
      </c>
      <c r="L2456">
        <v>114.3</v>
      </c>
      <c r="M2456">
        <v>11.012</v>
      </c>
      <c r="N2456">
        <v>1075.5999999999999</v>
      </c>
      <c r="O2456">
        <v>7921</v>
      </c>
      <c r="P2456" s="2">
        <v>0.85287037037037039</v>
      </c>
      <c r="Q2456">
        <v>28</v>
      </c>
      <c r="R2456" t="s">
        <v>134</v>
      </c>
      <c r="S2456">
        <v>27.9</v>
      </c>
      <c r="T2456">
        <v>29.6</v>
      </c>
      <c r="U2456" t="s">
        <v>129</v>
      </c>
      <c r="V2456">
        <v>19.7</v>
      </c>
      <c r="X2456">
        <f t="shared" si="762"/>
        <v>2.06</v>
      </c>
      <c r="Y2456" s="7" t="str">
        <f t="shared" si="763"/>
        <v>m/s</v>
      </c>
      <c r="AA2456">
        <f t="shared" si="764"/>
        <v>4.3600000000000003</v>
      </c>
      <c r="AB2456" s="7" t="str">
        <f t="shared" si="765"/>
        <v>m/s</v>
      </c>
      <c r="AC2456" s="5">
        <f t="shared" si="766"/>
        <v>20.468888888888891</v>
      </c>
      <c r="AD2456" s="5">
        <f t="shared" si="767"/>
        <v>8.9633333333333336E-3</v>
      </c>
      <c r="AE2456" s="5">
        <f t="shared" si="768"/>
        <v>23.045582500000005</v>
      </c>
      <c r="AF2456" s="5"/>
      <c r="AG2456" s="5">
        <f t="shared" si="769"/>
        <v>0</v>
      </c>
      <c r="AH2456">
        <f t="shared" si="770"/>
        <v>762</v>
      </c>
      <c r="AI2456" s="5">
        <f t="shared" si="771"/>
        <v>0.76200000000000001</v>
      </c>
      <c r="AJ2456" s="15">
        <f t="shared" si="772"/>
        <v>30.243546587926517</v>
      </c>
      <c r="AK2456" s="5">
        <f t="shared" si="773"/>
        <v>7.5921968964412354</v>
      </c>
      <c r="AL2456" s="5">
        <f t="shared" si="774"/>
        <v>5.8512786108599899</v>
      </c>
      <c r="AM2456" s="5">
        <f t="shared" si="775"/>
        <v>2.3005780042028662E-2</v>
      </c>
      <c r="AN2456" s="5">
        <f t="shared" si="776"/>
        <v>61.074513420185909</v>
      </c>
      <c r="AO2456" s="15">
        <f t="shared" si="777"/>
        <v>1.2476562764528702</v>
      </c>
    </row>
    <row r="2457" spans="1:41" x14ac:dyDescent="0.3">
      <c r="A2457" s="4">
        <f t="shared" si="760"/>
        <v>45797.281481481485</v>
      </c>
      <c r="B2457" s="9">
        <f t="shared" si="759"/>
        <v>2453</v>
      </c>
      <c r="C2457" s="10" t="str">
        <f t="shared" si="761"/>
        <v>Remove</v>
      </c>
      <c r="D2457" s="1">
        <v>45797</v>
      </c>
      <c r="E2457" s="2">
        <v>0.2814814814814815</v>
      </c>
      <c r="F2457" t="s">
        <v>2</v>
      </c>
      <c r="G2457" t="s">
        <v>14</v>
      </c>
      <c r="H2457" t="s">
        <v>49</v>
      </c>
      <c r="I2457">
        <v>129.5</v>
      </c>
      <c r="J2457" t="s">
        <v>13</v>
      </c>
      <c r="K2457">
        <v>0</v>
      </c>
      <c r="L2457">
        <v>114.4</v>
      </c>
      <c r="M2457">
        <v>11.022</v>
      </c>
      <c r="N2457">
        <v>1076.7</v>
      </c>
      <c r="O2457">
        <v>7929</v>
      </c>
      <c r="P2457" s="2">
        <v>0.85321759259259256</v>
      </c>
      <c r="Q2457">
        <v>28</v>
      </c>
      <c r="R2457" t="s">
        <v>136</v>
      </c>
      <c r="S2457">
        <v>28.8</v>
      </c>
      <c r="T2457">
        <v>29.7</v>
      </c>
      <c r="U2457" t="s">
        <v>90</v>
      </c>
      <c r="V2457">
        <v>19.7</v>
      </c>
      <c r="X2457">
        <f t="shared" si="762"/>
        <v>2.09</v>
      </c>
      <c r="Y2457" s="7" t="str">
        <f t="shared" si="763"/>
        <v>m/s</v>
      </c>
      <c r="AA2457">
        <f t="shared" si="764"/>
        <v>4.2</v>
      </c>
      <c r="AB2457" s="7" t="str">
        <f t="shared" si="765"/>
        <v>m/s</v>
      </c>
      <c r="AC2457" s="5">
        <f t="shared" si="766"/>
        <v>20.47722222222222</v>
      </c>
      <c r="AD2457" s="5">
        <f t="shared" si="767"/>
        <v>8.9724999999999996E-3</v>
      </c>
      <c r="AE2457" s="5">
        <f t="shared" si="768"/>
        <v>23.054555000000004</v>
      </c>
      <c r="AF2457" s="5"/>
      <c r="AG2457" s="5">
        <f t="shared" si="769"/>
        <v>-1</v>
      </c>
      <c r="AH2457">
        <f t="shared" si="770"/>
        <v>762</v>
      </c>
      <c r="AI2457" s="5">
        <f t="shared" si="771"/>
        <v>0.76200000000000001</v>
      </c>
      <c r="AJ2457" s="15">
        <f t="shared" si="772"/>
        <v>30.255321522309718</v>
      </c>
      <c r="AK2457" s="5">
        <f t="shared" si="773"/>
        <v>7.8371064737457914</v>
      </c>
      <c r="AL2457" s="5">
        <f t="shared" si="774"/>
        <v>5.8831758628137942</v>
      </c>
      <c r="AM2457" s="5">
        <f t="shared" si="775"/>
        <v>2.4093745211570258E-2</v>
      </c>
      <c r="AN2457" s="5">
        <f t="shared" si="776"/>
        <v>61.098607165397482</v>
      </c>
      <c r="AO2457" s="15">
        <f t="shared" si="777"/>
        <v>1.2471642732169357</v>
      </c>
    </row>
    <row r="2458" spans="1:41" x14ac:dyDescent="0.3">
      <c r="A2458" s="4">
        <f t="shared" si="760"/>
        <v>45797.281828703701</v>
      </c>
      <c r="B2458" s="9">
        <f t="shared" si="759"/>
        <v>2454</v>
      </c>
      <c r="C2458" s="10" t="str">
        <f t="shared" si="761"/>
        <v>Remove</v>
      </c>
      <c r="D2458" s="1">
        <v>45797</v>
      </c>
      <c r="E2458" s="2">
        <v>0.28182870370370372</v>
      </c>
      <c r="F2458" t="s">
        <v>2</v>
      </c>
      <c r="G2458" t="s">
        <v>14</v>
      </c>
      <c r="H2458" t="s">
        <v>49</v>
      </c>
      <c r="I2458">
        <v>127.5</v>
      </c>
      <c r="J2458" t="s">
        <v>13</v>
      </c>
      <c r="K2458">
        <v>0</v>
      </c>
      <c r="L2458">
        <v>114.3</v>
      </c>
      <c r="M2458">
        <v>11.01</v>
      </c>
      <c r="N2458">
        <v>1075.2</v>
      </c>
      <c r="O2458">
        <v>7938</v>
      </c>
      <c r="P2458" s="2">
        <v>0.85356481481481483</v>
      </c>
      <c r="Q2458">
        <v>28</v>
      </c>
      <c r="R2458" t="s">
        <v>132</v>
      </c>
      <c r="S2458">
        <v>27.5</v>
      </c>
      <c r="T2458">
        <v>29.7</v>
      </c>
      <c r="U2458" t="s">
        <v>92</v>
      </c>
      <c r="V2458">
        <v>19.600000000000001</v>
      </c>
      <c r="X2458">
        <f t="shared" si="762"/>
        <v>2.13</v>
      </c>
      <c r="Y2458" s="7" t="str">
        <f t="shared" si="763"/>
        <v>m/s</v>
      </c>
      <c r="AA2458">
        <f t="shared" si="764"/>
        <v>4.38</v>
      </c>
      <c r="AB2458" s="7" t="str">
        <f t="shared" si="765"/>
        <v>m/s</v>
      </c>
      <c r="AC2458" s="5">
        <f t="shared" si="766"/>
        <v>20.485555555555557</v>
      </c>
      <c r="AD2458" s="5">
        <f t="shared" si="767"/>
        <v>8.9600000000000009E-3</v>
      </c>
      <c r="AE2458" s="5">
        <f t="shared" si="768"/>
        <v>23.063515000000002</v>
      </c>
      <c r="AF2458" s="5"/>
      <c r="AG2458" s="5">
        <f t="shared" si="769"/>
        <v>-2</v>
      </c>
      <c r="AH2458">
        <f t="shared" si="770"/>
        <v>762</v>
      </c>
      <c r="AI2458" s="5">
        <f t="shared" si="771"/>
        <v>0.76200000000000001</v>
      </c>
      <c r="AJ2458" s="15">
        <f t="shared" si="772"/>
        <v>30.267080052493441</v>
      </c>
      <c r="AK2458" s="5">
        <f t="shared" si="773"/>
        <v>7.4833481954169887</v>
      </c>
      <c r="AL2458" s="5">
        <f t="shared" si="774"/>
        <v>5.8533120259467184</v>
      </c>
      <c r="AM2458" s="5">
        <f t="shared" si="775"/>
        <v>2.3446489994812074E-2</v>
      </c>
      <c r="AN2458" s="5">
        <f t="shared" si="776"/>
        <v>61.122053655392293</v>
      </c>
      <c r="AO2458" s="15">
        <f t="shared" si="777"/>
        <v>1.2466858595690771</v>
      </c>
    </row>
    <row r="2459" spans="1:41" x14ac:dyDescent="0.3">
      <c r="A2459" s="4">
        <f t="shared" si="760"/>
        <v>45797.282175925924</v>
      </c>
      <c r="B2459" s="9">
        <f t="shared" si="759"/>
        <v>2455</v>
      </c>
      <c r="C2459" s="10" t="str">
        <f t="shared" si="761"/>
        <v>Remove</v>
      </c>
      <c r="D2459" s="1">
        <v>45797</v>
      </c>
      <c r="E2459" s="2">
        <v>0.28217592592592594</v>
      </c>
      <c r="F2459" t="s">
        <v>2</v>
      </c>
      <c r="G2459" t="s">
        <v>14</v>
      </c>
      <c r="H2459" t="s">
        <v>49</v>
      </c>
      <c r="I2459">
        <v>127.5</v>
      </c>
      <c r="J2459" t="s">
        <v>13</v>
      </c>
      <c r="K2459">
        <v>0</v>
      </c>
      <c r="L2459">
        <v>114.2</v>
      </c>
      <c r="M2459">
        <v>10.984</v>
      </c>
      <c r="N2459">
        <v>1071.4000000000001</v>
      </c>
      <c r="O2459">
        <v>7947</v>
      </c>
      <c r="P2459" s="2">
        <v>0.853912037037037</v>
      </c>
      <c r="Q2459">
        <v>27.9</v>
      </c>
      <c r="R2459" t="s">
        <v>136</v>
      </c>
      <c r="S2459">
        <v>28.5</v>
      </c>
      <c r="T2459">
        <v>29.7</v>
      </c>
      <c r="U2459" t="s">
        <v>69</v>
      </c>
      <c r="V2459">
        <v>20.399999999999999</v>
      </c>
      <c r="X2459">
        <f t="shared" si="762"/>
        <v>2.09</v>
      </c>
      <c r="Y2459" s="7" t="str">
        <f t="shared" si="763"/>
        <v>m/s</v>
      </c>
      <c r="AA2459">
        <f t="shared" si="764"/>
        <v>4.3499999999999996</v>
      </c>
      <c r="AB2459" s="7" t="str">
        <f t="shared" si="765"/>
        <v>m/s</v>
      </c>
      <c r="AC2459" s="5">
        <f t="shared" si="766"/>
        <v>20.49388888888889</v>
      </c>
      <c r="AD2459" s="5">
        <f t="shared" si="767"/>
        <v>8.928333333333335E-3</v>
      </c>
      <c r="AE2459" s="5">
        <f t="shared" si="768"/>
        <v>23.072443333333336</v>
      </c>
      <c r="AF2459" s="5"/>
      <c r="AG2459" s="5">
        <f t="shared" si="769"/>
        <v>0</v>
      </c>
      <c r="AH2459">
        <f t="shared" si="770"/>
        <v>762</v>
      </c>
      <c r="AI2459" s="5">
        <f t="shared" si="771"/>
        <v>0.76200000000000001</v>
      </c>
      <c r="AJ2459" s="15">
        <f t="shared" si="772"/>
        <v>30.27879702537183</v>
      </c>
      <c r="AK2459" s="5">
        <f t="shared" si="773"/>
        <v>7.712877050604054</v>
      </c>
      <c r="AL2459" s="5">
        <f t="shared" si="774"/>
        <v>6.0922227208833197</v>
      </c>
      <c r="AM2459" s="5">
        <f t="shared" si="775"/>
        <v>2.3711824654667733E-2</v>
      </c>
      <c r="AN2459" s="5">
        <f t="shared" si="776"/>
        <v>61.145765480046961</v>
      </c>
      <c r="AO2459" s="15">
        <f t="shared" si="777"/>
        <v>1.2462024050523257</v>
      </c>
    </row>
    <row r="2460" spans="1:41" x14ac:dyDescent="0.3">
      <c r="A2460" s="4">
        <f t="shared" si="760"/>
        <v>45797.282523148147</v>
      </c>
      <c r="B2460" s="9">
        <f t="shared" si="759"/>
        <v>2456</v>
      </c>
      <c r="C2460" s="10" t="str">
        <f t="shared" si="761"/>
        <v>Remove</v>
      </c>
      <c r="D2460" s="1">
        <v>45797</v>
      </c>
      <c r="E2460" s="2">
        <v>0.28252314814814816</v>
      </c>
      <c r="F2460" t="s">
        <v>2</v>
      </c>
      <c r="G2460" t="s">
        <v>14</v>
      </c>
      <c r="H2460" t="s">
        <v>49</v>
      </c>
      <c r="I2460">
        <v>127.5</v>
      </c>
      <c r="J2460" t="s">
        <v>13</v>
      </c>
      <c r="K2460">
        <v>0</v>
      </c>
      <c r="L2460">
        <v>114.3</v>
      </c>
      <c r="M2460">
        <v>10.964</v>
      </c>
      <c r="N2460">
        <v>1068.7</v>
      </c>
      <c r="O2460">
        <v>7956</v>
      </c>
      <c r="P2460" s="2">
        <v>0.85425925925925927</v>
      </c>
      <c r="Q2460">
        <v>27.9</v>
      </c>
      <c r="R2460" t="s">
        <v>149</v>
      </c>
      <c r="S2460">
        <v>28.9</v>
      </c>
      <c r="T2460">
        <v>29.7</v>
      </c>
      <c r="U2460" t="s">
        <v>109</v>
      </c>
      <c r="V2460">
        <v>20.399999999999999</v>
      </c>
      <c r="X2460">
        <f t="shared" si="762"/>
        <v>2.08</v>
      </c>
      <c r="Y2460" s="7" t="str">
        <f t="shared" si="763"/>
        <v>m/s</v>
      </c>
      <c r="AA2460">
        <f t="shared" si="764"/>
        <v>4.21</v>
      </c>
      <c r="AB2460" s="7" t="str">
        <f t="shared" si="765"/>
        <v>m/s</v>
      </c>
      <c r="AC2460" s="5">
        <f t="shared" si="766"/>
        <v>20.502222222222223</v>
      </c>
      <c r="AD2460" s="5">
        <f t="shared" si="767"/>
        <v>8.9058333333333333E-3</v>
      </c>
      <c r="AE2460" s="5">
        <f t="shared" si="768"/>
        <v>23.081349166666669</v>
      </c>
      <c r="AF2460" s="5"/>
      <c r="AG2460" s="5">
        <f t="shared" si="769"/>
        <v>0</v>
      </c>
      <c r="AH2460">
        <f t="shared" si="770"/>
        <v>762</v>
      </c>
      <c r="AI2460" s="5">
        <f t="shared" si="771"/>
        <v>0.76200000000000001</v>
      </c>
      <c r="AJ2460" s="15">
        <f t="shared" si="772"/>
        <v>30.290484470691165</v>
      </c>
      <c r="AK2460" s="5">
        <f t="shared" si="773"/>
        <v>7.8211279565774463</v>
      </c>
      <c r="AL2460" s="5">
        <f t="shared" si="774"/>
        <v>6.0922227208833197</v>
      </c>
      <c r="AM2460" s="5">
        <f t="shared" si="775"/>
        <v>2.3929576154476412E-2</v>
      </c>
      <c r="AN2460" s="5">
        <f t="shared" si="776"/>
        <v>61.169695056201441</v>
      </c>
      <c r="AO2460" s="15">
        <f t="shared" si="777"/>
        <v>1.2457148908456881</v>
      </c>
    </row>
    <row r="2461" spans="1:41" x14ac:dyDescent="0.3">
      <c r="A2461" s="4">
        <f t="shared" si="760"/>
        <v>45797.282870370371</v>
      </c>
      <c r="B2461" s="9">
        <f t="shared" si="759"/>
        <v>2457</v>
      </c>
      <c r="C2461" s="10" t="str">
        <f t="shared" si="761"/>
        <v>Remove</v>
      </c>
      <c r="D2461" s="1">
        <v>45797</v>
      </c>
      <c r="E2461" s="2">
        <v>0.28287037037037038</v>
      </c>
      <c r="F2461" t="s">
        <v>2</v>
      </c>
      <c r="G2461" t="s">
        <v>14</v>
      </c>
      <c r="H2461" t="s">
        <v>49</v>
      </c>
      <c r="I2461">
        <v>128</v>
      </c>
      <c r="J2461" t="s">
        <v>13</v>
      </c>
      <c r="K2461">
        <v>0</v>
      </c>
      <c r="L2461">
        <v>114.4</v>
      </c>
      <c r="M2461">
        <v>10.952</v>
      </c>
      <c r="N2461">
        <v>1067</v>
      </c>
      <c r="O2461">
        <v>7965</v>
      </c>
      <c r="P2461" s="2">
        <v>0.85460648148148144</v>
      </c>
      <c r="Q2461">
        <v>27.9</v>
      </c>
      <c r="R2461" t="s">
        <v>149</v>
      </c>
      <c r="S2461">
        <v>29.7</v>
      </c>
      <c r="T2461">
        <v>29.6</v>
      </c>
      <c r="U2461" t="s">
        <v>68</v>
      </c>
      <c r="V2461">
        <v>21.5</v>
      </c>
      <c r="X2461">
        <f t="shared" si="762"/>
        <v>2.08</v>
      </c>
      <c r="Y2461" s="7" t="str">
        <f t="shared" si="763"/>
        <v>m/s</v>
      </c>
      <c r="AA2461">
        <f t="shared" si="764"/>
        <v>4.3</v>
      </c>
      <c r="AB2461" s="7" t="str">
        <f t="shared" si="765"/>
        <v>m/s</v>
      </c>
      <c r="AC2461" s="5">
        <f t="shared" si="766"/>
        <v>20.510555555555555</v>
      </c>
      <c r="AD2461" s="5">
        <f t="shared" si="767"/>
        <v>8.8916666666666658E-3</v>
      </c>
      <c r="AE2461" s="5">
        <f t="shared" si="768"/>
        <v>23.090240833333336</v>
      </c>
      <c r="AF2461" s="5"/>
      <c r="AG2461" s="5">
        <f t="shared" si="769"/>
        <v>0.5</v>
      </c>
      <c r="AH2461">
        <f t="shared" si="770"/>
        <v>762.5</v>
      </c>
      <c r="AI2461" s="5">
        <f t="shared" si="771"/>
        <v>0.76249999999999996</v>
      </c>
      <c r="AJ2461" s="15">
        <f t="shared" si="772"/>
        <v>30.282283060109297</v>
      </c>
      <c r="AK2461" s="5">
        <f t="shared" si="773"/>
        <v>8.0376297685242246</v>
      </c>
      <c r="AL2461" s="5">
        <f t="shared" si="774"/>
        <v>6.3859132047456741</v>
      </c>
      <c r="AM2461" s="5">
        <f t="shared" si="775"/>
        <v>2.4591986567057068E-2</v>
      </c>
      <c r="AN2461" s="5">
        <f t="shared" si="776"/>
        <v>61.194287042768501</v>
      </c>
      <c r="AO2461" s="15">
        <f t="shared" si="777"/>
        <v>1.2460313484281482</v>
      </c>
    </row>
    <row r="2462" spans="1:41" x14ac:dyDescent="0.3">
      <c r="A2462" s="4">
        <f t="shared" si="760"/>
        <v>45797.283217592594</v>
      </c>
      <c r="B2462" s="9">
        <f t="shared" si="759"/>
        <v>2458</v>
      </c>
      <c r="C2462" s="10" t="str">
        <f t="shared" si="761"/>
        <v>Remove</v>
      </c>
      <c r="D2462" s="1">
        <v>45797</v>
      </c>
      <c r="E2462" s="2">
        <v>0.2832175925925926</v>
      </c>
      <c r="F2462" t="s">
        <v>2</v>
      </c>
      <c r="G2462" t="s">
        <v>14</v>
      </c>
      <c r="H2462" t="s">
        <v>49</v>
      </c>
      <c r="I2462">
        <v>128</v>
      </c>
      <c r="J2462" t="s">
        <v>13</v>
      </c>
      <c r="K2462">
        <v>0</v>
      </c>
      <c r="L2462">
        <v>114.3</v>
      </c>
      <c r="M2462">
        <v>10.99</v>
      </c>
      <c r="N2462">
        <v>1072.7</v>
      </c>
      <c r="O2462">
        <v>7974</v>
      </c>
      <c r="P2462" s="2">
        <v>0.85495370370370372</v>
      </c>
      <c r="Q2462">
        <v>27.9</v>
      </c>
      <c r="R2462" t="s">
        <v>143</v>
      </c>
      <c r="S2462">
        <v>28.8</v>
      </c>
      <c r="T2462">
        <v>29.6</v>
      </c>
      <c r="U2462" t="s">
        <v>124</v>
      </c>
      <c r="V2462">
        <v>20.3</v>
      </c>
      <c r="X2462">
        <f t="shared" si="762"/>
        <v>2.11</v>
      </c>
      <c r="Y2462" s="7" t="str">
        <f t="shared" si="763"/>
        <v>m/s</v>
      </c>
      <c r="AA2462">
        <f t="shared" si="764"/>
        <v>4.2300000000000004</v>
      </c>
      <c r="AB2462" s="7" t="str">
        <f t="shared" si="765"/>
        <v>m/s</v>
      </c>
      <c r="AC2462" s="5">
        <f t="shared" si="766"/>
        <v>20.518888888888888</v>
      </c>
      <c r="AD2462" s="5">
        <f t="shared" si="767"/>
        <v>8.9391666666666664E-3</v>
      </c>
      <c r="AE2462" s="5">
        <f t="shared" si="768"/>
        <v>23.099180000000004</v>
      </c>
      <c r="AF2462" s="5"/>
      <c r="AG2462" s="5">
        <f t="shared" si="769"/>
        <v>0</v>
      </c>
      <c r="AH2462">
        <f t="shared" si="770"/>
        <v>762.5</v>
      </c>
      <c r="AI2462" s="5">
        <f t="shared" si="771"/>
        <v>0.76249999999999996</v>
      </c>
      <c r="AJ2462" s="15">
        <f t="shared" si="772"/>
        <v>30.294006557377056</v>
      </c>
      <c r="AK2462" s="5">
        <f t="shared" si="773"/>
        <v>7.7940652300840982</v>
      </c>
      <c r="AL2462" s="5">
        <f t="shared" si="774"/>
        <v>6.0294901421552192</v>
      </c>
      <c r="AM2462" s="5">
        <f t="shared" si="775"/>
        <v>2.4190718720974547E-2</v>
      </c>
      <c r="AN2462" s="5">
        <f t="shared" si="776"/>
        <v>61.218477761489474</v>
      </c>
      <c r="AO2462" s="15">
        <f t="shared" si="777"/>
        <v>1.2455389743122027</v>
      </c>
    </row>
    <row r="2463" spans="1:41" x14ac:dyDescent="0.3">
      <c r="A2463" s="4">
        <f t="shared" si="760"/>
        <v>45797.283564814818</v>
      </c>
      <c r="B2463" s="9">
        <f t="shared" si="759"/>
        <v>2459</v>
      </c>
      <c r="C2463" s="10" t="str">
        <f t="shared" si="761"/>
        <v>Remove</v>
      </c>
      <c r="D2463" s="1">
        <v>45797</v>
      </c>
      <c r="E2463" s="2">
        <v>0.28356481481481483</v>
      </c>
      <c r="F2463" t="s">
        <v>2</v>
      </c>
      <c r="G2463" t="s">
        <v>14</v>
      </c>
      <c r="H2463" t="s">
        <v>49</v>
      </c>
      <c r="I2463">
        <v>128</v>
      </c>
      <c r="J2463" t="s">
        <v>13</v>
      </c>
      <c r="K2463">
        <v>0</v>
      </c>
      <c r="L2463">
        <v>114.4</v>
      </c>
      <c r="M2463">
        <v>10.952999999999999</v>
      </c>
      <c r="N2463">
        <v>1067.3</v>
      </c>
      <c r="O2463">
        <v>7983</v>
      </c>
      <c r="P2463" s="2">
        <v>0.85530092592592588</v>
      </c>
      <c r="Q2463">
        <v>27.9</v>
      </c>
      <c r="R2463" t="s">
        <v>149</v>
      </c>
      <c r="S2463">
        <v>30</v>
      </c>
      <c r="T2463">
        <v>29.6</v>
      </c>
      <c r="U2463" t="s">
        <v>71</v>
      </c>
      <c r="V2463">
        <v>21.1</v>
      </c>
      <c r="X2463">
        <f t="shared" si="762"/>
        <v>2.08</v>
      </c>
      <c r="Y2463" s="7" t="str">
        <f t="shared" si="763"/>
        <v>m/s</v>
      </c>
      <c r="AA2463">
        <f t="shared" si="764"/>
        <v>4.29</v>
      </c>
      <c r="AB2463" s="7" t="str">
        <f t="shared" si="765"/>
        <v>m/s</v>
      </c>
      <c r="AC2463" s="5">
        <f t="shared" si="766"/>
        <v>20.527222222222221</v>
      </c>
      <c r="AD2463" s="5">
        <f t="shared" si="767"/>
        <v>8.8941666666666665E-3</v>
      </c>
      <c r="AE2463" s="5">
        <f t="shared" si="768"/>
        <v>23.108074166666672</v>
      </c>
      <c r="AF2463" s="5"/>
      <c r="AG2463" s="5">
        <f t="shared" si="769"/>
        <v>0</v>
      </c>
      <c r="AH2463">
        <f t="shared" si="770"/>
        <v>762.5</v>
      </c>
      <c r="AI2463" s="5">
        <f t="shared" si="771"/>
        <v>0.76249999999999996</v>
      </c>
      <c r="AJ2463" s="15">
        <f t="shared" si="772"/>
        <v>30.305671038251376</v>
      </c>
      <c r="AK2463" s="5">
        <f t="shared" si="773"/>
        <v>8.1188179480042688</v>
      </c>
      <c r="AL2463" s="5">
        <f t="shared" si="774"/>
        <v>6.2671055172155237</v>
      </c>
      <c r="AM2463" s="5">
        <f t="shared" si="775"/>
        <v>2.4840390471774821E-2</v>
      </c>
      <c r="AN2463" s="5">
        <f t="shared" si="776"/>
        <v>61.243318151961248</v>
      </c>
      <c r="AO2463" s="15">
        <f t="shared" si="777"/>
        <v>1.2450337816576678</v>
      </c>
    </row>
    <row r="2464" spans="1:41" x14ac:dyDescent="0.3">
      <c r="A2464" s="4">
        <f t="shared" si="760"/>
        <v>45797.283912037034</v>
      </c>
      <c r="B2464" s="9">
        <f t="shared" si="759"/>
        <v>2460</v>
      </c>
      <c r="C2464" s="10" t="str">
        <f t="shared" si="761"/>
        <v>Remove</v>
      </c>
      <c r="D2464" s="1">
        <v>45797</v>
      </c>
      <c r="E2464" s="2">
        <v>0.28391203703703705</v>
      </c>
      <c r="F2464" t="s">
        <v>2</v>
      </c>
      <c r="G2464" t="s">
        <v>14</v>
      </c>
      <c r="H2464" t="s">
        <v>49</v>
      </c>
      <c r="I2464">
        <v>128</v>
      </c>
      <c r="J2464" t="s">
        <v>13</v>
      </c>
      <c r="K2464">
        <v>0</v>
      </c>
      <c r="L2464">
        <v>114.4</v>
      </c>
      <c r="M2464">
        <v>10.93</v>
      </c>
      <c r="N2464">
        <v>1064.2</v>
      </c>
      <c r="O2464">
        <v>7992</v>
      </c>
      <c r="P2464" s="2">
        <v>0.85564814814814816</v>
      </c>
      <c r="Q2464">
        <v>27.8</v>
      </c>
      <c r="R2464" t="s">
        <v>136</v>
      </c>
      <c r="S2464">
        <v>31.7</v>
      </c>
      <c r="T2464">
        <v>29.6</v>
      </c>
      <c r="U2464" t="s">
        <v>50</v>
      </c>
      <c r="V2464">
        <v>21.3</v>
      </c>
      <c r="X2464">
        <f t="shared" si="762"/>
        <v>2.09</v>
      </c>
      <c r="Y2464" s="7" t="str">
        <f t="shared" si="763"/>
        <v>m/s</v>
      </c>
      <c r="AA2464">
        <f t="shared" si="764"/>
        <v>4.26</v>
      </c>
      <c r="AB2464" s="7" t="str">
        <f t="shared" si="765"/>
        <v>m/s</v>
      </c>
      <c r="AC2464" s="5">
        <f t="shared" si="766"/>
        <v>20.535555555555554</v>
      </c>
      <c r="AD2464" s="5">
        <f t="shared" si="767"/>
        <v>8.868333333333334E-3</v>
      </c>
      <c r="AE2464" s="5">
        <f t="shared" si="768"/>
        <v>23.116942500000004</v>
      </c>
      <c r="AF2464" s="5"/>
      <c r="AG2464" s="5">
        <f t="shared" si="769"/>
        <v>0</v>
      </c>
      <c r="AH2464">
        <f t="shared" si="770"/>
        <v>762.5</v>
      </c>
      <c r="AI2464" s="5">
        <f t="shared" si="771"/>
        <v>0.76249999999999996</v>
      </c>
      <c r="AJ2464" s="15">
        <f t="shared" si="772"/>
        <v>30.317301639344269</v>
      </c>
      <c r="AK2464" s="5">
        <f t="shared" si="773"/>
        <v>8.5317334399700719</v>
      </c>
      <c r="AL2464" s="5">
        <f t="shared" si="774"/>
        <v>6.3265093609805989</v>
      </c>
      <c r="AM2464" s="5">
        <f t="shared" si="775"/>
        <v>2.6229248307943872E-2</v>
      </c>
      <c r="AN2464" s="5">
        <f t="shared" si="776"/>
        <v>61.26954740026919</v>
      </c>
      <c r="AO2464" s="15">
        <f t="shared" si="777"/>
        <v>1.2445007876729475</v>
      </c>
    </row>
    <row r="2465" spans="1:41" x14ac:dyDescent="0.3">
      <c r="A2465" s="4">
        <f t="shared" si="760"/>
        <v>45797.284259259257</v>
      </c>
      <c r="B2465" s="9">
        <f t="shared" si="759"/>
        <v>2461</v>
      </c>
      <c r="C2465" s="10" t="str">
        <f t="shared" si="761"/>
        <v>Keep</v>
      </c>
      <c r="D2465" s="1">
        <v>45797</v>
      </c>
      <c r="E2465" s="2">
        <v>0.28425925925925927</v>
      </c>
      <c r="F2465" t="s">
        <v>2</v>
      </c>
      <c r="G2465" t="s">
        <v>14</v>
      </c>
      <c r="H2465" t="s">
        <v>49</v>
      </c>
      <c r="I2465">
        <v>128.5</v>
      </c>
      <c r="J2465" t="s">
        <v>13</v>
      </c>
      <c r="K2465">
        <v>0</v>
      </c>
      <c r="L2465">
        <v>114.3</v>
      </c>
      <c r="M2465">
        <v>10.978</v>
      </c>
      <c r="N2465">
        <v>1070.8</v>
      </c>
      <c r="O2465">
        <v>8001</v>
      </c>
      <c r="P2465" s="2">
        <v>0.85599537037037032</v>
      </c>
      <c r="Q2465">
        <v>27.8</v>
      </c>
      <c r="R2465" t="s">
        <v>160</v>
      </c>
      <c r="S2465">
        <v>30.7</v>
      </c>
      <c r="T2465">
        <v>29.6</v>
      </c>
      <c r="U2465" t="s">
        <v>117</v>
      </c>
      <c r="V2465">
        <v>21.5</v>
      </c>
      <c r="X2465">
        <f t="shared" si="762"/>
        <v>2.0099999999999998</v>
      </c>
      <c r="Y2465" s="7" t="str">
        <f t="shared" si="763"/>
        <v>m/s</v>
      </c>
      <c r="AA2465">
        <f t="shared" si="764"/>
        <v>4.2699999999999996</v>
      </c>
      <c r="AB2465" s="7" t="str">
        <f t="shared" si="765"/>
        <v>m/s</v>
      </c>
      <c r="AC2465" s="5">
        <f t="shared" si="766"/>
        <v>20.543888888888887</v>
      </c>
      <c r="AD2465" s="5">
        <f t="shared" si="767"/>
        <v>8.9233333333333317E-3</v>
      </c>
      <c r="AE2465" s="5">
        <f t="shared" si="768"/>
        <v>23.125865833333336</v>
      </c>
      <c r="AF2465" s="5"/>
      <c r="AG2465" s="5">
        <f t="shared" si="769"/>
        <v>0.5</v>
      </c>
      <c r="AH2465">
        <f t="shared" si="770"/>
        <v>763</v>
      </c>
      <c r="AI2465" s="5">
        <f t="shared" si="771"/>
        <v>0.76300000000000001</v>
      </c>
      <c r="AJ2465" s="15">
        <f t="shared" si="772"/>
        <v>30.309129532546965</v>
      </c>
      <c r="AK2465" s="5">
        <f t="shared" si="773"/>
        <v>8.2625935838195979</v>
      </c>
      <c r="AL2465" s="5">
        <f t="shared" si="774"/>
        <v>6.3859132047456741</v>
      </c>
      <c r="AM2465" s="5">
        <f t="shared" si="775"/>
        <v>2.4429508480193995E-2</v>
      </c>
      <c r="AN2465" s="5">
        <f t="shared" si="776"/>
        <v>61.293976908749386</v>
      </c>
      <c r="AO2465" s="15">
        <f t="shared" si="777"/>
        <v>1.2448205165997084</v>
      </c>
    </row>
    <row r="2466" spans="1:41" x14ac:dyDescent="0.3">
      <c r="A2466" s="4">
        <f t="shared" si="760"/>
        <v>45797.28460648148</v>
      </c>
      <c r="B2466" s="9">
        <f t="shared" si="759"/>
        <v>2462</v>
      </c>
      <c r="C2466" s="10" t="str">
        <f t="shared" si="761"/>
        <v>Remove</v>
      </c>
      <c r="D2466" s="1">
        <v>45797</v>
      </c>
      <c r="E2466" s="2">
        <v>0.28460648148148149</v>
      </c>
      <c r="F2466" t="s">
        <v>2</v>
      </c>
      <c r="G2466" t="s">
        <v>14</v>
      </c>
      <c r="H2466" t="s">
        <v>49</v>
      </c>
      <c r="I2466">
        <v>128</v>
      </c>
      <c r="J2466" t="s">
        <v>13</v>
      </c>
      <c r="K2466">
        <v>0</v>
      </c>
      <c r="L2466">
        <v>114.3</v>
      </c>
      <c r="M2466">
        <v>11.029</v>
      </c>
      <c r="N2466">
        <v>1077.3</v>
      </c>
      <c r="O2466">
        <v>8010</v>
      </c>
      <c r="P2466" s="2">
        <v>0.8563425925925926</v>
      </c>
      <c r="Q2466">
        <v>27.9</v>
      </c>
      <c r="R2466" t="s">
        <v>132</v>
      </c>
      <c r="S2466">
        <v>29.5</v>
      </c>
      <c r="T2466">
        <v>29.6</v>
      </c>
      <c r="U2466" t="s">
        <v>75</v>
      </c>
      <c r="V2466">
        <v>20.8</v>
      </c>
      <c r="X2466">
        <f t="shared" ref="X2466:X2529" si="778">VALUE(LEFT(R2466, FIND(" ", R2466) - 1))</f>
        <v>2.13</v>
      </c>
      <c r="Y2466" s="7" t="str">
        <f t="shared" ref="Y2466:Y2529" si="779">RIGHT(R2466, LEN(R2466) - FIND(" ", R2466))</f>
        <v>m/s</v>
      </c>
      <c r="AA2466">
        <f t="shared" ref="AA2466:AA2529" si="780">VALUE(LEFT(U2466, FIND(" ", U2466) - 1))</f>
        <v>4.6100000000000003</v>
      </c>
      <c r="AB2466" s="7" t="str">
        <f t="shared" ref="AB2466:AB2529" si="781">RIGHT(U2466, LEN(U2466) - FIND(" ", U2466))</f>
        <v>m/s</v>
      </c>
      <c r="AC2466" s="5">
        <f t="shared" ref="AC2466:AC2529" si="782">P2466*24</f>
        <v>20.552222222222223</v>
      </c>
      <c r="AD2466" s="5">
        <f t="shared" ref="AD2466:AD2529" si="783">(N2466*(1/120))/1000</f>
        <v>8.9774999999999994E-3</v>
      </c>
      <c r="AE2466" s="5">
        <f t="shared" ref="AE2466:AE2529" si="784">(AD2466+AE2465)</f>
        <v>23.134843333333336</v>
      </c>
      <c r="AF2466" s="5"/>
      <c r="AG2466" s="5">
        <f t="shared" ref="AG2466:AG2529" si="785">I2466-I2465</f>
        <v>-0.5</v>
      </c>
      <c r="AH2466">
        <f t="shared" ref="AH2466:AH2529" si="786">IF(AG2466&gt;0, AH2465 + AG2466, IF(AND(AG2466&lt;0, I2466&lt;100), AH2465 + AG2466, AH2465))</f>
        <v>763</v>
      </c>
      <c r="AI2466" s="5">
        <f t="shared" ref="AI2466:AI2529" si="787">AH2466/1000</f>
        <v>0.76300000000000001</v>
      </c>
      <c r="AJ2466" s="15">
        <f t="shared" ref="AJ2466:AJ2529" si="788">IF(AI2466=0, "0", AE2466/AI2466)</f>
        <v>30.320895587592837</v>
      </c>
      <c r="AK2466" s="5">
        <f t="shared" ref="AK2466:AK2529" si="789">6.112*EXP((17.67*Q2466)/(Q2466+243.5))*S2466*2.1674/(273.15+Q2466)</f>
        <v>7.9835043155375311</v>
      </c>
      <c r="AL2466" s="5">
        <f t="shared" ref="AL2466:AL2529" si="790">6.112*EXP((17.67*T2466)/(T2466+243.5))*V2466*2.1674/(273.15+T2466)</f>
        <v>6.177999751567909</v>
      </c>
      <c r="AM2466" s="5">
        <f t="shared" ref="AM2466:AM2529" si="791" xml:space="preserve"> AK2466 * (X2466/3.6) * $P$2 * 30 / 1000</f>
        <v>2.5013556655352098E-2</v>
      </c>
      <c r="AN2466" s="5">
        <f t="shared" ref="AN2466:AN2529" si="792">AN2465+AM2466</f>
        <v>61.318990465404738</v>
      </c>
      <c r="AO2466" s="15">
        <f t="shared" ref="AO2466:AO2529" si="793">IF(AN2466=0, "0", (AI2466 / AN2466) * 100)</f>
        <v>1.2443127230388329</v>
      </c>
    </row>
    <row r="2467" spans="1:41" x14ac:dyDescent="0.3">
      <c r="A2467" s="4">
        <f t="shared" si="760"/>
        <v>45797.284953703704</v>
      </c>
      <c r="B2467" s="9">
        <f t="shared" si="759"/>
        <v>2463</v>
      </c>
      <c r="C2467" s="10" t="str">
        <f t="shared" si="761"/>
        <v>Remove</v>
      </c>
      <c r="D2467" s="1">
        <v>45797</v>
      </c>
      <c r="E2467" s="2">
        <v>0.28495370370370371</v>
      </c>
      <c r="F2467" t="s">
        <v>2</v>
      </c>
      <c r="G2467" t="s">
        <v>14</v>
      </c>
      <c r="H2467" t="s">
        <v>49</v>
      </c>
      <c r="I2467">
        <v>128.5</v>
      </c>
      <c r="J2467" t="s">
        <v>13</v>
      </c>
      <c r="K2467">
        <v>0</v>
      </c>
      <c r="L2467">
        <v>114.3</v>
      </c>
      <c r="M2467">
        <v>11.032</v>
      </c>
      <c r="N2467">
        <v>1077.9000000000001</v>
      </c>
      <c r="O2467">
        <v>8019</v>
      </c>
      <c r="P2467" s="2">
        <v>0.85668981481481477</v>
      </c>
      <c r="Q2467">
        <v>27.9</v>
      </c>
      <c r="R2467" t="s">
        <v>147</v>
      </c>
      <c r="S2467">
        <v>30</v>
      </c>
      <c r="T2467">
        <v>29.6</v>
      </c>
      <c r="U2467" t="s">
        <v>73</v>
      </c>
      <c r="V2467">
        <v>20.9</v>
      </c>
      <c r="X2467">
        <f t="shared" si="778"/>
        <v>2.04</v>
      </c>
      <c r="Y2467" s="7" t="str">
        <f t="shared" si="779"/>
        <v>m/s</v>
      </c>
      <c r="AA2467">
        <f t="shared" si="780"/>
        <v>4.63</v>
      </c>
      <c r="AB2467" s="7" t="str">
        <f t="shared" si="781"/>
        <v>m/s</v>
      </c>
      <c r="AC2467" s="5">
        <f t="shared" si="782"/>
        <v>20.560555555555553</v>
      </c>
      <c r="AD2467" s="5">
        <f t="shared" si="783"/>
        <v>8.9824999999999992E-3</v>
      </c>
      <c r="AE2467" s="5">
        <f t="shared" si="784"/>
        <v>23.143825833333334</v>
      </c>
      <c r="AF2467" s="5"/>
      <c r="AG2467" s="5">
        <f t="shared" si="785"/>
        <v>0.5</v>
      </c>
      <c r="AH2467">
        <f t="shared" si="786"/>
        <v>763.5</v>
      </c>
      <c r="AI2467" s="5">
        <f t="shared" si="787"/>
        <v>0.76349999999999996</v>
      </c>
      <c r="AJ2467" s="15">
        <f t="shared" si="788"/>
        <v>30.312803972931679</v>
      </c>
      <c r="AK2467" s="5">
        <f t="shared" si="789"/>
        <v>8.1188179480042688</v>
      </c>
      <c r="AL2467" s="5">
        <f t="shared" si="790"/>
        <v>6.2077016734504467</v>
      </c>
      <c r="AM2467" s="5">
        <f t="shared" si="791"/>
        <v>2.4362690655009921E-2</v>
      </c>
      <c r="AN2467" s="5">
        <f t="shared" si="792"/>
        <v>61.343353156059749</v>
      </c>
      <c r="AO2467" s="15">
        <f t="shared" si="793"/>
        <v>1.2446336248649921</v>
      </c>
    </row>
    <row r="2468" spans="1:41" x14ac:dyDescent="0.3">
      <c r="A2468" s="4">
        <f t="shared" si="760"/>
        <v>45797.285300925927</v>
      </c>
      <c r="B2468" s="9">
        <f t="shared" si="759"/>
        <v>2464</v>
      </c>
      <c r="C2468" s="10" t="str">
        <f t="shared" si="761"/>
        <v>Remove</v>
      </c>
      <c r="D2468" s="1">
        <v>45797</v>
      </c>
      <c r="E2468" s="2">
        <v>0.28530092592592593</v>
      </c>
      <c r="F2468" t="s">
        <v>2</v>
      </c>
      <c r="G2468" t="s">
        <v>14</v>
      </c>
      <c r="H2468" t="s">
        <v>49</v>
      </c>
      <c r="I2468">
        <v>129</v>
      </c>
      <c r="J2468" t="s">
        <v>13</v>
      </c>
      <c r="K2468">
        <v>0</v>
      </c>
      <c r="L2468">
        <v>114.3</v>
      </c>
      <c r="M2468">
        <v>11.003</v>
      </c>
      <c r="N2468">
        <v>1074.7</v>
      </c>
      <c r="O2468">
        <v>8028</v>
      </c>
      <c r="P2468" s="2">
        <v>0.85703703703703704</v>
      </c>
      <c r="Q2468">
        <v>27.9</v>
      </c>
      <c r="R2468" t="s">
        <v>74</v>
      </c>
      <c r="S2468">
        <v>30</v>
      </c>
      <c r="T2468">
        <v>29.7</v>
      </c>
      <c r="U2468" t="s">
        <v>109</v>
      </c>
      <c r="V2468">
        <v>21.3</v>
      </c>
      <c r="X2468">
        <f t="shared" si="778"/>
        <v>2.1800000000000002</v>
      </c>
      <c r="Y2468" s="7" t="str">
        <f t="shared" si="779"/>
        <v>m/s</v>
      </c>
      <c r="AA2468">
        <f t="shared" si="780"/>
        <v>4.21</v>
      </c>
      <c r="AB2468" s="7" t="str">
        <f t="shared" si="781"/>
        <v>m/s</v>
      </c>
      <c r="AC2468" s="5">
        <f t="shared" si="782"/>
        <v>20.568888888888889</v>
      </c>
      <c r="AD2468" s="5">
        <f t="shared" si="783"/>
        <v>8.9558333333333347E-3</v>
      </c>
      <c r="AE2468" s="5">
        <f t="shared" si="784"/>
        <v>23.152781666666669</v>
      </c>
      <c r="AF2468" s="5"/>
      <c r="AG2468" s="5">
        <f t="shared" si="785"/>
        <v>0.5</v>
      </c>
      <c r="AH2468">
        <f t="shared" si="786"/>
        <v>764</v>
      </c>
      <c r="AI2468" s="5">
        <f t="shared" si="787"/>
        <v>0.76400000000000001</v>
      </c>
      <c r="AJ2468" s="15">
        <f t="shared" si="788"/>
        <v>30.304688045375222</v>
      </c>
      <c r="AK2468" s="5">
        <f t="shared" si="789"/>
        <v>8.1188179480042688</v>
      </c>
      <c r="AL2468" s="5">
        <f t="shared" si="790"/>
        <v>6.3609972526869951</v>
      </c>
      <c r="AM2468" s="5">
        <f t="shared" si="791"/>
        <v>2.603464001368707E-2</v>
      </c>
      <c r="AN2468" s="5">
        <f t="shared" si="792"/>
        <v>61.369387796073433</v>
      </c>
      <c r="AO2468" s="15">
        <f t="shared" si="793"/>
        <v>1.2449203543283229</v>
      </c>
    </row>
    <row r="2469" spans="1:41" x14ac:dyDescent="0.3">
      <c r="A2469" s="4">
        <f t="shared" si="760"/>
        <v>45797.28564814815</v>
      </c>
      <c r="B2469" s="9">
        <f t="shared" si="759"/>
        <v>2465</v>
      </c>
      <c r="C2469" s="10" t="str">
        <f t="shared" si="761"/>
        <v>Remove</v>
      </c>
      <c r="D2469" s="1">
        <v>45797</v>
      </c>
      <c r="E2469" s="2">
        <v>0.28564814814814815</v>
      </c>
      <c r="F2469" t="s">
        <v>2</v>
      </c>
      <c r="G2469" t="s">
        <v>14</v>
      </c>
      <c r="H2469" t="s">
        <v>49</v>
      </c>
      <c r="I2469">
        <v>129.5</v>
      </c>
      <c r="J2469" t="s">
        <v>13</v>
      </c>
      <c r="K2469">
        <v>0</v>
      </c>
      <c r="L2469">
        <v>114.2</v>
      </c>
      <c r="M2469">
        <v>11.051</v>
      </c>
      <c r="N2469">
        <v>1079.9000000000001</v>
      </c>
      <c r="O2469">
        <v>8037</v>
      </c>
      <c r="P2469" s="2">
        <v>0.85738425925925921</v>
      </c>
      <c r="Q2469">
        <v>28</v>
      </c>
      <c r="R2469" t="s">
        <v>167</v>
      </c>
      <c r="S2469">
        <v>30.2</v>
      </c>
      <c r="T2469">
        <v>29.7</v>
      </c>
      <c r="U2469" t="s">
        <v>124</v>
      </c>
      <c r="V2469">
        <v>20.7</v>
      </c>
      <c r="X2469">
        <f t="shared" si="778"/>
        <v>1.98</v>
      </c>
      <c r="Y2469" s="7" t="str">
        <f t="shared" si="779"/>
        <v>m/s</v>
      </c>
      <c r="AA2469">
        <f t="shared" si="780"/>
        <v>4.2300000000000004</v>
      </c>
      <c r="AB2469" s="7" t="str">
        <f t="shared" si="781"/>
        <v>m/s</v>
      </c>
      <c r="AC2469" s="5">
        <f t="shared" si="782"/>
        <v>20.577222222222222</v>
      </c>
      <c r="AD2469" s="5">
        <f t="shared" si="783"/>
        <v>8.9991666666666675E-3</v>
      </c>
      <c r="AE2469" s="5">
        <f t="shared" si="784"/>
        <v>23.161780833333335</v>
      </c>
      <c r="AF2469" s="5"/>
      <c r="AG2469" s="5">
        <f t="shared" si="785"/>
        <v>0.5</v>
      </c>
      <c r="AH2469">
        <f t="shared" si="786"/>
        <v>764.5</v>
      </c>
      <c r="AI2469" s="5">
        <f t="shared" si="787"/>
        <v>0.76449999999999996</v>
      </c>
      <c r="AJ2469" s="15">
        <f t="shared" si="788"/>
        <v>30.296639415740138</v>
      </c>
      <c r="AK2469" s="5">
        <f t="shared" si="789"/>
        <v>8.2180769273306549</v>
      </c>
      <c r="AL2469" s="5">
        <f t="shared" si="790"/>
        <v>6.1818142314845437</v>
      </c>
      <c r="AM2469" s="5">
        <f t="shared" si="791"/>
        <v>2.3935233729915184E-2</v>
      </c>
      <c r="AN2469" s="5">
        <f t="shared" si="792"/>
        <v>61.393323029803348</v>
      </c>
      <c r="AO2469" s="15">
        <f t="shared" si="793"/>
        <v>1.2452494217145957</v>
      </c>
    </row>
    <row r="2470" spans="1:41" x14ac:dyDescent="0.3">
      <c r="A2470" s="4">
        <f t="shared" si="760"/>
        <v>45797.285995370374</v>
      </c>
      <c r="B2470" s="9">
        <f t="shared" si="759"/>
        <v>2466</v>
      </c>
      <c r="C2470" s="10" t="str">
        <f t="shared" si="761"/>
        <v>Remove</v>
      </c>
      <c r="D2470" s="1">
        <v>45797</v>
      </c>
      <c r="E2470" s="2">
        <v>0.28599537037037037</v>
      </c>
      <c r="F2470" t="s">
        <v>2</v>
      </c>
      <c r="G2470" t="s">
        <v>14</v>
      </c>
      <c r="H2470" t="s">
        <v>49</v>
      </c>
      <c r="I2470">
        <v>128.5</v>
      </c>
      <c r="J2470" t="s">
        <v>13</v>
      </c>
      <c r="K2470">
        <v>0</v>
      </c>
      <c r="L2470">
        <v>114.2</v>
      </c>
      <c r="M2470">
        <v>11.079000000000001</v>
      </c>
      <c r="N2470">
        <v>1083.7</v>
      </c>
      <c r="O2470">
        <v>8046</v>
      </c>
      <c r="P2470" s="2">
        <v>0.85773148148148148</v>
      </c>
      <c r="Q2470">
        <v>28</v>
      </c>
      <c r="R2470" t="s">
        <v>143</v>
      </c>
      <c r="S2470">
        <v>28.6</v>
      </c>
      <c r="T2470">
        <v>29.7</v>
      </c>
      <c r="U2470" t="s">
        <v>117</v>
      </c>
      <c r="V2470">
        <v>20</v>
      </c>
      <c r="X2470">
        <f t="shared" si="778"/>
        <v>2.11</v>
      </c>
      <c r="Y2470" s="7" t="str">
        <f t="shared" si="779"/>
        <v>m/s</v>
      </c>
      <c r="AA2470">
        <f t="shared" si="780"/>
        <v>4.2699999999999996</v>
      </c>
      <c r="AB2470" s="7" t="str">
        <f t="shared" si="781"/>
        <v>m/s</v>
      </c>
      <c r="AC2470" s="5">
        <f t="shared" si="782"/>
        <v>20.585555555555555</v>
      </c>
      <c r="AD2470" s="5">
        <f t="shared" si="783"/>
        <v>9.0308333333333334E-3</v>
      </c>
      <c r="AE2470" s="5">
        <f t="shared" si="784"/>
        <v>23.170811666666669</v>
      </c>
      <c r="AF2470" s="5"/>
      <c r="AG2470" s="5">
        <f t="shared" si="785"/>
        <v>-1</v>
      </c>
      <c r="AH2470">
        <f t="shared" si="786"/>
        <v>764.5</v>
      </c>
      <c r="AI2470" s="5">
        <f t="shared" si="787"/>
        <v>0.76449999999999996</v>
      </c>
      <c r="AJ2470" s="15">
        <f t="shared" si="788"/>
        <v>30.308452147373014</v>
      </c>
      <c r="AK2470" s="5">
        <f t="shared" si="789"/>
        <v>7.782682123233668</v>
      </c>
      <c r="AL2470" s="5">
        <f t="shared" si="790"/>
        <v>5.9727673734150182</v>
      </c>
      <c r="AM2470" s="5">
        <f t="shared" si="791"/>
        <v>2.4155388565547227E-2</v>
      </c>
      <c r="AN2470" s="5">
        <f t="shared" si="792"/>
        <v>61.417478418368894</v>
      </c>
      <c r="AO2470" s="15">
        <f t="shared" si="793"/>
        <v>1.2447596672600472</v>
      </c>
    </row>
    <row r="2471" spans="1:41" x14ac:dyDescent="0.3">
      <c r="A2471" s="4">
        <f t="shared" si="760"/>
        <v>45797.28634259259</v>
      </c>
      <c r="B2471" s="9">
        <f t="shared" si="759"/>
        <v>2467</v>
      </c>
      <c r="C2471" s="10" t="str">
        <f t="shared" si="761"/>
        <v>Remove</v>
      </c>
      <c r="D2471" s="1">
        <v>45797</v>
      </c>
      <c r="E2471" s="2">
        <v>0.28634259259259259</v>
      </c>
      <c r="F2471" t="s">
        <v>2</v>
      </c>
      <c r="G2471" t="s">
        <v>14</v>
      </c>
      <c r="H2471" t="s">
        <v>49</v>
      </c>
      <c r="I2471">
        <v>128.5</v>
      </c>
      <c r="J2471" t="s">
        <v>13</v>
      </c>
      <c r="K2471">
        <v>0</v>
      </c>
      <c r="L2471">
        <v>114.3</v>
      </c>
      <c r="M2471">
        <v>11.084</v>
      </c>
      <c r="N2471">
        <v>1084.3</v>
      </c>
      <c r="O2471">
        <v>8055</v>
      </c>
      <c r="P2471" s="2">
        <v>0.85807870370370365</v>
      </c>
      <c r="Q2471">
        <v>28</v>
      </c>
      <c r="R2471" t="s">
        <v>160</v>
      </c>
      <c r="S2471">
        <v>28.3</v>
      </c>
      <c r="T2471">
        <v>29.7</v>
      </c>
      <c r="U2471" t="s">
        <v>117</v>
      </c>
      <c r="V2471">
        <v>20</v>
      </c>
      <c r="X2471">
        <f t="shared" si="778"/>
        <v>2.0099999999999998</v>
      </c>
      <c r="Y2471" s="7" t="str">
        <f t="shared" si="779"/>
        <v>m/s</v>
      </c>
      <c r="AA2471">
        <f t="shared" si="780"/>
        <v>4.2699999999999996</v>
      </c>
      <c r="AB2471" s="7" t="str">
        <f t="shared" si="781"/>
        <v>m/s</v>
      </c>
      <c r="AC2471" s="5">
        <f t="shared" si="782"/>
        <v>20.593888888888888</v>
      </c>
      <c r="AD2471" s="5">
        <f t="shared" si="783"/>
        <v>9.0358333333333332E-3</v>
      </c>
      <c r="AE2471" s="5">
        <f t="shared" si="784"/>
        <v>23.179847500000001</v>
      </c>
      <c r="AF2471" s="5"/>
      <c r="AG2471" s="5">
        <f t="shared" si="785"/>
        <v>0</v>
      </c>
      <c r="AH2471">
        <f t="shared" si="786"/>
        <v>764.5</v>
      </c>
      <c r="AI2471" s="5">
        <f t="shared" si="787"/>
        <v>0.76449999999999996</v>
      </c>
      <c r="AJ2471" s="15">
        <f t="shared" si="788"/>
        <v>30.320271419228256</v>
      </c>
      <c r="AK2471" s="5">
        <f t="shared" si="789"/>
        <v>7.7010455974654821</v>
      </c>
      <c r="AL2471" s="5">
        <f t="shared" si="790"/>
        <v>5.9727673734150182</v>
      </c>
      <c r="AM2471" s="5">
        <f t="shared" si="791"/>
        <v>2.2769213664104046E-2</v>
      </c>
      <c r="AN2471" s="5">
        <f t="shared" si="792"/>
        <v>61.440247632033</v>
      </c>
      <c r="AO2471" s="15">
        <f t="shared" si="793"/>
        <v>1.2442983703103012</v>
      </c>
    </row>
    <row r="2472" spans="1:41" x14ac:dyDescent="0.3">
      <c r="A2472" s="4">
        <f t="shared" si="760"/>
        <v>45797.28670138889</v>
      </c>
      <c r="B2472" s="9">
        <f t="shared" si="759"/>
        <v>2468</v>
      </c>
      <c r="C2472" s="10" t="str">
        <f t="shared" si="761"/>
        <v>Remove</v>
      </c>
      <c r="D2472" s="1">
        <v>45797</v>
      </c>
      <c r="E2472" s="2">
        <v>0.28670138888888891</v>
      </c>
      <c r="F2472" t="s">
        <v>2</v>
      </c>
      <c r="G2472" t="s">
        <v>14</v>
      </c>
      <c r="H2472" t="s">
        <v>49</v>
      </c>
      <c r="I2472">
        <v>127.5</v>
      </c>
      <c r="J2472" t="s">
        <v>13</v>
      </c>
      <c r="K2472">
        <v>0</v>
      </c>
      <c r="L2472">
        <v>114.3</v>
      </c>
      <c r="M2472">
        <v>11.053000000000001</v>
      </c>
      <c r="N2472">
        <v>1080.7</v>
      </c>
      <c r="O2472">
        <v>8064</v>
      </c>
      <c r="P2472" s="2">
        <v>0.85843749999999996</v>
      </c>
      <c r="Q2472">
        <v>28</v>
      </c>
      <c r="R2472" t="s">
        <v>136</v>
      </c>
      <c r="S2472">
        <v>28.8</v>
      </c>
      <c r="T2472">
        <v>29.7</v>
      </c>
      <c r="U2472" t="s">
        <v>48</v>
      </c>
      <c r="V2472">
        <v>20.399999999999999</v>
      </c>
      <c r="X2472">
        <f t="shared" si="778"/>
        <v>2.09</v>
      </c>
      <c r="Y2472" s="7" t="str">
        <f t="shared" si="779"/>
        <v>m/s</v>
      </c>
      <c r="AA2472">
        <f t="shared" si="780"/>
        <v>4.32</v>
      </c>
      <c r="AB2472" s="7" t="str">
        <f t="shared" si="781"/>
        <v>m/s</v>
      </c>
      <c r="AC2472" s="5">
        <f t="shared" si="782"/>
        <v>20.602499999999999</v>
      </c>
      <c r="AD2472" s="5">
        <f t="shared" si="783"/>
        <v>9.0058333333333327E-3</v>
      </c>
      <c r="AE2472" s="5">
        <f t="shared" si="784"/>
        <v>23.188853333333334</v>
      </c>
      <c r="AF2472" s="5"/>
      <c r="AG2472" s="5">
        <f t="shared" si="785"/>
        <v>-1</v>
      </c>
      <c r="AH2472">
        <f t="shared" si="786"/>
        <v>764.5</v>
      </c>
      <c r="AI2472" s="5">
        <f t="shared" si="787"/>
        <v>0.76449999999999996</v>
      </c>
      <c r="AJ2472" s="15">
        <f t="shared" si="788"/>
        <v>30.332051449749294</v>
      </c>
      <c r="AK2472" s="5">
        <f t="shared" si="789"/>
        <v>7.8371064737457914</v>
      </c>
      <c r="AL2472" s="5">
        <f t="shared" si="790"/>
        <v>6.0922227208833197</v>
      </c>
      <c r="AM2472" s="5">
        <f t="shared" si="791"/>
        <v>2.4093745211570258E-2</v>
      </c>
      <c r="AN2472" s="5">
        <f t="shared" si="792"/>
        <v>61.464341377244573</v>
      </c>
      <c r="AO2472" s="15">
        <f t="shared" si="793"/>
        <v>1.243810610948862</v>
      </c>
    </row>
    <row r="2473" spans="1:41" x14ac:dyDescent="0.3">
      <c r="A2473" s="4">
        <f t="shared" si="760"/>
        <v>45797.287048611113</v>
      </c>
      <c r="B2473" s="9">
        <f t="shared" si="759"/>
        <v>2469</v>
      </c>
      <c r="C2473" s="10" t="str">
        <f t="shared" si="761"/>
        <v>Remove</v>
      </c>
      <c r="D2473" s="1">
        <v>45797</v>
      </c>
      <c r="E2473" s="2">
        <v>0.28704861111111113</v>
      </c>
      <c r="F2473" t="s">
        <v>2</v>
      </c>
      <c r="G2473" t="s">
        <v>14</v>
      </c>
      <c r="H2473" t="s">
        <v>49</v>
      </c>
      <c r="I2473">
        <v>128</v>
      </c>
      <c r="J2473" t="s">
        <v>13</v>
      </c>
      <c r="K2473">
        <v>0</v>
      </c>
      <c r="L2473">
        <v>114.3</v>
      </c>
      <c r="M2473">
        <v>11.037000000000001</v>
      </c>
      <c r="N2473">
        <v>1078.4000000000001</v>
      </c>
      <c r="O2473">
        <v>8073</v>
      </c>
      <c r="P2473" s="2">
        <v>0.85878472222222224</v>
      </c>
      <c r="Q2473">
        <v>28</v>
      </c>
      <c r="R2473" t="s">
        <v>47</v>
      </c>
      <c r="S2473">
        <v>28.9</v>
      </c>
      <c r="T2473">
        <v>29.7</v>
      </c>
      <c r="U2473" t="s">
        <v>124</v>
      </c>
      <c r="V2473">
        <v>20.7</v>
      </c>
      <c r="X2473">
        <f t="shared" si="778"/>
        <v>2.0499999999999998</v>
      </c>
      <c r="Y2473" s="7" t="str">
        <f t="shared" si="779"/>
        <v>m/s</v>
      </c>
      <c r="AA2473">
        <f t="shared" si="780"/>
        <v>4.2300000000000004</v>
      </c>
      <c r="AB2473" s="7" t="str">
        <f t="shared" si="781"/>
        <v>m/s</v>
      </c>
      <c r="AC2473" s="5">
        <f t="shared" si="782"/>
        <v>20.610833333333332</v>
      </c>
      <c r="AD2473" s="5">
        <f t="shared" si="783"/>
        <v>8.9866666666666688E-3</v>
      </c>
      <c r="AE2473" s="5">
        <f t="shared" si="784"/>
        <v>23.197839999999999</v>
      </c>
      <c r="AF2473" s="5"/>
      <c r="AG2473" s="5">
        <f t="shared" si="785"/>
        <v>0.5</v>
      </c>
      <c r="AH2473">
        <f t="shared" si="786"/>
        <v>765</v>
      </c>
      <c r="AI2473" s="5">
        <f t="shared" si="787"/>
        <v>0.76500000000000001</v>
      </c>
      <c r="AJ2473" s="15">
        <f t="shared" si="788"/>
        <v>30.32397385620915</v>
      </c>
      <c r="AK2473" s="5">
        <f t="shared" si="789"/>
        <v>7.8643186490018522</v>
      </c>
      <c r="AL2473" s="5">
        <f t="shared" si="790"/>
        <v>6.1818142314845437</v>
      </c>
      <c r="AM2473" s="5">
        <f t="shared" si="791"/>
        <v>2.3714678612763822E-2</v>
      </c>
      <c r="AN2473" s="5">
        <f t="shared" si="792"/>
        <v>61.488056055857335</v>
      </c>
      <c r="AO2473" s="15">
        <f t="shared" si="793"/>
        <v>1.2441440648327771</v>
      </c>
    </row>
    <row r="2474" spans="1:41" x14ac:dyDescent="0.3">
      <c r="A2474" s="4">
        <f t="shared" si="760"/>
        <v>45797.287395833337</v>
      </c>
      <c r="B2474" s="9">
        <f t="shared" si="759"/>
        <v>2470</v>
      </c>
      <c r="C2474" s="10" t="str">
        <f t="shared" si="761"/>
        <v>Remove</v>
      </c>
      <c r="D2474" s="1">
        <v>45797</v>
      </c>
      <c r="E2474" s="2">
        <v>0.28739583333333335</v>
      </c>
      <c r="F2474" t="s">
        <v>2</v>
      </c>
      <c r="G2474" t="s">
        <v>14</v>
      </c>
      <c r="H2474" t="s">
        <v>49</v>
      </c>
      <c r="I2474">
        <v>127.5</v>
      </c>
      <c r="J2474" t="s">
        <v>13</v>
      </c>
      <c r="K2474">
        <v>0</v>
      </c>
      <c r="L2474">
        <v>114.3</v>
      </c>
      <c r="M2474">
        <v>11.012</v>
      </c>
      <c r="N2474">
        <v>1075.4000000000001</v>
      </c>
      <c r="O2474">
        <v>8082</v>
      </c>
      <c r="P2474" s="2">
        <v>0.85913194444444441</v>
      </c>
      <c r="Q2474">
        <v>28</v>
      </c>
      <c r="R2474" t="s">
        <v>149</v>
      </c>
      <c r="S2474">
        <v>29.4</v>
      </c>
      <c r="T2474">
        <v>29.7</v>
      </c>
      <c r="U2474" t="s">
        <v>71</v>
      </c>
      <c r="V2474">
        <v>20.9</v>
      </c>
      <c r="X2474">
        <f t="shared" si="778"/>
        <v>2.08</v>
      </c>
      <c r="Y2474" s="7" t="str">
        <f t="shared" si="779"/>
        <v>m/s</v>
      </c>
      <c r="AA2474">
        <f t="shared" si="780"/>
        <v>4.29</v>
      </c>
      <c r="AB2474" s="7" t="str">
        <f t="shared" si="781"/>
        <v>m/s</v>
      </c>
      <c r="AC2474" s="5">
        <f t="shared" si="782"/>
        <v>20.619166666666665</v>
      </c>
      <c r="AD2474" s="5">
        <f t="shared" si="783"/>
        <v>8.9616666666666681E-3</v>
      </c>
      <c r="AE2474" s="5">
        <f t="shared" si="784"/>
        <v>23.206801666666667</v>
      </c>
      <c r="AF2474" s="5"/>
      <c r="AG2474" s="5">
        <f t="shared" si="785"/>
        <v>-0.5</v>
      </c>
      <c r="AH2474">
        <f t="shared" si="786"/>
        <v>765</v>
      </c>
      <c r="AI2474" s="5">
        <f t="shared" si="787"/>
        <v>0.76500000000000001</v>
      </c>
      <c r="AJ2474" s="15">
        <f t="shared" si="788"/>
        <v>30.33568845315904</v>
      </c>
      <c r="AK2474" s="5">
        <f t="shared" si="789"/>
        <v>8.0003795252821615</v>
      </c>
      <c r="AL2474" s="5">
        <f t="shared" si="790"/>
        <v>6.2415419052186945</v>
      </c>
      <c r="AM2474" s="5">
        <f t="shared" si="791"/>
        <v>2.4478015470128001E-2</v>
      </c>
      <c r="AN2474" s="5">
        <f t="shared" si="792"/>
        <v>61.512534071327465</v>
      </c>
      <c r="AO2474" s="15">
        <f t="shared" si="793"/>
        <v>1.2436489758541514</v>
      </c>
    </row>
    <row r="2475" spans="1:41" x14ac:dyDescent="0.3">
      <c r="A2475" s="4">
        <f t="shared" si="760"/>
        <v>45797.287743055553</v>
      </c>
      <c r="B2475" s="9">
        <f t="shared" si="759"/>
        <v>2471</v>
      </c>
      <c r="C2475" s="10" t="str">
        <f t="shared" si="761"/>
        <v>Remove</v>
      </c>
      <c r="D2475" s="1">
        <v>45797</v>
      </c>
      <c r="E2475" s="2">
        <v>0.28774305555555557</v>
      </c>
      <c r="F2475" t="s">
        <v>2</v>
      </c>
      <c r="G2475" t="s">
        <v>14</v>
      </c>
      <c r="H2475" t="s">
        <v>49</v>
      </c>
      <c r="I2475">
        <v>128</v>
      </c>
      <c r="J2475" t="s">
        <v>13</v>
      </c>
      <c r="K2475">
        <v>0</v>
      </c>
      <c r="L2475">
        <v>114.3</v>
      </c>
      <c r="M2475">
        <v>11.004</v>
      </c>
      <c r="N2475">
        <v>1074.2</v>
      </c>
      <c r="O2475">
        <v>8091</v>
      </c>
      <c r="P2475" s="2">
        <v>0.85947916666666668</v>
      </c>
      <c r="Q2475">
        <v>28</v>
      </c>
      <c r="R2475" t="s">
        <v>143</v>
      </c>
      <c r="S2475">
        <v>29.4</v>
      </c>
      <c r="T2475">
        <v>29.7</v>
      </c>
      <c r="U2475" t="s">
        <v>48</v>
      </c>
      <c r="V2475">
        <v>20.7</v>
      </c>
      <c r="X2475">
        <f t="shared" si="778"/>
        <v>2.11</v>
      </c>
      <c r="Y2475" s="7" t="str">
        <f t="shared" si="779"/>
        <v>m/s</v>
      </c>
      <c r="AA2475">
        <f t="shared" si="780"/>
        <v>4.32</v>
      </c>
      <c r="AB2475" s="7" t="str">
        <f t="shared" si="781"/>
        <v>m/s</v>
      </c>
      <c r="AC2475" s="5">
        <f t="shared" si="782"/>
        <v>20.627500000000001</v>
      </c>
      <c r="AD2475" s="5">
        <f t="shared" si="783"/>
        <v>8.9516666666666668E-3</v>
      </c>
      <c r="AE2475" s="5">
        <f t="shared" si="784"/>
        <v>23.215753333333335</v>
      </c>
      <c r="AF2475" s="5"/>
      <c r="AG2475" s="5">
        <f t="shared" si="785"/>
        <v>0.5</v>
      </c>
      <c r="AH2475">
        <f t="shared" si="786"/>
        <v>765.5</v>
      </c>
      <c r="AI2475" s="5">
        <f t="shared" si="787"/>
        <v>0.76549999999999996</v>
      </c>
      <c r="AJ2475" s="15">
        <f t="shared" si="788"/>
        <v>30.327568038319185</v>
      </c>
      <c r="AK2475" s="5">
        <f t="shared" si="789"/>
        <v>8.0003795252821615</v>
      </c>
      <c r="AL2475" s="5">
        <f t="shared" si="790"/>
        <v>6.1818142314845437</v>
      </c>
      <c r="AM2475" s="5">
        <f t="shared" si="791"/>
        <v>2.4831063770177915E-2</v>
      </c>
      <c r="AN2475" s="5">
        <f t="shared" si="792"/>
        <v>61.537365135097644</v>
      </c>
      <c r="AO2475" s="15">
        <f t="shared" si="793"/>
        <v>1.243959663075336</v>
      </c>
    </row>
    <row r="2476" spans="1:41" x14ac:dyDescent="0.3">
      <c r="A2476" s="4">
        <f t="shared" si="760"/>
        <v>45797.288090277776</v>
      </c>
      <c r="B2476" s="9">
        <f t="shared" si="759"/>
        <v>2472</v>
      </c>
      <c r="C2476" s="10" t="str">
        <f t="shared" si="761"/>
        <v>Remove</v>
      </c>
      <c r="D2476" s="1">
        <v>45797</v>
      </c>
      <c r="E2476" s="2">
        <v>0.28809027777777779</v>
      </c>
      <c r="F2476" t="s">
        <v>2</v>
      </c>
      <c r="G2476" t="s">
        <v>14</v>
      </c>
      <c r="H2476" t="s">
        <v>49</v>
      </c>
      <c r="I2476">
        <v>127.5</v>
      </c>
      <c r="J2476" t="s">
        <v>13</v>
      </c>
      <c r="K2476">
        <v>0</v>
      </c>
      <c r="L2476">
        <v>114.2</v>
      </c>
      <c r="M2476">
        <v>11.054</v>
      </c>
      <c r="N2476">
        <v>1080.5999999999999</v>
      </c>
      <c r="O2476">
        <v>8100</v>
      </c>
      <c r="P2476" s="2">
        <v>0.85982638888888885</v>
      </c>
      <c r="Q2476">
        <v>28</v>
      </c>
      <c r="R2476" t="s">
        <v>173</v>
      </c>
      <c r="S2476">
        <v>29</v>
      </c>
      <c r="T2476">
        <v>29.7</v>
      </c>
      <c r="U2476" t="s">
        <v>50</v>
      </c>
      <c r="V2476">
        <v>20.399999999999999</v>
      </c>
      <c r="X2476">
        <f t="shared" si="778"/>
        <v>1.97</v>
      </c>
      <c r="Y2476" s="7" t="str">
        <f t="shared" si="779"/>
        <v>m/s</v>
      </c>
      <c r="AA2476">
        <f t="shared" si="780"/>
        <v>4.26</v>
      </c>
      <c r="AB2476" s="7" t="str">
        <f t="shared" si="781"/>
        <v>m/s</v>
      </c>
      <c r="AC2476" s="5">
        <f t="shared" si="782"/>
        <v>20.635833333333331</v>
      </c>
      <c r="AD2476" s="5">
        <f t="shared" si="783"/>
        <v>9.0049999999999991E-3</v>
      </c>
      <c r="AE2476" s="5">
        <f t="shared" si="784"/>
        <v>23.224758333333334</v>
      </c>
      <c r="AF2476" s="5"/>
      <c r="AG2476" s="5">
        <f t="shared" si="785"/>
        <v>-0.5</v>
      </c>
      <c r="AH2476">
        <f t="shared" si="786"/>
        <v>765.5</v>
      </c>
      <c r="AI2476" s="5">
        <f t="shared" si="787"/>
        <v>0.76549999999999996</v>
      </c>
      <c r="AJ2476" s="15">
        <f t="shared" si="788"/>
        <v>30.339331591552366</v>
      </c>
      <c r="AK2476" s="5">
        <f t="shared" si="789"/>
        <v>7.8915308242579139</v>
      </c>
      <c r="AL2476" s="5">
        <f t="shared" si="790"/>
        <v>6.0922227208833197</v>
      </c>
      <c r="AM2476" s="5">
        <f t="shared" si="791"/>
        <v>2.2868083199378799E-2</v>
      </c>
      <c r="AN2476" s="5">
        <f t="shared" si="792"/>
        <v>61.560233218297022</v>
      </c>
      <c r="AO2476" s="15">
        <f t="shared" si="793"/>
        <v>1.2434975632491219</v>
      </c>
    </row>
    <row r="2477" spans="1:41" x14ac:dyDescent="0.3">
      <c r="A2477" s="4">
        <f t="shared" si="760"/>
        <v>45797.288437499999</v>
      </c>
      <c r="B2477" s="9">
        <f t="shared" si="759"/>
        <v>2473</v>
      </c>
      <c r="C2477" s="10" t="str">
        <f t="shared" si="761"/>
        <v>Remove</v>
      </c>
      <c r="D2477" s="1">
        <v>45797</v>
      </c>
      <c r="E2477" s="2">
        <v>0.28843750000000001</v>
      </c>
      <c r="F2477" t="s">
        <v>2</v>
      </c>
      <c r="G2477" t="s">
        <v>14</v>
      </c>
      <c r="H2477" t="s">
        <v>49</v>
      </c>
      <c r="I2477">
        <v>127.5</v>
      </c>
      <c r="J2477" t="s">
        <v>13</v>
      </c>
      <c r="K2477">
        <v>0</v>
      </c>
      <c r="L2477">
        <v>114.3</v>
      </c>
      <c r="M2477">
        <v>11.000999999999999</v>
      </c>
      <c r="N2477">
        <v>1074.2</v>
      </c>
      <c r="O2477">
        <v>8109</v>
      </c>
      <c r="P2477" s="2">
        <v>0.86017361111111112</v>
      </c>
      <c r="Q2477">
        <v>27.9</v>
      </c>
      <c r="R2477" t="s">
        <v>149</v>
      </c>
      <c r="S2477">
        <v>29.3</v>
      </c>
      <c r="T2477">
        <v>29.7</v>
      </c>
      <c r="U2477" t="s">
        <v>68</v>
      </c>
      <c r="V2477">
        <v>21.6</v>
      </c>
      <c r="X2477">
        <f t="shared" si="778"/>
        <v>2.08</v>
      </c>
      <c r="Y2477" s="7" t="str">
        <f t="shared" si="779"/>
        <v>m/s</v>
      </c>
      <c r="AA2477">
        <f t="shared" si="780"/>
        <v>4.3</v>
      </c>
      <c r="AB2477" s="7" t="str">
        <f t="shared" si="781"/>
        <v>m/s</v>
      </c>
      <c r="AC2477" s="5">
        <f t="shared" si="782"/>
        <v>20.644166666666667</v>
      </c>
      <c r="AD2477" s="5">
        <f t="shared" si="783"/>
        <v>8.9516666666666668E-3</v>
      </c>
      <c r="AE2477" s="5">
        <f t="shared" si="784"/>
        <v>23.233710000000002</v>
      </c>
      <c r="AF2477" s="5"/>
      <c r="AG2477" s="5">
        <f t="shared" si="785"/>
        <v>0</v>
      </c>
      <c r="AH2477">
        <f t="shared" si="786"/>
        <v>765.5</v>
      </c>
      <c r="AI2477" s="5">
        <f t="shared" si="787"/>
        <v>0.76549999999999996</v>
      </c>
      <c r="AJ2477" s="15">
        <f t="shared" si="788"/>
        <v>30.351025473546706</v>
      </c>
      <c r="AK2477" s="5">
        <f t="shared" si="789"/>
        <v>7.9293788625508359</v>
      </c>
      <c r="AL2477" s="5">
        <f t="shared" si="790"/>
        <v>6.4505887632882208</v>
      </c>
      <c r="AM2477" s="5">
        <f t="shared" si="791"/>
        <v>2.4260781360766741E-2</v>
      </c>
      <c r="AN2477" s="5">
        <f t="shared" si="792"/>
        <v>61.584493999657788</v>
      </c>
      <c r="AO2477" s="15">
        <f t="shared" si="793"/>
        <v>1.243007696067542</v>
      </c>
    </row>
    <row r="2478" spans="1:41" x14ac:dyDescent="0.3">
      <c r="A2478" s="4">
        <f t="shared" si="760"/>
        <v>45797.288784722223</v>
      </c>
      <c r="B2478" s="9">
        <f t="shared" si="759"/>
        <v>2474</v>
      </c>
      <c r="C2478" s="10" t="str">
        <f t="shared" si="761"/>
        <v>Remove</v>
      </c>
      <c r="D2478" s="1">
        <v>45797</v>
      </c>
      <c r="E2478" s="2">
        <v>0.28878472222222223</v>
      </c>
      <c r="F2478" t="s">
        <v>2</v>
      </c>
      <c r="G2478" t="s">
        <v>14</v>
      </c>
      <c r="H2478" t="s">
        <v>49</v>
      </c>
      <c r="I2478">
        <v>127.5</v>
      </c>
      <c r="J2478" t="s">
        <v>13</v>
      </c>
      <c r="K2478">
        <v>0</v>
      </c>
      <c r="L2478">
        <v>114.3</v>
      </c>
      <c r="M2478">
        <v>11.035</v>
      </c>
      <c r="N2478">
        <v>1078.7</v>
      </c>
      <c r="O2478">
        <v>8118</v>
      </c>
      <c r="P2478" s="2">
        <v>0.86052083333333329</v>
      </c>
      <c r="Q2478">
        <v>27.9</v>
      </c>
      <c r="R2478" t="s">
        <v>149</v>
      </c>
      <c r="S2478">
        <v>29.7</v>
      </c>
      <c r="T2478">
        <v>29.7</v>
      </c>
      <c r="U2478" t="s">
        <v>129</v>
      </c>
      <c r="V2478">
        <v>20.3</v>
      </c>
      <c r="X2478">
        <f t="shared" si="778"/>
        <v>2.08</v>
      </c>
      <c r="Y2478" s="7" t="str">
        <f t="shared" si="779"/>
        <v>m/s</v>
      </c>
      <c r="AA2478">
        <f t="shared" si="780"/>
        <v>4.3600000000000003</v>
      </c>
      <c r="AB2478" s="7" t="str">
        <f t="shared" si="781"/>
        <v>m/s</v>
      </c>
      <c r="AC2478" s="5">
        <f t="shared" si="782"/>
        <v>20.6525</v>
      </c>
      <c r="AD2478" s="5">
        <f t="shared" si="783"/>
        <v>8.9891666666666679E-3</v>
      </c>
      <c r="AE2478" s="5">
        <f t="shared" si="784"/>
        <v>23.242699166666668</v>
      </c>
      <c r="AF2478" s="5"/>
      <c r="AG2478" s="5">
        <f t="shared" si="785"/>
        <v>0</v>
      </c>
      <c r="AH2478">
        <f t="shared" si="786"/>
        <v>765.5</v>
      </c>
      <c r="AI2478" s="5">
        <f t="shared" si="787"/>
        <v>0.76549999999999996</v>
      </c>
      <c r="AJ2478" s="15">
        <f t="shared" si="788"/>
        <v>30.362768343130856</v>
      </c>
      <c r="AK2478" s="5">
        <f t="shared" si="789"/>
        <v>8.0376297685242246</v>
      </c>
      <c r="AL2478" s="5">
        <f t="shared" si="790"/>
        <v>6.0623588840162448</v>
      </c>
      <c r="AM2478" s="5">
        <f t="shared" si="791"/>
        <v>2.4591986567057068E-2</v>
      </c>
      <c r="AN2478" s="5">
        <f t="shared" si="792"/>
        <v>61.609085986224848</v>
      </c>
      <c r="AO2478" s="15">
        <f t="shared" si="793"/>
        <v>1.242511535021243</v>
      </c>
    </row>
    <row r="2479" spans="1:41" x14ac:dyDescent="0.3">
      <c r="A2479" s="4">
        <f t="shared" si="760"/>
        <v>45797.289131944446</v>
      </c>
      <c r="B2479" s="9">
        <f t="shared" si="759"/>
        <v>2475</v>
      </c>
      <c r="C2479" s="10" t="str">
        <f t="shared" si="761"/>
        <v>Remove</v>
      </c>
      <c r="D2479" s="1">
        <v>45797</v>
      </c>
      <c r="E2479" s="2">
        <v>0.28913194444444446</v>
      </c>
      <c r="F2479" t="s">
        <v>2</v>
      </c>
      <c r="G2479" t="s">
        <v>14</v>
      </c>
      <c r="H2479" t="s">
        <v>49</v>
      </c>
      <c r="I2479">
        <v>128</v>
      </c>
      <c r="J2479" t="s">
        <v>13</v>
      </c>
      <c r="K2479">
        <v>0</v>
      </c>
      <c r="L2479">
        <v>114.4</v>
      </c>
      <c r="M2479">
        <v>11.019</v>
      </c>
      <c r="N2479">
        <v>1075.5</v>
      </c>
      <c r="O2479">
        <v>8127</v>
      </c>
      <c r="P2479" s="2">
        <v>0.86086805555555557</v>
      </c>
      <c r="Q2479">
        <v>28</v>
      </c>
      <c r="R2479" t="s">
        <v>249</v>
      </c>
      <c r="S2479">
        <v>29.3</v>
      </c>
      <c r="T2479">
        <v>29.6</v>
      </c>
      <c r="U2479" t="s">
        <v>58</v>
      </c>
      <c r="V2479">
        <v>21</v>
      </c>
      <c r="X2479">
        <f t="shared" si="778"/>
        <v>2.0699999999999998</v>
      </c>
      <c r="Y2479" s="7" t="str">
        <f t="shared" si="779"/>
        <v>m/s</v>
      </c>
      <c r="AA2479">
        <f t="shared" si="780"/>
        <v>4.24</v>
      </c>
      <c r="AB2479" s="7" t="str">
        <f t="shared" si="781"/>
        <v>m/s</v>
      </c>
      <c r="AC2479" s="5">
        <f t="shared" si="782"/>
        <v>20.660833333333333</v>
      </c>
      <c r="AD2479" s="5">
        <f t="shared" si="783"/>
        <v>8.9625E-3</v>
      </c>
      <c r="AE2479" s="5">
        <f t="shared" si="784"/>
        <v>23.251661666666667</v>
      </c>
      <c r="AF2479" s="5"/>
      <c r="AG2479" s="5">
        <f t="shared" si="785"/>
        <v>0.5</v>
      </c>
      <c r="AH2479">
        <f t="shared" si="786"/>
        <v>766</v>
      </c>
      <c r="AI2479" s="5">
        <f t="shared" si="787"/>
        <v>0.76600000000000001</v>
      </c>
      <c r="AJ2479" s="15">
        <f t="shared" si="788"/>
        <v>30.354649695387295</v>
      </c>
      <c r="AK2479" s="5">
        <f t="shared" si="789"/>
        <v>7.9731673500261007</v>
      </c>
      <c r="AL2479" s="5">
        <f t="shared" si="790"/>
        <v>6.2374035953329852</v>
      </c>
      <c r="AM2479" s="5">
        <f t="shared" si="791"/>
        <v>2.427747442894318E-2</v>
      </c>
      <c r="AN2479" s="5">
        <f t="shared" si="792"/>
        <v>61.63336346065379</v>
      </c>
      <c r="AO2479" s="15">
        <f t="shared" si="793"/>
        <v>1.2428333567889864</v>
      </c>
    </row>
    <row r="2480" spans="1:41" x14ac:dyDescent="0.3">
      <c r="A2480" s="4">
        <f t="shared" si="760"/>
        <v>45797.289479166669</v>
      </c>
      <c r="B2480" s="9">
        <f t="shared" si="759"/>
        <v>2476</v>
      </c>
      <c r="C2480" s="10" t="str">
        <f t="shared" si="761"/>
        <v>Remove</v>
      </c>
      <c r="D2480" s="1">
        <v>45797</v>
      </c>
      <c r="E2480" s="2">
        <v>0.28947916666666668</v>
      </c>
      <c r="F2480" t="s">
        <v>2</v>
      </c>
      <c r="G2480" t="s">
        <v>14</v>
      </c>
      <c r="H2480" t="s">
        <v>49</v>
      </c>
      <c r="I2480">
        <v>128</v>
      </c>
      <c r="J2480" t="s">
        <v>13</v>
      </c>
      <c r="K2480">
        <v>0</v>
      </c>
      <c r="L2480">
        <v>114.4</v>
      </c>
      <c r="M2480">
        <v>11.009</v>
      </c>
      <c r="N2480">
        <v>1074.8</v>
      </c>
      <c r="O2480">
        <v>8136</v>
      </c>
      <c r="P2480" s="2">
        <v>0.86121527777777773</v>
      </c>
      <c r="Q2480">
        <v>27.9</v>
      </c>
      <c r="R2480" t="s">
        <v>175</v>
      </c>
      <c r="S2480">
        <v>30</v>
      </c>
      <c r="T2480">
        <v>29.6</v>
      </c>
      <c r="U2480" t="s">
        <v>50</v>
      </c>
      <c r="V2480">
        <v>22</v>
      </c>
      <c r="X2480">
        <f t="shared" si="778"/>
        <v>1.91</v>
      </c>
      <c r="Y2480" s="7" t="str">
        <f t="shared" si="779"/>
        <v>m/s</v>
      </c>
      <c r="AA2480">
        <f t="shared" si="780"/>
        <v>4.26</v>
      </c>
      <c r="AB2480" s="7" t="str">
        <f t="shared" si="781"/>
        <v>m/s</v>
      </c>
      <c r="AC2480" s="5">
        <f t="shared" si="782"/>
        <v>20.669166666666666</v>
      </c>
      <c r="AD2480" s="5">
        <f t="shared" si="783"/>
        <v>8.9566666666666666E-3</v>
      </c>
      <c r="AE2480" s="5">
        <f t="shared" si="784"/>
        <v>23.260618333333333</v>
      </c>
      <c r="AF2480" s="5"/>
      <c r="AG2480" s="5">
        <f t="shared" si="785"/>
        <v>0</v>
      </c>
      <c r="AH2480">
        <f t="shared" si="786"/>
        <v>766</v>
      </c>
      <c r="AI2480" s="5">
        <f t="shared" si="787"/>
        <v>0.76600000000000001</v>
      </c>
      <c r="AJ2480" s="15">
        <f t="shared" si="788"/>
        <v>30.366342471714535</v>
      </c>
      <c r="AK2480" s="5">
        <f t="shared" si="789"/>
        <v>8.1188179480042688</v>
      </c>
      <c r="AL2480" s="5">
        <f t="shared" si="790"/>
        <v>6.5344228141583658</v>
      </c>
      <c r="AM2480" s="5">
        <f t="shared" si="791"/>
        <v>2.281016625052399E-2</v>
      </c>
      <c r="AN2480" s="5">
        <f t="shared" si="792"/>
        <v>61.656173626904312</v>
      </c>
      <c r="AO2480" s="15">
        <f t="shared" si="793"/>
        <v>1.2423735612190958</v>
      </c>
    </row>
    <row r="2481" spans="1:41" x14ac:dyDescent="0.3">
      <c r="A2481" s="4">
        <f t="shared" si="760"/>
        <v>45797.289826388886</v>
      </c>
      <c r="B2481" s="9">
        <f t="shared" si="759"/>
        <v>2477</v>
      </c>
      <c r="C2481" s="10" t="str">
        <f t="shared" si="761"/>
        <v>Remove</v>
      </c>
      <c r="D2481" s="1">
        <v>45797</v>
      </c>
      <c r="E2481" s="2">
        <v>0.2898263888888889</v>
      </c>
      <c r="F2481" t="s">
        <v>2</v>
      </c>
      <c r="G2481" t="s">
        <v>14</v>
      </c>
      <c r="H2481" t="s">
        <v>49</v>
      </c>
      <c r="I2481">
        <v>128.5</v>
      </c>
      <c r="J2481" t="s">
        <v>13</v>
      </c>
      <c r="K2481">
        <v>0</v>
      </c>
      <c r="L2481">
        <v>114.4</v>
      </c>
      <c r="M2481">
        <v>11.042999999999999</v>
      </c>
      <c r="N2481">
        <v>1079.0999999999999</v>
      </c>
      <c r="O2481">
        <v>8145</v>
      </c>
      <c r="P2481" s="2">
        <v>0.86156250000000001</v>
      </c>
      <c r="Q2481">
        <v>28</v>
      </c>
      <c r="R2481" t="s">
        <v>143</v>
      </c>
      <c r="S2481">
        <v>29</v>
      </c>
      <c r="T2481">
        <v>29.6</v>
      </c>
      <c r="U2481" t="s">
        <v>46</v>
      </c>
      <c r="V2481">
        <v>20.6</v>
      </c>
      <c r="X2481">
        <f t="shared" si="778"/>
        <v>2.11</v>
      </c>
      <c r="Y2481" s="7" t="str">
        <f t="shared" si="779"/>
        <v>m/s</v>
      </c>
      <c r="AA2481">
        <f t="shared" si="780"/>
        <v>4.33</v>
      </c>
      <c r="AB2481" s="7" t="str">
        <f t="shared" si="781"/>
        <v>m/s</v>
      </c>
      <c r="AC2481" s="5">
        <f t="shared" si="782"/>
        <v>20.677500000000002</v>
      </c>
      <c r="AD2481" s="5">
        <f t="shared" si="783"/>
        <v>8.9925000000000005E-3</v>
      </c>
      <c r="AE2481" s="5">
        <f t="shared" si="784"/>
        <v>23.269610833333335</v>
      </c>
      <c r="AF2481" s="5"/>
      <c r="AG2481" s="5">
        <f t="shared" si="785"/>
        <v>0.5</v>
      </c>
      <c r="AH2481">
        <f t="shared" si="786"/>
        <v>766.5</v>
      </c>
      <c r="AI2481" s="5">
        <f t="shared" si="787"/>
        <v>0.76649999999999996</v>
      </c>
      <c r="AJ2481" s="15">
        <f t="shared" si="788"/>
        <v>30.35826592737552</v>
      </c>
      <c r="AK2481" s="5">
        <f t="shared" si="789"/>
        <v>7.8915308242579139</v>
      </c>
      <c r="AL2481" s="5">
        <f t="shared" si="790"/>
        <v>6.1185959078028329</v>
      </c>
      <c r="AM2481" s="5">
        <f t="shared" si="791"/>
        <v>2.4493226167862571E-2</v>
      </c>
      <c r="AN2481" s="5">
        <f t="shared" si="792"/>
        <v>61.680666853072175</v>
      </c>
      <c r="AO2481" s="15">
        <f t="shared" si="793"/>
        <v>1.2426908448085663</v>
      </c>
    </row>
    <row r="2482" spans="1:41" x14ac:dyDescent="0.3">
      <c r="A2482" s="4">
        <f t="shared" si="760"/>
        <v>45797.290173611109</v>
      </c>
      <c r="B2482" s="9">
        <f t="shared" si="759"/>
        <v>2478</v>
      </c>
      <c r="C2482" s="10" t="str">
        <f t="shared" si="761"/>
        <v>Remove</v>
      </c>
      <c r="D2482" s="1">
        <v>45797</v>
      </c>
      <c r="E2482" s="2">
        <v>0.29017361111111112</v>
      </c>
      <c r="F2482" t="s">
        <v>2</v>
      </c>
      <c r="G2482" t="s">
        <v>14</v>
      </c>
      <c r="H2482" t="s">
        <v>49</v>
      </c>
      <c r="I2482">
        <v>128</v>
      </c>
      <c r="J2482" t="s">
        <v>13</v>
      </c>
      <c r="K2482">
        <v>0</v>
      </c>
      <c r="L2482">
        <v>114.3</v>
      </c>
      <c r="M2482">
        <v>11.044</v>
      </c>
      <c r="N2482">
        <v>1079.5999999999999</v>
      </c>
      <c r="O2482">
        <v>8154</v>
      </c>
      <c r="P2482" s="2">
        <v>0.86190972222222217</v>
      </c>
      <c r="Q2482">
        <v>28</v>
      </c>
      <c r="R2482" t="s">
        <v>143</v>
      </c>
      <c r="S2482">
        <v>29.8</v>
      </c>
      <c r="T2482">
        <v>29.6</v>
      </c>
      <c r="U2482" t="s">
        <v>46</v>
      </c>
      <c r="V2482">
        <v>20.6</v>
      </c>
      <c r="X2482">
        <f t="shared" si="778"/>
        <v>2.11</v>
      </c>
      <c r="Y2482" s="7" t="str">
        <f t="shared" si="779"/>
        <v>m/s</v>
      </c>
      <c r="AA2482">
        <f t="shared" si="780"/>
        <v>4.33</v>
      </c>
      <c r="AB2482" s="7" t="str">
        <f t="shared" si="781"/>
        <v>m/s</v>
      </c>
      <c r="AC2482" s="5">
        <f t="shared" si="782"/>
        <v>20.685833333333331</v>
      </c>
      <c r="AD2482" s="5">
        <f t="shared" si="783"/>
        <v>8.9966666666666667E-3</v>
      </c>
      <c r="AE2482" s="5">
        <f t="shared" si="784"/>
        <v>23.278607500000003</v>
      </c>
      <c r="AF2482" s="5"/>
      <c r="AG2482" s="5">
        <f t="shared" si="785"/>
        <v>-0.5</v>
      </c>
      <c r="AH2482">
        <f t="shared" si="786"/>
        <v>766.5</v>
      </c>
      <c r="AI2482" s="5">
        <f t="shared" si="787"/>
        <v>0.76649999999999996</v>
      </c>
      <c r="AJ2482" s="15">
        <f t="shared" si="788"/>
        <v>30.37000326157861</v>
      </c>
      <c r="AK2482" s="5">
        <f t="shared" si="789"/>
        <v>8.1092282263064099</v>
      </c>
      <c r="AL2482" s="5">
        <f t="shared" si="790"/>
        <v>6.1185959078028329</v>
      </c>
      <c r="AM2482" s="5">
        <f t="shared" si="791"/>
        <v>2.5168901372493266E-2</v>
      </c>
      <c r="AN2482" s="5">
        <f t="shared" si="792"/>
        <v>61.705835754444671</v>
      </c>
      <c r="AO2482" s="15">
        <f t="shared" si="793"/>
        <v>1.2421839695199153</v>
      </c>
    </row>
    <row r="2483" spans="1:41" x14ac:dyDescent="0.3">
      <c r="A2483" s="4">
        <f t="shared" si="760"/>
        <v>45797.290520833332</v>
      </c>
      <c r="B2483" s="9">
        <f t="shared" si="759"/>
        <v>2479</v>
      </c>
      <c r="C2483" s="10" t="str">
        <f t="shared" si="761"/>
        <v>Remove</v>
      </c>
      <c r="D2483" s="1">
        <v>45797</v>
      </c>
      <c r="E2483" s="2">
        <v>0.29052083333333334</v>
      </c>
      <c r="F2483" t="s">
        <v>2</v>
      </c>
      <c r="G2483" t="s">
        <v>14</v>
      </c>
      <c r="H2483" t="s">
        <v>49</v>
      </c>
      <c r="I2483">
        <v>128</v>
      </c>
      <c r="J2483" t="s">
        <v>13</v>
      </c>
      <c r="K2483">
        <v>0</v>
      </c>
      <c r="L2483">
        <v>114.3</v>
      </c>
      <c r="M2483">
        <v>11.022</v>
      </c>
      <c r="N2483">
        <v>1076.4000000000001</v>
      </c>
      <c r="O2483">
        <v>8163</v>
      </c>
      <c r="P2483" s="2">
        <v>0.86225694444444445</v>
      </c>
      <c r="Q2483">
        <v>28</v>
      </c>
      <c r="R2483" t="s">
        <v>153</v>
      </c>
      <c r="S2483">
        <v>29.3</v>
      </c>
      <c r="T2483">
        <v>29.6</v>
      </c>
      <c r="U2483" t="s">
        <v>48</v>
      </c>
      <c r="V2483">
        <v>21.3</v>
      </c>
      <c r="X2483">
        <f t="shared" si="778"/>
        <v>2.12</v>
      </c>
      <c r="Y2483" s="7" t="str">
        <f t="shared" si="779"/>
        <v>m/s</v>
      </c>
      <c r="AA2483">
        <f t="shared" si="780"/>
        <v>4.32</v>
      </c>
      <c r="AB2483" s="7" t="str">
        <f t="shared" si="781"/>
        <v>m/s</v>
      </c>
      <c r="AC2483" s="5">
        <f t="shared" si="782"/>
        <v>20.694166666666668</v>
      </c>
      <c r="AD2483" s="5">
        <f t="shared" si="783"/>
        <v>8.9700000000000005E-3</v>
      </c>
      <c r="AE2483" s="5">
        <f t="shared" si="784"/>
        <v>23.287577500000005</v>
      </c>
      <c r="AF2483" s="5"/>
      <c r="AG2483" s="5">
        <f t="shared" si="785"/>
        <v>0</v>
      </c>
      <c r="AH2483">
        <f t="shared" si="786"/>
        <v>766.5</v>
      </c>
      <c r="AI2483" s="5">
        <f t="shared" si="787"/>
        <v>0.76649999999999996</v>
      </c>
      <c r="AJ2483" s="15">
        <f t="shared" si="788"/>
        <v>30.381705805609922</v>
      </c>
      <c r="AK2483" s="5">
        <f t="shared" si="789"/>
        <v>7.9731673500261007</v>
      </c>
      <c r="AL2483" s="5">
        <f t="shared" si="790"/>
        <v>6.3265093609805989</v>
      </c>
      <c r="AM2483" s="5">
        <f t="shared" si="791"/>
        <v>2.4863886854763068E-2</v>
      </c>
      <c r="AN2483" s="5">
        <f t="shared" si="792"/>
        <v>61.730699641299431</v>
      </c>
      <c r="AO2483" s="15">
        <f t="shared" si="793"/>
        <v>1.2416836427481404</v>
      </c>
    </row>
    <row r="2484" spans="1:41" x14ac:dyDescent="0.3">
      <c r="A2484" s="4">
        <f t="shared" si="760"/>
        <v>45797.290868055556</v>
      </c>
      <c r="B2484" s="9">
        <f t="shared" si="759"/>
        <v>2480</v>
      </c>
      <c r="C2484" s="10" t="str">
        <f t="shared" si="761"/>
        <v>Remove</v>
      </c>
      <c r="D2484" s="1">
        <v>45797</v>
      </c>
      <c r="E2484" s="2">
        <v>0.29086805555555556</v>
      </c>
      <c r="F2484" t="s">
        <v>2</v>
      </c>
      <c r="G2484" t="s">
        <v>14</v>
      </c>
      <c r="H2484" t="s">
        <v>49</v>
      </c>
      <c r="I2484">
        <v>128</v>
      </c>
      <c r="J2484" t="s">
        <v>13</v>
      </c>
      <c r="K2484">
        <v>0</v>
      </c>
      <c r="L2484">
        <v>114.2</v>
      </c>
      <c r="M2484">
        <v>11.032999999999999</v>
      </c>
      <c r="N2484">
        <v>1077.3</v>
      </c>
      <c r="O2484">
        <v>8172</v>
      </c>
      <c r="P2484" s="2">
        <v>0.86260416666666662</v>
      </c>
      <c r="Q2484">
        <v>28</v>
      </c>
      <c r="R2484" t="s">
        <v>156</v>
      </c>
      <c r="S2484">
        <v>29.1</v>
      </c>
      <c r="T2484">
        <v>29.6</v>
      </c>
      <c r="U2484" t="s">
        <v>71</v>
      </c>
      <c r="V2484">
        <v>21</v>
      </c>
      <c r="X2484">
        <f t="shared" si="778"/>
        <v>2.15</v>
      </c>
      <c r="Y2484" s="7" t="str">
        <f t="shared" si="779"/>
        <v>m/s</v>
      </c>
      <c r="AA2484">
        <f t="shared" si="780"/>
        <v>4.29</v>
      </c>
      <c r="AB2484" s="7" t="str">
        <f t="shared" si="781"/>
        <v>m/s</v>
      </c>
      <c r="AC2484" s="5">
        <f t="shared" si="782"/>
        <v>20.702500000000001</v>
      </c>
      <c r="AD2484" s="5">
        <f t="shared" si="783"/>
        <v>8.9774999999999994E-3</v>
      </c>
      <c r="AE2484" s="5">
        <f t="shared" si="784"/>
        <v>23.296555000000005</v>
      </c>
      <c r="AF2484" s="5"/>
      <c r="AG2484" s="5">
        <f t="shared" si="785"/>
        <v>0</v>
      </c>
      <c r="AH2484">
        <f t="shared" si="786"/>
        <v>766.5</v>
      </c>
      <c r="AI2484" s="5">
        <f t="shared" si="787"/>
        <v>0.76649999999999996</v>
      </c>
      <c r="AJ2484" s="15">
        <f t="shared" si="788"/>
        <v>30.393418134377047</v>
      </c>
      <c r="AK2484" s="5">
        <f t="shared" si="789"/>
        <v>7.9187429995139764</v>
      </c>
      <c r="AL2484" s="5">
        <f t="shared" si="790"/>
        <v>6.2374035953329852</v>
      </c>
      <c r="AM2484" s="5">
        <f t="shared" si="791"/>
        <v>2.5043613256942671E-2</v>
      </c>
      <c r="AN2484" s="5">
        <f t="shared" si="792"/>
        <v>61.755743254556371</v>
      </c>
      <c r="AO2484" s="15">
        <f t="shared" si="793"/>
        <v>1.2411801066671595</v>
      </c>
    </row>
    <row r="2485" spans="1:41" x14ac:dyDescent="0.3">
      <c r="A2485" s="4">
        <f t="shared" si="760"/>
        <v>45797.291215277779</v>
      </c>
      <c r="B2485" s="9">
        <f t="shared" si="759"/>
        <v>2481</v>
      </c>
      <c r="C2485" s="10" t="str">
        <f t="shared" si="761"/>
        <v>Remove</v>
      </c>
      <c r="D2485" s="1">
        <v>45797</v>
      </c>
      <c r="E2485" s="2">
        <v>0.29121527777777778</v>
      </c>
      <c r="F2485" t="s">
        <v>19</v>
      </c>
      <c r="G2485" t="s">
        <v>14</v>
      </c>
      <c r="H2485" t="s">
        <v>49</v>
      </c>
      <c r="I2485">
        <v>130.5</v>
      </c>
      <c r="J2485" t="s">
        <v>13</v>
      </c>
      <c r="K2485">
        <v>0</v>
      </c>
      <c r="L2485">
        <v>114.4</v>
      </c>
      <c r="M2485">
        <v>11.019</v>
      </c>
      <c r="N2485">
        <v>1075.5999999999999</v>
      </c>
      <c r="O2485">
        <v>8181</v>
      </c>
      <c r="P2485" s="2">
        <v>0.86295138888888889</v>
      </c>
      <c r="Q2485">
        <v>28</v>
      </c>
      <c r="R2485" t="s">
        <v>143</v>
      </c>
      <c r="S2485">
        <v>30</v>
      </c>
      <c r="T2485">
        <v>29.6</v>
      </c>
      <c r="U2485" t="s">
        <v>50</v>
      </c>
      <c r="V2485">
        <v>21</v>
      </c>
      <c r="X2485">
        <f t="shared" si="778"/>
        <v>2.11</v>
      </c>
      <c r="Y2485" s="7" t="str">
        <f t="shared" si="779"/>
        <v>m/s</v>
      </c>
      <c r="AA2485">
        <f t="shared" si="780"/>
        <v>4.26</v>
      </c>
      <c r="AB2485" s="7" t="str">
        <f t="shared" si="781"/>
        <v>m/s</v>
      </c>
      <c r="AC2485" s="5">
        <f t="shared" si="782"/>
        <v>20.710833333333333</v>
      </c>
      <c r="AD2485" s="5">
        <f t="shared" si="783"/>
        <v>8.9633333333333336E-3</v>
      </c>
      <c r="AE2485" s="5">
        <f t="shared" si="784"/>
        <v>23.305518333333339</v>
      </c>
      <c r="AF2485" s="5"/>
      <c r="AG2485" s="5">
        <f t="shared" si="785"/>
        <v>2.5</v>
      </c>
      <c r="AH2485">
        <f t="shared" si="786"/>
        <v>769</v>
      </c>
      <c r="AI2485" s="5">
        <f t="shared" si="787"/>
        <v>0.76900000000000002</v>
      </c>
      <c r="AJ2485" s="15">
        <f t="shared" si="788"/>
        <v>30.306265713047253</v>
      </c>
      <c r="AK2485" s="5">
        <f t="shared" si="789"/>
        <v>8.1636525768185315</v>
      </c>
      <c r="AL2485" s="5">
        <f t="shared" si="790"/>
        <v>6.2374035953329852</v>
      </c>
      <c r="AM2485" s="5">
        <f t="shared" si="791"/>
        <v>2.5337820173650931E-2</v>
      </c>
      <c r="AN2485" s="5">
        <f t="shared" si="792"/>
        <v>61.781081074730025</v>
      </c>
      <c r="AO2485" s="15">
        <f t="shared" si="793"/>
        <v>1.2447176168215999</v>
      </c>
    </row>
    <row r="2486" spans="1:41" x14ac:dyDescent="0.3">
      <c r="A2486" s="4">
        <f t="shared" si="760"/>
        <v>45797.291562500002</v>
      </c>
      <c r="B2486" s="9">
        <f t="shared" si="759"/>
        <v>2482</v>
      </c>
      <c r="C2486" s="10" t="str">
        <f t="shared" si="761"/>
        <v>Remove</v>
      </c>
      <c r="D2486" s="1">
        <v>45797</v>
      </c>
      <c r="E2486" s="2">
        <v>0.2915625</v>
      </c>
      <c r="F2486" t="s">
        <v>2</v>
      </c>
      <c r="G2486" t="s">
        <v>14</v>
      </c>
      <c r="H2486" t="s">
        <v>49</v>
      </c>
      <c r="I2486">
        <v>129</v>
      </c>
      <c r="J2486" t="s">
        <v>13</v>
      </c>
      <c r="K2486">
        <v>0</v>
      </c>
      <c r="L2486">
        <v>114.2</v>
      </c>
      <c r="M2486">
        <v>11.067</v>
      </c>
      <c r="N2486">
        <v>1081.9000000000001</v>
      </c>
      <c r="O2486">
        <v>8190</v>
      </c>
      <c r="P2486" s="2">
        <v>0.86329861111111106</v>
      </c>
      <c r="Q2486">
        <v>28</v>
      </c>
      <c r="R2486" t="s">
        <v>149</v>
      </c>
      <c r="S2486">
        <v>28.3</v>
      </c>
      <c r="T2486">
        <v>29.5</v>
      </c>
      <c r="U2486" t="s">
        <v>125</v>
      </c>
      <c r="V2486">
        <v>20</v>
      </c>
      <c r="X2486">
        <f t="shared" si="778"/>
        <v>2.08</v>
      </c>
      <c r="Y2486" s="7" t="str">
        <f t="shared" si="779"/>
        <v>m/s</v>
      </c>
      <c r="AA2486">
        <f t="shared" si="780"/>
        <v>4.5</v>
      </c>
      <c r="AB2486" s="7" t="str">
        <f t="shared" si="781"/>
        <v>m/s</v>
      </c>
      <c r="AC2486" s="5">
        <f t="shared" si="782"/>
        <v>20.719166666666666</v>
      </c>
      <c r="AD2486" s="5">
        <f t="shared" si="783"/>
        <v>9.0158333333333323E-3</v>
      </c>
      <c r="AE2486" s="5">
        <f t="shared" si="784"/>
        <v>23.314534166666672</v>
      </c>
      <c r="AF2486" s="5"/>
      <c r="AG2486" s="5">
        <f t="shared" si="785"/>
        <v>-1.5</v>
      </c>
      <c r="AH2486">
        <f t="shared" si="786"/>
        <v>769</v>
      </c>
      <c r="AI2486" s="5">
        <f t="shared" si="787"/>
        <v>0.76900000000000002</v>
      </c>
      <c r="AJ2486" s="15">
        <f t="shared" si="788"/>
        <v>30.317989813610755</v>
      </c>
      <c r="AK2486" s="5">
        <f t="shared" si="789"/>
        <v>7.7010455974654821</v>
      </c>
      <c r="AL2486" s="5">
        <f t="shared" si="790"/>
        <v>5.9081526370053004</v>
      </c>
      <c r="AM2486" s="5">
        <f t="shared" si="791"/>
        <v>2.3562171353898719E-2</v>
      </c>
      <c r="AN2486" s="5">
        <f t="shared" si="792"/>
        <v>61.804643246083927</v>
      </c>
      <c r="AO2486" s="15">
        <f t="shared" si="793"/>
        <v>1.2442430853263207</v>
      </c>
    </row>
    <row r="2487" spans="1:41" x14ac:dyDescent="0.3">
      <c r="A2487" s="4">
        <f t="shared" si="760"/>
        <v>45797.291909722226</v>
      </c>
      <c r="B2487" s="9">
        <f t="shared" si="759"/>
        <v>2483</v>
      </c>
      <c r="C2487" s="10" t="str">
        <f t="shared" si="761"/>
        <v>Remove</v>
      </c>
      <c r="D2487" s="1">
        <v>45797</v>
      </c>
      <c r="E2487" s="2">
        <v>0.29190972222222222</v>
      </c>
      <c r="F2487" t="s">
        <v>2</v>
      </c>
      <c r="G2487" t="s">
        <v>14</v>
      </c>
      <c r="H2487" t="s">
        <v>49</v>
      </c>
      <c r="I2487">
        <v>128</v>
      </c>
      <c r="J2487" t="s">
        <v>13</v>
      </c>
      <c r="K2487">
        <v>0</v>
      </c>
      <c r="L2487">
        <v>114.1</v>
      </c>
      <c r="M2487">
        <v>11.054</v>
      </c>
      <c r="N2487">
        <v>1080.2</v>
      </c>
      <c r="O2487">
        <v>8199</v>
      </c>
      <c r="P2487" s="2">
        <v>0.86364583333333333</v>
      </c>
      <c r="Q2487">
        <v>28</v>
      </c>
      <c r="R2487" t="s">
        <v>134</v>
      </c>
      <c r="S2487">
        <v>29</v>
      </c>
      <c r="T2487">
        <v>29.6</v>
      </c>
      <c r="U2487" t="s">
        <v>58</v>
      </c>
      <c r="V2487">
        <v>20.399999999999999</v>
      </c>
      <c r="X2487">
        <f t="shared" si="778"/>
        <v>2.06</v>
      </c>
      <c r="Y2487" s="7" t="str">
        <f t="shared" si="779"/>
        <v>m/s</v>
      </c>
      <c r="AA2487">
        <f t="shared" si="780"/>
        <v>4.24</v>
      </c>
      <c r="AB2487" s="7" t="str">
        <f t="shared" si="781"/>
        <v>m/s</v>
      </c>
      <c r="AC2487" s="5">
        <f t="shared" si="782"/>
        <v>20.727499999999999</v>
      </c>
      <c r="AD2487" s="5">
        <f t="shared" si="783"/>
        <v>9.0016666666666665E-3</v>
      </c>
      <c r="AE2487" s="5">
        <f t="shared" si="784"/>
        <v>23.323535833333338</v>
      </c>
      <c r="AF2487" s="5"/>
      <c r="AG2487" s="5">
        <f t="shared" si="785"/>
        <v>-1</v>
      </c>
      <c r="AH2487">
        <f t="shared" si="786"/>
        <v>769</v>
      </c>
      <c r="AI2487" s="5">
        <f t="shared" si="787"/>
        <v>0.76900000000000002</v>
      </c>
      <c r="AJ2487" s="15">
        <f t="shared" si="788"/>
        <v>30.329695491980932</v>
      </c>
      <c r="AK2487" s="5">
        <f t="shared" si="789"/>
        <v>7.8915308242579139</v>
      </c>
      <c r="AL2487" s="5">
        <f t="shared" si="790"/>
        <v>6.0591920640377568</v>
      </c>
      <c r="AM2487" s="5">
        <f t="shared" si="791"/>
        <v>2.3912817964832654E-2</v>
      </c>
      <c r="AN2487" s="5">
        <f t="shared" si="792"/>
        <v>61.828556064048762</v>
      </c>
      <c r="AO2487" s="15">
        <f t="shared" si="793"/>
        <v>1.2437618617575121</v>
      </c>
    </row>
    <row r="2488" spans="1:41" x14ac:dyDescent="0.3">
      <c r="A2488" s="4">
        <f t="shared" si="760"/>
        <v>45797.292256944442</v>
      </c>
      <c r="B2488" s="9">
        <f t="shared" si="759"/>
        <v>2484</v>
      </c>
      <c r="C2488" s="10" t="str">
        <f t="shared" si="761"/>
        <v>Remove</v>
      </c>
      <c r="D2488" s="1">
        <v>45797</v>
      </c>
      <c r="E2488" s="2">
        <v>0.29225694444444444</v>
      </c>
      <c r="F2488" t="s">
        <v>2</v>
      </c>
      <c r="G2488" t="s">
        <v>14</v>
      </c>
      <c r="H2488" t="s">
        <v>49</v>
      </c>
      <c r="I2488">
        <v>130</v>
      </c>
      <c r="J2488" t="s">
        <v>13</v>
      </c>
      <c r="K2488">
        <v>0</v>
      </c>
      <c r="L2488">
        <v>114.1</v>
      </c>
      <c r="M2488">
        <v>11.055</v>
      </c>
      <c r="N2488">
        <v>1080.2</v>
      </c>
      <c r="O2488">
        <v>8208</v>
      </c>
      <c r="P2488" s="2">
        <v>0.8639930555555555</v>
      </c>
      <c r="Q2488">
        <v>28</v>
      </c>
      <c r="R2488" t="s">
        <v>136</v>
      </c>
      <c r="S2488">
        <v>28.2</v>
      </c>
      <c r="T2488">
        <v>29.6</v>
      </c>
      <c r="U2488" t="s">
        <v>78</v>
      </c>
      <c r="V2488">
        <v>20.2</v>
      </c>
      <c r="X2488">
        <f t="shared" si="778"/>
        <v>2.09</v>
      </c>
      <c r="Y2488" s="7" t="str">
        <f t="shared" si="779"/>
        <v>m/s</v>
      </c>
      <c r="AA2488">
        <f t="shared" si="780"/>
        <v>4.47</v>
      </c>
      <c r="AB2488" s="7" t="str">
        <f t="shared" si="781"/>
        <v>m/s</v>
      </c>
      <c r="AC2488" s="5">
        <f t="shared" si="782"/>
        <v>20.735833333333332</v>
      </c>
      <c r="AD2488" s="5">
        <f t="shared" si="783"/>
        <v>9.0016666666666665E-3</v>
      </c>
      <c r="AE2488" s="5">
        <f t="shared" si="784"/>
        <v>23.332537500000004</v>
      </c>
      <c r="AF2488" s="5"/>
      <c r="AG2488" s="5">
        <f t="shared" si="785"/>
        <v>2</v>
      </c>
      <c r="AH2488">
        <f t="shared" si="786"/>
        <v>771</v>
      </c>
      <c r="AI2488" s="5">
        <f t="shared" si="787"/>
        <v>0.77100000000000002</v>
      </c>
      <c r="AJ2488" s="15">
        <f t="shared" si="788"/>
        <v>30.262694552529187</v>
      </c>
      <c r="AK2488" s="5">
        <f t="shared" si="789"/>
        <v>7.6738334222094196</v>
      </c>
      <c r="AL2488" s="5">
        <f t="shared" si="790"/>
        <v>5.9997882202726807</v>
      </c>
      <c r="AM2488" s="5">
        <f t="shared" si="791"/>
        <v>2.3591792186329209E-2</v>
      </c>
      <c r="AN2488" s="5">
        <f t="shared" si="792"/>
        <v>61.852147856235092</v>
      </c>
      <c r="AO2488" s="15">
        <f t="shared" si="793"/>
        <v>1.2465209806328144</v>
      </c>
    </row>
    <row r="2489" spans="1:41" x14ac:dyDescent="0.3">
      <c r="A2489" s="4">
        <f t="shared" si="760"/>
        <v>45797.292615740742</v>
      </c>
      <c r="B2489" s="9">
        <f t="shared" si="759"/>
        <v>2485</v>
      </c>
      <c r="C2489" s="10" t="str">
        <f t="shared" si="761"/>
        <v>Remove</v>
      </c>
      <c r="D2489" s="1">
        <v>45797</v>
      </c>
      <c r="E2489" s="2">
        <v>0.29261574074074076</v>
      </c>
      <c r="F2489" t="s">
        <v>2</v>
      </c>
      <c r="G2489" t="s">
        <v>14</v>
      </c>
      <c r="H2489" t="s">
        <v>49</v>
      </c>
      <c r="I2489">
        <v>129.5</v>
      </c>
      <c r="J2489" t="s">
        <v>13</v>
      </c>
      <c r="K2489">
        <v>0</v>
      </c>
      <c r="L2489">
        <v>114</v>
      </c>
      <c r="M2489">
        <v>11.071999999999999</v>
      </c>
      <c r="N2489">
        <v>1082.3</v>
      </c>
      <c r="O2489">
        <v>8217</v>
      </c>
      <c r="P2489" s="2">
        <v>0.86435185185185182</v>
      </c>
      <c r="Q2489">
        <v>28</v>
      </c>
      <c r="R2489" t="s">
        <v>177</v>
      </c>
      <c r="S2489">
        <v>28.4</v>
      </c>
      <c r="T2489">
        <v>29.6</v>
      </c>
      <c r="U2489" t="s">
        <v>109</v>
      </c>
      <c r="V2489">
        <v>20.2</v>
      </c>
      <c r="X2489">
        <f t="shared" si="778"/>
        <v>1.93</v>
      </c>
      <c r="Y2489" s="7" t="str">
        <f t="shared" si="779"/>
        <v>m/s</v>
      </c>
      <c r="AA2489">
        <f t="shared" si="780"/>
        <v>4.21</v>
      </c>
      <c r="AB2489" s="7" t="str">
        <f t="shared" si="781"/>
        <v>m/s</v>
      </c>
      <c r="AC2489" s="5">
        <f t="shared" si="782"/>
        <v>20.744444444444444</v>
      </c>
      <c r="AD2489" s="5">
        <f t="shared" si="783"/>
        <v>9.0191666666666667E-3</v>
      </c>
      <c r="AE2489" s="5">
        <f t="shared" si="784"/>
        <v>23.341556666666673</v>
      </c>
      <c r="AF2489" s="5"/>
      <c r="AG2489" s="5">
        <f t="shared" si="785"/>
        <v>-0.5</v>
      </c>
      <c r="AH2489">
        <f t="shared" si="786"/>
        <v>771</v>
      </c>
      <c r="AI2489" s="5">
        <f t="shared" si="787"/>
        <v>0.77100000000000002</v>
      </c>
      <c r="AJ2489" s="15">
        <f t="shared" si="788"/>
        <v>30.274392563770004</v>
      </c>
      <c r="AK2489" s="5">
        <f t="shared" si="789"/>
        <v>7.7282577727215447</v>
      </c>
      <c r="AL2489" s="5">
        <f t="shared" si="790"/>
        <v>5.9997882202726807</v>
      </c>
      <c r="AM2489" s="5">
        <f t="shared" si="791"/>
        <v>2.1940230637569599E-2</v>
      </c>
      <c r="AN2489" s="5">
        <f t="shared" si="792"/>
        <v>61.874088086872661</v>
      </c>
      <c r="AO2489" s="15">
        <f t="shared" si="793"/>
        <v>1.2460789707599376</v>
      </c>
    </row>
    <row r="2490" spans="1:41" x14ac:dyDescent="0.3">
      <c r="A2490" s="4">
        <f t="shared" si="760"/>
        <v>45797.292962962965</v>
      </c>
      <c r="B2490" s="9">
        <f t="shared" si="759"/>
        <v>2486</v>
      </c>
      <c r="C2490" s="10" t="str">
        <f t="shared" si="761"/>
        <v>Remove</v>
      </c>
      <c r="D2490" s="1">
        <v>45797</v>
      </c>
      <c r="E2490" s="2">
        <v>0.29296296296296298</v>
      </c>
      <c r="F2490" t="s">
        <v>2</v>
      </c>
      <c r="G2490" t="s">
        <v>14</v>
      </c>
      <c r="H2490" t="s">
        <v>49</v>
      </c>
      <c r="I2490">
        <v>129.5</v>
      </c>
      <c r="J2490" t="s">
        <v>13</v>
      </c>
      <c r="K2490">
        <v>0</v>
      </c>
      <c r="L2490">
        <v>114.1</v>
      </c>
      <c r="M2490">
        <v>11.065</v>
      </c>
      <c r="N2490">
        <v>1081.2</v>
      </c>
      <c r="O2490">
        <v>8226</v>
      </c>
      <c r="P2490" s="2">
        <v>0.86469907407407409</v>
      </c>
      <c r="Q2490">
        <v>28.1</v>
      </c>
      <c r="R2490" t="s">
        <v>132</v>
      </c>
      <c r="S2490">
        <v>28.3</v>
      </c>
      <c r="T2490">
        <v>29.5</v>
      </c>
      <c r="U2490" t="s">
        <v>58</v>
      </c>
      <c r="V2490">
        <v>20.399999999999999</v>
      </c>
      <c r="X2490">
        <f t="shared" si="778"/>
        <v>2.13</v>
      </c>
      <c r="Y2490" s="7" t="str">
        <f t="shared" si="779"/>
        <v>m/s</v>
      </c>
      <c r="AA2490">
        <f t="shared" si="780"/>
        <v>4.24</v>
      </c>
      <c r="AB2490" s="7" t="str">
        <f t="shared" si="781"/>
        <v>m/s</v>
      </c>
      <c r="AC2490" s="5">
        <f t="shared" si="782"/>
        <v>20.75277777777778</v>
      </c>
      <c r="AD2490" s="5">
        <f t="shared" si="783"/>
        <v>9.0100000000000006E-3</v>
      </c>
      <c r="AE2490" s="5">
        <f t="shared" si="784"/>
        <v>23.350566666666673</v>
      </c>
      <c r="AF2490" s="5"/>
      <c r="AG2490" s="5">
        <f t="shared" si="785"/>
        <v>0</v>
      </c>
      <c r="AH2490">
        <f t="shared" si="786"/>
        <v>771</v>
      </c>
      <c r="AI2490" s="5">
        <f t="shared" si="787"/>
        <v>0.77100000000000002</v>
      </c>
      <c r="AJ2490" s="15">
        <f t="shared" si="788"/>
        <v>30.286078685689588</v>
      </c>
      <c r="AK2490" s="5">
        <f t="shared" si="789"/>
        <v>7.7435407153796723</v>
      </c>
      <c r="AL2490" s="5">
        <f t="shared" si="790"/>
        <v>6.026315689745406</v>
      </c>
      <c r="AM2490" s="5">
        <f t="shared" si="791"/>
        <v>2.4261713495940373E-2</v>
      </c>
      <c r="AN2490" s="5">
        <f t="shared" si="792"/>
        <v>61.898349800368599</v>
      </c>
      <c r="AO2490" s="15">
        <f t="shared" si="793"/>
        <v>1.2455905569156367</v>
      </c>
    </row>
    <row r="2491" spans="1:41" x14ac:dyDescent="0.3">
      <c r="A2491" s="4">
        <f t="shared" si="760"/>
        <v>45797.293310185189</v>
      </c>
      <c r="B2491" s="9">
        <f t="shared" si="759"/>
        <v>2487</v>
      </c>
      <c r="C2491" s="10" t="str">
        <f t="shared" si="761"/>
        <v>Remove</v>
      </c>
      <c r="D2491" s="1">
        <v>45797</v>
      </c>
      <c r="E2491" s="2">
        <v>0.2933101851851852</v>
      </c>
      <c r="F2491" t="s">
        <v>2</v>
      </c>
      <c r="G2491" t="s">
        <v>14</v>
      </c>
      <c r="H2491" t="s">
        <v>49</v>
      </c>
      <c r="I2491">
        <v>128</v>
      </c>
      <c r="J2491" t="s">
        <v>13</v>
      </c>
      <c r="K2491">
        <v>0</v>
      </c>
      <c r="L2491">
        <v>114</v>
      </c>
      <c r="M2491">
        <v>11.084</v>
      </c>
      <c r="N2491">
        <v>1083.8</v>
      </c>
      <c r="O2491">
        <v>8235</v>
      </c>
      <c r="P2491" s="2">
        <v>0.86504629629629626</v>
      </c>
      <c r="Q2491">
        <v>28.1</v>
      </c>
      <c r="R2491" t="s">
        <v>134</v>
      </c>
      <c r="S2491">
        <v>27.7</v>
      </c>
      <c r="T2491">
        <v>29.5</v>
      </c>
      <c r="U2491" t="s">
        <v>117</v>
      </c>
      <c r="V2491">
        <v>20.100000000000001</v>
      </c>
      <c r="X2491">
        <f t="shared" si="778"/>
        <v>2.06</v>
      </c>
      <c r="Y2491" s="7" t="str">
        <f t="shared" si="779"/>
        <v>m/s</v>
      </c>
      <c r="AA2491">
        <f t="shared" si="780"/>
        <v>4.2699999999999996</v>
      </c>
      <c r="AB2491" s="7" t="str">
        <f t="shared" si="781"/>
        <v>m/s</v>
      </c>
      <c r="AC2491" s="5">
        <f t="shared" si="782"/>
        <v>20.761111111111109</v>
      </c>
      <c r="AD2491" s="5">
        <f t="shared" si="783"/>
        <v>9.031666666666667E-3</v>
      </c>
      <c r="AE2491" s="5">
        <f t="shared" si="784"/>
        <v>23.359598333333338</v>
      </c>
      <c r="AF2491" s="5"/>
      <c r="AG2491" s="5">
        <f t="shared" si="785"/>
        <v>-1.5</v>
      </c>
      <c r="AH2491">
        <f t="shared" si="786"/>
        <v>771</v>
      </c>
      <c r="AI2491" s="5">
        <f t="shared" si="787"/>
        <v>0.77100000000000002</v>
      </c>
      <c r="AJ2491" s="15">
        <f t="shared" si="788"/>
        <v>30.297792909641164</v>
      </c>
      <c r="AK2491" s="5">
        <f t="shared" si="789"/>
        <v>7.5793667072797497</v>
      </c>
      <c r="AL2491" s="5">
        <f t="shared" si="790"/>
        <v>5.9376934001903283</v>
      </c>
      <c r="AM2491" s="5">
        <f t="shared" si="791"/>
        <v>2.2966902163362848E-2</v>
      </c>
      <c r="AN2491" s="5">
        <f t="shared" si="792"/>
        <v>61.921316702531961</v>
      </c>
      <c r="AO2491" s="15">
        <f t="shared" si="793"/>
        <v>1.2451285616290422</v>
      </c>
    </row>
    <row r="2492" spans="1:41" x14ac:dyDescent="0.3">
      <c r="A2492" s="4">
        <f t="shared" si="760"/>
        <v>45797.293657407405</v>
      </c>
      <c r="B2492" s="9">
        <f t="shared" si="759"/>
        <v>2488</v>
      </c>
      <c r="C2492" s="10" t="str">
        <f t="shared" si="761"/>
        <v>Remove</v>
      </c>
      <c r="D2492" s="1">
        <v>45797</v>
      </c>
      <c r="E2492" s="2">
        <v>0.29365740740740742</v>
      </c>
      <c r="F2492" t="s">
        <v>2</v>
      </c>
      <c r="G2492" t="s">
        <v>14</v>
      </c>
      <c r="H2492" t="s">
        <v>49</v>
      </c>
      <c r="I2492">
        <v>128.5</v>
      </c>
      <c r="J2492" t="s">
        <v>13</v>
      </c>
      <c r="K2492">
        <v>0</v>
      </c>
      <c r="L2492">
        <v>114.1</v>
      </c>
      <c r="M2492">
        <v>11.028</v>
      </c>
      <c r="N2492">
        <v>1076.8</v>
      </c>
      <c r="O2492">
        <v>8244</v>
      </c>
      <c r="P2492" s="2">
        <v>0.86539351851851853</v>
      </c>
      <c r="Q2492">
        <v>28</v>
      </c>
      <c r="R2492" t="s">
        <v>47</v>
      </c>
      <c r="S2492">
        <v>30</v>
      </c>
      <c r="T2492">
        <v>29.6</v>
      </c>
      <c r="U2492" t="s">
        <v>124</v>
      </c>
      <c r="V2492">
        <v>21.4</v>
      </c>
      <c r="X2492">
        <f t="shared" si="778"/>
        <v>2.0499999999999998</v>
      </c>
      <c r="Y2492" s="7" t="str">
        <f t="shared" si="779"/>
        <v>m/s</v>
      </c>
      <c r="AA2492">
        <f t="shared" si="780"/>
        <v>4.2300000000000004</v>
      </c>
      <c r="AB2492" s="7" t="str">
        <f t="shared" si="781"/>
        <v>m/s</v>
      </c>
      <c r="AC2492" s="5">
        <f t="shared" si="782"/>
        <v>20.769444444444446</v>
      </c>
      <c r="AD2492" s="5">
        <f t="shared" si="783"/>
        <v>8.9733333333333332E-3</v>
      </c>
      <c r="AE2492" s="5">
        <f t="shared" si="784"/>
        <v>23.368571666666671</v>
      </c>
      <c r="AF2492" s="5"/>
      <c r="AG2492" s="5">
        <f t="shared" si="785"/>
        <v>0.5</v>
      </c>
      <c r="AH2492">
        <f t="shared" si="786"/>
        <v>771.5</v>
      </c>
      <c r="AI2492" s="5">
        <f t="shared" si="787"/>
        <v>0.77149999999999996</v>
      </c>
      <c r="AJ2492" s="15">
        <f t="shared" si="788"/>
        <v>30.289788291207611</v>
      </c>
      <c r="AK2492" s="5">
        <f t="shared" si="789"/>
        <v>8.1636525768185315</v>
      </c>
      <c r="AL2492" s="5">
        <f t="shared" si="790"/>
        <v>6.3562112828631365</v>
      </c>
      <c r="AM2492" s="5">
        <f t="shared" si="791"/>
        <v>2.4617313438855173E-2</v>
      </c>
      <c r="AN2492" s="5">
        <f t="shared" si="792"/>
        <v>61.945934015970813</v>
      </c>
      <c r="AO2492" s="15">
        <f t="shared" si="793"/>
        <v>1.2454409030318163</v>
      </c>
    </row>
    <row r="2493" spans="1:41" x14ac:dyDescent="0.3">
      <c r="A2493" s="4">
        <f t="shared" si="760"/>
        <v>45797.294004629628</v>
      </c>
      <c r="B2493" s="9">
        <f t="shared" si="759"/>
        <v>2489</v>
      </c>
      <c r="C2493" s="10" t="str">
        <f t="shared" si="761"/>
        <v>Remove</v>
      </c>
      <c r="D2493" s="1">
        <v>45797</v>
      </c>
      <c r="E2493" s="2">
        <v>0.29400462962962964</v>
      </c>
      <c r="F2493" t="s">
        <v>2</v>
      </c>
      <c r="G2493" t="s">
        <v>14</v>
      </c>
      <c r="H2493" t="s">
        <v>49</v>
      </c>
      <c r="I2493">
        <v>128</v>
      </c>
      <c r="J2493" t="s">
        <v>13</v>
      </c>
      <c r="K2493">
        <v>0</v>
      </c>
      <c r="L2493">
        <v>114</v>
      </c>
      <c r="M2493">
        <v>11.085000000000001</v>
      </c>
      <c r="N2493">
        <v>1083.8</v>
      </c>
      <c r="O2493">
        <v>8254</v>
      </c>
      <c r="P2493" s="2">
        <v>0.8657407407407407</v>
      </c>
      <c r="Q2493">
        <v>28.1</v>
      </c>
      <c r="R2493" t="s">
        <v>134</v>
      </c>
      <c r="S2493">
        <v>27.8</v>
      </c>
      <c r="T2493">
        <v>29.6</v>
      </c>
      <c r="U2493" t="s">
        <v>117</v>
      </c>
      <c r="V2493">
        <v>20.399999999999999</v>
      </c>
      <c r="X2493">
        <f t="shared" si="778"/>
        <v>2.06</v>
      </c>
      <c r="Y2493" s="7" t="str">
        <f t="shared" si="779"/>
        <v>m/s</v>
      </c>
      <c r="AA2493">
        <f t="shared" si="780"/>
        <v>4.2699999999999996</v>
      </c>
      <c r="AB2493" s="7" t="str">
        <f t="shared" si="781"/>
        <v>m/s</v>
      </c>
      <c r="AC2493" s="5">
        <f t="shared" si="782"/>
        <v>20.777777777777779</v>
      </c>
      <c r="AD2493" s="5">
        <f t="shared" si="783"/>
        <v>9.031666666666667E-3</v>
      </c>
      <c r="AE2493" s="5">
        <f t="shared" si="784"/>
        <v>23.377603333333337</v>
      </c>
      <c r="AF2493" s="5"/>
      <c r="AG2493" s="5">
        <f t="shared" si="785"/>
        <v>-0.5</v>
      </c>
      <c r="AH2493">
        <f t="shared" si="786"/>
        <v>771.5</v>
      </c>
      <c r="AI2493" s="5">
        <f t="shared" si="787"/>
        <v>0.77149999999999996</v>
      </c>
      <c r="AJ2493" s="15">
        <f t="shared" si="788"/>
        <v>30.301494923309576</v>
      </c>
      <c r="AK2493" s="5">
        <f t="shared" si="789"/>
        <v>7.6067290419630691</v>
      </c>
      <c r="AL2493" s="5">
        <f t="shared" si="790"/>
        <v>6.0591920640377568</v>
      </c>
      <c r="AM2493" s="5">
        <f t="shared" si="791"/>
        <v>2.3049815167562715E-2</v>
      </c>
      <c r="AN2493" s="5">
        <f t="shared" si="792"/>
        <v>61.968983831138374</v>
      </c>
      <c r="AO2493" s="15">
        <f t="shared" si="793"/>
        <v>1.2449776522111278</v>
      </c>
    </row>
    <row r="2494" spans="1:41" x14ac:dyDescent="0.3">
      <c r="A2494" s="4">
        <f t="shared" si="760"/>
        <v>45797.294351851851</v>
      </c>
      <c r="B2494" s="9">
        <f t="shared" si="759"/>
        <v>2490</v>
      </c>
      <c r="C2494" s="10" t="str">
        <f t="shared" si="761"/>
        <v>Remove</v>
      </c>
      <c r="D2494" s="1">
        <v>45797</v>
      </c>
      <c r="E2494" s="2">
        <v>0.29435185185185186</v>
      </c>
      <c r="F2494" t="s">
        <v>2</v>
      </c>
      <c r="G2494" t="s">
        <v>14</v>
      </c>
      <c r="H2494" t="s">
        <v>49</v>
      </c>
      <c r="I2494">
        <v>127.5</v>
      </c>
      <c r="J2494" t="s">
        <v>13</v>
      </c>
      <c r="K2494">
        <v>0</v>
      </c>
      <c r="L2494">
        <v>114.1</v>
      </c>
      <c r="M2494">
        <v>11.074999999999999</v>
      </c>
      <c r="N2494">
        <v>1082.9000000000001</v>
      </c>
      <c r="O2494">
        <v>8263</v>
      </c>
      <c r="P2494" s="2">
        <v>0.86608796296296298</v>
      </c>
      <c r="Q2494">
        <v>28.1</v>
      </c>
      <c r="R2494" t="s">
        <v>143</v>
      </c>
      <c r="S2494">
        <v>27.9</v>
      </c>
      <c r="T2494">
        <v>29.6</v>
      </c>
      <c r="U2494" t="s">
        <v>71</v>
      </c>
      <c r="V2494">
        <v>20.5</v>
      </c>
      <c r="X2494">
        <f t="shared" si="778"/>
        <v>2.11</v>
      </c>
      <c r="Y2494" s="7" t="str">
        <f t="shared" si="779"/>
        <v>m/s</v>
      </c>
      <c r="AA2494">
        <f t="shared" si="780"/>
        <v>4.29</v>
      </c>
      <c r="AB2494" s="7" t="str">
        <f t="shared" si="781"/>
        <v>m/s</v>
      </c>
      <c r="AC2494" s="5">
        <f t="shared" si="782"/>
        <v>20.786111111111111</v>
      </c>
      <c r="AD2494" s="5">
        <f t="shared" si="783"/>
        <v>9.0241666666666682E-3</v>
      </c>
      <c r="AE2494" s="5">
        <f t="shared" si="784"/>
        <v>23.386627500000003</v>
      </c>
      <c r="AF2494" s="5"/>
      <c r="AG2494" s="5">
        <f t="shared" si="785"/>
        <v>-0.5</v>
      </c>
      <c r="AH2494">
        <f t="shared" si="786"/>
        <v>771.5</v>
      </c>
      <c r="AI2494" s="5">
        <f t="shared" si="787"/>
        <v>0.77149999999999996</v>
      </c>
      <c r="AJ2494" s="15">
        <f t="shared" si="788"/>
        <v>30.313191834089441</v>
      </c>
      <c r="AK2494" s="5">
        <f t="shared" si="789"/>
        <v>7.6340913766463894</v>
      </c>
      <c r="AL2494" s="5">
        <f t="shared" si="790"/>
        <v>6.0888939859202944</v>
      </c>
      <c r="AM2494" s="5">
        <f t="shared" si="791"/>
        <v>2.3694202156514101E-2</v>
      </c>
      <c r="AN2494" s="5">
        <f t="shared" si="792"/>
        <v>61.992678033294887</v>
      </c>
      <c r="AO2494" s="15">
        <f t="shared" si="793"/>
        <v>1.2445018096905645</v>
      </c>
    </row>
    <row r="2495" spans="1:41" x14ac:dyDescent="0.3">
      <c r="A2495" s="4">
        <f t="shared" si="760"/>
        <v>45797.294699074075</v>
      </c>
      <c r="B2495" s="9">
        <f t="shared" si="759"/>
        <v>2491</v>
      </c>
      <c r="C2495" s="10" t="str">
        <f t="shared" si="761"/>
        <v>Keep</v>
      </c>
      <c r="D2495" s="1">
        <v>45797</v>
      </c>
      <c r="E2495" s="2">
        <v>0.29469907407407409</v>
      </c>
      <c r="F2495" t="s">
        <v>19</v>
      </c>
      <c r="G2495" t="s">
        <v>14</v>
      </c>
      <c r="H2495" t="s">
        <v>49</v>
      </c>
      <c r="I2495">
        <v>131</v>
      </c>
      <c r="J2495" t="s">
        <v>13</v>
      </c>
      <c r="K2495">
        <v>0</v>
      </c>
      <c r="L2495">
        <v>114</v>
      </c>
      <c r="M2495">
        <v>11.077999999999999</v>
      </c>
      <c r="N2495">
        <v>1083.5</v>
      </c>
      <c r="O2495">
        <v>8272</v>
      </c>
      <c r="P2495" s="2">
        <v>0.86643518518518514</v>
      </c>
      <c r="Q2495">
        <v>28.1</v>
      </c>
      <c r="R2495" t="s">
        <v>172</v>
      </c>
      <c r="S2495">
        <v>27.5</v>
      </c>
      <c r="T2495">
        <v>29.6</v>
      </c>
      <c r="U2495" t="s">
        <v>73</v>
      </c>
      <c r="V2495">
        <v>19.8</v>
      </c>
      <c r="X2495">
        <f t="shared" si="778"/>
        <v>1.9</v>
      </c>
      <c r="Y2495" s="7" t="str">
        <f t="shared" si="779"/>
        <v>m/s</v>
      </c>
      <c r="AA2495">
        <f t="shared" si="780"/>
        <v>4.63</v>
      </c>
      <c r="AB2495" s="7" t="str">
        <f t="shared" si="781"/>
        <v>m/s</v>
      </c>
      <c r="AC2495" s="5">
        <f t="shared" si="782"/>
        <v>20.794444444444444</v>
      </c>
      <c r="AD2495" s="5">
        <f t="shared" si="783"/>
        <v>9.0291666666666662E-3</v>
      </c>
      <c r="AE2495" s="5">
        <f t="shared" si="784"/>
        <v>23.395656666666671</v>
      </c>
      <c r="AF2495" s="5"/>
      <c r="AG2495" s="5">
        <f t="shared" si="785"/>
        <v>3.5</v>
      </c>
      <c r="AH2495">
        <f t="shared" si="786"/>
        <v>775</v>
      </c>
      <c r="AI2495" s="5">
        <f t="shared" si="787"/>
        <v>0.77500000000000002</v>
      </c>
      <c r="AJ2495" s="15">
        <f t="shared" si="788"/>
        <v>30.18794408602151</v>
      </c>
      <c r="AK2495" s="5">
        <f t="shared" si="789"/>
        <v>7.5246420379131091</v>
      </c>
      <c r="AL2495" s="5">
        <f t="shared" si="790"/>
        <v>5.8809805327425293</v>
      </c>
      <c r="AM2495" s="5">
        <f t="shared" si="791"/>
        <v>2.1030118783703852E-2</v>
      </c>
      <c r="AN2495" s="5">
        <f t="shared" si="792"/>
        <v>62.013708152078593</v>
      </c>
      <c r="AO2495" s="15">
        <f t="shared" si="793"/>
        <v>1.2497236870587352</v>
      </c>
    </row>
    <row r="2496" spans="1:41" x14ac:dyDescent="0.3">
      <c r="A2496" s="4">
        <f t="shared" si="760"/>
        <v>45797.295046296298</v>
      </c>
      <c r="B2496" s="9">
        <f t="shared" si="759"/>
        <v>2492</v>
      </c>
      <c r="C2496" s="10" t="str">
        <f t="shared" si="761"/>
        <v>Remove</v>
      </c>
      <c r="D2496" s="1">
        <v>45797</v>
      </c>
      <c r="E2496" s="2">
        <v>0.29504629629629631</v>
      </c>
      <c r="F2496" t="s">
        <v>2</v>
      </c>
      <c r="G2496" t="s">
        <v>14</v>
      </c>
      <c r="H2496" t="s">
        <v>49</v>
      </c>
      <c r="I2496">
        <v>128</v>
      </c>
      <c r="J2496" t="s">
        <v>13</v>
      </c>
      <c r="K2496">
        <v>0</v>
      </c>
      <c r="L2496">
        <v>114</v>
      </c>
      <c r="M2496">
        <v>11.093999999999999</v>
      </c>
      <c r="N2496">
        <v>1085.5</v>
      </c>
      <c r="O2496">
        <v>8281</v>
      </c>
      <c r="P2496" s="2">
        <v>0.86678240740740742</v>
      </c>
      <c r="Q2496">
        <v>28.1</v>
      </c>
      <c r="R2496" t="s">
        <v>153</v>
      </c>
      <c r="S2496">
        <v>27.6</v>
      </c>
      <c r="T2496">
        <v>29.6</v>
      </c>
      <c r="U2496" t="s">
        <v>88</v>
      </c>
      <c r="V2496">
        <v>20</v>
      </c>
      <c r="X2496">
        <f t="shared" si="778"/>
        <v>2.12</v>
      </c>
      <c r="Y2496" s="7" t="str">
        <f t="shared" si="779"/>
        <v>m/s</v>
      </c>
      <c r="AA2496">
        <f t="shared" si="780"/>
        <v>4.5199999999999996</v>
      </c>
      <c r="AB2496" s="7" t="str">
        <f t="shared" si="781"/>
        <v>m/s</v>
      </c>
      <c r="AC2496" s="5">
        <f t="shared" si="782"/>
        <v>20.802777777777777</v>
      </c>
      <c r="AD2496" s="5">
        <f t="shared" si="783"/>
        <v>9.0458333333333328E-3</v>
      </c>
      <c r="AE2496" s="5">
        <f t="shared" si="784"/>
        <v>23.404702500000003</v>
      </c>
      <c r="AF2496" s="5"/>
      <c r="AG2496" s="5">
        <f t="shared" si="785"/>
        <v>-3</v>
      </c>
      <c r="AH2496">
        <f t="shared" si="786"/>
        <v>775</v>
      </c>
      <c r="AI2496" s="5">
        <f t="shared" si="787"/>
        <v>0.77500000000000002</v>
      </c>
      <c r="AJ2496" s="15">
        <f t="shared" si="788"/>
        <v>30.199616129032261</v>
      </c>
      <c r="AK2496" s="5">
        <f t="shared" si="789"/>
        <v>7.5520043725964303</v>
      </c>
      <c r="AL2496" s="5">
        <f t="shared" si="790"/>
        <v>5.9403843765076045</v>
      </c>
      <c r="AM2496" s="5">
        <f t="shared" si="791"/>
        <v>2.3550513115255113E-2</v>
      </c>
      <c r="AN2496" s="5">
        <f t="shared" si="792"/>
        <v>62.037258665193846</v>
      </c>
      <c r="AO2496" s="15">
        <f t="shared" si="793"/>
        <v>1.249249268383317</v>
      </c>
    </row>
    <row r="2497" spans="1:41" x14ac:dyDescent="0.3">
      <c r="A2497" s="4">
        <f t="shared" si="760"/>
        <v>45797.295393518521</v>
      </c>
      <c r="B2497" s="9">
        <f t="shared" si="759"/>
        <v>2493</v>
      </c>
      <c r="C2497" s="10" t="str">
        <f t="shared" si="761"/>
        <v>Remove</v>
      </c>
      <c r="D2497" s="1">
        <v>45797</v>
      </c>
      <c r="E2497" s="2">
        <v>0.29539351851851853</v>
      </c>
      <c r="F2497" t="s">
        <v>19</v>
      </c>
      <c r="G2497" t="s">
        <v>14</v>
      </c>
      <c r="H2497" t="s">
        <v>49</v>
      </c>
      <c r="I2497">
        <v>128.5</v>
      </c>
      <c r="J2497" t="s">
        <v>13</v>
      </c>
      <c r="K2497">
        <v>0</v>
      </c>
      <c r="L2497">
        <v>113.9</v>
      </c>
      <c r="M2497">
        <v>11.055</v>
      </c>
      <c r="N2497">
        <v>1080.2</v>
      </c>
      <c r="O2497">
        <v>8290</v>
      </c>
      <c r="P2497" s="2">
        <v>0.86712962962962958</v>
      </c>
      <c r="Q2497">
        <v>28.1</v>
      </c>
      <c r="R2497" t="s">
        <v>147</v>
      </c>
      <c r="S2497">
        <v>27.8</v>
      </c>
      <c r="T2497">
        <v>29.6</v>
      </c>
      <c r="U2497" t="s">
        <v>46</v>
      </c>
      <c r="V2497">
        <v>20.3</v>
      </c>
      <c r="X2497">
        <f t="shared" si="778"/>
        <v>2.04</v>
      </c>
      <c r="Y2497" s="7" t="str">
        <f t="shared" si="779"/>
        <v>m/s</v>
      </c>
      <c r="AA2497">
        <f t="shared" si="780"/>
        <v>4.33</v>
      </c>
      <c r="AB2497" s="7" t="str">
        <f t="shared" si="781"/>
        <v>m/s</v>
      </c>
      <c r="AC2497" s="5">
        <f t="shared" si="782"/>
        <v>20.81111111111111</v>
      </c>
      <c r="AD2497" s="5">
        <f t="shared" si="783"/>
        <v>9.0016666666666665E-3</v>
      </c>
      <c r="AE2497" s="5">
        <f t="shared" si="784"/>
        <v>23.413704166666669</v>
      </c>
      <c r="AF2497" s="5"/>
      <c r="AG2497" s="5">
        <f t="shared" si="785"/>
        <v>0.5</v>
      </c>
      <c r="AH2497">
        <f t="shared" si="786"/>
        <v>775.5</v>
      </c>
      <c r="AI2497" s="5">
        <f t="shared" si="787"/>
        <v>0.77549999999999997</v>
      </c>
      <c r="AJ2497" s="15">
        <f t="shared" si="788"/>
        <v>30.191752632710084</v>
      </c>
      <c r="AK2497" s="5">
        <f t="shared" si="789"/>
        <v>7.6067290419630691</v>
      </c>
      <c r="AL2497" s="5">
        <f t="shared" si="790"/>
        <v>6.0294901421552192</v>
      </c>
      <c r="AM2497" s="5">
        <f t="shared" si="791"/>
        <v>2.282603055428541E-2</v>
      </c>
      <c r="AN2497" s="5">
        <f t="shared" si="792"/>
        <v>62.060084695748131</v>
      </c>
      <c r="AO2497" s="15">
        <f t="shared" si="793"/>
        <v>1.2495954586622262</v>
      </c>
    </row>
    <row r="2498" spans="1:41" x14ac:dyDescent="0.3">
      <c r="A2498" s="4">
        <f t="shared" si="760"/>
        <v>45797.295740740738</v>
      </c>
      <c r="B2498" s="9">
        <f t="shared" si="759"/>
        <v>2494</v>
      </c>
      <c r="C2498" s="10" t="str">
        <f t="shared" si="761"/>
        <v>Remove</v>
      </c>
      <c r="D2498" s="1">
        <v>45797</v>
      </c>
      <c r="E2498" s="2">
        <v>0.29574074074074075</v>
      </c>
      <c r="F2498" t="s">
        <v>2</v>
      </c>
      <c r="G2498" t="s">
        <v>14</v>
      </c>
      <c r="H2498" t="s">
        <v>49</v>
      </c>
      <c r="I2498">
        <v>128.5</v>
      </c>
      <c r="J2498" t="s">
        <v>13</v>
      </c>
      <c r="K2498">
        <v>0</v>
      </c>
      <c r="L2498">
        <v>114</v>
      </c>
      <c r="M2498">
        <v>11.031000000000001</v>
      </c>
      <c r="N2498">
        <v>1077.5999999999999</v>
      </c>
      <c r="O2498">
        <v>8299</v>
      </c>
      <c r="P2498" s="2">
        <v>0.86747685185185186</v>
      </c>
      <c r="Q2498">
        <v>28.1</v>
      </c>
      <c r="R2498" t="s">
        <v>47</v>
      </c>
      <c r="S2498">
        <v>29.2</v>
      </c>
      <c r="T2498">
        <v>29.6</v>
      </c>
      <c r="U2498" t="s">
        <v>69</v>
      </c>
      <c r="V2498">
        <v>21.2</v>
      </c>
      <c r="X2498">
        <f t="shared" si="778"/>
        <v>2.0499999999999998</v>
      </c>
      <c r="Y2498" s="7" t="str">
        <f t="shared" si="779"/>
        <v>m/s</v>
      </c>
      <c r="AA2498">
        <f t="shared" si="780"/>
        <v>4.3499999999999996</v>
      </c>
      <c r="AB2498" s="7" t="str">
        <f t="shared" si="781"/>
        <v>m/s</v>
      </c>
      <c r="AC2498" s="5">
        <f t="shared" si="782"/>
        <v>20.819444444444443</v>
      </c>
      <c r="AD2498" s="5">
        <f t="shared" si="783"/>
        <v>8.9799999999999984E-3</v>
      </c>
      <c r="AE2498" s="5">
        <f t="shared" si="784"/>
        <v>23.42268416666667</v>
      </c>
      <c r="AF2498" s="5"/>
      <c r="AG2498" s="5">
        <f t="shared" si="785"/>
        <v>0</v>
      </c>
      <c r="AH2498">
        <f t="shared" si="786"/>
        <v>775.5</v>
      </c>
      <c r="AI2498" s="5">
        <f t="shared" si="787"/>
        <v>0.77549999999999997</v>
      </c>
      <c r="AJ2498" s="15">
        <f t="shared" si="788"/>
        <v>30.203332258757797</v>
      </c>
      <c r="AK2498" s="5">
        <f t="shared" si="789"/>
        <v>7.9898017275295556</v>
      </c>
      <c r="AL2498" s="5">
        <f t="shared" si="790"/>
        <v>6.2968074390980613</v>
      </c>
      <c r="AM2498" s="5">
        <f t="shared" si="791"/>
        <v>2.4093070055359093E-2</v>
      </c>
      <c r="AN2498" s="5">
        <f t="shared" si="792"/>
        <v>62.084177765803489</v>
      </c>
      <c r="AO2498" s="15">
        <f t="shared" si="793"/>
        <v>1.2491105268807348</v>
      </c>
    </row>
    <row r="2499" spans="1:41" x14ac:dyDescent="0.3">
      <c r="A2499" s="4">
        <f t="shared" si="760"/>
        <v>45797.296087962961</v>
      </c>
      <c r="B2499" s="9">
        <f t="shared" si="759"/>
        <v>2495</v>
      </c>
      <c r="C2499" s="10" t="str">
        <f t="shared" si="761"/>
        <v>Remove</v>
      </c>
      <c r="D2499" s="1">
        <v>45797</v>
      </c>
      <c r="E2499" s="2">
        <v>0.29608796296296297</v>
      </c>
      <c r="F2499" t="s">
        <v>2</v>
      </c>
      <c r="G2499" t="s">
        <v>14</v>
      </c>
      <c r="H2499" t="s">
        <v>49</v>
      </c>
      <c r="I2499">
        <v>128</v>
      </c>
      <c r="J2499" t="s">
        <v>13</v>
      </c>
      <c r="K2499">
        <v>0</v>
      </c>
      <c r="L2499">
        <v>114</v>
      </c>
      <c r="M2499">
        <v>11.021000000000001</v>
      </c>
      <c r="N2499">
        <v>1076.0999999999999</v>
      </c>
      <c r="O2499">
        <v>8308</v>
      </c>
      <c r="P2499" s="2">
        <v>0.86782407407407403</v>
      </c>
      <c r="Q2499">
        <v>28</v>
      </c>
      <c r="R2499" t="s">
        <v>47</v>
      </c>
      <c r="S2499">
        <v>29.1</v>
      </c>
      <c r="T2499">
        <v>29.6</v>
      </c>
      <c r="U2499" t="s">
        <v>124</v>
      </c>
      <c r="V2499">
        <v>21</v>
      </c>
      <c r="X2499">
        <f t="shared" si="778"/>
        <v>2.0499999999999998</v>
      </c>
      <c r="Y2499" s="7" t="str">
        <f t="shared" si="779"/>
        <v>m/s</v>
      </c>
      <c r="AA2499">
        <f t="shared" si="780"/>
        <v>4.2300000000000004</v>
      </c>
      <c r="AB2499" s="7" t="str">
        <f t="shared" si="781"/>
        <v>m/s</v>
      </c>
      <c r="AC2499" s="5">
        <f t="shared" si="782"/>
        <v>20.827777777777776</v>
      </c>
      <c r="AD2499" s="5">
        <f t="shared" si="783"/>
        <v>8.9674999999999998E-3</v>
      </c>
      <c r="AE2499" s="5">
        <f t="shared" si="784"/>
        <v>23.431651666666671</v>
      </c>
      <c r="AF2499" s="5"/>
      <c r="AG2499" s="5">
        <f t="shared" si="785"/>
        <v>-0.5</v>
      </c>
      <c r="AH2499">
        <f t="shared" si="786"/>
        <v>775.5</v>
      </c>
      <c r="AI2499" s="5">
        <f t="shared" si="787"/>
        <v>0.77549999999999997</v>
      </c>
      <c r="AJ2499" s="15">
        <f t="shared" si="788"/>
        <v>30.214895766172368</v>
      </c>
      <c r="AK2499" s="5">
        <f t="shared" si="789"/>
        <v>7.9187429995139764</v>
      </c>
      <c r="AL2499" s="5">
        <f t="shared" si="790"/>
        <v>6.2374035953329852</v>
      </c>
      <c r="AM2499" s="5">
        <f t="shared" si="791"/>
        <v>2.3878794035689519E-2</v>
      </c>
      <c r="AN2499" s="5">
        <f t="shared" si="792"/>
        <v>62.108056559839177</v>
      </c>
      <c r="AO2499" s="15">
        <f t="shared" si="793"/>
        <v>1.2486302791536068</v>
      </c>
    </row>
    <row r="2500" spans="1:41" x14ac:dyDescent="0.3">
      <c r="A2500" s="4">
        <f t="shared" si="760"/>
        <v>45797.296435185184</v>
      </c>
      <c r="B2500" s="9">
        <f t="shared" si="759"/>
        <v>2496</v>
      </c>
      <c r="C2500" s="10" t="str">
        <f t="shared" si="761"/>
        <v>Remove</v>
      </c>
      <c r="D2500" s="1">
        <v>45797</v>
      </c>
      <c r="E2500" s="2">
        <v>0.29643518518518519</v>
      </c>
      <c r="F2500" t="s">
        <v>2</v>
      </c>
      <c r="G2500" t="s">
        <v>14</v>
      </c>
      <c r="H2500" t="s">
        <v>49</v>
      </c>
      <c r="I2500">
        <v>128.5</v>
      </c>
      <c r="J2500" t="s">
        <v>13</v>
      </c>
      <c r="K2500">
        <v>0</v>
      </c>
      <c r="L2500">
        <v>114.1</v>
      </c>
      <c r="M2500">
        <v>11.051</v>
      </c>
      <c r="N2500">
        <v>1079.9000000000001</v>
      </c>
      <c r="O2500">
        <v>8317</v>
      </c>
      <c r="P2500" s="2">
        <v>0.8681712962962963</v>
      </c>
      <c r="Q2500">
        <v>28.1</v>
      </c>
      <c r="R2500" t="s">
        <v>147</v>
      </c>
      <c r="S2500">
        <v>28.3</v>
      </c>
      <c r="T2500">
        <v>29.6</v>
      </c>
      <c r="U2500" t="s">
        <v>48</v>
      </c>
      <c r="V2500">
        <v>20.2</v>
      </c>
      <c r="X2500">
        <f t="shared" si="778"/>
        <v>2.04</v>
      </c>
      <c r="Y2500" s="7" t="str">
        <f t="shared" si="779"/>
        <v>m/s</v>
      </c>
      <c r="AA2500">
        <f t="shared" si="780"/>
        <v>4.32</v>
      </c>
      <c r="AB2500" s="7" t="str">
        <f t="shared" si="781"/>
        <v>m/s</v>
      </c>
      <c r="AC2500" s="5">
        <f t="shared" si="782"/>
        <v>20.836111111111112</v>
      </c>
      <c r="AD2500" s="5">
        <f t="shared" si="783"/>
        <v>8.9991666666666675E-3</v>
      </c>
      <c r="AE2500" s="5">
        <f t="shared" si="784"/>
        <v>23.440650833333336</v>
      </c>
      <c r="AF2500" s="5"/>
      <c r="AG2500" s="5">
        <f t="shared" si="785"/>
        <v>0.5</v>
      </c>
      <c r="AH2500">
        <f t="shared" si="786"/>
        <v>776</v>
      </c>
      <c r="AI2500" s="5">
        <f t="shared" si="787"/>
        <v>0.77600000000000002</v>
      </c>
      <c r="AJ2500" s="15">
        <f t="shared" si="788"/>
        <v>30.207024269759454</v>
      </c>
      <c r="AK2500" s="5">
        <f t="shared" si="789"/>
        <v>7.7435407153796723</v>
      </c>
      <c r="AL2500" s="5">
        <f t="shared" si="790"/>
        <v>5.9997882202726807</v>
      </c>
      <c r="AM2500" s="5">
        <f t="shared" si="791"/>
        <v>2.3236570672168243E-2</v>
      </c>
      <c r="AN2500" s="5">
        <f t="shared" si="792"/>
        <v>62.131293130511345</v>
      </c>
      <c r="AO2500" s="15">
        <f t="shared" si="793"/>
        <v>1.2489680495945175</v>
      </c>
    </row>
    <row r="2501" spans="1:41" x14ac:dyDescent="0.3">
      <c r="A2501" s="4">
        <f t="shared" si="760"/>
        <v>45797.296782407408</v>
      </c>
      <c r="B2501" s="9">
        <f t="shared" si="759"/>
        <v>2497</v>
      </c>
      <c r="C2501" s="10" t="str">
        <f t="shared" si="761"/>
        <v>Remove</v>
      </c>
      <c r="D2501" s="1">
        <v>45797</v>
      </c>
      <c r="E2501" s="2">
        <v>0.29678240740740741</v>
      </c>
      <c r="F2501" t="s">
        <v>2</v>
      </c>
      <c r="G2501" t="s">
        <v>14</v>
      </c>
      <c r="H2501" t="s">
        <v>49</v>
      </c>
      <c r="I2501">
        <v>129</v>
      </c>
      <c r="J2501" t="s">
        <v>13</v>
      </c>
      <c r="K2501">
        <v>0</v>
      </c>
      <c r="L2501">
        <v>113.9</v>
      </c>
      <c r="M2501">
        <v>11.023</v>
      </c>
      <c r="N2501">
        <v>1075.9000000000001</v>
      </c>
      <c r="O2501">
        <v>8326</v>
      </c>
      <c r="P2501" s="2">
        <v>0.86851851851851847</v>
      </c>
      <c r="Q2501">
        <v>28.1</v>
      </c>
      <c r="R2501" t="s">
        <v>149</v>
      </c>
      <c r="S2501">
        <v>28.8</v>
      </c>
      <c r="T2501">
        <v>29.6</v>
      </c>
      <c r="U2501" t="s">
        <v>50</v>
      </c>
      <c r="V2501">
        <v>21.3</v>
      </c>
      <c r="X2501">
        <f t="shared" si="778"/>
        <v>2.08</v>
      </c>
      <c r="Y2501" s="7" t="str">
        <f t="shared" si="779"/>
        <v>m/s</v>
      </c>
      <c r="AA2501">
        <f t="shared" si="780"/>
        <v>4.26</v>
      </c>
      <c r="AB2501" s="7" t="str">
        <f t="shared" si="781"/>
        <v>m/s</v>
      </c>
      <c r="AC2501" s="5">
        <f t="shared" si="782"/>
        <v>20.844444444444441</v>
      </c>
      <c r="AD2501" s="5">
        <f t="shared" si="783"/>
        <v>8.9658333333333343E-3</v>
      </c>
      <c r="AE2501" s="5">
        <f t="shared" si="784"/>
        <v>23.449616666666671</v>
      </c>
      <c r="AF2501" s="5"/>
      <c r="AG2501" s="5">
        <f t="shared" si="785"/>
        <v>0.5</v>
      </c>
      <c r="AH2501">
        <f t="shared" si="786"/>
        <v>776.5</v>
      </c>
      <c r="AI2501" s="5">
        <f t="shared" si="787"/>
        <v>0.77649999999999997</v>
      </c>
      <c r="AJ2501" s="15">
        <f t="shared" si="788"/>
        <v>30.19911998282894</v>
      </c>
      <c r="AK2501" s="5">
        <f t="shared" si="789"/>
        <v>7.8803523887962745</v>
      </c>
      <c r="AL2501" s="5">
        <f t="shared" si="790"/>
        <v>6.3265093609805989</v>
      </c>
      <c r="AM2501" s="5">
        <f t="shared" si="791"/>
        <v>2.4110779629071686E-2</v>
      </c>
      <c r="AN2501" s="5">
        <f t="shared" si="792"/>
        <v>62.155403910140414</v>
      </c>
      <c r="AO2501" s="15">
        <f t="shared" si="793"/>
        <v>1.2492879961372385</v>
      </c>
    </row>
    <row r="2502" spans="1:41" x14ac:dyDescent="0.3">
      <c r="A2502" s="4">
        <f t="shared" si="760"/>
        <v>45797.297129629631</v>
      </c>
      <c r="B2502" s="9">
        <f t="shared" si="759"/>
        <v>2498</v>
      </c>
      <c r="C2502" s="10" t="str">
        <f t="shared" si="761"/>
        <v>Remove</v>
      </c>
      <c r="D2502" s="1">
        <v>45797</v>
      </c>
      <c r="E2502" s="2">
        <v>0.29712962962962963</v>
      </c>
      <c r="F2502" t="s">
        <v>2</v>
      </c>
      <c r="G2502" t="s">
        <v>14</v>
      </c>
      <c r="H2502" t="s">
        <v>49</v>
      </c>
      <c r="I2502">
        <v>130</v>
      </c>
      <c r="J2502" t="s">
        <v>13</v>
      </c>
      <c r="K2502">
        <v>0</v>
      </c>
      <c r="L2502">
        <v>114</v>
      </c>
      <c r="M2502">
        <v>11.055</v>
      </c>
      <c r="N2502">
        <v>1080.5</v>
      </c>
      <c r="O2502">
        <v>8335</v>
      </c>
      <c r="P2502" s="2">
        <v>0.86886574074074074</v>
      </c>
      <c r="Q2502">
        <v>28.1</v>
      </c>
      <c r="R2502" t="s">
        <v>149</v>
      </c>
      <c r="S2502">
        <v>28.4</v>
      </c>
      <c r="T2502">
        <v>29.6</v>
      </c>
      <c r="U2502" t="s">
        <v>50</v>
      </c>
      <c r="V2502">
        <v>20.3</v>
      </c>
      <c r="X2502">
        <f t="shared" si="778"/>
        <v>2.08</v>
      </c>
      <c r="Y2502" s="7" t="str">
        <f t="shared" si="779"/>
        <v>m/s</v>
      </c>
      <c r="AA2502">
        <f t="shared" si="780"/>
        <v>4.26</v>
      </c>
      <c r="AB2502" s="7" t="str">
        <f t="shared" si="781"/>
        <v>m/s</v>
      </c>
      <c r="AC2502" s="5">
        <f t="shared" si="782"/>
        <v>20.852777777777778</v>
      </c>
      <c r="AD2502" s="5">
        <f t="shared" si="783"/>
        <v>9.0041666666666673E-3</v>
      </c>
      <c r="AE2502" s="5">
        <f t="shared" si="784"/>
        <v>23.458620833333338</v>
      </c>
      <c r="AF2502" s="5"/>
      <c r="AG2502" s="5">
        <f t="shared" si="785"/>
        <v>1</v>
      </c>
      <c r="AH2502">
        <f t="shared" si="786"/>
        <v>777.5</v>
      </c>
      <c r="AI2502" s="5">
        <f t="shared" si="787"/>
        <v>0.77749999999999997</v>
      </c>
      <c r="AJ2502" s="15">
        <f t="shared" si="788"/>
        <v>30.171859592711691</v>
      </c>
      <c r="AK2502" s="5">
        <f t="shared" si="789"/>
        <v>7.7709030500629925</v>
      </c>
      <c r="AL2502" s="5">
        <f t="shared" si="790"/>
        <v>6.0294901421552192</v>
      </c>
      <c r="AM2502" s="5">
        <f t="shared" si="791"/>
        <v>2.3775907689779021E-2</v>
      </c>
      <c r="AN2502" s="5">
        <f t="shared" si="792"/>
        <v>62.179179817830196</v>
      </c>
      <c r="AO2502" s="15">
        <f t="shared" si="793"/>
        <v>1.250418552122889</v>
      </c>
    </row>
    <row r="2503" spans="1:41" x14ac:dyDescent="0.3">
      <c r="A2503" s="4">
        <f t="shared" si="760"/>
        <v>45797.297476851854</v>
      </c>
      <c r="B2503" s="9">
        <f t="shared" ref="B2503:B2566" si="794">B2502+1</f>
        <v>2499</v>
      </c>
      <c r="C2503" s="10" t="str">
        <f t="shared" si="761"/>
        <v>Remove</v>
      </c>
      <c r="D2503" s="1">
        <v>45797</v>
      </c>
      <c r="E2503" s="2">
        <v>0.29747685185185185</v>
      </c>
      <c r="F2503" t="s">
        <v>2</v>
      </c>
      <c r="G2503" t="s">
        <v>14</v>
      </c>
      <c r="H2503" t="s">
        <v>49</v>
      </c>
      <c r="I2503">
        <v>131</v>
      </c>
      <c r="J2503" t="s">
        <v>13</v>
      </c>
      <c r="K2503">
        <v>0</v>
      </c>
      <c r="L2503">
        <v>114.1</v>
      </c>
      <c r="M2503">
        <v>11.069000000000001</v>
      </c>
      <c r="N2503">
        <v>1081.9000000000001</v>
      </c>
      <c r="O2503">
        <v>8344</v>
      </c>
      <c r="P2503" s="2">
        <v>0.86921296296296291</v>
      </c>
      <c r="Q2503">
        <v>28.1</v>
      </c>
      <c r="R2503" t="s">
        <v>132</v>
      </c>
      <c r="S2503">
        <v>27.5</v>
      </c>
      <c r="T2503">
        <v>29.6</v>
      </c>
      <c r="U2503" t="s">
        <v>60</v>
      </c>
      <c r="V2503">
        <v>20</v>
      </c>
      <c r="X2503">
        <f t="shared" si="778"/>
        <v>2.13</v>
      </c>
      <c r="Y2503" s="7" t="str">
        <f t="shared" si="779"/>
        <v>m/s</v>
      </c>
      <c r="AA2503">
        <f t="shared" si="780"/>
        <v>4.41</v>
      </c>
      <c r="AB2503" s="7" t="str">
        <f t="shared" si="781"/>
        <v>m/s</v>
      </c>
      <c r="AC2503" s="5">
        <f t="shared" si="782"/>
        <v>20.861111111111111</v>
      </c>
      <c r="AD2503" s="5">
        <f t="shared" si="783"/>
        <v>9.0158333333333323E-3</v>
      </c>
      <c r="AE2503" s="5">
        <f t="shared" si="784"/>
        <v>23.467636666666671</v>
      </c>
      <c r="AF2503" s="5"/>
      <c r="AG2503" s="5">
        <f t="shared" si="785"/>
        <v>1</v>
      </c>
      <c r="AH2503">
        <f t="shared" si="786"/>
        <v>778.5</v>
      </c>
      <c r="AI2503" s="5">
        <f t="shared" si="787"/>
        <v>0.77849999999999997</v>
      </c>
      <c r="AJ2503" s="15">
        <f t="shared" si="788"/>
        <v>30.144684221794055</v>
      </c>
      <c r="AK2503" s="5">
        <f t="shared" si="789"/>
        <v>7.5246420379131091</v>
      </c>
      <c r="AL2503" s="5">
        <f t="shared" si="790"/>
        <v>5.9403843765076045</v>
      </c>
      <c r="AM2503" s="5">
        <f t="shared" si="791"/>
        <v>2.357587000488905E-2</v>
      </c>
      <c r="AN2503" s="5">
        <f t="shared" si="792"/>
        <v>62.202755687835086</v>
      </c>
      <c r="AO2503" s="15">
        <f t="shared" si="793"/>
        <v>1.2515522686919323</v>
      </c>
    </row>
    <row r="2504" spans="1:41" x14ac:dyDescent="0.3">
      <c r="A2504" s="4">
        <f t="shared" ref="A2504:A2567" si="795">D2504+E2504</f>
        <v>45797.297824074078</v>
      </c>
      <c r="B2504" s="9">
        <f t="shared" si="794"/>
        <v>2500</v>
      </c>
      <c r="C2504" s="10" t="str">
        <f t="shared" ref="C2504:C2567" si="796">IF(MOD(B2504,30)=1,"Keep","Remove")</f>
        <v>Remove</v>
      </c>
      <c r="D2504" s="1">
        <v>45797</v>
      </c>
      <c r="E2504" s="2">
        <v>0.29782407407407407</v>
      </c>
      <c r="F2504" t="s">
        <v>2</v>
      </c>
      <c r="G2504" t="s">
        <v>14</v>
      </c>
      <c r="H2504" t="s">
        <v>49</v>
      </c>
      <c r="I2504">
        <v>129</v>
      </c>
      <c r="J2504" t="s">
        <v>13</v>
      </c>
      <c r="K2504">
        <v>0</v>
      </c>
      <c r="L2504">
        <v>114.2</v>
      </c>
      <c r="M2504">
        <v>11.044</v>
      </c>
      <c r="N2504">
        <v>1079.0999999999999</v>
      </c>
      <c r="O2504">
        <v>8353</v>
      </c>
      <c r="P2504" s="2">
        <v>0.86956018518518519</v>
      </c>
      <c r="Q2504">
        <v>28.1</v>
      </c>
      <c r="R2504" t="s">
        <v>160</v>
      </c>
      <c r="S2504">
        <v>28</v>
      </c>
      <c r="T2504">
        <v>29.6</v>
      </c>
      <c r="U2504" t="s">
        <v>58</v>
      </c>
      <c r="V2504">
        <v>20</v>
      </c>
      <c r="X2504">
        <f t="shared" si="778"/>
        <v>2.0099999999999998</v>
      </c>
      <c r="Y2504" s="7" t="str">
        <f t="shared" si="779"/>
        <v>m/s</v>
      </c>
      <c r="AA2504">
        <f t="shared" si="780"/>
        <v>4.24</v>
      </c>
      <c r="AB2504" s="7" t="str">
        <f t="shared" si="781"/>
        <v>m/s</v>
      </c>
      <c r="AC2504" s="5">
        <f t="shared" si="782"/>
        <v>20.869444444444444</v>
      </c>
      <c r="AD2504" s="5">
        <f t="shared" si="783"/>
        <v>8.9925000000000005E-3</v>
      </c>
      <c r="AE2504" s="5">
        <f t="shared" si="784"/>
        <v>23.476629166666672</v>
      </c>
      <c r="AF2504" s="5"/>
      <c r="AG2504" s="5">
        <f t="shared" si="785"/>
        <v>-2</v>
      </c>
      <c r="AH2504">
        <f t="shared" si="786"/>
        <v>778.5</v>
      </c>
      <c r="AI2504" s="5">
        <f t="shared" si="787"/>
        <v>0.77849999999999997</v>
      </c>
      <c r="AJ2504" s="15">
        <f t="shared" si="788"/>
        <v>30.156235281524307</v>
      </c>
      <c r="AK2504" s="5">
        <f t="shared" si="789"/>
        <v>7.6614537113297096</v>
      </c>
      <c r="AL2504" s="5">
        <f t="shared" si="790"/>
        <v>5.9403843765076045</v>
      </c>
      <c r="AM2504" s="5">
        <f t="shared" si="791"/>
        <v>2.2652154739652677E-2</v>
      </c>
      <c r="AN2504" s="5">
        <f t="shared" si="792"/>
        <v>62.225407842574739</v>
      </c>
      <c r="AO2504" s="15">
        <f t="shared" si="793"/>
        <v>1.2510966613019914</v>
      </c>
    </row>
    <row r="2505" spans="1:41" x14ac:dyDescent="0.3">
      <c r="A2505" s="4">
        <f t="shared" si="795"/>
        <v>45797.298171296294</v>
      </c>
      <c r="B2505" s="9">
        <f t="shared" si="794"/>
        <v>2501</v>
      </c>
      <c r="C2505" s="10" t="str">
        <f t="shared" si="796"/>
        <v>Remove</v>
      </c>
      <c r="D2505" s="1">
        <v>45797</v>
      </c>
      <c r="E2505" s="2">
        <v>0.2981712962962963</v>
      </c>
      <c r="F2505" t="s">
        <v>2</v>
      </c>
      <c r="G2505" t="s">
        <v>14</v>
      </c>
      <c r="H2505" t="s">
        <v>49</v>
      </c>
      <c r="I2505">
        <v>128.5</v>
      </c>
      <c r="J2505" t="s">
        <v>13</v>
      </c>
      <c r="K2505">
        <v>0</v>
      </c>
      <c r="L2505">
        <v>114.2</v>
      </c>
      <c r="M2505">
        <v>11.045</v>
      </c>
      <c r="N2505">
        <v>1079.0999999999999</v>
      </c>
      <c r="O2505">
        <v>8362</v>
      </c>
      <c r="P2505" s="2">
        <v>0.86990740740740746</v>
      </c>
      <c r="Q2505">
        <v>28.1</v>
      </c>
      <c r="R2505" t="s">
        <v>136</v>
      </c>
      <c r="S2505">
        <v>29.1</v>
      </c>
      <c r="T2505">
        <v>29.6</v>
      </c>
      <c r="U2505" t="s">
        <v>58</v>
      </c>
      <c r="V2505">
        <v>20.5</v>
      </c>
      <c r="X2505">
        <f t="shared" si="778"/>
        <v>2.09</v>
      </c>
      <c r="Y2505" s="7" t="str">
        <f t="shared" si="779"/>
        <v>m/s</v>
      </c>
      <c r="AA2505">
        <f t="shared" si="780"/>
        <v>4.24</v>
      </c>
      <c r="AB2505" s="7" t="str">
        <f t="shared" si="781"/>
        <v>m/s</v>
      </c>
      <c r="AC2505" s="5">
        <f t="shared" si="782"/>
        <v>20.87777777777778</v>
      </c>
      <c r="AD2505" s="5">
        <f t="shared" si="783"/>
        <v>8.9925000000000005E-3</v>
      </c>
      <c r="AE2505" s="5">
        <f t="shared" si="784"/>
        <v>23.485621666666674</v>
      </c>
      <c r="AF2505" s="5"/>
      <c r="AG2505" s="5">
        <f t="shared" si="785"/>
        <v>-0.5</v>
      </c>
      <c r="AH2505">
        <f t="shared" si="786"/>
        <v>778.5</v>
      </c>
      <c r="AI2505" s="5">
        <f t="shared" si="787"/>
        <v>0.77849999999999997</v>
      </c>
      <c r="AJ2505" s="15">
        <f t="shared" si="788"/>
        <v>30.167786341254558</v>
      </c>
      <c r="AK2505" s="5">
        <f t="shared" si="789"/>
        <v>7.9624393928462354</v>
      </c>
      <c r="AL2505" s="5">
        <f t="shared" si="790"/>
        <v>6.0888939859202944</v>
      </c>
      <c r="AM2505" s="5">
        <f t="shared" si="791"/>
        <v>2.4479058264231277E-2</v>
      </c>
      <c r="AN2505" s="5">
        <f t="shared" si="792"/>
        <v>62.249886900838973</v>
      </c>
      <c r="AO2505" s="15">
        <f t="shared" si="793"/>
        <v>1.2506046818046632</v>
      </c>
    </row>
    <row r="2506" spans="1:41" x14ac:dyDescent="0.3">
      <c r="A2506" s="4">
        <f t="shared" si="795"/>
        <v>45797.298530092594</v>
      </c>
      <c r="B2506" s="9">
        <f t="shared" si="794"/>
        <v>2502</v>
      </c>
      <c r="C2506" s="10" t="str">
        <f t="shared" si="796"/>
        <v>Remove</v>
      </c>
      <c r="D2506" s="1">
        <v>45797</v>
      </c>
      <c r="E2506" s="2">
        <v>0.29853009259259261</v>
      </c>
      <c r="F2506" t="s">
        <v>19</v>
      </c>
      <c r="G2506" t="s">
        <v>14</v>
      </c>
      <c r="H2506" t="s">
        <v>49</v>
      </c>
      <c r="I2506">
        <v>131</v>
      </c>
      <c r="J2506" t="s">
        <v>13</v>
      </c>
      <c r="K2506">
        <v>0</v>
      </c>
      <c r="L2506">
        <v>114.2</v>
      </c>
      <c r="M2506">
        <v>11.039</v>
      </c>
      <c r="N2506">
        <v>1077.9000000000001</v>
      </c>
      <c r="O2506">
        <v>8371</v>
      </c>
      <c r="P2506" s="2">
        <v>0.87026620370370367</v>
      </c>
      <c r="Q2506">
        <v>28.1</v>
      </c>
      <c r="R2506" t="s">
        <v>47</v>
      </c>
      <c r="S2506">
        <v>28.8</v>
      </c>
      <c r="T2506">
        <v>29.6</v>
      </c>
      <c r="U2506" t="s">
        <v>64</v>
      </c>
      <c r="V2506">
        <v>20.7</v>
      </c>
      <c r="X2506">
        <f t="shared" si="778"/>
        <v>2.0499999999999998</v>
      </c>
      <c r="Y2506" s="7" t="str">
        <f t="shared" si="779"/>
        <v>m/s</v>
      </c>
      <c r="AA2506">
        <f t="shared" si="780"/>
        <v>4.43</v>
      </c>
      <c r="AB2506" s="7" t="str">
        <f t="shared" si="781"/>
        <v>m/s</v>
      </c>
      <c r="AC2506" s="5">
        <f t="shared" si="782"/>
        <v>20.886388888888888</v>
      </c>
      <c r="AD2506" s="5">
        <f t="shared" si="783"/>
        <v>8.9824999999999992E-3</v>
      </c>
      <c r="AE2506" s="5">
        <f t="shared" si="784"/>
        <v>23.494604166666672</v>
      </c>
      <c r="AF2506" s="5"/>
      <c r="AG2506" s="5">
        <f t="shared" si="785"/>
        <v>2.5</v>
      </c>
      <c r="AH2506">
        <f t="shared" si="786"/>
        <v>781</v>
      </c>
      <c r="AI2506" s="5">
        <f t="shared" si="787"/>
        <v>0.78100000000000003</v>
      </c>
      <c r="AJ2506" s="15">
        <f t="shared" si="788"/>
        <v>30.082719803670514</v>
      </c>
      <c r="AK2506" s="5">
        <f t="shared" si="789"/>
        <v>7.8803523887962745</v>
      </c>
      <c r="AL2506" s="5">
        <f t="shared" si="790"/>
        <v>6.1482978296853714</v>
      </c>
      <c r="AM2506" s="5">
        <f t="shared" si="791"/>
        <v>2.3763027999806226E-2</v>
      </c>
      <c r="AN2506" s="5">
        <f t="shared" si="792"/>
        <v>62.273649928838779</v>
      </c>
      <c r="AO2506" s="15">
        <f t="shared" si="793"/>
        <v>1.2541420021027558</v>
      </c>
    </row>
    <row r="2507" spans="1:41" x14ac:dyDescent="0.3">
      <c r="A2507" s="4">
        <f t="shared" si="795"/>
        <v>45797.298877314817</v>
      </c>
      <c r="B2507" s="9">
        <f t="shared" si="794"/>
        <v>2503</v>
      </c>
      <c r="C2507" s="10" t="str">
        <f t="shared" si="796"/>
        <v>Remove</v>
      </c>
      <c r="D2507" s="1">
        <v>45797</v>
      </c>
      <c r="E2507" s="2">
        <v>0.29887731481481483</v>
      </c>
      <c r="F2507" t="s">
        <v>2</v>
      </c>
      <c r="G2507" t="s">
        <v>14</v>
      </c>
      <c r="H2507" t="s">
        <v>49</v>
      </c>
      <c r="I2507">
        <v>130.5</v>
      </c>
      <c r="J2507" t="s">
        <v>13</v>
      </c>
      <c r="K2507">
        <v>0</v>
      </c>
      <c r="L2507">
        <v>114.3</v>
      </c>
      <c r="M2507">
        <v>11.058</v>
      </c>
      <c r="N2507">
        <v>1080.3</v>
      </c>
      <c r="O2507">
        <v>8380</v>
      </c>
      <c r="P2507" s="2">
        <v>0.87061342592592594</v>
      </c>
      <c r="Q2507">
        <v>28.1</v>
      </c>
      <c r="R2507" t="s">
        <v>132</v>
      </c>
      <c r="S2507">
        <v>27.9</v>
      </c>
      <c r="T2507">
        <v>29.6</v>
      </c>
      <c r="U2507" t="s">
        <v>144</v>
      </c>
      <c r="V2507">
        <v>20.100000000000001</v>
      </c>
      <c r="X2507">
        <f t="shared" si="778"/>
        <v>2.13</v>
      </c>
      <c r="Y2507" s="7" t="str">
        <f t="shared" si="779"/>
        <v>m/s</v>
      </c>
      <c r="AA2507">
        <f t="shared" si="780"/>
        <v>4.5599999999999996</v>
      </c>
      <c r="AB2507" s="7" t="str">
        <f t="shared" si="781"/>
        <v>m/s</v>
      </c>
      <c r="AC2507" s="5">
        <f t="shared" si="782"/>
        <v>20.894722222222221</v>
      </c>
      <c r="AD2507" s="5">
        <f t="shared" si="783"/>
        <v>9.0025000000000001E-3</v>
      </c>
      <c r="AE2507" s="5">
        <f t="shared" si="784"/>
        <v>23.503606666666673</v>
      </c>
      <c r="AF2507" s="5"/>
      <c r="AG2507" s="5">
        <f t="shared" si="785"/>
        <v>-0.5</v>
      </c>
      <c r="AH2507">
        <f t="shared" si="786"/>
        <v>781</v>
      </c>
      <c r="AI2507" s="5">
        <f t="shared" si="787"/>
        <v>0.78100000000000003</v>
      </c>
      <c r="AJ2507" s="15">
        <f t="shared" si="788"/>
        <v>30.094246692274869</v>
      </c>
      <c r="AK2507" s="5">
        <f t="shared" si="789"/>
        <v>7.6340913766463894</v>
      </c>
      <c r="AL2507" s="5">
        <f t="shared" si="790"/>
        <v>5.970086298390143</v>
      </c>
      <c r="AM2507" s="5">
        <f t="shared" si="791"/>
        <v>2.3918791750414708E-2</v>
      </c>
      <c r="AN2507" s="5">
        <f t="shared" si="792"/>
        <v>62.297568720589197</v>
      </c>
      <c r="AO2507" s="15">
        <f t="shared" si="793"/>
        <v>1.2536604815235453</v>
      </c>
    </row>
    <row r="2508" spans="1:41" x14ac:dyDescent="0.3">
      <c r="A2508" s="4">
        <f t="shared" si="795"/>
        <v>45797.299224537041</v>
      </c>
      <c r="B2508" s="9">
        <f t="shared" si="794"/>
        <v>2504</v>
      </c>
      <c r="C2508" s="10" t="str">
        <f t="shared" si="796"/>
        <v>Remove</v>
      </c>
      <c r="D2508" s="1">
        <v>45797</v>
      </c>
      <c r="E2508" s="2">
        <v>0.29922453703703705</v>
      </c>
      <c r="F2508" t="s">
        <v>2</v>
      </c>
      <c r="G2508" t="s">
        <v>14</v>
      </c>
      <c r="H2508" t="s">
        <v>49</v>
      </c>
      <c r="I2508">
        <v>130</v>
      </c>
      <c r="J2508" t="s">
        <v>13</v>
      </c>
      <c r="K2508">
        <v>0</v>
      </c>
      <c r="L2508">
        <v>114.1</v>
      </c>
      <c r="M2508">
        <v>11.083</v>
      </c>
      <c r="N2508">
        <v>1083.4000000000001</v>
      </c>
      <c r="O2508">
        <v>8389</v>
      </c>
      <c r="P2508" s="2">
        <v>0.87096064814814811</v>
      </c>
      <c r="Q2508">
        <v>28.1</v>
      </c>
      <c r="R2508" t="s">
        <v>47</v>
      </c>
      <c r="S2508">
        <v>27.5</v>
      </c>
      <c r="T2508">
        <v>29.6</v>
      </c>
      <c r="U2508" t="s">
        <v>148</v>
      </c>
      <c r="V2508">
        <v>20.100000000000001</v>
      </c>
      <c r="X2508">
        <f t="shared" si="778"/>
        <v>2.0499999999999998</v>
      </c>
      <c r="Y2508" s="7" t="str">
        <f t="shared" si="779"/>
        <v>m/s</v>
      </c>
      <c r="AA2508">
        <f t="shared" si="780"/>
        <v>4.55</v>
      </c>
      <c r="AB2508" s="7" t="str">
        <f t="shared" si="781"/>
        <v>m/s</v>
      </c>
      <c r="AC2508" s="5">
        <f t="shared" si="782"/>
        <v>20.903055555555554</v>
      </c>
      <c r="AD2508" s="5">
        <f t="shared" si="783"/>
        <v>9.0283333333333344E-3</v>
      </c>
      <c r="AE2508" s="5">
        <f t="shared" si="784"/>
        <v>23.512635000000007</v>
      </c>
      <c r="AF2508" s="5"/>
      <c r="AG2508" s="5">
        <f t="shared" si="785"/>
        <v>-0.5</v>
      </c>
      <c r="AH2508">
        <f t="shared" si="786"/>
        <v>781</v>
      </c>
      <c r="AI2508" s="5">
        <f t="shared" si="787"/>
        <v>0.78100000000000003</v>
      </c>
      <c r="AJ2508" s="15">
        <f t="shared" si="788"/>
        <v>30.105806658130611</v>
      </c>
      <c r="AK2508" s="5">
        <f t="shared" si="789"/>
        <v>7.5246420379131091</v>
      </c>
      <c r="AL2508" s="5">
        <f t="shared" si="790"/>
        <v>5.970086298390143</v>
      </c>
      <c r="AM2508" s="5">
        <f t="shared" si="791"/>
        <v>2.2690391319259418E-2</v>
      </c>
      <c r="AN2508" s="5">
        <f t="shared" si="792"/>
        <v>62.320259111908456</v>
      </c>
      <c r="AO2508" s="15">
        <f t="shared" si="793"/>
        <v>1.2532040320910069</v>
      </c>
    </row>
    <row r="2509" spans="1:41" x14ac:dyDescent="0.3">
      <c r="A2509" s="4">
        <f t="shared" si="795"/>
        <v>45797.299571759257</v>
      </c>
      <c r="B2509" s="9">
        <f t="shared" si="794"/>
        <v>2505</v>
      </c>
      <c r="C2509" s="10" t="str">
        <f t="shared" si="796"/>
        <v>Remove</v>
      </c>
      <c r="D2509" s="1">
        <v>45797</v>
      </c>
      <c r="E2509" s="2">
        <v>0.29957175925925927</v>
      </c>
      <c r="F2509" t="s">
        <v>2</v>
      </c>
      <c r="G2509" t="s">
        <v>14</v>
      </c>
      <c r="H2509" t="s">
        <v>49</v>
      </c>
      <c r="I2509">
        <v>130.5</v>
      </c>
      <c r="J2509" t="s">
        <v>13</v>
      </c>
      <c r="K2509">
        <v>0</v>
      </c>
      <c r="L2509">
        <v>114.2</v>
      </c>
      <c r="M2509">
        <v>11.084</v>
      </c>
      <c r="N2509">
        <v>1084</v>
      </c>
      <c r="O2509">
        <v>8398</v>
      </c>
      <c r="P2509" s="2">
        <v>0.87130787037037039</v>
      </c>
      <c r="Q2509">
        <v>28.1</v>
      </c>
      <c r="R2509" t="s">
        <v>143</v>
      </c>
      <c r="S2509">
        <v>27.4</v>
      </c>
      <c r="T2509">
        <v>29.6</v>
      </c>
      <c r="U2509" t="s">
        <v>60</v>
      </c>
      <c r="V2509">
        <v>20</v>
      </c>
      <c r="X2509">
        <f t="shared" si="778"/>
        <v>2.11</v>
      </c>
      <c r="Y2509" s="7" t="str">
        <f t="shared" si="779"/>
        <v>m/s</v>
      </c>
      <c r="AA2509">
        <f t="shared" si="780"/>
        <v>4.41</v>
      </c>
      <c r="AB2509" s="7" t="str">
        <f t="shared" si="781"/>
        <v>m/s</v>
      </c>
      <c r="AC2509" s="5">
        <f t="shared" si="782"/>
        <v>20.91138888888889</v>
      </c>
      <c r="AD2509" s="5">
        <f t="shared" si="783"/>
        <v>9.0333333333333325E-3</v>
      </c>
      <c r="AE2509" s="5">
        <f t="shared" si="784"/>
        <v>23.521668333333341</v>
      </c>
      <c r="AF2509" s="5"/>
      <c r="AG2509" s="5">
        <f t="shared" si="785"/>
        <v>0.5</v>
      </c>
      <c r="AH2509">
        <f t="shared" si="786"/>
        <v>781.5</v>
      </c>
      <c r="AI2509" s="5">
        <f t="shared" si="787"/>
        <v>0.78149999999999997</v>
      </c>
      <c r="AJ2509" s="15">
        <f t="shared" si="788"/>
        <v>30.098104073363203</v>
      </c>
      <c r="AK2509" s="5">
        <f t="shared" si="789"/>
        <v>7.4972797032297889</v>
      </c>
      <c r="AL2509" s="5">
        <f t="shared" si="790"/>
        <v>5.9403843765076045</v>
      </c>
      <c r="AM2509" s="5">
        <f t="shared" si="791"/>
        <v>2.3269574877723527E-2</v>
      </c>
      <c r="AN2509" s="5">
        <f t="shared" si="792"/>
        <v>62.343528686786179</v>
      </c>
      <c r="AO2509" s="15">
        <f t="shared" si="793"/>
        <v>1.2535382845046439</v>
      </c>
    </row>
    <row r="2510" spans="1:41" x14ac:dyDescent="0.3">
      <c r="A2510" s="4">
        <f t="shared" si="795"/>
        <v>45797.29991898148</v>
      </c>
      <c r="B2510" s="9">
        <f t="shared" si="794"/>
        <v>2506</v>
      </c>
      <c r="C2510" s="10" t="str">
        <f t="shared" si="796"/>
        <v>Remove</v>
      </c>
      <c r="D2510" s="1">
        <v>45797</v>
      </c>
      <c r="E2510" s="2">
        <v>0.29991898148148149</v>
      </c>
      <c r="F2510" t="s">
        <v>2</v>
      </c>
      <c r="G2510" t="s">
        <v>14</v>
      </c>
      <c r="H2510" t="s">
        <v>49</v>
      </c>
      <c r="I2510">
        <v>129.5</v>
      </c>
      <c r="J2510" t="s">
        <v>13</v>
      </c>
      <c r="K2510">
        <v>0</v>
      </c>
      <c r="L2510">
        <v>114.2</v>
      </c>
      <c r="M2510">
        <v>11.087</v>
      </c>
      <c r="N2510">
        <v>1084.4000000000001</v>
      </c>
      <c r="O2510">
        <v>8407</v>
      </c>
      <c r="P2510" s="2">
        <v>0.87165509259259255</v>
      </c>
      <c r="Q2510">
        <v>28.2</v>
      </c>
      <c r="R2510" t="s">
        <v>167</v>
      </c>
      <c r="S2510">
        <v>27.5</v>
      </c>
      <c r="T2510">
        <v>29.6</v>
      </c>
      <c r="U2510" t="s">
        <v>201</v>
      </c>
      <c r="V2510">
        <v>20.2</v>
      </c>
      <c r="X2510">
        <f t="shared" si="778"/>
        <v>1.98</v>
      </c>
      <c r="Y2510" s="7" t="str">
        <f t="shared" si="779"/>
        <v>m/s</v>
      </c>
      <c r="AA2510">
        <f t="shared" si="780"/>
        <v>5</v>
      </c>
      <c r="AB2510" s="7" t="str">
        <f t="shared" si="781"/>
        <v>m/s</v>
      </c>
      <c r="AC2510" s="5">
        <f t="shared" si="782"/>
        <v>20.919722222222219</v>
      </c>
      <c r="AD2510" s="5">
        <f t="shared" si="783"/>
        <v>9.0366666666666668E-3</v>
      </c>
      <c r="AE2510" s="5">
        <f t="shared" si="784"/>
        <v>23.530705000000008</v>
      </c>
      <c r="AF2510" s="5"/>
      <c r="AG2510" s="5">
        <f t="shared" si="785"/>
        <v>-1</v>
      </c>
      <c r="AH2510">
        <f t="shared" si="786"/>
        <v>781.5</v>
      </c>
      <c r="AI2510" s="5">
        <f t="shared" si="787"/>
        <v>0.78149999999999997</v>
      </c>
      <c r="AJ2510" s="15">
        <f t="shared" si="788"/>
        <v>30.109667306461944</v>
      </c>
      <c r="AK2510" s="5">
        <f t="shared" si="789"/>
        <v>7.5661320799797629</v>
      </c>
      <c r="AL2510" s="5">
        <f t="shared" si="790"/>
        <v>5.9997882202726807</v>
      </c>
      <c r="AM2510" s="5">
        <f t="shared" si="791"/>
        <v>2.2036437644366007E-2</v>
      </c>
      <c r="AN2510" s="5">
        <f t="shared" si="792"/>
        <v>62.365565124430546</v>
      </c>
      <c r="AO2510" s="15">
        <f t="shared" si="793"/>
        <v>1.2530953554910735</v>
      </c>
    </row>
    <row r="2511" spans="1:41" x14ac:dyDescent="0.3">
      <c r="A2511" s="4">
        <f t="shared" si="795"/>
        <v>45797.300266203703</v>
      </c>
      <c r="B2511" s="9">
        <f t="shared" si="794"/>
        <v>2507</v>
      </c>
      <c r="C2511" s="10" t="str">
        <f t="shared" si="796"/>
        <v>Remove</v>
      </c>
      <c r="D2511" s="1">
        <v>45797</v>
      </c>
      <c r="E2511" s="2">
        <v>0.30026620370370372</v>
      </c>
      <c r="F2511" t="s">
        <v>2</v>
      </c>
      <c r="G2511" t="s">
        <v>14</v>
      </c>
      <c r="H2511" t="s">
        <v>49</v>
      </c>
      <c r="I2511">
        <v>135</v>
      </c>
      <c r="J2511" t="s">
        <v>13</v>
      </c>
      <c r="K2511">
        <v>0</v>
      </c>
      <c r="L2511">
        <v>114.2</v>
      </c>
      <c r="M2511">
        <v>11.079000000000001</v>
      </c>
      <c r="N2511">
        <v>1082.8</v>
      </c>
      <c r="O2511">
        <v>8416</v>
      </c>
      <c r="P2511" s="2">
        <v>0.87200231481481483</v>
      </c>
      <c r="Q2511">
        <v>28.2</v>
      </c>
      <c r="R2511" t="s">
        <v>136</v>
      </c>
      <c r="S2511">
        <v>26.9</v>
      </c>
      <c r="T2511">
        <v>29.6</v>
      </c>
      <c r="U2511" t="s">
        <v>48</v>
      </c>
      <c r="V2511">
        <v>19.7</v>
      </c>
      <c r="X2511">
        <f t="shared" si="778"/>
        <v>2.09</v>
      </c>
      <c r="Y2511" s="7" t="str">
        <f t="shared" si="779"/>
        <v>m/s</v>
      </c>
      <c r="AA2511">
        <f t="shared" si="780"/>
        <v>4.32</v>
      </c>
      <c r="AB2511" s="7" t="str">
        <f t="shared" si="781"/>
        <v>m/s</v>
      </c>
      <c r="AC2511" s="5">
        <f t="shared" si="782"/>
        <v>20.928055555555556</v>
      </c>
      <c r="AD2511" s="5">
        <f t="shared" si="783"/>
        <v>9.0233333333333329E-3</v>
      </c>
      <c r="AE2511" s="5">
        <f t="shared" si="784"/>
        <v>23.53972833333334</v>
      </c>
      <c r="AF2511" s="5"/>
      <c r="AG2511" s="5">
        <f t="shared" si="785"/>
        <v>5.5</v>
      </c>
      <c r="AH2511">
        <f t="shared" si="786"/>
        <v>787</v>
      </c>
      <c r="AI2511" s="5">
        <f t="shared" si="787"/>
        <v>0.78700000000000003</v>
      </c>
      <c r="AJ2511" s="15">
        <f t="shared" si="788"/>
        <v>29.910709445150367</v>
      </c>
      <c r="AK2511" s="5">
        <f t="shared" si="789"/>
        <v>7.4010528345983868</v>
      </c>
      <c r="AL2511" s="5">
        <f t="shared" si="790"/>
        <v>5.8512786108599899</v>
      </c>
      <c r="AM2511" s="5">
        <f t="shared" si="791"/>
        <v>2.2753178343505993E-2</v>
      </c>
      <c r="AN2511" s="5">
        <f t="shared" si="792"/>
        <v>62.388318302774053</v>
      </c>
      <c r="AO2511" s="15">
        <f t="shared" si="793"/>
        <v>1.2614541013602008</v>
      </c>
    </row>
    <row r="2512" spans="1:41" x14ac:dyDescent="0.3">
      <c r="A2512" s="4">
        <f t="shared" si="795"/>
        <v>45797.300613425927</v>
      </c>
      <c r="B2512" s="9">
        <f t="shared" si="794"/>
        <v>2508</v>
      </c>
      <c r="C2512" s="10" t="str">
        <f t="shared" si="796"/>
        <v>Remove</v>
      </c>
      <c r="D2512" s="1">
        <v>45797</v>
      </c>
      <c r="E2512" s="2">
        <v>0.30061342592592594</v>
      </c>
      <c r="F2512" t="s">
        <v>2</v>
      </c>
      <c r="G2512" t="s">
        <v>14</v>
      </c>
      <c r="H2512" t="s">
        <v>49</v>
      </c>
      <c r="I2512">
        <v>132</v>
      </c>
      <c r="J2512" t="s">
        <v>13</v>
      </c>
      <c r="K2512">
        <v>0</v>
      </c>
      <c r="L2512">
        <v>114.1</v>
      </c>
      <c r="M2512">
        <v>11.103999999999999</v>
      </c>
      <c r="N2512">
        <v>1086.4000000000001</v>
      </c>
      <c r="O2512">
        <v>8425</v>
      </c>
      <c r="P2512" s="2">
        <v>0.87234953703703699</v>
      </c>
      <c r="Q2512">
        <v>28.2</v>
      </c>
      <c r="R2512" t="s">
        <v>145</v>
      </c>
      <c r="S2512">
        <v>26.7</v>
      </c>
      <c r="T2512">
        <v>29.6</v>
      </c>
      <c r="U2512" t="s">
        <v>190</v>
      </c>
      <c r="V2512">
        <v>19.600000000000001</v>
      </c>
      <c r="X2512">
        <f t="shared" si="778"/>
        <v>2.19</v>
      </c>
      <c r="Y2512" s="7" t="str">
        <f t="shared" si="779"/>
        <v>m/s</v>
      </c>
      <c r="AA2512">
        <f t="shared" si="780"/>
        <v>4.8499999999999996</v>
      </c>
      <c r="AB2512" s="7" t="str">
        <f t="shared" si="781"/>
        <v>m/s</v>
      </c>
      <c r="AC2512" s="5">
        <f t="shared" si="782"/>
        <v>20.936388888888889</v>
      </c>
      <c r="AD2512" s="5">
        <f t="shared" si="783"/>
        <v>9.0533333333333351E-3</v>
      </c>
      <c r="AE2512" s="5">
        <f t="shared" si="784"/>
        <v>23.548781666666674</v>
      </c>
      <c r="AF2512" s="5"/>
      <c r="AG2512" s="5">
        <f t="shared" si="785"/>
        <v>-3</v>
      </c>
      <c r="AH2512">
        <f t="shared" si="786"/>
        <v>787</v>
      </c>
      <c r="AI2512" s="5">
        <f t="shared" si="787"/>
        <v>0.78700000000000003</v>
      </c>
      <c r="AJ2512" s="15">
        <f t="shared" si="788"/>
        <v>29.922213045319786</v>
      </c>
      <c r="AK2512" s="5">
        <f t="shared" si="789"/>
        <v>7.3460264194712623</v>
      </c>
      <c r="AL2512" s="5">
        <f t="shared" si="790"/>
        <v>5.8215766889774523</v>
      </c>
      <c r="AM2512" s="5">
        <f t="shared" si="791"/>
        <v>2.3664584359577853E-2</v>
      </c>
      <c r="AN2512" s="5">
        <f t="shared" si="792"/>
        <v>62.411982887133632</v>
      </c>
      <c r="AO2512" s="15">
        <f t="shared" si="793"/>
        <v>1.2609757991878219</v>
      </c>
    </row>
    <row r="2513" spans="1:41" x14ac:dyDescent="0.3">
      <c r="A2513" s="4">
        <f t="shared" si="795"/>
        <v>45797.30096064815</v>
      </c>
      <c r="B2513" s="9">
        <f t="shared" si="794"/>
        <v>2509</v>
      </c>
      <c r="C2513" s="10" t="str">
        <f t="shared" si="796"/>
        <v>Remove</v>
      </c>
      <c r="D2513" s="1">
        <v>45797</v>
      </c>
      <c r="E2513" s="2">
        <v>0.30096064814814816</v>
      </c>
      <c r="F2513" t="s">
        <v>2</v>
      </c>
      <c r="G2513" t="s">
        <v>14</v>
      </c>
      <c r="H2513" t="s">
        <v>49</v>
      </c>
      <c r="I2513">
        <v>133.5</v>
      </c>
      <c r="J2513" t="s">
        <v>13</v>
      </c>
      <c r="K2513">
        <v>0</v>
      </c>
      <c r="L2513">
        <v>114.2</v>
      </c>
      <c r="M2513">
        <v>11.114000000000001</v>
      </c>
      <c r="N2513">
        <v>1087.7</v>
      </c>
      <c r="O2513">
        <v>8434</v>
      </c>
      <c r="P2513" s="2">
        <v>0.87269675925925927</v>
      </c>
      <c r="Q2513">
        <v>28.2</v>
      </c>
      <c r="R2513" t="s">
        <v>47</v>
      </c>
      <c r="S2513">
        <v>26.7</v>
      </c>
      <c r="T2513">
        <v>29.6</v>
      </c>
      <c r="U2513" t="s">
        <v>92</v>
      </c>
      <c r="V2513">
        <v>19.600000000000001</v>
      </c>
      <c r="X2513">
        <f t="shared" si="778"/>
        <v>2.0499999999999998</v>
      </c>
      <c r="Y2513" s="7" t="str">
        <f t="shared" si="779"/>
        <v>m/s</v>
      </c>
      <c r="AA2513">
        <f t="shared" si="780"/>
        <v>4.38</v>
      </c>
      <c r="AB2513" s="7" t="str">
        <f t="shared" si="781"/>
        <v>m/s</v>
      </c>
      <c r="AC2513" s="5">
        <f t="shared" si="782"/>
        <v>20.944722222222222</v>
      </c>
      <c r="AD2513" s="5">
        <f t="shared" si="783"/>
        <v>9.0641666666666666E-3</v>
      </c>
      <c r="AE2513" s="5">
        <f t="shared" si="784"/>
        <v>23.557845833333342</v>
      </c>
      <c r="AF2513" s="5"/>
      <c r="AG2513" s="5">
        <f t="shared" si="785"/>
        <v>1.5</v>
      </c>
      <c r="AH2513">
        <f t="shared" si="786"/>
        <v>788.5</v>
      </c>
      <c r="AI2513" s="5">
        <f t="shared" si="787"/>
        <v>0.78849999999999998</v>
      </c>
      <c r="AJ2513" s="15">
        <f t="shared" si="788"/>
        <v>29.876786091735376</v>
      </c>
      <c r="AK2513" s="5">
        <f t="shared" si="789"/>
        <v>7.3460264194712623</v>
      </c>
      <c r="AL2513" s="5">
        <f t="shared" si="790"/>
        <v>5.8215766889774523</v>
      </c>
      <c r="AM2513" s="5">
        <f t="shared" si="791"/>
        <v>2.2151779879970131E-2</v>
      </c>
      <c r="AN2513" s="5">
        <f t="shared" si="792"/>
        <v>62.434134667013602</v>
      </c>
      <c r="AO2513" s="15">
        <f t="shared" si="793"/>
        <v>1.2629309338639645</v>
      </c>
    </row>
    <row r="2514" spans="1:41" x14ac:dyDescent="0.3">
      <c r="A2514" s="4">
        <f t="shared" si="795"/>
        <v>45797.301307870373</v>
      </c>
      <c r="B2514" s="9">
        <f t="shared" si="794"/>
        <v>2510</v>
      </c>
      <c r="C2514" s="10" t="str">
        <f t="shared" si="796"/>
        <v>Remove</v>
      </c>
      <c r="D2514" s="1">
        <v>45797</v>
      </c>
      <c r="E2514" s="2">
        <v>0.30130787037037038</v>
      </c>
      <c r="F2514" t="s">
        <v>2</v>
      </c>
      <c r="G2514" t="s">
        <v>14</v>
      </c>
      <c r="H2514" t="s">
        <v>49</v>
      </c>
      <c r="I2514">
        <v>135</v>
      </c>
      <c r="J2514" t="s">
        <v>13</v>
      </c>
      <c r="K2514">
        <v>0</v>
      </c>
      <c r="L2514">
        <v>114.3</v>
      </c>
      <c r="M2514">
        <v>11.111000000000001</v>
      </c>
      <c r="N2514">
        <v>1087.5</v>
      </c>
      <c r="O2514">
        <v>8443</v>
      </c>
      <c r="P2514" s="2">
        <v>0.87304398148148143</v>
      </c>
      <c r="Q2514">
        <v>28.2</v>
      </c>
      <c r="R2514" t="s">
        <v>160</v>
      </c>
      <c r="S2514">
        <v>26.8</v>
      </c>
      <c r="T2514">
        <v>29.6</v>
      </c>
      <c r="U2514" t="s">
        <v>68</v>
      </c>
      <c r="V2514">
        <v>19.7</v>
      </c>
      <c r="X2514">
        <f t="shared" si="778"/>
        <v>2.0099999999999998</v>
      </c>
      <c r="Y2514" s="7" t="str">
        <f t="shared" si="779"/>
        <v>m/s</v>
      </c>
      <c r="AA2514">
        <f t="shared" si="780"/>
        <v>4.3</v>
      </c>
      <c r="AB2514" s="7" t="str">
        <f t="shared" si="781"/>
        <v>m/s</v>
      </c>
      <c r="AC2514" s="5">
        <f t="shared" si="782"/>
        <v>20.953055555555554</v>
      </c>
      <c r="AD2514" s="5">
        <f t="shared" si="783"/>
        <v>9.0624999999999994E-3</v>
      </c>
      <c r="AE2514" s="5">
        <f t="shared" si="784"/>
        <v>23.566908333333341</v>
      </c>
      <c r="AF2514" s="5"/>
      <c r="AG2514" s="5">
        <f t="shared" si="785"/>
        <v>1.5</v>
      </c>
      <c r="AH2514">
        <f t="shared" si="786"/>
        <v>790</v>
      </c>
      <c r="AI2514" s="5">
        <f t="shared" si="787"/>
        <v>0.79</v>
      </c>
      <c r="AJ2514" s="15">
        <f t="shared" si="788"/>
        <v>29.831529535864988</v>
      </c>
      <c r="AK2514" s="5">
        <f t="shared" si="789"/>
        <v>7.3735396270348241</v>
      </c>
      <c r="AL2514" s="5">
        <f t="shared" si="790"/>
        <v>5.8512786108599899</v>
      </c>
      <c r="AM2514" s="5">
        <f t="shared" si="791"/>
        <v>2.1800896657974439E-2</v>
      </c>
      <c r="AN2514" s="5">
        <f t="shared" si="792"/>
        <v>62.455935563671574</v>
      </c>
      <c r="AO2514" s="15">
        <f t="shared" si="793"/>
        <v>1.2648917878984032</v>
      </c>
    </row>
    <row r="2515" spans="1:41" x14ac:dyDescent="0.3">
      <c r="A2515" s="4">
        <f t="shared" si="795"/>
        <v>45797.301655092589</v>
      </c>
      <c r="B2515" s="9">
        <f t="shared" si="794"/>
        <v>2511</v>
      </c>
      <c r="C2515" s="10" t="str">
        <f t="shared" si="796"/>
        <v>Remove</v>
      </c>
      <c r="D2515" s="1">
        <v>45797</v>
      </c>
      <c r="E2515" s="2">
        <v>0.3016550925925926</v>
      </c>
      <c r="F2515" t="s">
        <v>19</v>
      </c>
      <c r="G2515" t="s">
        <v>14</v>
      </c>
      <c r="H2515" t="s">
        <v>49</v>
      </c>
      <c r="I2515">
        <v>133.5</v>
      </c>
      <c r="J2515" t="s">
        <v>13</v>
      </c>
      <c r="K2515">
        <v>0</v>
      </c>
      <c r="L2515">
        <v>114.2</v>
      </c>
      <c r="M2515">
        <v>11.1</v>
      </c>
      <c r="N2515">
        <v>1086.0999999999999</v>
      </c>
      <c r="O2515">
        <v>8452</v>
      </c>
      <c r="P2515" s="2">
        <v>0.87339120370370371</v>
      </c>
      <c r="Q2515">
        <v>28.2</v>
      </c>
      <c r="R2515" t="s">
        <v>149</v>
      </c>
      <c r="S2515">
        <v>26.6</v>
      </c>
      <c r="T2515">
        <v>29.7</v>
      </c>
      <c r="U2515" t="s">
        <v>58</v>
      </c>
      <c r="V2515">
        <v>19.5</v>
      </c>
      <c r="X2515">
        <f t="shared" si="778"/>
        <v>2.08</v>
      </c>
      <c r="Y2515" s="7" t="str">
        <f t="shared" si="779"/>
        <v>m/s</v>
      </c>
      <c r="AA2515">
        <f t="shared" si="780"/>
        <v>4.24</v>
      </c>
      <c r="AB2515" s="7" t="str">
        <f t="shared" si="781"/>
        <v>m/s</v>
      </c>
      <c r="AC2515" s="5">
        <f t="shared" si="782"/>
        <v>20.961388888888891</v>
      </c>
      <c r="AD2515" s="5">
        <f t="shared" si="783"/>
        <v>9.0508333333333326E-3</v>
      </c>
      <c r="AE2515" s="5">
        <f t="shared" si="784"/>
        <v>23.575959166666674</v>
      </c>
      <c r="AF2515" s="5"/>
      <c r="AG2515" s="5">
        <f t="shared" si="785"/>
        <v>-1.5</v>
      </c>
      <c r="AH2515">
        <f t="shared" si="786"/>
        <v>790</v>
      </c>
      <c r="AI2515" s="5">
        <f t="shared" si="787"/>
        <v>0.79</v>
      </c>
      <c r="AJ2515" s="15">
        <f t="shared" si="788"/>
        <v>29.842986286919839</v>
      </c>
      <c r="AK2515" s="5">
        <f t="shared" si="789"/>
        <v>7.3185132119076988</v>
      </c>
      <c r="AL2515" s="5">
        <f t="shared" si="790"/>
        <v>5.8234481890796443</v>
      </c>
      <c r="AM2515" s="5">
        <f t="shared" si="791"/>
        <v>2.2391772671946423E-2</v>
      </c>
      <c r="AN2515" s="5">
        <f t="shared" si="792"/>
        <v>62.478327336343519</v>
      </c>
      <c r="AO2515" s="15">
        <f t="shared" si="793"/>
        <v>1.2644384599913234</v>
      </c>
    </row>
    <row r="2516" spans="1:41" x14ac:dyDescent="0.3">
      <c r="A2516" s="4">
        <f t="shared" si="795"/>
        <v>45797.302002314813</v>
      </c>
      <c r="B2516" s="9">
        <f t="shared" si="794"/>
        <v>2512</v>
      </c>
      <c r="C2516" s="10" t="str">
        <f t="shared" si="796"/>
        <v>Remove</v>
      </c>
      <c r="D2516" s="1">
        <v>45797</v>
      </c>
      <c r="E2516" s="2">
        <v>0.30200231481481482</v>
      </c>
      <c r="F2516" t="s">
        <v>19</v>
      </c>
      <c r="G2516" t="s">
        <v>14</v>
      </c>
      <c r="H2516" t="s">
        <v>49</v>
      </c>
      <c r="I2516">
        <v>135.5</v>
      </c>
      <c r="J2516" t="s">
        <v>13</v>
      </c>
      <c r="K2516">
        <v>0</v>
      </c>
      <c r="L2516">
        <v>114.3</v>
      </c>
      <c r="M2516">
        <v>11.074999999999999</v>
      </c>
      <c r="N2516">
        <v>1083.0999999999999</v>
      </c>
      <c r="O2516">
        <v>8462</v>
      </c>
      <c r="P2516" s="2">
        <v>0.87373842592592588</v>
      </c>
      <c r="Q2516">
        <v>28.2</v>
      </c>
      <c r="R2516" t="s">
        <v>147</v>
      </c>
      <c r="S2516">
        <v>26.7</v>
      </c>
      <c r="T2516">
        <v>29.7</v>
      </c>
      <c r="U2516" t="s">
        <v>60</v>
      </c>
      <c r="V2516">
        <v>19.7</v>
      </c>
      <c r="X2516">
        <f t="shared" si="778"/>
        <v>2.04</v>
      </c>
      <c r="Y2516" s="7" t="str">
        <f t="shared" si="779"/>
        <v>m/s</v>
      </c>
      <c r="AA2516">
        <f t="shared" si="780"/>
        <v>4.41</v>
      </c>
      <c r="AB2516" s="7" t="str">
        <f t="shared" si="781"/>
        <v>m/s</v>
      </c>
      <c r="AC2516" s="5">
        <f t="shared" si="782"/>
        <v>20.96972222222222</v>
      </c>
      <c r="AD2516" s="5">
        <f t="shared" si="783"/>
        <v>9.0258333333333336E-3</v>
      </c>
      <c r="AE2516" s="5">
        <f t="shared" si="784"/>
        <v>23.584985000000007</v>
      </c>
      <c r="AF2516" s="5"/>
      <c r="AG2516" s="5">
        <f t="shared" si="785"/>
        <v>2</v>
      </c>
      <c r="AH2516">
        <f t="shared" si="786"/>
        <v>792</v>
      </c>
      <c r="AI2516" s="5">
        <f t="shared" si="787"/>
        <v>0.79200000000000004</v>
      </c>
      <c r="AJ2516" s="15">
        <f t="shared" si="788"/>
        <v>29.779021464646473</v>
      </c>
      <c r="AK2516" s="5">
        <f t="shared" si="789"/>
        <v>7.3460264194712623</v>
      </c>
      <c r="AL2516" s="5">
        <f t="shared" si="790"/>
        <v>5.8831758628137942</v>
      </c>
      <c r="AM2516" s="5">
        <f t="shared" si="791"/>
        <v>2.2043722417141011E-2</v>
      </c>
      <c r="AN2516" s="5">
        <f t="shared" si="792"/>
        <v>62.500371058760656</v>
      </c>
      <c r="AO2516" s="15">
        <f t="shared" si="793"/>
        <v>1.2671924767540812</v>
      </c>
    </row>
    <row r="2517" spans="1:41" x14ac:dyDescent="0.3">
      <c r="A2517" s="4">
        <f t="shared" si="795"/>
        <v>45797.302349537036</v>
      </c>
      <c r="B2517" s="9">
        <f t="shared" si="794"/>
        <v>2513</v>
      </c>
      <c r="C2517" s="10" t="str">
        <f t="shared" si="796"/>
        <v>Remove</v>
      </c>
      <c r="D2517" s="1">
        <v>45797</v>
      </c>
      <c r="E2517" s="2">
        <v>0.30234953703703704</v>
      </c>
      <c r="F2517" t="s">
        <v>19</v>
      </c>
      <c r="G2517" t="s">
        <v>14</v>
      </c>
      <c r="H2517" t="s">
        <v>49</v>
      </c>
      <c r="I2517">
        <v>131</v>
      </c>
      <c r="J2517" t="s">
        <v>13</v>
      </c>
      <c r="K2517">
        <v>0</v>
      </c>
      <c r="L2517">
        <v>114.2</v>
      </c>
      <c r="M2517">
        <v>11.093</v>
      </c>
      <c r="N2517">
        <v>1085.4000000000001</v>
      </c>
      <c r="O2517">
        <v>8470</v>
      </c>
      <c r="P2517" s="2">
        <v>0.87408564814814815</v>
      </c>
      <c r="Q2517">
        <v>28.2</v>
      </c>
      <c r="R2517" t="s">
        <v>149</v>
      </c>
      <c r="S2517">
        <v>27</v>
      </c>
      <c r="T2517">
        <v>29.7</v>
      </c>
      <c r="U2517" t="s">
        <v>125</v>
      </c>
      <c r="V2517">
        <v>19.7</v>
      </c>
      <c r="X2517">
        <f t="shared" si="778"/>
        <v>2.08</v>
      </c>
      <c r="Y2517" s="7" t="str">
        <f t="shared" si="779"/>
        <v>m/s</v>
      </c>
      <c r="AA2517">
        <f t="shared" si="780"/>
        <v>4.5</v>
      </c>
      <c r="AB2517" s="7" t="str">
        <f t="shared" si="781"/>
        <v>m/s</v>
      </c>
      <c r="AC2517" s="5">
        <f t="shared" si="782"/>
        <v>20.978055555555557</v>
      </c>
      <c r="AD2517" s="5">
        <f t="shared" si="783"/>
        <v>9.0449999999999992E-3</v>
      </c>
      <c r="AE2517" s="5">
        <f t="shared" si="784"/>
        <v>23.594030000000007</v>
      </c>
      <c r="AF2517" s="5"/>
      <c r="AG2517" s="5">
        <f t="shared" si="785"/>
        <v>-4.5</v>
      </c>
      <c r="AH2517">
        <f t="shared" si="786"/>
        <v>792</v>
      </c>
      <c r="AI2517" s="5">
        <f t="shared" si="787"/>
        <v>0.79200000000000004</v>
      </c>
      <c r="AJ2517" s="15">
        <f t="shared" si="788"/>
        <v>29.790441919191927</v>
      </c>
      <c r="AK2517" s="5">
        <f t="shared" si="789"/>
        <v>7.4285660421619504</v>
      </c>
      <c r="AL2517" s="5">
        <f t="shared" si="790"/>
        <v>5.8831758628137942</v>
      </c>
      <c r="AM2517" s="5">
        <f t="shared" si="791"/>
        <v>2.2728491057990734E-2</v>
      </c>
      <c r="AN2517" s="5">
        <f t="shared" si="792"/>
        <v>62.523099549818646</v>
      </c>
      <c r="AO2517" s="15">
        <f t="shared" si="793"/>
        <v>1.2667318250416095</v>
      </c>
    </row>
    <row r="2518" spans="1:41" x14ac:dyDescent="0.3">
      <c r="A2518" s="4">
        <f t="shared" si="795"/>
        <v>45797.30269675926</v>
      </c>
      <c r="B2518" s="9">
        <f t="shared" si="794"/>
        <v>2514</v>
      </c>
      <c r="C2518" s="10" t="str">
        <f t="shared" si="796"/>
        <v>Remove</v>
      </c>
      <c r="D2518" s="1">
        <v>45797</v>
      </c>
      <c r="E2518" s="2">
        <v>0.30269675925925926</v>
      </c>
      <c r="F2518" t="s">
        <v>19</v>
      </c>
      <c r="G2518" t="s">
        <v>14</v>
      </c>
      <c r="H2518" t="s">
        <v>49</v>
      </c>
      <c r="I2518">
        <v>130.5</v>
      </c>
      <c r="J2518" t="s">
        <v>13</v>
      </c>
      <c r="K2518">
        <v>0</v>
      </c>
      <c r="L2518">
        <v>114.3</v>
      </c>
      <c r="M2518">
        <v>11.087999999999999</v>
      </c>
      <c r="N2518">
        <v>1084.8</v>
      </c>
      <c r="O2518">
        <v>8480</v>
      </c>
      <c r="P2518" s="2">
        <v>0.87443287037037032</v>
      </c>
      <c r="Q2518">
        <v>28.2</v>
      </c>
      <c r="R2518" t="s">
        <v>136</v>
      </c>
      <c r="S2518">
        <v>26.9</v>
      </c>
      <c r="T2518">
        <v>29.7</v>
      </c>
      <c r="U2518" t="s">
        <v>201</v>
      </c>
      <c r="V2518">
        <v>19.8</v>
      </c>
      <c r="X2518">
        <f t="shared" si="778"/>
        <v>2.09</v>
      </c>
      <c r="Y2518" s="7" t="str">
        <f t="shared" si="779"/>
        <v>m/s</v>
      </c>
      <c r="AA2518">
        <f t="shared" si="780"/>
        <v>5</v>
      </c>
      <c r="AB2518" s="7" t="str">
        <f t="shared" si="781"/>
        <v>m/s</v>
      </c>
      <c r="AC2518" s="5">
        <f t="shared" si="782"/>
        <v>20.986388888888889</v>
      </c>
      <c r="AD2518" s="5">
        <f t="shared" si="783"/>
        <v>9.0399999999999994E-3</v>
      </c>
      <c r="AE2518" s="5">
        <f t="shared" si="784"/>
        <v>23.603070000000006</v>
      </c>
      <c r="AF2518" s="5"/>
      <c r="AG2518" s="5">
        <f t="shared" si="785"/>
        <v>-0.5</v>
      </c>
      <c r="AH2518">
        <f t="shared" si="786"/>
        <v>792</v>
      </c>
      <c r="AI2518" s="5">
        <f t="shared" si="787"/>
        <v>0.79200000000000004</v>
      </c>
      <c r="AJ2518" s="15">
        <f t="shared" si="788"/>
        <v>29.801856060606067</v>
      </c>
      <c r="AK2518" s="5">
        <f t="shared" si="789"/>
        <v>7.4010528345983868</v>
      </c>
      <c r="AL2518" s="5">
        <f t="shared" si="790"/>
        <v>5.9130396996808692</v>
      </c>
      <c r="AM2518" s="5">
        <f t="shared" si="791"/>
        <v>2.2753178343505993E-2</v>
      </c>
      <c r="AN2518" s="5">
        <f t="shared" si="792"/>
        <v>62.545852728162153</v>
      </c>
      <c r="AO2518" s="15">
        <f t="shared" si="793"/>
        <v>1.2662710083148181</v>
      </c>
    </row>
    <row r="2519" spans="1:41" x14ac:dyDescent="0.3">
      <c r="A2519" s="4">
        <f t="shared" si="795"/>
        <v>45797.303043981483</v>
      </c>
      <c r="B2519" s="9">
        <f t="shared" si="794"/>
        <v>2515</v>
      </c>
      <c r="C2519" s="10" t="str">
        <f t="shared" si="796"/>
        <v>Remove</v>
      </c>
      <c r="D2519" s="1">
        <v>45797</v>
      </c>
      <c r="E2519" s="2">
        <v>0.30304398148148148</v>
      </c>
      <c r="F2519" t="s">
        <v>2</v>
      </c>
      <c r="G2519" t="s">
        <v>14</v>
      </c>
      <c r="H2519" t="s">
        <v>49</v>
      </c>
      <c r="I2519">
        <v>134</v>
      </c>
      <c r="J2519" t="s">
        <v>13</v>
      </c>
      <c r="K2519">
        <v>0</v>
      </c>
      <c r="L2519">
        <v>114.1</v>
      </c>
      <c r="M2519">
        <v>11.086</v>
      </c>
      <c r="N2519">
        <v>1084.8</v>
      </c>
      <c r="O2519">
        <v>8489</v>
      </c>
      <c r="P2519" s="2">
        <v>0.8747800925925926</v>
      </c>
      <c r="Q2519">
        <v>28.2</v>
      </c>
      <c r="R2519" t="s">
        <v>156</v>
      </c>
      <c r="S2519">
        <v>27</v>
      </c>
      <c r="T2519">
        <v>29.7</v>
      </c>
      <c r="U2519" t="s">
        <v>125</v>
      </c>
      <c r="V2519">
        <v>19.8</v>
      </c>
      <c r="X2519">
        <f t="shared" si="778"/>
        <v>2.15</v>
      </c>
      <c r="Y2519" s="7" t="str">
        <f t="shared" si="779"/>
        <v>m/s</v>
      </c>
      <c r="AA2519">
        <f t="shared" si="780"/>
        <v>4.5</v>
      </c>
      <c r="AB2519" s="7" t="str">
        <f t="shared" si="781"/>
        <v>m/s</v>
      </c>
      <c r="AC2519" s="5">
        <f t="shared" si="782"/>
        <v>20.994722222222222</v>
      </c>
      <c r="AD2519" s="5">
        <f t="shared" si="783"/>
        <v>9.0399999999999994E-3</v>
      </c>
      <c r="AE2519" s="5">
        <f t="shared" si="784"/>
        <v>23.612110000000005</v>
      </c>
      <c r="AF2519" s="5"/>
      <c r="AG2519" s="5">
        <f t="shared" si="785"/>
        <v>3.5</v>
      </c>
      <c r="AH2519">
        <f t="shared" si="786"/>
        <v>795.5</v>
      </c>
      <c r="AI2519" s="5">
        <f t="shared" si="787"/>
        <v>0.79549999999999998</v>
      </c>
      <c r="AJ2519" s="15">
        <f t="shared" si="788"/>
        <v>29.682099308610944</v>
      </c>
      <c r="AK2519" s="5">
        <f t="shared" si="789"/>
        <v>7.4285660421619504</v>
      </c>
      <c r="AL2519" s="5">
        <f t="shared" si="790"/>
        <v>5.9130396996808692</v>
      </c>
      <c r="AM2519" s="5">
        <f t="shared" si="791"/>
        <v>2.3493392199365418E-2</v>
      </c>
      <c r="AN2519" s="5">
        <f t="shared" si="792"/>
        <v>62.569346120361516</v>
      </c>
      <c r="AO2519" s="15">
        <f t="shared" si="793"/>
        <v>1.2713893453029483</v>
      </c>
    </row>
    <row r="2520" spans="1:41" x14ac:dyDescent="0.3">
      <c r="A2520" s="4">
        <f t="shared" si="795"/>
        <v>45797.303391203706</v>
      </c>
      <c r="B2520" s="9">
        <f t="shared" si="794"/>
        <v>2516</v>
      </c>
      <c r="C2520" s="10" t="str">
        <f t="shared" si="796"/>
        <v>Remove</v>
      </c>
      <c r="D2520" s="1">
        <v>45797</v>
      </c>
      <c r="E2520" s="2">
        <v>0.3033912037037037</v>
      </c>
      <c r="F2520" t="s">
        <v>2</v>
      </c>
      <c r="G2520" t="s">
        <v>14</v>
      </c>
      <c r="H2520" t="s">
        <v>49</v>
      </c>
      <c r="I2520">
        <v>132</v>
      </c>
      <c r="J2520" t="s">
        <v>13</v>
      </c>
      <c r="K2520">
        <v>0</v>
      </c>
      <c r="L2520">
        <v>114.2</v>
      </c>
      <c r="M2520">
        <v>11.103999999999999</v>
      </c>
      <c r="N2520">
        <v>1087</v>
      </c>
      <c r="O2520">
        <v>8498</v>
      </c>
      <c r="P2520" s="2">
        <v>0.87512731481481476</v>
      </c>
      <c r="Q2520">
        <v>28.2</v>
      </c>
      <c r="R2520" t="s">
        <v>166</v>
      </c>
      <c r="S2520">
        <v>27.1</v>
      </c>
      <c r="T2520">
        <v>29.7</v>
      </c>
      <c r="U2520" t="s">
        <v>140</v>
      </c>
      <c r="V2520">
        <v>20</v>
      </c>
      <c r="X2520">
        <f t="shared" si="778"/>
        <v>1.94</v>
      </c>
      <c r="Y2520" s="7" t="str">
        <f t="shared" si="779"/>
        <v>m/s</v>
      </c>
      <c r="AA2520">
        <f t="shared" si="780"/>
        <v>4.5999999999999996</v>
      </c>
      <c r="AB2520" s="7" t="str">
        <f t="shared" si="781"/>
        <v>m/s</v>
      </c>
      <c r="AC2520" s="5">
        <f t="shared" si="782"/>
        <v>21.003055555555555</v>
      </c>
      <c r="AD2520" s="5">
        <f t="shared" si="783"/>
        <v>9.0583333333333332E-3</v>
      </c>
      <c r="AE2520" s="5">
        <f t="shared" si="784"/>
        <v>23.621168333333337</v>
      </c>
      <c r="AF2520" s="5"/>
      <c r="AG2520" s="5">
        <f t="shared" si="785"/>
        <v>-2</v>
      </c>
      <c r="AH2520">
        <f t="shared" si="786"/>
        <v>795.5</v>
      </c>
      <c r="AI2520" s="5">
        <f t="shared" si="787"/>
        <v>0.79549999999999998</v>
      </c>
      <c r="AJ2520" s="15">
        <f t="shared" si="788"/>
        <v>29.693486276974653</v>
      </c>
      <c r="AK2520" s="5">
        <f t="shared" si="789"/>
        <v>7.4560792497255131</v>
      </c>
      <c r="AL2520" s="5">
        <f t="shared" si="790"/>
        <v>5.9727673734150182</v>
      </c>
      <c r="AM2520" s="5">
        <f t="shared" si="791"/>
        <v>2.1277202437371877E-2</v>
      </c>
      <c r="AN2520" s="5">
        <f t="shared" si="792"/>
        <v>62.590623322798891</v>
      </c>
      <c r="AO2520" s="15">
        <f t="shared" si="793"/>
        <v>1.2709571462443574</v>
      </c>
    </row>
    <row r="2521" spans="1:41" x14ac:dyDescent="0.3">
      <c r="A2521" s="4">
        <f t="shared" si="795"/>
        <v>45797.303738425922</v>
      </c>
      <c r="B2521" s="9">
        <f t="shared" si="794"/>
        <v>2517</v>
      </c>
      <c r="C2521" s="10" t="str">
        <f t="shared" si="796"/>
        <v>Remove</v>
      </c>
      <c r="D2521" s="1">
        <v>45797</v>
      </c>
      <c r="E2521" s="2">
        <v>0.30373842592592593</v>
      </c>
      <c r="F2521" t="s">
        <v>2</v>
      </c>
      <c r="G2521" t="s">
        <v>14</v>
      </c>
      <c r="H2521" t="s">
        <v>49</v>
      </c>
      <c r="I2521">
        <v>135</v>
      </c>
      <c r="J2521" t="s">
        <v>13</v>
      </c>
      <c r="K2521">
        <v>0</v>
      </c>
      <c r="L2521">
        <v>114.2</v>
      </c>
      <c r="M2521">
        <v>11.105</v>
      </c>
      <c r="N2521">
        <v>1087.2</v>
      </c>
      <c r="O2521">
        <v>8507</v>
      </c>
      <c r="P2521" s="2">
        <v>0.87547453703703704</v>
      </c>
      <c r="Q2521">
        <v>28.3</v>
      </c>
      <c r="R2521" t="s">
        <v>156</v>
      </c>
      <c r="S2521">
        <v>26.6</v>
      </c>
      <c r="T2521">
        <v>29.7</v>
      </c>
      <c r="U2521" t="s">
        <v>142</v>
      </c>
      <c r="V2521">
        <v>19.600000000000001</v>
      </c>
      <c r="X2521">
        <f t="shared" si="778"/>
        <v>2.15</v>
      </c>
      <c r="Y2521" s="7" t="str">
        <f t="shared" si="779"/>
        <v>m/s</v>
      </c>
      <c r="AA2521">
        <f t="shared" si="780"/>
        <v>4.6900000000000004</v>
      </c>
      <c r="AB2521" s="7" t="str">
        <f t="shared" si="781"/>
        <v>m/s</v>
      </c>
      <c r="AC2521" s="5">
        <f t="shared" si="782"/>
        <v>21.011388888888888</v>
      </c>
      <c r="AD2521" s="5">
        <f t="shared" si="783"/>
        <v>9.0600000000000003E-3</v>
      </c>
      <c r="AE2521" s="5">
        <f t="shared" si="784"/>
        <v>23.630228333333338</v>
      </c>
      <c r="AF2521" s="5"/>
      <c r="AG2521" s="5">
        <f t="shared" si="785"/>
        <v>3</v>
      </c>
      <c r="AH2521">
        <f t="shared" si="786"/>
        <v>798.5</v>
      </c>
      <c r="AI2521" s="5">
        <f t="shared" si="787"/>
        <v>0.79849999999999999</v>
      </c>
      <c r="AJ2521" s="15">
        <f t="shared" si="788"/>
        <v>29.593272803172621</v>
      </c>
      <c r="AK2521" s="5">
        <f t="shared" si="789"/>
        <v>7.3588359204850047</v>
      </c>
      <c r="AL2521" s="5">
        <f t="shared" si="790"/>
        <v>5.8533120259467184</v>
      </c>
      <c r="AM2521" s="5">
        <f t="shared" si="791"/>
        <v>2.3272865507219437E-2</v>
      </c>
      <c r="AN2521" s="5">
        <f t="shared" si="792"/>
        <v>62.613896188306107</v>
      </c>
      <c r="AO2521" s="15">
        <f t="shared" si="793"/>
        <v>1.2752760147660791</v>
      </c>
    </row>
    <row r="2522" spans="1:41" x14ac:dyDescent="0.3">
      <c r="A2522" s="4">
        <f t="shared" si="795"/>
        <v>45797.304085648146</v>
      </c>
      <c r="B2522" s="9">
        <f t="shared" si="794"/>
        <v>2518</v>
      </c>
      <c r="C2522" s="10" t="str">
        <f t="shared" si="796"/>
        <v>Remove</v>
      </c>
      <c r="D2522" s="1">
        <v>45797</v>
      </c>
      <c r="E2522" s="2">
        <v>0.30408564814814815</v>
      </c>
      <c r="F2522" t="s">
        <v>2</v>
      </c>
      <c r="G2522" t="s">
        <v>14</v>
      </c>
      <c r="H2522" t="s">
        <v>49</v>
      </c>
      <c r="I2522">
        <v>134.5</v>
      </c>
      <c r="J2522" t="s">
        <v>13</v>
      </c>
      <c r="K2522">
        <v>0</v>
      </c>
      <c r="L2522">
        <v>114.2</v>
      </c>
      <c r="M2522">
        <v>11.111000000000001</v>
      </c>
      <c r="N2522">
        <v>1088.0999999999999</v>
      </c>
      <c r="O2522">
        <v>8516</v>
      </c>
      <c r="P2522" s="2">
        <v>0.87582175925925931</v>
      </c>
      <c r="Q2522">
        <v>28.3</v>
      </c>
      <c r="R2522" t="s">
        <v>132</v>
      </c>
      <c r="S2522">
        <v>27.1</v>
      </c>
      <c r="T2522">
        <v>29.7</v>
      </c>
      <c r="U2522" t="s">
        <v>163</v>
      </c>
      <c r="V2522">
        <v>19.8</v>
      </c>
      <c r="X2522">
        <f t="shared" si="778"/>
        <v>2.13</v>
      </c>
      <c r="Y2522" s="7" t="str">
        <f t="shared" si="779"/>
        <v>m/s</v>
      </c>
      <c r="AA2522">
        <f t="shared" si="780"/>
        <v>4.72</v>
      </c>
      <c r="AB2522" s="7" t="str">
        <f t="shared" si="781"/>
        <v>m/s</v>
      </c>
      <c r="AC2522" s="5">
        <f t="shared" si="782"/>
        <v>21.019722222222224</v>
      </c>
      <c r="AD2522" s="5">
        <f t="shared" si="783"/>
        <v>9.0674999999999992E-3</v>
      </c>
      <c r="AE2522" s="5">
        <f t="shared" si="784"/>
        <v>23.639295833333339</v>
      </c>
      <c r="AF2522" s="5"/>
      <c r="AG2522" s="5">
        <f t="shared" si="785"/>
        <v>-0.5</v>
      </c>
      <c r="AH2522">
        <f t="shared" si="786"/>
        <v>798.5</v>
      </c>
      <c r="AI2522" s="5">
        <f t="shared" si="787"/>
        <v>0.79849999999999999</v>
      </c>
      <c r="AJ2522" s="15">
        <f t="shared" si="788"/>
        <v>29.604628470048013</v>
      </c>
      <c r="AK2522" s="5">
        <f t="shared" si="789"/>
        <v>7.4971599039527677</v>
      </c>
      <c r="AL2522" s="5">
        <f t="shared" si="790"/>
        <v>5.9130396996808692</v>
      </c>
      <c r="AM2522" s="5">
        <f t="shared" si="791"/>
        <v>2.348976421880097E-2</v>
      </c>
      <c r="AN2522" s="5">
        <f t="shared" si="792"/>
        <v>62.637385952524909</v>
      </c>
      <c r="AO2522" s="15">
        <f t="shared" si="793"/>
        <v>1.274797771103046</v>
      </c>
    </row>
    <row r="2523" spans="1:41" x14ac:dyDescent="0.3">
      <c r="A2523" s="4">
        <f t="shared" si="795"/>
        <v>45797.304444444446</v>
      </c>
      <c r="B2523" s="9">
        <f t="shared" si="794"/>
        <v>2519</v>
      </c>
      <c r="C2523" s="10" t="str">
        <f t="shared" si="796"/>
        <v>Remove</v>
      </c>
      <c r="D2523" s="1">
        <v>45797</v>
      </c>
      <c r="E2523" s="2">
        <v>0.30444444444444446</v>
      </c>
      <c r="F2523" t="s">
        <v>2</v>
      </c>
      <c r="G2523" t="s">
        <v>14</v>
      </c>
      <c r="H2523" t="s">
        <v>49</v>
      </c>
      <c r="I2523">
        <v>135.5</v>
      </c>
      <c r="J2523" t="s">
        <v>13</v>
      </c>
      <c r="K2523">
        <v>0</v>
      </c>
      <c r="L2523">
        <v>114.2</v>
      </c>
      <c r="M2523">
        <v>11.103</v>
      </c>
      <c r="N2523">
        <v>1087.4000000000001</v>
      </c>
      <c r="O2523">
        <v>8525</v>
      </c>
      <c r="P2523" s="2">
        <v>0.87618055555555552</v>
      </c>
      <c r="Q2523">
        <v>28.3</v>
      </c>
      <c r="R2523" t="s">
        <v>172</v>
      </c>
      <c r="S2523">
        <v>26.7</v>
      </c>
      <c r="T2523">
        <v>29.7</v>
      </c>
      <c r="U2523" t="s">
        <v>48</v>
      </c>
      <c r="V2523">
        <v>19.7</v>
      </c>
      <c r="X2523">
        <f t="shared" si="778"/>
        <v>1.9</v>
      </c>
      <c r="Y2523" s="7" t="str">
        <f t="shared" si="779"/>
        <v>m/s</v>
      </c>
      <c r="AA2523">
        <f t="shared" si="780"/>
        <v>4.32</v>
      </c>
      <c r="AB2523" s="7" t="str">
        <f t="shared" si="781"/>
        <v>m/s</v>
      </c>
      <c r="AC2523" s="5">
        <f t="shared" si="782"/>
        <v>21.028333333333332</v>
      </c>
      <c r="AD2523" s="5">
        <f t="shared" si="783"/>
        <v>9.0616666666666675E-3</v>
      </c>
      <c r="AE2523" s="5">
        <f t="shared" si="784"/>
        <v>23.648357500000007</v>
      </c>
      <c r="AF2523" s="5"/>
      <c r="AG2523" s="5">
        <f t="shared" si="785"/>
        <v>1</v>
      </c>
      <c r="AH2523">
        <f t="shared" si="786"/>
        <v>799.5</v>
      </c>
      <c r="AI2523" s="5">
        <f t="shared" si="787"/>
        <v>0.79949999999999999</v>
      </c>
      <c r="AJ2523" s="15">
        <f t="shared" si="788"/>
        <v>29.578933708567863</v>
      </c>
      <c r="AK2523" s="5">
        <f t="shared" si="789"/>
        <v>7.3865007171785564</v>
      </c>
      <c r="AL2523" s="5">
        <f t="shared" si="790"/>
        <v>5.8831758628137942</v>
      </c>
      <c r="AM2523" s="5">
        <f t="shared" si="791"/>
        <v>2.0644036845274383E-2</v>
      </c>
      <c r="AN2523" s="5">
        <f t="shared" si="792"/>
        <v>62.658029989370185</v>
      </c>
      <c r="AO2523" s="15">
        <f t="shared" si="793"/>
        <v>1.2759737261698678</v>
      </c>
    </row>
    <row r="2524" spans="1:41" x14ac:dyDescent="0.3">
      <c r="A2524" s="4">
        <f t="shared" si="795"/>
        <v>45797.304791666669</v>
      </c>
      <c r="B2524" s="9">
        <f t="shared" si="794"/>
        <v>2520</v>
      </c>
      <c r="C2524" s="10" t="str">
        <f t="shared" si="796"/>
        <v>Remove</v>
      </c>
      <c r="D2524" s="1">
        <v>45797</v>
      </c>
      <c r="E2524" s="2">
        <v>0.30479166666666668</v>
      </c>
      <c r="F2524" t="s">
        <v>19</v>
      </c>
      <c r="G2524" t="s">
        <v>14</v>
      </c>
      <c r="H2524" t="s">
        <v>49</v>
      </c>
      <c r="I2524">
        <v>139</v>
      </c>
      <c r="J2524" t="s">
        <v>13</v>
      </c>
      <c r="K2524">
        <v>0</v>
      </c>
      <c r="L2524">
        <v>114.2</v>
      </c>
      <c r="M2524">
        <v>11.109</v>
      </c>
      <c r="N2524">
        <v>1088</v>
      </c>
      <c r="O2524">
        <v>8534</v>
      </c>
      <c r="P2524" s="2">
        <v>0.87652777777777779</v>
      </c>
      <c r="Q2524">
        <v>28.3</v>
      </c>
      <c r="R2524" t="s">
        <v>132</v>
      </c>
      <c r="S2524">
        <v>26.4</v>
      </c>
      <c r="T2524">
        <v>29.7</v>
      </c>
      <c r="U2524" t="s">
        <v>69</v>
      </c>
      <c r="V2524">
        <v>19.600000000000001</v>
      </c>
      <c r="X2524">
        <f t="shared" si="778"/>
        <v>2.13</v>
      </c>
      <c r="Y2524" s="7" t="str">
        <f t="shared" si="779"/>
        <v>m/s</v>
      </c>
      <c r="AA2524">
        <f t="shared" si="780"/>
        <v>4.3499999999999996</v>
      </c>
      <c r="AB2524" s="7" t="str">
        <f t="shared" si="781"/>
        <v>m/s</v>
      </c>
      <c r="AC2524" s="5">
        <f t="shared" si="782"/>
        <v>21.036666666666669</v>
      </c>
      <c r="AD2524" s="5">
        <f t="shared" si="783"/>
        <v>9.0666666666666656E-3</v>
      </c>
      <c r="AE2524" s="5">
        <f t="shared" si="784"/>
        <v>23.657424166666672</v>
      </c>
      <c r="AF2524" s="5"/>
      <c r="AG2524" s="5">
        <f t="shared" si="785"/>
        <v>3.5</v>
      </c>
      <c r="AH2524">
        <f t="shared" si="786"/>
        <v>803</v>
      </c>
      <c r="AI2524" s="5">
        <f t="shared" si="787"/>
        <v>0.80300000000000005</v>
      </c>
      <c r="AJ2524" s="15">
        <f t="shared" si="788"/>
        <v>29.461300332088008</v>
      </c>
      <c r="AK2524" s="5">
        <f t="shared" si="789"/>
        <v>7.3035063270978977</v>
      </c>
      <c r="AL2524" s="5">
        <f t="shared" si="790"/>
        <v>5.8533120259467184</v>
      </c>
      <c r="AM2524" s="5">
        <f t="shared" si="791"/>
        <v>2.2883017541562568E-2</v>
      </c>
      <c r="AN2524" s="5">
        <f t="shared" si="792"/>
        <v>62.680913006911744</v>
      </c>
      <c r="AO2524" s="15">
        <f t="shared" si="793"/>
        <v>1.281091741454778</v>
      </c>
    </row>
    <row r="2525" spans="1:41" x14ac:dyDescent="0.3">
      <c r="A2525" s="4">
        <f t="shared" si="795"/>
        <v>45797.305138888885</v>
      </c>
      <c r="B2525" s="9">
        <f t="shared" si="794"/>
        <v>2521</v>
      </c>
      <c r="C2525" s="10" t="str">
        <f t="shared" si="796"/>
        <v>Keep</v>
      </c>
      <c r="D2525" s="1">
        <v>45797</v>
      </c>
      <c r="E2525" s="2">
        <v>0.3051388888888889</v>
      </c>
      <c r="F2525" t="s">
        <v>19</v>
      </c>
      <c r="G2525" t="s">
        <v>14</v>
      </c>
      <c r="H2525" t="s">
        <v>49</v>
      </c>
      <c r="I2525">
        <v>131.5</v>
      </c>
      <c r="J2525" t="s">
        <v>13</v>
      </c>
      <c r="K2525">
        <v>0</v>
      </c>
      <c r="L2525">
        <v>114.1</v>
      </c>
      <c r="M2525">
        <v>11.106999999999999</v>
      </c>
      <c r="N2525">
        <v>1088.0999999999999</v>
      </c>
      <c r="O2525">
        <v>8543</v>
      </c>
      <c r="P2525" s="2">
        <v>0.87687499999999996</v>
      </c>
      <c r="Q2525">
        <v>28.3</v>
      </c>
      <c r="R2525" t="s">
        <v>136</v>
      </c>
      <c r="S2525">
        <v>26.5</v>
      </c>
      <c r="T2525">
        <v>29.6</v>
      </c>
      <c r="U2525" t="s">
        <v>60</v>
      </c>
      <c r="V2525">
        <v>19.600000000000001</v>
      </c>
      <c r="X2525">
        <f t="shared" si="778"/>
        <v>2.09</v>
      </c>
      <c r="Y2525" s="7" t="str">
        <f t="shared" si="779"/>
        <v>m/s</v>
      </c>
      <c r="AA2525">
        <f t="shared" si="780"/>
        <v>4.41</v>
      </c>
      <c r="AB2525" s="7" t="str">
        <f t="shared" si="781"/>
        <v>m/s</v>
      </c>
      <c r="AC2525" s="5">
        <f t="shared" si="782"/>
        <v>21.044999999999998</v>
      </c>
      <c r="AD2525" s="5">
        <f t="shared" si="783"/>
        <v>9.0674999999999992E-3</v>
      </c>
      <c r="AE2525" s="5">
        <f t="shared" si="784"/>
        <v>23.666491666666673</v>
      </c>
      <c r="AF2525" s="5"/>
      <c r="AG2525" s="5">
        <f t="shared" si="785"/>
        <v>-7.5</v>
      </c>
      <c r="AH2525">
        <f t="shared" si="786"/>
        <v>803</v>
      </c>
      <c r="AI2525" s="5">
        <f t="shared" si="787"/>
        <v>0.80300000000000005</v>
      </c>
      <c r="AJ2525" s="15">
        <f t="shared" si="788"/>
        <v>29.472592361975931</v>
      </c>
      <c r="AK2525" s="5">
        <f t="shared" si="789"/>
        <v>7.3311711237914512</v>
      </c>
      <c r="AL2525" s="5">
        <f t="shared" si="790"/>
        <v>5.8215766889774523</v>
      </c>
      <c r="AM2525" s="5">
        <f t="shared" si="791"/>
        <v>2.253833985167596E-2</v>
      </c>
      <c r="AN2525" s="5">
        <f t="shared" si="792"/>
        <v>62.703451346763423</v>
      </c>
      <c r="AO2525" s="15">
        <f t="shared" si="793"/>
        <v>1.2806312615221755</v>
      </c>
    </row>
    <row r="2526" spans="1:41" x14ac:dyDescent="0.3">
      <c r="A2526" s="4">
        <f t="shared" si="795"/>
        <v>45797.305486111109</v>
      </c>
      <c r="B2526" s="9">
        <f t="shared" si="794"/>
        <v>2522</v>
      </c>
      <c r="C2526" s="10" t="str">
        <f t="shared" si="796"/>
        <v>Remove</v>
      </c>
      <c r="D2526" s="1">
        <v>45797</v>
      </c>
      <c r="E2526" s="2">
        <v>0.30548611111111112</v>
      </c>
      <c r="F2526" t="s">
        <v>19</v>
      </c>
      <c r="G2526" t="s">
        <v>14</v>
      </c>
      <c r="H2526" t="s">
        <v>49</v>
      </c>
      <c r="I2526">
        <v>133.5</v>
      </c>
      <c r="J2526" t="s">
        <v>13</v>
      </c>
      <c r="K2526">
        <v>0</v>
      </c>
      <c r="L2526">
        <v>114</v>
      </c>
      <c r="M2526">
        <v>11.146000000000001</v>
      </c>
      <c r="N2526">
        <v>1092.9000000000001</v>
      </c>
      <c r="O2526">
        <v>8552</v>
      </c>
      <c r="P2526" s="2">
        <v>0.87722222222222224</v>
      </c>
      <c r="Q2526">
        <v>28.3</v>
      </c>
      <c r="R2526" t="s">
        <v>143</v>
      </c>
      <c r="S2526">
        <v>26.4</v>
      </c>
      <c r="T2526">
        <v>29.7</v>
      </c>
      <c r="U2526" t="s">
        <v>185</v>
      </c>
      <c r="V2526">
        <v>19.600000000000001</v>
      </c>
      <c r="X2526">
        <f t="shared" si="778"/>
        <v>2.11</v>
      </c>
      <c r="Y2526" s="7" t="str">
        <f t="shared" si="779"/>
        <v>m/s</v>
      </c>
      <c r="AA2526">
        <f t="shared" si="780"/>
        <v>4.9400000000000004</v>
      </c>
      <c r="AB2526" s="7" t="str">
        <f t="shared" si="781"/>
        <v>m/s</v>
      </c>
      <c r="AC2526" s="5">
        <f t="shared" si="782"/>
        <v>21.053333333333335</v>
      </c>
      <c r="AD2526" s="5">
        <f t="shared" si="783"/>
        <v>9.1074999999999993E-3</v>
      </c>
      <c r="AE2526" s="5">
        <f t="shared" si="784"/>
        <v>23.675599166666672</v>
      </c>
      <c r="AF2526" s="5"/>
      <c r="AG2526" s="5">
        <f t="shared" si="785"/>
        <v>2</v>
      </c>
      <c r="AH2526">
        <f t="shared" si="786"/>
        <v>805</v>
      </c>
      <c r="AI2526" s="5">
        <f t="shared" si="787"/>
        <v>0.80500000000000005</v>
      </c>
      <c r="AJ2526" s="15">
        <f t="shared" si="788"/>
        <v>29.410682194616982</v>
      </c>
      <c r="AK2526" s="5">
        <f t="shared" si="789"/>
        <v>7.3035063270978977</v>
      </c>
      <c r="AL2526" s="5">
        <f t="shared" si="790"/>
        <v>5.8533120259467184</v>
      </c>
      <c r="AM2526" s="5">
        <f t="shared" si="791"/>
        <v>2.2668153527087797E-2</v>
      </c>
      <c r="AN2526" s="5">
        <f t="shared" si="792"/>
        <v>62.726119500290508</v>
      </c>
      <c r="AO2526" s="15">
        <f t="shared" si="793"/>
        <v>1.2833569275655126</v>
      </c>
    </row>
    <row r="2527" spans="1:41" x14ac:dyDescent="0.3">
      <c r="A2527" s="4">
        <f t="shared" si="795"/>
        <v>45797.305833333332</v>
      </c>
      <c r="B2527" s="9">
        <f t="shared" si="794"/>
        <v>2523</v>
      </c>
      <c r="C2527" s="10" t="str">
        <f t="shared" si="796"/>
        <v>Remove</v>
      </c>
      <c r="D2527" s="1">
        <v>45797</v>
      </c>
      <c r="E2527" s="2">
        <v>0.30583333333333335</v>
      </c>
      <c r="F2527" t="s">
        <v>2</v>
      </c>
      <c r="G2527" t="s">
        <v>14</v>
      </c>
      <c r="H2527" t="s">
        <v>49</v>
      </c>
      <c r="I2527">
        <v>130.5</v>
      </c>
      <c r="J2527" t="s">
        <v>13</v>
      </c>
      <c r="K2527">
        <v>0</v>
      </c>
      <c r="L2527">
        <v>114</v>
      </c>
      <c r="M2527">
        <v>11.119</v>
      </c>
      <c r="N2527">
        <v>1089.3</v>
      </c>
      <c r="O2527">
        <v>8561</v>
      </c>
      <c r="P2527" s="2">
        <v>0.8775694444444444</v>
      </c>
      <c r="Q2527">
        <v>28.3</v>
      </c>
      <c r="R2527" t="s">
        <v>143</v>
      </c>
      <c r="S2527">
        <v>27.1</v>
      </c>
      <c r="T2527">
        <v>29.7</v>
      </c>
      <c r="U2527" t="s">
        <v>203</v>
      </c>
      <c r="V2527">
        <v>20</v>
      </c>
      <c r="X2527">
        <f t="shared" si="778"/>
        <v>2.11</v>
      </c>
      <c r="Y2527" s="7" t="str">
        <f t="shared" si="779"/>
        <v>m/s</v>
      </c>
      <c r="AA2527">
        <f t="shared" si="780"/>
        <v>4.88</v>
      </c>
      <c r="AB2527" s="7" t="str">
        <f t="shared" si="781"/>
        <v>m/s</v>
      </c>
      <c r="AC2527" s="5">
        <f t="shared" si="782"/>
        <v>21.061666666666667</v>
      </c>
      <c r="AD2527" s="5">
        <f t="shared" si="783"/>
        <v>9.0774999999999988E-3</v>
      </c>
      <c r="AE2527" s="5">
        <f t="shared" si="784"/>
        <v>23.684676666666672</v>
      </c>
      <c r="AF2527" s="5"/>
      <c r="AG2527" s="5">
        <f t="shared" si="785"/>
        <v>-3</v>
      </c>
      <c r="AH2527">
        <f t="shared" si="786"/>
        <v>805</v>
      </c>
      <c r="AI2527" s="5">
        <f t="shared" si="787"/>
        <v>0.80500000000000005</v>
      </c>
      <c r="AJ2527" s="15">
        <f t="shared" si="788"/>
        <v>29.421958592132508</v>
      </c>
      <c r="AK2527" s="5">
        <f t="shared" si="789"/>
        <v>7.4971599039527677</v>
      </c>
      <c r="AL2527" s="5">
        <f t="shared" si="790"/>
        <v>5.9727673734150182</v>
      </c>
      <c r="AM2527" s="5">
        <f t="shared" si="791"/>
        <v>2.3269203052427252E-2</v>
      </c>
      <c r="AN2527" s="5">
        <f t="shared" si="792"/>
        <v>62.749388703342937</v>
      </c>
      <c r="AO2527" s="15">
        <f t="shared" si="793"/>
        <v>1.2828810234403354</v>
      </c>
    </row>
    <row r="2528" spans="1:41" x14ac:dyDescent="0.3">
      <c r="A2528" s="4">
        <f t="shared" si="795"/>
        <v>45797.306180555555</v>
      </c>
      <c r="B2528" s="9">
        <f t="shared" si="794"/>
        <v>2524</v>
      </c>
      <c r="C2528" s="10" t="str">
        <f t="shared" si="796"/>
        <v>Remove</v>
      </c>
      <c r="D2528" s="1">
        <v>45797</v>
      </c>
      <c r="E2528" s="2">
        <v>0.30618055555555557</v>
      </c>
      <c r="F2528" t="s">
        <v>2</v>
      </c>
      <c r="G2528" t="s">
        <v>14</v>
      </c>
      <c r="H2528" t="s">
        <v>49</v>
      </c>
      <c r="I2528">
        <v>137.5</v>
      </c>
      <c r="J2528" t="s">
        <v>13</v>
      </c>
      <c r="K2528">
        <v>0</v>
      </c>
      <c r="L2528">
        <v>114.1</v>
      </c>
      <c r="M2528">
        <v>11.099</v>
      </c>
      <c r="N2528">
        <v>1086.9000000000001</v>
      </c>
      <c r="O2528">
        <v>8570</v>
      </c>
      <c r="P2528" s="2">
        <v>0.87791666666666668</v>
      </c>
      <c r="Q2528">
        <v>28.3</v>
      </c>
      <c r="R2528" t="s">
        <v>160</v>
      </c>
      <c r="S2528">
        <v>27.3</v>
      </c>
      <c r="T2528">
        <v>29.7</v>
      </c>
      <c r="U2528" t="s">
        <v>174</v>
      </c>
      <c r="V2528">
        <v>20</v>
      </c>
      <c r="X2528">
        <f t="shared" si="778"/>
        <v>2.0099999999999998</v>
      </c>
      <c r="Y2528" s="7" t="str">
        <f t="shared" si="779"/>
        <v>m/s</v>
      </c>
      <c r="AA2528">
        <f t="shared" si="780"/>
        <v>4.7</v>
      </c>
      <c r="AB2528" s="7" t="str">
        <f t="shared" si="781"/>
        <v>m/s</v>
      </c>
      <c r="AC2528" s="5">
        <f t="shared" si="782"/>
        <v>21.07</v>
      </c>
      <c r="AD2528" s="5">
        <f t="shared" si="783"/>
        <v>9.0575000000000013E-3</v>
      </c>
      <c r="AE2528" s="5">
        <f t="shared" si="784"/>
        <v>23.693734166666673</v>
      </c>
      <c r="AF2528" s="5"/>
      <c r="AG2528" s="5">
        <f t="shared" si="785"/>
        <v>7</v>
      </c>
      <c r="AH2528">
        <f t="shared" si="786"/>
        <v>812</v>
      </c>
      <c r="AI2528" s="5">
        <f t="shared" si="787"/>
        <v>0.81200000000000006</v>
      </c>
      <c r="AJ2528" s="15">
        <f t="shared" si="788"/>
        <v>29.179475574712647</v>
      </c>
      <c r="AK2528" s="5">
        <f t="shared" si="789"/>
        <v>7.5524894973398728</v>
      </c>
      <c r="AL2528" s="5">
        <f t="shared" si="790"/>
        <v>5.9727673734150182</v>
      </c>
      <c r="AM2528" s="5">
        <f t="shared" si="791"/>
        <v>2.2329986867942853E-2</v>
      </c>
      <c r="AN2528" s="5">
        <f t="shared" si="792"/>
        <v>62.771718690210882</v>
      </c>
      <c r="AO2528" s="15">
        <f t="shared" si="793"/>
        <v>1.293576178800135</v>
      </c>
    </row>
    <row r="2529" spans="1:41" x14ac:dyDescent="0.3">
      <c r="A2529" s="4">
        <f t="shared" si="795"/>
        <v>45797.306527777779</v>
      </c>
      <c r="B2529" s="9">
        <f t="shared" si="794"/>
        <v>2525</v>
      </c>
      <c r="C2529" s="10" t="str">
        <f t="shared" si="796"/>
        <v>Remove</v>
      </c>
      <c r="D2529" s="1">
        <v>45797</v>
      </c>
      <c r="E2529" s="2">
        <v>0.30652777777777779</v>
      </c>
      <c r="F2529" t="s">
        <v>2</v>
      </c>
      <c r="G2529" t="s">
        <v>14</v>
      </c>
      <c r="H2529" t="s">
        <v>49</v>
      </c>
      <c r="I2529">
        <v>135</v>
      </c>
      <c r="J2529" t="s">
        <v>13</v>
      </c>
      <c r="K2529">
        <v>0</v>
      </c>
      <c r="L2529">
        <v>114</v>
      </c>
      <c r="M2529">
        <v>11.105</v>
      </c>
      <c r="N2529">
        <v>1088.2</v>
      </c>
      <c r="O2529">
        <v>8580</v>
      </c>
      <c r="P2529" s="2">
        <v>0.87826388888888884</v>
      </c>
      <c r="Q2529">
        <v>28.3</v>
      </c>
      <c r="R2529" t="s">
        <v>167</v>
      </c>
      <c r="S2529">
        <v>27</v>
      </c>
      <c r="T2529">
        <v>29.7</v>
      </c>
      <c r="U2529" t="s">
        <v>46</v>
      </c>
      <c r="V2529">
        <v>20</v>
      </c>
      <c r="X2529">
        <f t="shared" si="778"/>
        <v>1.98</v>
      </c>
      <c r="Y2529" s="7" t="str">
        <f t="shared" si="779"/>
        <v>m/s</v>
      </c>
      <c r="AA2529">
        <f t="shared" si="780"/>
        <v>4.33</v>
      </c>
      <c r="AB2529" s="7" t="str">
        <f t="shared" si="781"/>
        <v>m/s</v>
      </c>
      <c r="AC2529" s="5">
        <f t="shared" si="782"/>
        <v>21.078333333333333</v>
      </c>
      <c r="AD2529" s="5">
        <f t="shared" si="783"/>
        <v>9.0683333333333328E-3</v>
      </c>
      <c r="AE2529" s="5">
        <f t="shared" si="784"/>
        <v>23.702802500000004</v>
      </c>
      <c r="AF2529" s="5"/>
      <c r="AG2529" s="5">
        <f t="shared" si="785"/>
        <v>-2.5</v>
      </c>
      <c r="AH2529">
        <f t="shared" si="786"/>
        <v>812</v>
      </c>
      <c r="AI2529" s="5">
        <f t="shared" si="787"/>
        <v>0.81200000000000006</v>
      </c>
      <c r="AJ2529" s="15">
        <f t="shared" si="788"/>
        <v>29.190643472906409</v>
      </c>
      <c r="AK2529" s="5">
        <f t="shared" si="789"/>
        <v>7.4694951072592142</v>
      </c>
      <c r="AL2529" s="5">
        <f t="shared" si="790"/>
        <v>5.9727673734150182</v>
      </c>
      <c r="AM2529" s="5">
        <f t="shared" si="791"/>
        <v>2.175498146557004E-2</v>
      </c>
      <c r="AN2529" s="5">
        <f t="shared" si="792"/>
        <v>62.793473671676452</v>
      </c>
      <c r="AO2529" s="15">
        <f t="shared" si="793"/>
        <v>1.2931280155731533</v>
      </c>
    </row>
    <row r="2530" spans="1:41" x14ac:dyDescent="0.3">
      <c r="A2530" s="4">
        <f t="shared" si="795"/>
        <v>45797.306886574072</v>
      </c>
      <c r="B2530" s="9">
        <f t="shared" si="794"/>
        <v>2526</v>
      </c>
      <c r="C2530" s="10" t="str">
        <f t="shared" si="796"/>
        <v>Remove</v>
      </c>
      <c r="D2530" s="1">
        <v>45797</v>
      </c>
      <c r="E2530" s="2">
        <v>0.30688657407407405</v>
      </c>
      <c r="F2530" t="s">
        <v>19</v>
      </c>
      <c r="G2530" t="s">
        <v>14</v>
      </c>
      <c r="H2530" t="s">
        <v>49</v>
      </c>
      <c r="I2530">
        <v>136</v>
      </c>
      <c r="J2530" t="s">
        <v>13</v>
      </c>
      <c r="K2530">
        <v>0</v>
      </c>
      <c r="L2530">
        <v>114</v>
      </c>
      <c r="M2530">
        <v>11.116</v>
      </c>
      <c r="N2530">
        <v>1089.2</v>
      </c>
      <c r="O2530">
        <v>8589</v>
      </c>
      <c r="P2530" s="2">
        <v>0.87861111111111112</v>
      </c>
      <c r="Q2530">
        <v>28.3</v>
      </c>
      <c r="R2530" t="s">
        <v>143</v>
      </c>
      <c r="S2530">
        <v>26.7</v>
      </c>
      <c r="T2530">
        <v>29.7</v>
      </c>
      <c r="U2530" t="s">
        <v>48</v>
      </c>
      <c r="V2530">
        <v>19.7</v>
      </c>
      <c r="X2530">
        <f t="shared" ref="X2530:X2593" si="797">VALUE(LEFT(R2530, FIND(" ", R2530) - 1))</f>
        <v>2.11</v>
      </c>
      <c r="Y2530" s="7" t="str">
        <f t="shared" ref="Y2530:Y2593" si="798">RIGHT(R2530, LEN(R2530) - FIND(" ", R2530))</f>
        <v>m/s</v>
      </c>
      <c r="AA2530">
        <f t="shared" ref="AA2530:AA2593" si="799">VALUE(LEFT(U2530, FIND(" ", U2530) - 1))</f>
        <v>4.32</v>
      </c>
      <c r="AB2530" s="7" t="str">
        <f t="shared" ref="AB2530:AB2593" si="800">RIGHT(U2530, LEN(U2530) - FIND(" ", U2530))</f>
        <v>m/s</v>
      </c>
      <c r="AC2530" s="5">
        <f t="shared" ref="AC2530:AC2593" si="801">P2530*24</f>
        <v>21.086666666666666</v>
      </c>
      <c r="AD2530" s="5">
        <f t="shared" ref="AD2530:AD2593" si="802">(N2530*(1/120))/1000</f>
        <v>9.0766666666666669E-3</v>
      </c>
      <c r="AE2530" s="5">
        <f t="shared" ref="AE2530:AE2593" si="803">(AD2530+AE2529)</f>
        <v>23.71187916666667</v>
      </c>
      <c r="AF2530" s="5"/>
      <c r="AG2530" s="5">
        <f t="shared" ref="AG2530:AG2593" si="804">I2530-I2529</f>
        <v>1</v>
      </c>
      <c r="AH2530">
        <f t="shared" ref="AH2530:AH2593" si="805">IF(AG2530&gt;0, AH2529 + AG2530, IF(AND(AG2530&lt;0, I2530&lt;100), AH2529 + AG2530, AH2529))</f>
        <v>813</v>
      </c>
      <c r="AI2530" s="5">
        <f t="shared" ref="AI2530:AI2593" si="806">AH2530/1000</f>
        <v>0.81299999999999994</v>
      </c>
      <c r="AJ2530" s="15">
        <f t="shared" ref="AJ2530:AJ2593" si="807">IF(AI2530=0, "0", AE2530/AI2530)</f>
        <v>29.165903034030347</v>
      </c>
      <c r="AK2530" s="5">
        <f t="shared" ref="AK2530:AK2593" si="808">6.112*EXP((17.67*Q2530)/(Q2530+243.5))*S2530*2.1674/(273.15+Q2530)</f>
        <v>7.3865007171785564</v>
      </c>
      <c r="AL2530" s="5">
        <f t="shared" ref="AL2530:AL2593" si="809">6.112*EXP((17.67*T2530)/(T2530+243.5))*V2530*2.1674/(273.15+T2530)</f>
        <v>5.8831758628137942</v>
      </c>
      <c r="AM2530" s="5">
        <f t="shared" ref="AM2530:AM2593" si="810" xml:space="preserve"> AK2530 * (X2530/3.6) * $P$2 * 30 / 1000</f>
        <v>2.2925746180804705E-2</v>
      </c>
      <c r="AN2530" s="5">
        <f t="shared" ref="AN2530:AN2593" si="811">AN2529+AM2530</f>
        <v>62.816399417857255</v>
      </c>
      <c r="AO2530" s="15">
        <f t="shared" ref="AO2530:AO2593" si="812">IF(AN2530=0, "0", (AI2530 / AN2530) * 100)</f>
        <v>1.2942480109244892</v>
      </c>
    </row>
    <row r="2531" spans="1:41" x14ac:dyDescent="0.3">
      <c r="A2531" s="4">
        <f t="shared" si="795"/>
        <v>45797.307233796295</v>
      </c>
      <c r="B2531" s="9">
        <f t="shared" si="794"/>
        <v>2527</v>
      </c>
      <c r="C2531" s="10" t="str">
        <f t="shared" si="796"/>
        <v>Remove</v>
      </c>
      <c r="D2531" s="1">
        <v>45797</v>
      </c>
      <c r="E2531" s="2">
        <v>0.30723379629629627</v>
      </c>
      <c r="F2531" t="s">
        <v>2</v>
      </c>
      <c r="G2531" t="s">
        <v>14</v>
      </c>
      <c r="H2531" t="s">
        <v>49</v>
      </c>
      <c r="I2531">
        <v>134.5</v>
      </c>
      <c r="J2531" t="s">
        <v>13</v>
      </c>
      <c r="K2531">
        <v>0</v>
      </c>
      <c r="L2531">
        <v>114</v>
      </c>
      <c r="M2531">
        <v>11.124000000000001</v>
      </c>
      <c r="N2531">
        <v>1090.3</v>
      </c>
      <c r="O2531">
        <v>8598</v>
      </c>
      <c r="P2531" s="2">
        <v>0.87895833333333329</v>
      </c>
      <c r="Q2531">
        <v>28.3</v>
      </c>
      <c r="R2531" t="s">
        <v>145</v>
      </c>
      <c r="S2531">
        <v>26.6</v>
      </c>
      <c r="T2531">
        <v>29.7</v>
      </c>
      <c r="U2531" t="s">
        <v>203</v>
      </c>
      <c r="V2531">
        <v>19.600000000000001</v>
      </c>
      <c r="X2531">
        <f t="shared" si="797"/>
        <v>2.19</v>
      </c>
      <c r="Y2531" s="7" t="str">
        <f t="shared" si="798"/>
        <v>m/s</v>
      </c>
      <c r="AA2531">
        <f t="shared" si="799"/>
        <v>4.88</v>
      </c>
      <c r="AB2531" s="7" t="str">
        <f t="shared" si="800"/>
        <v>m/s</v>
      </c>
      <c r="AC2531" s="5">
        <f t="shared" si="801"/>
        <v>21.094999999999999</v>
      </c>
      <c r="AD2531" s="5">
        <f t="shared" si="802"/>
        <v>9.0858333333333329E-3</v>
      </c>
      <c r="AE2531" s="5">
        <f t="shared" si="803"/>
        <v>23.720965000000003</v>
      </c>
      <c r="AF2531" s="5"/>
      <c r="AG2531" s="5">
        <f t="shared" si="804"/>
        <v>-1.5</v>
      </c>
      <c r="AH2531">
        <f t="shared" si="805"/>
        <v>813</v>
      </c>
      <c r="AI2531" s="5">
        <f t="shared" si="806"/>
        <v>0.81299999999999994</v>
      </c>
      <c r="AJ2531" s="15">
        <f t="shared" si="807"/>
        <v>29.177078720787215</v>
      </c>
      <c r="AK2531" s="5">
        <f t="shared" si="808"/>
        <v>7.3588359204850047</v>
      </c>
      <c r="AL2531" s="5">
        <f t="shared" si="809"/>
        <v>5.8533120259467184</v>
      </c>
      <c r="AM2531" s="5">
        <f t="shared" si="810"/>
        <v>2.3705849051539798E-2</v>
      </c>
      <c r="AN2531" s="5">
        <f t="shared" si="811"/>
        <v>62.840105266908793</v>
      </c>
      <c r="AO2531" s="15">
        <f t="shared" si="812"/>
        <v>1.2937597678215869</v>
      </c>
    </row>
    <row r="2532" spans="1:41" x14ac:dyDescent="0.3">
      <c r="A2532" s="4">
        <f t="shared" si="795"/>
        <v>45797.307581018518</v>
      </c>
      <c r="B2532" s="9">
        <f t="shared" si="794"/>
        <v>2528</v>
      </c>
      <c r="C2532" s="10" t="str">
        <f t="shared" si="796"/>
        <v>Remove</v>
      </c>
      <c r="D2532" s="1">
        <v>45797</v>
      </c>
      <c r="E2532" s="2">
        <v>0.30758101851851855</v>
      </c>
      <c r="F2532" t="s">
        <v>2</v>
      </c>
      <c r="G2532" t="s">
        <v>14</v>
      </c>
      <c r="H2532" t="s">
        <v>49</v>
      </c>
      <c r="I2532">
        <v>135</v>
      </c>
      <c r="J2532" t="s">
        <v>13</v>
      </c>
      <c r="K2532">
        <v>0</v>
      </c>
      <c r="L2532">
        <v>114</v>
      </c>
      <c r="M2532">
        <v>11.101000000000001</v>
      </c>
      <c r="N2532">
        <v>1087.5</v>
      </c>
      <c r="O2532">
        <v>8607</v>
      </c>
      <c r="P2532" s="2">
        <v>0.87930555555555556</v>
      </c>
      <c r="Q2532">
        <v>28.3</v>
      </c>
      <c r="R2532" t="s">
        <v>170</v>
      </c>
      <c r="S2532">
        <v>26.9</v>
      </c>
      <c r="T2532">
        <v>29.7</v>
      </c>
      <c r="U2532" t="s">
        <v>76</v>
      </c>
      <c r="V2532">
        <v>19.8</v>
      </c>
      <c r="X2532">
        <f t="shared" si="797"/>
        <v>1.95</v>
      </c>
      <c r="Y2532" s="7" t="str">
        <f t="shared" si="798"/>
        <v>m/s</v>
      </c>
      <c r="AA2532">
        <f t="shared" si="799"/>
        <v>4.53</v>
      </c>
      <c r="AB2532" s="7" t="str">
        <f t="shared" si="800"/>
        <v>m/s</v>
      </c>
      <c r="AC2532" s="5">
        <f t="shared" si="801"/>
        <v>21.103333333333332</v>
      </c>
      <c r="AD2532" s="5">
        <f t="shared" si="802"/>
        <v>9.0624999999999994E-3</v>
      </c>
      <c r="AE2532" s="5">
        <f t="shared" si="803"/>
        <v>23.730027500000002</v>
      </c>
      <c r="AF2532" s="5"/>
      <c r="AG2532" s="5">
        <f t="shared" si="804"/>
        <v>0.5</v>
      </c>
      <c r="AH2532">
        <f t="shared" si="805"/>
        <v>813.5</v>
      </c>
      <c r="AI2532" s="5">
        <f t="shared" si="806"/>
        <v>0.8135</v>
      </c>
      <c r="AJ2532" s="15">
        <f t="shared" si="807"/>
        <v>29.170285802089737</v>
      </c>
      <c r="AK2532" s="5">
        <f t="shared" si="808"/>
        <v>7.4418303105656616</v>
      </c>
      <c r="AL2532" s="5">
        <f t="shared" si="809"/>
        <v>5.9130396996808692</v>
      </c>
      <c r="AM2532" s="5">
        <f t="shared" si="810"/>
        <v>2.1346007347109553E-2</v>
      </c>
      <c r="AN2532" s="5">
        <f t="shared" si="811"/>
        <v>62.861451274255906</v>
      </c>
      <c r="AO2532" s="15">
        <f t="shared" si="812"/>
        <v>1.2941158428729411</v>
      </c>
    </row>
    <row r="2533" spans="1:41" x14ac:dyDescent="0.3">
      <c r="A2533" s="4">
        <f t="shared" si="795"/>
        <v>45797.307928240742</v>
      </c>
      <c r="B2533" s="9">
        <f t="shared" si="794"/>
        <v>2529</v>
      </c>
      <c r="C2533" s="10" t="str">
        <f t="shared" si="796"/>
        <v>Remove</v>
      </c>
      <c r="D2533" s="1">
        <v>45797</v>
      </c>
      <c r="E2533" s="2">
        <v>0.30792824074074077</v>
      </c>
      <c r="F2533" t="s">
        <v>2</v>
      </c>
      <c r="G2533" t="s">
        <v>14</v>
      </c>
      <c r="H2533" t="s">
        <v>49</v>
      </c>
      <c r="I2533">
        <v>134.5</v>
      </c>
      <c r="J2533" t="s">
        <v>13</v>
      </c>
      <c r="K2533">
        <v>0</v>
      </c>
      <c r="L2533">
        <v>114</v>
      </c>
      <c r="M2533">
        <v>11.117000000000001</v>
      </c>
      <c r="N2533">
        <v>1089.5</v>
      </c>
      <c r="O2533">
        <v>8616</v>
      </c>
      <c r="P2533" s="2">
        <v>0.87965277777777773</v>
      </c>
      <c r="Q2533">
        <v>28.3</v>
      </c>
      <c r="R2533" t="s">
        <v>161</v>
      </c>
      <c r="S2533">
        <v>26.8</v>
      </c>
      <c r="T2533">
        <v>29.7</v>
      </c>
      <c r="U2533" t="s">
        <v>137</v>
      </c>
      <c r="V2533">
        <v>19.7</v>
      </c>
      <c r="X2533">
        <f t="shared" si="797"/>
        <v>2.02</v>
      </c>
      <c r="Y2533" s="7" t="str">
        <f t="shared" si="798"/>
        <v>m/s</v>
      </c>
      <c r="AA2533">
        <f t="shared" si="799"/>
        <v>4.9000000000000004</v>
      </c>
      <c r="AB2533" s="7" t="str">
        <f t="shared" si="800"/>
        <v>m/s</v>
      </c>
      <c r="AC2533" s="5">
        <f t="shared" si="801"/>
        <v>21.111666666666665</v>
      </c>
      <c r="AD2533" s="5">
        <f t="shared" si="802"/>
        <v>9.0791666666666659E-3</v>
      </c>
      <c r="AE2533" s="5">
        <f t="shared" si="803"/>
        <v>23.739106666666668</v>
      </c>
      <c r="AF2533" s="5"/>
      <c r="AG2533" s="5">
        <f t="shared" si="804"/>
        <v>-0.5</v>
      </c>
      <c r="AH2533">
        <f t="shared" si="805"/>
        <v>813.5</v>
      </c>
      <c r="AI2533" s="5">
        <f t="shared" si="806"/>
        <v>0.8135</v>
      </c>
      <c r="AJ2533" s="15">
        <f t="shared" si="807"/>
        <v>29.181446424912931</v>
      </c>
      <c r="AK2533" s="5">
        <f t="shared" si="808"/>
        <v>7.414165513872109</v>
      </c>
      <c r="AL2533" s="5">
        <f t="shared" si="809"/>
        <v>5.8831758628137942</v>
      </c>
      <c r="AM2533" s="5">
        <f t="shared" si="810"/>
        <v>2.2030072514405162E-2</v>
      </c>
      <c r="AN2533" s="5">
        <f t="shared" si="811"/>
        <v>62.88348134677031</v>
      </c>
      <c r="AO2533" s="15">
        <f t="shared" si="812"/>
        <v>1.2936624731604196</v>
      </c>
    </row>
    <row r="2534" spans="1:41" x14ac:dyDescent="0.3">
      <c r="A2534" s="4">
        <f t="shared" si="795"/>
        <v>45797.308275462965</v>
      </c>
      <c r="B2534" s="9">
        <f t="shared" si="794"/>
        <v>2530</v>
      </c>
      <c r="C2534" s="10" t="str">
        <f t="shared" si="796"/>
        <v>Remove</v>
      </c>
      <c r="D2534" s="1">
        <v>45797</v>
      </c>
      <c r="E2534" s="2">
        <v>0.30827546296296299</v>
      </c>
      <c r="F2534" t="s">
        <v>2</v>
      </c>
      <c r="G2534" t="s">
        <v>14</v>
      </c>
      <c r="H2534" t="s">
        <v>49</v>
      </c>
      <c r="I2534">
        <v>134.5</v>
      </c>
      <c r="J2534" t="s">
        <v>13</v>
      </c>
      <c r="K2534">
        <v>0</v>
      </c>
      <c r="L2534">
        <v>114</v>
      </c>
      <c r="M2534">
        <v>11.117000000000001</v>
      </c>
      <c r="N2534">
        <v>1089.5</v>
      </c>
      <c r="O2534">
        <v>8625</v>
      </c>
      <c r="P2534" s="2">
        <v>0.88</v>
      </c>
      <c r="Q2534">
        <v>28.3</v>
      </c>
      <c r="R2534" t="s">
        <v>149</v>
      </c>
      <c r="S2534">
        <v>26.9</v>
      </c>
      <c r="T2534">
        <v>29.7</v>
      </c>
      <c r="U2534" t="s">
        <v>154</v>
      </c>
      <c r="V2534">
        <v>19.8</v>
      </c>
      <c r="X2534">
        <f t="shared" si="797"/>
        <v>2.08</v>
      </c>
      <c r="Y2534" s="7" t="str">
        <f t="shared" si="798"/>
        <v>m/s</v>
      </c>
      <c r="AA2534">
        <f t="shared" si="799"/>
        <v>4.66</v>
      </c>
      <c r="AB2534" s="7" t="str">
        <f t="shared" si="800"/>
        <v>m/s</v>
      </c>
      <c r="AC2534" s="5">
        <f t="shared" si="801"/>
        <v>21.12</v>
      </c>
      <c r="AD2534" s="5">
        <f t="shared" si="802"/>
        <v>9.0791666666666659E-3</v>
      </c>
      <c r="AE2534" s="5">
        <f t="shared" si="803"/>
        <v>23.748185833333334</v>
      </c>
      <c r="AF2534" s="5"/>
      <c r="AG2534" s="5">
        <f t="shared" si="804"/>
        <v>0</v>
      </c>
      <c r="AH2534">
        <f t="shared" si="805"/>
        <v>813.5</v>
      </c>
      <c r="AI2534" s="5">
        <f t="shared" si="806"/>
        <v>0.8135</v>
      </c>
      <c r="AJ2534" s="15">
        <f t="shared" si="807"/>
        <v>29.192607047736121</v>
      </c>
      <c r="AK2534" s="5">
        <f t="shared" si="808"/>
        <v>7.4418303105656616</v>
      </c>
      <c r="AL2534" s="5">
        <f t="shared" si="809"/>
        <v>5.9130396996808692</v>
      </c>
      <c r="AM2534" s="5">
        <f t="shared" si="810"/>
        <v>2.2769074503583526E-2</v>
      </c>
      <c r="AN2534" s="5">
        <f t="shared" si="811"/>
        <v>62.906250421273896</v>
      </c>
      <c r="AO2534" s="15">
        <f t="shared" si="812"/>
        <v>1.2931942287962013</v>
      </c>
    </row>
    <row r="2535" spans="1:41" x14ac:dyDescent="0.3">
      <c r="A2535" s="4">
        <f t="shared" si="795"/>
        <v>45797.308622685188</v>
      </c>
      <c r="B2535" s="9">
        <f t="shared" si="794"/>
        <v>2531</v>
      </c>
      <c r="C2535" s="10" t="str">
        <f t="shared" si="796"/>
        <v>Remove</v>
      </c>
      <c r="D2535" s="1">
        <v>45797</v>
      </c>
      <c r="E2535" s="2">
        <v>0.30862268518518521</v>
      </c>
      <c r="F2535" t="s">
        <v>2</v>
      </c>
      <c r="G2535" t="s">
        <v>14</v>
      </c>
      <c r="H2535" t="s">
        <v>49</v>
      </c>
      <c r="I2535">
        <v>132</v>
      </c>
      <c r="J2535" t="s">
        <v>13</v>
      </c>
      <c r="K2535">
        <v>0</v>
      </c>
      <c r="L2535">
        <v>114</v>
      </c>
      <c r="M2535">
        <v>11.106999999999999</v>
      </c>
      <c r="N2535">
        <v>1088.5999999999999</v>
      </c>
      <c r="O2535">
        <v>8634</v>
      </c>
      <c r="P2535" s="2">
        <v>0.88034722222222217</v>
      </c>
      <c r="Q2535">
        <v>28.3</v>
      </c>
      <c r="R2535" t="s">
        <v>149</v>
      </c>
      <c r="S2535">
        <v>26.9</v>
      </c>
      <c r="T2535">
        <v>29.7</v>
      </c>
      <c r="U2535" t="s">
        <v>64</v>
      </c>
      <c r="V2535">
        <v>20</v>
      </c>
      <c r="X2535">
        <f t="shared" si="797"/>
        <v>2.08</v>
      </c>
      <c r="Y2535" s="7" t="str">
        <f t="shared" si="798"/>
        <v>m/s</v>
      </c>
      <c r="AA2535">
        <f t="shared" si="799"/>
        <v>4.43</v>
      </c>
      <c r="AB2535" s="7" t="str">
        <f t="shared" si="800"/>
        <v>m/s</v>
      </c>
      <c r="AC2535" s="5">
        <f t="shared" si="801"/>
        <v>21.12833333333333</v>
      </c>
      <c r="AD2535" s="5">
        <f t="shared" si="802"/>
        <v>9.0716666666666654E-3</v>
      </c>
      <c r="AE2535" s="5">
        <f t="shared" si="803"/>
        <v>23.757257500000001</v>
      </c>
      <c r="AF2535" s="5"/>
      <c r="AG2535" s="5">
        <f t="shared" si="804"/>
        <v>-2.5</v>
      </c>
      <c r="AH2535">
        <f t="shared" si="805"/>
        <v>813.5</v>
      </c>
      <c r="AI2535" s="5">
        <f t="shared" si="806"/>
        <v>0.8135</v>
      </c>
      <c r="AJ2535" s="15">
        <f t="shared" si="807"/>
        <v>29.203758451137062</v>
      </c>
      <c r="AK2535" s="5">
        <f t="shared" si="808"/>
        <v>7.4418303105656616</v>
      </c>
      <c r="AL2535" s="5">
        <f t="shared" si="809"/>
        <v>5.9727673734150182</v>
      </c>
      <c r="AM2535" s="5">
        <f t="shared" si="810"/>
        <v>2.2769074503583526E-2</v>
      </c>
      <c r="AN2535" s="5">
        <f t="shared" si="811"/>
        <v>62.929019495777482</v>
      </c>
      <c r="AO2535" s="15">
        <f t="shared" si="812"/>
        <v>1.2927263232737729</v>
      </c>
    </row>
    <row r="2536" spans="1:41" x14ac:dyDescent="0.3">
      <c r="A2536" s="4">
        <f t="shared" si="795"/>
        <v>45797.308969907404</v>
      </c>
      <c r="B2536" s="9">
        <f t="shared" si="794"/>
        <v>2532</v>
      </c>
      <c r="C2536" s="10" t="str">
        <f t="shared" si="796"/>
        <v>Remove</v>
      </c>
      <c r="D2536" s="1">
        <v>45797</v>
      </c>
      <c r="E2536" s="2">
        <v>0.30896990740740743</v>
      </c>
      <c r="F2536" t="s">
        <v>19</v>
      </c>
      <c r="G2536" t="s">
        <v>14</v>
      </c>
      <c r="H2536" t="s">
        <v>49</v>
      </c>
      <c r="I2536">
        <v>132.5</v>
      </c>
      <c r="J2536" t="s">
        <v>13</v>
      </c>
      <c r="K2536">
        <v>0</v>
      </c>
      <c r="L2536">
        <v>113.9</v>
      </c>
      <c r="M2536">
        <v>11.096</v>
      </c>
      <c r="N2536">
        <v>1086.8</v>
      </c>
      <c r="O2536">
        <v>8643</v>
      </c>
      <c r="P2536" s="2">
        <v>0.88069444444444445</v>
      </c>
      <c r="Q2536">
        <v>28.3</v>
      </c>
      <c r="R2536" t="s">
        <v>160</v>
      </c>
      <c r="S2536">
        <v>27.3</v>
      </c>
      <c r="T2536">
        <v>29.7</v>
      </c>
      <c r="U2536" t="s">
        <v>210</v>
      </c>
      <c r="V2536">
        <v>19.7</v>
      </c>
      <c r="X2536">
        <f t="shared" si="797"/>
        <v>2.0099999999999998</v>
      </c>
      <c r="Y2536" s="7" t="str">
        <f t="shared" si="798"/>
        <v>m/s</v>
      </c>
      <c r="AA2536">
        <f t="shared" si="799"/>
        <v>4.7300000000000004</v>
      </c>
      <c r="AB2536" s="7" t="str">
        <f t="shared" si="800"/>
        <v>m/s</v>
      </c>
      <c r="AC2536" s="5">
        <f t="shared" si="801"/>
        <v>21.136666666666667</v>
      </c>
      <c r="AD2536" s="5">
        <f t="shared" si="802"/>
        <v>9.056666666666666E-3</v>
      </c>
      <c r="AE2536" s="5">
        <f t="shared" si="803"/>
        <v>23.766314166666668</v>
      </c>
      <c r="AF2536" s="5"/>
      <c r="AG2536" s="5">
        <f t="shared" si="804"/>
        <v>0.5</v>
      </c>
      <c r="AH2536">
        <f t="shared" si="805"/>
        <v>814</v>
      </c>
      <c r="AI2536" s="5">
        <f t="shared" si="806"/>
        <v>0.81399999999999995</v>
      </c>
      <c r="AJ2536" s="15">
        <f t="shared" si="807"/>
        <v>29.196946150696153</v>
      </c>
      <c r="AK2536" s="5">
        <f t="shared" si="808"/>
        <v>7.5524894973398728</v>
      </c>
      <c r="AL2536" s="5">
        <f t="shared" si="809"/>
        <v>5.8831758628137942</v>
      </c>
      <c r="AM2536" s="5">
        <f t="shared" si="810"/>
        <v>2.2329986867942853E-2</v>
      </c>
      <c r="AN2536" s="5">
        <f t="shared" si="811"/>
        <v>62.951349482645426</v>
      </c>
      <c r="AO2536" s="15">
        <f t="shared" si="812"/>
        <v>1.2930620339193926</v>
      </c>
    </row>
    <row r="2537" spans="1:41" x14ac:dyDescent="0.3">
      <c r="A2537" s="4">
        <f t="shared" si="795"/>
        <v>45797.309317129628</v>
      </c>
      <c r="B2537" s="9">
        <f t="shared" si="794"/>
        <v>2533</v>
      </c>
      <c r="C2537" s="10" t="str">
        <f t="shared" si="796"/>
        <v>Remove</v>
      </c>
      <c r="D2537" s="1">
        <v>45797</v>
      </c>
      <c r="E2537" s="2">
        <v>0.30931712962962965</v>
      </c>
      <c r="F2537" t="s">
        <v>2</v>
      </c>
      <c r="G2537" t="s">
        <v>14</v>
      </c>
      <c r="H2537" t="s">
        <v>49</v>
      </c>
      <c r="I2537">
        <v>134.5</v>
      </c>
      <c r="J2537" t="s">
        <v>13</v>
      </c>
      <c r="K2537">
        <v>0</v>
      </c>
      <c r="L2537">
        <v>113.9</v>
      </c>
      <c r="M2537">
        <v>11.115</v>
      </c>
      <c r="N2537">
        <v>1089.2</v>
      </c>
      <c r="O2537">
        <v>8652</v>
      </c>
      <c r="P2537" s="2">
        <v>0.88104166666666661</v>
      </c>
      <c r="Q2537">
        <v>28.3</v>
      </c>
      <c r="R2537" t="s">
        <v>143</v>
      </c>
      <c r="S2537">
        <v>26.9</v>
      </c>
      <c r="T2537">
        <v>29.7</v>
      </c>
      <c r="U2537" t="s">
        <v>48</v>
      </c>
      <c r="V2537">
        <v>19.5</v>
      </c>
      <c r="X2537">
        <f t="shared" si="797"/>
        <v>2.11</v>
      </c>
      <c r="Y2537" s="7" t="str">
        <f t="shared" si="798"/>
        <v>m/s</v>
      </c>
      <c r="AA2537">
        <f t="shared" si="799"/>
        <v>4.32</v>
      </c>
      <c r="AB2537" s="7" t="str">
        <f t="shared" si="800"/>
        <v>m/s</v>
      </c>
      <c r="AC2537" s="5">
        <f t="shared" si="801"/>
        <v>21.145</v>
      </c>
      <c r="AD2537" s="5">
        <f t="shared" si="802"/>
        <v>9.0766666666666669E-3</v>
      </c>
      <c r="AE2537" s="5">
        <f t="shared" si="803"/>
        <v>23.775390833333333</v>
      </c>
      <c r="AF2537" s="5"/>
      <c r="AG2537" s="5">
        <f t="shared" si="804"/>
        <v>2</v>
      </c>
      <c r="AH2537">
        <f t="shared" si="805"/>
        <v>816</v>
      </c>
      <c r="AI2537" s="5">
        <f t="shared" si="806"/>
        <v>0.81599999999999995</v>
      </c>
      <c r="AJ2537" s="15">
        <f t="shared" si="807"/>
        <v>29.136508374183009</v>
      </c>
      <c r="AK2537" s="5">
        <f t="shared" si="808"/>
        <v>7.4418303105656616</v>
      </c>
      <c r="AL2537" s="5">
        <f t="shared" si="809"/>
        <v>5.8234481890796443</v>
      </c>
      <c r="AM2537" s="5">
        <f t="shared" si="810"/>
        <v>2.3097474616615977E-2</v>
      </c>
      <c r="AN2537" s="5">
        <f t="shared" si="811"/>
        <v>62.974446957262039</v>
      </c>
      <c r="AO2537" s="15">
        <f t="shared" si="812"/>
        <v>1.295763661971947</v>
      </c>
    </row>
    <row r="2538" spans="1:41" x14ac:dyDescent="0.3">
      <c r="A2538" s="4">
        <f t="shared" si="795"/>
        <v>45797.309664351851</v>
      </c>
      <c r="B2538" s="9">
        <f t="shared" si="794"/>
        <v>2534</v>
      </c>
      <c r="C2538" s="10" t="str">
        <f t="shared" si="796"/>
        <v>Remove</v>
      </c>
      <c r="D2538" s="1">
        <v>45797</v>
      </c>
      <c r="E2538" s="2">
        <v>0.30966435185185187</v>
      </c>
      <c r="F2538" t="s">
        <v>2</v>
      </c>
      <c r="G2538" t="s">
        <v>14</v>
      </c>
      <c r="H2538" t="s">
        <v>49</v>
      </c>
      <c r="I2538">
        <v>132.5</v>
      </c>
      <c r="J2538" t="s">
        <v>13</v>
      </c>
      <c r="K2538">
        <v>0</v>
      </c>
      <c r="L2538">
        <v>113.9</v>
      </c>
      <c r="M2538">
        <v>11.108000000000001</v>
      </c>
      <c r="N2538">
        <v>1088</v>
      </c>
      <c r="O2538">
        <v>8662</v>
      </c>
      <c r="P2538" s="2">
        <v>0.88138888888888889</v>
      </c>
      <c r="Q2538">
        <v>28.3</v>
      </c>
      <c r="R2538" t="s">
        <v>136</v>
      </c>
      <c r="S2538">
        <v>26.5</v>
      </c>
      <c r="T2538">
        <v>29.7</v>
      </c>
      <c r="U2538" t="s">
        <v>142</v>
      </c>
      <c r="V2538">
        <v>19.5</v>
      </c>
      <c r="X2538">
        <f t="shared" si="797"/>
        <v>2.09</v>
      </c>
      <c r="Y2538" s="7" t="str">
        <f t="shared" si="798"/>
        <v>m/s</v>
      </c>
      <c r="AA2538">
        <f t="shared" si="799"/>
        <v>4.6900000000000004</v>
      </c>
      <c r="AB2538" s="7" t="str">
        <f t="shared" si="800"/>
        <v>m/s</v>
      </c>
      <c r="AC2538" s="5">
        <f t="shared" si="801"/>
        <v>21.153333333333332</v>
      </c>
      <c r="AD2538" s="5">
        <f t="shared" si="802"/>
        <v>9.0666666666666656E-3</v>
      </c>
      <c r="AE2538" s="5">
        <f t="shared" si="803"/>
        <v>23.784457499999998</v>
      </c>
      <c r="AF2538" s="5"/>
      <c r="AG2538" s="5">
        <f t="shared" si="804"/>
        <v>-2</v>
      </c>
      <c r="AH2538">
        <f t="shared" si="805"/>
        <v>816</v>
      </c>
      <c r="AI2538" s="5">
        <f t="shared" si="806"/>
        <v>0.81599999999999995</v>
      </c>
      <c r="AJ2538" s="15">
        <f t="shared" si="807"/>
        <v>29.147619485294118</v>
      </c>
      <c r="AK2538" s="5">
        <f t="shared" si="808"/>
        <v>7.3311711237914512</v>
      </c>
      <c r="AL2538" s="5">
        <f t="shared" si="809"/>
        <v>5.8234481890796443</v>
      </c>
      <c r="AM2538" s="5">
        <f t="shared" si="810"/>
        <v>2.253833985167596E-2</v>
      </c>
      <c r="AN2538" s="5">
        <f t="shared" si="811"/>
        <v>62.996985297113717</v>
      </c>
      <c r="AO2538" s="15">
        <f t="shared" si="812"/>
        <v>1.2953000784902418</v>
      </c>
    </row>
    <row r="2539" spans="1:41" x14ac:dyDescent="0.3">
      <c r="A2539" s="4">
        <f t="shared" si="795"/>
        <v>45797.310011574074</v>
      </c>
      <c r="B2539" s="9">
        <f t="shared" si="794"/>
        <v>2535</v>
      </c>
      <c r="C2539" s="10" t="str">
        <f t="shared" si="796"/>
        <v>Remove</v>
      </c>
      <c r="D2539" s="1">
        <v>45797</v>
      </c>
      <c r="E2539" s="2">
        <v>0.31001157407407409</v>
      </c>
      <c r="F2539" t="s">
        <v>2</v>
      </c>
      <c r="G2539" t="s">
        <v>14</v>
      </c>
      <c r="H2539" t="s">
        <v>49</v>
      </c>
      <c r="I2539">
        <v>132.5</v>
      </c>
      <c r="J2539" t="s">
        <v>13</v>
      </c>
      <c r="K2539">
        <v>0</v>
      </c>
      <c r="L2539">
        <v>114</v>
      </c>
      <c r="M2539">
        <v>11.086</v>
      </c>
      <c r="N2539">
        <v>1085.2</v>
      </c>
      <c r="O2539">
        <v>8670</v>
      </c>
      <c r="P2539" s="2">
        <v>0.88173611111111116</v>
      </c>
      <c r="Q2539">
        <v>28.3</v>
      </c>
      <c r="R2539" t="s">
        <v>134</v>
      </c>
      <c r="S2539">
        <v>26.6</v>
      </c>
      <c r="T2539">
        <v>29.7</v>
      </c>
      <c r="U2539" t="s">
        <v>191</v>
      </c>
      <c r="V2539">
        <v>21.1</v>
      </c>
      <c r="X2539">
        <f t="shared" si="797"/>
        <v>2.06</v>
      </c>
      <c r="Y2539" s="7" t="str">
        <f t="shared" si="798"/>
        <v>m/s</v>
      </c>
      <c r="AA2539">
        <f t="shared" si="799"/>
        <v>4.75</v>
      </c>
      <c r="AB2539" s="7" t="str">
        <f t="shared" si="800"/>
        <v>m/s</v>
      </c>
      <c r="AC2539" s="5">
        <f t="shared" si="801"/>
        <v>21.161666666666669</v>
      </c>
      <c r="AD2539" s="5">
        <f t="shared" si="802"/>
        <v>9.0433333333333338E-3</v>
      </c>
      <c r="AE2539" s="5">
        <f t="shared" si="803"/>
        <v>23.793500833333333</v>
      </c>
      <c r="AF2539" s="5"/>
      <c r="AG2539" s="5">
        <f t="shared" si="804"/>
        <v>0</v>
      </c>
      <c r="AH2539">
        <f t="shared" si="805"/>
        <v>816</v>
      </c>
      <c r="AI2539" s="5">
        <f t="shared" si="806"/>
        <v>0.81599999999999995</v>
      </c>
      <c r="AJ2539" s="15">
        <f t="shared" si="807"/>
        <v>29.158702001633987</v>
      </c>
      <c r="AK2539" s="5">
        <f t="shared" si="808"/>
        <v>7.3588359204850047</v>
      </c>
      <c r="AL2539" s="5">
        <f t="shared" si="809"/>
        <v>6.3012695789528452</v>
      </c>
      <c r="AM2539" s="5">
        <f t="shared" si="810"/>
        <v>2.229865253249862E-2</v>
      </c>
      <c r="AN2539" s="5">
        <f t="shared" si="811"/>
        <v>63.019283949646216</v>
      </c>
      <c r="AO2539" s="15">
        <f t="shared" si="812"/>
        <v>1.2948417513788346</v>
      </c>
    </row>
    <row r="2540" spans="1:41" x14ac:dyDescent="0.3">
      <c r="A2540" s="4">
        <f t="shared" si="795"/>
        <v>45797.310358796298</v>
      </c>
      <c r="B2540" s="9">
        <f t="shared" si="794"/>
        <v>2536</v>
      </c>
      <c r="C2540" s="10" t="str">
        <f t="shared" si="796"/>
        <v>Remove</v>
      </c>
      <c r="D2540" s="1">
        <v>45797</v>
      </c>
      <c r="E2540" s="2">
        <v>0.31035879629629631</v>
      </c>
      <c r="F2540" t="s">
        <v>2</v>
      </c>
      <c r="G2540" t="s">
        <v>14</v>
      </c>
      <c r="H2540" t="s">
        <v>49</v>
      </c>
      <c r="I2540">
        <v>134.5</v>
      </c>
      <c r="J2540" t="s">
        <v>13</v>
      </c>
      <c r="K2540">
        <v>0</v>
      </c>
      <c r="L2540">
        <v>113.9</v>
      </c>
      <c r="M2540">
        <v>11.143000000000001</v>
      </c>
      <c r="N2540">
        <v>1093.2</v>
      </c>
      <c r="O2540">
        <v>8680</v>
      </c>
      <c r="P2540" s="2">
        <v>0.88208333333333333</v>
      </c>
      <c r="Q2540">
        <v>28.3</v>
      </c>
      <c r="R2540" t="s">
        <v>47</v>
      </c>
      <c r="S2540">
        <v>29.1</v>
      </c>
      <c r="T2540">
        <v>29.7</v>
      </c>
      <c r="U2540" t="s">
        <v>92</v>
      </c>
      <c r="V2540">
        <v>20</v>
      </c>
      <c r="X2540">
        <f t="shared" si="797"/>
        <v>2.0499999999999998</v>
      </c>
      <c r="Y2540" s="7" t="str">
        <f t="shared" si="798"/>
        <v>m/s</v>
      </c>
      <c r="AA2540">
        <f t="shared" si="799"/>
        <v>4.38</v>
      </c>
      <c r="AB2540" s="7" t="str">
        <f t="shared" si="800"/>
        <v>m/s</v>
      </c>
      <c r="AC2540" s="5">
        <f t="shared" si="801"/>
        <v>21.17</v>
      </c>
      <c r="AD2540" s="5">
        <f t="shared" si="802"/>
        <v>9.11E-3</v>
      </c>
      <c r="AE2540" s="5">
        <f t="shared" si="803"/>
        <v>23.802610833333333</v>
      </c>
      <c r="AF2540" s="5"/>
      <c r="AG2540" s="5">
        <f t="shared" si="804"/>
        <v>2</v>
      </c>
      <c r="AH2540">
        <f t="shared" si="805"/>
        <v>818</v>
      </c>
      <c r="AI2540" s="5">
        <f t="shared" si="806"/>
        <v>0.81799999999999995</v>
      </c>
      <c r="AJ2540" s="15">
        <f t="shared" si="807"/>
        <v>29.098546251018746</v>
      </c>
      <c r="AK2540" s="5">
        <f t="shared" si="808"/>
        <v>8.0504558378238205</v>
      </c>
      <c r="AL2540" s="5">
        <f t="shared" si="809"/>
        <v>5.9727673734150182</v>
      </c>
      <c r="AM2540" s="5">
        <f t="shared" si="810"/>
        <v>2.4275971180856361E-2</v>
      </c>
      <c r="AN2540" s="5">
        <f t="shared" si="811"/>
        <v>63.043559920827072</v>
      </c>
      <c r="AO2540" s="15">
        <f t="shared" si="812"/>
        <v>1.2975155607127533</v>
      </c>
    </row>
    <row r="2541" spans="1:41" x14ac:dyDescent="0.3">
      <c r="A2541" s="4">
        <f t="shared" si="795"/>
        <v>45797.310706018521</v>
      </c>
      <c r="B2541" s="9">
        <f t="shared" si="794"/>
        <v>2537</v>
      </c>
      <c r="C2541" s="10" t="str">
        <f t="shared" si="796"/>
        <v>Remove</v>
      </c>
      <c r="D2541" s="1">
        <v>45797</v>
      </c>
      <c r="E2541" s="2">
        <v>0.31070601851851853</v>
      </c>
      <c r="F2541" t="s">
        <v>19</v>
      </c>
      <c r="G2541" t="s">
        <v>14</v>
      </c>
      <c r="H2541" t="s">
        <v>49</v>
      </c>
      <c r="I2541">
        <v>140</v>
      </c>
      <c r="J2541" t="s">
        <v>13</v>
      </c>
      <c r="K2541">
        <v>0</v>
      </c>
      <c r="L2541">
        <v>114</v>
      </c>
      <c r="M2541">
        <v>11.122</v>
      </c>
      <c r="N2541">
        <v>1090.5</v>
      </c>
      <c r="O2541">
        <v>8689</v>
      </c>
      <c r="P2541" s="2">
        <v>0.88243055555555561</v>
      </c>
      <c r="Q2541">
        <v>28.3</v>
      </c>
      <c r="R2541" t="s">
        <v>161</v>
      </c>
      <c r="S2541">
        <v>27.3</v>
      </c>
      <c r="T2541">
        <v>29.7</v>
      </c>
      <c r="U2541" t="s">
        <v>50</v>
      </c>
      <c r="V2541">
        <v>19.5</v>
      </c>
      <c r="X2541">
        <f t="shared" si="797"/>
        <v>2.02</v>
      </c>
      <c r="Y2541" s="7" t="str">
        <f t="shared" si="798"/>
        <v>m/s</v>
      </c>
      <c r="AA2541">
        <f t="shared" si="799"/>
        <v>4.26</v>
      </c>
      <c r="AB2541" s="7" t="str">
        <f t="shared" si="800"/>
        <v>m/s</v>
      </c>
      <c r="AC2541" s="5">
        <f t="shared" si="801"/>
        <v>21.178333333333335</v>
      </c>
      <c r="AD2541" s="5">
        <f t="shared" si="802"/>
        <v>9.0875000000000001E-3</v>
      </c>
      <c r="AE2541" s="5">
        <f t="shared" si="803"/>
        <v>23.811698333333332</v>
      </c>
      <c r="AF2541" s="5"/>
      <c r="AG2541" s="5">
        <f t="shared" si="804"/>
        <v>5.5</v>
      </c>
      <c r="AH2541">
        <f t="shared" si="805"/>
        <v>823.5</v>
      </c>
      <c r="AI2541" s="5">
        <f t="shared" si="806"/>
        <v>0.82350000000000001</v>
      </c>
      <c r="AJ2541" s="15">
        <f t="shared" si="807"/>
        <v>28.91523780611212</v>
      </c>
      <c r="AK2541" s="5">
        <f t="shared" si="808"/>
        <v>7.5524894973398728</v>
      </c>
      <c r="AL2541" s="5">
        <f t="shared" si="809"/>
        <v>5.8234481890796443</v>
      </c>
      <c r="AM2541" s="5">
        <f t="shared" si="810"/>
        <v>2.2441081329972426E-2</v>
      </c>
      <c r="AN2541" s="5">
        <f t="shared" si="811"/>
        <v>63.066001002157044</v>
      </c>
      <c r="AO2541" s="15">
        <f t="shared" si="812"/>
        <v>1.305774881733557</v>
      </c>
    </row>
    <row r="2542" spans="1:41" x14ac:dyDescent="0.3">
      <c r="A2542" s="4">
        <f t="shared" si="795"/>
        <v>45797.311064814814</v>
      </c>
      <c r="B2542" s="9">
        <f t="shared" si="794"/>
        <v>2538</v>
      </c>
      <c r="C2542" s="10" t="str">
        <f t="shared" si="796"/>
        <v>Remove</v>
      </c>
      <c r="D2542" s="1">
        <v>45797</v>
      </c>
      <c r="E2542" s="2">
        <v>0.31106481481481479</v>
      </c>
      <c r="F2542" t="s">
        <v>19</v>
      </c>
      <c r="G2542" t="s">
        <v>14</v>
      </c>
      <c r="H2542" t="s">
        <v>49</v>
      </c>
      <c r="I2542">
        <v>134</v>
      </c>
      <c r="J2542" t="s">
        <v>13</v>
      </c>
      <c r="K2542">
        <v>0</v>
      </c>
      <c r="L2542">
        <v>114.1</v>
      </c>
      <c r="M2542">
        <v>11.164999999999999</v>
      </c>
      <c r="N2542">
        <v>1095.4000000000001</v>
      </c>
      <c r="O2542">
        <v>8698</v>
      </c>
      <c r="P2542" s="2">
        <v>0.88278935185185181</v>
      </c>
      <c r="Q2542">
        <v>28.3</v>
      </c>
      <c r="R2542" t="s">
        <v>173</v>
      </c>
      <c r="S2542">
        <v>25.9</v>
      </c>
      <c r="T2542">
        <v>29.7</v>
      </c>
      <c r="U2542" t="s">
        <v>68</v>
      </c>
      <c r="V2542">
        <v>19.2</v>
      </c>
      <c r="X2542">
        <f t="shared" si="797"/>
        <v>1.97</v>
      </c>
      <c r="Y2542" s="7" t="str">
        <f t="shared" si="798"/>
        <v>m/s</v>
      </c>
      <c r="AA2542">
        <f t="shared" si="799"/>
        <v>4.3</v>
      </c>
      <c r="AB2542" s="7" t="str">
        <f t="shared" si="800"/>
        <v>m/s</v>
      </c>
      <c r="AC2542" s="5">
        <f t="shared" si="801"/>
        <v>21.186944444444443</v>
      </c>
      <c r="AD2542" s="5">
        <f t="shared" si="802"/>
        <v>9.1283333333333338E-3</v>
      </c>
      <c r="AE2542" s="5">
        <f t="shared" si="803"/>
        <v>23.820826666666665</v>
      </c>
      <c r="AF2542" s="5"/>
      <c r="AG2542" s="5">
        <f t="shared" si="804"/>
        <v>-6</v>
      </c>
      <c r="AH2542">
        <f t="shared" si="805"/>
        <v>823.5</v>
      </c>
      <c r="AI2542" s="5">
        <f t="shared" si="806"/>
        <v>0.82350000000000001</v>
      </c>
      <c r="AJ2542" s="15">
        <f t="shared" si="807"/>
        <v>28.926322606759761</v>
      </c>
      <c r="AK2542" s="5">
        <f t="shared" si="808"/>
        <v>7.1651823436301356</v>
      </c>
      <c r="AL2542" s="5">
        <f t="shared" si="809"/>
        <v>5.7338566784784177</v>
      </c>
      <c r="AM2542" s="5">
        <f t="shared" si="810"/>
        <v>2.0763270095731021E-2</v>
      </c>
      <c r="AN2542" s="5">
        <f t="shared" si="811"/>
        <v>63.086764272252772</v>
      </c>
      <c r="AO2542" s="15">
        <f t="shared" si="812"/>
        <v>1.3053451219120411</v>
      </c>
    </row>
    <row r="2543" spans="1:41" x14ac:dyDescent="0.3">
      <c r="A2543" s="4">
        <f t="shared" si="795"/>
        <v>45797.311412037037</v>
      </c>
      <c r="B2543" s="9">
        <f t="shared" si="794"/>
        <v>2539</v>
      </c>
      <c r="C2543" s="10" t="str">
        <f t="shared" si="796"/>
        <v>Remove</v>
      </c>
      <c r="D2543" s="1">
        <v>45797</v>
      </c>
      <c r="E2543" s="2">
        <v>0.31141203703703701</v>
      </c>
      <c r="F2543" t="s">
        <v>2</v>
      </c>
      <c r="G2543" t="s">
        <v>14</v>
      </c>
      <c r="H2543" t="s">
        <v>49</v>
      </c>
      <c r="I2543">
        <v>133.5</v>
      </c>
      <c r="J2543" t="s">
        <v>13</v>
      </c>
      <c r="K2543">
        <v>0</v>
      </c>
      <c r="L2543">
        <v>114.1</v>
      </c>
      <c r="M2543">
        <v>11.161</v>
      </c>
      <c r="N2543">
        <v>1094.7</v>
      </c>
      <c r="O2543">
        <v>8707</v>
      </c>
      <c r="P2543" s="2">
        <v>0.88313657407407409</v>
      </c>
      <c r="Q2543">
        <v>28.4</v>
      </c>
      <c r="R2543" t="s">
        <v>143</v>
      </c>
      <c r="S2543">
        <v>26.3</v>
      </c>
      <c r="T2543">
        <v>29.7</v>
      </c>
      <c r="U2543" t="s">
        <v>73</v>
      </c>
      <c r="V2543">
        <v>19.399999999999999</v>
      </c>
      <c r="X2543">
        <f t="shared" si="797"/>
        <v>2.11</v>
      </c>
      <c r="Y2543" s="7" t="str">
        <f t="shared" si="798"/>
        <v>m/s</v>
      </c>
      <c r="AA2543">
        <f t="shared" si="799"/>
        <v>4.63</v>
      </c>
      <c r="AB2543" s="7" t="str">
        <f t="shared" si="800"/>
        <v>m/s</v>
      </c>
      <c r="AC2543" s="5">
        <f t="shared" si="801"/>
        <v>21.195277777777779</v>
      </c>
      <c r="AD2543" s="5">
        <f t="shared" si="802"/>
        <v>9.1225000000000004E-3</v>
      </c>
      <c r="AE2543" s="5">
        <f t="shared" si="803"/>
        <v>23.829949166666665</v>
      </c>
      <c r="AF2543" s="5"/>
      <c r="AG2543" s="5">
        <f t="shared" si="804"/>
        <v>-0.5</v>
      </c>
      <c r="AH2543">
        <f t="shared" si="805"/>
        <v>823.5</v>
      </c>
      <c r="AI2543" s="5">
        <f t="shared" si="806"/>
        <v>0.82350000000000001</v>
      </c>
      <c r="AJ2543" s="15">
        <f t="shared" si="807"/>
        <v>28.937400323821088</v>
      </c>
      <c r="AK2543" s="5">
        <f t="shared" si="808"/>
        <v>7.3158985830174625</v>
      </c>
      <c r="AL2543" s="5">
        <f t="shared" si="809"/>
        <v>5.7935843522125685</v>
      </c>
      <c r="AM2543" s="5">
        <f t="shared" si="810"/>
        <v>2.2706615814535869E-2</v>
      </c>
      <c r="AN2543" s="5">
        <f t="shared" si="811"/>
        <v>63.109470888067307</v>
      </c>
      <c r="AO2543" s="15">
        <f t="shared" si="812"/>
        <v>1.3048754622908854</v>
      </c>
    </row>
    <row r="2544" spans="1:41" x14ac:dyDescent="0.3">
      <c r="A2544" s="4">
        <f t="shared" si="795"/>
        <v>45797.311759259261</v>
      </c>
      <c r="B2544" s="9">
        <f t="shared" si="794"/>
        <v>2540</v>
      </c>
      <c r="C2544" s="10" t="str">
        <f t="shared" si="796"/>
        <v>Remove</v>
      </c>
      <c r="D2544" s="1">
        <v>45797</v>
      </c>
      <c r="E2544" s="2">
        <v>0.31175925925925924</v>
      </c>
      <c r="F2544" t="s">
        <v>2</v>
      </c>
      <c r="G2544" t="s">
        <v>14</v>
      </c>
      <c r="H2544" t="s">
        <v>49</v>
      </c>
      <c r="I2544">
        <v>130.5</v>
      </c>
      <c r="J2544" t="s">
        <v>13</v>
      </c>
      <c r="K2544">
        <v>0</v>
      </c>
      <c r="L2544">
        <v>114</v>
      </c>
      <c r="M2544">
        <v>11.137</v>
      </c>
      <c r="N2544">
        <v>1091.8</v>
      </c>
      <c r="O2544">
        <v>8716</v>
      </c>
      <c r="P2544" s="2">
        <v>0.88348379629629625</v>
      </c>
      <c r="Q2544">
        <v>28.4</v>
      </c>
      <c r="R2544" t="s">
        <v>143</v>
      </c>
      <c r="S2544">
        <v>26.3</v>
      </c>
      <c r="T2544">
        <v>29.7</v>
      </c>
      <c r="U2544" t="s">
        <v>133</v>
      </c>
      <c r="V2544">
        <v>20</v>
      </c>
      <c r="X2544">
        <f t="shared" si="797"/>
        <v>2.11</v>
      </c>
      <c r="Y2544" s="7" t="str">
        <f t="shared" si="798"/>
        <v>m/s</v>
      </c>
      <c r="AA2544">
        <f t="shared" si="799"/>
        <v>4.96</v>
      </c>
      <c r="AB2544" s="7" t="str">
        <f t="shared" si="800"/>
        <v>m/s</v>
      </c>
      <c r="AC2544" s="5">
        <f t="shared" si="801"/>
        <v>21.203611111111108</v>
      </c>
      <c r="AD2544" s="5">
        <f t="shared" si="802"/>
        <v>9.0983333333333333E-3</v>
      </c>
      <c r="AE2544" s="5">
        <f t="shared" si="803"/>
        <v>23.8390475</v>
      </c>
      <c r="AF2544" s="5"/>
      <c r="AG2544" s="5">
        <f t="shared" si="804"/>
        <v>-3</v>
      </c>
      <c r="AH2544">
        <f t="shared" si="805"/>
        <v>823.5</v>
      </c>
      <c r="AI2544" s="5">
        <f t="shared" si="806"/>
        <v>0.82350000000000001</v>
      </c>
      <c r="AJ2544" s="15">
        <f t="shared" si="807"/>
        <v>28.948448694596234</v>
      </c>
      <c r="AK2544" s="5">
        <f t="shared" si="808"/>
        <v>7.3158985830174625</v>
      </c>
      <c r="AL2544" s="5">
        <f t="shared" si="809"/>
        <v>5.9727673734150182</v>
      </c>
      <c r="AM2544" s="5">
        <f t="shared" si="810"/>
        <v>2.2706615814535869E-2</v>
      </c>
      <c r="AN2544" s="5">
        <f t="shared" si="811"/>
        <v>63.132177503881842</v>
      </c>
      <c r="AO2544" s="15">
        <f t="shared" si="812"/>
        <v>1.3044061405126808</v>
      </c>
    </row>
    <row r="2545" spans="1:41" x14ac:dyDescent="0.3">
      <c r="A2545" s="4">
        <f t="shared" si="795"/>
        <v>45797.312106481484</v>
      </c>
      <c r="B2545" s="9">
        <f t="shared" si="794"/>
        <v>2541</v>
      </c>
      <c r="C2545" s="10" t="str">
        <f t="shared" si="796"/>
        <v>Remove</v>
      </c>
      <c r="D2545" s="1">
        <v>45797</v>
      </c>
      <c r="E2545" s="2">
        <v>0.31210648148148146</v>
      </c>
      <c r="F2545" t="s">
        <v>19</v>
      </c>
      <c r="G2545" t="s">
        <v>14</v>
      </c>
      <c r="H2545" t="s">
        <v>49</v>
      </c>
      <c r="I2545">
        <v>134.5</v>
      </c>
      <c r="J2545" t="s">
        <v>13</v>
      </c>
      <c r="K2545">
        <v>0</v>
      </c>
      <c r="L2545">
        <v>114</v>
      </c>
      <c r="M2545">
        <v>11.137</v>
      </c>
      <c r="N2545">
        <v>1092.2</v>
      </c>
      <c r="O2545">
        <v>8725</v>
      </c>
      <c r="P2545" s="2">
        <v>0.88383101851851853</v>
      </c>
      <c r="Q2545">
        <v>28.4</v>
      </c>
      <c r="R2545" t="s">
        <v>132</v>
      </c>
      <c r="S2545">
        <v>27</v>
      </c>
      <c r="T2545">
        <v>29.7</v>
      </c>
      <c r="U2545" t="s">
        <v>68</v>
      </c>
      <c r="V2545">
        <v>20</v>
      </c>
      <c r="X2545">
        <f t="shared" si="797"/>
        <v>2.13</v>
      </c>
      <c r="Y2545" s="7" t="str">
        <f t="shared" si="798"/>
        <v>m/s</v>
      </c>
      <c r="AA2545">
        <f t="shared" si="799"/>
        <v>4.3</v>
      </c>
      <c r="AB2545" s="7" t="str">
        <f t="shared" si="800"/>
        <v>m/s</v>
      </c>
      <c r="AC2545" s="5">
        <f t="shared" si="801"/>
        <v>21.211944444444445</v>
      </c>
      <c r="AD2545" s="5">
        <f t="shared" si="802"/>
        <v>9.1016666666666659E-3</v>
      </c>
      <c r="AE2545" s="5">
        <f t="shared" si="803"/>
        <v>23.848149166666666</v>
      </c>
      <c r="AF2545" s="5"/>
      <c r="AG2545" s="5">
        <f t="shared" si="804"/>
        <v>4</v>
      </c>
      <c r="AH2545">
        <f t="shared" si="805"/>
        <v>827.5</v>
      </c>
      <c r="AI2545" s="5">
        <f t="shared" si="806"/>
        <v>0.82750000000000001</v>
      </c>
      <c r="AJ2545" s="15">
        <f t="shared" si="807"/>
        <v>28.819515609264851</v>
      </c>
      <c r="AK2545" s="5">
        <f t="shared" si="808"/>
        <v>7.5106183171662142</v>
      </c>
      <c r="AL2545" s="5">
        <f t="shared" si="809"/>
        <v>5.9727673734150182</v>
      </c>
      <c r="AM2545" s="5">
        <f t="shared" si="810"/>
        <v>2.353193151377575E-2</v>
      </c>
      <c r="AN2545" s="5">
        <f t="shared" si="811"/>
        <v>63.155709435395615</v>
      </c>
      <c r="AO2545" s="15">
        <f t="shared" si="812"/>
        <v>1.3102536689046005</v>
      </c>
    </row>
    <row r="2546" spans="1:41" x14ac:dyDescent="0.3">
      <c r="A2546" s="4">
        <f t="shared" si="795"/>
        <v>45797.3124537037</v>
      </c>
      <c r="B2546" s="9">
        <f t="shared" si="794"/>
        <v>2542</v>
      </c>
      <c r="C2546" s="10" t="str">
        <f t="shared" si="796"/>
        <v>Remove</v>
      </c>
      <c r="D2546" s="1">
        <v>45797</v>
      </c>
      <c r="E2546" s="2">
        <v>0.31245370370370368</v>
      </c>
      <c r="F2546" t="s">
        <v>19</v>
      </c>
      <c r="G2546" t="s">
        <v>14</v>
      </c>
      <c r="H2546" t="s">
        <v>49</v>
      </c>
      <c r="I2546">
        <v>130</v>
      </c>
      <c r="J2546" t="s">
        <v>13</v>
      </c>
      <c r="K2546">
        <v>0</v>
      </c>
      <c r="L2546">
        <v>114</v>
      </c>
      <c r="M2546">
        <v>11.145</v>
      </c>
      <c r="N2546">
        <v>1093.5</v>
      </c>
      <c r="O2546">
        <v>8734</v>
      </c>
      <c r="P2546" s="2">
        <v>0.8841782407407407</v>
      </c>
      <c r="Q2546">
        <v>28.4</v>
      </c>
      <c r="R2546" t="s">
        <v>171</v>
      </c>
      <c r="S2546">
        <v>27.1</v>
      </c>
      <c r="T2546">
        <v>29.7</v>
      </c>
      <c r="U2546" t="s">
        <v>46</v>
      </c>
      <c r="V2546">
        <v>19.5</v>
      </c>
      <c r="X2546">
        <f t="shared" si="797"/>
        <v>1.83</v>
      </c>
      <c r="Y2546" s="7" t="str">
        <f t="shared" si="798"/>
        <v>m/s</v>
      </c>
      <c r="AA2546">
        <f t="shared" si="799"/>
        <v>4.33</v>
      </c>
      <c r="AB2546" s="7" t="str">
        <f t="shared" si="800"/>
        <v>m/s</v>
      </c>
      <c r="AC2546" s="5">
        <f t="shared" si="801"/>
        <v>21.220277777777778</v>
      </c>
      <c r="AD2546" s="5">
        <f t="shared" si="802"/>
        <v>9.1125000000000008E-3</v>
      </c>
      <c r="AE2546" s="5">
        <f t="shared" si="803"/>
        <v>23.857261666666666</v>
      </c>
      <c r="AF2546" s="5"/>
      <c r="AG2546" s="5">
        <f t="shared" si="804"/>
        <v>-4.5</v>
      </c>
      <c r="AH2546">
        <f t="shared" si="805"/>
        <v>827.5</v>
      </c>
      <c r="AI2546" s="5">
        <f t="shared" si="806"/>
        <v>0.82750000000000001</v>
      </c>
      <c r="AJ2546" s="15">
        <f t="shared" si="807"/>
        <v>28.830527693856997</v>
      </c>
      <c r="AK2546" s="5">
        <f t="shared" si="808"/>
        <v>7.5384354220446079</v>
      </c>
      <c r="AL2546" s="5">
        <f t="shared" si="809"/>
        <v>5.8234481890796443</v>
      </c>
      <c r="AM2546" s="5">
        <f t="shared" si="810"/>
        <v>2.0292454869808393E-2</v>
      </c>
      <c r="AN2546" s="5">
        <f t="shared" si="811"/>
        <v>63.176001890265425</v>
      </c>
      <c r="AO2546" s="15">
        <f t="shared" si="812"/>
        <v>1.3098328087259139</v>
      </c>
    </row>
    <row r="2547" spans="1:41" x14ac:dyDescent="0.3">
      <c r="A2547" s="4">
        <f t="shared" si="795"/>
        <v>45797.312800925924</v>
      </c>
      <c r="B2547" s="9">
        <f t="shared" si="794"/>
        <v>2543</v>
      </c>
      <c r="C2547" s="10" t="str">
        <f t="shared" si="796"/>
        <v>Remove</v>
      </c>
      <c r="D2547" s="1">
        <v>45797</v>
      </c>
      <c r="E2547" s="2">
        <v>0.3128009259259259</v>
      </c>
      <c r="F2547" t="s">
        <v>2</v>
      </c>
      <c r="G2547" t="s">
        <v>14</v>
      </c>
      <c r="H2547" t="s">
        <v>49</v>
      </c>
      <c r="I2547">
        <v>136</v>
      </c>
      <c r="J2547" t="s">
        <v>13</v>
      </c>
      <c r="K2547">
        <v>0</v>
      </c>
      <c r="L2547">
        <v>113.8</v>
      </c>
      <c r="M2547">
        <v>11.17</v>
      </c>
      <c r="N2547">
        <v>1096.3</v>
      </c>
      <c r="O2547">
        <v>8744</v>
      </c>
      <c r="P2547" s="2">
        <v>0.88452546296296297</v>
      </c>
      <c r="Q2547">
        <v>28.4</v>
      </c>
      <c r="R2547" t="s">
        <v>149</v>
      </c>
      <c r="S2547">
        <v>26.3</v>
      </c>
      <c r="T2547">
        <v>29.7</v>
      </c>
      <c r="U2547" t="s">
        <v>92</v>
      </c>
      <c r="V2547">
        <v>19.3</v>
      </c>
      <c r="X2547">
        <f t="shared" si="797"/>
        <v>2.08</v>
      </c>
      <c r="Y2547" s="7" t="str">
        <f t="shared" si="798"/>
        <v>m/s</v>
      </c>
      <c r="AA2547">
        <f t="shared" si="799"/>
        <v>4.38</v>
      </c>
      <c r="AB2547" s="7" t="str">
        <f t="shared" si="800"/>
        <v>m/s</v>
      </c>
      <c r="AC2547" s="5">
        <f t="shared" si="801"/>
        <v>21.22861111111111</v>
      </c>
      <c r="AD2547" s="5">
        <f t="shared" si="802"/>
        <v>9.1358333333333326E-3</v>
      </c>
      <c r="AE2547" s="5">
        <f t="shared" si="803"/>
        <v>23.866397499999998</v>
      </c>
      <c r="AF2547" s="5"/>
      <c r="AG2547" s="5">
        <f t="shared" si="804"/>
        <v>6</v>
      </c>
      <c r="AH2547">
        <f t="shared" si="805"/>
        <v>833.5</v>
      </c>
      <c r="AI2547" s="5">
        <f t="shared" si="806"/>
        <v>0.83350000000000002</v>
      </c>
      <c r="AJ2547" s="15">
        <f t="shared" si="807"/>
        <v>28.633950209958005</v>
      </c>
      <c r="AK2547" s="5">
        <f t="shared" si="808"/>
        <v>7.3158985830174625</v>
      </c>
      <c r="AL2547" s="5">
        <f t="shared" si="809"/>
        <v>5.7637205153454936</v>
      </c>
      <c r="AM2547" s="5">
        <f t="shared" si="810"/>
        <v>2.2383772935656215E-2</v>
      </c>
      <c r="AN2547" s="5">
        <f t="shared" si="811"/>
        <v>63.19838566320108</v>
      </c>
      <c r="AO2547" s="15">
        <f t="shared" si="812"/>
        <v>1.3188628020372477</v>
      </c>
    </row>
    <row r="2548" spans="1:41" x14ac:dyDescent="0.3">
      <c r="A2548" s="4">
        <f t="shared" si="795"/>
        <v>45797.313148148147</v>
      </c>
      <c r="B2548" s="9">
        <f t="shared" si="794"/>
        <v>2544</v>
      </c>
      <c r="C2548" s="10" t="str">
        <f t="shared" si="796"/>
        <v>Remove</v>
      </c>
      <c r="D2548" s="1">
        <v>45797</v>
      </c>
      <c r="E2548" s="2">
        <v>0.31314814814814818</v>
      </c>
      <c r="F2548" t="s">
        <v>19</v>
      </c>
      <c r="G2548" t="s">
        <v>14</v>
      </c>
      <c r="H2548" t="s">
        <v>49</v>
      </c>
      <c r="I2548">
        <v>135.5</v>
      </c>
      <c r="J2548" t="s">
        <v>13</v>
      </c>
      <c r="K2548">
        <v>0</v>
      </c>
      <c r="L2548">
        <v>113.7</v>
      </c>
      <c r="M2548">
        <v>11.163</v>
      </c>
      <c r="N2548">
        <v>1095.3</v>
      </c>
      <c r="O2548">
        <v>8753</v>
      </c>
      <c r="P2548" s="2">
        <v>0.88487268518518514</v>
      </c>
      <c r="Q2548">
        <v>28.4</v>
      </c>
      <c r="R2548" t="s">
        <v>170</v>
      </c>
      <c r="S2548">
        <v>26.2</v>
      </c>
      <c r="T2548">
        <v>29.7</v>
      </c>
      <c r="U2548" t="s">
        <v>144</v>
      </c>
      <c r="V2548">
        <v>19.3</v>
      </c>
      <c r="X2548">
        <f t="shared" si="797"/>
        <v>1.95</v>
      </c>
      <c r="Y2548" s="7" t="str">
        <f t="shared" si="798"/>
        <v>m/s</v>
      </c>
      <c r="AA2548">
        <f t="shared" si="799"/>
        <v>4.5599999999999996</v>
      </c>
      <c r="AB2548" s="7" t="str">
        <f t="shared" si="800"/>
        <v>m/s</v>
      </c>
      <c r="AC2548" s="5">
        <f t="shared" si="801"/>
        <v>21.236944444444443</v>
      </c>
      <c r="AD2548" s="5">
        <f t="shared" si="802"/>
        <v>9.1275000000000002E-3</v>
      </c>
      <c r="AE2548" s="5">
        <f t="shared" si="803"/>
        <v>23.875525</v>
      </c>
      <c r="AF2548" s="5"/>
      <c r="AG2548" s="5">
        <f t="shared" si="804"/>
        <v>-0.5</v>
      </c>
      <c r="AH2548">
        <f t="shared" si="805"/>
        <v>833.5</v>
      </c>
      <c r="AI2548" s="5">
        <f t="shared" si="806"/>
        <v>0.83350000000000002</v>
      </c>
      <c r="AJ2548" s="15">
        <f t="shared" si="807"/>
        <v>28.644901019796041</v>
      </c>
      <c r="AK2548" s="5">
        <f t="shared" si="808"/>
        <v>7.288081478139067</v>
      </c>
      <c r="AL2548" s="5">
        <f t="shared" si="809"/>
        <v>5.7637205153454936</v>
      </c>
      <c r="AM2548" s="5">
        <f t="shared" si="810"/>
        <v>2.0904997062055345E-2</v>
      </c>
      <c r="AN2548" s="5">
        <f t="shared" si="811"/>
        <v>63.219290660263134</v>
      </c>
      <c r="AO2548" s="15">
        <f t="shared" si="812"/>
        <v>1.3184266879538107</v>
      </c>
    </row>
    <row r="2549" spans="1:41" x14ac:dyDescent="0.3">
      <c r="A2549" s="4">
        <f t="shared" si="795"/>
        <v>45797.31349537037</v>
      </c>
      <c r="B2549" s="9">
        <f t="shared" si="794"/>
        <v>2545</v>
      </c>
      <c r="C2549" s="10" t="str">
        <f t="shared" si="796"/>
        <v>Remove</v>
      </c>
      <c r="D2549" s="1">
        <v>45797</v>
      </c>
      <c r="E2549" s="2">
        <v>0.3134953703703704</v>
      </c>
      <c r="F2549" t="s">
        <v>19</v>
      </c>
      <c r="G2549" t="s">
        <v>14</v>
      </c>
      <c r="H2549" t="s">
        <v>49</v>
      </c>
      <c r="I2549">
        <v>140</v>
      </c>
      <c r="J2549" t="s">
        <v>13</v>
      </c>
      <c r="K2549">
        <v>0</v>
      </c>
      <c r="L2549">
        <v>113.9</v>
      </c>
      <c r="M2549">
        <v>11.112</v>
      </c>
      <c r="N2549">
        <v>1089.4000000000001</v>
      </c>
      <c r="O2549">
        <v>8762</v>
      </c>
      <c r="P2549" s="2">
        <v>0.88521990740740741</v>
      </c>
      <c r="Q2549">
        <v>28.4</v>
      </c>
      <c r="R2549" t="s">
        <v>167</v>
      </c>
      <c r="S2549">
        <v>26.3</v>
      </c>
      <c r="T2549">
        <v>29.7</v>
      </c>
      <c r="U2549" t="s">
        <v>92</v>
      </c>
      <c r="V2549">
        <v>19.2</v>
      </c>
      <c r="X2549">
        <f t="shared" si="797"/>
        <v>1.98</v>
      </c>
      <c r="Y2549" s="7" t="str">
        <f t="shared" si="798"/>
        <v>m/s</v>
      </c>
      <c r="AA2549">
        <f t="shared" si="799"/>
        <v>4.38</v>
      </c>
      <c r="AB2549" s="7" t="str">
        <f t="shared" si="800"/>
        <v>m/s</v>
      </c>
      <c r="AC2549" s="5">
        <f t="shared" si="801"/>
        <v>21.24527777777778</v>
      </c>
      <c r="AD2549" s="5">
        <f t="shared" si="802"/>
        <v>9.0783333333333324E-3</v>
      </c>
      <c r="AE2549" s="5">
        <f t="shared" si="803"/>
        <v>23.884603333333335</v>
      </c>
      <c r="AF2549" s="5"/>
      <c r="AG2549" s="5">
        <f t="shared" si="804"/>
        <v>4.5</v>
      </c>
      <c r="AH2549">
        <f t="shared" si="805"/>
        <v>838</v>
      </c>
      <c r="AI2549" s="5">
        <f t="shared" si="806"/>
        <v>0.83799999999999997</v>
      </c>
      <c r="AJ2549" s="15">
        <f t="shared" si="807"/>
        <v>28.50191328560064</v>
      </c>
      <c r="AK2549" s="5">
        <f t="shared" si="808"/>
        <v>7.3158985830174625</v>
      </c>
      <c r="AL2549" s="5">
        <f t="shared" si="809"/>
        <v>5.7338566784784177</v>
      </c>
      <c r="AM2549" s="5">
        <f t="shared" si="810"/>
        <v>2.1307630006057354E-2</v>
      </c>
      <c r="AN2549" s="5">
        <f t="shared" si="811"/>
        <v>63.24059829026919</v>
      </c>
      <c r="AO2549" s="15">
        <f t="shared" si="812"/>
        <v>1.3250981531731378</v>
      </c>
    </row>
    <row r="2550" spans="1:41" x14ac:dyDescent="0.3">
      <c r="A2550" s="4">
        <f t="shared" si="795"/>
        <v>45797.313842592594</v>
      </c>
      <c r="B2550" s="9">
        <f t="shared" si="794"/>
        <v>2546</v>
      </c>
      <c r="C2550" s="10" t="str">
        <f t="shared" si="796"/>
        <v>Remove</v>
      </c>
      <c r="D2550" s="1">
        <v>45797</v>
      </c>
      <c r="E2550" s="2">
        <v>0.31384259259259262</v>
      </c>
      <c r="F2550" t="s">
        <v>2</v>
      </c>
      <c r="G2550" t="s">
        <v>14</v>
      </c>
      <c r="H2550" t="s">
        <v>49</v>
      </c>
      <c r="I2550">
        <v>133</v>
      </c>
      <c r="J2550" t="s">
        <v>13</v>
      </c>
      <c r="K2550">
        <v>0</v>
      </c>
      <c r="L2550">
        <v>113.8</v>
      </c>
      <c r="M2550">
        <v>11.185</v>
      </c>
      <c r="N2550">
        <v>1098.7</v>
      </c>
      <c r="O2550">
        <v>8771</v>
      </c>
      <c r="P2550" s="2">
        <v>0.88556712962962958</v>
      </c>
      <c r="Q2550">
        <v>28.4</v>
      </c>
      <c r="R2550" t="s">
        <v>172</v>
      </c>
      <c r="S2550">
        <v>26.1</v>
      </c>
      <c r="T2550">
        <v>29.8</v>
      </c>
      <c r="U2550" t="s">
        <v>185</v>
      </c>
      <c r="V2550">
        <v>18.8</v>
      </c>
      <c r="X2550">
        <f t="shared" si="797"/>
        <v>1.9</v>
      </c>
      <c r="Y2550" s="7" t="str">
        <f t="shared" si="798"/>
        <v>m/s</v>
      </c>
      <c r="AA2550">
        <f t="shared" si="799"/>
        <v>4.9400000000000004</v>
      </c>
      <c r="AB2550" s="7" t="str">
        <f t="shared" si="800"/>
        <v>m/s</v>
      </c>
      <c r="AC2550" s="5">
        <f t="shared" si="801"/>
        <v>21.253611111111109</v>
      </c>
      <c r="AD2550" s="5">
        <f t="shared" si="802"/>
        <v>9.1558333333333335E-3</v>
      </c>
      <c r="AE2550" s="5">
        <f t="shared" si="803"/>
        <v>23.893759166666669</v>
      </c>
      <c r="AF2550" s="5"/>
      <c r="AG2550" s="5">
        <f t="shared" si="804"/>
        <v>-7</v>
      </c>
      <c r="AH2550">
        <f t="shared" si="805"/>
        <v>838</v>
      </c>
      <c r="AI2550" s="5">
        <f t="shared" si="806"/>
        <v>0.83799999999999997</v>
      </c>
      <c r="AJ2550" s="15">
        <f t="shared" si="807"/>
        <v>28.512839101034213</v>
      </c>
      <c r="AK2550" s="5">
        <f t="shared" si="808"/>
        <v>7.2602643732606751</v>
      </c>
      <c r="AL2550" s="5">
        <f t="shared" si="809"/>
        <v>5.6449840796736401</v>
      </c>
      <c r="AM2550" s="5">
        <f t="shared" si="810"/>
        <v>2.0291227330344972E-2</v>
      </c>
      <c r="AN2550" s="5">
        <f t="shared" si="811"/>
        <v>63.260889517599537</v>
      </c>
      <c r="AO2550" s="15">
        <f t="shared" si="812"/>
        <v>1.3246731217190104</v>
      </c>
    </row>
    <row r="2551" spans="1:41" x14ac:dyDescent="0.3">
      <c r="A2551" s="4">
        <f t="shared" si="795"/>
        <v>45797.314189814817</v>
      </c>
      <c r="B2551" s="9">
        <f t="shared" si="794"/>
        <v>2547</v>
      </c>
      <c r="C2551" s="10" t="str">
        <f t="shared" si="796"/>
        <v>Remove</v>
      </c>
      <c r="D2551" s="1">
        <v>45797</v>
      </c>
      <c r="E2551" s="2">
        <v>0.31418981481481484</v>
      </c>
      <c r="F2551" t="s">
        <v>2</v>
      </c>
      <c r="G2551" t="s">
        <v>14</v>
      </c>
      <c r="H2551" t="s">
        <v>49</v>
      </c>
      <c r="I2551">
        <v>131.5</v>
      </c>
      <c r="J2551" t="s">
        <v>13</v>
      </c>
      <c r="K2551">
        <v>0</v>
      </c>
      <c r="L2551">
        <v>113.9</v>
      </c>
      <c r="M2551">
        <v>11.167</v>
      </c>
      <c r="N2551">
        <v>1096.4000000000001</v>
      </c>
      <c r="O2551">
        <v>8780</v>
      </c>
      <c r="P2551" s="2">
        <v>0.88591435185185186</v>
      </c>
      <c r="Q2551">
        <v>28.4</v>
      </c>
      <c r="R2551" t="s">
        <v>132</v>
      </c>
      <c r="S2551">
        <v>25.7</v>
      </c>
      <c r="T2551">
        <v>29.8</v>
      </c>
      <c r="U2551" t="s">
        <v>142</v>
      </c>
      <c r="V2551">
        <v>19.399999999999999</v>
      </c>
      <c r="X2551">
        <f t="shared" si="797"/>
        <v>2.13</v>
      </c>
      <c r="Y2551" s="7" t="str">
        <f t="shared" si="798"/>
        <v>m/s</v>
      </c>
      <c r="AA2551">
        <f t="shared" si="799"/>
        <v>4.6900000000000004</v>
      </c>
      <c r="AB2551" s="7" t="str">
        <f t="shared" si="800"/>
        <v>m/s</v>
      </c>
      <c r="AC2551" s="5">
        <f t="shared" si="801"/>
        <v>21.261944444444445</v>
      </c>
      <c r="AD2551" s="5">
        <f t="shared" si="802"/>
        <v>9.1366666666666662E-3</v>
      </c>
      <c r="AE2551" s="5">
        <f t="shared" si="803"/>
        <v>23.902895833333336</v>
      </c>
      <c r="AF2551" s="5"/>
      <c r="AG2551" s="5">
        <f t="shared" si="804"/>
        <v>-1.5</v>
      </c>
      <c r="AH2551">
        <f t="shared" si="805"/>
        <v>838</v>
      </c>
      <c r="AI2551" s="5">
        <f t="shared" si="806"/>
        <v>0.83799999999999997</v>
      </c>
      <c r="AJ2551" s="15">
        <f t="shared" si="807"/>
        <v>28.52374204455052</v>
      </c>
      <c r="AK2551" s="5">
        <f t="shared" si="808"/>
        <v>7.1489959537471011</v>
      </c>
      <c r="AL2551" s="5">
        <f t="shared" si="809"/>
        <v>5.8251431460462024</v>
      </c>
      <c r="AM2551" s="5">
        <f t="shared" si="810"/>
        <v>2.2398912589038401E-2</v>
      </c>
      <c r="AN2551" s="5">
        <f t="shared" si="811"/>
        <v>63.283288430188577</v>
      </c>
      <c r="AO2551" s="15">
        <f t="shared" si="812"/>
        <v>1.324204258007935</v>
      </c>
    </row>
    <row r="2552" spans="1:41" x14ac:dyDescent="0.3">
      <c r="A2552" s="4">
        <f t="shared" si="795"/>
        <v>45797.31453703704</v>
      </c>
      <c r="B2552" s="9">
        <f t="shared" si="794"/>
        <v>2548</v>
      </c>
      <c r="C2552" s="10" t="str">
        <f t="shared" si="796"/>
        <v>Remove</v>
      </c>
      <c r="D2552" s="1">
        <v>45797</v>
      </c>
      <c r="E2552" s="2">
        <v>0.31453703703703706</v>
      </c>
      <c r="F2552" t="s">
        <v>19</v>
      </c>
      <c r="G2552" t="s">
        <v>14</v>
      </c>
      <c r="H2552" t="s">
        <v>49</v>
      </c>
      <c r="I2552">
        <v>128.5</v>
      </c>
      <c r="J2552" t="s">
        <v>13</v>
      </c>
      <c r="K2552">
        <v>0</v>
      </c>
      <c r="L2552">
        <v>113.7</v>
      </c>
      <c r="M2552">
        <v>11.154999999999999</v>
      </c>
      <c r="N2552">
        <v>1095.0999999999999</v>
      </c>
      <c r="O2552">
        <v>8789</v>
      </c>
      <c r="P2552" s="2">
        <v>0.88626157407407402</v>
      </c>
      <c r="Q2552">
        <v>28.4</v>
      </c>
      <c r="R2552" t="s">
        <v>66</v>
      </c>
      <c r="S2552">
        <v>26.6</v>
      </c>
      <c r="T2552">
        <v>29.8</v>
      </c>
      <c r="U2552" t="s">
        <v>50</v>
      </c>
      <c r="V2552">
        <v>18.7</v>
      </c>
      <c r="X2552">
        <f t="shared" si="797"/>
        <v>2.2000000000000002</v>
      </c>
      <c r="Y2552" s="7" t="str">
        <f t="shared" si="798"/>
        <v>m/s</v>
      </c>
      <c r="AA2552">
        <f t="shared" si="799"/>
        <v>4.26</v>
      </c>
      <c r="AB2552" s="7" t="str">
        <f t="shared" si="800"/>
        <v>m/s</v>
      </c>
      <c r="AC2552" s="5">
        <f t="shared" si="801"/>
        <v>21.270277777777778</v>
      </c>
      <c r="AD2552" s="5">
        <f t="shared" si="802"/>
        <v>9.125833333333333E-3</v>
      </c>
      <c r="AE2552" s="5">
        <f t="shared" si="803"/>
        <v>23.912021666666668</v>
      </c>
      <c r="AF2552" s="5"/>
      <c r="AG2552" s="5">
        <f t="shared" si="804"/>
        <v>-3</v>
      </c>
      <c r="AH2552">
        <f t="shared" si="805"/>
        <v>838</v>
      </c>
      <c r="AI2552" s="5">
        <f t="shared" si="806"/>
        <v>0.83799999999999997</v>
      </c>
      <c r="AJ2552" s="15">
        <f t="shared" si="807"/>
        <v>28.534632060461419</v>
      </c>
      <c r="AK2552" s="5">
        <f t="shared" si="808"/>
        <v>7.3993498976526411</v>
      </c>
      <c r="AL2552" s="5">
        <f t="shared" si="809"/>
        <v>5.6149575686115467</v>
      </c>
      <c r="AM2552" s="5">
        <f t="shared" si="810"/>
        <v>2.3945203133127403E-2</v>
      </c>
      <c r="AN2552" s="5">
        <f t="shared" si="811"/>
        <v>63.307233633321701</v>
      </c>
      <c r="AO2552" s="15">
        <f t="shared" si="812"/>
        <v>1.3237033936022746</v>
      </c>
    </row>
    <row r="2553" spans="1:41" x14ac:dyDescent="0.3">
      <c r="A2553" s="4">
        <f t="shared" si="795"/>
        <v>45797.314884259256</v>
      </c>
      <c r="B2553" s="9">
        <f t="shared" si="794"/>
        <v>2549</v>
      </c>
      <c r="C2553" s="10" t="str">
        <f t="shared" si="796"/>
        <v>Remove</v>
      </c>
      <c r="D2553" s="1">
        <v>45797</v>
      </c>
      <c r="E2553" s="2">
        <v>0.31488425925925928</v>
      </c>
      <c r="F2553" t="s">
        <v>2</v>
      </c>
      <c r="G2553" t="s">
        <v>14</v>
      </c>
      <c r="H2553" t="s">
        <v>49</v>
      </c>
      <c r="I2553">
        <v>134</v>
      </c>
      <c r="J2553" t="s">
        <v>13</v>
      </c>
      <c r="K2553">
        <v>0</v>
      </c>
      <c r="L2553">
        <v>113.9</v>
      </c>
      <c r="M2553">
        <v>11.183</v>
      </c>
      <c r="N2553">
        <v>1097.9000000000001</v>
      </c>
      <c r="O2553">
        <v>8799</v>
      </c>
      <c r="P2553" s="2">
        <v>0.8866087962962963</v>
      </c>
      <c r="Q2553">
        <v>28.4</v>
      </c>
      <c r="R2553" t="s">
        <v>161</v>
      </c>
      <c r="S2553">
        <v>25.7</v>
      </c>
      <c r="T2553">
        <v>29.8</v>
      </c>
      <c r="U2553" t="s">
        <v>188</v>
      </c>
      <c r="V2553">
        <v>19.3</v>
      </c>
      <c r="X2553">
        <f t="shared" si="797"/>
        <v>2.02</v>
      </c>
      <c r="Y2553" s="7" t="str">
        <f t="shared" si="798"/>
        <v>m/s</v>
      </c>
      <c r="AA2553">
        <f t="shared" si="799"/>
        <v>4.76</v>
      </c>
      <c r="AB2553" s="7" t="str">
        <f t="shared" si="800"/>
        <v>m/s</v>
      </c>
      <c r="AC2553" s="5">
        <f t="shared" si="801"/>
        <v>21.278611111111111</v>
      </c>
      <c r="AD2553" s="5">
        <f t="shared" si="802"/>
        <v>9.1491666666666683E-3</v>
      </c>
      <c r="AE2553" s="5">
        <f t="shared" si="803"/>
        <v>23.921170833333335</v>
      </c>
      <c r="AF2553" s="5"/>
      <c r="AG2553" s="5">
        <f t="shared" si="804"/>
        <v>5.5</v>
      </c>
      <c r="AH2553">
        <f t="shared" si="805"/>
        <v>843.5</v>
      </c>
      <c r="AI2553" s="5">
        <f t="shared" si="806"/>
        <v>0.84350000000000003</v>
      </c>
      <c r="AJ2553" s="15">
        <f t="shared" si="807"/>
        <v>28.359420075083975</v>
      </c>
      <c r="AK2553" s="5">
        <f t="shared" si="808"/>
        <v>7.1489959537471011</v>
      </c>
      <c r="AL2553" s="5">
        <f t="shared" si="809"/>
        <v>5.7951166349841099</v>
      </c>
      <c r="AM2553" s="5">
        <f t="shared" si="810"/>
        <v>2.1242161234674914E-2</v>
      </c>
      <c r="AN2553" s="5">
        <f t="shared" si="811"/>
        <v>63.328475794556375</v>
      </c>
      <c r="AO2553" s="15">
        <f t="shared" si="812"/>
        <v>1.331944262698497</v>
      </c>
    </row>
    <row r="2554" spans="1:41" x14ac:dyDescent="0.3">
      <c r="A2554" s="4">
        <f t="shared" si="795"/>
        <v>45797.31523148148</v>
      </c>
      <c r="B2554" s="9">
        <f t="shared" si="794"/>
        <v>2550</v>
      </c>
      <c r="C2554" s="10" t="str">
        <f t="shared" si="796"/>
        <v>Remove</v>
      </c>
      <c r="D2554" s="1">
        <v>45797</v>
      </c>
      <c r="E2554" s="2">
        <v>0.3152314814814815</v>
      </c>
      <c r="F2554" t="s">
        <v>2</v>
      </c>
      <c r="G2554" t="s">
        <v>14</v>
      </c>
      <c r="H2554" t="s">
        <v>49</v>
      </c>
      <c r="I2554">
        <v>130</v>
      </c>
      <c r="J2554" t="s">
        <v>13</v>
      </c>
      <c r="K2554">
        <v>0</v>
      </c>
      <c r="L2554">
        <v>113.8</v>
      </c>
      <c r="M2554">
        <v>11.189</v>
      </c>
      <c r="N2554">
        <v>1098.5999999999999</v>
      </c>
      <c r="O2554">
        <v>8808</v>
      </c>
      <c r="P2554" s="2">
        <v>0.88695601851851846</v>
      </c>
      <c r="Q2554">
        <v>28.4</v>
      </c>
      <c r="R2554" t="s">
        <v>130</v>
      </c>
      <c r="S2554">
        <v>26.2</v>
      </c>
      <c r="T2554">
        <v>29.8</v>
      </c>
      <c r="U2554" t="s">
        <v>144</v>
      </c>
      <c r="V2554">
        <v>19.100000000000001</v>
      </c>
      <c r="X2554">
        <f t="shared" si="797"/>
        <v>2.16</v>
      </c>
      <c r="Y2554" s="7" t="str">
        <f t="shared" si="798"/>
        <v>m/s</v>
      </c>
      <c r="AA2554">
        <f t="shared" si="799"/>
        <v>4.5599999999999996</v>
      </c>
      <c r="AB2554" s="7" t="str">
        <f t="shared" si="800"/>
        <v>m/s</v>
      </c>
      <c r="AC2554" s="5">
        <f t="shared" si="801"/>
        <v>21.286944444444444</v>
      </c>
      <c r="AD2554" s="5">
        <f t="shared" si="802"/>
        <v>9.1549999999999999E-3</v>
      </c>
      <c r="AE2554" s="5">
        <f t="shared" si="803"/>
        <v>23.930325833333335</v>
      </c>
      <c r="AF2554" s="5"/>
      <c r="AG2554" s="5">
        <f t="shared" si="804"/>
        <v>-4</v>
      </c>
      <c r="AH2554">
        <f t="shared" si="805"/>
        <v>843.5</v>
      </c>
      <c r="AI2554" s="5">
        <f t="shared" si="806"/>
        <v>0.84350000000000003</v>
      </c>
      <c r="AJ2554" s="15">
        <f t="shared" si="807"/>
        <v>28.370273661331755</v>
      </c>
      <c r="AK2554" s="5">
        <f t="shared" si="808"/>
        <v>7.288081478139067</v>
      </c>
      <c r="AL2554" s="5">
        <f t="shared" si="809"/>
        <v>5.7350636128599222</v>
      </c>
      <c r="AM2554" s="5">
        <f t="shared" si="810"/>
        <v>2.3156304437968993E-2</v>
      </c>
      <c r="AN2554" s="5">
        <f t="shared" si="811"/>
        <v>63.351632098994344</v>
      </c>
      <c r="AO2554" s="15">
        <f t="shared" si="812"/>
        <v>1.3314574100978684</v>
      </c>
    </row>
    <row r="2555" spans="1:41" x14ac:dyDescent="0.3">
      <c r="A2555" s="4">
        <f t="shared" si="795"/>
        <v>45797.315578703703</v>
      </c>
      <c r="B2555" s="9">
        <f t="shared" si="794"/>
        <v>2551</v>
      </c>
      <c r="C2555" s="10" t="str">
        <f t="shared" si="796"/>
        <v>Keep</v>
      </c>
      <c r="D2555" s="1">
        <v>45797</v>
      </c>
      <c r="E2555" s="2">
        <v>0.31557870370370372</v>
      </c>
      <c r="F2555" t="s">
        <v>19</v>
      </c>
      <c r="G2555" t="s">
        <v>14</v>
      </c>
      <c r="H2555" t="s">
        <v>49</v>
      </c>
      <c r="I2555">
        <v>133.5</v>
      </c>
      <c r="J2555" t="s">
        <v>13</v>
      </c>
      <c r="K2555">
        <v>0</v>
      </c>
      <c r="L2555">
        <v>113.8</v>
      </c>
      <c r="M2555">
        <v>11.186</v>
      </c>
      <c r="N2555">
        <v>1098.2</v>
      </c>
      <c r="O2555">
        <v>8817</v>
      </c>
      <c r="P2555" s="2">
        <v>0.88730324074074074</v>
      </c>
      <c r="Q2555">
        <v>28.4</v>
      </c>
      <c r="R2555" t="s">
        <v>182</v>
      </c>
      <c r="S2555">
        <v>26</v>
      </c>
      <c r="T2555">
        <v>29.8</v>
      </c>
      <c r="U2555" t="s">
        <v>144</v>
      </c>
      <c r="V2555">
        <v>19.100000000000001</v>
      </c>
      <c r="X2555">
        <f t="shared" si="797"/>
        <v>1.87</v>
      </c>
      <c r="Y2555" s="7" t="str">
        <f t="shared" si="798"/>
        <v>m/s</v>
      </c>
      <c r="AA2555">
        <f t="shared" si="799"/>
        <v>4.5599999999999996</v>
      </c>
      <c r="AB2555" s="7" t="str">
        <f t="shared" si="800"/>
        <v>m/s</v>
      </c>
      <c r="AC2555" s="5">
        <f t="shared" si="801"/>
        <v>21.295277777777777</v>
      </c>
      <c r="AD2555" s="5">
        <f t="shared" si="802"/>
        <v>9.1516666666666673E-3</v>
      </c>
      <c r="AE2555" s="5">
        <f t="shared" si="803"/>
        <v>23.939477500000002</v>
      </c>
      <c r="AF2555" s="5"/>
      <c r="AG2555" s="5">
        <f t="shared" si="804"/>
        <v>3.5</v>
      </c>
      <c r="AH2555">
        <f t="shared" si="805"/>
        <v>847</v>
      </c>
      <c r="AI2555" s="5">
        <f t="shared" si="806"/>
        <v>0.84699999999999998</v>
      </c>
      <c r="AJ2555" s="15">
        <f t="shared" si="807"/>
        <v>28.263845926800474</v>
      </c>
      <c r="AK2555" s="5">
        <f t="shared" si="808"/>
        <v>7.2324472683822814</v>
      </c>
      <c r="AL2555" s="5">
        <f t="shared" si="809"/>
        <v>5.7350636128599222</v>
      </c>
      <c r="AM2555" s="5">
        <f t="shared" si="810"/>
        <v>1.9894322903838933E-2</v>
      </c>
      <c r="AN2555" s="5">
        <f t="shared" si="811"/>
        <v>63.371526421898182</v>
      </c>
      <c r="AO2555" s="15">
        <f t="shared" si="812"/>
        <v>1.3365624087402717</v>
      </c>
    </row>
    <row r="2556" spans="1:41" x14ac:dyDescent="0.3">
      <c r="A2556" s="4">
        <f t="shared" si="795"/>
        <v>45797.315925925926</v>
      </c>
      <c r="B2556" s="9">
        <f t="shared" si="794"/>
        <v>2552</v>
      </c>
      <c r="C2556" s="10" t="str">
        <f t="shared" si="796"/>
        <v>Remove</v>
      </c>
      <c r="D2556" s="1">
        <v>45797</v>
      </c>
      <c r="E2556" s="2">
        <v>0.31592592592592594</v>
      </c>
      <c r="F2556" t="s">
        <v>2</v>
      </c>
      <c r="G2556" t="s">
        <v>14</v>
      </c>
      <c r="H2556" t="s">
        <v>49</v>
      </c>
      <c r="I2556">
        <v>139.5</v>
      </c>
      <c r="J2556" t="s">
        <v>13</v>
      </c>
      <c r="K2556">
        <v>0</v>
      </c>
      <c r="L2556">
        <v>113.8</v>
      </c>
      <c r="M2556">
        <v>11.208</v>
      </c>
      <c r="N2556">
        <v>1101.3</v>
      </c>
      <c r="O2556">
        <v>8826</v>
      </c>
      <c r="P2556" s="2">
        <v>0.88765046296296302</v>
      </c>
      <c r="Q2556">
        <v>28.4</v>
      </c>
      <c r="R2556" t="s">
        <v>160</v>
      </c>
      <c r="S2556">
        <v>25.8</v>
      </c>
      <c r="T2556">
        <v>29.8</v>
      </c>
      <c r="U2556" t="s">
        <v>73</v>
      </c>
      <c r="V2556">
        <v>18.899999999999999</v>
      </c>
      <c r="X2556">
        <f t="shared" si="797"/>
        <v>2.0099999999999998</v>
      </c>
      <c r="Y2556" s="7" t="str">
        <f t="shared" si="798"/>
        <v>m/s</v>
      </c>
      <c r="AA2556">
        <f t="shared" si="799"/>
        <v>4.63</v>
      </c>
      <c r="AB2556" s="7" t="str">
        <f t="shared" si="800"/>
        <v>m/s</v>
      </c>
      <c r="AC2556" s="5">
        <f t="shared" si="801"/>
        <v>21.303611111111113</v>
      </c>
      <c r="AD2556" s="5">
        <f t="shared" si="802"/>
        <v>9.1774999999999999E-3</v>
      </c>
      <c r="AE2556" s="5">
        <f t="shared" si="803"/>
        <v>23.948655000000002</v>
      </c>
      <c r="AF2556" s="5"/>
      <c r="AG2556" s="5">
        <f t="shared" si="804"/>
        <v>6</v>
      </c>
      <c r="AH2556">
        <f t="shared" si="805"/>
        <v>853</v>
      </c>
      <c r="AI2556" s="5">
        <f t="shared" si="806"/>
        <v>0.85299999999999998</v>
      </c>
      <c r="AJ2556" s="15">
        <f t="shared" si="807"/>
        <v>28.075797186400941</v>
      </c>
      <c r="AK2556" s="5">
        <f t="shared" si="808"/>
        <v>7.1768130586254939</v>
      </c>
      <c r="AL2556" s="5">
        <f t="shared" si="809"/>
        <v>5.6750105907357336</v>
      </c>
      <c r="AM2556" s="5">
        <f t="shared" si="810"/>
        <v>2.1219247164691056E-2</v>
      </c>
      <c r="AN2556" s="5">
        <f t="shared" si="811"/>
        <v>63.392745669062876</v>
      </c>
      <c r="AO2556" s="15">
        <f t="shared" si="812"/>
        <v>1.3455798309368443</v>
      </c>
    </row>
    <row r="2557" spans="1:41" x14ac:dyDescent="0.3">
      <c r="A2557" s="4">
        <f t="shared" si="795"/>
        <v>45797.31627314815</v>
      </c>
      <c r="B2557" s="9">
        <f t="shared" si="794"/>
        <v>2553</v>
      </c>
      <c r="C2557" s="10" t="str">
        <f t="shared" si="796"/>
        <v>Remove</v>
      </c>
      <c r="D2557" s="1">
        <v>45797</v>
      </c>
      <c r="E2557" s="2">
        <v>0.31627314814814816</v>
      </c>
      <c r="F2557" t="s">
        <v>2</v>
      </c>
      <c r="G2557" t="s">
        <v>14</v>
      </c>
      <c r="H2557" t="s">
        <v>49</v>
      </c>
      <c r="I2557">
        <v>135</v>
      </c>
      <c r="J2557" t="s">
        <v>13</v>
      </c>
      <c r="K2557">
        <v>0</v>
      </c>
      <c r="L2557">
        <v>113.8</v>
      </c>
      <c r="M2557">
        <v>11.175000000000001</v>
      </c>
      <c r="N2557">
        <v>1097.2</v>
      </c>
      <c r="O2557">
        <v>8835</v>
      </c>
      <c r="P2557" s="2">
        <v>0.88799768518518518</v>
      </c>
      <c r="Q2557">
        <v>28.4</v>
      </c>
      <c r="R2557" t="s">
        <v>153</v>
      </c>
      <c r="S2557">
        <v>25.2</v>
      </c>
      <c r="T2557">
        <v>29.8</v>
      </c>
      <c r="U2557" t="s">
        <v>77</v>
      </c>
      <c r="V2557">
        <v>18.5</v>
      </c>
      <c r="X2557">
        <f t="shared" si="797"/>
        <v>2.12</v>
      </c>
      <c r="Y2557" s="7" t="str">
        <f t="shared" si="798"/>
        <v>m/s</v>
      </c>
      <c r="AA2557">
        <f t="shared" si="799"/>
        <v>4.46</v>
      </c>
      <c r="AB2557" s="7" t="str">
        <f t="shared" si="800"/>
        <v>m/s</v>
      </c>
      <c r="AC2557" s="5">
        <f t="shared" si="801"/>
        <v>21.311944444444443</v>
      </c>
      <c r="AD2557" s="5">
        <f t="shared" si="802"/>
        <v>9.1433333333333349E-3</v>
      </c>
      <c r="AE2557" s="5">
        <f t="shared" si="803"/>
        <v>23.957798333333336</v>
      </c>
      <c r="AF2557" s="5"/>
      <c r="AG2557" s="5">
        <f t="shared" si="804"/>
        <v>-4.5</v>
      </c>
      <c r="AH2557">
        <f t="shared" si="805"/>
        <v>853</v>
      </c>
      <c r="AI2557" s="5">
        <f t="shared" si="806"/>
        <v>0.85299999999999998</v>
      </c>
      <c r="AJ2557" s="15">
        <f t="shared" si="807"/>
        <v>28.086516217272376</v>
      </c>
      <c r="AK2557" s="5">
        <f t="shared" si="808"/>
        <v>7.0099104293551342</v>
      </c>
      <c r="AL2557" s="5">
        <f t="shared" si="809"/>
        <v>5.554904546487359</v>
      </c>
      <c r="AM2557" s="5">
        <f t="shared" si="810"/>
        <v>2.1860022764596695E-2</v>
      </c>
      <c r="AN2557" s="5">
        <f t="shared" si="811"/>
        <v>63.414605691827475</v>
      </c>
      <c r="AO2557" s="15">
        <f t="shared" si="812"/>
        <v>1.3451159881767267</v>
      </c>
    </row>
    <row r="2558" spans="1:41" x14ac:dyDescent="0.3">
      <c r="A2558" s="4">
        <f t="shared" si="795"/>
        <v>45797.316620370373</v>
      </c>
      <c r="B2558" s="9">
        <f t="shared" si="794"/>
        <v>2554</v>
      </c>
      <c r="C2558" s="10" t="str">
        <f t="shared" si="796"/>
        <v>Remove</v>
      </c>
      <c r="D2558" s="1">
        <v>45797</v>
      </c>
      <c r="E2558" s="2">
        <v>0.31662037037037039</v>
      </c>
      <c r="F2558" t="s">
        <v>19</v>
      </c>
      <c r="G2558" t="s">
        <v>14</v>
      </c>
      <c r="H2558" t="s">
        <v>49</v>
      </c>
      <c r="I2558">
        <v>135</v>
      </c>
      <c r="J2558" t="s">
        <v>13</v>
      </c>
      <c r="K2558">
        <v>0</v>
      </c>
      <c r="L2558">
        <v>113.7</v>
      </c>
      <c r="M2558">
        <v>11.212</v>
      </c>
      <c r="N2558">
        <v>1102</v>
      </c>
      <c r="O2558">
        <v>8845</v>
      </c>
      <c r="P2558" s="2">
        <v>0.8883564814814815</v>
      </c>
      <c r="Q2558">
        <v>28.4</v>
      </c>
      <c r="R2558" t="s">
        <v>184</v>
      </c>
      <c r="S2558">
        <v>25.4</v>
      </c>
      <c r="T2558">
        <v>29.8</v>
      </c>
      <c r="U2558" t="s">
        <v>69</v>
      </c>
      <c r="V2558">
        <v>18.7</v>
      </c>
      <c r="X2558">
        <f t="shared" si="797"/>
        <v>1.81</v>
      </c>
      <c r="Y2558" s="7" t="str">
        <f t="shared" si="798"/>
        <v>m/s</v>
      </c>
      <c r="AA2558">
        <f t="shared" si="799"/>
        <v>4.3499999999999996</v>
      </c>
      <c r="AB2558" s="7" t="str">
        <f t="shared" si="800"/>
        <v>m/s</v>
      </c>
      <c r="AC2558" s="5">
        <f t="shared" si="801"/>
        <v>21.320555555555558</v>
      </c>
      <c r="AD2558" s="5">
        <f t="shared" si="802"/>
        <v>9.1833333333333333E-3</v>
      </c>
      <c r="AE2558" s="5">
        <f t="shared" si="803"/>
        <v>23.966981666666669</v>
      </c>
      <c r="AF2558" s="5"/>
      <c r="AG2558" s="5">
        <f t="shared" si="804"/>
        <v>0</v>
      </c>
      <c r="AH2558">
        <f t="shared" si="805"/>
        <v>853</v>
      </c>
      <c r="AI2558" s="5">
        <f t="shared" si="806"/>
        <v>0.85299999999999998</v>
      </c>
      <c r="AJ2558" s="15">
        <f t="shared" si="807"/>
        <v>28.097282141461513</v>
      </c>
      <c r="AK2558" s="5">
        <f t="shared" si="808"/>
        <v>7.0655446391119199</v>
      </c>
      <c r="AL2558" s="5">
        <f t="shared" si="809"/>
        <v>5.6149575686115467</v>
      </c>
      <c r="AM2558" s="5">
        <f t="shared" si="810"/>
        <v>1.8811633097101828E-2</v>
      </c>
      <c r="AN2558" s="5">
        <f t="shared" si="811"/>
        <v>63.433417324924577</v>
      </c>
      <c r="AO2558" s="15">
        <f t="shared" si="812"/>
        <v>1.3447170844204777</v>
      </c>
    </row>
    <row r="2559" spans="1:41" x14ac:dyDescent="0.3">
      <c r="A2559" s="4">
        <f t="shared" si="795"/>
        <v>45797.316967592589</v>
      </c>
      <c r="B2559" s="9">
        <f t="shared" si="794"/>
        <v>2555</v>
      </c>
      <c r="C2559" s="10" t="str">
        <f t="shared" si="796"/>
        <v>Remove</v>
      </c>
      <c r="D2559" s="1">
        <v>45797</v>
      </c>
      <c r="E2559" s="2">
        <v>0.31696759259259261</v>
      </c>
      <c r="F2559" t="s">
        <v>2</v>
      </c>
      <c r="G2559" t="s">
        <v>14</v>
      </c>
      <c r="H2559" t="s">
        <v>49</v>
      </c>
      <c r="I2559">
        <v>134.5</v>
      </c>
      <c r="J2559" t="s">
        <v>13</v>
      </c>
      <c r="K2559">
        <v>0</v>
      </c>
      <c r="L2559">
        <v>113.9</v>
      </c>
      <c r="M2559">
        <v>11.167999999999999</v>
      </c>
      <c r="N2559">
        <v>1096</v>
      </c>
      <c r="O2559">
        <v>8854</v>
      </c>
      <c r="P2559" s="2">
        <v>0.88870370370370366</v>
      </c>
      <c r="Q2559">
        <v>28.5</v>
      </c>
      <c r="R2559" t="s">
        <v>167</v>
      </c>
      <c r="S2559">
        <v>24.5</v>
      </c>
      <c r="T2559">
        <v>29.8</v>
      </c>
      <c r="U2559" t="s">
        <v>148</v>
      </c>
      <c r="V2559">
        <v>18.2</v>
      </c>
      <c r="X2559">
        <f t="shared" si="797"/>
        <v>1.98</v>
      </c>
      <c r="Y2559" s="7" t="str">
        <f t="shared" si="798"/>
        <v>m/s</v>
      </c>
      <c r="AA2559">
        <f t="shared" si="799"/>
        <v>4.55</v>
      </c>
      <c r="AB2559" s="7" t="str">
        <f t="shared" si="800"/>
        <v>m/s</v>
      </c>
      <c r="AC2559" s="5">
        <f t="shared" si="801"/>
        <v>21.328888888888887</v>
      </c>
      <c r="AD2559" s="5">
        <f t="shared" si="802"/>
        <v>9.1333333333333336E-3</v>
      </c>
      <c r="AE2559" s="5">
        <f t="shared" si="803"/>
        <v>23.976115000000004</v>
      </c>
      <c r="AF2559" s="5"/>
      <c r="AG2559" s="5">
        <f t="shared" si="804"/>
        <v>-0.5</v>
      </c>
      <c r="AH2559">
        <f t="shared" si="805"/>
        <v>853</v>
      </c>
      <c r="AI2559" s="5">
        <f t="shared" si="806"/>
        <v>0.85299999999999998</v>
      </c>
      <c r="AJ2559" s="15">
        <f t="shared" si="807"/>
        <v>28.107989449003522</v>
      </c>
      <c r="AK2559" s="5">
        <f t="shared" si="808"/>
        <v>6.8526830582280729</v>
      </c>
      <c r="AL2559" s="5">
        <f t="shared" si="809"/>
        <v>5.464825013301077</v>
      </c>
      <c r="AM2559" s="5">
        <f t="shared" si="810"/>
        <v>1.995851001713549E-2</v>
      </c>
      <c r="AN2559" s="5">
        <f t="shared" si="811"/>
        <v>63.45337583494171</v>
      </c>
      <c r="AO2559" s="15">
        <f t="shared" si="812"/>
        <v>1.3442941195419909</v>
      </c>
    </row>
    <row r="2560" spans="1:41" x14ac:dyDescent="0.3">
      <c r="A2560" s="4">
        <f t="shared" si="795"/>
        <v>45797.317314814813</v>
      </c>
      <c r="B2560" s="9">
        <f t="shared" si="794"/>
        <v>2556</v>
      </c>
      <c r="C2560" s="10" t="str">
        <f t="shared" si="796"/>
        <v>Remove</v>
      </c>
      <c r="D2560" s="1">
        <v>45797</v>
      </c>
      <c r="E2560" s="2">
        <v>0.31731481481481483</v>
      </c>
      <c r="F2560" t="s">
        <v>19</v>
      </c>
      <c r="G2560" t="s">
        <v>14</v>
      </c>
      <c r="H2560" t="s">
        <v>49</v>
      </c>
      <c r="I2560">
        <v>133</v>
      </c>
      <c r="J2560" t="s">
        <v>13</v>
      </c>
      <c r="K2560">
        <v>0</v>
      </c>
      <c r="L2560">
        <v>113.9</v>
      </c>
      <c r="M2560">
        <v>11.175000000000001</v>
      </c>
      <c r="N2560">
        <v>1097.7</v>
      </c>
      <c r="O2560">
        <v>8863</v>
      </c>
      <c r="P2560" s="2">
        <v>0.88905092592592594</v>
      </c>
      <c r="Q2560">
        <v>28.4</v>
      </c>
      <c r="R2560" t="s">
        <v>177</v>
      </c>
      <c r="S2560">
        <v>25.4</v>
      </c>
      <c r="T2560">
        <v>29.8</v>
      </c>
      <c r="U2560" t="s">
        <v>80</v>
      </c>
      <c r="V2560">
        <v>18.7</v>
      </c>
      <c r="X2560">
        <f t="shared" si="797"/>
        <v>1.93</v>
      </c>
      <c r="Y2560" s="7" t="str">
        <f t="shared" si="798"/>
        <v>m/s</v>
      </c>
      <c r="AA2560">
        <f t="shared" si="799"/>
        <v>4.4400000000000004</v>
      </c>
      <c r="AB2560" s="7" t="str">
        <f t="shared" si="800"/>
        <v>m/s</v>
      </c>
      <c r="AC2560" s="5">
        <f t="shared" si="801"/>
        <v>21.337222222222223</v>
      </c>
      <c r="AD2560" s="5">
        <f t="shared" si="802"/>
        <v>9.1475000000000011E-3</v>
      </c>
      <c r="AE2560" s="5">
        <f t="shared" si="803"/>
        <v>23.985262500000005</v>
      </c>
      <c r="AF2560" s="5"/>
      <c r="AG2560" s="5">
        <f t="shared" si="804"/>
        <v>-1.5</v>
      </c>
      <c r="AH2560">
        <f t="shared" si="805"/>
        <v>853</v>
      </c>
      <c r="AI2560" s="5">
        <f t="shared" si="806"/>
        <v>0.85299999999999998</v>
      </c>
      <c r="AJ2560" s="15">
        <f t="shared" si="807"/>
        <v>28.11871336459555</v>
      </c>
      <c r="AK2560" s="5">
        <f t="shared" si="808"/>
        <v>7.0655446391119199</v>
      </c>
      <c r="AL2560" s="5">
        <f t="shared" si="809"/>
        <v>5.6149575686115467</v>
      </c>
      <c r="AM2560" s="5">
        <f t="shared" si="810"/>
        <v>2.0058813191937312E-2</v>
      </c>
      <c r="AN2560" s="5">
        <f t="shared" si="811"/>
        <v>63.473434648133647</v>
      </c>
      <c r="AO2560" s="15">
        <f t="shared" si="812"/>
        <v>1.3438692970194914</v>
      </c>
    </row>
    <row r="2561" spans="1:41" x14ac:dyDescent="0.3">
      <c r="A2561" s="4">
        <f t="shared" si="795"/>
        <v>45797.317673611113</v>
      </c>
      <c r="B2561" s="9">
        <f t="shared" si="794"/>
        <v>2557</v>
      </c>
      <c r="C2561" s="10" t="str">
        <f t="shared" si="796"/>
        <v>Remove</v>
      </c>
      <c r="D2561" s="1">
        <v>45797</v>
      </c>
      <c r="E2561" s="2">
        <v>0.31767361111111109</v>
      </c>
      <c r="F2561" t="s">
        <v>2</v>
      </c>
      <c r="G2561" t="s">
        <v>14</v>
      </c>
      <c r="H2561" t="s">
        <v>49</v>
      </c>
      <c r="I2561">
        <v>134</v>
      </c>
      <c r="J2561" t="s">
        <v>13</v>
      </c>
      <c r="K2561">
        <v>0</v>
      </c>
      <c r="L2561">
        <v>113.8</v>
      </c>
      <c r="M2561">
        <v>11.218999999999999</v>
      </c>
      <c r="N2561">
        <v>1103.3</v>
      </c>
      <c r="O2561">
        <v>8872</v>
      </c>
      <c r="P2561" s="2">
        <v>0.88940972222222225</v>
      </c>
      <c r="Q2561">
        <v>28.4</v>
      </c>
      <c r="R2561" t="s">
        <v>47</v>
      </c>
      <c r="S2561">
        <v>25.4</v>
      </c>
      <c r="T2561">
        <v>29.9</v>
      </c>
      <c r="U2561" t="s">
        <v>60</v>
      </c>
      <c r="V2561">
        <v>18.399999999999999</v>
      </c>
      <c r="X2561">
        <f t="shared" si="797"/>
        <v>2.0499999999999998</v>
      </c>
      <c r="Y2561" s="7" t="str">
        <f t="shared" si="798"/>
        <v>m/s</v>
      </c>
      <c r="AA2561">
        <f t="shared" si="799"/>
        <v>4.41</v>
      </c>
      <c r="AB2561" s="7" t="str">
        <f t="shared" si="800"/>
        <v>m/s</v>
      </c>
      <c r="AC2561" s="5">
        <f t="shared" si="801"/>
        <v>21.345833333333335</v>
      </c>
      <c r="AD2561" s="5">
        <f t="shared" si="802"/>
        <v>9.1941666666666665E-3</v>
      </c>
      <c r="AE2561" s="5">
        <f t="shared" si="803"/>
        <v>23.994456666666672</v>
      </c>
      <c r="AF2561" s="5"/>
      <c r="AG2561" s="5">
        <f t="shared" si="804"/>
        <v>1</v>
      </c>
      <c r="AH2561">
        <f t="shared" si="805"/>
        <v>854</v>
      </c>
      <c r="AI2561" s="5">
        <f t="shared" si="806"/>
        <v>0.85399999999999998</v>
      </c>
      <c r="AJ2561" s="15">
        <f t="shared" si="807"/>
        <v>28.096553473848562</v>
      </c>
      <c r="AK2561" s="5">
        <f t="shared" si="808"/>
        <v>7.0655446391119199</v>
      </c>
      <c r="AL2561" s="5">
        <f t="shared" si="809"/>
        <v>5.5549503215297706</v>
      </c>
      <c r="AM2561" s="5">
        <f t="shared" si="810"/>
        <v>2.1305993286772785E-2</v>
      </c>
      <c r="AN2561" s="5">
        <f t="shared" si="811"/>
        <v>63.494740641420421</v>
      </c>
      <c r="AO2561" s="15">
        <f t="shared" si="812"/>
        <v>1.3449932882203131</v>
      </c>
    </row>
    <row r="2562" spans="1:41" x14ac:dyDescent="0.3">
      <c r="A2562" s="4">
        <f t="shared" si="795"/>
        <v>45797.318020833336</v>
      </c>
      <c r="B2562" s="9">
        <f t="shared" si="794"/>
        <v>2558</v>
      </c>
      <c r="C2562" s="10" t="str">
        <f t="shared" si="796"/>
        <v>Remove</v>
      </c>
      <c r="D2562" s="1">
        <v>45797</v>
      </c>
      <c r="E2562" s="2">
        <v>0.31802083333333331</v>
      </c>
      <c r="F2562" t="s">
        <v>2</v>
      </c>
      <c r="G2562" t="s">
        <v>14</v>
      </c>
      <c r="H2562" t="s">
        <v>49</v>
      </c>
      <c r="I2562">
        <v>134</v>
      </c>
      <c r="J2562" t="s">
        <v>13</v>
      </c>
      <c r="K2562">
        <v>0</v>
      </c>
      <c r="L2562">
        <v>113.8</v>
      </c>
      <c r="M2562">
        <v>11.214</v>
      </c>
      <c r="N2562">
        <v>1102</v>
      </c>
      <c r="O2562">
        <v>8881</v>
      </c>
      <c r="P2562" s="2">
        <v>0.88975694444444442</v>
      </c>
      <c r="Q2562">
        <v>28.5</v>
      </c>
      <c r="R2562" t="s">
        <v>160</v>
      </c>
      <c r="S2562">
        <v>24.8</v>
      </c>
      <c r="T2562">
        <v>29.9</v>
      </c>
      <c r="U2562" t="s">
        <v>60</v>
      </c>
      <c r="V2562">
        <v>18.399999999999999</v>
      </c>
      <c r="X2562">
        <f t="shared" si="797"/>
        <v>2.0099999999999998</v>
      </c>
      <c r="Y2562" s="7" t="str">
        <f t="shared" si="798"/>
        <v>m/s</v>
      </c>
      <c r="AA2562">
        <f t="shared" si="799"/>
        <v>4.41</v>
      </c>
      <c r="AB2562" s="7" t="str">
        <f t="shared" si="800"/>
        <v>m/s</v>
      </c>
      <c r="AC2562" s="5">
        <f t="shared" si="801"/>
        <v>21.354166666666664</v>
      </c>
      <c r="AD2562" s="5">
        <f t="shared" si="802"/>
        <v>9.1833333333333333E-3</v>
      </c>
      <c r="AE2562" s="5">
        <f t="shared" si="803"/>
        <v>24.003640000000004</v>
      </c>
      <c r="AF2562" s="5"/>
      <c r="AG2562" s="5">
        <f t="shared" si="804"/>
        <v>0</v>
      </c>
      <c r="AH2562">
        <f t="shared" si="805"/>
        <v>854</v>
      </c>
      <c r="AI2562" s="5">
        <f t="shared" si="806"/>
        <v>0.85399999999999998</v>
      </c>
      <c r="AJ2562" s="15">
        <f t="shared" si="807"/>
        <v>28.107306791569091</v>
      </c>
      <c r="AK2562" s="5">
        <f t="shared" si="808"/>
        <v>6.9365934630227022</v>
      </c>
      <c r="AL2562" s="5">
        <f t="shared" si="809"/>
        <v>5.5549503215297706</v>
      </c>
      <c r="AM2562" s="5">
        <f t="shared" si="810"/>
        <v>2.0509004480193153E-2</v>
      </c>
      <c r="AN2562" s="5">
        <f t="shared" si="811"/>
        <v>63.515249645900617</v>
      </c>
      <c r="AO2562" s="15">
        <f t="shared" si="812"/>
        <v>1.3445589913620353</v>
      </c>
    </row>
    <row r="2563" spans="1:41" x14ac:dyDescent="0.3">
      <c r="A2563" s="4">
        <f t="shared" si="795"/>
        <v>45797.318368055552</v>
      </c>
      <c r="B2563" s="9">
        <f t="shared" si="794"/>
        <v>2559</v>
      </c>
      <c r="C2563" s="10" t="str">
        <f t="shared" si="796"/>
        <v>Remove</v>
      </c>
      <c r="D2563" s="1">
        <v>45797</v>
      </c>
      <c r="E2563" s="2">
        <v>0.31836805555555553</v>
      </c>
      <c r="F2563" t="s">
        <v>2</v>
      </c>
      <c r="G2563" t="s">
        <v>14</v>
      </c>
      <c r="H2563" t="s">
        <v>49</v>
      </c>
      <c r="I2563">
        <v>134</v>
      </c>
      <c r="J2563" t="s">
        <v>13</v>
      </c>
      <c r="K2563">
        <v>0</v>
      </c>
      <c r="L2563">
        <v>113.8</v>
      </c>
      <c r="M2563">
        <v>11.19</v>
      </c>
      <c r="N2563">
        <v>1099.2</v>
      </c>
      <c r="O2563">
        <v>8890</v>
      </c>
      <c r="P2563" s="2">
        <v>0.8901041666666667</v>
      </c>
      <c r="Q2563">
        <v>28.5</v>
      </c>
      <c r="R2563" t="s">
        <v>153</v>
      </c>
      <c r="S2563">
        <v>24.8</v>
      </c>
      <c r="T2563">
        <v>29.9</v>
      </c>
      <c r="U2563" t="s">
        <v>92</v>
      </c>
      <c r="V2563">
        <v>18.3</v>
      </c>
      <c r="X2563">
        <f t="shared" si="797"/>
        <v>2.12</v>
      </c>
      <c r="Y2563" s="7" t="str">
        <f t="shared" si="798"/>
        <v>m/s</v>
      </c>
      <c r="AA2563">
        <f t="shared" si="799"/>
        <v>4.38</v>
      </c>
      <c r="AB2563" s="7" t="str">
        <f t="shared" si="800"/>
        <v>m/s</v>
      </c>
      <c r="AC2563" s="5">
        <f t="shared" si="801"/>
        <v>21.362500000000001</v>
      </c>
      <c r="AD2563" s="5">
        <f t="shared" si="802"/>
        <v>9.1599999999999997E-3</v>
      </c>
      <c r="AE2563" s="5">
        <f t="shared" si="803"/>
        <v>24.012800000000006</v>
      </c>
      <c r="AF2563" s="5"/>
      <c r="AG2563" s="5">
        <f t="shared" si="804"/>
        <v>0</v>
      </c>
      <c r="AH2563">
        <f t="shared" si="805"/>
        <v>854</v>
      </c>
      <c r="AI2563" s="5">
        <f t="shared" si="806"/>
        <v>0.85399999999999998</v>
      </c>
      <c r="AJ2563" s="15">
        <f t="shared" si="807"/>
        <v>28.118032786885252</v>
      </c>
      <c r="AK2563" s="5">
        <f t="shared" si="808"/>
        <v>6.9365934630227022</v>
      </c>
      <c r="AL2563" s="5">
        <f t="shared" si="809"/>
        <v>5.5247603741301532</v>
      </c>
      <c r="AM2563" s="5">
        <f t="shared" si="810"/>
        <v>2.1631387809954973E-2</v>
      </c>
      <c r="AN2563" s="5">
        <f t="shared" si="811"/>
        <v>63.536881033710571</v>
      </c>
      <c r="AO2563" s="15">
        <f t="shared" si="812"/>
        <v>1.3441012308219786</v>
      </c>
    </row>
    <row r="2564" spans="1:41" x14ac:dyDescent="0.3">
      <c r="A2564" s="4">
        <f t="shared" si="795"/>
        <v>45797.318715277775</v>
      </c>
      <c r="B2564" s="9">
        <f t="shared" si="794"/>
        <v>2560</v>
      </c>
      <c r="C2564" s="10" t="str">
        <f t="shared" si="796"/>
        <v>Remove</v>
      </c>
      <c r="D2564" s="1">
        <v>45797</v>
      </c>
      <c r="E2564" s="2">
        <v>0.31871527777777775</v>
      </c>
      <c r="F2564" t="s">
        <v>19</v>
      </c>
      <c r="G2564" t="s">
        <v>14</v>
      </c>
      <c r="H2564" t="s">
        <v>49</v>
      </c>
      <c r="I2564">
        <v>131</v>
      </c>
      <c r="J2564" t="s">
        <v>13</v>
      </c>
      <c r="K2564">
        <v>0</v>
      </c>
      <c r="L2564">
        <v>113.8</v>
      </c>
      <c r="M2564">
        <v>11.195</v>
      </c>
      <c r="N2564">
        <v>1100.0999999999999</v>
      </c>
      <c r="O2564">
        <v>8900</v>
      </c>
      <c r="P2564" s="2">
        <v>0.89045138888888886</v>
      </c>
      <c r="Q2564">
        <v>28.5</v>
      </c>
      <c r="R2564" t="s">
        <v>132</v>
      </c>
      <c r="S2564">
        <v>25.5</v>
      </c>
      <c r="T2564">
        <v>29.9</v>
      </c>
      <c r="U2564" t="s">
        <v>80</v>
      </c>
      <c r="V2564">
        <v>18.8</v>
      </c>
      <c r="X2564">
        <f t="shared" si="797"/>
        <v>2.13</v>
      </c>
      <c r="Y2564" s="7" t="str">
        <f t="shared" si="798"/>
        <v>m/s</v>
      </c>
      <c r="AA2564">
        <f t="shared" si="799"/>
        <v>4.4400000000000004</v>
      </c>
      <c r="AB2564" s="7" t="str">
        <f t="shared" si="800"/>
        <v>m/s</v>
      </c>
      <c r="AC2564" s="5">
        <f t="shared" si="801"/>
        <v>21.370833333333334</v>
      </c>
      <c r="AD2564" s="5">
        <f t="shared" si="802"/>
        <v>9.1674999999999986E-3</v>
      </c>
      <c r="AE2564" s="5">
        <f t="shared" si="803"/>
        <v>24.021967500000006</v>
      </c>
      <c r="AF2564" s="5"/>
      <c r="AG2564" s="5">
        <f t="shared" si="804"/>
        <v>-3</v>
      </c>
      <c r="AH2564">
        <f t="shared" si="805"/>
        <v>854</v>
      </c>
      <c r="AI2564" s="5">
        <f t="shared" si="806"/>
        <v>0.85399999999999998</v>
      </c>
      <c r="AJ2564" s="15">
        <f t="shared" si="807"/>
        <v>28.128767564402818</v>
      </c>
      <c r="AK2564" s="5">
        <f t="shared" si="808"/>
        <v>7.1323844075435039</v>
      </c>
      <c r="AL2564" s="5">
        <f t="shared" si="809"/>
        <v>5.6757101111282449</v>
      </c>
      <c r="AM2564" s="5">
        <f t="shared" si="810"/>
        <v>2.2346866039594192E-2</v>
      </c>
      <c r="AN2564" s="5">
        <f t="shared" si="811"/>
        <v>63.559227899750162</v>
      </c>
      <c r="AO2564" s="15">
        <f t="shared" si="812"/>
        <v>1.3436286566397337</v>
      </c>
    </row>
    <row r="2565" spans="1:41" x14ac:dyDescent="0.3">
      <c r="A2565" s="4">
        <f t="shared" si="795"/>
        <v>45797.319062499999</v>
      </c>
      <c r="B2565" s="9">
        <f t="shared" si="794"/>
        <v>2561</v>
      </c>
      <c r="C2565" s="10" t="str">
        <f t="shared" si="796"/>
        <v>Remove</v>
      </c>
      <c r="D2565" s="1">
        <v>45797</v>
      </c>
      <c r="E2565" s="2">
        <v>0.31906250000000003</v>
      </c>
      <c r="F2565" t="s">
        <v>2</v>
      </c>
      <c r="G2565" t="s">
        <v>14</v>
      </c>
      <c r="H2565" t="s">
        <v>49</v>
      </c>
      <c r="I2565">
        <v>133.5</v>
      </c>
      <c r="J2565" t="s">
        <v>13</v>
      </c>
      <c r="K2565">
        <v>0</v>
      </c>
      <c r="L2565">
        <v>113.6</v>
      </c>
      <c r="M2565">
        <v>11.227</v>
      </c>
      <c r="N2565">
        <v>1103.9000000000001</v>
      </c>
      <c r="O2565">
        <v>8909</v>
      </c>
      <c r="P2565" s="2">
        <v>0.89079861111111114</v>
      </c>
      <c r="Q2565">
        <v>28.5</v>
      </c>
      <c r="R2565" t="s">
        <v>132</v>
      </c>
      <c r="S2565">
        <v>25.3</v>
      </c>
      <c r="T2565">
        <v>29.9</v>
      </c>
      <c r="U2565" t="s">
        <v>194</v>
      </c>
      <c r="V2565">
        <v>18.5</v>
      </c>
      <c r="X2565">
        <f t="shared" si="797"/>
        <v>2.13</v>
      </c>
      <c r="Y2565" s="7" t="str">
        <f t="shared" si="798"/>
        <v>m/s</v>
      </c>
      <c r="AA2565">
        <f t="shared" si="799"/>
        <v>4.87</v>
      </c>
      <c r="AB2565" s="7" t="str">
        <f t="shared" si="800"/>
        <v>m/s</v>
      </c>
      <c r="AC2565" s="5">
        <f t="shared" si="801"/>
        <v>21.379166666666666</v>
      </c>
      <c r="AD2565" s="5">
        <f t="shared" si="802"/>
        <v>9.1991666666666663E-3</v>
      </c>
      <c r="AE2565" s="5">
        <f t="shared" si="803"/>
        <v>24.031166666666671</v>
      </c>
      <c r="AF2565" s="5"/>
      <c r="AG2565" s="5">
        <f t="shared" si="804"/>
        <v>2.5</v>
      </c>
      <c r="AH2565">
        <f t="shared" si="805"/>
        <v>856.5</v>
      </c>
      <c r="AI2565" s="5">
        <f t="shared" si="806"/>
        <v>0.85650000000000004</v>
      </c>
      <c r="AJ2565" s="15">
        <f t="shared" si="807"/>
        <v>28.057404164234292</v>
      </c>
      <c r="AK2565" s="5">
        <f t="shared" si="808"/>
        <v>7.0764441376804177</v>
      </c>
      <c r="AL2565" s="5">
        <f t="shared" si="809"/>
        <v>5.5851402689293899</v>
      </c>
      <c r="AM2565" s="5">
        <f t="shared" si="810"/>
        <v>2.2171596502028743E-2</v>
      </c>
      <c r="AN2565" s="5">
        <f t="shared" si="811"/>
        <v>63.581399496252189</v>
      </c>
      <c r="AO2565" s="15">
        <f t="shared" si="812"/>
        <v>1.3470920847699908</v>
      </c>
    </row>
    <row r="2566" spans="1:41" x14ac:dyDescent="0.3">
      <c r="A2566" s="4">
        <f t="shared" si="795"/>
        <v>45797.319409722222</v>
      </c>
      <c r="B2566" s="9">
        <f t="shared" si="794"/>
        <v>2562</v>
      </c>
      <c r="C2566" s="10" t="str">
        <f t="shared" si="796"/>
        <v>Remove</v>
      </c>
      <c r="D2566" s="1">
        <v>45797</v>
      </c>
      <c r="E2566" s="2">
        <v>0.31940972222222225</v>
      </c>
      <c r="F2566" t="s">
        <v>19</v>
      </c>
      <c r="G2566" t="s">
        <v>14</v>
      </c>
      <c r="H2566" t="s">
        <v>49</v>
      </c>
      <c r="I2566">
        <v>132.5</v>
      </c>
      <c r="J2566" t="s">
        <v>13</v>
      </c>
      <c r="K2566">
        <v>0</v>
      </c>
      <c r="L2566">
        <v>113.7</v>
      </c>
      <c r="M2566">
        <v>11.202999999999999</v>
      </c>
      <c r="N2566">
        <v>1101</v>
      </c>
      <c r="O2566">
        <v>8918</v>
      </c>
      <c r="P2566" s="2">
        <v>0.8911458333333333</v>
      </c>
      <c r="Q2566">
        <v>28.5</v>
      </c>
      <c r="R2566" t="s">
        <v>175</v>
      </c>
      <c r="S2566">
        <v>24.8</v>
      </c>
      <c r="T2566">
        <v>29.9</v>
      </c>
      <c r="U2566" t="s">
        <v>71</v>
      </c>
      <c r="V2566">
        <v>18.3</v>
      </c>
      <c r="X2566">
        <f t="shared" si="797"/>
        <v>1.91</v>
      </c>
      <c r="Y2566" s="7" t="str">
        <f t="shared" si="798"/>
        <v>m/s</v>
      </c>
      <c r="AA2566">
        <f t="shared" si="799"/>
        <v>4.29</v>
      </c>
      <c r="AB2566" s="7" t="str">
        <f t="shared" si="800"/>
        <v>m/s</v>
      </c>
      <c r="AC2566" s="5">
        <f t="shared" si="801"/>
        <v>21.387499999999999</v>
      </c>
      <c r="AD2566" s="5">
        <f t="shared" si="802"/>
        <v>9.1750000000000009E-3</v>
      </c>
      <c r="AE2566" s="5">
        <f t="shared" si="803"/>
        <v>24.04034166666667</v>
      </c>
      <c r="AF2566" s="5"/>
      <c r="AG2566" s="5">
        <f t="shared" si="804"/>
        <v>-1</v>
      </c>
      <c r="AH2566">
        <f t="shared" si="805"/>
        <v>856.5</v>
      </c>
      <c r="AI2566" s="5">
        <f t="shared" si="806"/>
        <v>0.85650000000000004</v>
      </c>
      <c r="AJ2566" s="15">
        <f t="shared" si="807"/>
        <v>28.068116365051569</v>
      </c>
      <c r="AK2566" s="5">
        <f t="shared" si="808"/>
        <v>6.9365934630227022</v>
      </c>
      <c r="AL2566" s="5">
        <f t="shared" si="809"/>
        <v>5.5247603741301532</v>
      </c>
      <c r="AM2566" s="5">
        <f t="shared" si="810"/>
        <v>1.9488655998591509E-2</v>
      </c>
      <c r="AN2566" s="5">
        <f t="shared" si="811"/>
        <v>63.600888152250782</v>
      </c>
      <c r="AO2566" s="15">
        <f t="shared" si="812"/>
        <v>1.3466793072915433</v>
      </c>
    </row>
    <row r="2567" spans="1:41" x14ac:dyDescent="0.3">
      <c r="A2567" s="4">
        <f t="shared" si="795"/>
        <v>45797.319756944446</v>
      </c>
      <c r="B2567" s="9">
        <f t="shared" ref="B2567:B2630" si="813">B2566+1</f>
        <v>2563</v>
      </c>
      <c r="C2567" s="10" t="str">
        <f t="shared" si="796"/>
        <v>Remove</v>
      </c>
      <c r="D2567" s="1">
        <v>45797</v>
      </c>
      <c r="E2567" s="2">
        <v>0.31975694444444447</v>
      </c>
      <c r="F2567" t="s">
        <v>19</v>
      </c>
      <c r="G2567" t="s">
        <v>14</v>
      </c>
      <c r="H2567" t="s">
        <v>49</v>
      </c>
      <c r="I2567">
        <v>136</v>
      </c>
      <c r="J2567" t="s">
        <v>13</v>
      </c>
      <c r="K2567">
        <v>0</v>
      </c>
      <c r="L2567">
        <v>113.7</v>
      </c>
      <c r="M2567">
        <v>11.185</v>
      </c>
      <c r="N2567">
        <v>1098.4000000000001</v>
      </c>
      <c r="O2567">
        <v>8927</v>
      </c>
      <c r="P2567" s="2">
        <v>0.89149305555555558</v>
      </c>
      <c r="Q2567">
        <v>28.5</v>
      </c>
      <c r="R2567" t="s">
        <v>156</v>
      </c>
      <c r="S2567">
        <v>24.8</v>
      </c>
      <c r="T2567">
        <v>29.9</v>
      </c>
      <c r="U2567" t="s">
        <v>46</v>
      </c>
      <c r="V2567">
        <v>18.3</v>
      </c>
      <c r="X2567">
        <f t="shared" si="797"/>
        <v>2.15</v>
      </c>
      <c r="Y2567" s="7" t="str">
        <f t="shared" si="798"/>
        <v>m/s</v>
      </c>
      <c r="AA2567">
        <f t="shared" si="799"/>
        <v>4.33</v>
      </c>
      <c r="AB2567" s="7" t="str">
        <f t="shared" si="800"/>
        <v>m/s</v>
      </c>
      <c r="AC2567" s="5">
        <f t="shared" si="801"/>
        <v>21.395833333333336</v>
      </c>
      <c r="AD2567" s="5">
        <f t="shared" si="802"/>
        <v>9.1533333333333345E-3</v>
      </c>
      <c r="AE2567" s="5">
        <f t="shared" si="803"/>
        <v>24.049495000000004</v>
      </c>
      <c r="AF2567" s="5"/>
      <c r="AG2567" s="5">
        <f t="shared" si="804"/>
        <v>3.5</v>
      </c>
      <c r="AH2567">
        <f t="shared" si="805"/>
        <v>860</v>
      </c>
      <c r="AI2567" s="5">
        <f t="shared" si="806"/>
        <v>0.86</v>
      </c>
      <c r="AJ2567" s="15">
        <f t="shared" si="807"/>
        <v>27.964529069767448</v>
      </c>
      <c r="AK2567" s="5">
        <f t="shared" si="808"/>
        <v>6.9365934630227022</v>
      </c>
      <c r="AL2567" s="5">
        <f t="shared" si="809"/>
        <v>5.5247603741301532</v>
      </c>
      <c r="AM2567" s="5">
        <f t="shared" si="810"/>
        <v>2.1937492354435463E-2</v>
      </c>
      <c r="AN2567" s="5">
        <f t="shared" si="811"/>
        <v>63.622825644605214</v>
      </c>
      <c r="AO2567" s="15">
        <f t="shared" si="812"/>
        <v>1.3517161353441431</v>
      </c>
    </row>
    <row r="2568" spans="1:41" x14ac:dyDescent="0.3">
      <c r="A2568" s="4">
        <f t="shared" ref="A2568:A2631" si="814">D2568+E2568</f>
        <v>45797.320104166669</v>
      </c>
      <c r="B2568" s="9">
        <f t="shared" si="813"/>
        <v>2564</v>
      </c>
      <c r="C2568" s="10" t="str">
        <f t="shared" ref="C2568:C2631" si="815">IF(MOD(B2568,30)=1,"Keep","Remove")</f>
        <v>Remove</v>
      </c>
      <c r="D2568" s="1">
        <v>45797</v>
      </c>
      <c r="E2568" s="2">
        <v>0.32010416666666669</v>
      </c>
      <c r="F2568" t="s">
        <v>2</v>
      </c>
      <c r="G2568" t="s">
        <v>14</v>
      </c>
      <c r="H2568" t="s">
        <v>49</v>
      </c>
      <c r="I2568">
        <v>137</v>
      </c>
      <c r="J2568" t="s">
        <v>13</v>
      </c>
      <c r="K2568">
        <v>0</v>
      </c>
      <c r="L2568">
        <v>113.7</v>
      </c>
      <c r="M2568">
        <v>11.183</v>
      </c>
      <c r="N2568">
        <v>1098.9000000000001</v>
      </c>
      <c r="O2568">
        <v>8936</v>
      </c>
      <c r="P2568" s="2">
        <v>0.89184027777777775</v>
      </c>
      <c r="Q2568">
        <v>28.5</v>
      </c>
      <c r="R2568" t="s">
        <v>149</v>
      </c>
      <c r="S2568">
        <v>25.6</v>
      </c>
      <c r="T2568">
        <v>29.9</v>
      </c>
      <c r="U2568" t="s">
        <v>137</v>
      </c>
      <c r="V2568">
        <v>18.7</v>
      </c>
      <c r="X2568">
        <f t="shared" si="797"/>
        <v>2.08</v>
      </c>
      <c r="Y2568" s="7" t="str">
        <f t="shared" si="798"/>
        <v>m/s</v>
      </c>
      <c r="AA2568">
        <f t="shared" si="799"/>
        <v>4.9000000000000004</v>
      </c>
      <c r="AB2568" s="7" t="str">
        <f t="shared" si="800"/>
        <v>m/s</v>
      </c>
      <c r="AC2568" s="5">
        <f t="shared" si="801"/>
        <v>21.404166666666665</v>
      </c>
      <c r="AD2568" s="5">
        <f t="shared" si="802"/>
        <v>9.1575000000000007E-3</v>
      </c>
      <c r="AE2568" s="5">
        <f t="shared" si="803"/>
        <v>24.058652500000004</v>
      </c>
      <c r="AF2568" s="5"/>
      <c r="AG2568" s="5">
        <f t="shared" si="804"/>
        <v>1</v>
      </c>
      <c r="AH2568">
        <f t="shared" si="805"/>
        <v>861</v>
      </c>
      <c r="AI2568" s="5">
        <f t="shared" si="806"/>
        <v>0.86099999999999999</v>
      </c>
      <c r="AJ2568" s="15">
        <f t="shared" si="807"/>
        <v>27.942685830429738</v>
      </c>
      <c r="AK2568" s="5">
        <f t="shared" si="808"/>
        <v>7.1603545424750479</v>
      </c>
      <c r="AL2568" s="5">
        <f t="shared" si="809"/>
        <v>5.6455201637286256</v>
      </c>
      <c r="AM2568" s="5">
        <f t="shared" si="810"/>
        <v>2.1907869334001875E-2</v>
      </c>
      <c r="AN2568" s="5">
        <f t="shared" si="811"/>
        <v>63.644733513939215</v>
      </c>
      <c r="AO2568" s="15">
        <f t="shared" si="812"/>
        <v>1.3528220678485945</v>
      </c>
    </row>
    <row r="2569" spans="1:41" x14ac:dyDescent="0.3">
      <c r="A2569" s="4">
        <f t="shared" si="814"/>
        <v>45797.320451388892</v>
      </c>
      <c r="B2569" s="9">
        <f t="shared" si="813"/>
        <v>2565</v>
      </c>
      <c r="C2569" s="10" t="str">
        <f t="shared" si="815"/>
        <v>Remove</v>
      </c>
      <c r="D2569" s="1">
        <v>45797</v>
      </c>
      <c r="E2569" s="2">
        <v>0.32045138888888891</v>
      </c>
      <c r="F2569" t="s">
        <v>2</v>
      </c>
      <c r="G2569" t="s">
        <v>14</v>
      </c>
      <c r="H2569" t="s">
        <v>49</v>
      </c>
      <c r="I2569">
        <v>135</v>
      </c>
      <c r="J2569" t="s">
        <v>13</v>
      </c>
      <c r="K2569">
        <v>0</v>
      </c>
      <c r="L2569">
        <v>113.5</v>
      </c>
      <c r="M2569">
        <v>11.193</v>
      </c>
      <c r="N2569">
        <v>1099.0999999999999</v>
      </c>
      <c r="O2569">
        <v>8946</v>
      </c>
      <c r="P2569" s="2">
        <v>0.89218750000000002</v>
      </c>
      <c r="Q2569">
        <v>28.5</v>
      </c>
      <c r="R2569" t="s">
        <v>160</v>
      </c>
      <c r="S2569">
        <v>25.5</v>
      </c>
      <c r="T2569">
        <v>29.9</v>
      </c>
      <c r="U2569" t="s">
        <v>194</v>
      </c>
      <c r="V2569">
        <v>18.600000000000001</v>
      </c>
      <c r="X2569">
        <f t="shared" si="797"/>
        <v>2.0099999999999998</v>
      </c>
      <c r="Y2569" s="7" t="str">
        <f t="shared" si="798"/>
        <v>m/s</v>
      </c>
      <c r="AA2569">
        <f t="shared" si="799"/>
        <v>4.87</v>
      </c>
      <c r="AB2569" s="7" t="str">
        <f t="shared" si="800"/>
        <v>m/s</v>
      </c>
      <c r="AC2569" s="5">
        <f t="shared" si="801"/>
        <v>21.412500000000001</v>
      </c>
      <c r="AD2569" s="5">
        <f t="shared" si="802"/>
        <v>9.1591666666666662E-3</v>
      </c>
      <c r="AE2569" s="5">
        <f t="shared" si="803"/>
        <v>24.067811666666671</v>
      </c>
      <c r="AF2569" s="5"/>
      <c r="AG2569" s="5">
        <f t="shared" si="804"/>
        <v>-2</v>
      </c>
      <c r="AH2569">
        <f t="shared" si="805"/>
        <v>861</v>
      </c>
      <c r="AI2569" s="5">
        <f t="shared" si="806"/>
        <v>0.86099999999999999</v>
      </c>
      <c r="AJ2569" s="15">
        <f t="shared" si="807"/>
        <v>27.953323654665123</v>
      </c>
      <c r="AK2569" s="5">
        <f t="shared" si="808"/>
        <v>7.1323844075435039</v>
      </c>
      <c r="AL2569" s="5">
        <f t="shared" si="809"/>
        <v>5.6153302163290091</v>
      </c>
      <c r="AM2569" s="5">
        <f t="shared" si="810"/>
        <v>2.1087887671166344E-2</v>
      </c>
      <c r="AN2569" s="5">
        <f t="shared" si="811"/>
        <v>63.66582140161038</v>
      </c>
      <c r="AO2569" s="15">
        <f t="shared" si="812"/>
        <v>1.3523739756198632</v>
      </c>
    </row>
    <row r="2570" spans="1:41" x14ac:dyDescent="0.3">
      <c r="A2570" s="4">
        <f t="shared" si="814"/>
        <v>45797.320798611108</v>
      </c>
      <c r="B2570" s="9">
        <f t="shared" si="813"/>
        <v>2566</v>
      </c>
      <c r="C2570" s="10" t="str">
        <f t="shared" si="815"/>
        <v>Remove</v>
      </c>
      <c r="D2570" s="1">
        <v>45797</v>
      </c>
      <c r="E2570" s="2">
        <v>0.32079861111111113</v>
      </c>
      <c r="F2570" t="s">
        <v>2</v>
      </c>
      <c r="G2570" t="s">
        <v>14</v>
      </c>
      <c r="H2570" t="s">
        <v>49</v>
      </c>
      <c r="I2570">
        <v>132.5</v>
      </c>
      <c r="J2570" t="s">
        <v>13</v>
      </c>
      <c r="K2570">
        <v>0</v>
      </c>
      <c r="L2570">
        <v>113.7</v>
      </c>
      <c r="M2570">
        <v>11.198</v>
      </c>
      <c r="N2570">
        <v>1100.3</v>
      </c>
      <c r="O2570">
        <v>8955</v>
      </c>
      <c r="P2570" s="2">
        <v>0.89253472222222219</v>
      </c>
      <c r="Q2570">
        <v>28.5</v>
      </c>
      <c r="R2570" t="s">
        <v>173</v>
      </c>
      <c r="S2570">
        <v>24.6</v>
      </c>
      <c r="T2570">
        <v>29.9</v>
      </c>
      <c r="U2570" t="s">
        <v>92</v>
      </c>
      <c r="V2570">
        <v>18.100000000000001</v>
      </c>
      <c r="X2570">
        <f t="shared" si="797"/>
        <v>1.97</v>
      </c>
      <c r="Y2570" s="7" t="str">
        <f t="shared" si="798"/>
        <v>m/s</v>
      </c>
      <c r="AA2570">
        <f t="shared" si="799"/>
        <v>4.38</v>
      </c>
      <c r="AB2570" s="7" t="str">
        <f t="shared" si="800"/>
        <v>m/s</v>
      </c>
      <c r="AC2570" s="5">
        <f t="shared" si="801"/>
        <v>21.420833333333334</v>
      </c>
      <c r="AD2570" s="5">
        <f t="shared" si="802"/>
        <v>9.1691666666666657E-3</v>
      </c>
      <c r="AE2570" s="5">
        <f t="shared" si="803"/>
        <v>24.076980833333337</v>
      </c>
      <c r="AF2570" s="5"/>
      <c r="AG2570" s="5">
        <f t="shared" si="804"/>
        <v>-2.5</v>
      </c>
      <c r="AH2570">
        <f t="shared" si="805"/>
        <v>861</v>
      </c>
      <c r="AI2570" s="5">
        <f t="shared" si="806"/>
        <v>0.86099999999999999</v>
      </c>
      <c r="AJ2570" s="15">
        <f t="shared" si="807"/>
        <v>27.963973093302368</v>
      </c>
      <c r="AK2570" s="5">
        <f t="shared" si="808"/>
        <v>6.8806531931596169</v>
      </c>
      <c r="AL2570" s="5">
        <f t="shared" si="809"/>
        <v>5.4643804793309174</v>
      </c>
      <c r="AM2570" s="5">
        <f t="shared" si="810"/>
        <v>1.9938761336846429E-2</v>
      </c>
      <c r="AN2570" s="5">
        <f t="shared" si="811"/>
        <v>63.685760162947226</v>
      </c>
      <c r="AO2570" s="15">
        <f t="shared" si="812"/>
        <v>1.3519505738755948</v>
      </c>
    </row>
    <row r="2571" spans="1:41" x14ac:dyDescent="0.3">
      <c r="A2571" s="4">
        <f t="shared" si="814"/>
        <v>45797.321145833332</v>
      </c>
      <c r="B2571" s="9">
        <f t="shared" si="813"/>
        <v>2567</v>
      </c>
      <c r="C2571" s="10" t="str">
        <f t="shared" si="815"/>
        <v>Remove</v>
      </c>
      <c r="D2571" s="1">
        <v>45797</v>
      </c>
      <c r="E2571" s="2">
        <v>0.32114583333333335</v>
      </c>
      <c r="F2571" t="s">
        <v>2</v>
      </c>
      <c r="G2571" t="s">
        <v>14</v>
      </c>
      <c r="H2571" t="s">
        <v>49</v>
      </c>
      <c r="I2571">
        <v>135.5</v>
      </c>
      <c r="J2571" t="s">
        <v>13</v>
      </c>
      <c r="K2571">
        <v>0</v>
      </c>
      <c r="L2571">
        <v>113.6</v>
      </c>
      <c r="M2571">
        <v>11.233000000000001</v>
      </c>
      <c r="N2571">
        <v>1104.5999999999999</v>
      </c>
      <c r="O2571">
        <v>8964</v>
      </c>
      <c r="P2571" s="2">
        <v>0.89288194444444446</v>
      </c>
      <c r="Q2571">
        <v>28.5</v>
      </c>
      <c r="R2571" t="s">
        <v>74</v>
      </c>
      <c r="S2571">
        <v>24.6</v>
      </c>
      <c r="T2571">
        <v>29.9</v>
      </c>
      <c r="U2571" t="s">
        <v>73</v>
      </c>
      <c r="V2571">
        <v>18.3</v>
      </c>
      <c r="X2571">
        <f t="shared" si="797"/>
        <v>2.1800000000000002</v>
      </c>
      <c r="Y2571" s="7" t="str">
        <f t="shared" si="798"/>
        <v>m/s</v>
      </c>
      <c r="AA2571">
        <f t="shared" si="799"/>
        <v>4.63</v>
      </c>
      <c r="AB2571" s="7" t="str">
        <f t="shared" si="800"/>
        <v>m/s</v>
      </c>
      <c r="AC2571" s="5">
        <f t="shared" si="801"/>
        <v>21.429166666666667</v>
      </c>
      <c r="AD2571" s="5">
        <f t="shared" si="802"/>
        <v>9.2049999999999979E-3</v>
      </c>
      <c r="AE2571" s="5">
        <f t="shared" si="803"/>
        <v>24.086185833333339</v>
      </c>
      <c r="AF2571" s="5"/>
      <c r="AG2571" s="5">
        <f t="shared" si="804"/>
        <v>3</v>
      </c>
      <c r="AH2571">
        <f t="shared" si="805"/>
        <v>864</v>
      </c>
      <c r="AI2571" s="5">
        <f t="shared" si="806"/>
        <v>0.86399999999999999</v>
      </c>
      <c r="AJ2571" s="15">
        <f t="shared" si="807"/>
        <v>27.877529899691364</v>
      </c>
      <c r="AK2571" s="5">
        <f t="shared" si="808"/>
        <v>6.8806531931596169</v>
      </c>
      <c r="AL2571" s="5">
        <f t="shared" si="809"/>
        <v>5.5247603741301532</v>
      </c>
      <c r="AM2571" s="5">
        <f t="shared" si="810"/>
        <v>2.2064213052956968E-2</v>
      </c>
      <c r="AN2571" s="5">
        <f t="shared" si="811"/>
        <v>63.707824376000183</v>
      </c>
      <c r="AO2571" s="15">
        <f t="shared" si="812"/>
        <v>1.3561913445681619</v>
      </c>
    </row>
    <row r="2572" spans="1:41" x14ac:dyDescent="0.3">
      <c r="A2572" s="4">
        <f t="shared" si="814"/>
        <v>45797.321493055555</v>
      </c>
      <c r="B2572" s="9">
        <f t="shared" si="813"/>
        <v>2568</v>
      </c>
      <c r="C2572" s="10" t="str">
        <f t="shared" si="815"/>
        <v>Remove</v>
      </c>
      <c r="D2572" s="1">
        <v>45797</v>
      </c>
      <c r="E2572" s="2">
        <v>0.32149305555555557</v>
      </c>
      <c r="F2572" t="s">
        <v>2</v>
      </c>
      <c r="G2572" t="s">
        <v>14</v>
      </c>
      <c r="H2572" t="s">
        <v>49</v>
      </c>
      <c r="I2572">
        <v>134.5</v>
      </c>
      <c r="J2572" t="s">
        <v>13</v>
      </c>
      <c r="K2572">
        <v>0</v>
      </c>
      <c r="L2572">
        <v>113.7</v>
      </c>
      <c r="M2572">
        <v>11.223000000000001</v>
      </c>
      <c r="N2572">
        <v>1103.3</v>
      </c>
      <c r="O2572">
        <v>8973</v>
      </c>
      <c r="P2572" s="2">
        <v>0.89322916666666663</v>
      </c>
      <c r="Q2572">
        <v>28.5</v>
      </c>
      <c r="R2572" t="s">
        <v>165</v>
      </c>
      <c r="S2572">
        <v>25</v>
      </c>
      <c r="T2572">
        <v>29.9</v>
      </c>
      <c r="U2572" t="s">
        <v>92</v>
      </c>
      <c r="V2572">
        <v>18.399999999999999</v>
      </c>
      <c r="X2572">
        <f t="shared" si="797"/>
        <v>2</v>
      </c>
      <c r="Y2572" s="7" t="str">
        <f t="shared" si="798"/>
        <v>m/s</v>
      </c>
      <c r="AA2572">
        <f t="shared" si="799"/>
        <v>4.38</v>
      </c>
      <c r="AB2572" s="7" t="str">
        <f t="shared" si="800"/>
        <v>m/s</v>
      </c>
      <c r="AC2572" s="5">
        <f t="shared" si="801"/>
        <v>21.4375</v>
      </c>
      <c r="AD2572" s="5">
        <f t="shared" si="802"/>
        <v>9.1941666666666665E-3</v>
      </c>
      <c r="AE2572" s="5">
        <f t="shared" si="803"/>
        <v>24.095380000000006</v>
      </c>
      <c r="AF2572" s="5"/>
      <c r="AG2572" s="5">
        <f t="shared" si="804"/>
        <v>-1</v>
      </c>
      <c r="AH2572">
        <f t="shared" si="805"/>
        <v>864</v>
      </c>
      <c r="AI2572" s="5">
        <f t="shared" si="806"/>
        <v>0.86399999999999999</v>
      </c>
      <c r="AJ2572" s="15">
        <f t="shared" si="807"/>
        <v>27.888171296296303</v>
      </c>
      <c r="AK2572" s="5">
        <f t="shared" si="808"/>
        <v>6.9925337328857884</v>
      </c>
      <c r="AL2572" s="5">
        <f t="shared" si="809"/>
        <v>5.5549503215297706</v>
      </c>
      <c r="AM2572" s="5">
        <f t="shared" si="810"/>
        <v>2.0571541967775192E-2</v>
      </c>
      <c r="AN2572" s="5">
        <f t="shared" si="811"/>
        <v>63.728395917967958</v>
      </c>
      <c r="AO2572" s="15">
        <f t="shared" si="812"/>
        <v>1.3557535656666337</v>
      </c>
    </row>
    <row r="2573" spans="1:41" x14ac:dyDescent="0.3">
      <c r="A2573" s="4">
        <f t="shared" si="814"/>
        <v>45797.321840277778</v>
      </c>
      <c r="B2573" s="9">
        <f t="shared" si="813"/>
        <v>2569</v>
      </c>
      <c r="C2573" s="10" t="str">
        <f t="shared" si="815"/>
        <v>Remove</v>
      </c>
      <c r="D2573" s="1">
        <v>45797</v>
      </c>
      <c r="E2573" s="2">
        <v>0.32184027777777779</v>
      </c>
      <c r="F2573" t="s">
        <v>2</v>
      </c>
      <c r="G2573" t="s">
        <v>14</v>
      </c>
      <c r="H2573" t="s">
        <v>49</v>
      </c>
      <c r="I2573">
        <v>135.5</v>
      </c>
      <c r="J2573" t="s">
        <v>13</v>
      </c>
      <c r="K2573">
        <v>0</v>
      </c>
      <c r="L2573">
        <v>113.7</v>
      </c>
      <c r="M2573">
        <v>11.204000000000001</v>
      </c>
      <c r="N2573">
        <v>1100.7</v>
      </c>
      <c r="O2573">
        <v>8983</v>
      </c>
      <c r="P2573" s="2">
        <v>0.89357638888888891</v>
      </c>
      <c r="Q2573">
        <v>28.5</v>
      </c>
      <c r="R2573" t="s">
        <v>170</v>
      </c>
      <c r="S2573">
        <v>24.8</v>
      </c>
      <c r="T2573">
        <v>29.9</v>
      </c>
      <c r="U2573" t="s">
        <v>80</v>
      </c>
      <c r="V2573">
        <v>18.2</v>
      </c>
      <c r="X2573">
        <f t="shared" si="797"/>
        <v>1.95</v>
      </c>
      <c r="Y2573" s="7" t="str">
        <f t="shared" si="798"/>
        <v>m/s</v>
      </c>
      <c r="AA2573">
        <f t="shared" si="799"/>
        <v>4.4400000000000004</v>
      </c>
      <c r="AB2573" s="7" t="str">
        <f t="shared" si="800"/>
        <v>m/s</v>
      </c>
      <c r="AC2573" s="5">
        <f t="shared" si="801"/>
        <v>21.445833333333333</v>
      </c>
      <c r="AD2573" s="5">
        <f t="shared" si="802"/>
        <v>9.1725000000000001E-3</v>
      </c>
      <c r="AE2573" s="5">
        <f t="shared" si="803"/>
        <v>24.104552500000004</v>
      </c>
      <c r="AF2573" s="5"/>
      <c r="AG2573" s="5">
        <f t="shared" si="804"/>
        <v>1</v>
      </c>
      <c r="AH2573">
        <f t="shared" si="805"/>
        <v>865</v>
      </c>
      <c r="AI2573" s="5">
        <f t="shared" si="806"/>
        <v>0.86499999999999999</v>
      </c>
      <c r="AJ2573" s="15">
        <f t="shared" si="807"/>
        <v>27.866534682080928</v>
      </c>
      <c r="AK2573" s="5">
        <f t="shared" si="808"/>
        <v>6.9365934630227022</v>
      </c>
      <c r="AL2573" s="5">
        <f t="shared" si="809"/>
        <v>5.494570426730534</v>
      </c>
      <c r="AM2573" s="5">
        <f t="shared" si="810"/>
        <v>1.9896795391232163E-2</v>
      </c>
      <c r="AN2573" s="5">
        <f t="shared" si="811"/>
        <v>63.748292713359191</v>
      </c>
      <c r="AO2573" s="15">
        <f t="shared" si="812"/>
        <v>1.3568990841675188</v>
      </c>
    </row>
    <row r="2574" spans="1:41" x14ac:dyDescent="0.3">
      <c r="A2574" s="4">
        <f t="shared" si="814"/>
        <v>45797.322187500002</v>
      </c>
      <c r="B2574" s="9">
        <f t="shared" si="813"/>
        <v>2570</v>
      </c>
      <c r="C2574" s="10" t="str">
        <f t="shared" si="815"/>
        <v>Remove</v>
      </c>
      <c r="D2574" s="1">
        <v>45797</v>
      </c>
      <c r="E2574" s="2">
        <v>0.32218750000000002</v>
      </c>
      <c r="F2574" t="s">
        <v>19</v>
      </c>
      <c r="G2574" t="s">
        <v>14</v>
      </c>
      <c r="H2574" t="s">
        <v>49</v>
      </c>
      <c r="I2574">
        <v>134.5</v>
      </c>
      <c r="J2574" t="s">
        <v>13</v>
      </c>
      <c r="K2574">
        <v>0</v>
      </c>
      <c r="L2574">
        <v>113.6</v>
      </c>
      <c r="M2574">
        <v>11.253</v>
      </c>
      <c r="N2574">
        <v>1106.8</v>
      </c>
      <c r="O2574">
        <v>8992</v>
      </c>
      <c r="P2574" s="2">
        <v>0.89392361111111107</v>
      </c>
      <c r="Q2574">
        <v>28.5</v>
      </c>
      <c r="R2574" t="s">
        <v>143</v>
      </c>
      <c r="S2574">
        <v>26</v>
      </c>
      <c r="T2574">
        <v>29.9</v>
      </c>
      <c r="U2574" t="s">
        <v>155</v>
      </c>
      <c r="V2574">
        <v>18.899999999999999</v>
      </c>
      <c r="X2574">
        <f t="shared" si="797"/>
        <v>2.11</v>
      </c>
      <c r="Y2574" s="7" t="str">
        <f t="shared" si="798"/>
        <v>m/s</v>
      </c>
      <c r="AA2574">
        <f t="shared" si="799"/>
        <v>4.58</v>
      </c>
      <c r="AB2574" s="7" t="str">
        <f t="shared" si="800"/>
        <v>m/s</v>
      </c>
      <c r="AC2574" s="5">
        <f t="shared" si="801"/>
        <v>21.454166666666666</v>
      </c>
      <c r="AD2574" s="5">
        <f t="shared" si="802"/>
        <v>9.2233333333333334E-3</v>
      </c>
      <c r="AE2574" s="5">
        <f t="shared" si="803"/>
        <v>24.113775833333339</v>
      </c>
      <c r="AF2574" s="5"/>
      <c r="AG2574" s="5">
        <f t="shared" si="804"/>
        <v>-1</v>
      </c>
      <c r="AH2574">
        <f t="shared" si="805"/>
        <v>865</v>
      </c>
      <c r="AI2574" s="5">
        <f t="shared" si="806"/>
        <v>0.86499999999999999</v>
      </c>
      <c r="AJ2574" s="15">
        <f t="shared" si="807"/>
        <v>27.877197495183051</v>
      </c>
      <c r="AK2574" s="5">
        <f t="shared" si="808"/>
        <v>7.2722350822012194</v>
      </c>
      <c r="AL2574" s="5">
        <f t="shared" si="809"/>
        <v>5.7059000585278623</v>
      </c>
      <c r="AM2574" s="5">
        <f t="shared" si="810"/>
        <v>2.2571095847042935E-2</v>
      </c>
      <c r="AN2574" s="5">
        <f t="shared" si="811"/>
        <v>63.770863809206233</v>
      </c>
      <c r="AO2574" s="15">
        <f t="shared" si="812"/>
        <v>1.3564188225330656</v>
      </c>
    </row>
    <row r="2575" spans="1:41" x14ac:dyDescent="0.3">
      <c r="A2575" s="4">
        <f t="shared" si="814"/>
        <v>45797.322534722225</v>
      </c>
      <c r="B2575" s="9">
        <f t="shared" si="813"/>
        <v>2571</v>
      </c>
      <c r="C2575" s="10" t="str">
        <f t="shared" si="815"/>
        <v>Remove</v>
      </c>
      <c r="D2575" s="1">
        <v>45797</v>
      </c>
      <c r="E2575" s="2">
        <v>0.32253472222222224</v>
      </c>
      <c r="F2575" t="s">
        <v>2</v>
      </c>
      <c r="G2575" t="s">
        <v>14</v>
      </c>
      <c r="H2575" t="s">
        <v>49</v>
      </c>
      <c r="I2575">
        <v>135.5</v>
      </c>
      <c r="J2575" t="s">
        <v>13</v>
      </c>
      <c r="K2575">
        <v>0</v>
      </c>
      <c r="L2575">
        <v>113.6</v>
      </c>
      <c r="M2575">
        <v>11.218</v>
      </c>
      <c r="N2575">
        <v>1102.0999999999999</v>
      </c>
      <c r="O2575">
        <v>9001</v>
      </c>
      <c r="P2575" s="2">
        <v>0.89427083333333335</v>
      </c>
      <c r="Q2575">
        <v>28.5</v>
      </c>
      <c r="R2575" t="s">
        <v>153</v>
      </c>
      <c r="S2575">
        <v>25.3</v>
      </c>
      <c r="T2575">
        <v>29.9</v>
      </c>
      <c r="U2575" t="s">
        <v>71</v>
      </c>
      <c r="V2575">
        <v>18.7</v>
      </c>
      <c r="X2575">
        <f t="shared" si="797"/>
        <v>2.12</v>
      </c>
      <c r="Y2575" s="7" t="str">
        <f t="shared" si="798"/>
        <v>m/s</v>
      </c>
      <c r="AA2575">
        <f t="shared" si="799"/>
        <v>4.29</v>
      </c>
      <c r="AB2575" s="7" t="str">
        <f t="shared" si="800"/>
        <v>m/s</v>
      </c>
      <c r="AC2575" s="5">
        <f t="shared" si="801"/>
        <v>21.462499999999999</v>
      </c>
      <c r="AD2575" s="5">
        <f t="shared" si="802"/>
        <v>9.1841666666666669E-3</v>
      </c>
      <c r="AE2575" s="5">
        <f t="shared" si="803"/>
        <v>24.122960000000006</v>
      </c>
      <c r="AF2575" s="5"/>
      <c r="AG2575" s="5">
        <f t="shared" si="804"/>
        <v>1</v>
      </c>
      <c r="AH2575">
        <f t="shared" si="805"/>
        <v>866</v>
      </c>
      <c r="AI2575" s="5">
        <f t="shared" si="806"/>
        <v>0.86599999999999999</v>
      </c>
      <c r="AJ2575" s="15">
        <f t="shared" si="807"/>
        <v>27.855612009237884</v>
      </c>
      <c r="AK2575" s="5">
        <f t="shared" si="808"/>
        <v>7.0764441376804177</v>
      </c>
      <c r="AL2575" s="5">
        <f t="shared" si="809"/>
        <v>5.6455201637286256</v>
      </c>
      <c r="AM2575" s="5">
        <f t="shared" si="810"/>
        <v>2.2067504499671806E-2</v>
      </c>
      <c r="AN2575" s="5">
        <f t="shared" si="811"/>
        <v>63.792931313705907</v>
      </c>
      <c r="AO2575" s="15">
        <f t="shared" si="812"/>
        <v>1.3575171765369871</v>
      </c>
    </row>
    <row r="2576" spans="1:41" x14ac:dyDescent="0.3">
      <c r="A2576" s="4">
        <f t="shared" si="814"/>
        <v>45797.322881944441</v>
      </c>
      <c r="B2576" s="9">
        <f t="shared" si="813"/>
        <v>2572</v>
      </c>
      <c r="C2576" s="10" t="str">
        <f t="shared" si="815"/>
        <v>Remove</v>
      </c>
      <c r="D2576" s="1">
        <v>45797</v>
      </c>
      <c r="E2576" s="2">
        <v>0.32288194444444446</v>
      </c>
      <c r="F2576" t="s">
        <v>2</v>
      </c>
      <c r="G2576" t="s">
        <v>14</v>
      </c>
      <c r="H2576" t="s">
        <v>49</v>
      </c>
      <c r="I2576">
        <v>133</v>
      </c>
      <c r="J2576" t="s">
        <v>13</v>
      </c>
      <c r="K2576">
        <v>0</v>
      </c>
      <c r="L2576">
        <v>113.6</v>
      </c>
      <c r="M2576">
        <v>11.23</v>
      </c>
      <c r="N2576">
        <v>1103.5999999999999</v>
      </c>
      <c r="O2576">
        <v>9010</v>
      </c>
      <c r="P2576" s="2">
        <v>0.89461805555555551</v>
      </c>
      <c r="Q2576">
        <v>28.5</v>
      </c>
      <c r="R2576" t="s">
        <v>134</v>
      </c>
      <c r="S2576">
        <v>24.8</v>
      </c>
      <c r="T2576">
        <v>29.9</v>
      </c>
      <c r="U2576" t="s">
        <v>181</v>
      </c>
      <c r="V2576">
        <v>18.3</v>
      </c>
      <c r="X2576">
        <f t="shared" si="797"/>
        <v>2.06</v>
      </c>
      <c r="Y2576" s="7" t="str">
        <f t="shared" si="798"/>
        <v>m/s</v>
      </c>
      <c r="AA2576">
        <f t="shared" si="799"/>
        <v>4.8099999999999996</v>
      </c>
      <c r="AB2576" s="7" t="str">
        <f t="shared" si="800"/>
        <v>m/s</v>
      </c>
      <c r="AC2576" s="5">
        <f t="shared" si="801"/>
        <v>21.470833333333331</v>
      </c>
      <c r="AD2576" s="5">
        <f t="shared" si="802"/>
        <v>9.1966666666666655E-3</v>
      </c>
      <c r="AE2576" s="5">
        <f t="shared" si="803"/>
        <v>24.132156666666674</v>
      </c>
      <c r="AF2576" s="5"/>
      <c r="AG2576" s="5">
        <f t="shared" si="804"/>
        <v>-2.5</v>
      </c>
      <c r="AH2576">
        <f t="shared" si="805"/>
        <v>866</v>
      </c>
      <c r="AI2576" s="5">
        <f t="shared" si="806"/>
        <v>0.86599999999999999</v>
      </c>
      <c r="AJ2576" s="15">
        <f t="shared" si="807"/>
        <v>27.866231716705165</v>
      </c>
      <c r="AK2576" s="5">
        <f t="shared" si="808"/>
        <v>6.9365934630227022</v>
      </c>
      <c r="AL2576" s="5">
        <f t="shared" si="809"/>
        <v>5.5247603741301532</v>
      </c>
      <c r="AM2576" s="5">
        <f t="shared" si="810"/>
        <v>2.1019178720993983E-2</v>
      </c>
      <c r="AN2576" s="5">
        <f t="shared" si="811"/>
        <v>63.813950492426898</v>
      </c>
      <c r="AO2576" s="15">
        <f t="shared" si="812"/>
        <v>1.357070034557369</v>
      </c>
    </row>
    <row r="2577" spans="1:41" x14ac:dyDescent="0.3">
      <c r="A2577" s="4">
        <f t="shared" si="814"/>
        <v>45797.323229166665</v>
      </c>
      <c r="B2577" s="9">
        <f t="shared" si="813"/>
        <v>2573</v>
      </c>
      <c r="C2577" s="10" t="str">
        <f t="shared" si="815"/>
        <v>Remove</v>
      </c>
      <c r="D2577" s="1">
        <v>45797</v>
      </c>
      <c r="E2577" s="2">
        <v>0.32322916666666668</v>
      </c>
      <c r="F2577" t="s">
        <v>2</v>
      </c>
      <c r="G2577" t="s">
        <v>14</v>
      </c>
      <c r="H2577" t="s">
        <v>49</v>
      </c>
      <c r="I2577">
        <v>133.5</v>
      </c>
      <c r="J2577" t="s">
        <v>13</v>
      </c>
      <c r="K2577">
        <v>0</v>
      </c>
      <c r="L2577">
        <v>113.7</v>
      </c>
      <c r="M2577">
        <v>11.178000000000001</v>
      </c>
      <c r="N2577">
        <v>1097.3</v>
      </c>
      <c r="O2577">
        <v>9019</v>
      </c>
      <c r="P2577" s="2">
        <v>0.89496527777777779</v>
      </c>
      <c r="Q2577">
        <v>28.5</v>
      </c>
      <c r="R2577" t="s">
        <v>135</v>
      </c>
      <c r="S2577">
        <v>25.1</v>
      </c>
      <c r="T2577">
        <v>29.9</v>
      </c>
      <c r="U2577" t="s">
        <v>125</v>
      </c>
      <c r="V2577">
        <v>18.3</v>
      </c>
      <c r="X2577">
        <f t="shared" si="797"/>
        <v>2.2200000000000002</v>
      </c>
      <c r="Y2577" s="7" t="str">
        <f t="shared" si="798"/>
        <v>m/s</v>
      </c>
      <c r="AA2577">
        <f t="shared" si="799"/>
        <v>4.5</v>
      </c>
      <c r="AB2577" s="7" t="str">
        <f t="shared" si="800"/>
        <v>m/s</v>
      </c>
      <c r="AC2577" s="5">
        <f t="shared" si="801"/>
        <v>21.479166666666668</v>
      </c>
      <c r="AD2577" s="5">
        <f t="shared" si="802"/>
        <v>9.1441666666666668E-3</v>
      </c>
      <c r="AE2577" s="5">
        <f t="shared" si="803"/>
        <v>24.141300833333339</v>
      </c>
      <c r="AF2577" s="5"/>
      <c r="AG2577" s="5">
        <f t="shared" si="804"/>
        <v>0.5</v>
      </c>
      <c r="AH2577">
        <f t="shared" si="805"/>
        <v>866.5</v>
      </c>
      <c r="AI2577" s="5">
        <f t="shared" si="806"/>
        <v>0.86650000000000005</v>
      </c>
      <c r="AJ2577" s="15">
        <f t="shared" si="807"/>
        <v>27.860704943258323</v>
      </c>
      <c r="AK2577" s="5">
        <f t="shared" si="808"/>
        <v>7.0205038678173324</v>
      </c>
      <c r="AL2577" s="5">
        <f t="shared" si="809"/>
        <v>5.5247603741301532</v>
      </c>
      <c r="AM2577" s="5">
        <f t="shared" si="810"/>
        <v>2.292574923056739E-2</v>
      </c>
      <c r="AN2577" s="5">
        <f t="shared" si="811"/>
        <v>63.836876241657464</v>
      </c>
      <c r="AO2577" s="15">
        <f t="shared" si="812"/>
        <v>1.3573659160887259</v>
      </c>
    </row>
    <row r="2578" spans="1:41" x14ac:dyDescent="0.3">
      <c r="A2578" s="4">
        <f t="shared" si="814"/>
        <v>45797.323576388888</v>
      </c>
      <c r="B2578" s="9">
        <f t="shared" si="813"/>
        <v>2574</v>
      </c>
      <c r="C2578" s="10" t="str">
        <f t="shared" si="815"/>
        <v>Remove</v>
      </c>
      <c r="D2578" s="1">
        <v>45797</v>
      </c>
      <c r="E2578" s="2">
        <v>0.3235763888888889</v>
      </c>
      <c r="F2578" t="s">
        <v>19</v>
      </c>
      <c r="G2578" t="s">
        <v>14</v>
      </c>
      <c r="H2578" t="s">
        <v>49</v>
      </c>
      <c r="I2578">
        <v>135.5</v>
      </c>
      <c r="J2578" t="s">
        <v>13</v>
      </c>
      <c r="K2578">
        <v>0</v>
      </c>
      <c r="L2578">
        <v>113.6</v>
      </c>
      <c r="M2578">
        <v>11.226000000000001</v>
      </c>
      <c r="N2578">
        <v>1103.4000000000001</v>
      </c>
      <c r="O2578">
        <v>9028</v>
      </c>
      <c r="P2578" s="2">
        <v>0.89531249999999996</v>
      </c>
      <c r="Q2578">
        <v>28.5</v>
      </c>
      <c r="R2578" t="s">
        <v>56</v>
      </c>
      <c r="S2578">
        <v>25.5</v>
      </c>
      <c r="T2578">
        <v>29.9</v>
      </c>
      <c r="U2578" t="s">
        <v>68</v>
      </c>
      <c r="V2578">
        <v>18.7</v>
      </c>
      <c r="X2578">
        <f t="shared" si="797"/>
        <v>2.25</v>
      </c>
      <c r="Y2578" s="7" t="str">
        <f t="shared" si="798"/>
        <v>m/s</v>
      </c>
      <c r="AA2578">
        <f t="shared" si="799"/>
        <v>4.3</v>
      </c>
      <c r="AB2578" s="7" t="str">
        <f t="shared" si="800"/>
        <v>m/s</v>
      </c>
      <c r="AC2578" s="5">
        <f t="shared" si="801"/>
        <v>21.487499999999997</v>
      </c>
      <c r="AD2578" s="5">
        <f t="shared" si="802"/>
        <v>9.195E-3</v>
      </c>
      <c r="AE2578" s="5">
        <f t="shared" si="803"/>
        <v>24.150495833333338</v>
      </c>
      <c r="AF2578" s="5"/>
      <c r="AG2578" s="5">
        <f t="shared" si="804"/>
        <v>2</v>
      </c>
      <c r="AH2578">
        <f t="shared" si="805"/>
        <v>868.5</v>
      </c>
      <c r="AI2578" s="5">
        <f t="shared" si="806"/>
        <v>0.86850000000000005</v>
      </c>
      <c r="AJ2578" s="15">
        <f t="shared" si="807"/>
        <v>27.807133947418926</v>
      </c>
      <c r="AK2578" s="5">
        <f t="shared" si="808"/>
        <v>7.1323844075435039</v>
      </c>
      <c r="AL2578" s="5">
        <f t="shared" si="809"/>
        <v>5.6455201637286256</v>
      </c>
      <c r="AM2578" s="5">
        <f t="shared" si="810"/>
        <v>2.360584440802203E-2</v>
      </c>
      <c r="AN2578" s="5">
        <f t="shared" si="811"/>
        <v>63.860482086065488</v>
      </c>
      <c r="AO2578" s="15">
        <f t="shared" si="812"/>
        <v>1.3599959969445781</v>
      </c>
    </row>
    <row r="2579" spans="1:41" x14ac:dyDescent="0.3">
      <c r="A2579" s="4">
        <f t="shared" si="814"/>
        <v>45797.323935185188</v>
      </c>
      <c r="B2579" s="9">
        <f t="shared" si="813"/>
        <v>2575</v>
      </c>
      <c r="C2579" s="10" t="str">
        <f t="shared" si="815"/>
        <v>Remove</v>
      </c>
      <c r="D2579" s="1">
        <v>45797</v>
      </c>
      <c r="E2579" s="2">
        <v>0.32393518518518516</v>
      </c>
      <c r="F2579" t="s">
        <v>2</v>
      </c>
      <c r="G2579" t="s">
        <v>14</v>
      </c>
      <c r="H2579" t="s">
        <v>49</v>
      </c>
      <c r="I2579">
        <v>133</v>
      </c>
      <c r="J2579" t="s">
        <v>13</v>
      </c>
      <c r="K2579">
        <v>0</v>
      </c>
      <c r="L2579">
        <v>113.6</v>
      </c>
      <c r="M2579">
        <v>11.257</v>
      </c>
      <c r="N2579">
        <v>1108.2</v>
      </c>
      <c r="O2579">
        <v>9038</v>
      </c>
      <c r="P2579" s="2">
        <v>0.89567129629629627</v>
      </c>
      <c r="Q2579">
        <v>28.5</v>
      </c>
      <c r="R2579" t="s">
        <v>165</v>
      </c>
      <c r="S2579">
        <v>25.1</v>
      </c>
      <c r="T2579">
        <v>29.9</v>
      </c>
      <c r="U2579" t="s">
        <v>128</v>
      </c>
      <c r="V2579">
        <v>18.399999999999999</v>
      </c>
      <c r="X2579">
        <f t="shared" si="797"/>
        <v>2</v>
      </c>
      <c r="Y2579" s="7" t="str">
        <f t="shared" si="798"/>
        <v>m/s</v>
      </c>
      <c r="AA2579">
        <f t="shared" si="799"/>
        <v>4.4000000000000004</v>
      </c>
      <c r="AB2579" s="7" t="str">
        <f t="shared" si="800"/>
        <v>m/s</v>
      </c>
      <c r="AC2579" s="5">
        <f t="shared" si="801"/>
        <v>21.496111111111112</v>
      </c>
      <c r="AD2579" s="5">
        <f t="shared" si="802"/>
        <v>9.2350000000000002E-3</v>
      </c>
      <c r="AE2579" s="5">
        <f t="shared" si="803"/>
        <v>24.159730833333338</v>
      </c>
      <c r="AF2579" s="5"/>
      <c r="AG2579" s="5">
        <f t="shared" si="804"/>
        <v>-2.5</v>
      </c>
      <c r="AH2579">
        <f t="shared" si="805"/>
        <v>868.5</v>
      </c>
      <c r="AI2579" s="5">
        <f t="shared" si="806"/>
        <v>0.86850000000000005</v>
      </c>
      <c r="AJ2579" s="15">
        <f t="shared" si="807"/>
        <v>27.817767223181736</v>
      </c>
      <c r="AK2579" s="5">
        <f t="shared" si="808"/>
        <v>7.0205038678173324</v>
      </c>
      <c r="AL2579" s="5">
        <f t="shared" si="809"/>
        <v>5.5549503215297706</v>
      </c>
      <c r="AM2579" s="5">
        <f t="shared" si="810"/>
        <v>2.0653828135646295E-2</v>
      </c>
      <c r="AN2579" s="5">
        <f t="shared" si="811"/>
        <v>63.881135914201131</v>
      </c>
      <c r="AO2579" s="15">
        <f t="shared" si="812"/>
        <v>1.3595562877380327</v>
      </c>
    </row>
    <row r="2580" spans="1:41" x14ac:dyDescent="0.3">
      <c r="A2580" s="4">
        <f t="shared" si="814"/>
        <v>45797.324282407404</v>
      </c>
      <c r="B2580" s="9">
        <f t="shared" si="813"/>
        <v>2576</v>
      </c>
      <c r="C2580" s="10" t="str">
        <f t="shared" si="815"/>
        <v>Remove</v>
      </c>
      <c r="D2580" s="1">
        <v>45797</v>
      </c>
      <c r="E2580" s="2">
        <v>0.32428240740740738</v>
      </c>
      <c r="F2580" t="s">
        <v>19</v>
      </c>
      <c r="G2580" t="s">
        <v>14</v>
      </c>
      <c r="H2580" t="s">
        <v>49</v>
      </c>
      <c r="I2580">
        <v>133</v>
      </c>
      <c r="J2580" t="s">
        <v>13</v>
      </c>
      <c r="K2580">
        <v>0</v>
      </c>
      <c r="L2580">
        <v>113.5</v>
      </c>
      <c r="M2580">
        <v>11.249000000000001</v>
      </c>
      <c r="N2580">
        <v>1106.2</v>
      </c>
      <c r="O2580">
        <v>9047</v>
      </c>
      <c r="P2580" s="2">
        <v>0.89601851851851855</v>
      </c>
      <c r="Q2580">
        <v>28.5</v>
      </c>
      <c r="R2580" t="s">
        <v>161</v>
      </c>
      <c r="S2580">
        <v>24.6</v>
      </c>
      <c r="T2580">
        <v>29.9</v>
      </c>
      <c r="U2580" t="s">
        <v>68</v>
      </c>
      <c r="V2580">
        <v>18.2</v>
      </c>
      <c r="X2580">
        <f t="shared" si="797"/>
        <v>2.02</v>
      </c>
      <c r="Y2580" s="7" t="str">
        <f t="shared" si="798"/>
        <v>m/s</v>
      </c>
      <c r="AA2580">
        <f t="shared" si="799"/>
        <v>4.3</v>
      </c>
      <c r="AB2580" s="7" t="str">
        <f t="shared" si="800"/>
        <v>m/s</v>
      </c>
      <c r="AC2580" s="5">
        <f t="shared" si="801"/>
        <v>21.504444444444445</v>
      </c>
      <c r="AD2580" s="5">
        <f t="shared" si="802"/>
        <v>9.2183333333333336E-3</v>
      </c>
      <c r="AE2580" s="5">
        <f t="shared" si="803"/>
        <v>24.168949166666671</v>
      </c>
      <c r="AF2580" s="5"/>
      <c r="AG2580" s="5">
        <f t="shared" si="804"/>
        <v>0</v>
      </c>
      <c r="AH2580">
        <f t="shared" si="805"/>
        <v>868.5</v>
      </c>
      <c r="AI2580" s="5">
        <f t="shared" si="806"/>
        <v>0.86850000000000005</v>
      </c>
      <c r="AJ2580" s="15">
        <f t="shared" si="807"/>
        <v>27.828381308769913</v>
      </c>
      <c r="AK2580" s="5">
        <f t="shared" si="808"/>
        <v>6.8806531931596169</v>
      </c>
      <c r="AL2580" s="5">
        <f t="shared" si="809"/>
        <v>5.494570426730534</v>
      </c>
      <c r="AM2580" s="5">
        <f t="shared" si="810"/>
        <v>2.0444821269253701E-2</v>
      </c>
      <c r="AN2580" s="5">
        <f t="shared" si="811"/>
        <v>63.901580735470382</v>
      </c>
      <c r="AO2580" s="15">
        <f t="shared" si="812"/>
        <v>1.3591213081179923</v>
      </c>
    </row>
    <row r="2581" spans="1:41" x14ac:dyDescent="0.3">
      <c r="A2581" s="4">
        <f t="shared" si="814"/>
        <v>45797.324629629627</v>
      </c>
      <c r="B2581" s="9">
        <f t="shared" si="813"/>
        <v>2577</v>
      </c>
      <c r="C2581" s="10" t="str">
        <f t="shared" si="815"/>
        <v>Remove</v>
      </c>
      <c r="D2581" s="1">
        <v>45797</v>
      </c>
      <c r="E2581" s="2">
        <v>0.32462962962962966</v>
      </c>
      <c r="F2581" t="s">
        <v>19</v>
      </c>
      <c r="G2581" t="s">
        <v>14</v>
      </c>
      <c r="H2581" t="s">
        <v>49</v>
      </c>
      <c r="I2581">
        <v>131.5</v>
      </c>
      <c r="J2581" t="s">
        <v>13</v>
      </c>
      <c r="K2581">
        <v>0</v>
      </c>
      <c r="L2581">
        <v>113.6</v>
      </c>
      <c r="M2581">
        <v>11.214</v>
      </c>
      <c r="N2581">
        <v>1102.2</v>
      </c>
      <c r="O2581">
        <v>9056</v>
      </c>
      <c r="P2581" s="2">
        <v>0.89636574074074071</v>
      </c>
      <c r="Q2581">
        <v>28.5</v>
      </c>
      <c r="R2581" t="s">
        <v>132</v>
      </c>
      <c r="S2581">
        <v>25.1</v>
      </c>
      <c r="T2581">
        <v>29.9</v>
      </c>
      <c r="U2581" t="s">
        <v>128</v>
      </c>
      <c r="V2581">
        <v>18.399999999999999</v>
      </c>
      <c r="X2581">
        <f t="shared" si="797"/>
        <v>2.13</v>
      </c>
      <c r="Y2581" s="7" t="str">
        <f t="shared" si="798"/>
        <v>m/s</v>
      </c>
      <c r="AA2581">
        <f t="shared" si="799"/>
        <v>4.4000000000000004</v>
      </c>
      <c r="AB2581" s="7" t="str">
        <f t="shared" si="800"/>
        <v>m/s</v>
      </c>
      <c r="AC2581" s="5">
        <f t="shared" si="801"/>
        <v>21.512777777777778</v>
      </c>
      <c r="AD2581" s="5">
        <f t="shared" si="802"/>
        <v>9.1850000000000005E-3</v>
      </c>
      <c r="AE2581" s="5">
        <f t="shared" si="803"/>
        <v>24.17813416666667</v>
      </c>
      <c r="AF2581" s="5"/>
      <c r="AG2581" s="5">
        <f t="shared" si="804"/>
        <v>-1.5</v>
      </c>
      <c r="AH2581">
        <f t="shared" si="805"/>
        <v>868.5</v>
      </c>
      <c r="AI2581" s="5">
        <f t="shared" si="806"/>
        <v>0.86850000000000005</v>
      </c>
      <c r="AJ2581" s="15">
        <f t="shared" si="807"/>
        <v>27.83895701400883</v>
      </c>
      <c r="AK2581" s="5">
        <f t="shared" si="808"/>
        <v>7.0205038678173324</v>
      </c>
      <c r="AL2581" s="5">
        <f t="shared" si="809"/>
        <v>5.5549503215297706</v>
      </c>
      <c r="AM2581" s="5">
        <f t="shared" si="810"/>
        <v>2.1996326964463304E-2</v>
      </c>
      <c r="AN2581" s="5">
        <f t="shared" si="811"/>
        <v>63.923577062434845</v>
      </c>
      <c r="AO2581" s="15">
        <f t="shared" si="812"/>
        <v>1.3586536297111891</v>
      </c>
    </row>
    <row r="2582" spans="1:41" x14ac:dyDescent="0.3">
      <c r="A2582" s="4">
        <f t="shared" si="814"/>
        <v>45797.324976851851</v>
      </c>
      <c r="B2582" s="9">
        <f t="shared" si="813"/>
        <v>2578</v>
      </c>
      <c r="C2582" s="10" t="str">
        <f t="shared" si="815"/>
        <v>Remove</v>
      </c>
      <c r="D2582" s="1">
        <v>45797</v>
      </c>
      <c r="E2582" s="2">
        <v>0.32497685185185188</v>
      </c>
      <c r="F2582" t="s">
        <v>2</v>
      </c>
      <c r="G2582" t="s">
        <v>14</v>
      </c>
      <c r="H2582" t="s">
        <v>49</v>
      </c>
      <c r="I2582">
        <v>134.5</v>
      </c>
      <c r="J2582" t="s">
        <v>13</v>
      </c>
      <c r="K2582">
        <v>0</v>
      </c>
      <c r="L2582">
        <v>113.5</v>
      </c>
      <c r="M2582">
        <v>11.250999999999999</v>
      </c>
      <c r="N2582">
        <v>1106.5</v>
      </c>
      <c r="O2582">
        <v>9065</v>
      </c>
      <c r="P2582" s="2">
        <v>0.89671296296296299</v>
      </c>
      <c r="Q2582">
        <v>28.5</v>
      </c>
      <c r="R2582" t="s">
        <v>153</v>
      </c>
      <c r="S2582">
        <v>25.2</v>
      </c>
      <c r="T2582">
        <v>29.9</v>
      </c>
      <c r="U2582" t="s">
        <v>196</v>
      </c>
      <c r="V2582">
        <v>18.5</v>
      </c>
      <c r="X2582">
        <f t="shared" si="797"/>
        <v>2.12</v>
      </c>
      <c r="Y2582" s="7" t="str">
        <f t="shared" si="798"/>
        <v>m/s</v>
      </c>
      <c r="AA2582">
        <f t="shared" si="799"/>
        <v>5.1100000000000003</v>
      </c>
      <c r="AB2582" s="7" t="str">
        <f t="shared" si="800"/>
        <v>m/s</v>
      </c>
      <c r="AC2582" s="5">
        <f t="shared" si="801"/>
        <v>21.521111111111111</v>
      </c>
      <c r="AD2582" s="5">
        <f t="shared" si="802"/>
        <v>9.2208333333333326E-3</v>
      </c>
      <c r="AE2582" s="5">
        <f t="shared" si="803"/>
        <v>24.187355000000004</v>
      </c>
      <c r="AF2582" s="5"/>
      <c r="AG2582" s="5">
        <f t="shared" si="804"/>
        <v>3</v>
      </c>
      <c r="AH2582">
        <f t="shared" si="805"/>
        <v>871.5</v>
      </c>
      <c r="AI2582" s="5">
        <f t="shared" si="806"/>
        <v>0.87150000000000005</v>
      </c>
      <c r="AJ2582" s="15">
        <f t="shared" si="807"/>
        <v>27.753706253585776</v>
      </c>
      <c r="AK2582" s="5">
        <f t="shared" si="808"/>
        <v>7.0484740027488746</v>
      </c>
      <c r="AL2582" s="5">
        <f t="shared" si="809"/>
        <v>5.5851402689293899</v>
      </c>
      <c r="AM2582" s="5">
        <f t="shared" si="810"/>
        <v>2.1980281161728434E-2</v>
      </c>
      <c r="AN2582" s="5">
        <f t="shared" si="811"/>
        <v>63.945557343596576</v>
      </c>
      <c r="AO2582" s="15">
        <f t="shared" si="812"/>
        <v>1.3628781047558902</v>
      </c>
    </row>
    <row r="2583" spans="1:41" x14ac:dyDescent="0.3">
      <c r="A2583" s="4">
        <f t="shared" si="814"/>
        <v>45797.325324074074</v>
      </c>
      <c r="B2583" s="9">
        <f t="shared" si="813"/>
        <v>2579</v>
      </c>
      <c r="C2583" s="10" t="str">
        <f t="shared" si="815"/>
        <v>Remove</v>
      </c>
      <c r="D2583" s="1">
        <v>45797</v>
      </c>
      <c r="E2583" s="2">
        <v>0.3253240740740741</v>
      </c>
      <c r="F2583" t="s">
        <v>19</v>
      </c>
      <c r="G2583" t="s">
        <v>14</v>
      </c>
      <c r="H2583" t="s">
        <v>49</v>
      </c>
      <c r="I2583">
        <v>135</v>
      </c>
      <c r="J2583" t="s">
        <v>13</v>
      </c>
      <c r="K2583">
        <v>0</v>
      </c>
      <c r="L2583">
        <v>113.5</v>
      </c>
      <c r="M2583">
        <v>11.255000000000001</v>
      </c>
      <c r="N2583">
        <v>1107.4000000000001</v>
      </c>
      <c r="O2583">
        <v>9075</v>
      </c>
      <c r="P2583" s="2">
        <v>0.89706018518518515</v>
      </c>
      <c r="Q2583">
        <v>28.5</v>
      </c>
      <c r="R2583" t="s">
        <v>153</v>
      </c>
      <c r="S2583">
        <v>25.6</v>
      </c>
      <c r="T2583">
        <v>30</v>
      </c>
      <c r="U2583" t="s">
        <v>195</v>
      </c>
      <c r="V2583">
        <v>18.600000000000001</v>
      </c>
      <c r="X2583">
        <f t="shared" si="797"/>
        <v>2.12</v>
      </c>
      <c r="Y2583" s="7" t="str">
        <f t="shared" si="798"/>
        <v>m/s</v>
      </c>
      <c r="AA2583">
        <f t="shared" si="799"/>
        <v>5.03</v>
      </c>
      <c r="AB2583" s="7" t="str">
        <f t="shared" si="800"/>
        <v>m/s</v>
      </c>
      <c r="AC2583" s="5">
        <f t="shared" si="801"/>
        <v>21.529444444444444</v>
      </c>
      <c r="AD2583" s="5">
        <f t="shared" si="802"/>
        <v>9.2283333333333332E-3</v>
      </c>
      <c r="AE2583" s="5">
        <f t="shared" si="803"/>
        <v>24.196583333333336</v>
      </c>
      <c r="AF2583" s="5"/>
      <c r="AG2583" s="5">
        <f t="shared" si="804"/>
        <v>0.5</v>
      </c>
      <c r="AH2583">
        <f t="shared" si="805"/>
        <v>872</v>
      </c>
      <c r="AI2583" s="5">
        <f t="shared" si="806"/>
        <v>0.872</v>
      </c>
      <c r="AJ2583" s="15">
        <f t="shared" si="807"/>
        <v>27.748375382262999</v>
      </c>
      <c r="AK2583" s="5">
        <f t="shared" si="808"/>
        <v>7.1603545424750479</v>
      </c>
      <c r="AL2583" s="5">
        <f t="shared" si="809"/>
        <v>5.6458716805675655</v>
      </c>
      <c r="AM2583" s="5">
        <f t="shared" si="810"/>
        <v>2.2329174513501908E-2</v>
      </c>
      <c r="AN2583" s="5">
        <f t="shared" si="811"/>
        <v>63.967886518110078</v>
      </c>
      <c r="AO2583" s="15">
        <f t="shared" si="812"/>
        <v>1.3631840091404712</v>
      </c>
    </row>
    <row r="2584" spans="1:41" x14ac:dyDescent="0.3">
      <c r="A2584" s="4">
        <f t="shared" si="814"/>
        <v>45797.325671296298</v>
      </c>
      <c r="B2584" s="9">
        <f t="shared" si="813"/>
        <v>2580</v>
      </c>
      <c r="C2584" s="10" t="str">
        <f t="shared" si="815"/>
        <v>Remove</v>
      </c>
      <c r="D2584" s="1">
        <v>45797</v>
      </c>
      <c r="E2584" s="2">
        <v>0.32567129629629632</v>
      </c>
      <c r="F2584" t="s">
        <v>19</v>
      </c>
      <c r="G2584" t="s">
        <v>14</v>
      </c>
      <c r="H2584" t="s">
        <v>49</v>
      </c>
      <c r="I2584">
        <v>134</v>
      </c>
      <c r="J2584" t="s">
        <v>13</v>
      </c>
      <c r="K2584">
        <v>0</v>
      </c>
      <c r="L2584">
        <v>113.5</v>
      </c>
      <c r="M2584">
        <v>11.268000000000001</v>
      </c>
      <c r="N2584">
        <v>1108.2</v>
      </c>
      <c r="O2584">
        <v>9084</v>
      </c>
      <c r="P2584" s="2">
        <v>0.89740740740740743</v>
      </c>
      <c r="Q2584">
        <v>28.5</v>
      </c>
      <c r="R2584" t="s">
        <v>74</v>
      </c>
      <c r="S2584">
        <v>25</v>
      </c>
      <c r="T2584">
        <v>30</v>
      </c>
      <c r="U2584" t="s">
        <v>155</v>
      </c>
      <c r="V2584">
        <v>18.3</v>
      </c>
      <c r="X2584">
        <f t="shared" si="797"/>
        <v>2.1800000000000002</v>
      </c>
      <c r="Y2584" s="7" t="str">
        <f t="shared" si="798"/>
        <v>m/s</v>
      </c>
      <c r="AA2584">
        <f t="shared" si="799"/>
        <v>4.58</v>
      </c>
      <c r="AB2584" s="7" t="str">
        <f t="shared" si="800"/>
        <v>m/s</v>
      </c>
      <c r="AC2584" s="5">
        <f t="shared" si="801"/>
        <v>21.537777777777777</v>
      </c>
      <c r="AD2584" s="5">
        <f t="shared" si="802"/>
        <v>9.2350000000000002E-3</v>
      </c>
      <c r="AE2584" s="5">
        <f t="shared" si="803"/>
        <v>24.205818333333337</v>
      </c>
      <c r="AF2584" s="5"/>
      <c r="AG2584" s="5">
        <f t="shared" si="804"/>
        <v>-1</v>
      </c>
      <c r="AH2584">
        <f t="shared" si="805"/>
        <v>872</v>
      </c>
      <c r="AI2584" s="5">
        <f t="shared" si="806"/>
        <v>0.872</v>
      </c>
      <c r="AJ2584" s="15">
        <f t="shared" si="807"/>
        <v>27.758965978593277</v>
      </c>
      <c r="AK2584" s="5">
        <f t="shared" si="808"/>
        <v>6.9925337328857884</v>
      </c>
      <c r="AL2584" s="5">
        <f t="shared" si="809"/>
        <v>5.5548092341067985</v>
      </c>
      <c r="AM2584" s="5">
        <f t="shared" si="810"/>
        <v>2.2422980744874962E-2</v>
      </c>
      <c r="AN2584" s="5">
        <f t="shared" si="811"/>
        <v>63.990309498854955</v>
      </c>
      <c r="AO2584" s="15">
        <f t="shared" si="812"/>
        <v>1.3627063329262434</v>
      </c>
    </row>
    <row r="2585" spans="1:41" x14ac:dyDescent="0.3">
      <c r="A2585" s="4">
        <f t="shared" si="814"/>
        <v>45797.326018518521</v>
      </c>
      <c r="B2585" s="9">
        <f t="shared" si="813"/>
        <v>2581</v>
      </c>
      <c r="C2585" s="10" t="str">
        <f t="shared" si="815"/>
        <v>Keep</v>
      </c>
      <c r="D2585" s="1">
        <v>45797</v>
      </c>
      <c r="E2585" s="2">
        <v>0.32601851851851854</v>
      </c>
      <c r="F2585" t="s">
        <v>2</v>
      </c>
      <c r="G2585" t="s">
        <v>14</v>
      </c>
      <c r="H2585" t="s">
        <v>49</v>
      </c>
      <c r="I2585">
        <v>136</v>
      </c>
      <c r="J2585" t="s">
        <v>13</v>
      </c>
      <c r="K2585">
        <v>0</v>
      </c>
      <c r="L2585">
        <v>113.5</v>
      </c>
      <c r="M2585">
        <v>11.223000000000001</v>
      </c>
      <c r="N2585">
        <v>1103.3</v>
      </c>
      <c r="O2585">
        <v>9093</v>
      </c>
      <c r="P2585" s="2">
        <v>0.8977546296296296</v>
      </c>
      <c r="Q2585">
        <v>28.5</v>
      </c>
      <c r="R2585" t="s">
        <v>45</v>
      </c>
      <c r="S2585">
        <v>24.8</v>
      </c>
      <c r="T2585">
        <v>30</v>
      </c>
      <c r="U2585" t="s">
        <v>71</v>
      </c>
      <c r="V2585">
        <v>18.3</v>
      </c>
      <c r="X2585">
        <f t="shared" si="797"/>
        <v>1.86</v>
      </c>
      <c r="Y2585" s="7" t="str">
        <f t="shared" si="798"/>
        <v>m/s</v>
      </c>
      <c r="AA2585">
        <f t="shared" si="799"/>
        <v>4.29</v>
      </c>
      <c r="AB2585" s="7" t="str">
        <f t="shared" si="800"/>
        <v>m/s</v>
      </c>
      <c r="AC2585" s="5">
        <f t="shared" si="801"/>
        <v>21.546111111111109</v>
      </c>
      <c r="AD2585" s="5">
        <f t="shared" si="802"/>
        <v>9.1941666666666665E-3</v>
      </c>
      <c r="AE2585" s="5">
        <f t="shared" si="803"/>
        <v>24.215012500000004</v>
      </c>
      <c r="AF2585" s="5"/>
      <c r="AG2585" s="5">
        <f t="shared" si="804"/>
        <v>2</v>
      </c>
      <c r="AH2585">
        <f t="shared" si="805"/>
        <v>874</v>
      </c>
      <c r="AI2585" s="5">
        <f t="shared" si="806"/>
        <v>0.874</v>
      </c>
      <c r="AJ2585" s="15">
        <f t="shared" si="807"/>
        <v>27.705963958810074</v>
      </c>
      <c r="AK2585" s="5">
        <f t="shared" si="808"/>
        <v>6.9365934630227022</v>
      </c>
      <c r="AL2585" s="5">
        <f t="shared" si="809"/>
        <v>5.5548092341067985</v>
      </c>
      <c r="AM2585" s="5">
        <f t="shared" si="810"/>
        <v>1.8978481757790686E-2</v>
      </c>
      <c r="AN2585" s="5">
        <f t="shared" si="811"/>
        <v>64.00928798061274</v>
      </c>
      <c r="AO2585" s="15">
        <f t="shared" si="812"/>
        <v>1.3654268428430556</v>
      </c>
    </row>
    <row r="2586" spans="1:41" x14ac:dyDescent="0.3">
      <c r="A2586" s="4">
        <f t="shared" si="814"/>
        <v>45797.326365740744</v>
      </c>
      <c r="B2586" s="9">
        <f t="shared" si="813"/>
        <v>2582</v>
      </c>
      <c r="C2586" s="10" t="str">
        <f t="shared" si="815"/>
        <v>Remove</v>
      </c>
      <c r="D2586" s="1">
        <v>45797</v>
      </c>
      <c r="E2586" s="2">
        <v>0.32636574074074076</v>
      </c>
      <c r="F2586" t="s">
        <v>19</v>
      </c>
      <c r="G2586" t="s">
        <v>14</v>
      </c>
      <c r="H2586" t="s">
        <v>49</v>
      </c>
      <c r="I2586">
        <v>138</v>
      </c>
      <c r="J2586" t="s">
        <v>13</v>
      </c>
      <c r="K2586">
        <v>0</v>
      </c>
      <c r="L2586">
        <v>113.5</v>
      </c>
      <c r="M2586">
        <v>11.265000000000001</v>
      </c>
      <c r="N2586">
        <v>1108.4000000000001</v>
      </c>
      <c r="O2586">
        <v>9102</v>
      </c>
      <c r="P2586" s="2">
        <v>0.89810185185185187</v>
      </c>
      <c r="Q2586">
        <v>28.5</v>
      </c>
      <c r="R2586" t="s">
        <v>165</v>
      </c>
      <c r="S2586">
        <v>25</v>
      </c>
      <c r="T2586">
        <v>30</v>
      </c>
      <c r="U2586" t="s">
        <v>68</v>
      </c>
      <c r="V2586">
        <v>18.3</v>
      </c>
      <c r="X2586">
        <f t="shared" si="797"/>
        <v>2</v>
      </c>
      <c r="Y2586" s="7" t="str">
        <f t="shared" si="798"/>
        <v>m/s</v>
      </c>
      <c r="AA2586">
        <f t="shared" si="799"/>
        <v>4.3</v>
      </c>
      <c r="AB2586" s="7" t="str">
        <f t="shared" si="800"/>
        <v>m/s</v>
      </c>
      <c r="AC2586" s="5">
        <f t="shared" si="801"/>
        <v>21.554444444444446</v>
      </c>
      <c r="AD2586" s="5">
        <f t="shared" si="802"/>
        <v>9.2366666666666673E-3</v>
      </c>
      <c r="AE2586" s="5">
        <f t="shared" si="803"/>
        <v>24.22424916666667</v>
      </c>
      <c r="AF2586" s="5"/>
      <c r="AG2586" s="5">
        <f t="shared" si="804"/>
        <v>2</v>
      </c>
      <c r="AH2586">
        <f t="shared" si="805"/>
        <v>876</v>
      </c>
      <c r="AI2586" s="5">
        <f t="shared" si="806"/>
        <v>0.876</v>
      </c>
      <c r="AJ2586" s="15">
        <f t="shared" si="807"/>
        <v>27.653252473363779</v>
      </c>
      <c r="AK2586" s="5">
        <f t="shared" si="808"/>
        <v>6.9925337328857884</v>
      </c>
      <c r="AL2586" s="5">
        <f t="shared" si="809"/>
        <v>5.5548092341067985</v>
      </c>
      <c r="AM2586" s="5">
        <f t="shared" si="810"/>
        <v>2.0571541967775192E-2</v>
      </c>
      <c r="AN2586" s="5">
        <f t="shared" si="811"/>
        <v>64.029859522580509</v>
      </c>
      <c r="AO2586" s="15">
        <f t="shared" si="812"/>
        <v>1.3681117005903682</v>
      </c>
    </row>
    <row r="2587" spans="1:41" x14ac:dyDescent="0.3">
      <c r="A2587" s="4">
        <f t="shared" si="814"/>
        <v>45797.32671296296</v>
      </c>
      <c r="B2587" s="9">
        <f t="shared" si="813"/>
        <v>2583</v>
      </c>
      <c r="C2587" s="10" t="str">
        <f t="shared" si="815"/>
        <v>Remove</v>
      </c>
      <c r="D2587" s="1">
        <v>45797</v>
      </c>
      <c r="E2587" s="2">
        <v>0.32671296296296298</v>
      </c>
      <c r="F2587" t="s">
        <v>2</v>
      </c>
      <c r="G2587" t="s">
        <v>14</v>
      </c>
      <c r="H2587" t="s">
        <v>49</v>
      </c>
      <c r="I2587">
        <v>142</v>
      </c>
      <c r="J2587" t="s">
        <v>13</v>
      </c>
      <c r="K2587">
        <v>0</v>
      </c>
      <c r="L2587">
        <v>113.6</v>
      </c>
      <c r="M2587">
        <v>11.236000000000001</v>
      </c>
      <c r="N2587">
        <v>1104.8</v>
      </c>
      <c r="O2587">
        <v>9112</v>
      </c>
      <c r="P2587" s="2">
        <v>0.89844907407407404</v>
      </c>
      <c r="Q2587">
        <v>28.6</v>
      </c>
      <c r="R2587" t="s">
        <v>172</v>
      </c>
      <c r="S2587">
        <v>24.3</v>
      </c>
      <c r="T2587">
        <v>30</v>
      </c>
      <c r="U2587" t="s">
        <v>76</v>
      </c>
      <c r="V2587">
        <v>18</v>
      </c>
      <c r="X2587">
        <f t="shared" si="797"/>
        <v>1.9</v>
      </c>
      <c r="Y2587" s="7" t="str">
        <f t="shared" si="798"/>
        <v>m/s</v>
      </c>
      <c r="AA2587">
        <f t="shared" si="799"/>
        <v>4.53</v>
      </c>
      <c r="AB2587" s="7" t="str">
        <f t="shared" si="800"/>
        <v>m/s</v>
      </c>
      <c r="AC2587" s="5">
        <f t="shared" si="801"/>
        <v>21.562777777777775</v>
      </c>
      <c r="AD2587" s="5">
        <f t="shared" si="802"/>
        <v>9.2066666666666668E-3</v>
      </c>
      <c r="AE2587" s="5">
        <f t="shared" si="803"/>
        <v>24.233455833333338</v>
      </c>
      <c r="AF2587" s="5"/>
      <c r="AG2587" s="5">
        <f t="shared" si="804"/>
        <v>4</v>
      </c>
      <c r="AH2587">
        <f t="shared" si="805"/>
        <v>880</v>
      </c>
      <c r="AI2587" s="5">
        <f t="shared" si="806"/>
        <v>0.88</v>
      </c>
      <c r="AJ2587" s="15">
        <f t="shared" si="807"/>
        <v>27.538017992424248</v>
      </c>
      <c r="AK2587" s="5">
        <f t="shared" si="808"/>
        <v>6.8341051909837454</v>
      </c>
      <c r="AL2587" s="5">
        <f t="shared" si="809"/>
        <v>5.4637467876460306</v>
      </c>
      <c r="AM2587" s="5">
        <f t="shared" si="810"/>
        <v>1.9100183533325297E-2</v>
      </c>
      <c r="AN2587" s="5">
        <f t="shared" si="811"/>
        <v>64.048959706113834</v>
      </c>
      <c r="AO2587" s="15">
        <f t="shared" si="812"/>
        <v>1.3739489353735734</v>
      </c>
    </row>
    <row r="2588" spans="1:41" x14ac:dyDescent="0.3">
      <c r="A2588" s="4">
        <f t="shared" si="814"/>
        <v>45797.327060185184</v>
      </c>
      <c r="B2588" s="9">
        <f t="shared" si="813"/>
        <v>2584</v>
      </c>
      <c r="C2588" s="10" t="str">
        <f t="shared" si="815"/>
        <v>Remove</v>
      </c>
      <c r="D2588" s="1">
        <v>45797</v>
      </c>
      <c r="E2588" s="2">
        <v>0.3270601851851852</v>
      </c>
      <c r="F2588" t="s">
        <v>19</v>
      </c>
      <c r="G2588" t="s">
        <v>14</v>
      </c>
      <c r="H2588" t="s">
        <v>49</v>
      </c>
      <c r="I2588">
        <v>133.5</v>
      </c>
      <c r="J2588" t="s">
        <v>13</v>
      </c>
      <c r="K2588">
        <v>0</v>
      </c>
      <c r="L2588">
        <v>113.4</v>
      </c>
      <c r="M2588">
        <v>11.25</v>
      </c>
      <c r="N2588">
        <v>1106.9000000000001</v>
      </c>
      <c r="O2588">
        <v>9121</v>
      </c>
      <c r="P2588" s="2">
        <v>0.89879629629629632</v>
      </c>
      <c r="Q2588">
        <v>28.6</v>
      </c>
      <c r="R2588" t="s">
        <v>134</v>
      </c>
      <c r="S2588">
        <v>24</v>
      </c>
      <c r="T2588">
        <v>30</v>
      </c>
      <c r="U2588" t="s">
        <v>80</v>
      </c>
      <c r="V2588">
        <v>17.899999999999999</v>
      </c>
      <c r="X2588">
        <f t="shared" si="797"/>
        <v>2.06</v>
      </c>
      <c r="Y2588" s="7" t="str">
        <f t="shared" si="798"/>
        <v>m/s</v>
      </c>
      <c r="AA2588">
        <f t="shared" si="799"/>
        <v>4.4400000000000004</v>
      </c>
      <c r="AB2588" s="7" t="str">
        <f t="shared" si="800"/>
        <v>m/s</v>
      </c>
      <c r="AC2588" s="5">
        <f t="shared" si="801"/>
        <v>21.571111111111112</v>
      </c>
      <c r="AD2588" s="5">
        <f t="shared" si="802"/>
        <v>9.224166666666667E-3</v>
      </c>
      <c r="AE2588" s="5">
        <f t="shared" si="803"/>
        <v>24.242680000000004</v>
      </c>
      <c r="AF2588" s="5"/>
      <c r="AG2588" s="5">
        <f t="shared" si="804"/>
        <v>-8.5</v>
      </c>
      <c r="AH2588">
        <f t="shared" si="805"/>
        <v>880</v>
      </c>
      <c r="AI2588" s="5">
        <f t="shared" si="806"/>
        <v>0.88</v>
      </c>
      <c r="AJ2588" s="15">
        <f t="shared" si="807"/>
        <v>27.548500000000004</v>
      </c>
      <c r="AK2588" s="5">
        <f t="shared" si="808"/>
        <v>6.7497335219592554</v>
      </c>
      <c r="AL2588" s="5">
        <f t="shared" si="809"/>
        <v>5.4333926388257749</v>
      </c>
      <c r="AM2588" s="5">
        <f t="shared" si="810"/>
        <v>2.0452958065575108E-2</v>
      </c>
      <c r="AN2588" s="5">
        <f t="shared" si="811"/>
        <v>64.06941266417941</v>
      </c>
      <c r="AO2588" s="15">
        <f t="shared" si="812"/>
        <v>1.3735103279509218</v>
      </c>
    </row>
    <row r="2589" spans="1:41" x14ac:dyDescent="0.3">
      <c r="A2589" s="4">
        <f t="shared" si="814"/>
        <v>45797.327407407407</v>
      </c>
      <c r="B2589" s="9">
        <f t="shared" si="813"/>
        <v>2585</v>
      </c>
      <c r="C2589" s="10" t="str">
        <f t="shared" si="815"/>
        <v>Remove</v>
      </c>
      <c r="D2589" s="1">
        <v>45797</v>
      </c>
      <c r="E2589" s="2">
        <v>0.32740740740740742</v>
      </c>
      <c r="F2589" t="s">
        <v>2</v>
      </c>
      <c r="G2589" t="s">
        <v>14</v>
      </c>
      <c r="H2589" t="s">
        <v>49</v>
      </c>
      <c r="I2589">
        <v>135</v>
      </c>
      <c r="J2589" t="s">
        <v>13</v>
      </c>
      <c r="K2589">
        <v>0</v>
      </c>
      <c r="L2589">
        <v>113.5</v>
      </c>
      <c r="M2589">
        <v>11.253</v>
      </c>
      <c r="N2589">
        <v>1106.5</v>
      </c>
      <c r="O2589">
        <v>9130</v>
      </c>
      <c r="P2589" s="2">
        <v>0.89914351851851848</v>
      </c>
      <c r="Q2589">
        <v>28.6</v>
      </c>
      <c r="R2589" t="s">
        <v>47</v>
      </c>
      <c r="S2589">
        <v>25.1</v>
      </c>
      <c r="T2589">
        <v>30</v>
      </c>
      <c r="U2589" t="s">
        <v>77</v>
      </c>
      <c r="V2589">
        <v>18.3</v>
      </c>
      <c r="X2589">
        <f t="shared" si="797"/>
        <v>2.0499999999999998</v>
      </c>
      <c r="Y2589" s="7" t="str">
        <f t="shared" si="798"/>
        <v>m/s</v>
      </c>
      <c r="AA2589">
        <f t="shared" si="799"/>
        <v>4.46</v>
      </c>
      <c r="AB2589" s="7" t="str">
        <f t="shared" si="800"/>
        <v>m/s</v>
      </c>
      <c r="AC2589" s="5">
        <f t="shared" si="801"/>
        <v>21.579444444444444</v>
      </c>
      <c r="AD2589" s="5">
        <f t="shared" si="802"/>
        <v>9.2208333333333326E-3</v>
      </c>
      <c r="AE2589" s="5">
        <f t="shared" si="803"/>
        <v>24.251900833333337</v>
      </c>
      <c r="AF2589" s="5"/>
      <c r="AG2589" s="5">
        <f t="shared" si="804"/>
        <v>1.5</v>
      </c>
      <c r="AH2589">
        <f t="shared" si="805"/>
        <v>881.5</v>
      </c>
      <c r="AI2589" s="5">
        <f t="shared" si="806"/>
        <v>0.88149999999999995</v>
      </c>
      <c r="AJ2589" s="15">
        <f t="shared" si="807"/>
        <v>27.512082624314623</v>
      </c>
      <c r="AK2589" s="5">
        <f t="shared" si="808"/>
        <v>7.0590963083823883</v>
      </c>
      <c r="AL2589" s="5">
        <f t="shared" si="809"/>
        <v>5.5548092341067985</v>
      </c>
      <c r="AM2589" s="5">
        <f t="shared" si="810"/>
        <v>2.1286548488352895E-2</v>
      </c>
      <c r="AN2589" s="5">
        <f t="shared" si="811"/>
        <v>64.090699212667758</v>
      </c>
      <c r="AO2589" s="15">
        <f t="shared" si="812"/>
        <v>1.3753945749210492</v>
      </c>
    </row>
    <row r="2590" spans="1:41" x14ac:dyDescent="0.3">
      <c r="A2590" s="4">
        <f t="shared" si="814"/>
        <v>45797.32775462963</v>
      </c>
      <c r="B2590" s="9">
        <f t="shared" si="813"/>
        <v>2586</v>
      </c>
      <c r="C2590" s="10" t="str">
        <f t="shared" si="815"/>
        <v>Remove</v>
      </c>
      <c r="D2590" s="1">
        <v>45797</v>
      </c>
      <c r="E2590" s="2">
        <v>0.32775462962962965</v>
      </c>
      <c r="F2590" t="s">
        <v>19</v>
      </c>
      <c r="G2590" t="s">
        <v>14</v>
      </c>
      <c r="H2590" t="s">
        <v>49</v>
      </c>
      <c r="I2590">
        <v>135</v>
      </c>
      <c r="J2590" t="s">
        <v>13</v>
      </c>
      <c r="K2590">
        <v>0</v>
      </c>
      <c r="L2590">
        <v>113.5</v>
      </c>
      <c r="M2590">
        <v>11.278</v>
      </c>
      <c r="N2590">
        <v>1110.0999999999999</v>
      </c>
      <c r="O2590">
        <v>9139</v>
      </c>
      <c r="P2590" s="2">
        <v>0.89949074074074076</v>
      </c>
      <c r="Q2590">
        <v>28.6</v>
      </c>
      <c r="R2590" t="s">
        <v>153</v>
      </c>
      <c r="S2590">
        <v>24.7</v>
      </c>
      <c r="T2590">
        <v>30</v>
      </c>
      <c r="U2590" t="s">
        <v>163</v>
      </c>
      <c r="V2590">
        <v>18.100000000000001</v>
      </c>
      <c r="X2590">
        <f t="shared" si="797"/>
        <v>2.12</v>
      </c>
      <c r="Y2590" s="7" t="str">
        <f t="shared" si="798"/>
        <v>m/s</v>
      </c>
      <c r="AA2590">
        <f t="shared" si="799"/>
        <v>4.72</v>
      </c>
      <c r="AB2590" s="7" t="str">
        <f t="shared" si="800"/>
        <v>m/s</v>
      </c>
      <c r="AC2590" s="5">
        <f t="shared" si="801"/>
        <v>21.587777777777777</v>
      </c>
      <c r="AD2590" s="5">
        <f t="shared" si="802"/>
        <v>9.2508333333333331E-3</v>
      </c>
      <c r="AE2590" s="5">
        <f t="shared" si="803"/>
        <v>24.26115166666667</v>
      </c>
      <c r="AF2590" s="5"/>
      <c r="AG2590" s="5">
        <f t="shared" si="804"/>
        <v>0</v>
      </c>
      <c r="AH2590">
        <f t="shared" si="805"/>
        <v>881.5</v>
      </c>
      <c r="AI2590" s="5">
        <f t="shared" si="806"/>
        <v>0.88149999999999995</v>
      </c>
      <c r="AJ2590" s="15">
        <f t="shared" si="807"/>
        <v>27.522577046700704</v>
      </c>
      <c r="AK2590" s="5">
        <f t="shared" si="808"/>
        <v>6.946600749683066</v>
      </c>
      <c r="AL2590" s="5">
        <f t="shared" si="809"/>
        <v>5.4941009364662863</v>
      </c>
      <c r="AM2590" s="5">
        <f t="shared" si="810"/>
        <v>2.1662594986767293E-2</v>
      </c>
      <c r="AN2590" s="5">
        <f t="shared" si="811"/>
        <v>64.112361807654523</v>
      </c>
      <c r="AO2590" s="15">
        <f t="shared" si="812"/>
        <v>1.3749298499478388</v>
      </c>
    </row>
    <row r="2591" spans="1:41" x14ac:dyDescent="0.3">
      <c r="A2591" s="4">
        <f t="shared" si="814"/>
        <v>45797.328101851854</v>
      </c>
      <c r="B2591" s="9">
        <f t="shared" si="813"/>
        <v>2587</v>
      </c>
      <c r="C2591" s="10" t="str">
        <f t="shared" si="815"/>
        <v>Remove</v>
      </c>
      <c r="D2591" s="1">
        <v>45797</v>
      </c>
      <c r="E2591" s="2">
        <v>0.32810185185185187</v>
      </c>
      <c r="F2591" t="s">
        <v>19</v>
      </c>
      <c r="G2591" t="s">
        <v>14</v>
      </c>
      <c r="H2591" t="s">
        <v>49</v>
      </c>
      <c r="I2591">
        <v>135.5</v>
      </c>
      <c r="J2591" t="s">
        <v>13</v>
      </c>
      <c r="K2591">
        <v>0</v>
      </c>
      <c r="L2591">
        <v>113.6</v>
      </c>
      <c r="M2591">
        <v>11.254</v>
      </c>
      <c r="N2591">
        <v>1108</v>
      </c>
      <c r="O2591">
        <v>9149</v>
      </c>
      <c r="P2591" s="2">
        <v>0.89983796296296292</v>
      </c>
      <c r="Q2591">
        <v>28.6</v>
      </c>
      <c r="R2591" t="s">
        <v>165</v>
      </c>
      <c r="S2591">
        <v>24.4</v>
      </c>
      <c r="T2591">
        <v>30</v>
      </c>
      <c r="U2591" t="s">
        <v>125</v>
      </c>
      <c r="V2591">
        <v>18</v>
      </c>
      <c r="X2591">
        <f t="shared" si="797"/>
        <v>2</v>
      </c>
      <c r="Y2591" s="7" t="str">
        <f t="shared" si="798"/>
        <v>m/s</v>
      </c>
      <c r="AA2591">
        <f t="shared" si="799"/>
        <v>4.5</v>
      </c>
      <c r="AB2591" s="7" t="str">
        <f t="shared" si="800"/>
        <v>m/s</v>
      </c>
      <c r="AC2591" s="5">
        <f t="shared" si="801"/>
        <v>21.59611111111111</v>
      </c>
      <c r="AD2591" s="5">
        <f t="shared" si="802"/>
        <v>9.233333333333333E-3</v>
      </c>
      <c r="AE2591" s="5">
        <f t="shared" si="803"/>
        <v>24.270385000000005</v>
      </c>
      <c r="AF2591" s="5"/>
      <c r="AG2591" s="5">
        <f t="shared" si="804"/>
        <v>0.5</v>
      </c>
      <c r="AH2591">
        <f t="shared" si="805"/>
        <v>882</v>
      </c>
      <c r="AI2591" s="5">
        <f t="shared" si="806"/>
        <v>0.88200000000000001</v>
      </c>
      <c r="AJ2591" s="15">
        <f t="shared" si="807"/>
        <v>27.517443310657601</v>
      </c>
      <c r="AK2591" s="5">
        <f t="shared" si="808"/>
        <v>6.8622290806585751</v>
      </c>
      <c r="AL2591" s="5">
        <f t="shared" si="809"/>
        <v>5.4637467876460306</v>
      </c>
      <c r="AM2591" s="5">
        <f t="shared" si="810"/>
        <v>2.0188194854370248E-2</v>
      </c>
      <c r="AN2591" s="5">
        <f t="shared" si="811"/>
        <v>64.132550002508893</v>
      </c>
      <c r="AO2591" s="15">
        <f t="shared" si="812"/>
        <v>1.3752766730240662</v>
      </c>
    </row>
    <row r="2592" spans="1:41" x14ac:dyDescent="0.3">
      <c r="A2592" s="4">
        <f t="shared" si="814"/>
        <v>45797.328449074077</v>
      </c>
      <c r="B2592" s="9">
        <f t="shared" si="813"/>
        <v>2588</v>
      </c>
      <c r="C2592" s="10" t="str">
        <f t="shared" si="815"/>
        <v>Remove</v>
      </c>
      <c r="D2592" s="1">
        <v>45797</v>
      </c>
      <c r="E2592" s="2">
        <v>0.32844907407407409</v>
      </c>
      <c r="F2592" t="s">
        <v>2</v>
      </c>
      <c r="G2592" t="s">
        <v>14</v>
      </c>
      <c r="H2592" t="s">
        <v>49</v>
      </c>
      <c r="I2592">
        <v>134</v>
      </c>
      <c r="J2592" t="s">
        <v>13</v>
      </c>
      <c r="K2592">
        <v>0</v>
      </c>
      <c r="L2592">
        <v>113.5</v>
      </c>
      <c r="M2592">
        <v>11.271000000000001</v>
      </c>
      <c r="N2592">
        <v>1108.8</v>
      </c>
      <c r="O2592">
        <v>9158</v>
      </c>
      <c r="P2592" s="2">
        <v>0.9001851851851852</v>
      </c>
      <c r="Q2592">
        <v>28.6</v>
      </c>
      <c r="R2592" t="s">
        <v>132</v>
      </c>
      <c r="S2592">
        <v>24.7</v>
      </c>
      <c r="T2592">
        <v>30</v>
      </c>
      <c r="U2592" t="s">
        <v>187</v>
      </c>
      <c r="V2592">
        <v>18.100000000000001</v>
      </c>
      <c r="X2592">
        <f t="shared" si="797"/>
        <v>2.13</v>
      </c>
      <c r="Y2592" s="7" t="str">
        <f t="shared" si="798"/>
        <v>m/s</v>
      </c>
      <c r="AA2592">
        <f t="shared" si="799"/>
        <v>4.84</v>
      </c>
      <c r="AB2592" s="7" t="str">
        <f t="shared" si="800"/>
        <v>m/s</v>
      </c>
      <c r="AC2592" s="5">
        <f t="shared" si="801"/>
        <v>21.604444444444447</v>
      </c>
      <c r="AD2592" s="5">
        <f t="shared" si="802"/>
        <v>9.2399999999999999E-3</v>
      </c>
      <c r="AE2592" s="5">
        <f t="shared" si="803"/>
        <v>24.279625000000003</v>
      </c>
      <c r="AF2592" s="5"/>
      <c r="AG2592" s="5">
        <f t="shared" si="804"/>
        <v>-1.5</v>
      </c>
      <c r="AH2592">
        <f t="shared" si="805"/>
        <v>882</v>
      </c>
      <c r="AI2592" s="5">
        <f t="shared" si="806"/>
        <v>0.88200000000000001</v>
      </c>
      <c r="AJ2592" s="15">
        <f t="shared" si="807"/>
        <v>27.527919501133791</v>
      </c>
      <c r="AK2592" s="5">
        <f t="shared" si="808"/>
        <v>6.946600749683066</v>
      </c>
      <c r="AL2592" s="5">
        <f t="shared" si="809"/>
        <v>5.4941009364662863</v>
      </c>
      <c r="AM2592" s="5">
        <f t="shared" si="810"/>
        <v>2.176477703859166E-2</v>
      </c>
      <c r="AN2592" s="5">
        <f t="shared" si="811"/>
        <v>64.154314779547491</v>
      </c>
      <c r="AO2592" s="15">
        <f t="shared" si="812"/>
        <v>1.3748101012859437</v>
      </c>
    </row>
    <row r="2593" spans="1:41" x14ac:dyDescent="0.3">
      <c r="A2593" s="4">
        <f t="shared" si="814"/>
        <v>45797.328796296293</v>
      </c>
      <c r="B2593" s="9">
        <f t="shared" si="813"/>
        <v>2589</v>
      </c>
      <c r="C2593" s="10" t="str">
        <f t="shared" si="815"/>
        <v>Remove</v>
      </c>
      <c r="D2593" s="1">
        <v>45797</v>
      </c>
      <c r="E2593" s="2">
        <v>0.32879629629629631</v>
      </c>
      <c r="F2593" t="s">
        <v>19</v>
      </c>
      <c r="G2593" t="s">
        <v>14</v>
      </c>
      <c r="H2593" t="s">
        <v>49</v>
      </c>
      <c r="I2593">
        <v>141</v>
      </c>
      <c r="J2593" t="s">
        <v>13</v>
      </c>
      <c r="K2593">
        <v>0</v>
      </c>
      <c r="L2593">
        <v>113.5</v>
      </c>
      <c r="M2593">
        <v>11.250999999999999</v>
      </c>
      <c r="N2593">
        <v>1107.5</v>
      </c>
      <c r="O2593">
        <v>9167</v>
      </c>
      <c r="P2593" s="2">
        <v>0.90053240740740736</v>
      </c>
      <c r="Q2593">
        <v>28.6</v>
      </c>
      <c r="R2593" t="s">
        <v>156</v>
      </c>
      <c r="S2593">
        <v>25</v>
      </c>
      <c r="T2593">
        <v>30</v>
      </c>
      <c r="U2593" t="s">
        <v>69</v>
      </c>
      <c r="V2593">
        <v>18.3</v>
      </c>
      <c r="X2593">
        <f t="shared" si="797"/>
        <v>2.15</v>
      </c>
      <c r="Y2593" s="7" t="str">
        <f t="shared" si="798"/>
        <v>m/s</v>
      </c>
      <c r="AA2593">
        <f t="shared" si="799"/>
        <v>4.3499999999999996</v>
      </c>
      <c r="AB2593" s="7" t="str">
        <f t="shared" si="800"/>
        <v>m/s</v>
      </c>
      <c r="AC2593" s="5">
        <f t="shared" si="801"/>
        <v>21.612777777777776</v>
      </c>
      <c r="AD2593" s="5">
        <f t="shared" si="802"/>
        <v>9.2291666666666668E-3</v>
      </c>
      <c r="AE2593" s="5">
        <f t="shared" si="803"/>
        <v>24.28885416666667</v>
      </c>
      <c r="AF2593" s="5"/>
      <c r="AG2593" s="5">
        <f t="shared" si="804"/>
        <v>7</v>
      </c>
      <c r="AH2593">
        <f t="shared" si="805"/>
        <v>889</v>
      </c>
      <c r="AI2593" s="5">
        <f t="shared" si="806"/>
        <v>0.88900000000000001</v>
      </c>
      <c r="AJ2593" s="15">
        <f t="shared" si="807"/>
        <v>27.32154574428197</v>
      </c>
      <c r="AK2593" s="5">
        <f t="shared" si="808"/>
        <v>7.0309724187075568</v>
      </c>
      <c r="AL2593" s="5">
        <f t="shared" si="809"/>
        <v>5.5548092341067985</v>
      </c>
      <c r="AM2593" s="5">
        <f t="shared" si="810"/>
        <v>2.2235972816032804E-2</v>
      </c>
      <c r="AN2593" s="5">
        <f t="shared" si="811"/>
        <v>64.176550752363525</v>
      </c>
      <c r="AO2593" s="15">
        <f t="shared" si="812"/>
        <v>1.3852411660925223</v>
      </c>
    </row>
    <row r="2594" spans="1:41" x14ac:dyDescent="0.3">
      <c r="A2594" s="4">
        <f t="shared" si="814"/>
        <v>45797.329143518517</v>
      </c>
      <c r="B2594" s="9">
        <f t="shared" si="813"/>
        <v>2590</v>
      </c>
      <c r="C2594" s="10" t="str">
        <f t="shared" si="815"/>
        <v>Remove</v>
      </c>
      <c r="D2594" s="1">
        <v>45797</v>
      </c>
      <c r="E2594" s="2">
        <v>0.32914351851851853</v>
      </c>
      <c r="F2594" t="s">
        <v>2</v>
      </c>
      <c r="G2594" t="s">
        <v>14</v>
      </c>
      <c r="H2594" t="s">
        <v>49</v>
      </c>
      <c r="I2594">
        <v>137.5</v>
      </c>
      <c r="J2594" t="s">
        <v>13</v>
      </c>
      <c r="K2594">
        <v>0</v>
      </c>
      <c r="L2594">
        <v>113.6</v>
      </c>
      <c r="M2594">
        <v>11.269</v>
      </c>
      <c r="N2594">
        <v>1108.8</v>
      </c>
      <c r="O2594">
        <v>9176</v>
      </c>
      <c r="P2594" s="2">
        <v>0.90087962962962964</v>
      </c>
      <c r="Q2594">
        <v>28.6</v>
      </c>
      <c r="R2594" t="s">
        <v>161</v>
      </c>
      <c r="S2594">
        <v>24.6</v>
      </c>
      <c r="T2594">
        <v>30</v>
      </c>
      <c r="U2594" t="s">
        <v>92</v>
      </c>
      <c r="V2594">
        <v>17.899999999999999</v>
      </c>
      <c r="X2594">
        <f t="shared" ref="X2594:X2657" si="816">VALUE(LEFT(R2594, FIND(" ", R2594) - 1))</f>
        <v>2.02</v>
      </c>
      <c r="Y2594" s="7" t="str">
        <f t="shared" ref="Y2594:Y2657" si="817">RIGHT(R2594, LEN(R2594) - FIND(" ", R2594))</f>
        <v>m/s</v>
      </c>
      <c r="AA2594">
        <f t="shared" ref="AA2594:AA2657" si="818">VALUE(LEFT(U2594, FIND(" ", U2594) - 1))</f>
        <v>4.38</v>
      </c>
      <c r="AB2594" s="7" t="str">
        <f t="shared" ref="AB2594:AB2657" si="819">RIGHT(U2594, LEN(U2594) - FIND(" ", U2594))</f>
        <v>m/s</v>
      </c>
      <c r="AC2594" s="5">
        <f t="shared" ref="AC2594:AC2657" si="820">P2594*24</f>
        <v>21.621111111111112</v>
      </c>
      <c r="AD2594" s="5">
        <f t="shared" ref="AD2594:AD2657" si="821">(N2594*(1/120))/1000</f>
        <v>9.2399999999999999E-3</v>
      </c>
      <c r="AE2594" s="5">
        <f t="shared" ref="AE2594:AE2657" si="822">(AD2594+AE2593)</f>
        <v>24.298094166666669</v>
      </c>
      <c r="AF2594" s="5"/>
      <c r="AG2594" s="5">
        <f t="shared" ref="AG2594:AG2657" si="823">I2594-I2593</f>
        <v>-3.5</v>
      </c>
      <c r="AH2594">
        <f t="shared" ref="AH2594:AH2657" si="824">IF(AG2594&gt;0, AH2593 + AG2594, IF(AND(AG2594&lt;0, I2594&lt;100), AH2593 + AG2594, AH2593))</f>
        <v>889</v>
      </c>
      <c r="AI2594" s="5">
        <f t="shared" ref="AI2594:AI2657" si="825">AH2594/1000</f>
        <v>0.88900000000000001</v>
      </c>
      <c r="AJ2594" s="15">
        <f t="shared" ref="AJ2594:AJ2657" si="826">IF(AI2594=0, "0", AE2594/AI2594)</f>
        <v>27.33193944506937</v>
      </c>
      <c r="AK2594" s="5">
        <f t="shared" ref="AK2594:AK2657" si="827">6.112*EXP((17.67*Q2594)/(Q2594+243.5))*S2594*2.1674/(273.15+Q2594)</f>
        <v>6.9184768600082363</v>
      </c>
      <c r="AL2594" s="5">
        <f t="shared" ref="AL2594:AL2657" si="828">6.112*EXP((17.67*T2594)/(T2594+243.5))*V2594*2.1674/(273.15+T2594)</f>
        <v>5.4333926388257749</v>
      </c>
      <c r="AM2594" s="5">
        <f t="shared" ref="AM2594:AM2657" si="829" xml:space="preserve"> AK2594 * (X2594/3.6) * $P$2 * 30 / 1000</f>
        <v>2.0557208579987017E-2</v>
      </c>
      <c r="AN2594" s="5">
        <f t="shared" ref="AN2594:AN2657" si="830">AN2593+AM2594</f>
        <v>64.197107960943512</v>
      </c>
      <c r="AO2594" s="15">
        <f t="shared" ref="AO2594:AO2657" si="831">IF(AN2594=0, "0", (AI2594 / AN2594) * 100)</f>
        <v>1.3847975839361071</v>
      </c>
    </row>
    <row r="2595" spans="1:41" x14ac:dyDescent="0.3">
      <c r="A2595" s="4">
        <f t="shared" si="814"/>
        <v>45797.32949074074</v>
      </c>
      <c r="B2595" s="9">
        <f t="shared" si="813"/>
        <v>2591</v>
      </c>
      <c r="C2595" s="10" t="str">
        <f t="shared" si="815"/>
        <v>Remove</v>
      </c>
      <c r="D2595" s="1">
        <v>45797</v>
      </c>
      <c r="E2595" s="2">
        <v>0.32949074074074075</v>
      </c>
      <c r="F2595" t="s">
        <v>2</v>
      </c>
      <c r="G2595" t="s">
        <v>14</v>
      </c>
      <c r="H2595" t="s">
        <v>49</v>
      </c>
      <c r="I2595">
        <v>136.5</v>
      </c>
      <c r="J2595" t="s">
        <v>13</v>
      </c>
      <c r="K2595">
        <v>0</v>
      </c>
      <c r="L2595">
        <v>113.5</v>
      </c>
      <c r="M2595">
        <v>11.279</v>
      </c>
      <c r="N2595">
        <v>1110</v>
      </c>
      <c r="O2595">
        <v>9186</v>
      </c>
      <c r="P2595" s="2">
        <v>0.90122685185185181</v>
      </c>
      <c r="Q2595">
        <v>28.6</v>
      </c>
      <c r="R2595" t="s">
        <v>45</v>
      </c>
      <c r="S2595">
        <v>24.2</v>
      </c>
      <c r="T2595">
        <v>30</v>
      </c>
      <c r="U2595" t="s">
        <v>60</v>
      </c>
      <c r="V2595">
        <v>17.8</v>
      </c>
      <c r="X2595">
        <f t="shared" si="816"/>
        <v>1.86</v>
      </c>
      <c r="Y2595" s="7" t="str">
        <f t="shared" si="817"/>
        <v>m/s</v>
      </c>
      <c r="AA2595">
        <f t="shared" si="818"/>
        <v>4.41</v>
      </c>
      <c r="AB2595" s="7" t="str">
        <f t="shared" si="819"/>
        <v>m/s</v>
      </c>
      <c r="AC2595" s="5">
        <f t="shared" si="820"/>
        <v>21.629444444444445</v>
      </c>
      <c r="AD2595" s="5">
        <f t="shared" si="821"/>
        <v>9.2499999999999995E-3</v>
      </c>
      <c r="AE2595" s="5">
        <f t="shared" si="822"/>
        <v>24.30734416666667</v>
      </c>
      <c r="AF2595" s="5"/>
      <c r="AG2595" s="5">
        <f t="shared" si="823"/>
        <v>-1</v>
      </c>
      <c r="AH2595">
        <f t="shared" si="824"/>
        <v>889</v>
      </c>
      <c r="AI2595" s="5">
        <f t="shared" si="825"/>
        <v>0.88900000000000001</v>
      </c>
      <c r="AJ2595" s="15">
        <f t="shared" si="826"/>
        <v>27.342344394450699</v>
      </c>
      <c r="AK2595" s="5">
        <f t="shared" si="827"/>
        <v>6.8059813013089157</v>
      </c>
      <c r="AL2595" s="5">
        <f t="shared" si="828"/>
        <v>5.4030384900055193</v>
      </c>
      <c r="AM2595" s="5">
        <f t="shared" si="829"/>
        <v>1.8621127598051512E-2</v>
      </c>
      <c r="AN2595" s="5">
        <f t="shared" si="830"/>
        <v>64.215729088541565</v>
      </c>
      <c r="AO2595" s="15">
        <f t="shared" si="831"/>
        <v>1.3843960235571475</v>
      </c>
    </row>
    <row r="2596" spans="1:41" x14ac:dyDescent="0.3">
      <c r="A2596" s="4">
        <f t="shared" si="814"/>
        <v>45797.32984953704</v>
      </c>
      <c r="B2596" s="9">
        <f t="shared" si="813"/>
        <v>2592</v>
      </c>
      <c r="C2596" s="10" t="str">
        <f t="shared" si="815"/>
        <v>Remove</v>
      </c>
      <c r="D2596" s="1">
        <v>45797</v>
      </c>
      <c r="E2596" s="2">
        <v>0.32984953703703701</v>
      </c>
      <c r="F2596" t="s">
        <v>2</v>
      </c>
      <c r="G2596" t="s">
        <v>14</v>
      </c>
      <c r="H2596" t="s">
        <v>49</v>
      </c>
      <c r="I2596">
        <v>135</v>
      </c>
      <c r="J2596" t="s">
        <v>13</v>
      </c>
      <c r="K2596">
        <v>0</v>
      </c>
      <c r="L2596">
        <v>113.5</v>
      </c>
      <c r="M2596">
        <v>11.285</v>
      </c>
      <c r="N2596">
        <v>1110.5999999999999</v>
      </c>
      <c r="O2596">
        <v>9195</v>
      </c>
      <c r="P2596" s="2">
        <v>0.90158564814814812</v>
      </c>
      <c r="Q2596">
        <v>28.6</v>
      </c>
      <c r="R2596" t="s">
        <v>173</v>
      </c>
      <c r="S2596">
        <v>24.1</v>
      </c>
      <c r="T2596">
        <v>30</v>
      </c>
      <c r="U2596" t="s">
        <v>60</v>
      </c>
      <c r="V2596">
        <v>17.8</v>
      </c>
      <c r="X2596">
        <f t="shared" si="816"/>
        <v>1.97</v>
      </c>
      <c r="Y2596" s="7" t="str">
        <f t="shared" si="817"/>
        <v>m/s</v>
      </c>
      <c r="AA2596">
        <f t="shared" si="818"/>
        <v>4.41</v>
      </c>
      <c r="AB2596" s="7" t="str">
        <f t="shared" si="819"/>
        <v>m/s</v>
      </c>
      <c r="AC2596" s="5">
        <f t="shared" si="820"/>
        <v>21.638055555555553</v>
      </c>
      <c r="AD2596" s="5">
        <f t="shared" si="821"/>
        <v>9.2549999999999993E-3</v>
      </c>
      <c r="AE2596" s="5">
        <f t="shared" si="822"/>
        <v>24.31659916666667</v>
      </c>
      <c r="AF2596" s="5"/>
      <c r="AG2596" s="5">
        <f t="shared" si="823"/>
        <v>-1.5</v>
      </c>
      <c r="AH2596">
        <f t="shared" si="824"/>
        <v>889</v>
      </c>
      <c r="AI2596" s="5">
        <f t="shared" si="825"/>
        <v>0.88900000000000001</v>
      </c>
      <c r="AJ2596" s="15">
        <f t="shared" si="826"/>
        <v>27.352754968128988</v>
      </c>
      <c r="AK2596" s="5">
        <f t="shared" si="827"/>
        <v>6.7778574116340851</v>
      </c>
      <c r="AL2596" s="5">
        <f t="shared" si="828"/>
        <v>5.4030384900055193</v>
      </c>
      <c r="AM2596" s="5">
        <f t="shared" si="829"/>
        <v>1.9640879653707709E-2</v>
      </c>
      <c r="AN2596" s="5">
        <f t="shared" si="830"/>
        <v>64.235369968195272</v>
      </c>
      <c r="AO2596" s="15">
        <f t="shared" si="831"/>
        <v>1.3839727247467692</v>
      </c>
    </row>
    <row r="2597" spans="1:41" x14ac:dyDescent="0.3">
      <c r="A2597" s="4">
        <f t="shared" si="814"/>
        <v>45797.330196759256</v>
      </c>
      <c r="B2597" s="9">
        <f t="shared" si="813"/>
        <v>2593</v>
      </c>
      <c r="C2597" s="10" t="str">
        <f t="shared" si="815"/>
        <v>Remove</v>
      </c>
      <c r="D2597" s="1">
        <v>45797</v>
      </c>
      <c r="E2597" s="2">
        <v>0.33019675925925923</v>
      </c>
      <c r="F2597" t="s">
        <v>2</v>
      </c>
      <c r="G2597" t="s">
        <v>14</v>
      </c>
      <c r="H2597" t="s">
        <v>49</v>
      </c>
      <c r="I2597">
        <v>136.5</v>
      </c>
      <c r="J2597" t="s">
        <v>13</v>
      </c>
      <c r="K2597">
        <v>0</v>
      </c>
      <c r="L2597">
        <v>113.4</v>
      </c>
      <c r="M2597">
        <v>11.295999999999999</v>
      </c>
      <c r="N2597">
        <v>1112.7</v>
      </c>
      <c r="O2597">
        <v>9204</v>
      </c>
      <c r="P2597" s="2">
        <v>0.9019328703703704</v>
      </c>
      <c r="Q2597">
        <v>28.6</v>
      </c>
      <c r="R2597" t="s">
        <v>165</v>
      </c>
      <c r="S2597">
        <v>24</v>
      </c>
      <c r="T2597">
        <v>30</v>
      </c>
      <c r="U2597" t="s">
        <v>128</v>
      </c>
      <c r="V2597">
        <v>17.7</v>
      </c>
      <c r="X2597">
        <f t="shared" si="816"/>
        <v>2</v>
      </c>
      <c r="Y2597" s="7" t="str">
        <f t="shared" si="817"/>
        <v>m/s</v>
      </c>
      <c r="AA2597">
        <f t="shared" si="818"/>
        <v>4.4000000000000004</v>
      </c>
      <c r="AB2597" s="7" t="str">
        <f t="shared" si="819"/>
        <v>m/s</v>
      </c>
      <c r="AC2597" s="5">
        <f t="shared" si="820"/>
        <v>21.64638888888889</v>
      </c>
      <c r="AD2597" s="5">
        <f t="shared" si="821"/>
        <v>9.2725000000000012E-3</v>
      </c>
      <c r="AE2597" s="5">
        <f t="shared" si="822"/>
        <v>24.325871666666671</v>
      </c>
      <c r="AF2597" s="5"/>
      <c r="AG2597" s="5">
        <f t="shared" si="823"/>
        <v>1.5</v>
      </c>
      <c r="AH2597">
        <f t="shared" si="824"/>
        <v>890.5</v>
      </c>
      <c r="AI2597" s="5">
        <f t="shared" si="825"/>
        <v>0.89049999999999996</v>
      </c>
      <c r="AJ2597" s="15">
        <f t="shared" si="826"/>
        <v>27.317093393224788</v>
      </c>
      <c r="AK2597" s="5">
        <f t="shared" si="827"/>
        <v>6.7497335219592554</v>
      </c>
      <c r="AL2597" s="5">
        <f t="shared" si="828"/>
        <v>5.3726843411852627</v>
      </c>
      <c r="AM2597" s="5">
        <f t="shared" si="829"/>
        <v>1.9857240840364179E-2</v>
      </c>
      <c r="AN2597" s="5">
        <f t="shared" si="830"/>
        <v>64.255227209035638</v>
      </c>
      <c r="AO2597" s="15">
        <f t="shared" si="831"/>
        <v>1.3858794664331633</v>
      </c>
    </row>
    <row r="2598" spans="1:41" x14ac:dyDescent="0.3">
      <c r="A2598" s="4">
        <f t="shared" si="814"/>
        <v>45797.330543981479</v>
      </c>
      <c r="B2598" s="9">
        <f t="shared" si="813"/>
        <v>2594</v>
      </c>
      <c r="C2598" s="10" t="str">
        <f t="shared" si="815"/>
        <v>Remove</v>
      </c>
      <c r="D2598" s="1">
        <v>45797</v>
      </c>
      <c r="E2598" s="2">
        <v>0.33054398148148151</v>
      </c>
      <c r="F2598" t="s">
        <v>19</v>
      </c>
      <c r="G2598" t="s">
        <v>14</v>
      </c>
      <c r="H2598" t="s">
        <v>49</v>
      </c>
      <c r="I2598">
        <v>135.5</v>
      </c>
      <c r="J2598" t="s">
        <v>13</v>
      </c>
      <c r="K2598">
        <v>0</v>
      </c>
      <c r="L2598">
        <v>113.4</v>
      </c>
      <c r="M2598">
        <v>11.29</v>
      </c>
      <c r="N2598">
        <v>1111.7</v>
      </c>
      <c r="O2598">
        <v>9214</v>
      </c>
      <c r="P2598" s="2">
        <v>0.90228009259259256</v>
      </c>
      <c r="Q2598">
        <v>28.6</v>
      </c>
      <c r="R2598" t="s">
        <v>143</v>
      </c>
      <c r="S2598">
        <v>24.5</v>
      </c>
      <c r="T2598">
        <v>30</v>
      </c>
      <c r="U2598" t="s">
        <v>190</v>
      </c>
      <c r="V2598">
        <v>18</v>
      </c>
      <c r="X2598">
        <f t="shared" si="816"/>
        <v>2.11</v>
      </c>
      <c r="Y2598" s="7" t="str">
        <f t="shared" si="817"/>
        <v>m/s</v>
      </c>
      <c r="AA2598">
        <f t="shared" si="818"/>
        <v>4.8499999999999996</v>
      </c>
      <c r="AB2598" s="7" t="str">
        <f t="shared" si="819"/>
        <v>m/s</v>
      </c>
      <c r="AC2598" s="5">
        <f t="shared" si="820"/>
        <v>21.654722222222222</v>
      </c>
      <c r="AD2598" s="5">
        <f t="shared" si="821"/>
        <v>9.2641666666666671E-3</v>
      </c>
      <c r="AE2598" s="5">
        <f t="shared" si="822"/>
        <v>24.335135833333339</v>
      </c>
      <c r="AF2598" s="5"/>
      <c r="AG2598" s="5">
        <f t="shared" si="823"/>
        <v>-1</v>
      </c>
      <c r="AH2598">
        <f t="shared" si="824"/>
        <v>890.5</v>
      </c>
      <c r="AI2598" s="5">
        <f t="shared" si="825"/>
        <v>0.89049999999999996</v>
      </c>
      <c r="AJ2598" s="15">
        <f t="shared" si="826"/>
        <v>27.327496724686515</v>
      </c>
      <c r="AK2598" s="5">
        <f t="shared" si="827"/>
        <v>6.8903529703334065</v>
      </c>
      <c r="AL2598" s="5">
        <f t="shared" si="828"/>
        <v>5.4637467876460306</v>
      </c>
      <c r="AM2598" s="5">
        <f t="shared" si="829"/>
        <v>2.1385834692554714E-2</v>
      </c>
      <c r="AN2598" s="5">
        <f t="shared" si="830"/>
        <v>64.27661304372819</v>
      </c>
      <c r="AO2598" s="15">
        <f t="shared" si="831"/>
        <v>1.3854183626542076</v>
      </c>
    </row>
    <row r="2599" spans="1:41" x14ac:dyDescent="0.3">
      <c r="A2599" s="4">
        <f t="shared" si="814"/>
        <v>45797.330891203703</v>
      </c>
      <c r="B2599" s="9">
        <f t="shared" si="813"/>
        <v>2595</v>
      </c>
      <c r="C2599" s="10" t="str">
        <f t="shared" si="815"/>
        <v>Remove</v>
      </c>
      <c r="D2599" s="1">
        <v>45797</v>
      </c>
      <c r="E2599" s="2">
        <v>0.33089120370370373</v>
      </c>
      <c r="F2599" t="s">
        <v>2</v>
      </c>
      <c r="G2599" t="s">
        <v>14</v>
      </c>
      <c r="H2599" t="s">
        <v>49</v>
      </c>
      <c r="I2599">
        <v>139.5</v>
      </c>
      <c r="J2599" t="s">
        <v>13</v>
      </c>
      <c r="K2599">
        <v>0</v>
      </c>
      <c r="L2599">
        <v>113.5</v>
      </c>
      <c r="M2599">
        <v>11.279</v>
      </c>
      <c r="N2599">
        <v>1110.4000000000001</v>
      </c>
      <c r="O2599">
        <v>9223</v>
      </c>
      <c r="P2599" s="2">
        <v>0.90262731481481484</v>
      </c>
      <c r="Q2599">
        <v>28.6</v>
      </c>
      <c r="R2599" t="s">
        <v>74</v>
      </c>
      <c r="S2599">
        <v>23.9</v>
      </c>
      <c r="T2599">
        <v>30</v>
      </c>
      <c r="U2599" t="s">
        <v>133</v>
      </c>
      <c r="V2599">
        <v>17.600000000000001</v>
      </c>
      <c r="X2599">
        <f t="shared" si="816"/>
        <v>2.1800000000000002</v>
      </c>
      <c r="Y2599" s="7" t="str">
        <f t="shared" si="817"/>
        <v>m/s</v>
      </c>
      <c r="AA2599">
        <f t="shared" si="818"/>
        <v>4.96</v>
      </c>
      <c r="AB2599" s="7" t="str">
        <f t="shared" si="819"/>
        <v>m/s</v>
      </c>
      <c r="AC2599" s="5">
        <f t="shared" si="820"/>
        <v>21.663055555555555</v>
      </c>
      <c r="AD2599" s="5">
        <f t="shared" si="821"/>
        <v>9.2533333333333339E-3</v>
      </c>
      <c r="AE2599" s="5">
        <f t="shared" si="822"/>
        <v>24.344389166666673</v>
      </c>
      <c r="AF2599" s="5"/>
      <c r="AG2599" s="5">
        <f t="shared" si="823"/>
        <v>4</v>
      </c>
      <c r="AH2599">
        <f t="shared" si="824"/>
        <v>894.5</v>
      </c>
      <c r="AI2599" s="5">
        <f t="shared" si="825"/>
        <v>0.89449999999999996</v>
      </c>
      <c r="AJ2599" s="15">
        <f t="shared" si="826"/>
        <v>27.215639090739714</v>
      </c>
      <c r="AK2599" s="5">
        <f t="shared" si="827"/>
        <v>6.7216096322844248</v>
      </c>
      <c r="AL2599" s="5">
        <f t="shared" si="828"/>
        <v>5.3423301923650071</v>
      </c>
      <c r="AM2599" s="5">
        <f t="shared" si="829"/>
        <v>2.1554207547180303E-2</v>
      </c>
      <c r="AN2599" s="5">
        <f t="shared" si="830"/>
        <v>64.298167251275373</v>
      </c>
      <c r="AO2599" s="15">
        <f t="shared" si="831"/>
        <v>1.391174956051733</v>
      </c>
    </row>
    <row r="2600" spans="1:41" x14ac:dyDescent="0.3">
      <c r="A2600" s="4">
        <f t="shared" si="814"/>
        <v>45797.331238425926</v>
      </c>
      <c r="B2600" s="9">
        <f t="shared" si="813"/>
        <v>2596</v>
      </c>
      <c r="C2600" s="10" t="str">
        <f t="shared" si="815"/>
        <v>Remove</v>
      </c>
      <c r="D2600" s="1">
        <v>45797</v>
      </c>
      <c r="E2600" s="2">
        <v>0.33123842592592595</v>
      </c>
      <c r="F2600" t="s">
        <v>2</v>
      </c>
      <c r="G2600" t="s">
        <v>14</v>
      </c>
      <c r="H2600" t="s">
        <v>49</v>
      </c>
      <c r="I2600">
        <v>140.5</v>
      </c>
      <c r="J2600" t="s">
        <v>13</v>
      </c>
      <c r="K2600">
        <v>0</v>
      </c>
      <c r="L2600">
        <v>113.5</v>
      </c>
      <c r="M2600">
        <v>11.301</v>
      </c>
      <c r="N2600">
        <v>1113</v>
      </c>
      <c r="O2600">
        <v>9232</v>
      </c>
      <c r="P2600" s="2">
        <v>0.90297453703703701</v>
      </c>
      <c r="Q2600">
        <v>28.6</v>
      </c>
      <c r="R2600" t="s">
        <v>172</v>
      </c>
      <c r="S2600">
        <v>23.4</v>
      </c>
      <c r="T2600">
        <v>30</v>
      </c>
      <c r="U2600" t="s">
        <v>92</v>
      </c>
      <c r="V2600">
        <v>17.399999999999999</v>
      </c>
      <c r="X2600">
        <f t="shared" si="816"/>
        <v>1.9</v>
      </c>
      <c r="Y2600" s="7" t="str">
        <f t="shared" si="817"/>
        <v>m/s</v>
      </c>
      <c r="AA2600">
        <f t="shared" si="818"/>
        <v>4.38</v>
      </c>
      <c r="AB2600" s="7" t="str">
        <f t="shared" si="819"/>
        <v>m/s</v>
      </c>
      <c r="AC2600" s="5">
        <f t="shared" si="820"/>
        <v>21.671388888888888</v>
      </c>
      <c r="AD2600" s="5">
        <f t="shared" si="821"/>
        <v>9.2750000000000003E-3</v>
      </c>
      <c r="AE2600" s="5">
        <f t="shared" si="822"/>
        <v>24.353664166666672</v>
      </c>
      <c r="AF2600" s="5"/>
      <c r="AG2600" s="5">
        <f t="shared" si="823"/>
        <v>1</v>
      </c>
      <c r="AH2600">
        <f t="shared" si="824"/>
        <v>895.5</v>
      </c>
      <c r="AI2600" s="5">
        <f t="shared" si="825"/>
        <v>0.89549999999999996</v>
      </c>
      <c r="AJ2600" s="15">
        <f t="shared" si="826"/>
        <v>27.195604876233023</v>
      </c>
      <c r="AK2600" s="5">
        <f t="shared" si="827"/>
        <v>6.5809901839102736</v>
      </c>
      <c r="AL2600" s="5">
        <f t="shared" si="828"/>
        <v>5.2816218947244948</v>
      </c>
      <c r="AM2600" s="5">
        <f t="shared" si="829"/>
        <v>1.8392769328387321E-2</v>
      </c>
      <c r="AN2600" s="5">
        <f t="shared" si="830"/>
        <v>64.31656002060376</v>
      </c>
      <c r="AO2600" s="15">
        <f t="shared" si="831"/>
        <v>1.3923319277541075</v>
      </c>
    </row>
    <row r="2601" spans="1:41" x14ac:dyDescent="0.3">
      <c r="A2601" s="4">
        <f t="shared" si="814"/>
        <v>45797.331585648149</v>
      </c>
      <c r="B2601" s="9">
        <f t="shared" si="813"/>
        <v>2597</v>
      </c>
      <c r="C2601" s="10" t="str">
        <f t="shared" si="815"/>
        <v>Remove</v>
      </c>
      <c r="D2601" s="1">
        <v>45797</v>
      </c>
      <c r="E2601" s="2">
        <v>0.33158564814814817</v>
      </c>
      <c r="F2601" t="s">
        <v>19</v>
      </c>
      <c r="G2601" t="s">
        <v>14</v>
      </c>
      <c r="H2601" t="s">
        <v>49</v>
      </c>
      <c r="I2601">
        <v>137.5</v>
      </c>
      <c r="J2601" t="s">
        <v>13</v>
      </c>
      <c r="K2601">
        <v>0</v>
      </c>
      <c r="L2601">
        <v>113.4</v>
      </c>
      <c r="M2601">
        <v>11.3</v>
      </c>
      <c r="N2601">
        <v>1112.8</v>
      </c>
      <c r="O2601">
        <v>9241</v>
      </c>
      <c r="P2601" s="2">
        <v>0.90332175925925928</v>
      </c>
      <c r="Q2601">
        <v>28.6</v>
      </c>
      <c r="R2601" t="s">
        <v>172</v>
      </c>
      <c r="S2601">
        <v>23.3</v>
      </c>
      <c r="T2601">
        <v>30</v>
      </c>
      <c r="U2601" t="s">
        <v>64</v>
      </c>
      <c r="V2601">
        <v>17.399999999999999</v>
      </c>
      <c r="X2601">
        <f t="shared" si="816"/>
        <v>1.9</v>
      </c>
      <c r="Y2601" s="7" t="str">
        <f t="shared" si="817"/>
        <v>m/s</v>
      </c>
      <c r="AA2601">
        <f t="shared" si="818"/>
        <v>4.43</v>
      </c>
      <c r="AB2601" s="7" t="str">
        <f t="shared" si="819"/>
        <v>m/s</v>
      </c>
      <c r="AC2601" s="5">
        <f t="shared" si="820"/>
        <v>21.679722222222225</v>
      </c>
      <c r="AD2601" s="5">
        <f t="shared" si="821"/>
        <v>9.2733333333333331E-3</v>
      </c>
      <c r="AE2601" s="5">
        <f t="shared" si="822"/>
        <v>24.362937500000005</v>
      </c>
      <c r="AF2601" s="5"/>
      <c r="AG2601" s="5">
        <f t="shared" si="823"/>
        <v>-3</v>
      </c>
      <c r="AH2601">
        <f t="shared" si="824"/>
        <v>895.5</v>
      </c>
      <c r="AI2601" s="5">
        <f t="shared" si="825"/>
        <v>0.89549999999999996</v>
      </c>
      <c r="AJ2601" s="15">
        <f t="shared" si="826"/>
        <v>27.205960357342274</v>
      </c>
      <c r="AK2601" s="5">
        <f t="shared" si="827"/>
        <v>6.5528662942354439</v>
      </c>
      <c r="AL2601" s="5">
        <f t="shared" si="828"/>
        <v>5.2816218947244948</v>
      </c>
      <c r="AM2601" s="5">
        <f t="shared" si="829"/>
        <v>1.8314167750060881E-2</v>
      </c>
      <c r="AN2601" s="5">
        <f t="shared" si="830"/>
        <v>64.334874188353822</v>
      </c>
      <c r="AO2601" s="15">
        <f t="shared" si="831"/>
        <v>1.3919355735090677</v>
      </c>
    </row>
    <row r="2602" spans="1:41" x14ac:dyDescent="0.3">
      <c r="A2602" s="4">
        <f t="shared" si="814"/>
        <v>45797.331932870373</v>
      </c>
      <c r="B2602" s="9">
        <f t="shared" si="813"/>
        <v>2598</v>
      </c>
      <c r="C2602" s="10" t="str">
        <f t="shared" si="815"/>
        <v>Remove</v>
      </c>
      <c r="D2602" s="1">
        <v>45797</v>
      </c>
      <c r="E2602" s="2">
        <v>0.33193287037037039</v>
      </c>
      <c r="F2602" t="s">
        <v>2</v>
      </c>
      <c r="G2602" t="s">
        <v>14</v>
      </c>
      <c r="H2602" t="s">
        <v>49</v>
      </c>
      <c r="I2602">
        <v>133</v>
      </c>
      <c r="J2602" t="s">
        <v>13</v>
      </c>
      <c r="K2602">
        <v>0</v>
      </c>
      <c r="L2602">
        <v>113.4</v>
      </c>
      <c r="M2602">
        <v>11.331</v>
      </c>
      <c r="N2602">
        <v>1116.5999999999999</v>
      </c>
      <c r="O2602">
        <v>9251</v>
      </c>
      <c r="P2602" s="2">
        <v>0.90366898148148145</v>
      </c>
      <c r="Q2602">
        <v>28.6</v>
      </c>
      <c r="R2602" t="s">
        <v>169</v>
      </c>
      <c r="S2602">
        <v>23.8</v>
      </c>
      <c r="T2602">
        <v>30</v>
      </c>
      <c r="U2602" t="s">
        <v>92</v>
      </c>
      <c r="V2602">
        <v>17.7</v>
      </c>
      <c r="X2602">
        <f t="shared" si="816"/>
        <v>1.89</v>
      </c>
      <c r="Y2602" s="7" t="str">
        <f t="shared" si="817"/>
        <v>m/s</v>
      </c>
      <c r="AA2602">
        <f t="shared" si="818"/>
        <v>4.38</v>
      </c>
      <c r="AB2602" s="7" t="str">
        <f t="shared" si="819"/>
        <v>m/s</v>
      </c>
      <c r="AC2602" s="5">
        <f t="shared" si="820"/>
        <v>21.688055555555554</v>
      </c>
      <c r="AD2602" s="5">
        <f t="shared" si="821"/>
        <v>9.304999999999999E-3</v>
      </c>
      <c r="AE2602" s="5">
        <f t="shared" si="822"/>
        <v>24.372242500000006</v>
      </c>
      <c r="AF2602" s="5"/>
      <c r="AG2602" s="5">
        <f t="shared" si="823"/>
        <v>-4.5</v>
      </c>
      <c r="AH2602">
        <f t="shared" si="824"/>
        <v>895.5</v>
      </c>
      <c r="AI2602" s="5">
        <f t="shared" si="825"/>
        <v>0.89549999999999996</v>
      </c>
      <c r="AJ2602" s="15">
        <f t="shared" si="826"/>
        <v>27.216351200446685</v>
      </c>
      <c r="AK2602" s="5">
        <f t="shared" si="827"/>
        <v>6.6934857426095951</v>
      </c>
      <c r="AL2602" s="5">
        <f t="shared" si="828"/>
        <v>5.3726843411852627</v>
      </c>
      <c r="AM2602" s="5">
        <f t="shared" si="829"/>
        <v>1.8608716822526281E-2</v>
      </c>
      <c r="AN2602" s="5">
        <f t="shared" si="830"/>
        <v>64.35348290517635</v>
      </c>
      <c r="AO2602" s="15">
        <f t="shared" si="831"/>
        <v>1.3915330757148023</v>
      </c>
    </row>
    <row r="2603" spans="1:41" x14ac:dyDescent="0.3">
      <c r="A2603" s="4">
        <f t="shared" si="814"/>
        <v>45797.332280092596</v>
      </c>
      <c r="B2603" s="9">
        <f t="shared" si="813"/>
        <v>2599</v>
      </c>
      <c r="C2603" s="10" t="str">
        <f t="shared" si="815"/>
        <v>Remove</v>
      </c>
      <c r="D2603" s="1">
        <v>45797</v>
      </c>
      <c r="E2603" s="2">
        <v>0.33228009259259261</v>
      </c>
      <c r="F2603" t="s">
        <v>2</v>
      </c>
      <c r="G2603" t="s">
        <v>14</v>
      </c>
      <c r="H2603" t="s">
        <v>49</v>
      </c>
      <c r="I2603">
        <v>140</v>
      </c>
      <c r="J2603" t="s">
        <v>13</v>
      </c>
      <c r="K2603">
        <v>0</v>
      </c>
      <c r="L2603">
        <v>113.3</v>
      </c>
      <c r="M2603">
        <v>11.292</v>
      </c>
      <c r="N2603">
        <v>1112.5</v>
      </c>
      <c r="O2603">
        <v>9260</v>
      </c>
      <c r="P2603" s="2">
        <v>0.90401620370370372</v>
      </c>
      <c r="Q2603">
        <v>28.7</v>
      </c>
      <c r="R2603" t="s">
        <v>47</v>
      </c>
      <c r="S2603">
        <v>24</v>
      </c>
      <c r="T2603">
        <v>30</v>
      </c>
      <c r="U2603" t="s">
        <v>78</v>
      </c>
      <c r="V2603">
        <v>17.8</v>
      </c>
      <c r="X2603">
        <f t="shared" si="816"/>
        <v>2.0499999999999998</v>
      </c>
      <c r="Y2603" s="7" t="str">
        <f t="shared" si="817"/>
        <v>m/s</v>
      </c>
      <c r="AA2603">
        <f t="shared" si="818"/>
        <v>4.47</v>
      </c>
      <c r="AB2603" s="7" t="str">
        <f t="shared" si="819"/>
        <v>m/s</v>
      </c>
      <c r="AC2603" s="5">
        <f t="shared" si="820"/>
        <v>21.69638888888889</v>
      </c>
      <c r="AD2603" s="5">
        <f t="shared" si="821"/>
        <v>9.2708333333333341E-3</v>
      </c>
      <c r="AE2603" s="5">
        <f t="shared" si="822"/>
        <v>24.381513333333338</v>
      </c>
      <c r="AF2603" s="5"/>
      <c r="AG2603" s="5">
        <f t="shared" si="823"/>
        <v>7</v>
      </c>
      <c r="AH2603">
        <f t="shared" si="824"/>
        <v>902.5</v>
      </c>
      <c r="AI2603" s="5">
        <f t="shared" si="825"/>
        <v>0.90249999999999997</v>
      </c>
      <c r="AJ2603" s="15">
        <f t="shared" si="826"/>
        <v>27.015527239150515</v>
      </c>
      <c r="AK2603" s="5">
        <f t="shared" si="827"/>
        <v>6.7868092652323551</v>
      </c>
      <c r="AL2603" s="5">
        <f t="shared" si="828"/>
        <v>5.4030384900055193</v>
      </c>
      <c r="AM2603" s="5">
        <f t="shared" si="829"/>
        <v>2.0465472943614848E-2</v>
      </c>
      <c r="AN2603" s="5">
        <f t="shared" si="830"/>
        <v>64.373948378119962</v>
      </c>
      <c r="AO2603" s="15">
        <f t="shared" si="831"/>
        <v>1.401964649890499</v>
      </c>
    </row>
    <row r="2604" spans="1:41" x14ac:dyDescent="0.3">
      <c r="A2604" s="4">
        <f t="shared" si="814"/>
        <v>45797.332627314812</v>
      </c>
      <c r="B2604" s="9">
        <f t="shared" si="813"/>
        <v>2600</v>
      </c>
      <c r="C2604" s="10" t="str">
        <f t="shared" si="815"/>
        <v>Remove</v>
      </c>
      <c r="D2604" s="1">
        <v>45797</v>
      </c>
      <c r="E2604" s="2">
        <v>0.33262731481481483</v>
      </c>
      <c r="F2604" t="s">
        <v>2</v>
      </c>
      <c r="G2604" t="s">
        <v>14</v>
      </c>
      <c r="H2604" t="s">
        <v>49</v>
      </c>
      <c r="I2604">
        <v>138.5</v>
      </c>
      <c r="J2604" t="s">
        <v>13</v>
      </c>
      <c r="K2604">
        <v>0</v>
      </c>
      <c r="L2604">
        <v>113.3</v>
      </c>
      <c r="M2604">
        <v>11.323</v>
      </c>
      <c r="N2604">
        <v>1116.5</v>
      </c>
      <c r="O2604">
        <v>9269</v>
      </c>
      <c r="P2604" s="2">
        <v>0.90436342592592589</v>
      </c>
      <c r="Q2604">
        <v>28.7</v>
      </c>
      <c r="R2604" t="s">
        <v>149</v>
      </c>
      <c r="S2604">
        <v>23.5</v>
      </c>
      <c r="T2604">
        <v>30</v>
      </c>
      <c r="U2604" t="s">
        <v>144</v>
      </c>
      <c r="V2604">
        <v>17.399999999999999</v>
      </c>
      <c r="X2604">
        <f t="shared" si="816"/>
        <v>2.08</v>
      </c>
      <c r="Y2604" s="7" t="str">
        <f t="shared" si="817"/>
        <v>m/s</v>
      </c>
      <c r="AA2604">
        <f t="shared" si="818"/>
        <v>4.5599999999999996</v>
      </c>
      <c r="AB2604" s="7" t="str">
        <f t="shared" si="819"/>
        <v>m/s</v>
      </c>
      <c r="AC2604" s="5">
        <f t="shared" si="820"/>
        <v>21.704722222222223</v>
      </c>
      <c r="AD2604" s="5">
        <f t="shared" si="821"/>
        <v>9.3041666666666672E-3</v>
      </c>
      <c r="AE2604" s="5">
        <f t="shared" si="822"/>
        <v>24.390817500000004</v>
      </c>
      <c r="AF2604" s="5"/>
      <c r="AG2604" s="5">
        <f t="shared" si="823"/>
        <v>-1.5</v>
      </c>
      <c r="AH2604">
        <f t="shared" si="824"/>
        <v>902.5</v>
      </c>
      <c r="AI2604" s="5">
        <f t="shared" si="825"/>
        <v>0.90249999999999997</v>
      </c>
      <c r="AJ2604" s="15">
        <f t="shared" si="826"/>
        <v>27.025836565096959</v>
      </c>
      <c r="AK2604" s="5">
        <f t="shared" si="827"/>
        <v>6.6454174055400133</v>
      </c>
      <c r="AL2604" s="5">
        <f t="shared" si="828"/>
        <v>5.2816218947244948</v>
      </c>
      <c r="AM2604" s="5">
        <f t="shared" si="829"/>
        <v>2.0332364176501905E-2</v>
      </c>
      <c r="AN2604" s="5">
        <f t="shared" si="830"/>
        <v>64.394280742296459</v>
      </c>
      <c r="AO2604" s="15">
        <f t="shared" si="831"/>
        <v>1.401521982381901</v>
      </c>
    </row>
    <row r="2605" spans="1:41" x14ac:dyDescent="0.3">
      <c r="A2605" s="4">
        <f t="shared" si="814"/>
        <v>45797.332974537036</v>
      </c>
      <c r="B2605" s="9">
        <f t="shared" si="813"/>
        <v>2601</v>
      </c>
      <c r="C2605" s="10" t="str">
        <f t="shared" si="815"/>
        <v>Remove</v>
      </c>
      <c r="D2605" s="1">
        <v>45797</v>
      </c>
      <c r="E2605" s="2">
        <v>0.33297453703703705</v>
      </c>
      <c r="F2605" t="s">
        <v>2</v>
      </c>
      <c r="G2605" t="s">
        <v>14</v>
      </c>
      <c r="H2605" t="s">
        <v>49</v>
      </c>
      <c r="I2605">
        <v>139.5</v>
      </c>
      <c r="J2605" t="s">
        <v>13</v>
      </c>
      <c r="K2605">
        <v>0</v>
      </c>
      <c r="L2605">
        <v>113.2</v>
      </c>
      <c r="M2605">
        <v>11.317</v>
      </c>
      <c r="N2605">
        <v>1115.0999999999999</v>
      </c>
      <c r="O2605">
        <v>9279</v>
      </c>
      <c r="P2605" s="2">
        <v>0.90471064814814817</v>
      </c>
      <c r="Q2605">
        <v>28.7</v>
      </c>
      <c r="R2605" t="s">
        <v>47</v>
      </c>
      <c r="S2605">
        <v>24</v>
      </c>
      <c r="T2605">
        <v>30.1</v>
      </c>
      <c r="U2605" t="s">
        <v>117</v>
      </c>
      <c r="V2605">
        <v>17.7</v>
      </c>
      <c r="X2605">
        <f t="shared" si="816"/>
        <v>2.0499999999999998</v>
      </c>
      <c r="Y2605" s="7" t="str">
        <f t="shared" si="817"/>
        <v>m/s</v>
      </c>
      <c r="AA2605">
        <f t="shared" si="818"/>
        <v>4.2699999999999996</v>
      </c>
      <c r="AB2605" s="7" t="str">
        <f t="shared" si="819"/>
        <v>m/s</v>
      </c>
      <c r="AC2605" s="5">
        <f t="shared" si="820"/>
        <v>21.713055555555556</v>
      </c>
      <c r="AD2605" s="5">
        <f t="shared" si="821"/>
        <v>9.2924999999999987E-3</v>
      </c>
      <c r="AE2605" s="5">
        <f t="shared" si="822"/>
        <v>24.400110000000005</v>
      </c>
      <c r="AF2605" s="5"/>
      <c r="AG2605" s="5">
        <f t="shared" si="823"/>
        <v>1</v>
      </c>
      <c r="AH2605">
        <f t="shared" si="824"/>
        <v>903.5</v>
      </c>
      <c r="AI2605" s="5">
        <f t="shared" si="825"/>
        <v>0.90349999999999997</v>
      </c>
      <c r="AJ2605" s="15">
        <f t="shared" si="826"/>
        <v>27.006209186496964</v>
      </c>
      <c r="AK2605" s="5">
        <f t="shared" si="827"/>
        <v>6.7868092652323551</v>
      </c>
      <c r="AL2605" s="5">
        <f t="shared" si="828"/>
        <v>5.4018839343584304</v>
      </c>
      <c r="AM2605" s="5">
        <f t="shared" si="829"/>
        <v>2.0465472943614848E-2</v>
      </c>
      <c r="AN2605" s="5">
        <f t="shared" si="830"/>
        <v>64.414746215240072</v>
      </c>
      <c r="AO2605" s="15">
        <f t="shared" si="831"/>
        <v>1.4026291386462659</v>
      </c>
    </row>
    <row r="2606" spans="1:41" x14ac:dyDescent="0.3">
      <c r="A2606" s="4">
        <f t="shared" si="814"/>
        <v>45797.333321759259</v>
      </c>
      <c r="B2606" s="9">
        <f t="shared" si="813"/>
        <v>2602</v>
      </c>
      <c r="C2606" s="10" t="str">
        <f t="shared" si="815"/>
        <v>Remove</v>
      </c>
      <c r="D2606" s="1">
        <v>45797</v>
      </c>
      <c r="E2606" s="2">
        <v>0.33332175925925928</v>
      </c>
      <c r="F2606" t="s">
        <v>2</v>
      </c>
      <c r="G2606" t="s">
        <v>14</v>
      </c>
      <c r="H2606" t="s">
        <v>49</v>
      </c>
      <c r="I2606">
        <v>137.5</v>
      </c>
      <c r="J2606" t="s">
        <v>13</v>
      </c>
      <c r="K2606">
        <v>0</v>
      </c>
      <c r="L2606">
        <v>113.3</v>
      </c>
      <c r="M2606">
        <v>11.327999999999999</v>
      </c>
      <c r="N2606">
        <v>1116.8</v>
      </c>
      <c r="O2606">
        <v>9288</v>
      </c>
      <c r="P2606" s="2">
        <v>0.90505787037037033</v>
      </c>
      <c r="Q2606">
        <v>28.7</v>
      </c>
      <c r="R2606" t="s">
        <v>166</v>
      </c>
      <c r="S2606">
        <v>23.8</v>
      </c>
      <c r="T2606">
        <v>30.1</v>
      </c>
      <c r="U2606" t="s">
        <v>69</v>
      </c>
      <c r="V2606">
        <v>17.7</v>
      </c>
      <c r="X2606">
        <f t="shared" si="816"/>
        <v>1.94</v>
      </c>
      <c r="Y2606" s="7" t="str">
        <f t="shared" si="817"/>
        <v>m/s</v>
      </c>
      <c r="AA2606">
        <f t="shared" si="818"/>
        <v>4.3499999999999996</v>
      </c>
      <c r="AB2606" s="7" t="str">
        <f t="shared" si="819"/>
        <v>m/s</v>
      </c>
      <c r="AC2606" s="5">
        <f t="shared" si="820"/>
        <v>21.721388888888889</v>
      </c>
      <c r="AD2606" s="5">
        <f t="shared" si="821"/>
        <v>9.3066666666666662E-3</v>
      </c>
      <c r="AE2606" s="5">
        <f t="shared" si="822"/>
        <v>24.409416666666672</v>
      </c>
      <c r="AF2606" s="5"/>
      <c r="AG2606" s="5">
        <f t="shared" si="823"/>
        <v>-2</v>
      </c>
      <c r="AH2606">
        <f t="shared" si="824"/>
        <v>903.5</v>
      </c>
      <c r="AI2606" s="5">
        <f t="shared" si="825"/>
        <v>0.90349999999999997</v>
      </c>
      <c r="AJ2606" s="15">
        <f t="shared" si="826"/>
        <v>27.01650986902786</v>
      </c>
      <c r="AK2606" s="5">
        <f t="shared" si="827"/>
        <v>6.7302525213554185</v>
      </c>
      <c r="AL2606" s="5">
        <f t="shared" si="828"/>
        <v>5.4018839343584304</v>
      </c>
      <c r="AM2606" s="5">
        <f t="shared" si="829"/>
        <v>1.920593123480863E-2</v>
      </c>
      <c r="AN2606" s="5">
        <f t="shared" si="830"/>
        <v>64.43395214647488</v>
      </c>
      <c r="AO2606" s="15">
        <f t="shared" si="831"/>
        <v>1.4022110547341764</v>
      </c>
    </row>
    <row r="2607" spans="1:41" x14ac:dyDescent="0.3">
      <c r="A2607" s="4">
        <f t="shared" si="814"/>
        <v>45797.333668981482</v>
      </c>
      <c r="B2607" s="9">
        <f t="shared" si="813"/>
        <v>2603</v>
      </c>
      <c r="C2607" s="10" t="str">
        <f t="shared" si="815"/>
        <v>Remove</v>
      </c>
      <c r="D2607" s="1">
        <v>45797</v>
      </c>
      <c r="E2607" s="2">
        <v>0.3336689814814815</v>
      </c>
      <c r="F2607" t="s">
        <v>2</v>
      </c>
      <c r="G2607" t="s">
        <v>14</v>
      </c>
      <c r="H2607" t="s">
        <v>49</v>
      </c>
      <c r="I2607">
        <v>138</v>
      </c>
      <c r="J2607" t="s">
        <v>13</v>
      </c>
      <c r="K2607">
        <v>0</v>
      </c>
      <c r="L2607">
        <v>113.4</v>
      </c>
      <c r="M2607">
        <v>11.314</v>
      </c>
      <c r="N2607">
        <v>1115.2</v>
      </c>
      <c r="O2607">
        <v>9297</v>
      </c>
      <c r="P2607" s="2">
        <v>0.90540509259259261</v>
      </c>
      <c r="Q2607">
        <v>28.7</v>
      </c>
      <c r="R2607" t="s">
        <v>170</v>
      </c>
      <c r="S2607">
        <v>23.4</v>
      </c>
      <c r="T2607">
        <v>30.1</v>
      </c>
      <c r="U2607" t="s">
        <v>46</v>
      </c>
      <c r="V2607">
        <v>17.399999999999999</v>
      </c>
      <c r="X2607">
        <f t="shared" si="816"/>
        <v>1.95</v>
      </c>
      <c r="Y2607" s="7" t="str">
        <f t="shared" si="817"/>
        <v>m/s</v>
      </c>
      <c r="AA2607">
        <f t="shared" si="818"/>
        <v>4.33</v>
      </c>
      <c r="AB2607" s="7" t="str">
        <f t="shared" si="819"/>
        <v>m/s</v>
      </c>
      <c r="AC2607" s="5">
        <f t="shared" si="820"/>
        <v>21.729722222222222</v>
      </c>
      <c r="AD2607" s="5">
        <f t="shared" si="821"/>
        <v>9.2933333333333323E-3</v>
      </c>
      <c r="AE2607" s="5">
        <f t="shared" si="822"/>
        <v>24.418710000000004</v>
      </c>
      <c r="AF2607" s="5"/>
      <c r="AG2607" s="5">
        <f t="shared" si="823"/>
        <v>0.5</v>
      </c>
      <c r="AH2607">
        <f t="shared" si="824"/>
        <v>904</v>
      </c>
      <c r="AI2607" s="5">
        <f t="shared" si="825"/>
        <v>0.90400000000000003</v>
      </c>
      <c r="AJ2607" s="15">
        <f t="shared" si="826"/>
        <v>27.011847345132747</v>
      </c>
      <c r="AK2607" s="5">
        <f t="shared" si="827"/>
        <v>6.6171390336015454</v>
      </c>
      <c r="AL2607" s="5">
        <f t="shared" si="828"/>
        <v>5.3103265795387955</v>
      </c>
      <c r="AM2607" s="5">
        <f t="shared" si="829"/>
        <v>1.898047826051108E-2</v>
      </c>
      <c r="AN2607" s="5">
        <f t="shared" si="830"/>
        <v>64.452932624735396</v>
      </c>
      <c r="AO2607" s="15">
        <f t="shared" si="831"/>
        <v>1.4025738832759764</v>
      </c>
    </row>
    <row r="2608" spans="1:41" x14ac:dyDescent="0.3">
      <c r="A2608" s="4">
        <f t="shared" si="814"/>
        <v>45797.334016203706</v>
      </c>
      <c r="B2608" s="9">
        <f t="shared" si="813"/>
        <v>2604</v>
      </c>
      <c r="C2608" s="10" t="str">
        <f t="shared" si="815"/>
        <v>Remove</v>
      </c>
      <c r="D2608" s="1">
        <v>45797</v>
      </c>
      <c r="E2608" s="2">
        <v>0.33401620370370372</v>
      </c>
      <c r="F2608" t="s">
        <v>19</v>
      </c>
      <c r="G2608" t="s">
        <v>14</v>
      </c>
      <c r="H2608" t="s">
        <v>49</v>
      </c>
      <c r="I2608">
        <v>147</v>
      </c>
      <c r="J2608" t="s">
        <v>13</v>
      </c>
      <c r="K2608">
        <v>0</v>
      </c>
      <c r="L2608">
        <v>113.3</v>
      </c>
      <c r="M2608">
        <v>11.32</v>
      </c>
      <c r="N2608">
        <v>1115.5</v>
      </c>
      <c r="O2608">
        <v>9307</v>
      </c>
      <c r="P2608" s="2">
        <v>0.90575231481481477</v>
      </c>
      <c r="Q2608">
        <v>28.7</v>
      </c>
      <c r="R2608" t="s">
        <v>178</v>
      </c>
      <c r="S2608">
        <v>23.5</v>
      </c>
      <c r="T2608">
        <v>30.1</v>
      </c>
      <c r="U2608" t="s">
        <v>48</v>
      </c>
      <c r="V2608">
        <v>17.399999999999999</v>
      </c>
      <c r="X2608">
        <f t="shared" si="816"/>
        <v>1.79</v>
      </c>
      <c r="Y2608" s="7" t="str">
        <f t="shared" si="817"/>
        <v>m/s</v>
      </c>
      <c r="AA2608">
        <f t="shared" si="818"/>
        <v>4.32</v>
      </c>
      <c r="AB2608" s="7" t="str">
        <f t="shared" si="819"/>
        <v>m/s</v>
      </c>
      <c r="AC2608" s="5">
        <f t="shared" si="820"/>
        <v>21.738055555555555</v>
      </c>
      <c r="AD2608" s="5">
        <f t="shared" si="821"/>
        <v>9.295833333333333E-3</v>
      </c>
      <c r="AE2608" s="5">
        <f t="shared" si="822"/>
        <v>24.428005833333337</v>
      </c>
      <c r="AF2608" s="5"/>
      <c r="AG2608" s="5">
        <f t="shared" si="823"/>
        <v>9</v>
      </c>
      <c r="AH2608">
        <f t="shared" si="824"/>
        <v>913</v>
      </c>
      <c r="AI2608" s="5">
        <f t="shared" si="825"/>
        <v>0.91300000000000003</v>
      </c>
      <c r="AJ2608" s="15">
        <f t="shared" si="826"/>
        <v>26.755756663015703</v>
      </c>
      <c r="AK2608" s="5">
        <f t="shared" si="827"/>
        <v>6.6454174055400133</v>
      </c>
      <c r="AL2608" s="5">
        <f t="shared" si="828"/>
        <v>5.3103265795387955</v>
      </c>
      <c r="AM2608" s="5">
        <f t="shared" si="829"/>
        <v>1.7497563401893464E-2</v>
      </c>
      <c r="AN2608" s="5">
        <f t="shared" si="830"/>
        <v>64.470430188137286</v>
      </c>
      <c r="AO2608" s="15">
        <f t="shared" si="831"/>
        <v>1.4161531066811375</v>
      </c>
    </row>
    <row r="2609" spans="1:41" x14ac:dyDescent="0.3">
      <c r="A2609" s="4">
        <f t="shared" si="814"/>
        <v>45797.334363425929</v>
      </c>
      <c r="B2609" s="9">
        <f t="shared" si="813"/>
        <v>2605</v>
      </c>
      <c r="C2609" s="10" t="str">
        <f t="shared" si="815"/>
        <v>Remove</v>
      </c>
      <c r="D2609" s="1">
        <v>45797</v>
      </c>
      <c r="E2609" s="2">
        <v>0.33436342592592594</v>
      </c>
      <c r="F2609" t="s">
        <v>19</v>
      </c>
      <c r="G2609" t="s">
        <v>14</v>
      </c>
      <c r="H2609" t="s">
        <v>49</v>
      </c>
      <c r="I2609">
        <v>138</v>
      </c>
      <c r="J2609" t="s">
        <v>13</v>
      </c>
      <c r="K2609">
        <v>0</v>
      </c>
      <c r="L2609">
        <v>113.3</v>
      </c>
      <c r="M2609">
        <v>11.291</v>
      </c>
      <c r="N2609">
        <v>1112</v>
      </c>
      <c r="O2609">
        <v>9316</v>
      </c>
      <c r="P2609" s="2">
        <v>0.90609953703703705</v>
      </c>
      <c r="Q2609">
        <v>28.7</v>
      </c>
      <c r="R2609" t="s">
        <v>165</v>
      </c>
      <c r="S2609">
        <v>23</v>
      </c>
      <c r="T2609">
        <v>30.1</v>
      </c>
      <c r="U2609" t="s">
        <v>117</v>
      </c>
      <c r="V2609">
        <v>17.100000000000001</v>
      </c>
      <c r="X2609">
        <f t="shared" si="816"/>
        <v>2</v>
      </c>
      <c r="Y2609" s="7" t="str">
        <f t="shared" si="817"/>
        <v>m/s</v>
      </c>
      <c r="AA2609">
        <f t="shared" si="818"/>
        <v>4.2699999999999996</v>
      </c>
      <c r="AB2609" s="7" t="str">
        <f t="shared" si="819"/>
        <v>m/s</v>
      </c>
      <c r="AC2609" s="5">
        <f t="shared" si="820"/>
        <v>21.746388888888887</v>
      </c>
      <c r="AD2609" s="5">
        <f t="shared" si="821"/>
        <v>9.2666666666666661E-3</v>
      </c>
      <c r="AE2609" s="5">
        <f t="shared" si="822"/>
        <v>24.437272500000002</v>
      </c>
      <c r="AF2609" s="5"/>
      <c r="AG2609" s="5">
        <f t="shared" si="823"/>
        <v>-9</v>
      </c>
      <c r="AH2609">
        <f t="shared" si="824"/>
        <v>913</v>
      </c>
      <c r="AI2609" s="5">
        <f t="shared" si="825"/>
        <v>0.91300000000000003</v>
      </c>
      <c r="AJ2609" s="15">
        <f t="shared" si="826"/>
        <v>26.765906352683462</v>
      </c>
      <c r="AK2609" s="5">
        <f t="shared" si="827"/>
        <v>6.5040255458476732</v>
      </c>
      <c r="AL2609" s="5">
        <f t="shared" si="828"/>
        <v>5.2187692247191615</v>
      </c>
      <c r="AM2609" s="5">
        <f t="shared" si="829"/>
        <v>1.9134385272485423E-2</v>
      </c>
      <c r="AN2609" s="5">
        <f t="shared" si="830"/>
        <v>64.489564573409766</v>
      </c>
      <c r="AO2609" s="15">
        <f t="shared" si="831"/>
        <v>1.4157329267756396</v>
      </c>
    </row>
    <row r="2610" spans="1:41" x14ac:dyDescent="0.3">
      <c r="A2610" s="4">
        <f t="shared" si="814"/>
        <v>45797.334710648145</v>
      </c>
      <c r="B2610" s="9">
        <f t="shared" si="813"/>
        <v>2606</v>
      </c>
      <c r="C2610" s="10" t="str">
        <f t="shared" si="815"/>
        <v>Remove</v>
      </c>
      <c r="D2610" s="1">
        <v>45797</v>
      </c>
      <c r="E2610" s="2">
        <v>0.33471064814814816</v>
      </c>
      <c r="F2610" t="s">
        <v>19</v>
      </c>
      <c r="G2610" t="s">
        <v>14</v>
      </c>
      <c r="H2610" t="s">
        <v>49</v>
      </c>
      <c r="I2610">
        <v>133</v>
      </c>
      <c r="J2610" t="s">
        <v>13</v>
      </c>
      <c r="K2610">
        <v>0</v>
      </c>
      <c r="L2610">
        <v>113.1</v>
      </c>
      <c r="M2610">
        <v>11.314</v>
      </c>
      <c r="N2610">
        <v>1112.3</v>
      </c>
      <c r="O2610">
        <v>9325</v>
      </c>
      <c r="P2610" s="2">
        <v>0.90644675925925922</v>
      </c>
      <c r="Q2610">
        <v>28.7</v>
      </c>
      <c r="R2610" t="s">
        <v>161</v>
      </c>
      <c r="S2610">
        <v>23.3</v>
      </c>
      <c r="T2610">
        <v>30.1</v>
      </c>
      <c r="U2610" t="s">
        <v>77</v>
      </c>
      <c r="V2610">
        <v>17.3</v>
      </c>
      <c r="X2610">
        <f t="shared" si="816"/>
        <v>2.02</v>
      </c>
      <c r="Y2610" s="7" t="str">
        <f t="shared" si="817"/>
        <v>m/s</v>
      </c>
      <c r="AA2610">
        <f t="shared" si="818"/>
        <v>4.46</v>
      </c>
      <c r="AB2610" s="7" t="str">
        <f t="shared" si="819"/>
        <v>m/s</v>
      </c>
      <c r="AC2610" s="5">
        <f t="shared" si="820"/>
        <v>21.75472222222222</v>
      </c>
      <c r="AD2610" s="5">
        <f t="shared" si="821"/>
        <v>9.2691666666666669E-3</v>
      </c>
      <c r="AE2610" s="5">
        <f t="shared" si="822"/>
        <v>24.446541666666668</v>
      </c>
      <c r="AF2610" s="5"/>
      <c r="AG2610" s="5">
        <f t="shared" si="823"/>
        <v>-5</v>
      </c>
      <c r="AH2610">
        <f t="shared" si="824"/>
        <v>913</v>
      </c>
      <c r="AI2610" s="5">
        <f t="shared" si="825"/>
        <v>0.91300000000000003</v>
      </c>
      <c r="AJ2610" s="15">
        <f t="shared" si="826"/>
        <v>26.776058780576854</v>
      </c>
      <c r="AK2610" s="5">
        <f t="shared" si="827"/>
        <v>6.5888606616630785</v>
      </c>
      <c r="AL2610" s="5">
        <f t="shared" si="828"/>
        <v>5.2798074612655848</v>
      </c>
      <c r="AM2610" s="5">
        <f t="shared" si="829"/>
        <v>1.9577803852930415E-2</v>
      </c>
      <c r="AN2610" s="5">
        <f t="shared" si="830"/>
        <v>64.509142377262691</v>
      </c>
      <c r="AO2610" s="15">
        <f t="shared" si="831"/>
        <v>1.4153032676524961</v>
      </c>
    </row>
    <row r="2611" spans="1:41" x14ac:dyDescent="0.3">
      <c r="A2611" s="4">
        <f t="shared" si="814"/>
        <v>45797.335057870368</v>
      </c>
      <c r="B2611" s="9">
        <f t="shared" si="813"/>
        <v>2607</v>
      </c>
      <c r="C2611" s="10" t="str">
        <f t="shared" si="815"/>
        <v>Remove</v>
      </c>
      <c r="D2611" s="1">
        <v>45797</v>
      </c>
      <c r="E2611" s="2">
        <v>0.33505787037037038</v>
      </c>
      <c r="F2611" t="s">
        <v>2</v>
      </c>
      <c r="G2611" t="s">
        <v>14</v>
      </c>
      <c r="H2611" t="s">
        <v>49</v>
      </c>
      <c r="I2611">
        <v>132.5</v>
      </c>
      <c r="J2611" t="s">
        <v>13</v>
      </c>
      <c r="K2611">
        <v>0</v>
      </c>
      <c r="L2611">
        <v>113.3</v>
      </c>
      <c r="M2611">
        <v>11.28</v>
      </c>
      <c r="N2611">
        <v>1111.0999999999999</v>
      </c>
      <c r="O2611">
        <v>9335</v>
      </c>
      <c r="P2611" s="2">
        <v>0.90679398148148149</v>
      </c>
      <c r="Q2611">
        <v>28.7</v>
      </c>
      <c r="R2611" t="s">
        <v>149</v>
      </c>
      <c r="S2611">
        <v>23.2</v>
      </c>
      <c r="T2611">
        <v>30.1</v>
      </c>
      <c r="U2611" t="s">
        <v>109</v>
      </c>
      <c r="V2611">
        <v>17.3</v>
      </c>
      <c r="X2611">
        <f t="shared" si="816"/>
        <v>2.08</v>
      </c>
      <c r="Y2611" s="7" t="str">
        <f t="shared" si="817"/>
        <v>m/s</v>
      </c>
      <c r="AA2611">
        <f t="shared" si="818"/>
        <v>4.21</v>
      </c>
      <c r="AB2611" s="7" t="str">
        <f t="shared" si="819"/>
        <v>m/s</v>
      </c>
      <c r="AC2611" s="5">
        <f t="shared" si="820"/>
        <v>21.763055555555557</v>
      </c>
      <c r="AD2611" s="5">
        <f t="shared" si="821"/>
        <v>9.2591666666666655E-3</v>
      </c>
      <c r="AE2611" s="5">
        <f t="shared" si="822"/>
        <v>24.455800833333335</v>
      </c>
      <c r="AF2611" s="5"/>
      <c r="AG2611" s="5">
        <f t="shared" si="823"/>
        <v>-0.5</v>
      </c>
      <c r="AH2611">
        <f t="shared" si="824"/>
        <v>913</v>
      </c>
      <c r="AI2611" s="5">
        <f t="shared" si="825"/>
        <v>0.91300000000000003</v>
      </c>
      <c r="AJ2611" s="15">
        <f t="shared" si="826"/>
        <v>26.786200255567724</v>
      </c>
      <c r="AK2611" s="5">
        <f t="shared" si="827"/>
        <v>6.5605822897246098</v>
      </c>
      <c r="AL2611" s="5">
        <f t="shared" si="828"/>
        <v>5.2798074612655848</v>
      </c>
      <c r="AM2611" s="5">
        <f t="shared" si="829"/>
        <v>2.0072802080631672E-2</v>
      </c>
      <c r="AN2611" s="5">
        <f t="shared" si="830"/>
        <v>64.529215179343325</v>
      </c>
      <c r="AO2611" s="15">
        <f t="shared" si="831"/>
        <v>1.4148630158642681</v>
      </c>
    </row>
    <row r="2612" spans="1:41" x14ac:dyDescent="0.3">
      <c r="A2612" s="4">
        <f t="shared" si="814"/>
        <v>45797.335405092592</v>
      </c>
      <c r="B2612" s="9">
        <f t="shared" si="813"/>
        <v>2608</v>
      </c>
      <c r="C2612" s="10" t="str">
        <f t="shared" si="815"/>
        <v>Remove</v>
      </c>
      <c r="D2612" s="1">
        <v>45797</v>
      </c>
      <c r="E2612" s="2">
        <v>0.3354050925925926</v>
      </c>
      <c r="F2612" t="s">
        <v>2</v>
      </c>
      <c r="G2612" t="s">
        <v>14</v>
      </c>
      <c r="H2612" t="s">
        <v>49</v>
      </c>
      <c r="I2612">
        <v>139</v>
      </c>
      <c r="J2612" t="s">
        <v>13</v>
      </c>
      <c r="K2612">
        <v>0</v>
      </c>
      <c r="L2612">
        <v>113.2</v>
      </c>
      <c r="M2612">
        <v>11.331</v>
      </c>
      <c r="N2612">
        <v>1116</v>
      </c>
      <c r="O2612">
        <v>9344</v>
      </c>
      <c r="P2612" s="2">
        <v>0.90714120370370366</v>
      </c>
      <c r="Q2612">
        <v>28.7</v>
      </c>
      <c r="R2612" t="s">
        <v>45</v>
      </c>
      <c r="S2612">
        <v>23.8</v>
      </c>
      <c r="T2612">
        <v>30.1</v>
      </c>
      <c r="U2612" t="s">
        <v>92</v>
      </c>
      <c r="V2612">
        <v>17.600000000000001</v>
      </c>
      <c r="X2612">
        <f t="shared" si="816"/>
        <v>1.86</v>
      </c>
      <c r="Y2612" s="7" t="str">
        <f t="shared" si="817"/>
        <v>m/s</v>
      </c>
      <c r="AA2612">
        <f t="shared" si="818"/>
        <v>4.38</v>
      </c>
      <c r="AB2612" s="7" t="str">
        <f t="shared" si="819"/>
        <v>m/s</v>
      </c>
      <c r="AC2612" s="5">
        <f t="shared" si="820"/>
        <v>21.771388888888886</v>
      </c>
      <c r="AD2612" s="5">
        <f t="shared" si="821"/>
        <v>9.300000000000001E-3</v>
      </c>
      <c r="AE2612" s="5">
        <f t="shared" si="822"/>
        <v>24.465100833333334</v>
      </c>
      <c r="AF2612" s="5"/>
      <c r="AG2612" s="5">
        <f t="shared" si="823"/>
        <v>6.5</v>
      </c>
      <c r="AH2612">
        <f t="shared" si="824"/>
        <v>919.5</v>
      </c>
      <c r="AI2612" s="5">
        <f t="shared" si="825"/>
        <v>0.91949999999999998</v>
      </c>
      <c r="AJ2612" s="15">
        <f t="shared" si="826"/>
        <v>26.606961210802975</v>
      </c>
      <c r="AK2612" s="5">
        <f t="shared" si="827"/>
        <v>6.7302525213554185</v>
      </c>
      <c r="AL2612" s="5">
        <f t="shared" si="828"/>
        <v>5.3713648160852197</v>
      </c>
      <c r="AM2612" s="5">
        <f t="shared" si="829"/>
        <v>1.841393407048663E-2</v>
      </c>
      <c r="AN2612" s="5">
        <f t="shared" si="830"/>
        <v>64.547629113413805</v>
      </c>
      <c r="AO2612" s="15">
        <f t="shared" si="831"/>
        <v>1.42452947169351</v>
      </c>
    </row>
    <row r="2613" spans="1:41" x14ac:dyDescent="0.3">
      <c r="A2613" s="4">
        <f t="shared" si="814"/>
        <v>45797.335763888892</v>
      </c>
      <c r="B2613" s="9">
        <f t="shared" si="813"/>
        <v>2609</v>
      </c>
      <c r="C2613" s="10" t="str">
        <f t="shared" si="815"/>
        <v>Remove</v>
      </c>
      <c r="D2613" s="1">
        <v>45797</v>
      </c>
      <c r="E2613" s="2">
        <v>0.33576388888888886</v>
      </c>
      <c r="F2613" t="s">
        <v>2</v>
      </c>
      <c r="G2613" t="s">
        <v>14</v>
      </c>
      <c r="H2613" t="s">
        <v>49</v>
      </c>
      <c r="I2613">
        <v>135.5</v>
      </c>
      <c r="J2613" t="s">
        <v>13</v>
      </c>
      <c r="K2613">
        <v>0</v>
      </c>
      <c r="L2613">
        <v>113.1</v>
      </c>
      <c r="M2613">
        <v>11.365</v>
      </c>
      <c r="N2613">
        <v>1119.5</v>
      </c>
      <c r="O2613">
        <v>9353</v>
      </c>
      <c r="P2613" s="2">
        <v>0.90749999999999997</v>
      </c>
      <c r="Q2613">
        <v>28.7</v>
      </c>
      <c r="R2613" t="s">
        <v>178</v>
      </c>
      <c r="S2613">
        <v>23.6</v>
      </c>
      <c r="T2613">
        <v>30.1</v>
      </c>
      <c r="U2613" t="s">
        <v>50</v>
      </c>
      <c r="V2613">
        <v>17.5</v>
      </c>
      <c r="X2613">
        <f t="shared" si="816"/>
        <v>1.79</v>
      </c>
      <c r="Y2613" s="7" t="str">
        <f t="shared" si="817"/>
        <v>m/s</v>
      </c>
      <c r="AA2613">
        <f t="shared" si="818"/>
        <v>4.26</v>
      </c>
      <c r="AB2613" s="7" t="str">
        <f t="shared" si="819"/>
        <v>m/s</v>
      </c>
      <c r="AC2613" s="5">
        <f t="shared" si="820"/>
        <v>21.78</v>
      </c>
      <c r="AD2613" s="5">
        <f t="shared" si="821"/>
        <v>9.3291666666666662E-3</v>
      </c>
      <c r="AE2613" s="5">
        <f t="shared" si="822"/>
        <v>24.474430000000002</v>
      </c>
      <c r="AF2613" s="5"/>
      <c r="AG2613" s="5">
        <f t="shared" si="823"/>
        <v>-3.5</v>
      </c>
      <c r="AH2613">
        <f t="shared" si="824"/>
        <v>919.5</v>
      </c>
      <c r="AI2613" s="5">
        <f t="shared" si="825"/>
        <v>0.91949999999999998</v>
      </c>
      <c r="AJ2613" s="15">
        <f t="shared" si="826"/>
        <v>26.617107123436654</v>
      </c>
      <c r="AK2613" s="5">
        <f t="shared" si="827"/>
        <v>6.673695777478482</v>
      </c>
      <c r="AL2613" s="5">
        <f t="shared" si="828"/>
        <v>5.340845697812008</v>
      </c>
      <c r="AM2613" s="5">
        <f t="shared" si="829"/>
        <v>1.7572021118497268E-2</v>
      </c>
      <c r="AN2613" s="5">
        <f t="shared" si="830"/>
        <v>64.565201134532302</v>
      </c>
      <c r="AO2613" s="15">
        <f t="shared" si="831"/>
        <v>1.4241417727237762</v>
      </c>
    </row>
    <row r="2614" spans="1:41" x14ac:dyDescent="0.3">
      <c r="A2614" s="4">
        <f t="shared" si="814"/>
        <v>45797.336111111108</v>
      </c>
      <c r="B2614" s="9">
        <f t="shared" si="813"/>
        <v>2610</v>
      </c>
      <c r="C2614" s="10" t="str">
        <f t="shared" si="815"/>
        <v>Remove</v>
      </c>
      <c r="D2614" s="1">
        <v>45797</v>
      </c>
      <c r="E2614" s="2">
        <v>0.33611111111111114</v>
      </c>
      <c r="F2614" t="s">
        <v>2</v>
      </c>
      <c r="G2614" t="s">
        <v>14</v>
      </c>
      <c r="H2614" t="s">
        <v>49</v>
      </c>
      <c r="I2614">
        <v>140.5</v>
      </c>
      <c r="J2614" t="s">
        <v>13</v>
      </c>
      <c r="K2614">
        <v>0</v>
      </c>
      <c r="L2614">
        <v>113.3</v>
      </c>
      <c r="M2614">
        <v>11.315</v>
      </c>
      <c r="N2614">
        <v>1114.5</v>
      </c>
      <c r="O2614">
        <v>9363</v>
      </c>
      <c r="P2614" s="2">
        <v>0.90784722222222225</v>
      </c>
      <c r="Q2614">
        <v>28.7</v>
      </c>
      <c r="R2614" t="s">
        <v>172</v>
      </c>
      <c r="S2614">
        <v>23.2</v>
      </c>
      <c r="T2614">
        <v>30.1</v>
      </c>
      <c r="U2614" t="s">
        <v>248</v>
      </c>
      <c r="V2614">
        <v>17.3</v>
      </c>
      <c r="X2614">
        <f t="shared" si="816"/>
        <v>1.9</v>
      </c>
      <c r="Y2614" s="7" t="str">
        <f t="shared" si="817"/>
        <v>m/s</v>
      </c>
      <c r="AA2614">
        <f t="shared" si="818"/>
        <v>4.3899999999999997</v>
      </c>
      <c r="AB2614" s="7" t="str">
        <f t="shared" si="819"/>
        <v>m/s</v>
      </c>
      <c r="AC2614" s="5">
        <f t="shared" si="820"/>
        <v>21.788333333333334</v>
      </c>
      <c r="AD2614" s="5">
        <f t="shared" si="821"/>
        <v>9.2874999999999989E-3</v>
      </c>
      <c r="AE2614" s="5">
        <f t="shared" si="822"/>
        <v>24.483717500000001</v>
      </c>
      <c r="AF2614" s="5"/>
      <c r="AG2614" s="5">
        <f t="shared" si="823"/>
        <v>5</v>
      </c>
      <c r="AH2614">
        <f t="shared" si="824"/>
        <v>924.5</v>
      </c>
      <c r="AI2614" s="5">
        <f t="shared" si="825"/>
        <v>0.92449999999999999</v>
      </c>
      <c r="AJ2614" s="15">
        <f t="shared" si="826"/>
        <v>26.483199026500813</v>
      </c>
      <c r="AK2614" s="5">
        <f t="shared" si="827"/>
        <v>6.5605822897246098</v>
      </c>
      <c r="AL2614" s="5">
        <f t="shared" si="828"/>
        <v>5.2798074612655848</v>
      </c>
      <c r="AM2614" s="5">
        <f t="shared" si="829"/>
        <v>1.8335732669807776E-2</v>
      </c>
      <c r="AN2614" s="5">
        <f t="shared" si="830"/>
        <v>64.583536867202113</v>
      </c>
      <c r="AO2614" s="15">
        <f t="shared" si="831"/>
        <v>1.4314793596717601</v>
      </c>
    </row>
    <row r="2615" spans="1:41" x14ac:dyDescent="0.3">
      <c r="A2615" s="4">
        <f t="shared" si="814"/>
        <v>45797.336458333331</v>
      </c>
      <c r="B2615" s="9">
        <f t="shared" si="813"/>
        <v>2611</v>
      </c>
      <c r="C2615" s="10" t="str">
        <f t="shared" si="815"/>
        <v>Keep</v>
      </c>
      <c r="D2615" s="1">
        <v>45797</v>
      </c>
      <c r="E2615" s="2">
        <v>0.33645833333333336</v>
      </c>
      <c r="F2615" t="s">
        <v>19</v>
      </c>
      <c r="G2615" t="s">
        <v>14</v>
      </c>
      <c r="H2615" t="s">
        <v>49</v>
      </c>
      <c r="I2615">
        <v>138.5</v>
      </c>
      <c r="J2615" t="s">
        <v>13</v>
      </c>
      <c r="K2615">
        <v>0</v>
      </c>
      <c r="L2615">
        <v>113</v>
      </c>
      <c r="M2615">
        <v>11.308999999999999</v>
      </c>
      <c r="N2615">
        <v>1113.0999999999999</v>
      </c>
      <c r="O2615">
        <v>9372</v>
      </c>
      <c r="P2615" s="2">
        <v>0.90819444444444442</v>
      </c>
      <c r="Q2615">
        <v>28.7</v>
      </c>
      <c r="R2615" t="s">
        <v>45</v>
      </c>
      <c r="S2615">
        <v>23.2</v>
      </c>
      <c r="T2615">
        <v>30.1</v>
      </c>
      <c r="U2615" t="s">
        <v>109</v>
      </c>
      <c r="V2615">
        <v>17.3</v>
      </c>
      <c r="X2615">
        <f t="shared" si="816"/>
        <v>1.86</v>
      </c>
      <c r="Y2615" s="7" t="str">
        <f t="shared" si="817"/>
        <v>m/s</v>
      </c>
      <c r="AA2615">
        <f t="shared" si="818"/>
        <v>4.21</v>
      </c>
      <c r="AB2615" s="7" t="str">
        <f t="shared" si="819"/>
        <v>m/s</v>
      </c>
      <c r="AC2615" s="5">
        <f t="shared" si="820"/>
        <v>21.796666666666667</v>
      </c>
      <c r="AD2615" s="5">
        <f t="shared" si="821"/>
        <v>9.2758333333333321E-3</v>
      </c>
      <c r="AE2615" s="5">
        <f t="shared" si="822"/>
        <v>24.492993333333335</v>
      </c>
      <c r="AF2615" s="5"/>
      <c r="AG2615" s="5">
        <f t="shared" si="823"/>
        <v>-2</v>
      </c>
      <c r="AH2615">
        <f t="shared" si="824"/>
        <v>924.5</v>
      </c>
      <c r="AI2615" s="5">
        <f t="shared" si="825"/>
        <v>0.92449999999999999</v>
      </c>
      <c r="AJ2615" s="15">
        <f t="shared" si="826"/>
        <v>26.493232377861908</v>
      </c>
      <c r="AK2615" s="5">
        <f t="shared" si="827"/>
        <v>6.5605822897246098</v>
      </c>
      <c r="AL2615" s="5">
        <f t="shared" si="828"/>
        <v>5.2798074612655848</v>
      </c>
      <c r="AM2615" s="5">
        <f t="shared" si="829"/>
        <v>1.7949717245180241E-2</v>
      </c>
      <c r="AN2615" s="5">
        <f t="shared" si="830"/>
        <v>64.601486584447287</v>
      </c>
      <c r="AO2615" s="15">
        <f t="shared" si="831"/>
        <v>1.431081618828524</v>
      </c>
    </row>
    <row r="2616" spans="1:41" x14ac:dyDescent="0.3">
      <c r="A2616" s="4">
        <f t="shared" si="814"/>
        <v>45797.336805555555</v>
      </c>
      <c r="B2616" s="9">
        <f t="shared" si="813"/>
        <v>2612</v>
      </c>
      <c r="C2616" s="10" t="str">
        <f t="shared" si="815"/>
        <v>Remove</v>
      </c>
      <c r="D2616" s="1">
        <v>45797</v>
      </c>
      <c r="E2616" s="2">
        <v>0.33680555555555558</v>
      </c>
      <c r="F2616" t="s">
        <v>2</v>
      </c>
      <c r="G2616" t="s">
        <v>14</v>
      </c>
      <c r="H2616" t="s">
        <v>49</v>
      </c>
      <c r="I2616">
        <v>136</v>
      </c>
      <c r="J2616" t="s">
        <v>13</v>
      </c>
      <c r="K2616">
        <v>0</v>
      </c>
      <c r="L2616">
        <v>113.2</v>
      </c>
      <c r="M2616">
        <v>11.35</v>
      </c>
      <c r="N2616">
        <v>1119.2</v>
      </c>
      <c r="O2616">
        <v>9381</v>
      </c>
      <c r="P2616" s="2">
        <v>0.90854166666666669</v>
      </c>
      <c r="Q2616">
        <v>28.7</v>
      </c>
      <c r="R2616" t="s">
        <v>170</v>
      </c>
      <c r="S2616">
        <v>23.3</v>
      </c>
      <c r="T2616">
        <v>30.1</v>
      </c>
      <c r="U2616" t="s">
        <v>50</v>
      </c>
      <c r="V2616">
        <v>17.3</v>
      </c>
      <c r="X2616">
        <f t="shared" si="816"/>
        <v>1.95</v>
      </c>
      <c r="Y2616" s="7" t="str">
        <f t="shared" si="817"/>
        <v>m/s</v>
      </c>
      <c r="AA2616">
        <f t="shared" si="818"/>
        <v>4.26</v>
      </c>
      <c r="AB2616" s="7" t="str">
        <f t="shared" si="819"/>
        <v>m/s</v>
      </c>
      <c r="AC2616" s="5">
        <f t="shared" si="820"/>
        <v>21.805</v>
      </c>
      <c r="AD2616" s="5">
        <f t="shared" si="821"/>
        <v>9.3266666666666654E-3</v>
      </c>
      <c r="AE2616" s="5">
        <f t="shared" si="822"/>
        <v>24.502320000000001</v>
      </c>
      <c r="AF2616" s="5"/>
      <c r="AG2616" s="5">
        <f t="shared" si="823"/>
        <v>-2.5</v>
      </c>
      <c r="AH2616">
        <f t="shared" si="824"/>
        <v>924.5</v>
      </c>
      <c r="AI2616" s="5">
        <f t="shared" si="825"/>
        <v>0.92449999999999999</v>
      </c>
      <c r="AJ2616" s="15">
        <f t="shared" si="826"/>
        <v>26.503320713899406</v>
      </c>
      <c r="AK2616" s="5">
        <f t="shared" si="827"/>
        <v>6.5888606616630785</v>
      </c>
      <c r="AL2616" s="5">
        <f t="shared" si="828"/>
        <v>5.2798074612655848</v>
      </c>
      <c r="AM2616" s="5">
        <f t="shared" si="829"/>
        <v>1.8899365105551638E-2</v>
      </c>
      <c r="AN2616" s="5">
        <f t="shared" si="830"/>
        <v>64.620385949552841</v>
      </c>
      <c r="AO2616" s="15">
        <f t="shared" si="831"/>
        <v>1.4306630739125092</v>
      </c>
    </row>
    <row r="2617" spans="1:41" x14ac:dyDescent="0.3">
      <c r="A2617" s="4">
        <f t="shared" si="814"/>
        <v>45797.337152777778</v>
      </c>
      <c r="B2617" s="9">
        <f t="shared" si="813"/>
        <v>2613</v>
      </c>
      <c r="C2617" s="10" t="str">
        <f t="shared" si="815"/>
        <v>Remove</v>
      </c>
      <c r="D2617" s="1">
        <v>45797</v>
      </c>
      <c r="E2617" s="2">
        <v>0.3371527777777778</v>
      </c>
      <c r="F2617" t="s">
        <v>19</v>
      </c>
      <c r="G2617" t="s">
        <v>14</v>
      </c>
      <c r="H2617" t="s">
        <v>49</v>
      </c>
      <c r="I2617">
        <v>146</v>
      </c>
      <c r="J2617" t="s">
        <v>13</v>
      </c>
      <c r="K2617">
        <v>0</v>
      </c>
      <c r="L2617">
        <v>113.1</v>
      </c>
      <c r="M2617">
        <v>11.291</v>
      </c>
      <c r="N2617">
        <v>1111.2</v>
      </c>
      <c r="O2617">
        <v>9391</v>
      </c>
      <c r="P2617" s="2">
        <v>0.90888888888888886</v>
      </c>
      <c r="Q2617">
        <v>28.7</v>
      </c>
      <c r="R2617" t="s">
        <v>200</v>
      </c>
      <c r="S2617">
        <v>23.4</v>
      </c>
      <c r="T2617">
        <v>30.1</v>
      </c>
      <c r="U2617" t="s">
        <v>68</v>
      </c>
      <c r="V2617">
        <v>17.399999999999999</v>
      </c>
      <c r="X2617">
        <f t="shared" si="816"/>
        <v>1.68</v>
      </c>
      <c r="Y2617" s="7" t="str">
        <f t="shared" si="817"/>
        <v>m/s</v>
      </c>
      <c r="AA2617">
        <f t="shared" si="818"/>
        <v>4.3</v>
      </c>
      <c r="AB2617" s="7" t="str">
        <f t="shared" si="819"/>
        <v>m/s</v>
      </c>
      <c r="AC2617" s="5">
        <f t="shared" si="820"/>
        <v>21.813333333333333</v>
      </c>
      <c r="AD2617" s="5">
        <f t="shared" si="821"/>
        <v>9.2599999999999991E-3</v>
      </c>
      <c r="AE2617" s="5">
        <f t="shared" si="822"/>
        <v>24.511580000000002</v>
      </c>
      <c r="AF2617" s="5"/>
      <c r="AG2617" s="5">
        <f t="shared" si="823"/>
        <v>10</v>
      </c>
      <c r="AH2617">
        <f t="shared" si="824"/>
        <v>934.5</v>
      </c>
      <c r="AI2617" s="5">
        <f t="shared" si="825"/>
        <v>0.9345</v>
      </c>
      <c r="AJ2617" s="15">
        <f t="shared" si="826"/>
        <v>26.229620117710009</v>
      </c>
      <c r="AK2617" s="5">
        <f t="shared" si="827"/>
        <v>6.6171390336015454</v>
      </c>
      <c r="AL2617" s="5">
        <f t="shared" si="828"/>
        <v>5.3103265795387955</v>
      </c>
      <c r="AM2617" s="5">
        <f t="shared" si="829"/>
        <v>1.6352412039824935E-2</v>
      </c>
      <c r="AN2617" s="5">
        <f t="shared" si="830"/>
        <v>64.636738361592663</v>
      </c>
      <c r="AO2617" s="15">
        <f t="shared" si="831"/>
        <v>1.4457722089443836</v>
      </c>
    </row>
    <row r="2618" spans="1:41" x14ac:dyDescent="0.3">
      <c r="A2618" s="4">
        <f t="shared" si="814"/>
        <v>45797.337500000001</v>
      </c>
      <c r="B2618" s="9">
        <f t="shared" si="813"/>
        <v>2614</v>
      </c>
      <c r="C2618" s="10" t="str">
        <f t="shared" si="815"/>
        <v>Remove</v>
      </c>
      <c r="D2618" s="1">
        <v>45797</v>
      </c>
      <c r="E2618" s="2">
        <v>0.33750000000000002</v>
      </c>
      <c r="F2618" t="s">
        <v>2</v>
      </c>
      <c r="G2618" t="s">
        <v>14</v>
      </c>
      <c r="H2618" t="s">
        <v>49</v>
      </c>
      <c r="I2618">
        <v>145</v>
      </c>
      <c r="J2618" t="s">
        <v>13</v>
      </c>
      <c r="K2618">
        <v>0</v>
      </c>
      <c r="L2618">
        <v>113.1</v>
      </c>
      <c r="M2618">
        <v>11.31</v>
      </c>
      <c r="N2618">
        <v>1114.2</v>
      </c>
      <c r="O2618">
        <v>9400</v>
      </c>
      <c r="P2618" s="2">
        <v>0.90923611111111113</v>
      </c>
      <c r="Q2618">
        <v>28.7</v>
      </c>
      <c r="R2618" t="s">
        <v>206</v>
      </c>
      <c r="S2618">
        <v>23.3</v>
      </c>
      <c r="T2618">
        <v>30.1</v>
      </c>
      <c r="U2618" t="s">
        <v>117</v>
      </c>
      <c r="V2618">
        <v>17.399999999999999</v>
      </c>
      <c r="X2618">
        <f t="shared" si="816"/>
        <v>1.66</v>
      </c>
      <c r="Y2618" s="7" t="str">
        <f t="shared" si="817"/>
        <v>m/s</v>
      </c>
      <c r="AA2618">
        <f t="shared" si="818"/>
        <v>4.2699999999999996</v>
      </c>
      <c r="AB2618" s="7" t="str">
        <f t="shared" si="819"/>
        <v>m/s</v>
      </c>
      <c r="AC2618" s="5">
        <f t="shared" si="820"/>
        <v>21.821666666666665</v>
      </c>
      <c r="AD2618" s="5">
        <f t="shared" si="821"/>
        <v>9.2849999999999999E-3</v>
      </c>
      <c r="AE2618" s="5">
        <f t="shared" si="822"/>
        <v>24.520865000000001</v>
      </c>
      <c r="AF2618" s="5"/>
      <c r="AG2618" s="5">
        <f t="shared" si="823"/>
        <v>-1</v>
      </c>
      <c r="AH2618">
        <f t="shared" si="824"/>
        <v>934.5</v>
      </c>
      <c r="AI2618" s="5">
        <f t="shared" si="825"/>
        <v>0.9345</v>
      </c>
      <c r="AJ2618" s="15">
        <f t="shared" si="826"/>
        <v>26.239555912252541</v>
      </c>
      <c r="AK2618" s="5">
        <f t="shared" si="827"/>
        <v>6.5888606616630785</v>
      </c>
      <c r="AL2618" s="5">
        <f t="shared" si="828"/>
        <v>5.3103265795387955</v>
      </c>
      <c r="AM2618" s="5">
        <f t="shared" si="829"/>
        <v>1.6088690294982416E-2</v>
      </c>
      <c r="AN2618" s="5">
        <f t="shared" si="830"/>
        <v>64.652827051887641</v>
      </c>
      <c r="AO2618" s="15">
        <f t="shared" si="831"/>
        <v>1.4454124322359632</v>
      </c>
    </row>
    <row r="2619" spans="1:41" x14ac:dyDescent="0.3">
      <c r="A2619" s="4">
        <f t="shared" si="814"/>
        <v>45797.337847222225</v>
      </c>
      <c r="B2619" s="9">
        <f t="shared" si="813"/>
        <v>2615</v>
      </c>
      <c r="C2619" s="10" t="str">
        <f t="shared" si="815"/>
        <v>Remove</v>
      </c>
      <c r="D2619" s="1">
        <v>45797</v>
      </c>
      <c r="E2619" s="2">
        <v>0.33784722222222224</v>
      </c>
      <c r="F2619" t="s">
        <v>2</v>
      </c>
      <c r="G2619" t="s">
        <v>14</v>
      </c>
      <c r="H2619" t="s">
        <v>49</v>
      </c>
      <c r="I2619">
        <v>143</v>
      </c>
      <c r="J2619" t="s">
        <v>13</v>
      </c>
      <c r="K2619">
        <v>0</v>
      </c>
      <c r="L2619">
        <v>113.3</v>
      </c>
      <c r="M2619">
        <v>11.27</v>
      </c>
      <c r="N2619">
        <v>1108.5999999999999</v>
      </c>
      <c r="O2619">
        <v>9409</v>
      </c>
      <c r="P2619" s="2">
        <v>0.9095833333333333</v>
      </c>
      <c r="Q2619">
        <v>28.7</v>
      </c>
      <c r="R2619" t="s">
        <v>198</v>
      </c>
      <c r="S2619">
        <v>23.5</v>
      </c>
      <c r="T2619">
        <v>30.1</v>
      </c>
      <c r="U2619" t="s">
        <v>71</v>
      </c>
      <c r="V2619">
        <v>17.600000000000001</v>
      </c>
      <c r="X2619">
        <f t="shared" si="816"/>
        <v>1.74</v>
      </c>
      <c r="Y2619" s="7" t="str">
        <f t="shared" si="817"/>
        <v>m/s</v>
      </c>
      <c r="AA2619">
        <f t="shared" si="818"/>
        <v>4.29</v>
      </c>
      <c r="AB2619" s="7" t="str">
        <f t="shared" si="819"/>
        <v>m/s</v>
      </c>
      <c r="AC2619" s="5">
        <f t="shared" si="820"/>
        <v>21.83</v>
      </c>
      <c r="AD2619" s="5">
        <f t="shared" si="821"/>
        <v>9.2383333333333328E-3</v>
      </c>
      <c r="AE2619" s="5">
        <f t="shared" si="822"/>
        <v>24.530103333333333</v>
      </c>
      <c r="AF2619" s="5"/>
      <c r="AG2619" s="5">
        <f t="shared" si="823"/>
        <v>-2</v>
      </c>
      <c r="AH2619">
        <f t="shared" si="824"/>
        <v>934.5</v>
      </c>
      <c r="AI2619" s="5">
        <f t="shared" si="825"/>
        <v>0.9345</v>
      </c>
      <c r="AJ2619" s="15">
        <f t="shared" si="826"/>
        <v>26.24944176921705</v>
      </c>
      <c r="AK2619" s="5">
        <f t="shared" si="827"/>
        <v>6.6454174055400133</v>
      </c>
      <c r="AL2619" s="5">
        <f t="shared" si="828"/>
        <v>5.3713648160852197</v>
      </c>
      <c r="AM2619" s="5">
        <f t="shared" si="829"/>
        <v>1.7008804647650626E-2</v>
      </c>
      <c r="AN2619" s="5">
        <f t="shared" si="830"/>
        <v>64.669835856535286</v>
      </c>
      <c r="AO2619" s="15">
        <f t="shared" si="831"/>
        <v>1.4450322745106567</v>
      </c>
    </row>
    <row r="2620" spans="1:41" x14ac:dyDescent="0.3">
      <c r="A2620" s="4">
        <f t="shared" si="814"/>
        <v>45797.338194444441</v>
      </c>
      <c r="B2620" s="9">
        <f t="shared" si="813"/>
        <v>2616</v>
      </c>
      <c r="C2620" s="10" t="str">
        <f t="shared" si="815"/>
        <v>Remove</v>
      </c>
      <c r="D2620" s="1">
        <v>45797</v>
      </c>
      <c r="E2620" s="2">
        <v>0.33819444444444446</v>
      </c>
      <c r="F2620" t="s">
        <v>2</v>
      </c>
      <c r="G2620" t="s">
        <v>14</v>
      </c>
      <c r="H2620" t="s">
        <v>49</v>
      </c>
      <c r="I2620">
        <v>144</v>
      </c>
      <c r="J2620" t="s">
        <v>13</v>
      </c>
      <c r="K2620">
        <v>0</v>
      </c>
      <c r="L2620">
        <v>113.2</v>
      </c>
      <c r="M2620">
        <v>11.285</v>
      </c>
      <c r="N2620">
        <v>1110.9000000000001</v>
      </c>
      <c r="O2620">
        <v>9418</v>
      </c>
      <c r="P2620" s="2">
        <v>0.90993055555555558</v>
      </c>
      <c r="Q2620">
        <v>28.7</v>
      </c>
      <c r="R2620" t="s">
        <v>281</v>
      </c>
      <c r="S2620">
        <v>22.9</v>
      </c>
      <c r="T2620">
        <v>30</v>
      </c>
      <c r="U2620" t="s">
        <v>50</v>
      </c>
      <c r="V2620">
        <v>17.2</v>
      </c>
      <c r="X2620">
        <f t="shared" si="816"/>
        <v>1.45</v>
      </c>
      <c r="Y2620" s="7" t="str">
        <f t="shared" si="817"/>
        <v>m/s</v>
      </c>
      <c r="AA2620">
        <f t="shared" si="818"/>
        <v>4.26</v>
      </c>
      <c r="AB2620" s="7" t="str">
        <f t="shared" si="819"/>
        <v>m/s</v>
      </c>
      <c r="AC2620" s="5">
        <f t="shared" si="820"/>
        <v>21.838333333333335</v>
      </c>
      <c r="AD2620" s="5">
        <f t="shared" si="821"/>
        <v>9.2575000000000001E-3</v>
      </c>
      <c r="AE2620" s="5">
        <f t="shared" si="822"/>
        <v>24.539360833333333</v>
      </c>
      <c r="AF2620" s="5"/>
      <c r="AG2620" s="5">
        <f t="shared" si="823"/>
        <v>1</v>
      </c>
      <c r="AH2620">
        <f t="shared" si="824"/>
        <v>935.5</v>
      </c>
      <c r="AI2620" s="5">
        <f t="shared" si="825"/>
        <v>0.9355</v>
      </c>
      <c r="AJ2620" s="15">
        <f t="shared" si="826"/>
        <v>26.231278282558346</v>
      </c>
      <c r="AK2620" s="5">
        <f t="shared" si="827"/>
        <v>6.4757471739092045</v>
      </c>
      <c r="AL2620" s="5">
        <f t="shared" si="828"/>
        <v>5.2209135970839844</v>
      </c>
      <c r="AM2620" s="5">
        <f t="shared" si="829"/>
        <v>1.3812114412453879E-2</v>
      </c>
      <c r="AN2620" s="5">
        <f t="shared" si="830"/>
        <v>64.683647970947746</v>
      </c>
      <c r="AO2620" s="15">
        <f t="shared" si="831"/>
        <v>1.4462696977452074</v>
      </c>
    </row>
    <row r="2621" spans="1:41" x14ac:dyDescent="0.3">
      <c r="A2621" s="4">
        <f t="shared" si="814"/>
        <v>45797.338541666664</v>
      </c>
      <c r="B2621" s="9">
        <f t="shared" si="813"/>
        <v>2617</v>
      </c>
      <c r="C2621" s="10" t="str">
        <f t="shared" si="815"/>
        <v>Remove</v>
      </c>
      <c r="D2621" s="1">
        <v>45797</v>
      </c>
      <c r="E2621" s="2">
        <v>0.33854166666666669</v>
      </c>
      <c r="F2621" t="s">
        <v>19</v>
      </c>
      <c r="G2621" t="s">
        <v>14</v>
      </c>
      <c r="H2621" t="s">
        <v>49</v>
      </c>
      <c r="I2621">
        <v>146</v>
      </c>
      <c r="J2621" t="s">
        <v>13</v>
      </c>
      <c r="K2621">
        <v>0</v>
      </c>
      <c r="L2621">
        <v>113.2</v>
      </c>
      <c r="M2621">
        <v>11.295</v>
      </c>
      <c r="N2621">
        <v>1111.4000000000001</v>
      </c>
      <c r="O2621">
        <v>9428</v>
      </c>
      <c r="P2621" s="2">
        <v>0.91027777777777774</v>
      </c>
      <c r="Q2621">
        <v>28.7</v>
      </c>
      <c r="R2621" t="s">
        <v>182</v>
      </c>
      <c r="S2621">
        <v>23.3</v>
      </c>
      <c r="T2621">
        <v>30</v>
      </c>
      <c r="U2621" t="s">
        <v>68</v>
      </c>
      <c r="V2621">
        <v>17.5</v>
      </c>
      <c r="X2621">
        <f t="shared" si="816"/>
        <v>1.87</v>
      </c>
      <c r="Y2621" s="7" t="str">
        <f t="shared" si="817"/>
        <v>m/s</v>
      </c>
      <c r="AA2621">
        <f t="shared" si="818"/>
        <v>4.3</v>
      </c>
      <c r="AB2621" s="7" t="str">
        <f t="shared" si="819"/>
        <v>m/s</v>
      </c>
      <c r="AC2621" s="5">
        <f t="shared" si="820"/>
        <v>21.846666666666664</v>
      </c>
      <c r="AD2621" s="5">
        <f t="shared" si="821"/>
        <v>9.2616666666666663E-3</v>
      </c>
      <c r="AE2621" s="5">
        <f t="shared" si="822"/>
        <v>24.5486225</v>
      </c>
      <c r="AF2621" s="5"/>
      <c r="AG2621" s="5">
        <f t="shared" si="823"/>
        <v>2</v>
      </c>
      <c r="AH2621">
        <f t="shared" si="824"/>
        <v>937.5</v>
      </c>
      <c r="AI2621" s="5">
        <f t="shared" si="825"/>
        <v>0.9375</v>
      </c>
      <c r="AJ2621" s="15">
        <f t="shared" si="826"/>
        <v>26.185197333333335</v>
      </c>
      <c r="AK2621" s="5">
        <f t="shared" si="827"/>
        <v>6.5888606616630785</v>
      </c>
      <c r="AL2621" s="5">
        <f t="shared" si="828"/>
        <v>5.3119760435447514</v>
      </c>
      <c r="AM2621" s="5">
        <f t="shared" si="829"/>
        <v>1.8124006537118754E-2</v>
      </c>
      <c r="AN2621" s="5">
        <f t="shared" si="830"/>
        <v>64.701771977484867</v>
      </c>
      <c r="AO2621" s="15">
        <f t="shared" si="831"/>
        <v>1.4489556798015275</v>
      </c>
    </row>
    <row r="2622" spans="1:41" x14ac:dyDescent="0.3">
      <c r="A2622" s="4">
        <f t="shared" si="814"/>
        <v>45797.338888888888</v>
      </c>
      <c r="B2622" s="9">
        <f t="shared" si="813"/>
        <v>2618</v>
      </c>
      <c r="C2622" s="10" t="str">
        <f t="shared" si="815"/>
        <v>Remove</v>
      </c>
      <c r="D2622" s="1">
        <v>45797</v>
      </c>
      <c r="E2622" s="2">
        <v>0.33888888888888891</v>
      </c>
      <c r="F2622" t="s">
        <v>19</v>
      </c>
      <c r="G2622" t="s">
        <v>14</v>
      </c>
      <c r="H2622" t="s">
        <v>49</v>
      </c>
      <c r="I2622">
        <v>142</v>
      </c>
      <c r="J2622" t="s">
        <v>13</v>
      </c>
      <c r="K2622">
        <v>0</v>
      </c>
      <c r="L2622">
        <v>113.1</v>
      </c>
      <c r="M2622">
        <v>11.302</v>
      </c>
      <c r="N2622">
        <v>1112.5999999999999</v>
      </c>
      <c r="O2622">
        <v>9437</v>
      </c>
      <c r="P2622" s="2">
        <v>0.91062500000000002</v>
      </c>
      <c r="Q2622">
        <v>28.7</v>
      </c>
      <c r="R2622" t="s">
        <v>282</v>
      </c>
      <c r="S2622">
        <v>22.9</v>
      </c>
      <c r="T2622">
        <v>30</v>
      </c>
      <c r="U2622" t="s">
        <v>50</v>
      </c>
      <c r="V2622">
        <v>17.2</v>
      </c>
      <c r="X2622">
        <f t="shared" si="816"/>
        <v>1.51</v>
      </c>
      <c r="Y2622" s="7" t="str">
        <f t="shared" si="817"/>
        <v>m/s</v>
      </c>
      <c r="AA2622">
        <f t="shared" si="818"/>
        <v>4.26</v>
      </c>
      <c r="AB2622" s="7" t="str">
        <f t="shared" si="819"/>
        <v>m/s</v>
      </c>
      <c r="AC2622" s="5">
        <f t="shared" si="820"/>
        <v>21.855</v>
      </c>
      <c r="AD2622" s="5">
        <f t="shared" si="821"/>
        <v>9.2716666666666659E-3</v>
      </c>
      <c r="AE2622" s="5">
        <f t="shared" si="822"/>
        <v>24.557894166666667</v>
      </c>
      <c r="AF2622" s="5"/>
      <c r="AG2622" s="5">
        <f t="shared" si="823"/>
        <v>-4</v>
      </c>
      <c r="AH2622">
        <f t="shared" si="824"/>
        <v>937.5</v>
      </c>
      <c r="AI2622" s="5">
        <f t="shared" si="825"/>
        <v>0.9375</v>
      </c>
      <c r="AJ2622" s="15">
        <f t="shared" si="826"/>
        <v>26.195087111111111</v>
      </c>
      <c r="AK2622" s="5">
        <f t="shared" si="827"/>
        <v>6.4757471739092045</v>
      </c>
      <c r="AL2622" s="5">
        <f t="shared" si="828"/>
        <v>5.2209135970839844</v>
      </c>
      <c r="AM2622" s="5">
        <f t="shared" si="829"/>
        <v>1.4383650181245076E-2</v>
      </c>
      <c r="AN2622" s="5">
        <f t="shared" si="830"/>
        <v>64.716155627666112</v>
      </c>
      <c r="AO2622" s="15">
        <f t="shared" si="831"/>
        <v>1.4486336385519465</v>
      </c>
    </row>
    <row r="2623" spans="1:41" x14ac:dyDescent="0.3">
      <c r="A2623" s="4">
        <f t="shared" si="814"/>
        <v>45797.339236111111</v>
      </c>
      <c r="B2623" s="9">
        <f t="shared" si="813"/>
        <v>2619</v>
      </c>
      <c r="C2623" s="10" t="str">
        <f t="shared" si="815"/>
        <v>Remove</v>
      </c>
      <c r="D2623" s="1">
        <v>45797</v>
      </c>
      <c r="E2623" s="2">
        <v>0.33923611111111113</v>
      </c>
      <c r="F2623" t="s">
        <v>19</v>
      </c>
      <c r="G2623" t="s">
        <v>14</v>
      </c>
      <c r="H2623" t="s">
        <v>49</v>
      </c>
      <c r="I2623">
        <v>138</v>
      </c>
      <c r="J2623" t="s">
        <v>13</v>
      </c>
      <c r="K2623">
        <v>0</v>
      </c>
      <c r="L2623">
        <v>113.1</v>
      </c>
      <c r="M2623">
        <v>11.366</v>
      </c>
      <c r="N2623">
        <v>1120.0999999999999</v>
      </c>
      <c r="O2623">
        <v>9446</v>
      </c>
      <c r="P2623" s="2">
        <v>0.91097222222222218</v>
      </c>
      <c r="Q2623">
        <v>28.7</v>
      </c>
      <c r="R2623" t="s">
        <v>175</v>
      </c>
      <c r="S2623">
        <v>22.8</v>
      </c>
      <c r="T2623">
        <v>30</v>
      </c>
      <c r="U2623" t="s">
        <v>71</v>
      </c>
      <c r="V2623">
        <v>17.2</v>
      </c>
      <c r="X2623">
        <f t="shared" si="816"/>
        <v>1.91</v>
      </c>
      <c r="Y2623" s="7" t="str">
        <f t="shared" si="817"/>
        <v>m/s</v>
      </c>
      <c r="AA2623">
        <f t="shared" si="818"/>
        <v>4.29</v>
      </c>
      <c r="AB2623" s="7" t="str">
        <f t="shared" si="819"/>
        <v>m/s</v>
      </c>
      <c r="AC2623" s="5">
        <f t="shared" si="820"/>
        <v>21.863333333333333</v>
      </c>
      <c r="AD2623" s="5">
        <f t="shared" si="821"/>
        <v>9.334166666666666E-3</v>
      </c>
      <c r="AE2623" s="5">
        <f t="shared" si="822"/>
        <v>24.567228333333333</v>
      </c>
      <c r="AF2623" s="5"/>
      <c r="AG2623" s="5">
        <f t="shared" si="823"/>
        <v>-4</v>
      </c>
      <c r="AH2623">
        <f t="shared" si="824"/>
        <v>937.5</v>
      </c>
      <c r="AI2623" s="5">
        <f t="shared" si="825"/>
        <v>0.9375</v>
      </c>
      <c r="AJ2623" s="15">
        <f t="shared" si="826"/>
        <v>26.205043555555555</v>
      </c>
      <c r="AK2623" s="5">
        <f t="shared" si="827"/>
        <v>6.4474688019707376</v>
      </c>
      <c r="AL2623" s="5">
        <f t="shared" si="828"/>
        <v>5.2209135970839844</v>
      </c>
      <c r="AM2623" s="5">
        <f t="shared" si="829"/>
        <v>1.8114439344482508E-2</v>
      </c>
      <c r="AN2623" s="5">
        <f t="shared" si="830"/>
        <v>64.734270067010598</v>
      </c>
      <c r="AO2623" s="15">
        <f t="shared" si="831"/>
        <v>1.4482282707900058</v>
      </c>
    </row>
    <row r="2624" spans="1:41" x14ac:dyDescent="0.3">
      <c r="A2624" s="4">
        <f t="shared" si="814"/>
        <v>45797.339583333334</v>
      </c>
      <c r="B2624" s="9">
        <f t="shared" si="813"/>
        <v>2620</v>
      </c>
      <c r="C2624" s="10" t="str">
        <f t="shared" si="815"/>
        <v>Remove</v>
      </c>
      <c r="D2624" s="1">
        <v>45797</v>
      </c>
      <c r="E2624" s="2">
        <v>0.33958333333333335</v>
      </c>
      <c r="F2624" t="s">
        <v>2</v>
      </c>
      <c r="G2624" t="s">
        <v>14</v>
      </c>
      <c r="H2624" t="s">
        <v>49</v>
      </c>
      <c r="I2624">
        <v>141</v>
      </c>
      <c r="J2624" t="s">
        <v>13</v>
      </c>
      <c r="K2624">
        <v>0</v>
      </c>
      <c r="L2624">
        <v>113.2</v>
      </c>
      <c r="M2624">
        <v>11.351000000000001</v>
      </c>
      <c r="N2624">
        <v>1118.3</v>
      </c>
      <c r="O2624">
        <v>9456</v>
      </c>
      <c r="P2624" s="2">
        <v>0.91131944444444446</v>
      </c>
      <c r="Q2624">
        <v>28.7</v>
      </c>
      <c r="R2624" t="s">
        <v>182</v>
      </c>
      <c r="S2624">
        <v>22.9</v>
      </c>
      <c r="T2624">
        <v>30</v>
      </c>
      <c r="U2624" t="s">
        <v>124</v>
      </c>
      <c r="V2624">
        <v>17.3</v>
      </c>
      <c r="X2624">
        <f t="shared" si="816"/>
        <v>1.87</v>
      </c>
      <c r="Y2624" s="7" t="str">
        <f t="shared" si="817"/>
        <v>m/s</v>
      </c>
      <c r="AA2624">
        <f t="shared" si="818"/>
        <v>4.2300000000000004</v>
      </c>
      <c r="AB2624" s="7" t="str">
        <f t="shared" si="819"/>
        <v>m/s</v>
      </c>
      <c r="AC2624" s="5">
        <f t="shared" si="820"/>
        <v>21.871666666666666</v>
      </c>
      <c r="AD2624" s="5">
        <f t="shared" si="821"/>
        <v>9.3191666666666666E-3</v>
      </c>
      <c r="AE2624" s="5">
        <f t="shared" si="822"/>
        <v>24.5765475</v>
      </c>
      <c r="AF2624" s="5"/>
      <c r="AG2624" s="5">
        <f t="shared" si="823"/>
        <v>3</v>
      </c>
      <c r="AH2624">
        <f t="shared" si="824"/>
        <v>940.5</v>
      </c>
      <c r="AI2624" s="5">
        <f t="shared" si="825"/>
        <v>0.9405</v>
      </c>
      <c r="AJ2624" s="15">
        <f t="shared" si="826"/>
        <v>26.131363636363638</v>
      </c>
      <c r="AK2624" s="5">
        <f t="shared" si="827"/>
        <v>6.4757471739092045</v>
      </c>
      <c r="AL2624" s="5">
        <f t="shared" si="828"/>
        <v>5.2512677459042401</v>
      </c>
      <c r="AM2624" s="5">
        <f t="shared" si="829"/>
        <v>1.7812864793992248E-2</v>
      </c>
      <c r="AN2624" s="5">
        <f t="shared" si="830"/>
        <v>64.752082931804594</v>
      </c>
      <c r="AO2624" s="15">
        <f t="shared" si="831"/>
        <v>1.4524629284752322</v>
      </c>
    </row>
    <row r="2625" spans="1:41" x14ac:dyDescent="0.3">
      <c r="A2625" s="4">
        <f t="shared" si="814"/>
        <v>45797.339930555558</v>
      </c>
      <c r="B2625" s="9">
        <f t="shared" si="813"/>
        <v>2621</v>
      </c>
      <c r="C2625" s="10" t="str">
        <f t="shared" si="815"/>
        <v>Remove</v>
      </c>
      <c r="D2625" s="1">
        <v>45797</v>
      </c>
      <c r="E2625" s="2">
        <v>0.33993055555555557</v>
      </c>
      <c r="F2625" t="s">
        <v>2</v>
      </c>
      <c r="G2625" t="s">
        <v>14</v>
      </c>
      <c r="H2625" t="s">
        <v>49</v>
      </c>
      <c r="I2625">
        <v>141</v>
      </c>
      <c r="J2625" t="s">
        <v>13</v>
      </c>
      <c r="K2625">
        <v>0</v>
      </c>
      <c r="L2625">
        <v>113.2</v>
      </c>
      <c r="M2625">
        <v>11.334</v>
      </c>
      <c r="N2625">
        <v>1117.0999999999999</v>
      </c>
      <c r="O2625">
        <v>9465</v>
      </c>
      <c r="P2625" s="2">
        <v>0.91166666666666663</v>
      </c>
      <c r="Q2625">
        <v>28.7</v>
      </c>
      <c r="R2625" t="s">
        <v>45</v>
      </c>
      <c r="S2625">
        <v>22.8</v>
      </c>
      <c r="T2625">
        <v>30.1</v>
      </c>
      <c r="U2625" t="s">
        <v>117</v>
      </c>
      <c r="V2625">
        <v>17</v>
      </c>
      <c r="X2625">
        <f t="shared" si="816"/>
        <v>1.86</v>
      </c>
      <c r="Y2625" s="7" t="str">
        <f t="shared" si="817"/>
        <v>m/s</v>
      </c>
      <c r="AA2625">
        <f t="shared" si="818"/>
        <v>4.2699999999999996</v>
      </c>
      <c r="AB2625" s="7" t="str">
        <f t="shared" si="819"/>
        <v>m/s</v>
      </c>
      <c r="AC2625" s="5">
        <f t="shared" si="820"/>
        <v>21.88</v>
      </c>
      <c r="AD2625" s="5">
        <f t="shared" si="821"/>
        <v>9.309166666666667E-3</v>
      </c>
      <c r="AE2625" s="5">
        <f t="shared" si="822"/>
        <v>24.585856666666668</v>
      </c>
      <c r="AF2625" s="5"/>
      <c r="AG2625" s="5">
        <f t="shared" si="823"/>
        <v>0</v>
      </c>
      <c r="AH2625">
        <f t="shared" si="824"/>
        <v>940.5</v>
      </c>
      <c r="AI2625" s="5">
        <f t="shared" si="825"/>
        <v>0.9405</v>
      </c>
      <c r="AJ2625" s="15">
        <f t="shared" si="826"/>
        <v>26.14126174020911</v>
      </c>
      <c r="AK2625" s="5">
        <f t="shared" si="827"/>
        <v>6.4474688019707376</v>
      </c>
      <c r="AL2625" s="5">
        <f t="shared" si="828"/>
        <v>5.1882501064459499</v>
      </c>
      <c r="AM2625" s="5">
        <f t="shared" si="829"/>
        <v>1.7640239361642655E-2</v>
      </c>
      <c r="AN2625" s="5">
        <f t="shared" si="830"/>
        <v>64.769723171166234</v>
      </c>
      <c r="AO2625" s="15">
        <f t="shared" si="831"/>
        <v>1.4520673455937909</v>
      </c>
    </row>
    <row r="2626" spans="1:41" x14ac:dyDescent="0.3">
      <c r="A2626" s="4">
        <f t="shared" si="814"/>
        <v>45797.340277777781</v>
      </c>
      <c r="B2626" s="9">
        <f t="shared" si="813"/>
        <v>2622</v>
      </c>
      <c r="C2626" s="10" t="str">
        <f t="shared" si="815"/>
        <v>Remove</v>
      </c>
      <c r="D2626" s="1">
        <v>45797</v>
      </c>
      <c r="E2626" s="2">
        <v>0.34027777777777779</v>
      </c>
      <c r="F2626" t="s">
        <v>2</v>
      </c>
      <c r="G2626" t="s">
        <v>14</v>
      </c>
      <c r="H2626" t="s">
        <v>49</v>
      </c>
      <c r="I2626">
        <v>140</v>
      </c>
      <c r="J2626" t="s">
        <v>13</v>
      </c>
      <c r="K2626">
        <v>0</v>
      </c>
      <c r="L2626">
        <v>113</v>
      </c>
      <c r="M2626">
        <v>11.32</v>
      </c>
      <c r="N2626">
        <v>1114.9000000000001</v>
      </c>
      <c r="O2626">
        <v>9474</v>
      </c>
      <c r="P2626" s="2">
        <v>0.9120138888888889</v>
      </c>
      <c r="Q2626">
        <v>28.8</v>
      </c>
      <c r="R2626" t="s">
        <v>171</v>
      </c>
      <c r="S2626">
        <v>22.8</v>
      </c>
      <c r="T2626">
        <v>30.1</v>
      </c>
      <c r="U2626" t="s">
        <v>48</v>
      </c>
      <c r="V2626">
        <v>17.100000000000001</v>
      </c>
      <c r="X2626">
        <f t="shared" si="816"/>
        <v>1.83</v>
      </c>
      <c r="Y2626" s="7" t="str">
        <f t="shared" si="817"/>
        <v>m/s</v>
      </c>
      <c r="AA2626">
        <f t="shared" si="818"/>
        <v>4.32</v>
      </c>
      <c r="AB2626" s="7" t="str">
        <f t="shared" si="819"/>
        <v>m/s</v>
      </c>
      <c r="AC2626" s="5">
        <f t="shared" si="820"/>
        <v>21.888333333333335</v>
      </c>
      <c r="AD2626" s="5">
        <f t="shared" si="821"/>
        <v>9.2908333333333332E-3</v>
      </c>
      <c r="AE2626" s="5">
        <f t="shared" si="822"/>
        <v>24.595147500000003</v>
      </c>
      <c r="AF2626" s="5"/>
      <c r="AG2626" s="5">
        <f t="shared" si="823"/>
        <v>-1</v>
      </c>
      <c r="AH2626">
        <f t="shared" si="824"/>
        <v>940.5</v>
      </c>
      <c r="AI2626" s="5">
        <f t="shared" si="825"/>
        <v>0.9405</v>
      </c>
      <c r="AJ2626" s="15">
        <f t="shared" si="826"/>
        <v>26.151140350877196</v>
      </c>
      <c r="AK2626" s="5">
        <f t="shared" si="827"/>
        <v>6.4828572799241746</v>
      </c>
      <c r="AL2626" s="5">
        <f t="shared" si="828"/>
        <v>5.2187692247191615</v>
      </c>
      <c r="AM2626" s="5">
        <f t="shared" si="829"/>
        <v>1.7450980397811736E-2</v>
      </c>
      <c r="AN2626" s="5">
        <f t="shared" si="830"/>
        <v>64.787174151564045</v>
      </c>
      <c r="AO2626" s="15">
        <f t="shared" si="831"/>
        <v>1.4516762188142067</v>
      </c>
    </row>
    <row r="2627" spans="1:41" x14ac:dyDescent="0.3">
      <c r="A2627" s="4">
        <f t="shared" si="814"/>
        <v>45797.340624999997</v>
      </c>
      <c r="B2627" s="9">
        <f t="shared" si="813"/>
        <v>2623</v>
      </c>
      <c r="C2627" s="10" t="str">
        <f t="shared" si="815"/>
        <v>Remove</v>
      </c>
      <c r="D2627" s="1">
        <v>45797</v>
      </c>
      <c r="E2627" s="2">
        <v>0.34062500000000001</v>
      </c>
      <c r="F2627" t="s">
        <v>19</v>
      </c>
      <c r="G2627" t="s">
        <v>14</v>
      </c>
      <c r="H2627" t="s">
        <v>49</v>
      </c>
      <c r="I2627">
        <v>138</v>
      </c>
      <c r="J2627" t="s">
        <v>13</v>
      </c>
      <c r="K2627">
        <v>0</v>
      </c>
      <c r="L2627">
        <v>113.2</v>
      </c>
      <c r="M2627">
        <v>11.343</v>
      </c>
      <c r="N2627">
        <v>1117.5</v>
      </c>
      <c r="O2627">
        <v>9484</v>
      </c>
      <c r="P2627" s="2">
        <v>0.91236111111111107</v>
      </c>
      <c r="Q2627">
        <v>28.8</v>
      </c>
      <c r="R2627" t="s">
        <v>167</v>
      </c>
      <c r="S2627">
        <v>22.9</v>
      </c>
      <c r="T2627">
        <v>30.1</v>
      </c>
      <c r="U2627" t="s">
        <v>68</v>
      </c>
      <c r="V2627">
        <v>17.2</v>
      </c>
      <c r="X2627">
        <f t="shared" si="816"/>
        <v>1.98</v>
      </c>
      <c r="Y2627" s="7" t="str">
        <f t="shared" si="817"/>
        <v>m/s</v>
      </c>
      <c r="AA2627">
        <f t="shared" si="818"/>
        <v>4.3</v>
      </c>
      <c r="AB2627" s="7" t="str">
        <f t="shared" si="819"/>
        <v>m/s</v>
      </c>
      <c r="AC2627" s="5">
        <f t="shared" si="820"/>
        <v>21.896666666666665</v>
      </c>
      <c r="AD2627" s="5">
        <f t="shared" si="821"/>
        <v>9.3124999999999996E-3</v>
      </c>
      <c r="AE2627" s="5">
        <f t="shared" si="822"/>
        <v>24.604460000000003</v>
      </c>
      <c r="AF2627" s="5"/>
      <c r="AG2627" s="5">
        <f t="shared" si="823"/>
        <v>-2</v>
      </c>
      <c r="AH2627">
        <f t="shared" si="824"/>
        <v>940.5</v>
      </c>
      <c r="AI2627" s="5">
        <f t="shared" si="825"/>
        <v>0.9405</v>
      </c>
      <c r="AJ2627" s="15">
        <f t="shared" si="826"/>
        <v>26.161041998936739</v>
      </c>
      <c r="AK2627" s="5">
        <f t="shared" si="827"/>
        <v>6.511290864485245</v>
      </c>
      <c r="AL2627" s="5">
        <f t="shared" si="828"/>
        <v>5.2492883429923722</v>
      </c>
      <c r="AM2627" s="5">
        <f t="shared" si="829"/>
        <v>1.896420173515434E-2</v>
      </c>
      <c r="AN2627" s="5">
        <f t="shared" si="830"/>
        <v>64.806138353299204</v>
      </c>
      <c r="AO2627" s="15">
        <f t="shared" si="831"/>
        <v>1.4512514152173985</v>
      </c>
    </row>
    <row r="2628" spans="1:41" x14ac:dyDescent="0.3">
      <c r="A2628" s="4">
        <f t="shared" si="814"/>
        <v>45797.34097222222</v>
      </c>
      <c r="B2628" s="9">
        <f t="shared" si="813"/>
        <v>2624</v>
      </c>
      <c r="C2628" s="10" t="str">
        <f t="shared" si="815"/>
        <v>Remove</v>
      </c>
      <c r="D2628" s="1">
        <v>45797</v>
      </c>
      <c r="E2628" s="2">
        <v>0.34097222222222223</v>
      </c>
      <c r="F2628" t="s">
        <v>2</v>
      </c>
      <c r="G2628" t="s">
        <v>14</v>
      </c>
      <c r="H2628" t="s">
        <v>49</v>
      </c>
      <c r="I2628">
        <v>138.5</v>
      </c>
      <c r="J2628" t="s">
        <v>13</v>
      </c>
      <c r="K2628">
        <v>0</v>
      </c>
      <c r="L2628">
        <v>112.3</v>
      </c>
      <c r="M2628">
        <v>11.385</v>
      </c>
      <c r="N2628">
        <v>1122.0999999999999</v>
      </c>
      <c r="O2628">
        <v>9493</v>
      </c>
      <c r="P2628" s="2">
        <v>0.91270833333333334</v>
      </c>
      <c r="Q2628">
        <v>28.8</v>
      </c>
      <c r="R2628" t="s">
        <v>166</v>
      </c>
      <c r="S2628">
        <v>22.9</v>
      </c>
      <c r="T2628">
        <v>30.1</v>
      </c>
      <c r="U2628" t="s">
        <v>92</v>
      </c>
      <c r="V2628">
        <v>17.2</v>
      </c>
      <c r="X2628">
        <f t="shared" si="816"/>
        <v>1.94</v>
      </c>
      <c r="Y2628" s="7" t="str">
        <f t="shared" si="817"/>
        <v>m/s</v>
      </c>
      <c r="AA2628">
        <f t="shared" si="818"/>
        <v>4.38</v>
      </c>
      <c r="AB2628" s="7" t="str">
        <f t="shared" si="819"/>
        <v>m/s</v>
      </c>
      <c r="AC2628" s="5">
        <f t="shared" si="820"/>
        <v>21.905000000000001</v>
      </c>
      <c r="AD2628" s="5">
        <f t="shared" si="821"/>
        <v>9.3508333333333325E-3</v>
      </c>
      <c r="AE2628" s="5">
        <f t="shared" si="822"/>
        <v>24.613810833333336</v>
      </c>
      <c r="AF2628" s="5"/>
      <c r="AG2628" s="5">
        <f t="shared" si="823"/>
        <v>0.5</v>
      </c>
      <c r="AH2628">
        <f t="shared" si="824"/>
        <v>941</v>
      </c>
      <c r="AI2628" s="5">
        <f t="shared" si="825"/>
        <v>0.94099999999999995</v>
      </c>
      <c r="AJ2628" s="15">
        <f t="shared" si="826"/>
        <v>26.157078462628412</v>
      </c>
      <c r="AK2628" s="5">
        <f t="shared" si="827"/>
        <v>6.511290864485245</v>
      </c>
      <c r="AL2628" s="5">
        <f t="shared" si="828"/>
        <v>5.2492883429923722</v>
      </c>
      <c r="AM2628" s="5">
        <f t="shared" si="829"/>
        <v>1.8581086548585566E-2</v>
      </c>
      <c r="AN2628" s="5">
        <f t="shared" si="830"/>
        <v>64.824719439847783</v>
      </c>
      <c r="AO2628" s="15">
        <f t="shared" si="831"/>
        <v>1.4516067452836008</v>
      </c>
    </row>
    <row r="2629" spans="1:41" x14ac:dyDescent="0.3">
      <c r="A2629" s="4">
        <f t="shared" si="814"/>
        <v>45797.341319444444</v>
      </c>
      <c r="B2629" s="9">
        <f t="shared" si="813"/>
        <v>2625</v>
      </c>
      <c r="C2629" s="10" t="str">
        <f t="shared" si="815"/>
        <v>Remove</v>
      </c>
      <c r="D2629" s="1">
        <v>45797</v>
      </c>
      <c r="E2629" s="2">
        <v>0.34131944444444445</v>
      </c>
      <c r="F2629" t="s">
        <v>2</v>
      </c>
      <c r="G2629" t="s">
        <v>14</v>
      </c>
      <c r="H2629" t="s">
        <v>49</v>
      </c>
      <c r="I2629">
        <v>137</v>
      </c>
      <c r="J2629" t="s">
        <v>13</v>
      </c>
      <c r="K2629">
        <v>0</v>
      </c>
      <c r="L2629">
        <v>112.3</v>
      </c>
      <c r="M2629">
        <v>11.336</v>
      </c>
      <c r="N2629">
        <v>1115.9000000000001</v>
      </c>
      <c r="O2629">
        <v>9502</v>
      </c>
      <c r="P2629" s="2">
        <v>0.91305555555555551</v>
      </c>
      <c r="Q2629">
        <v>28.8</v>
      </c>
      <c r="R2629" t="s">
        <v>169</v>
      </c>
      <c r="S2629">
        <v>23.1</v>
      </c>
      <c r="T2629">
        <v>30.1</v>
      </c>
      <c r="U2629" t="s">
        <v>71</v>
      </c>
      <c r="V2629">
        <v>17.3</v>
      </c>
      <c r="X2629">
        <f t="shared" si="816"/>
        <v>1.89</v>
      </c>
      <c r="Y2629" s="7" t="str">
        <f t="shared" si="817"/>
        <v>m/s</v>
      </c>
      <c r="AA2629">
        <f t="shared" si="818"/>
        <v>4.29</v>
      </c>
      <c r="AB2629" s="7" t="str">
        <f t="shared" si="819"/>
        <v>m/s</v>
      </c>
      <c r="AC2629" s="5">
        <f t="shared" si="820"/>
        <v>21.913333333333334</v>
      </c>
      <c r="AD2629" s="5">
        <f t="shared" si="821"/>
        <v>9.2991666666666674E-3</v>
      </c>
      <c r="AE2629" s="5">
        <f t="shared" si="822"/>
        <v>24.623110000000004</v>
      </c>
      <c r="AF2629" s="5"/>
      <c r="AG2629" s="5">
        <f t="shared" si="823"/>
        <v>-1.5</v>
      </c>
      <c r="AH2629">
        <f t="shared" si="824"/>
        <v>941</v>
      </c>
      <c r="AI2629" s="5">
        <f t="shared" si="825"/>
        <v>0.94099999999999995</v>
      </c>
      <c r="AJ2629" s="15">
        <f t="shared" si="826"/>
        <v>26.166960680127531</v>
      </c>
      <c r="AK2629" s="5">
        <f t="shared" si="827"/>
        <v>6.5681580336073875</v>
      </c>
      <c r="AL2629" s="5">
        <f t="shared" si="828"/>
        <v>5.2798074612655848</v>
      </c>
      <c r="AM2629" s="5">
        <f t="shared" si="829"/>
        <v>1.8260290317037256E-2</v>
      </c>
      <c r="AN2629" s="5">
        <f t="shared" si="830"/>
        <v>64.842979730164814</v>
      </c>
      <c r="AO2629" s="15">
        <f t="shared" si="831"/>
        <v>1.4511979614691408</v>
      </c>
    </row>
    <row r="2630" spans="1:41" x14ac:dyDescent="0.3">
      <c r="A2630" s="4">
        <f t="shared" si="814"/>
        <v>45797.341678240744</v>
      </c>
      <c r="B2630" s="9">
        <f t="shared" si="813"/>
        <v>2626</v>
      </c>
      <c r="C2630" s="10" t="str">
        <f t="shared" si="815"/>
        <v>Remove</v>
      </c>
      <c r="D2630" s="1">
        <v>45797</v>
      </c>
      <c r="E2630" s="2">
        <v>0.34167824074074077</v>
      </c>
      <c r="F2630" t="s">
        <v>2</v>
      </c>
      <c r="G2630" t="s">
        <v>14</v>
      </c>
      <c r="H2630" t="s">
        <v>49</v>
      </c>
      <c r="I2630">
        <v>135.5</v>
      </c>
      <c r="J2630" t="s">
        <v>13</v>
      </c>
      <c r="K2630">
        <v>0</v>
      </c>
      <c r="L2630">
        <v>112.3</v>
      </c>
      <c r="M2630">
        <v>11.37</v>
      </c>
      <c r="N2630">
        <v>1120.0999999999999</v>
      </c>
      <c r="O2630">
        <v>9512</v>
      </c>
      <c r="P2630" s="2">
        <v>0.91341435185185182</v>
      </c>
      <c r="Q2630">
        <v>28.8</v>
      </c>
      <c r="R2630" t="s">
        <v>182</v>
      </c>
      <c r="S2630">
        <v>22.8</v>
      </c>
      <c r="T2630">
        <v>30.1</v>
      </c>
      <c r="U2630" t="s">
        <v>138</v>
      </c>
      <c r="V2630">
        <v>17.100000000000001</v>
      </c>
      <c r="X2630">
        <f t="shared" si="816"/>
        <v>1.87</v>
      </c>
      <c r="Y2630" s="7" t="str">
        <f t="shared" si="817"/>
        <v>m/s</v>
      </c>
      <c r="AA2630">
        <f t="shared" si="818"/>
        <v>4.49</v>
      </c>
      <c r="AB2630" s="7" t="str">
        <f t="shared" si="819"/>
        <v>m/s</v>
      </c>
      <c r="AC2630" s="5">
        <f t="shared" si="820"/>
        <v>21.921944444444442</v>
      </c>
      <c r="AD2630" s="5">
        <f t="shared" si="821"/>
        <v>9.334166666666666E-3</v>
      </c>
      <c r="AE2630" s="5">
        <f t="shared" si="822"/>
        <v>24.632444166666669</v>
      </c>
      <c r="AF2630" s="5"/>
      <c r="AG2630" s="5">
        <f t="shared" si="823"/>
        <v>-1.5</v>
      </c>
      <c r="AH2630">
        <f t="shared" si="824"/>
        <v>941</v>
      </c>
      <c r="AI2630" s="5">
        <f t="shared" si="825"/>
        <v>0.94099999999999995</v>
      </c>
      <c r="AJ2630" s="15">
        <f t="shared" si="826"/>
        <v>26.176880092100607</v>
      </c>
      <c r="AK2630" s="5">
        <f t="shared" si="827"/>
        <v>6.4828572799241746</v>
      </c>
      <c r="AL2630" s="5">
        <f t="shared" si="828"/>
        <v>5.2187692247191615</v>
      </c>
      <c r="AM2630" s="5">
        <f t="shared" si="829"/>
        <v>1.7832422592299429E-2</v>
      </c>
      <c r="AN2630" s="5">
        <f t="shared" si="830"/>
        <v>64.86081215275712</v>
      </c>
      <c r="AO2630" s="15">
        <f t="shared" si="831"/>
        <v>1.4507989782548532</v>
      </c>
    </row>
    <row r="2631" spans="1:41" x14ac:dyDescent="0.3">
      <c r="A2631" s="4">
        <f t="shared" si="814"/>
        <v>45797.34202546296</v>
      </c>
      <c r="B2631" s="9">
        <f t="shared" ref="B2631:B2694" si="832">B2630+1</f>
        <v>2627</v>
      </c>
      <c r="C2631" s="10" t="str">
        <f t="shared" si="815"/>
        <v>Remove</v>
      </c>
      <c r="D2631" s="1">
        <v>45797</v>
      </c>
      <c r="E2631" s="2">
        <v>0.34202546296296299</v>
      </c>
      <c r="F2631" t="s">
        <v>2</v>
      </c>
      <c r="G2631" t="s">
        <v>14</v>
      </c>
      <c r="H2631" t="s">
        <v>49</v>
      </c>
      <c r="I2631">
        <v>138</v>
      </c>
      <c r="J2631" t="s">
        <v>13</v>
      </c>
      <c r="K2631">
        <v>0</v>
      </c>
      <c r="L2631">
        <v>112.2</v>
      </c>
      <c r="M2631">
        <v>11.352</v>
      </c>
      <c r="N2631">
        <v>1117.5</v>
      </c>
      <c r="O2631">
        <v>9521</v>
      </c>
      <c r="P2631" s="2">
        <v>0.9137615740740741</v>
      </c>
      <c r="Q2631">
        <v>28.8</v>
      </c>
      <c r="R2631" t="s">
        <v>171</v>
      </c>
      <c r="S2631">
        <v>23</v>
      </c>
      <c r="T2631">
        <v>30.2</v>
      </c>
      <c r="U2631" t="s">
        <v>58</v>
      </c>
      <c r="V2631">
        <v>17.100000000000001</v>
      </c>
      <c r="X2631">
        <f t="shared" si="816"/>
        <v>1.83</v>
      </c>
      <c r="Y2631" s="7" t="str">
        <f t="shared" si="817"/>
        <v>m/s</v>
      </c>
      <c r="AA2631">
        <f t="shared" si="818"/>
        <v>4.24</v>
      </c>
      <c r="AB2631" s="7" t="str">
        <f t="shared" si="819"/>
        <v>m/s</v>
      </c>
      <c r="AC2631" s="5">
        <f t="shared" si="820"/>
        <v>21.930277777777778</v>
      </c>
      <c r="AD2631" s="5">
        <f t="shared" si="821"/>
        <v>9.3124999999999996E-3</v>
      </c>
      <c r="AE2631" s="5">
        <f t="shared" si="822"/>
        <v>24.641756666666669</v>
      </c>
      <c r="AF2631" s="5"/>
      <c r="AG2631" s="5">
        <f t="shared" si="823"/>
        <v>2.5</v>
      </c>
      <c r="AH2631">
        <f t="shared" si="824"/>
        <v>943.5</v>
      </c>
      <c r="AI2631" s="5">
        <f t="shared" si="825"/>
        <v>0.94350000000000001</v>
      </c>
      <c r="AJ2631" s="15">
        <f t="shared" si="826"/>
        <v>26.117389153859744</v>
      </c>
      <c r="AK2631" s="5">
        <f t="shared" si="827"/>
        <v>6.5397244490463162</v>
      </c>
      <c r="AL2631" s="5">
        <f t="shared" si="828"/>
        <v>5.2471108404880749</v>
      </c>
      <c r="AM2631" s="5">
        <f t="shared" si="829"/>
        <v>1.760405917323114E-2</v>
      </c>
      <c r="AN2631" s="5">
        <f t="shared" si="830"/>
        <v>64.878416211930357</v>
      </c>
      <c r="AO2631" s="15">
        <f t="shared" si="831"/>
        <v>1.4542586812199367</v>
      </c>
    </row>
    <row r="2632" spans="1:41" x14ac:dyDescent="0.3">
      <c r="A2632" s="4">
        <f t="shared" ref="A2632:A2695" si="833">D2632+E2632</f>
        <v>45797.342372685183</v>
      </c>
      <c r="B2632" s="9">
        <f t="shared" si="832"/>
        <v>2628</v>
      </c>
      <c r="C2632" s="10" t="str">
        <f t="shared" ref="C2632:C2695" si="834">IF(MOD(B2632,30)=1,"Keep","Remove")</f>
        <v>Remove</v>
      </c>
      <c r="D2632" s="1">
        <v>45797</v>
      </c>
      <c r="E2632" s="2">
        <v>0.34237268518518521</v>
      </c>
      <c r="F2632" t="s">
        <v>2</v>
      </c>
      <c r="G2632" t="s">
        <v>14</v>
      </c>
      <c r="H2632" t="s">
        <v>49</v>
      </c>
      <c r="I2632">
        <v>139.5</v>
      </c>
      <c r="J2632" t="s">
        <v>13</v>
      </c>
      <c r="K2632">
        <v>0</v>
      </c>
      <c r="L2632">
        <v>112.4</v>
      </c>
      <c r="M2632">
        <v>11.367000000000001</v>
      </c>
      <c r="N2632">
        <v>1119.4000000000001</v>
      </c>
      <c r="O2632">
        <v>9531</v>
      </c>
      <c r="P2632" s="2">
        <v>0.91410879629629627</v>
      </c>
      <c r="Q2632">
        <v>28.8</v>
      </c>
      <c r="R2632" t="s">
        <v>169</v>
      </c>
      <c r="S2632">
        <v>23</v>
      </c>
      <c r="T2632">
        <v>30.2</v>
      </c>
      <c r="U2632" t="s">
        <v>78</v>
      </c>
      <c r="V2632">
        <v>17.100000000000001</v>
      </c>
      <c r="X2632">
        <f t="shared" si="816"/>
        <v>1.89</v>
      </c>
      <c r="Y2632" s="7" t="str">
        <f t="shared" si="817"/>
        <v>m/s</v>
      </c>
      <c r="AA2632">
        <f t="shared" si="818"/>
        <v>4.47</v>
      </c>
      <c r="AB2632" s="7" t="str">
        <f t="shared" si="819"/>
        <v>m/s</v>
      </c>
      <c r="AC2632" s="5">
        <f t="shared" si="820"/>
        <v>21.938611111111111</v>
      </c>
      <c r="AD2632" s="5">
        <f t="shared" si="821"/>
        <v>9.3283333333333326E-3</v>
      </c>
      <c r="AE2632" s="5">
        <f t="shared" si="822"/>
        <v>24.651085000000002</v>
      </c>
      <c r="AF2632" s="5"/>
      <c r="AG2632" s="5">
        <f t="shared" si="823"/>
        <v>1.5</v>
      </c>
      <c r="AH2632">
        <f t="shared" si="824"/>
        <v>945</v>
      </c>
      <c r="AI2632" s="5">
        <f t="shared" si="825"/>
        <v>0.94499999999999995</v>
      </c>
      <c r="AJ2632" s="15">
        <f t="shared" si="826"/>
        <v>26.085804232804236</v>
      </c>
      <c r="AK2632" s="5">
        <f t="shared" si="827"/>
        <v>6.5397244490463162</v>
      </c>
      <c r="AL2632" s="5">
        <f t="shared" si="828"/>
        <v>5.2471108404880749</v>
      </c>
      <c r="AM2632" s="5">
        <f t="shared" si="829"/>
        <v>1.8181241441205927E-2</v>
      </c>
      <c r="AN2632" s="5">
        <f t="shared" si="830"/>
        <v>64.896597453371569</v>
      </c>
      <c r="AO2632" s="15">
        <f t="shared" si="831"/>
        <v>1.4561626296031711</v>
      </c>
    </row>
    <row r="2633" spans="1:41" x14ac:dyDescent="0.3">
      <c r="A2633" s="4">
        <f t="shared" si="833"/>
        <v>45797.342719907407</v>
      </c>
      <c r="B2633" s="9">
        <f t="shared" si="832"/>
        <v>2629</v>
      </c>
      <c r="C2633" s="10" t="str">
        <f t="shared" si="834"/>
        <v>Remove</v>
      </c>
      <c r="D2633" s="1">
        <v>45797</v>
      </c>
      <c r="E2633" s="2">
        <v>0.34271990740740743</v>
      </c>
      <c r="F2633" t="s">
        <v>2</v>
      </c>
      <c r="G2633" t="s">
        <v>14</v>
      </c>
      <c r="H2633" t="s">
        <v>49</v>
      </c>
      <c r="I2633">
        <v>142.5</v>
      </c>
      <c r="J2633" t="s">
        <v>13</v>
      </c>
      <c r="K2633">
        <v>0</v>
      </c>
      <c r="L2633">
        <v>112.3</v>
      </c>
      <c r="M2633">
        <v>11.336</v>
      </c>
      <c r="N2633">
        <v>1116.3</v>
      </c>
      <c r="O2633">
        <v>9540</v>
      </c>
      <c r="P2633" s="2">
        <v>0.91445601851851854</v>
      </c>
      <c r="Q2633">
        <v>28.8</v>
      </c>
      <c r="R2633" t="s">
        <v>178</v>
      </c>
      <c r="S2633">
        <v>23</v>
      </c>
      <c r="T2633">
        <v>30.2</v>
      </c>
      <c r="U2633" t="s">
        <v>124</v>
      </c>
      <c r="V2633">
        <v>16.899999999999999</v>
      </c>
      <c r="X2633">
        <f t="shared" si="816"/>
        <v>1.79</v>
      </c>
      <c r="Y2633" s="7" t="str">
        <f t="shared" si="817"/>
        <v>m/s</v>
      </c>
      <c r="AA2633">
        <f t="shared" si="818"/>
        <v>4.2300000000000004</v>
      </c>
      <c r="AB2633" s="7" t="str">
        <f t="shared" si="819"/>
        <v>m/s</v>
      </c>
      <c r="AC2633" s="5">
        <f t="shared" si="820"/>
        <v>21.946944444444444</v>
      </c>
      <c r="AD2633" s="5">
        <f t="shared" si="821"/>
        <v>9.3025E-3</v>
      </c>
      <c r="AE2633" s="5">
        <f t="shared" si="822"/>
        <v>24.660387500000002</v>
      </c>
      <c r="AF2633" s="5"/>
      <c r="AG2633" s="5">
        <f t="shared" si="823"/>
        <v>3</v>
      </c>
      <c r="AH2633">
        <f t="shared" si="824"/>
        <v>948</v>
      </c>
      <c r="AI2633" s="5">
        <f t="shared" si="825"/>
        <v>0.94799999999999995</v>
      </c>
      <c r="AJ2633" s="15">
        <f t="shared" si="826"/>
        <v>26.013066983122368</v>
      </c>
      <c r="AK2633" s="5">
        <f t="shared" si="827"/>
        <v>6.5397244490463162</v>
      </c>
      <c r="AL2633" s="5">
        <f t="shared" si="828"/>
        <v>5.1857411230554646</v>
      </c>
      <c r="AM2633" s="5">
        <f t="shared" si="829"/>
        <v>1.7219270994581277E-2</v>
      </c>
      <c r="AN2633" s="5">
        <f t="shared" si="830"/>
        <v>64.913816724366157</v>
      </c>
      <c r="AO2633" s="15">
        <f t="shared" si="831"/>
        <v>1.4603978749629694</v>
      </c>
    </row>
    <row r="2634" spans="1:41" x14ac:dyDescent="0.3">
      <c r="A2634" s="4">
        <f t="shared" si="833"/>
        <v>45797.34306712963</v>
      </c>
      <c r="B2634" s="9">
        <f t="shared" si="832"/>
        <v>2630</v>
      </c>
      <c r="C2634" s="10" t="str">
        <f t="shared" si="834"/>
        <v>Remove</v>
      </c>
      <c r="D2634" s="1">
        <v>45797</v>
      </c>
      <c r="E2634" s="2">
        <v>0.34306712962962965</v>
      </c>
      <c r="F2634" t="s">
        <v>19</v>
      </c>
      <c r="G2634" t="s">
        <v>14</v>
      </c>
      <c r="H2634" t="s">
        <v>49</v>
      </c>
      <c r="I2634">
        <v>136</v>
      </c>
      <c r="J2634" t="s">
        <v>13</v>
      </c>
      <c r="K2634">
        <v>0</v>
      </c>
      <c r="L2634">
        <v>112.5</v>
      </c>
      <c r="M2634">
        <v>11.359</v>
      </c>
      <c r="N2634">
        <v>1119.3</v>
      </c>
      <c r="O2634">
        <v>9549</v>
      </c>
      <c r="P2634" s="2">
        <v>0.91480324074074071</v>
      </c>
      <c r="Q2634">
        <v>28.8</v>
      </c>
      <c r="R2634" t="s">
        <v>173</v>
      </c>
      <c r="S2634">
        <v>23.1</v>
      </c>
      <c r="T2634">
        <v>30.3</v>
      </c>
      <c r="U2634" t="s">
        <v>154</v>
      </c>
      <c r="V2634">
        <v>16.899999999999999</v>
      </c>
      <c r="X2634">
        <f t="shared" si="816"/>
        <v>1.97</v>
      </c>
      <c r="Y2634" s="7" t="str">
        <f t="shared" si="817"/>
        <v>m/s</v>
      </c>
      <c r="AA2634">
        <f t="shared" si="818"/>
        <v>4.66</v>
      </c>
      <c r="AB2634" s="7" t="str">
        <f t="shared" si="819"/>
        <v>m/s</v>
      </c>
      <c r="AC2634" s="5">
        <f t="shared" si="820"/>
        <v>21.955277777777777</v>
      </c>
      <c r="AD2634" s="5">
        <f t="shared" si="821"/>
        <v>9.327499999999999E-3</v>
      </c>
      <c r="AE2634" s="5">
        <f t="shared" si="822"/>
        <v>24.669715000000004</v>
      </c>
      <c r="AF2634" s="5"/>
      <c r="AG2634" s="5">
        <f t="shared" si="823"/>
        <v>-6.5</v>
      </c>
      <c r="AH2634">
        <f t="shared" si="824"/>
        <v>948</v>
      </c>
      <c r="AI2634" s="5">
        <f t="shared" si="825"/>
        <v>0.94799999999999995</v>
      </c>
      <c r="AJ2634" s="15">
        <f t="shared" si="826"/>
        <v>26.022906118143464</v>
      </c>
      <c r="AK2634" s="5">
        <f t="shared" si="827"/>
        <v>6.5681580336073875</v>
      </c>
      <c r="AL2634" s="5">
        <f t="shared" si="828"/>
        <v>5.2138820566010535</v>
      </c>
      <c r="AM2634" s="5">
        <f t="shared" si="829"/>
        <v>1.9033212658499155E-2</v>
      </c>
      <c r="AN2634" s="5">
        <f t="shared" si="830"/>
        <v>64.932849937024656</v>
      </c>
      <c r="AO2634" s="15">
        <f t="shared" si="831"/>
        <v>1.45996980098582</v>
      </c>
    </row>
    <row r="2635" spans="1:41" x14ac:dyDescent="0.3">
      <c r="A2635" s="4">
        <f t="shared" si="833"/>
        <v>45797.343414351853</v>
      </c>
      <c r="B2635" s="9">
        <f t="shared" si="832"/>
        <v>2631</v>
      </c>
      <c r="C2635" s="10" t="str">
        <f t="shared" si="834"/>
        <v>Remove</v>
      </c>
      <c r="D2635" s="1">
        <v>45797</v>
      </c>
      <c r="E2635" s="2">
        <v>0.34341435185185187</v>
      </c>
      <c r="F2635" t="s">
        <v>2</v>
      </c>
      <c r="G2635" t="s">
        <v>14</v>
      </c>
      <c r="H2635" t="s">
        <v>49</v>
      </c>
      <c r="I2635">
        <v>141.5</v>
      </c>
      <c r="J2635" t="s">
        <v>13</v>
      </c>
      <c r="K2635">
        <v>0</v>
      </c>
      <c r="L2635">
        <v>112.3</v>
      </c>
      <c r="M2635">
        <v>11.371</v>
      </c>
      <c r="N2635">
        <v>1120.3</v>
      </c>
      <c r="O2635">
        <v>9559</v>
      </c>
      <c r="P2635" s="2">
        <v>0.91515046296296299</v>
      </c>
      <c r="Q2635">
        <v>28.8</v>
      </c>
      <c r="R2635" t="s">
        <v>166</v>
      </c>
      <c r="S2635">
        <v>23.2</v>
      </c>
      <c r="T2635">
        <v>30.3</v>
      </c>
      <c r="U2635" t="s">
        <v>88</v>
      </c>
      <c r="V2635">
        <v>17.100000000000001</v>
      </c>
      <c r="X2635">
        <f t="shared" si="816"/>
        <v>1.94</v>
      </c>
      <c r="Y2635" s="7" t="str">
        <f t="shared" si="817"/>
        <v>m/s</v>
      </c>
      <c r="AA2635">
        <f t="shared" si="818"/>
        <v>4.5199999999999996</v>
      </c>
      <c r="AB2635" s="7" t="str">
        <f t="shared" si="819"/>
        <v>m/s</v>
      </c>
      <c r="AC2635" s="5">
        <f t="shared" si="820"/>
        <v>21.963611111111113</v>
      </c>
      <c r="AD2635" s="5">
        <f t="shared" si="821"/>
        <v>9.3358333333333331E-3</v>
      </c>
      <c r="AE2635" s="5">
        <f t="shared" si="822"/>
        <v>24.679050833333338</v>
      </c>
      <c r="AF2635" s="5"/>
      <c r="AG2635" s="5">
        <f t="shared" si="823"/>
        <v>5.5</v>
      </c>
      <c r="AH2635">
        <f t="shared" si="824"/>
        <v>953.5</v>
      </c>
      <c r="AI2635" s="5">
        <f t="shared" si="825"/>
        <v>0.95350000000000001</v>
      </c>
      <c r="AJ2635" s="15">
        <f t="shared" si="826"/>
        <v>25.882591330187037</v>
      </c>
      <c r="AK2635" s="5">
        <f t="shared" si="827"/>
        <v>6.5965916181684578</v>
      </c>
      <c r="AL2635" s="5">
        <f t="shared" si="828"/>
        <v>5.275584802833019</v>
      </c>
      <c r="AM2635" s="5">
        <f t="shared" si="829"/>
        <v>1.8824506896383632E-2</v>
      </c>
      <c r="AN2635" s="5">
        <f t="shared" si="830"/>
        <v>64.951674443921036</v>
      </c>
      <c r="AO2635" s="15">
        <f t="shared" si="831"/>
        <v>1.4680145018020241</v>
      </c>
    </row>
    <row r="2636" spans="1:41" x14ac:dyDescent="0.3">
      <c r="A2636" s="4">
        <f t="shared" si="833"/>
        <v>45797.343761574077</v>
      </c>
      <c r="B2636" s="9">
        <f t="shared" si="832"/>
        <v>2632</v>
      </c>
      <c r="C2636" s="10" t="str">
        <f t="shared" si="834"/>
        <v>Remove</v>
      </c>
      <c r="D2636" s="1">
        <v>45797</v>
      </c>
      <c r="E2636" s="2">
        <v>0.34376157407407409</v>
      </c>
      <c r="F2636" t="s">
        <v>19</v>
      </c>
      <c r="G2636" t="s">
        <v>14</v>
      </c>
      <c r="H2636" t="s">
        <v>49</v>
      </c>
      <c r="I2636">
        <v>143</v>
      </c>
      <c r="J2636" t="s">
        <v>13</v>
      </c>
      <c r="K2636">
        <v>0</v>
      </c>
      <c r="L2636">
        <v>112.4</v>
      </c>
      <c r="M2636">
        <v>11.337</v>
      </c>
      <c r="N2636">
        <v>1115.3</v>
      </c>
      <c r="O2636">
        <v>9568</v>
      </c>
      <c r="P2636" s="2">
        <v>0.91549768518518515</v>
      </c>
      <c r="Q2636">
        <v>28.8</v>
      </c>
      <c r="R2636" t="s">
        <v>171</v>
      </c>
      <c r="S2636">
        <v>22.8</v>
      </c>
      <c r="T2636">
        <v>30.4</v>
      </c>
      <c r="U2636" t="s">
        <v>94</v>
      </c>
      <c r="V2636">
        <v>16.600000000000001</v>
      </c>
      <c r="X2636">
        <f t="shared" si="816"/>
        <v>1.83</v>
      </c>
      <c r="Y2636" s="7" t="str">
        <f t="shared" si="817"/>
        <v>m/s</v>
      </c>
      <c r="AA2636">
        <f t="shared" si="818"/>
        <v>4.16</v>
      </c>
      <c r="AB2636" s="7" t="str">
        <f t="shared" si="819"/>
        <v>m/s</v>
      </c>
      <c r="AC2636" s="5">
        <f t="shared" si="820"/>
        <v>21.971944444444443</v>
      </c>
      <c r="AD2636" s="5">
        <f t="shared" si="821"/>
        <v>9.2941666666666659E-3</v>
      </c>
      <c r="AE2636" s="5">
        <f t="shared" si="822"/>
        <v>24.688345000000005</v>
      </c>
      <c r="AF2636" s="5"/>
      <c r="AG2636" s="5">
        <f t="shared" si="823"/>
        <v>1.5</v>
      </c>
      <c r="AH2636">
        <f t="shared" si="824"/>
        <v>955</v>
      </c>
      <c r="AI2636" s="5">
        <f t="shared" si="825"/>
        <v>0.95499999999999996</v>
      </c>
      <c r="AJ2636" s="15">
        <f t="shared" si="826"/>
        <v>25.851670157068071</v>
      </c>
      <c r="AK2636" s="5">
        <f t="shared" si="827"/>
        <v>6.4828572799241746</v>
      </c>
      <c r="AL2636" s="5">
        <f t="shared" si="828"/>
        <v>5.1490982982579707</v>
      </c>
      <c r="AM2636" s="5">
        <f t="shared" si="829"/>
        <v>1.7450980397811736E-2</v>
      </c>
      <c r="AN2636" s="5">
        <f t="shared" si="830"/>
        <v>64.969125424318847</v>
      </c>
      <c r="AO2636" s="15">
        <f t="shared" si="831"/>
        <v>1.4699289758986509</v>
      </c>
    </row>
    <row r="2637" spans="1:41" x14ac:dyDescent="0.3">
      <c r="A2637" s="4">
        <f t="shared" si="833"/>
        <v>45797.344108796293</v>
      </c>
      <c r="B2637" s="9">
        <f t="shared" si="832"/>
        <v>2633</v>
      </c>
      <c r="C2637" s="10" t="str">
        <f t="shared" si="834"/>
        <v>Remove</v>
      </c>
      <c r="D2637" s="1">
        <v>45797</v>
      </c>
      <c r="E2637" s="2">
        <v>0.34410879629629632</v>
      </c>
      <c r="F2637" t="s">
        <v>2</v>
      </c>
      <c r="G2637" t="s">
        <v>14</v>
      </c>
      <c r="H2637" t="s">
        <v>49</v>
      </c>
      <c r="I2637">
        <v>139</v>
      </c>
      <c r="J2637" t="s">
        <v>13</v>
      </c>
      <c r="K2637">
        <v>0</v>
      </c>
      <c r="L2637">
        <v>112.4</v>
      </c>
      <c r="M2637">
        <v>11.33</v>
      </c>
      <c r="N2637">
        <v>1115</v>
      </c>
      <c r="O2637">
        <v>9577</v>
      </c>
      <c r="P2637" s="2">
        <v>0.91584490740740743</v>
      </c>
      <c r="Q2637">
        <v>28.8</v>
      </c>
      <c r="R2637" t="s">
        <v>160</v>
      </c>
      <c r="S2637">
        <v>22.7</v>
      </c>
      <c r="T2637">
        <v>30.4</v>
      </c>
      <c r="U2637" t="s">
        <v>118</v>
      </c>
      <c r="V2637">
        <v>16.5</v>
      </c>
      <c r="X2637">
        <f t="shared" si="816"/>
        <v>2.0099999999999998</v>
      </c>
      <c r="Y2637" s="7" t="str">
        <f t="shared" si="817"/>
        <v>m/s</v>
      </c>
      <c r="AA2637">
        <f t="shared" si="818"/>
        <v>4.18</v>
      </c>
      <c r="AB2637" s="7" t="str">
        <f t="shared" si="819"/>
        <v>m/s</v>
      </c>
      <c r="AC2637" s="5">
        <f t="shared" si="820"/>
        <v>21.980277777777779</v>
      </c>
      <c r="AD2637" s="5">
        <f t="shared" si="821"/>
        <v>9.2916666666666668E-3</v>
      </c>
      <c r="AE2637" s="5">
        <f t="shared" si="822"/>
        <v>24.697636666666671</v>
      </c>
      <c r="AF2637" s="5"/>
      <c r="AG2637" s="5">
        <f t="shared" si="823"/>
        <v>-4</v>
      </c>
      <c r="AH2637">
        <f t="shared" si="824"/>
        <v>955</v>
      </c>
      <c r="AI2637" s="5">
        <f t="shared" si="825"/>
        <v>0.95499999999999996</v>
      </c>
      <c r="AJ2637" s="15">
        <f t="shared" si="826"/>
        <v>25.861399650959868</v>
      </c>
      <c r="AK2637" s="5">
        <f t="shared" si="827"/>
        <v>6.4544236953631033</v>
      </c>
      <c r="AL2637" s="5">
        <f t="shared" si="828"/>
        <v>5.1180796338106322</v>
      </c>
      <c r="AM2637" s="5">
        <f t="shared" si="829"/>
        <v>1.908340242093174E-2</v>
      </c>
      <c r="AN2637" s="5">
        <f t="shared" si="830"/>
        <v>64.988208826739779</v>
      </c>
      <c r="AO2637" s="15">
        <f t="shared" si="831"/>
        <v>1.4694973399652456</v>
      </c>
    </row>
    <row r="2638" spans="1:41" x14ac:dyDescent="0.3">
      <c r="A2638" s="4">
        <f t="shared" si="833"/>
        <v>45797.344456018516</v>
      </c>
      <c r="B2638" s="9">
        <f t="shared" si="832"/>
        <v>2634</v>
      </c>
      <c r="C2638" s="10" t="str">
        <f t="shared" si="834"/>
        <v>Remove</v>
      </c>
      <c r="D2638" s="1">
        <v>45797</v>
      </c>
      <c r="E2638" s="2">
        <v>0.34445601851851854</v>
      </c>
      <c r="F2638" t="s">
        <v>19</v>
      </c>
      <c r="G2638" t="s">
        <v>14</v>
      </c>
      <c r="H2638" t="s">
        <v>49</v>
      </c>
      <c r="I2638">
        <v>138</v>
      </c>
      <c r="J2638" t="s">
        <v>13</v>
      </c>
      <c r="K2638">
        <v>0</v>
      </c>
      <c r="L2638">
        <v>112.3</v>
      </c>
      <c r="M2638">
        <v>11.359</v>
      </c>
      <c r="N2638">
        <v>1118.0999999999999</v>
      </c>
      <c r="O2638">
        <v>9586</v>
      </c>
      <c r="P2638" s="2">
        <v>0.91619212962962959</v>
      </c>
      <c r="Q2638">
        <v>28.8</v>
      </c>
      <c r="R2638" t="s">
        <v>184</v>
      </c>
      <c r="S2638">
        <v>22.7</v>
      </c>
      <c r="T2638">
        <v>30.4</v>
      </c>
      <c r="U2638" t="s">
        <v>50</v>
      </c>
      <c r="V2638">
        <v>16.600000000000001</v>
      </c>
      <c r="X2638">
        <f t="shared" si="816"/>
        <v>1.81</v>
      </c>
      <c r="Y2638" s="7" t="str">
        <f t="shared" si="817"/>
        <v>m/s</v>
      </c>
      <c r="AA2638">
        <f t="shared" si="818"/>
        <v>4.26</v>
      </c>
      <c r="AB2638" s="7" t="str">
        <f t="shared" si="819"/>
        <v>m/s</v>
      </c>
      <c r="AC2638" s="5">
        <f t="shared" si="820"/>
        <v>21.988611111111112</v>
      </c>
      <c r="AD2638" s="5">
        <f t="shared" si="821"/>
        <v>9.3174999999999994E-3</v>
      </c>
      <c r="AE2638" s="5">
        <f t="shared" si="822"/>
        <v>24.706954166666673</v>
      </c>
      <c r="AF2638" s="5"/>
      <c r="AG2638" s="5">
        <f t="shared" si="823"/>
        <v>-1</v>
      </c>
      <c r="AH2638">
        <f t="shared" si="824"/>
        <v>955</v>
      </c>
      <c r="AI2638" s="5">
        <f t="shared" si="825"/>
        <v>0.95499999999999996</v>
      </c>
      <c r="AJ2638" s="15">
        <f t="shared" si="826"/>
        <v>25.871156195462486</v>
      </c>
      <c r="AK2638" s="5">
        <f t="shared" si="827"/>
        <v>6.4544236953631033</v>
      </c>
      <c r="AL2638" s="5">
        <f t="shared" si="828"/>
        <v>5.1490982982579707</v>
      </c>
      <c r="AM2638" s="5">
        <f t="shared" si="829"/>
        <v>1.7184556408898734E-2</v>
      </c>
      <c r="AN2638" s="5">
        <f t="shared" si="830"/>
        <v>65.005393383148672</v>
      </c>
      <c r="AO2638" s="15">
        <f t="shared" si="831"/>
        <v>1.4691088697381289</v>
      </c>
    </row>
    <row r="2639" spans="1:41" x14ac:dyDescent="0.3">
      <c r="A2639" s="4">
        <f t="shared" si="833"/>
        <v>45797.34480324074</v>
      </c>
      <c r="B2639" s="9">
        <f t="shared" si="832"/>
        <v>2635</v>
      </c>
      <c r="C2639" s="10" t="str">
        <f t="shared" si="834"/>
        <v>Remove</v>
      </c>
      <c r="D2639" s="1">
        <v>45797</v>
      </c>
      <c r="E2639" s="2">
        <v>0.34480324074074076</v>
      </c>
      <c r="F2639" t="s">
        <v>2</v>
      </c>
      <c r="G2639" t="s">
        <v>14</v>
      </c>
      <c r="H2639" t="s">
        <v>49</v>
      </c>
      <c r="I2639">
        <v>140.5</v>
      </c>
      <c r="J2639" t="s">
        <v>13</v>
      </c>
      <c r="K2639">
        <v>0</v>
      </c>
      <c r="L2639">
        <v>112.4</v>
      </c>
      <c r="M2639">
        <v>11.361000000000001</v>
      </c>
      <c r="N2639">
        <v>1118.5999999999999</v>
      </c>
      <c r="O2639">
        <v>9596</v>
      </c>
      <c r="P2639" s="2">
        <v>0.91653935185185187</v>
      </c>
      <c r="Q2639">
        <v>28.8</v>
      </c>
      <c r="R2639" t="s">
        <v>161</v>
      </c>
      <c r="S2639">
        <v>23</v>
      </c>
      <c r="T2639">
        <v>30.5</v>
      </c>
      <c r="U2639" t="s">
        <v>77</v>
      </c>
      <c r="V2639">
        <v>16.7</v>
      </c>
      <c r="X2639">
        <f t="shared" si="816"/>
        <v>2.02</v>
      </c>
      <c r="Y2639" s="7" t="str">
        <f t="shared" si="817"/>
        <v>m/s</v>
      </c>
      <c r="AA2639">
        <f t="shared" si="818"/>
        <v>4.46</v>
      </c>
      <c r="AB2639" s="7" t="str">
        <f t="shared" si="819"/>
        <v>m/s</v>
      </c>
      <c r="AC2639" s="5">
        <f t="shared" si="820"/>
        <v>21.996944444444445</v>
      </c>
      <c r="AD2639" s="5">
        <f t="shared" si="821"/>
        <v>9.3216666666666656E-3</v>
      </c>
      <c r="AE2639" s="5">
        <f t="shared" si="822"/>
        <v>24.716275833333338</v>
      </c>
      <c r="AF2639" s="5"/>
      <c r="AG2639" s="5">
        <f t="shared" si="823"/>
        <v>2.5</v>
      </c>
      <c r="AH2639">
        <f t="shared" si="824"/>
        <v>957.5</v>
      </c>
      <c r="AI2639" s="5">
        <f t="shared" si="825"/>
        <v>0.95750000000000002</v>
      </c>
      <c r="AJ2639" s="15">
        <f t="shared" si="826"/>
        <v>25.813342906875548</v>
      </c>
      <c r="AK2639" s="5">
        <f t="shared" si="827"/>
        <v>6.5397244490463162</v>
      </c>
      <c r="AL2639" s="5">
        <f t="shared" si="828"/>
        <v>5.2081848609178705</v>
      </c>
      <c r="AM2639" s="5">
        <f t="shared" si="829"/>
        <v>1.9431803021817982E-2</v>
      </c>
      <c r="AN2639" s="5">
        <f t="shared" si="830"/>
        <v>65.024825186170489</v>
      </c>
      <c r="AO2639" s="15">
        <f t="shared" si="831"/>
        <v>1.4725145315786894</v>
      </c>
    </row>
    <row r="2640" spans="1:41" x14ac:dyDescent="0.3">
      <c r="A2640" s="4">
        <f t="shared" si="833"/>
        <v>45797.345150462963</v>
      </c>
      <c r="B2640" s="9">
        <f t="shared" si="832"/>
        <v>2636</v>
      </c>
      <c r="C2640" s="10" t="str">
        <f t="shared" si="834"/>
        <v>Remove</v>
      </c>
      <c r="D2640" s="1">
        <v>45797</v>
      </c>
      <c r="E2640" s="2">
        <v>0.34515046296296298</v>
      </c>
      <c r="F2640" t="s">
        <v>2</v>
      </c>
      <c r="G2640" t="s">
        <v>14</v>
      </c>
      <c r="H2640" t="s">
        <v>49</v>
      </c>
      <c r="I2640">
        <v>138</v>
      </c>
      <c r="J2640" t="s">
        <v>13</v>
      </c>
      <c r="K2640">
        <v>0</v>
      </c>
      <c r="L2640">
        <v>112.3</v>
      </c>
      <c r="M2640">
        <v>11.420999999999999</v>
      </c>
      <c r="N2640">
        <v>1127</v>
      </c>
      <c r="O2640">
        <v>9605</v>
      </c>
      <c r="P2640" s="2">
        <v>0.91688657407407403</v>
      </c>
      <c r="Q2640">
        <v>28.8</v>
      </c>
      <c r="R2640" t="s">
        <v>134</v>
      </c>
      <c r="S2640">
        <v>23.5</v>
      </c>
      <c r="T2640">
        <v>30.5</v>
      </c>
      <c r="U2640" t="s">
        <v>194</v>
      </c>
      <c r="V2640">
        <v>16.899999999999999</v>
      </c>
      <c r="X2640">
        <f t="shared" si="816"/>
        <v>2.06</v>
      </c>
      <c r="Y2640" s="7" t="str">
        <f t="shared" si="817"/>
        <v>m/s</v>
      </c>
      <c r="AA2640">
        <f t="shared" si="818"/>
        <v>4.87</v>
      </c>
      <c r="AB2640" s="7" t="str">
        <f t="shared" si="819"/>
        <v>m/s</v>
      </c>
      <c r="AC2640" s="5">
        <f t="shared" si="820"/>
        <v>22.005277777777778</v>
      </c>
      <c r="AD2640" s="5">
        <f t="shared" si="821"/>
        <v>9.3916666666666662E-3</v>
      </c>
      <c r="AE2640" s="5">
        <f t="shared" si="822"/>
        <v>24.725667500000004</v>
      </c>
      <c r="AF2640" s="5"/>
      <c r="AG2640" s="5">
        <f t="shared" si="823"/>
        <v>-2.5</v>
      </c>
      <c r="AH2640">
        <f t="shared" si="824"/>
        <v>957.5</v>
      </c>
      <c r="AI2640" s="5">
        <f t="shared" si="825"/>
        <v>0.95750000000000002</v>
      </c>
      <c r="AJ2640" s="15">
        <f t="shared" si="826"/>
        <v>25.823151436031335</v>
      </c>
      <c r="AK2640" s="5">
        <f t="shared" si="827"/>
        <v>6.6818923718516716</v>
      </c>
      <c r="AL2640" s="5">
        <f t="shared" si="828"/>
        <v>5.27055833230611</v>
      </c>
      <c r="AM2640" s="5">
        <f t="shared" si="829"/>
        <v>2.0247386661347577E-2</v>
      </c>
      <c r="AN2640" s="5">
        <f t="shared" si="830"/>
        <v>65.045072572831842</v>
      </c>
      <c r="AO2640" s="15">
        <f t="shared" si="831"/>
        <v>1.4720561637130536</v>
      </c>
    </row>
    <row r="2641" spans="1:41" x14ac:dyDescent="0.3">
      <c r="A2641" s="4">
        <f t="shared" si="833"/>
        <v>45797.345497685186</v>
      </c>
      <c r="B2641" s="9">
        <f t="shared" si="832"/>
        <v>2637</v>
      </c>
      <c r="C2641" s="10" t="str">
        <f t="shared" si="834"/>
        <v>Remove</v>
      </c>
      <c r="D2641" s="1">
        <v>45797</v>
      </c>
      <c r="E2641" s="2">
        <v>0.3454976851851852</v>
      </c>
      <c r="F2641" t="s">
        <v>2</v>
      </c>
      <c r="G2641" t="s">
        <v>14</v>
      </c>
      <c r="H2641" t="s">
        <v>49</v>
      </c>
      <c r="I2641">
        <v>137.5</v>
      </c>
      <c r="J2641" t="s">
        <v>13</v>
      </c>
      <c r="K2641">
        <v>0</v>
      </c>
      <c r="L2641">
        <v>112.3</v>
      </c>
      <c r="M2641">
        <v>11.352</v>
      </c>
      <c r="N2641">
        <v>1118.0999999999999</v>
      </c>
      <c r="O2641">
        <v>9615</v>
      </c>
      <c r="P2641" s="2">
        <v>0.91723379629629631</v>
      </c>
      <c r="Q2641">
        <v>28.8</v>
      </c>
      <c r="R2641" t="s">
        <v>202</v>
      </c>
      <c r="S2641">
        <v>23.5</v>
      </c>
      <c r="T2641">
        <v>30.5</v>
      </c>
      <c r="U2641" t="s">
        <v>128</v>
      </c>
      <c r="V2641">
        <v>16.8</v>
      </c>
      <c r="X2641">
        <f t="shared" si="816"/>
        <v>1.77</v>
      </c>
      <c r="Y2641" s="7" t="str">
        <f t="shared" si="817"/>
        <v>m/s</v>
      </c>
      <c r="AA2641">
        <f t="shared" si="818"/>
        <v>4.4000000000000004</v>
      </c>
      <c r="AB2641" s="7" t="str">
        <f t="shared" si="819"/>
        <v>m/s</v>
      </c>
      <c r="AC2641" s="5">
        <f t="shared" si="820"/>
        <v>22.013611111111111</v>
      </c>
      <c r="AD2641" s="5">
        <f t="shared" si="821"/>
        <v>9.3174999999999994E-3</v>
      </c>
      <c r="AE2641" s="5">
        <f t="shared" si="822"/>
        <v>24.734985000000005</v>
      </c>
      <c r="AF2641" s="5"/>
      <c r="AG2641" s="5">
        <f t="shared" si="823"/>
        <v>-0.5</v>
      </c>
      <c r="AH2641">
        <f t="shared" si="824"/>
        <v>957.5</v>
      </c>
      <c r="AI2641" s="5">
        <f t="shared" si="825"/>
        <v>0.95750000000000002</v>
      </c>
      <c r="AJ2641" s="15">
        <f t="shared" si="826"/>
        <v>25.832882506527419</v>
      </c>
      <c r="AK2641" s="5">
        <f t="shared" si="827"/>
        <v>6.6818923718516716</v>
      </c>
      <c r="AL2641" s="5">
        <f t="shared" si="828"/>
        <v>5.2393715966119911</v>
      </c>
      <c r="AM2641" s="5">
        <f t="shared" si="829"/>
        <v>1.7397026403196701E-2</v>
      </c>
      <c r="AN2641" s="5">
        <f t="shared" si="830"/>
        <v>65.062469599235044</v>
      </c>
      <c r="AO2641" s="15">
        <f t="shared" si="831"/>
        <v>1.4716625512340797</v>
      </c>
    </row>
    <row r="2642" spans="1:41" x14ac:dyDescent="0.3">
      <c r="A2642" s="4">
        <f t="shared" si="833"/>
        <v>45797.34584490741</v>
      </c>
      <c r="B2642" s="9">
        <f t="shared" si="832"/>
        <v>2638</v>
      </c>
      <c r="C2642" s="10" t="str">
        <f t="shared" si="834"/>
        <v>Remove</v>
      </c>
      <c r="D2642" s="1">
        <v>45797</v>
      </c>
      <c r="E2642" s="2">
        <v>0.34584490740740742</v>
      </c>
      <c r="F2642" t="s">
        <v>19</v>
      </c>
      <c r="G2642" t="s">
        <v>14</v>
      </c>
      <c r="H2642" t="s">
        <v>49</v>
      </c>
      <c r="I2642">
        <v>140</v>
      </c>
      <c r="J2642" t="s">
        <v>13</v>
      </c>
      <c r="K2642">
        <v>0</v>
      </c>
      <c r="L2642">
        <v>112.4</v>
      </c>
      <c r="M2642">
        <v>11.353</v>
      </c>
      <c r="N2642">
        <v>1118.3</v>
      </c>
      <c r="O2642">
        <v>9624</v>
      </c>
      <c r="P2642" s="2">
        <v>0.91758101851851848</v>
      </c>
      <c r="Q2642">
        <v>28.8</v>
      </c>
      <c r="R2642" t="s">
        <v>175</v>
      </c>
      <c r="S2642">
        <v>23.1</v>
      </c>
      <c r="T2642">
        <v>30.6</v>
      </c>
      <c r="U2642" t="s">
        <v>58</v>
      </c>
      <c r="V2642">
        <v>16.5</v>
      </c>
      <c r="X2642">
        <f t="shared" si="816"/>
        <v>1.91</v>
      </c>
      <c r="Y2642" s="7" t="str">
        <f t="shared" si="817"/>
        <v>m/s</v>
      </c>
      <c r="AA2642">
        <f t="shared" si="818"/>
        <v>4.24</v>
      </c>
      <c r="AB2642" s="7" t="str">
        <f t="shared" si="819"/>
        <v>m/s</v>
      </c>
      <c r="AC2642" s="5">
        <f t="shared" si="820"/>
        <v>22.021944444444443</v>
      </c>
      <c r="AD2642" s="5">
        <f t="shared" si="821"/>
        <v>9.3191666666666666E-3</v>
      </c>
      <c r="AE2642" s="5">
        <f t="shared" si="822"/>
        <v>24.744304166666673</v>
      </c>
      <c r="AF2642" s="5"/>
      <c r="AG2642" s="5">
        <f t="shared" si="823"/>
        <v>2.5</v>
      </c>
      <c r="AH2642">
        <f t="shared" si="824"/>
        <v>960</v>
      </c>
      <c r="AI2642" s="5">
        <f t="shared" si="825"/>
        <v>0.96</v>
      </c>
      <c r="AJ2642" s="15">
        <f t="shared" si="826"/>
        <v>25.775316840277785</v>
      </c>
      <c r="AK2642" s="5">
        <f t="shared" si="827"/>
        <v>6.5681580336073875</v>
      </c>
      <c r="AL2642" s="5">
        <f t="shared" si="828"/>
        <v>5.1736723250442518</v>
      </c>
      <c r="AM2642" s="5">
        <f t="shared" si="829"/>
        <v>1.8453520902402733E-2</v>
      </c>
      <c r="AN2642" s="5">
        <f t="shared" si="830"/>
        <v>65.080923120137442</v>
      </c>
      <c r="AO2642" s="15">
        <f t="shared" si="831"/>
        <v>1.475086636721284</v>
      </c>
    </row>
    <row r="2643" spans="1:41" x14ac:dyDescent="0.3">
      <c r="A2643" s="4">
        <f t="shared" si="833"/>
        <v>45797.346192129633</v>
      </c>
      <c r="B2643" s="9">
        <f t="shared" si="832"/>
        <v>2639</v>
      </c>
      <c r="C2643" s="10" t="str">
        <f t="shared" si="834"/>
        <v>Remove</v>
      </c>
      <c r="D2643" s="1">
        <v>45797</v>
      </c>
      <c r="E2643" s="2">
        <v>0.34619212962962964</v>
      </c>
      <c r="F2643" t="s">
        <v>2</v>
      </c>
      <c r="G2643" t="s">
        <v>14</v>
      </c>
      <c r="H2643" t="s">
        <v>49</v>
      </c>
      <c r="I2643">
        <v>138.5</v>
      </c>
      <c r="J2643" t="s">
        <v>13</v>
      </c>
      <c r="K2643">
        <v>0</v>
      </c>
      <c r="L2643">
        <v>112.2</v>
      </c>
      <c r="M2643">
        <v>11.420999999999999</v>
      </c>
      <c r="N2643">
        <v>1125.8</v>
      </c>
      <c r="O2643">
        <v>9633</v>
      </c>
      <c r="P2643" s="2">
        <v>0.91792824074074075</v>
      </c>
      <c r="Q2643">
        <v>28.8</v>
      </c>
      <c r="R2643" t="s">
        <v>170</v>
      </c>
      <c r="S2643">
        <v>22.6</v>
      </c>
      <c r="T2643">
        <v>30.6</v>
      </c>
      <c r="U2643" t="s">
        <v>58</v>
      </c>
      <c r="V2643">
        <v>16.100000000000001</v>
      </c>
      <c r="X2643">
        <f t="shared" si="816"/>
        <v>1.95</v>
      </c>
      <c r="Y2643" s="7" t="str">
        <f t="shared" si="817"/>
        <v>m/s</v>
      </c>
      <c r="AA2643">
        <f t="shared" si="818"/>
        <v>4.24</v>
      </c>
      <c r="AB2643" s="7" t="str">
        <f t="shared" si="819"/>
        <v>m/s</v>
      </c>
      <c r="AC2643" s="5">
        <f t="shared" si="820"/>
        <v>22.030277777777776</v>
      </c>
      <c r="AD2643" s="5">
        <f t="shared" si="821"/>
        <v>9.3816666666666666E-3</v>
      </c>
      <c r="AE2643" s="5">
        <f t="shared" si="822"/>
        <v>24.753685833333339</v>
      </c>
      <c r="AF2643" s="5"/>
      <c r="AG2643" s="5">
        <f t="shared" si="823"/>
        <v>-1.5</v>
      </c>
      <c r="AH2643">
        <f t="shared" si="824"/>
        <v>960</v>
      </c>
      <c r="AI2643" s="5">
        <f t="shared" si="825"/>
        <v>0.96</v>
      </c>
      <c r="AJ2643" s="15">
        <f t="shared" si="826"/>
        <v>25.785089409722229</v>
      </c>
      <c r="AK2643" s="5">
        <f t="shared" si="827"/>
        <v>6.425990110802033</v>
      </c>
      <c r="AL2643" s="5">
        <f t="shared" si="828"/>
        <v>5.0482499656492399</v>
      </c>
      <c r="AM2643" s="5">
        <f t="shared" si="829"/>
        <v>1.8432190253368883E-2</v>
      </c>
      <c r="AN2643" s="5">
        <f t="shared" si="830"/>
        <v>65.099355310390806</v>
      </c>
      <c r="AO2643" s="15">
        <f t="shared" si="831"/>
        <v>1.4746689816247227</v>
      </c>
    </row>
    <row r="2644" spans="1:41" x14ac:dyDescent="0.3">
      <c r="A2644" s="4">
        <f t="shared" si="833"/>
        <v>45797.346539351849</v>
      </c>
      <c r="B2644" s="9">
        <f t="shared" si="832"/>
        <v>2640</v>
      </c>
      <c r="C2644" s="10" t="str">
        <f t="shared" si="834"/>
        <v>Remove</v>
      </c>
      <c r="D2644" s="1">
        <v>45797</v>
      </c>
      <c r="E2644" s="2">
        <v>0.34653935185185186</v>
      </c>
      <c r="F2644" t="s">
        <v>2</v>
      </c>
      <c r="G2644" t="s">
        <v>14</v>
      </c>
      <c r="H2644" t="s">
        <v>49</v>
      </c>
      <c r="I2644">
        <v>136.5</v>
      </c>
      <c r="J2644" t="s">
        <v>13</v>
      </c>
      <c r="K2644">
        <v>0</v>
      </c>
      <c r="L2644">
        <v>112.2</v>
      </c>
      <c r="M2644">
        <v>11.411</v>
      </c>
      <c r="N2644">
        <v>1125.0999999999999</v>
      </c>
      <c r="O2644">
        <v>9643</v>
      </c>
      <c r="P2644" s="2">
        <v>0.91827546296296292</v>
      </c>
      <c r="Q2644">
        <v>28.8</v>
      </c>
      <c r="R2644" t="s">
        <v>167</v>
      </c>
      <c r="S2644">
        <v>22.6</v>
      </c>
      <c r="T2644">
        <v>30.6</v>
      </c>
      <c r="U2644" t="s">
        <v>75</v>
      </c>
      <c r="V2644">
        <v>16.100000000000001</v>
      </c>
      <c r="X2644">
        <f t="shared" si="816"/>
        <v>1.98</v>
      </c>
      <c r="Y2644" s="7" t="str">
        <f t="shared" si="817"/>
        <v>m/s</v>
      </c>
      <c r="AA2644">
        <f t="shared" si="818"/>
        <v>4.6100000000000003</v>
      </c>
      <c r="AB2644" s="7" t="str">
        <f t="shared" si="819"/>
        <v>m/s</v>
      </c>
      <c r="AC2644" s="5">
        <f t="shared" si="820"/>
        <v>22.038611111111109</v>
      </c>
      <c r="AD2644" s="5">
        <f t="shared" si="821"/>
        <v>9.3758333333333332E-3</v>
      </c>
      <c r="AE2644" s="5">
        <f t="shared" si="822"/>
        <v>24.763061666666673</v>
      </c>
      <c r="AF2644" s="5"/>
      <c r="AG2644" s="5">
        <f t="shared" si="823"/>
        <v>-2</v>
      </c>
      <c r="AH2644">
        <f t="shared" si="824"/>
        <v>960</v>
      </c>
      <c r="AI2644" s="5">
        <f t="shared" si="825"/>
        <v>0.96</v>
      </c>
      <c r="AJ2644" s="15">
        <f t="shared" si="826"/>
        <v>25.794855902777783</v>
      </c>
      <c r="AK2644" s="5">
        <f t="shared" si="827"/>
        <v>6.425990110802033</v>
      </c>
      <c r="AL2644" s="5">
        <f t="shared" si="828"/>
        <v>5.0482499656492399</v>
      </c>
      <c r="AM2644" s="5">
        <f t="shared" si="829"/>
        <v>1.8715762411113019E-2</v>
      </c>
      <c r="AN2644" s="5">
        <f t="shared" si="830"/>
        <v>65.118071072801925</v>
      </c>
      <c r="AO2644" s="15">
        <f t="shared" si="831"/>
        <v>1.4742451429906778</v>
      </c>
    </row>
    <row r="2645" spans="1:41" x14ac:dyDescent="0.3">
      <c r="A2645" s="4">
        <f t="shared" si="833"/>
        <v>45797.346886574072</v>
      </c>
      <c r="B2645" s="9">
        <f t="shared" si="832"/>
        <v>2641</v>
      </c>
      <c r="C2645" s="10" t="str">
        <f t="shared" si="834"/>
        <v>Keep</v>
      </c>
      <c r="D2645" s="1">
        <v>45797</v>
      </c>
      <c r="E2645" s="2">
        <v>0.34688657407407408</v>
      </c>
      <c r="F2645" t="s">
        <v>2</v>
      </c>
      <c r="G2645" t="s">
        <v>14</v>
      </c>
      <c r="H2645" t="s">
        <v>49</v>
      </c>
      <c r="I2645">
        <v>136.5</v>
      </c>
      <c r="J2645" t="s">
        <v>13</v>
      </c>
      <c r="K2645">
        <v>0</v>
      </c>
      <c r="L2645">
        <v>112.3</v>
      </c>
      <c r="M2645">
        <v>11.333</v>
      </c>
      <c r="N2645">
        <v>1115.5999999999999</v>
      </c>
      <c r="O2645">
        <v>9652</v>
      </c>
      <c r="P2645" s="2">
        <v>0.91862268518518519</v>
      </c>
      <c r="Q2645">
        <v>28.8</v>
      </c>
      <c r="R2645" t="s">
        <v>45</v>
      </c>
      <c r="S2645">
        <v>23.1</v>
      </c>
      <c r="T2645">
        <v>30.6</v>
      </c>
      <c r="U2645" t="s">
        <v>88</v>
      </c>
      <c r="V2645">
        <v>16.600000000000001</v>
      </c>
      <c r="X2645">
        <f t="shared" si="816"/>
        <v>1.86</v>
      </c>
      <c r="Y2645" s="7" t="str">
        <f t="shared" si="817"/>
        <v>m/s</v>
      </c>
      <c r="AA2645">
        <f t="shared" si="818"/>
        <v>4.5199999999999996</v>
      </c>
      <c r="AB2645" s="7" t="str">
        <f t="shared" si="819"/>
        <v>m/s</v>
      </c>
      <c r="AC2645" s="5">
        <f t="shared" si="820"/>
        <v>22.046944444444446</v>
      </c>
      <c r="AD2645" s="5">
        <f t="shared" si="821"/>
        <v>9.2966666666666649E-3</v>
      </c>
      <c r="AE2645" s="5">
        <f t="shared" si="822"/>
        <v>24.77235833333334</v>
      </c>
      <c r="AF2645" s="5"/>
      <c r="AG2645" s="5">
        <f t="shared" si="823"/>
        <v>0</v>
      </c>
      <c r="AH2645">
        <f t="shared" si="824"/>
        <v>960</v>
      </c>
      <c r="AI2645" s="5">
        <f t="shared" si="825"/>
        <v>0.96</v>
      </c>
      <c r="AJ2645" s="15">
        <f t="shared" si="826"/>
        <v>25.804539930555563</v>
      </c>
      <c r="AK2645" s="5">
        <f t="shared" si="827"/>
        <v>6.5681580336073875</v>
      </c>
      <c r="AL2645" s="5">
        <f t="shared" si="828"/>
        <v>5.2050279148930043</v>
      </c>
      <c r="AM2645" s="5">
        <f t="shared" si="829"/>
        <v>1.7970444438989052E-2</v>
      </c>
      <c r="AN2645" s="5">
        <f t="shared" si="830"/>
        <v>65.136041517240912</v>
      </c>
      <c r="AO2645" s="15">
        <f t="shared" si="831"/>
        <v>1.4738384120961616</v>
      </c>
    </row>
    <row r="2646" spans="1:41" x14ac:dyDescent="0.3">
      <c r="A2646" s="4">
        <f t="shared" si="833"/>
        <v>45797.347233796296</v>
      </c>
      <c r="B2646" s="9">
        <f t="shared" si="832"/>
        <v>2642</v>
      </c>
      <c r="C2646" s="10" t="str">
        <f t="shared" si="834"/>
        <v>Remove</v>
      </c>
      <c r="D2646" s="1">
        <v>45797</v>
      </c>
      <c r="E2646" s="2">
        <v>0.3472337962962963</v>
      </c>
      <c r="F2646" t="s">
        <v>2</v>
      </c>
      <c r="G2646" t="s">
        <v>14</v>
      </c>
      <c r="H2646" t="s">
        <v>49</v>
      </c>
      <c r="I2646">
        <v>142</v>
      </c>
      <c r="J2646" t="s">
        <v>13</v>
      </c>
      <c r="K2646">
        <v>0</v>
      </c>
      <c r="L2646">
        <v>112.3</v>
      </c>
      <c r="M2646">
        <v>11.404</v>
      </c>
      <c r="N2646">
        <v>1123.3</v>
      </c>
      <c r="O2646">
        <v>9662</v>
      </c>
      <c r="P2646" s="2">
        <v>0.91896990740740736</v>
      </c>
      <c r="Q2646">
        <v>28.8</v>
      </c>
      <c r="R2646" t="s">
        <v>172</v>
      </c>
      <c r="S2646">
        <v>22.8</v>
      </c>
      <c r="T2646">
        <v>30.7</v>
      </c>
      <c r="U2646" t="s">
        <v>128</v>
      </c>
      <c r="V2646">
        <v>16.2</v>
      </c>
      <c r="X2646">
        <f t="shared" si="816"/>
        <v>1.9</v>
      </c>
      <c r="Y2646" s="7" t="str">
        <f t="shared" si="817"/>
        <v>m/s</v>
      </c>
      <c r="AA2646">
        <f t="shared" si="818"/>
        <v>4.4000000000000004</v>
      </c>
      <c r="AB2646" s="7" t="str">
        <f t="shared" si="819"/>
        <v>m/s</v>
      </c>
      <c r="AC2646" s="5">
        <f t="shared" si="820"/>
        <v>22.055277777777775</v>
      </c>
      <c r="AD2646" s="5">
        <f t="shared" si="821"/>
        <v>9.3608333333333321E-3</v>
      </c>
      <c r="AE2646" s="5">
        <f t="shared" si="822"/>
        <v>24.781719166666672</v>
      </c>
      <c r="AF2646" s="5"/>
      <c r="AG2646" s="5">
        <f t="shared" si="823"/>
        <v>5.5</v>
      </c>
      <c r="AH2646">
        <f t="shared" si="824"/>
        <v>965.5</v>
      </c>
      <c r="AI2646" s="5">
        <f t="shared" si="825"/>
        <v>0.96550000000000002</v>
      </c>
      <c r="AJ2646" s="15">
        <f t="shared" si="826"/>
        <v>25.667238909028143</v>
      </c>
      <c r="AK2646" s="5">
        <f t="shared" si="827"/>
        <v>6.4828572799241746</v>
      </c>
      <c r="AL2646" s="5">
        <f t="shared" si="828"/>
        <v>5.107087245801309</v>
      </c>
      <c r="AM2646" s="5">
        <f t="shared" si="829"/>
        <v>1.811850423816519E-2</v>
      </c>
      <c r="AN2646" s="5">
        <f t="shared" si="830"/>
        <v>65.154160021479072</v>
      </c>
      <c r="AO2646" s="15">
        <f t="shared" si="831"/>
        <v>1.4818700750369709</v>
      </c>
    </row>
    <row r="2647" spans="1:41" x14ac:dyDescent="0.3">
      <c r="A2647" s="4">
        <f t="shared" si="833"/>
        <v>45797.347592592596</v>
      </c>
      <c r="B2647" s="9">
        <f t="shared" si="832"/>
        <v>2643</v>
      </c>
      <c r="C2647" s="10" t="str">
        <f t="shared" si="834"/>
        <v>Remove</v>
      </c>
      <c r="D2647" s="1">
        <v>45797</v>
      </c>
      <c r="E2647" s="2">
        <v>0.34759259259259262</v>
      </c>
      <c r="F2647" t="s">
        <v>2</v>
      </c>
      <c r="G2647" t="s">
        <v>14</v>
      </c>
      <c r="H2647" t="s">
        <v>49</v>
      </c>
      <c r="I2647">
        <v>138</v>
      </c>
      <c r="J2647" t="s">
        <v>13</v>
      </c>
      <c r="K2647">
        <v>0</v>
      </c>
      <c r="L2647">
        <v>112.3</v>
      </c>
      <c r="M2647">
        <v>11.420999999999999</v>
      </c>
      <c r="N2647">
        <v>1126.8</v>
      </c>
      <c r="O2647">
        <v>9671</v>
      </c>
      <c r="P2647" s="2">
        <v>0.91932870370370368</v>
      </c>
      <c r="Q2647">
        <v>28.8</v>
      </c>
      <c r="R2647" t="s">
        <v>45</v>
      </c>
      <c r="S2647">
        <v>22.6</v>
      </c>
      <c r="T2647">
        <v>30.7</v>
      </c>
      <c r="U2647" t="s">
        <v>58</v>
      </c>
      <c r="V2647">
        <v>16.100000000000001</v>
      </c>
      <c r="X2647">
        <f t="shared" si="816"/>
        <v>1.86</v>
      </c>
      <c r="Y2647" s="7" t="str">
        <f t="shared" si="817"/>
        <v>m/s</v>
      </c>
      <c r="AA2647">
        <f t="shared" si="818"/>
        <v>4.24</v>
      </c>
      <c r="AB2647" s="7" t="str">
        <f t="shared" si="819"/>
        <v>m/s</v>
      </c>
      <c r="AC2647" s="5">
        <f t="shared" si="820"/>
        <v>22.06388888888889</v>
      </c>
      <c r="AD2647" s="5">
        <f t="shared" si="821"/>
        <v>9.389999999999999E-3</v>
      </c>
      <c r="AE2647" s="5">
        <f t="shared" si="822"/>
        <v>24.791109166666672</v>
      </c>
      <c r="AF2647" s="5"/>
      <c r="AG2647" s="5">
        <f t="shared" si="823"/>
        <v>-4</v>
      </c>
      <c r="AH2647">
        <f t="shared" si="824"/>
        <v>965.5</v>
      </c>
      <c r="AI2647" s="5">
        <f t="shared" si="825"/>
        <v>0.96550000000000002</v>
      </c>
      <c r="AJ2647" s="15">
        <f t="shared" si="826"/>
        <v>25.676964439841193</v>
      </c>
      <c r="AK2647" s="5">
        <f t="shared" si="827"/>
        <v>6.425990110802033</v>
      </c>
      <c r="AL2647" s="5">
        <f t="shared" si="828"/>
        <v>5.0755620158889556</v>
      </c>
      <c r="AM2647" s="5">
        <f t="shared" si="829"/>
        <v>1.7581473780136473E-2</v>
      </c>
      <c r="AN2647" s="5">
        <f t="shared" si="830"/>
        <v>65.171741495259212</v>
      </c>
      <c r="AO2647" s="15">
        <f t="shared" si="831"/>
        <v>1.4814703088304513</v>
      </c>
    </row>
    <row r="2648" spans="1:41" x14ac:dyDescent="0.3">
      <c r="A2648" s="4">
        <f t="shared" si="833"/>
        <v>45797.347939814812</v>
      </c>
      <c r="B2648" s="9">
        <f t="shared" si="832"/>
        <v>2644</v>
      </c>
      <c r="C2648" s="10" t="str">
        <f t="shared" si="834"/>
        <v>Remove</v>
      </c>
      <c r="D2648" s="1">
        <v>45797</v>
      </c>
      <c r="E2648" s="2">
        <v>0.34793981481481484</v>
      </c>
      <c r="F2648" t="s">
        <v>2</v>
      </c>
      <c r="G2648" t="s">
        <v>14</v>
      </c>
      <c r="H2648" t="s">
        <v>49</v>
      </c>
      <c r="I2648">
        <v>139.5</v>
      </c>
      <c r="J2648" t="s">
        <v>13</v>
      </c>
      <c r="K2648">
        <v>0</v>
      </c>
      <c r="L2648">
        <v>112.3</v>
      </c>
      <c r="M2648">
        <v>11.396000000000001</v>
      </c>
      <c r="N2648">
        <v>1123.3</v>
      </c>
      <c r="O2648">
        <v>9680</v>
      </c>
      <c r="P2648" s="2">
        <v>0.91967592592592595</v>
      </c>
      <c r="Q2648">
        <v>28.8</v>
      </c>
      <c r="R2648" t="s">
        <v>199</v>
      </c>
      <c r="S2648">
        <v>22.9</v>
      </c>
      <c r="T2648">
        <v>30.7</v>
      </c>
      <c r="U2648" t="s">
        <v>90</v>
      </c>
      <c r="V2648">
        <v>16.3</v>
      </c>
      <c r="X2648">
        <f t="shared" si="816"/>
        <v>1.73</v>
      </c>
      <c r="Y2648" s="7" t="str">
        <f t="shared" si="817"/>
        <v>m/s</v>
      </c>
      <c r="AA2648">
        <f t="shared" si="818"/>
        <v>4.2</v>
      </c>
      <c r="AB2648" s="7" t="str">
        <f t="shared" si="819"/>
        <v>m/s</v>
      </c>
      <c r="AC2648" s="5">
        <f t="shared" si="820"/>
        <v>22.072222222222223</v>
      </c>
      <c r="AD2648" s="5">
        <f t="shared" si="821"/>
        <v>9.3608333333333321E-3</v>
      </c>
      <c r="AE2648" s="5">
        <f t="shared" si="822"/>
        <v>24.800470000000004</v>
      </c>
      <c r="AF2648" s="5"/>
      <c r="AG2648" s="5">
        <f t="shared" si="823"/>
        <v>1.5</v>
      </c>
      <c r="AH2648">
        <f t="shared" si="824"/>
        <v>967</v>
      </c>
      <c r="AI2648" s="5">
        <f t="shared" si="825"/>
        <v>0.96699999999999997</v>
      </c>
      <c r="AJ2648" s="15">
        <f t="shared" si="826"/>
        <v>25.646814891416756</v>
      </c>
      <c r="AK2648" s="5">
        <f t="shared" si="827"/>
        <v>6.511290864485245</v>
      </c>
      <c r="AL2648" s="5">
        <f t="shared" si="828"/>
        <v>5.1386124757136633</v>
      </c>
      <c r="AM2648" s="5">
        <f t="shared" si="829"/>
        <v>1.6569731819099501E-2</v>
      </c>
      <c r="AN2648" s="5">
        <f t="shared" si="830"/>
        <v>65.188311227078316</v>
      </c>
      <c r="AO2648" s="15">
        <f t="shared" si="831"/>
        <v>1.4833947709299173</v>
      </c>
    </row>
    <row r="2649" spans="1:41" x14ac:dyDescent="0.3">
      <c r="A2649" s="4">
        <f t="shared" si="833"/>
        <v>45797.348287037035</v>
      </c>
      <c r="B2649" s="9">
        <f t="shared" si="832"/>
        <v>2645</v>
      </c>
      <c r="C2649" s="10" t="str">
        <f t="shared" si="834"/>
        <v>Remove</v>
      </c>
      <c r="D2649" s="1">
        <v>45797</v>
      </c>
      <c r="E2649" s="2">
        <v>0.34828703703703706</v>
      </c>
      <c r="F2649" t="s">
        <v>19</v>
      </c>
      <c r="G2649" t="s">
        <v>14</v>
      </c>
      <c r="H2649" t="s">
        <v>49</v>
      </c>
      <c r="I2649">
        <v>141.5</v>
      </c>
      <c r="J2649" t="s">
        <v>13</v>
      </c>
      <c r="K2649">
        <v>0</v>
      </c>
      <c r="L2649">
        <v>112.2</v>
      </c>
      <c r="M2649">
        <v>11.452</v>
      </c>
      <c r="N2649">
        <v>1129.8</v>
      </c>
      <c r="O2649">
        <v>9690</v>
      </c>
      <c r="P2649" s="2">
        <v>0.92002314814814812</v>
      </c>
      <c r="Q2649">
        <v>28.8</v>
      </c>
      <c r="R2649" t="s">
        <v>202</v>
      </c>
      <c r="S2649">
        <v>22.5</v>
      </c>
      <c r="T2649">
        <v>30.7</v>
      </c>
      <c r="U2649" t="s">
        <v>68</v>
      </c>
      <c r="V2649">
        <v>15.9</v>
      </c>
      <c r="X2649">
        <f t="shared" si="816"/>
        <v>1.77</v>
      </c>
      <c r="Y2649" s="7" t="str">
        <f t="shared" si="817"/>
        <v>m/s</v>
      </c>
      <c r="AA2649">
        <f t="shared" si="818"/>
        <v>4.3</v>
      </c>
      <c r="AB2649" s="7" t="str">
        <f t="shared" si="819"/>
        <v>m/s</v>
      </c>
      <c r="AC2649" s="5">
        <f t="shared" si="820"/>
        <v>22.080555555555556</v>
      </c>
      <c r="AD2649" s="5">
        <f t="shared" si="821"/>
        <v>9.4149999999999998E-3</v>
      </c>
      <c r="AE2649" s="5">
        <f t="shared" si="822"/>
        <v>24.809885000000005</v>
      </c>
      <c r="AF2649" s="5"/>
      <c r="AG2649" s="5">
        <f t="shared" si="823"/>
        <v>2</v>
      </c>
      <c r="AH2649">
        <f t="shared" si="824"/>
        <v>969</v>
      </c>
      <c r="AI2649" s="5">
        <f t="shared" si="825"/>
        <v>0.96899999999999997</v>
      </c>
      <c r="AJ2649" s="15">
        <f t="shared" si="826"/>
        <v>25.603596491228075</v>
      </c>
      <c r="AK2649" s="5">
        <f t="shared" si="827"/>
        <v>6.3975565262409617</v>
      </c>
      <c r="AL2649" s="5">
        <f t="shared" si="828"/>
        <v>5.0125115560642479</v>
      </c>
      <c r="AM2649" s="5">
        <f t="shared" si="829"/>
        <v>1.665672740731599E-2</v>
      </c>
      <c r="AN2649" s="5">
        <f t="shared" si="830"/>
        <v>65.204967954485639</v>
      </c>
      <c r="AO2649" s="15">
        <f t="shared" si="831"/>
        <v>1.486083085994891</v>
      </c>
    </row>
    <row r="2650" spans="1:41" x14ac:dyDescent="0.3">
      <c r="A2650" s="4">
        <f t="shared" si="833"/>
        <v>45797.348634259259</v>
      </c>
      <c r="B2650" s="9">
        <f t="shared" si="832"/>
        <v>2646</v>
      </c>
      <c r="C2650" s="10" t="str">
        <f t="shared" si="834"/>
        <v>Remove</v>
      </c>
      <c r="D2650" s="1">
        <v>45797</v>
      </c>
      <c r="E2650" s="2">
        <v>0.34863425925925928</v>
      </c>
      <c r="F2650" t="s">
        <v>2</v>
      </c>
      <c r="G2650" t="s">
        <v>14</v>
      </c>
      <c r="H2650" t="s">
        <v>49</v>
      </c>
      <c r="I2650">
        <v>144.5</v>
      </c>
      <c r="J2650" t="s">
        <v>13</v>
      </c>
      <c r="K2650">
        <v>0</v>
      </c>
      <c r="L2650">
        <v>112.3</v>
      </c>
      <c r="M2650">
        <v>11.412000000000001</v>
      </c>
      <c r="N2650">
        <v>1125.8</v>
      </c>
      <c r="O2650">
        <v>9699</v>
      </c>
      <c r="P2650" s="2">
        <v>0.92037037037037039</v>
      </c>
      <c r="Q2650">
        <v>28.9</v>
      </c>
      <c r="R2650" t="s">
        <v>179</v>
      </c>
      <c r="S2650">
        <v>22.6</v>
      </c>
      <c r="T2650">
        <v>30.7</v>
      </c>
      <c r="U2650" t="s">
        <v>75</v>
      </c>
      <c r="V2650">
        <v>16</v>
      </c>
      <c r="X2650">
        <f t="shared" si="816"/>
        <v>1.85</v>
      </c>
      <c r="Y2650" s="7" t="str">
        <f t="shared" si="817"/>
        <v>m/s</v>
      </c>
      <c r="AA2650">
        <f t="shared" si="818"/>
        <v>4.6100000000000003</v>
      </c>
      <c r="AB2650" s="7" t="str">
        <f t="shared" si="819"/>
        <v>m/s</v>
      </c>
      <c r="AC2650" s="5">
        <f t="shared" si="820"/>
        <v>22.088888888888889</v>
      </c>
      <c r="AD2650" s="5">
        <f t="shared" si="821"/>
        <v>9.3816666666666666E-3</v>
      </c>
      <c r="AE2650" s="5">
        <f t="shared" si="822"/>
        <v>24.819266666666671</v>
      </c>
      <c r="AF2650" s="5"/>
      <c r="AG2650" s="5">
        <f t="shared" si="823"/>
        <v>3</v>
      </c>
      <c r="AH2650">
        <f t="shared" si="824"/>
        <v>972</v>
      </c>
      <c r="AI2650" s="5">
        <f t="shared" si="825"/>
        <v>0.97199999999999998</v>
      </c>
      <c r="AJ2650" s="15">
        <f t="shared" si="826"/>
        <v>25.534224965706454</v>
      </c>
      <c r="AK2650" s="5">
        <f t="shared" si="827"/>
        <v>6.4612338680650598</v>
      </c>
      <c r="AL2650" s="5">
        <f t="shared" si="828"/>
        <v>5.0440367859766013</v>
      </c>
      <c r="AM2650" s="5">
        <f t="shared" si="829"/>
        <v>1.7582858031309361E-2</v>
      </c>
      <c r="AN2650" s="5">
        <f t="shared" si="830"/>
        <v>65.222550812516943</v>
      </c>
      <c r="AO2650" s="15">
        <f t="shared" si="831"/>
        <v>1.4902821001190623</v>
      </c>
    </row>
    <row r="2651" spans="1:41" x14ac:dyDescent="0.3">
      <c r="A2651" s="4">
        <f t="shared" si="833"/>
        <v>45797.348981481482</v>
      </c>
      <c r="B2651" s="9">
        <f t="shared" si="832"/>
        <v>2647</v>
      </c>
      <c r="C2651" s="10" t="str">
        <f t="shared" si="834"/>
        <v>Remove</v>
      </c>
      <c r="D2651" s="1">
        <v>45797</v>
      </c>
      <c r="E2651" s="2">
        <v>0.3489814814814815</v>
      </c>
      <c r="F2651" t="s">
        <v>19</v>
      </c>
      <c r="G2651" t="s">
        <v>14</v>
      </c>
      <c r="H2651" t="s">
        <v>49</v>
      </c>
      <c r="I2651">
        <v>142.5</v>
      </c>
      <c r="J2651" t="s">
        <v>13</v>
      </c>
      <c r="K2651">
        <v>0</v>
      </c>
      <c r="L2651">
        <v>112.4</v>
      </c>
      <c r="M2651">
        <v>11.375</v>
      </c>
      <c r="N2651">
        <v>1120.2</v>
      </c>
      <c r="O2651">
        <v>9709</v>
      </c>
      <c r="P2651" s="2">
        <v>0.92071759259259256</v>
      </c>
      <c r="Q2651">
        <v>28.9</v>
      </c>
      <c r="R2651" t="s">
        <v>198</v>
      </c>
      <c r="S2651">
        <v>22.5</v>
      </c>
      <c r="T2651">
        <v>30.7</v>
      </c>
      <c r="U2651" t="s">
        <v>58</v>
      </c>
      <c r="V2651">
        <v>15.9</v>
      </c>
      <c r="X2651">
        <f t="shared" si="816"/>
        <v>1.74</v>
      </c>
      <c r="Y2651" s="7" t="str">
        <f t="shared" si="817"/>
        <v>m/s</v>
      </c>
      <c r="AA2651">
        <f t="shared" si="818"/>
        <v>4.24</v>
      </c>
      <c r="AB2651" s="7" t="str">
        <f t="shared" si="819"/>
        <v>m/s</v>
      </c>
      <c r="AC2651" s="5">
        <f t="shared" si="820"/>
        <v>22.097222222222221</v>
      </c>
      <c r="AD2651" s="5">
        <f t="shared" si="821"/>
        <v>9.3350000000000013E-3</v>
      </c>
      <c r="AE2651" s="5">
        <f t="shared" si="822"/>
        <v>24.828601666666671</v>
      </c>
      <c r="AF2651" s="5"/>
      <c r="AG2651" s="5">
        <f t="shared" si="823"/>
        <v>-2</v>
      </c>
      <c r="AH2651">
        <f t="shared" si="824"/>
        <v>972</v>
      </c>
      <c r="AI2651" s="5">
        <f t="shared" si="825"/>
        <v>0.97199999999999998</v>
      </c>
      <c r="AJ2651" s="15">
        <f t="shared" si="826"/>
        <v>25.543828875171474</v>
      </c>
      <c r="AK2651" s="5">
        <f t="shared" si="827"/>
        <v>6.4326443376753906</v>
      </c>
      <c r="AL2651" s="5">
        <f t="shared" si="828"/>
        <v>5.0125115560642479</v>
      </c>
      <c r="AM2651" s="5">
        <f t="shared" si="829"/>
        <v>1.6464216501453272E-2</v>
      </c>
      <c r="AN2651" s="5">
        <f t="shared" si="830"/>
        <v>65.23901502901839</v>
      </c>
      <c r="AO2651" s="15">
        <f t="shared" si="831"/>
        <v>1.489906001136978</v>
      </c>
    </row>
    <row r="2652" spans="1:41" x14ac:dyDescent="0.3">
      <c r="A2652" s="4">
        <f t="shared" si="833"/>
        <v>45797.349328703705</v>
      </c>
      <c r="B2652" s="9">
        <f t="shared" si="832"/>
        <v>2648</v>
      </c>
      <c r="C2652" s="10" t="str">
        <f t="shared" si="834"/>
        <v>Remove</v>
      </c>
      <c r="D2652" s="1">
        <v>45797</v>
      </c>
      <c r="E2652" s="2">
        <v>0.34932870370370372</v>
      </c>
      <c r="F2652" t="s">
        <v>2</v>
      </c>
      <c r="G2652" t="s">
        <v>14</v>
      </c>
      <c r="H2652" t="s">
        <v>49</v>
      </c>
      <c r="I2652">
        <v>144.5</v>
      </c>
      <c r="J2652" t="s">
        <v>13</v>
      </c>
      <c r="K2652">
        <v>0</v>
      </c>
      <c r="L2652">
        <v>112.2</v>
      </c>
      <c r="M2652">
        <v>11.428000000000001</v>
      </c>
      <c r="N2652">
        <v>1126.5999999999999</v>
      </c>
      <c r="O2652">
        <v>9718</v>
      </c>
      <c r="P2652" s="2">
        <v>0.92106481481481484</v>
      </c>
      <c r="Q2652">
        <v>28.9</v>
      </c>
      <c r="R2652" t="s">
        <v>193</v>
      </c>
      <c r="S2652">
        <v>22.3</v>
      </c>
      <c r="T2652">
        <v>30.7</v>
      </c>
      <c r="U2652" t="s">
        <v>109</v>
      </c>
      <c r="V2652">
        <v>15.8</v>
      </c>
      <c r="X2652">
        <f t="shared" si="816"/>
        <v>1.67</v>
      </c>
      <c r="Y2652" s="7" t="str">
        <f t="shared" si="817"/>
        <v>m/s</v>
      </c>
      <c r="AA2652">
        <f t="shared" si="818"/>
        <v>4.21</v>
      </c>
      <c r="AB2652" s="7" t="str">
        <f t="shared" si="819"/>
        <v>m/s</v>
      </c>
      <c r="AC2652" s="5">
        <f t="shared" si="820"/>
        <v>22.105555555555554</v>
      </c>
      <c r="AD2652" s="5">
        <f t="shared" si="821"/>
        <v>9.3883333333333319E-3</v>
      </c>
      <c r="AE2652" s="5">
        <f t="shared" si="822"/>
        <v>24.837990000000005</v>
      </c>
      <c r="AF2652" s="5"/>
      <c r="AG2652" s="5">
        <f t="shared" si="823"/>
        <v>2</v>
      </c>
      <c r="AH2652">
        <f t="shared" si="824"/>
        <v>974</v>
      </c>
      <c r="AI2652" s="5">
        <f t="shared" si="825"/>
        <v>0.97399999999999998</v>
      </c>
      <c r="AJ2652" s="15">
        <f t="shared" si="826"/>
        <v>25.50101642710473</v>
      </c>
      <c r="AK2652" s="5">
        <f t="shared" si="827"/>
        <v>6.3754652768960547</v>
      </c>
      <c r="AL2652" s="5">
        <f t="shared" si="828"/>
        <v>4.9809863261518954</v>
      </c>
      <c r="AM2652" s="5">
        <f t="shared" si="829"/>
        <v>1.5661401959913699E-2</v>
      </c>
      <c r="AN2652" s="5">
        <f t="shared" si="830"/>
        <v>65.254676430978307</v>
      </c>
      <c r="AO2652" s="15">
        <f t="shared" si="831"/>
        <v>1.4926133317513679</v>
      </c>
    </row>
    <row r="2653" spans="1:41" x14ac:dyDescent="0.3">
      <c r="A2653" s="4">
        <f t="shared" si="833"/>
        <v>45797.349675925929</v>
      </c>
      <c r="B2653" s="9">
        <f t="shared" si="832"/>
        <v>2649</v>
      </c>
      <c r="C2653" s="10" t="str">
        <f t="shared" si="834"/>
        <v>Remove</v>
      </c>
      <c r="D2653" s="1">
        <v>45797</v>
      </c>
      <c r="E2653" s="2">
        <v>0.34967592592592595</v>
      </c>
      <c r="F2653" t="s">
        <v>19</v>
      </c>
      <c r="G2653" t="s">
        <v>14</v>
      </c>
      <c r="H2653" t="s">
        <v>49</v>
      </c>
      <c r="I2653">
        <v>136.5</v>
      </c>
      <c r="J2653" t="s">
        <v>13</v>
      </c>
      <c r="K2653">
        <v>0</v>
      </c>
      <c r="L2653">
        <v>112.4</v>
      </c>
      <c r="M2653">
        <v>11.401999999999999</v>
      </c>
      <c r="N2653">
        <v>1124.3</v>
      </c>
      <c r="O2653">
        <v>9727</v>
      </c>
      <c r="P2653" s="2">
        <v>0.921412037037037</v>
      </c>
      <c r="Q2653">
        <v>28.9</v>
      </c>
      <c r="R2653" t="s">
        <v>172</v>
      </c>
      <c r="S2653">
        <v>22.6</v>
      </c>
      <c r="T2653">
        <v>30.7</v>
      </c>
      <c r="U2653" t="s">
        <v>58</v>
      </c>
      <c r="V2653">
        <v>16</v>
      </c>
      <c r="X2653">
        <f t="shared" si="816"/>
        <v>1.9</v>
      </c>
      <c r="Y2653" s="7" t="str">
        <f t="shared" si="817"/>
        <v>m/s</v>
      </c>
      <c r="AA2653">
        <f t="shared" si="818"/>
        <v>4.24</v>
      </c>
      <c r="AB2653" s="7" t="str">
        <f t="shared" si="819"/>
        <v>m/s</v>
      </c>
      <c r="AC2653" s="5">
        <f t="shared" si="820"/>
        <v>22.113888888888887</v>
      </c>
      <c r="AD2653" s="5">
        <f t="shared" si="821"/>
        <v>9.3691666666666663E-3</v>
      </c>
      <c r="AE2653" s="5">
        <f t="shared" si="822"/>
        <v>24.847359166666671</v>
      </c>
      <c r="AF2653" s="5"/>
      <c r="AG2653" s="5">
        <f t="shared" si="823"/>
        <v>-8</v>
      </c>
      <c r="AH2653">
        <f t="shared" si="824"/>
        <v>974</v>
      </c>
      <c r="AI2653" s="5">
        <f t="shared" si="825"/>
        <v>0.97399999999999998</v>
      </c>
      <c r="AJ2653" s="15">
        <f t="shared" si="826"/>
        <v>25.510635694729643</v>
      </c>
      <c r="AK2653" s="5">
        <f t="shared" si="827"/>
        <v>6.4612338680650598</v>
      </c>
      <c r="AL2653" s="5">
        <f t="shared" si="828"/>
        <v>5.0440367859766013</v>
      </c>
      <c r="AM2653" s="5">
        <f t="shared" si="829"/>
        <v>1.8058070410533939E-2</v>
      </c>
      <c r="AN2653" s="5">
        <f t="shared" si="830"/>
        <v>65.27273450138884</v>
      </c>
      <c r="AO2653" s="15">
        <f t="shared" si="831"/>
        <v>1.4922003918485685</v>
      </c>
    </row>
    <row r="2654" spans="1:41" x14ac:dyDescent="0.3">
      <c r="A2654" s="4">
        <f t="shared" si="833"/>
        <v>45797.350023148145</v>
      </c>
      <c r="B2654" s="9">
        <f t="shared" si="832"/>
        <v>2650</v>
      </c>
      <c r="C2654" s="10" t="str">
        <f t="shared" si="834"/>
        <v>Remove</v>
      </c>
      <c r="D2654" s="1">
        <v>45797</v>
      </c>
      <c r="E2654" s="2">
        <v>0.35002314814814817</v>
      </c>
      <c r="F2654" t="s">
        <v>19</v>
      </c>
      <c r="G2654" t="s">
        <v>14</v>
      </c>
      <c r="H2654" t="s">
        <v>49</v>
      </c>
      <c r="I2654">
        <v>145.5</v>
      </c>
      <c r="J2654" t="s">
        <v>13</v>
      </c>
      <c r="K2654">
        <v>0</v>
      </c>
      <c r="L2654">
        <v>112.2</v>
      </c>
      <c r="M2654">
        <v>11.426</v>
      </c>
      <c r="N2654">
        <v>1126.0999999999999</v>
      </c>
      <c r="O2654">
        <v>9737</v>
      </c>
      <c r="P2654" s="2">
        <v>0.92175925925925928</v>
      </c>
      <c r="Q2654">
        <v>28.9</v>
      </c>
      <c r="R2654" t="s">
        <v>176</v>
      </c>
      <c r="S2654">
        <v>22.3</v>
      </c>
      <c r="T2654">
        <v>30.7</v>
      </c>
      <c r="U2654" t="s">
        <v>109</v>
      </c>
      <c r="V2654">
        <v>15.9</v>
      </c>
      <c r="X2654">
        <f t="shared" si="816"/>
        <v>1.82</v>
      </c>
      <c r="Y2654" s="7" t="str">
        <f t="shared" si="817"/>
        <v>m/s</v>
      </c>
      <c r="AA2654">
        <f t="shared" si="818"/>
        <v>4.21</v>
      </c>
      <c r="AB2654" s="7" t="str">
        <f t="shared" si="819"/>
        <v>m/s</v>
      </c>
      <c r="AC2654" s="5">
        <f t="shared" si="820"/>
        <v>22.122222222222224</v>
      </c>
      <c r="AD2654" s="5">
        <f t="shared" si="821"/>
        <v>9.3841666666666657E-3</v>
      </c>
      <c r="AE2654" s="5">
        <f t="shared" si="822"/>
        <v>24.856743333333338</v>
      </c>
      <c r="AF2654" s="5"/>
      <c r="AG2654" s="5">
        <f t="shared" si="823"/>
        <v>9</v>
      </c>
      <c r="AH2654">
        <f t="shared" si="824"/>
        <v>983</v>
      </c>
      <c r="AI2654" s="5">
        <f t="shared" si="825"/>
        <v>0.98299999999999998</v>
      </c>
      <c r="AJ2654" s="15">
        <f t="shared" si="826"/>
        <v>25.286615801966771</v>
      </c>
      <c r="AK2654" s="5">
        <f t="shared" si="827"/>
        <v>6.3754652768960547</v>
      </c>
      <c r="AL2654" s="5">
        <f t="shared" si="828"/>
        <v>5.0125115560642479</v>
      </c>
      <c r="AM2654" s="5">
        <f t="shared" si="829"/>
        <v>1.7068114710804154E-2</v>
      </c>
      <c r="AN2654" s="5">
        <f t="shared" si="830"/>
        <v>65.289802616099649</v>
      </c>
      <c r="AO2654" s="15">
        <f t="shared" si="831"/>
        <v>1.5055949943362279</v>
      </c>
    </row>
    <row r="2655" spans="1:41" x14ac:dyDescent="0.3">
      <c r="A2655" s="4">
        <f t="shared" si="833"/>
        <v>45797.350370370368</v>
      </c>
      <c r="B2655" s="9">
        <f t="shared" si="832"/>
        <v>2651</v>
      </c>
      <c r="C2655" s="10" t="str">
        <f t="shared" si="834"/>
        <v>Remove</v>
      </c>
      <c r="D2655" s="1">
        <v>45797</v>
      </c>
      <c r="E2655" s="2">
        <v>0.35037037037037039</v>
      </c>
      <c r="F2655" t="s">
        <v>19</v>
      </c>
      <c r="G2655" t="s">
        <v>14</v>
      </c>
      <c r="H2655" t="s">
        <v>49</v>
      </c>
      <c r="I2655">
        <v>148</v>
      </c>
      <c r="J2655" t="s">
        <v>13</v>
      </c>
      <c r="K2655">
        <v>0</v>
      </c>
      <c r="L2655">
        <v>112.3</v>
      </c>
      <c r="M2655">
        <v>11.352</v>
      </c>
      <c r="N2655">
        <v>1118.0999999999999</v>
      </c>
      <c r="O2655">
        <v>9746</v>
      </c>
      <c r="P2655" s="2">
        <v>0.92210648148148144</v>
      </c>
      <c r="Q2655">
        <v>28.9</v>
      </c>
      <c r="R2655" t="s">
        <v>178</v>
      </c>
      <c r="S2655">
        <v>22.2</v>
      </c>
      <c r="T2655">
        <v>30.7</v>
      </c>
      <c r="U2655" t="s">
        <v>60</v>
      </c>
      <c r="V2655">
        <v>15.7</v>
      </c>
      <c r="X2655">
        <f t="shared" si="816"/>
        <v>1.79</v>
      </c>
      <c r="Y2655" s="7" t="str">
        <f t="shared" si="817"/>
        <v>m/s</v>
      </c>
      <c r="AA2655">
        <f t="shared" si="818"/>
        <v>4.41</v>
      </c>
      <c r="AB2655" s="7" t="str">
        <f t="shared" si="819"/>
        <v>m/s</v>
      </c>
      <c r="AC2655" s="5">
        <f t="shared" si="820"/>
        <v>22.130555555555553</v>
      </c>
      <c r="AD2655" s="5">
        <f t="shared" si="821"/>
        <v>9.3174999999999994E-3</v>
      </c>
      <c r="AE2655" s="5">
        <f t="shared" si="822"/>
        <v>24.866060833333339</v>
      </c>
      <c r="AF2655" s="5"/>
      <c r="AG2655" s="5">
        <f t="shared" si="823"/>
        <v>2.5</v>
      </c>
      <c r="AH2655">
        <f t="shared" si="824"/>
        <v>985.5</v>
      </c>
      <c r="AI2655" s="5">
        <f t="shared" si="825"/>
        <v>0.98550000000000004</v>
      </c>
      <c r="AJ2655" s="15">
        <f t="shared" si="826"/>
        <v>25.231923727380352</v>
      </c>
      <c r="AK2655" s="5">
        <f t="shared" si="827"/>
        <v>6.3468757465063854</v>
      </c>
      <c r="AL2655" s="5">
        <f t="shared" si="828"/>
        <v>4.9494610962395402</v>
      </c>
      <c r="AM2655" s="5">
        <f t="shared" si="829"/>
        <v>1.6711495155421464E-2</v>
      </c>
      <c r="AN2655" s="5">
        <f t="shared" si="830"/>
        <v>65.306514111255069</v>
      </c>
      <c r="AO2655" s="15">
        <f t="shared" si="831"/>
        <v>1.509037824804305</v>
      </c>
    </row>
    <row r="2656" spans="1:41" x14ac:dyDescent="0.3">
      <c r="A2656" s="4">
        <f t="shared" si="833"/>
        <v>45797.350717592592</v>
      </c>
      <c r="B2656" s="9">
        <f t="shared" si="832"/>
        <v>2652</v>
      </c>
      <c r="C2656" s="10" t="str">
        <f t="shared" si="834"/>
        <v>Remove</v>
      </c>
      <c r="D2656" s="1">
        <v>45797</v>
      </c>
      <c r="E2656" s="2">
        <v>0.35071759259259261</v>
      </c>
      <c r="F2656" t="s">
        <v>19</v>
      </c>
      <c r="G2656" t="s">
        <v>14</v>
      </c>
      <c r="H2656" t="s">
        <v>49</v>
      </c>
      <c r="I2656">
        <v>134</v>
      </c>
      <c r="J2656" t="s">
        <v>13</v>
      </c>
      <c r="K2656">
        <v>0</v>
      </c>
      <c r="L2656">
        <v>112.2</v>
      </c>
      <c r="M2656">
        <v>11.369</v>
      </c>
      <c r="N2656">
        <v>1119.0999999999999</v>
      </c>
      <c r="O2656">
        <v>9756</v>
      </c>
      <c r="P2656" s="2">
        <v>0.92245370370370372</v>
      </c>
      <c r="Q2656">
        <v>28.9</v>
      </c>
      <c r="R2656" t="s">
        <v>198</v>
      </c>
      <c r="S2656">
        <v>22.1</v>
      </c>
      <c r="T2656">
        <v>30.7</v>
      </c>
      <c r="U2656" t="s">
        <v>117</v>
      </c>
      <c r="V2656">
        <v>15.6</v>
      </c>
      <c r="X2656">
        <f t="shared" si="816"/>
        <v>1.74</v>
      </c>
      <c r="Y2656" s="7" t="str">
        <f t="shared" si="817"/>
        <v>m/s</v>
      </c>
      <c r="AA2656">
        <f t="shared" si="818"/>
        <v>4.2699999999999996</v>
      </c>
      <c r="AB2656" s="7" t="str">
        <f t="shared" si="819"/>
        <v>m/s</v>
      </c>
      <c r="AC2656" s="5">
        <f t="shared" si="820"/>
        <v>22.138888888888889</v>
      </c>
      <c r="AD2656" s="5">
        <f t="shared" si="821"/>
        <v>9.3258333333333318E-3</v>
      </c>
      <c r="AE2656" s="5">
        <f t="shared" si="822"/>
        <v>24.875386666666671</v>
      </c>
      <c r="AF2656" s="5"/>
      <c r="AG2656" s="5">
        <f t="shared" si="823"/>
        <v>-14</v>
      </c>
      <c r="AH2656">
        <f t="shared" si="824"/>
        <v>985.5</v>
      </c>
      <c r="AI2656" s="5">
        <f t="shared" si="825"/>
        <v>0.98550000000000004</v>
      </c>
      <c r="AJ2656" s="15">
        <f t="shared" si="826"/>
        <v>25.241386774902761</v>
      </c>
      <c r="AK2656" s="5">
        <f t="shared" si="827"/>
        <v>6.318286216116717</v>
      </c>
      <c r="AL2656" s="5">
        <f t="shared" si="828"/>
        <v>4.9179358663271859</v>
      </c>
      <c r="AM2656" s="5">
        <f t="shared" si="829"/>
        <v>1.6171519319205217E-2</v>
      </c>
      <c r="AN2656" s="5">
        <f t="shared" si="830"/>
        <v>65.32268563057427</v>
      </c>
      <c r="AO2656" s="15">
        <f t="shared" si="831"/>
        <v>1.508664241965485</v>
      </c>
    </row>
    <row r="2657" spans="1:41" x14ac:dyDescent="0.3">
      <c r="A2657" s="4">
        <f t="shared" si="833"/>
        <v>45797.351064814815</v>
      </c>
      <c r="B2657" s="9">
        <f t="shared" si="832"/>
        <v>2653</v>
      </c>
      <c r="C2657" s="10" t="str">
        <f t="shared" si="834"/>
        <v>Remove</v>
      </c>
      <c r="D2657" s="1">
        <v>45797</v>
      </c>
      <c r="E2657" s="2">
        <v>0.35106481481481483</v>
      </c>
      <c r="F2657" t="s">
        <v>2</v>
      </c>
      <c r="G2657" t="s">
        <v>14</v>
      </c>
      <c r="H2657" t="s">
        <v>49</v>
      </c>
      <c r="I2657">
        <v>139</v>
      </c>
      <c r="J2657" t="s">
        <v>13</v>
      </c>
      <c r="K2657">
        <v>0</v>
      </c>
      <c r="L2657">
        <v>112.1</v>
      </c>
      <c r="M2657">
        <v>11.464</v>
      </c>
      <c r="N2657">
        <v>1131.3</v>
      </c>
      <c r="O2657">
        <v>9765</v>
      </c>
      <c r="P2657" s="2">
        <v>0.92280092592592589</v>
      </c>
      <c r="Q2657">
        <v>28.8</v>
      </c>
      <c r="R2657" t="s">
        <v>179</v>
      </c>
      <c r="S2657">
        <v>22.1</v>
      </c>
      <c r="T2657">
        <v>30.7</v>
      </c>
      <c r="U2657" t="s">
        <v>50</v>
      </c>
      <c r="V2657">
        <v>15.8</v>
      </c>
      <c r="X2657">
        <f t="shared" si="816"/>
        <v>1.85</v>
      </c>
      <c r="Y2657" s="7" t="str">
        <f t="shared" si="817"/>
        <v>m/s</v>
      </c>
      <c r="AA2657">
        <f t="shared" si="818"/>
        <v>4.26</v>
      </c>
      <c r="AB2657" s="7" t="str">
        <f t="shared" si="819"/>
        <v>m/s</v>
      </c>
      <c r="AC2657" s="5">
        <f t="shared" si="820"/>
        <v>22.147222222222222</v>
      </c>
      <c r="AD2657" s="5">
        <f t="shared" si="821"/>
        <v>9.4275000000000001E-3</v>
      </c>
      <c r="AE2657" s="5">
        <f t="shared" si="822"/>
        <v>24.884814166666672</v>
      </c>
      <c r="AF2657" s="5"/>
      <c r="AG2657" s="5">
        <f t="shared" si="823"/>
        <v>5</v>
      </c>
      <c r="AH2657">
        <f t="shared" si="824"/>
        <v>990.5</v>
      </c>
      <c r="AI2657" s="5">
        <f t="shared" si="825"/>
        <v>0.99050000000000005</v>
      </c>
      <c r="AJ2657" s="15">
        <f t="shared" si="826"/>
        <v>25.123487295978467</v>
      </c>
      <c r="AK2657" s="5">
        <f t="shared" si="827"/>
        <v>6.2838221879966776</v>
      </c>
      <c r="AL2657" s="5">
        <f t="shared" si="828"/>
        <v>4.9809863261518954</v>
      </c>
      <c r="AM2657" s="5">
        <f t="shared" si="829"/>
        <v>1.710007030880388E-2</v>
      </c>
      <c r="AN2657" s="5">
        <f t="shared" si="830"/>
        <v>65.33978570088307</v>
      </c>
      <c r="AO2657" s="15">
        <f t="shared" si="831"/>
        <v>1.5159217150395603</v>
      </c>
    </row>
    <row r="2658" spans="1:41" x14ac:dyDescent="0.3">
      <c r="A2658" s="4">
        <f t="shared" si="833"/>
        <v>45797.351412037038</v>
      </c>
      <c r="B2658" s="9">
        <f t="shared" si="832"/>
        <v>2654</v>
      </c>
      <c r="C2658" s="10" t="str">
        <f t="shared" si="834"/>
        <v>Remove</v>
      </c>
      <c r="D2658" s="1">
        <v>45797</v>
      </c>
      <c r="E2658" s="2">
        <v>0.35141203703703705</v>
      </c>
      <c r="F2658" t="s">
        <v>2</v>
      </c>
      <c r="G2658" t="s">
        <v>14</v>
      </c>
      <c r="H2658" t="s">
        <v>49</v>
      </c>
      <c r="I2658">
        <v>138</v>
      </c>
      <c r="J2658" t="s">
        <v>13</v>
      </c>
      <c r="K2658">
        <v>0</v>
      </c>
      <c r="L2658">
        <v>112.1</v>
      </c>
      <c r="M2658">
        <v>11.487</v>
      </c>
      <c r="N2658">
        <v>1133.0999999999999</v>
      </c>
      <c r="O2658">
        <v>9774</v>
      </c>
      <c r="P2658" s="2">
        <v>0.92314814814814816</v>
      </c>
      <c r="Q2658">
        <v>28.9</v>
      </c>
      <c r="R2658" t="s">
        <v>165</v>
      </c>
      <c r="S2658">
        <v>22.5</v>
      </c>
      <c r="T2658">
        <v>30.7</v>
      </c>
      <c r="U2658" t="s">
        <v>203</v>
      </c>
      <c r="V2658">
        <v>15.9</v>
      </c>
      <c r="X2658">
        <f t="shared" ref="X2658:X2721" si="835">VALUE(LEFT(R2658, FIND(" ", R2658) - 1))</f>
        <v>2</v>
      </c>
      <c r="Y2658" s="7" t="str">
        <f t="shared" ref="Y2658:Y2721" si="836">RIGHT(R2658, LEN(R2658) - FIND(" ", R2658))</f>
        <v>m/s</v>
      </c>
      <c r="AA2658">
        <f t="shared" ref="AA2658:AA2721" si="837">VALUE(LEFT(U2658, FIND(" ", U2658) - 1))</f>
        <v>4.88</v>
      </c>
      <c r="AB2658" s="7" t="str">
        <f t="shared" ref="AB2658:AB2721" si="838">RIGHT(U2658, LEN(U2658) - FIND(" ", U2658))</f>
        <v>m/s</v>
      </c>
      <c r="AC2658" s="5">
        <f t="shared" ref="AC2658:AC2721" si="839">P2658*24</f>
        <v>22.155555555555555</v>
      </c>
      <c r="AD2658" s="5">
        <f t="shared" ref="AD2658:AD2721" si="840">(N2658*(1/120))/1000</f>
        <v>9.4424999999999995E-3</v>
      </c>
      <c r="AE2658" s="5">
        <f t="shared" ref="AE2658:AE2721" si="841">(AD2658+AE2657)</f>
        <v>24.894256666666671</v>
      </c>
      <c r="AF2658" s="5"/>
      <c r="AG2658" s="5">
        <f t="shared" ref="AG2658:AG2721" si="842">I2658-I2657</f>
        <v>-1</v>
      </c>
      <c r="AH2658">
        <f t="shared" ref="AH2658:AH2721" si="843">IF(AG2658&gt;0, AH2657 + AG2658, IF(AND(AG2658&lt;0, I2658&lt;100), AH2657 + AG2658, AH2657))</f>
        <v>990.5</v>
      </c>
      <c r="AI2658" s="5">
        <f t="shared" ref="AI2658:AI2721" si="844">AH2658/1000</f>
        <v>0.99050000000000005</v>
      </c>
      <c r="AJ2658" s="15">
        <f t="shared" ref="AJ2658:AJ2721" si="845">IF(AI2658=0, "0", AE2658/AI2658)</f>
        <v>25.1330203600875</v>
      </c>
      <c r="AK2658" s="5">
        <f t="shared" ref="AK2658:AK2721" si="846">6.112*EXP((17.67*Q2658)/(Q2658+243.5))*S2658*2.1674/(273.15+Q2658)</f>
        <v>6.4326443376753906</v>
      </c>
      <c r="AL2658" s="5">
        <f t="shared" ref="AL2658:AL2721" si="847">6.112*EXP((17.67*T2658)/(T2658+243.5))*V2658*2.1674/(273.15+T2658)</f>
        <v>5.0125115560642479</v>
      </c>
      <c r="AM2658" s="5">
        <f t="shared" ref="AM2658:AM2721" si="848" xml:space="preserve"> AK2658 * (X2658/3.6) * $P$2 * 30 / 1000</f>
        <v>1.8924386783279627E-2</v>
      </c>
      <c r="AN2658" s="5">
        <f t="shared" ref="AN2658:AN2721" si="849">AN2657+AM2658</f>
        <v>65.358710087666353</v>
      </c>
      <c r="AO2658" s="15">
        <f t="shared" ref="AO2658:AO2721" si="850">IF(AN2658=0, "0", (AI2658 / AN2658) * 100)</f>
        <v>1.51548278518874</v>
      </c>
    </row>
    <row r="2659" spans="1:41" x14ac:dyDescent="0.3">
      <c r="A2659" s="4">
        <f t="shared" si="833"/>
        <v>45797.351759259262</v>
      </c>
      <c r="B2659" s="9">
        <f t="shared" si="832"/>
        <v>2655</v>
      </c>
      <c r="C2659" s="10" t="str">
        <f t="shared" si="834"/>
        <v>Remove</v>
      </c>
      <c r="D2659" s="1">
        <v>45797</v>
      </c>
      <c r="E2659" s="2">
        <v>0.35175925925925927</v>
      </c>
      <c r="F2659" t="s">
        <v>2</v>
      </c>
      <c r="G2659" t="s">
        <v>14</v>
      </c>
      <c r="H2659" t="s">
        <v>49</v>
      </c>
      <c r="I2659">
        <v>138.5</v>
      </c>
      <c r="J2659" t="s">
        <v>13</v>
      </c>
      <c r="K2659">
        <v>0</v>
      </c>
      <c r="L2659">
        <v>112.2</v>
      </c>
      <c r="M2659">
        <v>11.48</v>
      </c>
      <c r="N2659">
        <v>1132.3</v>
      </c>
      <c r="O2659">
        <v>9784</v>
      </c>
      <c r="P2659" s="2">
        <v>0.92349537037037033</v>
      </c>
      <c r="Q2659">
        <v>28.9</v>
      </c>
      <c r="R2659" t="s">
        <v>169</v>
      </c>
      <c r="S2659">
        <v>22.7</v>
      </c>
      <c r="T2659">
        <v>30.8</v>
      </c>
      <c r="U2659" t="s">
        <v>124</v>
      </c>
      <c r="V2659">
        <v>15.9</v>
      </c>
      <c r="X2659">
        <f t="shared" si="835"/>
        <v>1.89</v>
      </c>
      <c r="Y2659" s="7" t="str">
        <f t="shared" si="836"/>
        <v>m/s</v>
      </c>
      <c r="AA2659">
        <f t="shared" si="837"/>
        <v>4.2300000000000004</v>
      </c>
      <c r="AB2659" s="7" t="str">
        <f t="shared" si="838"/>
        <v>m/s</v>
      </c>
      <c r="AC2659" s="5">
        <f t="shared" si="839"/>
        <v>22.163888888888888</v>
      </c>
      <c r="AD2659" s="5">
        <f t="shared" si="840"/>
        <v>9.4358333333333325E-3</v>
      </c>
      <c r="AE2659" s="5">
        <f t="shared" si="841"/>
        <v>24.903692500000005</v>
      </c>
      <c r="AF2659" s="5"/>
      <c r="AG2659" s="5">
        <f t="shared" si="842"/>
        <v>0.5</v>
      </c>
      <c r="AH2659">
        <f t="shared" si="843"/>
        <v>991</v>
      </c>
      <c r="AI2659" s="5">
        <f t="shared" si="844"/>
        <v>0.99099999999999999</v>
      </c>
      <c r="AJ2659" s="15">
        <f t="shared" si="845"/>
        <v>25.129861251261357</v>
      </c>
      <c r="AK2659" s="5">
        <f t="shared" si="846"/>
        <v>6.4898233984547273</v>
      </c>
      <c r="AL2659" s="5">
        <f t="shared" si="847"/>
        <v>5.0396097642637132</v>
      </c>
      <c r="AM2659" s="5">
        <f t="shared" si="848"/>
        <v>1.8042510359178792E-2</v>
      </c>
      <c r="AN2659" s="5">
        <f t="shared" si="849"/>
        <v>65.376752598025533</v>
      </c>
      <c r="AO2659" s="15">
        <f t="shared" si="850"/>
        <v>1.5158293439462294</v>
      </c>
    </row>
    <row r="2660" spans="1:41" x14ac:dyDescent="0.3">
      <c r="A2660" s="4">
        <f t="shared" si="833"/>
        <v>45797.352106481485</v>
      </c>
      <c r="B2660" s="9">
        <f t="shared" si="832"/>
        <v>2656</v>
      </c>
      <c r="C2660" s="10" t="str">
        <f t="shared" si="834"/>
        <v>Remove</v>
      </c>
      <c r="D2660" s="1">
        <v>45797</v>
      </c>
      <c r="E2660" s="2">
        <v>0.35210648148148149</v>
      </c>
      <c r="F2660" t="s">
        <v>2</v>
      </c>
      <c r="G2660" t="s">
        <v>14</v>
      </c>
      <c r="H2660" t="s">
        <v>49</v>
      </c>
      <c r="I2660">
        <v>137.5</v>
      </c>
      <c r="J2660" t="s">
        <v>13</v>
      </c>
      <c r="K2660">
        <v>0</v>
      </c>
      <c r="L2660">
        <v>112.1</v>
      </c>
      <c r="M2660">
        <v>11.494</v>
      </c>
      <c r="N2660">
        <v>1134.2</v>
      </c>
      <c r="O2660">
        <v>9793</v>
      </c>
      <c r="P2660" s="2">
        <v>0.9238425925925926</v>
      </c>
      <c r="Q2660">
        <v>28.9</v>
      </c>
      <c r="R2660" t="s">
        <v>175</v>
      </c>
      <c r="S2660">
        <v>22.5</v>
      </c>
      <c r="T2660">
        <v>30.8</v>
      </c>
      <c r="U2660" t="s">
        <v>80</v>
      </c>
      <c r="V2660">
        <v>15.8</v>
      </c>
      <c r="X2660">
        <f t="shared" si="835"/>
        <v>1.91</v>
      </c>
      <c r="Y2660" s="7" t="str">
        <f t="shared" si="836"/>
        <v>m/s</v>
      </c>
      <c r="AA2660">
        <f t="shared" si="837"/>
        <v>4.4400000000000004</v>
      </c>
      <c r="AB2660" s="7" t="str">
        <f t="shared" si="838"/>
        <v>m/s</v>
      </c>
      <c r="AC2660" s="5">
        <f t="shared" si="839"/>
        <v>22.172222222222224</v>
      </c>
      <c r="AD2660" s="5">
        <f t="shared" si="840"/>
        <v>9.4516666666666655E-3</v>
      </c>
      <c r="AE2660" s="5">
        <f t="shared" si="841"/>
        <v>24.913144166666672</v>
      </c>
      <c r="AF2660" s="5"/>
      <c r="AG2660" s="5">
        <f t="shared" si="842"/>
        <v>-1</v>
      </c>
      <c r="AH2660">
        <f t="shared" si="843"/>
        <v>991</v>
      </c>
      <c r="AI2660" s="5">
        <f t="shared" si="844"/>
        <v>0.99099999999999999</v>
      </c>
      <c r="AJ2660" s="15">
        <f t="shared" si="845"/>
        <v>25.139398755465866</v>
      </c>
      <c r="AK2660" s="5">
        <f t="shared" si="846"/>
        <v>6.4326443376753906</v>
      </c>
      <c r="AL2660" s="5">
        <f t="shared" si="847"/>
        <v>5.0079141053689735</v>
      </c>
      <c r="AM2660" s="5">
        <f t="shared" si="848"/>
        <v>1.8072789378032042E-2</v>
      </c>
      <c r="AN2660" s="5">
        <f t="shared" si="849"/>
        <v>65.394825387403571</v>
      </c>
      <c r="AO2660" s="15">
        <f t="shared" si="850"/>
        <v>1.5154104229642726</v>
      </c>
    </row>
    <row r="2661" spans="1:41" x14ac:dyDescent="0.3">
      <c r="A2661" s="4">
        <f t="shared" si="833"/>
        <v>45797.352453703701</v>
      </c>
      <c r="B2661" s="9">
        <f t="shared" si="832"/>
        <v>2657</v>
      </c>
      <c r="C2661" s="10" t="str">
        <f t="shared" si="834"/>
        <v>Remove</v>
      </c>
      <c r="D2661" s="1">
        <v>45797</v>
      </c>
      <c r="E2661" s="2">
        <v>0.35245370370370371</v>
      </c>
      <c r="F2661" t="s">
        <v>19</v>
      </c>
      <c r="G2661" t="s">
        <v>14</v>
      </c>
      <c r="H2661" t="s">
        <v>49</v>
      </c>
      <c r="I2661">
        <v>140.5</v>
      </c>
      <c r="J2661" t="s">
        <v>13</v>
      </c>
      <c r="K2661">
        <v>0</v>
      </c>
      <c r="L2661">
        <v>112.3</v>
      </c>
      <c r="M2661">
        <v>11.438000000000001</v>
      </c>
      <c r="N2661">
        <v>1128.3</v>
      </c>
      <c r="O2661">
        <v>9803</v>
      </c>
      <c r="P2661" s="2">
        <v>0.92418981481481477</v>
      </c>
      <c r="Q2661">
        <v>28.9</v>
      </c>
      <c r="R2661" t="s">
        <v>175</v>
      </c>
      <c r="S2661">
        <v>22.3</v>
      </c>
      <c r="T2661">
        <v>30.8</v>
      </c>
      <c r="U2661" t="s">
        <v>75</v>
      </c>
      <c r="V2661">
        <v>15.6</v>
      </c>
      <c r="X2661">
        <f t="shared" si="835"/>
        <v>1.91</v>
      </c>
      <c r="Y2661" s="7" t="str">
        <f t="shared" si="836"/>
        <v>m/s</v>
      </c>
      <c r="AA2661">
        <f t="shared" si="837"/>
        <v>4.6100000000000003</v>
      </c>
      <c r="AB2661" s="7" t="str">
        <f t="shared" si="838"/>
        <v>m/s</v>
      </c>
      <c r="AC2661" s="5">
        <f t="shared" si="839"/>
        <v>22.180555555555554</v>
      </c>
      <c r="AD2661" s="5">
        <f t="shared" si="840"/>
        <v>9.4024999999999994E-3</v>
      </c>
      <c r="AE2661" s="5">
        <f t="shared" si="841"/>
        <v>24.922546666666673</v>
      </c>
      <c r="AF2661" s="5"/>
      <c r="AG2661" s="5">
        <f t="shared" si="842"/>
        <v>3</v>
      </c>
      <c r="AH2661">
        <f t="shared" si="843"/>
        <v>994</v>
      </c>
      <c r="AI2661" s="5">
        <f t="shared" si="844"/>
        <v>0.99399999999999999</v>
      </c>
      <c r="AJ2661" s="15">
        <f t="shared" si="845"/>
        <v>25.072984574111342</v>
      </c>
      <c r="AK2661" s="5">
        <f t="shared" si="846"/>
        <v>6.3754652768960547</v>
      </c>
      <c r="AL2661" s="5">
        <f t="shared" si="847"/>
        <v>4.9445227875794924</v>
      </c>
      <c r="AM2661" s="5">
        <f t="shared" si="848"/>
        <v>1.7912142361338427E-2</v>
      </c>
      <c r="AN2661" s="5">
        <f t="shared" si="849"/>
        <v>65.412737529764911</v>
      </c>
      <c r="AO2661" s="15">
        <f t="shared" si="850"/>
        <v>1.5195817168601113</v>
      </c>
    </row>
    <row r="2662" spans="1:41" x14ac:dyDescent="0.3">
      <c r="A2662" s="4">
        <f t="shared" si="833"/>
        <v>45797.352800925924</v>
      </c>
      <c r="B2662" s="9">
        <f t="shared" si="832"/>
        <v>2658</v>
      </c>
      <c r="C2662" s="10" t="str">
        <f t="shared" si="834"/>
        <v>Remove</v>
      </c>
      <c r="D2662" s="1">
        <v>45797</v>
      </c>
      <c r="E2662" s="2">
        <v>0.35280092592592593</v>
      </c>
      <c r="F2662" t="s">
        <v>2</v>
      </c>
      <c r="G2662" t="s">
        <v>14</v>
      </c>
      <c r="H2662" t="s">
        <v>49</v>
      </c>
      <c r="I2662">
        <v>145</v>
      </c>
      <c r="J2662" t="s">
        <v>13</v>
      </c>
      <c r="K2662">
        <v>0</v>
      </c>
      <c r="L2662">
        <v>112.2</v>
      </c>
      <c r="M2662">
        <v>11.464</v>
      </c>
      <c r="N2662">
        <v>1130.8</v>
      </c>
      <c r="O2662">
        <v>9812</v>
      </c>
      <c r="P2662" s="2">
        <v>0.92453703703703705</v>
      </c>
      <c r="Q2662">
        <v>28.9</v>
      </c>
      <c r="R2662" t="s">
        <v>169</v>
      </c>
      <c r="S2662">
        <v>22</v>
      </c>
      <c r="T2662">
        <v>30.8</v>
      </c>
      <c r="U2662" t="s">
        <v>124</v>
      </c>
      <c r="V2662">
        <v>15.6</v>
      </c>
      <c r="X2662">
        <f t="shared" si="835"/>
        <v>1.89</v>
      </c>
      <c r="Y2662" s="7" t="str">
        <f t="shared" si="836"/>
        <v>m/s</v>
      </c>
      <c r="AA2662">
        <f t="shared" si="837"/>
        <v>4.2300000000000004</v>
      </c>
      <c r="AB2662" s="7" t="str">
        <f t="shared" si="838"/>
        <v>m/s</v>
      </c>
      <c r="AC2662" s="5">
        <f t="shared" si="839"/>
        <v>22.18888888888889</v>
      </c>
      <c r="AD2662" s="5">
        <f t="shared" si="840"/>
        <v>9.4233333333333322E-3</v>
      </c>
      <c r="AE2662" s="5">
        <f t="shared" si="841"/>
        <v>24.931970000000007</v>
      </c>
      <c r="AF2662" s="5"/>
      <c r="AG2662" s="5">
        <f t="shared" si="842"/>
        <v>4.5</v>
      </c>
      <c r="AH2662">
        <f t="shared" si="843"/>
        <v>998.5</v>
      </c>
      <c r="AI2662" s="5">
        <f t="shared" si="844"/>
        <v>0.99850000000000005</v>
      </c>
      <c r="AJ2662" s="15">
        <f t="shared" si="845"/>
        <v>24.969424136204314</v>
      </c>
      <c r="AK2662" s="5">
        <f t="shared" si="846"/>
        <v>6.2896966857270487</v>
      </c>
      <c r="AL2662" s="5">
        <f t="shared" si="847"/>
        <v>4.9445227875794924</v>
      </c>
      <c r="AM2662" s="5">
        <f t="shared" si="848"/>
        <v>1.7486133387750371E-2</v>
      </c>
      <c r="AN2662" s="5">
        <f t="shared" si="849"/>
        <v>65.43022366315266</v>
      </c>
      <c r="AO2662" s="15">
        <f t="shared" si="850"/>
        <v>1.5260531664089512</v>
      </c>
    </row>
    <row r="2663" spans="1:41" x14ac:dyDescent="0.3">
      <c r="A2663" s="4">
        <f t="shared" si="833"/>
        <v>45797.353148148148</v>
      </c>
      <c r="B2663" s="9">
        <f t="shared" si="832"/>
        <v>2659</v>
      </c>
      <c r="C2663" s="10" t="str">
        <f t="shared" si="834"/>
        <v>Remove</v>
      </c>
      <c r="D2663" s="1">
        <v>45797</v>
      </c>
      <c r="E2663" s="2">
        <v>0.35314814814814816</v>
      </c>
      <c r="F2663" t="s">
        <v>19</v>
      </c>
      <c r="G2663" t="s">
        <v>14</v>
      </c>
      <c r="H2663" t="s">
        <v>49</v>
      </c>
      <c r="I2663">
        <v>135</v>
      </c>
      <c r="J2663" t="s">
        <v>13</v>
      </c>
      <c r="K2663">
        <v>0</v>
      </c>
      <c r="L2663">
        <v>112.2</v>
      </c>
      <c r="M2663">
        <v>11.52</v>
      </c>
      <c r="N2663">
        <v>1137.5999999999999</v>
      </c>
      <c r="O2663">
        <v>9822</v>
      </c>
      <c r="P2663" s="2">
        <v>0.92488425925925921</v>
      </c>
      <c r="Q2663">
        <v>28.9</v>
      </c>
      <c r="R2663" t="s">
        <v>175</v>
      </c>
      <c r="S2663">
        <v>22.5</v>
      </c>
      <c r="T2663">
        <v>30.9</v>
      </c>
      <c r="U2663" t="s">
        <v>69</v>
      </c>
      <c r="V2663">
        <v>15.8</v>
      </c>
      <c r="X2663">
        <f t="shared" si="835"/>
        <v>1.91</v>
      </c>
      <c r="Y2663" s="7" t="str">
        <f t="shared" si="836"/>
        <v>m/s</v>
      </c>
      <c r="AA2663">
        <f t="shared" si="837"/>
        <v>4.3499999999999996</v>
      </c>
      <c r="AB2663" s="7" t="str">
        <f t="shared" si="838"/>
        <v>m/s</v>
      </c>
      <c r="AC2663" s="5">
        <f t="shared" si="839"/>
        <v>22.197222222222223</v>
      </c>
      <c r="AD2663" s="5">
        <f t="shared" si="840"/>
        <v>9.4799999999999988E-3</v>
      </c>
      <c r="AE2663" s="5">
        <f t="shared" si="841"/>
        <v>24.941450000000007</v>
      </c>
      <c r="AF2663" s="5"/>
      <c r="AG2663" s="5">
        <f t="shared" si="842"/>
        <v>-10</v>
      </c>
      <c r="AH2663">
        <f t="shared" si="843"/>
        <v>998.5</v>
      </c>
      <c r="AI2663" s="5">
        <f t="shared" si="844"/>
        <v>0.99850000000000005</v>
      </c>
      <c r="AJ2663" s="15">
        <f t="shared" si="845"/>
        <v>24.978918377566355</v>
      </c>
      <c r="AK2663" s="5">
        <f t="shared" si="846"/>
        <v>6.4326443376753906</v>
      </c>
      <c r="AL2663" s="5">
        <f t="shared" si="847"/>
        <v>5.0349670106833857</v>
      </c>
      <c r="AM2663" s="5">
        <f t="shared" si="848"/>
        <v>1.8072789378032042E-2</v>
      </c>
      <c r="AN2663" s="5">
        <f t="shared" si="849"/>
        <v>65.448296452530698</v>
      </c>
      <c r="AO2663" s="15">
        <f t="shared" si="850"/>
        <v>1.5256317644939879</v>
      </c>
    </row>
    <row r="2664" spans="1:41" x14ac:dyDescent="0.3">
      <c r="A2664" s="4">
        <f t="shared" si="833"/>
        <v>45797.353506944448</v>
      </c>
      <c r="B2664" s="9">
        <f t="shared" si="832"/>
        <v>2660</v>
      </c>
      <c r="C2664" s="10" t="str">
        <f t="shared" si="834"/>
        <v>Remove</v>
      </c>
      <c r="D2664" s="1">
        <v>45797</v>
      </c>
      <c r="E2664" s="2">
        <v>0.35350694444444447</v>
      </c>
      <c r="F2664" t="s">
        <v>2</v>
      </c>
      <c r="G2664" t="s">
        <v>14</v>
      </c>
      <c r="H2664" t="s">
        <v>49</v>
      </c>
      <c r="I2664">
        <v>138</v>
      </c>
      <c r="J2664" t="s">
        <v>13</v>
      </c>
      <c r="K2664">
        <v>0</v>
      </c>
      <c r="L2664">
        <v>112.1</v>
      </c>
      <c r="M2664">
        <v>11.487</v>
      </c>
      <c r="N2664">
        <v>1133.9000000000001</v>
      </c>
      <c r="O2664">
        <v>9831</v>
      </c>
      <c r="P2664" s="2">
        <v>0.92524305555555553</v>
      </c>
      <c r="Q2664">
        <v>28.9</v>
      </c>
      <c r="R2664" t="s">
        <v>173</v>
      </c>
      <c r="S2664">
        <v>22.5</v>
      </c>
      <c r="T2664">
        <v>30.9</v>
      </c>
      <c r="U2664" t="s">
        <v>71</v>
      </c>
      <c r="V2664">
        <v>15.6</v>
      </c>
      <c r="X2664">
        <f t="shared" si="835"/>
        <v>1.97</v>
      </c>
      <c r="Y2664" s="7" t="str">
        <f t="shared" si="836"/>
        <v>m/s</v>
      </c>
      <c r="AA2664">
        <f t="shared" si="837"/>
        <v>4.29</v>
      </c>
      <c r="AB2664" s="7" t="str">
        <f t="shared" si="838"/>
        <v>m/s</v>
      </c>
      <c r="AC2664" s="5">
        <f t="shared" si="839"/>
        <v>22.205833333333331</v>
      </c>
      <c r="AD2664" s="5">
        <f t="shared" si="840"/>
        <v>9.4491666666666665E-3</v>
      </c>
      <c r="AE2664" s="5">
        <f t="shared" si="841"/>
        <v>24.950899166666673</v>
      </c>
      <c r="AF2664" s="5"/>
      <c r="AG2664" s="5">
        <f t="shared" si="842"/>
        <v>3</v>
      </c>
      <c r="AH2664">
        <f t="shared" si="843"/>
        <v>1001.5</v>
      </c>
      <c r="AI2664" s="5">
        <f t="shared" si="844"/>
        <v>1.0015000000000001</v>
      </c>
      <c r="AJ2664" s="15">
        <f t="shared" si="845"/>
        <v>24.913528873356636</v>
      </c>
      <c r="AK2664" s="5">
        <f t="shared" si="846"/>
        <v>6.4326443376753906</v>
      </c>
      <c r="AL2664" s="5">
        <f t="shared" si="847"/>
        <v>4.9712332510544819</v>
      </c>
      <c r="AM2664" s="5">
        <f t="shared" si="848"/>
        <v>1.8640520981530431E-2</v>
      </c>
      <c r="AN2664" s="5">
        <f t="shared" si="849"/>
        <v>65.466936973512233</v>
      </c>
      <c r="AO2664" s="15">
        <f t="shared" si="850"/>
        <v>1.5297798343692246</v>
      </c>
    </row>
    <row r="2665" spans="1:41" x14ac:dyDescent="0.3">
      <c r="A2665" s="4">
        <f t="shared" si="833"/>
        <v>45797.353854166664</v>
      </c>
      <c r="B2665" s="9">
        <f t="shared" si="832"/>
        <v>2661</v>
      </c>
      <c r="C2665" s="10" t="str">
        <f t="shared" si="834"/>
        <v>Remove</v>
      </c>
      <c r="D2665" s="1">
        <v>45797</v>
      </c>
      <c r="E2665" s="2">
        <v>0.35385416666666669</v>
      </c>
      <c r="F2665" t="s">
        <v>2</v>
      </c>
      <c r="G2665" t="s">
        <v>14</v>
      </c>
      <c r="H2665" t="s">
        <v>49</v>
      </c>
      <c r="I2665">
        <v>144.5</v>
      </c>
      <c r="J2665" t="s">
        <v>13</v>
      </c>
      <c r="K2665">
        <v>0</v>
      </c>
      <c r="L2665">
        <v>112</v>
      </c>
      <c r="M2665">
        <v>11.483000000000001</v>
      </c>
      <c r="N2665">
        <v>1133.5</v>
      </c>
      <c r="O2665">
        <v>9841</v>
      </c>
      <c r="P2665" s="2">
        <v>0.9255902777777778</v>
      </c>
      <c r="Q2665">
        <v>28.9</v>
      </c>
      <c r="R2665" t="s">
        <v>198</v>
      </c>
      <c r="S2665">
        <v>22.2</v>
      </c>
      <c r="T2665">
        <v>30.9</v>
      </c>
      <c r="U2665" t="s">
        <v>58</v>
      </c>
      <c r="V2665">
        <v>15.5</v>
      </c>
      <c r="X2665">
        <f t="shared" si="835"/>
        <v>1.74</v>
      </c>
      <c r="Y2665" s="7" t="str">
        <f t="shared" si="836"/>
        <v>m/s</v>
      </c>
      <c r="AA2665">
        <f t="shared" si="837"/>
        <v>4.24</v>
      </c>
      <c r="AB2665" s="7" t="str">
        <f t="shared" si="838"/>
        <v>m/s</v>
      </c>
      <c r="AC2665" s="5">
        <f t="shared" si="839"/>
        <v>22.214166666666667</v>
      </c>
      <c r="AD2665" s="5">
        <f t="shared" si="840"/>
        <v>9.4458333333333321E-3</v>
      </c>
      <c r="AE2665" s="5">
        <f t="shared" si="841"/>
        <v>24.960345000000007</v>
      </c>
      <c r="AF2665" s="5"/>
      <c r="AG2665" s="5">
        <f t="shared" si="842"/>
        <v>6.5</v>
      </c>
      <c r="AH2665">
        <f t="shared" si="843"/>
        <v>1008</v>
      </c>
      <c r="AI2665" s="5">
        <f t="shared" si="844"/>
        <v>1.008</v>
      </c>
      <c r="AJ2665" s="15">
        <f t="shared" si="845"/>
        <v>24.762247023809532</v>
      </c>
      <c r="AK2665" s="5">
        <f t="shared" si="846"/>
        <v>6.3468757465063854</v>
      </c>
      <c r="AL2665" s="5">
        <f t="shared" si="847"/>
        <v>4.9393663712400295</v>
      </c>
      <c r="AM2665" s="5">
        <f t="shared" si="848"/>
        <v>1.6244693614767231E-2</v>
      </c>
      <c r="AN2665" s="5">
        <f t="shared" si="849"/>
        <v>65.483181667126999</v>
      </c>
      <c r="AO2665" s="15">
        <f t="shared" si="850"/>
        <v>1.539326548187598</v>
      </c>
    </row>
    <row r="2666" spans="1:41" x14ac:dyDescent="0.3">
      <c r="A2666" s="4">
        <f t="shared" si="833"/>
        <v>45797.354201388887</v>
      </c>
      <c r="B2666" s="9">
        <f t="shared" si="832"/>
        <v>2662</v>
      </c>
      <c r="C2666" s="10" t="str">
        <f t="shared" si="834"/>
        <v>Remove</v>
      </c>
      <c r="D2666" s="1">
        <v>45797</v>
      </c>
      <c r="E2666" s="2">
        <v>0.35420138888888891</v>
      </c>
      <c r="F2666" t="s">
        <v>19</v>
      </c>
      <c r="G2666" t="s">
        <v>14</v>
      </c>
      <c r="H2666" t="s">
        <v>49</v>
      </c>
      <c r="I2666">
        <v>139.5</v>
      </c>
      <c r="J2666" t="s">
        <v>13</v>
      </c>
      <c r="K2666">
        <v>0</v>
      </c>
      <c r="L2666">
        <v>111.9</v>
      </c>
      <c r="M2666">
        <v>11.439</v>
      </c>
      <c r="N2666">
        <v>1127.2</v>
      </c>
      <c r="O2666">
        <v>9850</v>
      </c>
      <c r="P2666" s="2">
        <v>0.92593749999999997</v>
      </c>
      <c r="Q2666">
        <v>28.9</v>
      </c>
      <c r="R2666" t="s">
        <v>283</v>
      </c>
      <c r="S2666">
        <v>22.1</v>
      </c>
      <c r="T2666">
        <v>30.9</v>
      </c>
      <c r="U2666" t="s">
        <v>118</v>
      </c>
      <c r="V2666">
        <v>15.6</v>
      </c>
      <c r="X2666">
        <f t="shared" si="835"/>
        <v>1.6</v>
      </c>
      <c r="Y2666" s="7" t="str">
        <f t="shared" si="836"/>
        <v>m/s</v>
      </c>
      <c r="AA2666">
        <f t="shared" si="837"/>
        <v>4.18</v>
      </c>
      <c r="AB2666" s="7" t="str">
        <f t="shared" si="838"/>
        <v>m/s</v>
      </c>
      <c r="AC2666" s="5">
        <f t="shared" si="839"/>
        <v>22.2225</v>
      </c>
      <c r="AD2666" s="5">
        <f t="shared" si="840"/>
        <v>9.3933333333333351E-3</v>
      </c>
      <c r="AE2666" s="5">
        <f t="shared" si="841"/>
        <v>24.969738333333339</v>
      </c>
      <c r="AF2666" s="5"/>
      <c r="AG2666" s="5">
        <f t="shared" si="842"/>
        <v>-5</v>
      </c>
      <c r="AH2666">
        <f t="shared" si="843"/>
        <v>1008</v>
      </c>
      <c r="AI2666" s="5">
        <f t="shared" si="844"/>
        <v>1.008</v>
      </c>
      <c r="AJ2666" s="15">
        <f t="shared" si="845"/>
        <v>24.771565806878314</v>
      </c>
      <c r="AK2666" s="5">
        <f t="shared" si="846"/>
        <v>6.318286216116717</v>
      </c>
      <c r="AL2666" s="5">
        <f t="shared" si="847"/>
        <v>4.9712332510544819</v>
      </c>
      <c r="AM2666" s="5">
        <f t="shared" si="848"/>
        <v>1.4870362592372614E-2</v>
      </c>
      <c r="AN2666" s="5">
        <f t="shared" si="849"/>
        <v>65.498052029719375</v>
      </c>
      <c r="AO2666" s="15">
        <f t="shared" si="850"/>
        <v>1.5389770668944867</v>
      </c>
    </row>
    <row r="2667" spans="1:41" x14ac:dyDescent="0.3">
      <c r="A2667" s="4">
        <f t="shared" si="833"/>
        <v>45797.354548611111</v>
      </c>
      <c r="B2667" s="9">
        <f t="shared" si="832"/>
        <v>2663</v>
      </c>
      <c r="C2667" s="10" t="str">
        <f t="shared" si="834"/>
        <v>Remove</v>
      </c>
      <c r="D2667" s="1">
        <v>45797</v>
      </c>
      <c r="E2667" s="2">
        <v>0.35454861111111113</v>
      </c>
      <c r="F2667" t="s">
        <v>19</v>
      </c>
      <c r="G2667" t="s">
        <v>14</v>
      </c>
      <c r="H2667" t="s">
        <v>49</v>
      </c>
      <c r="I2667">
        <v>143</v>
      </c>
      <c r="J2667" t="s">
        <v>13</v>
      </c>
      <c r="K2667">
        <v>0</v>
      </c>
      <c r="L2667">
        <v>112.1</v>
      </c>
      <c r="M2667">
        <v>11.471</v>
      </c>
      <c r="N2667">
        <v>1132.0999999999999</v>
      </c>
      <c r="O2667">
        <v>9860</v>
      </c>
      <c r="P2667" s="2">
        <v>0.92628472222222225</v>
      </c>
      <c r="Q2667">
        <v>28.9</v>
      </c>
      <c r="R2667" t="s">
        <v>178</v>
      </c>
      <c r="S2667">
        <v>22.5</v>
      </c>
      <c r="T2667">
        <v>30.9</v>
      </c>
      <c r="U2667" t="s">
        <v>50</v>
      </c>
      <c r="V2667">
        <v>15.8</v>
      </c>
      <c r="X2667">
        <f t="shared" si="835"/>
        <v>1.79</v>
      </c>
      <c r="Y2667" s="7" t="str">
        <f t="shared" si="836"/>
        <v>m/s</v>
      </c>
      <c r="AA2667">
        <f t="shared" si="837"/>
        <v>4.26</v>
      </c>
      <c r="AB2667" s="7" t="str">
        <f t="shared" si="838"/>
        <v>m/s</v>
      </c>
      <c r="AC2667" s="5">
        <f t="shared" si="839"/>
        <v>22.230833333333333</v>
      </c>
      <c r="AD2667" s="5">
        <f t="shared" si="840"/>
        <v>9.4341666666666654E-3</v>
      </c>
      <c r="AE2667" s="5">
        <f t="shared" si="841"/>
        <v>24.979172500000004</v>
      </c>
      <c r="AF2667" s="5"/>
      <c r="AG2667" s="5">
        <f t="shared" si="842"/>
        <v>3.5</v>
      </c>
      <c r="AH2667">
        <f t="shared" si="843"/>
        <v>1011.5</v>
      </c>
      <c r="AI2667" s="5">
        <f t="shared" si="844"/>
        <v>1.0115000000000001</v>
      </c>
      <c r="AJ2667" s="15">
        <f t="shared" si="845"/>
        <v>24.695177953534358</v>
      </c>
      <c r="AK2667" s="5">
        <f t="shared" si="846"/>
        <v>6.4326443376753906</v>
      </c>
      <c r="AL2667" s="5">
        <f t="shared" si="847"/>
        <v>5.0349670106833857</v>
      </c>
      <c r="AM2667" s="5">
        <f t="shared" si="848"/>
        <v>1.6937326171035265E-2</v>
      </c>
      <c r="AN2667" s="5">
        <f t="shared" si="849"/>
        <v>65.514989355890407</v>
      </c>
      <c r="AO2667" s="15">
        <f t="shared" si="850"/>
        <v>1.5439214902490963</v>
      </c>
    </row>
    <row r="2668" spans="1:41" x14ac:dyDescent="0.3">
      <c r="A2668" s="4">
        <f t="shared" si="833"/>
        <v>45797.354895833334</v>
      </c>
      <c r="B2668" s="9">
        <f t="shared" si="832"/>
        <v>2664</v>
      </c>
      <c r="C2668" s="10" t="str">
        <f t="shared" si="834"/>
        <v>Remove</v>
      </c>
      <c r="D2668" s="1">
        <v>45797</v>
      </c>
      <c r="E2668" s="2">
        <v>0.35489583333333335</v>
      </c>
      <c r="F2668" t="s">
        <v>19</v>
      </c>
      <c r="G2668" t="s">
        <v>14</v>
      </c>
      <c r="H2668" t="s">
        <v>49</v>
      </c>
      <c r="I2668">
        <v>145.5</v>
      </c>
      <c r="J2668" t="s">
        <v>13</v>
      </c>
      <c r="K2668">
        <v>0</v>
      </c>
      <c r="L2668">
        <v>112.1</v>
      </c>
      <c r="M2668">
        <v>11.449</v>
      </c>
      <c r="N2668">
        <v>1129.7</v>
      </c>
      <c r="O2668">
        <v>9869</v>
      </c>
      <c r="P2668" s="2">
        <v>0.92663194444444441</v>
      </c>
      <c r="Q2668">
        <v>28.9</v>
      </c>
      <c r="R2668" t="s">
        <v>199</v>
      </c>
      <c r="S2668">
        <v>22.8</v>
      </c>
      <c r="T2668">
        <v>30.9</v>
      </c>
      <c r="U2668" t="s">
        <v>58</v>
      </c>
      <c r="V2668">
        <v>15.9</v>
      </c>
      <c r="X2668">
        <f t="shared" si="835"/>
        <v>1.73</v>
      </c>
      <c r="Y2668" s="7" t="str">
        <f t="shared" si="836"/>
        <v>m/s</v>
      </c>
      <c r="AA2668">
        <f t="shared" si="837"/>
        <v>4.24</v>
      </c>
      <c r="AB2668" s="7" t="str">
        <f t="shared" si="838"/>
        <v>m/s</v>
      </c>
      <c r="AC2668" s="5">
        <f t="shared" si="839"/>
        <v>22.239166666666666</v>
      </c>
      <c r="AD2668" s="5">
        <f t="shared" si="840"/>
        <v>9.4141666666666662E-3</v>
      </c>
      <c r="AE2668" s="5">
        <f t="shared" si="841"/>
        <v>24.98858666666667</v>
      </c>
      <c r="AF2668" s="5"/>
      <c r="AG2668" s="5">
        <f t="shared" si="842"/>
        <v>2.5</v>
      </c>
      <c r="AH2668">
        <f t="shared" si="843"/>
        <v>1014</v>
      </c>
      <c r="AI2668" s="5">
        <f t="shared" si="844"/>
        <v>1.014</v>
      </c>
      <c r="AJ2668" s="15">
        <f t="shared" si="845"/>
        <v>24.643576594345827</v>
      </c>
      <c r="AK2668" s="5">
        <f t="shared" si="846"/>
        <v>6.5184129288443957</v>
      </c>
      <c r="AL2668" s="5">
        <f t="shared" si="847"/>
        <v>5.0668338904978372</v>
      </c>
      <c r="AM2668" s="5">
        <f t="shared" si="848"/>
        <v>1.6587855828437366E-2</v>
      </c>
      <c r="AN2668" s="5">
        <f t="shared" si="849"/>
        <v>65.53157721171884</v>
      </c>
      <c r="AO2668" s="15">
        <f t="shared" si="850"/>
        <v>1.5473456357138755</v>
      </c>
    </row>
    <row r="2669" spans="1:41" x14ac:dyDescent="0.3">
      <c r="A2669" s="4">
        <f t="shared" si="833"/>
        <v>45797.355243055557</v>
      </c>
      <c r="B2669" s="9">
        <f t="shared" si="832"/>
        <v>2665</v>
      </c>
      <c r="C2669" s="10" t="str">
        <f t="shared" si="834"/>
        <v>Remove</v>
      </c>
      <c r="D2669" s="1">
        <v>45797</v>
      </c>
      <c r="E2669" s="2">
        <v>0.35524305555555558</v>
      </c>
      <c r="F2669" t="s">
        <v>19</v>
      </c>
      <c r="G2669" t="s">
        <v>14</v>
      </c>
      <c r="H2669" t="s">
        <v>49</v>
      </c>
      <c r="I2669">
        <v>136.5</v>
      </c>
      <c r="J2669" t="s">
        <v>13</v>
      </c>
      <c r="K2669">
        <v>0</v>
      </c>
      <c r="L2669">
        <v>112.1</v>
      </c>
      <c r="M2669">
        <v>11.510999999999999</v>
      </c>
      <c r="N2669">
        <v>1137</v>
      </c>
      <c r="O2669">
        <v>9878</v>
      </c>
      <c r="P2669" s="2">
        <v>0.92697916666666669</v>
      </c>
      <c r="Q2669">
        <v>28.9</v>
      </c>
      <c r="R2669" t="s">
        <v>153</v>
      </c>
      <c r="S2669">
        <v>22.7</v>
      </c>
      <c r="T2669">
        <v>30.9</v>
      </c>
      <c r="U2669" t="s">
        <v>138</v>
      </c>
      <c r="V2669">
        <v>16</v>
      </c>
      <c r="X2669">
        <f t="shared" si="835"/>
        <v>2.12</v>
      </c>
      <c r="Y2669" s="7" t="str">
        <f t="shared" si="836"/>
        <v>m/s</v>
      </c>
      <c r="AA2669">
        <f t="shared" si="837"/>
        <v>4.49</v>
      </c>
      <c r="AB2669" s="7" t="str">
        <f t="shared" si="838"/>
        <v>m/s</v>
      </c>
      <c r="AC2669" s="5">
        <f t="shared" si="839"/>
        <v>22.247500000000002</v>
      </c>
      <c r="AD2669" s="5">
        <f t="shared" si="840"/>
        <v>9.474999999999999E-3</v>
      </c>
      <c r="AE2669" s="5">
        <f t="shared" si="841"/>
        <v>24.998061666666668</v>
      </c>
      <c r="AF2669" s="5"/>
      <c r="AG2669" s="5">
        <f t="shared" si="842"/>
        <v>-9</v>
      </c>
      <c r="AH2669">
        <f t="shared" si="843"/>
        <v>1014</v>
      </c>
      <c r="AI2669" s="5">
        <f t="shared" si="844"/>
        <v>1.014</v>
      </c>
      <c r="AJ2669" s="15">
        <f t="shared" si="845"/>
        <v>24.652920775805391</v>
      </c>
      <c r="AK2669" s="5">
        <f t="shared" si="846"/>
        <v>6.4898233984547273</v>
      </c>
      <c r="AL2669" s="5">
        <f t="shared" si="847"/>
        <v>5.0987007703122895</v>
      </c>
      <c r="AM2669" s="5">
        <f t="shared" si="848"/>
        <v>2.0238159767967747E-2</v>
      </c>
      <c r="AN2669" s="5">
        <f t="shared" si="849"/>
        <v>65.551815371486811</v>
      </c>
      <c r="AO2669" s="15">
        <f t="shared" si="850"/>
        <v>1.5468679154857721</v>
      </c>
    </row>
    <row r="2670" spans="1:41" x14ac:dyDescent="0.3">
      <c r="A2670" s="4">
        <f t="shared" si="833"/>
        <v>45797.355590277781</v>
      </c>
      <c r="B2670" s="9">
        <f t="shared" si="832"/>
        <v>2666</v>
      </c>
      <c r="C2670" s="10" t="str">
        <f t="shared" si="834"/>
        <v>Remove</v>
      </c>
      <c r="D2670" s="1">
        <v>45797</v>
      </c>
      <c r="E2670" s="2">
        <v>0.3555902777777778</v>
      </c>
      <c r="F2670" t="s">
        <v>2</v>
      </c>
      <c r="G2670" t="s">
        <v>14</v>
      </c>
      <c r="H2670" t="s">
        <v>49</v>
      </c>
      <c r="I2670">
        <v>143</v>
      </c>
      <c r="J2670" t="s">
        <v>13</v>
      </c>
      <c r="K2670">
        <v>0</v>
      </c>
      <c r="L2670">
        <v>111.9</v>
      </c>
      <c r="M2670">
        <v>11.523</v>
      </c>
      <c r="N2670">
        <v>1137.8</v>
      </c>
      <c r="O2670">
        <v>9888</v>
      </c>
      <c r="P2670" s="2">
        <v>0.92732638888888885</v>
      </c>
      <c r="Q2670">
        <v>28.9</v>
      </c>
      <c r="R2670" t="s">
        <v>178</v>
      </c>
      <c r="S2670">
        <v>22.6</v>
      </c>
      <c r="T2670">
        <v>30.9</v>
      </c>
      <c r="U2670" t="s">
        <v>86</v>
      </c>
      <c r="V2670">
        <v>15.8</v>
      </c>
      <c r="X2670">
        <f t="shared" si="835"/>
        <v>1.79</v>
      </c>
      <c r="Y2670" s="7" t="str">
        <f t="shared" si="836"/>
        <v>m/s</v>
      </c>
      <c r="AA2670">
        <f t="shared" si="837"/>
        <v>4.1500000000000004</v>
      </c>
      <c r="AB2670" s="7" t="str">
        <f t="shared" si="838"/>
        <v>m/s</v>
      </c>
      <c r="AC2670" s="5">
        <f t="shared" si="839"/>
        <v>22.255833333333332</v>
      </c>
      <c r="AD2670" s="5">
        <f t="shared" si="840"/>
        <v>9.481666666666666E-3</v>
      </c>
      <c r="AE2670" s="5">
        <f t="shared" si="841"/>
        <v>25.007543333333334</v>
      </c>
      <c r="AF2670" s="5"/>
      <c r="AG2670" s="5">
        <f t="shared" si="842"/>
        <v>6.5</v>
      </c>
      <c r="AH2670">
        <f t="shared" si="843"/>
        <v>1020.5</v>
      </c>
      <c r="AI2670" s="5">
        <f t="shared" si="844"/>
        <v>1.0205</v>
      </c>
      <c r="AJ2670" s="15">
        <f t="shared" si="845"/>
        <v>24.505186999836685</v>
      </c>
      <c r="AK2670" s="5">
        <f t="shared" si="846"/>
        <v>6.4612338680650598</v>
      </c>
      <c r="AL2670" s="5">
        <f t="shared" si="847"/>
        <v>5.0349670106833857</v>
      </c>
      <c r="AM2670" s="5">
        <f t="shared" si="848"/>
        <v>1.7012603176239868E-2</v>
      </c>
      <c r="AN2670" s="5">
        <f t="shared" si="849"/>
        <v>65.568827974663051</v>
      </c>
      <c r="AO2670" s="15">
        <f t="shared" si="850"/>
        <v>1.5563798096167574</v>
      </c>
    </row>
    <row r="2671" spans="1:41" x14ac:dyDescent="0.3">
      <c r="A2671" s="4">
        <f t="shared" si="833"/>
        <v>45797.355937499997</v>
      </c>
      <c r="B2671" s="9">
        <f t="shared" si="832"/>
        <v>2667</v>
      </c>
      <c r="C2671" s="10" t="str">
        <f t="shared" si="834"/>
        <v>Remove</v>
      </c>
      <c r="D2671" s="1">
        <v>45797</v>
      </c>
      <c r="E2671" s="2">
        <v>0.35593750000000002</v>
      </c>
      <c r="F2671" t="s">
        <v>19</v>
      </c>
      <c r="G2671" t="s">
        <v>14</v>
      </c>
      <c r="H2671" t="s">
        <v>49</v>
      </c>
      <c r="I2671">
        <v>141.5</v>
      </c>
      <c r="J2671" t="s">
        <v>13</v>
      </c>
      <c r="K2671">
        <v>0</v>
      </c>
      <c r="L2671">
        <v>112.2</v>
      </c>
      <c r="M2671">
        <v>11.52</v>
      </c>
      <c r="N2671">
        <v>1138.8</v>
      </c>
      <c r="O2671">
        <v>9897</v>
      </c>
      <c r="P2671" s="2">
        <v>0.92767361111111113</v>
      </c>
      <c r="Q2671">
        <v>29</v>
      </c>
      <c r="R2671" t="s">
        <v>172</v>
      </c>
      <c r="S2671">
        <v>22.3</v>
      </c>
      <c r="T2671">
        <v>30.9</v>
      </c>
      <c r="U2671" t="s">
        <v>50</v>
      </c>
      <c r="V2671">
        <v>15.5</v>
      </c>
      <c r="X2671">
        <f t="shared" si="835"/>
        <v>1.9</v>
      </c>
      <c r="Y2671" s="7" t="str">
        <f t="shared" si="836"/>
        <v>m/s</v>
      </c>
      <c r="AA2671">
        <f t="shared" si="837"/>
        <v>4.26</v>
      </c>
      <c r="AB2671" s="7" t="str">
        <f t="shared" si="838"/>
        <v>m/s</v>
      </c>
      <c r="AC2671" s="5">
        <f t="shared" si="839"/>
        <v>22.264166666666668</v>
      </c>
      <c r="AD2671" s="5">
        <f t="shared" si="840"/>
        <v>9.4900000000000002E-3</v>
      </c>
      <c r="AE2671" s="5">
        <f t="shared" si="841"/>
        <v>25.017033333333334</v>
      </c>
      <c r="AF2671" s="5"/>
      <c r="AG2671" s="5">
        <f t="shared" si="842"/>
        <v>-1.5</v>
      </c>
      <c r="AH2671">
        <f t="shared" si="843"/>
        <v>1020.5</v>
      </c>
      <c r="AI2671" s="5">
        <f t="shared" si="844"/>
        <v>1.0205</v>
      </c>
      <c r="AJ2671" s="15">
        <f t="shared" si="845"/>
        <v>24.514486362894008</v>
      </c>
      <c r="AK2671" s="5">
        <f t="shared" si="846"/>
        <v>6.4104053383778448</v>
      </c>
      <c r="AL2671" s="5">
        <f t="shared" si="847"/>
        <v>4.9393663712400295</v>
      </c>
      <c r="AM2671" s="5">
        <f t="shared" si="848"/>
        <v>1.7916013152323208E-2</v>
      </c>
      <c r="AN2671" s="5">
        <f t="shared" si="849"/>
        <v>65.586743987815368</v>
      </c>
      <c r="AO2671" s="15">
        <f t="shared" si="850"/>
        <v>1.5559546608832835</v>
      </c>
    </row>
    <row r="2672" spans="1:41" x14ac:dyDescent="0.3">
      <c r="A2672" s="4">
        <f t="shared" si="833"/>
        <v>45797.35628472222</v>
      </c>
      <c r="B2672" s="9">
        <f t="shared" si="832"/>
        <v>2668</v>
      </c>
      <c r="C2672" s="10" t="str">
        <f t="shared" si="834"/>
        <v>Remove</v>
      </c>
      <c r="D2672" s="1">
        <v>45797</v>
      </c>
      <c r="E2672" s="2">
        <v>0.35628472222222224</v>
      </c>
      <c r="F2672" t="s">
        <v>2</v>
      </c>
      <c r="G2672" t="s">
        <v>14</v>
      </c>
      <c r="H2672" t="s">
        <v>49</v>
      </c>
      <c r="I2672">
        <v>144</v>
      </c>
      <c r="J2672" t="s">
        <v>13</v>
      </c>
      <c r="K2672">
        <v>0</v>
      </c>
      <c r="L2672">
        <v>112</v>
      </c>
      <c r="M2672">
        <v>11.552</v>
      </c>
      <c r="N2672">
        <v>1141.5999999999999</v>
      </c>
      <c r="O2672">
        <v>9907</v>
      </c>
      <c r="P2672" s="2">
        <v>0.92802083333333329</v>
      </c>
      <c r="Q2672">
        <v>29</v>
      </c>
      <c r="R2672" t="s">
        <v>176</v>
      </c>
      <c r="S2672">
        <v>22.2</v>
      </c>
      <c r="T2672">
        <v>30.9</v>
      </c>
      <c r="U2672" t="s">
        <v>76</v>
      </c>
      <c r="V2672">
        <v>15.6</v>
      </c>
      <c r="X2672">
        <f t="shared" si="835"/>
        <v>1.82</v>
      </c>
      <c r="Y2672" s="7" t="str">
        <f t="shared" si="836"/>
        <v>m/s</v>
      </c>
      <c r="AA2672">
        <f t="shared" si="837"/>
        <v>4.53</v>
      </c>
      <c r="AB2672" s="7" t="str">
        <f t="shared" si="838"/>
        <v>m/s</v>
      </c>
      <c r="AC2672" s="5">
        <f t="shared" si="839"/>
        <v>22.272500000000001</v>
      </c>
      <c r="AD2672" s="5">
        <f t="shared" si="840"/>
        <v>9.513333333333332E-3</v>
      </c>
      <c r="AE2672" s="5">
        <f t="shared" si="841"/>
        <v>25.026546666666668</v>
      </c>
      <c r="AF2672" s="5"/>
      <c r="AG2672" s="5">
        <f t="shared" si="842"/>
        <v>2.5</v>
      </c>
      <c r="AH2672">
        <f t="shared" si="843"/>
        <v>1023</v>
      </c>
      <c r="AI2672" s="5">
        <f t="shared" si="844"/>
        <v>1.0229999999999999</v>
      </c>
      <c r="AJ2672" s="15">
        <f t="shared" si="845"/>
        <v>24.463877484522648</v>
      </c>
      <c r="AK2672" s="5">
        <f t="shared" si="846"/>
        <v>6.381659126098123</v>
      </c>
      <c r="AL2672" s="5">
        <f t="shared" si="847"/>
        <v>4.9712332510544819</v>
      </c>
      <c r="AM2672" s="5">
        <f t="shared" si="848"/>
        <v>1.7084696610962163E-2</v>
      </c>
      <c r="AN2672" s="5">
        <f t="shared" si="849"/>
        <v>65.603828684426333</v>
      </c>
      <c r="AO2672" s="15">
        <f t="shared" si="850"/>
        <v>1.559360208869714</v>
      </c>
    </row>
    <row r="2673" spans="1:41" x14ac:dyDescent="0.3">
      <c r="A2673" s="4">
        <f t="shared" si="833"/>
        <v>45797.356631944444</v>
      </c>
      <c r="B2673" s="9">
        <f t="shared" si="832"/>
        <v>2669</v>
      </c>
      <c r="C2673" s="10" t="str">
        <f t="shared" si="834"/>
        <v>Remove</v>
      </c>
      <c r="D2673" s="1">
        <v>45797</v>
      </c>
      <c r="E2673" s="2">
        <v>0.35663194444444446</v>
      </c>
      <c r="F2673" t="s">
        <v>19</v>
      </c>
      <c r="G2673" t="s">
        <v>14</v>
      </c>
      <c r="H2673" t="s">
        <v>49</v>
      </c>
      <c r="I2673">
        <v>137</v>
      </c>
      <c r="J2673" t="s">
        <v>13</v>
      </c>
      <c r="K2673">
        <v>0</v>
      </c>
      <c r="L2673">
        <v>112.3</v>
      </c>
      <c r="M2673">
        <v>11.487</v>
      </c>
      <c r="N2673">
        <v>1134.5</v>
      </c>
      <c r="O2673">
        <v>9917</v>
      </c>
      <c r="P2673" s="2">
        <v>0.92836805555555557</v>
      </c>
      <c r="Q2673">
        <v>29</v>
      </c>
      <c r="R2673" t="s">
        <v>169</v>
      </c>
      <c r="S2673">
        <v>22.3</v>
      </c>
      <c r="T2673">
        <v>30.9</v>
      </c>
      <c r="U2673" t="s">
        <v>109</v>
      </c>
      <c r="V2673">
        <v>15.6</v>
      </c>
      <c r="X2673">
        <f t="shared" si="835"/>
        <v>1.89</v>
      </c>
      <c r="Y2673" s="7" t="str">
        <f t="shared" si="836"/>
        <v>m/s</v>
      </c>
      <c r="AA2673">
        <f t="shared" si="837"/>
        <v>4.21</v>
      </c>
      <c r="AB2673" s="7" t="str">
        <f t="shared" si="838"/>
        <v>m/s</v>
      </c>
      <c r="AC2673" s="5">
        <f t="shared" si="839"/>
        <v>22.280833333333334</v>
      </c>
      <c r="AD2673" s="5">
        <f t="shared" si="840"/>
        <v>9.4541666666666663E-3</v>
      </c>
      <c r="AE2673" s="5">
        <f t="shared" si="841"/>
        <v>25.036000833333336</v>
      </c>
      <c r="AF2673" s="5"/>
      <c r="AG2673" s="5">
        <f t="shared" si="842"/>
        <v>-7</v>
      </c>
      <c r="AH2673">
        <f t="shared" si="843"/>
        <v>1023</v>
      </c>
      <c r="AI2673" s="5">
        <f t="shared" si="844"/>
        <v>1.0229999999999999</v>
      </c>
      <c r="AJ2673" s="15">
        <f t="shared" si="845"/>
        <v>24.473119094167487</v>
      </c>
      <c r="AK2673" s="5">
        <f t="shared" si="846"/>
        <v>6.4104053383778448</v>
      </c>
      <c r="AL2673" s="5">
        <f t="shared" si="847"/>
        <v>4.9712332510544819</v>
      </c>
      <c r="AM2673" s="5">
        <f t="shared" si="848"/>
        <v>1.7821718346258345E-2</v>
      </c>
      <c r="AN2673" s="5">
        <f t="shared" si="849"/>
        <v>65.621650402772588</v>
      </c>
      <c r="AO2673" s="15">
        <f t="shared" si="850"/>
        <v>1.5589367132966485</v>
      </c>
    </row>
    <row r="2674" spans="1:41" x14ac:dyDescent="0.3">
      <c r="A2674" s="4">
        <f t="shared" si="833"/>
        <v>45797.356979166667</v>
      </c>
      <c r="B2674" s="9">
        <f t="shared" si="832"/>
        <v>2670</v>
      </c>
      <c r="C2674" s="10" t="str">
        <f t="shared" si="834"/>
        <v>Remove</v>
      </c>
      <c r="D2674" s="1">
        <v>45797</v>
      </c>
      <c r="E2674" s="2">
        <v>0.35697916666666668</v>
      </c>
      <c r="F2674" t="s">
        <v>19</v>
      </c>
      <c r="G2674" t="s">
        <v>14</v>
      </c>
      <c r="H2674" t="s">
        <v>49</v>
      </c>
      <c r="I2674">
        <v>157</v>
      </c>
      <c r="J2674" t="s">
        <v>13</v>
      </c>
      <c r="K2674">
        <v>0</v>
      </c>
      <c r="L2674">
        <v>112.4</v>
      </c>
      <c r="M2674">
        <v>11.406000000000001</v>
      </c>
      <c r="N2674">
        <v>1124.9000000000001</v>
      </c>
      <c r="O2674">
        <v>9926</v>
      </c>
      <c r="P2674" s="2">
        <v>0.92871527777777774</v>
      </c>
      <c r="Q2674">
        <v>29</v>
      </c>
      <c r="R2674" t="s">
        <v>284</v>
      </c>
      <c r="S2674">
        <v>22.5</v>
      </c>
      <c r="T2674">
        <v>30.9</v>
      </c>
      <c r="U2674" t="s">
        <v>68</v>
      </c>
      <c r="V2674">
        <v>15.9</v>
      </c>
      <c r="X2674">
        <f t="shared" si="835"/>
        <v>1.49</v>
      </c>
      <c r="Y2674" s="7" t="str">
        <f t="shared" si="836"/>
        <v>m/s</v>
      </c>
      <c r="AA2674">
        <f t="shared" si="837"/>
        <v>4.3</v>
      </c>
      <c r="AB2674" s="7" t="str">
        <f t="shared" si="838"/>
        <v>m/s</v>
      </c>
      <c r="AC2674" s="5">
        <f t="shared" si="839"/>
        <v>22.289166666666667</v>
      </c>
      <c r="AD2674" s="5">
        <f t="shared" si="840"/>
        <v>9.3741666666666678E-3</v>
      </c>
      <c r="AE2674" s="5">
        <f t="shared" si="841"/>
        <v>25.045375000000003</v>
      </c>
      <c r="AF2674" s="5"/>
      <c r="AG2674" s="5">
        <f t="shared" si="842"/>
        <v>20</v>
      </c>
      <c r="AH2674">
        <f t="shared" si="843"/>
        <v>1043</v>
      </c>
      <c r="AI2674" s="5">
        <f t="shared" si="844"/>
        <v>1.0429999999999999</v>
      </c>
      <c r="AJ2674" s="15">
        <f t="shared" si="845"/>
        <v>24.012823585810168</v>
      </c>
      <c r="AK2674" s="5">
        <f t="shared" si="846"/>
        <v>6.4678977629372865</v>
      </c>
      <c r="AL2674" s="5">
        <f t="shared" si="847"/>
        <v>5.0668338904978372</v>
      </c>
      <c r="AM2674" s="5">
        <f t="shared" si="848"/>
        <v>1.4175934409526442E-2</v>
      </c>
      <c r="AN2674" s="5">
        <f t="shared" si="849"/>
        <v>65.63582633718211</v>
      </c>
      <c r="AO2674" s="15">
        <f t="shared" si="850"/>
        <v>1.5890711798796229</v>
      </c>
    </row>
    <row r="2675" spans="1:41" x14ac:dyDescent="0.3">
      <c r="A2675" s="4">
        <f t="shared" si="833"/>
        <v>45797.35732638889</v>
      </c>
      <c r="B2675" s="9">
        <f t="shared" si="832"/>
        <v>2671</v>
      </c>
      <c r="C2675" s="10" t="str">
        <f t="shared" si="834"/>
        <v>Keep</v>
      </c>
      <c r="D2675" s="1">
        <v>45797</v>
      </c>
      <c r="E2675" s="2">
        <v>0.3573263888888889</v>
      </c>
      <c r="F2675" t="s">
        <v>2</v>
      </c>
      <c r="G2675" t="s">
        <v>14</v>
      </c>
      <c r="H2675" t="s">
        <v>49</v>
      </c>
      <c r="I2675">
        <v>147.5</v>
      </c>
      <c r="J2675" t="s">
        <v>13</v>
      </c>
      <c r="K2675">
        <v>0</v>
      </c>
      <c r="L2675">
        <v>112.4</v>
      </c>
      <c r="M2675">
        <v>11.417999999999999</v>
      </c>
      <c r="N2675">
        <v>1125.8</v>
      </c>
      <c r="O2675">
        <v>9935</v>
      </c>
      <c r="P2675" s="2">
        <v>0.92906250000000001</v>
      </c>
      <c r="Q2675">
        <v>29</v>
      </c>
      <c r="R2675" t="s">
        <v>200</v>
      </c>
      <c r="S2675">
        <v>22.1</v>
      </c>
      <c r="T2675">
        <v>30.9</v>
      </c>
      <c r="U2675" t="s">
        <v>50</v>
      </c>
      <c r="V2675">
        <v>15.6</v>
      </c>
      <c r="X2675">
        <f t="shared" si="835"/>
        <v>1.68</v>
      </c>
      <c r="Y2675" s="7" t="str">
        <f t="shared" si="836"/>
        <v>m/s</v>
      </c>
      <c r="AA2675">
        <f t="shared" si="837"/>
        <v>4.26</v>
      </c>
      <c r="AB2675" s="7" t="str">
        <f t="shared" si="838"/>
        <v>m/s</v>
      </c>
      <c r="AC2675" s="5">
        <f t="shared" si="839"/>
        <v>22.297499999999999</v>
      </c>
      <c r="AD2675" s="5">
        <f t="shared" si="840"/>
        <v>9.3816666666666666E-3</v>
      </c>
      <c r="AE2675" s="5">
        <f t="shared" si="841"/>
        <v>25.05475666666667</v>
      </c>
      <c r="AF2675" s="5"/>
      <c r="AG2675" s="5">
        <f t="shared" si="842"/>
        <v>-9.5</v>
      </c>
      <c r="AH2675">
        <f t="shared" si="843"/>
        <v>1043</v>
      </c>
      <c r="AI2675" s="5">
        <f t="shared" si="844"/>
        <v>1.0429999999999999</v>
      </c>
      <c r="AJ2675" s="15">
        <f t="shared" si="845"/>
        <v>24.021818472355388</v>
      </c>
      <c r="AK2675" s="5">
        <f t="shared" si="846"/>
        <v>6.3529129138184022</v>
      </c>
      <c r="AL2675" s="5">
        <f t="shared" si="847"/>
        <v>4.9712332510544819</v>
      </c>
      <c r="AM2675" s="5">
        <f t="shared" si="848"/>
        <v>1.5699450939803065E-2</v>
      </c>
      <c r="AN2675" s="5">
        <f t="shared" si="849"/>
        <v>65.651525788121916</v>
      </c>
      <c r="AO2675" s="15">
        <f t="shared" si="850"/>
        <v>1.5886911804092543</v>
      </c>
    </row>
    <row r="2676" spans="1:41" x14ac:dyDescent="0.3">
      <c r="A2676" s="4">
        <f t="shared" si="833"/>
        <v>45797.357673611114</v>
      </c>
      <c r="B2676" s="9">
        <f t="shared" si="832"/>
        <v>2672</v>
      </c>
      <c r="C2676" s="10" t="str">
        <f t="shared" si="834"/>
        <v>Remove</v>
      </c>
      <c r="D2676" s="1">
        <v>45797</v>
      </c>
      <c r="E2676" s="2">
        <v>0.35767361111111112</v>
      </c>
      <c r="F2676" t="s">
        <v>2</v>
      </c>
      <c r="G2676" t="s">
        <v>14</v>
      </c>
      <c r="H2676" t="s">
        <v>49</v>
      </c>
      <c r="I2676">
        <v>143</v>
      </c>
      <c r="J2676" t="s">
        <v>13</v>
      </c>
      <c r="K2676">
        <v>0</v>
      </c>
      <c r="L2676">
        <v>112.4</v>
      </c>
      <c r="M2676">
        <v>11.464</v>
      </c>
      <c r="N2676">
        <v>1131.8</v>
      </c>
      <c r="O2676">
        <v>9945</v>
      </c>
      <c r="P2676" s="2">
        <v>0.92940972222222218</v>
      </c>
      <c r="Q2676">
        <v>29</v>
      </c>
      <c r="R2676" t="s">
        <v>198</v>
      </c>
      <c r="S2676">
        <v>22.6</v>
      </c>
      <c r="T2676">
        <v>30.9</v>
      </c>
      <c r="U2676" t="s">
        <v>69</v>
      </c>
      <c r="V2676">
        <v>16.5</v>
      </c>
      <c r="X2676">
        <f t="shared" si="835"/>
        <v>1.74</v>
      </c>
      <c r="Y2676" s="7" t="str">
        <f t="shared" si="836"/>
        <v>m/s</v>
      </c>
      <c r="AA2676">
        <f t="shared" si="837"/>
        <v>4.3499999999999996</v>
      </c>
      <c r="AB2676" s="7" t="str">
        <f t="shared" si="838"/>
        <v>m/s</v>
      </c>
      <c r="AC2676" s="5">
        <f t="shared" si="839"/>
        <v>22.305833333333332</v>
      </c>
      <c r="AD2676" s="5">
        <f t="shared" si="840"/>
        <v>9.4316666666666663E-3</v>
      </c>
      <c r="AE2676" s="5">
        <f t="shared" si="841"/>
        <v>25.064188333333338</v>
      </c>
      <c r="AF2676" s="5"/>
      <c r="AG2676" s="5">
        <f t="shared" si="842"/>
        <v>-4.5</v>
      </c>
      <c r="AH2676">
        <f t="shared" si="843"/>
        <v>1043</v>
      </c>
      <c r="AI2676" s="5">
        <f t="shared" si="844"/>
        <v>1.0429999999999999</v>
      </c>
      <c r="AJ2676" s="15">
        <f t="shared" si="845"/>
        <v>24.030861297539154</v>
      </c>
      <c r="AK2676" s="5">
        <f t="shared" si="846"/>
        <v>6.4966439752170091</v>
      </c>
      <c r="AL2676" s="5">
        <f t="shared" si="847"/>
        <v>5.2580351693845477</v>
      </c>
      <c r="AM2676" s="5">
        <f t="shared" si="848"/>
        <v>1.6628022213876745E-2</v>
      </c>
      <c r="AN2676" s="5">
        <f t="shared" si="849"/>
        <v>65.668153810335795</v>
      </c>
      <c r="AO2676" s="15">
        <f t="shared" si="850"/>
        <v>1.5882889033433396</v>
      </c>
    </row>
    <row r="2677" spans="1:41" x14ac:dyDescent="0.3">
      <c r="A2677" s="4">
        <f t="shared" si="833"/>
        <v>45797.358020833337</v>
      </c>
      <c r="B2677" s="9">
        <f t="shared" si="832"/>
        <v>2673</v>
      </c>
      <c r="C2677" s="10" t="str">
        <f t="shared" si="834"/>
        <v>Remove</v>
      </c>
      <c r="D2677" s="1">
        <v>45797</v>
      </c>
      <c r="E2677" s="2">
        <v>0.35802083333333334</v>
      </c>
      <c r="F2677" t="s">
        <v>19</v>
      </c>
      <c r="G2677" t="s">
        <v>14</v>
      </c>
      <c r="H2677" t="s">
        <v>49</v>
      </c>
      <c r="I2677">
        <v>143.5</v>
      </c>
      <c r="J2677" t="s">
        <v>13</v>
      </c>
      <c r="K2677">
        <v>0</v>
      </c>
      <c r="L2677">
        <v>112.5</v>
      </c>
      <c r="M2677">
        <v>11.461</v>
      </c>
      <c r="N2677">
        <v>1132.2</v>
      </c>
      <c r="O2677">
        <v>9954</v>
      </c>
      <c r="P2677" s="2">
        <v>0.92975694444444446</v>
      </c>
      <c r="Q2677">
        <v>29</v>
      </c>
      <c r="R2677" t="s">
        <v>274</v>
      </c>
      <c r="S2677">
        <v>23</v>
      </c>
      <c r="T2677">
        <v>30.9</v>
      </c>
      <c r="U2677" t="s">
        <v>124</v>
      </c>
      <c r="V2677">
        <v>16.399999999999999</v>
      </c>
      <c r="X2677">
        <f t="shared" si="835"/>
        <v>1.59</v>
      </c>
      <c r="Y2677" s="7" t="str">
        <f t="shared" si="836"/>
        <v>m/s</v>
      </c>
      <c r="AA2677">
        <f t="shared" si="837"/>
        <v>4.2300000000000004</v>
      </c>
      <c r="AB2677" s="7" t="str">
        <f t="shared" si="838"/>
        <v>m/s</v>
      </c>
      <c r="AC2677" s="5">
        <f t="shared" si="839"/>
        <v>22.314166666666665</v>
      </c>
      <c r="AD2677" s="5">
        <f t="shared" si="840"/>
        <v>9.4350000000000007E-3</v>
      </c>
      <c r="AE2677" s="5">
        <f t="shared" si="841"/>
        <v>25.073623333333337</v>
      </c>
      <c r="AF2677" s="5"/>
      <c r="AG2677" s="5">
        <f t="shared" si="842"/>
        <v>0.5</v>
      </c>
      <c r="AH2677">
        <f t="shared" si="843"/>
        <v>1043.5</v>
      </c>
      <c r="AI2677" s="5">
        <f t="shared" si="844"/>
        <v>1.0435000000000001</v>
      </c>
      <c r="AJ2677" s="15">
        <f t="shared" si="845"/>
        <v>24.028388436352021</v>
      </c>
      <c r="AK2677" s="5">
        <f t="shared" si="846"/>
        <v>6.6116288243358934</v>
      </c>
      <c r="AL2677" s="5">
        <f t="shared" si="847"/>
        <v>5.2261682895700963</v>
      </c>
      <c r="AM2677" s="5">
        <f t="shared" si="848"/>
        <v>1.5463502501308936E-2</v>
      </c>
      <c r="AN2677" s="5">
        <f t="shared" si="849"/>
        <v>65.6836173128371</v>
      </c>
      <c r="AO2677" s="15">
        <f t="shared" si="850"/>
        <v>1.5886762067777596</v>
      </c>
    </row>
    <row r="2678" spans="1:41" x14ac:dyDescent="0.3">
      <c r="A2678" s="4">
        <f t="shared" si="833"/>
        <v>45797.358368055553</v>
      </c>
      <c r="B2678" s="9">
        <f t="shared" si="832"/>
        <v>2674</v>
      </c>
      <c r="C2678" s="10" t="str">
        <f t="shared" si="834"/>
        <v>Remove</v>
      </c>
      <c r="D2678" s="1">
        <v>45797</v>
      </c>
      <c r="E2678" s="2">
        <v>0.35836805555555556</v>
      </c>
      <c r="F2678" t="s">
        <v>2</v>
      </c>
      <c r="G2678" t="s">
        <v>14</v>
      </c>
      <c r="H2678" t="s">
        <v>49</v>
      </c>
      <c r="I2678">
        <v>143.5</v>
      </c>
      <c r="J2678" t="s">
        <v>13</v>
      </c>
      <c r="K2678">
        <v>0</v>
      </c>
      <c r="L2678">
        <v>112.4</v>
      </c>
      <c r="M2678">
        <v>11.503</v>
      </c>
      <c r="N2678">
        <v>1136.4000000000001</v>
      </c>
      <c r="O2678">
        <v>9964</v>
      </c>
      <c r="P2678" s="2">
        <v>0.93010416666666662</v>
      </c>
      <c r="Q2678">
        <v>28.9</v>
      </c>
      <c r="R2678" t="s">
        <v>285</v>
      </c>
      <c r="S2678">
        <v>24.3</v>
      </c>
      <c r="T2678">
        <v>30.9</v>
      </c>
      <c r="U2678" t="s">
        <v>71</v>
      </c>
      <c r="V2678">
        <v>16.600000000000001</v>
      </c>
      <c r="X2678">
        <f t="shared" si="835"/>
        <v>1.55</v>
      </c>
      <c r="Y2678" s="7" t="str">
        <f t="shared" si="836"/>
        <v>m/s</v>
      </c>
      <c r="AA2678">
        <f t="shared" si="837"/>
        <v>4.29</v>
      </c>
      <c r="AB2678" s="7" t="str">
        <f t="shared" si="838"/>
        <v>m/s</v>
      </c>
      <c r="AC2678" s="5">
        <f t="shared" si="839"/>
        <v>22.322499999999998</v>
      </c>
      <c r="AD2678" s="5">
        <f t="shared" si="840"/>
        <v>9.470000000000001E-3</v>
      </c>
      <c r="AE2678" s="5">
        <f t="shared" si="841"/>
        <v>25.083093333333338</v>
      </c>
      <c r="AF2678" s="5"/>
      <c r="AG2678" s="5">
        <f t="shared" si="842"/>
        <v>0</v>
      </c>
      <c r="AH2678">
        <f t="shared" si="843"/>
        <v>1043.5</v>
      </c>
      <c r="AI2678" s="5">
        <f t="shared" si="844"/>
        <v>1.0435000000000001</v>
      </c>
      <c r="AJ2678" s="15">
        <f t="shared" si="845"/>
        <v>24.037463663951449</v>
      </c>
      <c r="AK2678" s="5">
        <f t="shared" si="846"/>
        <v>6.9472558846894215</v>
      </c>
      <c r="AL2678" s="5">
        <f t="shared" si="847"/>
        <v>5.289902049199001</v>
      </c>
      <c r="AM2678" s="5">
        <f t="shared" si="848"/>
        <v>1.5839711737605046E-2</v>
      </c>
      <c r="AN2678" s="5">
        <f t="shared" si="849"/>
        <v>65.699457024574698</v>
      </c>
      <c r="AO2678" s="15">
        <f t="shared" si="850"/>
        <v>1.588293187278065</v>
      </c>
    </row>
    <row r="2679" spans="1:41" x14ac:dyDescent="0.3">
      <c r="A2679" s="4">
        <f t="shared" si="833"/>
        <v>45797.358726851853</v>
      </c>
      <c r="B2679" s="9">
        <f t="shared" si="832"/>
        <v>2675</v>
      </c>
      <c r="C2679" s="10" t="str">
        <f t="shared" si="834"/>
        <v>Remove</v>
      </c>
      <c r="D2679" s="1">
        <v>45797</v>
      </c>
      <c r="E2679" s="2">
        <v>0.35872685185185182</v>
      </c>
      <c r="F2679" t="s">
        <v>19</v>
      </c>
      <c r="G2679" t="s">
        <v>14</v>
      </c>
      <c r="H2679" t="s">
        <v>49</v>
      </c>
      <c r="I2679">
        <v>161</v>
      </c>
      <c r="J2679" t="s">
        <v>13</v>
      </c>
      <c r="K2679">
        <v>0</v>
      </c>
      <c r="L2679">
        <v>112.4</v>
      </c>
      <c r="M2679">
        <v>11.414999999999999</v>
      </c>
      <c r="N2679">
        <v>1126.2</v>
      </c>
      <c r="O2679">
        <v>9973</v>
      </c>
      <c r="P2679" s="2">
        <v>0.9304513888888889</v>
      </c>
      <c r="Q2679">
        <v>28.9</v>
      </c>
      <c r="R2679" t="s">
        <v>286</v>
      </c>
      <c r="S2679">
        <v>22.9</v>
      </c>
      <c r="T2679">
        <v>30.9</v>
      </c>
      <c r="U2679" t="s">
        <v>48</v>
      </c>
      <c r="V2679">
        <v>15.8</v>
      </c>
      <c r="X2679">
        <f t="shared" si="835"/>
        <v>1.53</v>
      </c>
      <c r="Y2679" s="7" t="str">
        <f t="shared" si="836"/>
        <v>m/s</v>
      </c>
      <c r="AA2679">
        <f t="shared" si="837"/>
        <v>4.32</v>
      </c>
      <c r="AB2679" s="7" t="str">
        <f t="shared" si="838"/>
        <v>m/s</v>
      </c>
      <c r="AC2679" s="5">
        <f t="shared" si="839"/>
        <v>22.330833333333334</v>
      </c>
      <c r="AD2679" s="5">
        <f t="shared" si="840"/>
        <v>9.3849999999999992E-3</v>
      </c>
      <c r="AE2679" s="5">
        <f t="shared" si="841"/>
        <v>25.092478333333339</v>
      </c>
      <c r="AF2679" s="5"/>
      <c r="AG2679" s="5">
        <f t="shared" si="842"/>
        <v>17.5</v>
      </c>
      <c r="AH2679">
        <f t="shared" si="843"/>
        <v>1061</v>
      </c>
      <c r="AI2679" s="5">
        <f t="shared" si="844"/>
        <v>1.0609999999999999</v>
      </c>
      <c r="AJ2679" s="15">
        <f t="shared" si="845"/>
        <v>23.649838202953195</v>
      </c>
      <c r="AK2679" s="5">
        <f t="shared" si="846"/>
        <v>6.5470024592340641</v>
      </c>
      <c r="AL2679" s="5">
        <f t="shared" si="847"/>
        <v>5.0349670106833857</v>
      </c>
      <c r="AM2679" s="5">
        <f t="shared" si="848"/>
        <v>1.4734527549461515E-2</v>
      </c>
      <c r="AN2679" s="5">
        <f t="shared" si="849"/>
        <v>65.714191552124163</v>
      </c>
      <c r="AO2679" s="15">
        <f t="shared" si="850"/>
        <v>1.6145675309090886</v>
      </c>
    </row>
    <row r="2680" spans="1:41" x14ac:dyDescent="0.3">
      <c r="A2680" s="4">
        <f t="shared" si="833"/>
        <v>45797.359074074076</v>
      </c>
      <c r="B2680" s="9">
        <f t="shared" si="832"/>
        <v>2676</v>
      </c>
      <c r="C2680" s="10" t="str">
        <f t="shared" si="834"/>
        <v>Remove</v>
      </c>
      <c r="D2680" s="1">
        <v>45797</v>
      </c>
      <c r="E2680" s="2">
        <v>0.3590740740740741</v>
      </c>
      <c r="F2680" t="s">
        <v>19</v>
      </c>
      <c r="G2680" t="s">
        <v>14</v>
      </c>
      <c r="H2680" t="s">
        <v>49</v>
      </c>
      <c r="I2680">
        <v>157.5</v>
      </c>
      <c r="J2680" t="s">
        <v>13</v>
      </c>
      <c r="K2680">
        <v>0</v>
      </c>
      <c r="L2680">
        <v>112.4</v>
      </c>
      <c r="M2680">
        <v>11.461</v>
      </c>
      <c r="N2680">
        <v>1131.5999999999999</v>
      </c>
      <c r="O2680">
        <v>9983</v>
      </c>
      <c r="P2680" s="2">
        <v>0.93079861111111106</v>
      </c>
      <c r="Q2680">
        <v>28.9</v>
      </c>
      <c r="R2680" t="s">
        <v>200</v>
      </c>
      <c r="S2680">
        <v>22.5</v>
      </c>
      <c r="T2680">
        <v>30.9</v>
      </c>
      <c r="U2680" t="s">
        <v>58</v>
      </c>
      <c r="V2680">
        <v>15.7</v>
      </c>
      <c r="X2680">
        <f t="shared" si="835"/>
        <v>1.68</v>
      </c>
      <c r="Y2680" s="7" t="str">
        <f t="shared" si="836"/>
        <v>m/s</v>
      </c>
      <c r="AA2680">
        <f t="shared" si="837"/>
        <v>4.24</v>
      </c>
      <c r="AB2680" s="7" t="str">
        <f t="shared" si="838"/>
        <v>m/s</v>
      </c>
      <c r="AC2680" s="5">
        <f t="shared" si="839"/>
        <v>22.339166666666664</v>
      </c>
      <c r="AD2680" s="5">
        <f t="shared" si="840"/>
        <v>9.4299999999999991E-3</v>
      </c>
      <c r="AE2680" s="5">
        <f t="shared" si="841"/>
        <v>25.101908333333338</v>
      </c>
      <c r="AF2680" s="5"/>
      <c r="AG2680" s="5">
        <f t="shared" si="842"/>
        <v>-3.5</v>
      </c>
      <c r="AH2680">
        <f t="shared" si="843"/>
        <v>1061</v>
      </c>
      <c r="AI2680" s="5">
        <f t="shared" si="844"/>
        <v>1.0609999999999999</v>
      </c>
      <c r="AJ2680" s="15">
        <f t="shared" si="845"/>
        <v>23.658726044612006</v>
      </c>
      <c r="AK2680" s="5">
        <f t="shared" si="846"/>
        <v>6.4326443376753906</v>
      </c>
      <c r="AL2680" s="5">
        <f t="shared" si="847"/>
        <v>5.0031001308689333</v>
      </c>
      <c r="AM2680" s="5">
        <f t="shared" si="848"/>
        <v>1.5896484897954883E-2</v>
      </c>
      <c r="AN2680" s="5">
        <f t="shared" si="849"/>
        <v>65.730088037022114</v>
      </c>
      <c r="AO2680" s="15">
        <f t="shared" si="850"/>
        <v>1.6141770560270625</v>
      </c>
    </row>
    <row r="2681" spans="1:41" x14ac:dyDescent="0.3">
      <c r="A2681" s="4">
        <f t="shared" si="833"/>
        <v>45797.3594212963</v>
      </c>
      <c r="B2681" s="9">
        <f t="shared" si="832"/>
        <v>2677</v>
      </c>
      <c r="C2681" s="10" t="str">
        <f t="shared" si="834"/>
        <v>Remove</v>
      </c>
      <c r="D2681" s="1">
        <v>45797</v>
      </c>
      <c r="E2681" s="2">
        <v>0.35942129629629632</v>
      </c>
      <c r="F2681" t="s">
        <v>2</v>
      </c>
      <c r="G2681" t="s">
        <v>14</v>
      </c>
      <c r="H2681" t="s">
        <v>49</v>
      </c>
      <c r="I2681">
        <v>148.5</v>
      </c>
      <c r="J2681" t="s">
        <v>13</v>
      </c>
      <c r="K2681">
        <v>0</v>
      </c>
      <c r="L2681">
        <v>112.5</v>
      </c>
      <c r="M2681">
        <v>11.467000000000001</v>
      </c>
      <c r="N2681">
        <v>1131.7</v>
      </c>
      <c r="O2681">
        <v>9992</v>
      </c>
      <c r="P2681" s="2">
        <v>0.93114583333333334</v>
      </c>
      <c r="Q2681">
        <v>28.9</v>
      </c>
      <c r="R2681" t="s">
        <v>209</v>
      </c>
      <c r="S2681">
        <v>22.7</v>
      </c>
      <c r="T2681">
        <v>30.8</v>
      </c>
      <c r="U2681" t="s">
        <v>92</v>
      </c>
      <c r="V2681">
        <v>15.8</v>
      </c>
      <c r="X2681">
        <f t="shared" si="835"/>
        <v>1.64</v>
      </c>
      <c r="Y2681" s="7" t="str">
        <f t="shared" si="836"/>
        <v>m/s</v>
      </c>
      <c r="AA2681">
        <f t="shared" si="837"/>
        <v>4.38</v>
      </c>
      <c r="AB2681" s="7" t="str">
        <f t="shared" si="838"/>
        <v>m/s</v>
      </c>
      <c r="AC2681" s="5">
        <f t="shared" si="839"/>
        <v>22.3475</v>
      </c>
      <c r="AD2681" s="5">
        <f t="shared" si="840"/>
        <v>9.4308333333333345E-3</v>
      </c>
      <c r="AE2681" s="5">
        <f t="shared" si="841"/>
        <v>25.111339166666671</v>
      </c>
      <c r="AF2681" s="5"/>
      <c r="AG2681" s="5">
        <f t="shared" si="842"/>
        <v>-9</v>
      </c>
      <c r="AH2681">
        <f t="shared" si="843"/>
        <v>1061</v>
      </c>
      <c r="AI2681" s="5">
        <f t="shared" si="844"/>
        <v>1.0609999999999999</v>
      </c>
      <c r="AJ2681" s="15">
        <f t="shared" si="845"/>
        <v>23.667614671693375</v>
      </c>
      <c r="AK2681" s="5">
        <f t="shared" si="846"/>
        <v>6.4898233984547273</v>
      </c>
      <c r="AL2681" s="5">
        <f t="shared" si="847"/>
        <v>5.0079141053689735</v>
      </c>
      <c r="AM2681" s="5">
        <f t="shared" si="848"/>
        <v>1.5655934914842972E-2</v>
      </c>
      <c r="AN2681" s="5">
        <f t="shared" si="849"/>
        <v>65.74574397193696</v>
      </c>
      <c r="AO2681" s="15">
        <f t="shared" si="850"/>
        <v>1.613792674477726</v>
      </c>
    </row>
    <row r="2682" spans="1:41" x14ac:dyDescent="0.3">
      <c r="A2682" s="4">
        <f t="shared" si="833"/>
        <v>45797.359780092593</v>
      </c>
      <c r="B2682" s="9">
        <f t="shared" si="832"/>
        <v>2678</v>
      </c>
      <c r="C2682" s="10" t="str">
        <f t="shared" si="834"/>
        <v>Remove</v>
      </c>
      <c r="D2682" s="1">
        <v>45797</v>
      </c>
      <c r="E2682" s="2">
        <v>0.35978009259259258</v>
      </c>
      <c r="F2682" t="s">
        <v>2</v>
      </c>
      <c r="G2682" t="s">
        <v>14</v>
      </c>
      <c r="H2682" t="s">
        <v>49</v>
      </c>
      <c r="I2682">
        <v>151</v>
      </c>
      <c r="J2682" t="s">
        <v>13</v>
      </c>
      <c r="K2682">
        <v>0</v>
      </c>
      <c r="L2682">
        <v>112.4</v>
      </c>
      <c r="M2682">
        <v>11.492000000000001</v>
      </c>
      <c r="N2682">
        <v>1135.5</v>
      </c>
      <c r="O2682">
        <v>10002</v>
      </c>
      <c r="P2682" s="2">
        <v>0.93150462962962965</v>
      </c>
      <c r="Q2682">
        <v>28.9</v>
      </c>
      <c r="R2682" t="s">
        <v>192</v>
      </c>
      <c r="S2682">
        <v>22.5</v>
      </c>
      <c r="T2682">
        <v>30.9</v>
      </c>
      <c r="U2682" t="s">
        <v>46</v>
      </c>
      <c r="V2682">
        <v>15.7</v>
      </c>
      <c r="X2682">
        <f t="shared" si="835"/>
        <v>1.71</v>
      </c>
      <c r="Y2682" s="7" t="str">
        <f t="shared" si="836"/>
        <v>m/s</v>
      </c>
      <c r="AA2682">
        <f t="shared" si="837"/>
        <v>4.33</v>
      </c>
      <c r="AB2682" s="7" t="str">
        <f t="shared" si="838"/>
        <v>m/s</v>
      </c>
      <c r="AC2682" s="5">
        <f t="shared" si="839"/>
        <v>22.356111111111112</v>
      </c>
      <c r="AD2682" s="5">
        <f t="shared" si="840"/>
        <v>9.4625000000000004E-3</v>
      </c>
      <c r="AE2682" s="5">
        <f t="shared" si="841"/>
        <v>25.120801666666672</v>
      </c>
      <c r="AF2682" s="5"/>
      <c r="AG2682" s="5">
        <f t="shared" si="842"/>
        <v>2.5</v>
      </c>
      <c r="AH2682">
        <f t="shared" si="843"/>
        <v>1063.5</v>
      </c>
      <c r="AI2682" s="5">
        <f t="shared" si="844"/>
        <v>1.0634999999999999</v>
      </c>
      <c r="AJ2682" s="15">
        <f t="shared" si="845"/>
        <v>23.620876038238528</v>
      </c>
      <c r="AK2682" s="5">
        <f t="shared" si="846"/>
        <v>6.4326443376753906</v>
      </c>
      <c r="AL2682" s="5">
        <f t="shared" si="847"/>
        <v>5.0031001308689333</v>
      </c>
      <c r="AM2682" s="5">
        <f t="shared" si="848"/>
        <v>1.6180350699704079E-2</v>
      </c>
      <c r="AN2682" s="5">
        <f t="shared" si="849"/>
        <v>65.761924322636659</v>
      </c>
      <c r="AO2682" s="15">
        <f t="shared" si="850"/>
        <v>1.6171972018068219</v>
      </c>
    </row>
    <row r="2683" spans="1:41" x14ac:dyDescent="0.3">
      <c r="A2683" s="4">
        <f t="shared" si="833"/>
        <v>45797.360127314816</v>
      </c>
      <c r="B2683" s="9">
        <f t="shared" si="832"/>
        <v>2679</v>
      </c>
      <c r="C2683" s="10" t="str">
        <f t="shared" si="834"/>
        <v>Remove</v>
      </c>
      <c r="D2683" s="1">
        <v>45797</v>
      </c>
      <c r="E2683" s="2">
        <v>0.3601273148148148</v>
      </c>
      <c r="F2683" t="s">
        <v>19</v>
      </c>
      <c r="G2683" t="s">
        <v>14</v>
      </c>
      <c r="H2683" t="s">
        <v>49</v>
      </c>
      <c r="I2683">
        <v>144</v>
      </c>
      <c r="J2683" t="s">
        <v>13</v>
      </c>
      <c r="K2683">
        <v>0</v>
      </c>
      <c r="L2683">
        <v>112.2</v>
      </c>
      <c r="M2683">
        <v>11.5</v>
      </c>
      <c r="N2683">
        <v>1136</v>
      </c>
      <c r="O2683">
        <v>10011</v>
      </c>
      <c r="P2683" s="2">
        <v>0.93185185185185182</v>
      </c>
      <c r="Q2683">
        <v>29</v>
      </c>
      <c r="R2683" t="s">
        <v>200</v>
      </c>
      <c r="S2683">
        <v>22.6</v>
      </c>
      <c r="T2683">
        <v>30.8</v>
      </c>
      <c r="U2683" t="s">
        <v>109</v>
      </c>
      <c r="V2683">
        <v>15.8</v>
      </c>
      <c r="X2683">
        <f t="shared" si="835"/>
        <v>1.68</v>
      </c>
      <c r="Y2683" s="7" t="str">
        <f t="shared" si="836"/>
        <v>m/s</v>
      </c>
      <c r="AA2683">
        <f t="shared" si="837"/>
        <v>4.21</v>
      </c>
      <c r="AB2683" s="7" t="str">
        <f t="shared" si="838"/>
        <v>m/s</v>
      </c>
      <c r="AC2683" s="5">
        <f t="shared" si="839"/>
        <v>22.364444444444445</v>
      </c>
      <c r="AD2683" s="5">
        <f t="shared" si="840"/>
        <v>9.4666666666666666E-3</v>
      </c>
      <c r="AE2683" s="5">
        <f t="shared" si="841"/>
        <v>25.130268333333341</v>
      </c>
      <c r="AF2683" s="5"/>
      <c r="AG2683" s="5">
        <f t="shared" si="842"/>
        <v>-7</v>
      </c>
      <c r="AH2683">
        <f t="shared" si="843"/>
        <v>1063.5</v>
      </c>
      <c r="AI2683" s="5">
        <f t="shared" si="844"/>
        <v>1.0634999999999999</v>
      </c>
      <c r="AJ2683" s="15">
        <f t="shared" si="845"/>
        <v>23.629777464347292</v>
      </c>
      <c r="AK2683" s="5">
        <f t="shared" si="846"/>
        <v>6.4966439752170091</v>
      </c>
      <c r="AL2683" s="5">
        <f t="shared" si="847"/>
        <v>5.0079141053689735</v>
      </c>
      <c r="AM2683" s="5">
        <f t="shared" si="848"/>
        <v>1.6054642137536167E-2</v>
      </c>
      <c r="AN2683" s="5">
        <f t="shared" si="849"/>
        <v>65.777978964774192</v>
      </c>
      <c r="AO2683" s="15">
        <f t="shared" si="850"/>
        <v>1.6168024873028277</v>
      </c>
    </row>
    <row r="2684" spans="1:41" x14ac:dyDescent="0.3">
      <c r="A2684" s="4">
        <f t="shared" si="833"/>
        <v>45797.360474537039</v>
      </c>
      <c r="B2684" s="9">
        <f t="shared" si="832"/>
        <v>2680</v>
      </c>
      <c r="C2684" s="10" t="str">
        <f t="shared" si="834"/>
        <v>Remove</v>
      </c>
      <c r="D2684" s="1">
        <v>45797</v>
      </c>
      <c r="E2684" s="2">
        <v>0.36047453703703702</v>
      </c>
      <c r="F2684" t="s">
        <v>19</v>
      </c>
      <c r="G2684" t="s">
        <v>14</v>
      </c>
      <c r="H2684" t="s">
        <v>49</v>
      </c>
      <c r="I2684">
        <v>142</v>
      </c>
      <c r="J2684" t="s">
        <v>13</v>
      </c>
      <c r="K2684">
        <v>0</v>
      </c>
      <c r="L2684">
        <v>112.3</v>
      </c>
      <c r="M2684">
        <v>11.481</v>
      </c>
      <c r="N2684">
        <v>1133</v>
      </c>
      <c r="O2684">
        <v>10021</v>
      </c>
      <c r="P2684" s="2">
        <v>0.9321990740740741</v>
      </c>
      <c r="Q2684">
        <v>29</v>
      </c>
      <c r="R2684" t="s">
        <v>200</v>
      </c>
      <c r="S2684">
        <v>23.3</v>
      </c>
      <c r="T2684">
        <v>30.9</v>
      </c>
      <c r="U2684" t="s">
        <v>64</v>
      </c>
      <c r="V2684">
        <v>16</v>
      </c>
      <c r="X2684">
        <f t="shared" si="835"/>
        <v>1.68</v>
      </c>
      <c r="Y2684" s="7" t="str">
        <f t="shared" si="836"/>
        <v>m/s</v>
      </c>
      <c r="AA2684">
        <f t="shared" si="837"/>
        <v>4.43</v>
      </c>
      <c r="AB2684" s="7" t="str">
        <f t="shared" si="838"/>
        <v>m/s</v>
      </c>
      <c r="AC2684" s="5">
        <f t="shared" si="839"/>
        <v>22.372777777777777</v>
      </c>
      <c r="AD2684" s="5">
        <f t="shared" si="840"/>
        <v>9.4416666666666659E-3</v>
      </c>
      <c r="AE2684" s="5">
        <f t="shared" si="841"/>
        <v>25.139710000000008</v>
      </c>
      <c r="AF2684" s="5"/>
      <c r="AG2684" s="5">
        <f t="shared" si="842"/>
        <v>-2</v>
      </c>
      <c r="AH2684">
        <f t="shared" si="843"/>
        <v>1063.5</v>
      </c>
      <c r="AI2684" s="5">
        <f t="shared" si="844"/>
        <v>1.0634999999999999</v>
      </c>
      <c r="AJ2684" s="15">
        <f t="shared" si="845"/>
        <v>23.638655383168793</v>
      </c>
      <c r="AK2684" s="5">
        <f t="shared" si="846"/>
        <v>6.6978674611750577</v>
      </c>
      <c r="AL2684" s="5">
        <f t="shared" si="847"/>
        <v>5.0987007703122895</v>
      </c>
      <c r="AM2684" s="5">
        <f t="shared" si="848"/>
        <v>1.6551909814362512E-2</v>
      </c>
      <c r="AN2684" s="5">
        <f t="shared" si="849"/>
        <v>65.79453087458856</v>
      </c>
      <c r="AO2684" s="15">
        <f t="shared" si="850"/>
        <v>1.6163957488003755</v>
      </c>
    </row>
    <row r="2685" spans="1:41" x14ac:dyDescent="0.3">
      <c r="A2685" s="4">
        <f t="shared" si="833"/>
        <v>45797.360821759263</v>
      </c>
      <c r="B2685" s="9">
        <f t="shared" si="832"/>
        <v>2681</v>
      </c>
      <c r="C2685" s="10" t="str">
        <f t="shared" si="834"/>
        <v>Remove</v>
      </c>
      <c r="D2685" s="1">
        <v>45797</v>
      </c>
      <c r="E2685" s="2">
        <v>0.36082175925925924</v>
      </c>
      <c r="F2685" t="s">
        <v>19</v>
      </c>
      <c r="G2685" t="s">
        <v>14</v>
      </c>
      <c r="H2685" t="s">
        <v>49</v>
      </c>
      <c r="I2685">
        <v>146.5</v>
      </c>
      <c r="J2685" t="s">
        <v>13</v>
      </c>
      <c r="K2685">
        <v>0</v>
      </c>
      <c r="L2685">
        <v>112.3</v>
      </c>
      <c r="M2685">
        <v>11.497</v>
      </c>
      <c r="N2685">
        <v>1135.9000000000001</v>
      </c>
      <c r="O2685">
        <v>10030</v>
      </c>
      <c r="P2685" s="2">
        <v>0.93254629629629626</v>
      </c>
      <c r="Q2685">
        <v>29</v>
      </c>
      <c r="R2685" t="s">
        <v>192</v>
      </c>
      <c r="S2685">
        <v>23.1</v>
      </c>
      <c r="T2685">
        <v>30.9</v>
      </c>
      <c r="U2685" t="s">
        <v>71</v>
      </c>
      <c r="V2685">
        <v>16.100000000000001</v>
      </c>
      <c r="X2685">
        <f t="shared" si="835"/>
        <v>1.71</v>
      </c>
      <c r="Y2685" s="7" t="str">
        <f t="shared" si="836"/>
        <v>m/s</v>
      </c>
      <c r="AA2685">
        <f t="shared" si="837"/>
        <v>4.29</v>
      </c>
      <c r="AB2685" s="7" t="str">
        <f t="shared" si="838"/>
        <v>m/s</v>
      </c>
      <c r="AC2685" s="5">
        <f t="shared" si="839"/>
        <v>22.38111111111111</v>
      </c>
      <c r="AD2685" s="5">
        <f t="shared" si="840"/>
        <v>9.4658333333333348E-3</v>
      </c>
      <c r="AE2685" s="5">
        <f t="shared" si="841"/>
        <v>25.149175833333342</v>
      </c>
      <c r="AF2685" s="5"/>
      <c r="AG2685" s="5">
        <f t="shared" si="842"/>
        <v>4.5</v>
      </c>
      <c r="AH2685">
        <f t="shared" si="843"/>
        <v>1068</v>
      </c>
      <c r="AI2685" s="5">
        <f t="shared" si="844"/>
        <v>1.0680000000000001</v>
      </c>
      <c r="AJ2685" s="15">
        <f t="shared" si="845"/>
        <v>23.54791744694133</v>
      </c>
      <c r="AK2685" s="5">
        <f t="shared" si="846"/>
        <v>6.6403750366156151</v>
      </c>
      <c r="AL2685" s="5">
        <f t="shared" si="847"/>
        <v>5.130567650126741</v>
      </c>
      <c r="AM2685" s="5">
        <f t="shared" si="848"/>
        <v>1.6702866073399075E-2</v>
      </c>
      <c r="AN2685" s="5">
        <f t="shared" si="849"/>
        <v>65.811233740661962</v>
      </c>
      <c r="AO2685" s="15">
        <f t="shared" si="850"/>
        <v>1.6228232465730668</v>
      </c>
    </row>
    <row r="2686" spans="1:41" x14ac:dyDescent="0.3">
      <c r="A2686" s="4">
        <f t="shared" si="833"/>
        <v>45797.361168981479</v>
      </c>
      <c r="B2686" s="9">
        <f t="shared" si="832"/>
        <v>2682</v>
      </c>
      <c r="C2686" s="10" t="str">
        <f t="shared" si="834"/>
        <v>Remove</v>
      </c>
      <c r="D2686" s="1">
        <v>45797</v>
      </c>
      <c r="E2686" s="2">
        <v>0.36116898148148147</v>
      </c>
      <c r="F2686" t="s">
        <v>19</v>
      </c>
      <c r="G2686" t="s">
        <v>14</v>
      </c>
      <c r="H2686" t="s">
        <v>49</v>
      </c>
      <c r="I2686">
        <v>147.5</v>
      </c>
      <c r="J2686" t="s">
        <v>13</v>
      </c>
      <c r="K2686">
        <v>0</v>
      </c>
      <c r="L2686">
        <v>112.4</v>
      </c>
      <c r="M2686">
        <v>11.502000000000001</v>
      </c>
      <c r="N2686">
        <v>1136.5999999999999</v>
      </c>
      <c r="O2686">
        <v>10040</v>
      </c>
      <c r="P2686" s="2">
        <v>0.93289351851851854</v>
      </c>
      <c r="Q2686">
        <v>29</v>
      </c>
      <c r="R2686" t="s">
        <v>175</v>
      </c>
      <c r="S2686">
        <v>22.8</v>
      </c>
      <c r="T2686">
        <v>30.9</v>
      </c>
      <c r="U2686" t="s">
        <v>71</v>
      </c>
      <c r="V2686">
        <v>16.600000000000001</v>
      </c>
      <c r="X2686">
        <f t="shared" si="835"/>
        <v>1.91</v>
      </c>
      <c r="Y2686" s="7" t="str">
        <f t="shared" si="836"/>
        <v>m/s</v>
      </c>
      <c r="AA2686">
        <f t="shared" si="837"/>
        <v>4.29</v>
      </c>
      <c r="AB2686" s="7" t="str">
        <f t="shared" si="838"/>
        <v>m/s</v>
      </c>
      <c r="AC2686" s="5">
        <f t="shared" si="839"/>
        <v>22.389444444444443</v>
      </c>
      <c r="AD2686" s="5">
        <f t="shared" si="840"/>
        <v>9.4716666666666664E-3</v>
      </c>
      <c r="AE2686" s="5">
        <f t="shared" si="841"/>
        <v>25.158647500000008</v>
      </c>
      <c r="AF2686" s="5"/>
      <c r="AG2686" s="5">
        <f t="shared" si="842"/>
        <v>1</v>
      </c>
      <c r="AH2686">
        <f t="shared" si="843"/>
        <v>1069</v>
      </c>
      <c r="AI2686" s="5">
        <f t="shared" si="844"/>
        <v>1.069</v>
      </c>
      <c r="AJ2686" s="15">
        <f t="shared" si="845"/>
        <v>23.534749766136585</v>
      </c>
      <c r="AK2686" s="5">
        <f t="shared" si="846"/>
        <v>6.5541363997764508</v>
      </c>
      <c r="AL2686" s="5">
        <f t="shared" si="847"/>
        <v>5.289902049199001</v>
      </c>
      <c r="AM2686" s="5">
        <f t="shared" si="848"/>
        <v>1.8414126522477481E-2</v>
      </c>
      <c r="AN2686" s="5">
        <f t="shared" si="849"/>
        <v>65.829647867184434</v>
      </c>
      <c r="AO2686" s="15">
        <f t="shared" si="850"/>
        <v>1.6238883764907515</v>
      </c>
    </row>
    <row r="2687" spans="1:41" x14ac:dyDescent="0.3">
      <c r="A2687" s="4">
        <f t="shared" si="833"/>
        <v>45797.361516203702</v>
      </c>
      <c r="B2687" s="9">
        <f t="shared" si="832"/>
        <v>2683</v>
      </c>
      <c r="C2687" s="10" t="str">
        <f t="shared" si="834"/>
        <v>Remove</v>
      </c>
      <c r="D2687" s="1">
        <v>45797</v>
      </c>
      <c r="E2687" s="2">
        <v>0.36151620370370369</v>
      </c>
      <c r="F2687" t="s">
        <v>2</v>
      </c>
      <c r="G2687" t="s">
        <v>14</v>
      </c>
      <c r="H2687" t="s">
        <v>49</v>
      </c>
      <c r="I2687">
        <v>149.5</v>
      </c>
      <c r="J2687" t="s">
        <v>13</v>
      </c>
      <c r="K2687">
        <v>0</v>
      </c>
      <c r="L2687">
        <v>112.4</v>
      </c>
      <c r="M2687">
        <v>11.483000000000001</v>
      </c>
      <c r="N2687">
        <v>1134.4000000000001</v>
      </c>
      <c r="O2687">
        <v>10049</v>
      </c>
      <c r="P2687" s="2">
        <v>0.9332407407407407</v>
      </c>
      <c r="Q2687">
        <v>29</v>
      </c>
      <c r="R2687" t="s">
        <v>166</v>
      </c>
      <c r="S2687">
        <v>23</v>
      </c>
      <c r="T2687">
        <v>30.9</v>
      </c>
      <c r="U2687" t="s">
        <v>186</v>
      </c>
      <c r="V2687">
        <v>16.100000000000001</v>
      </c>
      <c r="X2687">
        <f t="shared" si="835"/>
        <v>1.94</v>
      </c>
      <c r="Y2687" s="7" t="str">
        <f t="shared" si="836"/>
        <v>m/s</v>
      </c>
      <c r="AA2687">
        <f t="shared" si="837"/>
        <v>4.82</v>
      </c>
      <c r="AB2687" s="7" t="str">
        <f t="shared" si="838"/>
        <v>m/s</v>
      </c>
      <c r="AC2687" s="5">
        <f t="shared" si="839"/>
        <v>22.397777777777776</v>
      </c>
      <c r="AD2687" s="5">
        <f t="shared" si="840"/>
        <v>9.4533333333333327E-3</v>
      </c>
      <c r="AE2687" s="5">
        <f t="shared" si="841"/>
        <v>25.168100833333341</v>
      </c>
      <c r="AF2687" s="5"/>
      <c r="AG2687" s="5">
        <f t="shared" si="842"/>
        <v>2</v>
      </c>
      <c r="AH2687">
        <f t="shared" si="843"/>
        <v>1071</v>
      </c>
      <c r="AI2687" s="5">
        <f t="shared" si="844"/>
        <v>1.071</v>
      </c>
      <c r="AJ2687" s="15">
        <f t="shared" si="845"/>
        <v>23.499627295362597</v>
      </c>
      <c r="AK2687" s="5">
        <f t="shared" si="846"/>
        <v>6.6116288243358934</v>
      </c>
      <c r="AL2687" s="5">
        <f t="shared" si="847"/>
        <v>5.130567650126741</v>
      </c>
      <c r="AM2687" s="5">
        <f t="shared" si="848"/>
        <v>1.8867418146251154E-2</v>
      </c>
      <c r="AN2687" s="5">
        <f t="shared" si="849"/>
        <v>65.848515285330691</v>
      </c>
      <c r="AO2687" s="15">
        <f t="shared" si="850"/>
        <v>1.6264603618763602</v>
      </c>
    </row>
    <row r="2688" spans="1:41" x14ac:dyDescent="0.3">
      <c r="A2688" s="4">
        <f t="shared" si="833"/>
        <v>45797.361863425926</v>
      </c>
      <c r="B2688" s="9">
        <f t="shared" si="832"/>
        <v>2684</v>
      </c>
      <c r="C2688" s="10" t="str">
        <f t="shared" si="834"/>
        <v>Remove</v>
      </c>
      <c r="D2688" s="1">
        <v>45797</v>
      </c>
      <c r="E2688" s="2">
        <v>0.36186342592592591</v>
      </c>
      <c r="F2688" t="s">
        <v>2</v>
      </c>
      <c r="G2688" t="s">
        <v>14</v>
      </c>
      <c r="H2688" t="s">
        <v>49</v>
      </c>
      <c r="I2688">
        <v>147</v>
      </c>
      <c r="J2688" t="s">
        <v>13</v>
      </c>
      <c r="K2688">
        <v>0</v>
      </c>
      <c r="L2688">
        <v>112.4</v>
      </c>
      <c r="M2688">
        <v>11.459</v>
      </c>
      <c r="N2688">
        <v>1131.5999999999999</v>
      </c>
      <c r="O2688">
        <v>10059</v>
      </c>
      <c r="P2688" s="2">
        <v>0.93358796296296298</v>
      </c>
      <c r="Q2688">
        <v>29</v>
      </c>
      <c r="R2688" t="s">
        <v>287</v>
      </c>
      <c r="S2688">
        <v>22.5</v>
      </c>
      <c r="T2688">
        <v>30.9</v>
      </c>
      <c r="U2688" t="s">
        <v>58</v>
      </c>
      <c r="V2688">
        <v>15.8</v>
      </c>
      <c r="X2688">
        <f t="shared" si="835"/>
        <v>1.62</v>
      </c>
      <c r="Y2688" s="7" t="str">
        <f t="shared" si="836"/>
        <v>m/s</v>
      </c>
      <c r="AA2688">
        <f t="shared" si="837"/>
        <v>4.24</v>
      </c>
      <c r="AB2688" s="7" t="str">
        <f t="shared" si="838"/>
        <v>m/s</v>
      </c>
      <c r="AC2688" s="5">
        <f t="shared" si="839"/>
        <v>22.406111111111112</v>
      </c>
      <c r="AD2688" s="5">
        <f t="shared" si="840"/>
        <v>9.4299999999999991E-3</v>
      </c>
      <c r="AE2688" s="5">
        <f t="shared" si="841"/>
        <v>25.177530833333339</v>
      </c>
      <c r="AF2688" s="5"/>
      <c r="AG2688" s="5">
        <f t="shared" si="842"/>
        <v>-2.5</v>
      </c>
      <c r="AH2688">
        <f t="shared" si="843"/>
        <v>1071</v>
      </c>
      <c r="AI2688" s="5">
        <f t="shared" si="844"/>
        <v>1.071</v>
      </c>
      <c r="AJ2688" s="15">
        <f t="shared" si="845"/>
        <v>23.50843215063804</v>
      </c>
      <c r="AK2688" s="5">
        <f t="shared" si="846"/>
        <v>6.4678977629372865</v>
      </c>
      <c r="AL2688" s="5">
        <f t="shared" si="847"/>
        <v>5.0349670106833857</v>
      </c>
      <c r="AM2688" s="5">
        <f t="shared" si="848"/>
        <v>1.5412760901632776E-2</v>
      </c>
      <c r="AN2688" s="5">
        <f t="shared" si="849"/>
        <v>65.863928046232317</v>
      </c>
      <c r="AO2688" s="15">
        <f t="shared" si="850"/>
        <v>1.626079755292192</v>
      </c>
    </row>
    <row r="2689" spans="1:41" x14ac:dyDescent="0.3">
      <c r="A2689" s="4">
        <f t="shared" si="833"/>
        <v>45797.362210648149</v>
      </c>
      <c r="B2689" s="9">
        <f t="shared" si="832"/>
        <v>2685</v>
      </c>
      <c r="C2689" s="10" t="str">
        <f t="shared" si="834"/>
        <v>Remove</v>
      </c>
      <c r="D2689" s="1">
        <v>45797</v>
      </c>
      <c r="E2689" s="2">
        <v>0.36221064814814813</v>
      </c>
      <c r="F2689" t="s">
        <v>19</v>
      </c>
      <c r="G2689" t="s">
        <v>14</v>
      </c>
      <c r="H2689" t="s">
        <v>49</v>
      </c>
      <c r="I2689">
        <v>147</v>
      </c>
      <c r="J2689" t="s">
        <v>13</v>
      </c>
      <c r="K2689">
        <v>0</v>
      </c>
      <c r="L2689">
        <v>112.4</v>
      </c>
      <c r="M2689">
        <v>11.493</v>
      </c>
      <c r="N2689">
        <v>1135</v>
      </c>
      <c r="O2689">
        <v>10068</v>
      </c>
      <c r="P2689" s="2">
        <v>0.93393518518518515</v>
      </c>
      <c r="Q2689">
        <v>29</v>
      </c>
      <c r="R2689" t="s">
        <v>200</v>
      </c>
      <c r="S2689">
        <v>22.6</v>
      </c>
      <c r="T2689">
        <v>30.9</v>
      </c>
      <c r="U2689" t="s">
        <v>48</v>
      </c>
      <c r="V2689">
        <v>15.8</v>
      </c>
      <c r="X2689">
        <f t="shared" si="835"/>
        <v>1.68</v>
      </c>
      <c r="Y2689" s="7" t="str">
        <f t="shared" si="836"/>
        <v>m/s</v>
      </c>
      <c r="AA2689">
        <f t="shared" si="837"/>
        <v>4.32</v>
      </c>
      <c r="AB2689" s="7" t="str">
        <f t="shared" si="838"/>
        <v>m/s</v>
      </c>
      <c r="AC2689" s="5">
        <f t="shared" si="839"/>
        <v>22.414444444444442</v>
      </c>
      <c r="AD2689" s="5">
        <f t="shared" si="840"/>
        <v>9.4583333333333342E-3</v>
      </c>
      <c r="AE2689" s="5">
        <f t="shared" si="841"/>
        <v>25.186989166666674</v>
      </c>
      <c r="AF2689" s="5"/>
      <c r="AG2689" s="5">
        <f t="shared" si="842"/>
        <v>0</v>
      </c>
      <c r="AH2689">
        <f t="shared" si="843"/>
        <v>1071</v>
      </c>
      <c r="AI2689" s="5">
        <f t="shared" si="844"/>
        <v>1.071</v>
      </c>
      <c r="AJ2689" s="15">
        <f t="shared" si="845"/>
        <v>23.51726346093994</v>
      </c>
      <c r="AK2689" s="5">
        <f t="shared" si="846"/>
        <v>6.4966439752170091</v>
      </c>
      <c r="AL2689" s="5">
        <f t="shared" si="847"/>
        <v>5.0349670106833857</v>
      </c>
      <c r="AM2689" s="5">
        <f t="shared" si="848"/>
        <v>1.6054642137536167E-2</v>
      </c>
      <c r="AN2689" s="5">
        <f t="shared" si="849"/>
        <v>65.87998268836985</v>
      </c>
      <c r="AO2689" s="15">
        <f t="shared" si="850"/>
        <v>1.6256834872985924</v>
      </c>
    </row>
    <row r="2690" spans="1:41" x14ac:dyDescent="0.3">
      <c r="A2690" s="4">
        <f t="shared" si="833"/>
        <v>45797.362557870372</v>
      </c>
      <c r="B2690" s="9">
        <f t="shared" si="832"/>
        <v>2686</v>
      </c>
      <c r="C2690" s="10" t="str">
        <f t="shared" si="834"/>
        <v>Remove</v>
      </c>
      <c r="D2690" s="1">
        <v>45797</v>
      </c>
      <c r="E2690" s="2">
        <v>0.36255787037037035</v>
      </c>
      <c r="F2690" t="s">
        <v>2</v>
      </c>
      <c r="G2690" t="s">
        <v>14</v>
      </c>
      <c r="H2690" t="s">
        <v>49</v>
      </c>
      <c r="I2690">
        <v>146.5</v>
      </c>
      <c r="J2690" t="s">
        <v>13</v>
      </c>
      <c r="K2690">
        <v>0</v>
      </c>
      <c r="L2690">
        <v>112.5</v>
      </c>
      <c r="M2690">
        <v>11.507999999999999</v>
      </c>
      <c r="N2690">
        <v>1137.3</v>
      </c>
      <c r="O2690">
        <v>10078</v>
      </c>
      <c r="P2690" s="2">
        <v>0.93428240740740742</v>
      </c>
      <c r="Q2690">
        <v>29</v>
      </c>
      <c r="R2690" t="s">
        <v>182</v>
      </c>
      <c r="S2690">
        <v>22.7</v>
      </c>
      <c r="T2690">
        <v>30.9</v>
      </c>
      <c r="U2690" t="s">
        <v>71</v>
      </c>
      <c r="V2690">
        <v>15.9</v>
      </c>
      <c r="X2690">
        <f t="shared" si="835"/>
        <v>1.87</v>
      </c>
      <c r="Y2690" s="7" t="str">
        <f t="shared" si="836"/>
        <v>m/s</v>
      </c>
      <c r="AA2690">
        <f t="shared" si="837"/>
        <v>4.29</v>
      </c>
      <c r="AB2690" s="7" t="str">
        <f t="shared" si="838"/>
        <v>m/s</v>
      </c>
      <c r="AC2690" s="5">
        <f t="shared" si="839"/>
        <v>22.422777777777778</v>
      </c>
      <c r="AD2690" s="5">
        <f t="shared" si="840"/>
        <v>9.4774999999999998E-3</v>
      </c>
      <c r="AE2690" s="5">
        <f t="shared" si="841"/>
        <v>25.196466666666673</v>
      </c>
      <c r="AF2690" s="5"/>
      <c r="AG2690" s="5">
        <f t="shared" si="842"/>
        <v>-0.5</v>
      </c>
      <c r="AH2690">
        <f t="shared" si="843"/>
        <v>1071</v>
      </c>
      <c r="AI2690" s="5">
        <f t="shared" si="844"/>
        <v>1.071</v>
      </c>
      <c r="AJ2690" s="15">
        <f t="shared" si="845"/>
        <v>23.526112667289144</v>
      </c>
      <c r="AK2690" s="5">
        <f t="shared" si="846"/>
        <v>6.5253901874967299</v>
      </c>
      <c r="AL2690" s="5">
        <f t="shared" si="847"/>
        <v>5.0668338904978372</v>
      </c>
      <c r="AM2690" s="5">
        <f t="shared" si="848"/>
        <v>1.7949418038776678E-2</v>
      </c>
      <c r="AN2690" s="5">
        <f t="shared" si="849"/>
        <v>65.897932106408632</v>
      </c>
      <c r="AO2690" s="15">
        <f t="shared" si="850"/>
        <v>1.6252406801940364</v>
      </c>
    </row>
    <row r="2691" spans="1:41" x14ac:dyDescent="0.3">
      <c r="A2691" s="4">
        <f t="shared" si="833"/>
        <v>45797.362905092596</v>
      </c>
      <c r="B2691" s="9">
        <f t="shared" si="832"/>
        <v>2687</v>
      </c>
      <c r="C2691" s="10" t="str">
        <f t="shared" si="834"/>
        <v>Remove</v>
      </c>
      <c r="D2691" s="1">
        <v>45797</v>
      </c>
      <c r="E2691" s="2">
        <v>0.36290509259259257</v>
      </c>
      <c r="F2691" t="s">
        <v>19</v>
      </c>
      <c r="G2691" t="s">
        <v>14</v>
      </c>
      <c r="H2691" t="s">
        <v>49</v>
      </c>
      <c r="I2691">
        <v>148.5</v>
      </c>
      <c r="J2691" t="s">
        <v>13</v>
      </c>
      <c r="K2691">
        <v>0</v>
      </c>
      <c r="L2691">
        <v>112.4</v>
      </c>
      <c r="M2691">
        <v>11.507999999999999</v>
      </c>
      <c r="N2691">
        <v>1137.0999999999999</v>
      </c>
      <c r="O2691">
        <v>10087</v>
      </c>
      <c r="P2691" s="2">
        <v>0.93462962962962959</v>
      </c>
      <c r="Q2691">
        <v>29</v>
      </c>
      <c r="R2691" t="s">
        <v>286</v>
      </c>
      <c r="S2691">
        <v>22.5</v>
      </c>
      <c r="T2691">
        <v>30.9</v>
      </c>
      <c r="U2691" t="s">
        <v>124</v>
      </c>
      <c r="V2691">
        <v>15.8</v>
      </c>
      <c r="X2691">
        <f t="shared" si="835"/>
        <v>1.53</v>
      </c>
      <c r="Y2691" s="7" t="str">
        <f t="shared" si="836"/>
        <v>m/s</v>
      </c>
      <c r="AA2691">
        <f t="shared" si="837"/>
        <v>4.2300000000000004</v>
      </c>
      <c r="AB2691" s="7" t="str">
        <f t="shared" si="838"/>
        <v>m/s</v>
      </c>
      <c r="AC2691" s="5">
        <f t="shared" si="839"/>
        <v>22.431111111111111</v>
      </c>
      <c r="AD2691" s="5">
        <f t="shared" si="840"/>
        <v>9.4758333333333326E-3</v>
      </c>
      <c r="AE2691" s="5">
        <f t="shared" si="841"/>
        <v>25.205942500000006</v>
      </c>
      <c r="AF2691" s="5"/>
      <c r="AG2691" s="5">
        <f t="shared" si="842"/>
        <v>2</v>
      </c>
      <c r="AH2691">
        <f t="shared" si="843"/>
        <v>1073</v>
      </c>
      <c r="AI2691" s="5">
        <f t="shared" si="844"/>
        <v>1.073</v>
      </c>
      <c r="AJ2691" s="15">
        <f t="shared" si="845"/>
        <v>23.491092730661702</v>
      </c>
      <c r="AK2691" s="5">
        <f t="shared" si="846"/>
        <v>6.4678977629372865</v>
      </c>
      <c r="AL2691" s="5">
        <f t="shared" si="847"/>
        <v>5.0349670106833857</v>
      </c>
      <c r="AM2691" s="5">
        <f t="shared" si="848"/>
        <v>1.4556496407097622E-2</v>
      </c>
      <c r="AN2691" s="5">
        <f t="shared" si="849"/>
        <v>65.912488602815728</v>
      </c>
      <c r="AO2691" s="15">
        <f t="shared" si="850"/>
        <v>1.6279160789479921</v>
      </c>
    </row>
    <row r="2692" spans="1:41" x14ac:dyDescent="0.3">
      <c r="A2692" s="4">
        <f t="shared" si="833"/>
        <v>45797.363252314812</v>
      </c>
      <c r="B2692" s="9">
        <f t="shared" si="832"/>
        <v>2688</v>
      </c>
      <c r="C2692" s="10" t="str">
        <f t="shared" si="834"/>
        <v>Remove</v>
      </c>
      <c r="D2692" s="1">
        <v>45797</v>
      </c>
      <c r="E2692" s="2">
        <v>0.36325231481481479</v>
      </c>
      <c r="F2692" t="s">
        <v>19</v>
      </c>
      <c r="G2692" t="s">
        <v>14</v>
      </c>
      <c r="H2692" t="s">
        <v>49</v>
      </c>
      <c r="I2692">
        <v>143</v>
      </c>
      <c r="J2692" t="s">
        <v>13</v>
      </c>
      <c r="K2692">
        <v>0</v>
      </c>
      <c r="L2692">
        <v>112.5</v>
      </c>
      <c r="M2692">
        <v>11.462</v>
      </c>
      <c r="N2692">
        <v>1131.5999999999999</v>
      </c>
      <c r="O2692">
        <v>10097</v>
      </c>
      <c r="P2692" s="2">
        <v>0.93497685185185186</v>
      </c>
      <c r="Q2692">
        <v>29</v>
      </c>
      <c r="R2692" t="s">
        <v>184</v>
      </c>
      <c r="S2692">
        <v>22.5</v>
      </c>
      <c r="T2692">
        <v>30.9</v>
      </c>
      <c r="U2692" t="s">
        <v>68</v>
      </c>
      <c r="V2692">
        <v>15.7</v>
      </c>
      <c r="X2692">
        <f t="shared" si="835"/>
        <v>1.81</v>
      </c>
      <c r="Y2692" s="7" t="str">
        <f t="shared" si="836"/>
        <v>m/s</v>
      </c>
      <c r="AA2692">
        <f t="shared" si="837"/>
        <v>4.3</v>
      </c>
      <c r="AB2692" s="7" t="str">
        <f t="shared" si="838"/>
        <v>m/s</v>
      </c>
      <c r="AC2692" s="5">
        <f t="shared" si="839"/>
        <v>22.439444444444444</v>
      </c>
      <c r="AD2692" s="5">
        <f t="shared" si="840"/>
        <v>9.4299999999999991E-3</v>
      </c>
      <c r="AE2692" s="5">
        <f t="shared" si="841"/>
        <v>25.215372500000004</v>
      </c>
      <c r="AF2692" s="5"/>
      <c r="AG2692" s="5">
        <f t="shared" si="842"/>
        <v>-5.5</v>
      </c>
      <c r="AH2692">
        <f t="shared" si="843"/>
        <v>1073</v>
      </c>
      <c r="AI2692" s="5">
        <f t="shared" si="844"/>
        <v>1.073</v>
      </c>
      <c r="AJ2692" s="15">
        <f t="shared" si="845"/>
        <v>23.499881174277732</v>
      </c>
      <c r="AK2692" s="5">
        <f t="shared" si="846"/>
        <v>6.4678977629372865</v>
      </c>
      <c r="AL2692" s="5">
        <f t="shared" si="847"/>
        <v>5.0031001308689333</v>
      </c>
      <c r="AM2692" s="5">
        <f t="shared" si="848"/>
        <v>1.7220430390095881E-2</v>
      </c>
      <c r="AN2692" s="5">
        <f t="shared" si="849"/>
        <v>65.929709033205825</v>
      </c>
      <c r="AO2692" s="15">
        <f t="shared" si="850"/>
        <v>1.6274908773821195</v>
      </c>
    </row>
    <row r="2693" spans="1:41" x14ac:dyDescent="0.3">
      <c r="A2693" s="4">
        <f t="shared" si="833"/>
        <v>45797.363599537035</v>
      </c>
      <c r="B2693" s="9">
        <f t="shared" si="832"/>
        <v>2689</v>
      </c>
      <c r="C2693" s="10" t="str">
        <f t="shared" si="834"/>
        <v>Remove</v>
      </c>
      <c r="D2693" s="1">
        <v>45797</v>
      </c>
      <c r="E2693" s="2">
        <v>0.36359953703703701</v>
      </c>
      <c r="F2693" t="s">
        <v>19</v>
      </c>
      <c r="G2693" t="s">
        <v>14</v>
      </c>
      <c r="H2693" t="s">
        <v>49</v>
      </c>
      <c r="I2693">
        <v>155.5</v>
      </c>
      <c r="J2693" t="s">
        <v>13</v>
      </c>
      <c r="K2693">
        <v>0</v>
      </c>
      <c r="L2693">
        <v>112.5</v>
      </c>
      <c r="M2693">
        <v>11.494</v>
      </c>
      <c r="N2693">
        <v>1135.3</v>
      </c>
      <c r="O2693">
        <v>10106</v>
      </c>
      <c r="P2693" s="2">
        <v>0.93532407407407403</v>
      </c>
      <c r="Q2693">
        <v>29</v>
      </c>
      <c r="R2693" t="s">
        <v>171</v>
      </c>
      <c r="S2693">
        <v>22.6</v>
      </c>
      <c r="T2693">
        <v>30.9</v>
      </c>
      <c r="U2693" t="s">
        <v>48</v>
      </c>
      <c r="V2693">
        <v>16.2</v>
      </c>
      <c r="X2693">
        <f t="shared" si="835"/>
        <v>1.83</v>
      </c>
      <c r="Y2693" s="7" t="str">
        <f t="shared" si="836"/>
        <v>m/s</v>
      </c>
      <c r="AA2693">
        <f t="shared" si="837"/>
        <v>4.32</v>
      </c>
      <c r="AB2693" s="7" t="str">
        <f t="shared" si="838"/>
        <v>m/s</v>
      </c>
      <c r="AC2693" s="5">
        <f t="shared" si="839"/>
        <v>22.447777777777777</v>
      </c>
      <c r="AD2693" s="5">
        <f t="shared" si="840"/>
        <v>9.4608333333333332E-3</v>
      </c>
      <c r="AE2693" s="5">
        <f t="shared" si="841"/>
        <v>25.224833333333336</v>
      </c>
      <c r="AF2693" s="5"/>
      <c r="AG2693" s="5">
        <f t="shared" si="842"/>
        <v>12.5</v>
      </c>
      <c r="AH2693">
        <f t="shared" si="843"/>
        <v>1085.5</v>
      </c>
      <c r="AI2693" s="5">
        <f t="shared" si="844"/>
        <v>1.0854999999999999</v>
      </c>
      <c r="AJ2693" s="15">
        <f t="shared" si="845"/>
        <v>23.237985567326888</v>
      </c>
      <c r="AK2693" s="5">
        <f t="shared" si="846"/>
        <v>6.4966439752170091</v>
      </c>
      <c r="AL2693" s="5">
        <f t="shared" si="847"/>
        <v>5.1624345299411925</v>
      </c>
      <c r="AM2693" s="5">
        <f t="shared" si="848"/>
        <v>1.7488092328387612E-2</v>
      </c>
      <c r="AN2693" s="5">
        <f t="shared" si="849"/>
        <v>65.947197125534217</v>
      </c>
      <c r="AO2693" s="15">
        <f t="shared" si="850"/>
        <v>1.646013852466981</v>
      </c>
    </row>
    <row r="2694" spans="1:41" x14ac:dyDescent="0.3">
      <c r="A2694" s="4">
        <f t="shared" si="833"/>
        <v>45797.363946759258</v>
      </c>
      <c r="B2694" s="9">
        <f t="shared" si="832"/>
        <v>2690</v>
      </c>
      <c r="C2694" s="10" t="str">
        <f t="shared" si="834"/>
        <v>Remove</v>
      </c>
      <c r="D2694" s="1">
        <v>45797</v>
      </c>
      <c r="E2694" s="2">
        <v>0.36394675925925923</v>
      </c>
      <c r="F2694" t="s">
        <v>2</v>
      </c>
      <c r="G2694" t="s">
        <v>14</v>
      </c>
      <c r="H2694" t="s">
        <v>49</v>
      </c>
      <c r="I2694">
        <v>149.5</v>
      </c>
      <c r="J2694" t="s">
        <v>13</v>
      </c>
      <c r="K2694">
        <v>0</v>
      </c>
      <c r="L2694">
        <v>112.5</v>
      </c>
      <c r="M2694">
        <v>11.484999999999999</v>
      </c>
      <c r="N2694">
        <v>1134.4000000000001</v>
      </c>
      <c r="O2694">
        <v>10115</v>
      </c>
      <c r="P2694" s="2">
        <v>0.93567129629629631</v>
      </c>
      <c r="Q2694">
        <v>29</v>
      </c>
      <c r="R2694" t="s">
        <v>283</v>
      </c>
      <c r="S2694">
        <v>22.6</v>
      </c>
      <c r="T2694">
        <v>30.9</v>
      </c>
      <c r="U2694" t="s">
        <v>124</v>
      </c>
      <c r="V2694">
        <v>15.9</v>
      </c>
      <c r="X2694">
        <f t="shared" si="835"/>
        <v>1.6</v>
      </c>
      <c r="Y2694" s="7" t="str">
        <f t="shared" si="836"/>
        <v>m/s</v>
      </c>
      <c r="AA2694">
        <f t="shared" si="837"/>
        <v>4.2300000000000004</v>
      </c>
      <c r="AB2694" s="7" t="str">
        <f t="shared" si="838"/>
        <v>m/s</v>
      </c>
      <c r="AC2694" s="5">
        <f t="shared" si="839"/>
        <v>22.456111111111113</v>
      </c>
      <c r="AD2694" s="5">
        <f t="shared" si="840"/>
        <v>9.4533333333333327E-3</v>
      </c>
      <c r="AE2694" s="5">
        <f t="shared" si="841"/>
        <v>25.234286666666669</v>
      </c>
      <c r="AF2694" s="5"/>
      <c r="AG2694" s="5">
        <f t="shared" si="842"/>
        <v>-6</v>
      </c>
      <c r="AH2694">
        <f t="shared" si="843"/>
        <v>1085.5</v>
      </c>
      <c r="AI2694" s="5">
        <f t="shared" si="844"/>
        <v>1.0854999999999999</v>
      </c>
      <c r="AJ2694" s="15">
        <f t="shared" si="845"/>
        <v>23.246694303700295</v>
      </c>
      <c r="AK2694" s="5">
        <f t="shared" si="846"/>
        <v>6.4966439752170091</v>
      </c>
      <c r="AL2694" s="5">
        <f t="shared" si="847"/>
        <v>5.0668338904978372</v>
      </c>
      <c r="AM2694" s="5">
        <f t="shared" si="848"/>
        <v>1.5290135369082069E-2</v>
      </c>
      <c r="AN2694" s="5">
        <f t="shared" si="849"/>
        <v>65.962487260903302</v>
      </c>
      <c r="AO2694" s="15">
        <f t="shared" si="850"/>
        <v>1.6456323056868531</v>
      </c>
    </row>
    <row r="2695" spans="1:41" x14ac:dyDescent="0.3">
      <c r="A2695" s="4">
        <f t="shared" si="833"/>
        <v>45797.364293981482</v>
      </c>
      <c r="B2695" s="9">
        <f t="shared" ref="B2695:B2758" si="851">B2694+1</f>
        <v>2691</v>
      </c>
      <c r="C2695" s="10" t="str">
        <f t="shared" si="834"/>
        <v>Remove</v>
      </c>
      <c r="D2695" s="1">
        <v>45797</v>
      </c>
      <c r="E2695" s="2">
        <v>0.36429398148148145</v>
      </c>
      <c r="F2695" t="s">
        <v>19</v>
      </c>
      <c r="G2695" t="s">
        <v>14</v>
      </c>
      <c r="H2695" t="s">
        <v>49</v>
      </c>
      <c r="I2695">
        <v>145.5</v>
      </c>
      <c r="J2695" t="s">
        <v>13</v>
      </c>
      <c r="K2695">
        <v>0</v>
      </c>
      <c r="L2695">
        <v>112.3</v>
      </c>
      <c r="M2695">
        <v>11.492000000000001</v>
      </c>
      <c r="N2695">
        <v>1135</v>
      </c>
      <c r="O2695">
        <v>10125</v>
      </c>
      <c r="P2695" s="2">
        <v>0.93601851851851847</v>
      </c>
      <c r="Q2695">
        <v>29</v>
      </c>
      <c r="R2695" t="s">
        <v>287</v>
      </c>
      <c r="S2695">
        <v>22.6</v>
      </c>
      <c r="T2695">
        <v>30.9</v>
      </c>
      <c r="U2695" t="s">
        <v>48</v>
      </c>
      <c r="V2695">
        <v>15.8</v>
      </c>
      <c r="X2695">
        <f t="shared" si="835"/>
        <v>1.62</v>
      </c>
      <c r="Y2695" s="7" t="str">
        <f t="shared" si="836"/>
        <v>m/s</v>
      </c>
      <c r="AA2695">
        <f t="shared" si="837"/>
        <v>4.32</v>
      </c>
      <c r="AB2695" s="7" t="str">
        <f t="shared" si="838"/>
        <v>m/s</v>
      </c>
      <c r="AC2695" s="5">
        <f t="shared" si="839"/>
        <v>22.464444444444442</v>
      </c>
      <c r="AD2695" s="5">
        <f t="shared" si="840"/>
        <v>9.4583333333333342E-3</v>
      </c>
      <c r="AE2695" s="5">
        <f t="shared" si="841"/>
        <v>25.243745000000004</v>
      </c>
      <c r="AF2695" s="5"/>
      <c r="AG2695" s="5">
        <f t="shared" si="842"/>
        <v>-4</v>
      </c>
      <c r="AH2695">
        <f t="shared" si="843"/>
        <v>1085.5</v>
      </c>
      <c r="AI2695" s="5">
        <f t="shared" si="844"/>
        <v>1.0854999999999999</v>
      </c>
      <c r="AJ2695" s="15">
        <f t="shared" si="845"/>
        <v>23.255407646245974</v>
      </c>
      <c r="AK2695" s="5">
        <f t="shared" si="846"/>
        <v>6.4966439752170091</v>
      </c>
      <c r="AL2695" s="5">
        <f t="shared" si="847"/>
        <v>5.0349670106833857</v>
      </c>
      <c r="AM2695" s="5">
        <f t="shared" si="848"/>
        <v>1.5481262061195593E-2</v>
      </c>
      <c r="AN2695" s="5">
        <f t="shared" si="849"/>
        <v>65.977968522964503</v>
      </c>
      <c r="AO2695" s="15">
        <f t="shared" si="850"/>
        <v>1.6452461697455529</v>
      </c>
    </row>
    <row r="2696" spans="1:41" x14ac:dyDescent="0.3">
      <c r="A2696" s="4">
        <f t="shared" ref="A2696:A2759" si="852">D2696+E2696</f>
        <v>45797.364641203705</v>
      </c>
      <c r="B2696" s="9">
        <f t="shared" si="851"/>
        <v>2692</v>
      </c>
      <c r="C2696" s="10" t="str">
        <f t="shared" ref="C2696:C2759" si="853">IF(MOD(B2696,30)=1,"Keep","Remove")</f>
        <v>Remove</v>
      </c>
      <c r="D2696" s="1">
        <v>45797</v>
      </c>
      <c r="E2696" s="2">
        <v>0.36464120370370373</v>
      </c>
      <c r="F2696" t="s">
        <v>2</v>
      </c>
      <c r="G2696" t="s">
        <v>14</v>
      </c>
      <c r="H2696" t="s">
        <v>49</v>
      </c>
      <c r="I2696">
        <v>145.5</v>
      </c>
      <c r="J2696" t="s">
        <v>13</v>
      </c>
      <c r="K2696">
        <v>0</v>
      </c>
      <c r="L2696">
        <v>112.4</v>
      </c>
      <c r="M2696">
        <v>11.538</v>
      </c>
      <c r="N2696">
        <v>1140.2</v>
      </c>
      <c r="O2696">
        <v>10135</v>
      </c>
      <c r="P2696" s="2">
        <v>0.93636574074074075</v>
      </c>
      <c r="Q2696">
        <v>29</v>
      </c>
      <c r="R2696" t="s">
        <v>149</v>
      </c>
      <c r="S2696">
        <v>22.5</v>
      </c>
      <c r="T2696">
        <v>30.9</v>
      </c>
      <c r="U2696" t="s">
        <v>77</v>
      </c>
      <c r="V2696">
        <v>15.7</v>
      </c>
      <c r="X2696">
        <f t="shared" si="835"/>
        <v>2.08</v>
      </c>
      <c r="Y2696" s="7" t="str">
        <f t="shared" si="836"/>
        <v>m/s</v>
      </c>
      <c r="AA2696">
        <f t="shared" si="837"/>
        <v>4.46</v>
      </c>
      <c r="AB2696" s="7" t="str">
        <f t="shared" si="838"/>
        <v>m/s</v>
      </c>
      <c r="AC2696" s="5">
        <f t="shared" si="839"/>
        <v>22.472777777777779</v>
      </c>
      <c r="AD2696" s="5">
        <f t="shared" si="840"/>
        <v>9.5016666666666669E-3</v>
      </c>
      <c r="AE2696" s="5">
        <f t="shared" si="841"/>
        <v>25.253246666666669</v>
      </c>
      <c r="AF2696" s="5"/>
      <c r="AG2696" s="5">
        <f t="shared" si="842"/>
        <v>0</v>
      </c>
      <c r="AH2696">
        <f t="shared" si="843"/>
        <v>1085.5</v>
      </c>
      <c r="AI2696" s="5">
        <f t="shared" si="844"/>
        <v>1.0854999999999999</v>
      </c>
      <c r="AJ2696" s="15">
        <f t="shared" si="845"/>
        <v>23.264160908951332</v>
      </c>
      <c r="AK2696" s="5">
        <f t="shared" si="846"/>
        <v>6.4678977629372865</v>
      </c>
      <c r="AL2696" s="5">
        <f t="shared" si="847"/>
        <v>5.0031001308689333</v>
      </c>
      <c r="AM2696" s="5">
        <f t="shared" si="848"/>
        <v>1.9789223873701346E-2</v>
      </c>
      <c r="AN2696" s="5">
        <f t="shared" si="849"/>
        <v>65.997757746838204</v>
      </c>
      <c r="AO2696" s="15">
        <f t="shared" si="850"/>
        <v>1.6447528477617162</v>
      </c>
    </row>
    <row r="2697" spans="1:41" x14ac:dyDescent="0.3">
      <c r="A2697" s="4">
        <f t="shared" si="852"/>
        <v>45797.364988425928</v>
      </c>
      <c r="B2697" s="9">
        <f t="shared" si="851"/>
        <v>2693</v>
      </c>
      <c r="C2697" s="10" t="str">
        <f t="shared" si="853"/>
        <v>Remove</v>
      </c>
      <c r="D2697" s="1">
        <v>45797</v>
      </c>
      <c r="E2697" s="2">
        <v>0.36498842592592595</v>
      </c>
      <c r="F2697" t="s">
        <v>2</v>
      </c>
      <c r="G2697" t="s">
        <v>14</v>
      </c>
      <c r="H2697" t="s">
        <v>49</v>
      </c>
      <c r="I2697">
        <v>144</v>
      </c>
      <c r="J2697" t="s">
        <v>13</v>
      </c>
      <c r="K2697">
        <v>0</v>
      </c>
      <c r="L2697">
        <v>112.4</v>
      </c>
      <c r="M2697">
        <v>11.532999999999999</v>
      </c>
      <c r="N2697">
        <v>1140</v>
      </c>
      <c r="O2697">
        <v>10144</v>
      </c>
      <c r="P2697" s="2">
        <v>0.93671296296296291</v>
      </c>
      <c r="Q2697">
        <v>29</v>
      </c>
      <c r="R2697" t="s">
        <v>184</v>
      </c>
      <c r="S2697">
        <v>22.5</v>
      </c>
      <c r="T2697">
        <v>30.9</v>
      </c>
      <c r="U2697" t="s">
        <v>68</v>
      </c>
      <c r="V2697">
        <v>15.7</v>
      </c>
      <c r="X2697">
        <f t="shared" si="835"/>
        <v>1.81</v>
      </c>
      <c r="Y2697" s="7" t="str">
        <f t="shared" si="836"/>
        <v>m/s</v>
      </c>
      <c r="AA2697">
        <f t="shared" si="837"/>
        <v>4.3</v>
      </c>
      <c r="AB2697" s="7" t="str">
        <f t="shared" si="838"/>
        <v>m/s</v>
      </c>
      <c r="AC2697" s="5">
        <f t="shared" si="839"/>
        <v>22.481111111111112</v>
      </c>
      <c r="AD2697" s="5">
        <f t="shared" si="840"/>
        <v>9.4999999999999998E-3</v>
      </c>
      <c r="AE2697" s="5">
        <f t="shared" si="841"/>
        <v>25.262746666666668</v>
      </c>
      <c r="AF2697" s="5"/>
      <c r="AG2697" s="5">
        <f t="shared" si="842"/>
        <v>-1.5</v>
      </c>
      <c r="AH2697">
        <f t="shared" si="843"/>
        <v>1085.5</v>
      </c>
      <c r="AI2697" s="5">
        <f t="shared" si="844"/>
        <v>1.0854999999999999</v>
      </c>
      <c r="AJ2697" s="15">
        <f t="shared" si="845"/>
        <v>23.272912636265932</v>
      </c>
      <c r="AK2697" s="5">
        <f t="shared" si="846"/>
        <v>6.4678977629372865</v>
      </c>
      <c r="AL2697" s="5">
        <f t="shared" si="847"/>
        <v>5.0031001308689333</v>
      </c>
      <c r="AM2697" s="5">
        <f t="shared" si="848"/>
        <v>1.7220430390095881E-2</v>
      </c>
      <c r="AN2697" s="5">
        <f t="shared" si="849"/>
        <v>66.014978177228301</v>
      </c>
      <c r="AO2697" s="15">
        <f t="shared" si="850"/>
        <v>1.6443238034341126</v>
      </c>
    </row>
    <row r="2698" spans="1:41" x14ac:dyDescent="0.3">
      <c r="A2698" s="4">
        <f t="shared" si="852"/>
        <v>45797.365335648145</v>
      </c>
      <c r="B2698" s="9">
        <f t="shared" si="851"/>
        <v>2694</v>
      </c>
      <c r="C2698" s="10" t="str">
        <f t="shared" si="853"/>
        <v>Remove</v>
      </c>
      <c r="D2698" s="1">
        <v>45797</v>
      </c>
      <c r="E2698" s="2">
        <v>0.36533564814814817</v>
      </c>
      <c r="F2698" t="s">
        <v>2</v>
      </c>
      <c r="G2698" t="s">
        <v>14</v>
      </c>
      <c r="H2698" t="s">
        <v>49</v>
      </c>
      <c r="I2698">
        <v>144</v>
      </c>
      <c r="J2698" t="s">
        <v>13</v>
      </c>
      <c r="K2698">
        <v>0</v>
      </c>
      <c r="L2698">
        <v>112.4</v>
      </c>
      <c r="M2698">
        <v>11.49</v>
      </c>
      <c r="N2698">
        <v>1135.3</v>
      </c>
      <c r="O2698">
        <v>10154</v>
      </c>
      <c r="P2698" s="2">
        <v>0.93706018518518519</v>
      </c>
      <c r="Q2698">
        <v>29</v>
      </c>
      <c r="R2698" t="s">
        <v>199</v>
      </c>
      <c r="S2698">
        <v>22.3</v>
      </c>
      <c r="T2698">
        <v>30.9</v>
      </c>
      <c r="U2698" t="s">
        <v>46</v>
      </c>
      <c r="V2698">
        <v>15.5</v>
      </c>
      <c r="X2698">
        <f t="shared" si="835"/>
        <v>1.73</v>
      </c>
      <c r="Y2698" s="7" t="str">
        <f t="shared" si="836"/>
        <v>m/s</v>
      </c>
      <c r="AA2698">
        <f t="shared" si="837"/>
        <v>4.33</v>
      </c>
      <c r="AB2698" s="7" t="str">
        <f t="shared" si="838"/>
        <v>m/s</v>
      </c>
      <c r="AC2698" s="5">
        <f t="shared" si="839"/>
        <v>22.489444444444445</v>
      </c>
      <c r="AD2698" s="5">
        <f t="shared" si="840"/>
        <v>9.4608333333333332E-3</v>
      </c>
      <c r="AE2698" s="5">
        <f t="shared" si="841"/>
        <v>25.2722075</v>
      </c>
      <c r="AF2698" s="5"/>
      <c r="AG2698" s="5">
        <f t="shared" si="842"/>
        <v>0</v>
      </c>
      <c r="AH2698">
        <f t="shared" si="843"/>
        <v>1085.5</v>
      </c>
      <c r="AI2698" s="5">
        <f t="shared" si="844"/>
        <v>1.0854999999999999</v>
      </c>
      <c r="AJ2698" s="15">
        <f t="shared" si="845"/>
        <v>23.281628281897746</v>
      </c>
      <c r="AK2698" s="5">
        <f t="shared" si="846"/>
        <v>6.4104053383778448</v>
      </c>
      <c r="AL2698" s="5">
        <f t="shared" si="847"/>
        <v>4.9393663712400295</v>
      </c>
      <c r="AM2698" s="5">
        <f t="shared" si="848"/>
        <v>1.6313001449220602E-2</v>
      </c>
      <c r="AN2698" s="5">
        <f t="shared" si="849"/>
        <v>66.03129117867752</v>
      </c>
      <c r="AO2698" s="15">
        <f t="shared" si="850"/>
        <v>1.6439175739615464</v>
      </c>
    </row>
    <row r="2699" spans="1:41" x14ac:dyDescent="0.3">
      <c r="A2699" s="4">
        <f t="shared" si="852"/>
        <v>45797.365694444445</v>
      </c>
      <c r="B2699" s="9">
        <f t="shared" si="851"/>
        <v>2695</v>
      </c>
      <c r="C2699" s="10" t="str">
        <f t="shared" si="853"/>
        <v>Remove</v>
      </c>
      <c r="D2699" s="1">
        <v>45797</v>
      </c>
      <c r="E2699" s="2">
        <v>0.36569444444444443</v>
      </c>
      <c r="F2699" t="s">
        <v>19</v>
      </c>
      <c r="G2699" t="s">
        <v>14</v>
      </c>
      <c r="H2699" t="s">
        <v>49</v>
      </c>
      <c r="I2699">
        <v>155</v>
      </c>
      <c r="J2699" t="s">
        <v>13</v>
      </c>
      <c r="K2699">
        <v>0</v>
      </c>
      <c r="L2699">
        <v>112.4</v>
      </c>
      <c r="M2699">
        <v>11.505000000000001</v>
      </c>
      <c r="N2699">
        <v>1136.2</v>
      </c>
      <c r="O2699">
        <v>10163</v>
      </c>
      <c r="P2699" s="2">
        <v>0.93741898148148151</v>
      </c>
      <c r="Q2699">
        <v>29</v>
      </c>
      <c r="R2699" t="s">
        <v>288</v>
      </c>
      <c r="S2699">
        <v>22.3</v>
      </c>
      <c r="T2699">
        <v>30.9</v>
      </c>
      <c r="U2699" t="s">
        <v>46</v>
      </c>
      <c r="V2699">
        <v>15.6</v>
      </c>
      <c r="X2699">
        <f t="shared" si="835"/>
        <v>1.56</v>
      </c>
      <c r="Y2699" s="7" t="str">
        <f t="shared" si="836"/>
        <v>m/s</v>
      </c>
      <c r="AA2699">
        <f t="shared" si="837"/>
        <v>4.33</v>
      </c>
      <c r="AB2699" s="7" t="str">
        <f t="shared" si="838"/>
        <v>m/s</v>
      </c>
      <c r="AC2699" s="5">
        <f t="shared" si="839"/>
        <v>22.498055555555556</v>
      </c>
      <c r="AD2699" s="5">
        <f t="shared" si="840"/>
        <v>9.4683333333333338E-3</v>
      </c>
      <c r="AE2699" s="5">
        <f t="shared" si="841"/>
        <v>25.281675833333335</v>
      </c>
      <c r="AF2699" s="5"/>
      <c r="AG2699" s="5">
        <f t="shared" si="842"/>
        <v>11</v>
      </c>
      <c r="AH2699">
        <f t="shared" si="843"/>
        <v>1096.5</v>
      </c>
      <c r="AI2699" s="5">
        <f t="shared" si="844"/>
        <v>1.0965</v>
      </c>
      <c r="AJ2699" s="15">
        <f t="shared" si="845"/>
        <v>23.05670390636875</v>
      </c>
      <c r="AK2699" s="5">
        <f t="shared" si="846"/>
        <v>6.4104053383778448</v>
      </c>
      <c r="AL2699" s="5">
        <f t="shared" si="847"/>
        <v>4.9712332510544819</v>
      </c>
      <c r="AM2699" s="5">
        <f t="shared" si="848"/>
        <v>1.4709989746118002E-2</v>
      </c>
      <c r="AN2699" s="5">
        <f t="shared" si="849"/>
        <v>66.046001168423643</v>
      </c>
      <c r="AO2699" s="15">
        <f t="shared" si="850"/>
        <v>1.6602064933557745</v>
      </c>
    </row>
    <row r="2700" spans="1:41" x14ac:dyDescent="0.3">
      <c r="A2700" s="4">
        <f t="shared" si="852"/>
        <v>45797.366041666668</v>
      </c>
      <c r="B2700" s="9">
        <f t="shared" si="851"/>
        <v>2696</v>
      </c>
      <c r="C2700" s="10" t="str">
        <f t="shared" si="853"/>
        <v>Remove</v>
      </c>
      <c r="D2700" s="1">
        <v>45797</v>
      </c>
      <c r="E2700" s="2">
        <v>0.36604166666666665</v>
      </c>
      <c r="F2700" t="s">
        <v>19</v>
      </c>
      <c r="G2700" t="s">
        <v>14</v>
      </c>
      <c r="H2700" t="s">
        <v>49</v>
      </c>
      <c r="I2700">
        <v>142.5</v>
      </c>
      <c r="J2700" t="s">
        <v>13</v>
      </c>
      <c r="K2700">
        <v>0</v>
      </c>
      <c r="L2700">
        <v>112.4</v>
      </c>
      <c r="M2700">
        <v>11.513</v>
      </c>
      <c r="N2700">
        <v>1137.5999999999999</v>
      </c>
      <c r="O2700">
        <v>10173</v>
      </c>
      <c r="P2700" s="2">
        <v>0.93776620370370367</v>
      </c>
      <c r="Q2700">
        <v>29</v>
      </c>
      <c r="R2700" t="s">
        <v>209</v>
      </c>
      <c r="S2700">
        <v>22.3</v>
      </c>
      <c r="T2700">
        <v>30.9</v>
      </c>
      <c r="U2700" t="s">
        <v>129</v>
      </c>
      <c r="V2700">
        <v>15.7</v>
      </c>
      <c r="X2700">
        <f t="shared" si="835"/>
        <v>1.64</v>
      </c>
      <c r="Y2700" s="7" t="str">
        <f t="shared" si="836"/>
        <v>m/s</v>
      </c>
      <c r="AA2700">
        <f t="shared" si="837"/>
        <v>4.3600000000000003</v>
      </c>
      <c r="AB2700" s="7" t="str">
        <f t="shared" si="838"/>
        <v>m/s</v>
      </c>
      <c r="AC2700" s="5">
        <f t="shared" si="839"/>
        <v>22.506388888888889</v>
      </c>
      <c r="AD2700" s="5">
        <f t="shared" si="840"/>
        <v>9.4799999999999988E-3</v>
      </c>
      <c r="AE2700" s="5">
        <f t="shared" si="841"/>
        <v>25.291155833333335</v>
      </c>
      <c r="AF2700" s="5"/>
      <c r="AG2700" s="5">
        <f t="shared" si="842"/>
        <v>-12.5</v>
      </c>
      <c r="AH2700">
        <f t="shared" si="843"/>
        <v>1096.5</v>
      </c>
      <c r="AI2700" s="5">
        <f t="shared" si="844"/>
        <v>1.0965</v>
      </c>
      <c r="AJ2700" s="15">
        <f t="shared" si="845"/>
        <v>23.065349597203223</v>
      </c>
      <c r="AK2700" s="5">
        <f t="shared" si="846"/>
        <v>6.4104053383778448</v>
      </c>
      <c r="AL2700" s="5">
        <f t="shared" si="847"/>
        <v>5.0031001308689333</v>
      </c>
      <c r="AM2700" s="5">
        <f t="shared" si="848"/>
        <v>1.5464348194636874E-2</v>
      </c>
      <c r="AN2700" s="5">
        <f t="shared" si="849"/>
        <v>66.061465516618284</v>
      </c>
      <c r="AO2700" s="15">
        <f t="shared" si="850"/>
        <v>1.659817855121859</v>
      </c>
    </row>
    <row r="2701" spans="1:41" x14ac:dyDescent="0.3">
      <c r="A2701" s="4">
        <f t="shared" si="852"/>
        <v>45797.366388888891</v>
      </c>
      <c r="B2701" s="9">
        <f t="shared" si="851"/>
        <v>2697</v>
      </c>
      <c r="C2701" s="10" t="str">
        <f t="shared" si="853"/>
        <v>Remove</v>
      </c>
      <c r="D2701" s="1">
        <v>45797</v>
      </c>
      <c r="E2701" s="2">
        <v>0.36638888888888888</v>
      </c>
      <c r="F2701" t="s">
        <v>19</v>
      </c>
      <c r="G2701" t="s">
        <v>14</v>
      </c>
      <c r="H2701" t="s">
        <v>49</v>
      </c>
      <c r="I2701">
        <v>149.5</v>
      </c>
      <c r="J2701" t="s">
        <v>13</v>
      </c>
      <c r="K2701">
        <v>0</v>
      </c>
      <c r="L2701">
        <v>112.4</v>
      </c>
      <c r="M2701">
        <v>11.446</v>
      </c>
      <c r="N2701">
        <v>1128.5</v>
      </c>
      <c r="O2701">
        <v>10182</v>
      </c>
      <c r="P2701" s="2">
        <v>0.93811342592592595</v>
      </c>
      <c r="Q2701">
        <v>29</v>
      </c>
      <c r="R2701" t="s">
        <v>209</v>
      </c>
      <c r="S2701">
        <v>22.5</v>
      </c>
      <c r="T2701">
        <v>30.9</v>
      </c>
      <c r="U2701" t="s">
        <v>69</v>
      </c>
      <c r="V2701">
        <v>15.7</v>
      </c>
      <c r="X2701">
        <f t="shared" si="835"/>
        <v>1.64</v>
      </c>
      <c r="Y2701" s="7" t="str">
        <f t="shared" si="836"/>
        <v>m/s</v>
      </c>
      <c r="AA2701">
        <f t="shared" si="837"/>
        <v>4.3499999999999996</v>
      </c>
      <c r="AB2701" s="7" t="str">
        <f t="shared" si="838"/>
        <v>m/s</v>
      </c>
      <c r="AC2701" s="5">
        <f t="shared" si="839"/>
        <v>22.514722222222222</v>
      </c>
      <c r="AD2701" s="5">
        <f t="shared" si="840"/>
        <v>9.4041666666666666E-3</v>
      </c>
      <c r="AE2701" s="5">
        <f t="shared" si="841"/>
        <v>25.300560000000001</v>
      </c>
      <c r="AF2701" s="5"/>
      <c r="AG2701" s="5">
        <f t="shared" si="842"/>
        <v>7</v>
      </c>
      <c r="AH2701">
        <f t="shared" si="843"/>
        <v>1103.5</v>
      </c>
      <c r="AI2701" s="5">
        <f t="shared" si="844"/>
        <v>1.1034999999999999</v>
      </c>
      <c r="AJ2701" s="15">
        <f t="shared" si="845"/>
        <v>22.9275577707295</v>
      </c>
      <c r="AK2701" s="5">
        <f t="shared" si="846"/>
        <v>6.4678977629372865</v>
      </c>
      <c r="AL2701" s="5">
        <f t="shared" si="847"/>
        <v>5.0031001308689333</v>
      </c>
      <c r="AM2701" s="5">
        <f t="shared" si="848"/>
        <v>1.5603041900418365E-2</v>
      </c>
      <c r="AN2701" s="5">
        <f t="shared" si="849"/>
        <v>66.077068558518704</v>
      </c>
      <c r="AO2701" s="15">
        <f t="shared" si="850"/>
        <v>1.6700196060040498</v>
      </c>
    </row>
    <row r="2702" spans="1:41" x14ac:dyDescent="0.3">
      <c r="A2702" s="4">
        <f t="shared" si="852"/>
        <v>45797.366736111115</v>
      </c>
      <c r="B2702" s="9">
        <f t="shared" si="851"/>
        <v>2698</v>
      </c>
      <c r="C2702" s="10" t="str">
        <f t="shared" si="853"/>
        <v>Remove</v>
      </c>
      <c r="D2702" s="1">
        <v>45797</v>
      </c>
      <c r="E2702" s="2">
        <v>0.3667361111111111</v>
      </c>
      <c r="F2702" t="s">
        <v>19</v>
      </c>
      <c r="G2702" t="s">
        <v>14</v>
      </c>
      <c r="H2702" t="s">
        <v>49</v>
      </c>
      <c r="I2702">
        <v>149</v>
      </c>
      <c r="J2702" t="s">
        <v>13</v>
      </c>
      <c r="K2702">
        <v>0</v>
      </c>
      <c r="L2702">
        <v>112.4</v>
      </c>
      <c r="M2702">
        <v>11.499000000000001</v>
      </c>
      <c r="N2702">
        <v>1135.5999999999999</v>
      </c>
      <c r="O2702">
        <v>10192</v>
      </c>
      <c r="P2702" s="2">
        <v>0.93846064814814811</v>
      </c>
      <c r="Q2702">
        <v>29</v>
      </c>
      <c r="R2702" t="s">
        <v>184</v>
      </c>
      <c r="S2702">
        <v>22.1</v>
      </c>
      <c r="T2702">
        <v>30.9</v>
      </c>
      <c r="U2702" t="s">
        <v>90</v>
      </c>
      <c r="V2702">
        <v>15.5</v>
      </c>
      <c r="X2702">
        <f t="shared" si="835"/>
        <v>1.81</v>
      </c>
      <c r="Y2702" s="7" t="str">
        <f t="shared" si="836"/>
        <v>m/s</v>
      </c>
      <c r="AA2702">
        <f t="shared" si="837"/>
        <v>4.2</v>
      </c>
      <c r="AB2702" s="7" t="str">
        <f t="shared" si="838"/>
        <v>m/s</v>
      </c>
      <c r="AC2702" s="5">
        <f t="shared" si="839"/>
        <v>22.523055555555555</v>
      </c>
      <c r="AD2702" s="5">
        <f t="shared" si="840"/>
        <v>9.4633333333333323E-3</v>
      </c>
      <c r="AE2702" s="5">
        <f t="shared" si="841"/>
        <v>25.310023333333334</v>
      </c>
      <c r="AF2702" s="5"/>
      <c r="AG2702" s="5">
        <f t="shared" si="842"/>
        <v>-0.5</v>
      </c>
      <c r="AH2702">
        <f t="shared" si="843"/>
        <v>1103.5</v>
      </c>
      <c r="AI2702" s="5">
        <f t="shared" si="844"/>
        <v>1.1034999999999999</v>
      </c>
      <c r="AJ2702" s="15">
        <f t="shared" si="845"/>
        <v>22.936133514574838</v>
      </c>
      <c r="AK2702" s="5">
        <f t="shared" si="846"/>
        <v>6.3529129138184022</v>
      </c>
      <c r="AL2702" s="5">
        <f t="shared" si="847"/>
        <v>4.9393663712400295</v>
      </c>
      <c r="AM2702" s="5">
        <f t="shared" si="848"/>
        <v>1.6914289405383066E-2</v>
      </c>
      <c r="AN2702" s="5">
        <f t="shared" si="849"/>
        <v>66.093982847924082</v>
      </c>
      <c r="AO2702" s="15">
        <f t="shared" si="850"/>
        <v>1.6695922267826524</v>
      </c>
    </row>
    <row r="2703" spans="1:41" x14ac:dyDescent="0.3">
      <c r="A2703" s="4">
        <f t="shared" si="852"/>
        <v>45797.367083333331</v>
      </c>
      <c r="B2703" s="9">
        <f t="shared" si="851"/>
        <v>2699</v>
      </c>
      <c r="C2703" s="10" t="str">
        <f t="shared" si="853"/>
        <v>Remove</v>
      </c>
      <c r="D2703" s="1">
        <v>45797</v>
      </c>
      <c r="E2703" s="2">
        <v>0.36708333333333332</v>
      </c>
      <c r="F2703" t="s">
        <v>2</v>
      </c>
      <c r="G2703" t="s">
        <v>14</v>
      </c>
      <c r="H2703" t="s">
        <v>49</v>
      </c>
      <c r="I2703">
        <v>145.5</v>
      </c>
      <c r="J2703" t="s">
        <v>13</v>
      </c>
      <c r="K2703">
        <v>0</v>
      </c>
      <c r="L2703">
        <v>112.3</v>
      </c>
      <c r="M2703">
        <v>11.509</v>
      </c>
      <c r="N2703">
        <v>1136.2</v>
      </c>
      <c r="O2703">
        <v>10201</v>
      </c>
      <c r="P2703" s="2">
        <v>0.93880787037037039</v>
      </c>
      <c r="Q2703">
        <v>29</v>
      </c>
      <c r="R2703" t="s">
        <v>183</v>
      </c>
      <c r="S2703">
        <v>22.5</v>
      </c>
      <c r="T2703">
        <v>30.9</v>
      </c>
      <c r="U2703" t="s">
        <v>50</v>
      </c>
      <c r="V2703">
        <v>15.8</v>
      </c>
      <c r="X2703">
        <f t="shared" si="835"/>
        <v>1.78</v>
      </c>
      <c r="Y2703" s="7" t="str">
        <f t="shared" si="836"/>
        <v>m/s</v>
      </c>
      <c r="AA2703">
        <f t="shared" si="837"/>
        <v>4.26</v>
      </c>
      <c r="AB2703" s="7" t="str">
        <f t="shared" si="838"/>
        <v>m/s</v>
      </c>
      <c r="AC2703" s="5">
        <f t="shared" si="839"/>
        <v>22.531388888888891</v>
      </c>
      <c r="AD2703" s="5">
        <f t="shared" si="840"/>
        <v>9.4683333333333338E-3</v>
      </c>
      <c r="AE2703" s="5">
        <f t="shared" si="841"/>
        <v>25.319491666666668</v>
      </c>
      <c r="AF2703" s="5"/>
      <c r="AG2703" s="5">
        <f t="shared" si="842"/>
        <v>-3.5</v>
      </c>
      <c r="AH2703">
        <f t="shared" si="843"/>
        <v>1103.5</v>
      </c>
      <c r="AI2703" s="5">
        <f t="shared" si="844"/>
        <v>1.1034999999999999</v>
      </c>
      <c r="AJ2703" s="15">
        <f t="shared" si="845"/>
        <v>22.94471378945779</v>
      </c>
      <c r="AK2703" s="5">
        <f t="shared" si="846"/>
        <v>6.4678977629372865</v>
      </c>
      <c r="AL2703" s="5">
        <f t="shared" si="847"/>
        <v>5.0349670106833857</v>
      </c>
      <c r="AM2703" s="5">
        <f t="shared" si="848"/>
        <v>1.6935008891917493E-2</v>
      </c>
      <c r="AN2703" s="5">
        <f t="shared" si="849"/>
        <v>66.110917856816002</v>
      </c>
      <c r="AO2703" s="15">
        <f t="shared" si="850"/>
        <v>1.6691645431242939</v>
      </c>
    </row>
    <row r="2704" spans="1:41" x14ac:dyDescent="0.3">
      <c r="A2704" s="4">
        <f t="shared" si="852"/>
        <v>45797.367430555554</v>
      </c>
      <c r="B2704" s="9">
        <f t="shared" si="851"/>
        <v>2700</v>
      </c>
      <c r="C2704" s="10" t="str">
        <f t="shared" si="853"/>
        <v>Remove</v>
      </c>
      <c r="D2704" s="1">
        <v>45797</v>
      </c>
      <c r="E2704" s="2">
        <v>0.36743055555555554</v>
      </c>
      <c r="F2704" t="s">
        <v>19</v>
      </c>
      <c r="G2704" t="s">
        <v>14</v>
      </c>
      <c r="H2704" t="s">
        <v>49</v>
      </c>
      <c r="I2704">
        <v>149.5</v>
      </c>
      <c r="J2704" t="s">
        <v>13</v>
      </c>
      <c r="K2704">
        <v>0</v>
      </c>
      <c r="L2704">
        <v>112.3</v>
      </c>
      <c r="M2704">
        <v>11.502000000000001</v>
      </c>
      <c r="N2704">
        <v>1136.0999999999999</v>
      </c>
      <c r="O2704">
        <v>10210</v>
      </c>
      <c r="P2704" s="2">
        <v>0.93915509259259256</v>
      </c>
      <c r="Q2704">
        <v>29</v>
      </c>
      <c r="R2704" t="s">
        <v>289</v>
      </c>
      <c r="S2704">
        <v>22.2</v>
      </c>
      <c r="T2704">
        <v>30.9</v>
      </c>
      <c r="U2704" t="s">
        <v>117</v>
      </c>
      <c r="V2704">
        <v>15.5</v>
      </c>
      <c r="X2704">
        <f t="shared" si="835"/>
        <v>1.46</v>
      </c>
      <c r="Y2704" s="7" t="str">
        <f t="shared" si="836"/>
        <v>m/s</v>
      </c>
      <c r="AA2704">
        <f t="shared" si="837"/>
        <v>4.2699999999999996</v>
      </c>
      <c r="AB2704" s="7" t="str">
        <f t="shared" si="838"/>
        <v>m/s</v>
      </c>
      <c r="AC2704" s="5">
        <f t="shared" si="839"/>
        <v>22.53972222222222</v>
      </c>
      <c r="AD2704" s="5">
        <f t="shared" si="840"/>
        <v>9.4675000000000002E-3</v>
      </c>
      <c r="AE2704" s="5">
        <f t="shared" si="841"/>
        <v>25.328959166666667</v>
      </c>
      <c r="AF2704" s="5"/>
      <c r="AG2704" s="5">
        <f t="shared" si="842"/>
        <v>4</v>
      </c>
      <c r="AH2704">
        <f t="shared" si="843"/>
        <v>1107.5</v>
      </c>
      <c r="AI2704" s="5">
        <f t="shared" si="844"/>
        <v>1.1074999999999999</v>
      </c>
      <c r="AJ2704" s="15">
        <f t="shared" si="845"/>
        <v>22.870392024078257</v>
      </c>
      <c r="AK2704" s="5">
        <f t="shared" si="846"/>
        <v>6.381659126098123</v>
      </c>
      <c r="AL2704" s="5">
        <f t="shared" si="847"/>
        <v>4.9393663712400295</v>
      </c>
      <c r="AM2704" s="5">
        <f t="shared" si="848"/>
        <v>1.3705306072530087E-2</v>
      </c>
      <c r="AN2704" s="5">
        <f t="shared" si="849"/>
        <v>66.124623162888525</v>
      </c>
      <c r="AO2704" s="15">
        <f t="shared" si="850"/>
        <v>1.6748677678991568</v>
      </c>
    </row>
    <row r="2705" spans="1:41" x14ac:dyDescent="0.3">
      <c r="A2705" s="4">
        <f t="shared" si="852"/>
        <v>45797.367777777778</v>
      </c>
      <c r="B2705" s="9">
        <f t="shared" si="851"/>
        <v>2701</v>
      </c>
      <c r="C2705" s="10" t="str">
        <f t="shared" si="853"/>
        <v>Keep</v>
      </c>
      <c r="D2705" s="1">
        <v>45797</v>
      </c>
      <c r="E2705" s="2">
        <v>0.36777777777777776</v>
      </c>
      <c r="F2705" t="s">
        <v>19</v>
      </c>
      <c r="G2705" t="s">
        <v>14</v>
      </c>
      <c r="H2705" t="s">
        <v>49</v>
      </c>
      <c r="I2705">
        <v>142.5</v>
      </c>
      <c r="J2705" t="s">
        <v>13</v>
      </c>
      <c r="K2705">
        <v>0</v>
      </c>
      <c r="L2705">
        <v>112.3</v>
      </c>
      <c r="M2705">
        <v>11.593</v>
      </c>
      <c r="N2705">
        <v>1147.2</v>
      </c>
      <c r="O2705">
        <v>10220</v>
      </c>
      <c r="P2705" s="2">
        <v>0.93950231481481483</v>
      </c>
      <c r="Q2705">
        <v>29</v>
      </c>
      <c r="R2705" t="s">
        <v>168</v>
      </c>
      <c r="S2705">
        <v>22.5</v>
      </c>
      <c r="T2705">
        <v>30.9</v>
      </c>
      <c r="U2705" t="s">
        <v>151</v>
      </c>
      <c r="V2705">
        <v>15.7</v>
      </c>
      <c r="X2705">
        <f t="shared" si="835"/>
        <v>1.75</v>
      </c>
      <c r="Y2705" s="7" t="str">
        <f t="shared" si="836"/>
        <v>m/s</v>
      </c>
      <c r="AA2705">
        <f t="shared" si="837"/>
        <v>4.67</v>
      </c>
      <c r="AB2705" s="7" t="str">
        <f t="shared" si="838"/>
        <v>m/s</v>
      </c>
      <c r="AC2705" s="5">
        <f t="shared" si="839"/>
        <v>22.548055555555557</v>
      </c>
      <c r="AD2705" s="5">
        <f t="shared" si="840"/>
        <v>9.5600000000000008E-3</v>
      </c>
      <c r="AE2705" s="5">
        <f t="shared" si="841"/>
        <v>25.338519166666668</v>
      </c>
      <c r="AF2705" s="5"/>
      <c r="AG2705" s="5">
        <f t="shared" si="842"/>
        <v>-7</v>
      </c>
      <c r="AH2705">
        <f t="shared" si="843"/>
        <v>1107.5</v>
      </c>
      <c r="AI2705" s="5">
        <f t="shared" si="844"/>
        <v>1.1074999999999999</v>
      </c>
      <c r="AJ2705" s="15">
        <f t="shared" si="845"/>
        <v>22.879024078254329</v>
      </c>
      <c r="AK2705" s="5">
        <f t="shared" si="846"/>
        <v>6.4678977629372865</v>
      </c>
      <c r="AL2705" s="5">
        <f t="shared" si="847"/>
        <v>5.0031001308689333</v>
      </c>
      <c r="AM2705" s="5">
        <f t="shared" si="848"/>
        <v>1.6649587393739111E-2</v>
      </c>
      <c r="AN2705" s="5">
        <f t="shared" si="849"/>
        <v>66.141272750282269</v>
      </c>
      <c r="AO2705" s="15">
        <f t="shared" si="850"/>
        <v>1.6744461573658991</v>
      </c>
    </row>
    <row r="2706" spans="1:41" x14ac:dyDescent="0.3">
      <c r="A2706" s="4">
        <f t="shared" si="852"/>
        <v>45797.368125000001</v>
      </c>
      <c r="B2706" s="9">
        <f t="shared" si="851"/>
        <v>2702</v>
      </c>
      <c r="C2706" s="10" t="str">
        <f t="shared" si="853"/>
        <v>Remove</v>
      </c>
      <c r="D2706" s="1">
        <v>45797</v>
      </c>
      <c r="E2706" s="2">
        <v>0.36812499999999998</v>
      </c>
      <c r="F2706" t="s">
        <v>2</v>
      </c>
      <c r="G2706" t="s">
        <v>14</v>
      </c>
      <c r="H2706" t="s">
        <v>49</v>
      </c>
      <c r="I2706">
        <v>148.5</v>
      </c>
      <c r="J2706" t="s">
        <v>13</v>
      </c>
      <c r="K2706">
        <v>0</v>
      </c>
      <c r="L2706">
        <v>112.3</v>
      </c>
      <c r="M2706">
        <v>11.529</v>
      </c>
      <c r="N2706">
        <v>1138.9000000000001</v>
      </c>
      <c r="O2706">
        <v>10230</v>
      </c>
      <c r="P2706" s="2">
        <v>0.939849537037037</v>
      </c>
      <c r="Q2706">
        <v>29</v>
      </c>
      <c r="R2706" t="s">
        <v>172</v>
      </c>
      <c r="S2706">
        <v>22.5</v>
      </c>
      <c r="T2706">
        <v>31</v>
      </c>
      <c r="U2706" t="s">
        <v>71</v>
      </c>
      <c r="V2706">
        <v>15.7</v>
      </c>
      <c r="X2706">
        <f t="shared" si="835"/>
        <v>1.9</v>
      </c>
      <c r="Y2706" s="7" t="str">
        <f t="shared" si="836"/>
        <v>m/s</v>
      </c>
      <c r="AA2706">
        <f t="shared" si="837"/>
        <v>4.29</v>
      </c>
      <c r="AB2706" s="7" t="str">
        <f t="shared" si="838"/>
        <v>m/s</v>
      </c>
      <c r="AC2706" s="5">
        <f t="shared" si="839"/>
        <v>22.55638888888889</v>
      </c>
      <c r="AD2706" s="5">
        <f t="shared" si="840"/>
        <v>9.4908333333333338E-3</v>
      </c>
      <c r="AE2706" s="5">
        <f t="shared" si="841"/>
        <v>25.348010000000002</v>
      </c>
      <c r="AF2706" s="5"/>
      <c r="AG2706" s="5">
        <f t="shared" si="842"/>
        <v>6</v>
      </c>
      <c r="AH2706">
        <f t="shared" si="843"/>
        <v>1113.5</v>
      </c>
      <c r="AI2706" s="5">
        <f t="shared" si="844"/>
        <v>1.1134999999999999</v>
      </c>
      <c r="AJ2706" s="15">
        <f t="shared" si="845"/>
        <v>22.764265828468794</v>
      </c>
      <c r="AK2706" s="5">
        <f t="shared" si="846"/>
        <v>6.4678977629372865</v>
      </c>
      <c r="AL2706" s="5">
        <f t="shared" si="847"/>
        <v>5.0301066247056747</v>
      </c>
      <c r="AM2706" s="5">
        <f t="shared" si="848"/>
        <v>1.8076694884631036E-2</v>
      </c>
      <c r="AN2706" s="5">
        <f t="shared" si="849"/>
        <v>66.159349445166896</v>
      </c>
      <c r="AO2706" s="15">
        <f t="shared" si="850"/>
        <v>1.6830576620510345</v>
      </c>
    </row>
    <row r="2707" spans="1:41" x14ac:dyDescent="0.3">
      <c r="A2707" s="4">
        <f t="shared" si="852"/>
        <v>45797.368472222224</v>
      </c>
      <c r="B2707" s="9">
        <f t="shared" si="851"/>
        <v>2703</v>
      </c>
      <c r="C2707" s="10" t="str">
        <f t="shared" si="853"/>
        <v>Remove</v>
      </c>
      <c r="D2707" s="1">
        <v>45797</v>
      </c>
      <c r="E2707" s="2">
        <v>0.3684722222222222</v>
      </c>
      <c r="F2707" t="s">
        <v>2</v>
      </c>
      <c r="G2707" t="s">
        <v>14</v>
      </c>
      <c r="H2707" t="s">
        <v>49</v>
      </c>
      <c r="I2707">
        <v>144</v>
      </c>
      <c r="J2707" t="s">
        <v>13</v>
      </c>
      <c r="K2707">
        <v>0</v>
      </c>
      <c r="L2707">
        <v>112.2</v>
      </c>
      <c r="M2707">
        <v>11.592000000000001</v>
      </c>
      <c r="N2707">
        <v>1146.2</v>
      </c>
      <c r="O2707">
        <v>10239</v>
      </c>
      <c r="P2707" s="2">
        <v>0.94019675925925927</v>
      </c>
      <c r="Q2707">
        <v>29</v>
      </c>
      <c r="R2707" t="s">
        <v>130</v>
      </c>
      <c r="S2707">
        <v>22</v>
      </c>
      <c r="T2707">
        <v>31</v>
      </c>
      <c r="U2707" t="s">
        <v>125</v>
      </c>
      <c r="V2707">
        <v>15.4</v>
      </c>
      <c r="X2707">
        <f t="shared" si="835"/>
        <v>2.16</v>
      </c>
      <c r="Y2707" s="7" t="str">
        <f t="shared" si="836"/>
        <v>m/s</v>
      </c>
      <c r="AA2707">
        <f t="shared" si="837"/>
        <v>4.5</v>
      </c>
      <c r="AB2707" s="7" t="str">
        <f t="shared" si="838"/>
        <v>m/s</v>
      </c>
      <c r="AC2707" s="5">
        <f t="shared" si="839"/>
        <v>22.564722222222223</v>
      </c>
      <c r="AD2707" s="5">
        <f t="shared" si="840"/>
        <v>9.5516666666666684E-3</v>
      </c>
      <c r="AE2707" s="5">
        <f t="shared" si="841"/>
        <v>25.357561666666669</v>
      </c>
      <c r="AF2707" s="5"/>
      <c r="AG2707" s="5">
        <f t="shared" si="842"/>
        <v>-4.5</v>
      </c>
      <c r="AH2707">
        <f t="shared" si="843"/>
        <v>1113.5</v>
      </c>
      <c r="AI2707" s="5">
        <f t="shared" si="844"/>
        <v>1.1134999999999999</v>
      </c>
      <c r="AJ2707" s="15">
        <f t="shared" si="845"/>
        <v>22.772843885645866</v>
      </c>
      <c r="AK2707" s="5">
        <f t="shared" si="846"/>
        <v>6.3241667015386804</v>
      </c>
      <c r="AL2707" s="5">
        <f t="shared" si="847"/>
        <v>4.9339899376093879</v>
      </c>
      <c r="AM2707" s="5">
        <f t="shared" si="848"/>
        <v>2.0093673471758292E-2</v>
      </c>
      <c r="AN2707" s="5">
        <f t="shared" si="849"/>
        <v>66.179443118638659</v>
      </c>
      <c r="AO2707" s="15">
        <f t="shared" si="850"/>
        <v>1.6825466451929025</v>
      </c>
    </row>
    <row r="2708" spans="1:41" x14ac:dyDescent="0.3">
      <c r="A2708" s="4">
        <f t="shared" si="852"/>
        <v>45797.368819444448</v>
      </c>
      <c r="B2708" s="9">
        <f t="shared" si="851"/>
        <v>2704</v>
      </c>
      <c r="C2708" s="10" t="str">
        <f t="shared" si="853"/>
        <v>Remove</v>
      </c>
      <c r="D2708" s="1">
        <v>45797</v>
      </c>
      <c r="E2708" s="2">
        <v>0.36881944444444442</v>
      </c>
      <c r="F2708" t="s">
        <v>19</v>
      </c>
      <c r="G2708" t="s">
        <v>14</v>
      </c>
      <c r="H2708" t="s">
        <v>49</v>
      </c>
      <c r="I2708">
        <v>142</v>
      </c>
      <c r="J2708" t="s">
        <v>13</v>
      </c>
      <c r="K2708">
        <v>0</v>
      </c>
      <c r="L2708">
        <v>112.4</v>
      </c>
      <c r="M2708">
        <v>11.632</v>
      </c>
      <c r="N2708">
        <v>1152.4000000000001</v>
      </c>
      <c r="O2708">
        <v>10249</v>
      </c>
      <c r="P2708" s="2">
        <v>0.94054398148148144</v>
      </c>
      <c r="Q2708">
        <v>29.1</v>
      </c>
      <c r="R2708" t="s">
        <v>165</v>
      </c>
      <c r="S2708">
        <v>22.2</v>
      </c>
      <c r="T2708">
        <v>31</v>
      </c>
      <c r="U2708" t="s">
        <v>129</v>
      </c>
      <c r="V2708">
        <v>15.5</v>
      </c>
      <c r="X2708">
        <f t="shared" si="835"/>
        <v>2</v>
      </c>
      <c r="Y2708" s="7" t="str">
        <f t="shared" si="836"/>
        <v>m/s</v>
      </c>
      <c r="AA2708">
        <f t="shared" si="837"/>
        <v>4.3600000000000003</v>
      </c>
      <c r="AB2708" s="7" t="str">
        <f t="shared" si="838"/>
        <v>m/s</v>
      </c>
      <c r="AC2708" s="5">
        <f t="shared" si="839"/>
        <v>22.573055555555555</v>
      </c>
      <c r="AD2708" s="5">
        <f t="shared" si="840"/>
        <v>9.6033333333333335E-3</v>
      </c>
      <c r="AE2708" s="5">
        <f t="shared" si="841"/>
        <v>25.367165000000004</v>
      </c>
      <c r="AF2708" s="5"/>
      <c r="AG2708" s="5">
        <f t="shared" si="842"/>
        <v>-2</v>
      </c>
      <c r="AH2708">
        <f t="shared" si="843"/>
        <v>1113.5</v>
      </c>
      <c r="AI2708" s="5">
        <f t="shared" si="844"/>
        <v>1.1134999999999999</v>
      </c>
      <c r="AJ2708" s="15">
        <f t="shared" si="845"/>
        <v>22.781468343062421</v>
      </c>
      <c r="AK2708" s="5">
        <f t="shared" si="846"/>
        <v>6.4166065471202902</v>
      </c>
      <c r="AL2708" s="5">
        <f t="shared" si="847"/>
        <v>4.9660288333081493</v>
      </c>
      <c r="AM2708" s="5">
        <f t="shared" si="848"/>
        <v>1.8877204732526975E-2</v>
      </c>
      <c r="AN2708" s="5">
        <f t="shared" si="849"/>
        <v>66.198320323371192</v>
      </c>
      <c r="AO2708" s="15">
        <f t="shared" si="850"/>
        <v>1.6820668478606109</v>
      </c>
    </row>
    <row r="2709" spans="1:41" x14ac:dyDescent="0.3">
      <c r="A2709" s="4">
        <f t="shared" si="852"/>
        <v>45797.369166666664</v>
      </c>
      <c r="B2709" s="9">
        <f t="shared" si="851"/>
        <v>2705</v>
      </c>
      <c r="C2709" s="10" t="str">
        <f t="shared" si="853"/>
        <v>Remove</v>
      </c>
      <c r="D2709" s="1">
        <v>45797</v>
      </c>
      <c r="E2709" s="2">
        <v>0.36916666666666664</v>
      </c>
      <c r="F2709" t="s">
        <v>2</v>
      </c>
      <c r="G2709" t="s">
        <v>14</v>
      </c>
      <c r="H2709" t="s">
        <v>49</v>
      </c>
      <c r="I2709">
        <v>146.5</v>
      </c>
      <c r="J2709" t="s">
        <v>13</v>
      </c>
      <c r="K2709">
        <v>0</v>
      </c>
      <c r="L2709">
        <v>112.5</v>
      </c>
      <c r="M2709">
        <v>11.553000000000001</v>
      </c>
      <c r="N2709">
        <v>1142.8</v>
      </c>
      <c r="O2709">
        <v>10258</v>
      </c>
      <c r="P2709" s="2">
        <v>0.94089120370370372</v>
      </c>
      <c r="Q2709">
        <v>29.1</v>
      </c>
      <c r="R2709" t="s">
        <v>171</v>
      </c>
      <c r="S2709">
        <v>22.1</v>
      </c>
      <c r="T2709">
        <v>31</v>
      </c>
      <c r="U2709" t="s">
        <v>148</v>
      </c>
      <c r="V2709">
        <v>15.4</v>
      </c>
      <c r="X2709">
        <f t="shared" si="835"/>
        <v>1.83</v>
      </c>
      <c r="Y2709" s="7" t="str">
        <f t="shared" si="836"/>
        <v>m/s</v>
      </c>
      <c r="AA2709">
        <f t="shared" si="837"/>
        <v>4.55</v>
      </c>
      <c r="AB2709" s="7" t="str">
        <f t="shared" si="838"/>
        <v>m/s</v>
      </c>
      <c r="AC2709" s="5">
        <f t="shared" si="839"/>
        <v>22.581388888888888</v>
      </c>
      <c r="AD2709" s="5">
        <f t="shared" si="840"/>
        <v>9.5233333333333333E-3</v>
      </c>
      <c r="AE2709" s="5">
        <f t="shared" si="841"/>
        <v>25.376688333333338</v>
      </c>
      <c r="AF2709" s="5"/>
      <c r="AG2709" s="5">
        <f t="shared" si="842"/>
        <v>4.5</v>
      </c>
      <c r="AH2709">
        <f t="shared" si="843"/>
        <v>1118</v>
      </c>
      <c r="AI2709" s="5">
        <f t="shared" si="844"/>
        <v>1.1180000000000001</v>
      </c>
      <c r="AJ2709" s="15">
        <f t="shared" si="845"/>
        <v>22.698290101371498</v>
      </c>
      <c r="AK2709" s="5">
        <f t="shared" si="846"/>
        <v>6.3877029140251542</v>
      </c>
      <c r="AL2709" s="5">
        <f t="shared" si="847"/>
        <v>4.9339899376093879</v>
      </c>
      <c r="AM2709" s="5">
        <f t="shared" si="848"/>
        <v>1.7194837635080822E-2</v>
      </c>
      <c r="AN2709" s="5">
        <f t="shared" si="849"/>
        <v>66.215515161006266</v>
      </c>
      <c r="AO2709" s="15">
        <f t="shared" si="850"/>
        <v>1.688426039247038</v>
      </c>
    </row>
    <row r="2710" spans="1:41" x14ac:dyDescent="0.3">
      <c r="A2710" s="4">
        <f t="shared" si="852"/>
        <v>45797.369513888887</v>
      </c>
      <c r="B2710" s="9">
        <f t="shared" si="851"/>
        <v>2706</v>
      </c>
      <c r="C2710" s="10" t="str">
        <f t="shared" si="853"/>
        <v>Remove</v>
      </c>
      <c r="D2710" s="1">
        <v>45797</v>
      </c>
      <c r="E2710" s="2">
        <v>0.36951388888888886</v>
      </c>
      <c r="F2710" t="s">
        <v>19</v>
      </c>
      <c r="G2710" t="s">
        <v>14</v>
      </c>
      <c r="H2710" t="s">
        <v>49</v>
      </c>
      <c r="I2710">
        <v>149</v>
      </c>
      <c r="J2710" t="s">
        <v>13</v>
      </c>
      <c r="K2710">
        <v>0</v>
      </c>
      <c r="L2710">
        <v>112.5</v>
      </c>
      <c r="M2710">
        <v>11.584</v>
      </c>
      <c r="N2710">
        <v>1146.0999999999999</v>
      </c>
      <c r="O2710">
        <v>10268</v>
      </c>
      <c r="P2710" s="2">
        <v>0.94123842592592588</v>
      </c>
      <c r="Q2710">
        <v>29.1</v>
      </c>
      <c r="R2710" t="s">
        <v>166</v>
      </c>
      <c r="S2710">
        <v>22.2</v>
      </c>
      <c r="T2710">
        <v>31.1</v>
      </c>
      <c r="U2710" t="s">
        <v>75</v>
      </c>
      <c r="V2710">
        <v>15.6</v>
      </c>
      <c r="X2710">
        <f t="shared" si="835"/>
        <v>1.94</v>
      </c>
      <c r="Y2710" s="7" t="str">
        <f t="shared" si="836"/>
        <v>m/s</v>
      </c>
      <c r="AA2710">
        <f t="shared" si="837"/>
        <v>4.6100000000000003</v>
      </c>
      <c r="AB2710" s="7" t="str">
        <f t="shared" si="838"/>
        <v>m/s</v>
      </c>
      <c r="AC2710" s="5">
        <f t="shared" si="839"/>
        <v>22.589722222222221</v>
      </c>
      <c r="AD2710" s="5">
        <f t="shared" si="840"/>
        <v>9.5508333333333331E-3</v>
      </c>
      <c r="AE2710" s="5">
        <f t="shared" si="841"/>
        <v>25.38623916666667</v>
      </c>
      <c r="AF2710" s="5"/>
      <c r="AG2710" s="5">
        <f t="shared" si="842"/>
        <v>2.5</v>
      </c>
      <c r="AH2710">
        <f t="shared" si="843"/>
        <v>1120.5</v>
      </c>
      <c r="AI2710" s="5">
        <f t="shared" si="844"/>
        <v>1.1205000000000001</v>
      </c>
      <c r="AJ2710" s="15">
        <f t="shared" si="845"/>
        <v>22.656170608359364</v>
      </c>
      <c r="AK2710" s="5">
        <f t="shared" si="846"/>
        <v>6.4166065471202902</v>
      </c>
      <c r="AL2710" s="5">
        <f t="shared" si="847"/>
        <v>5.0250266950565816</v>
      </c>
      <c r="AM2710" s="5">
        <f t="shared" si="848"/>
        <v>1.8310888590551164E-2</v>
      </c>
      <c r="AN2710" s="5">
        <f t="shared" si="849"/>
        <v>66.233826049596814</v>
      </c>
      <c r="AO2710" s="15">
        <f t="shared" si="850"/>
        <v>1.6917337663099126</v>
      </c>
    </row>
    <row r="2711" spans="1:41" x14ac:dyDescent="0.3">
      <c r="A2711" s="4">
        <f t="shared" si="852"/>
        <v>45797.36986111111</v>
      </c>
      <c r="B2711" s="9">
        <f t="shared" si="851"/>
        <v>2707</v>
      </c>
      <c r="C2711" s="10" t="str">
        <f t="shared" si="853"/>
        <v>Remove</v>
      </c>
      <c r="D2711" s="1">
        <v>45797</v>
      </c>
      <c r="E2711" s="2">
        <v>0.36986111111111108</v>
      </c>
      <c r="F2711" t="s">
        <v>2</v>
      </c>
      <c r="G2711" t="s">
        <v>14</v>
      </c>
      <c r="H2711" t="s">
        <v>49</v>
      </c>
      <c r="I2711">
        <v>142</v>
      </c>
      <c r="J2711" t="s">
        <v>13</v>
      </c>
      <c r="K2711">
        <v>0</v>
      </c>
      <c r="L2711">
        <v>112.6</v>
      </c>
      <c r="M2711">
        <v>11.545999999999999</v>
      </c>
      <c r="N2711">
        <v>1142.2</v>
      </c>
      <c r="O2711">
        <v>10277</v>
      </c>
      <c r="P2711" s="2">
        <v>0.94158564814814816</v>
      </c>
      <c r="Q2711">
        <v>29.1</v>
      </c>
      <c r="R2711" t="s">
        <v>166</v>
      </c>
      <c r="S2711">
        <v>22.6</v>
      </c>
      <c r="T2711">
        <v>31.1</v>
      </c>
      <c r="U2711" t="s">
        <v>73</v>
      </c>
      <c r="V2711">
        <v>15.8</v>
      </c>
      <c r="X2711">
        <f t="shared" si="835"/>
        <v>1.94</v>
      </c>
      <c r="Y2711" s="7" t="str">
        <f t="shared" si="836"/>
        <v>m/s</v>
      </c>
      <c r="AA2711">
        <f t="shared" si="837"/>
        <v>4.63</v>
      </c>
      <c r="AB2711" s="7" t="str">
        <f t="shared" si="838"/>
        <v>m/s</v>
      </c>
      <c r="AC2711" s="5">
        <f t="shared" si="839"/>
        <v>22.598055555555554</v>
      </c>
      <c r="AD2711" s="5">
        <f t="shared" si="840"/>
        <v>9.5183333333333352E-3</v>
      </c>
      <c r="AE2711" s="5">
        <f t="shared" si="841"/>
        <v>25.395757500000002</v>
      </c>
      <c r="AF2711" s="5"/>
      <c r="AG2711" s="5">
        <f t="shared" si="842"/>
        <v>-7</v>
      </c>
      <c r="AH2711">
        <f t="shared" si="843"/>
        <v>1120.5</v>
      </c>
      <c r="AI2711" s="5">
        <f t="shared" si="844"/>
        <v>1.1205000000000001</v>
      </c>
      <c r="AJ2711" s="15">
        <f t="shared" si="845"/>
        <v>22.664665327978582</v>
      </c>
      <c r="AK2711" s="5">
        <f t="shared" si="846"/>
        <v>6.532221079500836</v>
      </c>
      <c r="AL2711" s="5">
        <f t="shared" si="847"/>
        <v>5.0894501142239745</v>
      </c>
      <c r="AM2711" s="5">
        <f t="shared" si="848"/>
        <v>1.8640814511101639E-2</v>
      </c>
      <c r="AN2711" s="5">
        <f t="shared" si="849"/>
        <v>66.252466864107916</v>
      </c>
      <c r="AO2711" s="15">
        <f t="shared" si="850"/>
        <v>1.6912577795756427</v>
      </c>
    </row>
    <row r="2712" spans="1:41" x14ac:dyDescent="0.3">
      <c r="A2712" s="4">
        <f t="shared" si="852"/>
        <v>45797.370208333334</v>
      </c>
      <c r="B2712" s="9">
        <f t="shared" si="851"/>
        <v>2708</v>
      </c>
      <c r="C2712" s="10" t="str">
        <f t="shared" si="853"/>
        <v>Remove</v>
      </c>
      <c r="D2712" s="1">
        <v>45797</v>
      </c>
      <c r="E2712" s="2">
        <v>0.37020833333333331</v>
      </c>
      <c r="F2712" t="s">
        <v>19</v>
      </c>
      <c r="G2712" t="s">
        <v>14</v>
      </c>
      <c r="H2712" t="s">
        <v>49</v>
      </c>
      <c r="I2712">
        <v>150.5</v>
      </c>
      <c r="J2712" t="s">
        <v>13</v>
      </c>
      <c r="K2712">
        <v>0</v>
      </c>
      <c r="L2712">
        <v>112.6</v>
      </c>
      <c r="M2712">
        <v>11.55</v>
      </c>
      <c r="N2712">
        <v>1143</v>
      </c>
      <c r="O2712">
        <v>10287</v>
      </c>
      <c r="P2712" s="2">
        <v>0.94193287037037032</v>
      </c>
      <c r="Q2712">
        <v>29.1</v>
      </c>
      <c r="R2712" t="s">
        <v>149</v>
      </c>
      <c r="S2712">
        <v>22.1</v>
      </c>
      <c r="T2712">
        <v>31.1</v>
      </c>
      <c r="U2712" t="s">
        <v>68</v>
      </c>
      <c r="V2712">
        <v>15.4</v>
      </c>
      <c r="X2712">
        <f t="shared" si="835"/>
        <v>2.08</v>
      </c>
      <c r="Y2712" s="7" t="str">
        <f t="shared" si="836"/>
        <v>m/s</v>
      </c>
      <c r="AA2712">
        <f t="shared" si="837"/>
        <v>4.3</v>
      </c>
      <c r="AB2712" s="7" t="str">
        <f t="shared" si="838"/>
        <v>m/s</v>
      </c>
      <c r="AC2712" s="5">
        <f t="shared" si="839"/>
        <v>22.606388888888887</v>
      </c>
      <c r="AD2712" s="5">
        <f t="shared" si="840"/>
        <v>9.5250000000000005E-3</v>
      </c>
      <c r="AE2712" s="5">
        <f t="shared" si="841"/>
        <v>25.405282500000002</v>
      </c>
      <c r="AF2712" s="5"/>
      <c r="AG2712" s="5">
        <f t="shared" si="842"/>
        <v>8.5</v>
      </c>
      <c r="AH2712">
        <f t="shared" si="843"/>
        <v>1129</v>
      </c>
      <c r="AI2712" s="5">
        <f t="shared" si="844"/>
        <v>1.129</v>
      </c>
      <c r="AJ2712" s="15">
        <f t="shared" si="845"/>
        <v>22.502464570416301</v>
      </c>
      <c r="AK2712" s="5">
        <f t="shared" si="846"/>
        <v>6.3877029140251542</v>
      </c>
      <c r="AL2712" s="5">
        <f t="shared" si="847"/>
        <v>4.9606032758891905</v>
      </c>
      <c r="AM2712" s="5">
        <f t="shared" si="848"/>
        <v>1.954385916992793E-2</v>
      </c>
      <c r="AN2712" s="5">
        <f t="shared" si="849"/>
        <v>66.272010723277845</v>
      </c>
      <c r="AO2712" s="15">
        <f t="shared" si="850"/>
        <v>1.7035849488771313</v>
      </c>
    </row>
    <row r="2713" spans="1:41" x14ac:dyDescent="0.3">
      <c r="A2713" s="4">
        <f t="shared" si="852"/>
        <v>45797.370555555557</v>
      </c>
      <c r="B2713" s="9">
        <f t="shared" si="851"/>
        <v>2709</v>
      </c>
      <c r="C2713" s="10" t="str">
        <f t="shared" si="853"/>
        <v>Remove</v>
      </c>
      <c r="D2713" s="1">
        <v>45797</v>
      </c>
      <c r="E2713" s="2">
        <v>0.37055555555555558</v>
      </c>
      <c r="F2713" t="s">
        <v>2</v>
      </c>
      <c r="G2713" t="s">
        <v>14</v>
      </c>
      <c r="H2713" t="s">
        <v>49</v>
      </c>
      <c r="I2713">
        <v>141</v>
      </c>
      <c r="J2713" t="s">
        <v>13</v>
      </c>
      <c r="K2713">
        <v>0</v>
      </c>
      <c r="L2713">
        <v>112.5</v>
      </c>
      <c r="M2713">
        <v>11.6</v>
      </c>
      <c r="N2713">
        <v>1148.5999999999999</v>
      </c>
      <c r="O2713">
        <v>10297</v>
      </c>
      <c r="P2713" s="2">
        <v>0.9422800925925926</v>
      </c>
      <c r="Q2713">
        <v>29.1</v>
      </c>
      <c r="R2713" t="s">
        <v>183</v>
      </c>
      <c r="S2713">
        <v>22.2</v>
      </c>
      <c r="T2713">
        <v>31.1</v>
      </c>
      <c r="U2713" t="s">
        <v>90</v>
      </c>
      <c r="V2713">
        <v>15.4</v>
      </c>
      <c r="X2713">
        <f t="shared" si="835"/>
        <v>1.78</v>
      </c>
      <c r="Y2713" s="7" t="str">
        <f t="shared" si="836"/>
        <v>m/s</v>
      </c>
      <c r="AA2713">
        <f t="shared" si="837"/>
        <v>4.2</v>
      </c>
      <c r="AB2713" s="7" t="str">
        <f t="shared" si="838"/>
        <v>m/s</v>
      </c>
      <c r="AC2713" s="5">
        <f t="shared" si="839"/>
        <v>22.614722222222223</v>
      </c>
      <c r="AD2713" s="5">
        <f t="shared" si="840"/>
        <v>9.5716666666666658E-3</v>
      </c>
      <c r="AE2713" s="5">
        <f t="shared" si="841"/>
        <v>25.414854166666668</v>
      </c>
      <c r="AF2713" s="5"/>
      <c r="AG2713" s="5">
        <f t="shared" si="842"/>
        <v>-9.5</v>
      </c>
      <c r="AH2713">
        <f t="shared" si="843"/>
        <v>1129</v>
      </c>
      <c r="AI2713" s="5">
        <f t="shared" si="844"/>
        <v>1.129</v>
      </c>
      <c r="AJ2713" s="15">
        <f t="shared" si="845"/>
        <v>22.510942574549752</v>
      </c>
      <c r="AK2713" s="5">
        <f t="shared" si="846"/>
        <v>6.4166065471202902</v>
      </c>
      <c r="AL2713" s="5">
        <f t="shared" si="847"/>
        <v>4.9606032758891905</v>
      </c>
      <c r="AM2713" s="5">
        <f t="shared" si="848"/>
        <v>1.6800712211949009E-2</v>
      </c>
      <c r="AN2713" s="5">
        <f t="shared" si="849"/>
        <v>66.288811435489791</v>
      </c>
      <c r="AO2713" s="15">
        <f t="shared" si="850"/>
        <v>1.7031531800788247</v>
      </c>
    </row>
    <row r="2714" spans="1:41" x14ac:dyDescent="0.3">
      <c r="A2714" s="4">
        <f t="shared" si="852"/>
        <v>45797.37090277778</v>
      </c>
      <c r="B2714" s="9">
        <f t="shared" si="851"/>
        <v>2710</v>
      </c>
      <c r="C2714" s="10" t="str">
        <f t="shared" si="853"/>
        <v>Remove</v>
      </c>
      <c r="D2714" s="1">
        <v>45797</v>
      </c>
      <c r="E2714" s="2">
        <v>0.3709027777777778</v>
      </c>
      <c r="F2714" t="s">
        <v>2</v>
      </c>
      <c r="G2714" t="s">
        <v>14</v>
      </c>
      <c r="H2714" t="s">
        <v>49</v>
      </c>
      <c r="I2714">
        <v>144.5</v>
      </c>
      <c r="J2714" t="s">
        <v>13</v>
      </c>
      <c r="K2714">
        <v>0</v>
      </c>
      <c r="L2714">
        <v>112.5</v>
      </c>
      <c r="M2714">
        <v>11.593999999999999</v>
      </c>
      <c r="N2714">
        <v>1147.7</v>
      </c>
      <c r="O2714">
        <v>10306</v>
      </c>
      <c r="P2714" s="2">
        <v>0.94262731481481477</v>
      </c>
      <c r="Q2714">
        <v>29.1</v>
      </c>
      <c r="R2714" t="s">
        <v>176</v>
      </c>
      <c r="S2714">
        <v>23</v>
      </c>
      <c r="T2714">
        <v>31.1</v>
      </c>
      <c r="U2714" t="s">
        <v>48</v>
      </c>
      <c r="V2714">
        <v>16</v>
      </c>
      <c r="X2714">
        <f t="shared" si="835"/>
        <v>1.82</v>
      </c>
      <c r="Y2714" s="7" t="str">
        <f t="shared" si="836"/>
        <v>m/s</v>
      </c>
      <c r="AA2714">
        <f t="shared" si="837"/>
        <v>4.32</v>
      </c>
      <c r="AB2714" s="7" t="str">
        <f t="shared" si="838"/>
        <v>m/s</v>
      </c>
      <c r="AC2714" s="5">
        <f t="shared" si="839"/>
        <v>22.623055555555553</v>
      </c>
      <c r="AD2714" s="5">
        <f t="shared" si="840"/>
        <v>9.564166666666667E-3</v>
      </c>
      <c r="AE2714" s="5">
        <f t="shared" si="841"/>
        <v>25.424418333333335</v>
      </c>
      <c r="AF2714" s="5"/>
      <c r="AG2714" s="5">
        <f t="shared" si="842"/>
        <v>3.5</v>
      </c>
      <c r="AH2714">
        <f t="shared" si="843"/>
        <v>1132.5</v>
      </c>
      <c r="AI2714" s="5">
        <f t="shared" si="844"/>
        <v>1.1325000000000001</v>
      </c>
      <c r="AJ2714" s="15">
        <f t="shared" si="845"/>
        <v>22.449817512877114</v>
      </c>
      <c r="AK2714" s="5">
        <f t="shared" si="846"/>
        <v>6.6478356118813817</v>
      </c>
      <c r="AL2714" s="5">
        <f t="shared" si="847"/>
        <v>5.1538735333913657</v>
      </c>
      <c r="AM2714" s="5">
        <f t="shared" si="848"/>
        <v>1.7797292569900432E-2</v>
      </c>
      <c r="AN2714" s="5">
        <f t="shared" si="849"/>
        <v>66.306608728059686</v>
      </c>
      <c r="AO2714" s="15">
        <f t="shared" si="850"/>
        <v>1.7079745469183494</v>
      </c>
    </row>
    <row r="2715" spans="1:41" x14ac:dyDescent="0.3">
      <c r="A2715" s="4">
        <f t="shared" si="852"/>
        <v>45797.371249999997</v>
      </c>
      <c r="B2715" s="9">
        <f t="shared" si="851"/>
        <v>2711</v>
      </c>
      <c r="C2715" s="10" t="str">
        <f t="shared" si="853"/>
        <v>Remove</v>
      </c>
      <c r="D2715" s="1">
        <v>45797</v>
      </c>
      <c r="E2715" s="2">
        <v>0.37125000000000002</v>
      </c>
      <c r="F2715" t="s">
        <v>2</v>
      </c>
      <c r="G2715" t="s">
        <v>14</v>
      </c>
      <c r="H2715" t="s">
        <v>49</v>
      </c>
      <c r="I2715">
        <v>147</v>
      </c>
      <c r="J2715" t="s">
        <v>13</v>
      </c>
      <c r="K2715">
        <v>0</v>
      </c>
      <c r="L2715">
        <v>112.6</v>
      </c>
      <c r="M2715">
        <v>11.553000000000001</v>
      </c>
      <c r="N2715">
        <v>1142.7</v>
      </c>
      <c r="O2715">
        <v>10316</v>
      </c>
      <c r="P2715" s="2">
        <v>0.94297453703703704</v>
      </c>
      <c r="Q2715">
        <v>29.1</v>
      </c>
      <c r="R2715" t="s">
        <v>182</v>
      </c>
      <c r="S2715">
        <v>22.8</v>
      </c>
      <c r="T2715">
        <v>31.1</v>
      </c>
      <c r="U2715" t="s">
        <v>94</v>
      </c>
      <c r="V2715">
        <v>15.5</v>
      </c>
      <c r="X2715">
        <f t="shared" si="835"/>
        <v>1.87</v>
      </c>
      <c r="Y2715" s="7" t="str">
        <f t="shared" si="836"/>
        <v>m/s</v>
      </c>
      <c r="AA2715">
        <f t="shared" si="837"/>
        <v>4.16</v>
      </c>
      <c r="AB2715" s="7" t="str">
        <f t="shared" si="838"/>
        <v>m/s</v>
      </c>
      <c r="AC2715" s="5">
        <f t="shared" si="839"/>
        <v>22.631388888888889</v>
      </c>
      <c r="AD2715" s="5">
        <f t="shared" si="840"/>
        <v>9.5225000000000014E-3</v>
      </c>
      <c r="AE2715" s="5">
        <f t="shared" si="841"/>
        <v>25.433940833333335</v>
      </c>
      <c r="AF2715" s="5"/>
      <c r="AG2715" s="5">
        <f t="shared" si="842"/>
        <v>2.5</v>
      </c>
      <c r="AH2715">
        <f t="shared" si="843"/>
        <v>1135</v>
      </c>
      <c r="AI2715" s="5">
        <f t="shared" si="844"/>
        <v>1.135</v>
      </c>
      <c r="AJ2715" s="15">
        <f t="shared" si="845"/>
        <v>22.408758443465494</v>
      </c>
      <c r="AK2715" s="5">
        <f t="shared" si="846"/>
        <v>6.5900283456911097</v>
      </c>
      <c r="AL2715" s="5">
        <f t="shared" si="847"/>
        <v>4.9928149854728856</v>
      </c>
      <c r="AM2715" s="5">
        <f t="shared" si="848"/>
        <v>1.8127218490450906E-2</v>
      </c>
      <c r="AN2715" s="5">
        <f t="shared" si="849"/>
        <v>66.324735946550135</v>
      </c>
      <c r="AO2715" s="15">
        <f t="shared" si="850"/>
        <v>1.7112770730284932</v>
      </c>
    </row>
    <row r="2716" spans="1:41" x14ac:dyDescent="0.3">
      <c r="A2716" s="4">
        <f t="shared" si="852"/>
        <v>45797.371608796297</v>
      </c>
      <c r="B2716" s="9">
        <f t="shared" si="851"/>
        <v>2712</v>
      </c>
      <c r="C2716" s="10" t="str">
        <f t="shared" si="853"/>
        <v>Remove</v>
      </c>
      <c r="D2716" s="1">
        <v>45797</v>
      </c>
      <c r="E2716" s="2">
        <v>0.37160879629629628</v>
      </c>
      <c r="F2716" t="s">
        <v>2</v>
      </c>
      <c r="G2716" t="s">
        <v>14</v>
      </c>
      <c r="H2716" t="s">
        <v>49</v>
      </c>
      <c r="I2716">
        <v>146</v>
      </c>
      <c r="J2716" t="s">
        <v>13</v>
      </c>
      <c r="K2716">
        <v>0</v>
      </c>
      <c r="L2716">
        <v>112.6</v>
      </c>
      <c r="M2716">
        <v>11.583</v>
      </c>
      <c r="N2716">
        <v>1146.0999999999999</v>
      </c>
      <c r="O2716">
        <v>10325</v>
      </c>
      <c r="P2716" s="2">
        <v>0.94333333333333336</v>
      </c>
      <c r="Q2716">
        <v>29.1</v>
      </c>
      <c r="R2716" t="s">
        <v>170</v>
      </c>
      <c r="S2716">
        <v>23.4</v>
      </c>
      <c r="T2716">
        <v>31.1</v>
      </c>
      <c r="U2716" t="s">
        <v>90</v>
      </c>
      <c r="V2716">
        <v>16.7</v>
      </c>
      <c r="X2716">
        <f t="shared" si="835"/>
        <v>1.95</v>
      </c>
      <c r="Y2716" s="7" t="str">
        <f t="shared" si="836"/>
        <v>m/s</v>
      </c>
      <c r="AA2716">
        <f t="shared" si="837"/>
        <v>4.2</v>
      </c>
      <c r="AB2716" s="7" t="str">
        <f t="shared" si="838"/>
        <v>m/s</v>
      </c>
      <c r="AC2716" s="5">
        <f t="shared" si="839"/>
        <v>22.64</v>
      </c>
      <c r="AD2716" s="5">
        <f t="shared" si="840"/>
        <v>9.5508333333333331E-3</v>
      </c>
      <c r="AE2716" s="5">
        <f t="shared" si="841"/>
        <v>25.443491666666667</v>
      </c>
      <c r="AF2716" s="5"/>
      <c r="AG2716" s="5">
        <f t="shared" si="842"/>
        <v>-1</v>
      </c>
      <c r="AH2716">
        <f t="shared" si="843"/>
        <v>1135</v>
      </c>
      <c r="AI2716" s="5">
        <f t="shared" si="844"/>
        <v>1.135</v>
      </c>
      <c r="AJ2716" s="15">
        <f t="shared" si="845"/>
        <v>22.41717327459618</v>
      </c>
      <c r="AK2716" s="5">
        <f t="shared" si="846"/>
        <v>6.7634501442619266</v>
      </c>
      <c r="AL2716" s="5">
        <f t="shared" si="847"/>
        <v>5.3793555004772386</v>
      </c>
      <c r="AM2716" s="5">
        <f t="shared" si="848"/>
        <v>1.9400154323090221E-2</v>
      </c>
      <c r="AN2716" s="5">
        <f t="shared" si="849"/>
        <v>66.344136100873229</v>
      </c>
      <c r="AO2716" s="15">
        <f t="shared" si="850"/>
        <v>1.7107766664928521</v>
      </c>
    </row>
    <row r="2717" spans="1:41" x14ac:dyDescent="0.3">
      <c r="A2717" s="4">
        <f t="shared" si="852"/>
        <v>45797.37195601852</v>
      </c>
      <c r="B2717" s="9">
        <f t="shared" si="851"/>
        <v>2713</v>
      </c>
      <c r="C2717" s="10" t="str">
        <f t="shared" si="853"/>
        <v>Remove</v>
      </c>
      <c r="D2717" s="1">
        <v>45797</v>
      </c>
      <c r="E2717" s="2">
        <v>0.37195601851851851</v>
      </c>
      <c r="F2717" t="s">
        <v>2</v>
      </c>
      <c r="G2717" t="s">
        <v>14</v>
      </c>
      <c r="H2717" t="s">
        <v>49</v>
      </c>
      <c r="I2717">
        <v>147</v>
      </c>
      <c r="J2717" t="s">
        <v>13</v>
      </c>
      <c r="K2717">
        <v>0</v>
      </c>
      <c r="L2717">
        <v>112.6</v>
      </c>
      <c r="M2717">
        <v>11.582000000000001</v>
      </c>
      <c r="N2717">
        <v>1146.7</v>
      </c>
      <c r="O2717">
        <v>10335</v>
      </c>
      <c r="P2717" s="2">
        <v>0.94368055555555552</v>
      </c>
      <c r="Q2717">
        <v>29.1</v>
      </c>
      <c r="R2717" t="s">
        <v>182</v>
      </c>
      <c r="S2717">
        <v>23.3</v>
      </c>
      <c r="T2717">
        <v>31.1</v>
      </c>
      <c r="U2717" t="s">
        <v>50</v>
      </c>
      <c r="V2717">
        <v>17.399999999999999</v>
      </c>
      <c r="X2717">
        <f t="shared" si="835"/>
        <v>1.87</v>
      </c>
      <c r="Y2717" s="7" t="str">
        <f t="shared" si="836"/>
        <v>m/s</v>
      </c>
      <c r="AA2717">
        <f t="shared" si="837"/>
        <v>4.26</v>
      </c>
      <c r="AB2717" s="7" t="str">
        <f t="shared" si="838"/>
        <v>m/s</v>
      </c>
      <c r="AC2717" s="5">
        <f t="shared" si="839"/>
        <v>22.648333333333333</v>
      </c>
      <c r="AD2717" s="5">
        <f t="shared" si="840"/>
        <v>9.5558333333333346E-3</v>
      </c>
      <c r="AE2717" s="5">
        <f t="shared" si="841"/>
        <v>25.4530475</v>
      </c>
      <c r="AF2717" s="5"/>
      <c r="AG2717" s="5">
        <f t="shared" si="842"/>
        <v>1</v>
      </c>
      <c r="AH2717">
        <f t="shared" si="843"/>
        <v>1136</v>
      </c>
      <c r="AI2717" s="5">
        <f t="shared" si="844"/>
        <v>1.1359999999999999</v>
      </c>
      <c r="AJ2717" s="15">
        <f t="shared" si="845"/>
        <v>22.405851672535213</v>
      </c>
      <c r="AK2717" s="5">
        <f t="shared" si="846"/>
        <v>6.7345465111667915</v>
      </c>
      <c r="AL2717" s="5">
        <f t="shared" si="847"/>
        <v>5.6048374675631107</v>
      </c>
      <c r="AM2717" s="5">
        <f t="shared" si="848"/>
        <v>1.8524745211732724E-2</v>
      </c>
      <c r="AN2717" s="5">
        <f t="shared" si="849"/>
        <v>66.362660846084964</v>
      </c>
      <c r="AO2717" s="15">
        <f t="shared" si="850"/>
        <v>1.7118059847460405</v>
      </c>
    </row>
    <row r="2718" spans="1:41" x14ac:dyDescent="0.3">
      <c r="A2718" s="4">
        <f t="shared" si="852"/>
        <v>45797.372303240743</v>
      </c>
      <c r="B2718" s="9">
        <f t="shared" si="851"/>
        <v>2714</v>
      </c>
      <c r="C2718" s="10" t="str">
        <f t="shared" si="853"/>
        <v>Remove</v>
      </c>
      <c r="D2718" s="1">
        <v>45797</v>
      </c>
      <c r="E2718" s="2">
        <v>0.37230324074074073</v>
      </c>
      <c r="F2718" t="s">
        <v>19</v>
      </c>
      <c r="G2718" t="s">
        <v>14</v>
      </c>
      <c r="H2718" t="s">
        <v>49</v>
      </c>
      <c r="I2718">
        <v>150.5</v>
      </c>
      <c r="J2718" t="s">
        <v>13</v>
      </c>
      <c r="K2718">
        <v>0</v>
      </c>
      <c r="L2718">
        <v>112.6</v>
      </c>
      <c r="M2718">
        <v>11.553000000000001</v>
      </c>
      <c r="N2718">
        <v>1142.3</v>
      </c>
      <c r="O2718">
        <v>10344</v>
      </c>
      <c r="P2718" s="2">
        <v>0.9440277777777778</v>
      </c>
      <c r="Q2718">
        <v>29.1</v>
      </c>
      <c r="R2718" t="s">
        <v>285</v>
      </c>
      <c r="S2718">
        <v>22.8</v>
      </c>
      <c r="T2718">
        <v>31.1</v>
      </c>
      <c r="U2718" t="s">
        <v>46</v>
      </c>
      <c r="V2718">
        <v>15.8</v>
      </c>
      <c r="X2718">
        <f t="shared" si="835"/>
        <v>1.55</v>
      </c>
      <c r="Y2718" s="7" t="str">
        <f t="shared" si="836"/>
        <v>m/s</v>
      </c>
      <c r="AA2718">
        <f t="shared" si="837"/>
        <v>4.33</v>
      </c>
      <c r="AB2718" s="7" t="str">
        <f t="shared" si="838"/>
        <v>m/s</v>
      </c>
      <c r="AC2718" s="5">
        <f t="shared" si="839"/>
        <v>22.656666666666666</v>
      </c>
      <c r="AD2718" s="5">
        <f t="shared" si="840"/>
        <v>9.5191666666666671E-3</v>
      </c>
      <c r="AE2718" s="5">
        <f t="shared" si="841"/>
        <v>25.462566666666667</v>
      </c>
      <c r="AF2718" s="5"/>
      <c r="AG2718" s="5">
        <f t="shared" si="842"/>
        <v>3.5</v>
      </c>
      <c r="AH2718">
        <f t="shared" si="843"/>
        <v>1139.5</v>
      </c>
      <c r="AI2718" s="5">
        <f t="shared" si="844"/>
        <v>1.1395</v>
      </c>
      <c r="AJ2718" s="15">
        <f t="shared" si="845"/>
        <v>22.345385402954513</v>
      </c>
      <c r="AK2718" s="5">
        <f t="shared" si="846"/>
        <v>6.5900283456911097</v>
      </c>
      <c r="AL2718" s="5">
        <f t="shared" si="847"/>
        <v>5.0894501142239745</v>
      </c>
      <c r="AM2718" s="5">
        <f t="shared" si="848"/>
        <v>1.5025234577646474E-2</v>
      </c>
      <c r="AN2718" s="5">
        <f t="shared" si="849"/>
        <v>66.377686080662613</v>
      </c>
      <c r="AO2718" s="15">
        <f t="shared" si="850"/>
        <v>1.7166913571155098</v>
      </c>
    </row>
    <row r="2719" spans="1:41" x14ac:dyDescent="0.3">
      <c r="A2719" s="4">
        <f t="shared" si="852"/>
        <v>45797.372650462959</v>
      </c>
      <c r="B2719" s="9">
        <f t="shared" si="851"/>
        <v>2715</v>
      </c>
      <c r="C2719" s="10" t="str">
        <f t="shared" si="853"/>
        <v>Remove</v>
      </c>
      <c r="D2719" s="1">
        <v>45797</v>
      </c>
      <c r="E2719" s="2">
        <v>0.37265046296296295</v>
      </c>
      <c r="F2719" t="s">
        <v>19</v>
      </c>
      <c r="G2719" t="s">
        <v>14</v>
      </c>
      <c r="H2719" t="s">
        <v>49</v>
      </c>
      <c r="I2719">
        <v>146</v>
      </c>
      <c r="J2719" t="s">
        <v>13</v>
      </c>
      <c r="K2719">
        <v>0</v>
      </c>
      <c r="L2719">
        <v>112.6</v>
      </c>
      <c r="M2719">
        <v>11.468</v>
      </c>
      <c r="N2719">
        <v>1132.9000000000001</v>
      </c>
      <c r="O2719">
        <v>10354</v>
      </c>
      <c r="P2719" s="2">
        <v>0.94438657407407411</v>
      </c>
      <c r="Q2719">
        <v>29.1</v>
      </c>
      <c r="R2719" t="s">
        <v>171</v>
      </c>
      <c r="S2719">
        <v>22.2</v>
      </c>
      <c r="T2719">
        <v>31.1</v>
      </c>
      <c r="U2719" t="s">
        <v>48</v>
      </c>
      <c r="V2719">
        <v>15.5</v>
      </c>
      <c r="X2719">
        <f t="shared" si="835"/>
        <v>1.83</v>
      </c>
      <c r="Y2719" s="7" t="str">
        <f t="shared" si="836"/>
        <v>m/s</v>
      </c>
      <c r="AA2719">
        <f t="shared" si="837"/>
        <v>4.32</v>
      </c>
      <c r="AB2719" s="7" t="str">
        <f t="shared" si="838"/>
        <v>m/s</v>
      </c>
      <c r="AC2719" s="5">
        <f t="shared" si="839"/>
        <v>22.665277777777778</v>
      </c>
      <c r="AD2719" s="5">
        <f t="shared" si="840"/>
        <v>9.4408333333333341E-3</v>
      </c>
      <c r="AE2719" s="5">
        <f t="shared" si="841"/>
        <v>25.4720075</v>
      </c>
      <c r="AF2719" s="5"/>
      <c r="AG2719" s="5">
        <f t="shared" si="842"/>
        <v>-4.5</v>
      </c>
      <c r="AH2719">
        <f t="shared" si="843"/>
        <v>1139.5</v>
      </c>
      <c r="AI2719" s="5">
        <f t="shared" si="844"/>
        <v>1.1395</v>
      </c>
      <c r="AJ2719" s="15">
        <f t="shared" si="845"/>
        <v>22.35367046950417</v>
      </c>
      <c r="AK2719" s="5">
        <f t="shared" si="846"/>
        <v>6.4166065471202902</v>
      </c>
      <c r="AL2719" s="5">
        <f t="shared" si="847"/>
        <v>4.9928149854728856</v>
      </c>
      <c r="AM2719" s="5">
        <f t="shared" si="848"/>
        <v>1.727264233026218E-2</v>
      </c>
      <c r="AN2719" s="5">
        <f t="shared" si="849"/>
        <v>66.394958722992882</v>
      </c>
      <c r="AO2719" s="15">
        <f t="shared" si="850"/>
        <v>1.716244760018784</v>
      </c>
    </row>
    <row r="2720" spans="1:41" x14ac:dyDescent="0.3">
      <c r="A2720" s="4">
        <f t="shared" si="852"/>
        <v>45797.372997685183</v>
      </c>
      <c r="B2720" s="9">
        <f t="shared" si="851"/>
        <v>2716</v>
      </c>
      <c r="C2720" s="10" t="str">
        <f t="shared" si="853"/>
        <v>Remove</v>
      </c>
      <c r="D2720" s="1">
        <v>45797</v>
      </c>
      <c r="E2720" s="2">
        <v>0.37299768518518517</v>
      </c>
      <c r="F2720" t="s">
        <v>19</v>
      </c>
      <c r="G2720" t="s">
        <v>14</v>
      </c>
      <c r="H2720" t="s">
        <v>49</v>
      </c>
      <c r="I2720">
        <v>144</v>
      </c>
      <c r="J2720" t="s">
        <v>13</v>
      </c>
      <c r="K2720">
        <v>0</v>
      </c>
      <c r="L2720">
        <v>112.4</v>
      </c>
      <c r="M2720">
        <v>11.569000000000001</v>
      </c>
      <c r="N2720">
        <v>1144.2</v>
      </c>
      <c r="O2720">
        <v>10363</v>
      </c>
      <c r="P2720" s="2">
        <v>0.94473379629629628</v>
      </c>
      <c r="Q2720">
        <v>29.1</v>
      </c>
      <c r="R2720" t="s">
        <v>143</v>
      </c>
      <c r="S2720">
        <v>21.8</v>
      </c>
      <c r="T2720">
        <v>31</v>
      </c>
      <c r="U2720" t="s">
        <v>58</v>
      </c>
      <c r="V2720">
        <v>15.2</v>
      </c>
      <c r="X2720">
        <f t="shared" si="835"/>
        <v>2.11</v>
      </c>
      <c r="Y2720" s="7" t="str">
        <f t="shared" si="836"/>
        <v>m/s</v>
      </c>
      <c r="AA2720">
        <f t="shared" si="837"/>
        <v>4.24</v>
      </c>
      <c r="AB2720" s="7" t="str">
        <f t="shared" si="838"/>
        <v>m/s</v>
      </c>
      <c r="AC2720" s="5">
        <f t="shared" si="839"/>
        <v>22.673611111111111</v>
      </c>
      <c r="AD2720" s="5">
        <f t="shared" si="840"/>
        <v>9.5350000000000001E-3</v>
      </c>
      <c r="AE2720" s="5">
        <f t="shared" si="841"/>
        <v>25.4815425</v>
      </c>
      <c r="AF2720" s="5"/>
      <c r="AG2720" s="5">
        <f t="shared" si="842"/>
        <v>-2</v>
      </c>
      <c r="AH2720">
        <f t="shared" si="843"/>
        <v>1139.5</v>
      </c>
      <c r="AI2720" s="5">
        <f t="shared" si="844"/>
        <v>1.1395</v>
      </c>
      <c r="AJ2720" s="15">
        <f t="shared" si="845"/>
        <v>22.362038174637998</v>
      </c>
      <c r="AK2720" s="5">
        <f t="shared" si="846"/>
        <v>6.3009920147397454</v>
      </c>
      <c r="AL2720" s="5">
        <f t="shared" si="847"/>
        <v>4.8699121462118624</v>
      </c>
      <c r="AM2720" s="5">
        <f t="shared" si="848"/>
        <v>1.9556614037990451E-2</v>
      </c>
      <c r="AN2720" s="5">
        <f t="shared" si="849"/>
        <v>66.414515337030878</v>
      </c>
      <c r="AO2720" s="15">
        <f t="shared" si="850"/>
        <v>1.7157393895256607</v>
      </c>
    </row>
    <row r="2721" spans="1:41" x14ac:dyDescent="0.3">
      <c r="A2721" s="4">
        <f t="shared" si="852"/>
        <v>45797.373344907406</v>
      </c>
      <c r="B2721" s="9">
        <f t="shared" si="851"/>
        <v>2717</v>
      </c>
      <c r="C2721" s="10" t="str">
        <f t="shared" si="853"/>
        <v>Remove</v>
      </c>
      <c r="D2721" s="1">
        <v>45797</v>
      </c>
      <c r="E2721" s="2">
        <v>0.37334490740740739</v>
      </c>
      <c r="F2721" t="s">
        <v>2</v>
      </c>
      <c r="G2721" t="s">
        <v>14</v>
      </c>
      <c r="H2721" t="s">
        <v>49</v>
      </c>
      <c r="I2721">
        <v>153.5</v>
      </c>
      <c r="J2721" t="s">
        <v>13</v>
      </c>
      <c r="K2721">
        <v>0</v>
      </c>
      <c r="L2721">
        <v>112.6</v>
      </c>
      <c r="M2721">
        <v>11.574999999999999</v>
      </c>
      <c r="N2721">
        <v>1145.5999999999999</v>
      </c>
      <c r="O2721">
        <v>10373</v>
      </c>
      <c r="P2721" s="2">
        <v>0.94508101851851856</v>
      </c>
      <c r="Q2721">
        <v>29.1</v>
      </c>
      <c r="R2721" t="s">
        <v>198</v>
      </c>
      <c r="S2721">
        <v>22.2</v>
      </c>
      <c r="T2721">
        <v>31</v>
      </c>
      <c r="U2721" t="s">
        <v>48</v>
      </c>
      <c r="V2721">
        <v>15.6</v>
      </c>
      <c r="X2721">
        <f t="shared" si="835"/>
        <v>1.74</v>
      </c>
      <c r="Y2721" s="7" t="str">
        <f t="shared" si="836"/>
        <v>m/s</v>
      </c>
      <c r="AA2721">
        <f t="shared" si="837"/>
        <v>4.32</v>
      </c>
      <c r="AB2721" s="7" t="str">
        <f t="shared" si="838"/>
        <v>m/s</v>
      </c>
      <c r="AC2721" s="5">
        <f t="shared" si="839"/>
        <v>22.681944444444447</v>
      </c>
      <c r="AD2721" s="5">
        <f t="shared" si="840"/>
        <v>9.5466666666666651E-3</v>
      </c>
      <c r="AE2721" s="5">
        <f t="shared" si="841"/>
        <v>25.491089166666665</v>
      </c>
      <c r="AF2721" s="5"/>
      <c r="AG2721" s="5">
        <f t="shared" si="842"/>
        <v>9.5</v>
      </c>
      <c r="AH2721">
        <f t="shared" si="843"/>
        <v>1149</v>
      </c>
      <c r="AI2721" s="5">
        <f t="shared" si="844"/>
        <v>1.149</v>
      </c>
      <c r="AJ2721" s="15">
        <f t="shared" si="845"/>
        <v>22.185456193791701</v>
      </c>
      <c r="AK2721" s="5">
        <f t="shared" si="846"/>
        <v>6.4166065471202902</v>
      </c>
      <c r="AL2721" s="5">
        <f t="shared" si="847"/>
        <v>4.9980677290069115</v>
      </c>
      <c r="AM2721" s="5">
        <f t="shared" si="848"/>
        <v>1.6423168117298471E-2</v>
      </c>
      <c r="AN2721" s="5">
        <f t="shared" si="849"/>
        <v>66.430938505148177</v>
      </c>
      <c r="AO2721" s="15">
        <f t="shared" si="850"/>
        <v>1.7296157872449092</v>
      </c>
    </row>
    <row r="2722" spans="1:41" x14ac:dyDescent="0.3">
      <c r="A2722" s="4">
        <f t="shared" si="852"/>
        <v>45797.373692129629</v>
      </c>
      <c r="B2722" s="9">
        <f t="shared" si="851"/>
        <v>2718</v>
      </c>
      <c r="C2722" s="10" t="str">
        <f t="shared" si="853"/>
        <v>Remove</v>
      </c>
      <c r="D2722" s="1">
        <v>45797</v>
      </c>
      <c r="E2722" s="2">
        <v>0.37369212962962961</v>
      </c>
      <c r="F2722" t="s">
        <v>19</v>
      </c>
      <c r="G2722" t="s">
        <v>14</v>
      </c>
      <c r="H2722" t="s">
        <v>49</v>
      </c>
      <c r="I2722">
        <v>149</v>
      </c>
      <c r="J2722" t="s">
        <v>13</v>
      </c>
      <c r="K2722">
        <v>0</v>
      </c>
      <c r="L2722">
        <v>112.5</v>
      </c>
      <c r="M2722">
        <v>11.523999999999999</v>
      </c>
      <c r="N2722">
        <v>1139.9000000000001</v>
      </c>
      <c r="O2722">
        <v>10383</v>
      </c>
      <c r="P2722" s="2">
        <v>0.94542824074074072</v>
      </c>
      <c r="Q2722">
        <v>29.1</v>
      </c>
      <c r="R2722" t="s">
        <v>207</v>
      </c>
      <c r="S2722">
        <v>22.2</v>
      </c>
      <c r="T2722">
        <v>31</v>
      </c>
      <c r="U2722" t="s">
        <v>46</v>
      </c>
      <c r="V2722">
        <v>15.5</v>
      </c>
      <c r="X2722">
        <f t="shared" ref="X2722:X2785" si="854">VALUE(LEFT(R2722, FIND(" ", R2722) - 1))</f>
        <v>1.7</v>
      </c>
      <c r="Y2722" s="7" t="str">
        <f t="shared" ref="Y2722:Y2785" si="855">RIGHT(R2722, LEN(R2722) - FIND(" ", R2722))</f>
        <v>m/s</v>
      </c>
      <c r="AA2722">
        <f t="shared" ref="AA2722:AA2785" si="856">VALUE(LEFT(U2722, FIND(" ", U2722) - 1))</f>
        <v>4.33</v>
      </c>
      <c r="AB2722" s="7" t="str">
        <f t="shared" ref="AB2722:AB2785" si="857">RIGHT(U2722, LEN(U2722) - FIND(" ", U2722))</f>
        <v>m/s</v>
      </c>
      <c r="AC2722" s="5">
        <f t="shared" ref="AC2722:AC2785" si="858">P2722*24</f>
        <v>22.690277777777776</v>
      </c>
      <c r="AD2722" s="5">
        <f t="shared" ref="AD2722:AD2785" si="859">(N2722*(1/120))/1000</f>
        <v>9.4991666666666679E-3</v>
      </c>
      <c r="AE2722" s="5">
        <f t="shared" ref="AE2722:AE2785" si="860">(AD2722+AE2721)</f>
        <v>25.500588333333333</v>
      </c>
      <c r="AF2722" s="5"/>
      <c r="AG2722" s="5">
        <f t="shared" ref="AG2722:AG2785" si="861">I2722-I2721</f>
        <v>-4.5</v>
      </c>
      <c r="AH2722">
        <f t="shared" ref="AH2722:AH2785" si="862">IF(AG2722&gt;0, AH2721 + AG2722, IF(AND(AG2722&lt;0, I2722&lt;100), AH2721 + AG2722, AH2721))</f>
        <v>1149</v>
      </c>
      <c r="AI2722" s="5">
        <f t="shared" ref="AI2722:AI2785" si="863">AH2722/1000</f>
        <v>1.149</v>
      </c>
      <c r="AJ2722" s="15">
        <f t="shared" ref="AJ2722:AJ2785" si="864">IF(AI2722=0, "0", AE2722/AI2722)</f>
        <v>22.193723527705249</v>
      </c>
      <c r="AK2722" s="5">
        <f t="shared" ref="AK2722:AK2785" si="865">6.112*EXP((17.67*Q2722)/(Q2722+243.5))*S2722*2.1674/(273.15+Q2722)</f>
        <v>6.4166065471202902</v>
      </c>
      <c r="AL2722" s="5">
        <f t="shared" ref="AL2722:AL2785" si="866">6.112*EXP((17.67*T2722)/(T2722+243.5))*V2722*2.1674/(273.15+T2722)</f>
        <v>4.9660288333081493</v>
      </c>
      <c r="AM2722" s="5">
        <f t="shared" ref="AM2722:AM2785" si="867" xml:space="preserve"> AK2722 * (X2722/3.6) * $P$2 * 30 / 1000</f>
        <v>1.6045624022647927E-2</v>
      </c>
      <c r="AN2722" s="5">
        <f t="shared" ref="AN2722:AN2785" si="868">AN2721+AM2722</f>
        <v>66.446984129170829</v>
      </c>
      <c r="AO2722" s="15">
        <f t="shared" ref="AO2722:AO2785" si="869">IF(AN2722=0, "0", (AI2722 / AN2722) * 100)</f>
        <v>1.7291981194607424</v>
      </c>
    </row>
    <row r="2723" spans="1:41" x14ac:dyDescent="0.3">
      <c r="A2723" s="4">
        <f t="shared" si="852"/>
        <v>45797.374039351853</v>
      </c>
      <c r="B2723" s="9">
        <f t="shared" si="851"/>
        <v>2719</v>
      </c>
      <c r="C2723" s="10" t="str">
        <f t="shared" si="853"/>
        <v>Remove</v>
      </c>
      <c r="D2723" s="1">
        <v>45797</v>
      </c>
      <c r="E2723" s="2">
        <v>0.37403935185185183</v>
      </c>
      <c r="F2723" t="s">
        <v>19</v>
      </c>
      <c r="G2723" t="s">
        <v>14</v>
      </c>
      <c r="H2723" t="s">
        <v>49</v>
      </c>
      <c r="I2723">
        <v>155</v>
      </c>
      <c r="J2723" t="s">
        <v>13</v>
      </c>
      <c r="K2723">
        <v>0</v>
      </c>
      <c r="L2723">
        <v>112.6</v>
      </c>
      <c r="M2723">
        <v>11.516</v>
      </c>
      <c r="N2723">
        <v>1138.0999999999999</v>
      </c>
      <c r="O2723">
        <v>10392</v>
      </c>
      <c r="P2723" s="2">
        <v>0.945775462962963</v>
      </c>
      <c r="Q2723">
        <v>29.1</v>
      </c>
      <c r="R2723" t="s">
        <v>283</v>
      </c>
      <c r="S2723">
        <v>21.9</v>
      </c>
      <c r="T2723">
        <v>31</v>
      </c>
      <c r="U2723" t="s">
        <v>124</v>
      </c>
      <c r="V2723">
        <v>15.4</v>
      </c>
      <c r="X2723">
        <f t="shared" si="854"/>
        <v>1.6</v>
      </c>
      <c r="Y2723" s="7" t="str">
        <f t="shared" si="855"/>
        <v>m/s</v>
      </c>
      <c r="AA2723">
        <f t="shared" si="856"/>
        <v>4.2300000000000004</v>
      </c>
      <c r="AB2723" s="7" t="str">
        <f t="shared" si="857"/>
        <v>m/s</v>
      </c>
      <c r="AC2723" s="5">
        <f t="shared" si="858"/>
        <v>22.698611111111113</v>
      </c>
      <c r="AD2723" s="5">
        <f t="shared" si="859"/>
        <v>9.4841666666666651E-3</v>
      </c>
      <c r="AE2723" s="5">
        <f t="shared" si="860"/>
        <v>25.5100725</v>
      </c>
      <c r="AF2723" s="5"/>
      <c r="AG2723" s="5">
        <f t="shared" si="861"/>
        <v>6</v>
      </c>
      <c r="AH2723">
        <f t="shared" si="862"/>
        <v>1155</v>
      </c>
      <c r="AI2723" s="5">
        <f t="shared" si="863"/>
        <v>1.155</v>
      </c>
      <c r="AJ2723" s="15">
        <f t="shared" si="864"/>
        <v>22.086642857142856</v>
      </c>
      <c r="AK2723" s="5">
        <f t="shared" si="865"/>
        <v>6.3298956478348813</v>
      </c>
      <c r="AL2723" s="5">
        <f t="shared" si="866"/>
        <v>4.9339899376093879</v>
      </c>
      <c r="AM2723" s="5">
        <f t="shared" si="867"/>
        <v>1.489768589702129E-2</v>
      </c>
      <c r="AN2723" s="5">
        <f t="shared" si="868"/>
        <v>66.461881815067855</v>
      </c>
      <c r="AO2723" s="15">
        <f t="shared" si="869"/>
        <v>1.7378382442041311</v>
      </c>
    </row>
    <row r="2724" spans="1:41" x14ac:dyDescent="0.3">
      <c r="A2724" s="4">
        <f t="shared" si="852"/>
        <v>45797.374386574076</v>
      </c>
      <c r="B2724" s="9">
        <f t="shared" si="851"/>
        <v>2720</v>
      </c>
      <c r="C2724" s="10" t="str">
        <f t="shared" si="853"/>
        <v>Remove</v>
      </c>
      <c r="D2724" s="1">
        <v>45797</v>
      </c>
      <c r="E2724" s="2">
        <v>0.37438657407407405</v>
      </c>
      <c r="F2724" t="s">
        <v>2</v>
      </c>
      <c r="G2724" t="s">
        <v>14</v>
      </c>
      <c r="H2724" t="s">
        <v>49</v>
      </c>
      <c r="I2724">
        <v>153.5</v>
      </c>
      <c r="J2724" t="s">
        <v>13</v>
      </c>
      <c r="K2724">
        <v>0</v>
      </c>
      <c r="L2724">
        <v>112.5</v>
      </c>
      <c r="M2724">
        <v>11.576000000000001</v>
      </c>
      <c r="N2724">
        <v>1145.0999999999999</v>
      </c>
      <c r="O2724">
        <v>10402</v>
      </c>
      <c r="P2724" s="2">
        <v>0.94612268518518516</v>
      </c>
      <c r="Q2724">
        <v>29.1</v>
      </c>
      <c r="R2724" t="s">
        <v>192</v>
      </c>
      <c r="S2724">
        <v>22</v>
      </c>
      <c r="T2724">
        <v>31</v>
      </c>
      <c r="U2724" t="s">
        <v>48</v>
      </c>
      <c r="V2724">
        <v>15.5</v>
      </c>
      <c r="X2724">
        <f t="shared" si="854"/>
        <v>1.71</v>
      </c>
      <c r="Y2724" s="7" t="str">
        <f t="shared" si="855"/>
        <v>m/s</v>
      </c>
      <c r="AA2724">
        <f t="shared" si="856"/>
        <v>4.32</v>
      </c>
      <c r="AB2724" s="7" t="str">
        <f t="shared" si="857"/>
        <v>m/s</v>
      </c>
      <c r="AC2724" s="5">
        <f t="shared" si="858"/>
        <v>22.706944444444446</v>
      </c>
      <c r="AD2724" s="5">
        <f t="shared" si="859"/>
        <v>9.5424999999999989E-3</v>
      </c>
      <c r="AE2724" s="5">
        <f t="shared" si="860"/>
        <v>25.519614999999998</v>
      </c>
      <c r="AF2724" s="5"/>
      <c r="AG2724" s="5">
        <f t="shared" si="861"/>
        <v>-1.5</v>
      </c>
      <c r="AH2724">
        <f t="shared" si="862"/>
        <v>1155</v>
      </c>
      <c r="AI2724" s="5">
        <f t="shared" si="863"/>
        <v>1.155</v>
      </c>
      <c r="AJ2724" s="15">
        <f t="shared" si="864"/>
        <v>22.094904761904761</v>
      </c>
      <c r="AK2724" s="5">
        <f t="shared" si="865"/>
        <v>6.3587992809300173</v>
      </c>
      <c r="AL2724" s="5">
        <f t="shared" si="866"/>
        <v>4.9660288333081493</v>
      </c>
      <c r="AM2724" s="5">
        <f t="shared" si="867"/>
        <v>1.5994604550397855E-2</v>
      </c>
      <c r="AN2724" s="5">
        <f t="shared" si="868"/>
        <v>66.477876419618255</v>
      </c>
      <c r="AO2724" s="15">
        <f t="shared" si="869"/>
        <v>1.7374201196041039</v>
      </c>
    </row>
    <row r="2725" spans="1:41" x14ac:dyDescent="0.3">
      <c r="A2725" s="4">
        <f t="shared" si="852"/>
        <v>45797.3747337963</v>
      </c>
      <c r="B2725" s="9">
        <f t="shared" si="851"/>
        <v>2721</v>
      </c>
      <c r="C2725" s="10" t="str">
        <f t="shared" si="853"/>
        <v>Remove</v>
      </c>
      <c r="D2725" s="1">
        <v>45797</v>
      </c>
      <c r="E2725" s="2">
        <v>0.37473379629629627</v>
      </c>
      <c r="F2725" t="s">
        <v>19</v>
      </c>
      <c r="G2725" t="s">
        <v>14</v>
      </c>
      <c r="H2725" t="s">
        <v>49</v>
      </c>
      <c r="I2725">
        <v>151</v>
      </c>
      <c r="J2725" t="s">
        <v>13</v>
      </c>
      <c r="K2725">
        <v>0</v>
      </c>
      <c r="L2725">
        <v>112.5</v>
      </c>
      <c r="M2725">
        <v>11.555</v>
      </c>
      <c r="N2725">
        <v>1142.5</v>
      </c>
      <c r="O2725">
        <v>10411</v>
      </c>
      <c r="P2725" s="2">
        <v>0.94646990740740744</v>
      </c>
      <c r="Q2725">
        <v>29.1</v>
      </c>
      <c r="R2725" t="s">
        <v>283</v>
      </c>
      <c r="S2725">
        <v>22.3</v>
      </c>
      <c r="T2725">
        <v>31</v>
      </c>
      <c r="U2725" t="s">
        <v>48</v>
      </c>
      <c r="V2725">
        <v>15.8</v>
      </c>
      <c r="X2725">
        <f t="shared" si="854"/>
        <v>1.6</v>
      </c>
      <c r="Y2725" s="7" t="str">
        <f t="shared" si="855"/>
        <v>m/s</v>
      </c>
      <c r="AA2725">
        <f t="shared" si="856"/>
        <v>4.32</v>
      </c>
      <c r="AB2725" s="7" t="str">
        <f t="shared" si="857"/>
        <v>m/s</v>
      </c>
      <c r="AC2725" s="5">
        <f t="shared" si="858"/>
        <v>22.715277777777779</v>
      </c>
      <c r="AD2725" s="5">
        <f t="shared" si="859"/>
        <v>9.5208333333333343E-3</v>
      </c>
      <c r="AE2725" s="5">
        <f t="shared" si="860"/>
        <v>25.529135833333331</v>
      </c>
      <c r="AF2725" s="5"/>
      <c r="AG2725" s="5">
        <f t="shared" si="861"/>
        <v>-2.5</v>
      </c>
      <c r="AH2725">
        <f t="shared" si="862"/>
        <v>1155</v>
      </c>
      <c r="AI2725" s="5">
        <f t="shared" si="863"/>
        <v>1.155</v>
      </c>
      <c r="AJ2725" s="15">
        <f t="shared" si="864"/>
        <v>22.103147907647905</v>
      </c>
      <c r="AK2725" s="5">
        <f t="shared" si="865"/>
        <v>6.4455101802154271</v>
      </c>
      <c r="AL2725" s="5">
        <f t="shared" si="866"/>
        <v>5.0621455204044361</v>
      </c>
      <c r="AM2725" s="5">
        <f t="shared" si="867"/>
        <v>1.5169789749021676E-2</v>
      </c>
      <c r="AN2725" s="5">
        <f t="shared" si="868"/>
        <v>66.493046209367279</v>
      </c>
      <c r="AO2725" s="15">
        <f t="shared" si="869"/>
        <v>1.7370237428485991</v>
      </c>
    </row>
    <row r="2726" spans="1:41" x14ac:dyDescent="0.3">
      <c r="A2726" s="4">
        <f t="shared" si="852"/>
        <v>45797.375081018516</v>
      </c>
      <c r="B2726" s="9">
        <f t="shared" si="851"/>
        <v>2722</v>
      </c>
      <c r="C2726" s="10" t="str">
        <f t="shared" si="853"/>
        <v>Remove</v>
      </c>
      <c r="D2726" s="1">
        <v>45797</v>
      </c>
      <c r="E2726" s="2">
        <v>0.37508101851851849</v>
      </c>
      <c r="F2726" t="s">
        <v>19</v>
      </c>
      <c r="G2726" t="s">
        <v>14</v>
      </c>
      <c r="H2726" t="s">
        <v>49</v>
      </c>
      <c r="I2726">
        <v>156.5</v>
      </c>
      <c r="J2726" t="s">
        <v>13</v>
      </c>
      <c r="K2726">
        <v>0</v>
      </c>
      <c r="L2726">
        <v>112.5</v>
      </c>
      <c r="M2726">
        <v>11.503</v>
      </c>
      <c r="N2726">
        <v>1135.9000000000001</v>
      </c>
      <c r="O2726">
        <v>10421</v>
      </c>
      <c r="P2726" s="2">
        <v>0.94681712962962961</v>
      </c>
      <c r="Q2726">
        <v>29.1</v>
      </c>
      <c r="R2726" t="s">
        <v>290</v>
      </c>
      <c r="S2726">
        <v>22.1</v>
      </c>
      <c r="T2726">
        <v>31</v>
      </c>
      <c r="U2726" t="s">
        <v>80</v>
      </c>
      <c r="V2726">
        <v>15.6</v>
      </c>
      <c r="X2726">
        <f t="shared" si="854"/>
        <v>1.1399999999999999</v>
      </c>
      <c r="Y2726" s="7" t="str">
        <f t="shared" si="855"/>
        <v>m/s</v>
      </c>
      <c r="AA2726">
        <f t="shared" si="856"/>
        <v>4.4400000000000004</v>
      </c>
      <c r="AB2726" s="7" t="str">
        <f t="shared" si="857"/>
        <v>m/s</v>
      </c>
      <c r="AC2726" s="5">
        <f t="shared" si="858"/>
        <v>22.723611111111111</v>
      </c>
      <c r="AD2726" s="5">
        <f t="shared" si="859"/>
        <v>9.4658333333333348E-3</v>
      </c>
      <c r="AE2726" s="5">
        <f t="shared" si="860"/>
        <v>25.538601666666665</v>
      </c>
      <c r="AF2726" s="5"/>
      <c r="AG2726" s="5">
        <f t="shared" si="861"/>
        <v>5.5</v>
      </c>
      <c r="AH2726">
        <f t="shared" si="862"/>
        <v>1160.5</v>
      </c>
      <c r="AI2726" s="5">
        <f t="shared" si="863"/>
        <v>1.1605000000000001</v>
      </c>
      <c r="AJ2726" s="15">
        <f t="shared" si="864"/>
        <v>22.006550337498201</v>
      </c>
      <c r="AK2726" s="5">
        <f t="shared" si="865"/>
        <v>6.3877029140251542</v>
      </c>
      <c r="AL2726" s="5">
        <f t="shared" si="866"/>
        <v>4.9980677290069115</v>
      </c>
      <c r="AM2726" s="5">
        <f t="shared" si="867"/>
        <v>1.0711538198902807E-2</v>
      </c>
      <c r="AN2726" s="5">
        <f t="shared" si="868"/>
        <v>66.503757747566183</v>
      </c>
      <c r="AO2726" s="15">
        <f t="shared" si="869"/>
        <v>1.745014175597424</v>
      </c>
    </row>
    <row r="2727" spans="1:41" x14ac:dyDescent="0.3">
      <c r="A2727" s="4">
        <f t="shared" si="852"/>
        <v>45797.375428240739</v>
      </c>
      <c r="B2727" s="9">
        <f t="shared" si="851"/>
        <v>2723</v>
      </c>
      <c r="C2727" s="10" t="str">
        <f t="shared" si="853"/>
        <v>Remove</v>
      </c>
      <c r="D2727" s="1">
        <v>45797</v>
      </c>
      <c r="E2727" s="2">
        <v>0.37542824074074072</v>
      </c>
      <c r="F2727" t="s">
        <v>19</v>
      </c>
      <c r="G2727" t="s">
        <v>14</v>
      </c>
      <c r="H2727" t="s">
        <v>49</v>
      </c>
      <c r="I2727">
        <v>156.5</v>
      </c>
      <c r="J2727" t="s">
        <v>13</v>
      </c>
      <c r="K2727">
        <v>0</v>
      </c>
      <c r="L2727">
        <v>112.4</v>
      </c>
      <c r="M2727">
        <v>11.564</v>
      </c>
      <c r="N2727">
        <v>1143.7</v>
      </c>
      <c r="O2727">
        <v>10430</v>
      </c>
      <c r="P2727" s="2">
        <v>0.94716435185185188</v>
      </c>
      <c r="Q2727">
        <v>29.1</v>
      </c>
      <c r="R2727" t="s">
        <v>291</v>
      </c>
      <c r="S2727">
        <v>22</v>
      </c>
      <c r="T2727">
        <v>31</v>
      </c>
      <c r="U2727" t="s">
        <v>128</v>
      </c>
      <c r="V2727">
        <v>15.5</v>
      </c>
      <c r="X2727">
        <f t="shared" si="854"/>
        <v>1.41</v>
      </c>
      <c r="Y2727" s="7" t="str">
        <f t="shared" si="855"/>
        <v>m/s</v>
      </c>
      <c r="AA2727">
        <f t="shared" si="856"/>
        <v>4.4000000000000004</v>
      </c>
      <c r="AB2727" s="7" t="str">
        <f t="shared" si="857"/>
        <v>m/s</v>
      </c>
      <c r="AC2727" s="5">
        <f t="shared" si="858"/>
        <v>22.731944444444444</v>
      </c>
      <c r="AD2727" s="5">
        <f t="shared" si="859"/>
        <v>9.5308333333333339E-3</v>
      </c>
      <c r="AE2727" s="5">
        <f t="shared" si="860"/>
        <v>25.548132499999998</v>
      </c>
      <c r="AF2727" s="5"/>
      <c r="AG2727" s="5">
        <f t="shared" si="861"/>
        <v>0</v>
      </c>
      <c r="AH2727">
        <f t="shared" si="862"/>
        <v>1160.5</v>
      </c>
      <c r="AI2727" s="5">
        <f t="shared" si="863"/>
        <v>1.1605000000000001</v>
      </c>
      <c r="AJ2727" s="15">
        <f t="shared" si="864"/>
        <v>22.014763033175353</v>
      </c>
      <c r="AK2727" s="5">
        <f t="shared" si="865"/>
        <v>6.3587992809300173</v>
      </c>
      <c r="AL2727" s="5">
        <f t="shared" si="866"/>
        <v>4.9660288333081493</v>
      </c>
      <c r="AM2727" s="5">
        <f t="shared" si="867"/>
        <v>1.3188533576643844E-2</v>
      </c>
      <c r="AN2727" s="5">
        <f t="shared" si="868"/>
        <v>66.516946281142822</v>
      </c>
      <c r="AO2727" s="15">
        <f t="shared" si="869"/>
        <v>1.7446681859010646</v>
      </c>
    </row>
    <row r="2728" spans="1:41" x14ac:dyDescent="0.3">
      <c r="A2728" s="4">
        <f t="shared" si="852"/>
        <v>45797.375775462962</v>
      </c>
      <c r="B2728" s="9">
        <f t="shared" si="851"/>
        <v>2724</v>
      </c>
      <c r="C2728" s="10" t="str">
        <f t="shared" si="853"/>
        <v>Remove</v>
      </c>
      <c r="D2728" s="1">
        <v>45797</v>
      </c>
      <c r="E2728" s="2">
        <v>0.37577546296296294</v>
      </c>
      <c r="F2728" t="s">
        <v>2</v>
      </c>
      <c r="G2728" t="s">
        <v>14</v>
      </c>
      <c r="H2728" t="s">
        <v>49</v>
      </c>
      <c r="I2728">
        <v>150</v>
      </c>
      <c r="J2728" t="s">
        <v>13</v>
      </c>
      <c r="K2728">
        <v>0</v>
      </c>
      <c r="L2728">
        <v>112.4</v>
      </c>
      <c r="M2728">
        <v>11.529</v>
      </c>
      <c r="N2728">
        <v>1139.9000000000001</v>
      </c>
      <c r="O2728">
        <v>10440</v>
      </c>
      <c r="P2728" s="2">
        <v>0.94751157407407405</v>
      </c>
      <c r="Q2728">
        <v>29.1</v>
      </c>
      <c r="R2728" t="s">
        <v>283</v>
      </c>
      <c r="S2728">
        <v>22.5</v>
      </c>
      <c r="T2728">
        <v>31</v>
      </c>
      <c r="U2728" t="s">
        <v>68</v>
      </c>
      <c r="V2728">
        <v>15.7</v>
      </c>
      <c r="X2728">
        <f t="shared" si="854"/>
        <v>1.6</v>
      </c>
      <c r="Y2728" s="7" t="str">
        <f t="shared" si="855"/>
        <v>m/s</v>
      </c>
      <c r="AA2728">
        <f t="shared" si="856"/>
        <v>4.3</v>
      </c>
      <c r="AB2728" s="7" t="str">
        <f t="shared" si="857"/>
        <v>m/s</v>
      </c>
      <c r="AC2728" s="5">
        <f t="shared" si="858"/>
        <v>22.740277777777777</v>
      </c>
      <c r="AD2728" s="5">
        <f t="shared" si="859"/>
        <v>9.4991666666666679E-3</v>
      </c>
      <c r="AE2728" s="5">
        <f t="shared" si="860"/>
        <v>25.557631666666666</v>
      </c>
      <c r="AF2728" s="5"/>
      <c r="AG2728" s="5">
        <f t="shared" si="861"/>
        <v>-6.5</v>
      </c>
      <c r="AH2728">
        <f t="shared" si="862"/>
        <v>1160.5</v>
      </c>
      <c r="AI2728" s="5">
        <f t="shared" si="863"/>
        <v>1.1605000000000001</v>
      </c>
      <c r="AJ2728" s="15">
        <f t="shared" si="864"/>
        <v>22.022948441763607</v>
      </c>
      <c r="AK2728" s="5">
        <f t="shared" si="865"/>
        <v>6.5033174464057</v>
      </c>
      <c r="AL2728" s="5">
        <f t="shared" si="866"/>
        <v>5.0301066247056747</v>
      </c>
      <c r="AM2728" s="5">
        <f t="shared" si="867"/>
        <v>1.5305841675021876E-2</v>
      </c>
      <c r="AN2728" s="5">
        <f t="shared" si="868"/>
        <v>66.532252122817837</v>
      </c>
      <c r="AO2728" s="15">
        <f t="shared" si="869"/>
        <v>1.7442668224393325</v>
      </c>
    </row>
    <row r="2729" spans="1:41" x14ac:dyDescent="0.3">
      <c r="A2729" s="4">
        <f t="shared" si="852"/>
        <v>45797.376122685186</v>
      </c>
      <c r="B2729" s="9">
        <f t="shared" si="851"/>
        <v>2725</v>
      </c>
      <c r="C2729" s="10" t="str">
        <f t="shared" si="853"/>
        <v>Remove</v>
      </c>
      <c r="D2729" s="1">
        <v>45797</v>
      </c>
      <c r="E2729" s="2">
        <v>0.37612268518518521</v>
      </c>
      <c r="F2729" t="s">
        <v>19</v>
      </c>
      <c r="G2729" t="s">
        <v>14</v>
      </c>
      <c r="H2729" t="s">
        <v>49</v>
      </c>
      <c r="I2729">
        <v>149</v>
      </c>
      <c r="J2729" t="s">
        <v>13</v>
      </c>
      <c r="K2729">
        <v>0</v>
      </c>
      <c r="L2729">
        <v>112.4</v>
      </c>
      <c r="M2729">
        <v>11.553000000000001</v>
      </c>
      <c r="N2729">
        <v>1142.0999999999999</v>
      </c>
      <c r="O2729">
        <v>10449</v>
      </c>
      <c r="P2729" s="2">
        <v>0.94785879629629632</v>
      </c>
      <c r="Q2729">
        <v>29.1</v>
      </c>
      <c r="R2729" t="s">
        <v>199</v>
      </c>
      <c r="S2729">
        <v>22.2</v>
      </c>
      <c r="T2729">
        <v>31</v>
      </c>
      <c r="U2729" t="s">
        <v>46</v>
      </c>
      <c r="V2729">
        <v>15.8</v>
      </c>
      <c r="X2729">
        <f t="shared" si="854"/>
        <v>1.73</v>
      </c>
      <c r="Y2729" s="7" t="str">
        <f t="shared" si="855"/>
        <v>m/s</v>
      </c>
      <c r="AA2729">
        <f t="shared" si="856"/>
        <v>4.33</v>
      </c>
      <c r="AB2729" s="7" t="str">
        <f t="shared" si="857"/>
        <v>m/s</v>
      </c>
      <c r="AC2729" s="5">
        <f t="shared" si="858"/>
        <v>22.74861111111111</v>
      </c>
      <c r="AD2729" s="5">
        <f t="shared" si="859"/>
        <v>9.5174999999999982E-3</v>
      </c>
      <c r="AE2729" s="5">
        <f t="shared" si="860"/>
        <v>25.567149166666667</v>
      </c>
      <c r="AF2729" s="5"/>
      <c r="AG2729" s="5">
        <f t="shared" si="861"/>
        <v>-1</v>
      </c>
      <c r="AH2729">
        <f t="shared" si="862"/>
        <v>1160.5</v>
      </c>
      <c r="AI2729" s="5">
        <f t="shared" si="863"/>
        <v>1.1605000000000001</v>
      </c>
      <c r="AJ2729" s="15">
        <f t="shared" si="864"/>
        <v>22.031149648140168</v>
      </c>
      <c r="AK2729" s="5">
        <f t="shared" si="865"/>
        <v>6.4166065471202902</v>
      </c>
      <c r="AL2729" s="5">
        <f t="shared" si="866"/>
        <v>5.0621455204044361</v>
      </c>
      <c r="AM2729" s="5">
        <f t="shared" si="867"/>
        <v>1.6328782093635832E-2</v>
      </c>
      <c r="AN2729" s="5">
        <f t="shared" si="868"/>
        <v>66.548580904911475</v>
      </c>
      <c r="AO2729" s="15">
        <f t="shared" si="869"/>
        <v>1.7438388380635654</v>
      </c>
    </row>
    <row r="2730" spans="1:41" x14ac:dyDescent="0.3">
      <c r="A2730" s="4">
        <f t="shared" si="852"/>
        <v>45797.376469907409</v>
      </c>
      <c r="B2730" s="9">
        <f t="shared" si="851"/>
        <v>2726</v>
      </c>
      <c r="C2730" s="10" t="str">
        <f t="shared" si="853"/>
        <v>Remove</v>
      </c>
      <c r="D2730" s="1">
        <v>45797</v>
      </c>
      <c r="E2730" s="2">
        <v>0.37646990740740743</v>
      </c>
      <c r="F2730" t="s">
        <v>19</v>
      </c>
      <c r="G2730" t="s">
        <v>14</v>
      </c>
      <c r="H2730" t="s">
        <v>49</v>
      </c>
      <c r="I2730">
        <v>148</v>
      </c>
      <c r="J2730" t="s">
        <v>13</v>
      </c>
      <c r="K2730">
        <v>0</v>
      </c>
      <c r="L2730">
        <v>112.2</v>
      </c>
      <c r="M2730">
        <v>11.554</v>
      </c>
      <c r="N2730">
        <v>1141.2</v>
      </c>
      <c r="O2730">
        <v>10459</v>
      </c>
      <c r="P2730" s="2">
        <v>0.94820601851851849</v>
      </c>
      <c r="Q2730">
        <v>29.1</v>
      </c>
      <c r="R2730" t="s">
        <v>206</v>
      </c>
      <c r="S2730">
        <v>24.2</v>
      </c>
      <c r="T2730">
        <v>31</v>
      </c>
      <c r="U2730" t="s">
        <v>71</v>
      </c>
      <c r="V2730">
        <v>16.3</v>
      </c>
      <c r="X2730">
        <f t="shared" si="854"/>
        <v>1.66</v>
      </c>
      <c r="Y2730" s="7" t="str">
        <f t="shared" si="855"/>
        <v>m/s</v>
      </c>
      <c r="AA2730">
        <f t="shared" si="856"/>
        <v>4.29</v>
      </c>
      <c r="AB2730" s="7" t="str">
        <f t="shared" si="857"/>
        <v>m/s</v>
      </c>
      <c r="AC2730" s="5">
        <f t="shared" si="858"/>
        <v>22.756944444444443</v>
      </c>
      <c r="AD2730" s="5">
        <f t="shared" si="859"/>
        <v>9.5099999999999994E-3</v>
      </c>
      <c r="AE2730" s="5">
        <f t="shared" si="860"/>
        <v>25.576659166666666</v>
      </c>
      <c r="AF2730" s="5"/>
      <c r="AG2730" s="5">
        <f t="shared" si="861"/>
        <v>-1</v>
      </c>
      <c r="AH2730">
        <f t="shared" si="862"/>
        <v>1160.5</v>
      </c>
      <c r="AI2730" s="5">
        <f t="shared" si="863"/>
        <v>1.1605000000000001</v>
      </c>
      <c r="AJ2730" s="15">
        <f t="shared" si="864"/>
        <v>22.039344391785146</v>
      </c>
      <c r="AK2730" s="5">
        <f t="shared" si="865"/>
        <v>6.9946792090230181</v>
      </c>
      <c r="AL2730" s="5">
        <f t="shared" si="866"/>
        <v>5.2223399988982475</v>
      </c>
      <c r="AM2730" s="5">
        <f t="shared" si="867"/>
        <v>1.7079618660249402E-2</v>
      </c>
      <c r="AN2730" s="5">
        <f t="shared" si="868"/>
        <v>66.565660523571722</v>
      </c>
      <c r="AO2730" s="15">
        <f t="shared" si="869"/>
        <v>1.7433913986161871</v>
      </c>
    </row>
    <row r="2731" spans="1:41" x14ac:dyDescent="0.3">
      <c r="A2731" s="4">
        <f t="shared" si="852"/>
        <v>45797.376817129632</v>
      </c>
      <c r="B2731" s="9">
        <f t="shared" si="851"/>
        <v>2727</v>
      </c>
      <c r="C2731" s="10" t="str">
        <f t="shared" si="853"/>
        <v>Remove</v>
      </c>
      <c r="D2731" s="1">
        <v>45797</v>
      </c>
      <c r="E2731" s="2">
        <v>0.37681712962962965</v>
      </c>
      <c r="F2731" t="s">
        <v>19</v>
      </c>
      <c r="G2731" t="s">
        <v>14</v>
      </c>
      <c r="H2731" t="s">
        <v>49</v>
      </c>
      <c r="I2731">
        <v>154</v>
      </c>
      <c r="J2731" t="s">
        <v>13</v>
      </c>
      <c r="K2731">
        <v>0</v>
      </c>
      <c r="L2731">
        <v>112.2</v>
      </c>
      <c r="M2731">
        <v>11.535</v>
      </c>
      <c r="N2731">
        <v>1140</v>
      </c>
      <c r="O2731">
        <v>10468</v>
      </c>
      <c r="P2731" s="2">
        <v>0.94855324074074077</v>
      </c>
      <c r="Q2731">
        <v>29.1</v>
      </c>
      <c r="R2731" t="s">
        <v>168</v>
      </c>
      <c r="S2731">
        <v>23.1</v>
      </c>
      <c r="T2731">
        <v>31</v>
      </c>
      <c r="U2731" t="s">
        <v>76</v>
      </c>
      <c r="V2731">
        <v>16</v>
      </c>
      <c r="X2731">
        <f t="shared" si="854"/>
        <v>1.75</v>
      </c>
      <c r="Y2731" s="7" t="str">
        <f t="shared" si="855"/>
        <v>m/s</v>
      </c>
      <c r="AA2731">
        <f t="shared" si="856"/>
        <v>4.53</v>
      </c>
      <c r="AB2731" s="7" t="str">
        <f t="shared" si="857"/>
        <v>m/s</v>
      </c>
      <c r="AC2731" s="5">
        <f t="shared" si="858"/>
        <v>22.765277777777779</v>
      </c>
      <c r="AD2731" s="5">
        <f t="shared" si="859"/>
        <v>9.4999999999999998E-3</v>
      </c>
      <c r="AE2731" s="5">
        <f t="shared" si="860"/>
        <v>25.586159166666665</v>
      </c>
      <c r="AF2731" s="5"/>
      <c r="AG2731" s="5">
        <f t="shared" si="861"/>
        <v>6</v>
      </c>
      <c r="AH2731">
        <f t="shared" si="862"/>
        <v>1166.5</v>
      </c>
      <c r="AI2731" s="5">
        <f t="shared" si="863"/>
        <v>1.1665000000000001</v>
      </c>
      <c r="AJ2731" s="15">
        <f t="shared" si="864"/>
        <v>21.934127018145446</v>
      </c>
      <c r="AK2731" s="5">
        <f t="shared" si="865"/>
        <v>6.6767392449765186</v>
      </c>
      <c r="AL2731" s="5">
        <f t="shared" si="866"/>
        <v>5.1262233118019616</v>
      </c>
      <c r="AM2731" s="5">
        <f t="shared" si="867"/>
        <v>1.7187184714243308E-2</v>
      </c>
      <c r="AN2731" s="5">
        <f t="shared" si="868"/>
        <v>66.582847708285968</v>
      </c>
      <c r="AO2731" s="15">
        <f t="shared" si="869"/>
        <v>1.7519527027601642</v>
      </c>
    </row>
    <row r="2732" spans="1:41" x14ac:dyDescent="0.3">
      <c r="A2732" s="4">
        <f t="shared" si="852"/>
        <v>45797.377164351848</v>
      </c>
      <c r="B2732" s="9">
        <f t="shared" si="851"/>
        <v>2728</v>
      </c>
      <c r="C2732" s="10" t="str">
        <f t="shared" si="853"/>
        <v>Remove</v>
      </c>
      <c r="D2732" s="1">
        <v>45797</v>
      </c>
      <c r="E2732" s="2">
        <v>0.37716435185185188</v>
      </c>
      <c r="F2732" t="s">
        <v>2</v>
      </c>
      <c r="G2732" t="s">
        <v>14</v>
      </c>
      <c r="H2732" t="s">
        <v>49</v>
      </c>
      <c r="I2732">
        <v>149</v>
      </c>
      <c r="J2732" t="s">
        <v>13</v>
      </c>
      <c r="K2732">
        <v>0</v>
      </c>
      <c r="L2732">
        <v>112.1</v>
      </c>
      <c r="M2732">
        <v>11.545999999999999</v>
      </c>
      <c r="N2732">
        <v>1141.2</v>
      </c>
      <c r="O2732">
        <v>10478</v>
      </c>
      <c r="P2732" s="2">
        <v>0.94890046296296293</v>
      </c>
      <c r="Q2732">
        <v>29.1</v>
      </c>
      <c r="R2732" t="s">
        <v>207</v>
      </c>
      <c r="S2732">
        <v>22.2</v>
      </c>
      <c r="T2732">
        <v>31</v>
      </c>
      <c r="U2732" t="s">
        <v>124</v>
      </c>
      <c r="V2732">
        <v>15.5</v>
      </c>
      <c r="X2732">
        <f t="shared" si="854"/>
        <v>1.7</v>
      </c>
      <c r="Y2732" s="7" t="str">
        <f t="shared" si="855"/>
        <v>m/s</v>
      </c>
      <c r="AA2732">
        <f t="shared" si="856"/>
        <v>4.2300000000000004</v>
      </c>
      <c r="AB2732" s="7" t="str">
        <f t="shared" si="857"/>
        <v>m/s</v>
      </c>
      <c r="AC2732" s="5">
        <f t="shared" si="858"/>
        <v>22.773611111111109</v>
      </c>
      <c r="AD2732" s="5">
        <f t="shared" si="859"/>
        <v>9.5099999999999994E-3</v>
      </c>
      <c r="AE2732" s="5">
        <f t="shared" si="860"/>
        <v>25.595669166666664</v>
      </c>
      <c r="AF2732" s="5"/>
      <c r="AG2732" s="5">
        <f t="shared" si="861"/>
        <v>-5</v>
      </c>
      <c r="AH2732">
        <f t="shared" si="862"/>
        <v>1166.5</v>
      </c>
      <c r="AI2732" s="5">
        <f t="shared" si="863"/>
        <v>1.1665000000000001</v>
      </c>
      <c r="AJ2732" s="15">
        <f t="shared" si="864"/>
        <v>21.942279611373049</v>
      </c>
      <c r="AK2732" s="5">
        <f t="shared" si="865"/>
        <v>6.4166065471202902</v>
      </c>
      <c r="AL2732" s="5">
        <f t="shared" si="866"/>
        <v>4.9660288333081493</v>
      </c>
      <c r="AM2732" s="5">
        <f t="shared" si="867"/>
        <v>1.6045624022647927E-2</v>
      </c>
      <c r="AN2732" s="5">
        <f t="shared" si="868"/>
        <v>66.59889333230862</v>
      </c>
      <c r="AO2732" s="15">
        <f t="shared" si="869"/>
        <v>1.7515306060410236</v>
      </c>
    </row>
    <row r="2733" spans="1:41" x14ac:dyDescent="0.3">
      <c r="A2733" s="4">
        <f t="shared" si="852"/>
        <v>45797.377523148149</v>
      </c>
      <c r="B2733" s="9">
        <f t="shared" si="851"/>
        <v>2729</v>
      </c>
      <c r="C2733" s="10" t="str">
        <f t="shared" si="853"/>
        <v>Remove</v>
      </c>
      <c r="D2733" s="1">
        <v>45797</v>
      </c>
      <c r="E2733" s="2">
        <v>0.37752314814814814</v>
      </c>
      <c r="F2733" t="s">
        <v>19</v>
      </c>
      <c r="G2733" t="s">
        <v>14</v>
      </c>
      <c r="H2733" t="s">
        <v>49</v>
      </c>
      <c r="I2733">
        <v>150</v>
      </c>
      <c r="J2733" t="s">
        <v>13</v>
      </c>
      <c r="K2733">
        <v>0</v>
      </c>
      <c r="L2733">
        <v>112.2</v>
      </c>
      <c r="M2733">
        <v>11.544</v>
      </c>
      <c r="N2733">
        <v>1140.9000000000001</v>
      </c>
      <c r="O2733">
        <v>10488</v>
      </c>
      <c r="P2733" s="2">
        <v>0.94925925925925925</v>
      </c>
      <c r="Q2733">
        <v>29.1</v>
      </c>
      <c r="R2733" t="s">
        <v>199</v>
      </c>
      <c r="S2733">
        <v>22.7</v>
      </c>
      <c r="T2733">
        <v>31</v>
      </c>
      <c r="U2733" t="s">
        <v>48</v>
      </c>
      <c r="V2733">
        <v>16.7</v>
      </c>
      <c r="X2733">
        <f t="shared" si="854"/>
        <v>1.73</v>
      </c>
      <c r="Y2733" s="7" t="str">
        <f t="shared" si="855"/>
        <v>m/s</v>
      </c>
      <c r="AA2733">
        <f t="shared" si="856"/>
        <v>4.32</v>
      </c>
      <c r="AB2733" s="7" t="str">
        <f t="shared" si="857"/>
        <v>m/s</v>
      </c>
      <c r="AC2733" s="5">
        <f t="shared" si="858"/>
        <v>22.782222222222224</v>
      </c>
      <c r="AD2733" s="5">
        <f t="shared" si="859"/>
        <v>9.5075000000000003E-3</v>
      </c>
      <c r="AE2733" s="5">
        <f t="shared" si="860"/>
        <v>25.605176666666665</v>
      </c>
      <c r="AF2733" s="5"/>
      <c r="AG2733" s="5">
        <f t="shared" si="861"/>
        <v>1</v>
      </c>
      <c r="AH2733">
        <f t="shared" si="862"/>
        <v>1167.5</v>
      </c>
      <c r="AI2733" s="5">
        <f t="shared" si="863"/>
        <v>1.1675</v>
      </c>
      <c r="AJ2733" s="15">
        <f t="shared" si="864"/>
        <v>21.931628836545325</v>
      </c>
      <c r="AK2733" s="5">
        <f t="shared" si="865"/>
        <v>6.561124712595972</v>
      </c>
      <c r="AL2733" s="5">
        <f t="shared" si="866"/>
        <v>5.3504955816932966</v>
      </c>
      <c r="AM2733" s="5">
        <f t="shared" si="867"/>
        <v>1.6696547456105104E-2</v>
      </c>
      <c r="AN2733" s="5">
        <f t="shared" si="868"/>
        <v>66.615589879764727</v>
      </c>
      <c r="AO2733" s="15">
        <f t="shared" si="869"/>
        <v>1.7525927520978719</v>
      </c>
    </row>
    <row r="2734" spans="1:41" x14ac:dyDescent="0.3">
      <c r="A2734" s="4">
        <f t="shared" si="852"/>
        <v>45797.377870370372</v>
      </c>
      <c r="B2734" s="9">
        <f t="shared" si="851"/>
        <v>2730</v>
      </c>
      <c r="C2734" s="10" t="str">
        <f t="shared" si="853"/>
        <v>Remove</v>
      </c>
      <c r="D2734" s="1">
        <v>45797</v>
      </c>
      <c r="E2734" s="2">
        <v>0.37787037037037036</v>
      </c>
      <c r="F2734" t="s">
        <v>2</v>
      </c>
      <c r="G2734" t="s">
        <v>14</v>
      </c>
      <c r="H2734" t="s">
        <v>49</v>
      </c>
      <c r="I2734">
        <v>146</v>
      </c>
      <c r="J2734" t="s">
        <v>13</v>
      </c>
      <c r="K2734">
        <v>0</v>
      </c>
      <c r="L2734">
        <v>112.1</v>
      </c>
      <c r="M2734">
        <v>11.611000000000001</v>
      </c>
      <c r="N2734">
        <v>1148.9000000000001</v>
      </c>
      <c r="O2734">
        <v>10497</v>
      </c>
      <c r="P2734" s="2">
        <v>0.94960648148148152</v>
      </c>
      <c r="Q2734">
        <v>29.1</v>
      </c>
      <c r="R2734" t="s">
        <v>200</v>
      </c>
      <c r="S2734">
        <v>24.1</v>
      </c>
      <c r="T2734">
        <v>31</v>
      </c>
      <c r="U2734" t="s">
        <v>155</v>
      </c>
      <c r="V2734">
        <v>16.2</v>
      </c>
      <c r="X2734">
        <f t="shared" si="854"/>
        <v>1.68</v>
      </c>
      <c r="Y2734" s="7" t="str">
        <f t="shared" si="855"/>
        <v>m/s</v>
      </c>
      <c r="AA2734">
        <f t="shared" si="856"/>
        <v>4.58</v>
      </c>
      <c r="AB2734" s="7" t="str">
        <f t="shared" si="857"/>
        <v>m/s</v>
      </c>
      <c r="AC2734" s="5">
        <f t="shared" si="858"/>
        <v>22.790555555555557</v>
      </c>
      <c r="AD2734" s="5">
        <f t="shared" si="859"/>
        <v>9.5741666666666666E-3</v>
      </c>
      <c r="AE2734" s="5">
        <f t="shared" si="860"/>
        <v>25.614750833333332</v>
      </c>
      <c r="AF2734" s="5"/>
      <c r="AG2734" s="5">
        <f t="shared" si="861"/>
        <v>-4</v>
      </c>
      <c r="AH2734">
        <f t="shared" si="862"/>
        <v>1167.5</v>
      </c>
      <c r="AI2734" s="5">
        <f t="shared" si="863"/>
        <v>1.1675</v>
      </c>
      <c r="AJ2734" s="15">
        <f t="shared" si="864"/>
        <v>21.939829407566023</v>
      </c>
      <c r="AK2734" s="5">
        <f t="shared" si="865"/>
        <v>6.965775575927883</v>
      </c>
      <c r="AL2734" s="5">
        <f t="shared" si="866"/>
        <v>5.1903011031994852</v>
      </c>
      <c r="AM2734" s="5">
        <f t="shared" si="867"/>
        <v>1.7213969937174597E-2</v>
      </c>
      <c r="AN2734" s="5">
        <f t="shared" si="868"/>
        <v>66.632803849701901</v>
      </c>
      <c r="AO2734" s="15">
        <f t="shared" si="869"/>
        <v>1.7521399859346052</v>
      </c>
    </row>
    <row r="2735" spans="1:41" x14ac:dyDescent="0.3">
      <c r="A2735" s="4">
        <f t="shared" si="852"/>
        <v>45797.378217592595</v>
      </c>
      <c r="B2735" s="9">
        <f t="shared" si="851"/>
        <v>2731</v>
      </c>
      <c r="C2735" s="10" t="str">
        <f t="shared" si="853"/>
        <v>Keep</v>
      </c>
      <c r="D2735" s="1">
        <v>45797</v>
      </c>
      <c r="E2735" s="2">
        <v>0.37821759259259258</v>
      </c>
      <c r="F2735" t="s">
        <v>2</v>
      </c>
      <c r="G2735" t="s">
        <v>14</v>
      </c>
      <c r="H2735" t="s">
        <v>49</v>
      </c>
      <c r="I2735">
        <v>151</v>
      </c>
      <c r="J2735" t="s">
        <v>13</v>
      </c>
      <c r="K2735">
        <v>0</v>
      </c>
      <c r="L2735">
        <v>112</v>
      </c>
      <c r="M2735">
        <v>11.603</v>
      </c>
      <c r="N2735">
        <v>1147.9000000000001</v>
      </c>
      <c r="O2735">
        <v>10507</v>
      </c>
      <c r="P2735" s="2">
        <v>0.94995370370370369</v>
      </c>
      <c r="Q2735">
        <v>29.1</v>
      </c>
      <c r="R2735" t="s">
        <v>176</v>
      </c>
      <c r="S2735">
        <v>22.5</v>
      </c>
      <c r="T2735">
        <v>31.1</v>
      </c>
      <c r="U2735" t="s">
        <v>90</v>
      </c>
      <c r="V2735">
        <v>15.4</v>
      </c>
      <c r="X2735">
        <f t="shared" si="854"/>
        <v>1.82</v>
      </c>
      <c r="Y2735" s="7" t="str">
        <f t="shared" si="855"/>
        <v>m/s</v>
      </c>
      <c r="AA2735">
        <f t="shared" si="856"/>
        <v>4.2</v>
      </c>
      <c r="AB2735" s="7" t="str">
        <f t="shared" si="857"/>
        <v>m/s</v>
      </c>
      <c r="AC2735" s="5">
        <f t="shared" si="858"/>
        <v>22.798888888888889</v>
      </c>
      <c r="AD2735" s="5">
        <f t="shared" si="859"/>
        <v>9.5658333333333342E-3</v>
      </c>
      <c r="AE2735" s="5">
        <f t="shared" si="860"/>
        <v>25.624316666666665</v>
      </c>
      <c r="AF2735" s="5"/>
      <c r="AG2735" s="5">
        <f t="shared" si="861"/>
        <v>5</v>
      </c>
      <c r="AH2735">
        <f t="shared" si="862"/>
        <v>1172.5</v>
      </c>
      <c r="AI2735" s="5">
        <f t="shared" si="863"/>
        <v>1.1725000000000001</v>
      </c>
      <c r="AJ2735" s="15">
        <f t="shared" si="864"/>
        <v>21.854427860696514</v>
      </c>
      <c r="AK2735" s="5">
        <f t="shared" si="865"/>
        <v>6.5033174464057</v>
      </c>
      <c r="AL2735" s="5">
        <f t="shared" si="866"/>
        <v>4.9606032758891905</v>
      </c>
      <c r="AM2735" s="5">
        <f t="shared" si="867"/>
        <v>1.7410394905337377E-2</v>
      </c>
      <c r="AN2735" s="5">
        <f t="shared" si="868"/>
        <v>66.650214244607241</v>
      </c>
      <c r="AO2735" s="15">
        <f t="shared" si="869"/>
        <v>1.7591841425999146</v>
      </c>
    </row>
    <row r="2736" spans="1:41" x14ac:dyDescent="0.3">
      <c r="A2736" s="4">
        <f t="shared" si="852"/>
        <v>45797.378564814811</v>
      </c>
      <c r="B2736" s="9">
        <f t="shared" si="851"/>
        <v>2732</v>
      </c>
      <c r="C2736" s="10" t="str">
        <f t="shared" si="853"/>
        <v>Remove</v>
      </c>
      <c r="D2736" s="1">
        <v>45797</v>
      </c>
      <c r="E2736" s="2">
        <v>0.3785648148148148</v>
      </c>
      <c r="F2736" t="s">
        <v>2</v>
      </c>
      <c r="G2736" t="s">
        <v>14</v>
      </c>
      <c r="H2736" t="s">
        <v>49</v>
      </c>
      <c r="I2736">
        <v>158</v>
      </c>
      <c r="J2736" t="s">
        <v>13</v>
      </c>
      <c r="K2736">
        <v>0</v>
      </c>
      <c r="L2736">
        <v>112</v>
      </c>
      <c r="M2736">
        <v>11.602</v>
      </c>
      <c r="N2736">
        <v>1147.9000000000001</v>
      </c>
      <c r="O2736">
        <v>10516</v>
      </c>
      <c r="P2736" s="2">
        <v>0.95030092592592597</v>
      </c>
      <c r="Q2736">
        <v>29.1</v>
      </c>
      <c r="R2736" t="s">
        <v>177</v>
      </c>
      <c r="S2736">
        <v>22.8</v>
      </c>
      <c r="T2736">
        <v>31.1</v>
      </c>
      <c r="U2736" t="s">
        <v>117</v>
      </c>
      <c r="V2736">
        <v>16.100000000000001</v>
      </c>
      <c r="X2736">
        <f t="shared" si="854"/>
        <v>1.93</v>
      </c>
      <c r="Y2736" s="7" t="str">
        <f t="shared" si="855"/>
        <v>m/s</v>
      </c>
      <c r="AA2736">
        <f t="shared" si="856"/>
        <v>4.2699999999999996</v>
      </c>
      <c r="AB2736" s="7" t="str">
        <f t="shared" si="857"/>
        <v>m/s</v>
      </c>
      <c r="AC2736" s="5">
        <f t="shared" si="858"/>
        <v>22.807222222222222</v>
      </c>
      <c r="AD2736" s="5">
        <f t="shared" si="859"/>
        <v>9.5658333333333342E-3</v>
      </c>
      <c r="AE2736" s="5">
        <f t="shared" si="860"/>
        <v>25.633882499999999</v>
      </c>
      <c r="AF2736" s="5"/>
      <c r="AG2736" s="5">
        <f t="shared" si="861"/>
        <v>7</v>
      </c>
      <c r="AH2736">
        <f t="shared" si="862"/>
        <v>1179.5</v>
      </c>
      <c r="AI2736" s="5">
        <f t="shared" si="863"/>
        <v>1.1795</v>
      </c>
      <c r="AJ2736" s="15">
        <f t="shared" si="864"/>
        <v>21.732838066977532</v>
      </c>
      <c r="AK2736" s="5">
        <f t="shared" si="865"/>
        <v>6.5900283456911097</v>
      </c>
      <c r="AL2736" s="5">
        <f t="shared" si="866"/>
        <v>5.1860852429750626</v>
      </c>
      <c r="AM2736" s="5">
        <f t="shared" si="867"/>
        <v>1.8708840474101738E-2</v>
      </c>
      <c r="AN2736" s="5">
        <f t="shared" si="868"/>
        <v>66.668923085081346</v>
      </c>
      <c r="AO2736" s="15">
        <f t="shared" si="869"/>
        <v>1.7691901195025295</v>
      </c>
    </row>
    <row r="2737" spans="1:41" x14ac:dyDescent="0.3">
      <c r="A2737" s="4">
        <f t="shared" si="852"/>
        <v>45797.378912037035</v>
      </c>
      <c r="B2737" s="9">
        <f t="shared" si="851"/>
        <v>2733</v>
      </c>
      <c r="C2737" s="10" t="str">
        <f t="shared" si="853"/>
        <v>Remove</v>
      </c>
      <c r="D2737" s="1">
        <v>45797</v>
      </c>
      <c r="E2737" s="2">
        <v>0.37891203703703702</v>
      </c>
      <c r="F2737" t="s">
        <v>19</v>
      </c>
      <c r="G2737" t="s">
        <v>14</v>
      </c>
      <c r="H2737" t="s">
        <v>49</v>
      </c>
      <c r="I2737">
        <v>142.5</v>
      </c>
      <c r="J2737" t="s">
        <v>13</v>
      </c>
      <c r="K2737">
        <v>0</v>
      </c>
      <c r="L2737">
        <v>112.1</v>
      </c>
      <c r="M2737">
        <v>11.516</v>
      </c>
      <c r="N2737">
        <v>1137.4000000000001</v>
      </c>
      <c r="O2737">
        <v>10526</v>
      </c>
      <c r="P2737" s="2">
        <v>0.95064814814814813</v>
      </c>
      <c r="Q2737">
        <v>29.1</v>
      </c>
      <c r="R2737" t="s">
        <v>284</v>
      </c>
      <c r="S2737">
        <v>22.2</v>
      </c>
      <c r="T2737">
        <v>31.1</v>
      </c>
      <c r="U2737" t="s">
        <v>78</v>
      </c>
      <c r="V2737">
        <v>15.4</v>
      </c>
      <c r="X2737">
        <f t="shared" si="854"/>
        <v>1.49</v>
      </c>
      <c r="Y2737" s="7" t="str">
        <f t="shared" si="855"/>
        <v>m/s</v>
      </c>
      <c r="AA2737">
        <f t="shared" si="856"/>
        <v>4.47</v>
      </c>
      <c r="AB2737" s="7" t="str">
        <f t="shared" si="857"/>
        <v>m/s</v>
      </c>
      <c r="AC2737" s="5">
        <f t="shared" si="858"/>
        <v>22.815555555555555</v>
      </c>
      <c r="AD2737" s="5">
        <f t="shared" si="859"/>
        <v>9.4783333333333334E-3</v>
      </c>
      <c r="AE2737" s="5">
        <f t="shared" si="860"/>
        <v>25.643360833333332</v>
      </c>
      <c r="AF2737" s="5"/>
      <c r="AG2737" s="5">
        <f t="shared" si="861"/>
        <v>-15.5</v>
      </c>
      <c r="AH2737">
        <f t="shared" si="862"/>
        <v>1179.5</v>
      </c>
      <c r="AI2737" s="5">
        <f t="shared" si="863"/>
        <v>1.1795</v>
      </c>
      <c r="AJ2737" s="15">
        <f t="shared" si="864"/>
        <v>21.740873957891761</v>
      </c>
      <c r="AK2737" s="5">
        <f t="shared" si="865"/>
        <v>6.4166065471202902</v>
      </c>
      <c r="AL2737" s="5">
        <f t="shared" si="866"/>
        <v>4.9606032758891905</v>
      </c>
      <c r="AM2737" s="5">
        <f t="shared" si="867"/>
        <v>1.4063517525732594E-2</v>
      </c>
      <c r="AN2737" s="5">
        <f t="shared" si="868"/>
        <v>66.682986602607073</v>
      </c>
      <c r="AO2737" s="15">
        <f t="shared" si="869"/>
        <v>1.7688169952991963</v>
      </c>
    </row>
    <row r="2738" spans="1:41" x14ac:dyDescent="0.3">
      <c r="A2738" s="4">
        <f t="shared" si="852"/>
        <v>45797.379259259258</v>
      </c>
      <c r="B2738" s="9">
        <f t="shared" si="851"/>
        <v>2734</v>
      </c>
      <c r="C2738" s="10" t="str">
        <f t="shared" si="853"/>
        <v>Remove</v>
      </c>
      <c r="D2738" s="1">
        <v>45797</v>
      </c>
      <c r="E2738" s="2">
        <v>0.37925925925925924</v>
      </c>
      <c r="F2738" t="s">
        <v>19</v>
      </c>
      <c r="G2738" t="s">
        <v>14</v>
      </c>
      <c r="H2738" t="s">
        <v>49</v>
      </c>
      <c r="I2738">
        <v>165</v>
      </c>
      <c r="J2738" t="s">
        <v>13</v>
      </c>
      <c r="K2738">
        <v>0</v>
      </c>
      <c r="L2738">
        <v>112</v>
      </c>
      <c r="M2738">
        <v>11.539</v>
      </c>
      <c r="N2738">
        <v>1140</v>
      </c>
      <c r="O2738">
        <v>10535</v>
      </c>
      <c r="P2738" s="2">
        <v>0.95099537037037041</v>
      </c>
      <c r="Q2738">
        <v>29.1</v>
      </c>
      <c r="R2738" t="s">
        <v>283</v>
      </c>
      <c r="S2738">
        <v>21.9</v>
      </c>
      <c r="T2738">
        <v>31.1</v>
      </c>
      <c r="U2738" t="s">
        <v>117</v>
      </c>
      <c r="V2738">
        <v>15.4</v>
      </c>
      <c r="X2738">
        <f t="shared" si="854"/>
        <v>1.6</v>
      </c>
      <c r="Y2738" s="7" t="str">
        <f t="shared" si="855"/>
        <v>m/s</v>
      </c>
      <c r="AA2738">
        <f t="shared" si="856"/>
        <v>4.2699999999999996</v>
      </c>
      <c r="AB2738" s="7" t="str">
        <f t="shared" si="857"/>
        <v>m/s</v>
      </c>
      <c r="AC2738" s="5">
        <f t="shared" si="858"/>
        <v>22.823888888888888</v>
      </c>
      <c r="AD2738" s="5">
        <f t="shared" si="859"/>
        <v>9.4999999999999998E-3</v>
      </c>
      <c r="AE2738" s="5">
        <f t="shared" si="860"/>
        <v>25.652860833333332</v>
      </c>
      <c r="AF2738" s="5"/>
      <c r="AG2738" s="5">
        <f t="shared" si="861"/>
        <v>22.5</v>
      </c>
      <c r="AH2738">
        <f t="shared" si="862"/>
        <v>1202</v>
      </c>
      <c r="AI2738" s="5">
        <f t="shared" si="863"/>
        <v>1.202</v>
      </c>
      <c r="AJ2738" s="15">
        <f t="shared" si="864"/>
        <v>21.341814337215752</v>
      </c>
      <c r="AK2738" s="5">
        <f t="shared" si="865"/>
        <v>6.3298956478348813</v>
      </c>
      <c r="AL2738" s="5">
        <f t="shared" si="866"/>
        <v>4.9606032758891905</v>
      </c>
      <c r="AM2738" s="5">
        <f t="shared" si="867"/>
        <v>1.489768589702129E-2</v>
      </c>
      <c r="AN2738" s="5">
        <f t="shared" si="868"/>
        <v>66.697884288504099</v>
      </c>
      <c r="AO2738" s="15">
        <f t="shared" si="869"/>
        <v>1.8021561145788461</v>
      </c>
    </row>
    <row r="2739" spans="1:41" x14ac:dyDescent="0.3">
      <c r="A2739" s="4">
        <f t="shared" si="852"/>
        <v>45797.379606481481</v>
      </c>
      <c r="B2739" s="9">
        <f t="shared" si="851"/>
        <v>2735</v>
      </c>
      <c r="C2739" s="10" t="str">
        <f t="shared" si="853"/>
        <v>Remove</v>
      </c>
      <c r="D2739" s="1">
        <v>45797</v>
      </c>
      <c r="E2739" s="2">
        <v>0.37960648148148146</v>
      </c>
      <c r="F2739" t="s">
        <v>19</v>
      </c>
      <c r="G2739" t="s">
        <v>14</v>
      </c>
      <c r="H2739" t="s">
        <v>49</v>
      </c>
      <c r="I2739">
        <v>162</v>
      </c>
      <c r="J2739" t="s">
        <v>13</v>
      </c>
      <c r="K2739">
        <v>0</v>
      </c>
      <c r="L2739">
        <v>112.1</v>
      </c>
      <c r="M2739">
        <v>11.558</v>
      </c>
      <c r="N2739">
        <v>1142.3</v>
      </c>
      <c r="O2739">
        <v>10545</v>
      </c>
      <c r="P2739" s="2">
        <v>0.95134259259259257</v>
      </c>
      <c r="Q2739">
        <v>29.1</v>
      </c>
      <c r="R2739" t="s">
        <v>287</v>
      </c>
      <c r="S2739">
        <v>22.1</v>
      </c>
      <c r="T2739">
        <v>31</v>
      </c>
      <c r="U2739" t="s">
        <v>46</v>
      </c>
      <c r="V2739">
        <v>15.5</v>
      </c>
      <c r="X2739">
        <f t="shared" si="854"/>
        <v>1.62</v>
      </c>
      <c r="Y2739" s="7" t="str">
        <f t="shared" si="855"/>
        <v>m/s</v>
      </c>
      <c r="AA2739">
        <f t="shared" si="856"/>
        <v>4.33</v>
      </c>
      <c r="AB2739" s="7" t="str">
        <f t="shared" si="857"/>
        <v>m/s</v>
      </c>
      <c r="AC2739" s="5">
        <f t="shared" si="858"/>
        <v>22.832222222222221</v>
      </c>
      <c r="AD2739" s="5">
        <f t="shared" si="859"/>
        <v>9.5191666666666671E-3</v>
      </c>
      <c r="AE2739" s="5">
        <f t="shared" si="860"/>
        <v>25.662379999999999</v>
      </c>
      <c r="AF2739" s="5"/>
      <c r="AG2739" s="5">
        <f t="shared" si="861"/>
        <v>-3</v>
      </c>
      <c r="AH2739">
        <f t="shared" si="862"/>
        <v>1202</v>
      </c>
      <c r="AI2739" s="5">
        <f t="shared" si="863"/>
        <v>1.202</v>
      </c>
      <c r="AJ2739" s="15">
        <f t="shared" si="864"/>
        <v>21.349733777038271</v>
      </c>
      <c r="AK2739" s="5">
        <f t="shared" si="865"/>
        <v>6.3877029140251542</v>
      </c>
      <c r="AL2739" s="5">
        <f t="shared" si="866"/>
        <v>4.9660288333081493</v>
      </c>
      <c r="AM2739" s="5">
        <f t="shared" si="867"/>
        <v>1.5221659545809252E-2</v>
      </c>
      <c r="AN2739" s="5">
        <f t="shared" si="868"/>
        <v>66.713105948049915</v>
      </c>
      <c r="AO2739" s="15">
        <f t="shared" si="869"/>
        <v>1.8017449239074672</v>
      </c>
    </row>
    <row r="2740" spans="1:41" x14ac:dyDescent="0.3">
      <c r="A2740" s="4">
        <f t="shared" si="852"/>
        <v>45797.379953703705</v>
      </c>
      <c r="B2740" s="9">
        <f t="shared" si="851"/>
        <v>2736</v>
      </c>
      <c r="C2740" s="10" t="str">
        <f t="shared" si="853"/>
        <v>Remove</v>
      </c>
      <c r="D2740" s="1">
        <v>45797</v>
      </c>
      <c r="E2740" s="2">
        <v>0.37995370370370368</v>
      </c>
      <c r="F2740" t="s">
        <v>2</v>
      </c>
      <c r="G2740" t="s">
        <v>14</v>
      </c>
      <c r="H2740" t="s">
        <v>49</v>
      </c>
      <c r="I2740">
        <v>146.5</v>
      </c>
      <c r="J2740" t="s">
        <v>13</v>
      </c>
      <c r="K2740">
        <v>0</v>
      </c>
      <c r="L2740">
        <v>112</v>
      </c>
      <c r="M2740">
        <v>11.571</v>
      </c>
      <c r="N2740">
        <v>1144.2</v>
      </c>
      <c r="O2740">
        <v>10554</v>
      </c>
      <c r="P2740" s="2">
        <v>0.95168981481481485</v>
      </c>
      <c r="Q2740">
        <v>29.1</v>
      </c>
      <c r="R2740" t="s">
        <v>183</v>
      </c>
      <c r="S2740">
        <v>22.3</v>
      </c>
      <c r="T2740">
        <v>31</v>
      </c>
      <c r="U2740" t="s">
        <v>117</v>
      </c>
      <c r="V2740">
        <v>15.5</v>
      </c>
      <c r="X2740">
        <f t="shared" si="854"/>
        <v>1.78</v>
      </c>
      <c r="Y2740" s="7" t="str">
        <f t="shared" si="855"/>
        <v>m/s</v>
      </c>
      <c r="AA2740">
        <f t="shared" si="856"/>
        <v>4.2699999999999996</v>
      </c>
      <c r="AB2740" s="7" t="str">
        <f t="shared" si="857"/>
        <v>m/s</v>
      </c>
      <c r="AC2740" s="5">
        <f t="shared" si="858"/>
        <v>22.840555555555557</v>
      </c>
      <c r="AD2740" s="5">
        <f t="shared" si="859"/>
        <v>9.5350000000000001E-3</v>
      </c>
      <c r="AE2740" s="5">
        <f t="shared" si="860"/>
        <v>25.671914999999998</v>
      </c>
      <c r="AF2740" s="5"/>
      <c r="AG2740" s="5">
        <f t="shared" si="861"/>
        <v>-15.5</v>
      </c>
      <c r="AH2740">
        <f t="shared" si="862"/>
        <v>1202</v>
      </c>
      <c r="AI2740" s="5">
        <f t="shared" si="863"/>
        <v>1.202</v>
      </c>
      <c r="AJ2740" s="15">
        <f t="shared" si="864"/>
        <v>21.357666389351081</v>
      </c>
      <c r="AK2740" s="5">
        <f t="shared" si="865"/>
        <v>6.4455101802154271</v>
      </c>
      <c r="AL2740" s="5">
        <f t="shared" si="866"/>
        <v>4.9660288333081493</v>
      </c>
      <c r="AM2740" s="5">
        <f t="shared" si="867"/>
        <v>1.6876391095786619E-2</v>
      </c>
      <c r="AN2740" s="5">
        <f t="shared" si="868"/>
        <v>66.729982339145707</v>
      </c>
      <c r="AO2740" s="15">
        <f t="shared" si="869"/>
        <v>1.8012892523948305</v>
      </c>
    </row>
    <row r="2741" spans="1:41" x14ac:dyDescent="0.3">
      <c r="A2741" s="4">
        <f t="shared" si="852"/>
        <v>45797.380300925928</v>
      </c>
      <c r="B2741" s="9">
        <f t="shared" si="851"/>
        <v>2737</v>
      </c>
      <c r="C2741" s="10" t="str">
        <f t="shared" si="853"/>
        <v>Remove</v>
      </c>
      <c r="D2741" s="1">
        <v>45797</v>
      </c>
      <c r="E2741" s="2">
        <v>0.3803009259259259</v>
      </c>
      <c r="F2741" t="s">
        <v>2</v>
      </c>
      <c r="G2741" t="s">
        <v>14</v>
      </c>
      <c r="H2741" t="s">
        <v>49</v>
      </c>
      <c r="I2741">
        <v>144.5</v>
      </c>
      <c r="J2741" t="s">
        <v>13</v>
      </c>
      <c r="K2741">
        <v>0</v>
      </c>
      <c r="L2741">
        <v>111.9</v>
      </c>
      <c r="M2741">
        <v>11.673</v>
      </c>
      <c r="N2741">
        <v>1156.0999999999999</v>
      </c>
      <c r="O2741">
        <v>10564</v>
      </c>
      <c r="P2741" s="2">
        <v>0.95203703703703701</v>
      </c>
      <c r="Q2741">
        <v>29.1</v>
      </c>
      <c r="R2741" t="s">
        <v>134</v>
      </c>
      <c r="S2741">
        <v>22.5</v>
      </c>
      <c r="T2741">
        <v>31.1</v>
      </c>
      <c r="U2741" t="s">
        <v>77</v>
      </c>
      <c r="V2741">
        <v>15.8</v>
      </c>
      <c r="X2741">
        <f t="shared" si="854"/>
        <v>2.06</v>
      </c>
      <c r="Y2741" s="7" t="str">
        <f t="shared" si="855"/>
        <v>m/s</v>
      </c>
      <c r="AA2741">
        <f t="shared" si="856"/>
        <v>4.46</v>
      </c>
      <c r="AB2741" s="7" t="str">
        <f t="shared" si="857"/>
        <v>m/s</v>
      </c>
      <c r="AC2741" s="5">
        <f t="shared" si="858"/>
        <v>22.848888888888887</v>
      </c>
      <c r="AD2741" s="5">
        <f t="shared" si="859"/>
        <v>9.6341666666666659E-3</v>
      </c>
      <c r="AE2741" s="5">
        <f t="shared" si="860"/>
        <v>25.681549166666667</v>
      </c>
      <c r="AF2741" s="5"/>
      <c r="AG2741" s="5">
        <f t="shared" si="861"/>
        <v>-2</v>
      </c>
      <c r="AH2741">
        <f t="shared" si="862"/>
        <v>1202</v>
      </c>
      <c r="AI2741" s="5">
        <f t="shared" si="863"/>
        <v>1.202</v>
      </c>
      <c r="AJ2741" s="15">
        <f t="shared" si="864"/>
        <v>21.365681503050471</v>
      </c>
      <c r="AK2741" s="5">
        <f t="shared" si="865"/>
        <v>6.5033174464057</v>
      </c>
      <c r="AL2741" s="5">
        <f t="shared" si="866"/>
        <v>5.0894501142239745</v>
      </c>
      <c r="AM2741" s="5">
        <f t="shared" si="867"/>
        <v>1.9706271156590658E-2</v>
      </c>
      <c r="AN2741" s="5">
        <f t="shared" si="868"/>
        <v>66.7496886103023</v>
      </c>
      <c r="AO2741" s="15">
        <f t="shared" si="869"/>
        <v>1.8007574642295494</v>
      </c>
    </row>
    <row r="2742" spans="1:41" x14ac:dyDescent="0.3">
      <c r="A2742" s="4">
        <f t="shared" si="852"/>
        <v>45797.380648148152</v>
      </c>
      <c r="B2742" s="9">
        <f t="shared" si="851"/>
        <v>2738</v>
      </c>
      <c r="C2742" s="10" t="str">
        <f t="shared" si="853"/>
        <v>Remove</v>
      </c>
      <c r="D2742" s="1">
        <v>45797</v>
      </c>
      <c r="E2742" s="2">
        <v>0.38064814814814812</v>
      </c>
      <c r="F2742" t="s">
        <v>19</v>
      </c>
      <c r="G2742" t="s">
        <v>14</v>
      </c>
      <c r="H2742" t="s">
        <v>49</v>
      </c>
      <c r="I2742">
        <v>150.5</v>
      </c>
      <c r="J2742" t="s">
        <v>13</v>
      </c>
      <c r="K2742">
        <v>0</v>
      </c>
      <c r="L2742">
        <v>112</v>
      </c>
      <c r="M2742">
        <v>11.64</v>
      </c>
      <c r="N2742">
        <v>1152.2</v>
      </c>
      <c r="O2742">
        <v>10574</v>
      </c>
      <c r="P2742" s="2">
        <v>0.95238425925925929</v>
      </c>
      <c r="Q2742">
        <v>29.1</v>
      </c>
      <c r="R2742" t="s">
        <v>161</v>
      </c>
      <c r="S2742">
        <v>22.2</v>
      </c>
      <c r="T2742">
        <v>31.1</v>
      </c>
      <c r="U2742" t="s">
        <v>140</v>
      </c>
      <c r="V2742">
        <v>15.4</v>
      </c>
      <c r="X2742">
        <f t="shared" si="854"/>
        <v>2.02</v>
      </c>
      <c r="Y2742" s="7" t="str">
        <f t="shared" si="855"/>
        <v>m/s</v>
      </c>
      <c r="AA2742">
        <f t="shared" si="856"/>
        <v>4.5999999999999996</v>
      </c>
      <c r="AB2742" s="7" t="str">
        <f t="shared" si="857"/>
        <v>m/s</v>
      </c>
      <c r="AC2742" s="5">
        <f t="shared" si="858"/>
        <v>22.857222222222223</v>
      </c>
      <c r="AD2742" s="5">
        <f t="shared" si="859"/>
        <v>9.6016666666666663E-3</v>
      </c>
      <c r="AE2742" s="5">
        <f t="shared" si="860"/>
        <v>25.691150833333332</v>
      </c>
      <c r="AF2742" s="5"/>
      <c r="AG2742" s="5">
        <f t="shared" si="861"/>
        <v>6</v>
      </c>
      <c r="AH2742">
        <f t="shared" si="862"/>
        <v>1208</v>
      </c>
      <c r="AI2742" s="5">
        <f t="shared" si="863"/>
        <v>1.208</v>
      </c>
      <c r="AJ2742" s="15">
        <f t="shared" si="864"/>
        <v>21.267508967991169</v>
      </c>
      <c r="AK2742" s="5">
        <f t="shared" si="865"/>
        <v>6.4166065471202902</v>
      </c>
      <c r="AL2742" s="5">
        <f t="shared" si="866"/>
        <v>4.9606032758891905</v>
      </c>
      <c r="AM2742" s="5">
        <f t="shared" si="867"/>
        <v>1.9065976779852244E-2</v>
      </c>
      <c r="AN2742" s="5">
        <f t="shared" si="868"/>
        <v>66.768754587082157</v>
      </c>
      <c r="AO2742" s="15">
        <f t="shared" si="869"/>
        <v>1.8092294928528041</v>
      </c>
    </row>
    <row r="2743" spans="1:41" x14ac:dyDescent="0.3">
      <c r="A2743" s="4">
        <f t="shared" si="852"/>
        <v>45797.380995370368</v>
      </c>
      <c r="B2743" s="9">
        <f t="shared" si="851"/>
        <v>2739</v>
      </c>
      <c r="C2743" s="10" t="str">
        <f t="shared" si="853"/>
        <v>Remove</v>
      </c>
      <c r="D2743" s="1">
        <v>45797</v>
      </c>
      <c r="E2743" s="2">
        <v>0.38099537037037035</v>
      </c>
      <c r="F2743" t="s">
        <v>19</v>
      </c>
      <c r="G2743" t="s">
        <v>14</v>
      </c>
      <c r="H2743" t="s">
        <v>49</v>
      </c>
      <c r="I2743">
        <v>150</v>
      </c>
      <c r="J2743" t="s">
        <v>13</v>
      </c>
      <c r="K2743">
        <v>0</v>
      </c>
      <c r="L2743">
        <v>112</v>
      </c>
      <c r="M2743">
        <v>11.564</v>
      </c>
      <c r="N2743">
        <v>1143.5</v>
      </c>
      <c r="O2743">
        <v>10583</v>
      </c>
      <c r="P2743" s="2">
        <v>0.95273148148148146</v>
      </c>
      <c r="Q2743">
        <v>29.1</v>
      </c>
      <c r="R2743" t="s">
        <v>209</v>
      </c>
      <c r="S2743">
        <v>21.9</v>
      </c>
      <c r="T2743">
        <v>31.1</v>
      </c>
      <c r="U2743" t="s">
        <v>58</v>
      </c>
      <c r="V2743">
        <v>15.2</v>
      </c>
      <c r="X2743">
        <f t="shared" si="854"/>
        <v>1.64</v>
      </c>
      <c r="Y2743" s="7" t="str">
        <f t="shared" si="855"/>
        <v>m/s</v>
      </c>
      <c r="AA2743">
        <f t="shared" si="856"/>
        <v>4.24</v>
      </c>
      <c r="AB2743" s="7" t="str">
        <f t="shared" si="857"/>
        <v>m/s</v>
      </c>
      <c r="AC2743" s="5">
        <f t="shared" si="858"/>
        <v>22.865555555555556</v>
      </c>
      <c r="AD2743" s="5">
        <f t="shared" si="859"/>
        <v>9.5291666666666667E-3</v>
      </c>
      <c r="AE2743" s="5">
        <f t="shared" si="860"/>
        <v>25.700679999999998</v>
      </c>
      <c r="AF2743" s="5"/>
      <c r="AG2743" s="5">
        <f t="shared" si="861"/>
        <v>-0.5</v>
      </c>
      <c r="AH2743">
        <f t="shared" si="862"/>
        <v>1208</v>
      </c>
      <c r="AI2743" s="5">
        <f t="shared" si="863"/>
        <v>1.208</v>
      </c>
      <c r="AJ2743" s="15">
        <f t="shared" si="864"/>
        <v>21.275397350993376</v>
      </c>
      <c r="AK2743" s="5">
        <f t="shared" si="865"/>
        <v>6.3298956478348813</v>
      </c>
      <c r="AL2743" s="5">
        <f t="shared" si="866"/>
        <v>4.8961798567217976</v>
      </c>
      <c r="AM2743" s="5">
        <f t="shared" si="867"/>
        <v>1.5270128044446819E-2</v>
      </c>
      <c r="AN2743" s="5">
        <f t="shared" si="868"/>
        <v>66.784024715126606</v>
      </c>
      <c r="AO2743" s="15">
        <f t="shared" si="869"/>
        <v>1.8088158135914016</v>
      </c>
    </row>
    <row r="2744" spans="1:41" x14ac:dyDescent="0.3">
      <c r="A2744" s="4">
        <f t="shared" si="852"/>
        <v>45797.381342592591</v>
      </c>
      <c r="B2744" s="9">
        <f t="shared" si="851"/>
        <v>2740</v>
      </c>
      <c r="C2744" s="10" t="str">
        <f t="shared" si="853"/>
        <v>Remove</v>
      </c>
      <c r="D2744" s="1">
        <v>45797</v>
      </c>
      <c r="E2744" s="2">
        <v>0.38134259259259257</v>
      </c>
      <c r="F2744" t="s">
        <v>19</v>
      </c>
      <c r="G2744" t="s">
        <v>14</v>
      </c>
      <c r="H2744" t="s">
        <v>49</v>
      </c>
      <c r="I2744">
        <v>153.5</v>
      </c>
      <c r="J2744" t="s">
        <v>13</v>
      </c>
      <c r="K2744">
        <v>0</v>
      </c>
      <c r="L2744">
        <v>111.9</v>
      </c>
      <c r="M2744">
        <v>11.545999999999999</v>
      </c>
      <c r="N2744">
        <v>1140.9000000000001</v>
      </c>
      <c r="O2744">
        <v>10593</v>
      </c>
      <c r="P2744" s="2">
        <v>0.95307870370370373</v>
      </c>
      <c r="Q2744">
        <v>29.1</v>
      </c>
      <c r="R2744" t="s">
        <v>45</v>
      </c>
      <c r="S2744">
        <v>22</v>
      </c>
      <c r="T2744">
        <v>31.1</v>
      </c>
      <c r="U2744" t="s">
        <v>109</v>
      </c>
      <c r="V2744">
        <v>15.3</v>
      </c>
      <c r="X2744">
        <f t="shared" si="854"/>
        <v>1.86</v>
      </c>
      <c r="Y2744" s="7" t="str">
        <f t="shared" si="855"/>
        <v>m/s</v>
      </c>
      <c r="AA2744">
        <f t="shared" si="856"/>
        <v>4.21</v>
      </c>
      <c r="AB2744" s="7" t="str">
        <f t="shared" si="857"/>
        <v>m/s</v>
      </c>
      <c r="AC2744" s="5">
        <f t="shared" si="858"/>
        <v>22.873888888888889</v>
      </c>
      <c r="AD2744" s="5">
        <f t="shared" si="859"/>
        <v>9.5075000000000003E-3</v>
      </c>
      <c r="AE2744" s="5">
        <f t="shared" si="860"/>
        <v>25.7101875</v>
      </c>
      <c r="AF2744" s="5"/>
      <c r="AG2744" s="5">
        <f t="shared" si="861"/>
        <v>3.5</v>
      </c>
      <c r="AH2744">
        <f t="shared" si="862"/>
        <v>1211.5</v>
      </c>
      <c r="AI2744" s="5">
        <f t="shared" si="863"/>
        <v>1.2115</v>
      </c>
      <c r="AJ2744" s="15">
        <f t="shared" si="864"/>
        <v>21.22178085018572</v>
      </c>
      <c r="AK2744" s="5">
        <f t="shared" si="865"/>
        <v>6.3587992809300173</v>
      </c>
      <c r="AL2744" s="5">
        <f t="shared" si="866"/>
        <v>4.9283915663054945</v>
      </c>
      <c r="AM2744" s="5">
        <f t="shared" si="867"/>
        <v>1.7397640037274863E-2</v>
      </c>
      <c r="AN2744" s="5">
        <f t="shared" si="868"/>
        <v>66.801422355163879</v>
      </c>
      <c r="AO2744" s="15">
        <f t="shared" si="869"/>
        <v>1.8135841383119122</v>
      </c>
    </row>
    <row r="2745" spans="1:41" x14ac:dyDescent="0.3">
      <c r="A2745" s="4">
        <f t="shared" si="852"/>
        <v>45797.381689814814</v>
      </c>
      <c r="B2745" s="9">
        <f t="shared" si="851"/>
        <v>2741</v>
      </c>
      <c r="C2745" s="10" t="str">
        <f t="shared" si="853"/>
        <v>Remove</v>
      </c>
      <c r="D2745" s="1">
        <v>45797</v>
      </c>
      <c r="E2745" s="2">
        <v>0.38168981481481479</v>
      </c>
      <c r="F2745" t="s">
        <v>2</v>
      </c>
      <c r="G2745" t="s">
        <v>14</v>
      </c>
      <c r="H2745" t="s">
        <v>49</v>
      </c>
      <c r="I2745">
        <v>149.5</v>
      </c>
      <c r="J2745" t="s">
        <v>13</v>
      </c>
      <c r="K2745">
        <v>0</v>
      </c>
      <c r="L2745">
        <v>112.1</v>
      </c>
      <c r="M2745">
        <v>11.509</v>
      </c>
      <c r="N2745">
        <v>1137.0999999999999</v>
      </c>
      <c r="O2745">
        <v>10602</v>
      </c>
      <c r="P2745" s="2">
        <v>0.9534259259259259</v>
      </c>
      <c r="Q2745">
        <v>29.1</v>
      </c>
      <c r="R2745" t="s">
        <v>198</v>
      </c>
      <c r="S2745">
        <v>21.8</v>
      </c>
      <c r="T2745">
        <v>31.1</v>
      </c>
      <c r="U2745" t="s">
        <v>78</v>
      </c>
      <c r="V2745">
        <v>15.3</v>
      </c>
      <c r="X2745">
        <f t="shared" si="854"/>
        <v>1.74</v>
      </c>
      <c r="Y2745" s="7" t="str">
        <f t="shared" si="855"/>
        <v>m/s</v>
      </c>
      <c r="AA2745">
        <f t="shared" si="856"/>
        <v>4.47</v>
      </c>
      <c r="AB2745" s="7" t="str">
        <f t="shared" si="857"/>
        <v>m/s</v>
      </c>
      <c r="AC2745" s="5">
        <f t="shared" si="858"/>
        <v>22.882222222222222</v>
      </c>
      <c r="AD2745" s="5">
        <f t="shared" si="859"/>
        <v>9.4758333333333326E-3</v>
      </c>
      <c r="AE2745" s="5">
        <f t="shared" si="860"/>
        <v>25.719663333333333</v>
      </c>
      <c r="AF2745" s="5"/>
      <c r="AG2745" s="5">
        <f t="shared" si="861"/>
        <v>-4</v>
      </c>
      <c r="AH2745">
        <f t="shared" si="862"/>
        <v>1211.5</v>
      </c>
      <c r="AI2745" s="5">
        <f t="shared" si="863"/>
        <v>1.2115</v>
      </c>
      <c r="AJ2745" s="15">
        <f t="shared" si="864"/>
        <v>21.229602421240884</v>
      </c>
      <c r="AK2745" s="5">
        <f t="shared" si="865"/>
        <v>6.3009920147397454</v>
      </c>
      <c r="AL2745" s="5">
        <f t="shared" si="866"/>
        <v>4.9283915663054945</v>
      </c>
      <c r="AM2745" s="5">
        <f t="shared" si="867"/>
        <v>1.6127255178248048E-2</v>
      </c>
      <c r="AN2745" s="5">
        <f t="shared" si="868"/>
        <v>66.817549610342127</v>
      </c>
      <c r="AO2745" s="15">
        <f t="shared" si="869"/>
        <v>1.8131464069919772</v>
      </c>
    </row>
    <row r="2746" spans="1:41" x14ac:dyDescent="0.3">
      <c r="A2746" s="4">
        <f t="shared" si="852"/>
        <v>45797.382037037038</v>
      </c>
      <c r="B2746" s="9">
        <f t="shared" si="851"/>
        <v>2742</v>
      </c>
      <c r="C2746" s="10" t="str">
        <f t="shared" si="853"/>
        <v>Remove</v>
      </c>
      <c r="D2746" s="1">
        <v>45797</v>
      </c>
      <c r="E2746" s="2">
        <v>0.38203703703703706</v>
      </c>
      <c r="F2746" t="s">
        <v>2</v>
      </c>
      <c r="G2746" t="s">
        <v>14</v>
      </c>
      <c r="H2746" t="s">
        <v>49</v>
      </c>
      <c r="I2746">
        <v>152</v>
      </c>
      <c r="J2746" t="s">
        <v>13</v>
      </c>
      <c r="K2746">
        <v>0</v>
      </c>
      <c r="L2746">
        <v>111.9</v>
      </c>
      <c r="M2746">
        <v>11.553000000000001</v>
      </c>
      <c r="N2746">
        <v>1142.4000000000001</v>
      </c>
      <c r="O2746">
        <v>10612</v>
      </c>
      <c r="P2746" s="2">
        <v>0.95377314814814818</v>
      </c>
      <c r="Q2746">
        <v>29.1</v>
      </c>
      <c r="R2746" t="s">
        <v>291</v>
      </c>
      <c r="S2746">
        <v>21.9</v>
      </c>
      <c r="T2746">
        <v>31.1</v>
      </c>
      <c r="U2746" t="s">
        <v>50</v>
      </c>
      <c r="V2746">
        <v>15.3</v>
      </c>
      <c r="X2746">
        <f t="shared" si="854"/>
        <v>1.41</v>
      </c>
      <c r="Y2746" s="7" t="str">
        <f t="shared" si="855"/>
        <v>m/s</v>
      </c>
      <c r="AA2746">
        <f t="shared" si="856"/>
        <v>4.26</v>
      </c>
      <c r="AB2746" s="7" t="str">
        <f t="shared" si="857"/>
        <v>m/s</v>
      </c>
      <c r="AC2746" s="5">
        <f t="shared" si="858"/>
        <v>22.890555555555558</v>
      </c>
      <c r="AD2746" s="5">
        <f t="shared" si="859"/>
        <v>9.5200000000000007E-3</v>
      </c>
      <c r="AE2746" s="5">
        <f t="shared" si="860"/>
        <v>25.729183333333332</v>
      </c>
      <c r="AF2746" s="5"/>
      <c r="AG2746" s="5">
        <f t="shared" si="861"/>
        <v>2.5</v>
      </c>
      <c r="AH2746">
        <f t="shared" si="862"/>
        <v>1214</v>
      </c>
      <c r="AI2746" s="5">
        <f t="shared" si="863"/>
        <v>1.214</v>
      </c>
      <c r="AJ2746" s="15">
        <f t="shared" si="864"/>
        <v>21.193725974739152</v>
      </c>
      <c r="AK2746" s="5">
        <f t="shared" si="865"/>
        <v>6.3298956478348813</v>
      </c>
      <c r="AL2746" s="5">
        <f t="shared" si="866"/>
        <v>4.9283915663054945</v>
      </c>
      <c r="AM2746" s="5">
        <f t="shared" si="867"/>
        <v>1.312858569675001E-2</v>
      </c>
      <c r="AN2746" s="5">
        <f t="shared" si="868"/>
        <v>66.830678196038875</v>
      </c>
      <c r="AO2746" s="15">
        <f t="shared" si="869"/>
        <v>1.8165310195399977</v>
      </c>
    </row>
    <row r="2747" spans="1:41" x14ac:dyDescent="0.3">
      <c r="A2747" s="4">
        <f t="shared" si="852"/>
        <v>45797.382384259261</v>
      </c>
      <c r="B2747" s="9">
        <f t="shared" si="851"/>
        <v>2743</v>
      </c>
      <c r="C2747" s="10" t="str">
        <f t="shared" si="853"/>
        <v>Remove</v>
      </c>
      <c r="D2747" s="1">
        <v>45797</v>
      </c>
      <c r="E2747" s="2">
        <v>0.38238425925925928</v>
      </c>
      <c r="F2747" t="s">
        <v>19</v>
      </c>
      <c r="G2747" t="s">
        <v>14</v>
      </c>
      <c r="H2747" t="s">
        <v>49</v>
      </c>
      <c r="I2747">
        <v>152</v>
      </c>
      <c r="J2747" t="s">
        <v>13</v>
      </c>
      <c r="K2747">
        <v>0</v>
      </c>
      <c r="L2747">
        <v>111.9</v>
      </c>
      <c r="M2747">
        <v>11.63</v>
      </c>
      <c r="N2747">
        <v>1151.5</v>
      </c>
      <c r="O2747">
        <v>10621</v>
      </c>
      <c r="P2747" s="2">
        <v>0.95412037037037034</v>
      </c>
      <c r="Q2747">
        <v>29.1</v>
      </c>
      <c r="R2747" t="s">
        <v>287</v>
      </c>
      <c r="S2747">
        <v>22</v>
      </c>
      <c r="T2747">
        <v>31</v>
      </c>
      <c r="U2747" t="s">
        <v>92</v>
      </c>
      <c r="V2747">
        <v>15.5</v>
      </c>
      <c r="X2747">
        <f t="shared" si="854"/>
        <v>1.62</v>
      </c>
      <c r="Y2747" s="7" t="str">
        <f t="shared" si="855"/>
        <v>m/s</v>
      </c>
      <c r="AA2747">
        <f t="shared" si="856"/>
        <v>4.38</v>
      </c>
      <c r="AB2747" s="7" t="str">
        <f t="shared" si="857"/>
        <v>m/s</v>
      </c>
      <c r="AC2747" s="5">
        <f t="shared" si="858"/>
        <v>22.898888888888887</v>
      </c>
      <c r="AD2747" s="5">
        <f t="shared" si="859"/>
        <v>9.595833333333333E-3</v>
      </c>
      <c r="AE2747" s="5">
        <f t="shared" si="860"/>
        <v>25.738779166666664</v>
      </c>
      <c r="AF2747" s="5"/>
      <c r="AG2747" s="5">
        <f t="shared" si="861"/>
        <v>0</v>
      </c>
      <c r="AH2747">
        <f t="shared" si="862"/>
        <v>1214</v>
      </c>
      <c r="AI2747" s="5">
        <f t="shared" si="863"/>
        <v>1.214</v>
      </c>
      <c r="AJ2747" s="15">
        <f t="shared" si="864"/>
        <v>21.201630285557385</v>
      </c>
      <c r="AK2747" s="5">
        <f t="shared" si="865"/>
        <v>6.3587992809300173</v>
      </c>
      <c r="AL2747" s="5">
        <f t="shared" si="866"/>
        <v>4.9660288333081493</v>
      </c>
      <c r="AM2747" s="5">
        <f t="shared" si="867"/>
        <v>1.515278325827165E-2</v>
      </c>
      <c r="AN2747" s="5">
        <f t="shared" si="868"/>
        <v>66.845830979297148</v>
      </c>
      <c r="AO2747" s="15">
        <f t="shared" si="869"/>
        <v>1.8161192436608176</v>
      </c>
    </row>
    <row r="2748" spans="1:41" x14ac:dyDescent="0.3">
      <c r="A2748" s="4">
        <f t="shared" si="852"/>
        <v>45797.382731481484</v>
      </c>
      <c r="B2748" s="9">
        <f t="shared" si="851"/>
        <v>2744</v>
      </c>
      <c r="C2748" s="10" t="str">
        <f t="shared" si="853"/>
        <v>Remove</v>
      </c>
      <c r="D2748" s="1">
        <v>45797</v>
      </c>
      <c r="E2748" s="2">
        <v>0.38273148148148151</v>
      </c>
      <c r="F2748" t="s">
        <v>2</v>
      </c>
      <c r="G2748" t="s">
        <v>14</v>
      </c>
      <c r="H2748" t="s">
        <v>49</v>
      </c>
      <c r="I2748">
        <v>150.5</v>
      </c>
      <c r="J2748" t="s">
        <v>13</v>
      </c>
      <c r="K2748">
        <v>0</v>
      </c>
      <c r="L2748">
        <v>112.1</v>
      </c>
      <c r="M2748">
        <v>11.57</v>
      </c>
      <c r="N2748">
        <v>1144.2</v>
      </c>
      <c r="O2748">
        <v>10631</v>
      </c>
      <c r="P2748" s="2">
        <v>0.95446759259259262</v>
      </c>
      <c r="Q2748">
        <v>29.1</v>
      </c>
      <c r="R2748" t="s">
        <v>286</v>
      </c>
      <c r="S2748">
        <v>22.1</v>
      </c>
      <c r="T2748">
        <v>31</v>
      </c>
      <c r="U2748" t="s">
        <v>58</v>
      </c>
      <c r="V2748">
        <v>15.5</v>
      </c>
      <c r="X2748">
        <f t="shared" si="854"/>
        <v>1.53</v>
      </c>
      <c r="Y2748" s="7" t="str">
        <f t="shared" si="855"/>
        <v>m/s</v>
      </c>
      <c r="AA2748">
        <f t="shared" si="856"/>
        <v>4.24</v>
      </c>
      <c r="AB2748" s="7" t="str">
        <f t="shared" si="857"/>
        <v>m/s</v>
      </c>
      <c r="AC2748" s="5">
        <f t="shared" si="858"/>
        <v>22.907222222222224</v>
      </c>
      <c r="AD2748" s="5">
        <f t="shared" si="859"/>
        <v>9.5350000000000001E-3</v>
      </c>
      <c r="AE2748" s="5">
        <f t="shared" si="860"/>
        <v>25.748314166666663</v>
      </c>
      <c r="AF2748" s="5"/>
      <c r="AG2748" s="5">
        <f t="shared" si="861"/>
        <v>-1.5</v>
      </c>
      <c r="AH2748">
        <f t="shared" si="862"/>
        <v>1214</v>
      </c>
      <c r="AI2748" s="5">
        <f t="shared" si="863"/>
        <v>1.214</v>
      </c>
      <c r="AJ2748" s="15">
        <f t="shared" si="864"/>
        <v>21.209484486545851</v>
      </c>
      <c r="AK2748" s="5">
        <f t="shared" si="865"/>
        <v>6.3877029140251542</v>
      </c>
      <c r="AL2748" s="5">
        <f t="shared" si="866"/>
        <v>4.9660288333081493</v>
      </c>
      <c r="AM2748" s="5">
        <f t="shared" si="867"/>
        <v>1.4376011793264294E-2</v>
      </c>
      <c r="AN2748" s="5">
        <f t="shared" si="868"/>
        <v>66.860206991090408</v>
      </c>
      <c r="AO2748" s="15">
        <f t="shared" si="869"/>
        <v>1.8157287490327005</v>
      </c>
    </row>
    <row r="2749" spans="1:41" x14ac:dyDescent="0.3">
      <c r="A2749" s="4">
        <f t="shared" si="852"/>
        <v>45797.3830787037</v>
      </c>
      <c r="B2749" s="9">
        <f t="shared" si="851"/>
        <v>2745</v>
      </c>
      <c r="C2749" s="10" t="str">
        <f t="shared" si="853"/>
        <v>Remove</v>
      </c>
      <c r="D2749" s="1">
        <v>45797</v>
      </c>
      <c r="E2749" s="2">
        <v>0.38307870370370373</v>
      </c>
      <c r="F2749" t="s">
        <v>2</v>
      </c>
      <c r="G2749" t="s">
        <v>14</v>
      </c>
      <c r="H2749" t="s">
        <v>49</v>
      </c>
      <c r="I2749">
        <v>156.5</v>
      </c>
      <c r="J2749" t="s">
        <v>13</v>
      </c>
      <c r="K2749">
        <v>0</v>
      </c>
      <c r="L2749">
        <v>111.9</v>
      </c>
      <c r="M2749">
        <v>11.552</v>
      </c>
      <c r="N2749">
        <v>1141.4000000000001</v>
      </c>
      <c r="O2749">
        <v>10641</v>
      </c>
      <c r="P2749" s="2">
        <v>0.95481481481481478</v>
      </c>
      <c r="Q2749">
        <v>29.1</v>
      </c>
      <c r="R2749" t="s">
        <v>292</v>
      </c>
      <c r="S2749">
        <v>21.9</v>
      </c>
      <c r="T2749">
        <v>31</v>
      </c>
      <c r="U2749" t="s">
        <v>92</v>
      </c>
      <c r="V2749">
        <v>15.4</v>
      </c>
      <c r="X2749">
        <f t="shared" si="854"/>
        <v>1.44</v>
      </c>
      <c r="Y2749" s="7" t="str">
        <f t="shared" si="855"/>
        <v>m/s</v>
      </c>
      <c r="AA2749">
        <f t="shared" si="856"/>
        <v>4.38</v>
      </c>
      <c r="AB2749" s="7" t="str">
        <f t="shared" si="857"/>
        <v>m/s</v>
      </c>
      <c r="AC2749" s="5">
        <f t="shared" si="858"/>
        <v>22.915555555555557</v>
      </c>
      <c r="AD2749" s="5">
        <f t="shared" si="859"/>
        <v>9.5116666666666665E-3</v>
      </c>
      <c r="AE2749" s="5">
        <f t="shared" si="860"/>
        <v>25.757825833333332</v>
      </c>
      <c r="AF2749" s="5"/>
      <c r="AG2749" s="5">
        <f t="shared" si="861"/>
        <v>6</v>
      </c>
      <c r="AH2749">
        <f t="shared" si="862"/>
        <v>1220</v>
      </c>
      <c r="AI2749" s="5">
        <f t="shared" si="863"/>
        <v>1.22</v>
      </c>
      <c r="AJ2749" s="15">
        <f t="shared" si="864"/>
        <v>21.112971994535517</v>
      </c>
      <c r="AK2749" s="5">
        <f t="shared" si="865"/>
        <v>6.3298956478348813</v>
      </c>
      <c r="AL2749" s="5">
        <f t="shared" si="866"/>
        <v>4.9339899376093879</v>
      </c>
      <c r="AM2749" s="5">
        <f t="shared" si="867"/>
        <v>1.340791730731916E-2</v>
      </c>
      <c r="AN2749" s="5">
        <f t="shared" si="868"/>
        <v>66.873614908397727</v>
      </c>
      <c r="AO2749" s="15">
        <f t="shared" si="869"/>
        <v>1.8243368504471218</v>
      </c>
    </row>
    <row r="2750" spans="1:41" x14ac:dyDescent="0.3">
      <c r="A2750" s="4">
        <f t="shared" si="852"/>
        <v>45797.383425925924</v>
      </c>
      <c r="B2750" s="9">
        <f t="shared" si="851"/>
        <v>2746</v>
      </c>
      <c r="C2750" s="10" t="str">
        <f t="shared" si="853"/>
        <v>Remove</v>
      </c>
      <c r="D2750" s="1">
        <v>45797</v>
      </c>
      <c r="E2750" s="2">
        <v>0.38342592592592595</v>
      </c>
      <c r="F2750" t="s">
        <v>19</v>
      </c>
      <c r="G2750" t="s">
        <v>14</v>
      </c>
      <c r="H2750" t="s">
        <v>49</v>
      </c>
      <c r="I2750">
        <v>150.5</v>
      </c>
      <c r="J2750" t="s">
        <v>13</v>
      </c>
      <c r="K2750">
        <v>0</v>
      </c>
      <c r="L2750">
        <v>112</v>
      </c>
      <c r="M2750">
        <v>11.648999999999999</v>
      </c>
      <c r="N2750">
        <v>1153.5999999999999</v>
      </c>
      <c r="O2750">
        <v>10650</v>
      </c>
      <c r="P2750" s="2">
        <v>0.95516203703703706</v>
      </c>
      <c r="Q2750">
        <v>29.1</v>
      </c>
      <c r="R2750" t="s">
        <v>206</v>
      </c>
      <c r="S2750">
        <v>21.9</v>
      </c>
      <c r="T2750">
        <v>31</v>
      </c>
      <c r="U2750" t="s">
        <v>76</v>
      </c>
      <c r="V2750">
        <v>15.4</v>
      </c>
      <c r="X2750">
        <f t="shared" si="854"/>
        <v>1.66</v>
      </c>
      <c r="Y2750" s="7" t="str">
        <f t="shared" si="855"/>
        <v>m/s</v>
      </c>
      <c r="AA2750">
        <f t="shared" si="856"/>
        <v>4.53</v>
      </c>
      <c r="AB2750" s="7" t="str">
        <f t="shared" si="857"/>
        <v>m/s</v>
      </c>
      <c r="AC2750" s="5">
        <f t="shared" si="858"/>
        <v>22.923888888888889</v>
      </c>
      <c r="AD2750" s="5">
        <f t="shared" si="859"/>
        <v>9.6133333333333331E-3</v>
      </c>
      <c r="AE2750" s="5">
        <f t="shared" si="860"/>
        <v>25.767439166666666</v>
      </c>
      <c r="AF2750" s="5"/>
      <c r="AG2750" s="5">
        <f t="shared" si="861"/>
        <v>-6</v>
      </c>
      <c r="AH2750">
        <f t="shared" si="862"/>
        <v>1220</v>
      </c>
      <c r="AI2750" s="5">
        <f t="shared" si="863"/>
        <v>1.22</v>
      </c>
      <c r="AJ2750" s="15">
        <f t="shared" si="864"/>
        <v>21.120851775956282</v>
      </c>
      <c r="AK2750" s="5">
        <f t="shared" si="865"/>
        <v>6.3298956478348813</v>
      </c>
      <c r="AL2750" s="5">
        <f t="shared" si="866"/>
        <v>4.9339899376093879</v>
      </c>
      <c r="AM2750" s="5">
        <f t="shared" si="867"/>
        <v>1.5456349118159584E-2</v>
      </c>
      <c r="AN2750" s="5">
        <f t="shared" si="868"/>
        <v>66.88907125751588</v>
      </c>
      <c r="AO2750" s="15">
        <f t="shared" si="869"/>
        <v>1.823915292982808</v>
      </c>
    </row>
    <row r="2751" spans="1:41" x14ac:dyDescent="0.3">
      <c r="A2751" s="4">
        <f t="shared" si="852"/>
        <v>45797.383784722224</v>
      </c>
      <c r="B2751" s="9">
        <f t="shared" si="851"/>
        <v>2747</v>
      </c>
      <c r="C2751" s="10" t="str">
        <f t="shared" si="853"/>
        <v>Remove</v>
      </c>
      <c r="D2751" s="1">
        <v>45797</v>
      </c>
      <c r="E2751" s="2">
        <v>0.38378472222222221</v>
      </c>
      <c r="F2751" t="s">
        <v>19</v>
      </c>
      <c r="G2751" t="s">
        <v>14</v>
      </c>
      <c r="H2751" t="s">
        <v>49</v>
      </c>
      <c r="I2751">
        <v>163</v>
      </c>
      <c r="J2751" t="s">
        <v>13</v>
      </c>
      <c r="K2751">
        <v>0</v>
      </c>
      <c r="L2751">
        <v>112</v>
      </c>
      <c r="M2751">
        <v>11.58</v>
      </c>
      <c r="N2751">
        <v>1145.5</v>
      </c>
      <c r="O2751">
        <v>10660</v>
      </c>
      <c r="P2751" s="2">
        <v>0.95552083333333337</v>
      </c>
      <c r="Q2751">
        <v>29.1</v>
      </c>
      <c r="R2751" t="s">
        <v>202</v>
      </c>
      <c r="S2751">
        <v>22.1</v>
      </c>
      <c r="T2751">
        <v>31.1</v>
      </c>
      <c r="U2751" t="s">
        <v>71</v>
      </c>
      <c r="V2751">
        <v>15.4</v>
      </c>
      <c r="X2751">
        <f t="shared" si="854"/>
        <v>1.77</v>
      </c>
      <c r="Y2751" s="7" t="str">
        <f t="shared" si="855"/>
        <v>m/s</v>
      </c>
      <c r="AA2751">
        <f t="shared" si="856"/>
        <v>4.29</v>
      </c>
      <c r="AB2751" s="7" t="str">
        <f t="shared" si="857"/>
        <v>m/s</v>
      </c>
      <c r="AC2751" s="5">
        <f t="shared" si="858"/>
        <v>22.932500000000001</v>
      </c>
      <c r="AD2751" s="5">
        <f t="shared" si="859"/>
        <v>9.5458333333333333E-3</v>
      </c>
      <c r="AE2751" s="5">
        <f t="shared" si="860"/>
        <v>25.776985</v>
      </c>
      <c r="AF2751" s="5"/>
      <c r="AG2751" s="5">
        <f t="shared" si="861"/>
        <v>12.5</v>
      </c>
      <c r="AH2751">
        <f t="shared" si="862"/>
        <v>1232.5</v>
      </c>
      <c r="AI2751" s="5">
        <f t="shared" si="863"/>
        <v>1.2324999999999999</v>
      </c>
      <c r="AJ2751" s="15">
        <f t="shared" si="864"/>
        <v>20.914389452332657</v>
      </c>
      <c r="AK2751" s="5">
        <f t="shared" si="865"/>
        <v>6.3877029140251542</v>
      </c>
      <c r="AL2751" s="5">
        <f t="shared" si="866"/>
        <v>4.9606032758891905</v>
      </c>
      <c r="AM2751" s="5">
        <f t="shared" si="867"/>
        <v>1.6631072466717516E-2</v>
      </c>
      <c r="AN2751" s="5">
        <f t="shared" si="868"/>
        <v>66.905702329982603</v>
      </c>
      <c r="AO2751" s="15">
        <f t="shared" si="869"/>
        <v>1.8421449249889674</v>
      </c>
    </row>
    <row r="2752" spans="1:41" x14ac:dyDescent="0.3">
      <c r="A2752" s="4">
        <f t="shared" si="852"/>
        <v>45797.384131944447</v>
      </c>
      <c r="B2752" s="9">
        <f t="shared" si="851"/>
        <v>2748</v>
      </c>
      <c r="C2752" s="10" t="str">
        <f t="shared" si="853"/>
        <v>Remove</v>
      </c>
      <c r="D2752" s="1">
        <v>45797</v>
      </c>
      <c r="E2752" s="2">
        <v>0.38413194444444443</v>
      </c>
      <c r="F2752" t="s">
        <v>19</v>
      </c>
      <c r="G2752" t="s">
        <v>14</v>
      </c>
      <c r="H2752" t="s">
        <v>49</v>
      </c>
      <c r="I2752">
        <v>156</v>
      </c>
      <c r="J2752" t="s">
        <v>13</v>
      </c>
      <c r="K2752">
        <v>0</v>
      </c>
      <c r="L2752">
        <v>112</v>
      </c>
      <c r="M2752">
        <v>11.587</v>
      </c>
      <c r="N2752">
        <v>1146.4000000000001</v>
      </c>
      <c r="O2752">
        <v>10669</v>
      </c>
      <c r="P2752" s="2">
        <v>0.95586805555555554</v>
      </c>
      <c r="Q2752">
        <v>29.1</v>
      </c>
      <c r="R2752" t="s">
        <v>293</v>
      </c>
      <c r="S2752">
        <v>21.8</v>
      </c>
      <c r="T2752">
        <v>31.1</v>
      </c>
      <c r="U2752" t="s">
        <v>117</v>
      </c>
      <c r="V2752">
        <v>15.3</v>
      </c>
      <c r="X2752">
        <f t="shared" si="854"/>
        <v>1.52</v>
      </c>
      <c r="Y2752" s="7" t="str">
        <f t="shared" si="855"/>
        <v>m/s</v>
      </c>
      <c r="AA2752">
        <f t="shared" si="856"/>
        <v>4.2699999999999996</v>
      </c>
      <c r="AB2752" s="7" t="str">
        <f t="shared" si="857"/>
        <v>m/s</v>
      </c>
      <c r="AC2752" s="5">
        <f t="shared" si="858"/>
        <v>22.940833333333334</v>
      </c>
      <c r="AD2752" s="5">
        <f t="shared" si="859"/>
        <v>9.5533333333333338E-3</v>
      </c>
      <c r="AE2752" s="5">
        <f t="shared" si="860"/>
        <v>25.786538333333333</v>
      </c>
      <c r="AF2752" s="5"/>
      <c r="AG2752" s="5">
        <f t="shared" si="861"/>
        <v>-7</v>
      </c>
      <c r="AH2752">
        <f t="shared" si="862"/>
        <v>1232.5</v>
      </c>
      <c r="AI2752" s="5">
        <f t="shared" si="863"/>
        <v>1.2324999999999999</v>
      </c>
      <c r="AJ2752" s="15">
        <f t="shared" si="864"/>
        <v>20.92214063556457</v>
      </c>
      <c r="AK2752" s="5">
        <f t="shared" si="865"/>
        <v>6.3009920147397454</v>
      </c>
      <c r="AL2752" s="5">
        <f t="shared" si="866"/>
        <v>4.9283915663054945</v>
      </c>
      <c r="AM2752" s="5">
        <f t="shared" si="867"/>
        <v>1.4088176937320136E-2</v>
      </c>
      <c r="AN2752" s="5">
        <f t="shared" si="868"/>
        <v>66.919790506919924</v>
      </c>
      <c r="AO2752" s="15">
        <f t="shared" si="869"/>
        <v>1.841757110510607</v>
      </c>
    </row>
    <row r="2753" spans="1:41" x14ac:dyDescent="0.3">
      <c r="A2753" s="4">
        <f t="shared" si="852"/>
        <v>45797.384479166663</v>
      </c>
      <c r="B2753" s="9">
        <f t="shared" si="851"/>
        <v>2749</v>
      </c>
      <c r="C2753" s="10" t="str">
        <f t="shared" si="853"/>
        <v>Remove</v>
      </c>
      <c r="D2753" s="1">
        <v>45797</v>
      </c>
      <c r="E2753" s="2">
        <v>0.38447916666666665</v>
      </c>
      <c r="F2753" t="s">
        <v>2</v>
      </c>
      <c r="G2753" t="s">
        <v>14</v>
      </c>
      <c r="H2753" t="s">
        <v>49</v>
      </c>
      <c r="I2753">
        <v>153.5</v>
      </c>
      <c r="J2753" t="s">
        <v>13</v>
      </c>
      <c r="K2753">
        <v>0</v>
      </c>
      <c r="L2753">
        <v>112</v>
      </c>
      <c r="M2753">
        <v>11.579000000000001</v>
      </c>
      <c r="N2753">
        <v>1144.8</v>
      </c>
      <c r="O2753">
        <v>10679</v>
      </c>
      <c r="P2753" s="2">
        <v>0.95621527777777782</v>
      </c>
      <c r="Q2753">
        <v>29.1</v>
      </c>
      <c r="R2753" t="s">
        <v>287</v>
      </c>
      <c r="S2753">
        <v>22</v>
      </c>
      <c r="T2753">
        <v>31.1</v>
      </c>
      <c r="U2753" t="s">
        <v>73</v>
      </c>
      <c r="V2753">
        <v>15.3</v>
      </c>
      <c r="X2753">
        <f t="shared" si="854"/>
        <v>1.62</v>
      </c>
      <c r="Y2753" s="7" t="str">
        <f t="shared" si="855"/>
        <v>m/s</v>
      </c>
      <c r="AA2753">
        <f t="shared" si="856"/>
        <v>4.63</v>
      </c>
      <c r="AB2753" s="7" t="str">
        <f t="shared" si="857"/>
        <v>m/s</v>
      </c>
      <c r="AC2753" s="5">
        <f t="shared" si="858"/>
        <v>22.949166666666667</v>
      </c>
      <c r="AD2753" s="5">
        <f t="shared" si="859"/>
        <v>9.5399999999999999E-3</v>
      </c>
      <c r="AE2753" s="5">
        <f t="shared" si="860"/>
        <v>25.796078333333334</v>
      </c>
      <c r="AF2753" s="5"/>
      <c r="AG2753" s="5">
        <f t="shared" si="861"/>
        <v>-2.5</v>
      </c>
      <c r="AH2753">
        <f t="shared" si="862"/>
        <v>1232.5</v>
      </c>
      <c r="AI2753" s="5">
        <f t="shared" si="863"/>
        <v>1.2324999999999999</v>
      </c>
      <c r="AJ2753" s="15">
        <f t="shared" si="864"/>
        <v>20.929881000676133</v>
      </c>
      <c r="AK2753" s="5">
        <f t="shared" si="865"/>
        <v>6.3587992809300173</v>
      </c>
      <c r="AL2753" s="5">
        <f t="shared" si="866"/>
        <v>4.9283915663054945</v>
      </c>
      <c r="AM2753" s="5">
        <f t="shared" si="867"/>
        <v>1.515278325827165E-2</v>
      </c>
      <c r="AN2753" s="5">
        <f t="shared" si="868"/>
        <v>66.934943290178197</v>
      </c>
      <c r="AO2753" s="15">
        <f t="shared" si="869"/>
        <v>1.841340172138239</v>
      </c>
    </row>
    <row r="2754" spans="1:41" x14ac:dyDescent="0.3">
      <c r="A2754" s="4">
        <f t="shared" si="852"/>
        <v>45797.384826388887</v>
      </c>
      <c r="B2754" s="9">
        <f t="shared" si="851"/>
        <v>2750</v>
      </c>
      <c r="C2754" s="10" t="str">
        <f t="shared" si="853"/>
        <v>Remove</v>
      </c>
      <c r="D2754" s="1">
        <v>45797</v>
      </c>
      <c r="E2754" s="2">
        <v>0.38482638888888887</v>
      </c>
      <c r="F2754" t="s">
        <v>2</v>
      </c>
      <c r="G2754" t="s">
        <v>14</v>
      </c>
      <c r="H2754" t="s">
        <v>49</v>
      </c>
      <c r="I2754">
        <v>150.5</v>
      </c>
      <c r="J2754" t="s">
        <v>13</v>
      </c>
      <c r="K2754">
        <v>0</v>
      </c>
      <c r="L2754">
        <v>112</v>
      </c>
      <c r="M2754">
        <v>11.586</v>
      </c>
      <c r="N2754">
        <v>1146.0999999999999</v>
      </c>
      <c r="O2754">
        <v>10688</v>
      </c>
      <c r="P2754" s="2">
        <v>0.95656249999999998</v>
      </c>
      <c r="Q2754">
        <v>29.1</v>
      </c>
      <c r="R2754" t="s">
        <v>294</v>
      </c>
      <c r="S2754">
        <v>22</v>
      </c>
      <c r="T2754">
        <v>31.1</v>
      </c>
      <c r="U2754" t="s">
        <v>46</v>
      </c>
      <c r="V2754">
        <v>15.4</v>
      </c>
      <c r="X2754">
        <f t="shared" si="854"/>
        <v>1.57</v>
      </c>
      <c r="Y2754" s="7" t="str">
        <f t="shared" si="855"/>
        <v>m/s</v>
      </c>
      <c r="AA2754">
        <f t="shared" si="856"/>
        <v>4.33</v>
      </c>
      <c r="AB2754" s="7" t="str">
        <f t="shared" si="857"/>
        <v>m/s</v>
      </c>
      <c r="AC2754" s="5">
        <f t="shared" si="858"/>
        <v>22.9575</v>
      </c>
      <c r="AD2754" s="5">
        <f t="shared" si="859"/>
        <v>9.5508333333333331E-3</v>
      </c>
      <c r="AE2754" s="5">
        <f t="shared" si="860"/>
        <v>25.805629166666666</v>
      </c>
      <c r="AF2754" s="5"/>
      <c r="AG2754" s="5">
        <f t="shared" si="861"/>
        <v>-3</v>
      </c>
      <c r="AH2754">
        <f t="shared" si="862"/>
        <v>1232.5</v>
      </c>
      <c r="AI2754" s="5">
        <f t="shared" si="863"/>
        <v>1.2324999999999999</v>
      </c>
      <c r="AJ2754" s="15">
        <f t="shared" si="864"/>
        <v>20.93763015551048</v>
      </c>
      <c r="AK2754" s="5">
        <f t="shared" si="865"/>
        <v>6.3587992809300173</v>
      </c>
      <c r="AL2754" s="5">
        <f t="shared" si="866"/>
        <v>4.9606032758891905</v>
      </c>
      <c r="AM2754" s="5">
        <f t="shared" si="867"/>
        <v>1.4685104762645985E-2</v>
      </c>
      <c r="AN2754" s="5">
        <f t="shared" si="868"/>
        <v>66.949628394940845</v>
      </c>
      <c r="AO2754" s="15">
        <f t="shared" si="869"/>
        <v>1.8409362823186868</v>
      </c>
    </row>
    <row r="2755" spans="1:41" x14ac:dyDescent="0.3">
      <c r="A2755" s="4">
        <f t="shared" si="852"/>
        <v>45797.38517361111</v>
      </c>
      <c r="B2755" s="9">
        <f t="shared" si="851"/>
        <v>2751</v>
      </c>
      <c r="C2755" s="10" t="str">
        <f t="shared" si="853"/>
        <v>Remove</v>
      </c>
      <c r="D2755" s="1">
        <v>45797</v>
      </c>
      <c r="E2755" s="2">
        <v>0.38517361111111109</v>
      </c>
      <c r="F2755" t="s">
        <v>19</v>
      </c>
      <c r="G2755" t="s">
        <v>14</v>
      </c>
      <c r="H2755" t="s">
        <v>49</v>
      </c>
      <c r="I2755">
        <v>148</v>
      </c>
      <c r="J2755" t="s">
        <v>13</v>
      </c>
      <c r="K2755">
        <v>0</v>
      </c>
      <c r="L2755">
        <v>112.1</v>
      </c>
      <c r="M2755">
        <v>11.515000000000001</v>
      </c>
      <c r="N2755">
        <v>1137.5</v>
      </c>
      <c r="O2755">
        <v>10698</v>
      </c>
      <c r="P2755" s="2">
        <v>0.95690972222222226</v>
      </c>
      <c r="Q2755">
        <v>29.1</v>
      </c>
      <c r="R2755" t="s">
        <v>282</v>
      </c>
      <c r="S2755">
        <v>21.9</v>
      </c>
      <c r="T2755">
        <v>31.1</v>
      </c>
      <c r="U2755" t="s">
        <v>50</v>
      </c>
      <c r="V2755">
        <v>15.3</v>
      </c>
      <c r="X2755">
        <f t="shared" si="854"/>
        <v>1.51</v>
      </c>
      <c r="Y2755" s="7" t="str">
        <f t="shared" si="855"/>
        <v>m/s</v>
      </c>
      <c r="AA2755">
        <f t="shared" si="856"/>
        <v>4.26</v>
      </c>
      <c r="AB2755" s="7" t="str">
        <f t="shared" si="857"/>
        <v>m/s</v>
      </c>
      <c r="AC2755" s="5">
        <f t="shared" si="858"/>
        <v>22.965833333333336</v>
      </c>
      <c r="AD2755" s="5">
        <f t="shared" si="859"/>
        <v>9.4791666666666653E-3</v>
      </c>
      <c r="AE2755" s="5">
        <f t="shared" si="860"/>
        <v>25.815108333333331</v>
      </c>
      <c r="AF2755" s="5"/>
      <c r="AG2755" s="5">
        <f t="shared" si="861"/>
        <v>-2.5</v>
      </c>
      <c r="AH2755">
        <f t="shared" si="862"/>
        <v>1232.5</v>
      </c>
      <c r="AI2755" s="5">
        <f t="shared" si="863"/>
        <v>1.2324999999999999</v>
      </c>
      <c r="AJ2755" s="15">
        <f t="shared" si="864"/>
        <v>20.945321162947938</v>
      </c>
      <c r="AK2755" s="5">
        <f t="shared" si="865"/>
        <v>6.3298956478348813</v>
      </c>
      <c r="AL2755" s="5">
        <f t="shared" si="866"/>
        <v>4.9283915663054945</v>
      </c>
      <c r="AM2755" s="5">
        <f t="shared" si="867"/>
        <v>1.4059691065313842E-2</v>
      </c>
      <c r="AN2755" s="5">
        <f t="shared" si="868"/>
        <v>66.963688086006158</v>
      </c>
      <c r="AO2755" s="15">
        <f t="shared" si="869"/>
        <v>1.8405497594711537</v>
      </c>
    </row>
    <row r="2756" spans="1:41" x14ac:dyDescent="0.3">
      <c r="A2756" s="4">
        <f t="shared" si="852"/>
        <v>45797.385520833333</v>
      </c>
      <c r="B2756" s="9">
        <f t="shared" si="851"/>
        <v>2752</v>
      </c>
      <c r="C2756" s="10" t="str">
        <f t="shared" si="853"/>
        <v>Remove</v>
      </c>
      <c r="D2756" s="1">
        <v>45797</v>
      </c>
      <c r="E2756" s="2">
        <v>0.38552083333333331</v>
      </c>
      <c r="F2756" t="s">
        <v>19</v>
      </c>
      <c r="G2756" t="s">
        <v>14</v>
      </c>
      <c r="H2756" t="s">
        <v>49</v>
      </c>
      <c r="I2756">
        <v>150</v>
      </c>
      <c r="J2756" t="s">
        <v>13</v>
      </c>
      <c r="K2756">
        <v>0</v>
      </c>
      <c r="L2756">
        <v>112.1</v>
      </c>
      <c r="M2756">
        <v>11.522</v>
      </c>
      <c r="N2756">
        <v>1138.2</v>
      </c>
      <c r="O2756">
        <v>10707</v>
      </c>
      <c r="P2756" s="2">
        <v>0.95725694444444442</v>
      </c>
      <c r="Q2756">
        <v>29.1</v>
      </c>
      <c r="R2756" t="s">
        <v>284</v>
      </c>
      <c r="S2756">
        <v>21.8</v>
      </c>
      <c r="T2756">
        <v>31.1</v>
      </c>
      <c r="U2756" t="s">
        <v>129</v>
      </c>
      <c r="V2756">
        <v>15.2</v>
      </c>
      <c r="X2756">
        <f t="shared" si="854"/>
        <v>1.49</v>
      </c>
      <c r="Y2756" s="7" t="str">
        <f t="shared" si="855"/>
        <v>m/s</v>
      </c>
      <c r="AA2756">
        <f t="shared" si="856"/>
        <v>4.3600000000000003</v>
      </c>
      <c r="AB2756" s="7" t="str">
        <f t="shared" si="857"/>
        <v>m/s</v>
      </c>
      <c r="AC2756" s="5">
        <f t="shared" si="858"/>
        <v>22.974166666666665</v>
      </c>
      <c r="AD2756" s="5">
        <f t="shared" si="859"/>
        <v>9.4849999999999986E-3</v>
      </c>
      <c r="AE2756" s="5">
        <f t="shared" si="860"/>
        <v>25.824593333333333</v>
      </c>
      <c r="AF2756" s="5"/>
      <c r="AG2756" s="5">
        <f t="shared" si="861"/>
        <v>2</v>
      </c>
      <c r="AH2756">
        <f t="shared" si="862"/>
        <v>1234.5</v>
      </c>
      <c r="AI2756" s="5">
        <f t="shared" si="863"/>
        <v>1.2344999999999999</v>
      </c>
      <c r="AJ2756" s="15">
        <f t="shared" si="864"/>
        <v>20.91907114891319</v>
      </c>
      <c r="AK2756" s="5">
        <f t="shared" si="865"/>
        <v>6.3009920147397454</v>
      </c>
      <c r="AL2756" s="5">
        <f t="shared" si="866"/>
        <v>4.8961798567217976</v>
      </c>
      <c r="AM2756" s="5">
        <f t="shared" si="867"/>
        <v>1.3810120813557238E-2</v>
      </c>
      <c r="AN2756" s="5">
        <f t="shared" si="868"/>
        <v>66.977498206819718</v>
      </c>
      <c r="AO2756" s="15">
        <f t="shared" si="869"/>
        <v>1.8431563331732534</v>
      </c>
    </row>
    <row r="2757" spans="1:41" x14ac:dyDescent="0.3">
      <c r="A2757" s="4">
        <f t="shared" si="852"/>
        <v>45797.385868055557</v>
      </c>
      <c r="B2757" s="9">
        <f t="shared" si="851"/>
        <v>2753</v>
      </c>
      <c r="C2757" s="10" t="str">
        <f t="shared" si="853"/>
        <v>Remove</v>
      </c>
      <c r="D2757" s="1">
        <v>45797</v>
      </c>
      <c r="E2757" s="2">
        <v>0.38586805555555553</v>
      </c>
      <c r="F2757" t="s">
        <v>2</v>
      </c>
      <c r="G2757" t="s">
        <v>14</v>
      </c>
      <c r="H2757" t="s">
        <v>49</v>
      </c>
      <c r="I2757">
        <v>149</v>
      </c>
      <c r="J2757" t="s">
        <v>13</v>
      </c>
      <c r="K2757">
        <v>0</v>
      </c>
      <c r="L2757">
        <v>112.1</v>
      </c>
      <c r="M2757">
        <v>11.565</v>
      </c>
      <c r="N2757">
        <v>1143.3</v>
      </c>
      <c r="O2757">
        <v>10717</v>
      </c>
      <c r="P2757" s="2">
        <v>0.9576041666666667</v>
      </c>
      <c r="Q2757">
        <v>29.1</v>
      </c>
      <c r="R2757" t="s">
        <v>171</v>
      </c>
      <c r="S2757">
        <v>21.8</v>
      </c>
      <c r="T2757">
        <v>31</v>
      </c>
      <c r="U2757" t="s">
        <v>117</v>
      </c>
      <c r="V2757">
        <v>15.3</v>
      </c>
      <c r="X2757">
        <f t="shared" si="854"/>
        <v>1.83</v>
      </c>
      <c r="Y2757" s="7" t="str">
        <f t="shared" si="855"/>
        <v>m/s</v>
      </c>
      <c r="AA2757">
        <f t="shared" si="856"/>
        <v>4.2699999999999996</v>
      </c>
      <c r="AB2757" s="7" t="str">
        <f t="shared" si="857"/>
        <v>m/s</v>
      </c>
      <c r="AC2757" s="5">
        <f t="shared" si="858"/>
        <v>22.982500000000002</v>
      </c>
      <c r="AD2757" s="5">
        <f t="shared" si="859"/>
        <v>9.5274999999999995E-3</v>
      </c>
      <c r="AE2757" s="5">
        <f t="shared" si="860"/>
        <v>25.834120833333333</v>
      </c>
      <c r="AF2757" s="5"/>
      <c r="AG2757" s="5">
        <f t="shared" si="861"/>
        <v>-1</v>
      </c>
      <c r="AH2757">
        <f t="shared" si="862"/>
        <v>1234.5</v>
      </c>
      <c r="AI2757" s="5">
        <f t="shared" si="863"/>
        <v>1.2344999999999999</v>
      </c>
      <c r="AJ2757" s="15">
        <f t="shared" si="864"/>
        <v>20.926788848386664</v>
      </c>
      <c r="AK2757" s="5">
        <f t="shared" si="865"/>
        <v>6.3009920147397454</v>
      </c>
      <c r="AL2757" s="5">
        <f t="shared" si="866"/>
        <v>4.9019510419106256</v>
      </c>
      <c r="AM2757" s="5">
        <f t="shared" si="867"/>
        <v>1.6961423549536735E-2</v>
      </c>
      <c r="AN2757" s="5">
        <f t="shared" si="868"/>
        <v>66.994459630369249</v>
      </c>
      <c r="AO2757" s="15">
        <f t="shared" si="869"/>
        <v>1.8426896892834836</v>
      </c>
    </row>
    <row r="2758" spans="1:41" x14ac:dyDescent="0.3">
      <c r="A2758" s="4">
        <f t="shared" si="852"/>
        <v>45797.38621527778</v>
      </c>
      <c r="B2758" s="9">
        <f t="shared" si="851"/>
        <v>2754</v>
      </c>
      <c r="C2758" s="10" t="str">
        <f t="shared" si="853"/>
        <v>Remove</v>
      </c>
      <c r="D2758" s="1">
        <v>45797</v>
      </c>
      <c r="E2758" s="2">
        <v>0.38621527777777775</v>
      </c>
      <c r="F2758" t="s">
        <v>2</v>
      </c>
      <c r="G2758" t="s">
        <v>14</v>
      </c>
      <c r="H2758" t="s">
        <v>49</v>
      </c>
      <c r="I2758">
        <v>146.5</v>
      </c>
      <c r="J2758" t="s">
        <v>13</v>
      </c>
      <c r="K2758">
        <v>0</v>
      </c>
      <c r="L2758">
        <v>112</v>
      </c>
      <c r="M2758">
        <v>11.625</v>
      </c>
      <c r="N2758">
        <v>1150.2</v>
      </c>
      <c r="O2758">
        <v>10727</v>
      </c>
      <c r="P2758" s="2">
        <v>0.95795138888888887</v>
      </c>
      <c r="Q2758">
        <v>29.1</v>
      </c>
      <c r="R2758" t="s">
        <v>178</v>
      </c>
      <c r="S2758">
        <v>21.9</v>
      </c>
      <c r="T2758">
        <v>31.1</v>
      </c>
      <c r="U2758" t="s">
        <v>109</v>
      </c>
      <c r="V2758">
        <v>15.3</v>
      </c>
      <c r="X2758">
        <f t="shared" si="854"/>
        <v>1.79</v>
      </c>
      <c r="Y2758" s="7" t="str">
        <f t="shared" si="855"/>
        <v>m/s</v>
      </c>
      <c r="AA2758">
        <f t="shared" si="856"/>
        <v>4.21</v>
      </c>
      <c r="AB2758" s="7" t="str">
        <f t="shared" si="857"/>
        <v>m/s</v>
      </c>
      <c r="AC2758" s="5">
        <f t="shared" si="858"/>
        <v>22.990833333333335</v>
      </c>
      <c r="AD2758" s="5">
        <f t="shared" si="859"/>
        <v>9.5850000000000015E-3</v>
      </c>
      <c r="AE2758" s="5">
        <f t="shared" si="860"/>
        <v>25.843705833333335</v>
      </c>
      <c r="AF2758" s="5"/>
      <c r="AG2758" s="5">
        <f t="shared" si="861"/>
        <v>-2.5</v>
      </c>
      <c r="AH2758">
        <f t="shared" si="862"/>
        <v>1234.5</v>
      </c>
      <c r="AI2758" s="5">
        <f t="shared" si="863"/>
        <v>1.2344999999999999</v>
      </c>
      <c r="AJ2758" s="15">
        <f t="shared" si="864"/>
        <v>20.9345531254219</v>
      </c>
      <c r="AK2758" s="5">
        <f t="shared" si="865"/>
        <v>6.3298956478348813</v>
      </c>
      <c r="AL2758" s="5">
        <f t="shared" si="866"/>
        <v>4.9283915663054945</v>
      </c>
      <c r="AM2758" s="5">
        <f t="shared" si="867"/>
        <v>1.6666786097292566E-2</v>
      </c>
      <c r="AN2758" s="5">
        <f t="shared" si="868"/>
        <v>67.011126416466539</v>
      </c>
      <c r="AO2758" s="15">
        <f t="shared" si="869"/>
        <v>1.8422313815883689</v>
      </c>
    </row>
    <row r="2759" spans="1:41" x14ac:dyDescent="0.3">
      <c r="A2759" s="4">
        <f t="shared" si="852"/>
        <v>45797.386562500003</v>
      </c>
      <c r="B2759" s="9">
        <f t="shared" ref="B2759:B2822" si="870">B2758+1</f>
        <v>2755</v>
      </c>
      <c r="C2759" s="10" t="str">
        <f t="shared" si="853"/>
        <v>Remove</v>
      </c>
      <c r="D2759" s="1">
        <v>45797</v>
      </c>
      <c r="E2759" s="2">
        <v>0.38656249999999998</v>
      </c>
      <c r="F2759" t="s">
        <v>2</v>
      </c>
      <c r="G2759" t="s">
        <v>14</v>
      </c>
      <c r="H2759" t="s">
        <v>49</v>
      </c>
      <c r="I2759">
        <v>146</v>
      </c>
      <c r="J2759" t="s">
        <v>13</v>
      </c>
      <c r="K2759">
        <v>0</v>
      </c>
      <c r="L2759">
        <v>111.9</v>
      </c>
      <c r="M2759">
        <v>11.715999999999999</v>
      </c>
      <c r="N2759">
        <v>1161.5</v>
      </c>
      <c r="O2759">
        <v>10736</v>
      </c>
      <c r="P2759" s="2">
        <v>0.95829861111111114</v>
      </c>
      <c r="Q2759">
        <v>29.1</v>
      </c>
      <c r="R2759" t="s">
        <v>192</v>
      </c>
      <c r="S2759">
        <v>22.5</v>
      </c>
      <c r="T2759">
        <v>31.1</v>
      </c>
      <c r="U2759" t="s">
        <v>50</v>
      </c>
      <c r="V2759">
        <v>15.7</v>
      </c>
      <c r="X2759">
        <f t="shared" si="854"/>
        <v>1.71</v>
      </c>
      <c r="Y2759" s="7" t="str">
        <f t="shared" si="855"/>
        <v>m/s</v>
      </c>
      <c r="AA2759">
        <f t="shared" si="856"/>
        <v>4.26</v>
      </c>
      <c r="AB2759" s="7" t="str">
        <f t="shared" si="857"/>
        <v>m/s</v>
      </c>
      <c r="AC2759" s="5">
        <f t="shared" si="858"/>
        <v>22.999166666666667</v>
      </c>
      <c r="AD2759" s="5">
        <f t="shared" si="859"/>
        <v>9.6791666666666675E-3</v>
      </c>
      <c r="AE2759" s="5">
        <f t="shared" si="860"/>
        <v>25.853385000000003</v>
      </c>
      <c r="AF2759" s="5"/>
      <c r="AG2759" s="5">
        <f t="shared" si="861"/>
        <v>-0.5</v>
      </c>
      <c r="AH2759">
        <f t="shared" si="862"/>
        <v>1234.5</v>
      </c>
      <c r="AI2759" s="5">
        <f t="shared" si="863"/>
        <v>1.2344999999999999</v>
      </c>
      <c r="AJ2759" s="15">
        <f t="shared" si="864"/>
        <v>20.942393681652494</v>
      </c>
      <c r="AK2759" s="5">
        <f t="shared" si="865"/>
        <v>6.5033174464057</v>
      </c>
      <c r="AL2759" s="5">
        <f t="shared" si="866"/>
        <v>5.0572384046402785</v>
      </c>
      <c r="AM2759" s="5">
        <f t="shared" si="867"/>
        <v>1.6358118290179625E-2</v>
      </c>
      <c r="AN2759" s="5">
        <f t="shared" si="868"/>
        <v>67.027484534756724</v>
      </c>
      <c r="AO2759" s="15">
        <f t="shared" si="869"/>
        <v>1.8417817833516592</v>
      </c>
    </row>
    <row r="2760" spans="1:41" x14ac:dyDescent="0.3">
      <c r="A2760" s="4">
        <f t="shared" ref="A2760:A2823" si="871">D2760+E2760</f>
        <v>45797.38690972222</v>
      </c>
      <c r="B2760" s="9">
        <f t="shared" si="870"/>
        <v>2756</v>
      </c>
      <c r="C2760" s="10" t="str">
        <f t="shared" ref="C2760:C2823" si="872">IF(MOD(B2760,30)=1,"Keep","Remove")</f>
        <v>Remove</v>
      </c>
      <c r="D2760" s="1">
        <v>45797</v>
      </c>
      <c r="E2760" s="2">
        <v>0.3869097222222222</v>
      </c>
      <c r="F2760" t="s">
        <v>2</v>
      </c>
      <c r="G2760" t="s">
        <v>14</v>
      </c>
      <c r="H2760" t="s">
        <v>49</v>
      </c>
      <c r="I2760">
        <v>150.5</v>
      </c>
      <c r="J2760" t="s">
        <v>13</v>
      </c>
      <c r="K2760">
        <v>0</v>
      </c>
      <c r="L2760">
        <v>112</v>
      </c>
      <c r="M2760">
        <v>11.579000000000001</v>
      </c>
      <c r="N2760">
        <v>1144.9000000000001</v>
      </c>
      <c r="O2760">
        <v>10746</v>
      </c>
      <c r="P2760" s="2">
        <v>0.95864583333333331</v>
      </c>
      <c r="Q2760">
        <v>29.2</v>
      </c>
      <c r="R2760" t="s">
        <v>175</v>
      </c>
      <c r="S2760">
        <v>22.5</v>
      </c>
      <c r="T2760">
        <v>31.1</v>
      </c>
      <c r="U2760" t="s">
        <v>80</v>
      </c>
      <c r="V2760">
        <v>15.4</v>
      </c>
      <c r="X2760">
        <f t="shared" si="854"/>
        <v>1.91</v>
      </c>
      <c r="Y2760" s="7" t="str">
        <f t="shared" si="855"/>
        <v>m/s</v>
      </c>
      <c r="AA2760">
        <f t="shared" si="856"/>
        <v>4.4400000000000004</v>
      </c>
      <c r="AB2760" s="7" t="str">
        <f t="shared" si="857"/>
        <v>m/s</v>
      </c>
      <c r="AC2760" s="5">
        <f t="shared" si="858"/>
        <v>23.0075</v>
      </c>
      <c r="AD2760" s="5">
        <f t="shared" si="859"/>
        <v>9.5408333333333335E-3</v>
      </c>
      <c r="AE2760" s="5">
        <f t="shared" si="860"/>
        <v>25.862925833333335</v>
      </c>
      <c r="AF2760" s="5"/>
      <c r="AG2760" s="5">
        <f t="shared" si="861"/>
        <v>4.5</v>
      </c>
      <c r="AH2760">
        <f t="shared" si="862"/>
        <v>1239</v>
      </c>
      <c r="AI2760" s="5">
        <f t="shared" si="863"/>
        <v>1.2390000000000001</v>
      </c>
      <c r="AJ2760" s="15">
        <f t="shared" si="864"/>
        <v>20.874032149582998</v>
      </c>
      <c r="AK2760" s="5">
        <f t="shared" si="865"/>
        <v>6.5389040343634983</v>
      </c>
      <c r="AL2760" s="5">
        <f t="shared" si="866"/>
        <v>4.9606032758891905</v>
      </c>
      <c r="AM2760" s="5">
        <f t="shared" si="867"/>
        <v>1.8371330540391986E-2</v>
      </c>
      <c r="AN2760" s="5">
        <f t="shared" si="868"/>
        <v>67.045855865297113</v>
      </c>
      <c r="AO2760" s="15">
        <f t="shared" si="869"/>
        <v>1.8479889383309456</v>
      </c>
    </row>
    <row r="2761" spans="1:41" x14ac:dyDescent="0.3">
      <c r="A2761" s="4">
        <f t="shared" si="871"/>
        <v>45797.387256944443</v>
      </c>
      <c r="B2761" s="9">
        <f t="shared" si="870"/>
        <v>2757</v>
      </c>
      <c r="C2761" s="10" t="str">
        <f t="shared" si="872"/>
        <v>Remove</v>
      </c>
      <c r="D2761" s="1">
        <v>45797</v>
      </c>
      <c r="E2761" s="2">
        <v>0.38725694444444442</v>
      </c>
      <c r="F2761" t="s">
        <v>19</v>
      </c>
      <c r="G2761" t="s">
        <v>14</v>
      </c>
      <c r="H2761" t="s">
        <v>49</v>
      </c>
      <c r="I2761">
        <v>143.5</v>
      </c>
      <c r="J2761" t="s">
        <v>13</v>
      </c>
      <c r="K2761">
        <v>0</v>
      </c>
      <c r="L2761">
        <v>112</v>
      </c>
      <c r="M2761">
        <v>11.7</v>
      </c>
      <c r="N2761">
        <v>1159.3</v>
      </c>
      <c r="O2761">
        <v>10755</v>
      </c>
      <c r="P2761" s="2">
        <v>0.95899305555555558</v>
      </c>
      <c r="Q2761">
        <v>29.2</v>
      </c>
      <c r="R2761" t="s">
        <v>143</v>
      </c>
      <c r="S2761">
        <v>22.1</v>
      </c>
      <c r="T2761">
        <v>31.2</v>
      </c>
      <c r="U2761" t="s">
        <v>88</v>
      </c>
      <c r="V2761">
        <v>15.6</v>
      </c>
      <c r="X2761">
        <f t="shared" si="854"/>
        <v>2.11</v>
      </c>
      <c r="Y2761" s="7" t="str">
        <f t="shared" si="855"/>
        <v>m/s</v>
      </c>
      <c r="AA2761">
        <f t="shared" si="856"/>
        <v>4.5199999999999996</v>
      </c>
      <c r="AB2761" s="7" t="str">
        <f t="shared" si="857"/>
        <v>m/s</v>
      </c>
      <c r="AC2761" s="5">
        <f t="shared" si="858"/>
        <v>23.015833333333333</v>
      </c>
      <c r="AD2761" s="5">
        <f t="shared" si="859"/>
        <v>9.660833333333332E-3</v>
      </c>
      <c r="AE2761" s="5">
        <f t="shared" si="860"/>
        <v>25.87258666666667</v>
      </c>
      <c r="AF2761" s="5"/>
      <c r="AG2761" s="5">
        <f t="shared" si="861"/>
        <v>-7</v>
      </c>
      <c r="AH2761">
        <f t="shared" si="862"/>
        <v>1239</v>
      </c>
      <c r="AI2761" s="5">
        <f t="shared" si="863"/>
        <v>1.2390000000000001</v>
      </c>
      <c r="AJ2761" s="15">
        <f t="shared" si="864"/>
        <v>20.881829432337909</v>
      </c>
      <c r="AK2761" s="5">
        <f t="shared" si="865"/>
        <v>6.4226568515303697</v>
      </c>
      <c r="AL2761" s="5">
        <f t="shared" si="866"/>
        <v>5.0521106241907026</v>
      </c>
      <c r="AM2761" s="5">
        <f t="shared" si="867"/>
        <v>1.9934229538778797E-2</v>
      </c>
      <c r="AN2761" s="5">
        <f t="shared" si="868"/>
        <v>67.06579009483589</v>
      </c>
      <c r="AO2761" s="15">
        <f t="shared" si="869"/>
        <v>1.8474396532836848</v>
      </c>
    </row>
    <row r="2762" spans="1:41" x14ac:dyDescent="0.3">
      <c r="A2762" s="4">
        <f t="shared" si="871"/>
        <v>45797.387604166666</v>
      </c>
      <c r="B2762" s="9">
        <f t="shared" si="870"/>
        <v>2758</v>
      </c>
      <c r="C2762" s="10" t="str">
        <f t="shared" si="872"/>
        <v>Remove</v>
      </c>
      <c r="D2762" s="1">
        <v>45797</v>
      </c>
      <c r="E2762" s="2">
        <v>0.38760416666666669</v>
      </c>
      <c r="F2762" t="s">
        <v>19</v>
      </c>
      <c r="G2762" t="s">
        <v>14</v>
      </c>
      <c r="H2762" t="s">
        <v>49</v>
      </c>
      <c r="I2762">
        <v>148</v>
      </c>
      <c r="J2762" t="s">
        <v>13</v>
      </c>
      <c r="K2762">
        <v>0</v>
      </c>
      <c r="L2762">
        <v>112</v>
      </c>
      <c r="M2762">
        <v>11.699</v>
      </c>
      <c r="N2762">
        <v>1159.5</v>
      </c>
      <c r="O2762">
        <v>10765</v>
      </c>
      <c r="P2762" s="2">
        <v>0.95934027777777775</v>
      </c>
      <c r="Q2762">
        <v>29.2</v>
      </c>
      <c r="R2762" t="s">
        <v>165</v>
      </c>
      <c r="S2762">
        <v>22.1</v>
      </c>
      <c r="T2762">
        <v>31.2</v>
      </c>
      <c r="U2762" t="s">
        <v>64</v>
      </c>
      <c r="V2762">
        <v>15.3</v>
      </c>
      <c r="X2762">
        <f t="shared" si="854"/>
        <v>2</v>
      </c>
      <c r="Y2762" s="7" t="str">
        <f t="shared" si="855"/>
        <v>m/s</v>
      </c>
      <c r="AA2762">
        <f t="shared" si="856"/>
        <v>4.43</v>
      </c>
      <c r="AB2762" s="7" t="str">
        <f t="shared" si="857"/>
        <v>m/s</v>
      </c>
      <c r="AC2762" s="5">
        <f t="shared" si="858"/>
        <v>23.024166666666666</v>
      </c>
      <c r="AD2762" s="5">
        <f t="shared" si="859"/>
        <v>9.6624999999999992E-3</v>
      </c>
      <c r="AE2762" s="5">
        <f t="shared" si="860"/>
        <v>25.882249166666671</v>
      </c>
      <c r="AF2762" s="5"/>
      <c r="AG2762" s="5">
        <f t="shared" si="861"/>
        <v>4.5</v>
      </c>
      <c r="AH2762">
        <f t="shared" si="862"/>
        <v>1243.5</v>
      </c>
      <c r="AI2762" s="5">
        <f t="shared" si="863"/>
        <v>1.2435</v>
      </c>
      <c r="AJ2762" s="15">
        <f t="shared" si="864"/>
        <v>20.814032301300095</v>
      </c>
      <c r="AK2762" s="5">
        <f t="shared" si="865"/>
        <v>6.4226568515303697</v>
      </c>
      <c r="AL2762" s="5">
        <f t="shared" si="866"/>
        <v>4.954954650648574</v>
      </c>
      <c r="AM2762" s="5">
        <f t="shared" si="867"/>
        <v>1.8895004302160002E-2</v>
      </c>
      <c r="AN2762" s="5">
        <f t="shared" si="868"/>
        <v>67.084685099138056</v>
      </c>
      <c r="AO2762" s="15">
        <f t="shared" si="869"/>
        <v>1.8536272446719397</v>
      </c>
    </row>
    <row r="2763" spans="1:41" x14ac:dyDescent="0.3">
      <c r="A2763" s="4">
        <f t="shared" si="871"/>
        <v>45797.38795138889</v>
      </c>
      <c r="B2763" s="9">
        <f t="shared" si="870"/>
        <v>2759</v>
      </c>
      <c r="C2763" s="10" t="str">
        <f t="shared" si="872"/>
        <v>Remove</v>
      </c>
      <c r="D2763" s="1">
        <v>45797</v>
      </c>
      <c r="E2763" s="2">
        <v>0.38795138888888892</v>
      </c>
      <c r="F2763" t="s">
        <v>19</v>
      </c>
      <c r="G2763" t="s">
        <v>14</v>
      </c>
      <c r="H2763" t="s">
        <v>49</v>
      </c>
      <c r="I2763">
        <v>150</v>
      </c>
      <c r="J2763" t="s">
        <v>13</v>
      </c>
      <c r="K2763">
        <v>0</v>
      </c>
      <c r="L2763">
        <v>111.9</v>
      </c>
      <c r="M2763">
        <v>11.723000000000001</v>
      </c>
      <c r="N2763">
        <v>1162.5</v>
      </c>
      <c r="O2763">
        <v>10775</v>
      </c>
      <c r="P2763" s="2">
        <v>0.95968750000000003</v>
      </c>
      <c r="Q2763">
        <v>29.2</v>
      </c>
      <c r="R2763" t="s">
        <v>182</v>
      </c>
      <c r="S2763">
        <v>22.3</v>
      </c>
      <c r="T2763">
        <v>31.2</v>
      </c>
      <c r="U2763" t="s">
        <v>60</v>
      </c>
      <c r="V2763">
        <v>15.4</v>
      </c>
      <c r="X2763">
        <f t="shared" si="854"/>
        <v>1.87</v>
      </c>
      <c r="Y2763" s="7" t="str">
        <f t="shared" si="855"/>
        <v>m/s</v>
      </c>
      <c r="AA2763">
        <f t="shared" si="856"/>
        <v>4.41</v>
      </c>
      <c r="AB2763" s="7" t="str">
        <f t="shared" si="857"/>
        <v>m/s</v>
      </c>
      <c r="AC2763" s="5">
        <f t="shared" si="858"/>
        <v>23.032499999999999</v>
      </c>
      <c r="AD2763" s="5">
        <f t="shared" si="859"/>
        <v>9.6874999999999999E-3</v>
      </c>
      <c r="AE2763" s="5">
        <f t="shared" si="860"/>
        <v>25.89193666666667</v>
      </c>
      <c r="AF2763" s="5"/>
      <c r="AG2763" s="5">
        <f t="shared" si="861"/>
        <v>2</v>
      </c>
      <c r="AH2763">
        <f t="shared" si="862"/>
        <v>1245.5</v>
      </c>
      <c r="AI2763" s="5">
        <f t="shared" si="863"/>
        <v>1.2455000000000001</v>
      </c>
      <c r="AJ2763" s="15">
        <f t="shared" si="864"/>
        <v>20.788387528435702</v>
      </c>
      <c r="AK2763" s="5">
        <f t="shared" si="865"/>
        <v>6.4807804429469336</v>
      </c>
      <c r="AL2763" s="5">
        <f t="shared" si="866"/>
        <v>4.9873399751626168</v>
      </c>
      <c r="AM2763" s="5">
        <f t="shared" si="867"/>
        <v>1.7826709828153261E-2</v>
      </c>
      <c r="AN2763" s="5">
        <f t="shared" si="868"/>
        <v>67.102511808966213</v>
      </c>
      <c r="AO2763" s="15">
        <f t="shared" si="869"/>
        <v>1.8561153173309035</v>
      </c>
    </row>
    <row r="2764" spans="1:41" x14ac:dyDescent="0.3">
      <c r="A2764" s="4">
        <f t="shared" si="871"/>
        <v>45797.388298611113</v>
      </c>
      <c r="B2764" s="9">
        <f t="shared" si="870"/>
        <v>2760</v>
      </c>
      <c r="C2764" s="10" t="str">
        <f t="shared" si="872"/>
        <v>Remove</v>
      </c>
      <c r="D2764" s="1">
        <v>45797</v>
      </c>
      <c r="E2764" s="2">
        <v>0.38829861111111114</v>
      </c>
      <c r="F2764" t="s">
        <v>19</v>
      </c>
      <c r="G2764" t="s">
        <v>14</v>
      </c>
      <c r="H2764" t="s">
        <v>49</v>
      </c>
      <c r="I2764">
        <v>146.5</v>
      </c>
      <c r="J2764" t="s">
        <v>13</v>
      </c>
      <c r="K2764">
        <v>0</v>
      </c>
      <c r="L2764">
        <v>112</v>
      </c>
      <c r="M2764">
        <v>11.641</v>
      </c>
      <c r="N2764">
        <v>1152.2</v>
      </c>
      <c r="O2764">
        <v>10784</v>
      </c>
      <c r="P2764" s="2">
        <v>0.96003472222222219</v>
      </c>
      <c r="Q2764">
        <v>29.2</v>
      </c>
      <c r="R2764" t="s">
        <v>171</v>
      </c>
      <c r="S2764">
        <v>22</v>
      </c>
      <c r="T2764">
        <v>31.2</v>
      </c>
      <c r="U2764" t="s">
        <v>58</v>
      </c>
      <c r="V2764">
        <v>15.2</v>
      </c>
      <c r="X2764">
        <f t="shared" si="854"/>
        <v>1.83</v>
      </c>
      <c r="Y2764" s="7" t="str">
        <f t="shared" si="855"/>
        <v>m/s</v>
      </c>
      <c r="AA2764">
        <f t="shared" si="856"/>
        <v>4.24</v>
      </c>
      <c r="AB2764" s="7" t="str">
        <f t="shared" si="857"/>
        <v>m/s</v>
      </c>
      <c r="AC2764" s="5">
        <f t="shared" si="858"/>
        <v>23.040833333333332</v>
      </c>
      <c r="AD2764" s="5">
        <f t="shared" si="859"/>
        <v>9.6016666666666663E-3</v>
      </c>
      <c r="AE2764" s="5">
        <f t="shared" si="860"/>
        <v>25.901538333333335</v>
      </c>
      <c r="AF2764" s="5"/>
      <c r="AG2764" s="5">
        <f t="shared" si="861"/>
        <v>-3.5</v>
      </c>
      <c r="AH2764">
        <f t="shared" si="862"/>
        <v>1245.5</v>
      </c>
      <c r="AI2764" s="5">
        <f t="shared" si="863"/>
        <v>1.2455000000000001</v>
      </c>
      <c r="AJ2764" s="15">
        <f t="shared" si="864"/>
        <v>20.796096614478792</v>
      </c>
      <c r="AK2764" s="5">
        <f t="shared" si="865"/>
        <v>6.3935950558220869</v>
      </c>
      <c r="AL2764" s="5">
        <f t="shared" si="866"/>
        <v>4.9225693261345302</v>
      </c>
      <c r="AM2764" s="5">
        <f t="shared" si="867"/>
        <v>1.7210698488800035E-2</v>
      </c>
      <c r="AN2764" s="5">
        <f t="shared" si="868"/>
        <v>67.119722507455009</v>
      </c>
      <c r="AO2764" s="15">
        <f t="shared" si="869"/>
        <v>1.8556393761336869</v>
      </c>
    </row>
    <row r="2765" spans="1:41" x14ac:dyDescent="0.3">
      <c r="A2765" s="4">
        <f t="shared" si="871"/>
        <v>45797.388645833336</v>
      </c>
      <c r="B2765" s="9">
        <f t="shared" si="870"/>
        <v>2761</v>
      </c>
      <c r="C2765" s="10" t="str">
        <f t="shared" si="872"/>
        <v>Keep</v>
      </c>
      <c r="D2765" s="1">
        <v>45797</v>
      </c>
      <c r="E2765" s="2">
        <v>0.38864583333333336</v>
      </c>
      <c r="F2765" t="s">
        <v>19</v>
      </c>
      <c r="G2765" t="s">
        <v>14</v>
      </c>
      <c r="H2765" t="s">
        <v>49</v>
      </c>
      <c r="I2765">
        <v>154</v>
      </c>
      <c r="J2765" t="s">
        <v>13</v>
      </c>
      <c r="K2765">
        <v>0</v>
      </c>
      <c r="L2765">
        <v>111.9</v>
      </c>
      <c r="M2765">
        <v>11.553000000000001</v>
      </c>
      <c r="N2765">
        <v>1141.5</v>
      </c>
      <c r="O2765">
        <v>10794</v>
      </c>
      <c r="P2765" s="2">
        <v>0.96038194444444447</v>
      </c>
      <c r="Q2765">
        <v>29.2</v>
      </c>
      <c r="R2765" t="s">
        <v>295</v>
      </c>
      <c r="S2765">
        <v>21.7</v>
      </c>
      <c r="T2765">
        <v>31.2</v>
      </c>
      <c r="U2765" t="s">
        <v>109</v>
      </c>
      <c r="V2765">
        <v>15</v>
      </c>
      <c r="X2765">
        <f t="shared" si="854"/>
        <v>1.27</v>
      </c>
      <c r="Y2765" s="7" t="str">
        <f t="shared" si="855"/>
        <v>m/s</v>
      </c>
      <c r="AA2765">
        <f t="shared" si="856"/>
        <v>4.21</v>
      </c>
      <c r="AB2765" s="7" t="str">
        <f t="shared" si="857"/>
        <v>m/s</v>
      </c>
      <c r="AC2765" s="5">
        <f t="shared" si="858"/>
        <v>23.049166666666668</v>
      </c>
      <c r="AD2765" s="5">
        <f t="shared" si="859"/>
        <v>9.5125000000000001E-3</v>
      </c>
      <c r="AE2765" s="5">
        <f t="shared" si="860"/>
        <v>25.911050833333334</v>
      </c>
      <c r="AF2765" s="5"/>
      <c r="AG2765" s="5">
        <f t="shared" si="861"/>
        <v>7.5</v>
      </c>
      <c r="AH2765">
        <f t="shared" si="862"/>
        <v>1253</v>
      </c>
      <c r="AI2765" s="5">
        <f t="shared" si="863"/>
        <v>1.2529999999999999</v>
      </c>
      <c r="AJ2765" s="15">
        <f t="shared" si="864"/>
        <v>20.679210561319504</v>
      </c>
      <c r="AK2765" s="5">
        <f t="shared" si="865"/>
        <v>6.3064096686972402</v>
      </c>
      <c r="AL2765" s="5">
        <f t="shared" si="866"/>
        <v>4.8577986771064454</v>
      </c>
      <c r="AM2765" s="5">
        <f t="shared" si="867"/>
        <v>1.1781163429032291E-2</v>
      </c>
      <c r="AN2765" s="5">
        <f t="shared" si="868"/>
        <v>67.131503670884044</v>
      </c>
      <c r="AO2765" s="15">
        <f t="shared" si="869"/>
        <v>1.8664858248117047</v>
      </c>
    </row>
    <row r="2766" spans="1:41" x14ac:dyDescent="0.3">
      <c r="A2766" s="4">
        <f t="shared" si="871"/>
        <v>45797.388993055552</v>
      </c>
      <c r="B2766" s="9">
        <f t="shared" si="870"/>
        <v>2762</v>
      </c>
      <c r="C2766" s="10" t="str">
        <f t="shared" si="872"/>
        <v>Remove</v>
      </c>
      <c r="D2766" s="1">
        <v>45797</v>
      </c>
      <c r="E2766" s="2">
        <v>0.38899305555555558</v>
      </c>
      <c r="F2766" t="s">
        <v>19</v>
      </c>
      <c r="G2766" t="s">
        <v>14</v>
      </c>
      <c r="H2766" t="s">
        <v>49</v>
      </c>
      <c r="I2766">
        <v>147</v>
      </c>
      <c r="J2766" t="s">
        <v>13</v>
      </c>
      <c r="K2766">
        <v>0</v>
      </c>
      <c r="L2766">
        <v>111.8</v>
      </c>
      <c r="M2766">
        <v>11.643000000000001</v>
      </c>
      <c r="N2766">
        <v>1152</v>
      </c>
      <c r="O2766">
        <v>10804</v>
      </c>
      <c r="P2766" s="2">
        <v>0.96072916666666663</v>
      </c>
      <c r="Q2766">
        <v>29.2</v>
      </c>
      <c r="R2766" t="s">
        <v>205</v>
      </c>
      <c r="S2766">
        <v>21.6</v>
      </c>
      <c r="T2766">
        <v>31.2</v>
      </c>
      <c r="U2766" t="s">
        <v>71</v>
      </c>
      <c r="V2766">
        <v>15.1</v>
      </c>
      <c r="X2766">
        <f t="shared" si="854"/>
        <v>1.63</v>
      </c>
      <c r="Y2766" s="7" t="str">
        <f t="shared" si="855"/>
        <v>m/s</v>
      </c>
      <c r="AA2766">
        <f t="shared" si="856"/>
        <v>4.29</v>
      </c>
      <c r="AB2766" s="7" t="str">
        <f t="shared" si="857"/>
        <v>m/s</v>
      </c>
      <c r="AC2766" s="5">
        <f t="shared" si="858"/>
        <v>23.057499999999997</v>
      </c>
      <c r="AD2766" s="5">
        <f t="shared" si="859"/>
        <v>9.5999999999999992E-3</v>
      </c>
      <c r="AE2766" s="5">
        <f t="shared" si="860"/>
        <v>25.920650833333333</v>
      </c>
      <c r="AF2766" s="5"/>
      <c r="AG2766" s="5">
        <f t="shared" si="861"/>
        <v>-7</v>
      </c>
      <c r="AH2766">
        <f t="shared" si="862"/>
        <v>1253</v>
      </c>
      <c r="AI2766" s="5">
        <f t="shared" si="863"/>
        <v>1.2529999999999999</v>
      </c>
      <c r="AJ2766" s="15">
        <f t="shared" si="864"/>
        <v>20.686872173450386</v>
      </c>
      <c r="AK2766" s="5">
        <f t="shared" si="865"/>
        <v>6.2773478729889591</v>
      </c>
      <c r="AL2766" s="5">
        <f t="shared" si="866"/>
        <v>4.8901840016204874</v>
      </c>
      <c r="AM2766" s="5">
        <f t="shared" si="867"/>
        <v>1.5051025146390253E-2</v>
      </c>
      <c r="AN2766" s="5">
        <f t="shared" si="868"/>
        <v>67.146554696030435</v>
      </c>
      <c r="AO2766" s="15">
        <f t="shared" si="869"/>
        <v>1.8660674485418902</v>
      </c>
    </row>
    <row r="2767" spans="1:41" x14ac:dyDescent="0.3">
      <c r="A2767" s="4">
        <f t="shared" si="871"/>
        <v>45797.389340277776</v>
      </c>
      <c r="B2767" s="9">
        <f t="shared" si="870"/>
        <v>2763</v>
      </c>
      <c r="C2767" s="10" t="str">
        <f t="shared" si="872"/>
        <v>Remove</v>
      </c>
      <c r="D2767" s="1">
        <v>45797</v>
      </c>
      <c r="E2767" s="2">
        <v>0.3893402777777778</v>
      </c>
      <c r="F2767" t="s">
        <v>19</v>
      </c>
      <c r="G2767" t="s">
        <v>14</v>
      </c>
      <c r="H2767" t="s">
        <v>49</v>
      </c>
      <c r="I2767">
        <v>146.5</v>
      </c>
      <c r="J2767" t="s">
        <v>13</v>
      </c>
      <c r="K2767">
        <v>0</v>
      </c>
      <c r="L2767">
        <v>111.9</v>
      </c>
      <c r="M2767">
        <v>11.603</v>
      </c>
      <c r="N2767">
        <v>1147.0999999999999</v>
      </c>
      <c r="O2767">
        <v>10813</v>
      </c>
      <c r="P2767" s="2">
        <v>0.96107638888888891</v>
      </c>
      <c r="Q2767">
        <v>29.2</v>
      </c>
      <c r="R2767" t="s">
        <v>288</v>
      </c>
      <c r="S2767">
        <v>21.7</v>
      </c>
      <c r="T2767">
        <v>31.2</v>
      </c>
      <c r="U2767" t="s">
        <v>46</v>
      </c>
      <c r="V2767">
        <v>15.2</v>
      </c>
      <c r="X2767">
        <f t="shared" si="854"/>
        <v>1.56</v>
      </c>
      <c r="Y2767" s="7" t="str">
        <f t="shared" si="855"/>
        <v>m/s</v>
      </c>
      <c r="AA2767">
        <f t="shared" si="856"/>
        <v>4.33</v>
      </c>
      <c r="AB2767" s="7" t="str">
        <f t="shared" si="857"/>
        <v>m/s</v>
      </c>
      <c r="AC2767" s="5">
        <f t="shared" si="858"/>
        <v>23.065833333333334</v>
      </c>
      <c r="AD2767" s="5">
        <f t="shared" si="859"/>
        <v>9.5591666666666655E-3</v>
      </c>
      <c r="AE2767" s="5">
        <f t="shared" si="860"/>
        <v>25.930209999999999</v>
      </c>
      <c r="AF2767" s="5"/>
      <c r="AG2767" s="5">
        <f t="shared" si="861"/>
        <v>-0.5</v>
      </c>
      <c r="AH2767">
        <f t="shared" si="862"/>
        <v>1253</v>
      </c>
      <c r="AI2767" s="5">
        <f t="shared" si="863"/>
        <v>1.2529999999999999</v>
      </c>
      <c r="AJ2767" s="15">
        <f t="shared" si="864"/>
        <v>20.694501197126897</v>
      </c>
      <c r="AK2767" s="5">
        <f t="shared" si="865"/>
        <v>6.3064096686972402</v>
      </c>
      <c r="AL2767" s="5">
        <f t="shared" si="866"/>
        <v>4.9225693261345302</v>
      </c>
      <c r="AM2767" s="5">
        <f t="shared" si="867"/>
        <v>1.4471350353771952E-2</v>
      </c>
      <c r="AN2767" s="5">
        <f t="shared" si="868"/>
        <v>67.161026046384208</v>
      </c>
      <c r="AO2767" s="15">
        <f t="shared" si="869"/>
        <v>1.8656653624300288</v>
      </c>
    </row>
    <row r="2768" spans="1:41" x14ac:dyDescent="0.3">
      <c r="A2768" s="4">
        <f t="shared" si="871"/>
        <v>45797.389699074076</v>
      </c>
      <c r="B2768" s="9">
        <f t="shared" si="870"/>
        <v>2764</v>
      </c>
      <c r="C2768" s="10" t="str">
        <f t="shared" si="872"/>
        <v>Remove</v>
      </c>
      <c r="D2768" s="1">
        <v>45797</v>
      </c>
      <c r="E2768" s="2">
        <v>0.38969907407407406</v>
      </c>
      <c r="F2768" t="s">
        <v>19</v>
      </c>
      <c r="G2768" t="s">
        <v>14</v>
      </c>
      <c r="H2768" t="s">
        <v>49</v>
      </c>
      <c r="I2768">
        <v>157</v>
      </c>
      <c r="J2768" t="s">
        <v>13</v>
      </c>
      <c r="K2768">
        <v>0</v>
      </c>
      <c r="L2768">
        <v>111.7</v>
      </c>
      <c r="M2768">
        <v>11.644</v>
      </c>
      <c r="N2768">
        <v>1151.8</v>
      </c>
      <c r="O2768">
        <v>10823</v>
      </c>
      <c r="P2768" s="2">
        <v>0.96143518518518523</v>
      </c>
      <c r="Q2768">
        <v>29.2</v>
      </c>
      <c r="R2768" t="s">
        <v>170</v>
      </c>
      <c r="S2768">
        <v>22.1</v>
      </c>
      <c r="T2768">
        <v>31.2</v>
      </c>
      <c r="U2768" t="s">
        <v>64</v>
      </c>
      <c r="V2768">
        <v>15.4</v>
      </c>
      <c r="X2768">
        <f t="shared" si="854"/>
        <v>1.95</v>
      </c>
      <c r="Y2768" s="7" t="str">
        <f t="shared" si="855"/>
        <v>m/s</v>
      </c>
      <c r="AA2768">
        <f t="shared" si="856"/>
        <v>4.43</v>
      </c>
      <c r="AB2768" s="7" t="str">
        <f t="shared" si="857"/>
        <v>m/s</v>
      </c>
      <c r="AC2768" s="5">
        <f t="shared" si="858"/>
        <v>23.074444444444445</v>
      </c>
      <c r="AD2768" s="5">
        <f t="shared" si="859"/>
        <v>9.598333333333332E-3</v>
      </c>
      <c r="AE2768" s="5">
        <f t="shared" si="860"/>
        <v>25.939808333333332</v>
      </c>
      <c r="AF2768" s="5"/>
      <c r="AG2768" s="5">
        <f t="shared" si="861"/>
        <v>10.5</v>
      </c>
      <c r="AH2768">
        <f t="shared" si="862"/>
        <v>1263.5</v>
      </c>
      <c r="AI2768" s="5">
        <f t="shared" si="863"/>
        <v>1.2635000000000001</v>
      </c>
      <c r="AJ2768" s="15">
        <f t="shared" si="864"/>
        <v>20.530121356021631</v>
      </c>
      <c r="AK2768" s="5">
        <f t="shared" si="865"/>
        <v>6.4226568515303697</v>
      </c>
      <c r="AL2768" s="5">
        <f t="shared" si="866"/>
        <v>4.9873399751626168</v>
      </c>
      <c r="AM2768" s="5">
        <f t="shared" si="867"/>
        <v>1.8422629194605997E-2</v>
      </c>
      <c r="AN2768" s="5">
        <f t="shared" si="868"/>
        <v>67.179448675578811</v>
      </c>
      <c r="AO2768" s="15">
        <f t="shared" si="869"/>
        <v>1.8807835207187547</v>
      </c>
    </row>
    <row r="2769" spans="1:41" x14ac:dyDescent="0.3">
      <c r="A2769" s="4">
        <f t="shared" si="871"/>
        <v>45797.390046296299</v>
      </c>
      <c r="B2769" s="9">
        <f t="shared" si="870"/>
        <v>2765</v>
      </c>
      <c r="C2769" s="10" t="str">
        <f t="shared" si="872"/>
        <v>Remove</v>
      </c>
      <c r="D2769" s="1">
        <v>45797</v>
      </c>
      <c r="E2769" s="2">
        <v>0.39004629629629628</v>
      </c>
      <c r="F2769" t="s">
        <v>19</v>
      </c>
      <c r="G2769" t="s">
        <v>14</v>
      </c>
      <c r="H2769" t="s">
        <v>49</v>
      </c>
      <c r="I2769">
        <v>150</v>
      </c>
      <c r="J2769" t="s">
        <v>13</v>
      </c>
      <c r="K2769">
        <v>0</v>
      </c>
      <c r="L2769">
        <v>111.7</v>
      </c>
      <c r="M2769">
        <v>11.624000000000001</v>
      </c>
      <c r="N2769">
        <v>1149.0999999999999</v>
      </c>
      <c r="O2769">
        <v>10832</v>
      </c>
      <c r="P2769" s="2">
        <v>0.96178240740740739</v>
      </c>
      <c r="Q2769">
        <v>29.2</v>
      </c>
      <c r="R2769" t="s">
        <v>199</v>
      </c>
      <c r="S2769">
        <v>21.8</v>
      </c>
      <c r="T2769">
        <v>31.2</v>
      </c>
      <c r="U2769" t="s">
        <v>109</v>
      </c>
      <c r="V2769">
        <v>15.1</v>
      </c>
      <c r="X2769">
        <f t="shared" si="854"/>
        <v>1.73</v>
      </c>
      <c r="Y2769" s="7" t="str">
        <f t="shared" si="855"/>
        <v>m/s</v>
      </c>
      <c r="AA2769">
        <f t="shared" si="856"/>
        <v>4.21</v>
      </c>
      <c r="AB2769" s="7" t="str">
        <f t="shared" si="857"/>
        <v>m/s</v>
      </c>
      <c r="AC2769" s="5">
        <f t="shared" si="858"/>
        <v>23.082777777777778</v>
      </c>
      <c r="AD2769" s="5">
        <f t="shared" si="859"/>
        <v>9.575833333333332E-3</v>
      </c>
      <c r="AE2769" s="5">
        <f t="shared" si="860"/>
        <v>25.949384166666665</v>
      </c>
      <c r="AF2769" s="5"/>
      <c r="AG2769" s="5">
        <f t="shared" si="861"/>
        <v>-7</v>
      </c>
      <c r="AH2769">
        <f t="shared" si="862"/>
        <v>1263.5</v>
      </c>
      <c r="AI2769" s="5">
        <f t="shared" si="863"/>
        <v>1.2635000000000001</v>
      </c>
      <c r="AJ2769" s="15">
        <f t="shared" si="864"/>
        <v>20.537700171481333</v>
      </c>
      <c r="AK2769" s="5">
        <f t="shared" si="865"/>
        <v>6.335471464405523</v>
      </c>
      <c r="AL2769" s="5">
        <f t="shared" si="866"/>
        <v>4.8901840016204874</v>
      </c>
      <c r="AM2769" s="5">
        <f t="shared" si="867"/>
        <v>1.6122312041892808E-2</v>
      </c>
      <c r="AN2769" s="5">
        <f t="shared" si="868"/>
        <v>67.195570987620698</v>
      </c>
      <c r="AO2769" s="15">
        <f t="shared" si="869"/>
        <v>1.8803322621259846</v>
      </c>
    </row>
    <row r="2770" spans="1:41" x14ac:dyDescent="0.3">
      <c r="A2770" s="4">
        <f t="shared" si="871"/>
        <v>45797.390393518515</v>
      </c>
      <c r="B2770" s="9">
        <f t="shared" si="870"/>
        <v>2766</v>
      </c>
      <c r="C2770" s="10" t="str">
        <f t="shared" si="872"/>
        <v>Remove</v>
      </c>
      <c r="D2770" s="1">
        <v>45797</v>
      </c>
      <c r="E2770" s="2">
        <v>0.3903935185185185</v>
      </c>
      <c r="F2770" t="s">
        <v>2</v>
      </c>
      <c r="G2770" t="s">
        <v>14</v>
      </c>
      <c r="H2770" t="s">
        <v>49</v>
      </c>
      <c r="I2770">
        <v>146.5</v>
      </c>
      <c r="J2770" t="s">
        <v>13</v>
      </c>
      <c r="K2770">
        <v>0</v>
      </c>
      <c r="L2770">
        <v>111.7</v>
      </c>
      <c r="M2770">
        <v>11.718999999999999</v>
      </c>
      <c r="N2770">
        <v>1161.0999999999999</v>
      </c>
      <c r="O2770">
        <v>10842</v>
      </c>
      <c r="P2770" s="2">
        <v>0.96212962962962967</v>
      </c>
      <c r="Q2770">
        <v>29.2</v>
      </c>
      <c r="R2770" t="s">
        <v>172</v>
      </c>
      <c r="S2770">
        <v>22</v>
      </c>
      <c r="T2770">
        <v>31.2</v>
      </c>
      <c r="U2770" t="s">
        <v>68</v>
      </c>
      <c r="V2770">
        <v>15.3</v>
      </c>
      <c r="X2770">
        <f t="shared" si="854"/>
        <v>1.9</v>
      </c>
      <c r="Y2770" s="7" t="str">
        <f t="shared" si="855"/>
        <v>m/s</v>
      </c>
      <c r="AA2770">
        <f t="shared" si="856"/>
        <v>4.3</v>
      </c>
      <c r="AB2770" s="7" t="str">
        <f t="shared" si="857"/>
        <v>m/s</v>
      </c>
      <c r="AC2770" s="5">
        <f t="shared" si="858"/>
        <v>23.091111111111111</v>
      </c>
      <c r="AD2770" s="5">
        <f t="shared" si="859"/>
        <v>9.6758333333333332E-3</v>
      </c>
      <c r="AE2770" s="5">
        <f t="shared" si="860"/>
        <v>25.959059999999997</v>
      </c>
      <c r="AF2770" s="5"/>
      <c r="AG2770" s="5">
        <f t="shared" si="861"/>
        <v>-3.5</v>
      </c>
      <c r="AH2770">
        <f t="shared" si="862"/>
        <v>1263.5</v>
      </c>
      <c r="AI2770" s="5">
        <f t="shared" si="863"/>
        <v>1.2635000000000001</v>
      </c>
      <c r="AJ2770" s="15">
        <f t="shared" si="864"/>
        <v>20.545358132172534</v>
      </c>
      <c r="AK2770" s="5">
        <f t="shared" si="865"/>
        <v>6.3935950558220869</v>
      </c>
      <c r="AL2770" s="5">
        <f t="shared" si="866"/>
        <v>4.954954650648574</v>
      </c>
      <c r="AM2770" s="5">
        <f t="shared" si="867"/>
        <v>1.7869031217879815E-2</v>
      </c>
      <c r="AN2770" s="5">
        <f t="shared" si="868"/>
        <v>67.213440018838583</v>
      </c>
      <c r="AO2770" s="15">
        <f t="shared" si="869"/>
        <v>1.879832366333082</v>
      </c>
    </row>
    <row r="2771" spans="1:41" x14ac:dyDescent="0.3">
      <c r="A2771" s="4">
        <f t="shared" si="871"/>
        <v>45797.390740740739</v>
      </c>
      <c r="B2771" s="9">
        <f t="shared" si="870"/>
        <v>2767</v>
      </c>
      <c r="C2771" s="10" t="str">
        <f t="shared" si="872"/>
        <v>Remove</v>
      </c>
      <c r="D2771" s="1">
        <v>45797</v>
      </c>
      <c r="E2771" s="2">
        <v>0.39074074074074072</v>
      </c>
      <c r="F2771" t="s">
        <v>2</v>
      </c>
      <c r="G2771" t="s">
        <v>14</v>
      </c>
      <c r="H2771" t="s">
        <v>49</v>
      </c>
      <c r="I2771">
        <v>149</v>
      </c>
      <c r="J2771" t="s">
        <v>13</v>
      </c>
      <c r="K2771">
        <v>0</v>
      </c>
      <c r="L2771">
        <v>111.7</v>
      </c>
      <c r="M2771">
        <v>11.683</v>
      </c>
      <c r="N2771">
        <v>1156.8</v>
      </c>
      <c r="O2771">
        <v>10852</v>
      </c>
      <c r="P2771" s="2">
        <v>0.96247685185185183</v>
      </c>
      <c r="Q2771">
        <v>29.2</v>
      </c>
      <c r="R2771" t="s">
        <v>183</v>
      </c>
      <c r="S2771">
        <v>22.1</v>
      </c>
      <c r="T2771">
        <v>31.2</v>
      </c>
      <c r="U2771" t="s">
        <v>77</v>
      </c>
      <c r="V2771">
        <v>15.3</v>
      </c>
      <c r="X2771">
        <f t="shared" si="854"/>
        <v>1.78</v>
      </c>
      <c r="Y2771" s="7" t="str">
        <f t="shared" si="855"/>
        <v>m/s</v>
      </c>
      <c r="AA2771">
        <f t="shared" si="856"/>
        <v>4.46</v>
      </c>
      <c r="AB2771" s="7" t="str">
        <f t="shared" si="857"/>
        <v>m/s</v>
      </c>
      <c r="AC2771" s="5">
        <f t="shared" si="858"/>
        <v>23.099444444444444</v>
      </c>
      <c r="AD2771" s="5">
        <f t="shared" si="859"/>
        <v>9.6399999999999993E-3</v>
      </c>
      <c r="AE2771" s="5">
        <f t="shared" si="860"/>
        <v>25.968699999999998</v>
      </c>
      <c r="AF2771" s="5"/>
      <c r="AG2771" s="5">
        <f t="shared" si="861"/>
        <v>2.5</v>
      </c>
      <c r="AH2771">
        <f t="shared" si="862"/>
        <v>1266</v>
      </c>
      <c r="AI2771" s="5">
        <f t="shared" si="863"/>
        <v>1.266</v>
      </c>
      <c r="AJ2771" s="15">
        <f t="shared" si="864"/>
        <v>20.512401263823062</v>
      </c>
      <c r="AK2771" s="5">
        <f t="shared" si="865"/>
        <v>6.4226568515303697</v>
      </c>
      <c r="AL2771" s="5">
        <f t="shared" si="866"/>
        <v>4.954954650648574</v>
      </c>
      <c r="AM2771" s="5">
        <f t="shared" si="867"/>
        <v>1.6816553828922397E-2</v>
      </c>
      <c r="AN2771" s="5">
        <f t="shared" si="868"/>
        <v>67.2302565726675</v>
      </c>
      <c r="AO2771" s="15">
        <f t="shared" si="869"/>
        <v>1.8830807207043936</v>
      </c>
    </row>
    <row r="2772" spans="1:41" x14ac:dyDescent="0.3">
      <c r="A2772" s="4">
        <f t="shared" si="871"/>
        <v>45797.391087962962</v>
      </c>
      <c r="B2772" s="9">
        <f t="shared" si="870"/>
        <v>2768</v>
      </c>
      <c r="C2772" s="10" t="str">
        <f t="shared" si="872"/>
        <v>Remove</v>
      </c>
      <c r="D2772" s="1">
        <v>45797</v>
      </c>
      <c r="E2772" s="2">
        <v>0.39108796296296294</v>
      </c>
      <c r="F2772" t="s">
        <v>2</v>
      </c>
      <c r="G2772" t="s">
        <v>14</v>
      </c>
      <c r="H2772" t="s">
        <v>49</v>
      </c>
      <c r="I2772">
        <v>143</v>
      </c>
      <c r="J2772" t="s">
        <v>13</v>
      </c>
      <c r="K2772">
        <v>0</v>
      </c>
      <c r="L2772">
        <v>111.7</v>
      </c>
      <c r="M2772">
        <v>11.699</v>
      </c>
      <c r="N2772">
        <v>1158.3</v>
      </c>
      <c r="O2772">
        <v>10862</v>
      </c>
      <c r="P2772" s="2">
        <v>0.96282407407407411</v>
      </c>
      <c r="Q2772">
        <v>29.2</v>
      </c>
      <c r="R2772" t="s">
        <v>169</v>
      </c>
      <c r="S2772">
        <v>21.8</v>
      </c>
      <c r="T2772">
        <v>31.3</v>
      </c>
      <c r="U2772" t="s">
        <v>124</v>
      </c>
      <c r="V2772">
        <v>15.2</v>
      </c>
      <c r="X2772">
        <f t="shared" si="854"/>
        <v>1.89</v>
      </c>
      <c r="Y2772" s="7" t="str">
        <f t="shared" si="855"/>
        <v>m/s</v>
      </c>
      <c r="AA2772">
        <f t="shared" si="856"/>
        <v>4.2300000000000004</v>
      </c>
      <c r="AB2772" s="7" t="str">
        <f t="shared" si="857"/>
        <v>m/s</v>
      </c>
      <c r="AC2772" s="5">
        <f t="shared" si="858"/>
        <v>23.107777777777777</v>
      </c>
      <c r="AD2772" s="5">
        <f t="shared" si="859"/>
        <v>9.6524999999999996E-3</v>
      </c>
      <c r="AE2772" s="5">
        <f t="shared" si="860"/>
        <v>25.9783525</v>
      </c>
      <c r="AF2772" s="5"/>
      <c r="AG2772" s="5">
        <f t="shared" si="861"/>
        <v>-6</v>
      </c>
      <c r="AH2772">
        <f t="shared" si="862"/>
        <v>1266</v>
      </c>
      <c r="AI2772" s="5">
        <f t="shared" si="863"/>
        <v>1.266</v>
      </c>
      <c r="AJ2772" s="15">
        <f t="shared" si="864"/>
        <v>20.520025671406003</v>
      </c>
      <c r="AK2772" s="5">
        <f t="shared" si="865"/>
        <v>6.335471464405523</v>
      </c>
      <c r="AL2772" s="5">
        <f t="shared" si="866"/>
        <v>4.9490810185927483</v>
      </c>
      <c r="AM2772" s="5">
        <f t="shared" si="867"/>
        <v>1.7613392924380005E-2</v>
      </c>
      <c r="AN2772" s="5">
        <f t="shared" si="868"/>
        <v>67.247869965591875</v>
      </c>
      <c r="AO2772" s="15">
        <f t="shared" si="869"/>
        <v>1.882587508939336</v>
      </c>
    </row>
    <row r="2773" spans="1:41" x14ac:dyDescent="0.3">
      <c r="A2773" s="4">
        <f t="shared" si="871"/>
        <v>45797.391435185185</v>
      </c>
      <c r="B2773" s="9">
        <f t="shared" si="870"/>
        <v>2769</v>
      </c>
      <c r="C2773" s="10" t="str">
        <f t="shared" si="872"/>
        <v>Remove</v>
      </c>
      <c r="D2773" s="1">
        <v>45797</v>
      </c>
      <c r="E2773" s="2">
        <v>0.39143518518518516</v>
      </c>
      <c r="F2773" t="s">
        <v>2</v>
      </c>
      <c r="G2773" t="s">
        <v>14</v>
      </c>
      <c r="H2773" t="s">
        <v>49</v>
      </c>
      <c r="I2773">
        <v>142.5</v>
      </c>
      <c r="J2773" t="s">
        <v>13</v>
      </c>
      <c r="K2773">
        <v>0</v>
      </c>
      <c r="L2773">
        <v>111.7</v>
      </c>
      <c r="M2773">
        <v>11.686999999999999</v>
      </c>
      <c r="N2773">
        <v>1157.5999999999999</v>
      </c>
      <c r="O2773">
        <v>10871</v>
      </c>
      <c r="P2773" s="2">
        <v>0.96317129629629628</v>
      </c>
      <c r="Q2773">
        <v>29.2</v>
      </c>
      <c r="R2773" t="s">
        <v>165</v>
      </c>
      <c r="S2773">
        <v>22.2</v>
      </c>
      <c r="T2773">
        <v>31.3</v>
      </c>
      <c r="U2773" t="s">
        <v>185</v>
      </c>
      <c r="V2773">
        <v>15.3</v>
      </c>
      <c r="X2773">
        <f t="shared" si="854"/>
        <v>2</v>
      </c>
      <c r="Y2773" s="7" t="str">
        <f t="shared" si="855"/>
        <v>m/s</v>
      </c>
      <c r="AA2773">
        <f t="shared" si="856"/>
        <v>4.9400000000000004</v>
      </c>
      <c r="AB2773" s="7" t="str">
        <f t="shared" si="857"/>
        <v>m/s</v>
      </c>
      <c r="AC2773" s="5">
        <f t="shared" si="858"/>
        <v>23.11611111111111</v>
      </c>
      <c r="AD2773" s="5">
        <f t="shared" si="859"/>
        <v>9.6466666666666662E-3</v>
      </c>
      <c r="AE2773" s="5">
        <f t="shared" si="860"/>
        <v>25.987999166666665</v>
      </c>
      <c r="AF2773" s="5"/>
      <c r="AG2773" s="5">
        <f t="shared" si="861"/>
        <v>-0.5</v>
      </c>
      <c r="AH2773">
        <f t="shared" si="862"/>
        <v>1266</v>
      </c>
      <c r="AI2773" s="5">
        <f t="shared" si="863"/>
        <v>1.266</v>
      </c>
      <c r="AJ2773" s="15">
        <f t="shared" si="864"/>
        <v>20.527645471300684</v>
      </c>
      <c r="AK2773" s="5">
        <f t="shared" si="865"/>
        <v>6.4517186472386507</v>
      </c>
      <c r="AL2773" s="5">
        <f t="shared" si="866"/>
        <v>4.9816407621361218</v>
      </c>
      <c r="AM2773" s="5">
        <f t="shared" si="867"/>
        <v>1.8980502059183346E-2</v>
      </c>
      <c r="AN2773" s="5">
        <f t="shared" si="868"/>
        <v>67.266850467651054</v>
      </c>
      <c r="AO2773" s="15">
        <f t="shared" si="869"/>
        <v>1.8820563044033487</v>
      </c>
    </row>
    <row r="2774" spans="1:41" x14ac:dyDescent="0.3">
      <c r="A2774" s="4">
        <f t="shared" si="871"/>
        <v>45797.391782407409</v>
      </c>
      <c r="B2774" s="9">
        <f t="shared" si="870"/>
        <v>2770</v>
      </c>
      <c r="C2774" s="10" t="str">
        <f t="shared" si="872"/>
        <v>Remove</v>
      </c>
      <c r="D2774" s="1">
        <v>45797</v>
      </c>
      <c r="E2774" s="2">
        <v>0.39178240740740738</v>
      </c>
      <c r="F2774" t="s">
        <v>19</v>
      </c>
      <c r="G2774" t="s">
        <v>14</v>
      </c>
      <c r="H2774" t="s">
        <v>49</v>
      </c>
      <c r="I2774">
        <v>140.5</v>
      </c>
      <c r="J2774" t="s">
        <v>13</v>
      </c>
      <c r="K2774">
        <v>0</v>
      </c>
      <c r="L2774">
        <v>111.8</v>
      </c>
      <c r="M2774">
        <v>11.756</v>
      </c>
      <c r="N2774">
        <v>1165.8</v>
      </c>
      <c r="O2774">
        <v>10881</v>
      </c>
      <c r="P2774" s="2">
        <v>0.96351851851851855</v>
      </c>
      <c r="Q2774">
        <v>29.2</v>
      </c>
      <c r="R2774" t="s">
        <v>149</v>
      </c>
      <c r="S2774">
        <v>22.2</v>
      </c>
      <c r="T2774">
        <v>31.3</v>
      </c>
      <c r="U2774" t="s">
        <v>188</v>
      </c>
      <c r="V2774">
        <v>15.2</v>
      </c>
      <c r="X2774">
        <f t="shared" si="854"/>
        <v>2.08</v>
      </c>
      <c r="Y2774" s="7" t="str">
        <f t="shared" si="855"/>
        <v>m/s</v>
      </c>
      <c r="AA2774">
        <f t="shared" si="856"/>
        <v>4.76</v>
      </c>
      <c r="AB2774" s="7" t="str">
        <f t="shared" si="857"/>
        <v>m/s</v>
      </c>
      <c r="AC2774" s="5">
        <f t="shared" si="858"/>
        <v>23.124444444444446</v>
      </c>
      <c r="AD2774" s="5">
        <f t="shared" si="859"/>
        <v>9.7149999999999997E-3</v>
      </c>
      <c r="AE2774" s="5">
        <f t="shared" si="860"/>
        <v>25.997714166666665</v>
      </c>
      <c r="AF2774" s="5"/>
      <c r="AG2774" s="5">
        <f t="shared" si="861"/>
        <v>-2</v>
      </c>
      <c r="AH2774">
        <f t="shared" si="862"/>
        <v>1266</v>
      </c>
      <c r="AI2774" s="5">
        <f t="shared" si="863"/>
        <v>1.266</v>
      </c>
      <c r="AJ2774" s="15">
        <f t="shared" si="864"/>
        <v>20.53531924697209</v>
      </c>
      <c r="AK2774" s="5">
        <f t="shared" si="865"/>
        <v>6.4517186472386507</v>
      </c>
      <c r="AL2774" s="5">
        <f t="shared" si="866"/>
        <v>4.9490810185927483</v>
      </c>
      <c r="AM2774" s="5">
        <f t="shared" si="867"/>
        <v>1.9739722141550679E-2</v>
      </c>
      <c r="AN2774" s="5">
        <f t="shared" si="868"/>
        <v>67.286590189792605</v>
      </c>
      <c r="AO2774" s="15">
        <f t="shared" si="869"/>
        <v>1.8815041695961174</v>
      </c>
    </row>
    <row r="2775" spans="1:41" x14ac:dyDescent="0.3">
      <c r="A2775" s="4">
        <f t="shared" si="871"/>
        <v>45797.392129629632</v>
      </c>
      <c r="B2775" s="9">
        <f t="shared" si="870"/>
        <v>2771</v>
      </c>
      <c r="C2775" s="10" t="str">
        <f t="shared" si="872"/>
        <v>Remove</v>
      </c>
      <c r="D2775" s="1">
        <v>45797</v>
      </c>
      <c r="E2775" s="2">
        <v>0.39212962962962961</v>
      </c>
      <c r="F2775" t="s">
        <v>19</v>
      </c>
      <c r="G2775" t="s">
        <v>14</v>
      </c>
      <c r="H2775" t="s">
        <v>49</v>
      </c>
      <c r="I2775">
        <v>149.5</v>
      </c>
      <c r="J2775" t="s">
        <v>13</v>
      </c>
      <c r="K2775">
        <v>0</v>
      </c>
      <c r="L2775">
        <v>112</v>
      </c>
      <c r="M2775">
        <v>11.696999999999999</v>
      </c>
      <c r="N2775">
        <v>1159.0999999999999</v>
      </c>
      <c r="O2775">
        <v>10890</v>
      </c>
      <c r="P2775" s="2">
        <v>0.96386574074074072</v>
      </c>
      <c r="Q2775">
        <v>29.3</v>
      </c>
      <c r="R2775" t="s">
        <v>153</v>
      </c>
      <c r="S2775">
        <v>22.7</v>
      </c>
      <c r="T2775">
        <v>31.4</v>
      </c>
      <c r="U2775" t="s">
        <v>68</v>
      </c>
      <c r="V2775">
        <v>15.4</v>
      </c>
      <c r="X2775">
        <f t="shared" si="854"/>
        <v>2.12</v>
      </c>
      <c r="Y2775" s="7" t="str">
        <f t="shared" si="855"/>
        <v>m/s</v>
      </c>
      <c r="AA2775">
        <f t="shared" si="856"/>
        <v>4.3</v>
      </c>
      <c r="AB2775" s="7" t="str">
        <f t="shared" si="857"/>
        <v>m/s</v>
      </c>
      <c r="AC2775" s="5">
        <f t="shared" si="858"/>
        <v>23.132777777777775</v>
      </c>
      <c r="AD2775" s="5">
        <f t="shared" si="859"/>
        <v>9.6591666666666666E-3</v>
      </c>
      <c r="AE2775" s="5">
        <f t="shared" si="860"/>
        <v>26.00737333333333</v>
      </c>
      <c r="AF2775" s="5"/>
      <c r="AG2775" s="5">
        <f t="shared" si="861"/>
        <v>9</v>
      </c>
      <c r="AH2775">
        <f t="shared" si="862"/>
        <v>1275</v>
      </c>
      <c r="AI2775" s="5">
        <f t="shared" si="863"/>
        <v>1.2749999999999999</v>
      </c>
      <c r="AJ2775" s="15">
        <f t="shared" si="864"/>
        <v>20.397939869281046</v>
      </c>
      <c r="AK2775" s="5">
        <f t="shared" si="865"/>
        <v>6.6330995810007902</v>
      </c>
      <c r="AL2775" s="5">
        <f t="shared" si="866"/>
        <v>5.0411853390442296</v>
      </c>
      <c r="AM2775" s="5">
        <f t="shared" si="867"/>
        <v>2.0684958716919451E-2</v>
      </c>
      <c r="AN2775" s="5">
        <f t="shared" si="868"/>
        <v>67.307275148509518</v>
      </c>
      <c r="AO2775" s="15">
        <f t="shared" si="869"/>
        <v>1.8942974547503044</v>
      </c>
    </row>
    <row r="2776" spans="1:41" x14ac:dyDescent="0.3">
      <c r="A2776" s="4">
        <f t="shared" si="871"/>
        <v>45797.392476851855</v>
      </c>
      <c r="B2776" s="9">
        <f t="shared" si="870"/>
        <v>2772</v>
      </c>
      <c r="C2776" s="10" t="str">
        <f t="shared" si="872"/>
        <v>Remove</v>
      </c>
      <c r="D2776" s="1">
        <v>45797</v>
      </c>
      <c r="E2776" s="2">
        <v>0.39247685185185183</v>
      </c>
      <c r="F2776" t="s">
        <v>19</v>
      </c>
      <c r="G2776" t="s">
        <v>14</v>
      </c>
      <c r="H2776" t="s">
        <v>49</v>
      </c>
      <c r="I2776">
        <v>145</v>
      </c>
      <c r="J2776" t="s">
        <v>13</v>
      </c>
      <c r="K2776">
        <v>0</v>
      </c>
      <c r="L2776">
        <v>112.2</v>
      </c>
      <c r="M2776">
        <v>11.585000000000001</v>
      </c>
      <c r="N2776">
        <v>1146.8</v>
      </c>
      <c r="O2776">
        <v>10900</v>
      </c>
      <c r="P2776" s="2">
        <v>0.96421296296296299</v>
      </c>
      <c r="Q2776">
        <v>29.3</v>
      </c>
      <c r="R2776" t="s">
        <v>177</v>
      </c>
      <c r="S2776">
        <v>21.8</v>
      </c>
      <c r="T2776">
        <v>31.4</v>
      </c>
      <c r="U2776" t="s">
        <v>128</v>
      </c>
      <c r="V2776">
        <v>15</v>
      </c>
      <c r="X2776">
        <f t="shared" si="854"/>
        <v>1.93</v>
      </c>
      <c r="Y2776" s="7" t="str">
        <f t="shared" si="855"/>
        <v>m/s</v>
      </c>
      <c r="AA2776">
        <f t="shared" si="856"/>
        <v>4.4000000000000004</v>
      </c>
      <c r="AB2776" s="7" t="str">
        <f t="shared" si="857"/>
        <v>m/s</v>
      </c>
      <c r="AC2776" s="5">
        <f t="shared" si="858"/>
        <v>23.141111111111112</v>
      </c>
      <c r="AD2776" s="5">
        <f t="shared" si="859"/>
        <v>9.5566666666666664E-3</v>
      </c>
      <c r="AE2776" s="5">
        <f t="shared" si="860"/>
        <v>26.016929999999999</v>
      </c>
      <c r="AF2776" s="5"/>
      <c r="AG2776" s="5">
        <f t="shared" si="861"/>
        <v>-4.5</v>
      </c>
      <c r="AH2776">
        <f t="shared" si="862"/>
        <v>1275</v>
      </c>
      <c r="AI2776" s="5">
        <f t="shared" si="863"/>
        <v>1.2749999999999999</v>
      </c>
      <c r="AJ2776" s="15">
        <f t="shared" si="864"/>
        <v>20.405435294117648</v>
      </c>
      <c r="AK2776" s="5">
        <f t="shared" si="865"/>
        <v>6.3701132540007599</v>
      </c>
      <c r="AL2776" s="5">
        <f t="shared" si="866"/>
        <v>4.9102454601080145</v>
      </c>
      <c r="AM2776" s="5">
        <f t="shared" si="867"/>
        <v>1.8084509871491749E-2</v>
      </c>
      <c r="AN2776" s="5">
        <f t="shared" si="868"/>
        <v>67.325359658381004</v>
      </c>
      <c r="AO2776" s="15">
        <f t="shared" si="869"/>
        <v>1.8937886206171664</v>
      </c>
    </row>
    <row r="2777" spans="1:41" x14ac:dyDescent="0.3">
      <c r="A2777" s="4">
        <f t="shared" si="871"/>
        <v>45797.392824074072</v>
      </c>
      <c r="B2777" s="9">
        <f t="shared" si="870"/>
        <v>2773</v>
      </c>
      <c r="C2777" s="10" t="str">
        <f t="shared" si="872"/>
        <v>Remove</v>
      </c>
      <c r="D2777" s="1">
        <v>45797</v>
      </c>
      <c r="E2777" s="2">
        <v>0.39282407407407405</v>
      </c>
      <c r="F2777" t="s">
        <v>19</v>
      </c>
      <c r="G2777" t="s">
        <v>14</v>
      </c>
      <c r="H2777" t="s">
        <v>49</v>
      </c>
      <c r="I2777">
        <v>145.5</v>
      </c>
      <c r="J2777" t="s">
        <v>13</v>
      </c>
      <c r="K2777">
        <v>0</v>
      </c>
      <c r="L2777">
        <v>112.2</v>
      </c>
      <c r="M2777">
        <v>11.568</v>
      </c>
      <c r="N2777">
        <v>1144</v>
      </c>
      <c r="O2777">
        <v>10910</v>
      </c>
      <c r="P2777" s="2">
        <v>0.96456018518518516</v>
      </c>
      <c r="Q2777">
        <v>29.2</v>
      </c>
      <c r="R2777" t="s">
        <v>166</v>
      </c>
      <c r="S2777">
        <v>21.6</v>
      </c>
      <c r="T2777">
        <v>31.3</v>
      </c>
      <c r="U2777" t="s">
        <v>129</v>
      </c>
      <c r="V2777">
        <v>14.8</v>
      </c>
      <c r="X2777">
        <f t="shared" si="854"/>
        <v>1.94</v>
      </c>
      <c r="Y2777" s="7" t="str">
        <f t="shared" si="855"/>
        <v>m/s</v>
      </c>
      <c r="AA2777">
        <f t="shared" si="856"/>
        <v>4.3600000000000003</v>
      </c>
      <c r="AB2777" s="7" t="str">
        <f t="shared" si="857"/>
        <v>m/s</v>
      </c>
      <c r="AC2777" s="5">
        <f t="shared" si="858"/>
        <v>23.149444444444445</v>
      </c>
      <c r="AD2777" s="5">
        <f t="shared" si="859"/>
        <v>9.5333333333333329E-3</v>
      </c>
      <c r="AE2777" s="5">
        <f t="shared" si="860"/>
        <v>26.026463333333332</v>
      </c>
      <c r="AF2777" s="5"/>
      <c r="AG2777" s="5">
        <f t="shared" si="861"/>
        <v>0.5</v>
      </c>
      <c r="AH2777">
        <f t="shared" si="862"/>
        <v>1275.5</v>
      </c>
      <c r="AI2777" s="5">
        <f t="shared" si="863"/>
        <v>1.2755000000000001</v>
      </c>
      <c r="AJ2777" s="15">
        <f t="shared" si="864"/>
        <v>20.404910492617272</v>
      </c>
      <c r="AK2777" s="5">
        <f t="shared" si="865"/>
        <v>6.2773478729889591</v>
      </c>
      <c r="AL2777" s="5">
        <f t="shared" si="866"/>
        <v>4.8188420444192559</v>
      </c>
      <c r="AM2777" s="5">
        <f t="shared" si="867"/>
        <v>1.791349005153196E-2</v>
      </c>
      <c r="AN2777" s="5">
        <f t="shared" si="868"/>
        <v>67.34327314843253</v>
      </c>
      <c r="AO2777" s="15">
        <f t="shared" si="869"/>
        <v>1.8940273324533061</v>
      </c>
    </row>
    <row r="2778" spans="1:41" x14ac:dyDescent="0.3">
      <c r="A2778" s="4">
        <f t="shared" si="871"/>
        <v>45797.393171296295</v>
      </c>
      <c r="B2778" s="9">
        <f t="shared" si="870"/>
        <v>2774</v>
      </c>
      <c r="C2778" s="10" t="str">
        <f t="shared" si="872"/>
        <v>Remove</v>
      </c>
      <c r="D2778" s="1">
        <v>45797</v>
      </c>
      <c r="E2778" s="2">
        <v>0.39317129629629627</v>
      </c>
      <c r="F2778" t="s">
        <v>2</v>
      </c>
      <c r="G2778" t="s">
        <v>14</v>
      </c>
      <c r="H2778" t="s">
        <v>49</v>
      </c>
      <c r="I2778">
        <v>146</v>
      </c>
      <c r="J2778" t="s">
        <v>13</v>
      </c>
      <c r="K2778">
        <v>0</v>
      </c>
      <c r="L2778">
        <v>112.2</v>
      </c>
      <c r="M2778">
        <v>11.657999999999999</v>
      </c>
      <c r="N2778">
        <v>1155.5</v>
      </c>
      <c r="O2778">
        <v>10919</v>
      </c>
      <c r="P2778" s="2">
        <v>0.96490740740740744</v>
      </c>
      <c r="Q2778">
        <v>29.2</v>
      </c>
      <c r="R2778" t="s">
        <v>173</v>
      </c>
      <c r="S2778">
        <v>21.6</v>
      </c>
      <c r="T2778">
        <v>31.3</v>
      </c>
      <c r="U2778" t="s">
        <v>201</v>
      </c>
      <c r="V2778">
        <v>15</v>
      </c>
      <c r="X2778">
        <f t="shared" si="854"/>
        <v>1.97</v>
      </c>
      <c r="Y2778" s="7" t="str">
        <f t="shared" si="855"/>
        <v>m/s</v>
      </c>
      <c r="AA2778">
        <f t="shared" si="856"/>
        <v>5</v>
      </c>
      <c r="AB2778" s="7" t="str">
        <f t="shared" si="857"/>
        <v>m/s</v>
      </c>
      <c r="AC2778" s="5">
        <f t="shared" si="858"/>
        <v>23.157777777777778</v>
      </c>
      <c r="AD2778" s="5">
        <f t="shared" si="859"/>
        <v>9.6291666666666661E-3</v>
      </c>
      <c r="AE2778" s="5">
        <f t="shared" si="860"/>
        <v>26.036092499999999</v>
      </c>
      <c r="AF2778" s="5"/>
      <c r="AG2778" s="5">
        <f t="shared" si="861"/>
        <v>0.5</v>
      </c>
      <c r="AH2778">
        <f t="shared" si="862"/>
        <v>1276</v>
      </c>
      <c r="AI2778" s="5">
        <f t="shared" si="863"/>
        <v>1.276</v>
      </c>
      <c r="AJ2778" s="15">
        <f t="shared" si="864"/>
        <v>20.404461206896549</v>
      </c>
      <c r="AK2778" s="5">
        <f t="shared" si="865"/>
        <v>6.2773478729889591</v>
      </c>
      <c r="AL2778" s="5">
        <f t="shared" si="866"/>
        <v>4.8839615315060021</v>
      </c>
      <c r="AM2778" s="5">
        <f t="shared" si="867"/>
        <v>1.8190502784287604E-2</v>
      </c>
      <c r="AN2778" s="5">
        <f t="shared" si="868"/>
        <v>67.361463651216823</v>
      </c>
      <c r="AO2778" s="15">
        <f t="shared" si="869"/>
        <v>1.8942581274760502</v>
      </c>
    </row>
    <row r="2779" spans="1:41" x14ac:dyDescent="0.3">
      <c r="A2779" s="4">
        <f t="shared" si="871"/>
        <v>45797.393518518518</v>
      </c>
      <c r="B2779" s="9">
        <f t="shared" si="870"/>
        <v>2775</v>
      </c>
      <c r="C2779" s="10" t="str">
        <f t="shared" si="872"/>
        <v>Remove</v>
      </c>
      <c r="D2779" s="1">
        <v>45797</v>
      </c>
      <c r="E2779" s="2">
        <v>0.39351851851851855</v>
      </c>
      <c r="F2779" t="s">
        <v>2</v>
      </c>
      <c r="G2779" t="s">
        <v>14</v>
      </c>
      <c r="H2779" t="s">
        <v>49</v>
      </c>
      <c r="I2779">
        <v>149</v>
      </c>
      <c r="J2779" t="s">
        <v>13</v>
      </c>
      <c r="K2779">
        <v>0</v>
      </c>
      <c r="L2779">
        <v>112</v>
      </c>
      <c r="M2779">
        <v>11.708</v>
      </c>
      <c r="N2779">
        <v>1160.5</v>
      </c>
      <c r="O2779">
        <v>10929</v>
      </c>
      <c r="P2779" s="2">
        <v>0.9652546296296296</v>
      </c>
      <c r="Q2779">
        <v>29.2</v>
      </c>
      <c r="R2779" t="s">
        <v>161</v>
      </c>
      <c r="S2779">
        <v>22.1</v>
      </c>
      <c r="T2779">
        <v>31.3</v>
      </c>
      <c r="U2779" t="s">
        <v>92</v>
      </c>
      <c r="V2779">
        <v>15</v>
      </c>
      <c r="X2779">
        <f t="shared" si="854"/>
        <v>2.02</v>
      </c>
      <c r="Y2779" s="7" t="str">
        <f t="shared" si="855"/>
        <v>m/s</v>
      </c>
      <c r="AA2779">
        <f t="shared" si="856"/>
        <v>4.38</v>
      </c>
      <c r="AB2779" s="7" t="str">
        <f t="shared" si="857"/>
        <v>m/s</v>
      </c>
      <c r="AC2779" s="5">
        <f t="shared" si="858"/>
        <v>23.16611111111111</v>
      </c>
      <c r="AD2779" s="5">
        <f t="shared" si="859"/>
        <v>9.6708333333333334E-3</v>
      </c>
      <c r="AE2779" s="5">
        <f t="shared" si="860"/>
        <v>26.045763333333333</v>
      </c>
      <c r="AF2779" s="5"/>
      <c r="AG2779" s="5">
        <f t="shared" si="861"/>
        <v>3</v>
      </c>
      <c r="AH2779">
        <f t="shared" si="862"/>
        <v>1279</v>
      </c>
      <c r="AI2779" s="5">
        <f t="shared" si="863"/>
        <v>1.2789999999999999</v>
      </c>
      <c r="AJ2779" s="15">
        <f t="shared" si="864"/>
        <v>20.364162105811833</v>
      </c>
      <c r="AK2779" s="5">
        <f t="shared" si="865"/>
        <v>6.4226568515303697</v>
      </c>
      <c r="AL2779" s="5">
        <f t="shared" si="866"/>
        <v>4.8839615315060021</v>
      </c>
      <c r="AM2779" s="5">
        <f t="shared" si="867"/>
        <v>1.9083954345181595E-2</v>
      </c>
      <c r="AN2779" s="5">
        <f t="shared" si="868"/>
        <v>67.380547605562001</v>
      </c>
      <c r="AO2779" s="15">
        <f t="shared" si="869"/>
        <v>1.8981739470078505</v>
      </c>
    </row>
    <row r="2780" spans="1:41" x14ac:dyDescent="0.3">
      <c r="A2780" s="4">
        <f t="shared" si="871"/>
        <v>45797.393865740742</v>
      </c>
      <c r="B2780" s="9">
        <f t="shared" si="870"/>
        <v>2776</v>
      </c>
      <c r="C2780" s="10" t="str">
        <f t="shared" si="872"/>
        <v>Remove</v>
      </c>
      <c r="D2780" s="1">
        <v>45797</v>
      </c>
      <c r="E2780" s="2">
        <v>0.39386574074074077</v>
      </c>
      <c r="F2780" t="s">
        <v>2</v>
      </c>
      <c r="G2780" t="s">
        <v>14</v>
      </c>
      <c r="H2780" t="s">
        <v>49</v>
      </c>
      <c r="I2780">
        <v>147.5</v>
      </c>
      <c r="J2780" t="s">
        <v>13</v>
      </c>
      <c r="K2780">
        <v>0</v>
      </c>
      <c r="L2780">
        <v>112.2</v>
      </c>
      <c r="M2780">
        <v>11.579000000000001</v>
      </c>
      <c r="N2780">
        <v>1145.3</v>
      </c>
      <c r="O2780">
        <v>10939</v>
      </c>
      <c r="P2780" s="2">
        <v>0.96560185185185188</v>
      </c>
      <c r="Q2780">
        <v>29.2</v>
      </c>
      <c r="R2780" t="s">
        <v>169</v>
      </c>
      <c r="S2780">
        <v>21.7</v>
      </c>
      <c r="T2780">
        <v>31.3</v>
      </c>
      <c r="U2780" t="s">
        <v>46</v>
      </c>
      <c r="V2780">
        <v>14.8</v>
      </c>
      <c r="X2780">
        <f t="shared" si="854"/>
        <v>1.89</v>
      </c>
      <c r="Y2780" s="7" t="str">
        <f t="shared" si="855"/>
        <v>m/s</v>
      </c>
      <c r="AA2780">
        <f t="shared" si="856"/>
        <v>4.33</v>
      </c>
      <c r="AB2780" s="7" t="str">
        <f t="shared" si="857"/>
        <v>m/s</v>
      </c>
      <c r="AC2780" s="5">
        <f t="shared" si="858"/>
        <v>23.174444444444447</v>
      </c>
      <c r="AD2780" s="5">
        <f t="shared" si="859"/>
        <v>9.5441666666666661E-3</v>
      </c>
      <c r="AE2780" s="5">
        <f t="shared" si="860"/>
        <v>26.055307500000001</v>
      </c>
      <c r="AF2780" s="5"/>
      <c r="AG2780" s="5">
        <f t="shared" si="861"/>
        <v>-1.5</v>
      </c>
      <c r="AH2780">
        <f t="shared" si="862"/>
        <v>1279</v>
      </c>
      <c r="AI2780" s="5">
        <f t="shared" si="863"/>
        <v>1.2789999999999999</v>
      </c>
      <c r="AJ2780" s="15">
        <f t="shared" si="864"/>
        <v>20.371624315871777</v>
      </c>
      <c r="AK2780" s="5">
        <f t="shared" si="865"/>
        <v>6.3064096686972402</v>
      </c>
      <c r="AL2780" s="5">
        <f t="shared" si="866"/>
        <v>4.8188420444192559</v>
      </c>
      <c r="AM2780" s="5">
        <f t="shared" si="867"/>
        <v>1.7532597543992938E-2</v>
      </c>
      <c r="AN2780" s="5">
        <f t="shared" si="868"/>
        <v>67.398080203105991</v>
      </c>
      <c r="AO2780" s="15">
        <f t="shared" si="869"/>
        <v>1.8976801655858708</v>
      </c>
    </row>
    <row r="2781" spans="1:41" x14ac:dyDescent="0.3">
      <c r="A2781" s="4">
        <f t="shared" si="871"/>
        <v>45797.394212962965</v>
      </c>
      <c r="B2781" s="9">
        <f t="shared" si="870"/>
        <v>2777</v>
      </c>
      <c r="C2781" s="10" t="str">
        <f t="shared" si="872"/>
        <v>Remove</v>
      </c>
      <c r="D2781" s="1">
        <v>45797</v>
      </c>
      <c r="E2781" s="2">
        <v>0.39421296296296299</v>
      </c>
      <c r="F2781" t="s">
        <v>19</v>
      </c>
      <c r="G2781" t="s">
        <v>14</v>
      </c>
      <c r="H2781" t="s">
        <v>49</v>
      </c>
      <c r="I2781">
        <v>145.5</v>
      </c>
      <c r="J2781" t="s">
        <v>13</v>
      </c>
      <c r="K2781">
        <v>0</v>
      </c>
      <c r="L2781">
        <v>112.1</v>
      </c>
      <c r="M2781">
        <v>11.686</v>
      </c>
      <c r="N2781">
        <v>1157.8</v>
      </c>
      <c r="O2781">
        <v>10948</v>
      </c>
      <c r="P2781" s="2">
        <v>0.96594907407407404</v>
      </c>
      <c r="Q2781">
        <v>29.2</v>
      </c>
      <c r="R2781" t="s">
        <v>165</v>
      </c>
      <c r="S2781">
        <v>21.5</v>
      </c>
      <c r="T2781">
        <v>31.3</v>
      </c>
      <c r="U2781" t="s">
        <v>150</v>
      </c>
      <c r="V2781">
        <v>15</v>
      </c>
      <c r="X2781">
        <f t="shared" si="854"/>
        <v>2</v>
      </c>
      <c r="Y2781" s="7" t="str">
        <f t="shared" si="855"/>
        <v>m/s</v>
      </c>
      <c r="AA2781">
        <f t="shared" si="856"/>
        <v>5.0199999999999996</v>
      </c>
      <c r="AB2781" s="7" t="str">
        <f t="shared" si="857"/>
        <v>m/s</v>
      </c>
      <c r="AC2781" s="5">
        <f t="shared" si="858"/>
        <v>23.182777777777776</v>
      </c>
      <c r="AD2781" s="5">
        <f t="shared" si="859"/>
        <v>9.6483333333333334E-3</v>
      </c>
      <c r="AE2781" s="5">
        <f t="shared" si="860"/>
        <v>26.064955833333336</v>
      </c>
      <c r="AF2781" s="5"/>
      <c r="AG2781" s="5">
        <f t="shared" si="861"/>
        <v>-2</v>
      </c>
      <c r="AH2781">
        <f t="shared" si="862"/>
        <v>1279</v>
      </c>
      <c r="AI2781" s="5">
        <f t="shared" si="863"/>
        <v>1.2789999999999999</v>
      </c>
      <c r="AJ2781" s="15">
        <f t="shared" si="864"/>
        <v>20.379167969768051</v>
      </c>
      <c r="AK2781" s="5">
        <f t="shared" si="865"/>
        <v>6.2482860772806763</v>
      </c>
      <c r="AL2781" s="5">
        <f t="shared" si="866"/>
        <v>4.8839615315060021</v>
      </c>
      <c r="AM2781" s="5">
        <f t="shared" si="867"/>
        <v>1.8382017760019909E-2</v>
      </c>
      <c r="AN2781" s="5">
        <f t="shared" si="868"/>
        <v>67.416462220866009</v>
      </c>
      <c r="AO2781" s="15">
        <f t="shared" si="869"/>
        <v>1.8971627372107014</v>
      </c>
    </row>
    <row r="2782" spans="1:41" x14ac:dyDescent="0.3">
      <c r="A2782" s="4">
        <f t="shared" si="871"/>
        <v>45797.394560185188</v>
      </c>
      <c r="B2782" s="9">
        <f t="shared" si="870"/>
        <v>2778</v>
      </c>
      <c r="C2782" s="10" t="str">
        <f t="shared" si="872"/>
        <v>Remove</v>
      </c>
      <c r="D2782" s="1">
        <v>45797</v>
      </c>
      <c r="E2782" s="2">
        <v>0.39456018518518521</v>
      </c>
      <c r="F2782" t="s">
        <v>2</v>
      </c>
      <c r="G2782" t="s">
        <v>14</v>
      </c>
      <c r="H2782" t="s">
        <v>49</v>
      </c>
      <c r="I2782">
        <v>146.5</v>
      </c>
      <c r="J2782" t="s">
        <v>13</v>
      </c>
      <c r="K2782">
        <v>0</v>
      </c>
      <c r="L2782">
        <v>112</v>
      </c>
      <c r="M2782">
        <v>11.617000000000001</v>
      </c>
      <c r="N2782">
        <v>1149.5</v>
      </c>
      <c r="O2782">
        <v>10958</v>
      </c>
      <c r="P2782" s="2">
        <v>0.96629629629629632</v>
      </c>
      <c r="Q2782">
        <v>29.2</v>
      </c>
      <c r="R2782" t="s">
        <v>156</v>
      </c>
      <c r="S2782">
        <v>21.8</v>
      </c>
      <c r="T2782">
        <v>31.3</v>
      </c>
      <c r="U2782" t="s">
        <v>80</v>
      </c>
      <c r="V2782">
        <v>15</v>
      </c>
      <c r="X2782">
        <f t="shared" si="854"/>
        <v>2.15</v>
      </c>
      <c r="Y2782" s="7" t="str">
        <f t="shared" si="855"/>
        <v>m/s</v>
      </c>
      <c r="AA2782">
        <f t="shared" si="856"/>
        <v>4.4400000000000004</v>
      </c>
      <c r="AB2782" s="7" t="str">
        <f t="shared" si="857"/>
        <v>m/s</v>
      </c>
      <c r="AC2782" s="5">
        <f t="shared" si="858"/>
        <v>23.191111111111113</v>
      </c>
      <c r="AD2782" s="5">
        <f t="shared" si="859"/>
        <v>9.5791666666666664E-3</v>
      </c>
      <c r="AE2782" s="5">
        <f t="shared" si="860"/>
        <v>26.074535000000001</v>
      </c>
      <c r="AF2782" s="5"/>
      <c r="AG2782" s="5">
        <f t="shared" si="861"/>
        <v>1</v>
      </c>
      <c r="AH2782">
        <f t="shared" si="862"/>
        <v>1280</v>
      </c>
      <c r="AI2782" s="5">
        <f t="shared" si="863"/>
        <v>1.28</v>
      </c>
      <c r="AJ2782" s="15">
        <f t="shared" si="864"/>
        <v>20.370730468750001</v>
      </c>
      <c r="AK2782" s="5">
        <f t="shared" si="865"/>
        <v>6.335471464405523</v>
      </c>
      <c r="AL2782" s="5">
        <f t="shared" si="866"/>
        <v>4.8839615315060021</v>
      </c>
      <c r="AM2782" s="5">
        <f t="shared" si="867"/>
        <v>2.0036399358421702E-2</v>
      </c>
      <c r="AN2782" s="5">
        <f t="shared" si="868"/>
        <v>67.436498620224427</v>
      </c>
      <c r="AO2782" s="15">
        <f t="shared" si="869"/>
        <v>1.8980819381036547</v>
      </c>
    </row>
    <row r="2783" spans="1:41" x14ac:dyDescent="0.3">
      <c r="A2783" s="4">
        <f t="shared" si="871"/>
        <v>45797.394907407404</v>
      </c>
      <c r="B2783" s="9">
        <f t="shared" si="870"/>
        <v>2779</v>
      </c>
      <c r="C2783" s="10" t="str">
        <f t="shared" si="872"/>
        <v>Remove</v>
      </c>
      <c r="D2783" s="1">
        <v>45797</v>
      </c>
      <c r="E2783" s="2">
        <v>0.39490740740740743</v>
      </c>
      <c r="F2783" t="s">
        <v>19</v>
      </c>
      <c r="G2783" t="s">
        <v>14</v>
      </c>
      <c r="H2783" t="s">
        <v>49</v>
      </c>
      <c r="I2783">
        <v>151.5</v>
      </c>
      <c r="J2783" t="s">
        <v>13</v>
      </c>
      <c r="K2783">
        <v>0</v>
      </c>
      <c r="L2783">
        <v>111.7</v>
      </c>
      <c r="M2783">
        <v>11.753</v>
      </c>
      <c r="N2783">
        <v>1164.8</v>
      </c>
      <c r="O2783">
        <v>10968</v>
      </c>
      <c r="P2783" s="2">
        <v>0.96664351851851849</v>
      </c>
      <c r="Q2783">
        <v>29.2</v>
      </c>
      <c r="R2783" t="s">
        <v>168</v>
      </c>
      <c r="S2783">
        <v>22.3</v>
      </c>
      <c r="T2783">
        <v>31.3</v>
      </c>
      <c r="U2783" t="s">
        <v>144</v>
      </c>
      <c r="V2783">
        <v>15.1</v>
      </c>
      <c r="X2783">
        <f t="shared" si="854"/>
        <v>1.75</v>
      </c>
      <c r="Y2783" s="7" t="str">
        <f t="shared" si="855"/>
        <v>m/s</v>
      </c>
      <c r="AA2783">
        <f t="shared" si="856"/>
        <v>4.5599999999999996</v>
      </c>
      <c r="AB2783" s="7" t="str">
        <f t="shared" si="857"/>
        <v>m/s</v>
      </c>
      <c r="AC2783" s="5">
        <f t="shared" si="858"/>
        <v>23.199444444444445</v>
      </c>
      <c r="AD2783" s="5">
        <f t="shared" si="859"/>
        <v>9.7066666666666673E-3</v>
      </c>
      <c r="AE2783" s="5">
        <f t="shared" si="860"/>
        <v>26.084241666666667</v>
      </c>
      <c r="AF2783" s="5"/>
      <c r="AG2783" s="5">
        <f t="shared" si="861"/>
        <v>5</v>
      </c>
      <c r="AH2783">
        <f t="shared" si="862"/>
        <v>1285</v>
      </c>
      <c r="AI2783" s="5">
        <f t="shared" si="863"/>
        <v>1.2849999999999999</v>
      </c>
      <c r="AJ2783" s="15">
        <f t="shared" si="864"/>
        <v>20.299020752269779</v>
      </c>
      <c r="AK2783" s="5">
        <f t="shared" si="865"/>
        <v>6.4807804429469336</v>
      </c>
      <c r="AL2783" s="5">
        <f t="shared" si="866"/>
        <v>4.9165212750493748</v>
      </c>
      <c r="AM2783" s="5">
        <f t="shared" si="867"/>
        <v>1.6682749839180857E-2</v>
      </c>
      <c r="AN2783" s="5">
        <f t="shared" si="868"/>
        <v>67.453181370063604</v>
      </c>
      <c r="AO2783" s="15">
        <f t="shared" si="869"/>
        <v>1.9050250468546408</v>
      </c>
    </row>
    <row r="2784" spans="1:41" x14ac:dyDescent="0.3">
      <c r="A2784" s="4">
        <f t="shared" si="871"/>
        <v>45797.395254629628</v>
      </c>
      <c r="B2784" s="9">
        <f t="shared" si="870"/>
        <v>2780</v>
      </c>
      <c r="C2784" s="10" t="str">
        <f t="shared" si="872"/>
        <v>Remove</v>
      </c>
      <c r="D2784" s="1">
        <v>45797</v>
      </c>
      <c r="E2784" s="2">
        <v>0.39525462962962965</v>
      </c>
      <c r="F2784" t="s">
        <v>2</v>
      </c>
      <c r="G2784" t="s">
        <v>14</v>
      </c>
      <c r="H2784" t="s">
        <v>49</v>
      </c>
      <c r="I2784">
        <v>153</v>
      </c>
      <c r="J2784" t="s">
        <v>13</v>
      </c>
      <c r="K2784">
        <v>0</v>
      </c>
      <c r="L2784">
        <v>111.9</v>
      </c>
      <c r="M2784">
        <v>11.583</v>
      </c>
      <c r="N2784">
        <v>1145.0999999999999</v>
      </c>
      <c r="O2784">
        <v>10977</v>
      </c>
      <c r="P2784" s="2">
        <v>0.96699074074074076</v>
      </c>
      <c r="Q2784">
        <v>29.2</v>
      </c>
      <c r="R2784" t="s">
        <v>206</v>
      </c>
      <c r="S2784">
        <v>21.5</v>
      </c>
      <c r="T2784">
        <v>31.3</v>
      </c>
      <c r="U2784" t="s">
        <v>117</v>
      </c>
      <c r="V2784">
        <v>14.8</v>
      </c>
      <c r="X2784">
        <f t="shared" si="854"/>
        <v>1.66</v>
      </c>
      <c r="Y2784" s="7" t="str">
        <f t="shared" si="855"/>
        <v>m/s</v>
      </c>
      <c r="AA2784">
        <f t="shared" si="856"/>
        <v>4.2699999999999996</v>
      </c>
      <c r="AB2784" s="7" t="str">
        <f t="shared" si="857"/>
        <v>m/s</v>
      </c>
      <c r="AC2784" s="5">
        <f t="shared" si="858"/>
        <v>23.207777777777778</v>
      </c>
      <c r="AD2784" s="5">
        <f t="shared" si="859"/>
        <v>9.5424999999999989E-3</v>
      </c>
      <c r="AE2784" s="5">
        <f t="shared" si="860"/>
        <v>26.093784166666666</v>
      </c>
      <c r="AF2784" s="5"/>
      <c r="AG2784" s="5">
        <f t="shared" si="861"/>
        <v>1.5</v>
      </c>
      <c r="AH2784">
        <f t="shared" si="862"/>
        <v>1286.5</v>
      </c>
      <c r="AI2784" s="5">
        <f t="shared" si="863"/>
        <v>1.2865</v>
      </c>
      <c r="AJ2784" s="15">
        <f t="shared" si="864"/>
        <v>20.28277043658505</v>
      </c>
      <c r="AK2784" s="5">
        <f t="shared" si="865"/>
        <v>6.2482860772806763</v>
      </c>
      <c r="AL2784" s="5">
        <f t="shared" si="866"/>
        <v>4.8188420444192559</v>
      </c>
      <c r="AM2784" s="5">
        <f t="shared" si="867"/>
        <v>1.525707474081652E-2</v>
      </c>
      <c r="AN2784" s="5">
        <f t="shared" si="868"/>
        <v>67.46843844480442</v>
      </c>
      <c r="AO2784" s="15">
        <f t="shared" si="869"/>
        <v>1.9068175129805014</v>
      </c>
    </row>
    <row r="2785" spans="1:41" x14ac:dyDescent="0.3">
      <c r="A2785" s="4">
        <f t="shared" si="871"/>
        <v>45797.395613425928</v>
      </c>
      <c r="B2785" s="9">
        <f t="shared" si="870"/>
        <v>2781</v>
      </c>
      <c r="C2785" s="10" t="str">
        <f t="shared" si="872"/>
        <v>Remove</v>
      </c>
      <c r="D2785" s="1">
        <v>45797</v>
      </c>
      <c r="E2785" s="2">
        <v>0.39561342592592591</v>
      </c>
      <c r="F2785" t="s">
        <v>19</v>
      </c>
      <c r="G2785" t="s">
        <v>14</v>
      </c>
      <c r="H2785" t="s">
        <v>49</v>
      </c>
      <c r="I2785">
        <v>150.5</v>
      </c>
      <c r="J2785" t="s">
        <v>13</v>
      </c>
      <c r="K2785">
        <v>0</v>
      </c>
      <c r="L2785">
        <v>111.8</v>
      </c>
      <c r="M2785">
        <v>11.65</v>
      </c>
      <c r="N2785">
        <v>1152.3</v>
      </c>
      <c r="O2785">
        <v>10987</v>
      </c>
      <c r="P2785" s="2">
        <v>0.96734953703703708</v>
      </c>
      <c r="Q2785">
        <v>29.2</v>
      </c>
      <c r="R2785" t="s">
        <v>192</v>
      </c>
      <c r="S2785">
        <v>21.4</v>
      </c>
      <c r="T2785">
        <v>31.3</v>
      </c>
      <c r="U2785" t="s">
        <v>50</v>
      </c>
      <c r="V2785">
        <v>15.2</v>
      </c>
      <c r="X2785">
        <f t="shared" si="854"/>
        <v>1.71</v>
      </c>
      <c r="Y2785" s="7" t="str">
        <f t="shared" si="855"/>
        <v>m/s</v>
      </c>
      <c r="AA2785">
        <f t="shared" si="856"/>
        <v>4.26</v>
      </c>
      <c r="AB2785" s="7" t="str">
        <f t="shared" si="857"/>
        <v>m/s</v>
      </c>
      <c r="AC2785" s="5">
        <f t="shared" si="858"/>
        <v>23.21638888888889</v>
      </c>
      <c r="AD2785" s="5">
        <f t="shared" si="859"/>
        <v>9.6024999999999999E-3</v>
      </c>
      <c r="AE2785" s="5">
        <f t="shared" si="860"/>
        <v>26.103386666666665</v>
      </c>
      <c r="AF2785" s="5"/>
      <c r="AG2785" s="5">
        <f t="shared" si="861"/>
        <v>-2.5</v>
      </c>
      <c r="AH2785">
        <f t="shared" si="862"/>
        <v>1286.5</v>
      </c>
      <c r="AI2785" s="5">
        <f t="shared" si="863"/>
        <v>1.2865</v>
      </c>
      <c r="AJ2785" s="15">
        <f t="shared" si="864"/>
        <v>20.290234486332427</v>
      </c>
      <c r="AK2785" s="5">
        <f t="shared" si="865"/>
        <v>6.2192242815723935</v>
      </c>
      <c r="AL2785" s="5">
        <f t="shared" si="866"/>
        <v>4.9490810185927483</v>
      </c>
      <c r="AM2785" s="5">
        <f t="shared" si="867"/>
        <v>1.5643524602562055E-2</v>
      </c>
      <c r="AN2785" s="5">
        <f t="shared" si="868"/>
        <v>67.484081969406986</v>
      </c>
      <c r="AO2785" s="15">
        <f t="shared" si="869"/>
        <v>1.9063754924949823</v>
      </c>
    </row>
    <row r="2786" spans="1:41" x14ac:dyDescent="0.3">
      <c r="A2786" s="4">
        <f t="shared" si="871"/>
        <v>45797.395960648151</v>
      </c>
      <c r="B2786" s="9">
        <f t="shared" si="870"/>
        <v>2782</v>
      </c>
      <c r="C2786" s="10" t="str">
        <f t="shared" si="872"/>
        <v>Remove</v>
      </c>
      <c r="D2786" s="1">
        <v>45797</v>
      </c>
      <c r="E2786" s="2">
        <v>0.39596064814814813</v>
      </c>
      <c r="F2786" t="s">
        <v>2</v>
      </c>
      <c r="G2786" t="s">
        <v>14</v>
      </c>
      <c r="H2786" t="s">
        <v>49</v>
      </c>
      <c r="I2786">
        <v>153.5</v>
      </c>
      <c r="J2786" t="s">
        <v>13</v>
      </c>
      <c r="K2786">
        <v>0</v>
      </c>
      <c r="L2786">
        <v>111.7</v>
      </c>
      <c r="M2786">
        <v>11.647</v>
      </c>
      <c r="N2786">
        <v>1152.0999999999999</v>
      </c>
      <c r="O2786">
        <v>10997</v>
      </c>
      <c r="P2786" s="2">
        <v>0.96769675925925924</v>
      </c>
      <c r="Q2786">
        <v>29.2</v>
      </c>
      <c r="R2786" t="s">
        <v>167</v>
      </c>
      <c r="S2786">
        <v>21.7</v>
      </c>
      <c r="T2786">
        <v>31.3</v>
      </c>
      <c r="U2786" t="s">
        <v>71</v>
      </c>
      <c r="V2786">
        <v>15.1</v>
      </c>
      <c r="X2786">
        <f t="shared" ref="X2786:X2834" si="873">VALUE(LEFT(R2786, FIND(" ", R2786) - 1))</f>
        <v>1.98</v>
      </c>
      <c r="Y2786" s="7" t="str">
        <f t="shared" ref="Y2786:Y2834" si="874">RIGHT(R2786, LEN(R2786) - FIND(" ", R2786))</f>
        <v>m/s</v>
      </c>
      <c r="AA2786">
        <f t="shared" ref="AA2786:AA2834" si="875">VALUE(LEFT(U2786, FIND(" ", U2786) - 1))</f>
        <v>4.29</v>
      </c>
      <c r="AB2786" s="7" t="str">
        <f t="shared" ref="AB2786:AB2834" si="876">RIGHT(U2786, LEN(U2786) - FIND(" ", U2786))</f>
        <v>m/s</v>
      </c>
      <c r="AC2786" s="5">
        <f t="shared" ref="AC2786:AC2834" si="877">P2786*24</f>
        <v>23.224722222222223</v>
      </c>
      <c r="AD2786" s="5">
        <f t="shared" ref="AD2786:AD2834" si="878">(N2786*(1/120))/1000</f>
        <v>9.6008333333333327E-3</v>
      </c>
      <c r="AE2786" s="5">
        <f t="shared" ref="AE2786:AE2834" si="879">(AD2786+AE2785)</f>
        <v>26.112987499999999</v>
      </c>
      <c r="AF2786" s="5"/>
      <c r="AG2786" s="5">
        <f t="shared" ref="AG2786:AG2834" si="880">I2786-I2785</f>
        <v>3</v>
      </c>
      <c r="AH2786">
        <f t="shared" ref="AH2786:AH2834" si="881">IF(AG2786&gt;0, AH2785 + AG2786, IF(AND(AG2786&lt;0, I2786&lt;100), AH2785 + AG2786, AH2785))</f>
        <v>1289.5</v>
      </c>
      <c r="AI2786" s="5">
        <f t="shared" ref="AI2786:AI2834" si="882">AH2786/1000</f>
        <v>1.2895000000000001</v>
      </c>
      <c r="AJ2786" s="15">
        <f t="shared" ref="AJ2786:AJ2834" si="883">IF(AI2786=0, "0", AE2786/AI2786)</f>
        <v>20.250474990306319</v>
      </c>
      <c r="AK2786" s="5">
        <f t="shared" ref="AK2786:AK2834" si="884">6.112*EXP((17.67*Q2786)/(Q2786+243.5))*S2786*2.1674/(273.15+Q2786)</f>
        <v>6.3064096686972402</v>
      </c>
      <c r="AL2786" s="5">
        <f t="shared" ref="AL2786:AL2834" si="885">6.112*EXP((17.67*T2786)/(T2786+243.5))*V2786*2.1674/(273.15+T2786)</f>
        <v>4.9165212750493748</v>
      </c>
      <c r="AM2786" s="5">
        <f t="shared" ref="AM2786:AM2834" si="886" xml:space="preserve"> AK2786 * (X2786/3.6) * $P$2 * 30 / 1000</f>
        <v>1.8367483141325934E-2</v>
      </c>
      <c r="AN2786" s="5">
        <f t="shared" ref="AN2786:AN2834" si="887">AN2785+AM2786</f>
        <v>67.502449452548319</v>
      </c>
      <c r="AO2786" s="15">
        <f t="shared" ref="AO2786:AO2834" si="888">IF(AN2786=0, "0", (AI2786 / AN2786) * 100)</f>
        <v>1.910301049010777</v>
      </c>
    </row>
    <row r="2787" spans="1:41" x14ac:dyDescent="0.3">
      <c r="A2787" s="4">
        <f t="shared" si="871"/>
        <v>45797.396307870367</v>
      </c>
      <c r="B2787" s="9">
        <f t="shared" si="870"/>
        <v>2783</v>
      </c>
      <c r="C2787" s="10" t="str">
        <f t="shared" si="872"/>
        <v>Remove</v>
      </c>
      <c r="D2787" s="1">
        <v>45797</v>
      </c>
      <c r="E2787" s="2">
        <v>0.39630787037037035</v>
      </c>
      <c r="F2787" t="s">
        <v>2</v>
      </c>
      <c r="G2787" t="s">
        <v>14</v>
      </c>
      <c r="H2787" t="s">
        <v>49</v>
      </c>
      <c r="I2787">
        <v>152</v>
      </c>
      <c r="J2787" t="s">
        <v>13</v>
      </c>
      <c r="K2787">
        <v>0</v>
      </c>
      <c r="L2787">
        <v>111.7</v>
      </c>
      <c r="M2787">
        <v>11.7</v>
      </c>
      <c r="N2787">
        <v>1158.5</v>
      </c>
      <c r="O2787">
        <v>11006</v>
      </c>
      <c r="P2787" s="2">
        <v>0.96804398148148152</v>
      </c>
      <c r="Q2787">
        <v>29.2</v>
      </c>
      <c r="R2787" t="s">
        <v>287</v>
      </c>
      <c r="S2787">
        <v>22</v>
      </c>
      <c r="T2787">
        <v>31.2</v>
      </c>
      <c r="U2787" t="s">
        <v>71</v>
      </c>
      <c r="V2787">
        <v>15.2</v>
      </c>
      <c r="X2787">
        <f t="shared" si="873"/>
        <v>1.62</v>
      </c>
      <c r="Y2787" s="7" t="str">
        <f t="shared" si="874"/>
        <v>m/s</v>
      </c>
      <c r="AA2787">
        <f t="shared" si="875"/>
        <v>4.29</v>
      </c>
      <c r="AB2787" s="7" t="str">
        <f t="shared" si="876"/>
        <v>m/s</v>
      </c>
      <c r="AC2787" s="5">
        <f t="shared" si="877"/>
        <v>23.233055555555556</v>
      </c>
      <c r="AD2787" s="5">
        <f t="shared" si="878"/>
        <v>9.6541666666666668E-3</v>
      </c>
      <c r="AE2787" s="5">
        <f t="shared" si="879"/>
        <v>26.122641666666667</v>
      </c>
      <c r="AF2787" s="5"/>
      <c r="AG2787" s="5">
        <f t="shared" si="880"/>
        <v>-1.5</v>
      </c>
      <c r="AH2787">
        <f t="shared" si="881"/>
        <v>1289.5</v>
      </c>
      <c r="AI2787" s="5">
        <f t="shared" si="882"/>
        <v>1.2895000000000001</v>
      </c>
      <c r="AJ2787" s="15">
        <f t="shared" si="883"/>
        <v>20.257961742277367</v>
      </c>
      <c r="AK2787" s="5">
        <f t="shared" si="884"/>
        <v>6.3935950558220869</v>
      </c>
      <c r="AL2787" s="5">
        <f t="shared" si="885"/>
        <v>4.9225693261345302</v>
      </c>
      <c r="AM2787" s="5">
        <f t="shared" si="886"/>
        <v>1.5235700301560686E-2</v>
      </c>
      <c r="AN2787" s="5">
        <f t="shared" si="887"/>
        <v>67.517685152849879</v>
      </c>
      <c r="AO2787" s="15">
        <f t="shared" si="888"/>
        <v>1.9098699801107906</v>
      </c>
    </row>
    <row r="2788" spans="1:41" x14ac:dyDescent="0.3">
      <c r="A2788" s="4">
        <f t="shared" si="871"/>
        <v>45797.396655092591</v>
      </c>
      <c r="B2788" s="9">
        <f t="shared" si="870"/>
        <v>2784</v>
      </c>
      <c r="C2788" s="10" t="str">
        <f t="shared" si="872"/>
        <v>Remove</v>
      </c>
      <c r="D2788" s="1">
        <v>45797</v>
      </c>
      <c r="E2788" s="2">
        <v>0.39665509259259257</v>
      </c>
      <c r="F2788" t="s">
        <v>19</v>
      </c>
      <c r="G2788" t="s">
        <v>14</v>
      </c>
      <c r="H2788" t="s">
        <v>49</v>
      </c>
      <c r="I2788">
        <v>154</v>
      </c>
      <c r="J2788" t="s">
        <v>13</v>
      </c>
      <c r="K2788">
        <v>0</v>
      </c>
      <c r="L2788">
        <v>111.9</v>
      </c>
      <c r="M2788">
        <v>11.634</v>
      </c>
      <c r="N2788">
        <v>1151.4000000000001</v>
      </c>
      <c r="O2788">
        <v>11016</v>
      </c>
      <c r="P2788" s="2">
        <v>0.96839120370370368</v>
      </c>
      <c r="Q2788">
        <v>29.2</v>
      </c>
      <c r="R2788" t="s">
        <v>283</v>
      </c>
      <c r="S2788">
        <v>21.7</v>
      </c>
      <c r="T2788">
        <v>31.3</v>
      </c>
      <c r="U2788" t="s">
        <v>71</v>
      </c>
      <c r="V2788">
        <v>15</v>
      </c>
      <c r="X2788">
        <f t="shared" si="873"/>
        <v>1.6</v>
      </c>
      <c r="Y2788" s="7" t="str">
        <f t="shared" si="874"/>
        <v>m/s</v>
      </c>
      <c r="AA2788">
        <f t="shared" si="875"/>
        <v>4.29</v>
      </c>
      <c r="AB2788" s="7" t="str">
        <f t="shared" si="876"/>
        <v>m/s</v>
      </c>
      <c r="AC2788" s="5">
        <f t="shared" si="877"/>
        <v>23.241388888888888</v>
      </c>
      <c r="AD2788" s="5">
        <f t="shared" si="878"/>
        <v>9.5950000000000011E-3</v>
      </c>
      <c r="AE2788" s="5">
        <f t="shared" si="879"/>
        <v>26.132236666666667</v>
      </c>
      <c r="AF2788" s="5"/>
      <c r="AG2788" s="5">
        <f t="shared" si="880"/>
        <v>2</v>
      </c>
      <c r="AH2788">
        <f t="shared" si="881"/>
        <v>1291.5</v>
      </c>
      <c r="AI2788" s="5">
        <f t="shared" si="882"/>
        <v>1.2915000000000001</v>
      </c>
      <c r="AJ2788" s="15">
        <f t="shared" si="883"/>
        <v>20.234019873532066</v>
      </c>
      <c r="AK2788" s="5">
        <f t="shared" si="884"/>
        <v>6.3064096686972402</v>
      </c>
      <c r="AL2788" s="5">
        <f t="shared" si="885"/>
        <v>4.8839615315060021</v>
      </c>
      <c r="AM2788" s="5">
        <f t="shared" si="886"/>
        <v>1.4842410619253283E-2</v>
      </c>
      <c r="AN2788" s="5">
        <f t="shared" si="887"/>
        <v>67.532527563469131</v>
      </c>
      <c r="AO2788" s="15">
        <f t="shared" si="888"/>
        <v>1.9124117615562499</v>
      </c>
    </row>
    <row r="2789" spans="1:41" x14ac:dyDescent="0.3">
      <c r="A2789" s="4">
        <f t="shared" si="871"/>
        <v>45797.397002314814</v>
      </c>
      <c r="B2789" s="9">
        <f t="shared" si="870"/>
        <v>2785</v>
      </c>
      <c r="C2789" s="10" t="str">
        <f t="shared" si="872"/>
        <v>Remove</v>
      </c>
      <c r="D2789" s="1">
        <v>45797</v>
      </c>
      <c r="E2789" s="2">
        <v>0.39700231481481479</v>
      </c>
      <c r="F2789" t="s">
        <v>2</v>
      </c>
      <c r="G2789" t="s">
        <v>14</v>
      </c>
      <c r="H2789" t="s">
        <v>49</v>
      </c>
      <c r="I2789">
        <v>156</v>
      </c>
      <c r="J2789" t="s">
        <v>13</v>
      </c>
      <c r="K2789">
        <v>0</v>
      </c>
      <c r="L2789">
        <v>111.8</v>
      </c>
      <c r="M2789">
        <v>11.659000000000001</v>
      </c>
      <c r="N2789">
        <v>1154</v>
      </c>
      <c r="O2789">
        <v>11026</v>
      </c>
      <c r="P2789" s="2">
        <v>0.96873842592592596</v>
      </c>
      <c r="Q2789">
        <v>29.2</v>
      </c>
      <c r="R2789" t="s">
        <v>205</v>
      </c>
      <c r="S2789">
        <v>21.5</v>
      </c>
      <c r="T2789">
        <v>31.3</v>
      </c>
      <c r="U2789" t="s">
        <v>77</v>
      </c>
      <c r="V2789">
        <v>14.8</v>
      </c>
      <c r="X2789">
        <f t="shared" si="873"/>
        <v>1.63</v>
      </c>
      <c r="Y2789" s="7" t="str">
        <f t="shared" si="874"/>
        <v>m/s</v>
      </c>
      <c r="AA2789">
        <f t="shared" si="875"/>
        <v>4.46</v>
      </c>
      <c r="AB2789" s="7" t="str">
        <f t="shared" si="876"/>
        <v>m/s</v>
      </c>
      <c r="AC2789" s="5">
        <f t="shared" si="877"/>
        <v>23.249722222222225</v>
      </c>
      <c r="AD2789" s="5">
        <f t="shared" si="878"/>
        <v>9.6166666666666675E-3</v>
      </c>
      <c r="AE2789" s="5">
        <f t="shared" si="879"/>
        <v>26.141853333333334</v>
      </c>
      <c r="AF2789" s="5"/>
      <c r="AG2789" s="5">
        <f t="shared" si="880"/>
        <v>2</v>
      </c>
      <c r="AH2789">
        <f t="shared" si="881"/>
        <v>1293.5</v>
      </c>
      <c r="AI2789" s="5">
        <f t="shared" si="882"/>
        <v>1.2935000000000001</v>
      </c>
      <c r="AJ2789" s="15">
        <f t="shared" si="883"/>
        <v>20.210168792681355</v>
      </c>
      <c r="AK2789" s="5">
        <f t="shared" si="884"/>
        <v>6.2482860772806763</v>
      </c>
      <c r="AL2789" s="5">
        <f t="shared" si="885"/>
        <v>4.8188420444192559</v>
      </c>
      <c r="AM2789" s="5">
        <f t="shared" si="886"/>
        <v>1.4981344474416222E-2</v>
      </c>
      <c r="AN2789" s="5">
        <f t="shared" si="887"/>
        <v>67.547508907943552</v>
      </c>
      <c r="AO2789" s="15">
        <f t="shared" si="888"/>
        <v>1.9149484872385651</v>
      </c>
    </row>
    <row r="2790" spans="1:41" x14ac:dyDescent="0.3">
      <c r="A2790" s="4">
        <f t="shared" si="871"/>
        <v>45797.397349537037</v>
      </c>
      <c r="B2790" s="9">
        <f t="shared" si="870"/>
        <v>2786</v>
      </c>
      <c r="C2790" s="10" t="str">
        <f t="shared" si="872"/>
        <v>Remove</v>
      </c>
      <c r="D2790" s="1">
        <v>45797</v>
      </c>
      <c r="E2790" s="2">
        <v>0.39734953703703701</v>
      </c>
      <c r="F2790" t="s">
        <v>2</v>
      </c>
      <c r="G2790" t="s">
        <v>14</v>
      </c>
      <c r="H2790" t="s">
        <v>49</v>
      </c>
      <c r="I2790">
        <v>150</v>
      </c>
      <c r="J2790" t="s">
        <v>13</v>
      </c>
      <c r="K2790">
        <v>0</v>
      </c>
      <c r="L2790">
        <v>111.8</v>
      </c>
      <c r="M2790">
        <v>11.662000000000001</v>
      </c>
      <c r="N2790">
        <v>1154.9000000000001</v>
      </c>
      <c r="O2790">
        <v>11035</v>
      </c>
      <c r="P2790" s="2">
        <v>0.96908564814814813</v>
      </c>
      <c r="Q2790">
        <v>29.2</v>
      </c>
      <c r="R2790" t="s">
        <v>177</v>
      </c>
      <c r="S2790">
        <v>21.4</v>
      </c>
      <c r="T2790">
        <v>31.3</v>
      </c>
      <c r="U2790" t="s">
        <v>50</v>
      </c>
      <c r="V2790">
        <v>14.8</v>
      </c>
      <c r="X2790">
        <f t="shared" si="873"/>
        <v>1.93</v>
      </c>
      <c r="Y2790" s="7" t="str">
        <f t="shared" si="874"/>
        <v>m/s</v>
      </c>
      <c r="AA2790">
        <f t="shared" si="875"/>
        <v>4.26</v>
      </c>
      <c r="AB2790" s="7" t="str">
        <f t="shared" si="876"/>
        <v>m/s</v>
      </c>
      <c r="AC2790" s="5">
        <f t="shared" si="877"/>
        <v>23.258055555555554</v>
      </c>
      <c r="AD2790" s="5">
        <f t="shared" si="878"/>
        <v>9.624166666666668E-3</v>
      </c>
      <c r="AE2790" s="5">
        <f t="shared" si="879"/>
        <v>26.151477499999999</v>
      </c>
      <c r="AF2790" s="5"/>
      <c r="AG2790" s="5">
        <f t="shared" si="880"/>
        <v>-6</v>
      </c>
      <c r="AH2790">
        <f t="shared" si="881"/>
        <v>1293.5</v>
      </c>
      <c r="AI2790" s="5">
        <f t="shared" si="882"/>
        <v>1.2935000000000001</v>
      </c>
      <c r="AJ2790" s="15">
        <f t="shared" si="883"/>
        <v>20.217609199845377</v>
      </c>
      <c r="AK2790" s="5">
        <f t="shared" si="884"/>
        <v>6.2192242815723935</v>
      </c>
      <c r="AL2790" s="5">
        <f t="shared" si="885"/>
        <v>4.8188420444192559</v>
      </c>
      <c r="AM2790" s="5">
        <f t="shared" si="886"/>
        <v>1.7656141802891677E-2</v>
      </c>
      <c r="AN2790" s="5">
        <f t="shared" si="887"/>
        <v>67.56516504974644</v>
      </c>
      <c r="AO2790" s="15">
        <f t="shared" si="888"/>
        <v>1.9144480725350559</v>
      </c>
    </row>
    <row r="2791" spans="1:41" x14ac:dyDescent="0.3">
      <c r="A2791" s="4">
        <f t="shared" si="871"/>
        <v>45797.397696759261</v>
      </c>
      <c r="B2791" s="9">
        <f t="shared" si="870"/>
        <v>2787</v>
      </c>
      <c r="C2791" s="10" t="str">
        <f t="shared" si="872"/>
        <v>Remove</v>
      </c>
      <c r="D2791" s="1">
        <v>45797</v>
      </c>
      <c r="E2791" s="2">
        <v>0.39769675925925924</v>
      </c>
      <c r="F2791" t="s">
        <v>2</v>
      </c>
      <c r="G2791" t="s">
        <v>14</v>
      </c>
      <c r="H2791" t="s">
        <v>49</v>
      </c>
      <c r="I2791">
        <v>149.5</v>
      </c>
      <c r="J2791" t="s">
        <v>13</v>
      </c>
      <c r="K2791">
        <v>0</v>
      </c>
      <c r="L2791">
        <v>111.6</v>
      </c>
      <c r="M2791">
        <v>11.753</v>
      </c>
      <c r="N2791">
        <v>1165</v>
      </c>
      <c r="O2791">
        <v>11045</v>
      </c>
      <c r="P2791" s="2">
        <v>0.9694328703703704</v>
      </c>
      <c r="Q2791">
        <v>29.2</v>
      </c>
      <c r="R2791" t="s">
        <v>178</v>
      </c>
      <c r="S2791">
        <v>21.4</v>
      </c>
      <c r="T2791">
        <v>31.3</v>
      </c>
      <c r="U2791" t="s">
        <v>80</v>
      </c>
      <c r="V2791">
        <v>15</v>
      </c>
      <c r="X2791">
        <f t="shared" si="873"/>
        <v>1.79</v>
      </c>
      <c r="Y2791" s="7" t="str">
        <f t="shared" si="874"/>
        <v>m/s</v>
      </c>
      <c r="AA2791">
        <f t="shared" si="875"/>
        <v>4.4400000000000004</v>
      </c>
      <c r="AB2791" s="7" t="str">
        <f t="shared" si="876"/>
        <v>m/s</v>
      </c>
      <c r="AC2791" s="5">
        <f t="shared" si="877"/>
        <v>23.266388888888891</v>
      </c>
      <c r="AD2791" s="5">
        <f t="shared" si="878"/>
        <v>9.7083333333333344E-3</v>
      </c>
      <c r="AE2791" s="5">
        <f t="shared" si="879"/>
        <v>26.161185833333331</v>
      </c>
      <c r="AF2791" s="5"/>
      <c r="AG2791" s="5">
        <f t="shared" si="880"/>
        <v>-0.5</v>
      </c>
      <c r="AH2791">
        <f t="shared" si="881"/>
        <v>1293.5</v>
      </c>
      <c r="AI2791" s="5">
        <f t="shared" si="882"/>
        <v>1.2935000000000001</v>
      </c>
      <c r="AJ2791" s="15">
        <f t="shared" si="883"/>
        <v>20.225114675943818</v>
      </c>
      <c r="AK2791" s="5">
        <f t="shared" si="884"/>
        <v>6.2192242815723935</v>
      </c>
      <c r="AL2791" s="5">
        <f t="shared" si="885"/>
        <v>4.8839615315060021</v>
      </c>
      <c r="AM2791" s="5">
        <f t="shared" si="886"/>
        <v>1.6375385402681922E-2</v>
      </c>
      <c r="AN2791" s="5">
        <f t="shared" si="887"/>
        <v>67.581540435149122</v>
      </c>
      <c r="AO2791" s="15">
        <f t="shared" si="888"/>
        <v>1.9139841910547091</v>
      </c>
    </row>
    <row r="2792" spans="1:41" x14ac:dyDescent="0.3">
      <c r="A2792" s="4">
        <f t="shared" si="871"/>
        <v>45797.398043981484</v>
      </c>
      <c r="B2792" s="9">
        <f t="shared" si="870"/>
        <v>2788</v>
      </c>
      <c r="C2792" s="10" t="str">
        <f t="shared" si="872"/>
        <v>Remove</v>
      </c>
      <c r="D2792" s="1">
        <v>45797</v>
      </c>
      <c r="E2792" s="2">
        <v>0.39804398148148146</v>
      </c>
      <c r="F2792" t="s">
        <v>2</v>
      </c>
      <c r="G2792" t="s">
        <v>14</v>
      </c>
      <c r="H2792" t="s">
        <v>49</v>
      </c>
      <c r="I2792">
        <v>153</v>
      </c>
      <c r="J2792" t="s">
        <v>13</v>
      </c>
      <c r="K2792">
        <v>0</v>
      </c>
      <c r="L2792">
        <v>111.7</v>
      </c>
      <c r="M2792">
        <v>11.752000000000001</v>
      </c>
      <c r="N2792">
        <v>1164.7</v>
      </c>
      <c r="O2792">
        <v>11055</v>
      </c>
      <c r="P2792" s="2">
        <v>0.96978009259259257</v>
      </c>
      <c r="Q2792">
        <v>29.3</v>
      </c>
      <c r="R2792" t="s">
        <v>193</v>
      </c>
      <c r="S2792">
        <v>21.7</v>
      </c>
      <c r="T2792">
        <v>31.3</v>
      </c>
      <c r="U2792" t="s">
        <v>50</v>
      </c>
      <c r="V2792">
        <v>15</v>
      </c>
      <c r="X2792">
        <f t="shared" si="873"/>
        <v>1.67</v>
      </c>
      <c r="Y2792" s="7" t="str">
        <f t="shared" si="874"/>
        <v>m/s</v>
      </c>
      <c r="AA2792">
        <f t="shared" si="875"/>
        <v>4.26</v>
      </c>
      <c r="AB2792" s="7" t="str">
        <f t="shared" si="876"/>
        <v>m/s</v>
      </c>
      <c r="AC2792" s="5">
        <f t="shared" si="877"/>
        <v>23.274722222222223</v>
      </c>
      <c r="AD2792" s="5">
        <f t="shared" si="878"/>
        <v>9.7058333333333337E-3</v>
      </c>
      <c r="AE2792" s="5">
        <f t="shared" si="879"/>
        <v>26.170891666666666</v>
      </c>
      <c r="AF2792" s="5"/>
      <c r="AG2792" s="5">
        <f t="shared" si="880"/>
        <v>3.5</v>
      </c>
      <c r="AH2792">
        <f t="shared" si="881"/>
        <v>1297</v>
      </c>
      <c r="AI2792" s="5">
        <f t="shared" si="882"/>
        <v>1.2969999999999999</v>
      </c>
      <c r="AJ2792" s="15">
        <f t="shared" si="883"/>
        <v>20.178019789257259</v>
      </c>
      <c r="AK2792" s="5">
        <f t="shared" si="884"/>
        <v>6.3408925510007563</v>
      </c>
      <c r="AL2792" s="5">
        <f t="shared" si="885"/>
        <v>4.8839615315060021</v>
      </c>
      <c r="AM2792" s="5">
        <f t="shared" si="886"/>
        <v>1.5576473670984204E-2</v>
      </c>
      <c r="AN2792" s="5">
        <f t="shared" si="887"/>
        <v>67.597116908820112</v>
      </c>
      <c r="AO2792" s="15">
        <f t="shared" si="888"/>
        <v>1.9187208853145135</v>
      </c>
    </row>
    <row r="2793" spans="1:41" x14ac:dyDescent="0.3">
      <c r="A2793" s="4">
        <f t="shared" si="871"/>
        <v>45797.3983912037</v>
      </c>
      <c r="B2793" s="9">
        <f t="shared" si="870"/>
        <v>2789</v>
      </c>
      <c r="C2793" s="10" t="str">
        <f t="shared" si="872"/>
        <v>Remove</v>
      </c>
      <c r="D2793" s="1">
        <v>45797</v>
      </c>
      <c r="E2793" s="2">
        <v>0.39839120370370368</v>
      </c>
      <c r="F2793" t="s">
        <v>19</v>
      </c>
      <c r="G2793" t="s">
        <v>14</v>
      </c>
      <c r="H2793" t="s">
        <v>49</v>
      </c>
      <c r="I2793">
        <v>167</v>
      </c>
      <c r="J2793" t="s">
        <v>13</v>
      </c>
      <c r="K2793">
        <v>0</v>
      </c>
      <c r="L2793">
        <v>111.8</v>
      </c>
      <c r="M2793">
        <v>11.646000000000001</v>
      </c>
      <c r="N2793">
        <v>1152.2</v>
      </c>
      <c r="O2793">
        <v>11064</v>
      </c>
      <c r="P2793" s="2">
        <v>0.97012731481481485</v>
      </c>
      <c r="Q2793">
        <v>29.3</v>
      </c>
      <c r="R2793" t="s">
        <v>200</v>
      </c>
      <c r="S2793">
        <v>21.3</v>
      </c>
      <c r="T2793">
        <v>31.3</v>
      </c>
      <c r="U2793" t="s">
        <v>48</v>
      </c>
      <c r="V2793">
        <v>14.7</v>
      </c>
      <c r="X2793">
        <f t="shared" si="873"/>
        <v>1.68</v>
      </c>
      <c r="Y2793" s="7" t="str">
        <f t="shared" si="874"/>
        <v>m/s</v>
      </c>
      <c r="AA2793">
        <f t="shared" si="875"/>
        <v>4.32</v>
      </c>
      <c r="AB2793" s="7" t="str">
        <f t="shared" si="876"/>
        <v>m/s</v>
      </c>
      <c r="AC2793" s="5">
        <f t="shared" si="877"/>
        <v>23.283055555555556</v>
      </c>
      <c r="AD2793" s="5">
        <f t="shared" si="878"/>
        <v>9.6016666666666663E-3</v>
      </c>
      <c r="AE2793" s="5">
        <f t="shared" si="879"/>
        <v>26.180493333333331</v>
      </c>
      <c r="AF2793" s="5"/>
      <c r="AG2793" s="5">
        <f t="shared" si="880"/>
        <v>14</v>
      </c>
      <c r="AH2793">
        <f t="shared" si="881"/>
        <v>1311</v>
      </c>
      <c r="AI2793" s="5">
        <f t="shared" si="882"/>
        <v>1.3109999999999999</v>
      </c>
      <c r="AJ2793" s="15">
        <f t="shared" si="883"/>
        <v>19.969865242817185</v>
      </c>
      <c r="AK2793" s="5">
        <f t="shared" si="884"/>
        <v>6.2240097390007421</v>
      </c>
      <c r="AL2793" s="5">
        <f t="shared" si="885"/>
        <v>4.7862823008758815</v>
      </c>
      <c r="AM2793" s="5">
        <f t="shared" si="886"/>
        <v>1.5380902724757827E-2</v>
      </c>
      <c r="AN2793" s="5">
        <f t="shared" si="887"/>
        <v>67.61249781154487</v>
      </c>
      <c r="AO2793" s="15">
        <f t="shared" si="888"/>
        <v>1.9389906340306007</v>
      </c>
    </row>
    <row r="2794" spans="1:41" x14ac:dyDescent="0.3">
      <c r="A2794" s="4">
        <f t="shared" si="871"/>
        <v>45797.398738425924</v>
      </c>
      <c r="B2794" s="9">
        <f t="shared" si="870"/>
        <v>2790</v>
      </c>
      <c r="C2794" s="10" t="str">
        <f t="shared" si="872"/>
        <v>Remove</v>
      </c>
      <c r="D2794" s="1">
        <v>45797</v>
      </c>
      <c r="E2794" s="2">
        <v>0.3987384259259259</v>
      </c>
      <c r="F2794" t="s">
        <v>2</v>
      </c>
      <c r="G2794" t="s">
        <v>14</v>
      </c>
      <c r="H2794" t="s">
        <v>49</v>
      </c>
      <c r="I2794">
        <v>146</v>
      </c>
      <c r="J2794" t="s">
        <v>13</v>
      </c>
      <c r="K2794">
        <v>0</v>
      </c>
      <c r="L2794">
        <v>111.6</v>
      </c>
      <c r="M2794">
        <v>11.776</v>
      </c>
      <c r="N2794">
        <v>1167.2</v>
      </c>
      <c r="O2794">
        <v>11074</v>
      </c>
      <c r="P2794" s="2">
        <v>0.97047453703703701</v>
      </c>
      <c r="Q2794">
        <v>29.3</v>
      </c>
      <c r="R2794" t="s">
        <v>200</v>
      </c>
      <c r="S2794">
        <v>21.2</v>
      </c>
      <c r="T2794">
        <v>31.3</v>
      </c>
      <c r="U2794" t="s">
        <v>140</v>
      </c>
      <c r="V2794">
        <v>15</v>
      </c>
      <c r="X2794">
        <f t="shared" si="873"/>
        <v>1.68</v>
      </c>
      <c r="Y2794" s="7" t="str">
        <f t="shared" si="874"/>
        <v>m/s</v>
      </c>
      <c r="AA2794">
        <f t="shared" si="875"/>
        <v>4.5999999999999996</v>
      </c>
      <c r="AB2794" s="7" t="str">
        <f t="shared" si="876"/>
        <v>m/s</v>
      </c>
      <c r="AC2794" s="5">
        <f t="shared" si="877"/>
        <v>23.291388888888889</v>
      </c>
      <c r="AD2794" s="5">
        <f t="shared" si="878"/>
        <v>9.7266666666666664E-3</v>
      </c>
      <c r="AE2794" s="5">
        <f t="shared" si="879"/>
        <v>26.190219999999997</v>
      </c>
      <c r="AF2794" s="5"/>
      <c r="AG2794" s="5">
        <f t="shared" si="880"/>
        <v>-21</v>
      </c>
      <c r="AH2794">
        <f t="shared" si="881"/>
        <v>1311</v>
      </c>
      <c r="AI2794" s="5">
        <f t="shared" si="882"/>
        <v>1.3109999999999999</v>
      </c>
      <c r="AJ2794" s="15">
        <f t="shared" si="883"/>
        <v>19.977284515636917</v>
      </c>
      <c r="AK2794" s="5">
        <f t="shared" si="884"/>
        <v>6.1947890360007376</v>
      </c>
      <c r="AL2794" s="5">
        <f t="shared" si="885"/>
        <v>4.8839615315060021</v>
      </c>
      <c r="AM2794" s="5">
        <f t="shared" si="886"/>
        <v>1.5308691913843465E-2</v>
      </c>
      <c r="AN2794" s="5">
        <f t="shared" si="887"/>
        <v>67.627806503458714</v>
      </c>
      <c r="AO2794" s="15">
        <f t="shared" si="888"/>
        <v>1.9385517108749504</v>
      </c>
    </row>
    <row r="2795" spans="1:41" x14ac:dyDescent="0.3">
      <c r="A2795" s="4">
        <f t="shared" si="871"/>
        <v>45797.399085648147</v>
      </c>
      <c r="B2795" s="9">
        <f t="shared" si="870"/>
        <v>2791</v>
      </c>
      <c r="C2795" s="10" t="str">
        <f t="shared" si="872"/>
        <v>Keep</v>
      </c>
      <c r="D2795" s="1">
        <v>45797</v>
      </c>
      <c r="E2795" s="2">
        <v>0.39908564814814818</v>
      </c>
      <c r="F2795" t="s">
        <v>2</v>
      </c>
      <c r="G2795" t="s">
        <v>14</v>
      </c>
      <c r="H2795" t="s">
        <v>49</v>
      </c>
      <c r="I2795">
        <v>146.5</v>
      </c>
      <c r="J2795" t="s">
        <v>13</v>
      </c>
      <c r="K2795">
        <v>0</v>
      </c>
      <c r="L2795">
        <v>111.6</v>
      </c>
      <c r="M2795">
        <v>11.83</v>
      </c>
      <c r="N2795">
        <v>1174.5999999999999</v>
      </c>
      <c r="O2795">
        <v>11084</v>
      </c>
      <c r="P2795" s="2">
        <v>0.97082175925925929</v>
      </c>
      <c r="Q2795">
        <v>29.3</v>
      </c>
      <c r="R2795" t="s">
        <v>175</v>
      </c>
      <c r="S2795">
        <v>21.3</v>
      </c>
      <c r="T2795">
        <v>31.4</v>
      </c>
      <c r="U2795" t="s">
        <v>142</v>
      </c>
      <c r="V2795">
        <v>15</v>
      </c>
      <c r="X2795">
        <f t="shared" si="873"/>
        <v>1.91</v>
      </c>
      <c r="Y2795" s="7" t="str">
        <f t="shared" si="874"/>
        <v>m/s</v>
      </c>
      <c r="AA2795">
        <f t="shared" si="875"/>
        <v>4.6900000000000004</v>
      </c>
      <c r="AB2795" s="7" t="str">
        <f t="shared" si="876"/>
        <v>m/s</v>
      </c>
      <c r="AC2795" s="5">
        <f t="shared" si="877"/>
        <v>23.299722222222222</v>
      </c>
      <c r="AD2795" s="5">
        <f t="shared" si="878"/>
        <v>9.7883333333333329E-3</v>
      </c>
      <c r="AE2795" s="5">
        <f t="shared" si="879"/>
        <v>26.200008333333329</v>
      </c>
      <c r="AF2795" s="5"/>
      <c r="AG2795" s="5">
        <f t="shared" si="880"/>
        <v>0.5</v>
      </c>
      <c r="AH2795">
        <f t="shared" si="881"/>
        <v>1311.5</v>
      </c>
      <c r="AI2795" s="5">
        <f t="shared" si="882"/>
        <v>1.3115000000000001</v>
      </c>
      <c r="AJ2795" s="15">
        <f t="shared" si="883"/>
        <v>19.977131782945733</v>
      </c>
      <c r="AK2795" s="5">
        <f t="shared" si="884"/>
        <v>6.2240097390007421</v>
      </c>
      <c r="AL2795" s="5">
        <f t="shared" si="885"/>
        <v>4.9102454601080145</v>
      </c>
      <c r="AM2795" s="5">
        <f t="shared" si="886"/>
        <v>1.74866215501711E-2</v>
      </c>
      <c r="AN2795" s="5">
        <f t="shared" si="887"/>
        <v>67.645293125008891</v>
      </c>
      <c r="AO2795" s="15">
        <f t="shared" si="888"/>
        <v>1.938789736007708</v>
      </c>
    </row>
    <row r="2796" spans="1:41" x14ac:dyDescent="0.3">
      <c r="A2796" s="4">
        <f t="shared" si="871"/>
        <v>45797.39943287037</v>
      </c>
      <c r="B2796" s="9">
        <f t="shared" si="870"/>
        <v>2792</v>
      </c>
      <c r="C2796" s="10" t="str">
        <f t="shared" si="872"/>
        <v>Remove</v>
      </c>
      <c r="D2796" s="1">
        <v>45797</v>
      </c>
      <c r="E2796" s="2">
        <v>0.3994328703703704</v>
      </c>
      <c r="F2796" t="s">
        <v>2</v>
      </c>
      <c r="G2796" t="s">
        <v>14</v>
      </c>
      <c r="H2796" t="s">
        <v>49</v>
      </c>
      <c r="I2796">
        <v>161</v>
      </c>
      <c r="J2796" t="s">
        <v>13</v>
      </c>
      <c r="K2796">
        <v>0</v>
      </c>
      <c r="L2796">
        <v>111.7</v>
      </c>
      <c r="M2796">
        <v>11.759</v>
      </c>
      <c r="N2796">
        <v>1166</v>
      </c>
      <c r="O2796">
        <v>11094</v>
      </c>
      <c r="P2796" s="2">
        <v>0.97116898148148145</v>
      </c>
      <c r="Q2796">
        <v>29.3</v>
      </c>
      <c r="R2796" t="s">
        <v>143</v>
      </c>
      <c r="S2796">
        <v>21.5</v>
      </c>
      <c r="T2796">
        <v>31.4</v>
      </c>
      <c r="U2796" t="s">
        <v>128</v>
      </c>
      <c r="V2796">
        <v>15</v>
      </c>
      <c r="X2796">
        <f t="shared" si="873"/>
        <v>2.11</v>
      </c>
      <c r="Y2796" s="7" t="str">
        <f t="shared" si="874"/>
        <v>m/s</v>
      </c>
      <c r="AA2796">
        <f t="shared" si="875"/>
        <v>4.4000000000000004</v>
      </c>
      <c r="AB2796" s="7" t="str">
        <f t="shared" si="876"/>
        <v>m/s</v>
      </c>
      <c r="AC2796" s="5">
        <f t="shared" si="877"/>
        <v>23.308055555555555</v>
      </c>
      <c r="AD2796" s="5">
        <f t="shared" si="878"/>
        <v>9.7166666666666669E-3</v>
      </c>
      <c r="AE2796" s="5">
        <f t="shared" si="879"/>
        <v>26.209724999999995</v>
      </c>
      <c r="AF2796" s="5"/>
      <c r="AG2796" s="5">
        <f t="shared" si="880"/>
        <v>14.5</v>
      </c>
      <c r="AH2796">
        <f t="shared" si="881"/>
        <v>1326</v>
      </c>
      <c r="AI2796" s="5">
        <f t="shared" si="882"/>
        <v>1.3260000000000001</v>
      </c>
      <c r="AJ2796" s="15">
        <f t="shared" si="883"/>
        <v>19.766006787330312</v>
      </c>
      <c r="AK2796" s="5">
        <f t="shared" si="884"/>
        <v>6.2824511450007483</v>
      </c>
      <c r="AL2796" s="5">
        <f t="shared" si="885"/>
        <v>4.9102454601080145</v>
      </c>
      <c r="AM2796" s="5">
        <f t="shared" si="886"/>
        <v>1.9499068078153329E-2</v>
      </c>
      <c r="AN2796" s="5">
        <f t="shared" si="887"/>
        <v>67.664792193087038</v>
      </c>
      <c r="AO2796" s="15">
        <f t="shared" si="888"/>
        <v>1.959660197013759</v>
      </c>
    </row>
    <row r="2797" spans="1:41" x14ac:dyDescent="0.3">
      <c r="A2797" s="4">
        <f t="shared" si="871"/>
        <v>45797.399780092594</v>
      </c>
      <c r="B2797" s="9">
        <f t="shared" si="870"/>
        <v>2793</v>
      </c>
      <c r="C2797" s="10" t="str">
        <f t="shared" si="872"/>
        <v>Remove</v>
      </c>
      <c r="D2797" s="1">
        <v>45797</v>
      </c>
      <c r="E2797" s="2">
        <v>0.39978009259259262</v>
      </c>
      <c r="F2797" t="s">
        <v>19</v>
      </c>
      <c r="G2797" t="s">
        <v>14</v>
      </c>
      <c r="H2797" t="s">
        <v>49</v>
      </c>
      <c r="I2797">
        <v>154</v>
      </c>
      <c r="J2797" t="s">
        <v>13</v>
      </c>
      <c r="K2797">
        <v>0</v>
      </c>
      <c r="L2797">
        <v>111.7</v>
      </c>
      <c r="M2797">
        <v>11.760999999999999</v>
      </c>
      <c r="N2797">
        <v>1166.0999999999999</v>
      </c>
      <c r="O2797">
        <v>11103</v>
      </c>
      <c r="P2797" s="2">
        <v>0.97151620370370373</v>
      </c>
      <c r="Q2797">
        <v>29.4</v>
      </c>
      <c r="R2797" t="s">
        <v>173</v>
      </c>
      <c r="S2797">
        <v>21.2</v>
      </c>
      <c r="T2797">
        <v>31.4</v>
      </c>
      <c r="U2797" t="s">
        <v>80</v>
      </c>
      <c r="V2797">
        <v>14.7</v>
      </c>
      <c r="X2797">
        <f t="shared" si="873"/>
        <v>1.97</v>
      </c>
      <c r="Y2797" s="7" t="str">
        <f t="shared" si="874"/>
        <v>m/s</v>
      </c>
      <c r="AA2797">
        <f t="shared" si="875"/>
        <v>4.4400000000000004</v>
      </c>
      <c r="AB2797" s="7" t="str">
        <f t="shared" si="876"/>
        <v>m/s</v>
      </c>
      <c r="AC2797" s="5">
        <f t="shared" si="877"/>
        <v>23.316388888888888</v>
      </c>
      <c r="AD2797" s="5">
        <f t="shared" si="878"/>
        <v>9.7174999999999987E-3</v>
      </c>
      <c r="AE2797" s="5">
        <f t="shared" si="879"/>
        <v>26.219442499999996</v>
      </c>
      <c r="AF2797" s="5"/>
      <c r="AG2797" s="5">
        <f t="shared" si="880"/>
        <v>-7</v>
      </c>
      <c r="AH2797">
        <f t="shared" si="881"/>
        <v>1326</v>
      </c>
      <c r="AI2797" s="5">
        <f t="shared" si="882"/>
        <v>1.3260000000000001</v>
      </c>
      <c r="AJ2797" s="15">
        <f t="shared" si="883"/>
        <v>19.773335218702861</v>
      </c>
      <c r="AK2797" s="5">
        <f t="shared" si="884"/>
        <v>6.2286358662430423</v>
      </c>
      <c r="AL2797" s="5">
        <f t="shared" si="885"/>
        <v>4.8120405509058539</v>
      </c>
      <c r="AM2797" s="5">
        <f t="shared" si="886"/>
        <v>1.8049345099184211E-2</v>
      </c>
      <c r="AN2797" s="5">
        <f t="shared" si="887"/>
        <v>67.682841538186224</v>
      </c>
      <c r="AO2797" s="15">
        <f t="shared" si="888"/>
        <v>1.9591376039551758</v>
      </c>
    </row>
    <row r="2798" spans="1:41" x14ac:dyDescent="0.3">
      <c r="A2798" s="4">
        <f t="shared" si="871"/>
        <v>45797.400127314817</v>
      </c>
      <c r="B2798" s="9">
        <f t="shared" si="870"/>
        <v>2794</v>
      </c>
      <c r="C2798" s="10" t="str">
        <f t="shared" si="872"/>
        <v>Remove</v>
      </c>
      <c r="D2798" s="1">
        <v>45797</v>
      </c>
      <c r="E2798" s="2">
        <v>0.40012731481481484</v>
      </c>
      <c r="F2798" t="s">
        <v>2</v>
      </c>
      <c r="G2798" t="s">
        <v>14</v>
      </c>
      <c r="H2798" t="s">
        <v>49</v>
      </c>
      <c r="I2798">
        <v>152.5</v>
      </c>
      <c r="J2798" t="s">
        <v>13</v>
      </c>
      <c r="K2798">
        <v>0</v>
      </c>
      <c r="L2798">
        <v>111.6</v>
      </c>
      <c r="M2798">
        <v>11.829000000000001</v>
      </c>
      <c r="N2798">
        <v>1173.4000000000001</v>
      </c>
      <c r="O2798">
        <v>11113</v>
      </c>
      <c r="P2798" s="2">
        <v>0.97186342592592589</v>
      </c>
      <c r="Q2798">
        <v>29.4</v>
      </c>
      <c r="R2798" t="s">
        <v>165</v>
      </c>
      <c r="S2798">
        <v>21.4</v>
      </c>
      <c r="T2798">
        <v>31.4</v>
      </c>
      <c r="U2798" t="s">
        <v>155</v>
      </c>
      <c r="V2798">
        <v>14.8</v>
      </c>
      <c r="X2798">
        <f t="shared" si="873"/>
        <v>2</v>
      </c>
      <c r="Y2798" s="7" t="str">
        <f t="shared" si="874"/>
        <v>m/s</v>
      </c>
      <c r="AA2798">
        <f t="shared" si="875"/>
        <v>4.58</v>
      </c>
      <c r="AB2798" s="7" t="str">
        <f t="shared" si="876"/>
        <v>m/s</v>
      </c>
      <c r="AC2798" s="5">
        <f t="shared" si="877"/>
        <v>23.324722222222221</v>
      </c>
      <c r="AD2798" s="5">
        <f t="shared" si="878"/>
        <v>9.7783333333333351E-3</v>
      </c>
      <c r="AE2798" s="5">
        <f t="shared" si="879"/>
        <v>26.229220833333329</v>
      </c>
      <c r="AF2798" s="5"/>
      <c r="AG2798" s="5">
        <f t="shared" si="880"/>
        <v>-1.5</v>
      </c>
      <c r="AH2798">
        <f t="shared" si="881"/>
        <v>1326</v>
      </c>
      <c r="AI2798" s="5">
        <f t="shared" si="882"/>
        <v>1.3260000000000001</v>
      </c>
      <c r="AJ2798" s="15">
        <f t="shared" si="883"/>
        <v>19.780709527400699</v>
      </c>
      <c r="AK2798" s="5">
        <f t="shared" si="884"/>
        <v>6.2873965819623168</v>
      </c>
      <c r="AL2798" s="5">
        <f t="shared" si="885"/>
        <v>4.8447755206399092</v>
      </c>
      <c r="AM2798" s="5">
        <f t="shared" si="886"/>
        <v>1.8497078111413764E-2</v>
      </c>
      <c r="AN2798" s="5">
        <f t="shared" si="887"/>
        <v>67.701338616297633</v>
      </c>
      <c r="AO2798" s="15">
        <f t="shared" si="888"/>
        <v>1.9586023365286815</v>
      </c>
    </row>
    <row r="2799" spans="1:41" x14ac:dyDescent="0.3">
      <c r="A2799" s="4">
        <f t="shared" si="871"/>
        <v>45797.40047453704</v>
      </c>
      <c r="B2799" s="9">
        <f t="shared" si="870"/>
        <v>2795</v>
      </c>
      <c r="C2799" s="10" t="str">
        <f t="shared" si="872"/>
        <v>Remove</v>
      </c>
      <c r="D2799" s="1">
        <v>45797</v>
      </c>
      <c r="E2799" s="2">
        <v>0.40047453703703706</v>
      </c>
      <c r="F2799" t="s">
        <v>2</v>
      </c>
      <c r="G2799" t="s">
        <v>14</v>
      </c>
      <c r="H2799" t="s">
        <v>49</v>
      </c>
      <c r="I2799">
        <v>156</v>
      </c>
      <c r="J2799" t="s">
        <v>13</v>
      </c>
      <c r="K2799">
        <v>0</v>
      </c>
      <c r="L2799">
        <v>111.7</v>
      </c>
      <c r="M2799">
        <v>11.763</v>
      </c>
      <c r="N2799">
        <v>1166.2</v>
      </c>
      <c r="O2799">
        <v>11123</v>
      </c>
      <c r="P2799" s="2">
        <v>0.97221064814814817</v>
      </c>
      <c r="Q2799">
        <v>29.4</v>
      </c>
      <c r="R2799" t="s">
        <v>274</v>
      </c>
      <c r="S2799">
        <v>21.2</v>
      </c>
      <c r="T2799">
        <v>31.4</v>
      </c>
      <c r="U2799" t="s">
        <v>92</v>
      </c>
      <c r="V2799">
        <v>14.8</v>
      </c>
      <c r="X2799">
        <f t="shared" si="873"/>
        <v>1.59</v>
      </c>
      <c r="Y2799" s="7" t="str">
        <f t="shared" si="874"/>
        <v>m/s</v>
      </c>
      <c r="AA2799">
        <f t="shared" si="875"/>
        <v>4.38</v>
      </c>
      <c r="AB2799" s="7" t="str">
        <f t="shared" si="876"/>
        <v>m/s</v>
      </c>
      <c r="AC2799" s="5">
        <f t="shared" si="877"/>
        <v>23.333055555555557</v>
      </c>
      <c r="AD2799" s="5">
        <f t="shared" si="878"/>
        <v>9.718333333333334E-3</v>
      </c>
      <c r="AE2799" s="5">
        <f t="shared" si="879"/>
        <v>26.238939166666661</v>
      </c>
      <c r="AF2799" s="5"/>
      <c r="AG2799" s="5">
        <f t="shared" si="880"/>
        <v>3.5</v>
      </c>
      <c r="AH2799">
        <f t="shared" si="881"/>
        <v>1329.5</v>
      </c>
      <c r="AI2799" s="5">
        <f t="shared" si="882"/>
        <v>1.3294999999999999</v>
      </c>
      <c r="AJ2799" s="15">
        <f t="shared" si="883"/>
        <v>19.735945217500312</v>
      </c>
      <c r="AK2799" s="5">
        <f t="shared" si="884"/>
        <v>6.2286358662430423</v>
      </c>
      <c r="AL2799" s="5">
        <f t="shared" si="885"/>
        <v>4.8447755206399092</v>
      </c>
      <c r="AM2799" s="5">
        <f t="shared" si="886"/>
        <v>1.4567745536905026E-2</v>
      </c>
      <c r="AN2799" s="5">
        <f t="shared" si="887"/>
        <v>67.715906361834541</v>
      </c>
      <c r="AO2799" s="15">
        <f t="shared" si="888"/>
        <v>1.963349634421081</v>
      </c>
    </row>
    <row r="2800" spans="1:41" x14ac:dyDescent="0.3">
      <c r="A2800" s="4">
        <f t="shared" si="871"/>
        <v>45797.400821759256</v>
      </c>
      <c r="B2800" s="9">
        <f t="shared" si="870"/>
        <v>2796</v>
      </c>
      <c r="C2800" s="10" t="str">
        <f t="shared" si="872"/>
        <v>Remove</v>
      </c>
      <c r="D2800" s="1">
        <v>45797</v>
      </c>
      <c r="E2800" s="2">
        <v>0.40082175925925928</v>
      </c>
      <c r="F2800" t="s">
        <v>19</v>
      </c>
      <c r="G2800" t="s">
        <v>14</v>
      </c>
      <c r="H2800" t="s">
        <v>49</v>
      </c>
      <c r="I2800">
        <v>154.5</v>
      </c>
      <c r="J2800" t="s">
        <v>13</v>
      </c>
      <c r="K2800">
        <v>0</v>
      </c>
      <c r="L2800">
        <v>111.6</v>
      </c>
      <c r="M2800">
        <v>11.842000000000001</v>
      </c>
      <c r="N2800">
        <v>1175</v>
      </c>
      <c r="O2800">
        <v>11133</v>
      </c>
      <c r="P2800" s="2">
        <v>0.97255787037037034</v>
      </c>
      <c r="Q2800">
        <v>29.4</v>
      </c>
      <c r="R2800" t="s">
        <v>198</v>
      </c>
      <c r="S2800">
        <v>21.6</v>
      </c>
      <c r="T2800">
        <v>31.4</v>
      </c>
      <c r="U2800" t="s">
        <v>154</v>
      </c>
      <c r="V2800">
        <v>15</v>
      </c>
      <c r="X2800">
        <f t="shared" si="873"/>
        <v>1.74</v>
      </c>
      <c r="Y2800" s="7" t="str">
        <f t="shared" si="874"/>
        <v>m/s</v>
      </c>
      <c r="AA2800">
        <f t="shared" si="875"/>
        <v>4.66</v>
      </c>
      <c r="AB2800" s="7" t="str">
        <f t="shared" si="876"/>
        <v>m/s</v>
      </c>
      <c r="AC2800" s="5">
        <f t="shared" si="877"/>
        <v>23.341388888888886</v>
      </c>
      <c r="AD2800" s="5">
        <f t="shared" si="878"/>
        <v>9.7916666666666655E-3</v>
      </c>
      <c r="AE2800" s="5">
        <f t="shared" si="879"/>
        <v>26.24873083333333</v>
      </c>
      <c r="AF2800" s="5"/>
      <c r="AG2800" s="5">
        <f t="shared" si="880"/>
        <v>-1.5</v>
      </c>
      <c r="AH2800">
        <f t="shared" si="881"/>
        <v>1329.5</v>
      </c>
      <c r="AI2800" s="5">
        <f t="shared" si="882"/>
        <v>1.3294999999999999</v>
      </c>
      <c r="AJ2800" s="15">
        <f t="shared" si="883"/>
        <v>19.743310141657265</v>
      </c>
      <c r="AK2800" s="5">
        <f t="shared" si="884"/>
        <v>6.3461572976815912</v>
      </c>
      <c r="AL2800" s="5">
        <f t="shared" si="885"/>
        <v>4.9102454601080145</v>
      </c>
      <c r="AM2800" s="5">
        <f t="shared" si="886"/>
        <v>1.6242854760265771E-2</v>
      </c>
      <c r="AN2800" s="5">
        <f t="shared" si="887"/>
        <v>67.732149216594806</v>
      </c>
      <c r="AO2800" s="15">
        <f t="shared" si="888"/>
        <v>1.9628788033117128</v>
      </c>
    </row>
    <row r="2801" spans="1:41" x14ac:dyDescent="0.3">
      <c r="A2801" s="4">
        <f t="shared" si="871"/>
        <v>45797.40116898148</v>
      </c>
      <c r="B2801" s="9">
        <f t="shared" si="870"/>
        <v>2797</v>
      </c>
      <c r="C2801" s="10" t="str">
        <f t="shared" si="872"/>
        <v>Remove</v>
      </c>
      <c r="D2801" s="1">
        <v>45797</v>
      </c>
      <c r="E2801" s="2">
        <v>0.4011689814814815</v>
      </c>
      <c r="F2801" t="s">
        <v>19</v>
      </c>
      <c r="G2801" t="s">
        <v>14</v>
      </c>
      <c r="H2801" t="s">
        <v>49</v>
      </c>
      <c r="I2801">
        <v>156</v>
      </c>
      <c r="J2801" t="s">
        <v>13</v>
      </c>
      <c r="K2801">
        <v>0</v>
      </c>
      <c r="L2801">
        <v>111.6</v>
      </c>
      <c r="M2801">
        <v>11.708</v>
      </c>
      <c r="N2801">
        <v>1159.0999999999999</v>
      </c>
      <c r="O2801">
        <v>11142</v>
      </c>
      <c r="P2801" s="2">
        <v>0.97290509259259261</v>
      </c>
      <c r="Q2801">
        <v>29.4</v>
      </c>
      <c r="R2801" t="s">
        <v>283</v>
      </c>
      <c r="S2801">
        <v>21</v>
      </c>
      <c r="T2801">
        <v>31.4</v>
      </c>
      <c r="U2801" t="s">
        <v>46</v>
      </c>
      <c r="V2801">
        <v>14.5</v>
      </c>
      <c r="X2801">
        <f t="shared" si="873"/>
        <v>1.6</v>
      </c>
      <c r="Y2801" s="7" t="str">
        <f t="shared" si="874"/>
        <v>m/s</v>
      </c>
      <c r="AA2801">
        <f t="shared" si="875"/>
        <v>4.33</v>
      </c>
      <c r="AB2801" s="7" t="str">
        <f t="shared" si="876"/>
        <v>m/s</v>
      </c>
      <c r="AC2801" s="5">
        <f t="shared" si="877"/>
        <v>23.349722222222223</v>
      </c>
      <c r="AD2801" s="5">
        <f t="shared" si="878"/>
        <v>9.6591666666666666E-3</v>
      </c>
      <c r="AE2801" s="5">
        <f t="shared" si="879"/>
        <v>26.258389999999995</v>
      </c>
      <c r="AF2801" s="5"/>
      <c r="AG2801" s="5">
        <f t="shared" si="880"/>
        <v>1.5</v>
      </c>
      <c r="AH2801">
        <f t="shared" si="881"/>
        <v>1331</v>
      </c>
      <c r="AI2801" s="5">
        <f t="shared" si="882"/>
        <v>1.331</v>
      </c>
      <c r="AJ2801" s="15">
        <f t="shared" si="883"/>
        <v>19.728317054845977</v>
      </c>
      <c r="AK2801" s="5">
        <f t="shared" si="884"/>
        <v>6.1698751505237688</v>
      </c>
      <c r="AL2801" s="5">
        <f t="shared" si="885"/>
        <v>4.7465706114377486</v>
      </c>
      <c r="AM2801" s="5">
        <f t="shared" si="886"/>
        <v>1.4521070666904265E-2</v>
      </c>
      <c r="AN2801" s="5">
        <f t="shared" si="887"/>
        <v>67.746670287261708</v>
      </c>
      <c r="AO2801" s="15">
        <f t="shared" si="888"/>
        <v>1.9646722036024042</v>
      </c>
    </row>
    <row r="2802" spans="1:41" x14ac:dyDescent="0.3">
      <c r="A2802" s="4">
        <f t="shared" si="871"/>
        <v>45797.401516203703</v>
      </c>
      <c r="B2802" s="9">
        <f t="shared" si="870"/>
        <v>2798</v>
      </c>
      <c r="C2802" s="10" t="str">
        <f t="shared" si="872"/>
        <v>Remove</v>
      </c>
      <c r="D2802" s="1">
        <v>45797</v>
      </c>
      <c r="E2802" s="2">
        <v>0.40151620370370372</v>
      </c>
      <c r="F2802" t="s">
        <v>19</v>
      </c>
      <c r="G2802" t="s">
        <v>14</v>
      </c>
      <c r="H2802" t="s">
        <v>49</v>
      </c>
      <c r="I2802">
        <v>164.5</v>
      </c>
      <c r="J2802" t="s">
        <v>13</v>
      </c>
      <c r="K2802">
        <v>0</v>
      </c>
      <c r="L2802">
        <v>111.9</v>
      </c>
      <c r="M2802">
        <v>11.624000000000001</v>
      </c>
      <c r="N2802">
        <v>1150.3</v>
      </c>
      <c r="O2802">
        <v>11152</v>
      </c>
      <c r="P2802" s="2">
        <v>0.97325231481481478</v>
      </c>
      <c r="Q2802">
        <v>29.4</v>
      </c>
      <c r="R2802" t="s">
        <v>200</v>
      </c>
      <c r="S2802">
        <v>20.9</v>
      </c>
      <c r="T2802">
        <v>31.4</v>
      </c>
      <c r="U2802" t="s">
        <v>155</v>
      </c>
      <c r="V2802">
        <v>14.5</v>
      </c>
      <c r="X2802">
        <f t="shared" si="873"/>
        <v>1.68</v>
      </c>
      <c r="Y2802" s="7" t="str">
        <f t="shared" si="874"/>
        <v>m/s</v>
      </c>
      <c r="AA2802">
        <f t="shared" si="875"/>
        <v>4.58</v>
      </c>
      <c r="AB2802" s="7" t="str">
        <f t="shared" si="876"/>
        <v>m/s</v>
      </c>
      <c r="AC2802" s="5">
        <f t="shared" si="877"/>
        <v>23.358055555555556</v>
      </c>
      <c r="AD2802" s="5">
        <f t="shared" si="878"/>
        <v>9.5858333333333334E-3</v>
      </c>
      <c r="AE2802" s="5">
        <f t="shared" si="879"/>
        <v>26.267975833333328</v>
      </c>
      <c r="AF2802" s="5"/>
      <c r="AG2802" s="5">
        <f t="shared" si="880"/>
        <v>8.5</v>
      </c>
      <c r="AH2802">
        <f t="shared" si="881"/>
        <v>1339.5</v>
      </c>
      <c r="AI2802" s="5">
        <f t="shared" si="882"/>
        <v>1.3394999999999999</v>
      </c>
      <c r="AJ2802" s="15">
        <f t="shared" si="883"/>
        <v>19.610284310065943</v>
      </c>
      <c r="AK2802" s="5">
        <f t="shared" si="884"/>
        <v>6.1404947926641311</v>
      </c>
      <c r="AL2802" s="5">
        <f t="shared" si="885"/>
        <v>4.7465706114377486</v>
      </c>
      <c r="AM2802" s="5">
        <f t="shared" si="886"/>
        <v>1.5174518846914953E-2</v>
      </c>
      <c r="AN2802" s="5">
        <f t="shared" si="887"/>
        <v>67.761844806108627</v>
      </c>
      <c r="AO2802" s="15">
        <f t="shared" si="888"/>
        <v>1.9767761692923183</v>
      </c>
    </row>
    <row r="2803" spans="1:41" x14ac:dyDescent="0.3">
      <c r="A2803" s="4">
        <f t="shared" si="871"/>
        <v>45797.401875000003</v>
      </c>
      <c r="B2803" s="9">
        <f t="shared" si="870"/>
        <v>2799</v>
      </c>
      <c r="C2803" s="10" t="str">
        <f t="shared" si="872"/>
        <v>Remove</v>
      </c>
      <c r="D2803" s="1">
        <v>45797</v>
      </c>
      <c r="E2803" s="2">
        <v>0.40187499999999998</v>
      </c>
      <c r="F2803" t="s">
        <v>2</v>
      </c>
      <c r="G2803" t="s">
        <v>14</v>
      </c>
      <c r="H2803" t="s">
        <v>49</v>
      </c>
      <c r="I2803">
        <v>163</v>
      </c>
      <c r="J2803" t="s">
        <v>13</v>
      </c>
      <c r="K2803">
        <v>0</v>
      </c>
      <c r="L2803">
        <v>111.8</v>
      </c>
      <c r="M2803">
        <v>11.638999999999999</v>
      </c>
      <c r="N2803">
        <v>1151.9000000000001</v>
      </c>
      <c r="O2803">
        <v>11162</v>
      </c>
      <c r="P2803" s="2">
        <v>0.97361111111111109</v>
      </c>
      <c r="Q2803">
        <v>29.4</v>
      </c>
      <c r="R2803" t="s">
        <v>286</v>
      </c>
      <c r="S2803">
        <v>20.9</v>
      </c>
      <c r="T2803">
        <v>31.4</v>
      </c>
      <c r="U2803" t="s">
        <v>88</v>
      </c>
      <c r="V2803">
        <v>14.6</v>
      </c>
      <c r="X2803">
        <f t="shared" si="873"/>
        <v>1.53</v>
      </c>
      <c r="Y2803" s="7" t="str">
        <f t="shared" si="874"/>
        <v>m/s</v>
      </c>
      <c r="AA2803">
        <f t="shared" si="875"/>
        <v>4.5199999999999996</v>
      </c>
      <c r="AB2803" s="7" t="str">
        <f t="shared" si="876"/>
        <v>m/s</v>
      </c>
      <c r="AC2803" s="5">
        <f t="shared" si="877"/>
        <v>23.366666666666667</v>
      </c>
      <c r="AD2803" s="5">
        <f t="shared" si="878"/>
        <v>9.5991666666666673E-3</v>
      </c>
      <c r="AE2803" s="5">
        <f t="shared" si="879"/>
        <v>26.277574999999995</v>
      </c>
      <c r="AF2803" s="5"/>
      <c r="AG2803" s="5">
        <f t="shared" si="880"/>
        <v>-1.5</v>
      </c>
      <c r="AH2803">
        <f t="shared" si="881"/>
        <v>1339.5</v>
      </c>
      <c r="AI2803" s="5">
        <f t="shared" si="882"/>
        <v>1.3394999999999999</v>
      </c>
      <c r="AJ2803" s="15">
        <f t="shared" si="883"/>
        <v>19.617450541246733</v>
      </c>
      <c r="AK2803" s="5">
        <f t="shared" si="884"/>
        <v>6.1404947926641311</v>
      </c>
      <c r="AL2803" s="5">
        <f t="shared" si="885"/>
        <v>4.7793055811718013</v>
      </c>
      <c r="AM2803" s="5">
        <f t="shared" si="886"/>
        <v>1.3819651092726117E-2</v>
      </c>
      <c r="AN2803" s="5">
        <f t="shared" si="887"/>
        <v>67.775664457201358</v>
      </c>
      <c r="AO2803" s="15">
        <f t="shared" si="888"/>
        <v>1.9763730989990673</v>
      </c>
    </row>
    <row r="2804" spans="1:41" x14ac:dyDescent="0.3">
      <c r="A2804" s="4">
        <f t="shared" si="871"/>
        <v>45797.402222222219</v>
      </c>
      <c r="B2804" s="9">
        <f t="shared" si="870"/>
        <v>2800</v>
      </c>
      <c r="C2804" s="10" t="str">
        <f t="shared" si="872"/>
        <v>Remove</v>
      </c>
      <c r="D2804" s="1">
        <v>45797</v>
      </c>
      <c r="E2804" s="2">
        <v>0.4022222222222222</v>
      </c>
      <c r="F2804" t="s">
        <v>19</v>
      </c>
      <c r="G2804" t="s">
        <v>14</v>
      </c>
      <c r="H2804" t="s">
        <v>49</v>
      </c>
      <c r="I2804">
        <v>163</v>
      </c>
      <c r="J2804" t="s">
        <v>13</v>
      </c>
      <c r="K2804">
        <v>0</v>
      </c>
      <c r="L2804">
        <v>111.6</v>
      </c>
      <c r="M2804">
        <v>11.673</v>
      </c>
      <c r="N2804">
        <v>1155.4000000000001</v>
      </c>
      <c r="O2804">
        <v>11171</v>
      </c>
      <c r="P2804" s="2">
        <v>0.97395833333333337</v>
      </c>
      <c r="Q2804">
        <v>29.3</v>
      </c>
      <c r="R2804" t="s">
        <v>283</v>
      </c>
      <c r="S2804">
        <v>21</v>
      </c>
      <c r="T2804">
        <v>31.3</v>
      </c>
      <c r="U2804" t="s">
        <v>50</v>
      </c>
      <c r="V2804">
        <v>14.5</v>
      </c>
      <c r="X2804">
        <f t="shared" si="873"/>
        <v>1.6</v>
      </c>
      <c r="Y2804" s="7" t="str">
        <f t="shared" si="874"/>
        <v>m/s</v>
      </c>
      <c r="AA2804">
        <f t="shared" si="875"/>
        <v>4.26</v>
      </c>
      <c r="AB2804" s="7" t="str">
        <f t="shared" si="876"/>
        <v>m/s</v>
      </c>
      <c r="AC2804" s="5">
        <f t="shared" si="877"/>
        <v>23.375</v>
      </c>
      <c r="AD2804" s="5">
        <f t="shared" si="878"/>
        <v>9.6283333333333342E-3</v>
      </c>
      <c r="AE2804" s="5">
        <f t="shared" si="879"/>
        <v>26.287203333333327</v>
      </c>
      <c r="AF2804" s="5"/>
      <c r="AG2804" s="5">
        <f t="shared" si="880"/>
        <v>0</v>
      </c>
      <c r="AH2804">
        <f t="shared" si="881"/>
        <v>1339.5</v>
      </c>
      <c r="AI2804" s="5">
        <f t="shared" si="882"/>
        <v>1.3394999999999999</v>
      </c>
      <c r="AJ2804" s="15">
        <f t="shared" si="883"/>
        <v>19.62463854672141</v>
      </c>
      <c r="AK2804" s="5">
        <f t="shared" si="884"/>
        <v>6.1363476300007314</v>
      </c>
      <c r="AL2804" s="5">
        <f t="shared" si="885"/>
        <v>4.7211628137891353</v>
      </c>
      <c r="AM2804" s="5">
        <f t="shared" si="886"/>
        <v>1.4442162182871199E-2</v>
      </c>
      <c r="AN2804" s="5">
        <f t="shared" si="887"/>
        <v>67.790106619384233</v>
      </c>
      <c r="AO2804" s="15">
        <f t="shared" si="888"/>
        <v>1.9759520478715056</v>
      </c>
    </row>
    <row r="2805" spans="1:41" x14ac:dyDescent="0.3">
      <c r="A2805" s="4">
        <f t="shared" si="871"/>
        <v>45797.402569444443</v>
      </c>
      <c r="B2805" s="9">
        <f t="shared" si="870"/>
        <v>2801</v>
      </c>
      <c r="C2805" s="10" t="str">
        <f t="shared" si="872"/>
        <v>Remove</v>
      </c>
      <c r="D2805" s="1">
        <v>45797</v>
      </c>
      <c r="E2805" s="2">
        <v>0.40256944444444442</v>
      </c>
      <c r="F2805" t="s">
        <v>2</v>
      </c>
      <c r="G2805" t="s">
        <v>14</v>
      </c>
      <c r="H2805" t="s">
        <v>49</v>
      </c>
      <c r="I2805">
        <v>156.5</v>
      </c>
      <c r="J2805" t="s">
        <v>13</v>
      </c>
      <c r="K2805">
        <v>0</v>
      </c>
      <c r="L2805">
        <v>111.8</v>
      </c>
      <c r="M2805">
        <v>11.723000000000001</v>
      </c>
      <c r="N2805">
        <v>1161.4000000000001</v>
      </c>
      <c r="O2805">
        <v>11181</v>
      </c>
      <c r="P2805" s="2">
        <v>0.97430555555555554</v>
      </c>
      <c r="Q2805">
        <v>29.3</v>
      </c>
      <c r="R2805" t="s">
        <v>202</v>
      </c>
      <c r="S2805">
        <v>21</v>
      </c>
      <c r="T2805">
        <v>31.3</v>
      </c>
      <c r="U2805" t="s">
        <v>138</v>
      </c>
      <c r="V2805">
        <v>14.6</v>
      </c>
      <c r="X2805">
        <f t="shared" si="873"/>
        <v>1.77</v>
      </c>
      <c r="Y2805" s="7" t="str">
        <f t="shared" si="874"/>
        <v>m/s</v>
      </c>
      <c r="AA2805">
        <f t="shared" si="875"/>
        <v>4.49</v>
      </c>
      <c r="AB2805" s="7" t="str">
        <f t="shared" si="876"/>
        <v>m/s</v>
      </c>
      <c r="AC2805" s="5">
        <f t="shared" si="877"/>
        <v>23.383333333333333</v>
      </c>
      <c r="AD2805" s="5">
        <f t="shared" si="878"/>
        <v>9.6783333333333339E-3</v>
      </c>
      <c r="AE2805" s="5">
        <f t="shared" si="879"/>
        <v>26.29688166666666</v>
      </c>
      <c r="AF2805" s="5"/>
      <c r="AG2805" s="5">
        <f t="shared" si="880"/>
        <v>-6.5</v>
      </c>
      <c r="AH2805">
        <f t="shared" si="881"/>
        <v>1339.5</v>
      </c>
      <c r="AI2805" s="5">
        <f t="shared" si="882"/>
        <v>1.3394999999999999</v>
      </c>
      <c r="AJ2805" s="15">
        <f t="shared" si="883"/>
        <v>19.631863879557045</v>
      </c>
      <c r="AK2805" s="5">
        <f t="shared" si="884"/>
        <v>6.1363476300007314</v>
      </c>
      <c r="AL2805" s="5">
        <f t="shared" si="885"/>
        <v>4.7537225573325079</v>
      </c>
      <c r="AM2805" s="5">
        <f t="shared" si="886"/>
        <v>1.5976641914801262E-2</v>
      </c>
      <c r="AN2805" s="5">
        <f t="shared" si="887"/>
        <v>67.806083261299037</v>
      </c>
      <c r="AO2805" s="15">
        <f t="shared" si="888"/>
        <v>1.9754864690208884</v>
      </c>
    </row>
    <row r="2806" spans="1:41" x14ac:dyDescent="0.3">
      <c r="A2806" s="4">
        <f t="shared" si="871"/>
        <v>45797.402916666666</v>
      </c>
      <c r="B2806" s="9">
        <f t="shared" si="870"/>
        <v>2802</v>
      </c>
      <c r="C2806" s="10" t="str">
        <f t="shared" si="872"/>
        <v>Remove</v>
      </c>
      <c r="D2806" s="1">
        <v>45797</v>
      </c>
      <c r="E2806" s="2">
        <v>0.40291666666666665</v>
      </c>
      <c r="F2806" t="s">
        <v>2</v>
      </c>
      <c r="G2806" t="s">
        <v>14</v>
      </c>
      <c r="H2806" t="s">
        <v>49</v>
      </c>
      <c r="I2806">
        <v>154.5</v>
      </c>
      <c r="J2806" t="s">
        <v>13</v>
      </c>
      <c r="K2806">
        <v>0</v>
      </c>
      <c r="L2806">
        <v>111.7</v>
      </c>
      <c r="M2806">
        <v>11.673999999999999</v>
      </c>
      <c r="N2806">
        <v>1156</v>
      </c>
      <c r="O2806">
        <v>11191</v>
      </c>
      <c r="P2806" s="2">
        <v>0.97465277777777781</v>
      </c>
      <c r="Q2806">
        <v>29.3</v>
      </c>
      <c r="R2806" t="s">
        <v>182</v>
      </c>
      <c r="S2806">
        <v>21</v>
      </c>
      <c r="T2806">
        <v>31.3</v>
      </c>
      <c r="U2806" t="s">
        <v>142</v>
      </c>
      <c r="V2806">
        <v>14.8</v>
      </c>
      <c r="X2806">
        <f t="shared" si="873"/>
        <v>1.87</v>
      </c>
      <c r="Y2806" s="7" t="str">
        <f t="shared" si="874"/>
        <v>m/s</v>
      </c>
      <c r="AA2806">
        <f t="shared" si="875"/>
        <v>4.6900000000000004</v>
      </c>
      <c r="AB2806" s="7" t="str">
        <f t="shared" si="876"/>
        <v>m/s</v>
      </c>
      <c r="AC2806" s="5">
        <f t="shared" si="877"/>
        <v>23.391666666666666</v>
      </c>
      <c r="AD2806" s="5">
        <f t="shared" si="878"/>
        <v>9.6333333333333323E-3</v>
      </c>
      <c r="AE2806" s="5">
        <f t="shared" si="879"/>
        <v>26.306514999999994</v>
      </c>
      <c r="AF2806" s="5"/>
      <c r="AG2806" s="5">
        <f t="shared" si="880"/>
        <v>-2</v>
      </c>
      <c r="AH2806">
        <f t="shared" si="881"/>
        <v>1339.5</v>
      </c>
      <c r="AI2806" s="5">
        <f t="shared" si="882"/>
        <v>1.3394999999999999</v>
      </c>
      <c r="AJ2806" s="15">
        <f t="shared" si="883"/>
        <v>19.63905561776782</v>
      </c>
      <c r="AK2806" s="5">
        <f t="shared" si="884"/>
        <v>6.1363476300007314</v>
      </c>
      <c r="AL2806" s="5">
        <f t="shared" si="885"/>
        <v>4.8188420444192559</v>
      </c>
      <c r="AM2806" s="5">
        <f t="shared" si="886"/>
        <v>1.6879277051230712E-2</v>
      </c>
      <c r="AN2806" s="5">
        <f t="shared" si="887"/>
        <v>67.822962538350268</v>
      </c>
      <c r="AO2806" s="15">
        <f t="shared" si="888"/>
        <v>1.9749948245663613</v>
      </c>
    </row>
    <row r="2807" spans="1:41" x14ac:dyDescent="0.3">
      <c r="A2807" s="4">
        <f t="shared" si="871"/>
        <v>45797.403263888889</v>
      </c>
      <c r="B2807" s="9">
        <f t="shared" si="870"/>
        <v>2803</v>
      </c>
      <c r="C2807" s="10" t="str">
        <f t="shared" si="872"/>
        <v>Remove</v>
      </c>
      <c r="D2807" s="1">
        <v>45797</v>
      </c>
      <c r="E2807" s="2">
        <v>0.40326388888888887</v>
      </c>
      <c r="F2807" t="s">
        <v>19</v>
      </c>
      <c r="G2807" t="s">
        <v>14</v>
      </c>
      <c r="H2807" t="s">
        <v>49</v>
      </c>
      <c r="I2807">
        <v>160</v>
      </c>
      <c r="J2807" t="s">
        <v>13</v>
      </c>
      <c r="K2807">
        <v>0</v>
      </c>
      <c r="L2807">
        <v>111.8</v>
      </c>
      <c r="M2807">
        <v>11.653</v>
      </c>
      <c r="N2807">
        <v>1153.3</v>
      </c>
      <c r="O2807">
        <v>11200</v>
      </c>
      <c r="P2807" s="2">
        <v>0.97499999999999998</v>
      </c>
      <c r="Q2807">
        <v>29.3</v>
      </c>
      <c r="R2807" t="s">
        <v>283</v>
      </c>
      <c r="S2807">
        <v>21.4</v>
      </c>
      <c r="T2807">
        <v>31.3</v>
      </c>
      <c r="U2807" t="s">
        <v>88</v>
      </c>
      <c r="V2807">
        <v>14.6</v>
      </c>
      <c r="X2807">
        <f t="shared" si="873"/>
        <v>1.6</v>
      </c>
      <c r="Y2807" s="7" t="str">
        <f t="shared" si="874"/>
        <v>m/s</v>
      </c>
      <c r="AA2807">
        <f t="shared" si="875"/>
        <v>4.5199999999999996</v>
      </c>
      <c r="AB2807" s="7" t="str">
        <f t="shared" si="876"/>
        <v>m/s</v>
      </c>
      <c r="AC2807" s="5">
        <f t="shared" si="877"/>
        <v>23.4</v>
      </c>
      <c r="AD2807" s="5">
        <f t="shared" si="878"/>
        <v>9.6108333333333323E-3</v>
      </c>
      <c r="AE2807" s="5">
        <f t="shared" si="879"/>
        <v>26.316125833333327</v>
      </c>
      <c r="AF2807" s="5"/>
      <c r="AG2807" s="5">
        <f t="shared" si="880"/>
        <v>5.5</v>
      </c>
      <c r="AH2807">
        <f t="shared" si="881"/>
        <v>1345</v>
      </c>
      <c r="AI2807" s="5">
        <f t="shared" si="882"/>
        <v>1.345</v>
      </c>
      <c r="AJ2807" s="15">
        <f t="shared" si="883"/>
        <v>19.565892812887231</v>
      </c>
      <c r="AK2807" s="5">
        <f t="shared" si="884"/>
        <v>6.2532304420007447</v>
      </c>
      <c r="AL2807" s="5">
        <f t="shared" si="885"/>
        <v>4.7537225573325079</v>
      </c>
      <c r="AM2807" s="5">
        <f t="shared" si="886"/>
        <v>1.4717250986354459E-2</v>
      </c>
      <c r="AN2807" s="5">
        <f t="shared" si="887"/>
        <v>67.837679789336619</v>
      </c>
      <c r="AO2807" s="15">
        <f t="shared" si="888"/>
        <v>1.9826739419401842</v>
      </c>
    </row>
    <row r="2808" spans="1:41" x14ac:dyDescent="0.3">
      <c r="A2808" s="4">
        <f t="shared" si="871"/>
        <v>45797.403611111113</v>
      </c>
      <c r="B2808" s="9">
        <f t="shared" si="870"/>
        <v>2804</v>
      </c>
      <c r="C2808" s="10" t="str">
        <f t="shared" si="872"/>
        <v>Remove</v>
      </c>
      <c r="D2808" s="1">
        <v>45797</v>
      </c>
      <c r="E2808" s="2">
        <v>0.40361111111111109</v>
      </c>
      <c r="F2808" t="s">
        <v>19</v>
      </c>
      <c r="G2808" t="s">
        <v>14</v>
      </c>
      <c r="H2808" t="s">
        <v>49</v>
      </c>
      <c r="I2808">
        <v>154</v>
      </c>
      <c r="J2808" t="s">
        <v>13</v>
      </c>
      <c r="K2808">
        <v>0</v>
      </c>
      <c r="L2808">
        <v>111.7</v>
      </c>
      <c r="M2808">
        <v>11.645</v>
      </c>
      <c r="N2808">
        <v>1152.0999999999999</v>
      </c>
      <c r="O2808">
        <v>11210</v>
      </c>
      <c r="P2808" s="2">
        <v>0.97534722222222225</v>
      </c>
      <c r="Q2808">
        <v>29.3</v>
      </c>
      <c r="R2808" t="s">
        <v>205</v>
      </c>
      <c r="S2808">
        <v>21</v>
      </c>
      <c r="T2808">
        <v>31.3</v>
      </c>
      <c r="U2808" t="s">
        <v>117</v>
      </c>
      <c r="V2808">
        <v>14.6</v>
      </c>
      <c r="X2808">
        <f t="shared" si="873"/>
        <v>1.63</v>
      </c>
      <c r="Y2808" s="7" t="str">
        <f t="shared" si="874"/>
        <v>m/s</v>
      </c>
      <c r="AA2808">
        <f t="shared" si="875"/>
        <v>4.2699999999999996</v>
      </c>
      <c r="AB2808" s="7" t="str">
        <f t="shared" si="876"/>
        <v>m/s</v>
      </c>
      <c r="AC2808" s="5">
        <f t="shared" si="877"/>
        <v>23.408333333333335</v>
      </c>
      <c r="AD2808" s="5">
        <f t="shared" si="878"/>
        <v>9.6008333333333327E-3</v>
      </c>
      <c r="AE2808" s="5">
        <f t="shared" si="879"/>
        <v>26.325726666666661</v>
      </c>
      <c r="AF2808" s="5"/>
      <c r="AG2808" s="5">
        <f t="shared" si="880"/>
        <v>-6</v>
      </c>
      <c r="AH2808">
        <f t="shared" si="881"/>
        <v>1345</v>
      </c>
      <c r="AI2808" s="5">
        <f t="shared" si="882"/>
        <v>1.345</v>
      </c>
      <c r="AJ2808" s="15">
        <f t="shared" si="883"/>
        <v>19.57303097893432</v>
      </c>
      <c r="AK2808" s="5">
        <f t="shared" si="884"/>
        <v>6.1363476300007314</v>
      </c>
      <c r="AL2808" s="5">
        <f t="shared" si="885"/>
        <v>4.7537225573325079</v>
      </c>
      <c r="AM2808" s="5">
        <f t="shared" si="886"/>
        <v>1.471295272380003E-2</v>
      </c>
      <c r="AN2808" s="5">
        <f t="shared" si="887"/>
        <v>67.852392742060417</v>
      </c>
      <c r="AO2808" s="15">
        <f t="shared" si="888"/>
        <v>1.9822440236013368</v>
      </c>
    </row>
    <row r="2809" spans="1:41" x14ac:dyDescent="0.3">
      <c r="A2809" s="4">
        <f t="shared" si="871"/>
        <v>45797.403958333336</v>
      </c>
      <c r="B2809" s="9">
        <f t="shared" si="870"/>
        <v>2805</v>
      </c>
      <c r="C2809" s="10" t="str">
        <f t="shared" si="872"/>
        <v>Remove</v>
      </c>
      <c r="D2809" s="1">
        <v>45797</v>
      </c>
      <c r="E2809" s="2">
        <v>0.40395833333333331</v>
      </c>
      <c r="F2809" t="s">
        <v>19</v>
      </c>
      <c r="G2809" t="s">
        <v>14</v>
      </c>
      <c r="H2809" t="s">
        <v>49</v>
      </c>
      <c r="I2809">
        <v>168</v>
      </c>
      <c r="J2809" t="s">
        <v>13</v>
      </c>
      <c r="K2809">
        <v>0</v>
      </c>
      <c r="L2809">
        <v>111.7</v>
      </c>
      <c r="M2809">
        <v>11.686</v>
      </c>
      <c r="N2809">
        <v>1157.3</v>
      </c>
      <c r="O2809">
        <v>11220</v>
      </c>
      <c r="P2809" s="2">
        <v>0.97569444444444442</v>
      </c>
      <c r="Q2809">
        <v>29.3</v>
      </c>
      <c r="R2809" t="s">
        <v>166</v>
      </c>
      <c r="S2809">
        <v>21.1</v>
      </c>
      <c r="T2809">
        <v>31.3</v>
      </c>
      <c r="U2809" t="s">
        <v>69</v>
      </c>
      <c r="V2809">
        <v>14.6</v>
      </c>
      <c r="X2809">
        <f t="shared" si="873"/>
        <v>1.94</v>
      </c>
      <c r="Y2809" s="7" t="str">
        <f t="shared" si="874"/>
        <v>m/s</v>
      </c>
      <c r="AA2809">
        <f t="shared" si="875"/>
        <v>4.3499999999999996</v>
      </c>
      <c r="AB2809" s="7" t="str">
        <f t="shared" si="876"/>
        <v>m/s</v>
      </c>
      <c r="AC2809" s="5">
        <f t="shared" si="877"/>
        <v>23.416666666666664</v>
      </c>
      <c r="AD2809" s="5">
        <f t="shared" si="878"/>
        <v>9.6441666666666672E-3</v>
      </c>
      <c r="AE2809" s="5">
        <f t="shared" si="879"/>
        <v>26.335370833333329</v>
      </c>
      <c r="AF2809" s="5"/>
      <c r="AG2809" s="5">
        <f t="shared" si="880"/>
        <v>14</v>
      </c>
      <c r="AH2809">
        <f t="shared" si="881"/>
        <v>1359</v>
      </c>
      <c r="AI2809" s="5">
        <f t="shared" si="882"/>
        <v>1.359</v>
      </c>
      <c r="AJ2809" s="15">
        <f t="shared" si="883"/>
        <v>19.378492151091486</v>
      </c>
      <c r="AK2809" s="5">
        <f t="shared" si="884"/>
        <v>6.1655683330007349</v>
      </c>
      <c r="AL2809" s="5">
        <f t="shared" si="885"/>
        <v>4.7537225573325079</v>
      </c>
      <c r="AM2809" s="5">
        <f t="shared" si="886"/>
        <v>1.7594507940287191E-2</v>
      </c>
      <c r="AN2809" s="5">
        <f t="shared" si="887"/>
        <v>67.869987250000705</v>
      </c>
      <c r="AO2809" s="15">
        <f t="shared" si="888"/>
        <v>2.0023578242236755</v>
      </c>
    </row>
    <row r="2810" spans="1:41" x14ac:dyDescent="0.3">
      <c r="A2810" s="4">
        <f t="shared" si="871"/>
        <v>45797.404305555552</v>
      </c>
      <c r="B2810" s="9">
        <f t="shared" si="870"/>
        <v>2806</v>
      </c>
      <c r="C2810" s="10" t="str">
        <f t="shared" si="872"/>
        <v>Remove</v>
      </c>
      <c r="D2810" s="1">
        <v>45797</v>
      </c>
      <c r="E2810" s="2">
        <v>0.40430555555555553</v>
      </c>
      <c r="F2810" t="s">
        <v>2</v>
      </c>
      <c r="G2810" t="s">
        <v>14</v>
      </c>
      <c r="H2810" t="s">
        <v>49</v>
      </c>
      <c r="I2810">
        <v>151</v>
      </c>
      <c r="J2810" t="s">
        <v>13</v>
      </c>
      <c r="K2810">
        <v>0</v>
      </c>
      <c r="L2810">
        <v>111.7</v>
      </c>
      <c r="M2810">
        <v>11.759</v>
      </c>
      <c r="N2810">
        <v>1165.5999999999999</v>
      </c>
      <c r="O2810">
        <v>11229</v>
      </c>
      <c r="P2810" s="2">
        <v>0.9760416666666667</v>
      </c>
      <c r="Q2810">
        <v>29.3</v>
      </c>
      <c r="R2810" t="s">
        <v>183</v>
      </c>
      <c r="S2810">
        <v>21.1</v>
      </c>
      <c r="T2810">
        <v>31.3</v>
      </c>
      <c r="U2810" t="s">
        <v>87</v>
      </c>
      <c r="V2810">
        <v>15</v>
      </c>
      <c r="X2810">
        <f t="shared" si="873"/>
        <v>1.78</v>
      </c>
      <c r="Y2810" s="7" t="str">
        <f t="shared" si="874"/>
        <v>m/s</v>
      </c>
      <c r="AA2810">
        <f t="shared" si="875"/>
        <v>4.6399999999999997</v>
      </c>
      <c r="AB2810" s="7" t="str">
        <f t="shared" si="876"/>
        <v>m/s</v>
      </c>
      <c r="AC2810" s="5">
        <f t="shared" si="877"/>
        <v>23.425000000000001</v>
      </c>
      <c r="AD2810" s="5">
        <f t="shared" si="878"/>
        <v>9.7133333333333325E-3</v>
      </c>
      <c r="AE2810" s="5">
        <f t="shared" si="879"/>
        <v>26.345084166666663</v>
      </c>
      <c r="AF2810" s="5"/>
      <c r="AG2810" s="5">
        <f t="shared" si="880"/>
        <v>-17</v>
      </c>
      <c r="AH2810">
        <f t="shared" si="881"/>
        <v>1359</v>
      </c>
      <c r="AI2810" s="5">
        <f t="shared" si="882"/>
        <v>1.359</v>
      </c>
      <c r="AJ2810" s="15">
        <f t="shared" si="883"/>
        <v>19.38563956340446</v>
      </c>
      <c r="AK2810" s="5">
        <f t="shared" si="884"/>
        <v>6.1655683330007349</v>
      </c>
      <c r="AL2810" s="5">
        <f t="shared" si="885"/>
        <v>4.8839615315060021</v>
      </c>
      <c r="AM2810" s="5">
        <f t="shared" si="886"/>
        <v>1.6143414501912989E-2</v>
      </c>
      <c r="AN2810" s="5">
        <f t="shared" si="887"/>
        <v>67.886130664502616</v>
      </c>
      <c r="AO2810" s="15">
        <f t="shared" si="888"/>
        <v>2.0018816608008794</v>
      </c>
    </row>
    <row r="2811" spans="1:41" x14ac:dyDescent="0.3">
      <c r="A2811" s="4">
        <f t="shared" si="871"/>
        <v>45797.404652777775</v>
      </c>
      <c r="B2811" s="9">
        <f t="shared" si="870"/>
        <v>2807</v>
      </c>
      <c r="C2811" s="10" t="str">
        <f t="shared" si="872"/>
        <v>Remove</v>
      </c>
      <c r="D2811" s="1">
        <v>45797</v>
      </c>
      <c r="E2811" s="2">
        <v>0.40465277777777775</v>
      </c>
      <c r="F2811" t="s">
        <v>2</v>
      </c>
      <c r="G2811" t="s">
        <v>14</v>
      </c>
      <c r="H2811" t="s">
        <v>49</v>
      </c>
      <c r="I2811">
        <v>148</v>
      </c>
      <c r="J2811" t="s">
        <v>13</v>
      </c>
      <c r="K2811">
        <v>0</v>
      </c>
      <c r="L2811">
        <v>111.5</v>
      </c>
      <c r="M2811">
        <v>11.801</v>
      </c>
      <c r="N2811">
        <v>1170.4000000000001</v>
      </c>
      <c r="O2811">
        <v>11239</v>
      </c>
      <c r="P2811" s="2">
        <v>0.97638888888888886</v>
      </c>
      <c r="Q2811">
        <v>29.3</v>
      </c>
      <c r="R2811" t="s">
        <v>175</v>
      </c>
      <c r="S2811">
        <v>21.3</v>
      </c>
      <c r="T2811">
        <v>31.4</v>
      </c>
      <c r="U2811" t="s">
        <v>80</v>
      </c>
      <c r="V2811">
        <v>14.7</v>
      </c>
      <c r="X2811">
        <f t="shared" si="873"/>
        <v>1.91</v>
      </c>
      <c r="Y2811" s="7" t="str">
        <f t="shared" si="874"/>
        <v>m/s</v>
      </c>
      <c r="AA2811">
        <f t="shared" si="875"/>
        <v>4.4400000000000004</v>
      </c>
      <c r="AB2811" s="7" t="str">
        <f t="shared" si="876"/>
        <v>m/s</v>
      </c>
      <c r="AC2811" s="5">
        <f t="shared" si="877"/>
        <v>23.433333333333334</v>
      </c>
      <c r="AD2811" s="5">
        <f t="shared" si="878"/>
        <v>9.7533333333333343E-3</v>
      </c>
      <c r="AE2811" s="5">
        <f t="shared" si="879"/>
        <v>26.354837499999995</v>
      </c>
      <c r="AF2811" s="5"/>
      <c r="AG2811" s="5">
        <f t="shared" si="880"/>
        <v>-3</v>
      </c>
      <c r="AH2811">
        <f t="shared" si="881"/>
        <v>1359</v>
      </c>
      <c r="AI2811" s="5">
        <f t="shared" si="882"/>
        <v>1.359</v>
      </c>
      <c r="AJ2811" s="15">
        <f t="shared" si="883"/>
        <v>19.392816409124354</v>
      </c>
      <c r="AK2811" s="5">
        <f t="shared" si="884"/>
        <v>6.2240097390007421</v>
      </c>
      <c r="AL2811" s="5">
        <f t="shared" si="885"/>
        <v>4.8120405509058539</v>
      </c>
      <c r="AM2811" s="5">
        <f t="shared" si="886"/>
        <v>1.74866215501711E-2</v>
      </c>
      <c r="AN2811" s="5">
        <f t="shared" si="887"/>
        <v>67.903617286052793</v>
      </c>
      <c r="AO2811" s="15">
        <f t="shared" si="888"/>
        <v>2.0013661338173434</v>
      </c>
    </row>
    <row r="2812" spans="1:41" x14ac:dyDescent="0.3">
      <c r="A2812" s="4">
        <f t="shared" si="871"/>
        <v>45797.404999999999</v>
      </c>
      <c r="B2812" s="9">
        <f t="shared" si="870"/>
        <v>2808</v>
      </c>
      <c r="C2812" s="10" t="str">
        <f t="shared" si="872"/>
        <v>Remove</v>
      </c>
      <c r="D2812" s="1">
        <v>45797</v>
      </c>
      <c r="E2812" s="2">
        <v>0.40500000000000003</v>
      </c>
      <c r="F2812" t="s">
        <v>2</v>
      </c>
      <c r="G2812" t="s">
        <v>14</v>
      </c>
      <c r="H2812" t="s">
        <v>49</v>
      </c>
      <c r="I2812">
        <v>150</v>
      </c>
      <c r="J2812" t="s">
        <v>13</v>
      </c>
      <c r="K2812">
        <v>0</v>
      </c>
      <c r="L2812">
        <v>111.5</v>
      </c>
      <c r="M2812">
        <v>11.852</v>
      </c>
      <c r="N2812">
        <v>1176.4000000000001</v>
      </c>
      <c r="O2812">
        <v>11249</v>
      </c>
      <c r="P2812" s="2">
        <v>0.97673611111111114</v>
      </c>
      <c r="Q2812">
        <v>29.4</v>
      </c>
      <c r="R2812" t="s">
        <v>182</v>
      </c>
      <c r="S2812">
        <v>21.1</v>
      </c>
      <c r="T2812">
        <v>31.4</v>
      </c>
      <c r="U2812" t="s">
        <v>77</v>
      </c>
      <c r="V2812">
        <v>14.6</v>
      </c>
      <c r="X2812">
        <f t="shared" si="873"/>
        <v>1.87</v>
      </c>
      <c r="Y2812" s="7" t="str">
        <f t="shared" si="874"/>
        <v>m/s</v>
      </c>
      <c r="AA2812">
        <f t="shared" si="875"/>
        <v>4.46</v>
      </c>
      <c r="AB2812" s="7" t="str">
        <f t="shared" si="876"/>
        <v>m/s</v>
      </c>
      <c r="AC2812" s="5">
        <f t="shared" si="877"/>
        <v>23.441666666666666</v>
      </c>
      <c r="AD2812" s="5">
        <f t="shared" si="878"/>
        <v>9.803333333333334E-3</v>
      </c>
      <c r="AE2812" s="5">
        <f t="shared" si="879"/>
        <v>26.364640833333329</v>
      </c>
      <c r="AF2812" s="5"/>
      <c r="AG2812" s="5">
        <f t="shared" si="880"/>
        <v>2</v>
      </c>
      <c r="AH2812">
        <f t="shared" si="881"/>
        <v>1361</v>
      </c>
      <c r="AI2812" s="5">
        <f t="shared" si="882"/>
        <v>1.361</v>
      </c>
      <c r="AJ2812" s="15">
        <f t="shared" si="883"/>
        <v>19.371521552779814</v>
      </c>
      <c r="AK2812" s="5">
        <f t="shared" si="884"/>
        <v>6.1992555083834064</v>
      </c>
      <c r="AL2812" s="5">
        <f t="shared" si="885"/>
        <v>4.7793055811718013</v>
      </c>
      <c r="AM2812" s="5">
        <f t="shared" si="886"/>
        <v>1.705231801500124E-2</v>
      </c>
      <c r="AN2812" s="5">
        <f t="shared" si="887"/>
        <v>67.920669604067797</v>
      </c>
      <c r="AO2812" s="15">
        <f t="shared" si="888"/>
        <v>2.0038082780009714</v>
      </c>
    </row>
    <row r="2813" spans="1:41" x14ac:dyDescent="0.3">
      <c r="A2813" s="4">
        <f t="shared" si="871"/>
        <v>45797.405347222222</v>
      </c>
      <c r="B2813" s="9">
        <f t="shared" si="870"/>
        <v>2809</v>
      </c>
      <c r="C2813" s="10" t="str">
        <f t="shared" si="872"/>
        <v>Remove</v>
      </c>
      <c r="D2813" s="1">
        <v>45797</v>
      </c>
      <c r="E2813" s="2">
        <v>0.40534722222222225</v>
      </c>
      <c r="F2813" t="s">
        <v>2</v>
      </c>
      <c r="G2813" t="s">
        <v>14</v>
      </c>
      <c r="H2813" t="s">
        <v>49</v>
      </c>
      <c r="I2813">
        <v>150.5</v>
      </c>
      <c r="J2813" t="s">
        <v>13</v>
      </c>
      <c r="K2813">
        <v>0</v>
      </c>
      <c r="L2813">
        <v>111.6</v>
      </c>
      <c r="M2813">
        <v>11.851000000000001</v>
      </c>
      <c r="N2813">
        <v>1176.4000000000001</v>
      </c>
      <c r="O2813">
        <v>11259</v>
      </c>
      <c r="P2813" s="2">
        <v>0.9770833333333333</v>
      </c>
      <c r="Q2813">
        <v>29.4</v>
      </c>
      <c r="R2813" t="s">
        <v>170</v>
      </c>
      <c r="S2813">
        <v>21</v>
      </c>
      <c r="T2813">
        <v>31.4</v>
      </c>
      <c r="U2813" t="s">
        <v>88</v>
      </c>
      <c r="V2813">
        <v>14.7</v>
      </c>
      <c r="X2813">
        <f t="shared" si="873"/>
        <v>1.95</v>
      </c>
      <c r="Y2813" s="7" t="str">
        <f t="shared" si="874"/>
        <v>m/s</v>
      </c>
      <c r="AA2813">
        <f t="shared" si="875"/>
        <v>4.5199999999999996</v>
      </c>
      <c r="AB2813" s="7" t="str">
        <f t="shared" si="876"/>
        <v>m/s</v>
      </c>
      <c r="AC2813" s="5">
        <f t="shared" si="877"/>
        <v>23.45</v>
      </c>
      <c r="AD2813" s="5">
        <f t="shared" si="878"/>
        <v>9.803333333333334E-3</v>
      </c>
      <c r="AE2813" s="5">
        <f t="shared" si="879"/>
        <v>26.374444166666663</v>
      </c>
      <c r="AF2813" s="5"/>
      <c r="AG2813" s="5">
        <f t="shared" si="880"/>
        <v>0.5</v>
      </c>
      <c r="AH2813">
        <f t="shared" si="881"/>
        <v>1361.5</v>
      </c>
      <c r="AI2813" s="5">
        <f t="shared" si="882"/>
        <v>1.3614999999999999</v>
      </c>
      <c r="AJ2813" s="15">
        <f t="shared" si="883"/>
        <v>19.371607907944668</v>
      </c>
      <c r="AK2813" s="5">
        <f t="shared" si="884"/>
        <v>6.1698751505237688</v>
      </c>
      <c r="AL2813" s="5">
        <f t="shared" si="885"/>
        <v>4.8120405509058539</v>
      </c>
      <c r="AM2813" s="5">
        <f t="shared" si="886"/>
        <v>1.7697554875289574E-2</v>
      </c>
      <c r="AN2813" s="5">
        <f t="shared" si="887"/>
        <v>67.93836715894308</v>
      </c>
      <c r="AO2813" s="15">
        <f t="shared" si="888"/>
        <v>2.004022258607931</v>
      </c>
    </row>
    <row r="2814" spans="1:41" x14ac:dyDescent="0.3">
      <c r="A2814" s="4">
        <f t="shared" si="871"/>
        <v>45797.405694444446</v>
      </c>
      <c r="B2814" s="9">
        <f t="shared" si="870"/>
        <v>2810</v>
      </c>
      <c r="C2814" s="10" t="str">
        <f t="shared" si="872"/>
        <v>Remove</v>
      </c>
      <c r="D2814" s="1">
        <v>45797</v>
      </c>
      <c r="E2814" s="2">
        <v>0.40569444444444447</v>
      </c>
      <c r="F2814" t="s">
        <v>2</v>
      </c>
      <c r="G2814" t="s">
        <v>14</v>
      </c>
      <c r="H2814" t="s">
        <v>49</v>
      </c>
      <c r="I2814">
        <v>158</v>
      </c>
      <c r="J2814" t="s">
        <v>13</v>
      </c>
      <c r="K2814">
        <v>0</v>
      </c>
      <c r="L2814">
        <v>111.6</v>
      </c>
      <c r="M2814">
        <v>11.81</v>
      </c>
      <c r="N2814">
        <v>1171</v>
      </c>
      <c r="O2814">
        <v>11268</v>
      </c>
      <c r="P2814" s="2">
        <v>0.97743055555555558</v>
      </c>
      <c r="Q2814">
        <v>29.5</v>
      </c>
      <c r="R2814" t="s">
        <v>168</v>
      </c>
      <c r="S2814">
        <v>21.1</v>
      </c>
      <c r="T2814">
        <v>31.5</v>
      </c>
      <c r="U2814" t="s">
        <v>68</v>
      </c>
      <c r="V2814">
        <v>14.6</v>
      </c>
      <c r="X2814">
        <f t="shared" si="873"/>
        <v>1.75</v>
      </c>
      <c r="Y2814" s="7" t="str">
        <f t="shared" si="874"/>
        <v>m/s</v>
      </c>
      <c r="AA2814">
        <f t="shared" si="875"/>
        <v>4.3</v>
      </c>
      <c r="AB2814" s="7" t="str">
        <f t="shared" si="876"/>
        <v>m/s</v>
      </c>
      <c r="AC2814" s="5">
        <f t="shared" si="877"/>
        <v>23.458333333333336</v>
      </c>
      <c r="AD2814" s="5">
        <f t="shared" si="878"/>
        <v>9.7583333333333324E-3</v>
      </c>
      <c r="AE2814" s="5">
        <f t="shared" si="879"/>
        <v>26.384202499999997</v>
      </c>
      <c r="AF2814" s="5"/>
      <c r="AG2814" s="5">
        <f t="shared" si="880"/>
        <v>7.5</v>
      </c>
      <c r="AH2814">
        <f t="shared" si="881"/>
        <v>1369</v>
      </c>
      <c r="AI2814" s="5">
        <f t="shared" si="882"/>
        <v>1.369</v>
      </c>
      <c r="AJ2814" s="15">
        <f t="shared" si="883"/>
        <v>19.272609569028486</v>
      </c>
      <c r="AK2814" s="5">
        <f t="shared" si="884"/>
        <v>6.233101032040592</v>
      </c>
      <c r="AL2814" s="5">
        <f t="shared" si="885"/>
        <v>4.8050068989600003</v>
      </c>
      <c r="AM2814" s="5">
        <f t="shared" si="886"/>
        <v>1.6045176372706919E-2</v>
      </c>
      <c r="AN2814" s="5">
        <f t="shared" si="887"/>
        <v>67.954412335315794</v>
      </c>
      <c r="AO2814" s="15">
        <f t="shared" si="888"/>
        <v>2.0145858862626538</v>
      </c>
    </row>
    <row r="2815" spans="1:41" x14ac:dyDescent="0.3">
      <c r="A2815" s="4">
        <f t="shared" si="871"/>
        <v>45797.406041666669</v>
      </c>
      <c r="B2815" s="9">
        <f t="shared" si="870"/>
        <v>2811</v>
      </c>
      <c r="C2815" s="10" t="str">
        <f t="shared" si="872"/>
        <v>Remove</v>
      </c>
      <c r="D2815" s="1">
        <v>45797</v>
      </c>
      <c r="E2815" s="2">
        <v>0.40604166666666669</v>
      </c>
      <c r="F2815" t="s">
        <v>19</v>
      </c>
      <c r="G2815" t="s">
        <v>14</v>
      </c>
      <c r="H2815" t="s">
        <v>49</v>
      </c>
      <c r="I2815">
        <v>149.5</v>
      </c>
      <c r="J2815" t="s">
        <v>13</v>
      </c>
      <c r="K2815">
        <v>0</v>
      </c>
      <c r="L2815">
        <v>111.7</v>
      </c>
      <c r="M2815">
        <v>11.712999999999999</v>
      </c>
      <c r="N2815">
        <v>1160.2</v>
      </c>
      <c r="O2815">
        <v>11278</v>
      </c>
      <c r="P2815" s="2">
        <v>0.97777777777777775</v>
      </c>
      <c r="Q2815">
        <v>29.5</v>
      </c>
      <c r="R2815" t="s">
        <v>202</v>
      </c>
      <c r="S2815">
        <v>21.1</v>
      </c>
      <c r="T2815">
        <v>31.5</v>
      </c>
      <c r="U2815" t="s">
        <v>48</v>
      </c>
      <c r="V2815">
        <v>14.6</v>
      </c>
      <c r="X2815">
        <f t="shared" si="873"/>
        <v>1.77</v>
      </c>
      <c r="Y2815" s="7" t="str">
        <f t="shared" si="874"/>
        <v>m/s</v>
      </c>
      <c r="AA2815">
        <f t="shared" si="875"/>
        <v>4.32</v>
      </c>
      <c r="AB2815" s="7" t="str">
        <f t="shared" si="876"/>
        <v>m/s</v>
      </c>
      <c r="AC2815" s="5">
        <f t="shared" si="877"/>
        <v>23.466666666666665</v>
      </c>
      <c r="AD2815" s="5">
        <f t="shared" si="878"/>
        <v>9.6683333333333326E-3</v>
      </c>
      <c r="AE2815" s="5">
        <f t="shared" si="879"/>
        <v>26.393870833333331</v>
      </c>
      <c r="AF2815" s="5"/>
      <c r="AG2815" s="5">
        <f t="shared" si="880"/>
        <v>-8.5</v>
      </c>
      <c r="AH2815">
        <f t="shared" si="881"/>
        <v>1369</v>
      </c>
      <c r="AI2815" s="5">
        <f t="shared" si="882"/>
        <v>1.369</v>
      </c>
      <c r="AJ2815" s="15">
        <f t="shared" si="883"/>
        <v>19.27967190163136</v>
      </c>
      <c r="AK2815" s="5">
        <f t="shared" si="884"/>
        <v>6.233101032040592</v>
      </c>
      <c r="AL2815" s="5">
        <f t="shared" si="885"/>
        <v>4.8050068989600003</v>
      </c>
      <c r="AM2815" s="5">
        <f t="shared" si="886"/>
        <v>1.6228549816966427E-2</v>
      </c>
      <c r="AN2815" s="5">
        <f t="shared" si="887"/>
        <v>67.970640885132767</v>
      </c>
      <c r="AO2815" s="15">
        <f t="shared" si="888"/>
        <v>2.0141048873050154</v>
      </c>
    </row>
    <row r="2816" spans="1:41" x14ac:dyDescent="0.3">
      <c r="A2816" s="4">
        <f t="shared" si="871"/>
        <v>45797.406388888892</v>
      </c>
      <c r="B2816" s="9">
        <f t="shared" si="870"/>
        <v>2812</v>
      </c>
      <c r="C2816" s="10" t="str">
        <f t="shared" si="872"/>
        <v>Remove</v>
      </c>
      <c r="D2816" s="1">
        <v>45797</v>
      </c>
      <c r="E2816" s="2">
        <v>0.40638888888888891</v>
      </c>
      <c r="F2816" t="s">
        <v>2</v>
      </c>
      <c r="G2816" t="s">
        <v>14</v>
      </c>
      <c r="H2816" t="s">
        <v>49</v>
      </c>
      <c r="I2816">
        <v>154</v>
      </c>
      <c r="J2816" t="s">
        <v>13</v>
      </c>
      <c r="K2816">
        <v>0</v>
      </c>
      <c r="L2816">
        <v>111.7</v>
      </c>
      <c r="M2816">
        <v>11.734999999999999</v>
      </c>
      <c r="N2816">
        <v>1162.8</v>
      </c>
      <c r="O2816">
        <v>11288</v>
      </c>
      <c r="P2816" s="2">
        <v>0.97812500000000002</v>
      </c>
      <c r="Q2816">
        <v>29.5</v>
      </c>
      <c r="R2816" t="s">
        <v>274</v>
      </c>
      <c r="S2816">
        <v>20.8</v>
      </c>
      <c r="T2816">
        <v>31.5</v>
      </c>
      <c r="U2816" t="s">
        <v>117</v>
      </c>
      <c r="V2816">
        <v>14.6</v>
      </c>
      <c r="X2816">
        <f t="shared" si="873"/>
        <v>1.59</v>
      </c>
      <c r="Y2816" s="7" t="str">
        <f t="shared" si="874"/>
        <v>m/s</v>
      </c>
      <c r="AA2816">
        <f t="shared" si="875"/>
        <v>4.2699999999999996</v>
      </c>
      <c r="AB2816" s="7" t="str">
        <f t="shared" si="876"/>
        <v>m/s</v>
      </c>
      <c r="AC2816" s="5">
        <f t="shared" si="877"/>
        <v>23.475000000000001</v>
      </c>
      <c r="AD2816" s="5">
        <f t="shared" si="878"/>
        <v>9.689999999999999E-3</v>
      </c>
      <c r="AE2816" s="5">
        <f t="shared" si="879"/>
        <v>26.40356083333333</v>
      </c>
      <c r="AF2816" s="5"/>
      <c r="AG2816" s="5">
        <f t="shared" si="880"/>
        <v>4.5</v>
      </c>
      <c r="AH2816">
        <f t="shared" si="881"/>
        <v>1373.5</v>
      </c>
      <c r="AI2816" s="5">
        <f t="shared" si="882"/>
        <v>1.3734999999999999</v>
      </c>
      <c r="AJ2816" s="15">
        <f t="shared" si="883"/>
        <v>19.223560854265259</v>
      </c>
      <c r="AK2816" s="5">
        <f t="shared" si="884"/>
        <v>6.1444787424855134</v>
      </c>
      <c r="AL2816" s="5">
        <f t="shared" si="885"/>
        <v>4.8050068989600003</v>
      </c>
      <c r="AM2816" s="5">
        <f t="shared" si="886"/>
        <v>1.4370915991825682E-2</v>
      </c>
      <c r="AN2816" s="5">
        <f t="shared" si="887"/>
        <v>67.985011801124585</v>
      </c>
      <c r="AO2816" s="15">
        <f t="shared" si="888"/>
        <v>2.0202982445864341</v>
      </c>
    </row>
    <row r="2817" spans="1:41" x14ac:dyDescent="0.3">
      <c r="A2817" s="4">
        <f t="shared" si="871"/>
        <v>45797.406736111108</v>
      </c>
      <c r="B2817" s="9">
        <f t="shared" si="870"/>
        <v>2813</v>
      </c>
      <c r="C2817" s="10" t="str">
        <f t="shared" si="872"/>
        <v>Remove</v>
      </c>
      <c r="D2817" s="1">
        <v>45797</v>
      </c>
      <c r="E2817" s="2">
        <v>0.40673611111111113</v>
      </c>
      <c r="F2817" t="s">
        <v>19</v>
      </c>
      <c r="G2817" t="s">
        <v>14</v>
      </c>
      <c r="H2817" t="s">
        <v>49</v>
      </c>
      <c r="I2817">
        <v>153.5</v>
      </c>
      <c r="J2817" t="s">
        <v>13</v>
      </c>
      <c r="K2817">
        <v>0</v>
      </c>
      <c r="L2817">
        <v>111.6</v>
      </c>
      <c r="M2817">
        <v>11.786</v>
      </c>
      <c r="N2817">
        <v>1168.0999999999999</v>
      </c>
      <c r="O2817">
        <v>11298</v>
      </c>
      <c r="P2817" s="2">
        <v>0.97847222222222219</v>
      </c>
      <c r="Q2817">
        <v>29.4</v>
      </c>
      <c r="R2817" t="s">
        <v>171</v>
      </c>
      <c r="S2817">
        <v>21</v>
      </c>
      <c r="T2817">
        <v>31.4</v>
      </c>
      <c r="U2817" t="s">
        <v>58</v>
      </c>
      <c r="V2817">
        <v>14.8</v>
      </c>
      <c r="X2817">
        <f t="shared" si="873"/>
        <v>1.83</v>
      </c>
      <c r="Y2817" s="7" t="str">
        <f t="shared" si="874"/>
        <v>m/s</v>
      </c>
      <c r="AA2817">
        <f t="shared" si="875"/>
        <v>4.24</v>
      </c>
      <c r="AB2817" s="7" t="str">
        <f t="shared" si="876"/>
        <v>m/s</v>
      </c>
      <c r="AC2817" s="5">
        <f t="shared" si="877"/>
        <v>23.483333333333334</v>
      </c>
      <c r="AD2817" s="5">
        <f t="shared" si="878"/>
        <v>9.7341666666666653E-3</v>
      </c>
      <c r="AE2817" s="5">
        <f t="shared" si="879"/>
        <v>26.413294999999998</v>
      </c>
      <c r="AF2817" s="5"/>
      <c r="AG2817" s="5">
        <f t="shared" si="880"/>
        <v>-0.5</v>
      </c>
      <c r="AH2817">
        <f t="shared" si="881"/>
        <v>1373.5</v>
      </c>
      <c r="AI2817" s="5">
        <f t="shared" si="882"/>
        <v>1.3734999999999999</v>
      </c>
      <c r="AJ2817" s="15">
        <f t="shared" si="883"/>
        <v>19.230647979614123</v>
      </c>
      <c r="AK2817" s="5">
        <f t="shared" si="884"/>
        <v>6.1698751505237688</v>
      </c>
      <c r="AL2817" s="5">
        <f t="shared" si="885"/>
        <v>4.8447755206399092</v>
      </c>
      <c r="AM2817" s="5">
        <f t="shared" si="886"/>
        <v>1.6608474575271748E-2</v>
      </c>
      <c r="AN2817" s="5">
        <f t="shared" si="887"/>
        <v>68.001620275699864</v>
      </c>
      <c r="AO2817" s="15">
        <f t="shared" si="888"/>
        <v>2.0198048141079594</v>
      </c>
    </row>
    <row r="2818" spans="1:41" x14ac:dyDescent="0.3">
      <c r="A2818" s="4">
        <f t="shared" si="871"/>
        <v>45797.407083333332</v>
      </c>
      <c r="B2818" s="9">
        <f t="shared" si="870"/>
        <v>2814</v>
      </c>
      <c r="C2818" s="10" t="str">
        <f t="shared" si="872"/>
        <v>Remove</v>
      </c>
      <c r="D2818" s="1">
        <v>45797</v>
      </c>
      <c r="E2818" s="2">
        <v>0.40708333333333335</v>
      </c>
      <c r="F2818" t="s">
        <v>2</v>
      </c>
      <c r="G2818" t="s">
        <v>14</v>
      </c>
      <c r="H2818" t="s">
        <v>49</v>
      </c>
      <c r="I2818">
        <v>157.5</v>
      </c>
      <c r="J2818" t="s">
        <v>13</v>
      </c>
      <c r="K2818">
        <v>0</v>
      </c>
      <c r="L2818">
        <v>111.7</v>
      </c>
      <c r="M2818">
        <v>11.772</v>
      </c>
      <c r="N2818">
        <v>1166.8</v>
      </c>
      <c r="O2818">
        <v>11307</v>
      </c>
      <c r="P2818" s="2">
        <v>0.97881944444444446</v>
      </c>
      <c r="Q2818">
        <v>29.4</v>
      </c>
      <c r="R2818" t="s">
        <v>205</v>
      </c>
      <c r="S2818">
        <v>21.5</v>
      </c>
      <c r="T2818">
        <v>31.4</v>
      </c>
      <c r="U2818" t="s">
        <v>163</v>
      </c>
      <c r="V2818">
        <v>14.7</v>
      </c>
      <c r="X2818">
        <f t="shared" si="873"/>
        <v>1.63</v>
      </c>
      <c r="Y2818" s="7" t="str">
        <f t="shared" si="874"/>
        <v>m/s</v>
      </c>
      <c r="AA2818">
        <f t="shared" si="875"/>
        <v>4.72</v>
      </c>
      <c r="AB2818" s="7" t="str">
        <f t="shared" si="876"/>
        <v>m/s</v>
      </c>
      <c r="AC2818" s="5">
        <f t="shared" si="877"/>
        <v>23.491666666666667</v>
      </c>
      <c r="AD2818" s="5">
        <f t="shared" si="878"/>
        <v>9.7233333333333321E-3</v>
      </c>
      <c r="AE2818" s="5">
        <f t="shared" si="879"/>
        <v>26.423018333333331</v>
      </c>
      <c r="AF2818" s="5"/>
      <c r="AG2818" s="5">
        <f t="shared" si="880"/>
        <v>4</v>
      </c>
      <c r="AH2818">
        <f t="shared" si="881"/>
        <v>1377.5</v>
      </c>
      <c r="AI2818" s="5">
        <f t="shared" si="882"/>
        <v>1.3774999999999999</v>
      </c>
      <c r="AJ2818" s="15">
        <f t="shared" si="883"/>
        <v>19.181864488808227</v>
      </c>
      <c r="AK2818" s="5">
        <f t="shared" si="884"/>
        <v>6.3167769398219535</v>
      </c>
      <c r="AL2818" s="5">
        <f t="shared" si="885"/>
        <v>4.8120405509058539</v>
      </c>
      <c r="AM2818" s="5">
        <f t="shared" si="886"/>
        <v>1.5145563140525588E-2</v>
      </c>
      <c r="AN2818" s="5">
        <f t="shared" si="887"/>
        <v>68.016765838840385</v>
      </c>
      <c r="AO2818" s="15">
        <f t="shared" si="888"/>
        <v>2.0252359591219942</v>
      </c>
    </row>
    <row r="2819" spans="1:41" x14ac:dyDescent="0.3">
      <c r="A2819" s="4">
        <f t="shared" si="871"/>
        <v>45797.407430555555</v>
      </c>
      <c r="B2819" s="9">
        <f t="shared" si="870"/>
        <v>2815</v>
      </c>
      <c r="C2819" s="10" t="str">
        <f t="shared" si="872"/>
        <v>Remove</v>
      </c>
      <c r="D2819" s="1">
        <v>45797</v>
      </c>
      <c r="E2819" s="2">
        <v>0.40743055555555557</v>
      </c>
      <c r="F2819" t="s">
        <v>2</v>
      </c>
      <c r="G2819" t="s">
        <v>14</v>
      </c>
      <c r="H2819" t="s">
        <v>49</v>
      </c>
      <c r="I2819">
        <v>149.5</v>
      </c>
      <c r="J2819" t="s">
        <v>13</v>
      </c>
      <c r="K2819">
        <v>0</v>
      </c>
      <c r="L2819">
        <v>111.6</v>
      </c>
      <c r="M2819">
        <v>11.726000000000001</v>
      </c>
      <c r="N2819">
        <v>1161.5</v>
      </c>
      <c r="O2819">
        <v>11317</v>
      </c>
      <c r="P2819" s="2">
        <v>0.97916666666666663</v>
      </c>
      <c r="Q2819">
        <v>29.4</v>
      </c>
      <c r="R2819" t="s">
        <v>45</v>
      </c>
      <c r="S2819">
        <v>21</v>
      </c>
      <c r="T2819">
        <v>31.4</v>
      </c>
      <c r="U2819" t="s">
        <v>69</v>
      </c>
      <c r="V2819">
        <v>14.6</v>
      </c>
      <c r="X2819">
        <f t="shared" si="873"/>
        <v>1.86</v>
      </c>
      <c r="Y2819" s="7" t="str">
        <f t="shared" si="874"/>
        <v>m/s</v>
      </c>
      <c r="AA2819">
        <f t="shared" si="875"/>
        <v>4.3499999999999996</v>
      </c>
      <c r="AB2819" s="7" t="str">
        <f t="shared" si="876"/>
        <v>m/s</v>
      </c>
      <c r="AC2819" s="5">
        <f t="shared" si="877"/>
        <v>23.5</v>
      </c>
      <c r="AD2819" s="5">
        <f t="shared" si="878"/>
        <v>9.6791666666666675E-3</v>
      </c>
      <c r="AE2819" s="5">
        <f t="shared" si="879"/>
        <v>26.4326975</v>
      </c>
      <c r="AF2819" s="5"/>
      <c r="AG2819" s="5">
        <f t="shared" si="880"/>
        <v>-8</v>
      </c>
      <c r="AH2819">
        <f t="shared" si="881"/>
        <v>1377.5</v>
      </c>
      <c r="AI2819" s="5">
        <f t="shared" si="882"/>
        <v>1.3774999999999999</v>
      </c>
      <c r="AJ2819" s="15">
        <f t="shared" si="883"/>
        <v>19.188891107078039</v>
      </c>
      <c r="AK2819" s="5">
        <f t="shared" si="884"/>
        <v>6.1698751505237688</v>
      </c>
      <c r="AL2819" s="5">
        <f t="shared" si="885"/>
        <v>4.7793055811718013</v>
      </c>
      <c r="AM2819" s="5">
        <f t="shared" si="886"/>
        <v>1.6880744650276207E-2</v>
      </c>
      <c r="AN2819" s="5">
        <f t="shared" si="887"/>
        <v>68.033646583490665</v>
      </c>
      <c r="AO2819" s="15">
        <f t="shared" si="888"/>
        <v>2.0247334505427936</v>
      </c>
    </row>
    <row r="2820" spans="1:41" x14ac:dyDescent="0.3">
      <c r="A2820" s="4">
        <f t="shared" si="871"/>
        <v>45797.407789351855</v>
      </c>
      <c r="B2820" s="9">
        <f t="shared" si="870"/>
        <v>2816</v>
      </c>
      <c r="C2820" s="10" t="str">
        <f t="shared" si="872"/>
        <v>Remove</v>
      </c>
      <c r="D2820" s="1">
        <v>45797</v>
      </c>
      <c r="E2820" s="2">
        <v>0.40778935185185183</v>
      </c>
      <c r="F2820" t="s">
        <v>19</v>
      </c>
      <c r="G2820" t="s">
        <v>14</v>
      </c>
      <c r="H2820" t="s">
        <v>49</v>
      </c>
      <c r="I2820">
        <v>153</v>
      </c>
      <c r="J2820" t="s">
        <v>13</v>
      </c>
      <c r="K2820">
        <v>0</v>
      </c>
      <c r="L2820">
        <v>111.6</v>
      </c>
      <c r="M2820">
        <v>11.849</v>
      </c>
      <c r="N2820">
        <v>1175.9000000000001</v>
      </c>
      <c r="O2820">
        <v>11327</v>
      </c>
      <c r="P2820" s="2">
        <v>0.97952546296296295</v>
      </c>
      <c r="Q2820">
        <v>29.4</v>
      </c>
      <c r="R2820" t="s">
        <v>179</v>
      </c>
      <c r="S2820">
        <v>21.1</v>
      </c>
      <c r="T2820">
        <v>31.5</v>
      </c>
      <c r="U2820" t="s">
        <v>188</v>
      </c>
      <c r="V2820">
        <v>14.8</v>
      </c>
      <c r="X2820">
        <f t="shared" si="873"/>
        <v>1.85</v>
      </c>
      <c r="Y2820" s="7" t="str">
        <f t="shared" si="874"/>
        <v>m/s</v>
      </c>
      <c r="AA2820">
        <f t="shared" si="875"/>
        <v>4.76</v>
      </c>
      <c r="AB2820" s="7" t="str">
        <f t="shared" si="876"/>
        <v>m/s</v>
      </c>
      <c r="AC2820" s="5">
        <f t="shared" si="877"/>
        <v>23.508611111111112</v>
      </c>
      <c r="AD2820" s="5">
        <f t="shared" si="878"/>
        <v>9.7991666666666678E-3</v>
      </c>
      <c r="AE2820" s="5">
        <f t="shared" si="879"/>
        <v>26.442496666666667</v>
      </c>
      <c r="AF2820" s="5"/>
      <c r="AG2820" s="5">
        <f t="shared" si="880"/>
        <v>3.5</v>
      </c>
      <c r="AH2820">
        <f t="shared" si="881"/>
        <v>1381</v>
      </c>
      <c r="AI2820" s="5">
        <f t="shared" si="882"/>
        <v>1.381</v>
      </c>
      <c r="AJ2820" s="15">
        <f t="shared" si="883"/>
        <v>19.147354573980209</v>
      </c>
      <c r="AK2820" s="5">
        <f t="shared" si="884"/>
        <v>6.1992555083834064</v>
      </c>
      <c r="AL2820" s="5">
        <f t="shared" si="885"/>
        <v>4.870828911274522</v>
      </c>
      <c r="AM2820" s="5">
        <f t="shared" si="886"/>
        <v>1.686994028222048E-2</v>
      </c>
      <c r="AN2820" s="5">
        <f t="shared" si="887"/>
        <v>68.050516523772885</v>
      </c>
      <c r="AO2820" s="15">
        <f t="shared" si="888"/>
        <v>2.0293747506200912</v>
      </c>
    </row>
    <row r="2821" spans="1:41" x14ac:dyDescent="0.3">
      <c r="A2821" s="4">
        <f t="shared" si="871"/>
        <v>45797.408136574071</v>
      </c>
      <c r="B2821" s="9">
        <f t="shared" si="870"/>
        <v>2817</v>
      </c>
      <c r="C2821" s="10" t="str">
        <f t="shared" si="872"/>
        <v>Remove</v>
      </c>
      <c r="D2821" s="1">
        <v>45797</v>
      </c>
      <c r="E2821" s="2">
        <v>0.40813657407407405</v>
      </c>
      <c r="F2821" t="s">
        <v>19</v>
      </c>
      <c r="G2821" t="s">
        <v>14</v>
      </c>
      <c r="H2821" t="s">
        <v>49</v>
      </c>
      <c r="I2821">
        <v>154.5</v>
      </c>
      <c r="J2821" t="s">
        <v>13</v>
      </c>
      <c r="K2821">
        <v>0</v>
      </c>
      <c r="L2821">
        <v>111.7</v>
      </c>
      <c r="M2821">
        <v>11.787000000000001</v>
      </c>
      <c r="N2821">
        <v>1168.7</v>
      </c>
      <c r="O2821">
        <v>11337</v>
      </c>
      <c r="P2821" s="2">
        <v>0.97987268518518522</v>
      </c>
      <c r="Q2821">
        <v>29.4</v>
      </c>
      <c r="R2821" t="s">
        <v>178</v>
      </c>
      <c r="S2821">
        <v>21.1</v>
      </c>
      <c r="T2821">
        <v>31.5</v>
      </c>
      <c r="U2821" t="s">
        <v>194</v>
      </c>
      <c r="V2821">
        <v>14.7</v>
      </c>
      <c r="X2821">
        <f t="shared" si="873"/>
        <v>1.79</v>
      </c>
      <c r="Y2821" s="7" t="str">
        <f t="shared" si="874"/>
        <v>m/s</v>
      </c>
      <c r="AA2821">
        <f t="shared" si="875"/>
        <v>4.87</v>
      </c>
      <c r="AB2821" s="7" t="str">
        <f t="shared" si="876"/>
        <v>m/s</v>
      </c>
      <c r="AC2821" s="5">
        <f t="shared" si="877"/>
        <v>23.516944444444444</v>
      </c>
      <c r="AD2821" s="5">
        <f t="shared" si="878"/>
        <v>9.7391666666666668E-3</v>
      </c>
      <c r="AE2821" s="5">
        <f t="shared" si="879"/>
        <v>26.452235833333333</v>
      </c>
      <c r="AF2821" s="5"/>
      <c r="AG2821" s="5">
        <f t="shared" si="880"/>
        <v>1.5</v>
      </c>
      <c r="AH2821">
        <f t="shared" si="881"/>
        <v>1382.5</v>
      </c>
      <c r="AI2821" s="5">
        <f t="shared" si="882"/>
        <v>1.3825000000000001</v>
      </c>
      <c r="AJ2821" s="15">
        <f t="shared" si="883"/>
        <v>19.133624472573839</v>
      </c>
      <c r="AK2821" s="5">
        <f t="shared" si="884"/>
        <v>6.1992555083834064</v>
      </c>
      <c r="AL2821" s="5">
        <f t="shared" si="885"/>
        <v>4.8379179051172612</v>
      </c>
      <c r="AM2821" s="5">
        <f t="shared" si="886"/>
        <v>1.6322807083878187E-2</v>
      </c>
      <c r="AN2821" s="5">
        <f t="shared" si="887"/>
        <v>68.066839330856766</v>
      </c>
      <c r="AO2821" s="15">
        <f t="shared" si="888"/>
        <v>2.0310918115060339</v>
      </c>
    </row>
    <row r="2822" spans="1:41" x14ac:dyDescent="0.3">
      <c r="A2822" s="4">
        <f t="shared" si="871"/>
        <v>45797.408483796295</v>
      </c>
      <c r="B2822" s="9">
        <f t="shared" si="870"/>
        <v>2818</v>
      </c>
      <c r="C2822" s="10" t="str">
        <f t="shared" si="872"/>
        <v>Remove</v>
      </c>
      <c r="D2822" s="1">
        <v>45797</v>
      </c>
      <c r="E2822" s="2">
        <v>0.40848379629629628</v>
      </c>
      <c r="F2822" t="s">
        <v>2</v>
      </c>
      <c r="G2822" t="s">
        <v>14</v>
      </c>
      <c r="H2822" t="s">
        <v>49</v>
      </c>
      <c r="I2822">
        <v>153.5</v>
      </c>
      <c r="J2822" t="s">
        <v>13</v>
      </c>
      <c r="K2822">
        <v>0</v>
      </c>
      <c r="L2822">
        <v>111.6</v>
      </c>
      <c r="M2822">
        <v>11.805</v>
      </c>
      <c r="N2822">
        <v>1170.8</v>
      </c>
      <c r="O2822">
        <v>11347</v>
      </c>
      <c r="P2822" s="2">
        <v>0.98021990740740739</v>
      </c>
      <c r="Q2822">
        <v>29.4</v>
      </c>
      <c r="R2822" t="s">
        <v>172</v>
      </c>
      <c r="S2822">
        <v>21</v>
      </c>
      <c r="T2822">
        <v>31.5</v>
      </c>
      <c r="U2822" t="s">
        <v>128</v>
      </c>
      <c r="V2822">
        <v>14.7</v>
      </c>
      <c r="X2822">
        <f t="shared" si="873"/>
        <v>1.9</v>
      </c>
      <c r="Y2822" s="7" t="str">
        <f t="shared" si="874"/>
        <v>m/s</v>
      </c>
      <c r="AA2822">
        <f t="shared" si="875"/>
        <v>4.4000000000000004</v>
      </c>
      <c r="AB2822" s="7" t="str">
        <f t="shared" si="876"/>
        <v>m/s</v>
      </c>
      <c r="AC2822" s="5">
        <f t="shared" si="877"/>
        <v>23.525277777777777</v>
      </c>
      <c r="AD2822" s="5">
        <f t="shared" si="878"/>
        <v>9.7566666666666652E-3</v>
      </c>
      <c r="AE2822" s="5">
        <f t="shared" si="879"/>
        <v>26.461992500000001</v>
      </c>
      <c r="AF2822" s="5"/>
      <c r="AG2822" s="5">
        <f t="shared" si="880"/>
        <v>-1</v>
      </c>
      <c r="AH2822">
        <f t="shared" si="881"/>
        <v>1382.5</v>
      </c>
      <c r="AI2822" s="5">
        <f t="shared" si="882"/>
        <v>1.3825000000000001</v>
      </c>
      <c r="AJ2822" s="15">
        <f t="shared" si="883"/>
        <v>19.140681735985535</v>
      </c>
      <c r="AK2822" s="5">
        <f t="shared" si="884"/>
        <v>6.1698751505237688</v>
      </c>
      <c r="AL2822" s="5">
        <f t="shared" si="885"/>
        <v>4.8379179051172612</v>
      </c>
      <c r="AM2822" s="5">
        <f t="shared" si="886"/>
        <v>1.7243771416948814E-2</v>
      </c>
      <c r="AN2822" s="5">
        <f t="shared" si="887"/>
        <v>68.084083102273709</v>
      </c>
      <c r="AO2822" s="15">
        <f t="shared" si="888"/>
        <v>2.0305773934316678</v>
      </c>
    </row>
    <row r="2823" spans="1:41" x14ac:dyDescent="0.3">
      <c r="A2823" s="4">
        <f t="shared" si="871"/>
        <v>45797.408831018518</v>
      </c>
      <c r="B2823" s="9">
        <f t="shared" ref="B2823:B2834" si="889">B2822+1</f>
        <v>2819</v>
      </c>
      <c r="C2823" s="10" t="str">
        <f t="shared" si="872"/>
        <v>Remove</v>
      </c>
      <c r="D2823" s="1">
        <v>45797</v>
      </c>
      <c r="E2823" s="2">
        <v>0.4088310185185185</v>
      </c>
      <c r="F2823" t="s">
        <v>2</v>
      </c>
      <c r="G2823" t="s">
        <v>14</v>
      </c>
      <c r="H2823" t="s">
        <v>49</v>
      </c>
      <c r="I2823">
        <v>156</v>
      </c>
      <c r="J2823" t="s">
        <v>13</v>
      </c>
      <c r="K2823">
        <v>0</v>
      </c>
      <c r="L2823">
        <v>111.6</v>
      </c>
      <c r="M2823">
        <v>11.773</v>
      </c>
      <c r="N2823">
        <v>1166.9000000000001</v>
      </c>
      <c r="O2823">
        <v>11356</v>
      </c>
      <c r="P2823" s="2">
        <v>0.98056712962962966</v>
      </c>
      <c r="Q2823">
        <v>29.5</v>
      </c>
      <c r="R2823" t="s">
        <v>179</v>
      </c>
      <c r="S2823">
        <v>21.4</v>
      </c>
      <c r="T2823">
        <v>31.5</v>
      </c>
      <c r="U2823" t="s">
        <v>117</v>
      </c>
      <c r="V2823">
        <v>14.6</v>
      </c>
      <c r="X2823">
        <f t="shared" si="873"/>
        <v>1.85</v>
      </c>
      <c r="Y2823" s="7" t="str">
        <f t="shared" si="874"/>
        <v>m/s</v>
      </c>
      <c r="AA2823">
        <f t="shared" si="875"/>
        <v>4.2699999999999996</v>
      </c>
      <c r="AB2823" s="7" t="str">
        <f t="shared" si="876"/>
        <v>m/s</v>
      </c>
      <c r="AC2823" s="5">
        <f t="shared" si="877"/>
        <v>23.533611111111114</v>
      </c>
      <c r="AD2823" s="5">
        <f t="shared" si="878"/>
        <v>9.7241666666666674E-3</v>
      </c>
      <c r="AE2823" s="5">
        <f t="shared" si="879"/>
        <v>26.471716666666669</v>
      </c>
      <c r="AF2823" s="5"/>
      <c r="AG2823" s="5">
        <f t="shared" si="880"/>
        <v>2.5</v>
      </c>
      <c r="AH2823">
        <f t="shared" si="881"/>
        <v>1385</v>
      </c>
      <c r="AI2823" s="5">
        <f t="shared" si="882"/>
        <v>1.385</v>
      </c>
      <c r="AJ2823" s="15">
        <f t="shared" si="883"/>
        <v>19.113152827918171</v>
      </c>
      <c r="AK2823" s="5">
        <f t="shared" si="884"/>
        <v>6.3217233215956723</v>
      </c>
      <c r="AL2823" s="5">
        <f t="shared" si="885"/>
        <v>4.8050068989600003</v>
      </c>
      <c r="AM2823" s="5">
        <f t="shared" si="886"/>
        <v>1.7203210090601679E-2</v>
      </c>
      <c r="AN2823" s="5">
        <f t="shared" si="887"/>
        <v>68.101286312364309</v>
      </c>
      <c r="AO2823" s="15">
        <f t="shared" si="888"/>
        <v>2.0337354475910137</v>
      </c>
    </row>
    <row r="2824" spans="1:41" x14ac:dyDescent="0.3">
      <c r="A2824" s="4">
        <f t="shared" ref="A2824:A2834" si="890">D2824+E2824</f>
        <v>45797.409178240741</v>
      </c>
      <c r="B2824" s="9">
        <f t="shared" si="889"/>
        <v>2820</v>
      </c>
      <c r="C2824" s="10" t="str">
        <f t="shared" ref="C2824:C2834" si="891">IF(MOD(B2824,30)=1,"Keep","Remove")</f>
        <v>Remove</v>
      </c>
      <c r="D2824" s="1">
        <v>45797</v>
      </c>
      <c r="E2824" s="2">
        <v>0.40917824074074072</v>
      </c>
      <c r="F2824" t="s">
        <v>2</v>
      </c>
      <c r="G2824" t="s">
        <v>14</v>
      </c>
      <c r="H2824" t="s">
        <v>49</v>
      </c>
      <c r="I2824">
        <v>149</v>
      </c>
      <c r="J2824" t="s">
        <v>13</v>
      </c>
      <c r="K2824">
        <v>0</v>
      </c>
      <c r="L2824">
        <v>111.8</v>
      </c>
      <c r="M2824">
        <v>11.722</v>
      </c>
      <c r="N2824">
        <v>1161.7</v>
      </c>
      <c r="O2824">
        <v>11366</v>
      </c>
      <c r="P2824" s="2">
        <v>0.98091435185185183</v>
      </c>
      <c r="Q2824">
        <v>29.5</v>
      </c>
      <c r="R2824" t="s">
        <v>183</v>
      </c>
      <c r="S2824">
        <v>21</v>
      </c>
      <c r="T2824">
        <v>31.5</v>
      </c>
      <c r="U2824" t="s">
        <v>69</v>
      </c>
      <c r="V2824">
        <v>14.5</v>
      </c>
      <c r="X2824">
        <f t="shared" si="873"/>
        <v>1.78</v>
      </c>
      <c r="Y2824" s="7" t="str">
        <f t="shared" si="874"/>
        <v>m/s</v>
      </c>
      <c r="AA2824">
        <f t="shared" si="875"/>
        <v>4.3499999999999996</v>
      </c>
      <c r="AB2824" s="7" t="str">
        <f t="shared" si="876"/>
        <v>m/s</v>
      </c>
      <c r="AC2824" s="5">
        <f t="shared" si="877"/>
        <v>23.541944444444443</v>
      </c>
      <c r="AD2824" s="5">
        <f t="shared" si="878"/>
        <v>9.6808333333333347E-3</v>
      </c>
      <c r="AE2824" s="5">
        <f t="shared" si="879"/>
        <v>26.481397500000003</v>
      </c>
      <c r="AF2824" s="5"/>
      <c r="AG2824" s="5">
        <f t="shared" si="880"/>
        <v>-7</v>
      </c>
      <c r="AH2824">
        <f t="shared" si="881"/>
        <v>1385</v>
      </c>
      <c r="AI2824" s="5">
        <f t="shared" si="882"/>
        <v>1.385</v>
      </c>
      <c r="AJ2824" s="15">
        <f t="shared" si="883"/>
        <v>19.12014259927798</v>
      </c>
      <c r="AK2824" s="5">
        <f t="shared" si="884"/>
        <v>6.2035602688555658</v>
      </c>
      <c r="AL2824" s="5">
        <f t="shared" si="885"/>
        <v>4.7720958928027404</v>
      </c>
      <c r="AM2824" s="5">
        <f t="shared" si="886"/>
        <v>1.6242889446493831E-2</v>
      </c>
      <c r="AN2824" s="5">
        <f t="shared" si="887"/>
        <v>68.117529201810797</v>
      </c>
      <c r="AO2824" s="15">
        <f t="shared" si="888"/>
        <v>2.0332504954733177</v>
      </c>
    </row>
    <row r="2825" spans="1:41" x14ac:dyDescent="0.3">
      <c r="A2825" s="4">
        <f t="shared" si="890"/>
        <v>45797.409525462965</v>
      </c>
      <c r="B2825" s="9">
        <f t="shared" si="889"/>
        <v>2821</v>
      </c>
      <c r="C2825" s="10" t="str">
        <f t="shared" si="891"/>
        <v>Keep</v>
      </c>
      <c r="D2825" s="1">
        <v>45797</v>
      </c>
      <c r="E2825" s="2">
        <v>0.40952546296296294</v>
      </c>
      <c r="F2825" t="s">
        <v>2</v>
      </c>
      <c r="G2825" t="s">
        <v>14</v>
      </c>
      <c r="H2825" t="s">
        <v>49</v>
      </c>
      <c r="I2825">
        <v>149.5</v>
      </c>
      <c r="J2825" t="s">
        <v>13</v>
      </c>
      <c r="K2825">
        <v>0</v>
      </c>
      <c r="L2825">
        <v>111.8</v>
      </c>
      <c r="M2825">
        <v>11.733000000000001</v>
      </c>
      <c r="N2825">
        <v>1162.5</v>
      </c>
      <c r="O2825">
        <v>11376</v>
      </c>
      <c r="P2825" s="2">
        <v>0.98126157407407411</v>
      </c>
      <c r="Q2825">
        <v>29.4</v>
      </c>
      <c r="R2825" t="s">
        <v>198</v>
      </c>
      <c r="S2825">
        <v>21</v>
      </c>
      <c r="T2825">
        <v>31.5</v>
      </c>
      <c r="U2825" t="s">
        <v>138</v>
      </c>
      <c r="V2825">
        <v>14.6</v>
      </c>
      <c r="X2825">
        <f t="shared" si="873"/>
        <v>1.74</v>
      </c>
      <c r="Y2825" s="7" t="str">
        <f t="shared" si="874"/>
        <v>m/s</v>
      </c>
      <c r="AA2825">
        <f t="shared" si="875"/>
        <v>4.49</v>
      </c>
      <c r="AB2825" s="7" t="str">
        <f t="shared" si="876"/>
        <v>m/s</v>
      </c>
      <c r="AC2825" s="5">
        <f t="shared" si="877"/>
        <v>23.550277777777779</v>
      </c>
      <c r="AD2825" s="5">
        <f t="shared" si="878"/>
        <v>9.6874999999999999E-3</v>
      </c>
      <c r="AE2825" s="5">
        <f t="shared" si="879"/>
        <v>26.491085000000002</v>
      </c>
      <c r="AF2825" s="5"/>
      <c r="AG2825" s="5">
        <f t="shared" si="880"/>
        <v>0.5</v>
      </c>
      <c r="AH2825">
        <f t="shared" si="881"/>
        <v>1385.5</v>
      </c>
      <c r="AI2825" s="5">
        <f t="shared" si="882"/>
        <v>1.3855</v>
      </c>
      <c r="AJ2825" s="15">
        <f t="shared" si="883"/>
        <v>19.120234572356551</v>
      </c>
      <c r="AK2825" s="5">
        <f t="shared" si="884"/>
        <v>6.1698751505237688</v>
      </c>
      <c r="AL2825" s="5">
        <f t="shared" si="885"/>
        <v>4.8050068989600003</v>
      </c>
      <c r="AM2825" s="5">
        <f t="shared" si="886"/>
        <v>1.5791664350258385E-2</v>
      </c>
      <c r="AN2825" s="5">
        <f t="shared" si="887"/>
        <v>68.133320866161057</v>
      </c>
      <c r="AO2825" s="15">
        <f t="shared" si="888"/>
        <v>2.0335130922528091</v>
      </c>
    </row>
    <row r="2826" spans="1:41" x14ac:dyDescent="0.3">
      <c r="A2826" s="4">
        <f t="shared" si="890"/>
        <v>45797.409872685188</v>
      </c>
      <c r="B2826" s="9">
        <f t="shared" si="889"/>
        <v>2822</v>
      </c>
      <c r="C2826" s="10" t="str">
        <f t="shared" si="891"/>
        <v>Remove</v>
      </c>
      <c r="D2826" s="1">
        <v>45797</v>
      </c>
      <c r="E2826" s="2">
        <v>0.40987268518518516</v>
      </c>
      <c r="F2826" t="s">
        <v>2</v>
      </c>
      <c r="G2826" t="s">
        <v>14</v>
      </c>
      <c r="H2826" t="s">
        <v>49</v>
      </c>
      <c r="I2826">
        <v>151</v>
      </c>
      <c r="J2826" t="s">
        <v>13</v>
      </c>
      <c r="K2826">
        <v>0</v>
      </c>
      <c r="L2826">
        <v>111.7</v>
      </c>
      <c r="M2826">
        <v>11.786</v>
      </c>
      <c r="N2826">
        <v>1169.2</v>
      </c>
      <c r="O2826">
        <v>11385</v>
      </c>
      <c r="P2826" s="2">
        <v>0.98160879629629627</v>
      </c>
      <c r="Q2826">
        <v>29.4</v>
      </c>
      <c r="R2826" t="s">
        <v>47</v>
      </c>
      <c r="S2826">
        <v>21.4</v>
      </c>
      <c r="T2826">
        <v>31.5</v>
      </c>
      <c r="U2826" t="s">
        <v>71</v>
      </c>
      <c r="V2826">
        <v>14.6</v>
      </c>
      <c r="X2826">
        <f t="shared" si="873"/>
        <v>2.0499999999999998</v>
      </c>
      <c r="Y2826" s="7" t="str">
        <f t="shared" si="874"/>
        <v>m/s</v>
      </c>
      <c r="AA2826">
        <f t="shared" si="875"/>
        <v>4.29</v>
      </c>
      <c r="AB2826" s="7" t="str">
        <f t="shared" si="876"/>
        <v>m/s</v>
      </c>
      <c r="AC2826" s="5">
        <f t="shared" si="877"/>
        <v>23.558611111111112</v>
      </c>
      <c r="AD2826" s="5">
        <f t="shared" si="878"/>
        <v>9.7433333333333347E-3</v>
      </c>
      <c r="AE2826" s="5">
        <f t="shared" si="879"/>
        <v>26.500828333333335</v>
      </c>
      <c r="AF2826" s="5"/>
      <c r="AG2826" s="5">
        <f t="shared" si="880"/>
        <v>1.5</v>
      </c>
      <c r="AH2826">
        <f t="shared" si="881"/>
        <v>1387</v>
      </c>
      <c r="AI2826" s="5">
        <f t="shared" si="882"/>
        <v>1.387</v>
      </c>
      <c r="AJ2826" s="15">
        <f t="shared" si="883"/>
        <v>19.106581350636866</v>
      </c>
      <c r="AK2826" s="5">
        <f t="shared" si="884"/>
        <v>6.2873965819623168</v>
      </c>
      <c r="AL2826" s="5">
        <f t="shared" si="885"/>
        <v>4.8050068989600003</v>
      </c>
      <c r="AM2826" s="5">
        <f t="shared" si="886"/>
        <v>1.8959505064199106E-2</v>
      </c>
      <c r="AN2826" s="5">
        <f t="shared" si="887"/>
        <v>68.15228037122526</v>
      </c>
      <c r="AO2826" s="15">
        <f t="shared" si="888"/>
        <v>2.0351483361158502</v>
      </c>
    </row>
    <row r="2827" spans="1:41" x14ac:dyDescent="0.3">
      <c r="A2827" s="4">
        <f t="shared" si="890"/>
        <v>45797.410219907404</v>
      </c>
      <c r="B2827" s="9">
        <f t="shared" si="889"/>
        <v>2823</v>
      </c>
      <c r="C2827" s="10" t="str">
        <f t="shared" si="891"/>
        <v>Remove</v>
      </c>
      <c r="D2827" s="1">
        <v>45797</v>
      </c>
      <c r="E2827" s="2">
        <v>0.41021990740740738</v>
      </c>
      <c r="F2827" t="s">
        <v>2</v>
      </c>
      <c r="G2827" t="s">
        <v>14</v>
      </c>
      <c r="H2827" t="s">
        <v>49</v>
      </c>
      <c r="I2827">
        <v>152</v>
      </c>
      <c r="J2827" t="s">
        <v>13</v>
      </c>
      <c r="K2827">
        <v>0</v>
      </c>
      <c r="L2827">
        <v>111.6</v>
      </c>
      <c r="M2827">
        <v>11.834</v>
      </c>
      <c r="N2827">
        <v>1174.8</v>
      </c>
      <c r="O2827">
        <v>11395</v>
      </c>
      <c r="P2827" s="2">
        <v>0.98195601851851855</v>
      </c>
      <c r="Q2827">
        <v>29.4</v>
      </c>
      <c r="R2827" t="s">
        <v>179</v>
      </c>
      <c r="S2827">
        <v>21.3</v>
      </c>
      <c r="T2827">
        <v>31.5</v>
      </c>
      <c r="U2827" t="s">
        <v>78</v>
      </c>
      <c r="V2827">
        <v>14.8</v>
      </c>
      <c r="X2827">
        <f t="shared" si="873"/>
        <v>1.85</v>
      </c>
      <c r="Y2827" s="7" t="str">
        <f t="shared" si="874"/>
        <v>m/s</v>
      </c>
      <c r="AA2827">
        <f t="shared" si="875"/>
        <v>4.47</v>
      </c>
      <c r="AB2827" s="7" t="str">
        <f t="shared" si="876"/>
        <v>m/s</v>
      </c>
      <c r="AC2827" s="5">
        <f t="shared" si="877"/>
        <v>23.566944444444445</v>
      </c>
      <c r="AD2827" s="5">
        <f t="shared" si="878"/>
        <v>9.7899999999999984E-3</v>
      </c>
      <c r="AE2827" s="5">
        <f t="shared" si="879"/>
        <v>26.510618333333333</v>
      </c>
      <c r="AF2827" s="5"/>
      <c r="AG2827" s="5">
        <f t="shared" si="880"/>
        <v>1</v>
      </c>
      <c r="AH2827">
        <f t="shared" si="881"/>
        <v>1388</v>
      </c>
      <c r="AI2827" s="5">
        <f t="shared" si="882"/>
        <v>1.3879999999999999</v>
      </c>
      <c r="AJ2827" s="15">
        <f t="shared" si="883"/>
        <v>19.099869116234391</v>
      </c>
      <c r="AK2827" s="5">
        <f t="shared" si="884"/>
        <v>6.25801622410268</v>
      </c>
      <c r="AL2827" s="5">
        <f t="shared" si="885"/>
        <v>4.870828911274522</v>
      </c>
      <c r="AM2827" s="5">
        <f t="shared" si="886"/>
        <v>1.7029844929445315E-2</v>
      </c>
      <c r="AN2827" s="5">
        <f t="shared" si="887"/>
        <v>68.169310216154699</v>
      </c>
      <c r="AO2827" s="15">
        <f t="shared" si="888"/>
        <v>2.0361068574683521</v>
      </c>
    </row>
    <row r="2828" spans="1:41" x14ac:dyDescent="0.3">
      <c r="A2828" s="4">
        <f t="shared" si="890"/>
        <v>45797.410567129627</v>
      </c>
      <c r="B2828" s="9">
        <f t="shared" si="889"/>
        <v>2824</v>
      </c>
      <c r="C2828" s="10" t="str">
        <f t="shared" si="891"/>
        <v>Remove</v>
      </c>
      <c r="D2828" s="1">
        <v>45797</v>
      </c>
      <c r="E2828" s="2">
        <v>0.41056712962962966</v>
      </c>
      <c r="F2828" t="s">
        <v>2</v>
      </c>
      <c r="G2828" t="s">
        <v>14</v>
      </c>
      <c r="H2828" t="s">
        <v>49</v>
      </c>
      <c r="I2828">
        <v>150</v>
      </c>
      <c r="J2828" t="s">
        <v>13</v>
      </c>
      <c r="K2828">
        <v>0</v>
      </c>
      <c r="L2828">
        <v>111.5</v>
      </c>
      <c r="M2828">
        <v>11.826000000000001</v>
      </c>
      <c r="N2828">
        <v>1173.5</v>
      </c>
      <c r="O2828">
        <v>11405</v>
      </c>
      <c r="P2828" s="2">
        <v>0.98230324074074071</v>
      </c>
      <c r="Q2828">
        <v>29.5</v>
      </c>
      <c r="R2828" t="s">
        <v>170</v>
      </c>
      <c r="S2828">
        <v>21.5</v>
      </c>
      <c r="T2828">
        <v>31.5</v>
      </c>
      <c r="U2828" t="s">
        <v>71</v>
      </c>
      <c r="V2828">
        <v>15</v>
      </c>
      <c r="X2828">
        <f t="shared" si="873"/>
        <v>1.95</v>
      </c>
      <c r="Y2828" s="7" t="str">
        <f t="shared" si="874"/>
        <v>m/s</v>
      </c>
      <c r="AA2828">
        <f t="shared" si="875"/>
        <v>4.29</v>
      </c>
      <c r="AB2828" s="7" t="str">
        <f t="shared" si="876"/>
        <v>m/s</v>
      </c>
      <c r="AC2828" s="5">
        <f t="shared" si="877"/>
        <v>23.575277777777778</v>
      </c>
      <c r="AD2828" s="5">
        <f t="shared" si="878"/>
        <v>9.7791666666666669E-3</v>
      </c>
      <c r="AE2828" s="5">
        <f t="shared" si="879"/>
        <v>26.520397500000001</v>
      </c>
      <c r="AF2828" s="5"/>
      <c r="AG2828" s="5">
        <f t="shared" si="880"/>
        <v>-2</v>
      </c>
      <c r="AH2828">
        <f t="shared" si="881"/>
        <v>1388</v>
      </c>
      <c r="AI2828" s="5">
        <f t="shared" si="882"/>
        <v>1.3879999999999999</v>
      </c>
      <c r="AJ2828" s="15">
        <f t="shared" si="883"/>
        <v>19.106914625360233</v>
      </c>
      <c r="AK2828" s="5">
        <f t="shared" si="884"/>
        <v>6.3512640847806985</v>
      </c>
      <c r="AL2828" s="5">
        <f t="shared" si="885"/>
        <v>4.9366509235890419</v>
      </c>
      <c r="AM2828" s="5">
        <f t="shared" si="886"/>
        <v>1.8217847513222408E-2</v>
      </c>
      <c r="AN2828" s="5">
        <f t="shared" si="887"/>
        <v>68.187528063667926</v>
      </c>
      <c r="AO2828" s="15">
        <f t="shared" si="888"/>
        <v>2.0355628652559443</v>
      </c>
    </row>
    <row r="2829" spans="1:41" x14ac:dyDescent="0.3">
      <c r="A2829" s="4">
        <f t="shared" si="890"/>
        <v>45797.410914351851</v>
      </c>
      <c r="B2829" s="9">
        <f t="shared" si="889"/>
        <v>2825</v>
      </c>
      <c r="C2829" s="10" t="str">
        <f t="shared" si="891"/>
        <v>Remove</v>
      </c>
      <c r="D2829" s="1">
        <v>45797</v>
      </c>
      <c r="E2829" s="2">
        <v>0.41091435185185188</v>
      </c>
      <c r="F2829" t="s">
        <v>2</v>
      </c>
      <c r="G2829" t="s">
        <v>14</v>
      </c>
      <c r="H2829" t="s">
        <v>49</v>
      </c>
      <c r="I2829">
        <v>152</v>
      </c>
      <c r="J2829" t="s">
        <v>13</v>
      </c>
      <c r="K2829">
        <v>0</v>
      </c>
      <c r="L2829">
        <v>111.7</v>
      </c>
      <c r="M2829">
        <v>11.81</v>
      </c>
      <c r="N2829">
        <v>1172.0999999999999</v>
      </c>
      <c r="O2829">
        <v>11415</v>
      </c>
      <c r="P2829" s="2">
        <v>0.98265046296296299</v>
      </c>
      <c r="Q2829">
        <v>29.4</v>
      </c>
      <c r="R2829" t="s">
        <v>165</v>
      </c>
      <c r="S2829">
        <v>21.1</v>
      </c>
      <c r="T2829">
        <v>31.6</v>
      </c>
      <c r="U2829" t="s">
        <v>80</v>
      </c>
      <c r="V2829">
        <v>14.4</v>
      </c>
      <c r="X2829">
        <f t="shared" si="873"/>
        <v>2</v>
      </c>
      <c r="Y2829" s="7" t="str">
        <f t="shared" si="874"/>
        <v>m/s</v>
      </c>
      <c r="AA2829">
        <f t="shared" si="875"/>
        <v>4.4400000000000004</v>
      </c>
      <c r="AB2829" s="7" t="str">
        <f t="shared" si="876"/>
        <v>m/s</v>
      </c>
      <c r="AC2829" s="5">
        <f t="shared" si="877"/>
        <v>23.583611111111111</v>
      </c>
      <c r="AD2829" s="5">
        <f t="shared" si="878"/>
        <v>9.7674999999999984E-3</v>
      </c>
      <c r="AE2829" s="5">
        <f t="shared" si="879"/>
        <v>26.530165</v>
      </c>
      <c r="AF2829" s="5"/>
      <c r="AG2829" s="5">
        <f t="shared" si="880"/>
        <v>2</v>
      </c>
      <c r="AH2829">
        <f t="shared" si="881"/>
        <v>1390</v>
      </c>
      <c r="AI2829" s="5">
        <f t="shared" si="882"/>
        <v>1.39</v>
      </c>
      <c r="AJ2829" s="15">
        <f t="shared" si="883"/>
        <v>19.086449640287771</v>
      </c>
      <c r="AK2829" s="5">
        <f t="shared" si="884"/>
        <v>6.1992555083834064</v>
      </c>
      <c r="AL2829" s="5">
        <f t="shared" si="885"/>
        <v>4.7646512485915959</v>
      </c>
      <c r="AM2829" s="5">
        <f t="shared" si="886"/>
        <v>1.8237773278076189E-2</v>
      </c>
      <c r="AN2829" s="5">
        <f t="shared" si="887"/>
        <v>68.205765836946</v>
      </c>
      <c r="AO2829" s="15">
        <f t="shared" si="888"/>
        <v>2.0379508725449402</v>
      </c>
    </row>
    <row r="2830" spans="1:41" x14ac:dyDescent="0.3">
      <c r="A2830" s="4">
        <f t="shared" si="890"/>
        <v>45797.411261574074</v>
      </c>
      <c r="B2830" s="9">
        <f t="shared" si="889"/>
        <v>2826</v>
      </c>
      <c r="C2830" s="10" t="str">
        <f t="shared" si="891"/>
        <v>Remove</v>
      </c>
      <c r="D2830" s="1">
        <v>45797</v>
      </c>
      <c r="E2830" s="2">
        <v>0.4112615740740741</v>
      </c>
      <c r="F2830" t="s">
        <v>19</v>
      </c>
      <c r="G2830" t="s">
        <v>14</v>
      </c>
      <c r="H2830" t="s">
        <v>49</v>
      </c>
      <c r="I2830">
        <v>153</v>
      </c>
      <c r="J2830" t="s">
        <v>13</v>
      </c>
      <c r="K2830">
        <v>0</v>
      </c>
      <c r="L2830">
        <v>111.6</v>
      </c>
      <c r="M2830">
        <v>11.75</v>
      </c>
      <c r="N2830">
        <v>1164.5</v>
      </c>
      <c r="O2830">
        <v>11425</v>
      </c>
      <c r="P2830" s="2">
        <v>0.98299768518518515</v>
      </c>
      <c r="Q2830">
        <v>29.4</v>
      </c>
      <c r="R2830" t="s">
        <v>192</v>
      </c>
      <c r="S2830">
        <v>21.1</v>
      </c>
      <c r="T2830">
        <v>31.6</v>
      </c>
      <c r="U2830" t="s">
        <v>50</v>
      </c>
      <c r="V2830">
        <v>14.4</v>
      </c>
      <c r="X2830">
        <f t="shared" si="873"/>
        <v>1.71</v>
      </c>
      <c r="Y2830" s="7" t="str">
        <f t="shared" si="874"/>
        <v>m/s</v>
      </c>
      <c r="AA2830">
        <f t="shared" si="875"/>
        <v>4.26</v>
      </c>
      <c r="AB2830" s="7" t="str">
        <f t="shared" si="876"/>
        <v>m/s</v>
      </c>
      <c r="AC2830" s="5">
        <f t="shared" si="877"/>
        <v>23.591944444444444</v>
      </c>
      <c r="AD2830" s="5">
        <f t="shared" si="878"/>
        <v>9.7041666666666665E-3</v>
      </c>
      <c r="AE2830" s="5">
        <f t="shared" si="879"/>
        <v>26.539869166666666</v>
      </c>
      <c r="AF2830" s="5"/>
      <c r="AG2830" s="5">
        <f t="shared" si="880"/>
        <v>1</v>
      </c>
      <c r="AH2830">
        <f t="shared" si="881"/>
        <v>1391</v>
      </c>
      <c r="AI2830" s="5">
        <f t="shared" si="882"/>
        <v>1.391</v>
      </c>
      <c r="AJ2830" s="15">
        <f t="shared" si="883"/>
        <v>19.079704648933621</v>
      </c>
      <c r="AK2830" s="5">
        <f t="shared" si="884"/>
        <v>6.1992555083834064</v>
      </c>
      <c r="AL2830" s="5">
        <f t="shared" si="885"/>
        <v>4.7646512485915959</v>
      </c>
      <c r="AM2830" s="5">
        <f t="shared" si="886"/>
        <v>1.5593296152755145E-2</v>
      </c>
      <c r="AN2830" s="5">
        <f t="shared" si="887"/>
        <v>68.221359133098758</v>
      </c>
      <c r="AO2830" s="15">
        <f t="shared" si="888"/>
        <v>2.0389508764933599</v>
      </c>
    </row>
    <row r="2831" spans="1:41" x14ac:dyDescent="0.3">
      <c r="A2831" s="4">
        <f t="shared" si="890"/>
        <v>45797.411608796298</v>
      </c>
      <c r="B2831" s="9">
        <f t="shared" si="889"/>
        <v>2827</v>
      </c>
      <c r="C2831" s="10" t="str">
        <f t="shared" si="891"/>
        <v>Remove</v>
      </c>
      <c r="D2831" s="1">
        <v>45797</v>
      </c>
      <c r="E2831" s="2">
        <v>0.41160879629629632</v>
      </c>
      <c r="F2831" t="s">
        <v>19</v>
      </c>
      <c r="G2831" t="s">
        <v>14</v>
      </c>
      <c r="H2831" t="s">
        <v>49</v>
      </c>
      <c r="I2831">
        <v>166.5</v>
      </c>
      <c r="J2831" t="s">
        <v>13</v>
      </c>
      <c r="K2831">
        <v>0</v>
      </c>
      <c r="L2831">
        <v>111.7</v>
      </c>
      <c r="M2831">
        <v>11.648</v>
      </c>
      <c r="N2831">
        <v>1152.5999999999999</v>
      </c>
      <c r="O2831">
        <v>11434</v>
      </c>
      <c r="P2831" s="2">
        <v>0.98334490740740743</v>
      </c>
      <c r="Q2831">
        <v>29.4</v>
      </c>
      <c r="R2831" t="s">
        <v>296</v>
      </c>
      <c r="S2831">
        <v>20.6</v>
      </c>
      <c r="T2831">
        <v>31.5</v>
      </c>
      <c r="U2831" t="s">
        <v>71</v>
      </c>
      <c r="V2831">
        <v>14.3</v>
      </c>
      <c r="X2831">
        <f t="shared" si="873"/>
        <v>1.33</v>
      </c>
      <c r="Y2831" s="7" t="str">
        <f t="shared" si="874"/>
        <v>m/s</v>
      </c>
      <c r="AA2831">
        <f t="shared" si="875"/>
        <v>4.29</v>
      </c>
      <c r="AB2831" s="7" t="str">
        <f t="shared" si="876"/>
        <v>m/s</v>
      </c>
      <c r="AC2831" s="5">
        <f t="shared" si="877"/>
        <v>23.600277777777777</v>
      </c>
      <c r="AD2831" s="5">
        <f t="shared" si="878"/>
        <v>9.604999999999999E-3</v>
      </c>
      <c r="AE2831" s="5">
        <f t="shared" si="879"/>
        <v>26.549474166666666</v>
      </c>
      <c r="AF2831" s="5"/>
      <c r="AG2831" s="5">
        <f t="shared" si="880"/>
        <v>13.5</v>
      </c>
      <c r="AH2831">
        <f t="shared" si="881"/>
        <v>1404.5</v>
      </c>
      <c r="AI2831" s="5">
        <f t="shared" si="882"/>
        <v>1.4045000000000001</v>
      </c>
      <c r="AJ2831" s="15">
        <f t="shared" si="883"/>
        <v>18.903149994066688</v>
      </c>
      <c r="AK2831" s="5">
        <f t="shared" si="884"/>
        <v>6.0523537190852208</v>
      </c>
      <c r="AL2831" s="5">
        <f t="shared" si="885"/>
        <v>4.7062738804882196</v>
      </c>
      <c r="AM2831" s="5">
        <f t="shared" si="886"/>
        <v>1.1840723039638186E-2</v>
      </c>
      <c r="AN2831" s="5">
        <f t="shared" si="887"/>
        <v>68.233199856138398</v>
      </c>
      <c r="AO2831" s="15">
        <f t="shared" si="888"/>
        <v>2.05838214089508</v>
      </c>
    </row>
    <row r="2832" spans="1:41" x14ac:dyDescent="0.3">
      <c r="A2832" s="4">
        <f t="shared" si="890"/>
        <v>45797.411956018521</v>
      </c>
      <c r="B2832" s="9">
        <f t="shared" si="889"/>
        <v>2828</v>
      </c>
      <c r="C2832" s="10" t="str">
        <f t="shared" si="891"/>
        <v>Remove</v>
      </c>
      <c r="D2832" s="1">
        <v>45797</v>
      </c>
      <c r="E2832" s="2">
        <v>0.41195601851851854</v>
      </c>
      <c r="F2832" t="s">
        <v>19</v>
      </c>
      <c r="G2832" t="s">
        <v>14</v>
      </c>
      <c r="H2832" t="s">
        <v>49</v>
      </c>
      <c r="I2832">
        <v>155.5</v>
      </c>
      <c r="J2832" t="s">
        <v>13</v>
      </c>
      <c r="K2832">
        <v>0</v>
      </c>
      <c r="L2832">
        <v>111.6</v>
      </c>
      <c r="M2832">
        <v>11.78</v>
      </c>
      <c r="N2832">
        <v>1167.9000000000001</v>
      </c>
      <c r="O2832">
        <v>11444</v>
      </c>
      <c r="P2832" s="2">
        <v>0.9836921296296296</v>
      </c>
      <c r="Q2832">
        <v>29.4</v>
      </c>
      <c r="R2832" t="s">
        <v>283</v>
      </c>
      <c r="S2832">
        <v>20.8</v>
      </c>
      <c r="T2832">
        <v>31.5</v>
      </c>
      <c r="U2832" t="s">
        <v>148</v>
      </c>
      <c r="V2832">
        <v>14.7</v>
      </c>
      <c r="X2832">
        <f t="shared" si="873"/>
        <v>1.6</v>
      </c>
      <c r="Y2832" s="7" t="str">
        <f t="shared" si="874"/>
        <v>m/s</v>
      </c>
      <c r="AA2832">
        <f t="shared" si="875"/>
        <v>4.55</v>
      </c>
      <c r="AB2832" s="7" t="str">
        <f t="shared" si="876"/>
        <v>m/s</v>
      </c>
      <c r="AC2832" s="5">
        <f t="shared" si="877"/>
        <v>23.608611111111109</v>
      </c>
      <c r="AD2832" s="5">
        <f t="shared" si="878"/>
        <v>9.7324999999999998E-3</v>
      </c>
      <c r="AE2832" s="5">
        <f t="shared" si="879"/>
        <v>26.559206666666665</v>
      </c>
      <c r="AF2832" s="5"/>
      <c r="AG2832" s="5">
        <f t="shared" si="880"/>
        <v>-11</v>
      </c>
      <c r="AH2832">
        <f t="shared" si="881"/>
        <v>1404.5</v>
      </c>
      <c r="AI2832" s="5">
        <f t="shared" si="882"/>
        <v>1.4045000000000001</v>
      </c>
      <c r="AJ2832" s="15">
        <f t="shared" si="883"/>
        <v>18.910079506348637</v>
      </c>
      <c r="AK2832" s="5">
        <f t="shared" si="884"/>
        <v>6.1111144348044952</v>
      </c>
      <c r="AL2832" s="5">
        <f t="shared" si="885"/>
        <v>4.8379179051172612</v>
      </c>
      <c r="AM2832" s="5">
        <f t="shared" si="886"/>
        <v>1.4382774755790893E-2</v>
      </c>
      <c r="AN2832" s="5">
        <f t="shared" si="887"/>
        <v>68.247582630894186</v>
      </c>
      <c r="AO2832" s="15">
        <f t="shared" si="888"/>
        <v>2.0579483490221291</v>
      </c>
    </row>
    <row r="2833" spans="1:41" x14ac:dyDescent="0.3">
      <c r="A2833" s="4">
        <f t="shared" si="890"/>
        <v>45797.412303240744</v>
      </c>
      <c r="B2833" s="9">
        <f t="shared" si="889"/>
        <v>2829</v>
      </c>
      <c r="C2833" s="10" t="str">
        <f t="shared" si="891"/>
        <v>Remove</v>
      </c>
      <c r="D2833" s="1">
        <v>45797</v>
      </c>
      <c r="E2833" s="2">
        <v>0.41230324074074076</v>
      </c>
      <c r="F2833" t="s">
        <v>2</v>
      </c>
      <c r="G2833" t="s">
        <v>14</v>
      </c>
      <c r="H2833" t="s">
        <v>49</v>
      </c>
      <c r="I2833">
        <v>154.5</v>
      </c>
      <c r="J2833" t="s">
        <v>13</v>
      </c>
      <c r="K2833">
        <v>0</v>
      </c>
      <c r="L2833">
        <v>111.7</v>
      </c>
      <c r="M2833">
        <v>11.797000000000001</v>
      </c>
      <c r="N2833">
        <v>1170.2</v>
      </c>
      <c r="O2833">
        <v>11454</v>
      </c>
      <c r="P2833" s="2">
        <v>0.98403935185185187</v>
      </c>
      <c r="Q2833">
        <v>29.4</v>
      </c>
      <c r="R2833" t="s">
        <v>209</v>
      </c>
      <c r="S2833">
        <v>21</v>
      </c>
      <c r="T2833">
        <v>31.5</v>
      </c>
      <c r="U2833" t="s">
        <v>60</v>
      </c>
      <c r="V2833">
        <v>14.6</v>
      </c>
      <c r="X2833">
        <f t="shared" si="873"/>
        <v>1.64</v>
      </c>
      <c r="Y2833" s="7" t="str">
        <f t="shared" si="874"/>
        <v>m/s</v>
      </c>
      <c r="AA2833">
        <f t="shared" si="875"/>
        <v>4.41</v>
      </c>
      <c r="AB2833" s="7" t="str">
        <f t="shared" si="876"/>
        <v>m/s</v>
      </c>
      <c r="AC2833" s="5">
        <f t="shared" si="877"/>
        <v>23.616944444444446</v>
      </c>
      <c r="AD2833" s="5">
        <f t="shared" si="878"/>
        <v>9.7516666666666672E-3</v>
      </c>
      <c r="AE2833" s="5">
        <f t="shared" si="879"/>
        <v>26.568958333333331</v>
      </c>
      <c r="AF2833" s="5"/>
      <c r="AG2833" s="5">
        <f t="shared" si="880"/>
        <v>-1</v>
      </c>
      <c r="AH2833">
        <f t="shared" si="881"/>
        <v>1404.5</v>
      </c>
      <c r="AI2833" s="5">
        <f t="shared" si="882"/>
        <v>1.4045000000000001</v>
      </c>
      <c r="AJ2833" s="15">
        <f t="shared" si="883"/>
        <v>18.917022665242669</v>
      </c>
      <c r="AK2833" s="5">
        <f t="shared" si="884"/>
        <v>6.1698751505237688</v>
      </c>
      <c r="AL2833" s="5">
        <f t="shared" si="885"/>
        <v>4.8050068989600003</v>
      </c>
      <c r="AM2833" s="5">
        <f t="shared" si="886"/>
        <v>1.4884097433576868E-2</v>
      </c>
      <c r="AN2833" s="5">
        <f t="shared" si="887"/>
        <v>68.262466728327766</v>
      </c>
      <c r="AO2833" s="15">
        <f t="shared" si="888"/>
        <v>2.0574996294664465</v>
      </c>
    </row>
    <row r="2834" spans="1:41" x14ac:dyDescent="0.3">
      <c r="A2834" s="4">
        <f t="shared" si="890"/>
        <v>45797.41265046296</v>
      </c>
      <c r="B2834" s="9">
        <f t="shared" si="889"/>
        <v>2830</v>
      </c>
      <c r="C2834" s="10" t="str">
        <f t="shared" si="891"/>
        <v>Remove</v>
      </c>
      <c r="D2834" s="1">
        <v>45797</v>
      </c>
      <c r="E2834" s="2">
        <v>0.41265046296296298</v>
      </c>
      <c r="F2834" t="s">
        <v>2</v>
      </c>
      <c r="G2834" t="s">
        <v>14</v>
      </c>
      <c r="H2834" t="s">
        <v>49</v>
      </c>
      <c r="I2834">
        <v>163</v>
      </c>
      <c r="J2834" t="s">
        <v>13</v>
      </c>
      <c r="K2834">
        <v>0</v>
      </c>
      <c r="L2834">
        <v>111.7</v>
      </c>
      <c r="M2834">
        <v>11.749000000000001</v>
      </c>
      <c r="N2834">
        <v>1164.2</v>
      </c>
      <c r="O2834">
        <v>11463</v>
      </c>
      <c r="P2834" s="2">
        <v>0.98438657407407404</v>
      </c>
      <c r="Q2834">
        <v>29.4</v>
      </c>
      <c r="R2834" t="s">
        <v>91</v>
      </c>
      <c r="S2834">
        <v>21.4</v>
      </c>
      <c r="T2834">
        <v>31.5</v>
      </c>
      <c r="U2834" t="s">
        <v>88</v>
      </c>
      <c r="V2834">
        <v>14.8</v>
      </c>
      <c r="X2834">
        <f t="shared" si="873"/>
        <v>2.2599999999999998</v>
      </c>
      <c r="Y2834" s="7" t="str">
        <f t="shared" si="874"/>
        <v>m/s</v>
      </c>
      <c r="AA2834">
        <f t="shared" si="875"/>
        <v>4.5199999999999996</v>
      </c>
      <c r="AB2834" s="7" t="str">
        <f t="shared" si="876"/>
        <v>m/s</v>
      </c>
      <c r="AC2834" s="5">
        <f t="shared" si="877"/>
        <v>23.625277777777775</v>
      </c>
      <c r="AD2834" s="5">
        <f t="shared" si="878"/>
        <v>9.7016666666666657E-3</v>
      </c>
      <c r="AE2834" s="5">
        <f t="shared" si="879"/>
        <v>26.578659999999999</v>
      </c>
      <c r="AF2834" s="5"/>
      <c r="AG2834" s="5">
        <f t="shared" si="880"/>
        <v>8.5</v>
      </c>
      <c r="AH2834">
        <f t="shared" si="881"/>
        <v>1413</v>
      </c>
      <c r="AI2834" s="5">
        <f t="shared" si="882"/>
        <v>1.413</v>
      </c>
      <c r="AJ2834" s="15">
        <f t="shared" si="883"/>
        <v>18.810092002830856</v>
      </c>
      <c r="AK2834" s="5">
        <f t="shared" si="884"/>
        <v>6.2873965819623168</v>
      </c>
      <c r="AL2834" s="5">
        <f t="shared" si="885"/>
        <v>4.870828911274522</v>
      </c>
      <c r="AM2834" s="5">
        <f t="shared" si="886"/>
        <v>2.090169826589755E-2</v>
      </c>
      <c r="AN2834" s="5">
        <f t="shared" si="887"/>
        <v>68.283368426593668</v>
      </c>
      <c r="AO2834" s="15">
        <f t="shared" si="888"/>
        <v>2.0693179504157158</v>
      </c>
    </row>
    <row r="2835" spans="1:41" x14ac:dyDescent="0.3">
      <c r="A2835" s="4"/>
      <c r="C2835" s="10"/>
      <c r="D2835" s="1"/>
      <c r="E2835" s="2"/>
      <c r="X2835"/>
      <c r="Y2835" s="7"/>
      <c r="AA2835"/>
      <c r="AB2835" s="7"/>
      <c r="AF2835" s="5"/>
      <c r="AG2835" s="5"/>
      <c r="AI2835" s="5"/>
      <c r="AJ2835" s="15"/>
      <c r="AK2835" s="5"/>
      <c r="AL2835" s="5"/>
      <c r="AM2835" s="5"/>
      <c r="AN2835" s="5"/>
      <c r="AO2835" s="15"/>
    </row>
    <row r="2836" spans="1:41" x14ac:dyDescent="0.3">
      <c r="A2836" s="4"/>
      <c r="C2836" s="10"/>
      <c r="D2836" s="1"/>
      <c r="E2836" s="2"/>
      <c r="X2836"/>
      <c r="Y2836" s="7"/>
      <c r="AA2836"/>
      <c r="AB2836" s="7"/>
      <c r="AF2836" s="5"/>
      <c r="AG2836" s="5"/>
      <c r="AI2836" s="5"/>
      <c r="AJ2836" s="15"/>
      <c r="AK2836" s="5"/>
      <c r="AL2836" s="5"/>
      <c r="AM2836" s="5"/>
      <c r="AN2836" s="5"/>
      <c r="AO2836" s="15"/>
    </row>
    <row r="2837" spans="1:41" x14ac:dyDescent="0.3">
      <c r="A2837" s="4"/>
      <c r="C2837" s="10"/>
      <c r="D2837" s="1"/>
      <c r="E2837" s="2"/>
      <c r="X2837"/>
      <c r="Y2837" s="7"/>
      <c r="AA2837"/>
      <c r="AB2837" s="7"/>
      <c r="AF2837" s="5"/>
      <c r="AG2837" s="5"/>
      <c r="AI2837" s="5"/>
      <c r="AJ2837" s="15"/>
      <c r="AK2837" s="5"/>
      <c r="AL2837" s="5"/>
      <c r="AM2837" s="5"/>
      <c r="AN2837" s="5"/>
      <c r="AO2837" s="15"/>
    </row>
    <row r="2838" spans="1:41" x14ac:dyDescent="0.3">
      <c r="A2838" s="4"/>
      <c r="C2838" s="10"/>
      <c r="D2838" s="1"/>
      <c r="E2838" s="2"/>
      <c r="X2838"/>
      <c r="Y2838" s="7"/>
      <c r="AA2838"/>
      <c r="AB2838" s="7"/>
      <c r="AF2838" s="5"/>
      <c r="AG2838" s="5"/>
      <c r="AI2838" s="5"/>
      <c r="AJ2838" s="15"/>
      <c r="AK2838" s="5"/>
      <c r="AL2838" s="5"/>
      <c r="AM2838" s="5"/>
      <c r="AN2838" s="5"/>
      <c r="AO2838" s="15"/>
    </row>
    <row r="2839" spans="1:41" x14ac:dyDescent="0.3">
      <c r="A2839" s="4"/>
      <c r="C2839" s="10"/>
      <c r="D2839" s="1"/>
      <c r="E2839" s="2"/>
      <c r="X2839"/>
      <c r="Y2839" s="7"/>
      <c r="AA2839"/>
      <c r="AB2839" s="7"/>
      <c r="AF2839" s="5"/>
      <c r="AG2839" s="5"/>
      <c r="AI2839" s="5"/>
      <c r="AJ2839" s="15"/>
      <c r="AK2839" s="5"/>
      <c r="AL2839" s="5"/>
      <c r="AM2839" s="5"/>
      <c r="AN2839" s="5"/>
      <c r="AO2839" s="15"/>
    </row>
    <row r="2840" spans="1:41" x14ac:dyDescent="0.3">
      <c r="A2840" s="4"/>
      <c r="C2840" s="10"/>
      <c r="D2840" s="1"/>
      <c r="E2840" s="2"/>
      <c r="X2840"/>
      <c r="Y2840" s="7"/>
      <c r="AA2840"/>
      <c r="AB2840" s="7"/>
      <c r="AF2840" s="5"/>
      <c r="AG2840" s="5"/>
      <c r="AI2840" s="5"/>
      <c r="AJ2840" s="15"/>
      <c r="AK2840" s="5"/>
      <c r="AL2840" s="5"/>
      <c r="AM2840" s="5"/>
      <c r="AN2840" s="5"/>
      <c r="AO2840" s="15"/>
    </row>
    <row r="2841" spans="1:41" x14ac:dyDescent="0.3">
      <c r="A2841" s="4"/>
      <c r="C2841" s="10"/>
      <c r="D2841" s="1"/>
      <c r="E2841" s="2"/>
      <c r="X2841"/>
      <c r="Y2841" s="7"/>
      <c r="AA2841"/>
      <c r="AB2841" s="7"/>
      <c r="AF2841" s="5"/>
      <c r="AG2841" s="5"/>
      <c r="AI2841" s="5"/>
      <c r="AJ2841" s="15"/>
      <c r="AK2841" s="5"/>
      <c r="AL2841" s="5"/>
      <c r="AM2841" s="5"/>
      <c r="AN2841" s="5"/>
      <c r="AO2841" s="15"/>
    </row>
    <row r="2842" spans="1:41" x14ac:dyDescent="0.3">
      <c r="A2842" s="4"/>
      <c r="C2842" s="10"/>
      <c r="D2842" s="1"/>
      <c r="E2842" s="2"/>
      <c r="X2842"/>
      <c r="Y2842" s="7"/>
      <c r="AA2842"/>
      <c r="AB2842" s="7"/>
      <c r="AF2842" s="5"/>
      <c r="AG2842" s="5"/>
      <c r="AI2842" s="5"/>
      <c r="AJ2842" s="15"/>
      <c r="AK2842" s="5"/>
      <c r="AL2842" s="5"/>
      <c r="AM2842" s="5"/>
      <c r="AN2842" s="5"/>
      <c r="AO2842" s="15"/>
    </row>
    <row r="2843" spans="1:41" x14ac:dyDescent="0.3">
      <c r="A2843" s="4"/>
      <c r="C2843" s="10"/>
      <c r="D2843" s="1"/>
      <c r="E2843" s="2"/>
      <c r="X2843"/>
      <c r="Y2843" s="7"/>
      <c r="AA2843"/>
      <c r="AB2843" s="7"/>
      <c r="AF2843" s="5"/>
      <c r="AG2843" s="5"/>
      <c r="AI2843" s="5"/>
      <c r="AJ2843" s="15"/>
      <c r="AK2843" s="5"/>
      <c r="AL2843" s="5"/>
      <c r="AM2843" s="5"/>
      <c r="AN2843" s="5"/>
      <c r="AO2843" s="15"/>
    </row>
    <row r="2844" spans="1:41" x14ac:dyDescent="0.3">
      <c r="A2844" s="4"/>
      <c r="C2844" s="10"/>
      <c r="D2844" s="1"/>
      <c r="E2844" s="2"/>
      <c r="X2844"/>
      <c r="Y2844" s="7"/>
      <c r="AA2844"/>
      <c r="AB2844" s="7"/>
      <c r="AF2844" s="5"/>
      <c r="AG2844" s="5"/>
      <c r="AI2844" s="5"/>
      <c r="AJ2844" s="15"/>
      <c r="AK2844" s="5"/>
      <c r="AL2844" s="5"/>
      <c r="AM2844" s="5"/>
      <c r="AN2844" s="5"/>
      <c r="AO2844" s="15"/>
    </row>
    <row r="2845" spans="1:41" x14ac:dyDescent="0.3">
      <c r="A2845" s="4"/>
      <c r="C2845" s="10"/>
      <c r="D2845" s="1"/>
      <c r="E2845" s="2"/>
      <c r="X2845"/>
      <c r="Y2845" s="7"/>
      <c r="AA2845"/>
      <c r="AB2845" s="7"/>
      <c r="AF2845" s="5"/>
      <c r="AG2845" s="5"/>
      <c r="AI2845" s="5"/>
      <c r="AJ2845" s="15"/>
      <c r="AK2845" s="5"/>
      <c r="AL2845" s="5"/>
      <c r="AM2845" s="5"/>
      <c r="AN2845" s="5"/>
      <c r="AO2845" s="15"/>
    </row>
    <row r="2846" spans="1:41" x14ac:dyDescent="0.3">
      <c r="A2846" s="4"/>
      <c r="C2846" s="10"/>
      <c r="D2846" s="1"/>
      <c r="E2846" s="2"/>
      <c r="X2846"/>
      <c r="Y2846" s="7"/>
      <c r="AA2846"/>
      <c r="AB2846" s="7"/>
      <c r="AF2846" s="5"/>
      <c r="AG2846" s="5"/>
      <c r="AI2846" s="5"/>
      <c r="AJ2846" s="15"/>
      <c r="AK2846" s="5"/>
      <c r="AL2846" s="5"/>
      <c r="AM2846" s="5"/>
      <c r="AN2846" s="5"/>
      <c r="AO2846" s="15"/>
    </row>
    <row r="2847" spans="1:41" x14ac:dyDescent="0.3">
      <c r="A2847" s="4"/>
      <c r="C2847" s="10"/>
      <c r="D2847" s="1"/>
      <c r="E2847" s="2"/>
      <c r="X2847"/>
      <c r="Y2847" s="7"/>
      <c r="AA2847"/>
      <c r="AB2847" s="7"/>
      <c r="AF2847" s="5"/>
      <c r="AG2847" s="5"/>
      <c r="AI2847" s="5"/>
      <c r="AJ2847" s="15"/>
      <c r="AK2847" s="5"/>
      <c r="AL2847" s="5"/>
      <c r="AM2847" s="5"/>
      <c r="AN2847" s="5"/>
      <c r="AO2847" s="15"/>
    </row>
    <row r="2848" spans="1:41" x14ac:dyDescent="0.3">
      <c r="A2848" s="4"/>
      <c r="C2848" s="10"/>
      <c r="D2848" s="1"/>
      <c r="E2848" s="2"/>
      <c r="X2848"/>
      <c r="Y2848" s="7"/>
      <c r="AA2848"/>
      <c r="AB2848" s="7"/>
      <c r="AF2848" s="5"/>
      <c r="AG2848" s="5"/>
      <c r="AI2848" s="5"/>
      <c r="AJ2848" s="15"/>
      <c r="AK2848" s="5"/>
      <c r="AL2848" s="5"/>
      <c r="AM2848" s="5"/>
      <c r="AN2848" s="5"/>
      <c r="AO2848" s="15"/>
    </row>
    <row r="2849" spans="1:41" x14ac:dyDescent="0.3">
      <c r="A2849" s="4"/>
      <c r="C2849" s="10"/>
      <c r="D2849" s="1"/>
      <c r="E2849" s="2"/>
      <c r="X2849"/>
      <c r="Y2849" s="7"/>
      <c r="AA2849"/>
      <c r="AB2849" s="7"/>
      <c r="AF2849" s="5"/>
      <c r="AG2849" s="5"/>
      <c r="AI2849" s="5"/>
      <c r="AJ2849" s="15"/>
      <c r="AK2849" s="5"/>
      <c r="AL2849" s="5"/>
      <c r="AM2849" s="5"/>
      <c r="AN2849" s="5"/>
      <c r="AO2849" s="15"/>
    </row>
    <row r="2850" spans="1:41" x14ac:dyDescent="0.3">
      <c r="A2850" s="4"/>
      <c r="C2850" s="10"/>
      <c r="D2850" s="1"/>
      <c r="E2850" s="2"/>
      <c r="X2850"/>
      <c r="Y2850" s="7"/>
      <c r="AA2850"/>
      <c r="AB2850" s="7"/>
      <c r="AF2850" s="5"/>
      <c r="AG2850" s="5"/>
      <c r="AI2850" s="5"/>
      <c r="AJ2850" s="15"/>
      <c r="AK2850" s="5"/>
      <c r="AL2850" s="5"/>
      <c r="AM2850" s="5"/>
      <c r="AN2850" s="5"/>
      <c r="AO2850" s="15"/>
    </row>
    <row r="2851" spans="1:41" x14ac:dyDescent="0.3">
      <c r="A2851" s="4"/>
      <c r="C2851" s="10"/>
      <c r="D2851" s="1"/>
      <c r="E2851" s="2"/>
      <c r="X2851"/>
      <c r="Y2851" s="7"/>
      <c r="AA2851"/>
      <c r="AB2851" s="7"/>
      <c r="AF2851" s="5"/>
      <c r="AG2851" s="5"/>
      <c r="AI2851" s="5"/>
      <c r="AJ2851" s="15"/>
      <c r="AK2851" s="5"/>
      <c r="AL2851" s="5"/>
      <c r="AM2851" s="5"/>
      <c r="AN2851" s="5"/>
      <c r="AO2851" s="15"/>
    </row>
    <row r="2852" spans="1:41" x14ac:dyDescent="0.3">
      <c r="A2852" s="4"/>
      <c r="C2852" s="10"/>
      <c r="D2852" s="1"/>
      <c r="E2852" s="2"/>
      <c r="X2852"/>
      <c r="Y2852" s="7"/>
      <c r="AA2852"/>
      <c r="AB2852" s="7"/>
      <c r="AF2852" s="5"/>
      <c r="AG2852" s="5"/>
      <c r="AI2852" s="5"/>
      <c r="AJ2852" s="15"/>
      <c r="AK2852" s="5"/>
      <c r="AL2852" s="5"/>
      <c r="AM2852" s="5"/>
      <c r="AN2852" s="5"/>
      <c r="AO2852" s="15"/>
    </row>
    <row r="2853" spans="1:41" x14ac:dyDescent="0.3">
      <c r="A2853" s="4"/>
      <c r="C2853" s="10"/>
      <c r="D2853" s="1"/>
      <c r="E2853" s="2"/>
      <c r="X2853"/>
      <c r="Y2853" s="7"/>
      <c r="AA2853"/>
      <c r="AB2853" s="7"/>
      <c r="AF2853" s="5"/>
      <c r="AG2853" s="5"/>
      <c r="AI2853" s="5"/>
      <c r="AJ2853" s="15"/>
      <c r="AK2853" s="5"/>
      <c r="AL2853" s="5"/>
      <c r="AM2853" s="5"/>
      <c r="AN2853" s="5"/>
      <c r="AO2853" s="15"/>
    </row>
    <row r="2854" spans="1:41" x14ac:dyDescent="0.3">
      <c r="A2854" s="4"/>
      <c r="C2854" s="10"/>
      <c r="D2854" s="1"/>
      <c r="E2854" s="2"/>
      <c r="X2854"/>
      <c r="Y2854" s="7"/>
      <c r="AA2854"/>
      <c r="AB2854" s="7"/>
      <c r="AF2854" s="5"/>
      <c r="AG2854" s="5"/>
      <c r="AI2854" s="5"/>
      <c r="AJ2854" s="15"/>
      <c r="AK2854" s="5"/>
      <c r="AL2854" s="5"/>
      <c r="AM2854" s="5"/>
      <c r="AN2854" s="5"/>
      <c r="AO2854" s="15"/>
    </row>
    <row r="2855" spans="1:41" x14ac:dyDescent="0.3">
      <c r="A2855" s="4"/>
      <c r="C2855" s="10"/>
      <c r="D2855" s="1"/>
      <c r="E2855" s="2"/>
      <c r="X2855"/>
      <c r="Y2855" s="7"/>
      <c r="AA2855"/>
      <c r="AB2855" s="7"/>
      <c r="AF2855" s="5"/>
      <c r="AG2855" s="5"/>
      <c r="AI2855" s="5"/>
      <c r="AJ2855" s="15"/>
      <c r="AK2855" s="5"/>
      <c r="AL2855" s="5"/>
      <c r="AM2855" s="5"/>
      <c r="AN2855" s="5"/>
      <c r="AO2855" s="15"/>
    </row>
    <row r="2856" spans="1:41" x14ac:dyDescent="0.3">
      <c r="A2856" s="4"/>
      <c r="C2856" s="10"/>
      <c r="D2856" s="1"/>
      <c r="E2856" s="2"/>
      <c r="X2856"/>
      <c r="Y2856" s="7"/>
      <c r="AA2856"/>
      <c r="AB2856" s="7"/>
      <c r="AF2856" s="5"/>
      <c r="AG2856" s="5"/>
      <c r="AI2856" s="5"/>
      <c r="AJ2856" s="15"/>
      <c r="AK2856" s="5"/>
      <c r="AL2856" s="5"/>
      <c r="AM2856" s="5"/>
      <c r="AN2856" s="5"/>
      <c r="AO2856" s="15"/>
    </row>
    <row r="2857" spans="1:41" x14ac:dyDescent="0.3">
      <c r="A2857" s="4"/>
      <c r="C2857" s="10"/>
      <c r="D2857" s="1"/>
      <c r="E2857" s="2"/>
      <c r="X2857"/>
      <c r="Y2857" s="7"/>
      <c r="AA2857"/>
      <c r="AB2857" s="7"/>
      <c r="AF2857" s="5"/>
      <c r="AG2857" s="5"/>
      <c r="AI2857" s="5"/>
      <c r="AJ2857" s="15"/>
      <c r="AK2857" s="5"/>
      <c r="AL2857" s="5"/>
      <c r="AM2857" s="5"/>
      <c r="AN2857" s="5"/>
      <c r="AO2857" s="15"/>
    </row>
    <row r="2858" spans="1:41" x14ac:dyDescent="0.3">
      <c r="A2858" s="4"/>
      <c r="C2858" s="10"/>
      <c r="D2858" s="1"/>
      <c r="E2858" s="2"/>
      <c r="X2858"/>
      <c r="Y2858" s="7"/>
      <c r="AA2858"/>
      <c r="AB2858" s="7"/>
      <c r="AF2858" s="5"/>
      <c r="AG2858" s="5"/>
      <c r="AI2858" s="5"/>
      <c r="AJ2858" s="15"/>
      <c r="AK2858" s="5"/>
      <c r="AL2858" s="5"/>
      <c r="AM2858" s="5"/>
      <c r="AN2858" s="5"/>
      <c r="AO2858" s="15"/>
    </row>
    <row r="2859" spans="1:41" x14ac:dyDescent="0.3">
      <c r="A2859" s="4"/>
      <c r="C2859" s="10"/>
      <c r="D2859" s="1"/>
      <c r="E2859" s="2"/>
      <c r="X2859"/>
      <c r="Y2859" s="7"/>
      <c r="AA2859"/>
      <c r="AB2859" s="7"/>
      <c r="AF2859" s="5"/>
      <c r="AG2859" s="5"/>
      <c r="AI2859" s="5"/>
      <c r="AJ2859" s="15"/>
      <c r="AK2859" s="5"/>
      <c r="AL2859" s="5"/>
      <c r="AM2859" s="5"/>
      <c r="AN2859" s="5"/>
      <c r="AO2859" s="15"/>
    </row>
    <row r="2860" spans="1:41" x14ac:dyDescent="0.3">
      <c r="A2860" s="4"/>
      <c r="C2860" s="10"/>
      <c r="D2860" s="1"/>
      <c r="E2860" s="2"/>
      <c r="X2860"/>
      <c r="Y2860" s="7"/>
      <c r="AA2860"/>
      <c r="AB2860" s="7"/>
      <c r="AF2860" s="5"/>
      <c r="AG2860" s="5"/>
      <c r="AI2860" s="5"/>
      <c r="AJ2860" s="15"/>
      <c r="AK2860" s="5"/>
      <c r="AL2860" s="5"/>
      <c r="AM2860" s="5"/>
      <c r="AN2860" s="5"/>
      <c r="AO2860" s="15"/>
    </row>
    <row r="2861" spans="1:41" x14ac:dyDescent="0.3">
      <c r="A2861" s="4"/>
      <c r="C2861" s="10"/>
      <c r="D2861" s="1"/>
      <c r="E2861" s="2"/>
      <c r="X2861"/>
      <c r="Y2861" s="7"/>
      <c r="AA2861"/>
      <c r="AB2861" s="7"/>
      <c r="AF2861" s="5"/>
      <c r="AG2861" s="5"/>
      <c r="AI2861" s="5"/>
      <c r="AJ2861" s="15"/>
      <c r="AK2861" s="5"/>
      <c r="AL2861" s="5"/>
      <c r="AM2861" s="5"/>
      <c r="AN2861" s="5"/>
      <c r="AO2861" s="15"/>
    </row>
    <row r="2862" spans="1:41" x14ac:dyDescent="0.3">
      <c r="A2862" s="4"/>
      <c r="C2862" s="10"/>
      <c r="D2862" s="1"/>
      <c r="E2862" s="2"/>
      <c r="X2862"/>
      <c r="Y2862" s="7"/>
      <c r="AA2862"/>
      <c r="AB2862" s="7"/>
      <c r="AF2862" s="5"/>
      <c r="AG2862" s="5"/>
      <c r="AI2862" s="5"/>
      <c r="AJ2862" s="15"/>
      <c r="AK2862" s="5"/>
      <c r="AL2862" s="5"/>
      <c r="AM2862" s="5"/>
      <c r="AN2862" s="5"/>
      <c r="AO2862" s="15"/>
    </row>
    <row r="2863" spans="1:41" x14ac:dyDescent="0.3">
      <c r="A2863" s="4"/>
      <c r="C2863" s="10"/>
      <c r="D2863" s="1"/>
      <c r="E2863" s="2"/>
      <c r="X2863"/>
      <c r="Y2863" s="7"/>
      <c r="AA2863"/>
      <c r="AB2863" s="7"/>
      <c r="AF2863" s="5"/>
      <c r="AG2863" s="5"/>
      <c r="AI2863" s="5"/>
      <c r="AJ2863" s="15"/>
      <c r="AK2863" s="5"/>
      <c r="AL2863" s="5"/>
      <c r="AM2863" s="5"/>
      <c r="AN2863" s="5"/>
      <c r="AO2863" s="15"/>
    </row>
    <row r="2864" spans="1:41" x14ac:dyDescent="0.3">
      <c r="A2864" s="4"/>
      <c r="C2864" s="10"/>
      <c r="D2864" s="1"/>
      <c r="E2864" s="2"/>
      <c r="X2864"/>
      <c r="Y2864" s="7"/>
      <c r="AA2864"/>
      <c r="AB2864" s="7"/>
      <c r="AF2864" s="5"/>
      <c r="AG2864" s="5"/>
      <c r="AI2864" s="5"/>
      <c r="AJ2864" s="15"/>
      <c r="AK2864" s="5"/>
      <c r="AL2864" s="5"/>
      <c r="AM2864" s="5"/>
      <c r="AN2864" s="5"/>
      <c r="AO2864" s="15"/>
    </row>
    <row r="2865" spans="1:41" x14ac:dyDescent="0.3">
      <c r="A2865" s="4"/>
      <c r="C2865" s="10"/>
      <c r="D2865" s="1"/>
      <c r="E2865" s="2"/>
      <c r="X2865"/>
      <c r="Y2865" s="7"/>
      <c r="AA2865"/>
      <c r="AB2865" s="7"/>
      <c r="AF2865" s="5"/>
      <c r="AG2865" s="5"/>
      <c r="AI2865" s="5"/>
      <c r="AJ2865" s="15"/>
      <c r="AK2865" s="5"/>
      <c r="AL2865" s="5"/>
      <c r="AM2865" s="5"/>
      <c r="AN2865" s="5"/>
      <c r="AO2865" s="15"/>
    </row>
    <row r="2866" spans="1:41" x14ac:dyDescent="0.3">
      <c r="A2866" s="4"/>
      <c r="C2866" s="10"/>
      <c r="D2866" s="1"/>
      <c r="E2866" s="2"/>
      <c r="X2866"/>
      <c r="Y2866" s="7"/>
      <c r="AA2866"/>
      <c r="AB2866" s="7"/>
      <c r="AF2866" s="5"/>
      <c r="AG2866" s="5"/>
      <c r="AI2866" s="5"/>
      <c r="AJ2866" s="15"/>
      <c r="AK2866" s="5"/>
      <c r="AL2866" s="5"/>
      <c r="AM2866" s="5"/>
      <c r="AN2866" s="5"/>
      <c r="AO2866" s="15"/>
    </row>
    <row r="2867" spans="1:41" x14ac:dyDescent="0.3">
      <c r="A2867" s="4"/>
      <c r="C2867" s="10"/>
      <c r="D2867" s="1"/>
      <c r="E2867" s="2"/>
      <c r="X2867"/>
      <c r="Y2867" s="7"/>
      <c r="AA2867"/>
      <c r="AB2867" s="7"/>
      <c r="AF2867" s="5"/>
      <c r="AG2867" s="5"/>
      <c r="AI2867" s="5"/>
      <c r="AJ2867" s="15"/>
      <c r="AK2867" s="5"/>
      <c r="AL2867" s="5"/>
      <c r="AM2867" s="5"/>
      <c r="AN2867" s="5"/>
      <c r="AO2867" s="15"/>
    </row>
    <row r="2868" spans="1:41" x14ac:dyDescent="0.3">
      <c r="A2868" s="4"/>
      <c r="C2868" s="10"/>
      <c r="D2868" s="1"/>
      <c r="E2868" s="2"/>
      <c r="X2868"/>
      <c r="Y2868" s="7"/>
      <c r="AA2868"/>
      <c r="AB2868" s="7"/>
      <c r="AF2868" s="5"/>
      <c r="AG2868" s="5"/>
      <c r="AI2868" s="5"/>
      <c r="AJ2868" s="15"/>
      <c r="AK2868" s="5"/>
      <c r="AL2868" s="5"/>
      <c r="AM2868" s="5"/>
      <c r="AN2868" s="5"/>
      <c r="AO2868" s="15"/>
    </row>
    <row r="2869" spans="1:41" x14ac:dyDescent="0.3">
      <c r="A2869" s="4"/>
      <c r="C2869" s="10"/>
      <c r="D2869" s="1"/>
      <c r="E2869" s="2"/>
      <c r="X2869"/>
      <c r="Y2869" s="7"/>
      <c r="AA2869"/>
      <c r="AB2869" s="7"/>
      <c r="AF2869" s="5"/>
      <c r="AG2869" s="5"/>
      <c r="AI2869" s="5"/>
      <c r="AJ2869" s="15"/>
      <c r="AK2869" s="5"/>
      <c r="AL2869" s="5"/>
      <c r="AM2869" s="5"/>
      <c r="AN2869" s="5"/>
      <c r="AO2869" s="15"/>
    </row>
    <row r="2870" spans="1:41" x14ac:dyDescent="0.3">
      <c r="A2870" s="4"/>
      <c r="C2870" s="10"/>
      <c r="D2870" s="1"/>
      <c r="E2870" s="2"/>
      <c r="X2870"/>
      <c r="Y2870" s="7"/>
      <c r="AA2870"/>
      <c r="AB2870" s="7"/>
      <c r="AF2870" s="5"/>
      <c r="AG2870" s="5"/>
      <c r="AI2870" s="5"/>
      <c r="AJ2870" s="15"/>
      <c r="AK2870" s="5"/>
      <c r="AL2870" s="5"/>
      <c r="AM2870" s="5"/>
      <c r="AN2870" s="5"/>
      <c r="AO2870" s="15"/>
    </row>
    <row r="2871" spans="1:41" x14ac:dyDescent="0.3">
      <c r="A2871" s="4"/>
      <c r="C2871" s="10"/>
      <c r="D2871" s="1"/>
      <c r="E2871" s="2"/>
      <c r="X2871"/>
      <c r="Y2871" s="7"/>
      <c r="AA2871"/>
      <c r="AB2871" s="7"/>
      <c r="AF2871" s="5"/>
      <c r="AG2871" s="5"/>
      <c r="AI2871" s="5"/>
      <c r="AJ2871" s="15"/>
      <c r="AK2871" s="5"/>
      <c r="AL2871" s="5"/>
      <c r="AM2871" s="5"/>
      <c r="AN2871" s="5"/>
      <c r="AO2871" s="15"/>
    </row>
    <row r="2872" spans="1:41" x14ac:dyDescent="0.3">
      <c r="A2872" s="4"/>
      <c r="C2872" s="10"/>
      <c r="D2872" s="1"/>
      <c r="E2872" s="2"/>
      <c r="X2872"/>
      <c r="Y2872" s="7"/>
      <c r="AA2872"/>
      <c r="AB2872" s="7"/>
      <c r="AF2872" s="5"/>
      <c r="AG2872" s="5"/>
      <c r="AI2872" s="5"/>
      <c r="AJ2872" s="15"/>
      <c r="AK2872" s="5"/>
      <c r="AL2872" s="5"/>
      <c r="AM2872" s="5"/>
      <c r="AN2872" s="5"/>
      <c r="AO2872" s="15"/>
    </row>
    <row r="2873" spans="1:41" x14ac:dyDescent="0.3">
      <c r="A2873" s="4"/>
      <c r="C2873" s="10"/>
      <c r="D2873" s="1"/>
      <c r="E2873" s="2"/>
      <c r="X2873"/>
      <c r="Y2873" s="7"/>
      <c r="AA2873"/>
      <c r="AB2873" s="7"/>
      <c r="AF2873" s="5"/>
      <c r="AG2873" s="5"/>
      <c r="AI2873" s="5"/>
      <c r="AJ2873" s="15"/>
      <c r="AK2873" s="5"/>
      <c r="AL2873" s="5"/>
      <c r="AM2873" s="5"/>
      <c r="AN2873" s="5"/>
      <c r="AO2873" s="15"/>
    </row>
    <row r="2874" spans="1:41" x14ac:dyDescent="0.3">
      <c r="A2874" s="4"/>
      <c r="C2874" s="10"/>
      <c r="D2874" s="1"/>
      <c r="E2874" s="2"/>
      <c r="X2874"/>
      <c r="Y2874" s="7"/>
      <c r="AA2874"/>
      <c r="AB2874" s="7"/>
      <c r="AF2874" s="5"/>
      <c r="AG2874" s="5"/>
      <c r="AI2874" s="5"/>
      <c r="AJ2874" s="15"/>
      <c r="AK2874" s="5"/>
      <c r="AL2874" s="5"/>
      <c r="AM2874" s="5"/>
      <c r="AN2874" s="5"/>
      <c r="AO2874" s="15"/>
    </row>
    <row r="2875" spans="1:41" x14ac:dyDescent="0.3">
      <c r="A2875" s="4"/>
      <c r="C2875" s="10"/>
      <c r="D2875" s="1"/>
      <c r="E2875" s="2"/>
      <c r="X2875"/>
      <c r="Y2875" s="7"/>
      <c r="AA2875"/>
      <c r="AB2875" s="7"/>
      <c r="AF2875" s="5"/>
      <c r="AG2875" s="5"/>
      <c r="AI2875" s="5"/>
      <c r="AJ2875" s="15"/>
      <c r="AK2875" s="5"/>
      <c r="AL2875" s="5"/>
      <c r="AM2875" s="5"/>
      <c r="AN2875" s="5"/>
      <c r="AO2875" s="15"/>
    </row>
    <row r="2876" spans="1:41" x14ac:dyDescent="0.3">
      <c r="A2876" s="4"/>
      <c r="C2876" s="10"/>
      <c r="D2876" s="1"/>
      <c r="E2876" s="2"/>
      <c r="X2876"/>
      <c r="Y2876" s="7"/>
      <c r="AA2876"/>
      <c r="AB2876" s="7"/>
      <c r="AF2876" s="5"/>
      <c r="AG2876" s="5"/>
      <c r="AI2876" s="5"/>
      <c r="AJ2876" s="15"/>
      <c r="AK2876" s="5"/>
      <c r="AL2876" s="5"/>
      <c r="AM2876" s="5"/>
      <c r="AN2876" s="5"/>
      <c r="AO2876" s="15"/>
    </row>
    <row r="2877" spans="1:41" x14ac:dyDescent="0.3">
      <c r="A2877" s="4"/>
      <c r="C2877" s="10"/>
      <c r="D2877" s="1"/>
      <c r="E2877" s="2"/>
      <c r="X2877"/>
      <c r="Y2877" s="7"/>
      <c r="AA2877"/>
      <c r="AB2877" s="7"/>
      <c r="AF2877" s="5"/>
      <c r="AG2877" s="5"/>
      <c r="AI2877" s="5"/>
      <c r="AJ2877" s="15"/>
      <c r="AK2877" s="5"/>
      <c r="AL2877" s="5"/>
      <c r="AM2877" s="5"/>
      <c r="AN2877" s="5"/>
      <c r="AO2877" s="15"/>
    </row>
    <row r="2878" spans="1:41" x14ac:dyDescent="0.3">
      <c r="A2878" s="4"/>
      <c r="C2878" s="10"/>
      <c r="D2878" s="1"/>
      <c r="E2878" s="2"/>
      <c r="X2878"/>
      <c r="Y2878" s="7"/>
      <c r="AA2878"/>
      <c r="AB2878" s="7"/>
      <c r="AF2878" s="5"/>
      <c r="AG2878" s="5"/>
      <c r="AI2878" s="5"/>
      <c r="AJ2878" s="15"/>
      <c r="AK2878" s="5"/>
      <c r="AL2878" s="5"/>
      <c r="AM2878" s="5"/>
      <c r="AN2878" s="5"/>
      <c r="AO2878" s="15"/>
    </row>
    <row r="2879" spans="1:41" x14ac:dyDescent="0.3">
      <c r="A2879" s="4"/>
      <c r="C2879" s="10"/>
      <c r="D2879" s="1"/>
      <c r="E2879" s="2"/>
      <c r="X2879"/>
      <c r="Y2879" s="7"/>
      <c r="AA2879"/>
      <c r="AB2879" s="7"/>
      <c r="AF2879" s="5"/>
      <c r="AG2879" s="5"/>
      <c r="AI2879" s="5"/>
      <c r="AJ2879" s="15"/>
      <c r="AK2879" s="5"/>
      <c r="AL2879" s="5"/>
      <c r="AM2879" s="5"/>
      <c r="AN2879" s="5"/>
      <c r="AO2879" s="15"/>
    </row>
    <row r="2880" spans="1:41" x14ac:dyDescent="0.3">
      <c r="A2880" s="4"/>
      <c r="C2880" s="10"/>
      <c r="D2880" s="1"/>
      <c r="E2880" s="2"/>
      <c r="X2880"/>
      <c r="Y2880" s="7"/>
      <c r="AA2880"/>
      <c r="AB2880" s="7"/>
      <c r="AF2880" s="5"/>
      <c r="AG2880" s="5"/>
      <c r="AI2880" s="5"/>
      <c r="AJ2880" s="15"/>
      <c r="AK2880" s="5"/>
      <c r="AL2880" s="5"/>
      <c r="AM2880" s="5"/>
      <c r="AN2880" s="5"/>
      <c r="AO2880" s="15"/>
    </row>
    <row r="2881" spans="1:41" x14ac:dyDescent="0.3">
      <c r="A2881" s="4"/>
      <c r="C2881" s="10"/>
      <c r="D2881" s="1"/>
      <c r="E2881" s="2"/>
      <c r="X2881"/>
      <c r="Y2881" s="7"/>
      <c r="AA2881"/>
      <c r="AB2881" s="7"/>
      <c r="AF2881" s="5"/>
      <c r="AG2881" s="5"/>
      <c r="AI2881" s="5"/>
      <c r="AJ2881" s="15"/>
      <c r="AK2881" s="5"/>
      <c r="AL2881" s="5"/>
      <c r="AM2881" s="5"/>
      <c r="AN2881" s="5"/>
      <c r="AO2881" s="15"/>
    </row>
    <row r="2882" spans="1:41" x14ac:dyDescent="0.3">
      <c r="A2882" s="4"/>
      <c r="C2882" s="10"/>
      <c r="D2882" s="1"/>
      <c r="E2882" s="2"/>
      <c r="X2882"/>
      <c r="Y2882" s="7"/>
      <c r="AA2882"/>
      <c r="AB2882" s="7"/>
      <c r="AF2882" s="5"/>
      <c r="AG2882" s="5"/>
      <c r="AI2882" s="5"/>
      <c r="AJ2882" s="15"/>
      <c r="AK2882" s="5"/>
      <c r="AL2882" s="5"/>
      <c r="AM2882" s="5"/>
      <c r="AN2882" s="5"/>
      <c r="AO2882" s="15"/>
    </row>
    <row r="2883" spans="1:41" x14ac:dyDescent="0.3">
      <c r="A2883" s="4"/>
      <c r="C2883" s="10"/>
      <c r="D2883" s="1"/>
      <c r="E2883" s="2"/>
      <c r="X2883"/>
      <c r="Y2883" s="7"/>
      <c r="AA2883"/>
      <c r="AB2883" s="7"/>
      <c r="AF2883" s="5"/>
      <c r="AG2883" s="5"/>
      <c r="AI2883" s="5"/>
      <c r="AJ2883" s="15"/>
      <c r="AK2883" s="5"/>
      <c r="AL2883" s="5"/>
      <c r="AM2883" s="5"/>
      <c r="AN2883" s="5"/>
      <c r="AO2883" s="15"/>
    </row>
    <row r="2884" spans="1:41" x14ac:dyDescent="0.3">
      <c r="A2884" s="4"/>
      <c r="C2884" s="10"/>
      <c r="D2884" s="1"/>
      <c r="E2884" s="2"/>
      <c r="X2884"/>
      <c r="Y2884" s="7"/>
      <c r="AA2884"/>
      <c r="AB2884" s="7"/>
      <c r="AF2884" s="5"/>
      <c r="AG2884" s="5"/>
      <c r="AI2884" s="5"/>
      <c r="AJ2884" s="15"/>
      <c r="AK2884" s="5"/>
      <c r="AL2884" s="5"/>
      <c r="AM2884" s="5"/>
      <c r="AN2884" s="5"/>
      <c r="AO2884" s="15"/>
    </row>
    <row r="2885" spans="1:41" x14ac:dyDescent="0.3">
      <c r="A2885" s="4"/>
      <c r="C2885" s="10"/>
      <c r="D2885" s="1"/>
      <c r="E2885" s="2"/>
      <c r="X2885"/>
      <c r="Y2885" s="7"/>
      <c r="AA2885"/>
      <c r="AB2885" s="7"/>
      <c r="AF2885" s="5"/>
      <c r="AG2885" s="5"/>
      <c r="AI2885" s="5"/>
      <c r="AJ2885" s="15"/>
      <c r="AK2885" s="5"/>
      <c r="AL2885" s="5"/>
      <c r="AM2885" s="5"/>
      <c r="AN2885" s="5"/>
      <c r="AO2885" s="15"/>
    </row>
    <row r="2886" spans="1:41" x14ac:dyDescent="0.3">
      <c r="A2886" s="4"/>
      <c r="C2886" s="10"/>
      <c r="D2886" s="1"/>
      <c r="E2886" s="2"/>
      <c r="X2886"/>
      <c r="Y2886" s="7"/>
      <c r="AA2886"/>
      <c r="AB2886" s="7"/>
      <c r="AF2886" s="5"/>
      <c r="AG2886" s="5"/>
      <c r="AI2886" s="5"/>
      <c r="AJ2886" s="15"/>
      <c r="AK2886" s="5"/>
      <c r="AL2886" s="5"/>
      <c r="AM2886" s="5"/>
      <c r="AN2886" s="5"/>
      <c r="AO2886" s="15"/>
    </row>
    <row r="2887" spans="1:41" x14ac:dyDescent="0.3">
      <c r="A2887" s="4"/>
      <c r="C2887" s="10"/>
      <c r="D2887" s="1"/>
      <c r="E2887" s="2"/>
      <c r="X2887"/>
      <c r="Y2887" s="7"/>
      <c r="AA2887"/>
      <c r="AB2887" s="7"/>
      <c r="AF2887" s="5"/>
      <c r="AG2887" s="5"/>
      <c r="AI2887" s="5"/>
      <c r="AJ2887" s="15"/>
      <c r="AK2887" s="5"/>
      <c r="AL2887" s="5"/>
      <c r="AM2887" s="5"/>
      <c r="AN2887" s="5"/>
      <c r="AO2887" s="15"/>
    </row>
    <row r="2888" spans="1:41" x14ac:dyDescent="0.3">
      <c r="A2888" s="4"/>
      <c r="C2888" s="10"/>
      <c r="D2888" s="1"/>
      <c r="E2888" s="2"/>
      <c r="X2888"/>
      <c r="Y2888" s="7"/>
      <c r="AA2888"/>
      <c r="AB2888" s="7"/>
      <c r="AF2888" s="5"/>
      <c r="AG2888" s="5"/>
      <c r="AI2888" s="5"/>
      <c r="AJ2888" s="15"/>
      <c r="AK2888" s="5"/>
      <c r="AL2888" s="5"/>
      <c r="AM2888" s="5"/>
      <c r="AN2888" s="5"/>
      <c r="AO2888" s="15"/>
    </row>
    <row r="2889" spans="1:41" x14ac:dyDescent="0.3">
      <c r="A2889" s="4"/>
      <c r="C2889" s="10"/>
      <c r="D2889" s="1"/>
      <c r="E2889" s="2"/>
      <c r="X2889"/>
      <c r="Y2889" s="7"/>
      <c r="AA2889"/>
      <c r="AB2889" s="7"/>
      <c r="AF2889" s="5"/>
      <c r="AG2889" s="5"/>
      <c r="AI2889" s="5"/>
      <c r="AJ2889" s="15"/>
      <c r="AK2889" s="5"/>
      <c r="AL2889" s="5"/>
      <c r="AM2889" s="5"/>
      <c r="AN2889" s="5"/>
      <c r="AO2889" s="15"/>
    </row>
    <row r="2890" spans="1:41" x14ac:dyDescent="0.3">
      <c r="A2890" s="4"/>
      <c r="C2890" s="10"/>
      <c r="D2890" s="1"/>
      <c r="E2890" s="2"/>
      <c r="X2890"/>
      <c r="Y2890" s="7"/>
      <c r="AA2890"/>
      <c r="AB2890" s="7"/>
      <c r="AF2890" s="5"/>
      <c r="AG2890" s="5"/>
      <c r="AI2890" s="5"/>
      <c r="AJ2890" s="15"/>
      <c r="AK2890" s="5"/>
      <c r="AL2890" s="5"/>
      <c r="AM2890" s="5"/>
      <c r="AN2890" s="5"/>
      <c r="AO2890" s="15"/>
    </row>
    <row r="2891" spans="1:41" x14ac:dyDescent="0.3">
      <c r="A2891" s="4"/>
      <c r="C2891" s="10"/>
      <c r="D2891" s="1"/>
      <c r="E2891" s="2"/>
      <c r="X2891"/>
      <c r="Y2891" s="7"/>
      <c r="AA2891"/>
      <c r="AB2891" s="7"/>
      <c r="AF2891" s="5"/>
      <c r="AG2891" s="5"/>
      <c r="AI2891" s="5"/>
      <c r="AJ2891" s="15"/>
      <c r="AK2891" s="5"/>
      <c r="AL2891" s="5"/>
      <c r="AM2891" s="5"/>
      <c r="AN2891" s="5"/>
      <c r="AO2891" s="15"/>
    </row>
    <row r="2892" spans="1:41" x14ac:dyDescent="0.3">
      <c r="A2892" s="4"/>
      <c r="C2892" s="10"/>
      <c r="D2892" s="1"/>
      <c r="E2892" s="2"/>
      <c r="X2892"/>
      <c r="Y2892" s="7"/>
      <c r="AA2892"/>
      <c r="AB2892" s="7"/>
      <c r="AF2892" s="5"/>
      <c r="AG2892" s="5"/>
      <c r="AI2892" s="5"/>
      <c r="AJ2892" s="15"/>
      <c r="AK2892" s="5"/>
      <c r="AL2892" s="5"/>
      <c r="AM2892" s="5"/>
      <c r="AN2892" s="5"/>
      <c r="AO2892" s="15"/>
    </row>
    <row r="2893" spans="1:41" x14ac:dyDescent="0.3">
      <c r="A2893" s="4"/>
      <c r="C2893" s="10"/>
      <c r="D2893" s="1"/>
      <c r="E2893" s="2"/>
      <c r="X2893"/>
      <c r="Y2893" s="7"/>
      <c r="AA2893"/>
      <c r="AB2893" s="7"/>
      <c r="AF2893" s="5"/>
      <c r="AG2893" s="5"/>
      <c r="AI2893" s="5"/>
      <c r="AJ2893" s="15"/>
      <c r="AK2893" s="5"/>
      <c r="AL2893" s="5"/>
      <c r="AM2893" s="5"/>
      <c r="AN2893" s="5"/>
      <c r="AO2893" s="15"/>
    </row>
    <row r="2894" spans="1:41" x14ac:dyDescent="0.3">
      <c r="A2894" s="4"/>
      <c r="C2894" s="10"/>
      <c r="D2894" s="1"/>
      <c r="E2894" s="2"/>
      <c r="X2894"/>
      <c r="Y2894" s="7"/>
      <c r="AA2894"/>
      <c r="AB2894" s="7"/>
      <c r="AF2894" s="5"/>
      <c r="AG2894" s="5"/>
      <c r="AI2894" s="5"/>
      <c r="AJ2894" s="15"/>
      <c r="AK2894" s="5"/>
      <c r="AL2894" s="5"/>
      <c r="AM2894" s="5"/>
      <c r="AN2894" s="5"/>
      <c r="AO2894" s="15"/>
    </row>
    <row r="2895" spans="1:41" x14ac:dyDescent="0.3">
      <c r="A2895" s="4"/>
      <c r="C2895" s="10"/>
      <c r="D2895" s="1"/>
      <c r="E2895" s="2"/>
      <c r="X2895"/>
      <c r="Y2895" s="7"/>
      <c r="AA2895"/>
      <c r="AB2895" s="7"/>
      <c r="AF2895" s="5"/>
      <c r="AG2895" s="5"/>
      <c r="AI2895" s="5"/>
      <c r="AJ2895" s="15"/>
      <c r="AK2895" s="5"/>
      <c r="AL2895" s="5"/>
      <c r="AM2895" s="5"/>
      <c r="AN2895" s="5"/>
      <c r="AO2895" s="15"/>
    </row>
    <row r="2896" spans="1:41" x14ac:dyDescent="0.3">
      <c r="A2896" s="4"/>
      <c r="C2896" s="10"/>
      <c r="D2896" s="1"/>
      <c r="E2896" s="2"/>
      <c r="X2896"/>
      <c r="Y2896" s="7"/>
      <c r="AA2896"/>
      <c r="AB2896" s="7"/>
      <c r="AF2896" s="5"/>
      <c r="AG2896" s="5"/>
      <c r="AI2896" s="5"/>
      <c r="AJ2896" s="15"/>
      <c r="AK2896" s="5"/>
      <c r="AL2896" s="5"/>
      <c r="AM2896" s="5"/>
      <c r="AN2896" s="5"/>
      <c r="AO2896" s="15"/>
    </row>
    <row r="2897" spans="1:41" x14ac:dyDescent="0.3">
      <c r="A2897" s="4"/>
      <c r="C2897" s="10"/>
      <c r="D2897" s="1"/>
      <c r="E2897" s="2"/>
      <c r="X2897"/>
      <c r="Y2897" s="7"/>
      <c r="AA2897"/>
      <c r="AB2897" s="7"/>
      <c r="AF2897" s="5"/>
      <c r="AG2897" s="5"/>
      <c r="AI2897" s="5"/>
      <c r="AJ2897" s="15"/>
      <c r="AK2897" s="5"/>
      <c r="AL2897" s="5"/>
      <c r="AM2897" s="5"/>
      <c r="AN2897" s="5"/>
      <c r="AO2897" s="15"/>
    </row>
    <row r="2898" spans="1:41" x14ac:dyDescent="0.3">
      <c r="A2898" s="4"/>
      <c r="C2898" s="10"/>
      <c r="D2898" s="1"/>
      <c r="E2898" s="2"/>
      <c r="X2898"/>
      <c r="Y2898" s="7"/>
      <c r="AA2898"/>
      <c r="AB2898" s="7"/>
      <c r="AF2898" s="5"/>
      <c r="AG2898" s="5"/>
      <c r="AI2898" s="5"/>
      <c r="AJ2898" s="15"/>
      <c r="AK2898" s="5"/>
      <c r="AL2898" s="5"/>
      <c r="AM2898" s="5"/>
      <c r="AN2898" s="5"/>
      <c r="AO2898" s="15"/>
    </row>
    <row r="2899" spans="1:41" x14ac:dyDescent="0.3">
      <c r="A2899" s="4"/>
      <c r="C2899" s="10"/>
      <c r="D2899" s="1"/>
      <c r="E2899" s="2"/>
      <c r="X2899"/>
      <c r="Y2899" s="7"/>
      <c r="AA2899"/>
      <c r="AB2899" s="7"/>
      <c r="AF2899" s="5"/>
      <c r="AG2899" s="5"/>
      <c r="AI2899" s="5"/>
      <c r="AJ2899" s="15"/>
      <c r="AK2899" s="5"/>
      <c r="AL2899" s="5"/>
      <c r="AM2899" s="5"/>
      <c r="AN2899" s="5"/>
      <c r="AO2899" s="15"/>
    </row>
    <row r="2900" spans="1:41" x14ac:dyDescent="0.3">
      <c r="A2900" s="4"/>
      <c r="C2900" s="10"/>
      <c r="D2900" s="1"/>
      <c r="E2900" s="2"/>
      <c r="X2900"/>
      <c r="Y2900" s="7"/>
      <c r="AA2900"/>
      <c r="AB2900" s="7"/>
      <c r="AF2900" s="5"/>
      <c r="AG2900" s="5"/>
      <c r="AI2900" s="5"/>
      <c r="AJ2900" s="15"/>
      <c r="AK2900" s="5"/>
      <c r="AL2900" s="5"/>
      <c r="AM2900" s="5"/>
      <c r="AN2900" s="5"/>
      <c r="AO2900" s="15"/>
    </row>
    <row r="2901" spans="1:41" x14ac:dyDescent="0.3">
      <c r="A2901" s="4"/>
      <c r="C2901" s="10"/>
      <c r="D2901" s="1"/>
      <c r="E2901" s="2"/>
      <c r="X2901"/>
      <c r="Y2901" s="7"/>
      <c r="AA2901"/>
      <c r="AB2901" s="7"/>
      <c r="AF2901" s="5"/>
      <c r="AG2901" s="5"/>
      <c r="AI2901" s="5"/>
      <c r="AJ2901" s="15"/>
      <c r="AK2901" s="5"/>
      <c r="AL2901" s="5"/>
      <c r="AM2901" s="5"/>
      <c r="AN2901" s="5"/>
      <c r="AO2901" s="15"/>
    </row>
    <row r="2902" spans="1:41" x14ac:dyDescent="0.3">
      <c r="A2902" s="4"/>
      <c r="C2902" s="10"/>
      <c r="D2902" s="1"/>
      <c r="E2902" s="2"/>
      <c r="X2902"/>
      <c r="Y2902" s="7"/>
      <c r="AA2902"/>
      <c r="AB2902" s="7"/>
      <c r="AF2902" s="5"/>
      <c r="AG2902" s="5"/>
      <c r="AI2902" s="5"/>
      <c r="AJ2902" s="15"/>
      <c r="AK2902" s="5"/>
      <c r="AL2902" s="5"/>
      <c r="AM2902" s="5"/>
      <c r="AN2902" s="5"/>
      <c r="AO2902" s="15"/>
    </row>
    <row r="2903" spans="1:41" x14ac:dyDescent="0.3">
      <c r="A2903" s="4"/>
      <c r="C2903" s="10"/>
      <c r="D2903" s="1"/>
      <c r="E2903" s="2"/>
      <c r="X2903"/>
      <c r="Y2903" s="7"/>
      <c r="AA2903"/>
      <c r="AB2903" s="7"/>
      <c r="AF2903" s="5"/>
      <c r="AG2903" s="5"/>
      <c r="AI2903" s="5"/>
      <c r="AJ2903" s="15"/>
      <c r="AK2903" s="5"/>
      <c r="AL2903" s="5"/>
      <c r="AM2903" s="5"/>
      <c r="AN2903" s="5"/>
      <c r="AO2903" s="15"/>
    </row>
    <row r="2904" spans="1:41" x14ac:dyDescent="0.3">
      <c r="A2904" s="4"/>
      <c r="C2904" s="10"/>
      <c r="D2904" s="1"/>
      <c r="E2904" s="2"/>
      <c r="X2904"/>
      <c r="Y2904" s="7"/>
      <c r="AA2904"/>
      <c r="AB2904" s="7"/>
      <c r="AF2904" s="5"/>
      <c r="AG2904" s="5"/>
      <c r="AI2904" s="5"/>
      <c r="AJ2904" s="15"/>
      <c r="AK2904" s="5"/>
      <c r="AL2904" s="5"/>
      <c r="AM2904" s="5"/>
      <c r="AN2904" s="5"/>
      <c r="AO2904" s="15"/>
    </row>
    <row r="2905" spans="1:41" x14ac:dyDescent="0.3">
      <c r="A2905" s="4"/>
      <c r="C2905" s="10"/>
      <c r="D2905" s="1"/>
      <c r="E2905" s="2"/>
      <c r="X2905"/>
      <c r="Y2905" s="7"/>
      <c r="AA2905"/>
      <c r="AB2905" s="7"/>
      <c r="AF2905" s="5"/>
      <c r="AG2905" s="5"/>
      <c r="AI2905" s="5"/>
      <c r="AJ2905" s="15"/>
      <c r="AK2905" s="5"/>
      <c r="AL2905" s="5"/>
      <c r="AM2905" s="5"/>
      <c r="AN2905" s="5"/>
      <c r="AO2905" s="15"/>
    </row>
    <row r="2906" spans="1:41" x14ac:dyDescent="0.3">
      <c r="A2906" s="4"/>
      <c r="C2906" s="10"/>
      <c r="D2906" s="1"/>
      <c r="E2906" s="2"/>
      <c r="X2906"/>
      <c r="Y2906" s="7"/>
      <c r="AA2906"/>
      <c r="AB2906" s="7"/>
      <c r="AF2906" s="5"/>
      <c r="AG2906" s="5"/>
      <c r="AI2906" s="5"/>
      <c r="AJ2906" s="15"/>
      <c r="AK2906" s="5"/>
      <c r="AL2906" s="5"/>
      <c r="AM2906" s="5"/>
      <c r="AN2906" s="5"/>
      <c r="AO2906" s="15"/>
    </row>
    <row r="2907" spans="1:41" x14ac:dyDescent="0.3">
      <c r="A2907" s="4"/>
      <c r="C2907" s="10"/>
      <c r="D2907" s="1"/>
      <c r="E2907" s="2"/>
      <c r="X2907"/>
      <c r="Y2907" s="7"/>
      <c r="AA2907"/>
      <c r="AB2907" s="7"/>
      <c r="AF2907" s="5"/>
      <c r="AG2907" s="5"/>
      <c r="AI2907" s="5"/>
      <c r="AJ2907" s="15"/>
      <c r="AK2907" s="5"/>
      <c r="AL2907" s="5"/>
      <c r="AM2907" s="5"/>
      <c r="AN2907" s="5"/>
      <c r="AO2907" s="15"/>
    </row>
    <row r="2908" spans="1:41" x14ac:dyDescent="0.3">
      <c r="A2908" s="4"/>
      <c r="C2908" s="10"/>
      <c r="D2908" s="1"/>
      <c r="E2908" s="2"/>
      <c r="X2908"/>
      <c r="Y2908" s="7"/>
      <c r="AA2908"/>
      <c r="AB2908" s="7"/>
      <c r="AF2908" s="5"/>
      <c r="AG2908" s="5"/>
      <c r="AI2908" s="5"/>
      <c r="AJ2908" s="15"/>
      <c r="AK2908" s="5"/>
      <c r="AL2908" s="5"/>
      <c r="AM2908" s="5"/>
      <c r="AN2908" s="5"/>
      <c r="AO2908" s="15"/>
    </row>
    <row r="2909" spans="1:41" x14ac:dyDescent="0.3">
      <c r="A2909" s="4"/>
      <c r="C2909" s="10"/>
      <c r="D2909" s="1"/>
      <c r="E2909" s="2"/>
      <c r="X2909"/>
      <c r="Y2909" s="7"/>
      <c r="AA2909"/>
      <c r="AB2909" s="7"/>
      <c r="AF2909" s="5"/>
      <c r="AG2909" s="5"/>
      <c r="AI2909" s="5"/>
      <c r="AJ2909" s="15"/>
      <c r="AK2909" s="5"/>
      <c r="AL2909" s="5"/>
      <c r="AM2909" s="5"/>
      <c r="AN2909" s="5"/>
      <c r="AO2909" s="15"/>
    </row>
    <row r="2910" spans="1:41" x14ac:dyDescent="0.3">
      <c r="A2910" s="4"/>
      <c r="C2910" s="10"/>
      <c r="D2910" s="1"/>
      <c r="E2910" s="2"/>
      <c r="X2910"/>
      <c r="Y2910" s="7"/>
      <c r="AA2910"/>
      <c r="AB2910" s="7"/>
      <c r="AF2910" s="5"/>
      <c r="AG2910" s="5"/>
      <c r="AI2910" s="5"/>
      <c r="AJ2910" s="15"/>
      <c r="AK2910" s="5"/>
      <c r="AL2910" s="5"/>
      <c r="AM2910" s="5"/>
      <c r="AN2910" s="5"/>
      <c r="AO2910" s="15"/>
    </row>
    <row r="2911" spans="1:41" x14ac:dyDescent="0.3">
      <c r="A2911" s="4"/>
      <c r="C2911" s="10"/>
      <c r="D2911" s="1"/>
      <c r="E2911" s="2"/>
      <c r="X2911"/>
      <c r="Y2911" s="7"/>
      <c r="AA2911"/>
      <c r="AB2911" s="7"/>
      <c r="AF2911" s="5"/>
      <c r="AG2911" s="5"/>
      <c r="AI2911" s="5"/>
      <c r="AJ2911" s="15"/>
      <c r="AK2911" s="5"/>
      <c r="AL2911" s="5"/>
      <c r="AM2911" s="5"/>
      <c r="AN2911" s="5"/>
      <c r="AO2911" s="15"/>
    </row>
    <row r="2912" spans="1:41" x14ac:dyDescent="0.3">
      <c r="A2912" s="4"/>
      <c r="C2912" s="10"/>
      <c r="D2912" s="1"/>
      <c r="E2912" s="2"/>
      <c r="X2912"/>
      <c r="Y2912" s="7"/>
      <c r="AA2912"/>
      <c r="AB2912" s="7"/>
      <c r="AF2912" s="5"/>
      <c r="AG2912" s="5"/>
      <c r="AI2912" s="5"/>
      <c r="AJ2912" s="15"/>
      <c r="AK2912" s="5"/>
      <c r="AL2912" s="5"/>
      <c r="AM2912" s="5"/>
      <c r="AN2912" s="5"/>
      <c r="AO2912" s="15"/>
    </row>
    <row r="2913" spans="1:41" x14ac:dyDescent="0.3">
      <c r="A2913" s="4"/>
      <c r="C2913" s="10"/>
      <c r="D2913" s="1"/>
      <c r="E2913" s="2"/>
      <c r="X2913"/>
      <c r="Y2913" s="7"/>
      <c r="AA2913"/>
      <c r="AB2913" s="7"/>
      <c r="AF2913" s="5"/>
      <c r="AG2913" s="5"/>
      <c r="AI2913" s="5"/>
      <c r="AJ2913" s="15"/>
      <c r="AK2913" s="5"/>
      <c r="AL2913" s="5"/>
      <c r="AM2913" s="5"/>
      <c r="AN2913" s="5"/>
      <c r="AO2913" s="15"/>
    </row>
    <row r="2914" spans="1:41" x14ac:dyDescent="0.3">
      <c r="A2914" s="4"/>
      <c r="C2914" s="10"/>
      <c r="D2914" s="1"/>
      <c r="E2914" s="2"/>
      <c r="X2914"/>
      <c r="Y2914" s="7"/>
      <c r="AA2914"/>
      <c r="AB2914" s="7"/>
      <c r="AF2914" s="5"/>
      <c r="AG2914" s="5"/>
      <c r="AI2914" s="5"/>
      <c r="AJ2914" s="15"/>
      <c r="AK2914" s="5"/>
      <c r="AL2914" s="5"/>
      <c r="AM2914" s="5"/>
      <c r="AN2914" s="5"/>
      <c r="AO2914" s="15"/>
    </row>
    <row r="2915" spans="1:41" x14ac:dyDescent="0.3">
      <c r="A2915" s="4"/>
      <c r="C2915" s="10"/>
      <c r="D2915" s="1"/>
      <c r="E2915" s="2"/>
      <c r="X2915"/>
      <c r="Y2915" s="7"/>
      <c r="AA2915"/>
      <c r="AB2915" s="7"/>
      <c r="AF2915" s="5"/>
      <c r="AG2915" s="5"/>
      <c r="AI2915" s="5"/>
      <c r="AJ2915" s="15"/>
      <c r="AK2915" s="5"/>
      <c r="AL2915" s="5"/>
      <c r="AM2915" s="5"/>
      <c r="AN2915" s="5"/>
      <c r="AO2915" s="15"/>
    </row>
    <row r="2916" spans="1:41" x14ac:dyDescent="0.3">
      <c r="A2916" s="4"/>
      <c r="C2916" s="10"/>
      <c r="D2916" s="1"/>
      <c r="E2916" s="2"/>
      <c r="X2916"/>
      <c r="Y2916" s="7"/>
      <c r="AA2916"/>
      <c r="AB2916" s="7"/>
      <c r="AF2916" s="5"/>
      <c r="AG2916" s="5"/>
      <c r="AI2916" s="5"/>
      <c r="AJ2916" s="15"/>
      <c r="AK2916" s="5"/>
      <c r="AL2916" s="5"/>
      <c r="AM2916" s="5"/>
      <c r="AN2916" s="5"/>
      <c r="AO2916" s="15"/>
    </row>
    <row r="2917" spans="1:41" x14ac:dyDescent="0.3">
      <c r="A2917" s="4"/>
      <c r="C2917" s="10"/>
      <c r="D2917" s="1"/>
      <c r="E2917" s="2"/>
      <c r="X2917"/>
      <c r="Y2917" s="7"/>
      <c r="AA2917"/>
      <c r="AB2917" s="7"/>
      <c r="AF2917" s="5"/>
      <c r="AG2917" s="5"/>
      <c r="AI2917" s="5"/>
      <c r="AJ2917" s="15"/>
      <c r="AK2917" s="5"/>
      <c r="AL2917" s="5"/>
      <c r="AM2917" s="5"/>
      <c r="AN2917" s="5"/>
      <c r="AO2917" s="15"/>
    </row>
    <row r="2918" spans="1:41" x14ac:dyDescent="0.3">
      <c r="A2918" s="4"/>
      <c r="C2918" s="10"/>
      <c r="D2918" s="1"/>
      <c r="E2918" s="2"/>
      <c r="X2918"/>
      <c r="Y2918" s="7"/>
      <c r="AA2918"/>
      <c r="AB2918" s="7"/>
      <c r="AF2918" s="5"/>
      <c r="AG2918" s="5"/>
      <c r="AI2918" s="5"/>
      <c r="AJ2918" s="15"/>
      <c r="AK2918" s="5"/>
      <c r="AL2918" s="5"/>
      <c r="AM2918" s="5"/>
      <c r="AN2918" s="5"/>
      <c r="AO2918" s="15"/>
    </row>
    <row r="2919" spans="1:41" x14ac:dyDescent="0.3">
      <c r="A2919" s="4"/>
      <c r="C2919" s="10"/>
      <c r="D2919" s="1"/>
      <c r="E2919" s="2"/>
      <c r="X2919"/>
      <c r="Y2919" s="7"/>
      <c r="AA2919"/>
      <c r="AB2919" s="7"/>
      <c r="AF2919" s="5"/>
      <c r="AG2919" s="5"/>
      <c r="AI2919" s="5"/>
      <c r="AJ2919" s="15"/>
      <c r="AK2919" s="5"/>
      <c r="AL2919" s="5"/>
      <c r="AM2919" s="5"/>
      <c r="AN2919" s="5"/>
      <c r="AO2919" s="15"/>
    </row>
    <row r="2920" spans="1:41" x14ac:dyDescent="0.3">
      <c r="A2920" s="4"/>
      <c r="C2920" s="10"/>
      <c r="D2920" s="1"/>
      <c r="E2920" s="2"/>
      <c r="X2920"/>
      <c r="Y2920" s="7"/>
      <c r="AA2920"/>
      <c r="AB2920" s="7"/>
      <c r="AF2920" s="5"/>
      <c r="AG2920" s="5"/>
      <c r="AI2920" s="5"/>
      <c r="AJ2920" s="15"/>
      <c r="AK2920" s="5"/>
      <c r="AL2920" s="5"/>
      <c r="AM2920" s="5"/>
      <c r="AN2920" s="5"/>
      <c r="AO2920" s="15"/>
    </row>
    <row r="2921" spans="1:41" x14ac:dyDescent="0.3">
      <c r="A2921" s="4"/>
      <c r="C2921" s="10"/>
      <c r="D2921" s="1"/>
      <c r="E2921" s="2"/>
      <c r="X2921"/>
      <c r="Y2921" s="7"/>
      <c r="AA2921"/>
      <c r="AB2921" s="7"/>
      <c r="AF2921" s="5"/>
      <c r="AG2921" s="5"/>
      <c r="AI2921" s="5"/>
      <c r="AJ2921" s="15"/>
      <c r="AK2921" s="5"/>
      <c r="AL2921" s="5"/>
      <c r="AM2921" s="5"/>
      <c r="AN2921" s="5"/>
      <c r="AO2921" s="15"/>
    </row>
    <row r="2922" spans="1:41" x14ac:dyDescent="0.3">
      <c r="A2922" s="4"/>
      <c r="C2922" s="10"/>
      <c r="D2922" s="1"/>
      <c r="E2922" s="2"/>
      <c r="X2922"/>
      <c r="Y2922" s="7"/>
      <c r="AA2922"/>
      <c r="AB2922" s="7"/>
      <c r="AF2922" s="5"/>
      <c r="AG2922" s="5"/>
      <c r="AI2922" s="5"/>
      <c r="AJ2922" s="15"/>
      <c r="AK2922" s="5"/>
      <c r="AL2922" s="5"/>
      <c r="AM2922" s="5"/>
      <c r="AN2922" s="5"/>
      <c r="AO2922" s="15"/>
    </row>
    <row r="2923" spans="1:41" x14ac:dyDescent="0.3">
      <c r="A2923" s="4"/>
      <c r="C2923" s="10"/>
      <c r="D2923" s="1"/>
      <c r="E2923" s="2"/>
      <c r="X2923"/>
      <c r="Y2923" s="7"/>
      <c r="AA2923"/>
      <c r="AB2923" s="7"/>
      <c r="AF2923" s="5"/>
      <c r="AG2923" s="5"/>
      <c r="AI2923" s="5"/>
      <c r="AJ2923" s="15"/>
      <c r="AK2923" s="5"/>
      <c r="AL2923" s="5"/>
      <c r="AM2923" s="5"/>
      <c r="AN2923" s="5"/>
      <c r="AO2923" s="15"/>
    </row>
    <row r="2924" spans="1:41" x14ac:dyDescent="0.3">
      <c r="A2924" s="4"/>
      <c r="C2924" s="10"/>
      <c r="D2924" s="1"/>
      <c r="E2924" s="2"/>
      <c r="X2924"/>
      <c r="Y2924" s="7"/>
      <c r="AA2924"/>
      <c r="AB2924" s="7"/>
      <c r="AF2924" s="5"/>
      <c r="AG2924" s="5"/>
      <c r="AI2924" s="5"/>
      <c r="AJ2924" s="15"/>
      <c r="AK2924" s="5"/>
      <c r="AL2924" s="5"/>
      <c r="AM2924" s="5"/>
      <c r="AN2924" s="5"/>
      <c r="AO2924" s="15"/>
    </row>
    <row r="2925" spans="1:41" x14ac:dyDescent="0.3">
      <c r="A2925" s="4"/>
      <c r="C2925" s="10"/>
      <c r="D2925" s="1"/>
      <c r="E2925" s="2"/>
      <c r="X2925"/>
      <c r="Y2925" s="7"/>
      <c r="AA2925"/>
      <c r="AB2925" s="7"/>
      <c r="AF2925" s="5"/>
      <c r="AG2925" s="5"/>
      <c r="AI2925" s="5"/>
      <c r="AJ2925" s="15"/>
      <c r="AK2925" s="5"/>
      <c r="AL2925" s="5"/>
      <c r="AM2925" s="5"/>
      <c r="AN2925" s="5"/>
      <c r="AO2925" s="15"/>
    </row>
    <row r="2926" spans="1:41" x14ac:dyDescent="0.3">
      <c r="A2926" s="4"/>
      <c r="C2926" s="10"/>
      <c r="D2926" s="1"/>
      <c r="E2926" s="2"/>
      <c r="X2926"/>
      <c r="Y2926" s="7"/>
      <c r="AA2926"/>
      <c r="AB2926" s="7"/>
      <c r="AF2926" s="5"/>
      <c r="AG2926" s="5"/>
      <c r="AI2926" s="5"/>
      <c r="AJ2926" s="15"/>
      <c r="AK2926" s="5"/>
      <c r="AL2926" s="5"/>
      <c r="AM2926" s="5"/>
      <c r="AN2926" s="5"/>
      <c r="AO2926" s="15"/>
    </row>
    <row r="2927" spans="1:41" x14ac:dyDescent="0.3">
      <c r="A2927" s="4"/>
      <c r="C2927" s="10"/>
      <c r="D2927" s="1"/>
      <c r="E2927" s="2"/>
      <c r="X2927"/>
      <c r="Y2927" s="7"/>
      <c r="AA2927"/>
      <c r="AB2927" s="7"/>
      <c r="AF2927" s="5"/>
      <c r="AG2927" s="5"/>
      <c r="AI2927" s="5"/>
      <c r="AJ2927" s="15"/>
      <c r="AK2927" s="5"/>
      <c r="AL2927" s="5"/>
      <c r="AM2927" s="5"/>
      <c r="AN2927" s="5"/>
      <c r="AO2927" s="15"/>
    </row>
    <row r="2928" spans="1:41" x14ac:dyDescent="0.3">
      <c r="A2928" s="4"/>
      <c r="C2928" s="10"/>
      <c r="D2928" s="1"/>
      <c r="E2928" s="2"/>
      <c r="X2928"/>
      <c r="Y2928" s="7"/>
      <c r="AA2928"/>
      <c r="AB2928" s="7"/>
      <c r="AF2928" s="5"/>
      <c r="AG2928" s="5"/>
      <c r="AI2928" s="5"/>
      <c r="AJ2928" s="15"/>
      <c r="AK2928" s="5"/>
      <c r="AL2928" s="5"/>
      <c r="AM2928" s="5"/>
      <c r="AN2928" s="5"/>
      <c r="AO2928" s="15"/>
    </row>
    <row r="2929" spans="1:41" x14ac:dyDescent="0.3">
      <c r="A2929" s="4"/>
      <c r="C2929" s="10"/>
      <c r="D2929" s="1"/>
      <c r="E2929" s="2"/>
      <c r="X2929"/>
      <c r="Y2929" s="7"/>
      <c r="AA2929"/>
      <c r="AB2929" s="7"/>
      <c r="AF2929" s="5"/>
      <c r="AG2929" s="5"/>
      <c r="AI2929" s="5"/>
      <c r="AJ2929" s="15"/>
      <c r="AK2929" s="5"/>
      <c r="AL2929" s="5"/>
      <c r="AM2929" s="5"/>
      <c r="AN2929" s="5"/>
      <c r="AO2929" s="15"/>
    </row>
    <row r="2930" spans="1:41" x14ac:dyDescent="0.3">
      <c r="A2930" s="4"/>
      <c r="C2930" s="10"/>
      <c r="D2930" s="1"/>
      <c r="E2930" s="2"/>
      <c r="X2930"/>
      <c r="Y2930" s="7"/>
      <c r="AA2930"/>
      <c r="AB2930" s="7"/>
      <c r="AF2930" s="5"/>
      <c r="AG2930" s="5"/>
      <c r="AI2930" s="5"/>
      <c r="AJ2930" s="15"/>
      <c r="AK2930" s="5"/>
      <c r="AL2930" s="5"/>
      <c r="AM2930" s="5"/>
      <c r="AN2930" s="5"/>
      <c r="AO2930" s="15"/>
    </row>
    <row r="2931" spans="1:41" x14ac:dyDescent="0.3">
      <c r="A2931" s="4"/>
      <c r="C2931" s="10"/>
      <c r="D2931" s="1"/>
      <c r="E2931" s="2"/>
      <c r="X2931"/>
      <c r="Y2931" s="7"/>
      <c r="AA2931"/>
      <c r="AB2931" s="7"/>
      <c r="AF2931" s="5"/>
      <c r="AG2931" s="5"/>
      <c r="AI2931" s="5"/>
      <c r="AJ2931" s="15"/>
      <c r="AK2931" s="5"/>
      <c r="AL2931" s="5"/>
      <c r="AM2931" s="5"/>
      <c r="AN2931" s="5"/>
      <c r="AO2931" s="15"/>
    </row>
    <row r="2932" spans="1:41" x14ac:dyDescent="0.3">
      <c r="A2932" s="4"/>
      <c r="C2932" s="10"/>
      <c r="D2932" s="1"/>
      <c r="E2932" s="2"/>
      <c r="X2932"/>
      <c r="Y2932" s="7"/>
      <c r="AA2932"/>
      <c r="AB2932" s="7"/>
      <c r="AF2932" s="5"/>
      <c r="AG2932" s="5"/>
      <c r="AI2932" s="5"/>
      <c r="AJ2932" s="15"/>
      <c r="AK2932" s="5"/>
      <c r="AL2932" s="5"/>
      <c r="AM2932" s="5"/>
      <c r="AN2932" s="5"/>
      <c r="AO2932" s="15"/>
    </row>
    <row r="2933" spans="1:41" x14ac:dyDescent="0.3">
      <c r="A2933" s="4"/>
      <c r="C2933" s="10"/>
      <c r="D2933" s="1"/>
      <c r="E2933" s="2"/>
      <c r="X2933"/>
      <c r="Y2933" s="7"/>
      <c r="AA2933"/>
      <c r="AB2933" s="7"/>
      <c r="AF2933" s="5"/>
      <c r="AG2933" s="5"/>
      <c r="AI2933" s="5"/>
      <c r="AJ2933" s="15"/>
      <c r="AK2933" s="5"/>
      <c r="AL2933" s="5"/>
      <c r="AM2933" s="5"/>
      <c r="AN2933" s="5"/>
      <c r="AO2933" s="15"/>
    </row>
    <row r="2934" spans="1:41" x14ac:dyDescent="0.3">
      <c r="A2934" s="4"/>
      <c r="C2934" s="10"/>
      <c r="D2934" s="1"/>
      <c r="E2934" s="2"/>
      <c r="X2934"/>
      <c r="Y2934" s="7"/>
      <c r="AA2934"/>
      <c r="AB2934" s="7"/>
      <c r="AF2934" s="5"/>
      <c r="AG2934" s="5"/>
      <c r="AI2934" s="5"/>
      <c r="AJ2934" s="15"/>
      <c r="AK2934" s="5"/>
      <c r="AL2934" s="5"/>
      <c r="AM2934" s="5"/>
      <c r="AN2934" s="5"/>
      <c r="AO2934" s="15"/>
    </row>
    <row r="2935" spans="1:41" x14ac:dyDescent="0.3">
      <c r="A2935" s="4"/>
      <c r="C2935" s="10"/>
      <c r="D2935" s="1"/>
      <c r="E2935" s="2"/>
      <c r="X2935"/>
      <c r="Y2935" s="7"/>
      <c r="AA2935"/>
      <c r="AB2935" s="7"/>
      <c r="AF2935" s="5"/>
      <c r="AG2935" s="5"/>
      <c r="AI2935" s="5"/>
      <c r="AJ2935" s="15"/>
      <c r="AK2935" s="5"/>
      <c r="AL2935" s="5"/>
      <c r="AM2935" s="5"/>
      <c r="AN2935" s="5"/>
      <c r="AO2935" s="15"/>
    </row>
    <row r="2936" spans="1:41" x14ac:dyDescent="0.3">
      <c r="A2936" s="4"/>
      <c r="C2936" s="10"/>
      <c r="D2936" s="1"/>
      <c r="E2936" s="2"/>
      <c r="X2936"/>
      <c r="Y2936" s="7"/>
      <c r="AA2936"/>
      <c r="AB2936" s="7"/>
      <c r="AF2936" s="5"/>
      <c r="AG2936" s="5"/>
      <c r="AI2936" s="5"/>
      <c r="AJ2936" s="15"/>
      <c r="AK2936" s="5"/>
      <c r="AL2936" s="5"/>
      <c r="AM2936" s="5"/>
      <c r="AN2936" s="5"/>
      <c r="AO2936" s="15"/>
    </row>
    <row r="2937" spans="1:41" x14ac:dyDescent="0.3">
      <c r="A2937" s="4"/>
      <c r="C2937" s="10"/>
      <c r="D2937" s="1"/>
      <c r="E2937" s="2"/>
      <c r="X2937"/>
      <c r="Y2937" s="7"/>
      <c r="AA2937"/>
      <c r="AB2937" s="7"/>
      <c r="AF2937" s="5"/>
      <c r="AG2937" s="5"/>
      <c r="AI2937" s="5"/>
      <c r="AJ2937" s="15"/>
      <c r="AK2937" s="5"/>
      <c r="AL2937" s="5"/>
      <c r="AM2937" s="5"/>
      <c r="AN2937" s="5"/>
      <c r="AO2937" s="15"/>
    </row>
    <row r="2938" spans="1:41" x14ac:dyDescent="0.3">
      <c r="A2938" s="4"/>
      <c r="C2938" s="10"/>
      <c r="D2938" s="1"/>
      <c r="E2938" s="2"/>
      <c r="X2938"/>
      <c r="Y2938" s="7"/>
      <c r="AA2938"/>
      <c r="AB2938" s="7"/>
      <c r="AF2938" s="5"/>
      <c r="AG2938" s="5"/>
      <c r="AI2938" s="5"/>
      <c r="AJ2938" s="15"/>
      <c r="AK2938" s="5"/>
      <c r="AL2938" s="5"/>
      <c r="AM2938" s="5"/>
      <c r="AN2938" s="5"/>
      <c r="AO2938" s="15"/>
    </row>
    <row r="2939" spans="1:41" x14ac:dyDescent="0.3">
      <c r="A2939" s="4"/>
      <c r="C2939" s="10"/>
      <c r="D2939" s="1"/>
      <c r="E2939" s="2"/>
      <c r="X2939"/>
      <c r="Y2939" s="7"/>
      <c r="AA2939"/>
      <c r="AB2939" s="7"/>
      <c r="AF2939" s="5"/>
      <c r="AG2939" s="5"/>
      <c r="AI2939" s="5"/>
      <c r="AJ2939" s="15"/>
      <c r="AK2939" s="5"/>
      <c r="AL2939" s="5"/>
      <c r="AM2939" s="5"/>
      <c r="AN2939" s="5"/>
      <c r="AO2939" s="15"/>
    </row>
    <row r="2940" spans="1:41" x14ac:dyDescent="0.3">
      <c r="A2940" s="4"/>
      <c r="C2940" s="10"/>
      <c r="D2940" s="1"/>
      <c r="E2940" s="2"/>
      <c r="X2940"/>
      <c r="Y2940" s="7"/>
      <c r="AA2940"/>
      <c r="AB2940" s="7"/>
      <c r="AF2940" s="5"/>
      <c r="AG2940" s="5"/>
      <c r="AI2940" s="5"/>
      <c r="AJ2940" s="15"/>
      <c r="AK2940" s="5"/>
      <c r="AL2940" s="5"/>
      <c r="AM2940" s="5"/>
      <c r="AN2940" s="5"/>
      <c r="AO2940" s="15"/>
    </row>
    <row r="2941" spans="1:41" x14ac:dyDescent="0.3">
      <c r="A2941" s="4"/>
      <c r="C2941" s="10"/>
      <c r="D2941" s="1"/>
      <c r="E2941" s="2"/>
      <c r="X2941"/>
      <c r="Y2941" s="7"/>
      <c r="AA2941"/>
      <c r="AB2941" s="7"/>
      <c r="AF2941" s="5"/>
      <c r="AG2941" s="5"/>
      <c r="AI2941" s="5"/>
      <c r="AJ2941" s="15"/>
      <c r="AK2941" s="5"/>
      <c r="AL2941" s="5"/>
      <c r="AM2941" s="5"/>
      <c r="AN2941" s="5"/>
      <c r="AO2941" s="15"/>
    </row>
    <row r="2942" spans="1:41" x14ac:dyDescent="0.3">
      <c r="A2942" s="4"/>
      <c r="C2942" s="10"/>
      <c r="D2942" s="1"/>
      <c r="E2942" s="2"/>
      <c r="X2942"/>
      <c r="Y2942" s="7"/>
      <c r="AA2942"/>
      <c r="AB2942" s="7"/>
      <c r="AF2942" s="5"/>
      <c r="AG2942" s="5"/>
      <c r="AI2942" s="5"/>
      <c r="AJ2942" s="15"/>
      <c r="AK2942" s="5"/>
      <c r="AL2942" s="5"/>
      <c r="AM2942" s="5"/>
      <c r="AN2942" s="5"/>
      <c r="AO2942" s="15"/>
    </row>
    <row r="2943" spans="1:41" x14ac:dyDescent="0.3">
      <c r="A2943" s="4"/>
      <c r="C2943" s="10"/>
      <c r="D2943" s="1"/>
      <c r="E2943" s="2"/>
      <c r="X2943"/>
      <c r="Y2943" s="7"/>
      <c r="AA2943"/>
      <c r="AB2943" s="7"/>
      <c r="AF2943" s="5"/>
      <c r="AG2943" s="5"/>
      <c r="AI2943" s="5"/>
      <c r="AJ2943" s="15"/>
      <c r="AK2943" s="5"/>
      <c r="AL2943" s="5"/>
      <c r="AM2943" s="5"/>
      <c r="AN2943" s="5"/>
      <c r="AO2943" s="15"/>
    </row>
    <row r="2944" spans="1:41" x14ac:dyDescent="0.3">
      <c r="A2944" s="4"/>
      <c r="C2944" s="10"/>
      <c r="D2944" s="1"/>
      <c r="E2944" s="2"/>
      <c r="X2944"/>
      <c r="Y2944" s="7"/>
      <c r="AA2944"/>
      <c r="AB2944" s="7"/>
      <c r="AF2944" s="5"/>
      <c r="AG2944" s="5"/>
      <c r="AI2944" s="5"/>
      <c r="AJ2944" s="15"/>
      <c r="AK2944" s="5"/>
      <c r="AL2944" s="5"/>
      <c r="AM2944" s="5"/>
      <c r="AN2944" s="5"/>
      <c r="AO2944" s="15"/>
    </row>
    <row r="2945" spans="1:41" x14ac:dyDescent="0.3">
      <c r="A2945" s="4"/>
      <c r="C2945" s="10"/>
      <c r="D2945" s="1"/>
      <c r="E2945" s="2"/>
      <c r="X2945"/>
      <c r="Y2945" s="7"/>
      <c r="AA2945"/>
      <c r="AB2945" s="7"/>
      <c r="AF2945" s="5"/>
      <c r="AG2945" s="5"/>
      <c r="AI2945" s="5"/>
      <c r="AJ2945" s="15"/>
      <c r="AK2945" s="5"/>
      <c r="AL2945" s="5"/>
      <c r="AM2945" s="5"/>
      <c r="AN2945" s="5"/>
      <c r="AO2945" s="15"/>
    </row>
    <row r="2946" spans="1:41" x14ac:dyDescent="0.3">
      <c r="A2946" s="4"/>
      <c r="C2946" s="10"/>
      <c r="D2946" s="1"/>
      <c r="E2946" s="2"/>
      <c r="X2946"/>
      <c r="Y2946" s="7"/>
      <c r="AA2946"/>
      <c r="AB2946" s="7"/>
      <c r="AF2946" s="5"/>
      <c r="AG2946" s="5"/>
      <c r="AI2946" s="5"/>
      <c r="AJ2946" s="15"/>
      <c r="AK2946" s="5"/>
      <c r="AL2946" s="5"/>
      <c r="AM2946" s="5"/>
      <c r="AN2946" s="5"/>
      <c r="AO2946" s="15"/>
    </row>
    <row r="2947" spans="1:41" x14ac:dyDescent="0.3">
      <c r="A2947" s="4"/>
      <c r="C2947" s="10"/>
      <c r="D2947" s="1"/>
      <c r="E2947" s="2"/>
      <c r="X2947"/>
      <c r="Y2947" s="7"/>
      <c r="AA2947"/>
      <c r="AB2947" s="7"/>
      <c r="AF2947" s="5"/>
      <c r="AG2947" s="5"/>
      <c r="AI2947" s="5"/>
      <c r="AJ2947" s="15"/>
      <c r="AK2947" s="5"/>
      <c r="AL2947" s="5"/>
      <c r="AM2947" s="5"/>
      <c r="AN2947" s="5"/>
      <c r="AO2947" s="15"/>
    </row>
    <row r="2948" spans="1:41" x14ac:dyDescent="0.3">
      <c r="A2948" s="4"/>
      <c r="C2948" s="10"/>
      <c r="D2948" s="1"/>
      <c r="E2948" s="2"/>
      <c r="X2948"/>
      <c r="Y2948" s="7"/>
      <c r="AA2948"/>
      <c r="AB2948" s="7"/>
      <c r="AF2948" s="5"/>
      <c r="AG2948" s="5"/>
      <c r="AI2948" s="5"/>
      <c r="AJ2948" s="15"/>
      <c r="AK2948" s="5"/>
      <c r="AL2948" s="5"/>
      <c r="AM2948" s="5"/>
      <c r="AN2948" s="5"/>
      <c r="AO2948" s="15"/>
    </row>
    <row r="2949" spans="1:41" x14ac:dyDescent="0.3">
      <c r="A2949" s="4"/>
      <c r="C2949" s="10"/>
      <c r="D2949" s="1"/>
      <c r="E2949" s="2"/>
      <c r="X2949"/>
      <c r="Y2949" s="7"/>
      <c r="AA2949"/>
      <c r="AB2949" s="7"/>
      <c r="AF2949" s="5"/>
      <c r="AG2949" s="5"/>
      <c r="AI2949" s="5"/>
      <c r="AJ2949" s="15"/>
      <c r="AK2949" s="5"/>
      <c r="AL2949" s="5"/>
      <c r="AM2949" s="5"/>
      <c r="AN2949" s="5"/>
      <c r="AO2949" s="15"/>
    </row>
    <row r="2950" spans="1:41" x14ac:dyDescent="0.3">
      <c r="A2950" s="4"/>
      <c r="C2950" s="10"/>
      <c r="D2950" s="1"/>
      <c r="E2950" s="2"/>
      <c r="X2950"/>
      <c r="Y2950" s="7"/>
      <c r="AA2950"/>
      <c r="AB2950" s="7"/>
      <c r="AF2950" s="5"/>
      <c r="AG2950" s="5"/>
      <c r="AI2950" s="5"/>
      <c r="AJ2950" s="15"/>
      <c r="AK2950" s="5"/>
      <c r="AL2950" s="5"/>
      <c r="AM2950" s="5"/>
      <c r="AN2950" s="5"/>
      <c r="AO2950" s="15"/>
    </row>
    <row r="2951" spans="1:41" x14ac:dyDescent="0.3">
      <c r="A2951" s="4"/>
      <c r="C2951" s="10"/>
      <c r="D2951" s="1"/>
      <c r="E2951" s="2"/>
      <c r="X2951"/>
      <c r="Y2951" s="7"/>
      <c r="AA2951"/>
      <c r="AB2951" s="7"/>
      <c r="AF2951" s="5"/>
      <c r="AG2951" s="5"/>
      <c r="AI2951" s="5"/>
      <c r="AJ2951" s="15"/>
      <c r="AK2951" s="5"/>
      <c r="AL2951" s="5"/>
      <c r="AM2951" s="5"/>
      <c r="AN2951" s="5"/>
      <c r="AO2951" s="15"/>
    </row>
    <row r="2952" spans="1:41" x14ac:dyDescent="0.3">
      <c r="A2952" s="4"/>
      <c r="C2952" s="10"/>
      <c r="D2952" s="1"/>
      <c r="E2952" s="2"/>
      <c r="X2952"/>
      <c r="Y2952" s="7"/>
      <c r="AA2952"/>
      <c r="AB2952" s="7"/>
      <c r="AF2952" s="5"/>
      <c r="AG2952" s="5"/>
      <c r="AI2952" s="5"/>
      <c r="AJ2952" s="15"/>
      <c r="AK2952" s="5"/>
      <c r="AL2952" s="5"/>
      <c r="AM2952" s="5"/>
      <c r="AN2952" s="5"/>
      <c r="AO2952" s="15"/>
    </row>
    <row r="2953" spans="1:41" x14ac:dyDescent="0.3">
      <c r="A2953" s="4"/>
      <c r="C2953" s="10"/>
      <c r="D2953" s="1"/>
      <c r="E2953" s="2"/>
      <c r="X2953"/>
      <c r="Y2953" s="7"/>
      <c r="AA2953"/>
      <c r="AB2953" s="7"/>
      <c r="AF2953" s="5"/>
      <c r="AG2953" s="5"/>
      <c r="AI2953" s="5"/>
      <c r="AJ2953" s="15"/>
      <c r="AK2953" s="5"/>
      <c r="AL2953" s="5"/>
      <c r="AM2953" s="5"/>
      <c r="AN2953" s="5"/>
      <c r="AO2953" s="15"/>
    </row>
    <row r="2954" spans="1:41" x14ac:dyDescent="0.3">
      <c r="A2954" s="4"/>
      <c r="C2954" s="10"/>
      <c r="D2954" s="1"/>
      <c r="E2954" s="2"/>
      <c r="X2954"/>
      <c r="Y2954" s="7"/>
      <c r="AA2954"/>
      <c r="AB2954" s="7"/>
      <c r="AF2954" s="5"/>
      <c r="AG2954" s="5"/>
      <c r="AI2954" s="5"/>
      <c r="AJ2954" s="15"/>
      <c r="AK2954" s="5"/>
      <c r="AL2954" s="5"/>
      <c r="AM2954" s="5"/>
      <c r="AN2954" s="5"/>
      <c r="AO2954" s="15"/>
    </row>
    <row r="2955" spans="1:41" x14ac:dyDescent="0.3">
      <c r="A2955" s="4"/>
      <c r="C2955" s="10"/>
      <c r="D2955" s="1"/>
      <c r="E2955" s="2"/>
      <c r="X2955"/>
      <c r="Y2955" s="7"/>
      <c r="AA2955"/>
      <c r="AB2955" s="7"/>
      <c r="AF2955" s="5"/>
      <c r="AG2955" s="5"/>
      <c r="AI2955" s="5"/>
      <c r="AJ2955" s="15"/>
      <c r="AK2955" s="5"/>
      <c r="AL2955" s="5"/>
      <c r="AM2955" s="5"/>
      <c r="AN2955" s="5"/>
      <c r="AO2955" s="15"/>
    </row>
    <row r="2956" spans="1:41" x14ac:dyDescent="0.3">
      <c r="A2956" s="4"/>
      <c r="C2956" s="10"/>
      <c r="D2956" s="1"/>
      <c r="E2956" s="2"/>
      <c r="X2956"/>
      <c r="Y2956" s="7"/>
      <c r="AA2956"/>
      <c r="AB2956" s="7"/>
      <c r="AF2956" s="5"/>
      <c r="AG2956" s="5"/>
      <c r="AI2956" s="5"/>
      <c r="AJ2956" s="15"/>
      <c r="AK2956" s="5"/>
      <c r="AL2956" s="5"/>
      <c r="AM2956" s="5"/>
      <c r="AN2956" s="5"/>
      <c r="AO2956" s="15"/>
    </row>
    <row r="2957" spans="1:41" x14ac:dyDescent="0.3">
      <c r="A2957" s="4"/>
      <c r="C2957" s="10"/>
      <c r="D2957" s="1"/>
      <c r="E2957" s="2"/>
      <c r="X2957"/>
      <c r="Y2957" s="7"/>
      <c r="AA2957"/>
      <c r="AB2957" s="7"/>
      <c r="AF2957" s="5"/>
      <c r="AG2957" s="5"/>
      <c r="AI2957" s="5"/>
      <c r="AJ2957" s="15"/>
      <c r="AK2957" s="5"/>
      <c r="AL2957" s="5"/>
      <c r="AM2957" s="5"/>
      <c r="AN2957" s="5"/>
      <c r="AO2957" s="15"/>
    </row>
    <row r="2958" spans="1:41" x14ac:dyDescent="0.3">
      <c r="A2958" s="4"/>
      <c r="C2958" s="10"/>
      <c r="D2958" s="1"/>
      <c r="E2958" s="2"/>
      <c r="X2958"/>
      <c r="Y2958" s="7"/>
      <c r="AA2958"/>
      <c r="AB2958" s="7"/>
      <c r="AF2958" s="5"/>
      <c r="AG2958" s="5"/>
      <c r="AI2958" s="5"/>
      <c r="AJ2958" s="15"/>
      <c r="AK2958" s="5"/>
      <c r="AL2958" s="5"/>
      <c r="AM2958" s="5"/>
      <c r="AN2958" s="5"/>
      <c r="AO2958" s="15"/>
    </row>
    <row r="2959" spans="1:41" x14ac:dyDescent="0.3">
      <c r="A2959" s="4"/>
      <c r="C2959" s="10"/>
      <c r="D2959" s="1"/>
      <c r="E2959" s="2"/>
      <c r="X2959"/>
      <c r="Y2959" s="7"/>
      <c r="AA2959"/>
      <c r="AB2959" s="7"/>
      <c r="AF2959" s="5"/>
      <c r="AG2959" s="5"/>
      <c r="AI2959" s="5"/>
      <c r="AJ2959" s="15"/>
      <c r="AK2959" s="5"/>
      <c r="AL2959" s="5"/>
      <c r="AM2959" s="5"/>
      <c r="AN2959" s="5"/>
      <c r="AO2959" s="15"/>
    </row>
    <row r="2960" spans="1:41" x14ac:dyDescent="0.3">
      <c r="A2960" s="4"/>
      <c r="C2960" s="10"/>
      <c r="D2960" s="1"/>
      <c r="E2960" s="2"/>
      <c r="X2960"/>
      <c r="Y2960" s="7"/>
      <c r="AA2960"/>
      <c r="AB2960" s="7"/>
      <c r="AF2960" s="5"/>
      <c r="AG2960" s="5"/>
      <c r="AI2960" s="5"/>
      <c r="AJ2960" s="15"/>
      <c r="AK2960" s="5"/>
      <c r="AL2960" s="5"/>
      <c r="AM2960" s="5"/>
      <c r="AN2960" s="5"/>
      <c r="AO2960" s="15"/>
    </row>
    <row r="2961" spans="1:41" x14ac:dyDescent="0.3">
      <c r="A2961" s="4"/>
      <c r="C2961" s="10"/>
      <c r="D2961" s="1"/>
      <c r="E2961" s="2"/>
      <c r="X2961"/>
      <c r="Y2961" s="7"/>
      <c r="AA2961"/>
      <c r="AB2961" s="7"/>
      <c r="AF2961" s="5"/>
      <c r="AG2961" s="5"/>
      <c r="AI2961" s="5"/>
      <c r="AJ2961" s="15"/>
      <c r="AK2961" s="5"/>
      <c r="AL2961" s="5"/>
      <c r="AM2961" s="5"/>
      <c r="AN2961" s="5"/>
      <c r="AO2961" s="15"/>
    </row>
    <row r="2962" spans="1:41" x14ac:dyDescent="0.3">
      <c r="A2962" s="4"/>
      <c r="C2962" s="10"/>
      <c r="D2962" s="1"/>
      <c r="E2962" s="2"/>
      <c r="X2962"/>
      <c r="Y2962" s="7"/>
      <c r="AA2962"/>
      <c r="AB2962" s="7"/>
      <c r="AF2962" s="5"/>
      <c r="AG2962" s="5"/>
      <c r="AI2962" s="5"/>
      <c r="AJ2962" s="15"/>
      <c r="AK2962" s="5"/>
      <c r="AL2962" s="5"/>
      <c r="AM2962" s="5"/>
      <c r="AN2962" s="5"/>
      <c r="AO2962" s="15"/>
    </row>
    <row r="2963" spans="1:41" x14ac:dyDescent="0.3">
      <c r="A2963" s="4"/>
      <c r="C2963" s="10"/>
      <c r="D2963" s="1"/>
      <c r="E2963" s="2"/>
      <c r="X2963"/>
      <c r="Y2963" s="7"/>
      <c r="AA2963"/>
      <c r="AB2963" s="7"/>
      <c r="AF2963" s="5"/>
      <c r="AG2963" s="5"/>
      <c r="AI2963" s="5"/>
      <c r="AJ2963" s="15"/>
      <c r="AK2963" s="5"/>
      <c r="AL2963" s="5"/>
      <c r="AM2963" s="5"/>
      <c r="AN2963" s="5"/>
      <c r="AO2963" s="15"/>
    </row>
    <row r="2964" spans="1:41" x14ac:dyDescent="0.3">
      <c r="A2964" s="4"/>
      <c r="C2964" s="10"/>
      <c r="D2964" s="1"/>
      <c r="E2964" s="2"/>
      <c r="X2964"/>
      <c r="Y2964" s="7"/>
      <c r="AA2964"/>
      <c r="AB2964" s="7"/>
      <c r="AF2964" s="5"/>
      <c r="AG2964" s="5"/>
      <c r="AI2964" s="5"/>
      <c r="AJ2964" s="15"/>
      <c r="AK2964" s="5"/>
      <c r="AL2964" s="5"/>
      <c r="AM2964" s="5"/>
      <c r="AN2964" s="5"/>
      <c r="AO2964" s="15"/>
    </row>
    <row r="2965" spans="1:41" x14ac:dyDescent="0.3">
      <c r="A2965" s="4"/>
      <c r="C2965" s="10"/>
      <c r="D2965" s="1"/>
      <c r="E2965" s="2"/>
      <c r="X2965"/>
      <c r="Y2965" s="7"/>
      <c r="AA2965"/>
      <c r="AB2965" s="7"/>
      <c r="AF2965" s="5"/>
      <c r="AG2965" s="5"/>
      <c r="AI2965" s="5"/>
      <c r="AJ2965" s="15"/>
      <c r="AK2965" s="5"/>
      <c r="AL2965" s="5"/>
      <c r="AM2965" s="5"/>
      <c r="AN2965" s="5"/>
      <c r="AO2965" s="15"/>
    </row>
    <row r="2966" spans="1:41" x14ac:dyDescent="0.3">
      <c r="A2966" s="4"/>
      <c r="C2966" s="10"/>
      <c r="D2966" s="1"/>
      <c r="E2966" s="2"/>
      <c r="X2966"/>
      <c r="Y2966" s="7"/>
      <c r="AA2966"/>
      <c r="AB2966" s="7"/>
      <c r="AF2966" s="5"/>
      <c r="AG2966" s="5"/>
      <c r="AI2966" s="5"/>
      <c r="AJ2966" s="15"/>
      <c r="AK2966" s="5"/>
      <c r="AL2966" s="5"/>
      <c r="AM2966" s="5"/>
      <c r="AN2966" s="5"/>
      <c r="AO2966" s="15"/>
    </row>
    <row r="2967" spans="1:41" x14ac:dyDescent="0.3">
      <c r="A2967" s="4"/>
      <c r="C2967" s="10"/>
      <c r="D2967" s="1"/>
      <c r="E2967" s="2"/>
      <c r="X2967"/>
      <c r="Y2967" s="7"/>
      <c r="AA2967"/>
      <c r="AB2967" s="7"/>
      <c r="AF2967" s="5"/>
      <c r="AG2967" s="5"/>
      <c r="AI2967" s="5"/>
      <c r="AJ2967" s="15"/>
      <c r="AK2967" s="5"/>
      <c r="AL2967" s="5"/>
      <c r="AM2967" s="5"/>
      <c r="AN2967" s="5"/>
      <c r="AO2967" s="15"/>
    </row>
    <row r="2968" spans="1:41" x14ac:dyDescent="0.3">
      <c r="A2968" s="4"/>
      <c r="C2968" s="10"/>
      <c r="D2968" s="1"/>
      <c r="E2968" s="2"/>
      <c r="X2968"/>
      <c r="Y2968" s="7"/>
      <c r="AA2968"/>
      <c r="AB2968" s="7"/>
      <c r="AF2968" s="5"/>
      <c r="AG2968" s="5"/>
      <c r="AI2968" s="5"/>
      <c r="AJ2968" s="15"/>
      <c r="AK2968" s="5"/>
      <c r="AL2968" s="5"/>
      <c r="AM2968" s="5"/>
      <c r="AN2968" s="5"/>
      <c r="AO2968" s="15"/>
    </row>
    <row r="2969" spans="1:41" x14ac:dyDescent="0.3">
      <c r="A2969" s="4"/>
      <c r="C2969" s="10"/>
      <c r="D2969" s="1"/>
      <c r="E2969" s="2"/>
      <c r="X2969"/>
      <c r="Y2969" s="7"/>
      <c r="AA2969"/>
      <c r="AB2969" s="7"/>
      <c r="AF2969" s="5"/>
      <c r="AG2969" s="5"/>
      <c r="AI2969" s="5"/>
      <c r="AJ2969" s="15"/>
      <c r="AK2969" s="5"/>
      <c r="AL2969" s="5"/>
      <c r="AM2969" s="5"/>
      <c r="AN2969" s="5"/>
      <c r="AO2969" s="15"/>
    </row>
    <row r="2970" spans="1:41" x14ac:dyDescent="0.3">
      <c r="A2970" s="4"/>
      <c r="C2970" s="10"/>
      <c r="D2970" s="1"/>
      <c r="E2970" s="2"/>
      <c r="X2970"/>
      <c r="Y2970" s="7"/>
      <c r="AA2970"/>
      <c r="AB2970" s="7"/>
      <c r="AF2970" s="5"/>
      <c r="AG2970" s="5"/>
      <c r="AI2970" s="5"/>
      <c r="AJ2970" s="15"/>
      <c r="AK2970" s="5"/>
      <c r="AL2970" s="5"/>
      <c r="AM2970" s="5"/>
      <c r="AN2970" s="5"/>
      <c r="AO2970" s="15"/>
    </row>
    <row r="2971" spans="1:41" x14ac:dyDescent="0.3">
      <c r="A2971" s="4"/>
      <c r="C2971" s="10"/>
      <c r="D2971" s="1"/>
      <c r="E2971" s="2"/>
      <c r="X2971"/>
      <c r="Y2971" s="7"/>
      <c r="AA2971"/>
      <c r="AB2971" s="7"/>
      <c r="AF2971" s="5"/>
      <c r="AG2971" s="5"/>
      <c r="AI2971" s="5"/>
      <c r="AJ2971" s="15"/>
      <c r="AK2971" s="5"/>
      <c r="AL2971" s="5"/>
      <c r="AM2971" s="5"/>
      <c r="AN2971" s="5"/>
      <c r="AO2971" s="15"/>
    </row>
    <row r="2972" spans="1:41" x14ac:dyDescent="0.3">
      <c r="A2972" s="4"/>
      <c r="C2972" s="10"/>
      <c r="D2972" s="1"/>
      <c r="E2972" s="2"/>
      <c r="X2972"/>
      <c r="Y2972" s="7"/>
      <c r="AA2972"/>
      <c r="AB2972" s="7"/>
      <c r="AF2972" s="5"/>
      <c r="AG2972" s="5"/>
      <c r="AI2972" s="5"/>
      <c r="AJ2972" s="15"/>
      <c r="AK2972" s="5"/>
      <c r="AL2972" s="5"/>
      <c r="AM2972" s="5"/>
      <c r="AN2972" s="5"/>
      <c r="AO2972" s="15"/>
    </row>
    <row r="2973" spans="1:41" x14ac:dyDescent="0.3">
      <c r="A2973" s="4"/>
      <c r="C2973" s="10"/>
      <c r="D2973" s="1"/>
      <c r="E2973" s="2"/>
      <c r="X2973"/>
      <c r="Y2973" s="7"/>
      <c r="AA2973"/>
      <c r="AB2973" s="7"/>
      <c r="AF2973" s="5"/>
      <c r="AG2973" s="5"/>
      <c r="AI2973" s="5"/>
      <c r="AJ2973" s="15"/>
      <c r="AK2973" s="5"/>
      <c r="AL2973" s="5"/>
      <c r="AM2973" s="5"/>
      <c r="AN2973" s="5"/>
      <c r="AO2973" s="15"/>
    </row>
    <row r="2974" spans="1:41" x14ac:dyDescent="0.3">
      <c r="A2974" s="4"/>
      <c r="C2974" s="10"/>
      <c r="D2974" s="1"/>
      <c r="E2974" s="2"/>
      <c r="X2974"/>
      <c r="Y2974" s="7"/>
      <c r="AA2974"/>
      <c r="AB2974" s="7"/>
      <c r="AF2974" s="5"/>
      <c r="AG2974" s="5"/>
      <c r="AI2974" s="5"/>
      <c r="AJ2974" s="15"/>
      <c r="AK2974" s="5"/>
      <c r="AL2974" s="5"/>
      <c r="AM2974" s="5"/>
      <c r="AN2974" s="5"/>
      <c r="AO2974" s="15"/>
    </row>
    <row r="2975" spans="1:41" x14ac:dyDescent="0.3">
      <c r="A2975" s="4"/>
      <c r="C2975" s="10"/>
      <c r="D2975" s="1"/>
      <c r="E2975" s="2"/>
      <c r="X2975"/>
      <c r="Y2975" s="7"/>
      <c r="AA2975"/>
      <c r="AB2975" s="7"/>
      <c r="AF2975" s="5"/>
      <c r="AG2975" s="5"/>
      <c r="AI2975" s="5"/>
      <c r="AJ2975" s="15"/>
      <c r="AK2975" s="5"/>
      <c r="AL2975" s="5"/>
      <c r="AM2975" s="5"/>
      <c r="AN2975" s="5"/>
      <c r="AO2975" s="15"/>
    </row>
    <row r="2976" spans="1:41" x14ac:dyDescent="0.3">
      <c r="A2976" s="4"/>
      <c r="C2976" s="10"/>
      <c r="D2976" s="1"/>
      <c r="E2976" s="2"/>
      <c r="X2976"/>
      <c r="Y2976" s="7"/>
      <c r="AA2976"/>
      <c r="AB2976" s="7"/>
      <c r="AF2976" s="5"/>
      <c r="AG2976" s="5"/>
      <c r="AI2976" s="5"/>
      <c r="AJ2976" s="15"/>
      <c r="AK2976" s="5"/>
      <c r="AL2976" s="5"/>
      <c r="AM2976" s="5"/>
      <c r="AN2976" s="5"/>
      <c r="AO2976" s="15"/>
    </row>
    <row r="2977" spans="1:41" x14ac:dyDescent="0.3">
      <c r="A2977" s="4"/>
      <c r="C2977" s="10"/>
      <c r="D2977" s="1"/>
      <c r="E2977" s="2"/>
      <c r="X2977"/>
      <c r="Y2977" s="7"/>
      <c r="AA2977"/>
      <c r="AB2977" s="7"/>
      <c r="AF2977" s="5"/>
      <c r="AG2977" s="5"/>
      <c r="AI2977" s="5"/>
      <c r="AJ2977" s="15"/>
      <c r="AK2977" s="5"/>
      <c r="AL2977" s="5"/>
      <c r="AM2977" s="5"/>
      <c r="AN2977" s="5"/>
      <c r="AO2977" s="15"/>
    </row>
    <row r="2978" spans="1:41" x14ac:dyDescent="0.3">
      <c r="A2978" s="4"/>
      <c r="C2978" s="10"/>
      <c r="D2978" s="1"/>
      <c r="E2978" s="2"/>
      <c r="X2978"/>
      <c r="Y2978" s="7"/>
      <c r="AA2978"/>
      <c r="AB2978" s="7"/>
      <c r="AF2978" s="5"/>
      <c r="AG2978" s="5"/>
      <c r="AI2978" s="5"/>
      <c r="AJ2978" s="15"/>
      <c r="AK2978" s="5"/>
      <c r="AL2978" s="5"/>
      <c r="AM2978" s="5"/>
      <c r="AN2978" s="5"/>
      <c r="AO2978" s="15"/>
    </row>
    <row r="2979" spans="1:41" x14ac:dyDescent="0.3">
      <c r="A2979" s="4"/>
      <c r="C2979" s="10"/>
      <c r="D2979" s="1"/>
      <c r="E2979" s="2"/>
      <c r="X2979"/>
      <c r="Y2979" s="7"/>
      <c r="AA2979"/>
      <c r="AB2979" s="7"/>
      <c r="AF2979" s="5"/>
      <c r="AG2979" s="5"/>
      <c r="AI2979" s="5"/>
      <c r="AJ2979" s="15"/>
      <c r="AK2979" s="5"/>
      <c r="AL2979" s="5"/>
      <c r="AM2979" s="5"/>
      <c r="AN2979" s="5"/>
      <c r="AO2979" s="15"/>
    </row>
    <row r="2980" spans="1:41" x14ac:dyDescent="0.3">
      <c r="A2980" s="4"/>
      <c r="C2980" s="10"/>
      <c r="D2980" s="1"/>
      <c r="E2980" s="2"/>
      <c r="X2980"/>
      <c r="Y2980" s="7"/>
      <c r="AA2980"/>
      <c r="AB2980" s="7"/>
      <c r="AF2980" s="5"/>
      <c r="AG2980" s="5"/>
      <c r="AI2980" s="5"/>
      <c r="AJ2980" s="15"/>
      <c r="AK2980" s="5"/>
      <c r="AL2980" s="5"/>
      <c r="AM2980" s="5"/>
      <c r="AN2980" s="5"/>
      <c r="AO2980" s="15"/>
    </row>
    <row r="2981" spans="1:41" x14ac:dyDescent="0.3">
      <c r="A2981" s="4"/>
      <c r="C2981" s="10"/>
      <c r="D2981" s="1"/>
      <c r="E2981" s="2"/>
      <c r="X2981"/>
      <c r="Y2981" s="7"/>
      <c r="AA2981"/>
      <c r="AB2981" s="7"/>
      <c r="AF2981" s="5"/>
      <c r="AG2981" s="5"/>
      <c r="AI2981" s="5"/>
      <c r="AJ2981" s="15"/>
      <c r="AK2981" s="5"/>
      <c r="AL2981" s="5"/>
      <c r="AM2981" s="5"/>
      <c r="AN2981" s="5"/>
      <c r="AO2981" s="15"/>
    </row>
    <row r="2982" spans="1:41" x14ac:dyDescent="0.3">
      <c r="A2982" s="4"/>
      <c r="C2982" s="10"/>
      <c r="D2982" s="1"/>
      <c r="E2982" s="2"/>
      <c r="X2982"/>
      <c r="Y2982" s="7"/>
      <c r="AA2982"/>
      <c r="AB2982" s="7"/>
      <c r="AF2982" s="5"/>
      <c r="AG2982" s="5"/>
      <c r="AI2982" s="5"/>
      <c r="AJ2982" s="15"/>
      <c r="AK2982" s="5"/>
      <c r="AL2982" s="5"/>
      <c r="AM2982" s="5"/>
      <c r="AN2982" s="5"/>
      <c r="AO2982" s="15"/>
    </row>
    <row r="2983" spans="1:41" x14ac:dyDescent="0.3">
      <c r="A2983" s="4"/>
      <c r="C2983" s="10"/>
      <c r="D2983" s="1"/>
      <c r="E2983" s="2"/>
      <c r="X2983"/>
      <c r="Y2983" s="7"/>
      <c r="AA2983"/>
      <c r="AB2983" s="7"/>
      <c r="AF2983" s="5"/>
      <c r="AG2983" s="5"/>
      <c r="AI2983" s="5"/>
      <c r="AJ2983" s="15"/>
      <c r="AK2983" s="5"/>
      <c r="AL2983" s="5"/>
      <c r="AM2983" s="5"/>
      <c r="AN2983" s="5"/>
      <c r="AO2983" s="15"/>
    </row>
    <row r="2984" spans="1:41" x14ac:dyDescent="0.3">
      <c r="A2984" s="4"/>
      <c r="C2984" s="10"/>
      <c r="D2984" s="1"/>
      <c r="E2984" s="2"/>
      <c r="X2984"/>
      <c r="Y2984" s="7"/>
      <c r="AA2984"/>
      <c r="AB2984" s="7"/>
      <c r="AF2984" s="5"/>
      <c r="AG2984" s="5"/>
      <c r="AI2984" s="5"/>
      <c r="AJ2984" s="15"/>
      <c r="AK2984" s="5"/>
      <c r="AL2984" s="5"/>
      <c r="AM2984" s="5"/>
      <c r="AN2984" s="5"/>
      <c r="AO2984" s="15"/>
    </row>
    <row r="2985" spans="1:41" x14ac:dyDescent="0.3">
      <c r="A2985" s="4"/>
      <c r="C2985" s="10"/>
      <c r="D2985" s="1"/>
      <c r="E2985" s="2"/>
      <c r="X2985"/>
      <c r="Y2985" s="7"/>
      <c r="AA2985"/>
      <c r="AB2985" s="7"/>
      <c r="AF2985" s="5"/>
      <c r="AG2985" s="5"/>
      <c r="AI2985" s="5"/>
      <c r="AJ2985" s="15"/>
      <c r="AK2985" s="5"/>
      <c r="AL2985" s="5"/>
      <c r="AM2985" s="5"/>
      <c r="AN2985" s="5"/>
      <c r="AO2985" s="15"/>
    </row>
    <row r="2986" spans="1:41" x14ac:dyDescent="0.3">
      <c r="A2986" s="4"/>
      <c r="C2986" s="10"/>
      <c r="D2986" s="1"/>
      <c r="E2986" s="2"/>
      <c r="X2986"/>
      <c r="Y2986" s="7"/>
      <c r="AA2986"/>
      <c r="AB2986" s="7"/>
      <c r="AF2986" s="5"/>
      <c r="AG2986" s="5"/>
      <c r="AI2986" s="5"/>
      <c r="AJ2986" s="15"/>
      <c r="AK2986" s="5"/>
      <c r="AL2986" s="5"/>
      <c r="AM2986" s="5"/>
      <c r="AN2986" s="5"/>
      <c r="AO2986" s="15"/>
    </row>
    <row r="2987" spans="1:41" x14ac:dyDescent="0.3">
      <c r="A2987" s="4"/>
      <c r="C2987" s="10"/>
      <c r="D2987" s="1"/>
      <c r="E2987" s="2"/>
      <c r="X2987"/>
      <c r="Y2987" s="7"/>
      <c r="AA2987"/>
      <c r="AB2987" s="7"/>
      <c r="AF2987" s="5"/>
      <c r="AG2987" s="5"/>
      <c r="AI2987" s="5"/>
      <c r="AJ2987" s="15"/>
      <c r="AK2987" s="5"/>
      <c r="AL2987" s="5"/>
      <c r="AM2987" s="5"/>
      <c r="AN2987" s="5"/>
      <c r="AO2987" s="15"/>
    </row>
    <row r="2988" spans="1:41" x14ac:dyDescent="0.3">
      <c r="A2988" s="4"/>
      <c r="C2988" s="10"/>
      <c r="D2988" s="1"/>
      <c r="E2988" s="2"/>
      <c r="X2988"/>
      <c r="Y2988" s="7"/>
      <c r="AA2988"/>
      <c r="AB2988" s="7"/>
      <c r="AF2988" s="5"/>
      <c r="AG2988" s="5"/>
      <c r="AI2988" s="5"/>
      <c r="AJ2988" s="15"/>
      <c r="AK2988" s="5"/>
      <c r="AL2988" s="5"/>
      <c r="AM2988" s="5"/>
      <c r="AN2988" s="5"/>
      <c r="AO2988" s="15"/>
    </row>
    <row r="2989" spans="1:41" x14ac:dyDescent="0.3">
      <c r="A2989" s="4"/>
      <c r="C2989" s="10"/>
      <c r="D2989" s="1"/>
      <c r="E2989" s="2"/>
      <c r="X2989"/>
      <c r="Y2989" s="7"/>
      <c r="AA2989"/>
      <c r="AB2989" s="7"/>
      <c r="AF2989" s="5"/>
      <c r="AG2989" s="5"/>
      <c r="AI2989" s="5"/>
      <c r="AJ2989" s="15"/>
      <c r="AK2989" s="5"/>
      <c r="AL2989" s="5"/>
      <c r="AM2989" s="5"/>
      <c r="AN2989" s="5"/>
      <c r="AO2989" s="15"/>
    </row>
    <row r="2990" spans="1:41" x14ac:dyDescent="0.3">
      <c r="A2990" s="4"/>
      <c r="C2990" s="10"/>
      <c r="D2990" s="1"/>
      <c r="E2990" s="2"/>
      <c r="X2990"/>
      <c r="Y2990" s="7"/>
      <c r="AA2990"/>
      <c r="AB2990" s="7"/>
      <c r="AF2990" s="5"/>
      <c r="AG2990" s="5"/>
      <c r="AI2990" s="5"/>
      <c r="AJ2990" s="15"/>
      <c r="AK2990" s="5"/>
      <c r="AL2990" s="5"/>
      <c r="AM2990" s="5"/>
      <c r="AN2990" s="5"/>
      <c r="AO2990" s="15"/>
    </row>
    <row r="2991" spans="1:41" x14ac:dyDescent="0.3">
      <c r="A2991" s="4"/>
      <c r="C2991" s="10"/>
      <c r="D2991" s="1"/>
      <c r="E2991" s="2"/>
      <c r="X2991"/>
      <c r="Y2991" s="7"/>
      <c r="AA2991"/>
      <c r="AB2991" s="7"/>
      <c r="AF2991" s="5"/>
      <c r="AG2991" s="5"/>
      <c r="AI2991" s="5"/>
      <c r="AJ2991" s="15"/>
      <c r="AK2991" s="5"/>
      <c r="AL2991" s="5"/>
      <c r="AM2991" s="5"/>
      <c r="AN2991" s="5"/>
      <c r="AO2991" s="15"/>
    </row>
    <row r="2992" spans="1:41" x14ac:dyDescent="0.3">
      <c r="A2992" s="4"/>
      <c r="C2992" s="10"/>
      <c r="D2992" s="1"/>
      <c r="E2992" s="2"/>
      <c r="X2992"/>
      <c r="Y2992" s="7"/>
      <c r="AA2992"/>
      <c r="AB2992" s="7"/>
      <c r="AF2992" s="5"/>
      <c r="AG2992" s="5"/>
      <c r="AI2992" s="5"/>
      <c r="AJ2992" s="15"/>
      <c r="AK2992" s="5"/>
      <c r="AL2992" s="5"/>
      <c r="AM2992" s="5"/>
      <c r="AN2992" s="5"/>
      <c r="AO2992" s="15"/>
    </row>
    <row r="2993" spans="1:41" x14ac:dyDescent="0.3">
      <c r="A2993" s="4"/>
      <c r="C2993" s="10"/>
      <c r="D2993" s="1"/>
      <c r="E2993" s="2"/>
      <c r="X2993"/>
      <c r="Y2993" s="7"/>
      <c r="AA2993"/>
      <c r="AB2993" s="7"/>
      <c r="AF2993" s="5"/>
      <c r="AG2993" s="5"/>
      <c r="AI2993" s="5"/>
      <c r="AJ2993" s="15"/>
      <c r="AK2993" s="5"/>
      <c r="AL2993" s="5"/>
      <c r="AM2993" s="5"/>
      <c r="AN2993" s="5"/>
      <c r="AO2993" s="15"/>
    </row>
    <row r="2994" spans="1:41" x14ac:dyDescent="0.3">
      <c r="A2994" s="4"/>
      <c r="C2994" s="10"/>
      <c r="D2994" s="1"/>
      <c r="E2994" s="2"/>
      <c r="X2994"/>
      <c r="Y2994" s="7"/>
      <c r="AA2994"/>
      <c r="AB2994" s="7"/>
      <c r="AF2994" s="5"/>
      <c r="AG2994" s="5"/>
      <c r="AI2994" s="5"/>
      <c r="AJ2994" s="15"/>
      <c r="AK2994" s="5"/>
      <c r="AL2994" s="5"/>
      <c r="AM2994" s="5"/>
      <c r="AN2994" s="5"/>
      <c r="AO2994" s="15"/>
    </row>
    <row r="2995" spans="1:41" x14ac:dyDescent="0.3">
      <c r="A2995" s="4"/>
      <c r="C2995" s="10"/>
      <c r="D2995" s="1"/>
      <c r="E2995" s="2"/>
      <c r="X2995"/>
      <c r="Y2995" s="7"/>
      <c r="AA2995"/>
      <c r="AB2995" s="7"/>
      <c r="AF2995" s="5"/>
      <c r="AG2995" s="5"/>
      <c r="AI2995" s="5"/>
      <c r="AJ2995" s="15"/>
      <c r="AK2995" s="5"/>
      <c r="AL2995" s="5"/>
      <c r="AM2995" s="5"/>
      <c r="AN2995" s="5"/>
      <c r="AO2995" s="15"/>
    </row>
    <row r="2996" spans="1:41" x14ac:dyDescent="0.3">
      <c r="A2996" s="4"/>
      <c r="C2996" s="10"/>
      <c r="D2996" s="1"/>
      <c r="E2996" s="2"/>
      <c r="X2996"/>
      <c r="Y2996" s="7"/>
      <c r="AA2996"/>
      <c r="AB2996" s="7"/>
      <c r="AF2996" s="5"/>
      <c r="AG2996" s="5"/>
      <c r="AI2996" s="5"/>
      <c r="AJ2996" s="15"/>
      <c r="AK2996" s="5"/>
      <c r="AL2996" s="5"/>
      <c r="AM2996" s="5"/>
      <c r="AN2996" s="5"/>
      <c r="AO2996" s="15"/>
    </row>
    <row r="2997" spans="1:41" x14ac:dyDescent="0.3">
      <c r="A2997" s="4"/>
      <c r="C2997" s="10"/>
      <c r="D2997" s="1"/>
      <c r="E2997" s="2"/>
      <c r="X2997"/>
      <c r="Y2997" s="7"/>
      <c r="AA2997"/>
      <c r="AB2997" s="7"/>
      <c r="AF2997" s="5"/>
      <c r="AG2997" s="5"/>
      <c r="AI2997" s="5"/>
      <c r="AJ2997" s="15"/>
      <c r="AK2997" s="5"/>
      <c r="AL2997" s="5"/>
      <c r="AM2997" s="5"/>
      <c r="AN2997" s="5"/>
      <c r="AO2997" s="15"/>
    </row>
    <row r="2998" spans="1:41" x14ac:dyDescent="0.3">
      <c r="A2998" s="4"/>
      <c r="C2998" s="10"/>
      <c r="D2998" s="1"/>
      <c r="E2998" s="2"/>
      <c r="X2998"/>
      <c r="Y2998" s="7"/>
      <c r="AA2998"/>
      <c r="AB2998" s="7"/>
      <c r="AF2998" s="5"/>
      <c r="AG2998" s="5"/>
      <c r="AI2998" s="5"/>
      <c r="AJ2998" s="15"/>
      <c r="AK2998" s="5"/>
      <c r="AL2998" s="5"/>
      <c r="AM2998" s="5"/>
      <c r="AN2998" s="5"/>
      <c r="AO2998" s="15"/>
    </row>
    <row r="2999" spans="1:41" x14ac:dyDescent="0.3">
      <c r="A2999" s="4"/>
      <c r="C2999" s="10"/>
      <c r="D2999" s="1"/>
      <c r="E2999" s="2"/>
      <c r="X2999"/>
      <c r="Y2999" s="7"/>
      <c r="AA2999"/>
      <c r="AB2999" s="7"/>
      <c r="AF2999" s="5"/>
      <c r="AG2999" s="5"/>
      <c r="AI2999" s="5"/>
      <c r="AJ2999" s="15"/>
      <c r="AK2999" s="5"/>
      <c r="AL2999" s="5"/>
      <c r="AM2999" s="5"/>
      <c r="AN2999" s="5"/>
      <c r="AO2999" s="15"/>
    </row>
    <row r="3000" spans="1:41" x14ac:dyDescent="0.3">
      <c r="A3000" s="4"/>
      <c r="C3000" s="10"/>
      <c r="D3000" s="1"/>
      <c r="E3000" s="2"/>
      <c r="X3000"/>
      <c r="Y3000" s="7"/>
      <c r="AA3000"/>
      <c r="AB3000" s="7"/>
      <c r="AF3000" s="5"/>
      <c r="AG3000" s="5"/>
      <c r="AI3000" s="5"/>
      <c r="AJ3000" s="15"/>
      <c r="AK3000" s="5"/>
      <c r="AL3000" s="5"/>
      <c r="AM3000" s="5"/>
      <c r="AN3000" s="5"/>
      <c r="AO3000" s="15"/>
    </row>
    <row r="3001" spans="1:41" x14ac:dyDescent="0.3">
      <c r="A3001" s="4"/>
      <c r="C3001" s="10"/>
      <c r="D3001" s="1"/>
      <c r="E3001" s="2"/>
      <c r="X3001"/>
      <c r="Y3001" s="7"/>
      <c r="AA3001"/>
      <c r="AB3001" s="7"/>
      <c r="AF3001" s="5"/>
      <c r="AG3001" s="5"/>
      <c r="AI3001" s="5"/>
      <c r="AJ3001" s="15"/>
      <c r="AK3001" s="5"/>
      <c r="AL3001" s="5"/>
      <c r="AM3001" s="5"/>
      <c r="AN3001" s="5"/>
      <c r="AO3001" s="15"/>
    </row>
    <row r="3002" spans="1:41" x14ac:dyDescent="0.3">
      <c r="A3002" s="4"/>
      <c r="C3002" s="10"/>
      <c r="D3002" s="1"/>
      <c r="E3002" s="2"/>
      <c r="X3002"/>
      <c r="Y3002" s="7"/>
      <c r="AA3002"/>
      <c r="AB3002" s="7"/>
      <c r="AF3002" s="5"/>
      <c r="AG3002" s="5"/>
      <c r="AI3002" s="5"/>
      <c r="AJ3002" s="15"/>
      <c r="AK3002" s="5"/>
      <c r="AL3002" s="5"/>
      <c r="AM3002" s="5"/>
      <c r="AN3002" s="5"/>
      <c r="AO3002" s="15"/>
    </row>
    <row r="3003" spans="1:41" x14ac:dyDescent="0.3">
      <c r="A3003" s="4"/>
      <c r="C3003" s="10"/>
      <c r="D3003" s="1"/>
      <c r="E3003" s="2"/>
      <c r="X3003"/>
      <c r="Y3003" s="7"/>
      <c r="AA3003"/>
      <c r="AB3003" s="7"/>
      <c r="AF3003" s="5"/>
      <c r="AG3003" s="5"/>
      <c r="AI3003" s="5"/>
      <c r="AJ3003" s="15"/>
      <c r="AK3003" s="5"/>
      <c r="AL3003" s="5"/>
      <c r="AM3003" s="5"/>
      <c r="AN3003" s="5"/>
      <c r="AO3003" s="15"/>
    </row>
    <row r="3004" spans="1:41" x14ac:dyDescent="0.3">
      <c r="A3004" s="4"/>
      <c r="C3004" s="10"/>
      <c r="D3004" s="1"/>
      <c r="E3004" s="2"/>
      <c r="X3004"/>
      <c r="Y3004" s="7"/>
      <c r="AA3004"/>
      <c r="AB3004" s="7"/>
      <c r="AF3004" s="5"/>
      <c r="AG3004" s="5"/>
      <c r="AI3004" s="5"/>
      <c r="AJ3004" s="15"/>
      <c r="AK3004" s="5"/>
      <c r="AL3004" s="5"/>
      <c r="AM3004" s="5"/>
      <c r="AN3004" s="5"/>
      <c r="AO3004" s="15"/>
    </row>
    <row r="3005" spans="1:41" x14ac:dyDescent="0.3">
      <c r="A3005" s="4"/>
      <c r="C3005" s="10"/>
      <c r="D3005" s="1"/>
      <c r="E3005" s="2"/>
      <c r="X3005"/>
      <c r="Y3005" s="7"/>
      <c r="AA3005"/>
      <c r="AB3005" s="7"/>
      <c r="AF3005" s="5"/>
      <c r="AG3005" s="5"/>
      <c r="AI3005" s="5"/>
      <c r="AJ3005" s="15"/>
      <c r="AK3005" s="5"/>
      <c r="AL3005" s="5"/>
      <c r="AM3005" s="5"/>
      <c r="AN3005" s="5"/>
      <c r="AO3005" s="15"/>
    </row>
    <row r="3006" spans="1:41" x14ac:dyDescent="0.3">
      <c r="A3006" s="4"/>
      <c r="C3006" s="10"/>
      <c r="D3006" s="1"/>
      <c r="E3006" s="2"/>
      <c r="X3006"/>
      <c r="Y3006" s="7"/>
      <c r="AA3006"/>
      <c r="AB3006" s="7"/>
      <c r="AF3006" s="5"/>
      <c r="AG3006" s="5"/>
      <c r="AI3006" s="5"/>
      <c r="AJ3006" s="15"/>
      <c r="AK3006" s="5"/>
      <c r="AL3006" s="5"/>
      <c r="AM3006" s="5"/>
      <c r="AN3006" s="5"/>
      <c r="AO3006" s="15"/>
    </row>
    <row r="3007" spans="1:41" x14ac:dyDescent="0.3">
      <c r="A3007" s="4"/>
      <c r="C3007" s="10"/>
      <c r="D3007" s="1"/>
      <c r="E3007" s="2"/>
      <c r="X3007"/>
      <c r="Y3007" s="7"/>
      <c r="AA3007"/>
      <c r="AB3007" s="7"/>
      <c r="AF3007" s="5"/>
      <c r="AG3007" s="5"/>
      <c r="AI3007" s="5"/>
      <c r="AJ3007" s="15"/>
      <c r="AK3007" s="5"/>
      <c r="AL3007" s="5"/>
      <c r="AM3007" s="5"/>
      <c r="AN3007" s="5"/>
      <c r="AO3007" s="15"/>
    </row>
    <row r="3008" spans="1:41" x14ac:dyDescent="0.3">
      <c r="A3008" s="4"/>
      <c r="C3008" s="10"/>
      <c r="D3008" s="1"/>
      <c r="E3008" s="2"/>
      <c r="X3008"/>
      <c r="Y3008" s="7"/>
      <c r="AA3008"/>
      <c r="AB3008" s="7"/>
      <c r="AF3008" s="5"/>
      <c r="AG3008" s="5"/>
      <c r="AI3008" s="5"/>
      <c r="AJ3008" s="15"/>
      <c r="AK3008" s="5"/>
      <c r="AL3008" s="5"/>
      <c r="AM3008" s="5"/>
      <c r="AN3008" s="5"/>
      <c r="AO3008" s="15"/>
    </row>
    <row r="3009" spans="1:41" x14ac:dyDescent="0.3">
      <c r="A3009" s="4"/>
      <c r="C3009" s="10"/>
      <c r="D3009" s="1"/>
      <c r="E3009" s="2"/>
      <c r="X3009"/>
      <c r="Y3009" s="7"/>
      <c r="AA3009"/>
      <c r="AB3009" s="7"/>
      <c r="AF3009" s="5"/>
      <c r="AG3009" s="5"/>
      <c r="AI3009" s="5"/>
      <c r="AJ3009" s="15"/>
      <c r="AK3009" s="5"/>
      <c r="AL3009" s="5"/>
      <c r="AM3009" s="5"/>
      <c r="AN3009" s="5"/>
      <c r="AO3009" s="15"/>
    </row>
    <row r="3010" spans="1:41" x14ac:dyDescent="0.3">
      <c r="A3010" s="4"/>
      <c r="C3010" s="10"/>
      <c r="D3010" s="1"/>
      <c r="E3010" s="2"/>
      <c r="X3010"/>
      <c r="Y3010" s="7"/>
      <c r="AA3010"/>
      <c r="AB3010" s="7"/>
      <c r="AF3010" s="5"/>
      <c r="AG3010" s="5"/>
      <c r="AI3010" s="5"/>
      <c r="AJ3010" s="15"/>
      <c r="AK3010" s="5"/>
      <c r="AL3010" s="5"/>
      <c r="AM3010" s="5"/>
      <c r="AN3010" s="5"/>
      <c r="AO3010" s="15"/>
    </row>
    <row r="3011" spans="1:41" x14ac:dyDescent="0.3">
      <c r="A3011" s="4"/>
      <c r="C3011" s="10"/>
      <c r="D3011" s="1"/>
      <c r="E3011" s="2"/>
      <c r="X3011"/>
      <c r="Y3011" s="7"/>
      <c r="AA3011"/>
      <c r="AB3011" s="7"/>
      <c r="AF3011" s="5"/>
      <c r="AG3011" s="5"/>
      <c r="AI3011" s="5"/>
      <c r="AJ3011" s="15"/>
      <c r="AK3011" s="5"/>
      <c r="AL3011" s="5"/>
      <c r="AM3011" s="5"/>
      <c r="AN3011" s="5"/>
      <c r="AO3011" s="15"/>
    </row>
    <row r="3012" spans="1:41" x14ac:dyDescent="0.3">
      <c r="A3012" s="4"/>
      <c r="C3012" s="10"/>
      <c r="D3012" s="1"/>
      <c r="E3012" s="2"/>
      <c r="X3012"/>
      <c r="Y3012" s="7"/>
      <c r="AA3012"/>
      <c r="AB3012" s="7"/>
      <c r="AF3012" s="5"/>
      <c r="AG3012" s="5"/>
      <c r="AI3012" s="5"/>
      <c r="AJ3012" s="15"/>
      <c r="AK3012" s="5"/>
      <c r="AL3012" s="5"/>
      <c r="AM3012" s="5"/>
      <c r="AN3012" s="5"/>
      <c r="AO3012" s="15"/>
    </row>
    <row r="3013" spans="1:41" x14ac:dyDescent="0.3">
      <c r="A3013" s="4"/>
      <c r="C3013" s="10"/>
      <c r="D3013" s="1"/>
      <c r="E3013" s="2"/>
      <c r="X3013"/>
      <c r="Y3013" s="7"/>
      <c r="AA3013"/>
      <c r="AB3013" s="7"/>
      <c r="AF3013" s="5"/>
      <c r="AG3013" s="5"/>
      <c r="AI3013" s="5"/>
      <c r="AJ3013" s="15"/>
      <c r="AK3013" s="5"/>
      <c r="AL3013" s="5"/>
      <c r="AM3013" s="5"/>
      <c r="AN3013" s="5"/>
      <c r="AO3013" s="15"/>
    </row>
    <row r="3014" spans="1:41" x14ac:dyDescent="0.3">
      <c r="A3014" s="4"/>
      <c r="C3014" s="10"/>
      <c r="D3014" s="1"/>
      <c r="E3014" s="2"/>
      <c r="X3014"/>
      <c r="Y3014" s="7"/>
      <c r="AA3014"/>
      <c r="AB3014" s="7"/>
      <c r="AF3014" s="5"/>
      <c r="AG3014" s="5"/>
      <c r="AI3014" s="5"/>
      <c r="AJ3014" s="15"/>
      <c r="AK3014" s="5"/>
      <c r="AL3014" s="5"/>
      <c r="AM3014" s="5"/>
      <c r="AN3014" s="5"/>
      <c r="AO3014" s="15"/>
    </row>
    <row r="3015" spans="1:41" x14ac:dyDescent="0.3">
      <c r="A3015" s="4"/>
      <c r="C3015" s="10"/>
      <c r="D3015" s="1"/>
      <c r="E3015" s="2"/>
      <c r="X3015"/>
      <c r="Y3015" s="7"/>
      <c r="AA3015"/>
      <c r="AB3015" s="7"/>
      <c r="AF3015" s="5"/>
      <c r="AG3015" s="5"/>
      <c r="AI3015" s="5"/>
      <c r="AJ3015" s="15"/>
      <c r="AK3015" s="5"/>
      <c r="AL3015" s="5"/>
      <c r="AM3015" s="5"/>
      <c r="AN3015" s="5"/>
      <c r="AO3015" s="15"/>
    </row>
    <row r="3016" spans="1:41" x14ac:dyDescent="0.3">
      <c r="A3016" s="4"/>
      <c r="C3016" s="10"/>
      <c r="D3016" s="1"/>
      <c r="E3016" s="2"/>
      <c r="X3016"/>
      <c r="Y3016" s="7"/>
      <c r="AA3016"/>
      <c r="AB3016" s="7"/>
      <c r="AF3016" s="5"/>
      <c r="AG3016" s="5"/>
      <c r="AI3016" s="5"/>
      <c r="AJ3016" s="15"/>
      <c r="AK3016" s="5"/>
      <c r="AL3016" s="5"/>
      <c r="AM3016" s="5"/>
      <c r="AN3016" s="5"/>
      <c r="AO3016" s="15"/>
    </row>
    <row r="3017" spans="1:41" x14ac:dyDescent="0.3">
      <c r="A3017" s="4"/>
      <c r="C3017" s="10"/>
      <c r="D3017" s="1"/>
      <c r="E3017" s="2"/>
      <c r="X3017"/>
      <c r="Y3017" s="7"/>
      <c r="AA3017"/>
      <c r="AB3017" s="7"/>
      <c r="AF3017" s="5"/>
      <c r="AG3017" s="5"/>
      <c r="AI3017" s="5"/>
      <c r="AJ3017" s="15"/>
      <c r="AK3017" s="5"/>
      <c r="AL3017" s="5"/>
      <c r="AM3017" s="5"/>
      <c r="AN3017" s="5"/>
      <c r="AO3017" s="15"/>
    </row>
    <row r="3018" spans="1:41" x14ac:dyDescent="0.3">
      <c r="A3018" s="4"/>
      <c r="C3018" s="10"/>
      <c r="D3018" s="1"/>
      <c r="E3018" s="2"/>
      <c r="X3018"/>
      <c r="Y3018" s="7"/>
      <c r="AA3018"/>
      <c r="AB3018" s="7"/>
      <c r="AF3018" s="5"/>
      <c r="AG3018" s="5"/>
      <c r="AI3018" s="5"/>
      <c r="AJ3018" s="15"/>
      <c r="AK3018" s="5"/>
      <c r="AL3018" s="5"/>
      <c r="AM3018" s="5"/>
      <c r="AN3018" s="5"/>
      <c r="AO3018" s="15"/>
    </row>
    <row r="3019" spans="1:41" x14ac:dyDescent="0.3">
      <c r="A3019" s="4"/>
      <c r="C3019" s="10"/>
      <c r="D3019" s="1"/>
      <c r="E3019" s="2"/>
      <c r="X3019"/>
      <c r="Y3019" s="7"/>
      <c r="AA3019"/>
      <c r="AB3019" s="7"/>
      <c r="AF3019" s="5"/>
      <c r="AG3019" s="5"/>
      <c r="AI3019" s="5"/>
      <c r="AJ3019" s="15"/>
      <c r="AK3019" s="5"/>
      <c r="AL3019" s="5"/>
      <c r="AM3019" s="5"/>
      <c r="AN3019" s="5"/>
      <c r="AO3019" s="15"/>
    </row>
    <row r="3020" spans="1:41" x14ac:dyDescent="0.3">
      <c r="A3020" s="4"/>
      <c r="C3020" s="10"/>
      <c r="D3020" s="1"/>
      <c r="E3020" s="2"/>
      <c r="X3020"/>
      <c r="Y3020" s="7"/>
      <c r="AA3020"/>
      <c r="AB3020" s="7"/>
      <c r="AF3020" s="5"/>
      <c r="AG3020" s="5"/>
      <c r="AI3020" s="5"/>
      <c r="AJ3020" s="15"/>
      <c r="AK3020" s="5"/>
      <c r="AL3020" s="5"/>
      <c r="AM3020" s="5"/>
      <c r="AN3020" s="5"/>
      <c r="AO3020" s="15"/>
    </row>
    <row r="3021" spans="1:41" x14ac:dyDescent="0.3">
      <c r="A3021" s="4"/>
      <c r="C3021" s="10"/>
      <c r="D3021" s="1"/>
      <c r="E3021" s="2"/>
      <c r="X3021"/>
      <c r="Y3021" s="7"/>
      <c r="AA3021"/>
      <c r="AB3021" s="7"/>
      <c r="AF3021" s="5"/>
      <c r="AG3021" s="5"/>
      <c r="AI3021" s="5"/>
      <c r="AJ3021" s="15"/>
      <c r="AK3021" s="5"/>
      <c r="AL3021" s="5"/>
      <c r="AM3021" s="5"/>
      <c r="AN3021" s="5"/>
      <c r="AO3021" s="15"/>
    </row>
    <row r="3022" spans="1:41" x14ac:dyDescent="0.3">
      <c r="A3022" s="4"/>
      <c r="C3022" s="10"/>
      <c r="D3022" s="1"/>
      <c r="E3022" s="2"/>
      <c r="X3022"/>
      <c r="Y3022" s="7"/>
      <c r="AA3022"/>
      <c r="AB3022" s="7"/>
      <c r="AF3022" s="5"/>
      <c r="AG3022" s="5"/>
      <c r="AI3022" s="5"/>
      <c r="AJ3022" s="15"/>
      <c r="AK3022" s="5"/>
      <c r="AL3022" s="5"/>
      <c r="AM3022" s="5"/>
      <c r="AN3022" s="5"/>
      <c r="AO3022" s="15"/>
    </row>
    <row r="3023" spans="1:41" x14ac:dyDescent="0.3">
      <c r="A3023" s="4"/>
      <c r="C3023" s="10"/>
      <c r="D3023" s="1"/>
      <c r="E3023" s="2"/>
      <c r="X3023"/>
      <c r="Y3023" s="7"/>
      <c r="AA3023"/>
      <c r="AB3023" s="7"/>
      <c r="AF3023" s="5"/>
      <c r="AG3023" s="5"/>
      <c r="AI3023" s="5"/>
      <c r="AJ3023" s="15"/>
      <c r="AK3023" s="5"/>
      <c r="AL3023" s="5"/>
      <c r="AM3023" s="5"/>
      <c r="AN3023" s="5"/>
      <c r="AO3023" s="15"/>
    </row>
    <row r="3024" spans="1:41" x14ac:dyDescent="0.3">
      <c r="A3024" s="4"/>
      <c r="C3024" s="10"/>
      <c r="D3024" s="1"/>
      <c r="E3024" s="2"/>
      <c r="X3024"/>
      <c r="Y3024" s="7"/>
      <c r="AA3024"/>
      <c r="AB3024" s="7"/>
      <c r="AF3024" s="5"/>
      <c r="AG3024" s="5"/>
      <c r="AI3024" s="5"/>
      <c r="AJ3024" s="15"/>
      <c r="AK3024" s="5"/>
      <c r="AL3024" s="5"/>
      <c r="AM3024" s="5"/>
      <c r="AN3024" s="5"/>
      <c r="AO3024" s="15"/>
    </row>
    <row r="3025" spans="1:41" x14ac:dyDescent="0.3">
      <c r="A3025" s="4"/>
      <c r="C3025" s="10"/>
      <c r="D3025" s="1"/>
      <c r="E3025" s="2"/>
      <c r="X3025"/>
      <c r="Y3025" s="7"/>
      <c r="AA3025"/>
      <c r="AB3025" s="7"/>
      <c r="AF3025" s="5"/>
      <c r="AG3025" s="5"/>
      <c r="AI3025" s="5"/>
      <c r="AJ3025" s="15"/>
      <c r="AK3025" s="5"/>
      <c r="AL3025" s="5"/>
      <c r="AM3025" s="5"/>
      <c r="AN3025" s="5"/>
      <c r="AO3025" s="15"/>
    </row>
    <row r="3026" spans="1:41" x14ac:dyDescent="0.3">
      <c r="A3026" s="4"/>
      <c r="C3026" s="10"/>
      <c r="D3026" s="1"/>
      <c r="E3026" s="2"/>
      <c r="X3026"/>
      <c r="Y3026" s="7"/>
      <c r="AA3026"/>
      <c r="AB3026" s="7"/>
      <c r="AF3026" s="5"/>
      <c r="AG3026" s="5"/>
      <c r="AI3026" s="5"/>
      <c r="AJ3026" s="15"/>
      <c r="AK3026" s="5"/>
      <c r="AL3026" s="5"/>
      <c r="AM3026" s="5"/>
      <c r="AN3026" s="5"/>
      <c r="AO3026" s="15"/>
    </row>
    <row r="3027" spans="1:41" x14ac:dyDescent="0.3">
      <c r="A3027" s="4"/>
      <c r="C3027" s="10"/>
      <c r="D3027" s="1"/>
      <c r="E3027" s="2"/>
      <c r="X3027"/>
      <c r="Y3027" s="7"/>
      <c r="AA3027"/>
      <c r="AB3027" s="7"/>
      <c r="AF3027" s="5"/>
      <c r="AG3027" s="5"/>
      <c r="AI3027" s="5"/>
      <c r="AJ3027" s="15"/>
      <c r="AK3027" s="5"/>
      <c r="AL3027" s="5"/>
      <c r="AM3027" s="5"/>
      <c r="AN3027" s="5"/>
      <c r="AO3027" s="15"/>
    </row>
    <row r="3028" spans="1:41" x14ac:dyDescent="0.3">
      <c r="A3028" s="4"/>
      <c r="C3028" s="10"/>
      <c r="D3028" s="1"/>
      <c r="E3028" s="2"/>
      <c r="X3028"/>
      <c r="Y3028" s="7"/>
      <c r="AA3028"/>
      <c r="AB3028" s="7"/>
      <c r="AF3028" s="5"/>
      <c r="AG3028" s="5"/>
      <c r="AI3028" s="5"/>
      <c r="AJ3028" s="15"/>
      <c r="AK3028" s="5"/>
      <c r="AL3028" s="5"/>
      <c r="AM3028" s="5"/>
      <c r="AN3028" s="5"/>
      <c r="AO3028" s="15"/>
    </row>
    <row r="3029" spans="1:41" x14ac:dyDescent="0.3">
      <c r="A3029" s="4"/>
      <c r="C3029" s="10"/>
      <c r="D3029" s="1"/>
      <c r="E3029" s="2"/>
      <c r="X3029"/>
      <c r="Y3029" s="7"/>
      <c r="AA3029"/>
      <c r="AB3029" s="7"/>
      <c r="AF3029" s="5"/>
      <c r="AG3029" s="5"/>
      <c r="AI3029" s="5"/>
      <c r="AJ3029" s="15"/>
      <c r="AK3029" s="5"/>
      <c r="AL3029" s="5"/>
      <c r="AM3029" s="5"/>
      <c r="AN3029" s="5"/>
      <c r="AO3029" s="15"/>
    </row>
    <row r="3030" spans="1:41" x14ac:dyDescent="0.3">
      <c r="A3030" s="4"/>
      <c r="C3030" s="10"/>
      <c r="D3030" s="1"/>
      <c r="E3030" s="2"/>
      <c r="X3030"/>
      <c r="Y3030" s="7"/>
      <c r="AA3030"/>
      <c r="AB3030" s="7"/>
      <c r="AF3030" s="5"/>
      <c r="AG3030" s="5"/>
      <c r="AI3030" s="5"/>
      <c r="AJ3030" s="15"/>
      <c r="AK3030" s="5"/>
      <c r="AL3030" s="5"/>
      <c r="AM3030" s="5"/>
      <c r="AN3030" s="5"/>
      <c r="AO3030" s="15"/>
    </row>
    <row r="3031" spans="1:41" x14ac:dyDescent="0.3">
      <c r="A3031" s="4"/>
      <c r="C3031" s="10"/>
      <c r="D3031" s="1"/>
      <c r="E3031" s="2"/>
      <c r="X3031"/>
      <c r="Y3031" s="7"/>
      <c r="AA3031"/>
      <c r="AB3031" s="7"/>
      <c r="AF3031" s="5"/>
      <c r="AG3031" s="5"/>
      <c r="AI3031" s="5"/>
      <c r="AJ3031" s="15"/>
      <c r="AK3031" s="5"/>
      <c r="AL3031" s="5"/>
      <c r="AM3031" s="5"/>
      <c r="AN3031" s="5"/>
      <c r="AO3031" s="15"/>
    </row>
    <row r="3032" spans="1:41" x14ac:dyDescent="0.3">
      <c r="A3032" s="4"/>
      <c r="C3032" s="10"/>
      <c r="D3032" s="1"/>
      <c r="E3032" s="2"/>
      <c r="X3032"/>
      <c r="Y3032" s="7"/>
      <c r="AA3032"/>
      <c r="AB3032" s="7"/>
      <c r="AF3032" s="5"/>
      <c r="AG3032" s="5"/>
      <c r="AI3032" s="5"/>
      <c r="AJ3032" s="15"/>
      <c r="AK3032" s="5"/>
      <c r="AL3032" s="5"/>
      <c r="AM3032" s="5"/>
      <c r="AN3032" s="5"/>
      <c r="AO3032" s="15"/>
    </row>
    <row r="3033" spans="1:41" x14ac:dyDescent="0.3">
      <c r="A3033" s="4"/>
      <c r="C3033" s="10"/>
      <c r="D3033" s="1"/>
      <c r="E3033" s="2"/>
      <c r="X3033"/>
      <c r="Y3033" s="7"/>
      <c r="AA3033"/>
      <c r="AB3033" s="7"/>
      <c r="AF3033" s="5"/>
      <c r="AG3033" s="5"/>
      <c r="AI3033" s="5"/>
      <c r="AJ3033" s="15"/>
      <c r="AK3033" s="5"/>
      <c r="AL3033" s="5"/>
      <c r="AM3033" s="5"/>
      <c r="AN3033" s="5"/>
      <c r="AO3033" s="15"/>
    </row>
    <row r="3034" spans="1:41" x14ac:dyDescent="0.3">
      <c r="A3034" s="4"/>
      <c r="C3034" s="10"/>
      <c r="D3034" s="1"/>
      <c r="E3034" s="2"/>
      <c r="X3034"/>
      <c r="Y3034" s="7"/>
      <c r="AA3034"/>
      <c r="AB3034" s="7"/>
      <c r="AF3034" s="5"/>
      <c r="AG3034" s="5"/>
      <c r="AI3034" s="5"/>
      <c r="AJ3034" s="15"/>
      <c r="AK3034" s="5"/>
      <c r="AL3034" s="5"/>
      <c r="AM3034" s="5"/>
      <c r="AN3034" s="5"/>
      <c r="AO3034" s="15"/>
    </row>
    <row r="3035" spans="1:41" x14ac:dyDescent="0.3">
      <c r="A3035" s="4"/>
      <c r="C3035" s="10"/>
      <c r="D3035" s="1"/>
      <c r="E3035" s="2"/>
      <c r="X3035"/>
      <c r="Y3035" s="7"/>
      <c r="AA3035"/>
      <c r="AB3035" s="7"/>
      <c r="AF3035" s="5"/>
      <c r="AG3035" s="5"/>
      <c r="AI3035" s="5"/>
      <c r="AJ3035" s="15"/>
      <c r="AK3035" s="5"/>
      <c r="AL3035" s="5"/>
      <c r="AM3035" s="5"/>
      <c r="AN3035" s="5"/>
      <c r="AO3035" s="15"/>
    </row>
    <row r="3036" spans="1:41" x14ac:dyDescent="0.3">
      <c r="A3036" s="4"/>
      <c r="C3036" s="10"/>
      <c r="D3036" s="1"/>
      <c r="E3036" s="2"/>
      <c r="X3036"/>
      <c r="Y3036" s="7"/>
      <c r="AA3036"/>
      <c r="AB3036" s="7"/>
      <c r="AF3036" s="5"/>
      <c r="AG3036" s="5"/>
      <c r="AI3036" s="5"/>
      <c r="AJ3036" s="15"/>
      <c r="AK3036" s="5"/>
      <c r="AL3036" s="5"/>
      <c r="AM3036" s="5"/>
      <c r="AN3036" s="5"/>
      <c r="AO3036" s="15"/>
    </row>
    <row r="3037" spans="1:41" x14ac:dyDescent="0.3">
      <c r="A3037" s="4"/>
      <c r="C3037" s="10"/>
      <c r="D3037" s="1"/>
      <c r="E3037" s="2"/>
      <c r="X3037"/>
      <c r="Y3037" s="7"/>
      <c r="AA3037"/>
      <c r="AB3037" s="7"/>
      <c r="AF3037" s="5"/>
      <c r="AG3037" s="5"/>
      <c r="AI3037" s="5"/>
      <c r="AJ3037" s="15"/>
      <c r="AK3037" s="5"/>
      <c r="AL3037" s="5"/>
      <c r="AM3037" s="5"/>
      <c r="AN3037" s="5"/>
      <c r="AO3037" s="15"/>
    </row>
    <row r="3038" spans="1:41" x14ac:dyDescent="0.3">
      <c r="A3038" s="4"/>
      <c r="C3038" s="10"/>
      <c r="D3038" s="1"/>
      <c r="E3038" s="2"/>
      <c r="X3038"/>
      <c r="Y3038" s="7"/>
      <c r="AA3038"/>
      <c r="AB3038" s="7"/>
      <c r="AF3038" s="5"/>
      <c r="AG3038" s="5"/>
      <c r="AI3038" s="5"/>
      <c r="AJ3038" s="15"/>
      <c r="AK3038" s="5"/>
      <c r="AL3038" s="5"/>
      <c r="AM3038" s="5"/>
      <c r="AN3038" s="5"/>
      <c r="AO3038" s="15"/>
    </row>
    <row r="3039" spans="1:41" x14ac:dyDescent="0.3">
      <c r="A3039" s="4"/>
      <c r="C3039" s="10"/>
      <c r="D3039" s="1"/>
      <c r="E3039" s="2"/>
      <c r="X3039"/>
      <c r="Y3039" s="7"/>
      <c r="AA3039"/>
      <c r="AB3039" s="7"/>
      <c r="AF3039" s="5"/>
      <c r="AG3039" s="5"/>
      <c r="AI3039" s="5"/>
      <c r="AJ3039" s="15"/>
      <c r="AK3039" s="5"/>
      <c r="AL3039" s="5"/>
      <c r="AM3039" s="5"/>
      <c r="AN3039" s="5"/>
      <c r="AO3039" s="15"/>
    </row>
    <row r="3040" spans="1:41" x14ac:dyDescent="0.3">
      <c r="A3040" s="4"/>
      <c r="C3040" s="10"/>
      <c r="D3040" s="1"/>
      <c r="E3040" s="2"/>
      <c r="X3040"/>
      <c r="Y3040" s="7"/>
      <c r="AA3040"/>
      <c r="AB3040" s="7"/>
      <c r="AF3040" s="5"/>
      <c r="AG3040" s="5"/>
      <c r="AI3040" s="5"/>
      <c r="AJ3040" s="15"/>
      <c r="AK3040" s="5"/>
      <c r="AL3040" s="5"/>
      <c r="AM3040" s="5"/>
      <c r="AN3040" s="5"/>
      <c r="AO3040" s="15"/>
    </row>
    <row r="3041" spans="1:41" x14ac:dyDescent="0.3">
      <c r="A3041" s="4"/>
      <c r="C3041" s="10"/>
      <c r="D3041" s="1"/>
      <c r="E3041" s="2"/>
      <c r="X3041"/>
      <c r="Y3041" s="7"/>
      <c r="AA3041"/>
      <c r="AB3041" s="7"/>
      <c r="AF3041" s="5"/>
      <c r="AG3041" s="5"/>
      <c r="AI3041" s="5"/>
      <c r="AJ3041" s="15"/>
      <c r="AK3041" s="5"/>
      <c r="AL3041" s="5"/>
      <c r="AM3041" s="5"/>
      <c r="AN3041" s="5"/>
      <c r="AO3041" s="15"/>
    </row>
    <row r="3042" spans="1:41" x14ac:dyDescent="0.3">
      <c r="A3042" s="4"/>
      <c r="C3042" s="10"/>
      <c r="D3042" s="1"/>
      <c r="E3042" s="2"/>
      <c r="X3042"/>
      <c r="Y3042" s="7"/>
      <c r="AA3042"/>
      <c r="AB3042" s="7"/>
      <c r="AF3042" s="5"/>
      <c r="AG3042" s="5"/>
      <c r="AI3042" s="5"/>
      <c r="AJ3042" s="15"/>
      <c r="AK3042" s="5"/>
      <c r="AL3042" s="5"/>
      <c r="AM3042" s="5"/>
      <c r="AN3042" s="5"/>
      <c r="AO3042" s="15"/>
    </row>
    <row r="3043" spans="1:41" x14ac:dyDescent="0.3">
      <c r="A3043" s="4"/>
      <c r="C3043" s="10"/>
      <c r="D3043" s="1"/>
      <c r="E3043" s="2"/>
      <c r="X3043"/>
      <c r="Y3043" s="7"/>
      <c r="AA3043"/>
      <c r="AB3043" s="7"/>
      <c r="AF3043" s="5"/>
      <c r="AG3043" s="5"/>
      <c r="AI3043" s="5"/>
      <c r="AJ3043" s="15"/>
      <c r="AK3043" s="5"/>
      <c r="AL3043" s="5"/>
      <c r="AM3043" s="5"/>
      <c r="AN3043" s="5"/>
      <c r="AO3043" s="15"/>
    </row>
    <row r="3044" spans="1:41" x14ac:dyDescent="0.3">
      <c r="A3044" s="4"/>
      <c r="C3044" s="10"/>
      <c r="D3044" s="1"/>
      <c r="E3044" s="2"/>
      <c r="X3044"/>
      <c r="Y3044" s="7"/>
      <c r="AA3044"/>
      <c r="AB3044" s="7"/>
      <c r="AF3044" s="5"/>
      <c r="AG3044" s="5"/>
      <c r="AI3044" s="5"/>
      <c r="AJ3044" s="15"/>
      <c r="AK3044" s="5"/>
      <c r="AL3044" s="5"/>
      <c r="AM3044" s="5"/>
      <c r="AN3044" s="5"/>
      <c r="AO3044" s="15"/>
    </row>
    <row r="3045" spans="1:41" x14ac:dyDescent="0.3">
      <c r="A3045" s="4"/>
      <c r="C3045" s="10"/>
      <c r="D3045" s="1"/>
      <c r="E3045" s="2"/>
      <c r="X3045"/>
      <c r="Y3045" s="7"/>
      <c r="AA3045"/>
      <c r="AB3045" s="7"/>
      <c r="AF3045" s="5"/>
      <c r="AG3045" s="5"/>
      <c r="AI3045" s="5"/>
      <c r="AJ3045" s="15"/>
      <c r="AK3045" s="5"/>
      <c r="AL3045" s="5"/>
      <c r="AM3045" s="5"/>
      <c r="AN3045" s="5"/>
      <c r="AO3045" s="15"/>
    </row>
    <row r="3046" spans="1:41" x14ac:dyDescent="0.3">
      <c r="A3046" s="4"/>
      <c r="C3046" s="10"/>
      <c r="D3046" s="1"/>
      <c r="E3046" s="2"/>
      <c r="X3046"/>
      <c r="Y3046" s="7"/>
      <c r="AA3046"/>
      <c r="AB3046" s="7"/>
      <c r="AF3046" s="5"/>
      <c r="AG3046" s="5"/>
      <c r="AI3046" s="5"/>
      <c r="AJ3046" s="15"/>
      <c r="AK3046" s="5"/>
      <c r="AL3046" s="5"/>
      <c r="AM3046" s="5"/>
      <c r="AN3046" s="5"/>
      <c r="AO3046" s="15"/>
    </row>
    <row r="3047" spans="1:41" x14ac:dyDescent="0.3">
      <c r="A3047" s="4"/>
      <c r="C3047" s="10"/>
      <c r="D3047" s="1"/>
      <c r="E3047" s="2"/>
      <c r="X3047"/>
      <c r="Y3047" s="7"/>
      <c r="AA3047"/>
      <c r="AB3047" s="7"/>
      <c r="AF3047" s="5"/>
      <c r="AG3047" s="5"/>
      <c r="AI3047" s="5"/>
      <c r="AJ3047" s="15"/>
      <c r="AK3047" s="5"/>
      <c r="AL3047" s="5"/>
      <c r="AM3047" s="5"/>
      <c r="AN3047" s="5"/>
      <c r="AO3047" s="15"/>
    </row>
    <row r="3048" spans="1:41" x14ac:dyDescent="0.3">
      <c r="A3048" s="4"/>
      <c r="C3048" s="10"/>
      <c r="D3048" s="1"/>
      <c r="E3048" s="2"/>
      <c r="X3048"/>
      <c r="Y3048" s="7"/>
      <c r="AA3048"/>
      <c r="AB3048" s="7"/>
      <c r="AF3048" s="5"/>
      <c r="AG3048" s="5"/>
      <c r="AI3048" s="5"/>
      <c r="AJ3048" s="15"/>
      <c r="AK3048" s="5"/>
      <c r="AL3048" s="5"/>
      <c r="AM3048" s="5"/>
      <c r="AN3048" s="5"/>
      <c r="AO3048" s="15"/>
    </row>
    <row r="3049" spans="1:41" x14ac:dyDescent="0.3">
      <c r="A3049" s="4"/>
      <c r="C3049" s="10"/>
      <c r="D3049" s="1"/>
      <c r="E3049" s="2"/>
      <c r="X3049"/>
      <c r="Y3049" s="7"/>
      <c r="AA3049"/>
      <c r="AB3049" s="7"/>
      <c r="AF3049" s="5"/>
      <c r="AG3049" s="5"/>
      <c r="AI3049" s="5"/>
      <c r="AJ3049" s="15"/>
      <c r="AK3049" s="5"/>
      <c r="AL3049" s="5"/>
      <c r="AM3049" s="5"/>
      <c r="AN3049" s="5"/>
      <c r="AO3049" s="15"/>
    </row>
    <row r="3050" spans="1:41" x14ac:dyDescent="0.3">
      <c r="A3050" s="4"/>
      <c r="C3050" s="10"/>
      <c r="D3050" s="1"/>
      <c r="E3050" s="2"/>
      <c r="X3050"/>
      <c r="Y3050" s="7"/>
      <c r="AA3050"/>
      <c r="AB3050" s="7"/>
      <c r="AF3050" s="5"/>
      <c r="AG3050" s="5"/>
      <c r="AI3050" s="5"/>
      <c r="AJ3050" s="15"/>
      <c r="AK3050" s="5"/>
      <c r="AL3050" s="5"/>
      <c r="AM3050" s="5"/>
      <c r="AN3050" s="5"/>
      <c r="AO3050" s="15"/>
    </row>
    <row r="3051" spans="1:41" x14ac:dyDescent="0.3">
      <c r="A3051" s="4"/>
      <c r="C3051" s="10"/>
      <c r="D3051" s="1"/>
      <c r="E3051" s="2"/>
      <c r="X3051"/>
      <c r="Y3051" s="7"/>
      <c r="AA3051"/>
      <c r="AB3051" s="7"/>
      <c r="AF3051" s="5"/>
      <c r="AG3051" s="5"/>
      <c r="AI3051" s="5"/>
      <c r="AJ3051" s="15"/>
      <c r="AK3051" s="5"/>
      <c r="AL3051" s="5"/>
      <c r="AM3051" s="5"/>
      <c r="AN3051" s="5"/>
      <c r="AO3051" s="15"/>
    </row>
    <row r="3052" spans="1:41" x14ac:dyDescent="0.3">
      <c r="A3052" s="4"/>
      <c r="C3052" s="10"/>
      <c r="D3052" s="1"/>
      <c r="E3052" s="2"/>
      <c r="X3052"/>
      <c r="Y3052" s="7"/>
      <c r="AA3052"/>
      <c r="AB3052" s="7"/>
      <c r="AF3052" s="5"/>
      <c r="AG3052" s="5"/>
      <c r="AI3052" s="5"/>
      <c r="AJ3052" s="15"/>
      <c r="AK3052" s="5"/>
      <c r="AL3052" s="5"/>
      <c r="AM3052" s="5"/>
      <c r="AN3052" s="5"/>
      <c r="AO3052" s="15"/>
    </row>
    <row r="3053" spans="1:41" x14ac:dyDescent="0.3">
      <c r="A3053" s="4"/>
      <c r="C3053" s="10"/>
      <c r="D3053" s="1"/>
      <c r="E3053" s="2"/>
      <c r="X3053"/>
      <c r="Y3053" s="7"/>
      <c r="AA3053"/>
      <c r="AB3053" s="7"/>
      <c r="AF3053" s="5"/>
      <c r="AG3053" s="5"/>
      <c r="AI3053" s="5"/>
      <c r="AJ3053" s="15"/>
      <c r="AK3053" s="5"/>
      <c r="AL3053" s="5"/>
      <c r="AM3053" s="5"/>
      <c r="AN3053" s="5"/>
      <c r="AO3053" s="15"/>
    </row>
    <row r="3054" spans="1:41" x14ac:dyDescent="0.3">
      <c r="A3054" s="4"/>
      <c r="C3054" s="10"/>
      <c r="D3054" s="1"/>
      <c r="E3054" s="2"/>
      <c r="X3054"/>
      <c r="Y3054" s="7"/>
      <c r="AA3054"/>
      <c r="AB3054" s="7"/>
      <c r="AF3054" s="5"/>
      <c r="AG3054" s="5"/>
      <c r="AI3054" s="5"/>
      <c r="AJ3054" s="15"/>
      <c r="AK3054" s="5"/>
      <c r="AL3054" s="5"/>
      <c r="AM3054" s="5"/>
      <c r="AN3054" s="5"/>
      <c r="AO3054" s="15"/>
    </row>
    <row r="3055" spans="1:41" x14ac:dyDescent="0.3">
      <c r="A3055" s="4"/>
      <c r="C3055" s="10"/>
      <c r="D3055" s="1"/>
      <c r="E3055" s="2"/>
      <c r="X3055"/>
      <c r="Y3055" s="7"/>
      <c r="AA3055"/>
      <c r="AB3055" s="7"/>
      <c r="AF3055" s="5"/>
      <c r="AG3055" s="5"/>
      <c r="AI3055" s="5"/>
      <c r="AJ3055" s="15"/>
      <c r="AK3055" s="5"/>
      <c r="AL3055" s="5"/>
      <c r="AM3055" s="5"/>
      <c r="AN3055" s="5"/>
      <c r="AO3055" s="15"/>
    </row>
    <row r="3056" spans="1:41" x14ac:dyDescent="0.3">
      <c r="A3056" s="4"/>
      <c r="C3056" s="10"/>
      <c r="D3056" s="1"/>
      <c r="E3056" s="2"/>
      <c r="X3056"/>
      <c r="Y3056" s="7"/>
      <c r="AA3056"/>
      <c r="AB3056" s="7"/>
      <c r="AF3056" s="5"/>
      <c r="AG3056" s="5"/>
      <c r="AI3056" s="5"/>
      <c r="AJ3056" s="15"/>
      <c r="AK3056" s="5"/>
      <c r="AL3056" s="5"/>
      <c r="AM3056" s="5"/>
      <c r="AN3056" s="5"/>
      <c r="AO3056" s="15"/>
    </row>
    <row r="3057" spans="1:41" x14ac:dyDescent="0.3">
      <c r="A3057" s="4"/>
      <c r="C3057" s="10"/>
      <c r="D3057" s="1"/>
      <c r="E3057" s="2"/>
      <c r="X3057"/>
      <c r="Y3057" s="7"/>
      <c r="AA3057"/>
      <c r="AB3057" s="7"/>
      <c r="AF3057" s="5"/>
      <c r="AG3057" s="5"/>
      <c r="AI3057" s="5"/>
      <c r="AJ3057" s="15"/>
      <c r="AK3057" s="5"/>
      <c r="AL3057" s="5"/>
      <c r="AM3057" s="5"/>
      <c r="AN3057" s="5"/>
      <c r="AO3057" s="15"/>
    </row>
    <row r="3058" spans="1:41" x14ac:dyDescent="0.3">
      <c r="A3058" s="4"/>
      <c r="C3058" s="10"/>
      <c r="D3058" s="1"/>
      <c r="E3058" s="2"/>
      <c r="X3058"/>
      <c r="Y3058" s="7"/>
      <c r="AA3058"/>
      <c r="AB3058" s="7"/>
      <c r="AF3058" s="5"/>
      <c r="AG3058" s="5"/>
      <c r="AI3058" s="5"/>
      <c r="AJ3058" s="15"/>
      <c r="AK3058" s="5"/>
      <c r="AL3058" s="5"/>
      <c r="AM3058" s="5"/>
      <c r="AN3058" s="5"/>
      <c r="AO3058" s="15"/>
    </row>
    <row r="3059" spans="1:41" x14ac:dyDescent="0.3">
      <c r="A3059" s="4"/>
      <c r="C3059" s="10"/>
      <c r="D3059" s="1"/>
      <c r="E3059" s="2"/>
      <c r="X3059"/>
      <c r="Y3059" s="7"/>
      <c r="AA3059"/>
      <c r="AB3059" s="7"/>
      <c r="AF3059" s="5"/>
      <c r="AG3059" s="5"/>
      <c r="AI3059" s="5"/>
      <c r="AJ3059" s="15"/>
      <c r="AK3059" s="5"/>
      <c r="AL3059" s="5"/>
      <c r="AM3059" s="5"/>
      <c r="AN3059" s="5"/>
      <c r="AO3059" s="15"/>
    </row>
    <row r="3060" spans="1:41" x14ac:dyDescent="0.3">
      <c r="A3060" s="4"/>
      <c r="C3060" s="10"/>
      <c r="D3060" s="1"/>
      <c r="E3060" s="2"/>
      <c r="X3060"/>
      <c r="Y3060" s="7"/>
      <c r="AA3060"/>
      <c r="AB3060" s="7"/>
      <c r="AF3060" s="5"/>
      <c r="AG3060" s="5"/>
      <c r="AI3060" s="5"/>
      <c r="AJ3060" s="15"/>
      <c r="AK3060" s="5"/>
      <c r="AL3060" s="5"/>
      <c r="AM3060" s="5"/>
      <c r="AN3060" s="5"/>
      <c r="AO3060" s="15"/>
    </row>
    <row r="3061" spans="1:41" x14ac:dyDescent="0.3">
      <c r="A3061" s="4"/>
      <c r="C3061" s="10"/>
      <c r="D3061" s="1"/>
      <c r="E3061" s="2"/>
      <c r="X3061"/>
      <c r="Y3061" s="7"/>
      <c r="AA3061"/>
      <c r="AB3061" s="7"/>
      <c r="AF3061" s="5"/>
      <c r="AG3061" s="5"/>
      <c r="AI3061" s="5"/>
      <c r="AJ3061" s="15"/>
      <c r="AK3061" s="5"/>
      <c r="AL3061" s="5"/>
      <c r="AM3061" s="5"/>
      <c r="AN3061" s="5"/>
      <c r="AO3061" s="15"/>
    </row>
    <row r="3062" spans="1:41" x14ac:dyDescent="0.3">
      <c r="A3062" s="4"/>
      <c r="C3062" s="10"/>
      <c r="D3062" s="1"/>
      <c r="E3062" s="2"/>
      <c r="X3062"/>
      <c r="Y3062" s="7"/>
      <c r="AA3062"/>
      <c r="AB3062" s="7"/>
      <c r="AF3062" s="5"/>
      <c r="AG3062" s="5"/>
      <c r="AI3062" s="5"/>
      <c r="AJ3062" s="15"/>
      <c r="AK3062" s="5"/>
      <c r="AL3062" s="5"/>
      <c r="AM3062" s="5"/>
      <c r="AN3062" s="5"/>
      <c r="AO3062" s="15"/>
    </row>
    <row r="3063" spans="1:41" x14ac:dyDescent="0.3">
      <c r="A3063" s="4"/>
      <c r="C3063" s="10"/>
      <c r="D3063" s="1"/>
      <c r="E3063" s="2"/>
      <c r="X3063"/>
      <c r="Y3063" s="7"/>
      <c r="AA3063"/>
      <c r="AB3063" s="7"/>
      <c r="AF3063" s="5"/>
      <c r="AG3063" s="5"/>
      <c r="AI3063" s="5"/>
      <c r="AJ3063" s="15"/>
      <c r="AK3063" s="5"/>
      <c r="AL3063" s="5"/>
      <c r="AM3063" s="5"/>
      <c r="AN3063" s="5"/>
      <c r="AO3063" s="15"/>
    </row>
    <row r="3064" spans="1:41" x14ac:dyDescent="0.3">
      <c r="A3064" s="4"/>
      <c r="C3064" s="10"/>
      <c r="D3064" s="1"/>
      <c r="E3064" s="2"/>
      <c r="X3064"/>
      <c r="Y3064" s="7"/>
      <c r="AA3064"/>
      <c r="AB3064" s="7"/>
      <c r="AF3064" s="5"/>
      <c r="AG3064" s="5"/>
      <c r="AI3064" s="5"/>
      <c r="AJ3064" s="15"/>
      <c r="AK3064" s="5"/>
      <c r="AL3064" s="5"/>
      <c r="AM3064" s="5"/>
      <c r="AN3064" s="5"/>
      <c r="AO3064" s="15"/>
    </row>
    <row r="3065" spans="1:41" x14ac:dyDescent="0.3">
      <c r="A3065" s="4"/>
      <c r="C3065" s="10"/>
      <c r="D3065" s="1"/>
      <c r="E3065" s="2"/>
      <c r="X3065"/>
      <c r="Y3065" s="7"/>
      <c r="AA3065"/>
      <c r="AB3065" s="7"/>
      <c r="AF3065" s="5"/>
      <c r="AG3065" s="5"/>
      <c r="AI3065" s="5"/>
      <c r="AJ3065" s="15"/>
      <c r="AK3065" s="5"/>
      <c r="AL3065" s="5"/>
      <c r="AM3065" s="5"/>
      <c r="AN3065" s="5"/>
      <c r="AO3065" s="15"/>
    </row>
    <row r="3066" spans="1:41" x14ac:dyDescent="0.3">
      <c r="A3066" s="4"/>
      <c r="C3066" s="10"/>
      <c r="D3066" s="1"/>
      <c r="E3066" s="2"/>
      <c r="X3066"/>
      <c r="Y3066" s="7"/>
      <c r="AA3066"/>
      <c r="AB3066" s="7"/>
      <c r="AF3066" s="5"/>
      <c r="AG3066" s="5"/>
      <c r="AI3066" s="5"/>
      <c r="AJ3066" s="15"/>
      <c r="AK3066" s="5"/>
      <c r="AL3066" s="5"/>
      <c r="AM3066" s="5"/>
      <c r="AN3066" s="5"/>
      <c r="AO3066" s="15"/>
    </row>
    <row r="3067" spans="1:41" x14ac:dyDescent="0.3">
      <c r="A3067" s="4"/>
      <c r="C3067" s="10"/>
      <c r="D3067" s="1"/>
      <c r="E3067" s="2"/>
      <c r="X3067"/>
      <c r="Y3067" s="7"/>
      <c r="AA3067"/>
      <c r="AB3067" s="7"/>
      <c r="AF3067" s="5"/>
      <c r="AG3067" s="5"/>
      <c r="AI3067" s="5"/>
      <c r="AJ3067" s="15"/>
      <c r="AK3067" s="5"/>
      <c r="AL3067" s="5"/>
      <c r="AM3067" s="5"/>
      <c r="AN3067" s="5"/>
      <c r="AO3067" s="15"/>
    </row>
    <row r="3068" spans="1:41" x14ac:dyDescent="0.3">
      <c r="A3068" s="4"/>
      <c r="C3068" s="10"/>
      <c r="D3068" s="1"/>
      <c r="E3068" s="2"/>
      <c r="X3068"/>
      <c r="Y3068" s="7"/>
      <c r="AA3068"/>
      <c r="AB3068" s="7"/>
      <c r="AF3068" s="5"/>
      <c r="AG3068" s="5"/>
      <c r="AI3068" s="5"/>
      <c r="AJ3068" s="15"/>
      <c r="AK3068" s="5"/>
      <c r="AL3068" s="5"/>
      <c r="AM3068" s="5"/>
      <c r="AN3068" s="5"/>
      <c r="AO3068" s="15"/>
    </row>
    <row r="3069" spans="1:41" x14ac:dyDescent="0.3">
      <c r="A3069" s="4"/>
      <c r="C3069" s="10"/>
      <c r="D3069" s="1"/>
      <c r="E3069" s="2"/>
      <c r="X3069"/>
      <c r="Y3069" s="7"/>
      <c r="AA3069"/>
      <c r="AB3069" s="7"/>
      <c r="AF3069" s="5"/>
      <c r="AG3069" s="5"/>
      <c r="AI3069" s="5"/>
      <c r="AJ3069" s="15"/>
      <c r="AK3069" s="5"/>
      <c r="AL3069" s="5"/>
      <c r="AM3069" s="5"/>
      <c r="AN3069" s="5"/>
      <c r="AO3069" s="15"/>
    </row>
    <row r="3070" spans="1:41" x14ac:dyDescent="0.3">
      <c r="A3070" s="4"/>
      <c r="C3070" s="10"/>
      <c r="D3070" s="1"/>
      <c r="E3070" s="2"/>
      <c r="X3070"/>
      <c r="Y3070" s="7"/>
      <c r="AA3070"/>
      <c r="AB3070" s="7"/>
      <c r="AF3070" s="5"/>
      <c r="AG3070" s="5"/>
      <c r="AI3070" s="5"/>
      <c r="AJ3070" s="15"/>
      <c r="AK3070" s="5"/>
      <c r="AL3070" s="5"/>
      <c r="AM3070" s="5"/>
      <c r="AN3070" s="5"/>
      <c r="AO3070" s="15"/>
    </row>
    <row r="3071" spans="1:41" x14ac:dyDescent="0.3">
      <c r="A3071" s="4"/>
      <c r="C3071" s="10"/>
      <c r="D3071" s="1"/>
      <c r="E3071" s="2"/>
      <c r="X3071"/>
      <c r="Y3071" s="7"/>
      <c r="AA3071"/>
      <c r="AB3071" s="7"/>
      <c r="AF3071" s="5"/>
      <c r="AG3071" s="5"/>
      <c r="AI3071" s="5"/>
      <c r="AJ3071" s="15"/>
      <c r="AK3071" s="5"/>
      <c r="AL3071" s="5"/>
      <c r="AM3071" s="5"/>
      <c r="AN3071" s="5"/>
      <c r="AO3071" s="15"/>
    </row>
    <row r="3072" spans="1:41" x14ac:dyDescent="0.3">
      <c r="A3072" s="4"/>
      <c r="C3072" s="10"/>
      <c r="D3072" s="1"/>
      <c r="E3072" s="2"/>
      <c r="X3072"/>
      <c r="Y3072" s="7"/>
      <c r="AA3072"/>
      <c r="AB3072" s="7"/>
      <c r="AF3072" s="5"/>
      <c r="AG3072" s="5"/>
      <c r="AI3072" s="5"/>
      <c r="AJ3072" s="15"/>
      <c r="AK3072" s="5"/>
      <c r="AL3072" s="5"/>
      <c r="AM3072" s="5"/>
      <c r="AN3072" s="5"/>
      <c r="AO3072" s="15"/>
    </row>
    <row r="3073" spans="1:41" x14ac:dyDescent="0.3">
      <c r="A3073" s="4"/>
      <c r="C3073" s="10"/>
      <c r="D3073" s="1"/>
      <c r="E3073" s="2"/>
      <c r="X3073"/>
      <c r="Y3073" s="7"/>
      <c r="AA3073"/>
      <c r="AB3073" s="7"/>
      <c r="AF3073" s="5"/>
      <c r="AG3073" s="5"/>
      <c r="AI3073" s="5"/>
      <c r="AJ3073" s="15"/>
      <c r="AK3073" s="5"/>
      <c r="AL3073" s="5"/>
      <c r="AM3073" s="5"/>
      <c r="AN3073" s="5"/>
      <c r="AO3073" s="15"/>
    </row>
    <row r="3074" spans="1:41" x14ac:dyDescent="0.3">
      <c r="A3074" s="4"/>
      <c r="C3074" s="10"/>
      <c r="D3074" s="1"/>
      <c r="E3074" s="2"/>
      <c r="X3074"/>
      <c r="Y3074" s="7"/>
      <c r="AA3074"/>
      <c r="AB3074" s="7"/>
      <c r="AF3074" s="5"/>
      <c r="AG3074" s="5"/>
      <c r="AI3074" s="5"/>
      <c r="AJ3074" s="15"/>
      <c r="AK3074" s="5"/>
      <c r="AL3074" s="5"/>
      <c r="AM3074" s="5"/>
      <c r="AN3074" s="5"/>
      <c r="AO3074" s="15"/>
    </row>
    <row r="3075" spans="1:41" x14ac:dyDescent="0.3">
      <c r="A3075" s="4"/>
      <c r="C3075" s="10"/>
      <c r="D3075" s="1"/>
      <c r="E3075" s="2"/>
      <c r="X3075"/>
      <c r="Y3075" s="7"/>
      <c r="AA3075"/>
      <c r="AB3075" s="7"/>
      <c r="AF3075" s="5"/>
      <c r="AG3075" s="5"/>
      <c r="AI3075" s="5"/>
      <c r="AJ3075" s="15"/>
      <c r="AK3075" s="5"/>
      <c r="AL3075" s="5"/>
      <c r="AM3075" s="5"/>
      <c r="AN3075" s="5"/>
      <c r="AO3075" s="15"/>
    </row>
    <row r="3076" spans="1:41" x14ac:dyDescent="0.3">
      <c r="A3076" s="4"/>
      <c r="C3076" s="10"/>
      <c r="D3076" s="1"/>
      <c r="E3076" s="2"/>
      <c r="X3076"/>
      <c r="Y3076" s="7"/>
      <c r="AA3076"/>
      <c r="AB3076" s="7"/>
      <c r="AF3076" s="5"/>
      <c r="AG3076" s="5"/>
      <c r="AI3076" s="5"/>
      <c r="AJ3076" s="15"/>
      <c r="AK3076" s="5"/>
      <c r="AL3076" s="5"/>
      <c r="AM3076" s="5"/>
      <c r="AN3076" s="5"/>
      <c r="AO3076" s="15"/>
    </row>
    <row r="3077" spans="1:41" x14ac:dyDescent="0.3">
      <c r="A3077" s="4"/>
      <c r="C3077" s="10"/>
      <c r="D3077" s="1"/>
      <c r="E3077" s="2"/>
      <c r="X3077"/>
      <c r="Y3077" s="7"/>
      <c r="AA3077"/>
      <c r="AB3077" s="7"/>
      <c r="AF3077" s="5"/>
      <c r="AG3077" s="5"/>
      <c r="AI3077" s="5"/>
      <c r="AJ3077" s="15"/>
      <c r="AK3077" s="5"/>
      <c r="AL3077" s="5"/>
      <c r="AM3077" s="5"/>
      <c r="AN3077" s="5"/>
      <c r="AO3077" s="15"/>
    </row>
    <row r="3078" spans="1:41" x14ac:dyDescent="0.3">
      <c r="A3078" s="4"/>
      <c r="C3078" s="10"/>
      <c r="D3078" s="1"/>
      <c r="E3078" s="2"/>
      <c r="X3078"/>
      <c r="Y3078" s="7"/>
      <c r="AA3078"/>
      <c r="AB3078" s="7"/>
      <c r="AF3078" s="5"/>
      <c r="AG3078" s="5"/>
      <c r="AI3078" s="5"/>
      <c r="AJ3078" s="15"/>
      <c r="AK3078" s="5"/>
      <c r="AL3078" s="5"/>
      <c r="AM3078" s="5"/>
      <c r="AN3078" s="5"/>
      <c r="AO3078" s="15"/>
    </row>
    <row r="3079" spans="1:41" x14ac:dyDescent="0.3">
      <c r="A3079" s="4"/>
      <c r="C3079" s="10"/>
      <c r="D3079" s="1"/>
      <c r="E3079" s="2"/>
      <c r="X3079"/>
      <c r="Y3079" s="7"/>
      <c r="AA3079"/>
      <c r="AB3079" s="7"/>
      <c r="AF3079" s="5"/>
      <c r="AG3079" s="5"/>
      <c r="AI3079" s="5"/>
      <c r="AJ3079" s="15"/>
      <c r="AK3079" s="5"/>
      <c r="AL3079" s="5"/>
      <c r="AM3079" s="5"/>
      <c r="AN3079" s="5"/>
      <c r="AO3079" s="15"/>
    </row>
    <row r="3080" spans="1:41" x14ac:dyDescent="0.3">
      <c r="A3080" s="4"/>
      <c r="C3080" s="10"/>
      <c r="D3080" s="1"/>
      <c r="E3080" s="2"/>
      <c r="X3080"/>
      <c r="Y3080" s="7"/>
      <c r="AA3080"/>
      <c r="AB3080" s="7"/>
      <c r="AF3080" s="5"/>
      <c r="AG3080" s="5"/>
      <c r="AI3080" s="5"/>
      <c r="AJ3080" s="15"/>
      <c r="AK3080" s="5"/>
      <c r="AL3080" s="5"/>
      <c r="AM3080" s="5"/>
      <c r="AN3080" s="5"/>
      <c r="AO3080" s="15"/>
    </row>
    <row r="3081" spans="1:41" x14ac:dyDescent="0.3">
      <c r="A3081" s="4"/>
      <c r="C3081" s="10"/>
      <c r="D3081" s="1"/>
      <c r="E3081" s="2"/>
      <c r="X3081"/>
      <c r="Y3081" s="7"/>
      <c r="AA3081"/>
      <c r="AB3081" s="7"/>
      <c r="AF3081" s="5"/>
      <c r="AG3081" s="5"/>
      <c r="AI3081" s="5"/>
      <c r="AJ3081" s="15"/>
      <c r="AK3081" s="5"/>
      <c r="AL3081" s="5"/>
      <c r="AM3081" s="5"/>
      <c r="AN3081" s="5"/>
      <c r="AO3081" s="15"/>
    </row>
    <row r="3082" spans="1:41" x14ac:dyDescent="0.3">
      <c r="A3082" s="4"/>
      <c r="C3082" s="10"/>
      <c r="D3082" s="1"/>
      <c r="E3082" s="2"/>
      <c r="X3082"/>
      <c r="Y3082" s="7"/>
      <c r="AA3082"/>
      <c r="AB3082" s="7"/>
      <c r="AF3082" s="5"/>
      <c r="AG3082" s="5"/>
      <c r="AI3082" s="5"/>
      <c r="AJ3082" s="15"/>
      <c r="AK3082" s="5"/>
      <c r="AL3082" s="5"/>
      <c r="AM3082" s="5"/>
      <c r="AN3082" s="5"/>
      <c r="AO3082" s="15"/>
    </row>
    <row r="3083" spans="1:41" x14ac:dyDescent="0.3">
      <c r="A3083" s="4"/>
      <c r="C3083" s="10"/>
      <c r="D3083" s="1"/>
      <c r="E3083" s="2"/>
      <c r="X3083"/>
      <c r="Y3083" s="7"/>
      <c r="AA3083"/>
      <c r="AB3083" s="7"/>
      <c r="AF3083" s="5"/>
      <c r="AG3083" s="5"/>
      <c r="AI3083" s="5"/>
      <c r="AJ3083" s="15"/>
      <c r="AK3083" s="5"/>
      <c r="AL3083" s="5"/>
      <c r="AM3083" s="5"/>
      <c r="AN3083" s="5"/>
      <c r="AO3083" s="15"/>
    </row>
    <row r="3084" spans="1:41" x14ac:dyDescent="0.3">
      <c r="A3084" s="4"/>
      <c r="C3084" s="10"/>
      <c r="D3084" s="1"/>
      <c r="E3084" s="2"/>
      <c r="X3084"/>
      <c r="Y3084" s="7"/>
      <c r="AA3084"/>
      <c r="AB3084" s="7"/>
      <c r="AF3084" s="5"/>
      <c r="AG3084" s="5"/>
      <c r="AI3084" s="5"/>
      <c r="AJ3084" s="15"/>
      <c r="AK3084" s="5"/>
      <c r="AL3084" s="5"/>
      <c r="AM3084" s="5"/>
      <c r="AN3084" s="5"/>
      <c r="AO3084" s="15"/>
    </row>
    <row r="3085" spans="1:41" x14ac:dyDescent="0.3">
      <c r="A3085" s="4"/>
      <c r="C3085" s="10"/>
      <c r="D3085" s="1"/>
      <c r="E3085" s="2"/>
      <c r="X3085"/>
      <c r="Y3085" s="7"/>
      <c r="AA3085"/>
      <c r="AB3085" s="7"/>
      <c r="AF3085" s="5"/>
      <c r="AG3085" s="5"/>
      <c r="AI3085" s="5"/>
      <c r="AJ3085" s="15"/>
      <c r="AK3085" s="5"/>
      <c r="AL3085" s="5"/>
      <c r="AM3085" s="5"/>
      <c r="AN3085" s="5"/>
      <c r="AO3085" s="15"/>
    </row>
    <row r="3086" spans="1:41" x14ac:dyDescent="0.3">
      <c r="A3086" s="4"/>
      <c r="C3086" s="10"/>
      <c r="D3086" s="1"/>
      <c r="E3086" s="2"/>
      <c r="X3086"/>
      <c r="Y3086" s="7"/>
      <c r="AA3086"/>
      <c r="AB3086" s="7"/>
      <c r="AF3086" s="5"/>
      <c r="AG3086" s="5"/>
      <c r="AI3086" s="5"/>
      <c r="AJ3086" s="15"/>
      <c r="AK3086" s="5"/>
      <c r="AL3086" s="5"/>
      <c r="AM3086" s="5"/>
      <c r="AN3086" s="5"/>
      <c r="AO3086" s="15"/>
    </row>
    <row r="3087" spans="1:41" x14ac:dyDescent="0.3">
      <c r="A3087" s="4"/>
      <c r="C3087" s="10"/>
      <c r="D3087" s="1"/>
      <c r="E3087" s="2"/>
      <c r="X3087"/>
      <c r="Y3087" s="7"/>
      <c r="AA3087"/>
      <c r="AB3087" s="7"/>
      <c r="AF3087" s="5"/>
      <c r="AG3087" s="5"/>
      <c r="AI3087" s="5"/>
      <c r="AJ3087" s="15"/>
      <c r="AK3087" s="5"/>
      <c r="AL3087" s="5"/>
      <c r="AM3087" s="5"/>
      <c r="AN3087" s="5"/>
      <c r="AO3087" s="15"/>
    </row>
    <row r="3088" spans="1:41" x14ac:dyDescent="0.3">
      <c r="A3088" s="4"/>
      <c r="C3088" s="10"/>
      <c r="D3088" s="1"/>
      <c r="E3088" s="2"/>
      <c r="X3088"/>
      <c r="Y3088" s="7"/>
      <c r="AA3088"/>
      <c r="AB3088" s="7"/>
      <c r="AF3088" s="5"/>
      <c r="AG3088" s="5"/>
      <c r="AI3088" s="5"/>
      <c r="AJ3088" s="15"/>
      <c r="AK3088" s="5"/>
      <c r="AL3088" s="5"/>
      <c r="AM3088" s="5"/>
      <c r="AN3088" s="5"/>
      <c r="AO3088" s="15"/>
    </row>
    <row r="3089" spans="1:41" x14ac:dyDescent="0.3">
      <c r="A3089" s="4"/>
      <c r="C3089" s="10"/>
      <c r="D3089" s="1"/>
      <c r="E3089" s="2"/>
      <c r="X3089"/>
      <c r="Y3089" s="7"/>
      <c r="AA3089"/>
      <c r="AB3089" s="7"/>
      <c r="AF3089" s="5"/>
      <c r="AG3089" s="5"/>
      <c r="AI3089" s="5"/>
      <c r="AJ3089" s="15"/>
      <c r="AK3089" s="5"/>
      <c r="AL3089" s="5"/>
      <c r="AM3089" s="5"/>
      <c r="AN3089" s="5"/>
      <c r="AO3089" s="15"/>
    </row>
    <row r="3090" spans="1:41" x14ac:dyDescent="0.3">
      <c r="A3090" s="4"/>
      <c r="C3090" s="10"/>
      <c r="D3090" s="1"/>
      <c r="E3090" s="2"/>
      <c r="X3090"/>
      <c r="Y3090" s="7"/>
      <c r="AA3090"/>
      <c r="AB3090" s="7"/>
      <c r="AF3090" s="5"/>
      <c r="AG3090" s="5"/>
      <c r="AI3090" s="5"/>
      <c r="AJ3090" s="15"/>
      <c r="AK3090" s="5"/>
      <c r="AL3090" s="5"/>
      <c r="AM3090" s="5"/>
      <c r="AN3090" s="5"/>
      <c r="AO3090" s="15"/>
    </row>
    <row r="3091" spans="1:41" x14ac:dyDescent="0.3">
      <c r="A3091" s="4"/>
      <c r="C3091" s="10"/>
      <c r="D3091" s="1"/>
      <c r="E3091" s="2"/>
      <c r="X3091"/>
      <c r="Y3091" s="7"/>
      <c r="AA3091"/>
      <c r="AB3091" s="7"/>
      <c r="AF3091" s="5"/>
      <c r="AG3091" s="5"/>
      <c r="AI3091" s="5"/>
      <c r="AJ3091" s="15"/>
      <c r="AK3091" s="5"/>
      <c r="AL3091" s="5"/>
      <c r="AM3091" s="5"/>
      <c r="AN3091" s="5"/>
      <c r="AO3091" s="15"/>
    </row>
    <row r="3092" spans="1:41" x14ac:dyDescent="0.3">
      <c r="A3092" s="4"/>
      <c r="C3092" s="10"/>
      <c r="D3092" s="1"/>
      <c r="E3092" s="2"/>
      <c r="X3092"/>
      <c r="Y3092" s="7"/>
      <c r="AA3092"/>
      <c r="AB3092" s="7"/>
      <c r="AF3092" s="5"/>
      <c r="AG3092" s="5"/>
      <c r="AI3092" s="5"/>
      <c r="AJ3092" s="15"/>
      <c r="AK3092" s="5"/>
      <c r="AL3092" s="5"/>
      <c r="AM3092" s="5"/>
      <c r="AN3092" s="5"/>
      <c r="AO3092" s="15"/>
    </row>
    <row r="3093" spans="1:41" x14ac:dyDescent="0.3">
      <c r="A3093" s="4"/>
      <c r="C3093" s="10"/>
      <c r="D3093" s="1"/>
      <c r="E3093" s="2"/>
      <c r="X3093"/>
      <c r="Y3093" s="7"/>
      <c r="AA3093"/>
      <c r="AB3093" s="7"/>
      <c r="AF3093" s="5"/>
      <c r="AG3093" s="5"/>
      <c r="AI3093" s="5"/>
      <c r="AJ3093" s="15"/>
      <c r="AK3093" s="5"/>
      <c r="AL3093" s="5"/>
      <c r="AM3093" s="5"/>
      <c r="AN3093" s="5"/>
      <c r="AO3093" s="15"/>
    </row>
    <row r="3094" spans="1:41" x14ac:dyDescent="0.3">
      <c r="A3094" s="4"/>
      <c r="C3094" s="10"/>
      <c r="D3094" s="1"/>
      <c r="E3094" s="2"/>
      <c r="X3094"/>
      <c r="Y3094" s="7"/>
      <c r="AA3094"/>
      <c r="AB3094" s="7"/>
      <c r="AF3094" s="5"/>
      <c r="AG3094" s="5"/>
      <c r="AI3094" s="5"/>
      <c r="AJ3094" s="15"/>
      <c r="AK3094" s="5"/>
      <c r="AL3094" s="5"/>
      <c r="AM3094" s="5"/>
      <c r="AN3094" s="5"/>
      <c r="AO3094" s="15"/>
    </row>
    <row r="3095" spans="1:41" x14ac:dyDescent="0.3">
      <c r="A3095" s="4"/>
      <c r="C3095" s="10"/>
      <c r="D3095" s="1"/>
      <c r="E3095" s="2"/>
      <c r="X3095"/>
      <c r="Y3095" s="7"/>
      <c r="AA3095"/>
      <c r="AB3095" s="7"/>
      <c r="AF3095" s="5"/>
      <c r="AG3095" s="5"/>
      <c r="AI3095" s="5"/>
      <c r="AJ3095" s="15"/>
      <c r="AK3095" s="5"/>
      <c r="AL3095" s="5"/>
      <c r="AM3095" s="5"/>
      <c r="AN3095" s="5"/>
      <c r="AO3095" s="15"/>
    </row>
    <row r="3096" spans="1:41" x14ac:dyDescent="0.3">
      <c r="A3096" s="4"/>
      <c r="C3096" s="10"/>
      <c r="D3096" s="1"/>
      <c r="E3096" s="2"/>
      <c r="X3096"/>
      <c r="Y3096" s="7"/>
      <c r="AA3096"/>
      <c r="AB3096" s="7"/>
      <c r="AF3096" s="5"/>
      <c r="AG3096" s="5"/>
      <c r="AI3096" s="5"/>
      <c r="AJ3096" s="15"/>
      <c r="AK3096" s="5"/>
      <c r="AL3096" s="5"/>
      <c r="AM3096" s="5"/>
      <c r="AN3096" s="5"/>
      <c r="AO3096" s="15"/>
    </row>
    <row r="3097" spans="1:41" x14ac:dyDescent="0.3">
      <c r="A3097" s="4"/>
      <c r="C3097" s="10"/>
      <c r="D3097" s="1"/>
      <c r="E3097" s="2"/>
      <c r="X3097"/>
      <c r="Y3097" s="7"/>
      <c r="AA3097"/>
      <c r="AB3097" s="7"/>
      <c r="AF3097" s="5"/>
      <c r="AG3097" s="5"/>
      <c r="AI3097" s="5"/>
      <c r="AJ3097" s="15"/>
      <c r="AK3097" s="5"/>
      <c r="AL3097" s="5"/>
      <c r="AM3097" s="5"/>
      <c r="AN3097" s="5"/>
      <c r="AO3097" s="15"/>
    </row>
    <row r="3098" spans="1:41" x14ac:dyDescent="0.3">
      <c r="A3098" s="4"/>
      <c r="C3098" s="10"/>
      <c r="D3098" s="1"/>
      <c r="E3098" s="2"/>
      <c r="X3098"/>
      <c r="Y3098" s="7"/>
      <c r="AA3098"/>
      <c r="AB3098" s="7"/>
      <c r="AF3098" s="5"/>
      <c r="AG3098" s="5"/>
      <c r="AI3098" s="5"/>
      <c r="AJ3098" s="15"/>
      <c r="AK3098" s="5"/>
      <c r="AL3098" s="5"/>
      <c r="AM3098" s="5"/>
      <c r="AN3098" s="5"/>
      <c r="AO3098" s="15"/>
    </row>
    <row r="3099" spans="1:41" x14ac:dyDescent="0.3">
      <c r="A3099" s="4"/>
      <c r="C3099" s="10"/>
      <c r="D3099" s="1"/>
      <c r="E3099" s="2"/>
      <c r="X3099"/>
      <c r="Y3099" s="7"/>
      <c r="AA3099"/>
      <c r="AB3099" s="7"/>
      <c r="AF3099" s="5"/>
      <c r="AG3099" s="5"/>
      <c r="AI3099" s="5"/>
      <c r="AJ3099" s="15"/>
      <c r="AK3099" s="5"/>
      <c r="AL3099" s="5"/>
      <c r="AM3099" s="5"/>
      <c r="AN3099" s="5"/>
      <c r="AO3099" s="15"/>
    </row>
    <row r="3100" spans="1:41" x14ac:dyDescent="0.3">
      <c r="A3100" s="4"/>
      <c r="C3100" s="10"/>
      <c r="D3100" s="1"/>
      <c r="E3100" s="2"/>
      <c r="X3100"/>
      <c r="Y3100" s="7"/>
      <c r="AA3100"/>
      <c r="AB3100" s="7"/>
      <c r="AF3100" s="5"/>
      <c r="AG3100" s="5"/>
      <c r="AI3100" s="5"/>
      <c r="AJ3100" s="15"/>
      <c r="AK3100" s="5"/>
      <c r="AL3100" s="5"/>
      <c r="AM3100" s="5"/>
      <c r="AN3100" s="5"/>
      <c r="AO3100" s="15"/>
    </row>
    <row r="3101" spans="1:41" x14ac:dyDescent="0.3">
      <c r="A3101" s="4"/>
      <c r="C3101" s="10"/>
      <c r="D3101" s="1"/>
      <c r="E3101" s="2"/>
      <c r="X3101"/>
      <c r="Y3101" s="7"/>
      <c r="AA3101"/>
      <c r="AB3101" s="7"/>
      <c r="AF3101" s="5"/>
      <c r="AG3101" s="5"/>
      <c r="AI3101" s="5"/>
      <c r="AJ3101" s="15"/>
      <c r="AK3101" s="5"/>
      <c r="AL3101" s="5"/>
      <c r="AM3101" s="5"/>
      <c r="AN3101" s="5"/>
      <c r="AO3101" s="15"/>
    </row>
    <row r="3102" spans="1:41" x14ac:dyDescent="0.3">
      <c r="A3102" s="4"/>
      <c r="C3102" s="10"/>
      <c r="D3102" s="1"/>
      <c r="E3102" s="2"/>
      <c r="X3102"/>
      <c r="Y3102" s="7"/>
      <c r="AA3102"/>
      <c r="AB3102" s="7"/>
      <c r="AF3102" s="5"/>
      <c r="AG3102" s="5"/>
      <c r="AI3102" s="5"/>
      <c r="AJ3102" s="15"/>
      <c r="AK3102" s="5"/>
      <c r="AL3102" s="5"/>
      <c r="AM3102" s="5"/>
      <c r="AN3102" s="5"/>
      <c r="AO3102" s="15"/>
    </row>
    <row r="3103" spans="1:41" x14ac:dyDescent="0.3">
      <c r="A3103" s="4"/>
      <c r="C3103" s="10"/>
      <c r="D3103" s="1"/>
      <c r="E3103" s="2"/>
      <c r="X3103"/>
      <c r="Y3103" s="7"/>
      <c r="AA3103"/>
      <c r="AB3103" s="7"/>
      <c r="AF3103" s="5"/>
      <c r="AG3103" s="5"/>
      <c r="AI3103" s="5"/>
      <c r="AJ3103" s="15"/>
      <c r="AK3103" s="5"/>
      <c r="AL3103" s="5"/>
      <c r="AM3103" s="5"/>
      <c r="AN3103" s="5"/>
      <c r="AO3103" s="15"/>
    </row>
    <row r="3104" spans="1:41" x14ac:dyDescent="0.3">
      <c r="A3104" s="4"/>
      <c r="C3104" s="10"/>
      <c r="D3104" s="1"/>
      <c r="E3104" s="2"/>
      <c r="X3104"/>
      <c r="Y3104" s="7"/>
      <c r="AA3104"/>
      <c r="AB3104" s="7"/>
      <c r="AF3104" s="5"/>
      <c r="AG3104" s="5"/>
      <c r="AI3104" s="5"/>
      <c r="AJ3104" s="15"/>
      <c r="AK3104" s="5"/>
      <c r="AL3104" s="5"/>
      <c r="AM3104" s="5"/>
      <c r="AN3104" s="5"/>
      <c r="AO3104" s="15"/>
    </row>
    <row r="3105" spans="1:41" x14ac:dyDescent="0.3">
      <c r="A3105" s="4"/>
      <c r="C3105" s="10"/>
      <c r="D3105" s="1"/>
      <c r="E3105" s="2"/>
      <c r="X3105"/>
      <c r="Y3105" s="7"/>
      <c r="AA3105"/>
      <c r="AB3105" s="7"/>
      <c r="AF3105" s="5"/>
      <c r="AG3105" s="5"/>
      <c r="AI3105" s="5"/>
      <c r="AJ3105" s="15"/>
      <c r="AK3105" s="5"/>
      <c r="AL3105" s="5"/>
      <c r="AM3105" s="5"/>
      <c r="AN3105" s="5"/>
      <c r="AO3105" s="15"/>
    </row>
    <row r="3106" spans="1:41" x14ac:dyDescent="0.3">
      <c r="A3106" s="4"/>
      <c r="C3106" s="10"/>
      <c r="D3106" s="1"/>
      <c r="E3106" s="2"/>
      <c r="X3106"/>
      <c r="Y3106" s="7"/>
      <c r="AA3106"/>
      <c r="AB3106" s="7"/>
      <c r="AF3106" s="5"/>
      <c r="AG3106" s="5"/>
      <c r="AI3106" s="5"/>
      <c r="AJ3106" s="15"/>
      <c r="AK3106" s="5"/>
      <c r="AL3106" s="5"/>
      <c r="AM3106" s="5"/>
      <c r="AN3106" s="5"/>
      <c r="AO3106" s="15"/>
    </row>
    <row r="3107" spans="1:41" x14ac:dyDescent="0.3">
      <c r="A3107" s="4"/>
      <c r="C3107" s="10"/>
      <c r="D3107" s="1"/>
      <c r="E3107" s="2"/>
      <c r="X3107"/>
      <c r="Y3107" s="7"/>
      <c r="AA3107"/>
      <c r="AB3107" s="7"/>
      <c r="AF3107" s="5"/>
      <c r="AG3107" s="5"/>
      <c r="AI3107" s="5"/>
      <c r="AJ3107" s="15"/>
      <c r="AK3107" s="5"/>
      <c r="AL3107" s="5"/>
      <c r="AM3107" s="5"/>
      <c r="AN3107" s="5"/>
      <c r="AO3107" s="15"/>
    </row>
    <row r="3108" spans="1:41" x14ac:dyDescent="0.3">
      <c r="A3108" s="4"/>
      <c r="C3108" s="10"/>
      <c r="D3108" s="1"/>
      <c r="E3108" s="2"/>
      <c r="X3108"/>
      <c r="Y3108" s="7"/>
      <c r="AA3108"/>
      <c r="AB3108" s="7"/>
      <c r="AF3108" s="5"/>
      <c r="AG3108" s="5"/>
      <c r="AI3108" s="5"/>
      <c r="AJ3108" s="15"/>
      <c r="AK3108" s="5"/>
      <c r="AL3108" s="5"/>
      <c r="AM3108" s="5"/>
      <c r="AN3108" s="5"/>
      <c r="AO3108" s="15"/>
    </row>
    <row r="3109" spans="1:41" x14ac:dyDescent="0.3">
      <c r="A3109" s="4"/>
      <c r="C3109" s="10"/>
      <c r="D3109" s="1"/>
      <c r="E3109" s="2"/>
      <c r="X3109"/>
      <c r="Y3109" s="7"/>
      <c r="AA3109"/>
      <c r="AB3109" s="7"/>
      <c r="AF3109" s="5"/>
      <c r="AG3109" s="5"/>
      <c r="AI3109" s="5"/>
      <c r="AJ3109" s="15"/>
      <c r="AK3109" s="5"/>
      <c r="AL3109" s="5"/>
      <c r="AM3109" s="5"/>
      <c r="AN3109" s="5"/>
      <c r="AO3109" s="15"/>
    </row>
    <row r="3110" spans="1:41" x14ac:dyDescent="0.3">
      <c r="A3110" s="4"/>
      <c r="C3110" s="10"/>
      <c r="D3110" s="1"/>
      <c r="E3110" s="2"/>
      <c r="X3110"/>
      <c r="Y3110" s="7"/>
      <c r="AA3110"/>
      <c r="AB3110" s="7"/>
      <c r="AF3110" s="5"/>
      <c r="AG3110" s="5"/>
      <c r="AI3110" s="5"/>
      <c r="AJ3110" s="15"/>
      <c r="AK3110" s="5"/>
      <c r="AL3110" s="5"/>
      <c r="AM3110" s="5"/>
      <c r="AN3110" s="5"/>
      <c r="AO3110" s="15"/>
    </row>
    <row r="3111" spans="1:41" x14ac:dyDescent="0.3">
      <c r="A3111" s="4"/>
      <c r="C3111" s="10"/>
      <c r="D3111" s="1"/>
      <c r="E3111" s="2"/>
      <c r="X3111"/>
      <c r="Y3111" s="7"/>
      <c r="AA3111"/>
      <c r="AB3111" s="7"/>
      <c r="AF3111" s="5"/>
      <c r="AG3111" s="5"/>
      <c r="AI3111" s="5"/>
      <c r="AJ3111" s="15"/>
      <c r="AK3111" s="5"/>
      <c r="AL3111" s="5"/>
      <c r="AM3111" s="5"/>
      <c r="AN3111" s="5"/>
      <c r="AO3111" s="15"/>
    </row>
    <row r="3112" spans="1:41" x14ac:dyDescent="0.3">
      <c r="A3112" s="4"/>
      <c r="C3112" s="10"/>
      <c r="D3112" s="1"/>
      <c r="E3112" s="2"/>
      <c r="X3112"/>
      <c r="Y3112" s="7"/>
      <c r="AA3112"/>
      <c r="AB3112" s="7"/>
      <c r="AF3112" s="5"/>
      <c r="AG3112" s="5"/>
      <c r="AI3112" s="5"/>
      <c r="AJ3112" s="15"/>
      <c r="AK3112" s="5"/>
      <c r="AL3112" s="5"/>
      <c r="AM3112" s="5"/>
      <c r="AN3112" s="5"/>
      <c r="AO3112" s="15"/>
    </row>
    <row r="3113" spans="1:41" x14ac:dyDescent="0.3">
      <c r="A3113" s="4"/>
      <c r="C3113" s="10"/>
      <c r="D3113" s="1"/>
      <c r="E3113" s="2"/>
      <c r="X3113"/>
      <c r="Y3113" s="7"/>
      <c r="AA3113"/>
      <c r="AB3113" s="7"/>
      <c r="AF3113" s="5"/>
      <c r="AG3113" s="5"/>
      <c r="AI3113" s="5"/>
      <c r="AJ3113" s="15"/>
      <c r="AK3113" s="5"/>
      <c r="AL3113" s="5"/>
      <c r="AM3113" s="5"/>
      <c r="AN3113" s="5"/>
      <c r="AO3113" s="15"/>
    </row>
    <row r="3114" spans="1:41" x14ac:dyDescent="0.3">
      <c r="A3114" s="4"/>
      <c r="C3114" s="10"/>
      <c r="D3114" s="1"/>
      <c r="E3114" s="2"/>
      <c r="X3114"/>
      <c r="Y3114" s="7"/>
      <c r="AA3114"/>
      <c r="AB3114" s="7"/>
      <c r="AF3114" s="5"/>
      <c r="AG3114" s="5"/>
      <c r="AI3114" s="5"/>
      <c r="AJ3114" s="15"/>
      <c r="AK3114" s="5"/>
      <c r="AL3114" s="5"/>
      <c r="AM3114" s="5"/>
      <c r="AN3114" s="5"/>
      <c r="AO3114" s="15"/>
    </row>
    <row r="3115" spans="1:41" x14ac:dyDescent="0.3">
      <c r="A3115" s="4"/>
      <c r="C3115" s="10"/>
      <c r="D3115" s="1"/>
      <c r="E3115" s="2"/>
      <c r="X3115"/>
      <c r="Y3115" s="7"/>
      <c r="AA3115"/>
      <c r="AB3115" s="7"/>
      <c r="AF3115" s="5"/>
      <c r="AG3115" s="5"/>
      <c r="AI3115" s="5"/>
      <c r="AJ3115" s="15"/>
      <c r="AK3115" s="5"/>
      <c r="AL3115" s="5"/>
      <c r="AM3115" s="5"/>
      <c r="AN3115" s="5"/>
      <c r="AO3115" s="15"/>
    </row>
    <row r="3116" spans="1:41" x14ac:dyDescent="0.3">
      <c r="A3116" s="4"/>
      <c r="C3116" s="10"/>
      <c r="D3116" s="1"/>
      <c r="E3116" s="2"/>
      <c r="X3116"/>
      <c r="Y3116" s="7"/>
      <c r="AA3116"/>
      <c r="AB3116" s="7"/>
      <c r="AF3116" s="5"/>
      <c r="AG3116" s="5"/>
      <c r="AI3116" s="5"/>
      <c r="AJ3116" s="15"/>
      <c r="AK3116" s="5"/>
      <c r="AL3116" s="5"/>
      <c r="AM3116" s="5"/>
      <c r="AN3116" s="5"/>
      <c r="AO3116" s="15"/>
    </row>
    <row r="3117" spans="1:41" x14ac:dyDescent="0.3">
      <c r="A3117" s="4"/>
      <c r="C3117" s="10"/>
      <c r="D3117" s="1"/>
      <c r="E3117" s="2"/>
      <c r="X3117"/>
      <c r="Y3117" s="7"/>
      <c r="AA3117"/>
      <c r="AB3117" s="7"/>
      <c r="AF3117" s="5"/>
      <c r="AG3117" s="5"/>
      <c r="AI3117" s="5"/>
      <c r="AJ3117" s="15"/>
      <c r="AK3117" s="5"/>
      <c r="AL3117" s="5"/>
      <c r="AM3117" s="5"/>
      <c r="AN3117" s="5"/>
      <c r="AO3117" s="15"/>
    </row>
    <row r="3118" spans="1:41" x14ac:dyDescent="0.3">
      <c r="A3118" s="4"/>
      <c r="C3118" s="10"/>
      <c r="D3118" s="1"/>
      <c r="E3118" s="2"/>
      <c r="X3118"/>
      <c r="Y3118" s="7"/>
      <c r="AA3118"/>
      <c r="AB3118" s="7"/>
      <c r="AF3118" s="5"/>
      <c r="AG3118" s="5"/>
      <c r="AI3118" s="5"/>
      <c r="AJ3118" s="15"/>
      <c r="AK3118" s="5"/>
      <c r="AL3118" s="5"/>
      <c r="AM3118" s="5"/>
      <c r="AN3118" s="5"/>
      <c r="AO3118" s="15"/>
    </row>
    <row r="3119" spans="1:41" x14ac:dyDescent="0.3">
      <c r="A3119" s="4"/>
      <c r="C3119" s="10"/>
      <c r="D3119" s="1"/>
      <c r="E3119" s="2"/>
      <c r="X3119"/>
      <c r="Y3119" s="7"/>
      <c r="AA3119"/>
      <c r="AB3119" s="7"/>
      <c r="AF3119" s="5"/>
      <c r="AG3119" s="5"/>
      <c r="AI3119" s="5"/>
      <c r="AJ3119" s="15"/>
      <c r="AK3119" s="5"/>
      <c r="AL3119" s="5"/>
      <c r="AM3119" s="5"/>
      <c r="AN3119" s="5"/>
      <c r="AO3119" s="15"/>
    </row>
    <row r="3120" spans="1:41" x14ac:dyDescent="0.3">
      <c r="A3120" s="4"/>
      <c r="C3120" s="10"/>
      <c r="D3120" s="1"/>
      <c r="E3120" s="2"/>
      <c r="X3120"/>
      <c r="Y3120" s="7"/>
      <c r="AA3120"/>
      <c r="AB3120" s="7"/>
      <c r="AF3120" s="5"/>
      <c r="AG3120" s="5"/>
      <c r="AI3120" s="5"/>
      <c r="AJ3120" s="15"/>
      <c r="AK3120" s="5"/>
      <c r="AL3120" s="5"/>
      <c r="AM3120" s="5"/>
      <c r="AN3120" s="5"/>
      <c r="AO3120" s="15"/>
    </row>
    <row r="3121" spans="1:41" x14ac:dyDescent="0.3">
      <c r="A3121" s="4"/>
      <c r="C3121" s="10"/>
      <c r="D3121" s="1"/>
      <c r="E3121" s="2"/>
      <c r="X3121"/>
      <c r="Y3121" s="7"/>
      <c r="AA3121"/>
      <c r="AB3121" s="7"/>
      <c r="AF3121" s="5"/>
      <c r="AG3121" s="5"/>
      <c r="AI3121" s="5"/>
      <c r="AJ3121" s="15"/>
      <c r="AK3121" s="5"/>
      <c r="AL3121" s="5"/>
      <c r="AM3121" s="5"/>
      <c r="AN3121" s="5"/>
      <c r="AO3121" s="15"/>
    </row>
    <row r="3122" spans="1:41" x14ac:dyDescent="0.3">
      <c r="A3122" s="4"/>
      <c r="C3122" s="10"/>
      <c r="D3122" s="1"/>
      <c r="E3122" s="2"/>
      <c r="X3122"/>
      <c r="Y3122" s="7"/>
      <c r="AA3122"/>
      <c r="AB3122" s="7"/>
      <c r="AF3122" s="5"/>
      <c r="AG3122" s="5"/>
      <c r="AI3122" s="5"/>
      <c r="AJ3122" s="15"/>
      <c r="AK3122" s="5"/>
      <c r="AL3122" s="5"/>
      <c r="AM3122" s="5"/>
      <c r="AN3122" s="5"/>
      <c r="AO3122" s="15"/>
    </row>
    <row r="3123" spans="1:41" x14ac:dyDescent="0.3">
      <c r="A3123" s="4"/>
      <c r="C3123" s="10"/>
      <c r="D3123" s="1"/>
      <c r="E3123" s="2"/>
      <c r="X3123"/>
      <c r="Y3123" s="7"/>
      <c r="AA3123"/>
      <c r="AB3123" s="7"/>
      <c r="AF3123" s="5"/>
      <c r="AG3123" s="5"/>
      <c r="AI3123" s="5"/>
      <c r="AJ3123" s="15"/>
      <c r="AK3123" s="5"/>
      <c r="AL3123" s="5"/>
      <c r="AM3123" s="5"/>
      <c r="AN3123" s="5"/>
      <c r="AO3123" s="15"/>
    </row>
    <row r="3124" spans="1:41" x14ac:dyDescent="0.3">
      <c r="A3124" s="4"/>
      <c r="C3124" s="10"/>
      <c r="D3124" s="1"/>
      <c r="E3124" s="2"/>
      <c r="X3124"/>
      <c r="Y3124" s="7"/>
      <c r="AA3124"/>
      <c r="AB3124" s="7"/>
      <c r="AF3124" s="5"/>
      <c r="AG3124" s="5"/>
      <c r="AI3124" s="5"/>
      <c r="AJ3124" s="15"/>
      <c r="AK3124" s="5"/>
      <c r="AL3124" s="5"/>
      <c r="AM3124" s="5"/>
      <c r="AN3124" s="5"/>
      <c r="AO3124" s="15"/>
    </row>
    <row r="3125" spans="1:41" x14ac:dyDescent="0.3">
      <c r="A3125" s="4"/>
      <c r="C3125" s="10"/>
      <c r="D3125" s="1"/>
      <c r="E3125" s="2"/>
      <c r="X3125"/>
      <c r="Y3125" s="7"/>
      <c r="AA3125"/>
      <c r="AB3125" s="7"/>
      <c r="AF3125" s="5"/>
      <c r="AG3125" s="5"/>
      <c r="AI3125" s="5"/>
      <c r="AJ3125" s="15"/>
      <c r="AK3125" s="5"/>
      <c r="AL3125" s="5"/>
      <c r="AM3125" s="5"/>
      <c r="AN3125" s="5"/>
      <c r="AO3125" s="15"/>
    </row>
    <row r="3126" spans="1:41" x14ac:dyDescent="0.3">
      <c r="A3126" s="4"/>
      <c r="C3126" s="10"/>
      <c r="D3126" s="1"/>
      <c r="E3126" s="2"/>
      <c r="X3126"/>
      <c r="Y3126" s="7"/>
      <c r="AA3126"/>
      <c r="AB3126" s="7"/>
      <c r="AF3126" s="5"/>
      <c r="AG3126" s="5"/>
      <c r="AI3126" s="5"/>
      <c r="AJ3126" s="15"/>
      <c r="AK3126" s="5"/>
      <c r="AL3126" s="5"/>
      <c r="AM3126" s="5"/>
      <c r="AN3126" s="5"/>
      <c r="AO3126" s="15"/>
    </row>
    <row r="3127" spans="1:41" x14ac:dyDescent="0.3">
      <c r="A3127" s="4"/>
      <c r="C3127" s="10"/>
      <c r="D3127" s="1"/>
      <c r="E3127" s="2"/>
      <c r="X3127"/>
      <c r="Y3127" s="7"/>
      <c r="AA3127"/>
      <c r="AB3127" s="7"/>
      <c r="AF3127" s="5"/>
      <c r="AG3127" s="5"/>
      <c r="AI3127" s="5"/>
      <c r="AJ3127" s="15"/>
      <c r="AK3127" s="5"/>
      <c r="AL3127" s="5"/>
      <c r="AM3127" s="5"/>
      <c r="AN3127" s="5"/>
      <c r="AO3127" s="15"/>
    </row>
    <row r="3128" spans="1:41" x14ac:dyDescent="0.3">
      <c r="A3128" s="4"/>
      <c r="C3128" s="10"/>
      <c r="D3128" s="1"/>
      <c r="E3128" s="2"/>
      <c r="X3128"/>
      <c r="Y3128" s="7"/>
      <c r="AA3128"/>
      <c r="AB3128" s="7"/>
      <c r="AF3128" s="5"/>
      <c r="AG3128" s="5"/>
      <c r="AI3128" s="5"/>
      <c r="AJ3128" s="15"/>
      <c r="AK3128" s="5"/>
      <c r="AL3128" s="5"/>
      <c r="AM3128" s="5"/>
      <c r="AN3128" s="5"/>
      <c r="AO3128" s="15"/>
    </row>
    <row r="3129" spans="1:41" x14ac:dyDescent="0.3">
      <c r="A3129" s="4"/>
      <c r="C3129" s="10"/>
      <c r="D3129" s="1"/>
      <c r="E3129" s="2"/>
      <c r="X3129"/>
      <c r="Y3129" s="7"/>
      <c r="AA3129"/>
      <c r="AB3129" s="7"/>
      <c r="AF3129" s="5"/>
      <c r="AG3129" s="5"/>
      <c r="AI3129" s="5"/>
      <c r="AJ3129" s="15"/>
      <c r="AK3129" s="5"/>
      <c r="AL3129" s="5"/>
      <c r="AM3129" s="5"/>
      <c r="AN3129" s="5"/>
      <c r="AO3129" s="15"/>
    </row>
    <row r="3130" spans="1:41" x14ac:dyDescent="0.3">
      <c r="A3130" s="4"/>
      <c r="C3130" s="10"/>
      <c r="D3130" s="1"/>
      <c r="E3130" s="2"/>
      <c r="X3130"/>
      <c r="Y3130" s="7"/>
      <c r="AA3130"/>
      <c r="AB3130" s="7"/>
      <c r="AF3130" s="5"/>
      <c r="AG3130" s="5"/>
      <c r="AI3130" s="5"/>
      <c r="AJ3130" s="15"/>
      <c r="AK3130" s="5"/>
      <c r="AL3130" s="5"/>
      <c r="AM3130" s="5"/>
      <c r="AN3130" s="5"/>
      <c r="AO3130" s="15"/>
    </row>
    <row r="3131" spans="1:41" x14ac:dyDescent="0.3">
      <c r="A3131" s="4"/>
      <c r="C3131" s="10"/>
      <c r="D3131" s="1"/>
      <c r="E3131" s="2"/>
      <c r="X3131"/>
      <c r="Y3131" s="7"/>
      <c r="AA3131"/>
      <c r="AB3131" s="7"/>
      <c r="AF3131" s="5"/>
      <c r="AG3131" s="5"/>
      <c r="AI3131" s="5"/>
      <c r="AJ3131" s="15"/>
      <c r="AK3131" s="5"/>
      <c r="AL3131" s="5"/>
      <c r="AM3131" s="5"/>
      <c r="AN3131" s="5"/>
      <c r="AO3131" s="15"/>
    </row>
    <row r="3132" spans="1:41" x14ac:dyDescent="0.3">
      <c r="A3132" s="4"/>
      <c r="C3132" s="10"/>
      <c r="D3132" s="1"/>
      <c r="E3132" s="2"/>
      <c r="X3132"/>
      <c r="Y3132" s="7"/>
      <c r="AA3132"/>
      <c r="AB3132" s="7"/>
      <c r="AF3132" s="5"/>
      <c r="AG3132" s="5"/>
      <c r="AI3132" s="5"/>
      <c r="AJ3132" s="15"/>
      <c r="AK3132" s="5"/>
      <c r="AL3132" s="5"/>
      <c r="AM3132" s="5"/>
      <c r="AN3132" s="5"/>
      <c r="AO3132" s="15"/>
    </row>
    <row r="3133" spans="1:41" x14ac:dyDescent="0.3">
      <c r="A3133" s="4"/>
      <c r="C3133" s="10"/>
      <c r="D3133" s="1"/>
      <c r="E3133" s="2"/>
      <c r="X3133"/>
      <c r="Y3133" s="7"/>
      <c r="AA3133"/>
      <c r="AB3133" s="7"/>
      <c r="AF3133" s="5"/>
      <c r="AG3133" s="5"/>
      <c r="AI3133" s="5"/>
      <c r="AJ3133" s="15"/>
      <c r="AK3133" s="5"/>
      <c r="AL3133" s="5"/>
      <c r="AM3133" s="5"/>
      <c r="AN3133" s="5"/>
      <c r="AO3133" s="15"/>
    </row>
    <row r="3134" spans="1:41" x14ac:dyDescent="0.3">
      <c r="A3134" s="4"/>
      <c r="C3134" s="10"/>
      <c r="D3134" s="1"/>
      <c r="E3134" s="2"/>
      <c r="X3134"/>
      <c r="Y3134" s="7"/>
      <c r="AA3134"/>
      <c r="AB3134" s="7"/>
      <c r="AF3134" s="5"/>
      <c r="AG3134" s="5"/>
      <c r="AI3134" s="5"/>
      <c r="AJ3134" s="15"/>
      <c r="AK3134" s="5"/>
      <c r="AL3134" s="5"/>
      <c r="AM3134" s="5"/>
      <c r="AN3134" s="5"/>
      <c r="AO3134" s="15"/>
    </row>
    <row r="3135" spans="1:41" x14ac:dyDescent="0.3">
      <c r="A3135" s="4"/>
      <c r="C3135" s="10"/>
      <c r="D3135" s="1"/>
      <c r="E3135" s="2"/>
      <c r="X3135"/>
      <c r="Y3135" s="7"/>
      <c r="AA3135"/>
      <c r="AB3135" s="7"/>
      <c r="AF3135" s="5"/>
      <c r="AG3135" s="5"/>
      <c r="AI3135" s="5"/>
      <c r="AJ3135" s="15"/>
      <c r="AK3135" s="5"/>
      <c r="AL3135" s="5"/>
      <c r="AM3135" s="5"/>
      <c r="AN3135" s="5"/>
      <c r="AO3135" s="15"/>
    </row>
    <row r="3136" spans="1:41" x14ac:dyDescent="0.3">
      <c r="A3136" s="4"/>
      <c r="C3136" s="10"/>
      <c r="D3136" s="1"/>
      <c r="E3136" s="2"/>
      <c r="X3136"/>
      <c r="Y3136" s="7"/>
      <c r="AA3136"/>
      <c r="AB3136" s="7"/>
      <c r="AF3136" s="5"/>
      <c r="AG3136" s="5"/>
      <c r="AI3136" s="5"/>
      <c r="AJ3136" s="15"/>
      <c r="AK3136" s="5"/>
      <c r="AL3136" s="5"/>
      <c r="AM3136" s="5"/>
      <c r="AN3136" s="5"/>
      <c r="AO3136" s="15"/>
    </row>
    <row r="3137" spans="1:41" x14ac:dyDescent="0.3">
      <c r="A3137" s="4"/>
      <c r="C3137" s="10"/>
      <c r="D3137" s="1"/>
      <c r="E3137" s="2"/>
      <c r="X3137"/>
      <c r="Y3137" s="7"/>
      <c r="AA3137"/>
      <c r="AB3137" s="7"/>
      <c r="AF3137" s="5"/>
      <c r="AG3137" s="5"/>
      <c r="AI3137" s="5"/>
      <c r="AJ3137" s="15"/>
      <c r="AK3137" s="5"/>
      <c r="AL3137" s="5"/>
      <c r="AM3137" s="5"/>
      <c r="AN3137" s="5"/>
      <c r="AO3137" s="15"/>
    </row>
    <row r="3138" spans="1:41" x14ac:dyDescent="0.3">
      <c r="A3138" s="4"/>
      <c r="C3138" s="10"/>
      <c r="D3138" s="1"/>
      <c r="E3138" s="2"/>
      <c r="X3138"/>
      <c r="Y3138" s="7"/>
      <c r="AA3138"/>
      <c r="AB3138" s="7"/>
      <c r="AF3138" s="5"/>
      <c r="AG3138" s="5"/>
      <c r="AI3138" s="5"/>
      <c r="AJ3138" s="15"/>
      <c r="AK3138" s="5"/>
      <c r="AL3138" s="5"/>
      <c r="AM3138" s="5"/>
      <c r="AN3138" s="5"/>
      <c r="AO3138" s="15"/>
    </row>
    <row r="3139" spans="1:41" x14ac:dyDescent="0.3">
      <c r="A3139" s="4"/>
      <c r="C3139" s="10"/>
      <c r="D3139" s="1"/>
      <c r="E3139" s="2"/>
      <c r="X3139"/>
      <c r="Y3139" s="7"/>
      <c r="AA3139"/>
      <c r="AB3139" s="7"/>
      <c r="AF3139" s="5"/>
      <c r="AG3139" s="5"/>
      <c r="AI3139" s="5"/>
      <c r="AJ3139" s="15"/>
      <c r="AK3139" s="5"/>
      <c r="AL3139" s="5"/>
      <c r="AM3139" s="5"/>
      <c r="AN3139" s="5"/>
      <c r="AO3139" s="15"/>
    </row>
    <row r="3140" spans="1:41" x14ac:dyDescent="0.3">
      <c r="A3140" s="4"/>
      <c r="C3140" s="10"/>
      <c r="D3140" s="1"/>
      <c r="E3140" s="2"/>
      <c r="X3140"/>
      <c r="Y3140" s="7"/>
      <c r="AA3140"/>
      <c r="AB3140" s="7"/>
      <c r="AF3140" s="5"/>
      <c r="AG3140" s="5"/>
      <c r="AI3140" s="5"/>
      <c r="AJ3140" s="15"/>
      <c r="AK3140" s="5"/>
      <c r="AL3140" s="5"/>
      <c r="AM3140" s="5"/>
      <c r="AN3140" s="5"/>
      <c r="AO3140" s="15"/>
    </row>
    <row r="3141" spans="1:41" x14ac:dyDescent="0.3">
      <c r="A3141" s="4"/>
      <c r="C3141" s="10"/>
      <c r="D3141" s="1"/>
      <c r="E3141" s="2"/>
      <c r="X3141"/>
      <c r="Y3141" s="7"/>
      <c r="AA3141"/>
      <c r="AB3141" s="7"/>
      <c r="AF3141" s="5"/>
      <c r="AG3141" s="5"/>
      <c r="AI3141" s="5"/>
      <c r="AJ3141" s="15"/>
      <c r="AK3141" s="5"/>
      <c r="AL3141" s="5"/>
      <c r="AM3141" s="5"/>
      <c r="AN3141" s="5"/>
      <c r="AO3141" s="15"/>
    </row>
    <row r="3142" spans="1:41" x14ac:dyDescent="0.3">
      <c r="A3142" s="4"/>
      <c r="C3142" s="10"/>
      <c r="D3142" s="1"/>
      <c r="E3142" s="2"/>
      <c r="X3142"/>
      <c r="Y3142" s="7"/>
      <c r="AA3142"/>
      <c r="AB3142" s="7"/>
      <c r="AF3142" s="5"/>
      <c r="AG3142" s="5"/>
      <c r="AI3142" s="5"/>
      <c r="AJ3142" s="15"/>
      <c r="AK3142" s="5"/>
      <c r="AL3142" s="5"/>
      <c r="AM3142" s="5"/>
      <c r="AN3142" s="5"/>
      <c r="AO3142" s="15"/>
    </row>
    <row r="3143" spans="1:41" x14ac:dyDescent="0.3">
      <c r="A3143" s="4"/>
      <c r="C3143" s="10"/>
      <c r="D3143" s="1"/>
      <c r="E3143" s="2"/>
      <c r="X3143"/>
      <c r="Y3143" s="7"/>
      <c r="AA3143"/>
      <c r="AB3143" s="7"/>
      <c r="AF3143" s="5"/>
      <c r="AG3143" s="5"/>
      <c r="AI3143" s="5"/>
      <c r="AJ3143" s="15"/>
      <c r="AK3143" s="5"/>
      <c r="AL3143" s="5"/>
      <c r="AM3143" s="5"/>
      <c r="AN3143" s="5"/>
      <c r="AO3143" s="15"/>
    </row>
    <row r="3144" spans="1:41" x14ac:dyDescent="0.3">
      <c r="A3144" s="4"/>
      <c r="C3144" s="10"/>
      <c r="D3144" s="1"/>
      <c r="E3144" s="2"/>
      <c r="X3144"/>
      <c r="Y3144" s="7"/>
      <c r="AA3144"/>
      <c r="AB3144" s="7"/>
      <c r="AF3144" s="5"/>
      <c r="AG3144" s="5"/>
      <c r="AI3144" s="5"/>
      <c r="AJ3144" s="15"/>
      <c r="AK3144" s="5"/>
      <c r="AL3144" s="5"/>
      <c r="AM3144" s="5"/>
      <c r="AN3144" s="5"/>
      <c r="AO3144" s="15"/>
    </row>
    <row r="3145" spans="1:41" x14ac:dyDescent="0.3">
      <c r="A3145" s="4"/>
      <c r="C3145" s="10"/>
      <c r="D3145" s="1"/>
      <c r="E3145" s="2"/>
      <c r="X3145"/>
      <c r="Y3145" s="7"/>
      <c r="AA3145"/>
      <c r="AB3145" s="7"/>
      <c r="AF3145" s="5"/>
      <c r="AG3145" s="5"/>
      <c r="AI3145" s="5"/>
      <c r="AJ3145" s="15"/>
      <c r="AK3145" s="5"/>
      <c r="AL3145" s="5"/>
      <c r="AM3145" s="5"/>
      <c r="AN3145" s="5"/>
      <c r="AO3145" s="15"/>
    </row>
    <row r="3146" spans="1:41" x14ac:dyDescent="0.3">
      <c r="A3146" s="4"/>
      <c r="C3146" s="10"/>
      <c r="D3146" s="1"/>
      <c r="E3146" s="2"/>
      <c r="X3146"/>
      <c r="Y3146" s="7"/>
      <c r="AA3146"/>
      <c r="AB3146" s="7"/>
      <c r="AF3146" s="5"/>
      <c r="AG3146" s="5"/>
      <c r="AI3146" s="5"/>
      <c r="AJ3146" s="15"/>
      <c r="AK3146" s="5"/>
      <c r="AL3146" s="5"/>
      <c r="AM3146" s="5"/>
      <c r="AN3146" s="5"/>
      <c r="AO3146" s="15"/>
    </row>
    <row r="3147" spans="1:41" x14ac:dyDescent="0.3">
      <c r="A3147" s="4"/>
      <c r="C3147" s="10"/>
      <c r="D3147" s="1"/>
      <c r="E3147" s="2"/>
      <c r="X3147"/>
      <c r="Y3147" s="7"/>
      <c r="AA3147"/>
      <c r="AB3147" s="7"/>
      <c r="AF3147" s="5"/>
      <c r="AG3147" s="5"/>
      <c r="AI3147" s="5"/>
      <c r="AJ3147" s="15"/>
      <c r="AK3147" s="5"/>
      <c r="AL3147" s="5"/>
      <c r="AM3147" s="5"/>
      <c r="AN3147" s="5"/>
      <c r="AO3147" s="15"/>
    </row>
    <row r="3148" spans="1:41" x14ac:dyDescent="0.3">
      <c r="A3148" s="4"/>
      <c r="C3148" s="10"/>
      <c r="D3148" s="1"/>
      <c r="E3148" s="2"/>
      <c r="X3148"/>
      <c r="Y3148" s="7"/>
      <c r="AA3148"/>
      <c r="AB3148" s="7"/>
      <c r="AF3148" s="5"/>
      <c r="AG3148" s="5"/>
      <c r="AI3148" s="5"/>
      <c r="AJ3148" s="15"/>
      <c r="AK3148" s="5"/>
      <c r="AL3148" s="5"/>
      <c r="AM3148" s="5"/>
      <c r="AN3148" s="5"/>
      <c r="AO3148" s="15"/>
    </row>
    <row r="3149" spans="1:41" x14ac:dyDescent="0.3">
      <c r="A3149" s="4"/>
      <c r="C3149" s="10"/>
      <c r="D3149" s="1"/>
      <c r="E3149" s="2"/>
      <c r="X3149"/>
      <c r="Y3149" s="7"/>
      <c r="AA3149"/>
      <c r="AB3149" s="7"/>
      <c r="AF3149" s="5"/>
      <c r="AG3149" s="5"/>
      <c r="AI3149" s="5"/>
      <c r="AJ3149" s="15"/>
      <c r="AK3149" s="5"/>
      <c r="AL3149" s="5"/>
      <c r="AM3149" s="5"/>
      <c r="AN3149" s="5"/>
      <c r="AO3149" s="15"/>
    </row>
    <row r="3150" spans="1:41" x14ac:dyDescent="0.3">
      <c r="A3150" s="4"/>
      <c r="C3150" s="10"/>
      <c r="D3150" s="1"/>
      <c r="E3150" s="2"/>
      <c r="X3150"/>
      <c r="Y3150" s="7"/>
      <c r="AA3150"/>
      <c r="AB3150" s="7"/>
      <c r="AF3150" s="5"/>
      <c r="AG3150" s="5"/>
      <c r="AI3150" s="5"/>
      <c r="AJ3150" s="15"/>
      <c r="AK3150" s="5"/>
      <c r="AL3150" s="5"/>
      <c r="AM3150" s="5"/>
      <c r="AN3150" s="5"/>
      <c r="AO3150" s="15"/>
    </row>
    <row r="3151" spans="1:41" x14ac:dyDescent="0.3">
      <c r="A3151" s="4"/>
      <c r="C3151" s="10"/>
      <c r="D3151" s="1"/>
      <c r="E3151" s="2"/>
      <c r="X3151"/>
      <c r="Y3151" s="7"/>
      <c r="AA3151"/>
      <c r="AB3151" s="7"/>
      <c r="AF3151" s="5"/>
      <c r="AG3151" s="5"/>
      <c r="AI3151" s="5"/>
      <c r="AJ3151" s="15"/>
      <c r="AK3151" s="5"/>
      <c r="AL3151" s="5"/>
      <c r="AM3151" s="5"/>
      <c r="AN3151" s="5"/>
      <c r="AO3151" s="15"/>
    </row>
    <row r="3152" spans="1:41" x14ac:dyDescent="0.3">
      <c r="A3152" s="4"/>
      <c r="C3152" s="10"/>
      <c r="D3152" s="1"/>
      <c r="E3152" s="2"/>
      <c r="X3152"/>
      <c r="Y3152" s="7"/>
      <c r="AA3152"/>
      <c r="AB3152" s="7"/>
      <c r="AF3152" s="5"/>
      <c r="AG3152" s="5"/>
      <c r="AI3152" s="5"/>
      <c r="AJ3152" s="15"/>
      <c r="AK3152" s="5"/>
      <c r="AL3152" s="5"/>
      <c r="AM3152" s="5"/>
      <c r="AN3152" s="5"/>
      <c r="AO3152" s="15"/>
    </row>
    <row r="3153" spans="1:41" x14ac:dyDescent="0.3">
      <c r="A3153" s="4"/>
      <c r="C3153" s="10"/>
      <c r="D3153" s="1"/>
      <c r="E3153" s="2"/>
      <c r="X3153"/>
      <c r="Y3153" s="7"/>
      <c r="AA3153"/>
      <c r="AB3153" s="7"/>
      <c r="AF3153" s="5"/>
      <c r="AG3153" s="5"/>
      <c r="AI3153" s="5"/>
      <c r="AJ3153" s="15"/>
      <c r="AK3153" s="5"/>
      <c r="AL3153" s="5"/>
      <c r="AM3153" s="5"/>
      <c r="AN3153" s="5"/>
      <c r="AO3153" s="15"/>
    </row>
    <row r="3154" spans="1:41" x14ac:dyDescent="0.3">
      <c r="A3154" s="4"/>
      <c r="C3154" s="10"/>
      <c r="D3154" s="1"/>
      <c r="E3154" s="2"/>
      <c r="X3154"/>
      <c r="Y3154" s="7"/>
      <c r="AA3154"/>
      <c r="AB3154" s="7"/>
      <c r="AF3154" s="5"/>
      <c r="AG3154" s="5"/>
      <c r="AI3154" s="5"/>
      <c r="AJ3154" s="15"/>
      <c r="AK3154" s="5"/>
      <c r="AL3154" s="5"/>
      <c r="AM3154" s="5"/>
      <c r="AN3154" s="5"/>
      <c r="AO3154" s="15"/>
    </row>
    <row r="3155" spans="1:41" x14ac:dyDescent="0.3">
      <c r="A3155" s="4"/>
      <c r="C3155" s="10"/>
      <c r="D3155" s="1"/>
      <c r="E3155" s="2"/>
      <c r="X3155"/>
      <c r="Y3155" s="7"/>
      <c r="AA3155"/>
      <c r="AB3155" s="7"/>
      <c r="AF3155" s="5"/>
      <c r="AG3155" s="5"/>
      <c r="AI3155" s="5"/>
      <c r="AJ3155" s="15"/>
      <c r="AK3155" s="5"/>
      <c r="AL3155" s="5"/>
      <c r="AM3155" s="5"/>
      <c r="AN3155" s="5"/>
      <c r="AO3155" s="15"/>
    </row>
    <row r="3156" spans="1:41" x14ac:dyDescent="0.3">
      <c r="A3156" s="4"/>
      <c r="C3156" s="10"/>
      <c r="D3156" s="1"/>
      <c r="E3156" s="2"/>
      <c r="X3156"/>
      <c r="Y3156" s="7"/>
      <c r="AA3156"/>
      <c r="AB3156" s="7"/>
      <c r="AF3156" s="5"/>
      <c r="AG3156" s="5"/>
      <c r="AI3156" s="5"/>
      <c r="AJ3156" s="15"/>
      <c r="AK3156" s="5"/>
      <c r="AL3156" s="5"/>
      <c r="AM3156" s="5"/>
      <c r="AN3156" s="5"/>
      <c r="AO3156" s="15"/>
    </row>
    <row r="3157" spans="1:41" x14ac:dyDescent="0.3">
      <c r="A3157" s="4"/>
      <c r="C3157" s="10"/>
      <c r="D3157" s="1"/>
      <c r="E3157" s="2"/>
      <c r="X3157"/>
      <c r="Y3157" s="7"/>
      <c r="AA3157"/>
      <c r="AB3157" s="7"/>
      <c r="AF3157" s="5"/>
      <c r="AG3157" s="5"/>
      <c r="AI3157" s="5"/>
      <c r="AJ3157" s="15"/>
      <c r="AK3157" s="5"/>
      <c r="AL3157" s="5"/>
      <c r="AM3157" s="5"/>
      <c r="AN3157" s="5"/>
      <c r="AO3157" s="15"/>
    </row>
    <row r="3158" spans="1:41" x14ac:dyDescent="0.3">
      <c r="A3158" s="4"/>
      <c r="C3158" s="10"/>
      <c r="D3158" s="1"/>
      <c r="E3158" s="2"/>
      <c r="X3158"/>
      <c r="Y3158" s="7"/>
      <c r="AA3158"/>
      <c r="AB3158" s="7"/>
      <c r="AF3158" s="5"/>
      <c r="AG3158" s="5"/>
      <c r="AI3158" s="5"/>
      <c r="AJ3158" s="15"/>
      <c r="AK3158" s="5"/>
      <c r="AL3158" s="5"/>
      <c r="AM3158" s="5"/>
      <c r="AN3158" s="5"/>
      <c r="AO3158" s="15"/>
    </row>
    <row r="3159" spans="1:41" x14ac:dyDescent="0.3">
      <c r="A3159" s="4"/>
      <c r="C3159" s="10"/>
      <c r="D3159" s="1"/>
      <c r="E3159" s="2"/>
      <c r="X3159"/>
      <c r="Y3159" s="7"/>
      <c r="AA3159"/>
      <c r="AB3159" s="7"/>
      <c r="AF3159" s="5"/>
      <c r="AG3159" s="5"/>
      <c r="AI3159" s="5"/>
      <c r="AJ3159" s="15"/>
      <c r="AK3159" s="5"/>
      <c r="AL3159" s="5"/>
      <c r="AM3159" s="5"/>
      <c r="AN3159" s="5"/>
      <c r="AO3159" s="15"/>
    </row>
    <row r="3160" spans="1:41" x14ac:dyDescent="0.3">
      <c r="A3160" s="4"/>
      <c r="C3160" s="10"/>
      <c r="D3160" s="1"/>
      <c r="E3160" s="2"/>
      <c r="X3160"/>
      <c r="Y3160" s="7"/>
      <c r="AA3160"/>
      <c r="AB3160" s="7"/>
      <c r="AF3160" s="5"/>
      <c r="AG3160" s="5"/>
      <c r="AI3160" s="5"/>
      <c r="AJ3160" s="15"/>
      <c r="AK3160" s="5"/>
      <c r="AL3160" s="5"/>
      <c r="AM3160" s="5"/>
      <c r="AN3160" s="5"/>
      <c r="AO3160" s="15"/>
    </row>
    <row r="3161" spans="1:41" x14ac:dyDescent="0.3">
      <c r="A3161" s="4"/>
      <c r="C3161" s="10"/>
      <c r="D3161" s="1"/>
      <c r="E3161" s="2"/>
      <c r="X3161"/>
      <c r="Y3161" s="7"/>
      <c r="AA3161"/>
      <c r="AB3161" s="7"/>
      <c r="AF3161" s="5"/>
      <c r="AG3161" s="5"/>
      <c r="AI3161" s="5"/>
      <c r="AJ3161" s="15"/>
      <c r="AK3161" s="5"/>
      <c r="AL3161" s="5"/>
      <c r="AM3161" s="5"/>
      <c r="AN3161" s="5"/>
      <c r="AO3161" s="15"/>
    </row>
    <row r="3162" spans="1:41" x14ac:dyDescent="0.3">
      <c r="A3162" s="4"/>
      <c r="C3162" s="10"/>
      <c r="D3162" s="1"/>
      <c r="E3162" s="2"/>
      <c r="X3162"/>
      <c r="Y3162" s="7"/>
      <c r="AA3162"/>
      <c r="AB3162" s="7"/>
      <c r="AF3162" s="5"/>
      <c r="AG3162" s="5"/>
      <c r="AI3162" s="5"/>
      <c r="AJ3162" s="15"/>
      <c r="AK3162" s="5"/>
      <c r="AL3162" s="5"/>
      <c r="AM3162" s="5"/>
      <c r="AN3162" s="5"/>
      <c r="AO3162" s="15"/>
    </row>
    <row r="3163" spans="1:41" x14ac:dyDescent="0.3">
      <c r="A3163" s="4"/>
      <c r="C3163" s="10"/>
      <c r="D3163" s="1"/>
      <c r="E3163" s="2"/>
      <c r="X3163"/>
      <c r="Y3163" s="7"/>
      <c r="AA3163"/>
      <c r="AB3163" s="7"/>
      <c r="AF3163" s="5"/>
      <c r="AG3163" s="5"/>
      <c r="AI3163" s="5"/>
      <c r="AJ3163" s="15"/>
      <c r="AK3163" s="5"/>
      <c r="AL3163" s="5"/>
      <c r="AM3163" s="5"/>
      <c r="AN3163" s="5"/>
      <c r="AO3163" s="15"/>
    </row>
    <row r="3164" spans="1:41" x14ac:dyDescent="0.3">
      <c r="A3164" s="4"/>
      <c r="C3164" s="10"/>
      <c r="D3164" s="1"/>
      <c r="E3164" s="2"/>
      <c r="X3164"/>
      <c r="Y3164" s="7"/>
      <c r="AA3164"/>
      <c r="AB3164" s="7"/>
      <c r="AF3164" s="5"/>
      <c r="AG3164" s="5"/>
      <c r="AI3164" s="5"/>
      <c r="AJ3164" s="15"/>
      <c r="AK3164" s="5"/>
      <c r="AL3164" s="5"/>
      <c r="AM3164" s="5"/>
      <c r="AN3164" s="5"/>
      <c r="AO3164" s="15"/>
    </row>
    <row r="3165" spans="1:41" x14ac:dyDescent="0.3">
      <c r="A3165" s="4"/>
      <c r="C3165" s="10"/>
      <c r="D3165" s="1"/>
      <c r="E3165" s="2"/>
      <c r="X3165"/>
      <c r="Y3165" s="7"/>
      <c r="AA3165"/>
      <c r="AB3165" s="7"/>
      <c r="AF3165" s="5"/>
      <c r="AG3165" s="5"/>
      <c r="AI3165" s="5"/>
      <c r="AJ3165" s="15"/>
      <c r="AK3165" s="5"/>
      <c r="AL3165" s="5"/>
      <c r="AM3165" s="5"/>
      <c r="AN3165" s="5"/>
      <c r="AO3165" s="15"/>
    </row>
    <row r="3166" spans="1:41" x14ac:dyDescent="0.3">
      <c r="A3166" s="4"/>
      <c r="C3166" s="10"/>
      <c r="D3166" s="1"/>
      <c r="E3166" s="2"/>
      <c r="X3166"/>
      <c r="Y3166" s="7"/>
      <c r="AA3166"/>
      <c r="AB3166" s="7"/>
      <c r="AF3166" s="5"/>
      <c r="AG3166" s="5"/>
      <c r="AI3166" s="5"/>
      <c r="AJ3166" s="15"/>
      <c r="AK3166" s="5"/>
      <c r="AL3166" s="5"/>
      <c r="AM3166" s="5"/>
      <c r="AN3166" s="5"/>
      <c r="AO3166" s="15"/>
    </row>
    <row r="3167" spans="1:41" x14ac:dyDescent="0.3">
      <c r="A3167" s="4"/>
      <c r="C3167" s="10"/>
      <c r="D3167" s="1"/>
      <c r="E3167" s="2"/>
      <c r="X3167"/>
      <c r="Y3167" s="7"/>
      <c r="AA3167"/>
      <c r="AB3167" s="7"/>
      <c r="AF3167" s="5"/>
      <c r="AG3167" s="5"/>
      <c r="AI3167" s="5"/>
      <c r="AJ3167" s="15"/>
      <c r="AK3167" s="5"/>
      <c r="AL3167" s="5"/>
      <c r="AM3167" s="5"/>
      <c r="AN3167" s="5"/>
      <c r="AO3167" s="15"/>
    </row>
    <row r="3168" spans="1:41" x14ac:dyDescent="0.3">
      <c r="A3168" s="4"/>
      <c r="C3168" s="10"/>
      <c r="D3168" s="1"/>
      <c r="E3168" s="2"/>
      <c r="X3168"/>
      <c r="Y3168" s="7"/>
      <c r="AA3168"/>
      <c r="AB3168" s="7"/>
      <c r="AF3168" s="5"/>
      <c r="AG3168" s="5"/>
      <c r="AI3168" s="5"/>
      <c r="AJ3168" s="15"/>
      <c r="AK3168" s="5"/>
      <c r="AL3168" s="5"/>
      <c r="AM3168" s="5"/>
      <c r="AN3168" s="5"/>
      <c r="AO3168" s="15"/>
    </row>
    <row r="3169" spans="1:41" x14ac:dyDescent="0.3">
      <c r="A3169" s="4"/>
      <c r="C3169" s="10"/>
      <c r="D3169" s="1"/>
      <c r="E3169" s="2"/>
      <c r="X3169"/>
      <c r="Y3169" s="7"/>
      <c r="AA3169"/>
      <c r="AB3169" s="7"/>
      <c r="AF3169" s="5"/>
      <c r="AG3169" s="5"/>
      <c r="AI3169" s="5"/>
      <c r="AJ3169" s="15"/>
      <c r="AK3169" s="5"/>
      <c r="AL3169" s="5"/>
      <c r="AM3169" s="5"/>
      <c r="AN3169" s="5"/>
      <c r="AO3169" s="15"/>
    </row>
    <row r="3170" spans="1:41" x14ac:dyDescent="0.3">
      <c r="A3170" s="4"/>
      <c r="C3170" s="10"/>
      <c r="D3170" s="1"/>
      <c r="E3170" s="2"/>
      <c r="X3170"/>
      <c r="Y3170" s="7"/>
      <c r="AA3170"/>
      <c r="AB3170" s="7"/>
      <c r="AF3170" s="5"/>
      <c r="AG3170" s="5"/>
      <c r="AI3170" s="5"/>
      <c r="AJ3170" s="15"/>
      <c r="AK3170" s="5"/>
      <c r="AL3170" s="5"/>
      <c r="AM3170" s="5"/>
      <c r="AN3170" s="5"/>
      <c r="AO3170" s="15"/>
    </row>
    <row r="3171" spans="1:41" x14ac:dyDescent="0.3">
      <c r="A3171" s="4"/>
      <c r="C3171" s="10"/>
      <c r="D3171" s="1"/>
      <c r="E3171" s="2"/>
      <c r="X3171"/>
      <c r="Y3171" s="7"/>
      <c r="AA3171"/>
      <c r="AB3171" s="7"/>
      <c r="AF3171" s="5"/>
      <c r="AG3171" s="5"/>
      <c r="AI3171" s="5"/>
      <c r="AJ3171" s="15"/>
      <c r="AK3171" s="5"/>
      <c r="AL3171" s="5"/>
      <c r="AM3171" s="5"/>
      <c r="AN3171" s="5"/>
      <c r="AO3171" s="15"/>
    </row>
    <row r="3172" spans="1:41" x14ac:dyDescent="0.3">
      <c r="A3172" s="4"/>
      <c r="C3172" s="10"/>
      <c r="D3172" s="1"/>
      <c r="E3172" s="2"/>
      <c r="X3172"/>
      <c r="Y3172" s="7"/>
      <c r="AA3172"/>
      <c r="AB3172" s="7"/>
      <c r="AF3172" s="5"/>
      <c r="AG3172" s="5"/>
      <c r="AI3172" s="5"/>
      <c r="AJ3172" s="15"/>
      <c r="AK3172" s="5"/>
      <c r="AL3172" s="5"/>
      <c r="AM3172" s="5"/>
      <c r="AN3172" s="5"/>
      <c r="AO3172" s="15"/>
    </row>
    <row r="3173" spans="1:41" x14ac:dyDescent="0.3">
      <c r="A3173" s="4"/>
      <c r="C3173" s="10"/>
      <c r="D3173" s="1"/>
      <c r="E3173" s="2"/>
      <c r="X3173"/>
      <c r="Y3173" s="7"/>
      <c r="AA3173"/>
      <c r="AB3173" s="7"/>
      <c r="AF3173" s="5"/>
      <c r="AG3173" s="5"/>
      <c r="AI3173" s="5"/>
      <c r="AJ3173" s="15"/>
      <c r="AK3173" s="5"/>
      <c r="AL3173" s="5"/>
      <c r="AM3173" s="5"/>
      <c r="AN3173" s="5"/>
      <c r="AO3173" s="15"/>
    </row>
    <row r="3174" spans="1:41" x14ac:dyDescent="0.3">
      <c r="A3174" s="4"/>
      <c r="C3174" s="10"/>
      <c r="D3174" s="1"/>
      <c r="E3174" s="2"/>
      <c r="X3174"/>
      <c r="Y3174" s="7"/>
      <c r="AA3174"/>
      <c r="AB3174" s="7"/>
      <c r="AF3174" s="5"/>
      <c r="AG3174" s="5"/>
      <c r="AI3174" s="5"/>
      <c r="AJ3174" s="15"/>
      <c r="AK3174" s="5"/>
      <c r="AL3174" s="5"/>
      <c r="AM3174" s="5"/>
      <c r="AN3174" s="5"/>
      <c r="AO3174" s="15"/>
    </row>
    <row r="3175" spans="1:41" x14ac:dyDescent="0.3">
      <c r="A3175" s="4"/>
      <c r="C3175" s="10"/>
      <c r="D3175" s="1"/>
      <c r="E3175" s="2"/>
      <c r="X3175"/>
      <c r="Y3175" s="7"/>
      <c r="AA3175"/>
      <c r="AB3175" s="7"/>
      <c r="AF3175" s="5"/>
      <c r="AG3175" s="5"/>
      <c r="AI3175" s="5"/>
      <c r="AJ3175" s="15"/>
      <c r="AK3175" s="5"/>
      <c r="AL3175" s="5"/>
      <c r="AM3175" s="5"/>
      <c r="AN3175" s="5"/>
      <c r="AO3175" s="15"/>
    </row>
    <row r="3176" spans="1:41" x14ac:dyDescent="0.3">
      <c r="A3176" s="4"/>
      <c r="C3176" s="10"/>
      <c r="D3176" s="1"/>
      <c r="E3176" s="2"/>
      <c r="X3176"/>
      <c r="Y3176" s="7"/>
      <c r="AA3176"/>
      <c r="AB3176" s="7"/>
      <c r="AF3176" s="5"/>
      <c r="AG3176" s="5"/>
      <c r="AI3176" s="5"/>
      <c r="AJ3176" s="15"/>
      <c r="AK3176" s="5"/>
      <c r="AL3176" s="5"/>
      <c r="AM3176" s="5"/>
      <c r="AN3176" s="5"/>
      <c r="AO3176" s="15"/>
    </row>
    <row r="3177" spans="1:41" x14ac:dyDescent="0.3">
      <c r="A3177" s="4"/>
      <c r="C3177" s="10"/>
      <c r="D3177" s="1"/>
      <c r="E3177" s="2"/>
      <c r="X3177"/>
      <c r="Y3177" s="7"/>
      <c r="AA3177"/>
      <c r="AB3177" s="7"/>
      <c r="AF3177" s="5"/>
      <c r="AG3177" s="5"/>
      <c r="AI3177" s="5"/>
      <c r="AJ3177" s="15"/>
      <c r="AK3177" s="5"/>
      <c r="AL3177" s="5"/>
      <c r="AM3177" s="5"/>
      <c r="AN3177" s="5"/>
      <c r="AO3177" s="15"/>
    </row>
    <row r="3178" spans="1:41" x14ac:dyDescent="0.3">
      <c r="A3178" s="4"/>
      <c r="C3178" s="10"/>
      <c r="D3178" s="1"/>
      <c r="E3178" s="2"/>
      <c r="X3178"/>
      <c r="Y3178" s="7"/>
      <c r="AA3178"/>
      <c r="AB3178" s="7"/>
      <c r="AF3178" s="5"/>
      <c r="AG3178" s="5"/>
      <c r="AI3178" s="5"/>
      <c r="AJ3178" s="15"/>
      <c r="AK3178" s="5"/>
      <c r="AL3178" s="5"/>
      <c r="AM3178" s="5"/>
      <c r="AN3178" s="5"/>
      <c r="AO3178" s="15"/>
    </row>
    <row r="3179" spans="1:41" x14ac:dyDescent="0.3">
      <c r="A3179" s="4"/>
      <c r="C3179" s="10"/>
      <c r="D3179" s="1"/>
      <c r="E3179" s="2"/>
      <c r="X3179"/>
      <c r="Y3179" s="7"/>
      <c r="AA3179"/>
      <c r="AB3179" s="7"/>
      <c r="AF3179" s="5"/>
      <c r="AG3179" s="5"/>
      <c r="AI3179" s="5"/>
      <c r="AJ3179" s="15"/>
      <c r="AK3179" s="5"/>
      <c r="AL3179" s="5"/>
      <c r="AM3179" s="5"/>
      <c r="AN3179" s="5"/>
      <c r="AO3179" s="15"/>
    </row>
    <row r="3180" spans="1:41" x14ac:dyDescent="0.3">
      <c r="A3180" s="4"/>
      <c r="C3180" s="10"/>
      <c r="D3180" s="1"/>
      <c r="E3180" s="2"/>
      <c r="X3180"/>
      <c r="Y3180" s="7"/>
      <c r="AA3180"/>
      <c r="AB3180" s="7"/>
      <c r="AF3180" s="5"/>
      <c r="AG3180" s="5"/>
      <c r="AI3180" s="5"/>
      <c r="AJ3180" s="15"/>
      <c r="AK3180" s="5"/>
      <c r="AL3180" s="5"/>
      <c r="AM3180" s="5"/>
      <c r="AN3180" s="5"/>
      <c r="AO3180" s="15"/>
    </row>
    <row r="3181" spans="1:41" x14ac:dyDescent="0.3">
      <c r="A3181" s="4"/>
      <c r="C3181" s="10"/>
      <c r="D3181" s="1"/>
      <c r="E3181" s="2"/>
      <c r="X3181"/>
      <c r="Y3181" s="7"/>
      <c r="AA3181"/>
      <c r="AB3181" s="7"/>
      <c r="AF3181" s="5"/>
      <c r="AG3181" s="5"/>
      <c r="AI3181" s="5"/>
      <c r="AJ3181" s="15"/>
      <c r="AK3181" s="5"/>
      <c r="AL3181" s="5"/>
      <c r="AM3181" s="5"/>
      <c r="AN3181" s="5"/>
      <c r="AO3181" s="15"/>
    </row>
    <row r="3182" spans="1:41" x14ac:dyDescent="0.3">
      <c r="A3182" s="4"/>
      <c r="C3182" s="10"/>
      <c r="D3182" s="1"/>
      <c r="E3182" s="2"/>
      <c r="X3182"/>
      <c r="Y3182" s="7"/>
      <c r="AA3182"/>
      <c r="AB3182" s="7"/>
      <c r="AF3182" s="5"/>
      <c r="AG3182" s="5"/>
      <c r="AI3182" s="5"/>
      <c r="AJ3182" s="15"/>
      <c r="AK3182" s="5"/>
      <c r="AL3182" s="5"/>
      <c r="AM3182" s="5"/>
      <c r="AN3182" s="5"/>
      <c r="AO3182" s="15"/>
    </row>
    <row r="3183" spans="1:41" x14ac:dyDescent="0.3">
      <c r="A3183" s="4"/>
      <c r="C3183" s="10"/>
      <c r="D3183" s="1"/>
      <c r="E3183" s="2"/>
      <c r="X3183"/>
      <c r="Y3183" s="7"/>
      <c r="AA3183"/>
      <c r="AB3183" s="7"/>
      <c r="AF3183" s="5"/>
      <c r="AG3183" s="5"/>
      <c r="AI3183" s="5"/>
      <c r="AJ3183" s="15"/>
      <c r="AK3183" s="5"/>
      <c r="AL3183" s="5"/>
      <c r="AM3183" s="5"/>
      <c r="AN3183" s="5"/>
      <c r="AO3183" s="15"/>
    </row>
    <row r="3184" spans="1:41" x14ac:dyDescent="0.3">
      <c r="A3184" s="4"/>
      <c r="C3184" s="10"/>
      <c r="D3184" s="1"/>
      <c r="E3184" s="2"/>
      <c r="X3184"/>
      <c r="Y3184" s="7"/>
      <c r="AA3184"/>
      <c r="AB3184" s="7"/>
      <c r="AF3184" s="5"/>
      <c r="AG3184" s="5"/>
      <c r="AI3184" s="5"/>
      <c r="AJ3184" s="15"/>
      <c r="AK3184" s="5"/>
      <c r="AL3184" s="5"/>
      <c r="AM3184" s="5"/>
      <c r="AN3184" s="5"/>
      <c r="AO3184" s="15"/>
    </row>
    <row r="3185" spans="1:41" x14ac:dyDescent="0.3">
      <c r="A3185" s="4"/>
      <c r="C3185" s="10"/>
      <c r="D3185" s="1"/>
      <c r="E3185" s="2"/>
      <c r="X3185"/>
      <c r="Y3185" s="7"/>
      <c r="AA3185"/>
      <c r="AB3185" s="7"/>
      <c r="AF3185" s="5"/>
      <c r="AG3185" s="5"/>
      <c r="AI3185" s="5"/>
      <c r="AJ3185" s="15"/>
      <c r="AK3185" s="5"/>
      <c r="AL3185" s="5"/>
      <c r="AM3185" s="5"/>
      <c r="AN3185" s="5"/>
      <c r="AO3185" s="15"/>
    </row>
    <row r="3186" spans="1:41" x14ac:dyDescent="0.3">
      <c r="A3186" s="4"/>
      <c r="C3186" s="10"/>
      <c r="D3186" s="1"/>
      <c r="E3186" s="2"/>
      <c r="X3186"/>
      <c r="Y3186" s="7"/>
      <c r="AA3186"/>
      <c r="AB3186" s="7"/>
      <c r="AF3186" s="5"/>
      <c r="AG3186" s="5"/>
      <c r="AI3186" s="5"/>
      <c r="AJ3186" s="15"/>
      <c r="AK3186" s="5"/>
      <c r="AL3186" s="5"/>
      <c r="AM3186" s="5"/>
      <c r="AN3186" s="5"/>
      <c r="AO3186" s="15"/>
    </row>
    <row r="3187" spans="1:41" x14ac:dyDescent="0.3">
      <c r="A3187" s="4"/>
      <c r="C3187" s="10"/>
      <c r="D3187" s="1"/>
      <c r="E3187" s="2"/>
      <c r="X3187"/>
      <c r="Y3187" s="7"/>
      <c r="AA3187"/>
      <c r="AB3187" s="7"/>
      <c r="AF3187" s="5"/>
      <c r="AG3187" s="5"/>
      <c r="AI3187" s="5"/>
      <c r="AJ3187" s="15"/>
      <c r="AK3187" s="5"/>
      <c r="AL3187" s="5"/>
      <c r="AM3187" s="5"/>
      <c r="AN3187" s="5"/>
      <c r="AO3187" s="15"/>
    </row>
    <row r="3188" spans="1:41" x14ac:dyDescent="0.3">
      <c r="A3188" s="4"/>
      <c r="C3188" s="10"/>
      <c r="D3188" s="1"/>
      <c r="E3188" s="2"/>
      <c r="X3188"/>
      <c r="Y3188" s="7"/>
      <c r="AA3188"/>
      <c r="AB3188" s="7"/>
      <c r="AF3188" s="5"/>
      <c r="AG3188" s="5"/>
      <c r="AI3188" s="5"/>
      <c r="AJ3188" s="15"/>
      <c r="AK3188" s="5"/>
      <c r="AL3188" s="5"/>
      <c r="AM3188" s="5"/>
      <c r="AN3188" s="5"/>
      <c r="AO3188" s="15"/>
    </row>
    <row r="3189" spans="1:41" x14ac:dyDescent="0.3">
      <c r="A3189" s="4"/>
      <c r="C3189" s="10"/>
      <c r="D3189" s="1"/>
      <c r="E3189" s="2"/>
      <c r="X3189"/>
      <c r="Y3189" s="7"/>
      <c r="AA3189"/>
      <c r="AB3189" s="7"/>
      <c r="AF3189" s="5"/>
      <c r="AG3189" s="5"/>
      <c r="AI3189" s="5"/>
      <c r="AJ3189" s="15"/>
      <c r="AK3189" s="5"/>
      <c r="AL3189" s="5"/>
      <c r="AM3189" s="5"/>
      <c r="AN3189" s="5"/>
      <c r="AO3189" s="15"/>
    </row>
    <row r="3190" spans="1:41" x14ac:dyDescent="0.3">
      <c r="A3190" s="4"/>
      <c r="C3190" s="10"/>
      <c r="D3190" s="1"/>
      <c r="E3190" s="2"/>
      <c r="X3190"/>
      <c r="Y3190" s="7"/>
      <c r="AA3190"/>
      <c r="AB3190" s="7"/>
      <c r="AF3190" s="5"/>
      <c r="AG3190" s="5"/>
      <c r="AI3190" s="5"/>
      <c r="AJ3190" s="15"/>
      <c r="AK3190" s="5"/>
      <c r="AL3190" s="5"/>
      <c r="AM3190" s="5"/>
      <c r="AN3190" s="5"/>
      <c r="AO3190" s="15"/>
    </row>
    <row r="3191" spans="1:41" x14ac:dyDescent="0.3">
      <c r="A3191" s="4"/>
      <c r="C3191" s="10"/>
      <c r="D3191" s="1"/>
      <c r="E3191" s="2"/>
      <c r="X3191"/>
      <c r="Y3191" s="7"/>
      <c r="AA3191"/>
      <c r="AB3191" s="7"/>
      <c r="AF3191" s="5"/>
      <c r="AG3191" s="5"/>
      <c r="AI3191" s="5"/>
      <c r="AJ3191" s="15"/>
      <c r="AK3191" s="5"/>
      <c r="AL3191" s="5"/>
      <c r="AM3191" s="5"/>
      <c r="AN3191" s="5"/>
      <c r="AO3191" s="15"/>
    </row>
    <row r="3192" spans="1:41" x14ac:dyDescent="0.3">
      <c r="A3192" s="4"/>
      <c r="C3192" s="10"/>
      <c r="D3192" s="1"/>
      <c r="E3192" s="2"/>
      <c r="X3192"/>
      <c r="Y3192" s="7"/>
      <c r="AA3192"/>
      <c r="AB3192" s="7"/>
      <c r="AF3192" s="5"/>
      <c r="AG3192" s="5"/>
      <c r="AI3192" s="5"/>
      <c r="AJ3192" s="15"/>
      <c r="AK3192" s="5"/>
      <c r="AL3192" s="5"/>
      <c r="AM3192" s="5"/>
      <c r="AN3192" s="5"/>
      <c r="AO3192" s="15"/>
    </row>
    <row r="3193" spans="1:41" x14ac:dyDescent="0.3">
      <c r="A3193" s="4"/>
      <c r="C3193" s="10"/>
      <c r="D3193" s="1"/>
      <c r="E3193" s="2"/>
      <c r="X3193"/>
      <c r="Y3193" s="7"/>
      <c r="AA3193"/>
      <c r="AB3193" s="7"/>
      <c r="AF3193" s="5"/>
      <c r="AG3193" s="5"/>
      <c r="AI3193" s="5"/>
      <c r="AJ3193" s="15"/>
      <c r="AK3193" s="5"/>
      <c r="AL3193" s="5"/>
      <c r="AM3193" s="5"/>
      <c r="AN3193" s="5"/>
      <c r="AO3193" s="15"/>
    </row>
    <row r="3194" spans="1:41" x14ac:dyDescent="0.3">
      <c r="A3194" s="4"/>
      <c r="C3194" s="10"/>
      <c r="D3194" s="1"/>
      <c r="E3194" s="2"/>
      <c r="X3194"/>
      <c r="Y3194" s="7"/>
      <c r="AA3194"/>
      <c r="AB3194" s="7"/>
      <c r="AF3194" s="5"/>
      <c r="AG3194" s="5"/>
      <c r="AI3194" s="5"/>
      <c r="AJ3194" s="15"/>
      <c r="AK3194" s="5"/>
      <c r="AL3194" s="5"/>
      <c r="AM3194" s="5"/>
      <c r="AN3194" s="5"/>
      <c r="AO3194" s="15"/>
    </row>
    <row r="3195" spans="1:41" x14ac:dyDescent="0.3">
      <c r="A3195" s="4"/>
      <c r="C3195" s="10"/>
      <c r="D3195" s="1"/>
      <c r="E3195" s="2"/>
      <c r="X3195"/>
      <c r="Y3195" s="7"/>
      <c r="AA3195"/>
      <c r="AB3195" s="7"/>
      <c r="AF3195" s="5"/>
      <c r="AG3195" s="5"/>
      <c r="AI3195" s="5"/>
      <c r="AJ3195" s="15"/>
      <c r="AK3195" s="5"/>
      <c r="AL3195" s="5"/>
      <c r="AM3195" s="5"/>
      <c r="AN3195" s="5"/>
      <c r="AO3195" s="15"/>
    </row>
    <row r="3196" spans="1:41" x14ac:dyDescent="0.3">
      <c r="A3196" s="4"/>
      <c r="C3196" s="10"/>
      <c r="D3196" s="1"/>
      <c r="E3196" s="2"/>
      <c r="X3196"/>
      <c r="Y3196" s="7"/>
      <c r="AA3196"/>
      <c r="AB3196" s="7"/>
      <c r="AF3196" s="5"/>
      <c r="AG3196" s="5"/>
      <c r="AI3196" s="5"/>
      <c r="AJ3196" s="15"/>
      <c r="AK3196" s="5"/>
      <c r="AL3196" s="5"/>
      <c r="AM3196" s="5"/>
      <c r="AN3196" s="5"/>
      <c r="AO3196" s="15"/>
    </row>
    <row r="3197" spans="1:41" x14ac:dyDescent="0.3">
      <c r="A3197" s="4"/>
      <c r="C3197" s="10"/>
      <c r="D3197" s="1"/>
      <c r="E3197" s="2"/>
      <c r="X3197"/>
      <c r="Y3197" s="7"/>
      <c r="AA3197"/>
      <c r="AB3197" s="7"/>
      <c r="AF3197" s="5"/>
      <c r="AG3197" s="5"/>
      <c r="AI3197" s="5"/>
      <c r="AJ3197" s="15"/>
      <c r="AK3197" s="5"/>
      <c r="AL3197" s="5"/>
      <c r="AM3197" s="5"/>
      <c r="AN3197" s="5"/>
      <c r="AO3197" s="15"/>
    </row>
    <row r="3198" spans="1:41" x14ac:dyDescent="0.3">
      <c r="A3198" s="4"/>
      <c r="C3198" s="10"/>
      <c r="D3198" s="1"/>
      <c r="E3198" s="2"/>
      <c r="X3198"/>
      <c r="Y3198" s="7"/>
      <c r="AA3198"/>
      <c r="AB3198" s="7"/>
      <c r="AF3198" s="5"/>
      <c r="AG3198" s="5"/>
      <c r="AI3198" s="5"/>
      <c r="AJ3198" s="15"/>
      <c r="AK3198" s="5"/>
      <c r="AL3198" s="5"/>
      <c r="AM3198" s="5"/>
      <c r="AN3198" s="5"/>
      <c r="AO3198" s="15"/>
    </row>
    <row r="3199" spans="1:41" x14ac:dyDescent="0.3">
      <c r="A3199" s="4"/>
      <c r="C3199" s="10"/>
      <c r="D3199" s="1"/>
      <c r="E3199" s="2"/>
      <c r="X3199"/>
      <c r="Y3199" s="7"/>
      <c r="AA3199"/>
      <c r="AB3199" s="7"/>
      <c r="AF3199" s="5"/>
      <c r="AG3199" s="5"/>
      <c r="AI3199" s="5"/>
      <c r="AJ3199" s="15"/>
      <c r="AK3199" s="5"/>
      <c r="AL3199" s="5"/>
      <c r="AM3199" s="5"/>
      <c r="AN3199" s="5"/>
      <c r="AO3199" s="15"/>
    </row>
    <row r="3200" spans="1:41" x14ac:dyDescent="0.3">
      <c r="A3200" s="4"/>
      <c r="C3200" s="10"/>
      <c r="D3200" s="1"/>
      <c r="E3200" s="2"/>
      <c r="X3200"/>
      <c r="Y3200" s="7"/>
      <c r="AA3200"/>
      <c r="AB3200" s="7"/>
      <c r="AF3200" s="5"/>
      <c r="AG3200" s="5"/>
      <c r="AI3200" s="5"/>
      <c r="AJ3200" s="15"/>
      <c r="AK3200" s="5"/>
      <c r="AL3200" s="5"/>
      <c r="AM3200" s="5"/>
      <c r="AN3200" s="5"/>
      <c r="AO3200" s="15"/>
    </row>
    <row r="3201" spans="1:41" x14ac:dyDescent="0.3">
      <c r="A3201" s="4"/>
      <c r="C3201" s="10"/>
      <c r="D3201" s="1"/>
      <c r="E3201" s="2"/>
      <c r="X3201"/>
      <c r="Y3201" s="7"/>
      <c r="AA3201"/>
      <c r="AB3201" s="7"/>
      <c r="AF3201" s="5"/>
      <c r="AG3201" s="5"/>
      <c r="AI3201" s="5"/>
      <c r="AJ3201" s="15"/>
      <c r="AK3201" s="5"/>
      <c r="AL3201" s="5"/>
      <c r="AM3201" s="5"/>
      <c r="AN3201" s="5"/>
      <c r="AO3201" s="15"/>
    </row>
    <row r="3202" spans="1:41" x14ac:dyDescent="0.3">
      <c r="A3202" s="4"/>
      <c r="C3202" s="10"/>
      <c r="D3202" s="1"/>
      <c r="E3202" s="2"/>
      <c r="X3202"/>
      <c r="Y3202" s="7"/>
      <c r="AA3202"/>
      <c r="AB3202" s="7"/>
      <c r="AF3202" s="5"/>
      <c r="AG3202" s="5"/>
      <c r="AI3202" s="5"/>
      <c r="AJ3202" s="15"/>
      <c r="AK3202" s="5"/>
      <c r="AL3202" s="5"/>
      <c r="AM3202" s="5"/>
      <c r="AN3202" s="5"/>
      <c r="AO3202" s="15"/>
    </row>
    <row r="3203" spans="1:41" x14ac:dyDescent="0.3">
      <c r="A3203" s="4"/>
      <c r="C3203" s="10"/>
      <c r="D3203" s="1"/>
      <c r="E3203" s="2"/>
      <c r="X3203"/>
      <c r="Y3203" s="7"/>
      <c r="AA3203"/>
      <c r="AB3203" s="7"/>
      <c r="AF3203" s="5"/>
      <c r="AG3203" s="5"/>
      <c r="AI3203" s="5"/>
      <c r="AJ3203" s="15"/>
      <c r="AK3203" s="5"/>
      <c r="AL3203" s="5"/>
      <c r="AM3203" s="5"/>
      <c r="AN3203" s="5"/>
      <c r="AO3203" s="15"/>
    </row>
    <row r="3204" spans="1:41" x14ac:dyDescent="0.3">
      <c r="A3204" s="4"/>
      <c r="C3204" s="10"/>
      <c r="D3204" s="1"/>
      <c r="E3204" s="2"/>
      <c r="X3204"/>
      <c r="Y3204" s="7"/>
      <c r="AA3204"/>
      <c r="AB3204" s="7"/>
      <c r="AF3204" s="5"/>
      <c r="AG3204" s="5"/>
      <c r="AI3204" s="5"/>
      <c r="AJ3204" s="15"/>
      <c r="AK3204" s="5"/>
      <c r="AL3204" s="5"/>
      <c r="AM3204" s="5"/>
      <c r="AN3204" s="5"/>
      <c r="AO3204" s="15"/>
    </row>
    <row r="3205" spans="1:41" x14ac:dyDescent="0.3">
      <c r="A3205" s="4"/>
      <c r="C3205" s="10"/>
      <c r="D3205" s="1"/>
      <c r="E3205" s="2"/>
      <c r="X3205"/>
      <c r="Y3205" s="7"/>
      <c r="AA3205"/>
      <c r="AB3205" s="7"/>
      <c r="AF3205" s="5"/>
      <c r="AG3205" s="5"/>
      <c r="AI3205" s="5"/>
      <c r="AJ3205" s="15"/>
      <c r="AK3205" s="5"/>
      <c r="AL3205" s="5"/>
      <c r="AM3205" s="5"/>
      <c r="AN3205" s="5"/>
      <c r="AO3205" s="15"/>
    </row>
    <row r="3206" spans="1:41" x14ac:dyDescent="0.3">
      <c r="A3206" s="4"/>
      <c r="C3206" s="10"/>
      <c r="D3206" s="1"/>
      <c r="E3206" s="2"/>
      <c r="X3206"/>
      <c r="Y3206" s="7"/>
      <c r="AA3206"/>
      <c r="AB3206" s="7"/>
      <c r="AF3206" s="5"/>
      <c r="AG3206" s="5"/>
      <c r="AI3206" s="5"/>
      <c r="AJ3206" s="15"/>
      <c r="AK3206" s="5"/>
      <c r="AL3206" s="5"/>
      <c r="AM3206" s="5"/>
      <c r="AN3206" s="5"/>
      <c r="AO3206" s="15"/>
    </row>
    <row r="3207" spans="1:41" x14ac:dyDescent="0.3">
      <c r="A3207" s="4"/>
      <c r="C3207" s="10"/>
      <c r="D3207" s="1"/>
      <c r="E3207" s="2"/>
      <c r="X3207"/>
      <c r="Y3207" s="7"/>
      <c r="AA3207"/>
      <c r="AB3207" s="7"/>
      <c r="AF3207" s="5"/>
      <c r="AG3207" s="5"/>
      <c r="AI3207" s="5"/>
      <c r="AJ3207" s="15"/>
      <c r="AK3207" s="5"/>
      <c r="AL3207" s="5"/>
      <c r="AM3207" s="5"/>
      <c r="AN3207" s="5"/>
      <c r="AO3207" s="15"/>
    </row>
    <row r="3208" spans="1:41" x14ac:dyDescent="0.3">
      <c r="A3208" s="4"/>
      <c r="C3208" s="10"/>
      <c r="D3208" s="1"/>
      <c r="E3208" s="2"/>
      <c r="X3208"/>
      <c r="Y3208" s="7"/>
      <c r="AA3208"/>
      <c r="AB3208" s="7"/>
      <c r="AF3208" s="5"/>
      <c r="AG3208" s="5"/>
      <c r="AI3208" s="5"/>
      <c r="AJ3208" s="15"/>
      <c r="AK3208" s="5"/>
      <c r="AL3208" s="5"/>
      <c r="AM3208" s="5"/>
      <c r="AN3208" s="5"/>
      <c r="AO3208" s="15"/>
    </row>
    <row r="3209" spans="1:41" x14ac:dyDescent="0.3">
      <c r="A3209" s="4"/>
      <c r="C3209" s="10"/>
      <c r="D3209" s="1"/>
      <c r="E3209" s="2"/>
      <c r="X3209"/>
      <c r="Y3209" s="7"/>
      <c r="AA3209"/>
      <c r="AB3209" s="7"/>
      <c r="AF3209" s="5"/>
      <c r="AG3209" s="5"/>
      <c r="AI3209" s="5"/>
      <c r="AJ3209" s="15"/>
      <c r="AK3209" s="5"/>
      <c r="AL3209" s="5"/>
      <c r="AM3209" s="5"/>
      <c r="AN3209" s="5"/>
      <c r="AO3209" s="15"/>
    </row>
    <row r="3210" spans="1:41" x14ac:dyDescent="0.3">
      <c r="A3210" s="4"/>
      <c r="C3210" s="10"/>
      <c r="D3210" s="1"/>
      <c r="E3210" s="2"/>
      <c r="X3210"/>
      <c r="Y3210" s="7"/>
      <c r="AA3210"/>
      <c r="AB3210" s="7"/>
      <c r="AF3210" s="5"/>
      <c r="AG3210" s="5"/>
      <c r="AI3210" s="5"/>
      <c r="AJ3210" s="15"/>
      <c r="AK3210" s="5"/>
      <c r="AL3210" s="5"/>
      <c r="AM3210" s="5"/>
      <c r="AN3210" s="5"/>
      <c r="AO3210" s="15"/>
    </row>
    <row r="3211" spans="1:41" x14ac:dyDescent="0.3">
      <c r="A3211" s="4"/>
      <c r="C3211" s="10"/>
      <c r="D3211" s="1"/>
      <c r="E3211" s="2"/>
      <c r="X3211"/>
      <c r="Y3211" s="7"/>
      <c r="AA3211"/>
      <c r="AB3211" s="7"/>
      <c r="AF3211" s="5"/>
      <c r="AG3211" s="5"/>
      <c r="AI3211" s="5"/>
      <c r="AJ3211" s="15"/>
      <c r="AK3211" s="5"/>
      <c r="AL3211" s="5"/>
      <c r="AM3211" s="5"/>
      <c r="AN3211" s="5"/>
      <c r="AO3211" s="15"/>
    </row>
    <row r="3212" spans="1:41" x14ac:dyDescent="0.3">
      <c r="A3212" s="4"/>
      <c r="C3212" s="10"/>
      <c r="D3212" s="1"/>
      <c r="E3212" s="2"/>
      <c r="X3212"/>
      <c r="Y3212" s="7"/>
      <c r="AA3212"/>
      <c r="AB3212" s="7"/>
      <c r="AF3212" s="5"/>
      <c r="AG3212" s="5"/>
      <c r="AI3212" s="5"/>
      <c r="AJ3212" s="15"/>
      <c r="AK3212" s="5"/>
      <c r="AL3212" s="5"/>
      <c r="AM3212" s="5"/>
      <c r="AN3212" s="5"/>
      <c r="AO3212" s="15"/>
    </row>
    <row r="3213" spans="1:41" x14ac:dyDescent="0.3">
      <c r="A3213" s="4"/>
      <c r="C3213" s="10"/>
      <c r="D3213" s="1"/>
      <c r="E3213" s="2"/>
      <c r="X3213"/>
      <c r="Y3213" s="7"/>
      <c r="AA3213"/>
      <c r="AB3213" s="7"/>
      <c r="AF3213" s="5"/>
      <c r="AG3213" s="5"/>
      <c r="AI3213" s="5"/>
      <c r="AJ3213" s="15"/>
      <c r="AK3213" s="5"/>
      <c r="AL3213" s="5"/>
      <c r="AM3213" s="5"/>
      <c r="AN3213" s="5"/>
      <c r="AO3213" s="15"/>
    </row>
    <row r="3214" spans="1:41" x14ac:dyDescent="0.3">
      <c r="A3214" s="4"/>
      <c r="C3214" s="10"/>
      <c r="D3214" s="1"/>
      <c r="E3214" s="2"/>
      <c r="X3214"/>
      <c r="Y3214" s="7"/>
      <c r="AA3214"/>
      <c r="AB3214" s="7"/>
      <c r="AF3214" s="5"/>
      <c r="AG3214" s="5"/>
      <c r="AI3214" s="5"/>
      <c r="AJ3214" s="15"/>
      <c r="AK3214" s="5"/>
      <c r="AL3214" s="5"/>
      <c r="AM3214" s="5"/>
      <c r="AN3214" s="5"/>
      <c r="AO3214" s="15"/>
    </row>
    <row r="3215" spans="1:41" x14ac:dyDescent="0.3">
      <c r="A3215" s="4"/>
      <c r="C3215" s="10"/>
      <c r="D3215" s="1"/>
      <c r="E3215" s="2"/>
      <c r="X3215"/>
      <c r="Y3215" s="7"/>
      <c r="AA3215"/>
      <c r="AB3215" s="7"/>
      <c r="AF3215" s="5"/>
      <c r="AG3215" s="5"/>
      <c r="AI3215" s="5"/>
      <c r="AJ3215" s="15"/>
      <c r="AK3215" s="5"/>
      <c r="AL3215" s="5"/>
      <c r="AM3215" s="5"/>
      <c r="AN3215" s="5"/>
      <c r="AO3215" s="15"/>
    </row>
    <row r="3216" spans="1:41" x14ac:dyDescent="0.3">
      <c r="A3216" s="4"/>
      <c r="C3216" s="10"/>
      <c r="D3216" s="1"/>
      <c r="E3216" s="2"/>
      <c r="X3216"/>
      <c r="Y3216" s="7"/>
      <c r="AA3216"/>
      <c r="AB3216" s="7"/>
      <c r="AF3216" s="5"/>
      <c r="AG3216" s="5"/>
      <c r="AI3216" s="5"/>
      <c r="AJ3216" s="15"/>
      <c r="AK3216" s="5"/>
      <c r="AL3216" s="5"/>
      <c r="AM3216" s="5"/>
      <c r="AN3216" s="5"/>
      <c r="AO3216" s="15"/>
    </row>
    <row r="3217" spans="1:41" x14ac:dyDescent="0.3">
      <c r="A3217" s="4"/>
      <c r="C3217" s="10"/>
      <c r="D3217" s="1"/>
      <c r="E3217" s="2"/>
      <c r="X3217"/>
      <c r="Y3217" s="7"/>
      <c r="AA3217"/>
      <c r="AB3217" s="7"/>
      <c r="AF3217" s="5"/>
      <c r="AG3217" s="5"/>
      <c r="AI3217" s="5"/>
      <c r="AJ3217" s="15"/>
      <c r="AK3217" s="5"/>
      <c r="AL3217" s="5"/>
      <c r="AM3217" s="5"/>
      <c r="AN3217" s="5"/>
      <c r="AO3217" s="15"/>
    </row>
    <row r="3218" spans="1:41" x14ac:dyDescent="0.3">
      <c r="A3218" s="4"/>
      <c r="C3218" s="10"/>
      <c r="D3218" s="1"/>
      <c r="E3218" s="2"/>
      <c r="X3218"/>
      <c r="Y3218" s="7"/>
      <c r="AA3218"/>
      <c r="AB3218" s="7"/>
      <c r="AF3218" s="5"/>
      <c r="AG3218" s="5"/>
      <c r="AI3218" s="5"/>
      <c r="AJ3218" s="15"/>
      <c r="AK3218" s="5"/>
      <c r="AL3218" s="5"/>
      <c r="AM3218" s="5"/>
      <c r="AN3218" s="5"/>
      <c r="AO3218" s="15"/>
    </row>
    <row r="3219" spans="1:41" x14ac:dyDescent="0.3">
      <c r="A3219" s="4"/>
      <c r="C3219" s="10"/>
      <c r="D3219" s="1"/>
      <c r="E3219" s="2"/>
      <c r="X3219"/>
      <c r="Y3219" s="7"/>
      <c r="AA3219"/>
      <c r="AB3219" s="7"/>
      <c r="AF3219" s="5"/>
      <c r="AG3219" s="5"/>
      <c r="AI3219" s="5"/>
      <c r="AJ3219" s="15"/>
      <c r="AK3219" s="5"/>
      <c r="AL3219" s="5"/>
      <c r="AM3219" s="5"/>
      <c r="AN3219" s="5"/>
      <c r="AO3219" s="15"/>
    </row>
    <row r="3220" spans="1:41" x14ac:dyDescent="0.3">
      <c r="A3220" s="4"/>
      <c r="C3220" s="10"/>
      <c r="D3220" s="1"/>
      <c r="E3220" s="2"/>
      <c r="X3220"/>
      <c r="Y3220" s="7"/>
      <c r="AA3220"/>
      <c r="AB3220" s="7"/>
      <c r="AF3220" s="5"/>
      <c r="AG3220" s="5"/>
      <c r="AI3220" s="5"/>
      <c r="AJ3220" s="15"/>
      <c r="AK3220" s="5"/>
      <c r="AL3220" s="5"/>
      <c r="AM3220" s="5"/>
      <c r="AN3220" s="5"/>
      <c r="AO3220" s="15"/>
    </row>
    <row r="3221" spans="1:41" x14ac:dyDescent="0.3">
      <c r="A3221" s="4"/>
      <c r="C3221" s="10"/>
      <c r="D3221" s="1"/>
      <c r="E3221" s="2"/>
      <c r="X3221"/>
      <c r="Y3221" s="7"/>
      <c r="AA3221"/>
      <c r="AB3221" s="7"/>
      <c r="AF3221" s="5"/>
      <c r="AG3221" s="5"/>
      <c r="AI3221" s="5"/>
      <c r="AJ3221" s="15"/>
      <c r="AK3221" s="5"/>
      <c r="AL3221" s="5"/>
      <c r="AM3221" s="5"/>
      <c r="AN3221" s="5"/>
      <c r="AO3221" s="15"/>
    </row>
    <row r="3222" spans="1:41" x14ac:dyDescent="0.3">
      <c r="A3222" s="4"/>
      <c r="C3222" s="10"/>
      <c r="D3222" s="1"/>
      <c r="E3222" s="2"/>
      <c r="X3222"/>
      <c r="Y3222" s="7"/>
      <c r="AA3222"/>
      <c r="AB3222" s="7"/>
      <c r="AF3222" s="5"/>
      <c r="AG3222" s="5"/>
      <c r="AI3222" s="5"/>
      <c r="AJ3222" s="15"/>
      <c r="AK3222" s="5"/>
      <c r="AL3222" s="5"/>
      <c r="AM3222" s="5"/>
      <c r="AN3222" s="5"/>
      <c r="AO3222" s="15"/>
    </row>
    <row r="3223" spans="1:41" x14ac:dyDescent="0.3">
      <c r="A3223" s="4"/>
      <c r="C3223" s="10"/>
      <c r="D3223" s="1"/>
      <c r="E3223" s="2"/>
      <c r="X3223"/>
      <c r="Y3223" s="7"/>
      <c r="AA3223"/>
      <c r="AB3223" s="7"/>
      <c r="AF3223" s="5"/>
      <c r="AG3223" s="5"/>
      <c r="AI3223" s="5"/>
      <c r="AJ3223" s="15"/>
      <c r="AK3223" s="5"/>
      <c r="AL3223" s="5"/>
      <c r="AM3223" s="5"/>
      <c r="AN3223" s="5"/>
      <c r="AO3223" s="15"/>
    </row>
    <row r="3224" spans="1:41" x14ac:dyDescent="0.3">
      <c r="A3224" s="4"/>
      <c r="C3224" s="10"/>
      <c r="D3224" s="1"/>
      <c r="E3224" s="2"/>
      <c r="X3224"/>
      <c r="Y3224" s="7"/>
      <c r="AA3224"/>
      <c r="AB3224" s="7"/>
      <c r="AF3224" s="5"/>
      <c r="AG3224" s="5"/>
      <c r="AI3224" s="5"/>
      <c r="AJ3224" s="15"/>
      <c r="AK3224" s="5"/>
      <c r="AL3224" s="5"/>
      <c r="AM3224" s="5"/>
      <c r="AN3224" s="5"/>
      <c r="AO3224" s="15"/>
    </row>
    <row r="3225" spans="1:41" x14ac:dyDescent="0.3">
      <c r="A3225" s="4"/>
      <c r="C3225" s="10"/>
      <c r="D3225" s="1"/>
      <c r="E3225" s="2"/>
      <c r="X3225"/>
      <c r="Y3225" s="7"/>
      <c r="AA3225"/>
      <c r="AB3225" s="7"/>
      <c r="AF3225" s="5"/>
      <c r="AG3225" s="5"/>
      <c r="AI3225" s="5"/>
      <c r="AJ3225" s="15"/>
      <c r="AK3225" s="5"/>
      <c r="AL3225" s="5"/>
      <c r="AM3225" s="5"/>
      <c r="AN3225" s="5"/>
      <c r="AO3225" s="15"/>
    </row>
    <row r="3226" spans="1:41" x14ac:dyDescent="0.3">
      <c r="A3226" s="4"/>
      <c r="C3226" s="10"/>
      <c r="D3226" s="1"/>
      <c r="E3226" s="2"/>
      <c r="X3226"/>
      <c r="Y3226" s="7"/>
      <c r="AA3226"/>
      <c r="AB3226" s="7"/>
      <c r="AF3226" s="5"/>
      <c r="AG3226" s="5"/>
      <c r="AI3226" s="5"/>
      <c r="AJ3226" s="15"/>
      <c r="AK3226" s="5"/>
      <c r="AL3226" s="5"/>
      <c r="AM3226" s="5"/>
      <c r="AN3226" s="5"/>
      <c r="AO3226" s="15"/>
    </row>
    <row r="3227" spans="1:41" x14ac:dyDescent="0.3">
      <c r="A3227" s="4"/>
      <c r="C3227" s="10"/>
      <c r="D3227" s="1"/>
      <c r="E3227" s="2"/>
      <c r="X3227"/>
      <c r="Y3227" s="7"/>
      <c r="AA3227"/>
      <c r="AB3227" s="7"/>
      <c r="AF3227" s="5"/>
      <c r="AG3227" s="5"/>
      <c r="AI3227" s="5"/>
      <c r="AJ3227" s="15"/>
      <c r="AK3227" s="5"/>
      <c r="AL3227" s="5"/>
      <c r="AM3227" s="5"/>
      <c r="AN3227" s="5"/>
      <c r="AO3227" s="15"/>
    </row>
    <row r="3228" spans="1:41" x14ac:dyDescent="0.3">
      <c r="A3228" s="4"/>
      <c r="C3228" s="10"/>
      <c r="D3228" s="1"/>
      <c r="E3228" s="2"/>
      <c r="X3228"/>
      <c r="Y3228" s="7"/>
      <c r="AA3228"/>
      <c r="AB3228" s="7"/>
      <c r="AF3228" s="5"/>
      <c r="AG3228" s="5"/>
      <c r="AI3228" s="5"/>
      <c r="AJ3228" s="15"/>
      <c r="AK3228" s="5"/>
      <c r="AL3228" s="5"/>
      <c r="AM3228" s="5"/>
      <c r="AN3228" s="5"/>
      <c r="AO3228" s="15"/>
    </row>
    <row r="3229" spans="1:41" x14ac:dyDescent="0.3">
      <c r="A3229" s="4"/>
      <c r="C3229" s="10"/>
      <c r="D3229" s="1"/>
      <c r="E3229" s="2"/>
      <c r="X3229"/>
      <c r="Y3229" s="7"/>
      <c r="AA3229"/>
      <c r="AB3229" s="7"/>
      <c r="AF3229" s="5"/>
      <c r="AG3229" s="5"/>
      <c r="AI3229" s="5"/>
      <c r="AJ3229" s="15"/>
      <c r="AK3229" s="5"/>
      <c r="AL3229" s="5"/>
      <c r="AM3229" s="5"/>
      <c r="AN3229" s="5"/>
      <c r="AO3229" s="15"/>
    </row>
    <row r="3230" spans="1:41" x14ac:dyDescent="0.3">
      <c r="A3230" s="4"/>
      <c r="C3230" s="10"/>
      <c r="D3230" s="1"/>
      <c r="E3230" s="2"/>
      <c r="X3230"/>
      <c r="Y3230" s="7"/>
      <c r="AA3230"/>
      <c r="AB3230" s="7"/>
      <c r="AF3230" s="5"/>
      <c r="AG3230" s="5"/>
      <c r="AI3230" s="5"/>
      <c r="AJ3230" s="15"/>
      <c r="AK3230" s="5"/>
      <c r="AL3230" s="5"/>
      <c r="AM3230" s="5"/>
      <c r="AN3230" s="5"/>
      <c r="AO3230" s="15"/>
    </row>
    <row r="3231" spans="1:41" x14ac:dyDescent="0.3">
      <c r="A3231" s="4"/>
      <c r="C3231" s="10"/>
      <c r="D3231" s="1"/>
      <c r="E3231" s="2"/>
      <c r="X3231"/>
      <c r="Y3231" s="7"/>
      <c r="AA3231"/>
      <c r="AB3231" s="7"/>
      <c r="AF3231" s="5"/>
      <c r="AG3231" s="5"/>
      <c r="AI3231" s="5"/>
      <c r="AJ3231" s="15"/>
      <c r="AK3231" s="5"/>
      <c r="AL3231" s="5"/>
      <c r="AM3231" s="5"/>
      <c r="AN3231" s="5"/>
      <c r="AO3231" s="15"/>
    </row>
    <row r="3232" spans="1:41" x14ac:dyDescent="0.3">
      <c r="A3232" s="4"/>
      <c r="C3232" s="10"/>
      <c r="D3232" s="1"/>
      <c r="E3232" s="2"/>
      <c r="X3232"/>
      <c r="Y3232" s="7"/>
      <c r="AA3232"/>
      <c r="AB3232" s="7"/>
      <c r="AF3232" s="5"/>
      <c r="AG3232" s="5"/>
      <c r="AI3232" s="5"/>
      <c r="AJ3232" s="15"/>
      <c r="AK3232" s="5"/>
      <c r="AL3232" s="5"/>
      <c r="AM3232" s="5"/>
      <c r="AN3232" s="5"/>
      <c r="AO3232" s="15"/>
    </row>
    <row r="3233" spans="1:41" x14ac:dyDescent="0.3">
      <c r="A3233" s="4"/>
      <c r="C3233" s="10"/>
      <c r="D3233" s="1"/>
      <c r="E3233" s="2"/>
      <c r="X3233"/>
      <c r="Y3233" s="7"/>
      <c r="AA3233"/>
      <c r="AB3233" s="7"/>
      <c r="AF3233" s="5"/>
      <c r="AG3233" s="5"/>
      <c r="AI3233" s="5"/>
      <c r="AJ3233" s="15"/>
      <c r="AK3233" s="5"/>
      <c r="AL3233" s="5"/>
      <c r="AM3233" s="5"/>
      <c r="AN3233" s="5"/>
      <c r="AO3233" s="15"/>
    </row>
    <row r="3234" spans="1:41" x14ac:dyDescent="0.3">
      <c r="A3234" s="4"/>
      <c r="C3234" s="10"/>
      <c r="D3234" s="1"/>
      <c r="E3234" s="2"/>
      <c r="X3234"/>
      <c r="Y3234" s="7"/>
      <c r="AA3234"/>
      <c r="AB3234" s="7"/>
      <c r="AF3234" s="5"/>
      <c r="AG3234" s="5"/>
      <c r="AI3234" s="5"/>
      <c r="AJ3234" s="15"/>
      <c r="AK3234" s="5"/>
      <c r="AL3234" s="5"/>
      <c r="AM3234" s="5"/>
      <c r="AN3234" s="5"/>
      <c r="AO3234" s="15"/>
    </row>
    <row r="3235" spans="1:41" x14ac:dyDescent="0.3">
      <c r="A3235" s="4"/>
      <c r="C3235" s="10"/>
      <c r="D3235" s="1"/>
      <c r="E3235" s="2"/>
      <c r="X3235"/>
      <c r="Y3235" s="7"/>
      <c r="AA3235"/>
      <c r="AB3235" s="7"/>
      <c r="AF3235" s="5"/>
      <c r="AG3235" s="5"/>
      <c r="AI3235" s="5"/>
      <c r="AJ3235" s="15"/>
      <c r="AK3235" s="5"/>
      <c r="AL3235" s="5"/>
      <c r="AM3235" s="5"/>
      <c r="AN3235" s="5"/>
      <c r="AO3235" s="15"/>
    </row>
    <row r="3236" spans="1:41" x14ac:dyDescent="0.3">
      <c r="A3236" s="4"/>
      <c r="C3236" s="10"/>
      <c r="D3236" s="1"/>
      <c r="E3236" s="2"/>
      <c r="X3236"/>
      <c r="Y3236" s="7"/>
      <c r="AA3236"/>
      <c r="AB3236" s="7"/>
      <c r="AF3236" s="5"/>
      <c r="AG3236" s="5"/>
      <c r="AI3236" s="5"/>
      <c r="AJ3236" s="15"/>
      <c r="AK3236" s="5"/>
      <c r="AL3236" s="5"/>
      <c r="AM3236" s="5"/>
      <c r="AN3236" s="5"/>
      <c r="AO3236" s="15"/>
    </row>
    <row r="3237" spans="1:41" x14ac:dyDescent="0.3">
      <c r="A3237" s="4"/>
      <c r="C3237" s="10"/>
      <c r="D3237" s="1"/>
      <c r="E3237" s="2"/>
      <c r="X3237"/>
      <c r="Y3237" s="7"/>
      <c r="AA3237"/>
      <c r="AB3237" s="7"/>
      <c r="AF3237" s="5"/>
      <c r="AG3237" s="5"/>
      <c r="AI3237" s="5"/>
      <c r="AJ3237" s="15"/>
      <c r="AK3237" s="5"/>
      <c r="AL3237" s="5"/>
      <c r="AM3237" s="5"/>
      <c r="AN3237" s="5"/>
      <c r="AO3237" s="15"/>
    </row>
    <row r="3238" spans="1:41" x14ac:dyDescent="0.3">
      <c r="A3238" s="4"/>
      <c r="C3238" s="10"/>
      <c r="D3238" s="1"/>
      <c r="E3238" s="2"/>
      <c r="X3238"/>
      <c r="Y3238" s="7"/>
      <c r="AA3238"/>
      <c r="AB3238" s="7"/>
      <c r="AF3238" s="5"/>
      <c r="AG3238" s="5"/>
      <c r="AI3238" s="5"/>
      <c r="AJ3238" s="15"/>
      <c r="AK3238" s="5"/>
      <c r="AL3238" s="5"/>
      <c r="AM3238" s="5"/>
      <c r="AN3238" s="5"/>
      <c r="AO3238" s="15"/>
    </row>
    <row r="3239" spans="1:41" x14ac:dyDescent="0.3">
      <c r="A3239" s="4"/>
      <c r="C3239" s="10"/>
      <c r="D3239" s="1"/>
      <c r="E3239" s="2"/>
      <c r="X3239"/>
      <c r="Y3239" s="7"/>
      <c r="AA3239"/>
      <c r="AB3239" s="7"/>
      <c r="AF3239" s="5"/>
      <c r="AG3239" s="5"/>
      <c r="AI3239" s="5"/>
      <c r="AJ3239" s="15"/>
      <c r="AK3239" s="5"/>
      <c r="AL3239" s="5"/>
      <c r="AM3239" s="5"/>
      <c r="AN3239" s="5"/>
      <c r="AO3239" s="15"/>
    </row>
    <row r="3240" spans="1:41" x14ac:dyDescent="0.3">
      <c r="A3240" s="4"/>
      <c r="C3240" s="10"/>
      <c r="D3240" s="1"/>
      <c r="E3240" s="2"/>
      <c r="X3240"/>
      <c r="Y3240" s="7"/>
      <c r="AA3240"/>
      <c r="AB3240" s="7"/>
      <c r="AF3240" s="5"/>
      <c r="AG3240" s="5"/>
      <c r="AI3240" s="5"/>
      <c r="AJ3240" s="15"/>
      <c r="AK3240" s="5"/>
      <c r="AL3240" s="5"/>
      <c r="AM3240" s="5"/>
      <c r="AN3240" s="5"/>
      <c r="AO3240" s="15"/>
    </row>
    <row r="3241" spans="1:41" x14ac:dyDescent="0.3">
      <c r="A3241" s="4"/>
      <c r="C3241" s="10"/>
      <c r="D3241" s="1"/>
      <c r="E3241" s="2"/>
      <c r="X3241"/>
      <c r="Y3241" s="7"/>
      <c r="AA3241"/>
      <c r="AB3241" s="7"/>
      <c r="AF3241" s="5"/>
      <c r="AG3241" s="5"/>
      <c r="AI3241" s="5"/>
      <c r="AJ3241" s="15"/>
      <c r="AK3241" s="5"/>
      <c r="AL3241" s="5"/>
      <c r="AM3241" s="5"/>
      <c r="AN3241" s="5"/>
      <c r="AO3241" s="15"/>
    </row>
    <row r="3242" spans="1:41" x14ac:dyDescent="0.3">
      <c r="A3242" s="4"/>
      <c r="C3242" s="10"/>
      <c r="D3242" s="1"/>
      <c r="E3242" s="2"/>
      <c r="X3242"/>
      <c r="Y3242" s="7"/>
      <c r="AA3242"/>
      <c r="AB3242" s="7"/>
      <c r="AF3242" s="5"/>
      <c r="AG3242" s="5"/>
      <c r="AI3242" s="5"/>
      <c r="AJ3242" s="15"/>
      <c r="AK3242" s="5"/>
      <c r="AL3242" s="5"/>
      <c r="AM3242" s="5"/>
      <c r="AN3242" s="5"/>
      <c r="AO3242" s="15"/>
    </row>
    <row r="3243" spans="1:41" x14ac:dyDescent="0.3">
      <c r="A3243" s="4"/>
      <c r="C3243" s="10"/>
      <c r="D3243" s="1"/>
      <c r="E3243" s="2"/>
      <c r="X3243"/>
      <c r="Y3243" s="7"/>
      <c r="AA3243"/>
      <c r="AB3243" s="7"/>
      <c r="AF3243" s="5"/>
      <c r="AG3243" s="5"/>
      <c r="AI3243" s="5"/>
      <c r="AJ3243" s="15"/>
      <c r="AK3243" s="5"/>
      <c r="AL3243" s="5"/>
      <c r="AM3243" s="5"/>
      <c r="AN3243" s="5"/>
      <c r="AO3243" s="15"/>
    </row>
    <row r="3244" spans="1:41" x14ac:dyDescent="0.3">
      <c r="A3244" s="4"/>
      <c r="C3244" s="10"/>
      <c r="D3244" s="1"/>
      <c r="E3244" s="2"/>
      <c r="X3244"/>
      <c r="Y3244" s="7"/>
      <c r="AA3244"/>
      <c r="AB3244" s="7"/>
      <c r="AF3244" s="5"/>
      <c r="AG3244" s="5"/>
      <c r="AI3244" s="5"/>
      <c r="AJ3244" s="15"/>
      <c r="AK3244" s="5"/>
      <c r="AL3244" s="5"/>
      <c r="AM3244" s="5"/>
      <c r="AN3244" s="5"/>
      <c r="AO3244" s="15"/>
    </row>
    <row r="3245" spans="1:41" x14ac:dyDescent="0.3">
      <c r="A3245" s="4"/>
      <c r="C3245" s="10"/>
      <c r="D3245" s="1"/>
      <c r="E3245" s="2"/>
      <c r="X3245"/>
      <c r="Y3245" s="7"/>
      <c r="AA3245"/>
      <c r="AB3245" s="7"/>
      <c r="AF3245" s="5"/>
      <c r="AG3245" s="5"/>
      <c r="AI3245" s="5"/>
      <c r="AJ3245" s="15"/>
      <c r="AK3245" s="5"/>
      <c r="AL3245" s="5"/>
      <c r="AM3245" s="5"/>
      <c r="AN3245" s="5"/>
      <c r="AO3245" s="15"/>
    </row>
    <row r="3246" spans="1:41" x14ac:dyDescent="0.3">
      <c r="A3246" s="4"/>
      <c r="C3246" s="10"/>
      <c r="D3246" s="1"/>
      <c r="E3246" s="2"/>
      <c r="X3246"/>
      <c r="Y3246" s="7"/>
      <c r="AA3246"/>
      <c r="AB3246" s="7"/>
      <c r="AF3246" s="5"/>
      <c r="AG3246" s="5"/>
      <c r="AI3246" s="5"/>
      <c r="AJ3246" s="15"/>
      <c r="AK3246" s="5"/>
      <c r="AL3246" s="5"/>
      <c r="AM3246" s="5"/>
      <c r="AN3246" s="5"/>
      <c r="AO3246" s="15"/>
    </row>
    <row r="3247" spans="1:41" x14ac:dyDescent="0.3">
      <c r="A3247" s="4"/>
      <c r="C3247" s="10"/>
      <c r="D3247" s="1"/>
      <c r="E3247" s="2"/>
      <c r="X3247"/>
      <c r="Y3247" s="7"/>
      <c r="AA3247"/>
      <c r="AB3247" s="7"/>
      <c r="AF3247" s="5"/>
      <c r="AG3247" s="5"/>
      <c r="AI3247" s="5"/>
      <c r="AJ3247" s="15"/>
      <c r="AK3247" s="5"/>
      <c r="AL3247" s="5"/>
      <c r="AM3247" s="5"/>
      <c r="AN3247" s="5"/>
      <c r="AO3247" s="15"/>
    </row>
    <row r="3248" spans="1:41" x14ac:dyDescent="0.3">
      <c r="A3248" s="4"/>
      <c r="C3248" s="10"/>
      <c r="D3248" s="1"/>
      <c r="E3248" s="2"/>
      <c r="X3248"/>
      <c r="Y3248" s="7"/>
      <c r="AA3248"/>
      <c r="AB3248" s="7"/>
      <c r="AF3248" s="5"/>
      <c r="AG3248" s="5"/>
      <c r="AI3248" s="5"/>
      <c r="AJ3248" s="15"/>
      <c r="AK3248" s="5"/>
      <c r="AL3248" s="5"/>
      <c r="AM3248" s="5"/>
      <c r="AN3248" s="5"/>
      <c r="AO3248" s="15"/>
    </row>
    <row r="3249" spans="1:41" x14ac:dyDescent="0.3">
      <c r="A3249" s="4"/>
      <c r="C3249" s="10"/>
      <c r="D3249" s="1"/>
      <c r="E3249" s="2"/>
      <c r="X3249"/>
      <c r="Y3249" s="7"/>
      <c r="AA3249"/>
      <c r="AB3249" s="7"/>
      <c r="AF3249" s="5"/>
      <c r="AG3249" s="5"/>
      <c r="AI3249" s="5"/>
      <c r="AJ3249" s="15"/>
      <c r="AK3249" s="5"/>
      <c r="AL3249" s="5"/>
      <c r="AM3249" s="5"/>
      <c r="AN3249" s="5"/>
      <c r="AO3249" s="15"/>
    </row>
    <row r="3250" spans="1:41" x14ac:dyDescent="0.3">
      <c r="A3250" s="4"/>
      <c r="C3250" s="10"/>
      <c r="D3250" s="1"/>
      <c r="E3250" s="2"/>
      <c r="X3250"/>
      <c r="Y3250" s="7"/>
      <c r="AA3250"/>
      <c r="AB3250" s="7"/>
      <c r="AF3250" s="5"/>
      <c r="AG3250" s="5"/>
      <c r="AI3250" s="5"/>
      <c r="AJ3250" s="15"/>
      <c r="AK3250" s="5"/>
      <c r="AL3250" s="5"/>
      <c r="AM3250" s="5"/>
      <c r="AN3250" s="5"/>
      <c r="AO3250" s="15"/>
    </row>
    <row r="3251" spans="1:41" x14ac:dyDescent="0.3">
      <c r="A3251" s="4"/>
      <c r="C3251" s="10"/>
      <c r="D3251" s="1"/>
      <c r="E3251" s="2"/>
      <c r="X3251"/>
      <c r="Y3251" s="7"/>
      <c r="AA3251"/>
      <c r="AB3251" s="7"/>
      <c r="AF3251" s="5"/>
      <c r="AG3251" s="5"/>
      <c r="AI3251" s="5"/>
      <c r="AJ3251" s="15"/>
      <c r="AK3251" s="5"/>
      <c r="AL3251" s="5"/>
      <c r="AM3251" s="5"/>
      <c r="AN3251" s="5"/>
      <c r="AO3251" s="15"/>
    </row>
    <row r="3252" spans="1:41" x14ac:dyDescent="0.3">
      <c r="A3252" s="4"/>
      <c r="C3252" s="10"/>
      <c r="D3252" s="1"/>
      <c r="E3252" s="2"/>
      <c r="X3252"/>
      <c r="Y3252" s="7"/>
      <c r="AA3252"/>
      <c r="AB3252" s="7"/>
      <c r="AF3252" s="5"/>
      <c r="AG3252" s="5"/>
      <c r="AI3252" s="5"/>
      <c r="AJ3252" s="15"/>
      <c r="AK3252" s="5"/>
      <c r="AL3252" s="5"/>
      <c r="AM3252" s="5"/>
      <c r="AN3252" s="5"/>
      <c r="AO3252" s="15"/>
    </row>
    <row r="3253" spans="1:41" x14ac:dyDescent="0.3">
      <c r="A3253" s="4"/>
      <c r="C3253" s="10"/>
      <c r="D3253" s="1"/>
      <c r="E3253" s="2"/>
      <c r="X3253"/>
      <c r="Y3253" s="7"/>
      <c r="AA3253"/>
      <c r="AB3253" s="7"/>
      <c r="AF3253" s="5"/>
      <c r="AG3253" s="5"/>
      <c r="AI3253" s="5"/>
      <c r="AJ3253" s="15"/>
      <c r="AK3253" s="5"/>
      <c r="AL3253" s="5"/>
      <c r="AM3253" s="5"/>
      <c r="AN3253" s="5"/>
      <c r="AO3253" s="15"/>
    </row>
    <row r="3254" spans="1:41" x14ac:dyDescent="0.3">
      <c r="A3254" s="4"/>
      <c r="C3254" s="10"/>
      <c r="D3254" s="1"/>
      <c r="E3254" s="2"/>
      <c r="X3254"/>
      <c r="Y3254" s="7"/>
      <c r="AA3254"/>
      <c r="AB3254" s="7"/>
      <c r="AF3254" s="5"/>
      <c r="AG3254" s="5"/>
      <c r="AI3254" s="5"/>
      <c r="AJ3254" s="15"/>
      <c r="AK3254" s="5"/>
      <c r="AL3254" s="5"/>
      <c r="AM3254" s="5"/>
      <c r="AN3254" s="5"/>
      <c r="AO3254" s="15"/>
    </row>
    <row r="3255" spans="1:41" x14ac:dyDescent="0.3">
      <c r="A3255" s="4"/>
      <c r="C3255" s="10"/>
      <c r="D3255" s="1"/>
      <c r="E3255" s="2"/>
      <c r="X3255"/>
      <c r="Y3255" s="7"/>
      <c r="AA3255"/>
      <c r="AB3255" s="7"/>
      <c r="AF3255" s="5"/>
      <c r="AG3255" s="5"/>
      <c r="AI3255" s="5"/>
      <c r="AJ3255" s="15"/>
      <c r="AK3255" s="5"/>
      <c r="AL3255" s="5"/>
      <c r="AM3255" s="5"/>
      <c r="AN3255" s="5"/>
      <c r="AO3255" s="15"/>
    </row>
    <row r="3256" spans="1:41" x14ac:dyDescent="0.3">
      <c r="A3256" s="4"/>
      <c r="C3256" s="10"/>
      <c r="D3256" s="1"/>
      <c r="E3256" s="2"/>
      <c r="X3256"/>
      <c r="Y3256" s="7"/>
      <c r="AA3256"/>
      <c r="AB3256" s="7"/>
      <c r="AF3256" s="5"/>
      <c r="AG3256" s="5"/>
      <c r="AI3256" s="5"/>
      <c r="AJ3256" s="15"/>
      <c r="AK3256" s="5"/>
      <c r="AL3256" s="5"/>
      <c r="AM3256" s="5"/>
      <c r="AN3256" s="5"/>
      <c r="AO3256" s="15"/>
    </row>
    <row r="3257" spans="1:41" x14ac:dyDescent="0.3">
      <c r="A3257" s="4"/>
      <c r="C3257" s="10"/>
      <c r="D3257" s="1"/>
      <c r="E3257" s="2"/>
      <c r="X3257"/>
      <c r="Y3257" s="7"/>
      <c r="AA3257"/>
      <c r="AB3257" s="7"/>
      <c r="AF3257" s="5"/>
      <c r="AG3257" s="5"/>
      <c r="AI3257" s="5"/>
      <c r="AJ3257" s="15"/>
      <c r="AK3257" s="5"/>
      <c r="AL3257" s="5"/>
      <c r="AM3257" s="5"/>
      <c r="AN3257" s="5"/>
      <c r="AO3257" s="15"/>
    </row>
    <row r="3258" spans="1:41" x14ac:dyDescent="0.3">
      <c r="A3258" s="4"/>
      <c r="C3258" s="10"/>
      <c r="D3258" s="1"/>
      <c r="E3258" s="2"/>
      <c r="X3258"/>
      <c r="Y3258" s="7"/>
      <c r="AA3258"/>
      <c r="AB3258" s="7"/>
      <c r="AF3258" s="5"/>
      <c r="AG3258" s="5"/>
      <c r="AI3258" s="5"/>
      <c r="AJ3258" s="15"/>
      <c r="AK3258" s="5"/>
      <c r="AL3258" s="5"/>
      <c r="AM3258" s="5"/>
      <c r="AN3258" s="5"/>
      <c r="AO3258" s="15"/>
    </row>
    <row r="3259" spans="1:41" x14ac:dyDescent="0.3">
      <c r="A3259" s="4"/>
      <c r="C3259" s="10"/>
      <c r="D3259" s="1"/>
      <c r="E3259" s="2"/>
      <c r="X3259"/>
      <c r="Y3259" s="7"/>
      <c r="AA3259"/>
      <c r="AB3259" s="7"/>
      <c r="AF3259" s="5"/>
      <c r="AG3259" s="5"/>
      <c r="AI3259" s="5"/>
      <c r="AJ3259" s="15"/>
      <c r="AK3259" s="5"/>
      <c r="AL3259" s="5"/>
      <c r="AM3259" s="5"/>
      <c r="AN3259" s="5"/>
      <c r="AO3259" s="15"/>
    </row>
    <row r="3260" spans="1:41" x14ac:dyDescent="0.3">
      <c r="A3260" s="4"/>
      <c r="C3260" s="10"/>
      <c r="D3260" s="1"/>
      <c r="E3260" s="2"/>
      <c r="X3260"/>
      <c r="Y3260" s="7"/>
      <c r="AA3260"/>
      <c r="AB3260" s="7"/>
      <c r="AF3260" s="5"/>
      <c r="AG3260" s="5"/>
      <c r="AI3260" s="5"/>
      <c r="AJ3260" s="15"/>
      <c r="AK3260" s="5"/>
      <c r="AL3260" s="5"/>
      <c r="AM3260" s="5"/>
      <c r="AN3260" s="5"/>
      <c r="AO3260" s="15"/>
    </row>
    <row r="3261" spans="1:41" x14ac:dyDescent="0.3">
      <c r="A3261" s="4"/>
      <c r="C3261" s="10"/>
      <c r="D3261" s="1"/>
      <c r="E3261" s="2"/>
      <c r="X3261"/>
      <c r="Y3261" s="7"/>
      <c r="AA3261"/>
      <c r="AB3261" s="7"/>
      <c r="AF3261" s="5"/>
      <c r="AG3261" s="5"/>
      <c r="AI3261" s="5"/>
      <c r="AJ3261" s="15"/>
      <c r="AK3261" s="5"/>
      <c r="AL3261" s="5"/>
      <c r="AM3261" s="5"/>
      <c r="AN3261" s="5"/>
      <c r="AO3261" s="15"/>
    </row>
    <row r="3262" spans="1:41" x14ac:dyDescent="0.3">
      <c r="A3262" s="4"/>
      <c r="C3262" s="10"/>
      <c r="D3262" s="1"/>
      <c r="E3262" s="2"/>
      <c r="X3262"/>
      <c r="Y3262" s="7"/>
      <c r="AA3262"/>
      <c r="AB3262" s="7"/>
      <c r="AF3262" s="5"/>
      <c r="AG3262" s="5"/>
      <c r="AI3262" s="5"/>
      <c r="AJ3262" s="15"/>
      <c r="AK3262" s="5"/>
      <c r="AL3262" s="5"/>
      <c r="AM3262" s="5"/>
      <c r="AN3262" s="5"/>
      <c r="AO3262" s="15"/>
    </row>
    <row r="3263" spans="1:41" x14ac:dyDescent="0.3">
      <c r="A3263" s="4"/>
      <c r="C3263" s="10"/>
      <c r="D3263" s="1"/>
      <c r="E3263" s="2"/>
      <c r="X3263"/>
      <c r="Y3263" s="7"/>
      <c r="AA3263"/>
      <c r="AB3263" s="7"/>
      <c r="AF3263" s="5"/>
      <c r="AG3263" s="5"/>
      <c r="AI3263" s="5"/>
      <c r="AJ3263" s="15"/>
      <c r="AK3263" s="5"/>
      <c r="AL3263" s="5"/>
      <c r="AM3263" s="5"/>
      <c r="AN3263" s="5"/>
      <c r="AO3263" s="15"/>
    </row>
    <row r="3264" spans="1:41" x14ac:dyDescent="0.3">
      <c r="A3264" s="4"/>
      <c r="C3264" s="10"/>
      <c r="D3264" s="1"/>
      <c r="E3264" s="2"/>
      <c r="X3264"/>
      <c r="Y3264" s="7"/>
      <c r="AA3264"/>
      <c r="AB3264" s="7"/>
      <c r="AF3264" s="5"/>
      <c r="AG3264" s="5"/>
      <c r="AI3264" s="5"/>
      <c r="AJ3264" s="15"/>
      <c r="AK3264" s="5"/>
      <c r="AL3264" s="5"/>
      <c r="AM3264" s="5"/>
      <c r="AN3264" s="5"/>
      <c r="AO3264" s="15"/>
    </row>
    <row r="3265" spans="1:41" x14ac:dyDescent="0.3">
      <c r="A3265" s="4"/>
      <c r="C3265" s="10"/>
      <c r="D3265" s="1"/>
      <c r="E3265" s="2"/>
      <c r="X3265"/>
      <c r="Y3265" s="7"/>
      <c r="AA3265"/>
      <c r="AB3265" s="7"/>
      <c r="AF3265" s="5"/>
      <c r="AG3265" s="5"/>
      <c r="AI3265" s="5"/>
      <c r="AJ3265" s="15"/>
      <c r="AK3265" s="5"/>
      <c r="AL3265" s="5"/>
      <c r="AM3265" s="5"/>
      <c r="AN3265" s="5"/>
      <c r="AO3265" s="15"/>
    </row>
    <row r="3266" spans="1:41" x14ac:dyDescent="0.3">
      <c r="A3266" s="4"/>
      <c r="C3266" s="10"/>
      <c r="D3266" s="1"/>
      <c r="E3266" s="2"/>
      <c r="X3266"/>
      <c r="Y3266" s="7"/>
      <c r="AA3266"/>
      <c r="AB3266" s="7"/>
      <c r="AF3266" s="5"/>
      <c r="AG3266" s="5"/>
      <c r="AI3266" s="5"/>
      <c r="AJ3266" s="15"/>
      <c r="AK3266" s="5"/>
      <c r="AL3266" s="5"/>
      <c r="AM3266" s="5"/>
      <c r="AN3266" s="5"/>
      <c r="AO3266" s="15"/>
    </row>
    <row r="3267" spans="1:41" x14ac:dyDescent="0.3">
      <c r="A3267" s="4"/>
      <c r="C3267" s="10"/>
      <c r="D3267" s="1"/>
      <c r="E3267" s="2"/>
      <c r="X3267"/>
      <c r="Y3267" s="7"/>
      <c r="AA3267"/>
      <c r="AB3267" s="7"/>
      <c r="AF3267" s="5"/>
      <c r="AG3267" s="5"/>
      <c r="AI3267" s="5"/>
      <c r="AJ3267" s="15"/>
      <c r="AK3267" s="5"/>
      <c r="AL3267" s="5"/>
      <c r="AM3267" s="5"/>
      <c r="AN3267" s="5"/>
      <c r="AO3267" s="15"/>
    </row>
    <row r="3268" spans="1:41" x14ac:dyDescent="0.3">
      <c r="A3268" s="4"/>
      <c r="C3268" s="10"/>
      <c r="D3268" s="1"/>
      <c r="E3268" s="2"/>
      <c r="X3268"/>
      <c r="Y3268" s="7"/>
      <c r="AA3268"/>
      <c r="AB3268" s="7"/>
      <c r="AF3268" s="5"/>
      <c r="AG3268" s="5"/>
      <c r="AI3268" s="5"/>
      <c r="AJ3268" s="15"/>
      <c r="AK3268" s="5"/>
      <c r="AL3268" s="5"/>
      <c r="AM3268" s="5"/>
      <c r="AN3268" s="5"/>
      <c r="AO3268" s="15"/>
    </row>
    <row r="3269" spans="1:41" x14ac:dyDescent="0.3">
      <c r="A3269" s="4"/>
      <c r="C3269" s="10"/>
      <c r="D3269" s="1"/>
      <c r="E3269" s="2"/>
      <c r="X3269"/>
      <c r="Y3269" s="7"/>
      <c r="AA3269"/>
      <c r="AB3269" s="7"/>
      <c r="AF3269" s="5"/>
      <c r="AG3269" s="5"/>
      <c r="AI3269" s="5"/>
      <c r="AJ3269" s="15"/>
      <c r="AK3269" s="5"/>
      <c r="AL3269" s="5"/>
      <c r="AM3269" s="5"/>
      <c r="AN3269" s="5"/>
      <c r="AO3269" s="15"/>
    </row>
    <row r="3270" spans="1:41" x14ac:dyDescent="0.3">
      <c r="A3270" s="4"/>
      <c r="C3270" s="10"/>
      <c r="D3270" s="1"/>
      <c r="E3270" s="2"/>
      <c r="X3270"/>
      <c r="Y3270" s="7"/>
      <c r="AA3270"/>
      <c r="AB3270" s="7"/>
      <c r="AF3270" s="5"/>
      <c r="AG3270" s="5"/>
      <c r="AI3270" s="5"/>
      <c r="AJ3270" s="15"/>
      <c r="AK3270" s="5"/>
      <c r="AL3270" s="5"/>
      <c r="AM3270" s="5"/>
      <c r="AN3270" s="5"/>
      <c r="AO3270" s="15"/>
    </row>
    <row r="3271" spans="1:41" x14ac:dyDescent="0.3">
      <c r="A3271" s="4"/>
      <c r="C3271" s="10"/>
      <c r="D3271" s="1"/>
      <c r="E3271" s="2"/>
      <c r="X3271"/>
      <c r="Y3271" s="7"/>
      <c r="AA3271"/>
      <c r="AB3271" s="7"/>
      <c r="AF3271" s="5"/>
      <c r="AG3271" s="5"/>
      <c r="AI3271" s="5"/>
      <c r="AJ3271" s="15"/>
      <c r="AK3271" s="5"/>
      <c r="AL3271" s="5"/>
      <c r="AM3271" s="5"/>
      <c r="AN3271" s="5"/>
      <c r="AO3271" s="15"/>
    </row>
    <row r="3272" spans="1:41" x14ac:dyDescent="0.3">
      <c r="A3272" s="4"/>
      <c r="C3272" s="10"/>
      <c r="D3272" s="1"/>
      <c r="E3272" s="2"/>
      <c r="X3272"/>
      <c r="Y3272" s="7"/>
      <c r="AA3272"/>
      <c r="AB3272" s="7"/>
      <c r="AF3272" s="5"/>
      <c r="AG3272" s="5"/>
      <c r="AI3272" s="5"/>
      <c r="AJ3272" s="15"/>
      <c r="AK3272" s="5"/>
      <c r="AL3272" s="5"/>
      <c r="AM3272" s="5"/>
      <c r="AN3272" s="5"/>
      <c r="AO3272" s="15"/>
    </row>
    <row r="3273" spans="1:41" x14ac:dyDescent="0.3">
      <c r="A3273" s="4"/>
      <c r="C3273" s="10"/>
      <c r="D3273" s="1"/>
      <c r="E3273" s="2"/>
      <c r="X3273"/>
      <c r="Y3273" s="7"/>
      <c r="AA3273"/>
      <c r="AB3273" s="7"/>
      <c r="AF3273" s="5"/>
      <c r="AG3273" s="5"/>
      <c r="AI3273" s="5"/>
      <c r="AJ3273" s="15"/>
      <c r="AK3273" s="5"/>
      <c r="AL3273" s="5"/>
      <c r="AM3273" s="5"/>
      <c r="AN3273" s="5"/>
      <c r="AO3273" s="15"/>
    </row>
    <row r="3274" spans="1:41" x14ac:dyDescent="0.3">
      <c r="A3274" s="4"/>
      <c r="C3274" s="10"/>
      <c r="D3274" s="1"/>
      <c r="E3274" s="2"/>
      <c r="X3274"/>
      <c r="Y3274" s="7"/>
      <c r="AA3274"/>
      <c r="AB3274" s="7"/>
      <c r="AF3274" s="5"/>
      <c r="AG3274" s="5"/>
      <c r="AI3274" s="5"/>
      <c r="AJ3274" s="15"/>
      <c r="AK3274" s="5"/>
      <c r="AL3274" s="5"/>
      <c r="AM3274" s="5"/>
      <c r="AN3274" s="5"/>
      <c r="AO3274" s="15"/>
    </row>
    <row r="3275" spans="1:41" x14ac:dyDescent="0.3">
      <c r="A3275" s="4"/>
      <c r="C3275" s="10"/>
      <c r="D3275" s="1"/>
      <c r="E3275" s="2"/>
      <c r="X3275"/>
      <c r="Y3275" s="7"/>
      <c r="AA3275"/>
      <c r="AB3275" s="7"/>
      <c r="AF3275" s="5"/>
      <c r="AG3275" s="5"/>
      <c r="AI3275" s="5"/>
      <c r="AJ3275" s="15"/>
      <c r="AK3275" s="5"/>
      <c r="AL3275" s="5"/>
      <c r="AM3275" s="5"/>
      <c r="AN3275" s="5"/>
      <c r="AO3275" s="15"/>
    </row>
    <row r="3276" spans="1:41" x14ac:dyDescent="0.3">
      <c r="A3276" s="4"/>
      <c r="C3276" s="10"/>
      <c r="D3276" s="1"/>
      <c r="E3276" s="2"/>
      <c r="X3276"/>
      <c r="Y3276" s="7"/>
      <c r="AA3276"/>
      <c r="AB3276" s="7"/>
      <c r="AF3276" s="5"/>
      <c r="AG3276" s="5"/>
      <c r="AI3276" s="5"/>
      <c r="AJ3276" s="15"/>
      <c r="AK3276" s="5"/>
      <c r="AL3276" s="5"/>
      <c r="AM3276" s="5"/>
      <c r="AN3276" s="5"/>
      <c r="AO3276" s="15"/>
    </row>
    <row r="3277" spans="1:41" x14ac:dyDescent="0.3">
      <c r="A3277" s="4"/>
      <c r="C3277" s="10"/>
      <c r="D3277" s="1"/>
      <c r="E3277" s="2"/>
      <c r="X3277"/>
      <c r="Y3277" s="7"/>
      <c r="AA3277"/>
      <c r="AB3277" s="7"/>
      <c r="AF3277" s="5"/>
      <c r="AG3277" s="5"/>
      <c r="AI3277" s="5"/>
      <c r="AJ3277" s="15"/>
      <c r="AK3277" s="5"/>
      <c r="AL3277" s="5"/>
      <c r="AM3277" s="5"/>
      <c r="AN3277" s="5"/>
      <c r="AO3277" s="15"/>
    </row>
    <row r="3278" spans="1:41" x14ac:dyDescent="0.3">
      <c r="A3278" s="4"/>
      <c r="C3278" s="10"/>
      <c r="D3278" s="1"/>
      <c r="E3278" s="2"/>
      <c r="X3278"/>
      <c r="Y3278" s="7"/>
      <c r="AA3278"/>
      <c r="AB3278" s="7"/>
      <c r="AF3278" s="5"/>
      <c r="AG3278" s="5"/>
      <c r="AI3278" s="5"/>
      <c r="AJ3278" s="15"/>
      <c r="AK3278" s="5"/>
      <c r="AL3278" s="5"/>
      <c r="AM3278" s="5"/>
      <c r="AN3278" s="5"/>
      <c r="AO3278" s="15"/>
    </row>
    <row r="3279" spans="1:41" x14ac:dyDescent="0.3">
      <c r="A3279" s="4"/>
      <c r="C3279" s="10"/>
      <c r="D3279" s="1"/>
      <c r="E3279" s="2"/>
      <c r="X3279"/>
      <c r="Y3279" s="7"/>
      <c r="AA3279"/>
      <c r="AB3279" s="7"/>
      <c r="AF3279" s="5"/>
      <c r="AG3279" s="5"/>
      <c r="AI3279" s="5"/>
      <c r="AJ3279" s="15"/>
      <c r="AK3279" s="5"/>
      <c r="AL3279" s="5"/>
      <c r="AM3279" s="5"/>
      <c r="AN3279" s="5"/>
      <c r="AO3279" s="15"/>
    </row>
    <row r="3280" spans="1:41" x14ac:dyDescent="0.3">
      <c r="A3280" s="4"/>
      <c r="C3280" s="10"/>
      <c r="D3280" s="1"/>
      <c r="E3280" s="2"/>
      <c r="X3280"/>
      <c r="Y3280" s="7"/>
      <c r="AA3280"/>
      <c r="AB3280" s="7"/>
      <c r="AF3280" s="5"/>
      <c r="AG3280" s="5"/>
      <c r="AI3280" s="5"/>
      <c r="AJ3280" s="15"/>
      <c r="AK3280" s="5"/>
      <c r="AL3280" s="5"/>
      <c r="AM3280" s="5"/>
      <c r="AN3280" s="5"/>
      <c r="AO3280" s="15"/>
    </row>
    <row r="3281" spans="1:41" x14ac:dyDescent="0.3">
      <c r="A3281" s="4"/>
      <c r="C3281" s="10"/>
      <c r="D3281" s="1"/>
      <c r="E3281" s="2"/>
      <c r="X3281"/>
      <c r="Y3281" s="7"/>
      <c r="AA3281"/>
      <c r="AB3281" s="7"/>
      <c r="AF3281" s="5"/>
      <c r="AG3281" s="5"/>
      <c r="AI3281" s="5"/>
      <c r="AJ3281" s="15"/>
      <c r="AK3281" s="5"/>
      <c r="AL3281" s="5"/>
      <c r="AM3281" s="5"/>
      <c r="AN3281" s="5"/>
      <c r="AO3281" s="15"/>
    </row>
    <row r="3282" spans="1:41" x14ac:dyDescent="0.3">
      <c r="A3282" s="4"/>
      <c r="C3282" s="10"/>
      <c r="D3282" s="1"/>
      <c r="E3282" s="2"/>
      <c r="X3282"/>
      <c r="Y3282" s="7"/>
      <c r="AA3282"/>
      <c r="AB3282" s="7"/>
      <c r="AF3282" s="5"/>
      <c r="AG3282" s="5"/>
      <c r="AI3282" s="5"/>
      <c r="AJ3282" s="15"/>
      <c r="AK3282" s="5"/>
      <c r="AL3282" s="5"/>
      <c r="AM3282" s="5"/>
      <c r="AN3282" s="5"/>
      <c r="AO3282" s="15"/>
    </row>
    <row r="3283" spans="1:41" x14ac:dyDescent="0.3">
      <c r="A3283" s="4"/>
      <c r="C3283" s="10"/>
      <c r="D3283" s="1"/>
      <c r="E3283" s="2"/>
      <c r="X3283"/>
      <c r="Y3283" s="7"/>
      <c r="AA3283"/>
      <c r="AB3283" s="7"/>
      <c r="AF3283" s="5"/>
      <c r="AG3283" s="5"/>
      <c r="AI3283" s="5"/>
      <c r="AJ3283" s="15"/>
      <c r="AK3283" s="5"/>
      <c r="AL3283" s="5"/>
      <c r="AM3283" s="5"/>
      <c r="AN3283" s="5"/>
      <c r="AO3283" s="15"/>
    </row>
    <row r="3284" spans="1:41" x14ac:dyDescent="0.3">
      <c r="A3284" s="4"/>
      <c r="C3284" s="10"/>
      <c r="D3284" s="1"/>
      <c r="E3284" s="2"/>
      <c r="X3284"/>
      <c r="Y3284" s="7"/>
      <c r="AA3284"/>
      <c r="AB3284" s="7"/>
      <c r="AF3284" s="5"/>
      <c r="AG3284" s="5"/>
      <c r="AI3284" s="5"/>
      <c r="AJ3284" s="15"/>
      <c r="AK3284" s="5"/>
      <c r="AL3284" s="5"/>
      <c r="AM3284" s="5"/>
      <c r="AN3284" s="5"/>
      <c r="AO3284" s="15"/>
    </row>
    <row r="3285" spans="1:41" x14ac:dyDescent="0.3">
      <c r="A3285" s="4"/>
      <c r="C3285" s="10"/>
      <c r="D3285" s="1"/>
      <c r="E3285" s="2"/>
      <c r="X3285"/>
      <c r="Y3285" s="7"/>
      <c r="AA3285"/>
      <c r="AB3285" s="7"/>
      <c r="AF3285" s="5"/>
      <c r="AG3285" s="5"/>
      <c r="AI3285" s="5"/>
      <c r="AJ3285" s="15"/>
      <c r="AK3285" s="5"/>
      <c r="AL3285" s="5"/>
      <c r="AM3285" s="5"/>
      <c r="AN3285" s="5"/>
      <c r="AO3285" s="15"/>
    </row>
    <row r="3286" spans="1:41" x14ac:dyDescent="0.3">
      <c r="A3286" s="4"/>
      <c r="C3286" s="10"/>
      <c r="D3286" s="1"/>
      <c r="E3286" s="2"/>
      <c r="X3286"/>
      <c r="Y3286" s="7"/>
      <c r="AA3286"/>
      <c r="AB3286" s="7"/>
      <c r="AF3286" s="5"/>
      <c r="AG3286" s="5"/>
      <c r="AI3286" s="5"/>
      <c r="AJ3286" s="15"/>
      <c r="AK3286" s="5"/>
      <c r="AL3286" s="5"/>
      <c r="AM3286" s="5"/>
      <c r="AN3286" s="5"/>
      <c r="AO3286" s="15"/>
    </row>
    <row r="3287" spans="1:41" x14ac:dyDescent="0.3">
      <c r="A3287" s="4"/>
      <c r="C3287" s="10"/>
      <c r="D3287" s="1"/>
      <c r="E3287" s="2"/>
      <c r="X3287"/>
      <c r="Y3287" s="7"/>
      <c r="AA3287"/>
      <c r="AB3287" s="7"/>
      <c r="AF3287" s="5"/>
      <c r="AG3287" s="5"/>
      <c r="AI3287" s="5"/>
      <c r="AJ3287" s="15"/>
      <c r="AK3287" s="5"/>
      <c r="AL3287" s="5"/>
      <c r="AM3287" s="5"/>
      <c r="AN3287" s="5"/>
      <c r="AO3287" s="15"/>
    </row>
    <row r="3288" spans="1:41" x14ac:dyDescent="0.3">
      <c r="A3288" s="4"/>
      <c r="C3288" s="10"/>
      <c r="D3288" s="1"/>
      <c r="E3288" s="2"/>
      <c r="X3288"/>
      <c r="Y3288" s="7"/>
      <c r="AA3288"/>
      <c r="AB3288" s="7"/>
      <c r="AF3288" s="5"/>
      <c r="AG3288" s="5"/>
      <c r="AI3288" s="5"/>
      <c r="AJ3288" s="15"/>
      <c r="AK3288" s="5"/>
      <c r="AL3288" s="5"/>
      <c r="AM3288" s="5"/>
      <c r="AN3288" s="5"/>
      <c r="AO3288" s="15"/>
    </row>
    <row r="3289" spans="1:41" x14ac:dyDescent="0.3">
      <c r="A3289" s="4"/>
      <c r="C3289" s="10"/>
      <c r="D3289" s="1"/>
      <c r="E3289" s="2"/>
      <c r="X3289"/>
      <c r="Y3289" s="7"/>
      <c r="AA3289"/>
      <c r="AB3289" s="7"/>
      <c r="AF3289" s="5"/>
      <c r="AG3289" s="5"/>
      <c r="AI3289" s="5"/>
      <c r="AJ3289" s="15"/>
      <c r="AK3289" s="5"/>
      <c r="AL3289" s="5"/>
      <c r="AM3289" s="5"/>
      <c r="AN3289" s="5"/>
      <c r="AO3289" s="15"/>
    </row>
    <row r="3290" spans="1:41" x14ac:dyDescent="0.3">
      <c r="A3290" s="4"/>
      <c r="C3290" s="10"/>
      <c r="D3290" s="1"/>
      <c r="E3290" s="2"/>
      <c r="X3290"/>
      <c r="Y3290" s="7"/>
      <c r="AA3290"/>
      <c r="AB3290" s="7"/>
      <c r="AF3290" s="5"/>
      <c r="AG3290" s="5"/>
      <c r="AI3290" s="5"/>
      <c r="AJ3290" s="15"/>
      <c r="AK3290" s="5"/>
      <c r="AL3290" s="5"/>
      <c r="AM3290" s="5"/>
      <c r="AN3290" s="5"/>
      <c r="AO3290" s="15"/>
    </row>
    <row r="3291" spans="1:41" x14ac:dyDescent="0.3">
      <c r="A3291" s="4"/>
      <c r="C3291" s="10"/>
      <c r="D3291" s="1"/>
      <c r="E3291" s="2"/>
      <c r="X3291"/>
      <c r="Y3291" s="7"/>
      <c r="AA3291"/>
      <c r="AB3291" s="7"/>
      <c r="AF3291" s="5"/>
      <c r="AG3291" s="5"/>
      <c r="AI3291" s="5"/>
      <c r="AJ3291" s="15"/>
      <c r="AK3291" s="5"/>
      <c r="AL3291" s="5"/>
      <c r="AM3291" s="5"/>
      <c r="AN3291" s="5"/>
      <c r="AO3291" s="15"/>
    </row>
    <row r="3292" spans="1:41" x14ac:dyDescent="0.3">
      <c r="A3292" s="4"/>
      <c r="C3292" s="10"/>
      <c r="D3292" s="1"/>
      <c r="E3292" s="2"/>
      <c r="X3292"/>
      <c r="Y3292" s="7"/>
      <c r="AA3292"/>
      <c r="AB3292" s="7"/>
      <c r="AF3292" s="5"/>
      <c r="AG3292" s="5"/>
      <c r="AI3292" s="5"/>
      <c r="AJ3292" s="15"/>
      <c r="AK3292" s="5"/>
      <c r="AL3292" s="5"/>
      <c r="AM3292" s="5"/>
      <c r="AN3292" s="5"/>
      <c r="AO3292" s="15"/>
    </row>
    <row r="3293" spans="1:41" x14ac:dyDescent="0.3">
      <c r="A3293" s="4"/>
      <c r="C3293" s="10"/>
      <c r="D3293" s="1"/>
      <c r="E3293" s="2"/>
      <c r="X3293"/>
      <c r="Y3293" s="7"/>
      <c r="AA3293"/>
      <c r="AB3293" s="7"/>
      <c r="AF3293" s="5"/>
      <c r="AG3293" s="5"/>
      <c r="AI3293" s="5"/>
      <c r="AJ3293" s="15"/>
      <c r="AK3293" s="5"/>
      <c r="AL3293" s="5"/>
      <c r="AM3293" s="5"/>
      <c r="AN3293" s="5"/>
      <c r="AO3293" s="15"/>
    </row>
    <row r="3294" spans="1:41" x14ac:dyDescent="0.3">
      <c r="A3294" s="4"/>
      <c r="C3294" s="10"/>
      <c r="D3294" s="1"/>
      <c r="E3294" s="2"/>
      <c r="X3294"/>
      <c r="Y3294" s="7"/>
      <c r="AA3294"/>
      <c r="AB3294" s="7"/>
      <c r="AF3294" s="5"/>
      <c r="AG3294" s="5"/>
      <c r="AI3294" s="5"/>
      <c r="AJ3294" s="15"/>
      <c r="AK3294" s="5"/>
      <c r="AL3294" s="5"/>
      <c r="AM3294" s="5"/>
      <c r="AN3294" s="5"/>
      <c r="AO3294" s="15"/>
    </row>
    <row r="3295" spans="1:41" x14ac:dyDescent="0.3">
      <c r="A3295" s="4"/>
      <c r="C3295" s="10"/>
      <c r="D3295" s="1"/>
      <c r="E3295" s="2"/>
      <c r="X3295"/>
      <c r="Y3295" s="7"/>
      <c r="AA3295"/>
      <c r="AB3295" s="7"/>
      <c r="AF3295" s="5"/>
      <c r="AG3295" s="5"/>
      <c r="AI3295" s="5"/>
      <c r="AJ3295" s="15"/>
      <c r="AK3295" s="5"/>
      <c r="AL3295" s="5"/>
      <c r="AM3295" s="5"/>
      <c r="AN3295" s="5"/>
      <c r="AO3295" s="15"/>
    </row>
    <row r="3296" spans="1:41" x14ac:dyDescent="0.3">
      <c r="A3296" s="4"/>
      <c r="C3296" s="10"/>
      <c r="D3296" s="1"/>
      <c r="E3296" s="2"/>
      <c r="X3296"/>
      <c r="Y3296" s="7"/>
      <c r="AA3296"/>
      <c r="AB3296" s="7"/>
      <c r="AF3296" s="5"/>
      <c r="AG3296" s="5"/>
      <c r="AI3296" s="5"/>
      <c r="AJ3296" s="15"/>
      <c r="AK3296" s="5"/>
      <c r="AL3296" s="5"/>
      <c r="AM3296" s="5"/>
      <c r="AN3296" s="5"/>
      <c r="AO3296" s="15"/>
    </row>
    <row r="3297" spans="1:41" x14ac:dyDescent="0.3">
      <c r="A3297" s="4"/>
      <c r="C3297" s="10"/>
      <c r="D3297" s="1"/>
      <c r="E3297" s="2"/>
      <c r="X3297"/>
      <c r="Y3297" s="7"/>
      <c r="AA3297"/>
      <c r="AB3297" s="7"/>
      <c r="AF3297" s="5"/>
      <c r="AG3297" s="5"/>
      <c r="AI3297" s="5"/>
      <c r="AJ3297" s="15"/>
      <c r="AK3297" s="5"/>
      <c r="AL3297" s="5"/>
      <c r="AM3297" s="5"/>
      <c r="AN3297" s="5"/>
      <c r="AO3297" s="15"/>
    </row>
    <row r="3298" spans="1:41" x14ac:dyDescent="0.3">
      <c r="A3298" s="4"/>
      <c r="C3298" s="10"/>
      <c r="D3298" s="1"/>
      <c r="E3298" s="2"/>
      <c r="X3298"/>
      <c r="Y3298" s="7"/>
      <c r="AA3298"/>
      <c r="AB3298" s="7"/>
      <c r="AF3298" s="5"/>
      <c r="AG3298" s="5"/>
      <c r="AI3298" s="5"/>
      <c r="AJ3298" s="15"/>
      <c r="AK3298" s="5"/>
      <c r="AL3298" s="5"/>
      <c r="AM3298" s="5"/>
      <c r="AN3298" s="5"/>
      <c r="AO3298" s="15"/>
    </row>
    <row r="3299" spans="1:41" x14ac:dyDescent="0.3">
      <c r="A3299" s="4"/>
      <c r="C3299" s="10"/>
      <c r="D3299" s="1"/>
      <c r="E3299" s="2"/>
      <c r="X3299"/>
      <c r="Y3299" s="7"/>
      <c r="AA3299"/>
      <c r="AB3299" s="7"/>
      <c r="AF3299" s="5"/>
      <c r="AG3299" s="5"/>
      <c r="AI3299" s="5"/>
      <c r="AJ3299" s="15"/>
      <c r="AK3299" s="5"/>
      <c r="AL3299" s="5"/>
      <c r="AM3299" s="5"/>
      <c r="AN3299" s="5"/>
      <c r="AO3299" s="15"/>
    </row>
    <row r="3300" spans="1:41" x14ac:dyDescent="0.3">
      <c r="A3300" s="4"/>
      <c r="C3300" s="10"/>
      <c r="D3300" s="1"/>
      <c r="E3300" s="2"/>
      <c r="X3300"/>
      <c r="Y3300" s="7"/>
      <c r="AA3300"/>
      <c r="AB3300" s="7"/>
      <c r="AF3300" s="5"/>
      <c r="AG3300" s="5"/>
      <c r="AI3300" s="5"/>
      <c r="AJ3300" s="15"/>
      <c r="AK3300" s="5"/>
      <c r="AL3300" s="5"/>
      <c r="AM3300" s="5"/>
      <c r="AN3300" s="5"/>
      <c r="AO3300" s="15"/>
    </row>
    <row r="3301" spans="1:41" x14ac:dyDescent="0.3">
      <c r="A3301" s="4"/>
      <c r="C3301" s="10"/>
      <c r="D3301" s="1"/>
      <c r="E3301" s="2"/>
      <c r="X3301"/>
      <c r="Y3301" s="7"/>
      <c r="AA3301"/>
      <c r="AB3301" s="7"/>
      <c r="AF3301" s="5"/>
      <c r="AG3301" s="5"/>
      <c r="AI3301" s="5"/>
      <c r="AJ3301" s="15"/>
      <c r="AK3301" s="5"/>
      <c r="AL3301" s="5"/>
      <c r="AM3301" s="5"/>
      <c r="AN3301" s="5"/>
      <c r="AO3301" s="15"/>
    </row>
    <row r="3302" spans="1:41" x14ac:dyDescent="0.3">
      <c r="A3302" s="4"/>
      <c r="C3302" s="10"/>
      <c r="D3302" s="1"/>
      <c r="E3302" s="2"/>
      <c r="X3302"/>
      <c r="Y3302" s="7"/>
      <c r="AA3302"/>
      <c r="AB3302" s="7"/>
      <c r="AF3302" s="5"/>
      <c r="AG3302" s="5"/>
      <c r="AI3302" s="5"/>
      <c r="AJ3302" s="15"/>
      <c r="AK3302" s="5"/>
      <c r="AL3302" s="5"/>
      <c r="AM3302" s="5"/>
      <c r="AN3302" s="5"/>
      <c r="AO3302" s="15"/>
    </row>
    <row r="3303" spans="1:41" x14ac:dyDescent="0.3">
      <c r="A3303" s="4"/>
      <c r="C3303" s="10"/>
      <c r="D3303" s="1"/>
      <c r="E3303" s="2"/>
      <c r="X3303"/>
      <c r="Y3303" s="7"/>
      <c r="AA3303"/>
      <c r="AB3303" s="7"/>
      <c r="AF3303" s="5"/>
      <c r="AG3303" s="5"/>
      <c r="AI3303" s="5"/>
      <c r="AJ3303" s="15"/>
      <c r="AK3303" s="5"/>
      <c r="AL3303" s="5"/>
      <c r="AM3303" s="5"/>
      <c r="AN3303" s="5"/>
      <c r="AO3303" s="15"/>
    </row>
    <row r="3304" spans="1:41" x14ac:dyDescent="0.3">
      <c r="A3304" s="4"/>
      <c r="C3304" s="10"/>
      <c r="D3304" s="1"/>
      <c r="E3304" s="2"/>
      <c r="X3304"/>
      <c r="Y3304" s="7"/>
      <c r="AA3304"/>
      <c r="AB3304" s="7"/>
      <c r="AF3304" s="5"/>
      <c r="AG3304" s="5"/>
      <c r="AI3304" s="5"/>
      <c r="AJ3304" s="15"/>
      <c r="AK3304" s="5"/>
      <c r="AL3304" s="5"/>
      <c r="AM3304" s="5"/>
      <c r="AN3304" s="5"/>
      <c r="AO3304" s="15"/>
    </row>
    <row r="3305" spans="1:41" x14ac:dyDescent="0.3">
      <c r="A3305" s="4"/>
      <c r="C3305" s="10"/>
      <c r="D3305" s="1"/>
      <c r="E3305" s="2"/>
      <c r="X3305"/>
      <c r="Y3305" s="7"/>
      <c r="AA3305"/>
      <c r="AB3305" s="7"/>
      <c r="AF3305" s="5"/>
      <c r="AG3305" s="5"/>
      <c r="AI3305" s="5"/>
      <c r="AJ3305" s="15"/>
      <c r="AK3305" s="5"/>
      <c r="AL3305" s="5"/>
      <c r="AM3305" s="5"/>
      <c r="AN3305" s="5"/>
      <c r="AO3305" s="15"/>
    </row>
    <row r="3306" spans="1:41" x14ac:dyDescent="0.3">
      <c r="A3306" s="4"/>
      <c r="C3306" s="10"/>
      <c r="D3306" s="1"/>
      <c r="E3306" s="2"/>
      <c r="X3306"/>
      <c r="Y3306" s="7"/>
      <c r="AA3306"/>
      <c r="AB3306" s="7"/>
      <c r="AF3306" s="5"/>
      <c r="AG3306" s="5"/>
      <c r="AI3306" s="5"/>
      <c r="AJ3306" s="15"/>
      <c r="AK3306" s="5"/>
      <c r="AL3306" s="5"/>
      <c r="AM3306" s="5"/>
      <c r="AN3306" s="5"/>
      <c r="AO3306" s="15"/>
    </row>
    <row r="3307" spans="1:41" x14ac:dyDescent="0.3">
      <c r="A3307" s="4"/>
      <c r="C3307" s="10"/>
      <c r="D3307" s="1"/>
      <c r="E3307" s="2"/>
      <c r="X3307"/>
      <c r="Y3307" s="7"/>
      <c r="AA3307"/>
      <c r="AB3307" s="7"/>
      <c r="AF3307" s="5"/>
      <c r="AG3307" s="5"/>
      <c r="AI3307" s="5"/>
      <c r="AJ3307" s="15"/>
      <c r="AK3307" s="5"/>
      <c r="AL3307" s="5"/>
      <c r="AM3307" s="5"/>
      <c r="AN3307" s="5"/>
      <c r="AO3307" s="15"/>
    </row>
    <row r="3308" spans="1:41" x14ac:dyDescent="0.3">
      <c r="A3308" s="4"/>
      <c r="C3308" s="10"/>
      <c r="D3308" s="1"/>
      <c r="E3308" s="2"/>
      <c r="X3308"/>
      <c r="Y3308" s="7"/>
      <c r="AA3308"/>
      <c r="AB3308" s="7"/>
      <c r="AF3308" s="5"/>
      <c r="AG3308" s="5"/>
      <c r="AI3308" s="5"/>
      <c r="AJ3308" s="15"/>
      <c r="AK3308" s="5"/>
      <c r="AL3308" s="5"/>
      <c r="AM3308" s="5"/>
      <c r="AN3308" s="5"/>
      <c r="AO3308" s="15"/>
    </row>
    <row r="3309" spans="1:41" x14ac:dyDescent="0.3">
      <c r="A3309" s="4"/>
      <c r="C3309" s="10"/>
      <c r="D3309" s="1"/>
      <c r="E3309" s="2"/>
      <c r="X3309"/>
      <c r="Y3309" s="7"/>
      <c r="AA3309"/>
      <c r="AB3309" s="7"/>
      <c r="AF3309" s="5"/>
      <c r="AG3309" s="5"/>
      <c r="AI3309" s="5"/>
      <c r="AJ3309" s="15"/>
      <c r="AK3309" s="5"/>
      <c r="AL3309" s="5"/>
      <c r="AM3309" s="5"/>
      <c r="AN3309" s="5"/>
      <c r="AO3309" s="15"/>
    </row>
    <row r="3310" spans="1:41" x14ac:dyDescent="0.3">
      <c r="A3310" s="4"/>
      <c r="C3310" s="10"/>
      <c r="D3310" s="1"/>
      <c r="E3310" s="2"/>
      <c r="X3310"/>
      <c r="Y3310" s="7"/>
      <c r="AA3310"/>
      <c r="AB3310" s="7"/>
      <c r="AF3310" s="5"/>
      <c r="AG3310" s="5"/>
      <c r="AI3310" s="5"/>
      <c r="AJ3310" s="15"/>
      <c r="AK3310" s="5"/>
      <c r="AL3310" s="5"/>
      <c r="AM3310" s="5"/>
      <c r="AN3310" s="5"/>
      <c r="AO3310" s="15"/>
    </row>
    <row r="3311" spans="1:41" x14ac:dyDescent="0.3">
      <c r="A3311" s="4"/>
      <c r="C3311" s="10"/>
      <c r="D3311" s="1"/>
      <c r="E3311" s="2"/>
      <c r="X3311"/>
      <c r="Y3311" s="7"/>
      <c r="AA3311"/>
      <c r="AB3311" s="7"/>
      <c r="AF3311" s="5"/>
      <c r="AG3311" s="5"/>
      <c r="AI3311" s="5"/>
      <c r="AJ3311" s="15"/>
      <c r="AK3311" s="5"/>
      <c r="AL3311" s="5"/>
      <c r="AM3311" s="5"/>
      <c r="AN3311" s="5"/>
      <c r="AO3311" s="15"/>
    </row>
    <row r="3312" spans="1:41" x14ac:dyDescent="0.3">
      <c r="A3312" s="4"/>
      <c r="C3312" s="10"/>
      <c r="D3312" s="1"/>
      <c r="E3312" s="2"/>
      <c r="X3312"/>
      <c r="Y3312" s="7"/>
      <c r="AA3312"/>
      <c r="AB3312" s="7"/>
      <c r="AF3312" s="5"/>
      <c r="AG3312" s="5"/>
      <c r="AI3312" s="5"/>
      <c r="AJ3312" s="15"/>
      <c r="AK3312" s="5"/>
      <c r="AL3312" s="5"/>
      <c r="AM3312" s="5"/>
      <c r="AN3312" s="5"/>
      <c r="AO3312" s="15"/>
    </row>
    <row r="3313" spans="1:41" x14ac:dyDescent="0.3">
      <c r="A3313" s="4"/>
      <c r="C3313" s="10"/>
      <c r="D3313" s="1"/>
      <c r="E3313" s="2"/>
      <c r="X3313"/>
      <c r="Y3313" s="7"/>
      <c r="AA3313"/>
      <c r="AB3313" s="7"/>
      <c r="AF3313" s="5"/>
      <c r="AG3313" s="5"/>
      <c r="AI3313" s="5"/>
      <c r="AJ3313" s="15"/>
      <c r="AK3313" s="5"/>
      <c r="AL3313" s="5"/>
      <c r="AM3313" s="5"/>
      <c r="AN3313" s="5"/>
      <c r="AO3313" s="15"/>
    </row>
    <row r="3314" spans="1:41" x14ac:dyDescent="0.3">
      <c r="A3314" s="4"/>
      <c r="C3314" s="10"/>
      <c r="D3314" s="1"/>
      <c r="E3314" s="2"/>
      <c r="X3314"/>
      <c r="Y3314" s="7"/>
      <c r="AA3314"/>
      <c r="AB3314" s="7"/>
      <c r="AF3314" s="5"/>
      <c r="AG3314" s="5"/>
      <c r="AI3314" s="5"/>
      <c r="AJ3314" s="15"/>
      <c r="AK3314" s="5"/>
      <c r="AL3314" s="5"/>
      <c r="AM3314" s="5"/>
      <c r="AN3314" s="5"/>
      <c r="AO3314" s="15"/>
    </row>
    <row r="3315" spans="1:41" x14ac:dyDescent="0.3">
      <c r="A3315" s="4"/>
      <c r="C3315" s="10"/>
      <c r="D3315" s="1"/>
      <c r="E3315" s="2"/>
      <c r="X3315"/>
      <c r="Y3315" s="7"/>
      <c r="AA3315"/>
      <c r="AB3315" s="7"/>
      <c r="AF3315" s="5"/>
      <c r="AG3315" s="5"/>
      <c r="AI3315" s="5"/>
      <c r="AJ3315" s="15"/>
      <c r="AK3315" s="5"/>
      <c r="AL3315" s="5"/>
      <c r="AM3315" s="5"/>
      <c r="AN3315" s="5"/>
      <c r="AO3315" s="15"/>
    </row>
    <row r="3316" spans="1:41" x14ac:dyDescent="0.3">
      <c r="A3316" s="4"/>
      <c r="C3316" s="10"/>
      <c r="D3316" s="1"/>
      <c r="E3316" s="2"/>
      <c r="X3316"/>
      <c r="Y3316" s="7"/>
      <c r="AA3316"/>
      <c r="AB3316" s="7"/>
      <c r="AF3316" s="5"/>
      <c r="AG3316" s="5"/>
      <c r="AI3316" s="5"/>
      <c r="AJ3316" s="15"/>
      <c r="AK3316" s="5"/>
      <c r="AL3316" s="5"/>
      <c r="AM3316" s="5"/>
      <c r="AN3316" s="5"/>
      <c r="AO3316" s="15"/>
    </row>
    <row r="3317" spans="1:41" x14ac:dyDescent="0.3">
      <c r="A3317" s="4"/>
      <c r="C3317" s="10"/>
      <c r="D3317" s="1"/>
      <c r="E3317" s="2"/>
      <c r="X3317"/>
      <c r="Y3317" s="7"/>
      <c r="AA3317"/>
      <c r="AB3317" s="7"/>
      <c r="AF3317" s="5"/>
      <c r="AG3317" s="5"/>
      <c r="AI3317" s="5"/>
      <c r="AJ3317" s="15"/>
      <c r="AK3317" s="5"/>
      <c r="AL3317" s="5"/>
      <c r="AM3317" s="5"/>
      <c r="AN3317" s="5"/>
      <c r="AO3317" s="15"/>
    </row>
    <row r="3318" spans="1:41" x14ac:dyDescent="0.3">
      <c r="A3318" s="4"/>
      <c r="C3318" s="10"/>
      <c r="D3318" s="1"/>
      <c r="E3318" s="2"/>
      <c r="X3318"/>
      <c r="Y3318" s="7"/>
      <c r="AA3318"/>
      <c r="AB3318" s="7"/>
      <c r="AF3318" s="5"/>
      <c r="AG3318" s="5"/>
      <c r="AI3318" s="5"/>
      <c r="AJ3318" s="15"/>
      <c r="AK3318" s="5"/>
      <c r="AL3318" s="5"/>
      <c r="AM3318" s="5"/>
      <c r="AN3318" s="5"/>
      <c r="AO3318" s="15"/>
    </row>
    <row r="3319" spans="1:41" x14ac:dyDescent="0.3">
      <c r="A3319" s="4"/>
      <c r="C3319" s="10"/>
      <c r="D3319" s="1"/>
      <c r="E3319" s="2"/>
      <c r="X3319"/>
      <c r="Y3319" s="7"/>
      <c r="AA3319"/>
      <c r="AB3319" s="7"/>
      <c r="AF3319" s="5"/>
      <c r="AG3319" s="5"/>
      <c r="AI3319" s="5"/>
      <c r="AJ3319" s="15"/>
      <c r="AK3319" s="5"/>
      <c r="AL3319" s="5"/>
      <c r="AM3319" s="5"/>
      <c r="AN3319" s="5"/>
      <c r="AO3319" s="15"/>
    </row>
    <row r="3320" spans="1:41" x14ac:dyDescent="0.3">
      <c r="A3320" s="4"/>
      <c r="C3320" s="10"/>
      <c r="D3320" s="1"/>
      <c r="E3320" s="2"/>
      <c r="X3320"/>
      <c r="Y3320" s="7"/>
      <c r="AA3320"/>
      <c r="AB3320" s="7"/>
      <c r="AF3320" s="5"/>
      <c r="AG3320" s="5"/>
      <c r="AI3320" s="5"/>
      <c r="AJ3320" s="15"/>
      <c r="AK3320" s="5"/>
      <c r="AL3320" s="5"/>
      <c r="AM3320" s="5"/>
      <c r="AN3320" s="5"/>
      <c r="AO3320" s="15"/>
    </row>
    <row r="3321" spans="1:41" x14ac:dyDescent="0.3">
      <c r="A3321" s="4"/>
      <c r="C3321" s="10"/>
      <c r="D3321" s="1"/>
      <c r="E3321" s="2"/>
      <c r="X3321"/>
      <c r="Y3321" s="7"/>
      <c r="AA3321"/>
      <c r="AB3321" s="7"/>
      <c r="AF3321" s="5"/>
      <c r="AG3321" s="5"/>
      <c r="AI3321" s="5"/>
      <c r="AJ3321" s="15"/>
      <c r="AK3321" s="5"/>
      <c r="AL3321" s="5"/>
      <c r="AM3321" s="5"/>
      <c r="AN3321" s="5"/>
      <c r="AO3321" s="15"/>
    </row>
    <row r="3322" spans="1:41" x14ac:dyDescent="0.3">
      <c r="A3322" s="4"/>
      <c r="C3322" s="10"/>
      <c r="D3322" s="1"/>
      <c r="E3322" s="2"/>
      <c r="X3322"/>
      <c r="Y3322" s="7"/>
      <c r="AA3322"/>
      <c r="AB3322" s="7"/>
      <c r="AF3322" s="5"/>
      <c r="AG3322" s="5"/>
      <c r="AI3322" s="5"/>
      <c r="AJ3322" s="15"/>
      <c r="AK3322" s="5"/>
      <c r="AL3322" s="5"/>
      <c r="AM3322" s="5"/>
      <c r="AN3322" s="5"/>
      <c r="AO3322" s="15"/>
    </row>
    <row r="3323" spans="1:41" x14ac:dyDescent="0.3">
      <c r="A3323" s="4"/>
      <c r="C3323" s="10"/>
      <c r="D3323" s="1"/>
      <c r="E3323" s="2"/>
      <c r="X3323"/>
      <c r="Y3323" s="7"/>
      <c r="AA3323"/>
      <c r="AB3323" s="7"/>
      <c r="AF3323" s="5"/>
      <c r="AG3323" s="5"/>
      <c r="AI3323" s="5"/>
      <c r="AJ3323" s="15"/>
      <c r="AK3323" s="5"/>
      <c r="AL3323" s="5"/>
      <c r="AM3323" s="5"/>
      <c r="AN3323" s="5"/>
      <c r="AO3323" s="15"/>
    </row>
    <row r="3324" spans="1:41" x14ac:dyDescent="0.3">
      <c r="A3324" s="4"/>
      <c r="C3324" s="10"/>
      <c r="D3324" s="1"/>
      <c r="E3324" s="2"/>
      <c r="X3324"/>
      <c r="Y3324" s="7"/>
      <c r="AA3324"/>
      <c r="AB3324" s="7"/>
      <c r="AF3324" s="5"/>
      <c r="AG3324" s="5"/>
      <c r="AI3324" s="5"/>
      <c r="AJ3324" s="15"/>
      <c r="AK3324" s="5"/>
      <c r="AL3324" s="5"/>
      <c r="AM3324" s="5"/>
      <c r="AN3324" s="5"/>
      <c r="AO3324" s="15"/>
    </row>
    <row r="3325" spans="1:41" x14ac:dyDescent="0.3">
      <c r="A3325" s="4"/>
      <c r="C3325" s="10"/>
      <c r="D3325" s="1"/>
      <c r="E3325" s="2"/>
      <c r="X3325"/>
      <c r="Y3325" s="7"/>
      <c r="AA3325"/>
      <c r="AB3325" s="7"/>
      <c r="AF3325" s="5"/>
      <c r="AG3325" s="5"/>
      <c r="AI3325" s="5"/>
      <c r="AJ3325" s="15"/>
      <c r="AK3325" s="5"/>
      <c r="AL3325" s="5"/>
      <c r="AM3325" s="5"/>
      <c r="AN3325" s="5"/>
      <c r="AO3325" s="15"/>
    </row>
    <row r="3326" spans="1:41" x14ac:dyDescent="0.3">
      <c r="A3326" s="4"/>
      <c r="C3326" s="10"/>
      <c r="D3326" s="1"/>
      <c r="E3326" s="2"/>
      <c r="X3326"/>
      <c r="Y3326" s="7"/>
      <c r="AA3326"/>
      <c r="AB3326" s="7"/>
      <c r="AF3326" s="5"/>
      <c r="AG3326" s="5"/>
      <c r="AI3326" s="5"/>
      <c r="AJ3326" s="15"/>
      <c r="AK3326" s="5"/>
      <c r="AL3326" s="5"/>
      <c r="AM3326" s="5"/>
      <c r="AN3326" s="5"/>
      <c r="AO3326" s="15"/>
    </row>
    <row r="3327" spans="1:41" x14ac:dyDescent="0.3">
      <c r="A3327" s="4"/>
      <c r="C3327" s="10"/>
      <c r="D3327" s="1"/>
      <c r="E3327" s="2"/>
      <c r="X3327"/>
      <c r="Y3327" s="7"/>
      <c r="AA3327"/>
      <c r="AB3327" s="7"/>
      <c r="AF3327" s="5"/>
      <c r="AG3327" s="5"/>
      <c r="AI3327" s="5"/>
      <c r="AJ3327" s="15"/>
      <c r="AK3327" s="5"/>
      <c r="AL3327" s="5"/>
      <c r="AM3327" s="5"/>
      <c r="AN3327" s="5"/>
      <c r="AO3327" s="15"/>
    </row>
    <row r="3328" spans="1:41" x14ac:dyDescent="0.3">
      <c r="A3328" s="4"/>
      <c r="C3328" s="10"/>
      <c r="D3328" s="1"/>
      <c r="E3328" s="2"/>
      <c r="X3328"/>
      <c r="Y3328" s="7"/>
      <c r="AA3328"/>
      <c r="AB3328" s="7"/>
      <c r="AF3328" s="5"/>
      <c r="AG3328" s="5"/>
      <c r="AI3328" s="5"/>
      <c r="AJ3328" s="15"/>
      <c r="AK3328" s="5"/>
      <c r="AL3328" s="5"/>
      <c r="AM3328" s="5"/>
      <c r="AN3328" s="5"/>
      <c r="AO3328" s="15"/>
    </row>
    <row r="3329" spans="1:41" x14ac:dyDescent="0.3">
      <c r="A3329" s="4"/>
      <c r="C3329" s="10"/>
      <c r="D3329" s="1"/>
      <c r="E3329" s="2"/>
      <c r="X3329"/>
      <c r="Y3329" s="7"/>
      <c r="AA3329"/>
      <c r="AB3329" s="7"/>
      <c r="AF3329" s="5"/>
      <c r="AG3329" s="5"/>
      <c r="AI3329" s="5"/>
      <c r="AJ3329" s="15"/>
      <c r="AK3329" s="5"/>
      <c r="AL3329" s="5"/>
      <c r="AM3329" s="5"/>
      <c r="AN3329" s="5"/>
      <c r="AO3329" s="15"/>
    </row>
    <row r="3330" spans="1:41" x14ac:dyDescent="0.3">
      <c r="A3330" s="4"/>
      <c r="C3330" s="10"/>
      <c r="D3330" s="1"/>
      <c r="E3330" s="2"/>
      <c r="X3330"/>
      <c r="Y3330" s="7"/>
      <c r="AA3330"/>
      <c r="AB3330" s="7"/>
      <c r="AF3330" s="5"/>
      <c r="AG3330" s="5"/>
      <c r="AI3330" s="5"/>
      <c r="AJ3330" s="15"/>
      <c r="AK3330" s="5"/>
      <c r="AL3330" s="5"/>
      <c r="AM3330" s="5"/>
      <c r="AN3330" s="5"/>
      <c r="AO3330" s="15"/>
    </row>
    <row r="3331" spans="1:41" x14ac:dyDescent="0.3">
      <c r="A3331" s="4"/>
      <c r="C3331" s="10"/>
      <c r="D3331" s="1"/>
      <c r="E3331" s="2"/>
      <c r="X3331"/>
      <c r="Y3331" s="7"/>
      <c r="AA3331"/>
      <c r="AB3331" s="7"/>
      <c r="AF3331" s="5"/>
      <c r="AG3331" s="5"/>
      <c r="AI3331" s="5"/>
      <c r="AJ3331" s="15"/>
      <c r="AK3331" s="5"/>
      <c r="AL3331" s="5"/>
      <c r="AM3331" s="5"/>
      <c r="AN3331" s="5"/>
      <c r="AO3331" s="15"/>
    </row>
    <row r="3332" spans="1:41" x14ac:dyDescent="0.3">
      <c r="A3332" s="4"/>
      <c r="C3332" s="10"/>
      <c r="D3332" s="1"/>
      <c r="E3332" s="2"/>
      <c r="X3332"/>
      <c r="Y3332" s="7"/>
      <c r="AA3332"/>
      <c r="AB3332" s="7"/>
      <c r="AF3332" s="5"/>
      <c r="AG3332" s="5"/>
      <c r="AI3332" s="5"/>
      <c r="AJ3332" s="15"/>
      <c r="AK3332" s="5"/>
      <c r="AL3332" s="5"/>
      <c r="AM3332" s="5"/>
      <c r="AN3332" s="5"/>
      <c r="AO3332" s="15"/>
    </row>
    <row r="3333" spans="1:41" x14ac:dyDescent="0.3">
      <c r="A3333" s="4"/>
      <c r="C3333" s="10"/>
      <c r="D3333" s="1"/>
      <c r="E3333" s="2"/>
      <c r="X3333"/>
      <c r="Y3333" s="7"/>
      <c r="AA3333"/>
      <c r="AB3333" s="7"/>
      <c r="AF3333" s="5"/>
      <c r="AG3333" s="5"/>
      <c r="AI3333" s="5"/>
      <c r="AJ3333" s="15"/>
      <c r="AK3333" s="5"/>
      <c r="AL3333" s="5"/>
      <c r="AM3333" s="5"/>
      <c r="AN3333" s="5"/>
      <c r="AO3333" s="15"/>
    </row>
    <row r="3334" spans="1:41" x14ac:dyDescent="0.3">
      <c r="A3334" s="4"/>
      <c r="C3334" s="10"/>
      <c r="D3334" s="1"/>
      <c r="E3334" s="2"/>
      <c r="X3334"/>
      <c r="Y3334" s="7"/>
      <c r="AA3334"/>
      <c r="AB3334" s="7"/>
      <c r="AF3334" s="5"/>
      <c r="AG3334" s="5"/>
      <c r="AI3334" s="5"/>
      <c r="AJ3334" s="15"/>
      <c r="AK3334" s="5"/>
      <c r="AL3334" s="5"/>
      <c r="AM3334" s="5"/>
      <c r="AN3334" s="5"/>
      <c r="AO3334" s="15"/>
    </row>
    <row r="3335" spans="1:41" x14ac:dyDescent="0.3">
      <c r="A3335" s="4"/>
      <c r="C3335" s="10"/>
      <c r="D3335" s="1"/>
      <c r="E3335" s="2"/>
      <c r="X3335"/>
      <c r="Y3335" s="7"/>
      <c r="AA3335"/>
      <c r="AB3335" s="7"/>
      <c r="AF3335" s="5"/>
      <c r="AG3335" s="5"/>
      <c r="AI3335" s="5"/>
      <c r="AJ3335" s="15"/>
      <c r="AK3335" s="5"/>
      <c r="AL3335" s="5"/>
      <c r="AM3335" s="5"/>
      <c r="AN3335" s="5"/>
      <c r="AO3335" s="15"/>
    </row>
    <row r="3336" spans="1:41" x14ac:dyDescent="0.3">
      <c r="A3336" s="4"/>
      <c r="C3336" s="10"/>
      <c r="D3336" s="1"/>
      <c r="E3336" s="2"/>
      <c r="X3336"/>
      <c r="Y3336" s="7"/>
      <c r="AA3336"/>
      <c r="AB3336" s="7"/>
      <c r="AF3336" s="5"/>
      <c r="AG3336" s="5"/>
      <c r="AI3336" s="5"/>
      <c r="AJ3336" s="15"/>
      <c r="AK3336" s="5"/>
      <c r="AL3336" s="5"/>
      <c r="AM3336" s="5"/>
      <c r="AN3336" s="5"/>
      <c r="AO3336" s="15"/>
    </row>
    <row r="3337" spans="1:41" x14ac:dyDescent="0.3">
      <c r="A3337" s="4"/>
      <c r="C3337" s="10"/>
      <c r="D3337" s="1"/>
      <c r="E3337" s="2"/>
      <c r="X3337"/>
      <c r="Y3337" s="7"/>
      <c r="AA3337"/>
      <c r="AB3337" s="7"/>
      <c r="AF3337" s="5"/>
      <c r="AG3337" s="5"/>
      <c r="AI3337" s="5"/>
      <c r="AJ3337" s="15"/>
      <c r="AK3337" s="5"/>
      <c r="AL3337" s="5"/>
      <c r="AM3337" s="5"/>
      <c r="AN3337" s="5"/>
      <c r="AO3337" s="15"/>
    </row>
    <row r="3338" spans="1:41" x14ac:dyDescent="0.3">
      <c r="A3338" s="4"/>
      <c r="C3338" s="10"/>
      <c r="D3338" s="1"/>
      <c r="E3338" s="2"/>
      <c r="X3338"/>
      <c r="Y3338" s="7"/>
      <c r="AA3338"/>
      <c r="AB3338" s="7"/>
      <c r="AF3338" s="5"/>
      <c r="AG3338" s="5"/>
      <c r="AI3338" s="5"/>
      <c r="AJ3338" s="15"/>
      <c r="AK3338" s="5"/>
      <c r="AL3338" s="5"/>
      <c r="AM3338" s="5"/>
      <c r="AN3338" s="5"/>
      <c r="AO3338" s="15"/>
    </row>
    <row r="3339" spans="1:41" x14ac:dyDescent="0.3">
      <c r="A3339" s="4"/>
      <c r="C3339" s="10"/>
      <c r="D3339" s="1"/>
      <c r="E3339" s="2"/>
      <c r="X3339"/>
      <c r="Y3339" s="7"/>
      <c r="AA3339"/>
      <c r="AB3339" s="7"/>
      <c r="AF3339" s="5"/>
      <c r="AG3339" s="5"/>
      <c r="AI3339" s="5"/>
      <c r="AJ3339" s="15"/>
      <c r="AK3339" s="5"/>
      <c r="AL3339" s="5"/>
      <c r="AM3339" s="5"/>
      <c r="AN3339" s="5"/>
      <c r="AO3339" s="15"/>
    </row>
    <row r="3340" spans="1:41" x14ac:dyDescent="0.3">
      <c r="A3340" s="4"/>
      <c r="C3340" s="10"/>
      <c r="D3340" s="1"/>
      <c r="E3340" s="2"/>
      <c r="X3340"/>
      <c r="Y3340" s="7"/>
      <c r="AA3340"/>
      <c r="AB3340" s="7"/>
      <c r="AF3340" s="5"/>
      <c r="AG3340" s="5"/>
      <c r="AI3340" s="5"/>
      <c r="AJ3340" s="15"/>
      <c r="AK3340" s="5"/>
      <c r="AL3340" s="5"/>
      <c r="AM3340" s="5"/>
      <c r="AN3340" s="5"/>
      <c r="AO3340" s="15"/>
    </row>
    <row r="3341" spans="1:41" x14ac:dyDescent="0.3">
      <c r="A3341" s="4"/>
      <c r="C3341" s="10"/>
      <c r="D3341" s="1"/>
      <c r="E3341" s="2"/>
      <c r="X3341"/>
      <c r="Y3341" s="7"/>
      <c r="AA3341"/>
      <c r="AB3341" s="7"/>
      <c r="AF3341" s="5"/>
      <c r="AG3341" s="5"/>
      <c r="AI3341" s="5"/>
      <c r="AJ3341" s="15"/>
      <c r="AK3341" s="5"/>
      <c r="AL3341" s="5"/>
      <c r="AM3341" s="5"/>
      <c r="AN3341" s="5"/>
      <c r="AO3341" s="15"/>
    </row>
    <row r="3342" spans="1:41" x14ac:dyDescent="0.3">
      <c r="A3342" s="4"/>
      <c r="C3342" s="10"/>
      <c r="D3342" s="1"/>
      <c r="E3342" s="2"/>
      <c r="X3342"/>
      <c r="Y3342" s="7"/>
      <c r="AA3342"/>
      <c r="AB3342" s="7"/>
      <c r="AF3342" s="5"/>
      <c r="AG3342" s="5"/>
      <c r="AI3342" s="5"/>
      <c r="AJ3342" s="15"/>
      <c r="AK3342" s="5"/>
      <c r="AL3342" s="5"/>
      <c r="AM3342" s="5"/>
      <c r="AN3342" s="5"/>
      <c r="AO3342" s="15"/>
    </row>
    <row r="3343" spans="1:41" x14ac:dyDescent="0.3">
      <c r="A3343" s="4"/>
      <c r="C3343" s="10"/>
      <c r="D3343" s="1"/>
      <c r="E3343" s="2"/>
      <c r="X3343"/>
      <c r="Y3343" s="7"/>
      <c r="AA3343"/>
      <c r="AB3343" s="7"/>
      <c r="AF3343" s="5"/>
      <c r="AG3343" s="5"/>
      <c r="AI3343" s="5"/>
      <c r="AJ3343" s="15"/>
      <c r="AK3343" s="5"/>
      <c r="AL3343" s="5"/>
      <c r="AM3343" s="5"/>
      <c r="AN3343" s="5"/>
      <c r="AO3343" s="15"/>
    </row>
    <row r="3344" spans="1:41" x14ac:dyDescent="0.3">
      <c r="A3344" s="4"/>
      <c r="C3344" s="10"/>
      <c r="D3344" s="1"/>
      <c r="E3344" s="2"/>
      <c r="X3344"/>
      <c r="Y3344" s="7"/>
      <c r="AA3344"/>
      <c r="AB3344" s="7"/>
      <c r="AF3344" s="5"/>
      <c r="AG3344" s="5"/>
      <c r="AI3344" s="5"/>
      <c r="AJ3344" s="15"/>
      <c r="AK3344" s="5"/>
      <c r="AL3344" s="5"/>
      <c r="AM3344" s="5"/>
      <c r="AN3344" s="5"/>
      <c r="AO3344" s="15"/>
    </row>
    <row r="3345" spans="1:41" x14ac:dyDescent="0.3">
      <c r="A3345" s="4"/>
      <c r="C3345" s="10"/>
      <c r="D3345" s="1"/>
      <c r="E3345" s="2"/>
      <c r="X3345"/>
      <c r="Y3345" s="7"/>
      <c r="AA3345"/>
      <c r="AB3345" s="7"/>
      <c r="AF3345" s="5"/>
      <c r="AG3345" s="5"/>
      <c r="AI3345" s="5"/>
      <c r="AJ3345" s="15"/>
      <c r="AK3345" s="5"/>
      <c r="AL3345" s="5"/>
      <c r="AM3345" s="5"/>
      <c r="AN3345" s="5"/>
      <c r="AO3345" s="15"/>
    </row>
    <row r="3346" spans="1:41" x14ac:dyDescent="0.3">
      <c r="A3346" s="4"/>
      <c r="C3346" s="10"/>
      <c r="D3346" s="1"/>
      <c r="E3346" s="2"/>
      <c r="X3346"/>
      <c r="Y3346" s="7"/>
      <c r="AA3346"/>
      <c r="AB3346" s="7"/>
      <c r="AF3346" s="5"/>
      <c r="AG3346" s="5"/>
      <c r="AI3346" s="5"/>
      <c r="AJ3346" s="15"/>
      <c r="AK3346" s="5"/>
      <c r="AL3346" s="5"/>
      <c r="AM3346" s="5"/>
      <c r="AN3346" s="5"/>
      <c r="AO3346" s="15"/>
    </row>
    <row r="3347" spans="1:41" x14ac:dyDescent="0.3">
      <c r="A3347" s="4"/>
      <c r="C3347" s="10"/>
      <c r="D3347" s="1"/>
      <c r="E3347" s="2"/>
      <c r="X3347"/>
      <c r="Y3347" s="7"/>
      <c r="AA3347"/>
      <c r="AB3347" s="7"/>
      <c r="AF3347" s="5"/>
      <c r="AG3347" s="5"/>
      <c r="AI3347" s="5"/>
      <c r="AJ3347" s="15"/>
      <c r="AK3347" s="5"/>
      <c r="AL3347" s="5"/>
      <c r="AM3347" s="5"/>
      <c r="AN3347" s="5"/>
      <c r="AO3347" s="15"/>
    </row>
    <row r="3348" spans="1:41" x14ac:dyDescent="0.3">
      <c r="A3348" s="4"/>
      <c r="C3348" s="10"/>
      <c r="D3348" s="1"/>
      <c r="E3348" s="2"/>
      <c r="X3348"/>
      <c r="Y3348" s="7"/>
      <c r="AA3348"/>
      <c r="AB3348" s="7"/>
      <c r="AF3348" s="5"/>
      <c r="AG3348" s="5"/>
      <c r="AI3348" s="5"/>
      <c r="AJ3348" s="15"/>
      <c r="AK3348" s="5"/>
      <c r="AL3348" s="5"/>
      <c r="AM3348" s="5"/>
      <c r="AN3348" s="5"/>
      <c r="AO3348" s="15"/>
    </row>
    <row r="3349" spans="1:41" x14ac:dyDescent="0.3">
      <c r="A3349" s="4"/>
      <c r="C3349" s="10"/>
      <c r="D3349" s="1"/>
      <c r="E3349" s="2"/>
      <c r="X3349"/>
      <c r="Y3349" s="7"/>
      <c r="AA3349"/>
      <c r="AB3349" s="7"/>
      <c r="AF3349" s="5"/>
      <c r="AG3349" s="5"/>
      <c r="AI3349" s="5"/>
      <c r="AJ3349" s="15"/>
      <c r="AK3349" s="5"/>
      <c r="AL3349" s="5"/>
      <c r="AM3349" s="5"/>
      <c r="AN3349" s="5"/>
      <c r="AO3349" s="15"/>
    </row>
    <row r="3350" spans="1:41" x14ac:dyDescent="0.3">
      <c r="A3350" s="4"/>
      <c r="C3350" s="10"/>
      <c r="D3350" s="1"/>
      <c r="E3350" s="2"/>
      <c r="X3350"/>
      <c r="Y3350" s="7"/>
      <c r="AA3350"/>
      <c r="AB3350" s="7"/>
      <c r="AF3350" s="5"/>
      <c r="AG3350" s="5"/>
      <c r="AI3350" s="5"/>
      <c r="AJ3350" s="15"/>
      <c r="AK3350" s="5"/>
      <c r="AL3350" s="5"/>
      <c r="AM3350" s="5"/>
      <c r="AN3350" s="5"/>
      <c r="AO3350" s="15"/>
    </row>
    <row r="3351" spans="1:41" x14ac:dyDescent="0.3">
      <c r="A3351" s="4"/>
      <c r="C3351" s="10"/>
      <c r="D3351" s="1"/>
      <c r="E3351" s="2"/>
      <c r="X3351"/>
      <c r="Y3351" s="7"/>
      <c r="AA3351"/>
      <c r="AB3351" s="7"/>
      <c r="AF3351" s="5"/>
      <c r="AG3351" s="5"/>
      <c r="AI3351" s="5"/>
      <c r="AJ3351" s="15"/>
      <c r="AK3351" s="5"/>
      <c r="AL3351" s="5"/>
      <c r="AM3351" s="5"/>
      <c r="AN3351" s="5"/>
      <c r="AO3351" s="15"/>
    </row>
    <row r="3352" spans="1:41" x14ac:dyDescent="0.3">
      <c r="A3352" s="4"/>
      <c r="C3352" s="10"/>
      <c r="D3352" s="1"/>
      <c r="E3352" s="2"/>
      <c r="X3352"/>
      <c r="Y3352" s="7"/>
      <c r="AA3352"/>
      <c r="AB3352" s="7"/>
      <c r="AF3352" s="5"/>
      <c r="AG3352" s="5"/>
      <c r="AI3352" s="5"/>
      <c r="AJ3352" s="15"/>
      <c r="AK3352" s="5"/>
      <c r="AL3352" s="5"/>
      <c r="AM3352" s="5"/>
      <c r="AN3352" s="5"/>
      <c r="AO3352" s="15"/>
    </row>
    <row r="3353" spans="1:41" x14ac:dyDescent="0.3">
      <c r="A3353" s="4"/>
      <c r="C3353" s="10"/>
      <c r="D3353" s="1"/>
      <c r="E3353" s="2"/>
      <c r="X3353"/>
      <c r="Y3353" s="7"/>
      <c r="AA3353"/>
      <c r="AB3353" s="7"/>
      <c r="AF3353" s="5"/>
      <c r="AG3353" s="5"/>
      <c r="AI3353" s="5"/>
      <c r="AJ3353" s="15"/>
      <c r="AK3353" s="5"/>
      <c r="AL3353" s="5"/>
      <c r="AM3353" s="5"/>
      <c r="AN3353" s="5"/>
      <c r="AO3353" s="15"/>
    </row>
    <row r="3354" spans="1:41" x14ac:dyDescent="0.3">
      <c r="A3354" s="4"/>
      <c r="C3354" s="10"/>
      <c r="D3354" s="1"/>
      <c r="E3354" s="2"/>
      <c r="X3354"/>
      <c r="Y3354" s="7"/>
      <c r="AA3354"/>
      <c r="AB3354" s="7"/>
      <c r="AF3354" s="5"/>
      <c r="AG3354" s="5"/>
      <c r="AI3354" s="5"/>
      <c r="AJ3354" s="15"/>
      <c r="AK3354" s="5"/>
      <c r="AL3354" s="5"/>
      <c r="AM3354" s="5"/>
      <c r="AN3354" s="5"/>
      <c r="AO3354" s="15"/>
    </row>
    <row r="3355" spans="1:41" x14ac:dyDescent="0.3">
      <c r="A3355" s="4"/>
      <c r="C3355" s="10"/>
      <c r="D3355" s="1"/>
      <c r="E3355" s="2"/>
      <c r="X3355"/>
      <c r="Y3355" s="7"/>
      <c r="AA3355"/>
      <c r="AB3355" s="7"/>
      <c r="AF3355" s="5"/>
      <c r="AG3355" s="5"/>
      <c r="AI3355" s="5"/>
      <c r="AJ3355" s="15"/>
      <c r="AK3355" s="5"/>
      <c r="AL3355" s="5"/>
      <c r="AM3355" s="5"/>
      <c r="AN3355" s="5"/>
      <c r="AO3355" s="15"/>
    </row>
    <row r="3356" spans="1:41" x14ac:dyDescent="0.3">
      <c r="A3356" s="4"/>
      <c r="C3356" s="10"/>
      <c r="D3356" s="1"/>
      <c r="E3356" s="2"/>
      <c r="X3356"/>
      <c r="Y3356" s="7"/>
      <c r="AA3356"/>
      <c r="AB3356" s="7"/>
      <c r="AF3356" s="5"/>
      <c r="AG3356" s="5"/>
      <c r="AI3356" s="5"/>
      <c r="AJ3356" s="15"/>
      <c r="AK3356" s="5"/>
      <c r="AL3356" s="5"/>
      <c r="AM3356" s="5"/>
      <c r="AN3356" s="5"/>
      <c r="AO3356" s="15"/>
    </row>
    <row r="3357" spans="1:41" x14ac:dyDescent="0.3">
      <c r="A3357" s="4"/>
      <c r="C3357" s="10"/>
      <c r="D3357" s="1"/>
      <c r="E3357" s="2"/>
      <c r="X3357"/>
      <c r="Y3357" s="7"/>
      <c r="AA3357"/>
      <c r="AB3357" s="7"/>
      <c r="AF3357" s="5"/>
      <c r="AG3357" s="5"/>
      <c r="AI3357" s="5"/>
      <c r="AJ3357" s="15"/>
      <c r="AK3357" s="5"/>
      <c r="AL3357" s="5"/>
      <c r="AM3357" s="5"/>
      <c r="AN3357" s="5"/>
      <c r="AO3357" s="15"/>
    </row>
    <row r="3358" spans="1:41" x14ac:dyDescent="0.3">
      <c r="A3358" s="4"/>
      <c r="C3358" s="10"/>
      <c r="D3358" s="1"/>
      <c r="E3358" s="2"/>
      <c r="X3358"/>
      <c r="Y3358" s="7"/>
      <c r="AA3358"/>
      <c r="AB3358" s="7"/>
      <c r="AF3358" s="5"/>
      <c r="AG3358" s="5"/>
      <c r="AI3358" s="5"/>
      <c r="AJ3358" s="15"/>
      <c r="AK3358" s="5"/>
      <c r="AL3358" s="5"/>
      <c r="AM3358" s="5"/>
      <c r="AN3358" s="5"/>
      <c r="AO3358" s="15"/>
    </row>
    <row r="3359" spans="1:41" x14ac:dyDescent="0.3">
      <c r="A3359" s="4"/>
      <c r="C3359" s="10"/>
      <c r="D3359" s="1"/>
      <c r="E3359" s="2"/>
      <c r="X3359"/>
      <c r="Y3359" s="7"/>
      <c r="AA3359"/>
      <c r="AB3359" s="7"/>
      <c r="AF3359" s="5"/>
      <c r="AG3359" s="5"/>
      <c r="AI3359" s="5"/>
      <c r="AJ3359" s="15"/>
      <c r="AK3359" s="5"/>
      <c r="AL3359" s="5"/>
      <c r="AM3359" s="5"/>
      <c r="AN3359" s="5"/>
      <c r="AO3359" s="15"/>
    </row>
    <row r="3360" spans="1:41" x14ac:dyDescent="0.3">
      <c r="A3360" s="4"/>
      <c r="C3360" s="10"/>
      <c r="D3360" s="1"/>
      <c r="E3360" s="2"/>
      <c r="X3360"/>
      <c r="Y3360" s="7"/>
      <c r="AA3360"/>
      <c r="AB3360" s="7"/>
      <c r="AF3360" s="5"/>
      <c r="AG3360" s="5"/>
      <c r="AI3360" s="5"/>
      <c r="AJ3360" s="15"/>
      <c r="AK3360" s="5"/>
      <c r="AL3360" s="5"/>
      <c r="AM3360" s="5"/>
      <c r="AN3360" s="5"/>
      <c r="AO3360" s="15"/>
    </row>
    <row r="3361" spans="1:41" x14ac:dyDescent="0.3">
      <c r="A3361" s="4"/>
      <c r="C3361" s="10"/>
      <c r="D3361" s="1"/>
      <c r="E3361" s="2"/>
      <c r="X3361"/>
      <c r="Y3361" s="7"/>
      <c r="AA3361"/>
      <c r="AB3361" s="7"/>
      <c r="AF3361" s="5"/>
      <c r="AG3361" s="5"/>
      <c r="AI3361" s="5"/>
      <c r="AJ3361" s="15"/>
      <c r="AK3361" s="5"/>
      <c r="AL3361" s="5"/>
      <c r="AM3361" s="5"/>
      <c r="AN3361" s="5"/>
      <c r="AO3361" s="15"/>
    </row>
    <row r="3362" spans="1:41" x14ac:dyDescent="0.3">
      <c r="A3362" s="4"/>
      <c r="C3362" s="10"/>
      <c r="D3362" s="1"/>
      <c r="E3362" s="2"/>
      <c r="X3362"/>
      <c r="Y3362" s="7"/>
      <c r="AA3362"/>
      <c r="AB3362" s="7"/>
      <c r="AF3362" s="5"/>
      <c r="AG3362" s="5"/>
      <c r="AI3362" s="5"/>
      <c r="AJ3362" s="15"/>
      <c r="AK3362" s="5"/>
      <c r="AL3362" s="5"/>
      <c r="AM3362" s="5"/>
      <c r="AN3362" s="5"/>
      <c r="AO3362" s="15"/>
    </row>
    <row r="3363" spans="1:41" x14ac:dyDescent="0.3">
      <c r="A3363" s="4"/>
      <c r="C3363" s="10"/>
      <c r="D3363" s="1"/>
      <c r="E3363" s="2"/>
      <c r="X3363"/>
      <c r="Y3363" s="7"/>
      <c r="AA3363"/>
      <c r="AB3363" s="7"/>
      <c r="AF3363" s="5"/>
      <c r="AG3363" s="5"/>
      <c r="AI3363" s="5"/>
      <c r="AJ3363" s="15"/>
      <c r="AK3363" s="5"/>
      <c r="AL3363" s="5"/>
      <c r="AM3363" s="5"/>
      <c r="AN3363" s="5"/>
      <c r="AO3363" s="15"/>
    </row>
    <row r="3364" spans="1:41" x14ac:dyDescent="0.3">
      <c r="A3364" s="4"/>
      <c r="C3364" s="10"/>
      <c r="D3364" s="1"/>
      <c r="E3364" s="2"/>
      <c r="X3364"/>
      <c r="Y3364" s="7"/>
      <c r="AA3364"/>
      <c r="AB3364" s="7"/>
      <c r="AF3364" s="5"/>
      <c r="AG3364" s="5"/>
      <c r="AI3364" s="5"/>
      <c r="AJ3364" s="15"/>
      <c r="AK3364" s="5"/>
      <c r="AL3364" s="5"/>
      <c r="AM3364" s="5"/>
      <c r="AN3364" s="5"/>
      <c r="AO3364" s="15"/>
    </row>
    <row r="3365" spans="1:41" x14ac:dyDescent="0.3">
      <c r="A3365" s="4"/>
      <c r="C3365" s="10"/>
      <c r="D3365" s="1"/>
      <c r="E3365" s="2"/>
      <c r="X3365"/>
      <c r="Y3365" s="7"/>
      <c r="AA3365"/>
      <c r="AB3365" s="7"/>
      <c r="AF3365" s="5"/>
      <c r="AG3365" s="5"/>
      <c r="AI3365" s="5"/>
      <c r="AJ3365" s="15"/>
      <c r="AK3365" s="5"/>
      <c r="AL3365" s="5"/>
      <c r="AM3365" s="5"/>
      <c r="AN3365" s="5"/>
      <c r="AO3365" s="15"/>
    </row>
    <row r="3366" spans="1:41" x14ac:dyDescent="0.3">
      <c r="A3366" s="4"/>
      <c r="C3366" s="10"/>
      <c r="D3366" s="1"/>
      <c r="E3366" s="2"/>
      <c r="X3366"/>
      <c r="Y3366" s="7"/>
      <c r="AA3366"/>
      <c r="AB3366" s="7"/>
      <c r="AF3366" s="5"/>
      <c r="AG3366" s="5"/>
      <c r="AI3366" s="5"/>
      <c r="AJ3366" s="15"/>
      <c r="AK3366" s="5"/>
      <c r="AL3366" s="5"/>
      <c r="AM3366" s="5"/>
      <c r="AN3366" s="5"/>
      <c r="AO3366" s="15"/>
    </row>
    <row r="3367" spans="1:41" x14ac:dyDescent="0.3">
      <c r="A3367" s="4"/>
      <c r="C3367" s="10"/>
      <c r="D3367" s="1"/>
      <c r="E3367" s="2"/>
      <c r="X3367"/>
      <c r="Y3367" s="7"/>
      <c r="AA3367"/>
      <c r="AB3367" s="7"/>
      <c r="AF3367" s="5"/>
      <c r="AG3367" s="5"/>
      <c r="AI3367" s="5"/>
      <c r="AJ3367" s="15"/>
      <c r="AK3367" s="5"/>
      <c r="AL3367" s="5"/>
      <c r="AM3367" s="5"/>
      <c r="AN3367" s="5"/>
      <c r="AO3367" s="15"/>
    </row>
    <row r="3368" spans="1:41" x14ac:dyDescent="0.3">
      <c r="A3368" s="4"/>
      <c r="C3368" s="10"/>
      <c r="D3368" s="1"/>
      <c r="E3368" s="2"/>
      <c r="X3368"/>
      <c r="Y3368" s="7"/>
      <c r="AA3368"/>
      <c r="AB3368" s="7"/>
      <c r="AF3368" s="5"/>
      <c r="AG3368" s="5"/>
      <c r="AI3368" s="5"/>
      <c r="AJ3368" s="15"/>
      <c r="AK3368" s="5"/>
      <c r="AL3368" s="5"/>
      <c r="AM3368" s="5"/>
      <c r="AN3368" s="5"/>
      <c r="AO3368" s="15"/>
    </row>
    <row r="3369" spans="1:41" x14ac:dyDescent="0.3">
      <c r="A3369" s="4"/>
      <c r="C3369" s="10"/>
      <c r="D3369" s="1"/>
      <c r="E3369" s="2"/>
      <c r="X3369"/>
      <c r="Y3369" s="7"/>
      <c r="AA3369"/>
      <c r="AB3369" s="7"/>
      <c r="AF3369" s="5"/>
      <c r="AG3369" s="5"/>
      <c r="AI3369" s="5"/>
      <c r="AJ3369" s="15"/>
      <c r="AK3369" s="5"/>
      <c r="AL3369" s="5"/>
      <c r="AM3369" s="5"/>
      <c r="AN3369" s="5"/>
      <c r="AO3369" s="15"/>
    </row>
    <row r="3370" spans="1:41" x14ac:dyDescent="0.3">
      <c r="A3370" s="4"/>
      <c r="C3370" s="10"/>
      <c r="D3370" s="1"/>
      <c r="E3370" s="2"/>
      <c r="X3370"/>
      <c r="Y3370" s="7"/>
      <c r="AA3370"/>
      <c r="AB3370" s="7"/>
      <c r="AF3370" s="5"/>
      <c r="AG3370" s="5"/>
      <c r="AI3370" s="5"/>
      <c r="AJ3370" s="15"/>
      <c r="AK3370" s="5"/>
      <c r="AL3370" s="5"/>
      <c r="AM3370" s="5"/>
      <c r="AN3370" s="5"/>
      <c r="AO3370" s="15"/>
    </row>
    <row r="3371" spans="1:41" x14ac:dyDescent="0.3">
      <c r="A3371" s="4"/>
      <c r="C3371" s="10"/>
      <c r="D3371" s="1"/>
      <c r="E3371" s="2"/>
      <c r="X3371"/>
      <c r="Y3371" s="7"/>
      <c r="AA3371"/>
      <c r="AB3371" s="7"/>
      <c r="AF3371" s="5"/>
      <c r="AG3371" s="5"/>
      <c r="AI3371" s="5"/>
      <c r="AJ3371" s="15"/>
      <c r="AK3371" s="5"/>
      <c r="AL3371" s="5"/>
      <c r="AM3371" s="5"/>
      <c r="AN3371" s="5"/>
      <c r="AO3371" s="15"/>
    </row>
    <row r="3372" spans="1:41" x14ac:dyDescent="0.3">
      <c r="A3372" s="4"/>
      <c r="C3372" s="10"/>
      <c r="D3372" s="1"/>
      <c r="E3372" s="2"/>
      <c r="X3372"/>
      <c r="Y3372" s="7"/>
      <c r="AA3372"/>
      <c r="AB3372" s="7"/>
      <c r="AF3372" s="5"/>
      <c r="AG3372" s="5"/>
      <c r="AI3372" s="5"/>
      <c r="AJ3372" s="15"/>
      <c r="AK3372" s="5"/>
      <c r="AL3372" s="5"/>
      <c r="AM3372" s="5"/>
      <c r="AN3372" s="5"/>
      <c r="AO3372" s="15"/>
    </row>
    <row r="3373" spans="1:41" x14ac:dyDescent="0.3">
      <c r="A3373" s="4"/>
      <c r="C3373" s="10"/>
      <c r="D3373" s="1"/>
      <c r="E3373" s="2"/>
      <c r="X3373"/>
      <c r="Y3373" s="7"/>
      <c r="AA3373"/>
      <c r="AB3373" s="7"/>
      <c r="AF3373" s="5"/>
      <c r="AG3373" s="5"/>
      <c r="AI3373" s="5"/>
      <c r="AJ3373" s="15"/>
      <c r="AK3373" s="5"/>
      <c r="AL3373" s="5"/>
      <c r="AM3373" s="5"/>
      <c r="AN3373" s="5"/>
      <c r="AO3373" s="15"/>
    </row>
    <row r="3374" spans="1:41" x14ac:dyDescent="0.3">
      <c r="A3374" s="4"/>
      <c r="C3374" s="10"/>
      <c r="D3374" s="1"/>
      <c r="E3374" s="2"/>
      <c r="X3374"/>
      <c r="Y3374" s="7"/>
      <c r="AA3374"/>
      <c r="AB3374" s="7"/>
      <c r="AF3374" s="5"/>
      <c r="AG3374" s="5"/>
      <c r="AI3374" s="5"/>
      <c r="AJ3374" s="15"/>
      <c r="AK3374" s="5"/>
      <c r="AL3374" s="5"/>
      <c r="AM3374" s="5"/>
      <c r="AN3374" s="5"/>
      <c r="AO3374" s="15"/>
    </row>
    <row r="3375" spans="1:41" x14ac:dyDescent="0.3">
      <c r="A3375" s="4"/>
      <c r="C3375" s="10"/>
      <c r="D3375" s="1"/>
      <c r="E3375" s="2"/>
      <c r="X3375"/>
      <c r="Y3375" s="7"/>
      <c r="AA3375"/>
      <c r="AB3375" s="7"/>
      <c r="AF3375" s="5"/>
      <c r="AG3375" s="5"/>
      <c r="AI3375" s="5"/>
      <c r="AJ3375" s="15"/>
      <c r="AK3375" s="5"/>
      <c r="AL3375" s="5"/>
      <c r="AM3375" s="5"/>
      <c r="AN3375" s="5"/>
      <c r="AO3375" s="15"/>
    </row>
    <row r="3376" spans="1:41" x14ac:dyDescent="0.3">
      <c r="A3376" s="4"/>
      <c r="C3376" s="10"/>
      <c r="D3376" s="1"/>
      <c r="E3376" s="2"/>
      <c r="X3376"/>
      <c r="Y3376" s="7"/>
      <c r="AA3376"/>
      <c r="AB3376" s="7"/>
      <c r="AF3376" s="5"/>
      <c r="AG3376" s="5"/>
      <c r="AI3376" s="5"/>
      <c r="AJ3376" s="15"/>
      <c r="AK3376" s="5"/>
      <c r="AL3376" s="5"/>
      <c r="AM3376" s="5"/>
      <c r="AN3376" s="5"/>
      <c r="AO3376" s="15"/>
    </row>
    <row r="3377" spans="1:41" x14ac:dyDescent="0.3">
      <c r="A3377" s="4"/>
      <c r="C3377" s="10"/>
      <c r="D3377" s="1"/>
      <c r="E3377" s="2"/>
      <c r="X3377"/>
      <c r="Y3377" s="7"/>
      <c r="AA3377"/>
      <c r="AB3377" s="7"/>
      <c r="AF3377" s="5"/>
      <c r="AG3377" s="5"/>
      <c r="AI3377" s="5"/>
      <c r="AJ3377" s="15"/>
      <c r="AK3377" s="5"/>
      <c r="AL3377" s="5"/>
      <c r="AM3377" s="5"/>
      <c r="AN3377" s="5"/>
      <c r="AO3377" s="15"/>
    </row>
    <row r="3378" spans="1:41" x14ac:dyDescent="0.3">
      <c r="A3378" s="4"/>
      <c r="C3378" s="10"/>
      <c r="D3378" s="1"/>
      <c r="E3378" s="2"/>
      <c r="X3378"/>
      <c r="Y3378" s="7"/>
      <c r="AA3378"/>
      <c r="AB3378" s="7"/>
      <c r="AF3378" s="5"/>
      <c r="AG3378" s="5"/>
      <c r="AI3378" s="5"/>
      <c r="AJ3378" s="15"/>
      <c r="AK3378" s="5"/>
      <c r="AL3378" s="5"/>
      <c r="AM3378" s="5"/>
      <c r="AN3378" s="5"/>
      <c r="AO3378" s="15"/>
    </row>
    <row r="3379" spans="1:41" x14ac:dyDescent="0.3">
      <c r="A3379" s="4"/>
      <c r="C3379" s="10"/>
      <c r="D3379" s="1"/>
      <c r="E3379" s="2"/>
      <c r="X3379"/>
      <c r="Y3379" s="7"/>
      <c r="AA3379"/>
      <c r="AB3379" s="7"/>
      <c r="AF3379" s="5"/>
      <c r="AG3379" s="5"/>
      <c r="AI3379" s="5"/>
      <c r="AJ3379" s="15"/>
      <c r="AK3379" s="5"/>
      <c r="AL3379" s="5"/>
      <c r="AM3379" s="5"/>
      <c r="AN3379" s="5"/>
      <c r="AO3379" s="15"/>
    </row>
    <row r="3380" spans="1:41" x14ac:dyDescent="0.3">
      <c r="A3380" s="4"/>
      <c r="C3380" s="10"/>
      <c r="D3380" s="1"/>
      <c r="E3380" s="2"/>
      <c r="X3380"/>
      <c r="Y3380" s="7"/>
      <c r="AA3380"/>
      <c r="AB3380" s="7"/>
      <c r="AF3380" s="5"/>
      <c r="AG3380" s="5"/>
      <c r="AI3380" s="5"/>
      <c r="AJ3380" s="15"/>
      <c r="AK3380" s="5"/>
      <c r="AL3380" s="5"/>
      <c r="AM3380" s="5"/>
      <c r="AN3380" s="5"/>
      <c r="AO3380" s="15"/>
    </row>
    <row r="3381" spans="1:41" x14ac:dyDescent="0.3">
      <c r="A3381" s="4"/>
      <c r="C3381" s="10"/>
      <c r="D3381" s="1"/>
      <c r="E3381" s="2"/>
      <c r="X3381"/>
      <c r="Y3381" s="7"/>
      <c r="AA3381"/>
      <c r="AB3381" s="7"/>
      <c r="AF3381" s="5"/>
      <c r="AG3381" s="5"/>
      <c r="AI3381" s="5"/>
      <c r="AJ3381" s="15"/>
      <c r="AK3381" s="5"/>
      <c r="AL3381" s="5"/>
      <c r="AM3381" s="5"/>
      <c r="AN3381" s="5"/>
      <c r="AO3381" s="15"/>
    </row>
    <row r="3382" spans="1:41" x14ac:dyDescent="0.3">
      <c r="A3382" s="4"/>
      <c r="C3382" s="10"/>
      <c r="D3382" s="1"/>
      <c r="E3382" s="2"/>
      <c r="X3382"/>
      <c r="Y3382" s="7"/>
      <c r="AA3382"/>
      <c r="AB3382" s="7"/>
      <c r="AF3382" s="5"/>
      <c r="AG3382" s="5"/>
      <c r="AI3382" s="5"/>
      <c r="AJ3382" s="15"/>
      <c r="AK3382" s="5"/>
      <c r="AL3382" s="5"/>
      <c r="AM3382" s="5"/>
      <c r="AN3382" s="5"/>
      <c r="AO3382" s="15"/>
    </row>
    <row r="3383" spans="1:41" x14ac:dyDescent="0.3">
      <c r="A3383" s="4"/>
      <c r="C3383" s="10"/>
      <c r="D3383" s="1"/>
      <c r="E3383" s="2"/>
      <c r="X3383"/>
      <c r="Y3383" s="7"/>
      <c r="AA3383"/>
      <c r="AB3383" s="7"/>
      <c r="AF3383" s="5"/>
      <c r="AG3383" s="5"/>
      <c r="AI3383" s="5"/>
      <c r="AJ3383" s="15"/>
      <c r="AK3383" s="5"/>
      <c r="AL3383" s="5"/>
      <c r="AM3383" s="5"/>
      <c r="AN3383" s="5"/>
      <c r="AO3383" s="15"/>
    </row>
    <row r="3384" spans="1:41" x14ac:dyDescent="0.3">
      <c r="A3384" s="4"/>
      <c r="C3384" s="10"/>
      <c r="D3384" s="1"/>
      <c r="E3384" s="2"/>
      <c r="X3384"/>
      <c r="Y3384" s="7"/>
      <c r="AA3384"/>
      <c r="AB3384" s="7"/>
      <c r="AF3384" s="5"/>
      <c r="AG3384" s="5"/>
      <c r="AI3384" s="5"/>
      <c r="AJ3384" s="15"/>
      <c r="AK3384" s="5"/>
      <c r="AL3384" s="5"/>
      <c r="AM3384" s="5"/>
      <c r="AN3384" s="5"/>
      <c r="AO3384" s="15"/>
    </row>
    <row r="3385" spans="1:41" x14ac:dyDescent="0.3">
      <c r="A3385" s="4"/>
      <c r="C3385" s="10"/>
      <c r="D3385" s="1"/>
      <c r="E3385" s="2"/>
      <c r="X3385"/>
      <c r="Y3385" s="7"/>
      <c r="AA3385"/>
      <c r="AB3385" s="7"/>
      <c r="AF3385" s="5"/>
      <c r="AG3385" s="5"/>
      <c r="AI3385" s="5"/>
      <c r="AJ3385" s="15"/>
      <c r="AK3385" s="5"/>
      <c r="AL3385" s="5"/>
      <c r="AM3385" s="5"/>
      <c r="AN3385" s="5"/>
      <c r="AO3385" s="15"/>
    </row>
    <row r="3386" spans="1:41" x14ac:dyDescent="0.3">
      <c r="A3386" s="4"/>
      <c r="C3386" s="10"/>
      <c r="D3386" s="1"/>
      <c r="E3386" s="2"/>
      <c r="X3386"/>
      <c r="Y3386" s="7"/>
      <c r="AA3386"/>
      <c r="AB3386" s="7"/>
      <c r="AF3386" s="5"/>
      <c r="AG3386" s="5"/>
      <c r="AI3386" s="5"/>
      <c r="AJ3386" s="15"/>
      <c r="AK3386" s="5"/>
      <c r="AL3386" s="5"/>
      <c r="AM3386" s="5"/>
      <c r="AN3386" s="5"/>
      <c r="AO3386" s="15"/>
    </row>
    <row r="3387" spans="1:41" x14ac:dyDescent="0.3">
      <c r="A3387" s="4"/>
      <c r="C3387" s="10"/>
      <c r="D3387" s="1"/>
      <c r="E3387" s="2"/>
      <c r="X3387"/>
      <c r="Y3387" s="7"/>
      <c r="AA3387"/>
      <c r="AB3387" s="7"/>
      <c r="AF3387" s="5"/>
      <c r="AG3387" s="5"/>
      <c r="AI3387" s="5"/>
      <c r="AJ3387" s="15"/>
      <c r="AK3387" s="5"/>
      <c r="AL3387" s="5"/>
      <c r="AM3387" s="5"/>
      <c r="AN3387" s="5"/>
      <c r="AO3387" s="15"/>
    </row>
    <row r="3388" spans="1:41" x14ac:dyDescent="0.3">
      <c r="A3388" s="4"/>
      <c r="C3388" s="10"/>
      <c r="D3388" s="1"/>
      <c r="E3388" s="2"/>
      <c r="X3388"/>
      <c r="Y3388" s="7"/>
      <c r="AA3388"/>
      <c r="AB3388" s="7"/>
      <c r="AF3388" s="5"/>
      <c r="AG3388" s="5"/>
      <c r="AI3388" s="5"/>
      <c r="AJ3388" s="15"/>
      <c r="AK3388" s="5"/>
      <c r="AL3388" s="5"/>
      <c r="AM3388" s="5"/>
      <c r="AN3388" s="5"/>
      <c r="AO3388" s="15"/>
    </row>
    <row r="3389" spans="1:41" x14ac:dyDescent="0.3">
      <c r="A3389" s="4"/>
      <c r="C3389" s="10"/>
      <c r="D3389" s="1"/>
      <c r="E3389" s="2"/>
      <c r="X3389"/>
      <c r="Y3389" s="7"/>
      <c r="AA3389"/>
      <c r="AB3389" s="7"/>
      <c r="AF3389" s="5"/>
      <c r="AG3389" s="5"/>
      <c r="AI3389" s="5"/>
      <c r="AJ3389" s="15"/>
      <c r="AK3389" s="5"/>
      <c r="AL3389" s="5"/>
      <c r="AM3389" s="5"/>
      <c r="AN3389" s="5"/>
      <c r="AO3389" s="15"/>
    </row>
    <row r="3390" spans="1:41" x14ac:dyDescent="0.3">
      <c r="A3390" s="4"/>
      <c r="C3390" s="10"/>
      <c r="D3390" s="1"/>
      <c r="E3390" s="2"/>
      <c r="X3390"/>
      <c r="Y3390" s="7"/>
      <c r="AA3390"/>
      <c r="AB3390" s="7"/>
      <c r="AF3390" s="5"/>
      <c r="AG3390" s="5"/>
      <c r="AI3390" s="5"/>
      <c r="AJ3390" s="15"/>
      <c r="AK3390" s="5"/>
      <c r="AL3390" s="5"/>
      <c r="AM3390" s="5"/>
      <c r="AN3390" s="5"/>
      <c r="AO3390" s="15"/>
    </row>
    <row r="3391" spans="1:41" x14ac:dyDescent="0.3">
      <c r="A3391" s="4"/>
      <c r="C3391" s="10"/>
      <c r="D3391" s="1"/>
      <c r="E3391" s="2"/>
      <c r="X3391"/>
      <c r="Y3391" s="7"/>
      <c r="AA3391"/>
      <c r="AB3391" s="7"/>
      <c r="AF3391" s="5"/>
      <c r="AG3391" s="5"/>
      <c r="AI3391" s="5"/>
      <c r="AJ3391" s="15"/>
      <c r="AK3391" s="5"/>
      <c r="AL3391" s="5"/>
      <c r="AM3391" s="5"/>
      <c r="AN3391" s="5"/>
      <c r="AO3391" s="15"/>
    </row>
    <row r="3392" spans="1:41" x14ac:dyDescent="0.3">
      <c r="A3392" s="4"/>
      <c r="C3392" s="10"/>
      <c r="D3392" s="1"/>
      <c r="E3392" s="2"/>
      <c r="X3392"/>
      <c r="Y3392" s="7"/>
      <c r="AA3392"/>
      <c r="AB3392" s="7"/>
      <c r="AF3392" s="5"/>
      <c r="AG3392" s="5"/>
      <c r="AI3392" s="5"/>
      <c r="AJ3392" s="15"/>
      <c r="AK3392" s="5"/>
      <c r="AL3392" s="5"/>
      <c r="AM3392" s="5"/>
      <c r="AN3392" s="5"/>
      <c r="AO3392" s="15"/>
    </row>
    <row r="3393" spans="1:41" x14ac:dyDescent="0.3">
      <c r="A3393" s="4"/>
      <c r="C3393" s="10"/>
      <c r="D3393" s="1"/>
      <c r="E3393" s="2"/>
      <c r="X3393"/>
      <c r="Y3393" s="7"/>
      <c r="AA3393"/>
      <c r="AB3393" s="7"/>
      <c r="AF3393" s="5"/>
      <c r="AG3393" s="5"/>
      <c r="AI3393" s="5"/>
      <c r="AJ3393" s="15"/>
      <c r="AK3393" s="5"/>
      <c r="AL3393" s="5"/>
      <c r="AM3393" s="5"/>
      <c r="AN3393" s="5"/>
      <c r="AO3393" s="15"/>
    </row>
    <row r="3394" spans="1:41" x14ac:dyDescent="0.3">
      <c r="A3394" s="4"/>
      <c r="C3394" s="10"/>
      <c r="D3394" s="1"/>
      <c r="E3394" s="2"/>
      <c r="X3394"/>
      <c r="Y3394" s="7"/>
      <c r="AA3394"/>
      <c r="AB3394" s="7"/>
      <c r="AF3394" s="5"/>
      <c r="AG3394" s="5"/>
      <c r="AI3394" s="5"/>
      <c r="AJ3394" s="15"/>
      <c r="AK3394" s="5"/>
      <c r="AL3394" s="5"/>
      <c r="AM3394" s="5"/>
      <c r="AN3394" s="5"/>
      <c r="AO3394" s="15"/>
    </row>
    <row r="3395" spans="1:41" x14ac:dyDescent="0.3">
      <c r="A3395" s="4"/>
      <c r="C3395" s="10"/>
      <c r="D3395" s="1"/>
      <c r="E3395" s="2"/>
      <c r="X3395"/>
      <c r="Y3395" s="7"/>
      <c r="AA3395"/>
      <c r="AB3395" s="7"/>
      <c r="AF3395" s="5"/>
      <c r="AG3395" s="5"/>
      <c r="AI3395" s="5"/>
      <c r="AJ3395" s="15"/>
      <c r="AK3395" s="5"/>
      <c r="AL3395" s="5"/>
      <c r="AM3395" s="5"/>
      <c r="AN3395" s="5"/>
      <c r="AO3395" s="15"/>
    </row>
    <row r="3396" spans="1:41" x14ac:dyDescent="0.3">
      <c r="A3396" s="4"/>
      <c r="C3396" s="10"/>
      <c r="D3396" s="1"/>
      <c r="E3396" s="2"/>
      <c r="X3396"/>
      <c r="Y3396" s="7"/>
      <c r="AA3396"/>
      <c r="AB3396" s="7"/>
      <c r="AF3396" s="5"/>
      <c r="AG3396" s="5"/>
      <c r="AI3396" s="5"/>
      <c r="AJ3396" s="15"/>
      <c r="AK3396" s="5"/>
      <c r="AL3396" s="5"/>
      <c r="AM3396" s="5"/>
      <c r="AN3396" s="5"/>
      <c r="AO3396" s="15"/>
    </row>
    <row r="3397" spans="1:41" x14ac:dyDescent="0.3">
      <c r="A3397" s="4"/>
      <c r="C3397" s="10"/>
      <c r="D3397" s="1"/>
      <c r="E3397" s="2"/>
      <c r="X3397"/>
      <c r="Y3397" s="7"/>
      <c r="AA3397"/>
      <c r="AB3397" s="7"/>
      <c r="AF3397" s="5"/>
      <c r="AG3397" s="5"/>
      <c r="AI3397" s="5"/>
      <c r="AJ3397" s="15"/>
      <c r="AK3397" s="5"/>
      <c r="AL3397" s="5"/>
      <c r="AM3397" s="5"/>
      <c r="AN3397" s="5"/>
      <c r="AO3397" s="15"/>
    </row>
    <row r="3398" spans="1:41" x14ac:dyDescent="0.3">
      <c r="A3398" s="4"/>
      <c r="C3398" s="10"/>
      <c r="D3398" s="1"/>
      <c r="E3398" s="2"/>
      <c r="X3398"/>
      <c r="Y3398" s="7"/>
      <c r="AA3398"/>
      <c r="AB3398" s="7"/>
      <c r="AF3398" s="5"/>
      <c r="AG3398" s="5"/>
      <c r="AI3398" s="5"/>
      <c r="AJ3398" s="15"/>
      <c r="AK3398" s="5"/>
      <c r="AL3398" s="5"/>
      <c r="AM3398" s="5"/>
      <c r="AN3398" s="5"/>
      <c r="AO3398" s="15"/>
    </row>
    <row r="3399" spans="1:41" x14ac:dyDescent="0.3">
      <c r="A3399" s="4"/>
      <c r="C3399" s="10"/>
      <c r="D3399" s="1"/>
      <c r="E3399" s="2"/>
      <c r="X3399"/>
      <c r="Y3399" s="7"/>
      <c r="AA3399"/>
      <c r="AB3399" s="7"/>
      <c r="AF3399" s="5"/>
      <c r="AG3399" s="5"/>
      <c r="AI3399" s="5"/>
      <c r="AJ3399" s="15"/>
      <c r="AK3399" s="5"/>
      <c r="AL3399" s="5"/>
      <c r="AM3399" s="5"/>
      <c r="AN3399" s="5"/>
      <c r="AO3399" s="15"/>
    </row>
    <row r="3400" spans="1:41" x14ac:dyDescent="0.3">
      <c r="A3400" s="4"/>
      <c r="C3400" s="10"/>
      <c r="D3400" s="1"/>
      <c r="E3400" s="2"/>
      <c r="X3400"/>
      <c r="Y3400" s="7"/>
      <c r="AA3400"/>
      <c r="AB3400" s="7"/>
      <c r="AF3400" s="5"/>
      <c r="AG3400" s="5"/>
      <c r="AI3400" s="5"/>
      <c r="AJ3400" s="15"/>
      <c r="AK3400" s="5"/>
      <c r="AL3400" s="5"/>
      <c r="AM3400" s="5"/>
      <c r="AN3400" s="5"/>
      <c r="AO3400" s="15"/>
    </row>
    <row r="3401" spans="1:41" x14ac:dyDescent="0.3">
      <c r="A3401" s="4"/>
      <c r="C3401" s="10"/>
      <c r="D3401" s="1"/>
      <c r="E3401" s="2"/>
      <c r="X3401"/>
      <c r="Y3401" s="7"/>
      <c r="AA3401"/>
      <c r="AB3401" s="7"/>
      <c r="AF3401" s="5"/>
      <c r="AG3401" s="5"/>
      <c r="AI3401" s="5"/>
      <c r="AJ3401" s="15"/>
      <c r="AK3401" s="5"/>
      <c r="AL3401" s="5"/>
      <c r="AM3401" s="5"/>
      <c r="AN3401" s="5"/>
      <c r="AO3401" s="15"/>
    </row>
    <row r="3402" spans="1:41" x14ac:dyDescent="0.3">
      <c r="A3402" s="4"/>
      <c r="C3402" s="10"/>
      <c r="D3402" s="1"/>
      <c r="E3402" s="2"/>
      <c r="X3402"/>
      <c r="Y3402" s="7"/>
      <c r="AA3402"/>
      <c r="AB3402" s="7"/>
      <c r="AF3402" s="5"/>
      <c r="AG3402" s="5"/>
      <c r="AI3402" s="5"/>
      <c r="AJ3402" s="15"/>
      <c r="AK3402" s="5"/>
      <c r="AL3402" s="5"/>
      <c r="AM3402" s="5"/>
      <c r="AN3402" s="5"/>
      <c r="AO3402" s="15"/>
    </row>
    <row r="3403" spans="1:41" x14ac:dyDescent="0.3">
      <c r="A3403" s="4"/>
      <c r="C3403" s="10"/>
      <c r="D3403" s="1"/>
      <c r="E3403" s="2"/>
      <c r="X3403"/>
      <c r="Y3403" s="7"/>
      <c r="AA3403"/>
      <c r="AB3403" s="7"/>
      <c r="AF3403" s="5"/>
      <c r="AG3403" s="5"/>
      <c r="AI3403" s="5"/>
      <c r="AJ3403" s="15"/>
      <c r="AK3403" s="5"/>
      <c r="AL3403" s="5"/>
      <c r="AM3403" s="5"/>
      <c r="AN3403" s="5"/>
      <c r="AO3403" s="15"/>
    </row>
    <row r="3404" spans="1:41" x14ac:dyDescent="0.3">
      <c r="A3404" s="4"/>
      <c r="C3404" s="10"/>
      <c r="D3404" s="1"/>
      <c r="E3404" s="2"/>
      <c r="X3404"/>
      <c r="Y3404" s="7"/>
      <c r="AA3404"/>
      <c r="AB3404" s="7"/>
      <c r="AF3404" s="5"/>
      <c r="AG3404" s="5"/>
      <c r="AI3404" s="5"/>
      <c r="AJ3404" s="15"/>
      <c r="AK3404" s="5"/>
      <c r="AL3404" s="5"/>
      <c r="AM3404" s="5"/>
      <c r="AN3404" s="5"/>
      <c r="AO3404" s="15"/>
    </row>
    <row r="3405" spans="1:41" x14ac:dyDescent="0.3">
      <c r="A3405" s="4"/>
      <c r="C3405" s="10"/>
      <c r="D3405" s="1"/>
      <c r="E3405" s="2"/>
      <c r="X3405"/>
      <c r="Y3405" s="7"/>
      <c r="AA3405"/>
      <c r="AB3405" s="7"/>
      <c r="AF3405" s="5"/>
      <c r="AG3405" s="5"/>
      <c r="AI3405" s="5"/>
      <c r="AJ3405" s="15"/>
      <c r="AK3405" s="5"/>
      <c r="AL3405" s="5"/>
      <c r="AM3405" s="5"/>
      <c r="AN3405" s="5"/>
      <c r="AO3405" s="15"/>
    </row>
    <row r="3406" spans="1:41" x14ac:dyDescent="0.3">
      <c r="A3406" s="4"/>
      <c r="C3406" s="10"/>
      <c r="D3406" s="1"/>
      <c r="E3406" s="2"/>
      <c r="X3406"/>
      <c r="Y3406" s="7"/>
      <c r="AA3406"/>
      <c r="AB3406" s="7"/>
      <c r="AF3406" s="5"/>
      <c r="AG3406" s="5"/>
      <c r="AI3406" s="5"/>
      <c r="AJ3406" s="15"/>
      <c r="AK3406" s="5"/>
      <c r="AL3406" s="5"/>
      <c r="AM3406" s="5"/>
      <c r="AN3406" s="5"/>
      <c r="AO3406" s="15"/>
    </row>
    <row r="3407" spans="1:41" x14ac:dyDescent="0.3">
      <c r="A3407" s="4"/>
      <c r="C3407" s="10"/>
      <c r="D3407" s="1"/>
      <c r="E3407" s="2"/>
      <c r="X3407"/>
      <c r="Y3407" s="7"/>
      <c r="AA3407"/>
      <c r="AB3407" s="7"/>
      <c r="AF3407" s="5"/>
      <c r="AG3407" s="5"/>
      <c r="AI3407" s="5"/>
      <c r="AJ3407" s="15"/>
      <c r="AK3407" s="5"/>
      <c r="AL3407" s="5"/>
      <c r="AM3407" s="5"/>
      <c r="AN3407" s="5"/>
      <c r="AO3407" s="15"/>
    </row>
    <row r="3408" spans="1:41" x14ac:dyDescent="0.3">
      <c r="A3408" s="4"/>
      <c r="C3408" s="10"/>
      <c r="D3408" s="1"/>
      <c r="E3408" s="2"/>
      <c r="X3408"/>
      <c r="Y3408" s="7"/>
      <c r="AA3408"/>
      <c r="AB3408" s="7"/>
      <c r="AF3408" s="5"/>
      <c r="AG3408" s="5"/>
      <c r="AI3408" s="5"/>
      <c r="AJ3408" s="15"/>
      <c r="AK3408" s="5"/>
      <c r="AL3408" s="5"/>
      <c r="AM3408" s="5"/>
      <c r="AN3408" s="5"/>
      <c r="AO3408" s="15"/>
    </row>
    <row r="3409" spans="1:41" x14ac:dyDescent="0.3">
      <c r="A3409" s="4"/>
      <c r="C3409" s="10"/>
      <c r="D3409" s="1"/>
      <c r="E3409" s="2"/>
      <c r="X3409"/>
      <c r="Y3409" s="7"/>
      <c r="AA3409"/>
      <c r="AB3409" s="7"/>
      <c r="AF3409" s="5"/>
      <c r="AG3409" s="5"/>
      <c r="AI3409" s="5"/>
      <c r="AJ3409" s="15"/>
      <c r="AK3409" s="5"/>
      <c r="AL3409" s="5"/>
      <c r="AM3409" s="5"/>
      <c r="AN3409" s="5"/>
      <c r="AO3409" s="15"/>
    </row>
    <row r="3410" spans="1:41" x14ac:dyDescent="0.3">
      <c r="A3410" s="4"/>
      <c r="C3410" s="10"/>
      <c r="D3410" s="1"/>
      <c r="E3410" s="2"/>
      <c r="X3410"/>
      <c r="Y3410" s="7"/>
      <c r="AA3410"/>
      <c r="AB3410" s="7"/>
      <c r="AF3410" s="5"/>
      <c r="AG3410" s="5"/>
      <c r="AI3410" s="5"/>
      <c r="AJ3410" s="15"/>
      <c r="AK3410" s="5"/>
      <c r="AL3410" s="5"/>
      <c r="AM3410" s="5"/>
      <c r="AN3410" s="5"/>
      <c r="AO3410" s="15"/>
    </row>
    <row r="3411" spans="1:41" x14ac:dyDescent="0.3">
      <c r="A3411" s="4"/>
      <c r="C3411" s="10"/>
      <c r="D3411" s="1"/>
      <c r="E3411" s="2"/>
      <c r="X3411"/>
      <c r="Y3411" s="7"/>
      <c r="AA3411"/>
      <c r="AB3411" s="7"/>
      <c r="AF3411" s="5"/>
      <c r="AG3411" s="5"/>
      <c r="AI3411" s="5"/>
      <c r="AJ3411" s="15"/>
      <c r="AK3411" s="5"/>
      <c r="AL3411" s="5"/>
      <c r="AM3411" s="5"/>
      <c r="AN3411" s="5"/>
      <c r="AO3411" s="15"/>
    </row>
    <row r="3412" spans="1:41" x14ac:dyDescent="0.3">
      <c r="A3412" s="4"/>
      <c r="C3412" s="10"/>
      <c r="D3412" s="1"/>
      <c r="E3412" s="2"/>
      <c r="X3412"/>
      <c r="Y3412" s="7"/>
      <c r="AA3412"/>
      <c r="AB3412" s="7"/>
      <c r="AF3412" s="5"/>
      <c r="AG3412" s="5"/>
      <c r="AI3412" s="5"/>
      <c r="AJ3412" s="15"/>
      <c r="AK3412" s="5"/>
      <c r="AL3412" s="5"/>
      <c r="AM3412" s="5"/>
      <c r="AN3412" s="5"/>
      <c r="AO3412" s="15"/>
    </row>
    <row r="3413" spans="1:41" x14ac:dyDescent="0.3">
      <c r="A3413" s="4"/>
      <c r="C3413" s="10"/>
      <c r="D3413" s="1"/>
      <c r="E3413" s="2"/>
      <c r="X3413"/>
      <c r="Y3413" s="7"/>
      <c r="AA3413"/>
      <c r="AB3413" s="7"/>
      <c r="AF3413" s="5"/>
      <c r="AG3413" s="5"/>
      <c r="AI3413" s="5"/>
      <c r="AJ3413" s="15"/>
      <c r="AK3413" s="5"/>
      <c r="AL3413" s="5"/>
      <c r="AM3413" s="5"/>
      <c r="AN3413" s="5"/>
      <c r="AO3413" s="15"/>
    </row>
    <row r="3414" spans="1:41" x14ac:dyDescent="0.3">
      <c r="A3414" s="4"/>
      <c r="C3414" s="10"/>
      <c r="D3414" s="1"/>
      <c r="E3414" s="2"/>
      <c r="X3414"/>
      <c r="Y3414" s="7"/>
      <c r="AA3414"/>
      <c r="AB3414" s="7"/>
      <c r="AF3414" s="5"/>
      <c r="AG3414" s="5"/>
      <c r="AI3414" s="5"/>
      <c r="AJ3414" s="15"/>
      <c r="AK3414" s="5"/>
      <c r="AL3414" s="5"/>
      <c r="AM3414" s="5"/>
      <c r="AN3414" s="5"/>
      <c r="AO3414" s="15"/>
    </row>
    <row r="3415" spans="1:41" x14ac:dyDescent="0.3">
      <c r="A3415" s="4"/>
      <c r="C3415" s="10"/>
      <c r="D3415" s="1"/>
      <c r="E3415" s="2"/>
      <c r="X3415"/>
      <c r="Y3415" s="7"/>
      <c r="AA3415"/>
      <c r="AB3415" s="7"/>
      <c r="AF3415" s="5"/>
      <c r="AG3415" s="5"/>
      <c r="AI3415" s="5"/>
      <c r="AJ3415" s="15"/>
      <c r="AK3415" s="5"/>
      <c r="AL3415" s="5"/>
      <c r="AM3415" s="5"/>
      <c r="AN3415" s="5"/>
      <c r="AO3415" s="15"/>
    </row>
    <row r="3416" spans="1:41" x14ac:dyDescent="0.3">
      <c r="A3416" s="4"/>
      <c r="C3416" s="10"/>
      <c r="D3416" s="1"/>
      <c r="E3416" s="2"/>
      <c r="X3416"/>
      <c r="Y3416" s="7"/>
      <c r="AA3416"/>
      <c r="AB3416" s="7"/>
      <c r="AF3416" s="5"/>
      <c r="AG3416" s="5"/>
      <c r="AI3416" s="5"/>
      <c r="AJ3416" s="15"/>
      <c r="AK3416" s="5"/>
      <c r="AL3416" s="5"/>
      <c r="AM3416" s="5"/>
      <c r="AN3416" s="5"/>
      <c r="AO3416" s="15"/>
    </row>
    <row r="3417" spans="1:41" x14ac:dyDescent="0.3">
      <c r="A3417" s="4"/>
      <c r="C3417" s="10"/>
      <c r="D3417" s="1"/>
      <c r="E3417" s="2"/>
      <c r="X3417"/>
      <c r="Y3417" s="7"/>
      <c r="AA3417"/>
      <c r="AB3417" s="7"/>
      <c r="AF3417" s="5"/>
      <c r="AG3417" s="5"/>
      <c r="AI3417" s="5"/>
      <c r="AJ3417" s="15"/>
      <c r="AK3417" s="5"/>
      <c r="AL3417" s="5"/>
      <c r="AM3417" s="5"/>
      <c r="AN3417" s="5"/>
      <c r="AO3417" s="15"/>
    </row>
    <row r="3418" spans="1:41" x14ac:dyDescent="0.3">
      <c r="A3418" s="4"/>
      <c r="C3418" s="10"/>
      <c r="D3418" s="1"/>
      <c r="E3418" s="2"/>
      <c r="X3418"/>
      <c r="Y3418" s="7"/>
      <c r="AA3418"/>
      <c r="AB3418" s="7"/>
      <c r="AF3418" s="5"/>
      <c r="AG3418" s="5"/>
      <c r="AI3418" s="5"/>
      <c r="AJ3418" s="15"/>
      <c r="AK3418" s="5"/>
      <c r="AL3418" s="5"/>
      <c r="AM3418" s="5"/>
      <c r="AN3418" s="5"/>
      <c r="AO3418" s="15"/>
    </row>
    <row r="3419" spans="1:41" x14ac:dyDescent="0.3">
      <c r="A3419" s="4"/>
      <c r="C3419" s="10"/>
      <c r="D3419" s="1"/>
      <c r="E3419" s="2"/>
      <c r="X3419"/>
      <c r="Y3419" s="7"/>
      <c r="AA3419"/>
      <c r="AB3419" s="7"/>
      <c r="AF3419" s="5"/>
      <c r="AG3419" s="5"/>
      <c r="AI3419" s="5"/>
      <c r="AJ3419" s="15"/>
      <c r="AK3419" s="5"/>
      <c r="AL3419" s="5"/>
      <c r="AM3419" s="5"/>
      <c r="AN3419" s="5"/>
      <c r="AO3419" s="15"/>
    </row>
    <row r="3420" spans="1:41" x14ac:dyDescent="0.3">
      <c r="A3420" s="4"/>
      <c r="C3420" s="10"/>
      <c r="D3420" s="1"/>
      <c r="E3420" s="2"/>
      <c r="X3420"/>
      <c r="Y3420" s="7"/>
      <c r="AA3420"/>
      <c r="AB3420" s="7"/>
      <c r="AF3420" s="5"/>
      <c r="AG3420" s="5"/>
      <c r="AI3420" s="5"/>
      <c r="AJ3420" s="15"/>
      <c r="AK3420" s="5"/>
      <c r="AL3420" s="5"/>
      <c r="AM3420" s="5"/>
      <c r="AN3420" s="5"/>
      <c r="AO3420" s="15"/>
    </row>
    <row r="3421" spans="1:41" x14ac:dyDescent="0.3">
      <c r="A3421" s="4"/>
      <c r="C3421" s="10"/>
      <c r="D3421" s="1"/>
      <c r="E3421" s="2"/>
      <c r="X3421"/>
      <c r="Y3421" s="7"/>
      <c r="AA3421"/>
      <c r="AB3421" s="7"/>
      <c r="AF3421" s="5"/>
      <c r="AG3421" s="5"/>
      <c r="AI3421" s="5"/>
      <c r="AJ3421" s="15"/>
      <c r="AK3421" s="5"/>
      <c r="AL3421" s="5"/>
      <c r="AM3421" s="5"/>
      <c r="AN3421" s="5"/>
      <c r="AO3421" s="15"/>
    </row>
    <row r="3422" spans="1:41" x14ac:dyDescent="0.3">
      <c r="A3422" s="4"/>
      <c r="C3422" s="10"/>
      <c r="D3422" s="1"/>
      <c r="E3422" s="2"/>
      <c r="X3422"/>
      <c r="Y3422" s="7"/>
      <c r="AA3422"/>
      <c r="AB3422" s="7"/>
      <c r="AF3422" s="5"/>
      <c r="AG3422" s="5"/>
      <c r="AI3422" s="5"/>
      <c r="AJ3422" s="15"/>
      <c r="AK3422" s="5"/>
      <c r="AL3422" s="5"/>
      <c r="AM3422" s="5"/>
      <c r="AN3422" s="5"/>
      <c r="AO3422" s="15"/>
    </row>
    <row r="3423" spans="1:41" x14ac:dyDescent="0.3">
      <c r="A3423" s="4"/>
      <c r="C3423" s="10"/>
      <c r="D3423" s="1"/>
      <c r="E3423" s="2"/>
      <c r="X3423"/>
      <c r="Y3423" s="7"/>
      <c r="AA3423"/>
      <c r="AB3423" s="7"/>
      <c r="AF3423" s="5"/>
      <c r="AG3423" s="5"/>
      <c r="AI3423" s="5"/>
      <c r="AJ3423" s="15"/>
      <c r="AK3423" s="5"/>
      <c r="AL3423" s="5"/>
      <c r="AM3423" s="5"/>
      <c r="AN3423" s="5"/>
      <c r="AO3423" s="15"/>
    </row>
    <row r="3424" spans="1:41" x14ac:dyDescent="0.3">
      <c r="A3424" s="4"/>
      <c r="C3424" s="10"/>
      <c r="D3424" s="1"/>
      <c r="E3424" s="2"/>
      <c r="X3424"/>
      <c r="Y3424" s="7"/>
      <c r="AA3424"/>
      <c r="AB3424" s="7"/>
      <c r="AF3424" s="5"/>
      <c r="AG3424" s="5"/>
      <c r="AI3424" s="5"/>
      <c r="AJ3424" s="15"/>
      <c r="AK3424" s="5"/>
      <c r="AL3424" s="5"/>
      <c r="AM3424" s="5"/>
      <c r="AN3424" s="5"/>
      <c r="AO3424" s="15"/>
    </row>
    <row r="3425" spans="1:41" x14ac:dyDescent="0.3">
      <c r="A3425" s="4"/>
      <c r="C3425" s="10"/>
      <c r="D3425" s="1"/>
      <c r="E3425" s="2"/>
      <c r="X3425"/>
      <c r="Y3425" s="7"/>
      <c r="AA3425"/>
      <c r="AB3425" s="7"/>
      <c r="AF3425" s="5"/>
      <c r="AG3425" s="5"/>
      <c r="AI3425" s="5"/>
      <c r="AJ3425" s="15"/>
      <c r="AK3425" s="5"/>
      <c r="AL3425" s="5"/>
      <c r="AM3425" s="5"/>
      <c r="AN3425" s="5"/>
      <c r="AO3425" s="15"/>
    </row>
    <row r="3426" spans="1:41" x14ac:dyDescent="0.3">
      <c r="A3426" s="4"/>
      <c r="C3426" s="10"/>
      <c r="D3426" s="1"/>
      <c r="E3426" s="2"/>
      <c r="X3426"/>
      <c r="Y3426" s="7"/>
      <c r="AA3426"/>
      <c r="AB3426" s="7"/>
      <c r="AF3426" s="5"/>
      <c r="AG3426" s="5"/>
      <c r="AI3426" s="5"/>
      <c r="AJ3426" s="15"/>
      <c r="AK3426" s="5"/>
      <c r="AL3426" s="5"/>
      <c r="AM3426" s="5"/>
      <c r="AN3426" s="5"/>
      <c r="AO3426" s="15"/>
    </row>
    <row r="3427" spans="1:41" x14ac:dyDescent="0.3">
      <c r="A3427" s="4"/>
      <c r="C3427" s="10"/>
      <c r="D3427" s="1"/>
      <c r="E3427" s="2"/>
      <c r="X3427"/>
      <c r="Y3427" s="7"/>
      <c r="AA3427"/>
      <c r="AB3427" s="7"/>
      <c r="AF3427" s="5"/>
      <c r="AG3427" s="5"/>
      <c r="AI3427" s="5"/>
      <c r="AJ3427" s="15"/>
      <c r="AK3427" s="5"/>
      <c r="AL3427" s="5"/>
      <c r="AM3427" s="5"/>
      <c r="AN3427" s="5"/>
      <c r="AO3427" s="15"/>
    </row>
    <row r="3428" spans="1:41" x14ac:dyDescent="0.3">
      <c r="A3428" s="4"/>
      <c r="C3428" s="10"/>
      <c r="D3428" s="1"/>
      <c r="E3428" s="2"/>
      <c r="X3428"/>
      <c r="Y3428" s="7"/>
      <c r="AA3428"/>
      <c r="AB3428" s="7"/>
      <c r="AF3428" s="5"/>
      <c r="AG3428" s="5"/>
      <c r="AI3428" s="5"/>
      <c r="AJ3428" s="15"/>
      <c r="AK3428" s="5"/>
      <c r="AL3428" s="5"/>
      <c r="AM3428" s="5"/>
      <c r="AN3428" s="5"/>
      <c r="AO3428" s="15"/>
    </row>
    <row r="3429" spans="1:41" x14ac:dyDescent="0.3">
      <c r="A3429" s="4"/>
      <c r="C3429" s="10"/>
      <c r="D3429" s="1"/>
      <c r="E3429" s="2"/>
      <c r="X3429"/>
      <c r="Y3429" s="7"/>
      <c r="AA3429"/>
      <c r="AB3429" s="7"/>
      <c r="AF3429" s="5"/>
      <c r="AG3429" s="5"/>
      <c r="AI3429" s="5"/>
      <c r="AJ3429" s="15"/>
      <c r="AK3429" s="5"/>
      <c r="AL3429" s="5"/>
      <c r="AM3429" s="5"/>
      <c r="AN3429" s="5"/>
      <c r="AO3429" s="15"/>
    </row>
    <row r="3430" spans="1:41" x14ac:dyDescent="0.3">
      <c r="A3430" s="4"/>
      <c r="C3430" s="10"/>
      <c r="D3430" s="1"/>
      <c r="E3430" s="2"/>
      <c r="X3430"/>
      <c r="Y3430" s="7"/>
      <c r="AA3430"/>
      <c r="AB3430" s="7"/>
      <c r="AF3430" s="5"/>
      <c r="AG3430" s="5"/>
      <c r="AI3430" s="5"/>
      <c r="AJ3430" s="15"/>
      <c r="AK3430" s="5"/>
      <c r="AL3430" s="5"/>
      <c r="AM3430" s="5"/>
      <c r="AN3430" s="5"/>
      <c r="AO3430" s="15"/>
    </row>
    <row r="3431" spans="1:41" x14ac:dyDescent="0.3">
      <c r="A3431" s="4"/>
      <c r="C3431" s="10"/>
      <c r="D3431" s="1"/>
      <c r="E3431" s="2"/>
      <c r="X3431"/>
      <c r="Y3431" s="7"/>
      <c r="AA3431"/>
      <c r="AB3431" s="7"/>
      <c r="AF3431" s="5"/>
      <c r="AG3431" s="5"/>
      <c r="AI3431" s="5"/>
      <c r="AJ3431" s="15"/>
      <c r="AK3431" s="5"/>
      <c r="AL3431" s="5"/>
      <c r="AM3431" s="5"/>
      <c r="AN3431" s="5"/>
      <c r="AO3431" s="15"/>
    </row>
    <row r="3432" spans="1:41" x14ac:dyDescent="0.3">
      <c r="A3432" s="4"/>
      <c r="C3432" s="10"/>
      <c r="D3432" s="1"/>
      <c r="E3432" s="2"/>
      <c r="X3432"/>
      <c r="Y3432" s="7"/>
      <c r="AA3432"/>
      <c r="AB3432" s="7"/>
      <c r="AF3432" s="5"/>
      <c r="AG3432" s="5"/>
      <c r="AI3432" s="5"/>
      <c r="AJ3432" s="15"/>
      <c r="AK3432" s="5"/>
      <c r="AL3432" s="5"/>
      <c r="AM3432" s="5"/>
      <c r="AN3432" s="5"/>
      <c r="AO3432" s="15"/>
    </row>
    <row r="3433" spans="1:41" x14ac:dyDescent="0.3">
      <c r="A3433" s="4"/>
      <c r="C3433" s="10"/>
      <c r="D3433" s="1"/>
      <c r="E3433" s="2"/>
      <c r="X3433"/>
      <c r="Y3433" s="7"/>
      <c r="AA3433"/>
      <c r="AB3433" s="7"/>
      <c r="AF3433" s="5"/>
      <c r="AG3433" s="5"/>
      <c r="AI3433" s="5"/>
      <c r="AJ3433" s="15"/>
      <c r="AK3433" s="5"/>
      <c r="AL3433" s="5"/>
      <c r="AM3433" s="5"/>
      <c r="AN3433" s="5"/>
      <c r="AO3433" s="15"/>
    </row>
    <row r="3434" spans="1:41" x14ac:dyDescent="0.3">
      <c r="A3434" s="4"/>
      <c r="C3434" s="10"/>
      <c r="D3434" s="1"/>
      <c r="E3434" s="2"/>
      <c r="X3434"/>
      <c r="Y3434" s="7"/>
      <c r="AA3434"/>
      <c r="AB3434" s="7"/>
      <c r="AF3434" s="5"/>
      <c r="AG3434" s="5"/>
      <c r="AI3434" s="5"/>
      <c r="AJ3434" s="15"/>
      <c r="AK3434" s="5"/>
      <c r="AL3434" s="5"/>
      <c r="AM3434" s="5"/>
      <c r="AN3434" s="5"/>
      <c r="AO3434" s="15"/>
    </row>
    <row r="3435" spans="1:41" x14ac:dyDescent="0.3">
      <c r="A3435" s="4"/>
      <c r="C3435" s="10"/>
      <c r="D3435" s="1"/>
      <c r="E3435" s="2"/>
      <c r="X3435"/>
      <c r="Y3435" s="7"/>
      <c r="AA3435"/>
      <c r="AB3435" s="7"/>
      <c r="AF3435" s="5"/>
      <c r="AG3435" s="5"/>
      <c r="AI3435" s="5"/>
      <c r="AJ3435" s="15"/>
      <c r="AK3435" s="5"/>
      <c r="AL3435" s="5"/>
      <c r="AM3435" s="5"/>
      <c r="AN3435" s="5"/>
      <c r="AO3435" s="15"/>
    </row>
    <row r="3436" spans="1:41" x14ac:dyDescent="0.3">
      <c r="A3436" s="4"/>
      <c r="C3436" s="10"/>
      <c r="D3436" s="1"/>
      <c r="E3436" s="2"/>
      <c r="X3436"/>
      <c r="Y3436" s="7"/>
      <c r="AA3436"/>
      <c r="AB3436" s="7"/>
      <c r="AF3436" s="5"/>
      <c r="AG3436" s="5"/>
      <c r="AI3436" s="5"/>
      <c r="AJ3436" s="15"/>
      <c r="AK3436" s="5"/>
      <c r="AL3436" s="5"/>
      <c r="AM3436" s="5"/>
      <c r="AN3436" s="5"/>
      <c r="AO3436" s="15"/>
    </row>
    <row r="3437" spans="1:41" x14ac:dyDescent="0.3">
      <c r="A3437" s="4"/>
      <c r="C3437" s="10"/>
      <c r="D3437" s="1"/>
      <c r="E3437" s="2"/>
      <c r="X3437"/>
      <c r="Y3437" s="7"/>
      <c r="AA3437"/>
      <c r="AB3437" s="7"/>
      <c r="AF3437" s="5"/>
      <c r="AG3437" s="5"/>
      <c r="AI3437" s="5"/>
      <c r="AJ3437" s="15"/>
      <c r="AK3437" s="5"/>
      <c r="AL3437" s="5"/>
      <c r="AM3437" s="5"/>
      <c r="AN3437" s="5"/>
      <c r="AO3437" s="15"/>
    </row>
    <row r="3438" spans="1:41" x14ac:dyDescent="0.3">
      <c r="A3438" s="4"/>
      <c r="C3438" s="10"/>
      <c r="D3438" s="1"/>
      <c r="E3438" s="2"/>
      <c r="X3438"/>
      <c r="Y3438" s="7"/>
      <c r="AA3438"/>
      <c r="AB3438" s="7"/>
      <c r="AF3438" s="5"/>
      <c r="AG3438" s="5"/>
      <c r="AI3438" s="5"/>
      <c r="AJ3438" s="15"/>
      <c r="AK3438" s="5"/>
      <c r="AL3438" s="5"/>
      <c r="AM3438" s="5"/>
      <c r="AN3438" s="5"/>
      <c r="AO3438" s="15"/>
    </row>
    <row r="3439" spans="1:41" x14ac:dyDescent="0.3">
      <c r="A3439" s="4"/>
      <c r="C3439" s="10"/>
      <c r="D3439" s="1"/>
      <c r="E3439" s="2"/>
      <c r="X3439"/>
      <c r="Y3439" s="7"/>
      <c r="AA3439"/>
      <c r="AB3439" s="7"/>
      <c r="AF3439" s="5"/>
      <c r="AG3439" s="5"/>
      <c r="AI3439" s="5"/>
      <c r="AJ3439" s="15"/>
      <c r="AK3439" s="5"/>
      <c r="AL3439" s="5"/>
      <c r="AM3439" s="5"/>
      <c r="AN3439" s="5"/>
      <c r="AO3439" s="15"/>
    </row>
    <row r="3440" spans="1:41" x14ac:dyDescent="0.3">
      <c r="A3440" s="4"/>
      <c r="C3440" s="10"/>
      <c r="D3440" s="1"/>
      <c r="E3440" s="2"/>
      <c r="X3440"/>
      <c r="Y3440" s="7"/>
      <c r="AA3440"/>
      <c r="AB3440" s="7"/>
      <c r="AF3440" s="5"/>
      <c r="AG3440" s="5"/>
      <c r="AI3440" s="5"/>
      <c r="AJ3440" s="15"/>
      <c r="AK3440" s="5"/>
      <c r="AL3440" s="5"/>
      <c r="AM3440" s="5"/>
      <c r="AN3440" s="5"/>
      <c r="AO3440" s="15"/>
    </row>
    <row r="3441" spans="1:41" x14ac:dyDescent="0.3">
      <c r="A3441" s="4"/>
      <c r="C3441" s="10"/>
      <c r="D3441" s="1"/>
      <c r="E3441" s="2"/>
      <c r="X3441"/>
      <c r="Y3441" s="7"/>
      <c r="AA3441"/>
      <c r="AB3441" s="7"/>
      <c r="AF3441" s="5"/>
      <c r="AG3441" s="5"/>
      <c r="AI3441" s="5"/>
      <c r="AJ3441" s="15"/>
      <c r="AK3441" s="5"/>
      <c r="AL3441" s="5"/>
      <c r="AM3441" s="5"/>
      <c r="AN3441" s="5"/>
      <c r="AO3441" s="15"/>
    </row>
    <row r="3442" spans="1:41" x14ac:dyDescent="0.3">
      <c r="A3442" s="4"/>
      <c r="C3442" s="10"/>
      <c r="D3442" s="1"/>
      <c r="E3442" s="2"/>
      <c r="X3442"/>
      <c r="Y3442" s="7"/>
      <c r="AA3442"/>
      <c r="AB3442" s="7"/>
      <c r="AF3442" s="5"/>
      <c r="AG3442" s="5"/>
      <c r="AI3442" s="5"/>
      <c r="AJ3442" s="15"/>
      <c r="AK3442" s="5"/>
      <c r="AL3442" s="5"/>
      <c r="AM3442" s="5"/>
      <c r="AN3442" s="5"/>
      <c r="AO3442" s="15"/>
    </row>
    <row r="3443" spans="1:41" x14ac:dyDescent="0.3">
      <c r="A3443" s="4"/>
      <c r="C3443" s="10"/>
      <c r="D3443" s="1"/>
      <c r="E3443" s="2"/>
      <c r="X3443"/>
      <c r="Y3443" s="7"/>
      <c r="AA3443"/>
      <c r="AB3443" s="7"/>
      <c r="AF3443" s="5"/>
      <c r="AG3443" s="5"/>
      <c r="AI3443" s="5"/>
      <c r="AJ3443" s="15"/>
      <c r="AK3443" s="5"/>
      <c r="AL3443" s="5"/>
      <c r="AM3443" s="5"/>
      <c r="AN3443" s="5"/>
      <c r="AO3443" s="15"/>
    </row>
    <row r="3444" spans="1:41" x14ac:dyDescent="0.3">
      <c r="A3444" s="4"/>
      <c r="C3444" s="10"/>
      <c r="D3444" s="1"/>
      <c r="E3444" s="2"/>
      <c r="X3444"/>
      <c r="Y3444" s="7"/>
      <c r="AA3444"/>
      <c r="AB3444" s="7"/>
      <c r="AF3444" s="5"/>
      <c r="AG3444" s="5"/>
      <c r="AI3444" s="5"/>
      <c r="AJ3444" s="15"/>
      <c r="AK3444" s="5"/>
      <c r="AL3444" s="5"/>
      <c r="AM3444" s="5"/>
      <c r="AN3444" s="5"/>
      <c r="AO3444" s="15"/>
    </row>
    <row r="3445" spans="1:41" x14ac:dyDescent="0.3">
      <c r="A3445" s="4"/>
      <c r="C3445" s="10"/>
      <c r="D3445" s="1"/>
      <c r="E3445" s="2"/>
      <c r="X3445"/>
      <c r="Y3445" s="7"/>
      <c r="AA3445"/>
      <c r="AB3445" s="7"/>
      <c r="AF3445" s="5"/>
      <c r="AG3445" s="5"/>
      <c r="AI3445" s="5"/>
      <c r="AJ3445" s="15"/>
      <c r="AK3445" s="5"/>
      <c r="AL3445" s="5"/>
      <c r="AM3445" s="5"/>
      <c r="AN3445" s="5"/>
      <c r="AO3445" s="15"/>
    </row>
    <row r="3446" spans="1:41" x14ac:dyDescent="0.3">
      <c r="A3446" s="4"/>
      <c r="C3446" s="10"/>
      <c r="D3446" s="1"/>
      <c r="E3446" s="2"/>
      <c r="X3446"/>
      <c r="Y3446" s="7"/>
      <c r="AA3446"/>
      <c r="AB3446" s="7"/>
      <c r="AF3446" s="5"/>
      <c r="AG3446" s="5"/>
      <c r="AI3446" s="5"/>
      <c r="AJ3446" s="15"/>
      <c r="AK3446" s="5"/>
      <c r="AL3446" s="5"/>
      <c r="AM3446" s="5"/>
      <c r="AN3446" s="5"/>
      <c r="AO3446" s="15"/>
    </row>
    <row r="3447" spans="1:41" x14ac:dyDescent="0.3">
      <c r="A3447" s="4"/>
      <c r="C3447" s="10"/>
      <c r="D3447" s="1"/>
      <c r="E3447" s="2"/>
      <c r="X3447"/>
      <c r="Y3447" s="7"/>
      <c r="AA3447"/>
      <c r="AB3447" s="7"/>
      <c r="AF3447" s="5"/>
      <c r="AG3447" s="5"/>
      <c r="AI3447" s="5"/>
      <c r="AJ3447" s="15"/>
      <c r="AK3447" s="5"/>
      <c r="AL3447" s="5"/>
      <c r="AM3447" s="5"/>
      <c r="AN3447" s="5"/>
      <c r="AO3447" s="15"/>
    </row>
    <row r="3448" spans="1:41" x14ac:dyDescent="0.3">
      <c r="A3448" s="4"/>
      <c r="C3448" s="10"/>
      <c r="D3448" s="1"/>
      <c r="E3448" s="2"/>
      <c r="X3448"/>
      <c r="Y3448" s="7"/>
      <c r="AA3448"/>
      <c r="AB3448" s="7"/>
      <c r="AF3448" s="5"/>
      <c r="AG3448" s="5"/>
      <c r="AI3448" s="5"/>
      <c r="AJ3448" s="15"/>
      <c r="AK3448" s="5"/>
      <c r="AL3448" s="5"/>
      <c r="AM3448" s="5"/>
      <c r="AN3448" s="5"/>
      <c r="AO3448" s="15"/>
    </row>
    <row r="3449" spans="1:41" x14ac:dyDescent="0.3">
      <c r="A3449" s="4"/>
      <c r="C3449" s="10"/>
      <c r="D3449" s="1"/>
      <c r="E3449" s="2"/>
      <c r="X3449"/>
      <c r="Y3449" s="7"/>
      <c r="AA3449"/>
      <c r="AB3449" s="7"/>
      <c r="AF3449" s="5"/>
      <c r="AG3449" s="5"/>
      <c r="AI3449" s="5"/>
      <c r="AJ3449" s="15"/>
      <c r="AK3449" s="5"/>
      <c r="AL3449" s="5"/>
      <c r="AM3449" s="5"/>
      <c r="AN3449" s="5"/>
      <c r="AO3449" s="15"/>
    </row>
    <row r="3450" spans="1:41" x14ac:dyDescent="0.3">
      <c r="A3450" s="4"/>
      <c r="C3450" s="10"/>
      <c r="D3450" s="1"/>
      <c r="E3450" s="2"/>
      <c r="X3450"/>
      <c r="Y3450" s="7"/>
      <c r="AA3450"/>
      <c r="AB3450" s="7"/>
      <c r="AF3450" s="5"/>
      <c r="AG3450" s="5"/>
      <c r="AI3450" s="5"/>
      <c r="AJ3450" s="15"/>
      <c r="AK3450" s="5"/>
      <c r="AL3450" s="5"/>
      <c r="AM3450" s="5"/>
      <c r="AN3450" s="5"/>
      <c r="AO3450" s="15"/>
    </row>
    <row r="3451" spans="1:41" x14ac:dyDescent="0.3">
      <c r="A3451" s="4"/>
      <c r="C3451" s="10"/>
      <c r="D3451" s="1"/>
      <c r="E3451" s="2"/>
      <c r="X3451"/>
      <c r="Y3451" s="7"/>
      <c r="AA3451"/>
      <c r="AB3451" s="7"/>
      <c r="AF3451" s="5"/>
      <c r="AG3451" s="5"/>
      <c r="AI3451" s="5"/>
      <c r="AJ3451" s="15"/>
      <c r="AK3451" s="5"/>
      <c r="AL3451" s="5"/>
      <c r="AM3451" s="5"/>
      <c r="AN3451" s="5"/>
      <c r="AO3451" s="15"/>
    </row>
    <row r="3452" spans="1:41" x14ac:dyDescent="0.3">
      <c r="A3452" s="4"/>
      <c r="C3452" s="10"/>
      <c r="D3452" s="1"/>
      <c r="E3452" s="2"/>
      <c r="X3452"/>
      <c r="Y3452" s="7"/>
      <c r="AA3452"/>
      <c r="AB3452" s="7"/>
      <c r="AF3452" s="5"/>
      <c r="AG3452" s="5"/>
      <c r="AI3452" s="5"/>
      <c r="AJ3452" s="15"/>
      <c r="AK3452" s="5"/>
      <c r="AL3452" s="5"/>
      <c r="AM3452" s="5"/>
      <c r="AN3452" s="5"/>
      <c r="AO3452" s="15"/>
    </row>
    <row r="3453" spans="1:41" x14ac:dyDescent="0.3">
      <c r="A3453" s="4"/>
      <c r="C3453" s="10"/>
      <c r="D3453" s="1"/>
      <c r="E3453" s="2"/>
      <c r="X3453"/>
      <c r="Y3453" s="7"/>
      <c r="AA3453"/>
      <c r="AB3453" s="7"/>
      <c r="AF3453" s="5"/>
      <c r="AG3453" s="5"/>
      <c r="AI3453" s="5"/>
      <c r="AJ3453" s="15"/>
      <c r="AK3453" s="5"/>
      <c r="AL3453" s="5"/>
      <c r="AM3453" s="5"/>
      <c r="AN3453" s="5"/>
      <c r="AO3453" s="15"/>
    </row>
    <row r="3454" spans="1:41" x14ac:dyDescent="0.3">
      <c r="A3454" s="4"/>
      <c r="C3454" s="10"/>
      <c r="D3454" s="1"/>
      <c r="E3454" s="2"/>
      <c r="X3454"/>
      <c r="Y3454" s="7"/>
      <c r="AA3454"/>
      <c r="AB3454" s="7"/>
      <c r="AF3454" s="5"/>
      <c r="AG3454" s="5"/>
      <c r="AI3454" s="5"/>
      <c r="AJ3454" s="15"/>
      <c r="AK3454" s="5"/>
      <c r="AL3454" s="5"/>
      <c r="AM3454" s="5"/>
      <c r="AN3454" s="5"/>
      <c r="AO3454" s="15"/>
    </row>
    <row r="3455" spans="1:41" x14ac:dyDescent="0.3">
      <c r="A3455" s="4"/>
      <c r="C3455" s="10"/>
      <c r="D3455" s="1"/>
      <c r="E3455" s="2"/>
      <c r="X3455"/>
      <c r="Y3455" s="7"/>
      <c r="AA3455"/>
      <c r="AB3455" s="7"/>
      <c r="AF3455" s="5"/>
      <c r="AG3455" s="5"/>
      <c r="AI3455" s="5"/>
      <c r="AJ3455" s="15"/>
      <c r="AK3455" s="5"/>
      <c r="AL3455" s="5"/>
      <c r="AM3455" s="5"/>
      <c r="AN3455" s="5"/>
      <c r="AO3455" s="15"/>
    </row>
    <row r="3456" spans="1:41" x14ac:dyDescent="0.3">
      <c r="A3456" s="4"/>
      <c r="C3456" s="10"/>
      <c r="D3456" s="1"/>
      <c r="E3456" s="2"/>
      <c r="X3456"/>
      <c r="Y3456" s="7"/>
      <c r="AA3456"/>
      <c r="AB3456" s="7"/>
      <c r="AF3456" s="5"/>
      <c r="AG3456" s="5"/>
      <c r="AI3456" s="5"/>
      <c r="AJ3456" s="15"/>
      <c r="AK3456" s="5"/>
      <c r="AL3456" s="5"/>
      <c r="AM3456" s="5"/>
      <c r="AN3456" s="5"/>
      <c r="AO3456" s="15"/>
    </row>
    <row r="3457" spans="1:41" x14ac:dyDescent="0.3">
      <c r="A3457" s="4"/>
      <c r="C3457" s="10"/>
      <c r="D3457" s="1"/>
      <c r="E3457" s="2"/>
      <c r="X3457"/>
      <c r="Y3457" s="7"/>
      <c r="AA3457"/>
      <c r="AB3457" s="7"/>
      <c r="AF3457" s="5"/>
      <c r="AG3457" s="5"/>
      <c r="AI3457" s="5"/>
      <c r="AJ3457" s="15"/>
      <c r="AK3457" s="5"/>
      <c r="AL3457" s="5"/>
      <c r="AM3457" s="5"/>
      <c r="AN3457" s="5"/>
      <c r="AO3457" s="15"/>
    </row>
    <row r="3458" spans="1:41" x14ac:dyDescent="0.3">
      <c r="A3458" s="4"/>
      <c r="C3458" s="10"/>
      <c r="D3458" s="1"/>
      <c r="E3458" s="2"/>
      <c r="X3458"/>
      <c r="Y3458" s="7"/>
      <c r="AA3458"/>
      <c r="AB3458" s="7"/>
      <c r="AF3458" s="5"/>
      <c r="AG3458" s="5"/>
      <c r="AI3458" s="5"/>
      <c r="AJ3458" s="15"/>
      <c r="AK3458" s="5"/>
      <c r="AL3458" s="5"/>
      <c r="AM3458" s="5"/>
      <c r="AN3458" s="5"/>
      <c r="AO3458" s="15"/>
    </row>
    <row r="3459" spans="1:41" x14ac:dyDescent="0.3">
      <c r="A3459" s="4"/>
      <c r="C3459" s="10"/>
      <c r="D3459" s="1"/>
      <c r="E3459" s="2"/>
      <c r="X3459"/>
      <c r="Y3459" s="7"/>
      <c r="AA3459"/>
      <c r="AB3459" s="7"/>
      <c r="AF3459" s="5"/>
      <c r="AG3459" s="5"/>
      <c r="AI3459" s="5"/>
      <c r="AJ3459" s="15"/>
      <c r="AK3459" s="5"/>
      <c r="AL3459" s="5"/>
      <c r="AM3459" s="5"/>
      <c r="AN3459" s="5"/>
      <c r="AO3459" s="15"/>
    </row>
    <row r="3460" spans="1:41" x14ac:dyDescent="0.3">
      <c r="A3460" s="4"/>
      <c r="C3460" s="10"/>
      <c r="D3460" s="1"/>
      <c r="E3460" s="2"/>
      <c r="X3460"/>
      <c r="Y3460" s="7"/>
      <c r="AA3460"/>
      <c r="AB3460" s="7"/>
      <c r="AF3460" s="5"/>
      <c r="AG3460" s="5"/>
      <c r="AI3460" s="5"/>
      <c r="AJ3460" s="15"/>
      <c r="AK3460" s="5"/>
      <c r="AL3460" s="5"/>
      <c r="AM3460" s="5"/>
      <c r="AN3460" s="5"/>
      <c r="AO3460" s="15"/>
    </row>
    <row r="3461" spans="1:41" x14ac:dyDescent="0.3">
      <c r="A3461" s="4"/>
      <c r="C3461" s="10"/>
      <c r="D3461" s="1"/>
      <c r="E3461" s="2"/>
      <c r="X3461"/>
      <c r="Y3461" s="7"/>
      <c r="AA3461"/>
      <c r="AB3461" s="7"/>
      <c r="AF3461" s="5"/>
      <c r="AG3461" s="5"/>
      <c r="AI3461" s="5"/>
      <c r="AJ3461" s="15"/>
      <c r="AK3461" s="5"/>
      <c r="AL3461" s="5"/>
      <c r="AM3461" s="5"/>
      <c r="AN3461" s="5"/>
      <c r="AO3461" s="15"/>
    </row>
    <row r="3462" spans="1:41" x14ac:dyDescent="0.3">
      <c r="A3462" s="4"/>
      <c r="C3462" s="10"/>
      <c r="D3462" s="1"/>
      <c r="E3462" s="2"/>
      <c r="X3462"/>
      <c r="Y3462" s="7"/>
      <c r="AA3462"/>
      <c r="AB3462" s="7"/>
      <c r="AF3462" s="5"/>
      <c r="AG3462" s="5"/>
      <c r="AI3462" s="5"/>
      <c r="AJ3462" s="15"/>
      <c r="AK3462" s="5"/>
      <c r="AL3462" s="5"/>
      <c r="AM3462" s="5"/>
      <c r="AN3462" s="5"/>
      <c r="AO3462" s="15"/>
    </row>
    <row r="3463" spans="1:41" x14ac:dyDescent="0.3">
      <c r="A3463" s="4"/>
      <c r="C3463" s="10"/>
      <c r="D3463" s="1"/>
      <c r="E3463" s="2"/>
      <c r="X3463"/>
      <c r="Y3463" s="7"/>
      <c r="AA3463"/>
      <c r="AB3463" s="7"/>
      <c r="AF3463" s="5"/>
      <c r="AG3463" s="5"/>
      <c r="AI3463" s="5"/>
      <c r="AJ3463" s="15"/>
      <c r="AK3463" s="5"/>
      <c r="AL3463" s="5"/>
      <c r="AM3463" s="5"/>
      <c r="AN3463" s="5"/>
      <c r="AO3463" s="15"/>
    </row>
    <row r="3464" spans="1:41" x14ac:dyDescent="0.3">
      <c r="A3464" s="4"/>
      <c r="C3464" s="10"/>
      <c r="D3464" s="1"/>
      <c r="E3464" s="2"/>
      <c r="X3464"/>
      <c r="Y3464" s="7"/>
      <c r="AA3464"/>
      <c r="AB3464" s="7"/>
      <c r="AF3464" s="5"/>
      <c r="AG3464" s="5"/>
      <c r="AI3464" s="5"/>
      <c r="AJ3464" s="15"/>
      <c r="AK3464" s="5"/>
      <c r="AL3464" s="5"/>
      <c r="AM3464" s="5"/>
      <c r="AN3464" s="5"/>
      <c r="AO3464" s="15"/>
    </row>
    <row r="3465" spans="1:41" x14ac:dyDescent="0.3">
      <c r="A3465" s="4"/>
      <c r="C3465" s="10"/>
      <c r="D3465" s="1"/>
      <c r="E3465" s="2"/>
      <c r="X3465"/>
      <c r="Y3465" s="7"/>
      <c r="AA3465"/>
      <c r="AB3465" s="7"/>
      <c r="AF3465" s="5"/>
      <c r="AG3465" s="5"/>
      <c r="AI3465" s="5"/>
      <c r="AJ3465" s="15"/>
      <c r="AK3465" s="5"/>
      <c r="AL3465" s="5"/>
      <c r="AM3465" s="5"/>
      <c r="AN3465" s="5"/>
      <c r="AO3465" s="15"/>
    </row>
    <row r="3466" spans="1:41" x14ac:dyDescent="0.3">
      <c r="A3466" s="4"/>
      <c r="C3466" s="10"/>
      <c r="D3466" s="1"/>
      <c r="E3466" s="2"/>
      <c r="X3466"/>
      <c r="Y3466" s="7"/>
      <c r="AA3466"/>
      <c r="AB3466" s="7"/>
      <c r="AF3466" s="5"/>
      <c r="AG3466" s="5"/>
      <c r="AI3466" s="5"/>
      <c r="AJ3466" s="15"/>
      <c r="AK3466" s="5"/>
      <c r="AL3466" s="5"/>
      <c r="AM3466" s="5"/>
      <c r="AN3466" s="5"/>
      <c r="AO3466" s="15"/>
    </row>
    <row r="3467" spans="1:41" x14ac:dyDescent="0.3">
      <c r="A3467" s="4"/>
      <c r="C3467" s="10"/>
      <c r="D3467" s="1"/>
      <c r="E3467" s="2"/>
      <c r="X3467"/>
      <c r="Y3467" s="7"/>
      <c r="AA3467"/>
      <c r="AB3467" s="7"/>
      <c r="AF3467" s="5"/>
      <c r="AG3467" s="5"/>
      <c r="AI3467" s="5"/>
      <c r="AJ3467" s="15"/>
      <c r="AK3467" s="5"/>
      <c r="AL3467" s="5"/>
      <c r="AM3467" s="5"/>
      <c r="AN3467" s="5"/>
      <c r="AO3467" s="15"/>
    </row>
    <row r="3468" spans="1:41" x14ac:dyDescent="0.3">
      <c r="A3468" s="4"/>
      <c r="C3468" s="10"/>
      <c r="D3468" s="1"/>
      <c r="E3468" s="2"/>
      <c r="X3468"/>
      <c r="Y3468" s="7"/>
      <c r="AA3468"/>
      <c r="AB3468" s="7"/>
      <c r="AF3468" s="5"/>
      <c r="AG3468" s="5"/>
      <c r="AI3468" s="5"/>
      <c r="AJ3468" s="15"/>
      <c r="AK3468" s="5"/>
      <c r="AL3468" s="5"/>
      <c r="AM3468" s="5"/>
      <c r="AN3468" s="5"/>
      <c r="AO3468" s="15"/>
    </row>
    <row r="3469" spans="1:41" x14ac:dyDescent="0.3">
      <c r="A3469" s="4"/>
      <c r="C3469" s="10"/>
      <c r="D3469" s="1"/>
      <c r="E3469" s="2"/>
      <c r="X3469"/>
      <c r="Y3469" s="7"/>
      <c r="AA3469"/>
      <c r="AB3469" s="7"/>
      <c r="AF3469" s="5"/>
      <c r="AG3469" s="5"/>
      <c r="AI3469" s="5"/>
      <c r="AJ3469" s="15"/>
      <c r="AK3469" s="5"/>
      <c r="AL3469" s="5"/>
      <c r="AM3469" s="5"/>
      <c r="AN3469" s="5"/>
      <c r="AO3469" s="15"/>
    </row>
    <row r="3470" spans="1:41" x14ac:dyDescent="0.3">
      <c r="A3470" s="4"/>
      <c r="C3470" s="10"/>
      <c r="D3470" s="1"/>
      <c r="E3470" s="2"/>
      <c r="X3470"/>
      <c r="Y3470" s="7"/>
      <c r="AA3470"/>
      <c r="AB3470" s="7"/>
      <c r="AF3470" s="5"/>
      <c r="AG3470" s="5"/>
      <c r="AI3470" s="5"/>
      <c r="AJ3470" s="15"/>
      <c r="AK3470" s="5"/>
      <c r="AL3470" s="5"/>
      <c r="AM3470" s="5"/>
      <c r="AN3470" s="5"/>
      <c r="AO3470" s="15"/>
    </row>
    <row r="3471" spans="1:41" x14ac:dyDescent="0.3">
      <c r="A3471" s="4"/>
      <c r="C3471" s="10"/>
      <c r="D3471" s="1"/>
      <c r="E3471" s="2"/>
      <c r="X3471"/>
      <c r="Y3471" s="7"/>
      <c r="AA3471"/>
      <c r="AB3471" s="7"/>
      <c r="AF3471" s="5"/>
      <c r="AG3471" s="5"/>
      <c r="AI3471" s="5"/>
      <c r="AJ3471" s="15"/>
      <c r="AK3471" s="5"/>
      <c r="AL3471" s="5"/>
      <c r="AM3471" s="5"/>
      <c r="AN3471" s="5"/>
      <c r="AO3471" s="15"/>
    </row>
    <row r="3472" spans="1:41" x14ac:dyDescent="0.3">
      <c r="A3472" s="4"/>
      <c r="C3472" s="10"/>
      <c r="D3472" s="1"/>
      <c r="E3472" s="2"/>
      <c r="X3472"/>
      <c r="Y3472" s="7"/>
      <c r="AA3472"/>
      <c r="AB3472" s="7"/>
      <c r="AF3472" s="5"/>
      <c r="AG3472" s="5"/>
      <c r="AI3472" s="5"/>
      <c r="AJ3472" s="15"/>
      <c r="AK3472" s="5"/>
      <c r="AL3472" s="5"/>
      <c r="AM3472" s="5"/>
      <c r="AN3472" s="5"/>
      <c r="AO3472" s="15"/>
    </row>
    <row r="3473" spans="1:41" x14ac:dyDescent="0.3">
      <c r="A3473" s="4"/>
      <c r="C3473" s="10"/>
      <c r="D3473" s="1"/>
      <c r="E3473" s="2"/>
      <c r="X3473"/>
      <c r="Y3473" s="7"/>
      <c r="AA3473"/>
      <c r="AB3473" s="7"/>
      <c r="AF3473" s="5"/>
      <c r="AG3473" s="5"/>
      <c r="AI3473" s="5"/>
      <c r="AJ3473" s="15"/>
      <c r="AK3473" s="5"/>
      <c r="AL3473" s="5"/>
      <c r="AM3473" s="5"/>
      <c r="AN3473" s="5"/>
      <c r="AO3473" s="15"/>
    </row>
    <row r="3474" spans="1:41" x14ac:dyDescent="0.3">
      <c r="A3474" s="4"/>
      <c r="C3474" s="10"/>
      <c r="D3474" s="1"/>
      <c r="E3474" s="2"/>
      <c r="X3474"/>
      <c r="Y3474" s="7"/>
      <c r="AA3474"/>
      <c r="AB3474" s="7"/>
      <c r="AF3474" s="5"/>
      <c r="AG3474" s="5"/>
      <c r="AI3474" s="5"/>
      <c r="AJ3474" s="15"/>
      <c r="AK3474" s="5"/>
      <c r="AL3474" s="5"/>
      <c r="AM3474" s="5"/>
      <c r="AN3474" s="5"/>
      <c r="AO3474" s="15"/>
    </row>
    <row r="3475" spans="1:41" x14ac:dyDescent="0.3">
      <c r="A3475" s="4"/>
      <c r="C3475" s="10"/>
      <c r="D3475" s="1"/>
      <c r="E3475" s="2"/>
      <c r="X3475"/>
      <c r="Y3475" s="7"/>
      <c r="AA3475"/>
      <c r="AB3475" s="7"/>
      <c r="AF3475" s="5"/>
      <c r="AG3475" s="5"/>
      <c r="AI3475" s="5"/>
      <c r="AJ3475" s="15"/>
      <c r="AK3475" s="5"/>
      <c r="AL3475" s="5"/>
      <c r="AM3475" s="5"/>
      <c r="AN3475" s="5"/>
      <c r="AO3475" s="15"/>
    </row>
    <row r="3476" spans="1:41" x14ac:dyDescent="0.3">
      <c r="A3476" s="4"/>
      <c r="C3476" s="10"/>
      <c r="D3476" s="1"/>
      <c r="E3476" s="2"/>
      <c r="X3476"/>
      <c r="Y3476" s="7"/>
      <c r="AA3476"/>
      <c r="AB3476" s="7"/>
      <c r="AF3476" s="5"/>
      <c r="AG3476" s="5"/>
      <c r="AI3476" s="5"/>
      <c r="AJ3476" s="15"/>
      <c r="AK3476" s="5"/>
      <c r="AL3476" s="5"/>
      <c r="AM3476" s="5"/>
      <c r="AN3476" s="5"/>
      <c r="AO3476" s="15"/>
    </row>
    <row r="3477" spans="1:41" x14ac:dyDescent="0.3">
      <c r="A3477" s="4"/>
      <c r="C3477" s="10"/>
      <c r="D3477" s="1"/>
      <c r="E3477" s="2"/>
      <c r="X3477"/>
      <c r="Y3477" s="7"/>
      <c r="AA3477"/>
      <c r="AB3477" s="7"/>
      <c r="AF3477" s="5"/>
      <c r="AG3477" s="5"/>
      <c r="AI3477" s="5"/>
      <c r="AJ3477" s="15"/>
      <c r="AK3477" s="5"/>
      <c r="AL3477" s="5"/>
      <c r="AM3477" s="5"/>
      <c r="AN3477" s="5"/>
      <c r="AO3477" s="15"/>
    </row>
    <row r="3478" spans="1:41" x14ac:dyDescent="0.3">
      <c r="A3478" s="4"/>
      <c r="C3478" s="10"/>
      <c r="D3478" s="1"/>
      <c r="E3478" s="2"/>
      <c r="X3478"/>
      <c r="Y3478" s="7"/>
      <c r="AA3478"/>
      <c r="AB3478" s="7"/>
      <c r="AF3478" s="5"/>
      <c r="AG3478" s="5"/>
      <c r="AI3478" s="5"/>
      <c r="AJ3478" s="15"/>
      <c r="AK3478" s="5"/>
      <c r="AL3478" s="5"/>
      <c r="AM3478" s="5"/>
      <c r="AN3478" s="5"/>
      <c r="AO3478" s="15"/>
    </row>
    <row r="3479" spans="1:41" x14ac:dyDescent="0.3">
      <c r="A3479" s="4"/>
      <c r="C3479" s="10"/>
      <c r="D3479" s="1"/>
      <c r="E3479" s="2"/>
      <c r="X3479"/>
      <c r="Y3479" s="7"/>
      <c r="AA3479"/>
      <c r="AB3479" s="7"/>
      <c r="AF3479" s="5"/>
      <c r="AG3479" s="5"/>
      <c r="AI3479" s="5"/>
      <c r="AJ3479" s="15"/>
      <c r="AK3479" s="5"/>
      <c r="AL3479" s="5"/>
      <c r="AM3479" s="5"/>
      <c r="AN3479" s="5"/>
      <c r="AO3479" s="15"/>
    </row>
    <row r="3480" spans="1:41" x14ac:dyDescent="0.3">
      <c r="A3480" s="4"/>
      <c r="C3480" s="10"/>
      <c r="D3480" s="1"/>
      <c r="E3480" s="2"/>
      <c r="X3480"/>
      <c r="Y3480" s="7"/>
      <c r="AA3480"/>
      <c r="AB3480" s="7"/>
      <c r="AF3480" s="5"/>
      <c r="AG3480" s="5"/>
      <c r="AI3480" s="5"/>
      <c r="AJ3480" s="15"/>
      <c r="AK3480" s="5"/>
      <c r="AL3480" s="5"/>
      <c r="AM3480" s="5"/>
      <c r="AN3480" s="5"/>
      <c r="AO3480" s="15"/>
    </row>
    <row r="3481" spans="1:41" x14ac:dyDescent="0.3">
      <c r="A3481" s="4"/>
      <c r="C3481" s="10"/>
      <c r="D3481" s="1"/>
      <c r="E3481" s="2"/>
      <c r="X3481"/>
      <c r="Y3481" s="7"/>
      <c r="AA3481"/>
      <c r="AB3481" s="7"/>
      <c r="AF3481" s="5"/>
      <c r="AG3481" s="5"/>
      <c r="AI3481" s="5"/>
      <c r="AJ3481" s="15"/>
      <c r="AK3481" s="5"/>
      <c r="AL3481" s="5"/>
      <c r="AM3481" s="5"/>
      <c r="AN3481" s="5"/>
      <c r="AO3481" s="15"/>
    </row>
    <row r="3482" spans="1:41" x14ac:dyDescent="0.3">
      <c r="A3482" s="4"/>
      <c r="C3482" s="10"/>
      <c r="D3482" s="1"/>
      <c r="E3482" s="2"/>
      <c r="X3482"/>
      <c r="Y3482" s="7"/>
      <c r="AA3482"/>
      <c r="AB3482" s="7"/>
      <c r="AF3482" s="5"/>
      <c r="AG3482" s="5"/>
      <c r="AI3482" s="5"/>
      <c r="AJ3482" s="15"/>
      <c r="AK3482" s="5"/>
      <c r="AL3482" s="5"/>
      <c r="AM3482" s="5"/>
      <c r="AN3482" s="5"/>
      <c r="AO3482" s="15"/>
    </row>
    <row r="3483" spans="1:41" x14ac:dyDescent="0.3">
      <c r="A3483" s="4"/>
      <c r="C3483" s="10"/>
      <c r="D3483" s="1"/>
      <c r="E3483" s="2"/>
      <c r="X3483"/>
      <c r="Y3483" s="7"/>
      <c r="AA3483"/>
      <c r="AB3483" s="7"/>
      <c r="AF3483" s="5"/>
      <c r="AG3483" s="5"/>
      <c r="AI3483" s="5"/>
      <c r="AJ3483" s="15"/>
      <c r="AK3483" s="5"/>
      <c r="AL3483" s="5"/>
      <c r="AM3483" s="5"/>
      <c r="AN3483" s="5"/>
      <c r="AO3483" s="15"/>
    </row>
    <row r="3484" spans="1:41" x14ac:dyDescent="0.3">
      <c r="A3484" s="4"/>
      <c r="C3484" s="10"/>
      <c r="D3484" s="1"/>
      <c r="E3484" s="2"/>
      <c r="X3484"/>
      <c r="Y3484" s="7"/>
      <c r="AA3484"/>
      <c r="AB3484" s="7"/>
      <c r="AF3484" s="5"/>
      <c r="AG3484" s="5"/>
      <c r="AI3484" s="5"/>
      <c r="AJ3484" s="15"/>
      <c r="AK3484" s="5"/>
      <c r="AL3484" s="5"/>
      <c r="AM3484" s="5"/>
      <c r="AN3484" s="5"/>
      <c r="AO3484" s="15"/>
    </row>
    <row r="3485" spans="1:41" x14ac:dyDescent="0.3">
      <c r="A3485" s="4"/>
      <c r="C3485" s="10"/>
      <c r="D3485" s="1"/>
      <c r="E3485" s="2"/>
      <c r="X3485"/>
      <c r="Y3485" s="7"/>
      <c r="AA3485"/>
      <c r="AB3485" s="7"/>
      <c r="AF3485" s="5"/>
      <c r="AG3485" s="5"/>
      <c r="AI3485" s="5"/>
      <c r="AJ3485" s="15"/>
      <c r="AK3485" s="5"/>
      <c r="AL3485" s="5"/>
      <c r="AM3485" s="5"/>
      <c r="AN3485" s="5"/>
      <c r="AO3485" s="15"/>
    </row>
    <row r="3486" spans="1:41" x14ac:dyDescent="0.3">
      <c r="A3486" s="4"/>
      <c r="C3486" s="10"/>
      <c r="D3486" s="1"/>
      <c r="E3486" s="2"/>
      <c r="X3486"/>
      <c r="Y3486" s="7"/>
      <c r="AA3486"/>
      <c r="AB3486" s="7"/>
      <c r="AF3486" s="5"/>
      <c r="AG3486" s="5"/>
      <c r="AI3486" s="5"/>
      <c r="AJ3486" s="15"/>
      <c r="AK3486" s="5"/>
      <c r="AL3486" s="5"/>
      <c r="AM3486" s="5"/>
      <c r="AN3486" s="5"/>
      <c r="AO3486" s="15"/>
    </row>
    <row r="3487" spans="1:41" x14ac:dyDescent="0.3">
      <c r="A3487" s="4"/>
      <c r="C3487" s="10"/>
      <c r="D3487" s="1"/>
      <c r="E3487" s="2"/>
      <c r="X3487"/>
      <c r="Y3487" s="7"/>
      <c r="AA3487"/>
      <c r="AB3487" s="7"/>
      <c r="AF3487" s="5"/>
      <c r="AG3487" s="5"/>
      <c r="AI3487" s="5"/>
      <c r="AJ3487" s="15"/>
      <c r="AK3487" s="5"/>
      <c r="AL3487" s="5"/>
      <c r="AM3487" s="5"/>
      <c r="AN3487" s="5"/>
      <c r="AO3487" s="15"/>
    </row>
    <row r="3488" spans="1:41" x14ac:dyDescent="0.3">
      <c r="A3488" s="4"/>
      <c r="C3488" s="10"/>
      <c r="D3488" s="1"/>
      <c r="E3488" s="2"/>
      <c r="X3488"/>
      <c r="Y3488" s="7"/>
      <c r="AA3488"/>
      <c r="AB3488" s="7"/>
      <c r="AF3488" s="5"/>
      <c r="AG3488" s="5"/>
      <c r="AI3488" s="5"/>
      <c r="AJ3488" s="15"/>
      <c r="AK3488" s="5"/>
      <c r="AL3488" s="5"/>
      <c r="AM3488" s="5"/>
      <c r="AN3488" s="5"/>
      <c r="AO3488" s="15"/>
    </row>
    <row r="3489" spans="1:41" x14ac:dyDescent="0.3">
      <c r="A3489" s="4"/>
      <c r="C3489" s="10"/>
      <c r="D3489" s="1"/>
      <c r="E3489" s="2"/>
      <c r="X3489"/>
      <c r="Y3489" s="7"/>
      <c r="AA3489"/>
      <c r="AB3489" s="7"/>
      <c r="AF3489" s="5"/>
      <c r="AG3489" s="5"/>
      <c r="AI3489" s="5"/>
      <c r="AJ3489" s="15"/>
      <c r="AK3489" s="5"/>
      <c r="AL3489" s="5"/>
      <c r="AM3489" s="5"/>
      <c r="AN3489" s="5"/>
      <c r="AO3489" s="15"/>
    </row>
    <row r="3490" spans="1:41" x14ac:dyDescent="0.3">
      <c r="A3490" s="4"/>
      <c r="C3490" s="10"/>
      <c r="D3490" s="1"/>
      <c r="E3490" s="2"/>
      <c r="X3490"/>
      <c r="Y3490" s="7"/>
      <c r="AA3490"/>
      <c r="AB3490" s="7"/>
      <c r="AF3490" s="5"/>
      <c r="AG3490" s="5"/>
      <c r="AI3490" s="5"/>
      <c r="AJ3490" s="15"/>
      <c r="AK3490" s="5"/>
      <c r="AL3490" s="5"/>
      <c r="AM3490" s="5"/>
      <c r="AN3490" s="5"/>
      <c r="AO3490" s="15"/>
    </row>
    <row r="3491" spans="1:41" x14ac:dyDescent="0.3">
      <c r="A3491" s="4"/>
      <c r="C3491" s="10"/>
      <c r="D3491" s="1"/>
      <c r="E3491" s="2"/>
      <c r="X3491"/>
      <c r="Y3491" s="7"/>
      <c r="AA3491"/>
      <c r="AB3491" s="7"/>
      <c r="AF3491" s="5"/>
      <c r="AG3491" s="5"/>
      <c r="AI3491" s="5"/>
      <c r="AJ3491" s="15"/>
      <c r="AK3491" s="5"/>
      <c r="AL3491" s="5"/>
      <c r="AM3491" s="5"/>
      <c r="AN3491" s="5"/>
      <c r="AO3491" s="15"/>
    </row>
    <row r="3492" spans="1:41" x14ac:dyDescent="0.3">
      <c r="A3492" s="4"/>
      <c r="C3492" s="10"/>
      <c r="D3492" s="1"/>
      <c r="E3492" s="2"/>
      <c r="X3492"/>
      <c r="Y3492" s="7"/>
      <c r="AA3492"/>
      <c r="AB3492" s="7"/>
      <c r="AF3492" s="5"/>
      <c r="AG3492" s="5"/>
      <c r="AI3492" s="5"/>
      <c r="AJ3492" s="15"/>
      <c r="AK3492" s="5"/>
      <c r="AL3492" s="5"/>
      <c r="AM3492" s="5"/>
      <c r="AN3492" s="5"/>
      <c r="AO3492" s="15"/>
    </row>
    <row r="3493" spans="1:41" x14ac:dyDescent="0.3">
      <c r="A3493" s="4"/>
      <c r="C3493" s="10"/>
      <c r="D3493" s="1"/>
      <c r="E3493" s="2"/>
      <c r="X3493"/>
      <c r="Y3493" s="7"/>
      <c r="AA3493"/>
      <c r="AB3493" s="7"/>
      <c r="AF3493" s="5"/>
      <c r="AG3493" s="5"/>
      <c r="AI3493" s="5"/>
      <c r="AJ3493" s="15"/>
      <c r="AK3493" s="5"/>
      <c r="AL3493" s="5"/>
      <c r="AM3493" s="5"/>
      <c r="AN3493" s="5"/>
      <c r="AO3493" s="15"/>
    </row>
    <row r="3494" spans="1:41" x14ac:dyDescent="0.3">
      <c r="A3494" s="4"/>
      <c r="C3494" s="10"/>
      <c r="D3494" s="1"/>
      <c r="E3494" s="2"/>
      <c r="X3494"/>
      <c r="Y3494" s="7"/>
      <c r="AA3494"/>
      <c r="AB3494" s="7"/>
      <c r="AF3494" s="5"/>
      <c r="AG3494" s="5"/>
      <c r="AI3494" s="5"/>
      <c r="AJ3494" s="15"/>
      <c r="AK3494" s="5"/>
      <c r="AL3494" s="5"/>
      <c r="AM3494" s="5"/>
      <c r="AN3494" s="5"/>
      <c r="AO3494" s="15"/>
    </row>
    <row r="3495" spans="1:41" x14ac:dyDescent="0.3">
      <c r="A3495" s="4"/>
      <c r="C3495" s="10"/>
      <c r="D3495" s="1"/>
      <c r="E3495" s="2"/>
      <c r="X3495"/>
      <c r="Y3495" s="7"/>
      <c r="AA3495"/>
      <c r="AB3495" s="7"/>
      <c r="AF3495" s="5"/>
      <c r="AG3495" s="5"/>
      <c r="AI3495" s="5"/>
      <c r="AJ3495" s="15"/>
      <c r="AK3495" s="5"/>
      <c r="AL3495" s="5"/>
      <c r="AM3495" s="5"/>
      <c r="AN3495" s="5"/>
      <c r="AO3495" s="15"/>
    </row>
    <row r="3496" spans="1:41" x14ac:dyDescent="0.3">
      <c r="A3496" s="4"/>
      <c r="C3496" s="10"/>
      <c r="D3496" s="1"/>
      <c r="E3496" s="2"/>
      <c r="X3496"/>
      <c r="Y3496" s="7"/>
      <c r="AA3496"/>
      <c r="AB3496" s="7"/>
      <c r="AF3496" s="5"/>
      <c r="AG3496" s="5"/>
      <c r="AI3496" s="5"/>
      <c r="AJ3496" s="15"/>
      <c r="AK3496" s="5"/>
      <c r="AL3496" s="5"/>
      <c r="AM3496" s="5"/>
      <c r="AN3496" s="5"/>
      <c r="AO3496" s="15"/>
    </row>
    <row r="3497" spans="1:41" x14ac:dyDescent="0.3">
      <c r="A3497" s="4"/>
      <c r="C3497" s="10"/>
      <c r="D3497" s="1"/>
      <c r="E3497" s="2"/>
      <c r="X3497"/>
      <c r="Y3497" s="7"/>
      <c r="AA3497"/>
      <c r="AB3497" s="7"/>
      <c r="AF3497" s="5"/>
      <c r="AG3497" s="5"/>
      <c r="AI3497" s="5"/>
      <c r="AJ3497" s="15"/>
      <c r="AK3497" s="5"/>
      <c r="AL3497" s="5"/>
      <c r="AM3497" s="5"/>
      <c r="AN3497" s="5"/>
      <c r="AO3497" s="15"/>
    </row>
    <row r="3498" spans="1:41" x14ac:dyDescent="0.3">
      <c r="A3498" s="4"/>
      <c r="C3498" s="10"/>
      <c r="D3498" s="1"/>
      <c r="E3498" s="2"/>
      <c r="X3498"/>
      <c r="Y3498" s="7"/>
      <c r="AA3498"/>
      <c r="AB3498" s="7"/>
      <c r="AF3498" s="5"/>
      <c r="AG3498" s="5"/>
      <c r="AI3498" s="5"/>
      <c r="AJ3498" s="15"/>
      <c r="AK3498" s="5"/>
      <c r="AL3498" s="5"/>
      <c r="AM3498" s="5"/>
      <c r="AN3498" s="5"/>
      <c r="AO3498" s="15"/>
    </row>
    <row r="3499" spans="1:41" x14ac:dyDescent="0.3">
      <c r="A3499" s="4"/>
      <c r="C3499" s="10"/>
      <c r="D3499" s="1"/>
      <c r="E3499" s="2"/>
      <c r="X3499"/>
      <c r="Y3499" s="7"/>
      <c r="AA3499"/>
      <c r="AB3499" s="7"/>
      <c r="AF3499" s="5"/>
      <c r="AG3499" s="5"/>
      <c r="AI3499" s="5"/>
      <c r="AJ3499" s="15"/>
      <c r="AK3499" s="5"/>
      <c r="AL3499" s="5"/>
      <c r="AM3499" s="5"/>
      <c r="AN3499" s="5"/>
      <c r="AO3499" s="15"/>
    </row>
    <row r="3500" spans="1:41" x14ac:dyDescent="0.3">
      <c r="A3500" s="4"/>
      <c r="C3500" s="10"/>
      <c r="D3500" s="1"/>
      <c r="E3500" s="2"/>
      <c r="X3500"/>
      <c r="Y3500" s="7"/>
      <c r="AA3500"/>
      <c r="AB3500" s="7"/>
      <c r="AF3500" s="5"/>
      <c r="AG3500" s="5"/>
      <c r="AI3500" s="5"/>
      <c r="AJ3500" s="15"/>
      <c r="AK3500" s="5"/>
      <c r="AL3500" s="5"/>
      <c r="AM3500" s="5"/>
      <c r="AN3500" s="5"/>
      <c r="AO3500" s="15"/>
    </row>
    <row r="3501" spans="1:41" x14ac:dyDescent="0.3">
      <c r="A3501" s="4"/>
      <c r="C3501" s="10"/>
      <c r="D3501" s="1"/>
      <c r="E3501" s="2"/>
      <c r="X3501"/>
      <c r="Y3501" s="7"/>
      <c r="AA3501"/>
      <c r="AB3501" s="7"/>
      <c r="AF3501" s="5"/>
      <c r="AG3501" s="5"/>
      <c r="AI3501" s="5"/>
      <c r="AJ3501" s="15"/>
      <c r="AK3501" s="5"/>
      <c r="AL3501" s="5"/>
      <c r="AM3501" s="5"/>
      <c r="AN3501" s="5"/>
      <c r="AO3501" s="15"/>
    </row>
    <row r="3502" spans="1:41" x14ac:dyDescent="0.3">
      <c r="A3502" s="4"/>
      <c r="C3502" s="10"/>
      <c r="D3502" s="1"/>
      <c r="E3502" s="2"/>
      <c r="X3502"/>
      <c r="Y3502" s="7"/>
      <c r="AA3502"/>
      <c r="AB3502" s="7"/>
      <c r="AF3502" s="5"/>
      <c r="AG3502" s="5"/>
      <c r="AI3502" s="5"/>
      <c r="AJ3502" s="15"/>
      <c r="AK3502" s="5"/>
      <c r="AL3502" s="5"/>
      <c r="AM3502" s="5"/>
      <c r="AN3502" s="5"/>
      <c r="AO3502" s="15"/>
    </row>
    <row r="3503" spans="1:41" x14ac:dyDescent="0.3">
      <c r="A3503" s="4"/>
      <c r="C3503" s="10"/>
      <c r="D3503" s="1"/>
      <c r="E3503" s="2"/>
      <c r="X3503"/>
      <c r="Y3503" s="7"/>
      <c r="AA3503"/>
      <c r="AB3503" s="7"/>
      <c r="AF3503" s="5"/>
      <c r="AG3503" s="5"/>
      <c r="AI3503" s="5"/>
      <c r="AJ3503" s="15"/>
      <c r="AK3503" s="5"/>
      <c r="AL3503" s="5"/>
      <c r="AM3503" s="5"/>
      <c r="AN3503" s="5"/>
      <c r="AO3503" s="15"/>
    </row>
    <row r="3504" spans="1:41" x14ac:dyDescent="0.3">
      <c r="A3504" s="4"/>
      <c r="C3504" s="10"/>
      <c r="D3504" s="1"/>
      <c r="E3504" s="2"/>
      <c r="X3504"/>
      <c r="Y3504" s="7"/>
      <c r="AA3504"/>
      <c r="AB3504" s="7"/>
      <c r="AF3504" s="5"/>
      <c r="AG3504" s="5"/>
      <c r="AI3504" s="5"/>
      <c r="AJ3504" s="15"/>
      <c r="AK3504" s="5"/>
      <c r="AL3504" s="5"/>
      <c r="AM3504" s="5"/>
      <c r="AN3504" s="5"/>
      <c r="AO3504" s="15"/>
    </row>
    <row r="3505" spans="1:41" x14ac:dyDescent="0.3">
      <c r="A3505" s="4"/>
      <c r="C3505" s="10"/>
      <c r="D3505" s="1"/>
      <c r="E3505" s="2"/>
      <c r="X3505"/>
      <c r="Y3505" s="7"/>
      <c r="AA3505"/>
      <c r="AB3505" s="7"/>
      <c r="AF3505" s="5"/>
      <c r="AG3505" s="5"/>
      <c r="AI3505" s="5"/>
      <c r="AJ3505" s="15"/>
      <c r="AK3505" s="5"/>
      <c r="AL3505" s="5"/>
      <c r="AM3505" s="5"/>
      <c r="AN3505" s="5"/>
      <c r="AO3505" s="15"/>
    </row>
    <row r="3506" spans="1:41" x14ac:dyDescent="0.3">
      <c r="A3506" s="4"/>
      <c r="C3506" s="10"/>
      <c r="D3506" s="1"/>
      <c r="E3506" s="2"/>
      <c r="X3506"/>
      <c r="Y3506" s="7"/>
      <c r="AA3506"/>
      <c r="AB3506" s="7"/>
      <c r="AF3506" s="5"/>
      <c r="AG3506" s="5"/>
      <c r="AI3506" s="5"/>
      <c r="AJ3506" s="15"/>
      <c r="AK3506" s="5"/>
      <c r="AL3506" s="5"/>
      <c r="AM3506" s="5"/>
      <c r="AN3506" s="5"/>
      <c r="AO3506" s="15"/>
    </row>
    <row r="3507" spans="1:41" x14ac:dyDescent="0.3">
      <c r="A3507" s="4"/>
      <c r="C3507" s="10"/>
      <c r="D3507" s="1"/>
      <c r="E3507" s="2"/>
      <c r="X3507"/>
      <c r="Y3507" s="7"/>
      <c r="AA3507"/>
      <c r="AB3507" s="7"/>
      <c r="AF3507" s="5"/>
      <c r="AG3507" s="5"/>
      <c r="AI3507" s="5"/>
      <c r="AJ3507" s="15"/>
      <c r="AK3507" s="5"/>
      <c r="AL3507" s="5"/>
      <c r="AM3507" s="5"/>
      <c r="AN3507" s="5"/>
      <c r="AO3507" s="15"/>
    </row>
    <row r="3508" spans="1:41" x14ac:dyDescent="0.3">
      <c r="A3508" s="4"/>
      <c r="C3508" s="10"/>
      <c r="D3508" s="1"/>
      <c r="E3508" s="2"/>
      <c r="X3508"/>
      <c r="Y3508" s="7"/>
      <c r="AA3508"/>
      <c r="AB3508" s="7"/>
      <c r="AF3508" s="5"/>
      <c r="AG3508" s="5"/>
      <c r="AI3508" s="5"/>
      <c r="AJ3508" s="15"/>
      <c r="AK3508" s="5"/>
      <c r="AL3508" s="5"/>
      <c r="AM3508" s="5"/>
      <c r="AN3508" s="5"/>
      <c r="AO3508" s="15"/>
    </row>
    <row r="3509" spans="1:41" x14ac:dyDescent="0.3">
      <c r="A3509" s="4"/>
      <c r="C3509" s="10"/>
      <c r="D3509" s="1"/>
      <c r="E3509" s="2"/>
      <c r="X3509"/>
      <c r="Y3509" s="7"/>
      <c r="AA3509"/>
      <c r="AB3509" s="7"/>
      <c r="AF3509" s="5"/>
      <c r="AG3509" s="5"/>
      <c r="AI3509" s="5"/>
      <c r="AJ3509" s="15"/>
      <c r="AK3509" s="5"/>
      <c r="AL3509" s="5"/>
      <c r="AM3509" s="5"/>
      <c r="AN3509" s="5"/>
      <c r="AO3509" s="15"/>
    </row>
    <row r="3510" spans="1:41" x14ac:dyDescent="0.3">
      <c r="A3510" s="4"/>
      <c r="C3510" s="10"/>
      <c r="D3510" s="1"/>
      <c r="E3510" s="2"/>
      <c r="X3510"/>
      <c r="Y3510" s="7"/>
      <c r="AA3510"/>
      <c r="AB3510" s="7"/>
      <c r="AF3510" s="5"/>
      <c r="AG3510" s="5"/>
      <c r="AI3510" s="5"/>
      <c r="AJ3510" s="15"/>
      <c r="AK3510" s="5"/>
      <c r="AL3510" s="5"/>
      <c r="AM3510" s="5"/>
      <c r="AN3510" s="5"/>
      <c r="AO3510" s="15"/>
    </row>
    <row r="3511" spans="1:41" x14ac:dyDescent="0.3">
      <c r="A3511" s="4"/>
      <c r="C3511" s="10"/>
      <c r="D3511" s="1"/>
      <c r="E3511" s="2"/>
      <c r="X3511"/>
      <c r="Y3511" s="7"/>
      <c r="AA3511"/>
      <c r="AB3511" s="7"/>
      <c r="AF3511" s="5"/>
      <c r="AG3511" s="5"/>
      <c r="AI3511" s="5"/>
      <c r="AJ3511" s="15"/>
      <c r="AK3511" s="5"/>
      <c r="AL3511" s="5"/>
      <c r="AM3511" s="5"/>
      <c r="AN3511" s="5"/>
      <c r="AO3511" s="15"/>
    </row>
    <row r="3512" spans="1:41" x14ac:dyDescent="0.3">
      <c r="A3512" s="4"/>
      <c r="C3512" s="10"/>
      <c r="D3512" s="1"/>
      <c r="E3512" s="2"/>
      <c r="X3512"/>
      <c r="Y3512" s="7"/>
      <c r="AA3512"/>
      <c r="AB3512" s="7"/>
      <c r="AF3512" s="5"/>
      <c r="AG3512" s="5"/>
      <c r="AI3512" s="5"/>
      <c r="AJ3512" s="15"/>
      <c r="AK3512" s="5"/>
      <c r="AL3512" s="5"/>
      <c r="AM3512" s="5"/>
      <c r="AN3512" s="5"/>
      <c r="AO3512" s="15"/>
    </row>
    <row r="3513" spans="1:41" x14ac:dyDescent="0.3">
      <c r="A3513" s="4"/>
      <c r="C3513" s="10"/>
      <c r="D3513" s="1"/>
      <c r="E3513" s="2"/>
      <c r="X3513"/>
      <c r="Y3513" s="7"/>
      <c r="AA3513"/>
      <c r="AB3513" s="7"/>
      <c r="AF3513" s="5"/>
      <c r="AG3513" s="5"/>
      <c r="AI3513" s="5"/>
      <c r="AJ3513" s="15"/>
      <c r="AK3513" s="5"/>
      <c r="AL3513" s="5"/>
      <c r="AM3513" s="5"/>
      <c r="AN3513" s="5"/>
      <c r="AO3513" s="15"/>
    </row>
    <row r="3514" spans="1:41" x14ac:dyDescent="0.3">
      <c r="A3514" s="4"/>
      <c r="C3514" s="10"/>
      <c r="D3514" s="1"/>
      <c r="E3514" s="2"/>
      <c r="X3514"/>
      <c r="Y3514" s="7"/>
      <c r="AA3514"/>
      <c r="AB3514" s="7"/>
      <c r="AF3514" s="5"/>
      <c r="AG3514" s="5"/>
      <c r="AI3514" s="5"/>
      <c r="AJ3514" s="15"/>
      <c r="AK3514" s="5"/>
      <c r="AL3514" s="5"/>
      <c r="AM3514" s="5"/>
      <c r="AN3514" s="5"/>
      <c r="AO3514" s="15"/>
    </row>
    <row r="3515" spans="1:41" x14ac:dyDescent="0.3">
      <c r="A3515" s="4"/>
      <c r="C3515" s="10"/>
      <c r="D3515" s="1"/>
      <c r="E3515" s="2"/>
      <c r="X3515"/>
      <c r="Y3515" s="7"/>
      <c r="AA3515"/>
      <c r="AB3515" s="7"/>
      <c r="AF3515" s="5"/>
      <c r="AG3515" s="5"/>
      <c r="AI3515" s="5"/>
      <c r="AJ3515" s="15"/>
      <c r="AK3515" s="5"/>
      <c r="AL3515" s="5"/>
      <c r="AM3515" s="5"/>
      <c r="AN3515" s="5"/>
      <c r="AO3515" s="15"/>
    </row>
    <row r="3516" spans="1:41" x14ac:dyDescent="0.3">
      <c r="A3516" s="4"/>
      <c r="C3516" s="10"/>
      <c r="D3516" s="1"/>
      <c r="E3516" s="2"/>
      <c r="X3516"/>
      <c r="Y3516" s="7"/>
      <c r="AA3516"/>
      <c r="AB3516" s="7"/>
      <c r="AF3516" s="5"/>
      <c r="AG3516" s="5"/>
      <c r="AI3516" s="5"/>
      <c r="AJ3516" s="15"/>
      <c r="AK3516" s="5"/>
      <c r="AL3516" s="5"/>
      <c r="AM3516" s="5"/>
      <c r="AN3516" s="5"/>
      <c r="AO3516" s="15"/>
    </row>
    <row r="3517" spans="1:41" x14ac:dyDescent="0.3">
      <c r="A3517" s="4"/>
      <c r="C3517" s="10"/>
      <c r="D3517" s="1"/>
      <c r="E3517" s="2"/>
      <c r="X3517"/>
      <c r="Y3517" s="7"/>
      <c r="AA3517"/>
      <c r="AB3517" s="7"/>
      <c r="AF3517" s="5"/>
      <c r="AG3517" s="5"/>
      <c r="AI3517" s="5"/>
      <c r="AJ3517" s="15"/>
      <c r="AK3517" s="5"/>
      <c r="AL3517" s="5"/>
      <c r="AM3517" s="5"/>
      <c r="AN3517" s="5"/>
      <c r="AO3517" s="15"/>
    </row>
    <row r="3518" spans="1:41" x14ac:dyDescent="0.3">
      <c r="A3518" s="4"/>
      <c r="C3518" s="10"/>
      <c r="D3518" s="1"/>
      <c r="E3518" s="2"/>
      <c r="X3518"/>
      <c r="Y3518" s="7"/>
      <c r="AA3518"/>
      <c r="AB3518" s="7"/>
      <c r="AF3518" s="5"/>
      <c r="AG3518" s="5"/>
      <c r="AI3518" s="5"/>
      <c r="AJ3518" s="15"/>
      <c r="AK3518" s="5"/>
      <c r="AL3518" s="5"/>
      <c r="AM3518" s="5"/>
      <c r="AN3518" s="5"/>
      <c r="AO3518" s="15"/>
    </row>
    <row r="3519" spans="1:41" x14ac:dyDescent="0.3">
      <c r="A3519" s="4"/>
      <c r="C3519" s="10"/>
      <c r="D3519" s="1"/>
      <c r="E3519" s="2"/>
      <c r="X3519"/>
      <c r="Y3519" s="7"/>
      <c r="AA3519"/>
      <c r="AB3519" s="7"/>
      <c r="AF3519" s="5"/>
      <c r="AG3519" s="5"/>
      <c r="AI3519" s="5"/>
      <c r="AJ3519" s="15"/>
      <c r="AK3519" s="5"/>
      <c r="AL3519" s="5"/>
      <c r="AM3519" s="5"/>
      <c r="AN3519" s="5"/>
      <c r="AO3519" s="15"/>
    </row>
    <row r="3520" spans="1:41" x14ac:dyDescent="0.3">
      <c r="A3520" s="4"/>
      <c r="C3520" s="10"/>
      <c r="D3520" s="1"/>
      <c r="E3520" s="2"/>
      <c r="X3520"/>
      <c r="Y3520" s="7"/>
      <c r="AA3520"/>
      <c r="AB3520" s="7"/>
      <c r="AF3520" s="5"/>
      <c r="AG3520" s="5"/>
      <c r="AI3520" s="5"/>
      <c r="AJ3520" s="15"/>
      <c r="AK3520" s="5"/>
      <c r="AL3520" s="5"/>
      <c r="AM3520" s="5"/>
      <c r="AN3520" s="5"/>
      <c r="AO3520" s="15"/>
    </row>
    <row r="3521" spans="1:41" x14ac:dyDescent="0.3">
      <c r="A3521" s="4"/>
      <c r="C3521" s="10"/>
      <c r="D3521" s="1"/>
      <c r="E3521" s="2"/>
      <c r="X3521"/>
      <c r="Y3521" s="7"/>
      <c r="AA3521"/>
      <c r="AB3521" s="7"/>
      <c r="AF3521" s="5"/>
      <c r="AG3521" s="5"/>
      <c r="AI3521" s="5"/>
      <c r="AJ3521" s="15"/>
      <c r="AK3521" s="5"/>
      <c r="AL3521" s="5"/>
      <c r="AM3521" s="5"/>
      <c r="AN3521" s="5"/>
      <c r="AO3521" s="15"/>
    </row>
    <row r="3522" spans="1:41" x14ac:dyDescent="0.3">
      <c r="A3522" s="4"/>
      <c r="C3522" s="10"/>
      <c r="D3522" s="1"/>
      <c r="E3522" s="2"/>
      <c r="X3522"/>
      <c r="Y3522" s="7"/>
      <c r="AA3522"/>
      <c r="AB3522" s="7"/>
      <c r="AF3522" s="5"/>
      <c r="AG3522" s="5"/>
      <c r="AI3522" s="5"/>
      <c r="AJ3522" s="15"/>
      <c r="AK3522" s="5"/>
      <c r="AL3522" s="5"/>
      <c r="AM3522" s="5"/>
      <c r="AN3522" s="5"/>
      <c r="AO3522" s="15"/>
    </row>
    <row r="3523" spans="1:41" x14ac:dyDescent="0.3">
      <c r="A3523" s="4"/>
      <c r="C3523" s="10"/>
      <c r="D3523" s="1"/>
      <c r="E3523" s="2"/>
      <c r="X3523"/>
      <c r="Y3523" s="7"/>
      <c r="AA3523"/>
      <c r="AB3523" s="7"/>
      <c r="AF3523" s="5"/>
      <c r="AG3523" s="5"/>
      <c r="AI3523" s="5"/>
      <c r="AJ3523" s="15"/>
      <c r="AK3523" s="5"/>
      <c r="AL3523" s="5"/>
      <c r="AM3523" s="5"/>
      <c r="AN3523" s="5"/>
      <c r="AO3523" s="15"/>
    </row>
    <row r="3524" spans="1:41" x14ac:dyDescent="0.3">
      <c r="A3524" s="4"/>
      <c r="C3524" s="10"/>
      <c r="D3524" s="1"/>
      <c r="E3524" s="2"/>
      <c r="X3524"/>
      <c r="Y3524" s="7"/>
      <c r="AA3524"/>
      <c r="AB3524" s="7"/>
      <c r="AF3524" s="5"/>
      <c r="AG3524" s="5"/>
      <c r="AI3524" s="5"/>
      <c r="AJ3524" s="15"/>
      <c r="AK3524" s="5"/>
      <c r="AL3524" s="5"/>
      <c r="AM3524" s="5"/>
      <c r="AN3524" s="5"/>
      <c r="AO3524" s="15"/>
    </row>
    <row r="3525" spans="1:41" x14ac:dyDescent="0.3">
      <c r="A3525" s="4"/>
      <c r="C3525" s="10"/>
      <c r="D3525" s="1"/>
      <c r="E3525" s="2"/>
      <c r="X3525"/>
      <c r="Y3525" s="7"/>
      <c r="AA3525"/>
      <c r="AB3525" s="7"/>
      <c r="AF3525" s="5"/>
      <c r="AG3525" s="5"/>
      <c r="AI3525" s="5"/>
      <c r="AJ3525" s="15"/>
      <c r="AK3525" s="5"/>
      <c r="AL3525" s="5"/>
      <c r="AM3525" s="5"/>
      <c r="AN3525" s="5"/>
      <c r="AO3525" s="15"/>
    </row>
    <row r="3526" spans="1:41" x14ac:dyDescent="0.3">
      <c r="A3526" s="4"/>
      <c r="C3526" s="10"/>
      <c r="D3526" s="1"/>
      <c r="E3526" s="2"/>
      <c r="X3526"/>
      <c r="Y3526" s="7"/>
      <c r="AA3526"/>
      <c r="AB3526" s="7"/>
      <c r="AF3526" s="5"/>
      <c r="AG3526" s="5"/>
      <c r="AI3526" s="5"/>
      <c r="AJ3526" s="15"/>
      <c r="AK3526" s="5"/>
      <c r="AL3526" s="5"/>
      <c r="AM3526" s="5"/>
      <c r="AN3526" s="5"/>
      <c r="AO3526" s="15"/>
    </row>
    <row r="3527" spans="1:41" x14ac:dyDescent="0.3">
      <c r="A3527" s="4"/>
      <c r="C3527" s="10"/>
      <c r="D3527" s="1"/>
      <c r="E3527" s="2"/>
      <c r="X3527"/>
      <c r="Y3527" s="7"/>
      <c r="AA3527"/>
      <c r="AB3527" s="7"/>
      <c r="AF3527" s="5"/>
      <c r="AG3527" s="5"/>
      <c r="AI3527" s="5"/>
      <c r="AJ3527" s="15"/>
      <c r="AK3527" s="5"/>
      <c r="AL3527" s="5"/>
      <c r="AM3527" s="5"/>
      <c r="AN3527" s="5"/>
      <c r="AO3527" s="15"/>
    </row>
    <row r="3528" spans="1:41" x14ac:dyDescent="0.3">
      <c r="A3528" s="4"/>
      <c r="C3528" s="10"/>
      <c r="D3528" s="1"/>
      <c r="E3528" s="2"/>
      <c r="X3528"/>
      <c r="Y3528" s="7"/>
      <c r="AA3528"/>
      <c r="AB3528" s="7"/>
      <c r="AF3528" s="5"/>
      <c r="AG3528" s="5"/>
      <c r="AI3528" s="5"/>
      <c r="AJ3528" s="15"/>
      <c r="AK3528" s="5"/>
      <c r="AL3528" s="5"/>
      <c r="AM3528" s="5"/>
      <c r="AN3528" s="5"/>
      <c r="AO3528" s="15"/>
    </row>
    <row r="3529" spans="1:41" x14ac:dyDescent="0.3">
      <c r="A3529" s="4"/>
      <c r="C3529" s="10"/>
      <c r="D3529" s="1"/>
      <c r="E3529" s="2"/>
      <c r="X3529"/>
      <c r="Y3529" s="7"/>
      <c r="AA3529"/>
      <c r="AB3529" s="7"/>
      <c r="AF3529" s="5"/>
      <c r="AG3529" s="5"/>
      <c r="AI3529" s="5"/>
      <c r="AJ3529" s="15"/>
      <c r="AK3529" s="5"/>
      <c r="AL3529" s="5"/>
      <c r="AM3529" s="5"/>
      <c r="AN3529" s="5"/>
      <c r="AO3529" s="15"/>
    </row>
    <row r="3530" spans="1:41" x14ac:dyDescent="0.3">
      <c r="A3530" s="4"/>
      <c r="C3530" s="10"/>
      <c r="D3530" s="1"/>
      <c r="E3530" s="2"/>
      <c r="X3530"/>
      <c r="Y3530" s="7"/>
      <c r="AA3530"/>
      <c r="AB3530" s="7"/>
      <c r="AF3530" s="5"/>
      <c r="AG3530" s="5"/>
      <c r="AI3530" s="5"/>
      <c r="AJ3530" s="15"/>
      <c r="AK3530" s="5"/>
      <c r="AL3530" s="5"/>
      <c r="AM3530" s="5"/>
      <c r="AN3530" s="5"/>
      <c r="AO3530" s="15"/>
    </row>
    <row r="3531" spans="1:41" x14ac:dyDescent="0.3">
      <c r="A3531" s="4"/>
      <c r="C3531" s="10"/>
      <c r="D3531" s="1"/>
      <c r="E3531" s="2"/>
      <c r="X3531"/>
      <c r="Y3531" s="7"/>
      <c r="AA3531"/>
      <c r="AB3531" s="7"/>
      <c r="AF3531" s="5"/>
      <c r="AG3531" s="5"/>
      <c r="AI3531" s="5"/>
      <c r="AJ3531" s="15"/>
      <c r="AK3531" s="5"/>
      <c r="AL3531" s="5"/>
      <c r="AM3531" s="5"/>
      <c r="AN3531" s="5"/>
      <c r="AO3531" s="15"/>
    </row>
    <row r="3532" spans="1:41" x14ac:dyDescent="0.3">
      <c r="A3532" s="4"/>
      <c r="C3532" s="10"/>
      <c r="D3532" s="1"/>
      <c r="E3532" s="2"/>
      <c r="X3532"/>
      <c r="Y3532" s="7"/>
      <c r="AA3532"/>
      <c r="AB3532" s="7"/>
      <c r="AF3532" s="5"/>
      <c r="AG3532" s="5"/>
      <c r="AI3532" s="5"/>
      <c r="AJ3532" s="15"/>
      <c r="AK3532" s="5"/>
      <c r="AL3532" s="5"/>
      <c r="AM3532" s="5"/>
      <c r="AN3532" s="5"/>
      <c r="AO3532" s="15"/>
    </row>
    <row r="3533" spans="1:41" x14ac:dyDescent="0.3">
      <c r="A3533" s="4"/>
      <c r="C3533" s="10"/>
      <c r="D3533" s="1"/>
      <c r="E3533" s="2"/>
      <c r="X3533"/>
      <c r="Y3533" s="7"/>
      <c r="AA3533"/>
      <c r="AB3533" s="7"/>
      <c r="AF3533" s="5"/>
      <c r="AG3533" s="5"/>
      <c r="AI3533" s="5"/>
      <c r="AJ3533" s="15"/>
      <c r="AK3533" s="5"/>
      <c r="AL3533" s="5"/>
      <c r="AM3533" s="5"/>
      <c r="AN3533" s="5"/>
      <c r="AO3533" s="15"/>
    </row>
    <row r="3534" spans="1:41" x14ac:dyDescent="0.3">
      <c r="A3534" s="4"/>
      <c r="C3534" s="10"/>
      <c r="D3534" s="1"/>
      <c r="E3534" s="2"/>
      <c r="X3534"/>
      <c r="Y3534" s="7"/>
      <c r="AA3534"/>
      <c r="AB3534" s="7"/>
      <c r="AF3534" s="5"/>
      <c r="AG3534" s="5"/>
      <c r="AI3534" s="5"/>
      <c r="AJ3534" s="15"/>
      <c r="AK3534" s="5"/>
      <c r="AL3534" s="5"/>
      <c r="AM3534" s="5"/>
      <c r="AN3534" s="5"/>
      <c r="AO3534" s="15"/>
    </row>
    <row r="3535" spans="1:41" x14ac:dyDescent="0.3">
      <c r="A3535" s="4"/>
      <c r="C3535" s="10"/>
      <c r="D3535" s="1"/>
      <c r="E3535" s="2"/>
      <c r="X3535"/>
      <c r="Y3535" s="7"/>
      <c r="AA3535"/>
      <c r="AB3535" s="7"/>
      <c r="AF3535" s="5"/>
      <c r="AG3535" s="5"/>
      <c r="AI3535" s="5"/>
      <c r="AJ3535" s="15"/>
      <c r="AK3535" s="5"/>
      <c r="AL3535" s="5"/>
      <c r="AM3535" s="5"/>
      <c r="AN3535" s="5"/>
      <c r="AO3535" s="15"/>
    </row>
    <row r="3536" spans="1:41" x14ac:dyDescent="0.3">
      <c r="A3536" s="4"/>
      <c r="C3536" s="10"/>
      <c r="D3536" s="1"/>
      <c r="E3536" s="2"/>
      <c r="X3536"/>
      <c r="Y3536" s="7"/>
      <c r="AA3536"/>
      <c r="AB3536" s="7"/>
      <c r="AF3536" s="5"/>
      <c r="AG3536" s="5"/>
      <c r="AI3536" s="5"/>
      <c r="AJ3536" s="15"/>
      <c r="AK3536" s="5"/>
      <c r="AL3536" s="5"/>
      <c r="AM3536" s="5"/>
      <c r="AN3536" s="5"/>
      <c r="AO3536" s="15"/>
    </row>
    <row r="3537" spans="1:41" x14ac:dyDescent="0.3">
      <c r="A3537" s="4"/>
      <c r="C3537" s="10"/>
      <c r="D3537" s="1"/>
      <c r="E3537" s="2"/>
      <c r="X3537"/>
      <c r="Y3537" s="7"/>
      <c r="AA3537"/>
      <c r="AB3537" s="7"/>
      <c r="AF3537" s="5"/>
      <c r="AG3537" s="5"/>
      <c r="AI3537" s="5"/>
      <c r="AJ3537" s="15"/>
      <c r="AK3537" s="5"/>
      <c r="AL3537" s="5"/>
      <c r="AM3537" s="5"/>
      <c r="AN3537" s="5"/>
      <c r="AO3537" s="15"/>
    </row>
    <row r="3538" spans="1:41" x14ac:dyDescent="0.3">
      <c r="A3538" s="4"/>
      <c r="C3538" s="10"/>
      <c r="D3538" s="1"/>
      <c r="E3538" s="2"/>
      <c r="X3538"/>
      <c r="Y3538" s="7"/>
      <c r="AA3538"/>
      <c r="AB3538" s="7"/>
      <c r="AF3538" s="5"/>
      <c r="AG3538" s="5"/>
      <c r="AI3538" s="5"/>
      <c r="AJ3538" s="15"/>
      <c r="AK3538" s="5"/>
      <c r="AL3538" s="5"/>
      <c r="AM3538" s="5"/>
      <c r="AN3538" s="5"/>
      <c r="AO3538" s="15"/>
    </row>
    <row r="3539" spans="1:41" x14ac:dyDescent="0.3">
      <c r="A3539" s="4"/>
      <c r="C3539" s="10"/>
      <c r="D3539" s="1"/>
      <c r="E3539" s="2"/>
      <c r="X3539"/>
      <c r="Y3539" s="7"/>
      <c r="AA3539"/>
      <c r="AB3539" s="7"/>
      <c r="AF3539" s="5"/>
      <c r="AG3539" s="5"/>
      <c r="AI3539" s="5"/>
      <c r="AJ3539" s="15"/>
      <c r="AK3539" s="5"/>
      <c r="AL3539" s="5"/>
      <c r="AM3539" s="5"/>
      <c r="AN3539" s="5"/>
      <c r="AO3539" s="15"/>
    </row>
    <row r="3540" spans="1:41" x14ac:dyDescent="0.3">
      <c r="A3540" s="4"/>
      <c r="C3540" s="10"/>
      <c r="D3540" s="1"/>
      <c r="E3540" s="2"/>
      <c r="X3540"/>
      <c r="Y3540" s="7"/>
      <c r="AA3540"/>
      <c r="AB3540" s="7"/>
      <c r="AF3540" s="5"/>
      <c r="AG3540" s="5"/>
      <c r="AI3540" s="5"/>
      <c r="AJ3540" s="15"/>
      <c r="AK3540" s="5"/>
      <c r="AL3540" s="5"/>
      <c r="AM3540" s="5"/>
      <c r="AN3540" s="5"/>
      <c r="AO3540" s="15"/>
    </row>
    <row r="3541" spans="1:41" x14ac:dyDescent="0.3">
      <c r="A3541" s="4"/>
      <c r="C3541" s="10"/>
      <c r="D3541" s="1"/>
      <c r="E3541" s="2"/>
      <c r="X3541"/>
      <c r="Y3541" s="7"/>
      <c r="AA3541"/>
      <c r="AB3541" s="7"/>
      <c r="AF3541" s="5"/>
      <c r="AG3541" s="5"/>
      <c r="AI3541" s="5"/>
      <c r="AJ3541" s="15"/>
      <c r="AK3541" s="5"/>
      <c r="AL3541" s="5"/>
      <c r="AM3541" s="5"/>
      <c r="AN3541" s="5"/>
      <c r="AO3541" s="15"/>
    </row>
    <row r="3542" spans="1:41" x14ac:dyDescent="0.3">
      <c r="A3542" s="4"/>
      <c r="C3542" s="10"/>
      <c r="D3542" s="1"/>
      <c r="E3542" s="2"/>
      <c r="X3542"/>
      <c r="Y3542" s="7"/>
      <c r="AA3542"/>
      <c r="AB3542" s="7"/>
      <c r="AF3542" s="5"/>
      <c r="AG3542" s="5"/>
      <c r="AI3542" s="5"/>
      <c r="AJ3542" s="15"/>
      <c r="AK3542" s="5"/>
      <c r="AL3542" s="5"/>
      <c r="AM3542" s="5"/>
      <c r="AN3542" s="5"/>
      <c r="AO3542" s="15"/>
    </row>
    <row r="3543" spans="1:41" x14ac:dyDescent="0.3">
      <c r="A3543" s="4"/>
      <c r="C3543" s="10"/>
      <c r="D3543" s="1"/>
      <c r="E3543" s="2"/>
      <c r="X3543"/>
      <c r="Y3543" s="7"/>
      <c r="AA3543"/>
      <c r="AB3543" s="7"/>
      <c r="AF3543" s="5"/>
      <c r="AG3543" s="5"/>
      <c r="AI3543" s="5"/>
      <c r="AJ3543" s="15"/>
      <c r="AK3543" s="5"/>
      <c r="AL3543" s="5"/>
      <c r="AM3543" s="5"/>
      <c r="AN3543" s="5"/>
      <c r="AO3543" s="15"/>
    </row>
    <row r="3544" spans="1:41" x14ac:dyDescent="0.3">
      <c r="A3544" s="4"/>
      <c r="C3544" s="10"/>
      <c r="D3544" s="1"/>
      <c r="E3544" s="2"/>
      <c r="X3544"/>
      <c r="Y3544" s="7"/>
      <c r="AA3544"/>
      <c r="AB3544" s="7"/>
      <c r="AF3544" s="5"/>
      <c r="AG3544" s="5"/>
      <c r="AI3544" s="5"/>
      <c r="AJ3544" s="15"/>
      <c r="AK3544" s="5"/>
      <c r="AL3544" s="5"/>
      <c r="AM3544" s="5"/>
      <c r="AN3544" s="5"/>
      <c r="AO3544" s="15"/>
    </row>
    <row r="3545" spans="1:41" x14ac:dyDescent="0.3">
      <c r="A3545" s="4"/>
      <c r="C3545" s="10"/>
      <c r="D3545" s="1"/>
      <c r="E3545" s="2"/>
      <c r="X3545"/>
      <c r="Y3545" s="7"/>
      <c r="AA3545"/>
      <c r="AB3545" s="7"/>
      <c r="AF3545" s="5"/>
      <c r="AG3545" s="5"/>
      <c r="AI3545" s="5"/>
      <c r="AJ3545" s="15"/>
      <c r="AK3545" s="5"/>
      <c r="AL3545" s="5"/>
      <c r="AM3545" s="5"/>
      <c r="AN3545" s="5"/>
      <c r="AO3545" s="15"/>
    </row>
    <row r="3546" spans="1:41" x14ac:dyDescent="0.3">
      <c r="A3546" s="4"/>
      <c r="C3546" s="10"/>
      <c r="D3546" s="1"/>
      <c r="E3546" s="2"/>
      <c r="X3546"/>
      <c r="Y3546" s="7"/>
      <c r="AA3546"/>
      <c r="AB3546" s="7"/>
      <c r="AF3546" s="5"/>
      <c r="AG3546" s="5"/>
      <c r="AI3546" s="5"/>
      <c r="AJ3546" s="15"/>
      <c r="AK3546" s="5"/>
      <c r="AL3546" s="5"/>
      <c r="AM3546" s="5"/>
      <c r="AN3546" s="5"/>
      <c r="AO3546" s="15"/>
    </row>
    <row r="3547" spans="1:41" x14ac:dyDescent="0.3">
      <c r="A3547" s="4"/>
      <c r="C3547" s="10"/>
      <c r="D3547" s="1"/>
      <c r="E3547" s="2"/>
      <c r="X3547"/>
      <c r="Y3547" s="7"/>
      <c r="AA3547"/>
      <c r="AB3547" s="7"/>
      <c r="AF3547" s="5"/>
      <c r="AG3547" s="5"/>
      <c r="AI3547" s="5"/>
      <c r="AJ3547" s="15"/>
      <c r="AK3547" s="5"/>
      <c r="AL3547" s="5"/>
      <c r="AM3547" s="5"/>
      <c r="AN3547" s="5"/>
      <c r="AO3547" s="15"/>
    </row>
    <row r="3548" spans="1:41" x14ac:dyDescent="0.3">
      <c r="A3548" s="4"/>
      <c r="C3548" s="10"/>
      <c r="D3548" s="1"/>
      <c r="E3548" s="2"/>
      <c r="X3548"/>
      <c r="Y3548" s="7"/>
      <c r="AA3548"/>
      <c r="AB3548" s="7"/>
      <c r="AF3548" s="5"/>
      <c r="AG3548" s="5"/>
      <c r="AI3548" s="5"/>
      <c r="AJ3548" s="15"/>
      <c r="AK3548" s="5"/>
      <c r="AL3548" s="5"/>
      <c r="AM3548" s="5"/>
      <c r="AN3548" s="5"/>
      <c r="AO3548" s="15"/>
    </row>
    <row r="3549" spans="1:41" x14ac:dyDescent="0.3">
      <c r="A3549" s="4"/>
      <c r="C3549" s="10"/>
      <c r="D3549" s="1"/>
      <c r="E3549" s="2"/>
      <c r="X3549"/>
      <c r="Y3549" s="7"/>
      <c r="AA3549"/>
      <c r="AB3549" s="7"/>
      <c r="AF3549" s="5"/>
      <c r="AG3549" s="5"/>
      <c r="AI3549" s="5"/>
      <c r="AJ3549" s="15"/>
      <c r="AK3549" s="5"/>
      <c r="AL3549" s="5"/>
      <c r="AM3549" s="5"/>
      <c r="AN3549" s="5"/>
      <c r="AO3549" s="15"/>
    </row>
    <row r="3550" spans="1:41" x14ac:dyDescent="0.3">
      <c r="A3550" s="4"/>
      <c r="C3550" s="10"/>
      <c r="D3550" s="1"/>
      <c r="E3550" s="2"/>
      <c r="X3550"/>
      <c r="Y3550" s="7"/>
      <c r="AA3550"/>
      <c r="AB3550" s="7"/>
      <c r="AF3550" s="5"/>
      <c r="AG3550" s="5"/>
      <c r="AI3550" s="5"/>
      <c r="AJ3550" s="15"/>
      <c r="AK3550" s="5"/>
      <c r="AL3550" s="5"/>
      <c r="AM3550" s="5"/>
      <c r="AN3550" s="5"/>
      <c r="AO3550" s="15"/>
    </row>
    <row r="3551" spans="1:41" x14ac:dyDescent="0.3">
      <c r="A3551" s="4"/>
      <c r="C3551" s="10"/>
      <c r="D3551" s="1"/>
      <c r="E3551" s="2"/>
      <c r="X3551"/>
      <c r="Y3551" s="7"/>
      <c r="AA3551"/>
      <c r="AB3551" s="7"/>
      <c r="AF3551" s="5"/>
      <c r="AG3551" s="5"/>
      <c r="AI3551" s="5"/>
      <c r="AJ3551" s="15"/>
      <c r="AK3551" s="5"/>
      <c r="AL3551" s="5"/>
      <c r="AM3551" s="5"/>
      <c r="AN3551" s="5"/>
      <c r="AO3551" s="15"/>
    </row>
    <row r="3552" spans="1:41" x14ac:dyDescent="0.3">
      <c r="A3552" s="4"/>
      <c r="C3552" s="10"/>
      <c r="D3552" s="1"/>
      <c r="E3552" s="2"/>
      <c r="X3552"/>
      <c r="Y3552" s="7"/>
      <c r="AA3552"/>
      <c r="AB3552" s="7"/>
      <c r="AF3552" s="5"/>
      <c r="AG3552" s="5"/>
      <c r="AI3552" s="5"/>
      <c r="AJ3552" s="15"/>
      <c r="AK3552" s="5"/>
      <c r="AL3552" s="5"/>
      <c r="AM3552" s="5"/>
      <c r="AN3552" s="5"/>
      <c r="AO3552" s="15"/>
    </row>
    <row r="3553" spans="1:41" x14ac:dyDescent="0.3">
      <c r="A3553" s="4"/>
      <c r="C3553" s="10"/>
      <c r="D3553" s="1"/>
      <c r="E3553" s="2"/>
      <c r="X3553"/>
      <c r="Y3553" s="7"/>
      <c r="AA3553"/>
      <c r="AB3553" s="7"/>
      <c r="AF3553" s="5"/>
      <c r="AG3553" s="5"/>
      <c r="AI3553" s="5"/>
      <c r="AJ3553" s="15"/>
      <c r="AK3553" s="5"/>
      <c r="AL3553" s="5"/>
      <c r="AM3553" s="5"/>
      <c r="AN3553" s="5"/>
      <c r="AO3553" s="15"/>
    </row>
    <row r="3554" spans="1:41" x14ac:dyDescent="0.3">
      <c r="A3554" s="4"/>
      <c r="C3554" s="10"/>
      <c r="D3554" s="1"/>
      <c r="E3554" s="2"/>
      <c r="X3554"/>
      <c r="Y3554" s="7"/>
      <c r="AA3554"/>
      <c r="AB3554" s="7"/>
      <c r="AF3554" s="5"/>
      <c r="AG3554" s="5"/>
      <c r="AI3554" s="5"/>
      <c r="AJ3554" s="15"/>
      <c r="AK3554" s="5"/>
      <c r="AL3554" s="5"/>
      <c r="AM3554" s="5"/>
      <c r="AN3554" s="5"/>
      <c r="AO3554" s="15"/>
    </row>
    <row r="3555" spans="1:41" x14ac:dyDescent="0.3">
      <c r="A3555" s="4"/>
      <c r="C3555" s="10"/>
      <c r="D3555" s="1"/>
      <c r="E3555" s="2"/>
      <c r="X3555"/>
      <c r="Y3555" s="7"/>
      <c r="AA3555"/>
      <c r="AB3555" s="7"/>
      <c r="AF3555" s="5"/>
      <c r="AG3555" s="5"/>
      <c r="AI3555" s="5"/>
      <c r="AJ3555" s="15"/>
      <c r="AK3555" s="5"/>
      <c r="AL3555" s="5"/>
      <c r="AM3555" s="5"/>
      <c r="AN3555" s="5"/>
      <c r="AO3555" s="15"/>
    </row>
    <row r="3556" spans="1:41" x14ac:dyDescent="0.3">
      <c r="A3556" s="4"/>
      <c r="C3556" s="10"/>
      <c r="D3556" s="1"/>
      <c r="E3556" s="2"/>
      <c r="X3556"/>
      <c r="Y3556" s="7"/>
      <c r="AA3556"/>
      <c r="AB3556" s="7"/>
      <c r="AF3556" s="5"/>
      <c r="AG3556" s="5"/>
      <c r="AI3556" s="5"/>
      <c r="AJ3556" s="15"/>
      <c r="AK3556" s="5"/>
      <c r="AL3556" s="5"/>
      <c r="AM3556" s="5"/>
      <c r="AN3556" s="5"/>
      <c r="AO3556" s="15"/>
    </row>
    <row r="3557" spans="1:41" x14ac:dyDescent="0.3">
      <c r="A3557" s="4"/>
      <c r="C3557" s="10"/>
      <c r="D3557" s="1"/>
      <c r="E3557" s="2"/>
      <c r="X3557"/>
      <c r="Y3557" s="7"/>
      <c r="AA3557"/>
      <c r="AB3557" s="7"/>
      <c r="AF3557" s="5"/>
      <c r="AG3557" s="5"/>
      <c r="AI3557" s="5"/>
      <c r="AJ3557" s="15"/>
      <c r="AK3557" s="5"/>
      <c r="AL3557" s="5"/>
      <c r="AM3557" s="5"/>
      <c r="AN3557" s="5"/>
      <c r="AO3557" s="15"/>
    </row>
    <row r="3558" spans="1:41" x14ac:dyDescent="0.3">
      <c r="A3558" s="4"/>
      <c r="C3558" s="10"/>
      <c r="D3558" s="1"/>
      <c r="E3558" s="2"/>
      <c r="X3558"/>
      <c r="Y3558" s="7"/>
      <c r="AA3558"/>
      <c r="AB3558" s="7"/>
      <c r="AF3558" s="5"/>
      <c r="AG3558" s="5"/>
      <c r="AI3558" s="5"/>
      <c r="AJ3558" s="15"/>
      <c r="AK3558" s="5"/>
      <c r="AL3558" s="5"/>
      <c r="AM3558" s="5"/>
      <c r="AN3558" s="5"/>
      <c r="AO3558" s="15"/>
    </row>
    <row r="3559" spans="1:41" x14ac:dyDescent="0.3">
      <c r="A3559" s="4"/>
      <c r="C3559" s="10"/>
      <c r="D3559" s="1"/>
      <c r="E3559" s="2"/>
      <c r="X3559"/>
      <c r="Y3559" s="7"/>
      <c r="AA3559"/>
      <c r="AB3559" s="7"/>
      <c r="AF3559" s="5"/>
      <c r="AG3559" s="5"/>
      <c r="AI3559" s="5"/>
      <c r="AJ3559" s="15"/>
      <c r="AK3559" s="5"/>
      <c r="AL3559" s="5"/>
      <c r="AM3559" s="5"/>
      <c r="AN3559" s="5"/>
      <c r="AO3559" s="15"/>
    </row>
    <row r="3560" spans="1:41" x14ac:dyDescent="0.3">
      <c r="A3560" s="4"/>
      <c r="C3560" s="10"/>
      <c r="D3560" s="1"/>
      <c r="E3560" s="2"/>
      <c r="X3560"/>
      <c r="Y3560" s="7"/>
      <c r="AA3560"/>
      <c r="AB3560" s="7"/>
      <c r="AF3560" s="5"/>
      <c r="AG3560" s="5"/>
      <c r="AI3560" s="5"/>
      <c r="AJ3560" s="15"/>
      <c r="AK3560" s="5"/>
      <c r="AL3560" s="5"/>
      <c r="AM3560" s="5"/>
      <c r="AN3560" s="5"/>
      <c r="AO3560" s="15"/>
    </row>
    <row r="3561" spans="1:41" x14ac:dyDescent="0.3">
      <c r="A3561" s="4"/>
      <c r="C3561" s="10"/>
      <c r="D3561" s="1"/>
      <c r="E3561" s="2"/>
      <c r="X3561"/>
      <c r="Y3561" s="7"/>
      <c r="AA3561"/>
      <c r="AB3561" s="7"/>
      <c r="AF3561" s="5"/>
      <c r="AG3561" s="5"/>
      <c r="AI3561" s="5"/>
      <c r="AJ3561" s="15"/>
      <c r="AK3561" s="5"/>
      <c r="AL3561" s="5"/>
      <c r="AM3561" s="5"/>
      <c r="AN3561" s="5"/>
      <c r="AO3561" s="15"/>
    </row>
    <row r="3562" spans="1:41" x14ac:dyDescent="0.3">
      <c r="A3562" s="4"/>
      <c r="C3562" s="10"/>
      <c r="D3562" s="1"/>
      <c r="E3562" s="2"/>
      <c r="X3562"/>
      <c r="Y3562" s="7"/>
      <c r="AA3562"/>
      <c r="AB3562" s="7"/>
      <c r="AF3562" s="5"/>
      <c r="AG3562" s="5"/>
      <c r="AI3562" s="5"/>
      <c r="AJ3562" s="15"/>
      <c r="AK3562" s="5"/>
      <c r="AL3562" s="5"/>
      <c r="AM3562" s="5"/>
      <c r="AN3562" s="5"/>
      <c r="AO3562" s="15"/>
    </row>
    <row r="3563" spans="1:41" x14ac:dyDescent="0.3">
      <c r="A3563" s="4"/>
      <c r="C3563" s="10"/>
      <c r="D3563" s="1"/>
      <c r="E3563" s="2"/>
      <c r="X3563"/>
      <c r="Y3563" s="7"/>
      <c r="AA3563"/>
      <c r="AB3563" s="7"/>
      <c r="AF3563" s="5"/>
      <c r="AG3563" s="5"/>
      <c r="AI3563" s="5"/>
      <c r="AJ3563" s="15"/>
      <c r="AK3563" s="5"/>
      <c r="AL3563" s="5"/>
      <c r="AM3563" s="5"/>
      <c r="AN3563" s="5"/>
      <c r="AO3563" s="15"/>
    </row>
    <row r="3564" spans="1:41" x14ac:dyDescent="0.3">
      <c r="A3564" s="4"/>
      <c r="C3564" s="10"/>
      <c r="D3564" s="1"/>
      <c r="E3564" s="2"/>
      <c r="X3564"/>
      <c r="Y3564" s="7"/>
      <c r="AA3564"/>
      <c r="AB3564" s="7"/>
      <c r="AF3564" s="5"/>
      <c r="AG3564" s="5"/>
      <c r="AI3564" s="5"/>
      <c r="AJ3564" s="15"/>
      <c r="AK3564" s="5"/>
      <c r="AL3564" s="5"/>
      <c r="AM3564" s="5"/>
      <c r="AN3564" s="5"/>
      <c r="AO3564" s="15"/>
    </row>
    <row r="3565" spans="1:41" x14ac:dyDescent="0.3">
      <c r="A3565" s="4"/>
      <c r="C3565" s="10"/>
      <c r="D3565" s="1"/>
      <c r="E3565" s="2"/>
      <c r="X3565"/>
      <c r="Y3565" s="7"/>
      <c r="AA3565"/>
      <c r="AB3565" s="7"/>
      <c r="AF3565" s="5"/>
      <c r="AG3565" s="5"/>
      <c r="AI3565" s="5"/>
      <c r="AJ3565" s="15"/>
      <c r="AK3565" s="5"/>
      <c r="AL3565" s="5"/>
      <c r="AM3565" s="5"/>
      <c r="AN3565" s="5"/>
      <c r="AO3565" s="15"/>
    </row>
    <row r="3566" spans="1:41" x14ac:dyDescent="0.3">
      <c r="A3566" s="4"/>
      <c r="C3566" s="10"/>
      <c r="D3566" s="1"/>
      <c r="E3566" s="2"/>
      <c r="X3566"/>
      <c r="Y3566" s="7"/>
      <c r="AA3566"/>
      <c r="AB3566" s="7"/>
      <c r="AF3566" s="5"/>
      <c r="AG3566" s="5"/>
      <c r="AI3566" s="5"/>
      <c r="AJ3566" s="15"/>
      <c r="AK3566" s="5"/>
      <c r="AL3566" s="5"/>
      <c r="AM3566" s="5"/>
      <c r="AN3566" s="5"/>
      <c r="AO3566" s="15"/>
    </row>
    <row r="3567" spans="1:41" x14ac:dyDescent="0.3">
      <c r="A3567" s="4"/>
      <c r="C3567" s="10"/>
      <c r="D3567" s="1"/>
      <c r="E3567" s="2"/>
      <c r="X3567"/>
      <c r="Y3567" s="7"/>
      <c r="AA3567"/>
      <c r="AB3567" s="7"/>
      <c r="AF3567" s="5"/>
      <c r="AG3567" s="5"/>
      <c r="AI3567" s="5"/>
      <c r="AJ3567" s="15"/>
      <c r="AK3567" s="5"/>
      <c r="AL3567" s="5"/>
      <c r="AM3567" s="5"/>
      <c r="AN3567" s="5"/>
      <c r="AO3567" s="15"/>
    </row>
    <row r="3568" spans="1:41" x14ac:dyDescent="0.3">
      <c r="A3568" s="4"/>
      <c r="C3568" s="10"/>
      <c r="D3568" s="1"/>
      <c r="E3568" s="2"/>
      <c r="X3568"/>
      <c r="Y3568" s="7"/>
      <c r="AA3568"/>
      <c r="AB3568" s="7"/>
      <c r="AF3568" s="5"/>
      <c r="AG3568" s="5"/>
      <c r="AI3568" s="5"/>
      <c r="AJ3568" s="15"/>
      <c r="AK3568" s="5"/>
      <c r="AL3568" s="5"/>
      <c r="AM3568" s="5"/>
      <c r="AN3568" s="5"/>
      <c r="AO3568" s="15"/>
    </row>
    <row r="3569" spans="1:41" x14ac:dyDescent="0.3">
      <c r="A3569" s="4"/>
      <c r="C3569" s="10"/>
      <c r="D3569" s="1"/>
      <c r="E3569" s="2"/>
      <c r="X3569"/>
      <c r="Y3569" s="7"/>
      <c r="AA3569"/>
      <c r="AB3569" s="7"/>
      <c r="AF3569" s="5"/>
      <c r="AG3569" s="5"/>
      <c r="AI3569" s="5"/>
      <c r="AJ3569" s="15"/>
      <c r="AK3569" s="5"/>
      <c r="AL3569" s="5"/>
      <c r="AM3569" s="5"/>
      <c r="AN3569" s="5"/>
      <c r="AO3569" s="15"/>
    </row>
    <row r="3570" spans="1:41" x14ac:dyDescent="0.3">
      <c r="A3570" s="4"/>
      <c r="C3570" s="10"/>
      <c r="D3570" s="1"/>
      <c r="E3570" s="2"/>
      <c r="X3570"/>
      <c r="Y3570" s="7"/>
      <c r="AA3570"/>
      <c r="AB3570" s="7"/>
      <c r="AF3570" s="5"/>
      <c r="AG3570" s="5"/>
      <c r="AI3570" s="5"/>
      <c r="AJ3570" s="15"/>
      <c r="AK3570" s="5"/>
      <c r="AL3570" s="5"/>
      <c r="AM3570" s="5"/>
      <c r="AN3570" s="5"/>
      <c r="AO3570" s="15"/>
    </row>
    <row r="3571" spans="1:41" x14ac:dyDescent="0.3">
      <c r="A3571" s="4"/>
      <c r="C3571" s="10"/>
      <c r="D3571" s="1"/>
      <c r="E3571" s="2"/>
      <c r="X3571"/>
      <c r="Y3571" s="7"/>
      <c r="AA3571"/>
      <c r="AB3571" s="7"/>
      <c r="AF3571" s="5"/>
      <c r="AG3571" s="5"/>
      <c r="AI3571" s="5"/>
      <c r="AJ3571" s="15"/>
      <c r="AK3571" s="5"/>
      <c r="AL3571" s="5"/>
      <c r="AM3571" s="5"/>
      <c r="AN3571" s="5"/>
      <c r="AO3571" s="15"/>
    </row>
    <row r="3572" spans="1:41" x14ac:dyDescent="0.3">
      <c r="A3572" s="4"/>
      <c r="C3572" s="10"/>
      <c r="D3572" s="1"/>
      <c r="E3572" s="2"/>
      <c r="X3572"/>
      <c r="Y3572" s="7"/>
      <c r="AA3572"/>
      <c r="AB3572" s="7"/>
      <c r="AF3572" s="5"/>
      <c r="AG3572" s="5"/>
      <c r="AI3572" s="5"/>
      <c r="AJ3572" s="15"/>
      <c r="AK3572" s="5"/>
      <c r="AL3572" s="5"/>
      <c r="AM3572" s="5"/>
      <c r="AN3572" s="5"/>
      <c r="AO3572" s="15"/>
    </row>
    <row r="3573" spans="1:41" x14ac:dyDescent="0.3">
      <c r="A3573" s="4"/>
      <c r="C3573" s="10"/>
      <c r="D3573" s="1"/>
      <c r="E3573" s="2"/>
      <c r="X3573"/>
      <c r="Y3573" s="7"/>
      <c r="AA3573"/>
      <c r="AB3573" s="7"/>
      <c r="AF3573" s="5"/>
      <c r="AG3573" s="5"/>
      <c r="AI3573" s="5"/>
      <c r="AJ3573" s="15"/>
      <c r="AK3573" s="5"/>
      <c r="AL3573" s="5"/>
      <c r="AM3573" s="5"/>
      <c r="AN3573" s="5"/>
      <c r="AO3573" s="15"/>
    </row>
    <row r="3574" spans="1:41" x14ac:dyDescent="0.3">
      <c r="A3574" s="4"/>
      <c r="C3574" s="10"/>
      <c r="D3574" s="1"/>
      <c r="E3574" s="2"/>
      <c r="X3574"/>
      <c r="Y3574" s="7"/>
      <c r="AA3574"/>
      <c r="AB3574" s="7"/>
      <c r="AF3574" s="5"/>
      <c r="AG3574" s="5"/>
      <c r="AI3574" s="5"/>
      <c r="AJ3574" s="15"/>
      <c r="AK3574" s="5"/>
      <c r="AL3574" s="5"/>
      <c r="AM3574" s="5"/>
      <c r="AN3574" s="5"/>
      <c r="AO3574" s="15"/>
    </row>
    <row r="3575" spans="1:41" x14ac:dyDescent="0.3">
      <c r="A3575" s="4"/>
      <c r="C3575" s="10"/>
      <c r="D3575" s="1"/>
      <c r="E3575" s="2"/>
      <c r="X3575"/>
      <c r="Y3575" s="7"/>
      <c r="AA3575"/>
      <c r="AB3575" s="7"/>
      <c r="AF3575" s="5"/>
      <c r="AG3575" s="5"/>
      <c r="AI3575" s="5"/>
      <c r="AJ3575" s="15"/>
      <c r="AK3575" s="5"/>
      <c r="AL3575" s="5"/>
      <c r="AM3575" s="5"/>
      <c r="AN3575" s="5"/>
      <c r="AO3575" s="15"/>
    </row>
    <row r="3576" spans="1:41" x14ac:dyDescent="0.3">
      <c r="A3576" s="4"/>
      <c r="C3576" s="10"/>
      <c r="D3576" s="1"/>
      <c r="E3576" s="2"/>
      <c r="X3576"/>
      <c r="Y3576" s="7"/>
      <c r="AA3576"/>
      <c r="AB3576" s="7"/>
      <c r="AF3576" s="5"/>
      <c r="AG3576" s="5"/>
      <c r="AI3576" s="5"/>
      <c r="AJ3576" s="15"/>
      <c r="AK3576" s="5"/>
      <c r="AL3576" s="5"/>
      <c r="AM3576" s="5"/>
      <c r="AN3576" s="5"/>
      <c r="AO3576" s="15"/>
    </row>
    <row r="3577" spans="1:41" x14ac:dyDescent="0.3">
      <c r="A3577" s="4"/>
      <c r="C3577" s="10"/>
      <c r="D3577" s="1"/>
      <c r="E3577" s="2"/>
      <c r="X3577"/>
      <c r="Y3577" s="7"/>
      <c r="AA3577"/>
      <c r="AB3577" s="7"/>
      <c r="AF3577" s="5"/>
      <c r="AG3577" s="5"/>
      <c r="AI3577" s="5"/>
      <c r="AJ3577" s="15"/>
      <c r="AK3577" s="5"/>
      <c r="AL3577" s="5"/>
      <c r="AM3577" s="5"/>
      <c r="AN3577" s="5"/>
      <c r="AO3577" s="15"/>
    </row>
    <row r="3578" spans="1:41" x14ac:dyDescent="0.3">
      <c r="A3578" s="4"/>
      <c r="C3578" s="10"/>
      <c r="D3578" s="1"/>
      <c r="E3578" s="2"/>
      <c r="X3578"/>
      <c r="Y3578" s="7"/>
      <c r="AA3578"/>
      <c r="AB3578" s="7"/>
      <c r="AF3578" s="5"/>
      <c r="AG3578" s="5"/>
      <c r="AI3578" s="5"/>
      <c r="AJ3578" s="15"/>
      <c r="AK3578" s="5"/>
      <c r="AL3578" s="5"/>
      <c r="AM3578" s="5"/>
      <c r="AN3578" s="5"/>
      <c r="AO3578" s="15"/>
    </row>
    <row r="3579" spans="1:41" x14ac:dyDescent="0.3">
      <c r="A3579" s="4"/>
      <c r="C3579" s="10"/>
      <c r="D3579" s="1"/>
      <c r="E3579" s="2"/>
      <c r="X3579"/>
      <c r="Y3579" s="7"/>
      <c r="AA3579"/>
      <c r="AB3579" s="7"/>
      <c r="AF3579" s="5"/>
      <c r="AG3579" s="5"/>
      <c r="AI3579" s="5"/>
      <c r="AJ3579" s="15"/>
      <c r="AK3579" s="5"/>
      <c r="AL3579" s="5"/>
      <c r="AM3579" s="5"/>
      <c r="AN3579" s="5"/>
      <c r="AO3579" s="15"/>
    </row>
    <row r="3580" spans="1:41" x14ac:dyDescent="0.3">
      <c r="A3580" s="4"/>
      <c r="C3580" s="10"/>
      <c r="D3580" s="1"/>
      <c r="E3580" s="2"/>
      <c r="X3580"/>
      <c r="Y3580" s="7"/>
      <c r="AA3580"/>
      <c r="AB3580" s="7"/>
      <c r="AF3580" s="5"/>
      <c r="AG3580" s="5"/>
      <c r="AI3580" s="5"/>
      <c r="AJ3580" s="15"/>
      <c r="AK3580" s="5"/>
      <c r="AL3580" s="5"/>
      <c r="AM3580" s="5"/>
      <c r="AN3580" s="5"/>
      <c r="AO3580" s="15"/>
    </row>
    <row r="3581" spans="1:41" x14ac:dyDescent="0.3">
      <c r="A3581" s="4"/>
      <c r="C3581" s="10"/>
      <c r="D3581" s="1"/>
      <c r="E3581" s="2"/>
      <c r="X3581"/>
      <c r="Y3581" s="7"/>
      <c r="AA3581"/>
      <c r="AB3581" s="7"/>
      <c r="AF3581" s="5"/>
      <c r="AG3581" s="5"/>
      <c r="AI3581" s="5"/>
      <c r="AJ3581" s="15"/>
      <c r="AK3581" s="5"/>
      <c r="AL3581" s="5"/>
      <c r="AM3581" s="5"/>
      <c r="AN3581" s="5"/>
      <c r="AO3581" s="15"/>
    </row>
    <row r="3582" spans="1:41" x14ac:dyDescent="0.3">
      <c r="A3582" s="4"/>
      <c r="C3582" s="10"/>
      <c r="D3582" s="1"/>
      <c r="E3582" s="2"/>
      <c r="X3582"/>
      <c r="Y3582" s="7"/>
      <c r="AA3582"/>
      <c r="AB3582" s="7"/>
      <c r="AF3582" s="5"/>
      <c r="AG3582" s="5"/>
      <c r="AI3582" s="5"/>
      <c r="AJ3582" s="15"/>
      <c r="AK3582" s="5"/>
      <c r="AL3582" s="5"/>
      <c r="AM3582" s="5"/>
      <c r="AN3582" s="5"/>
      <c r="AO3582" s="15"/>
    </row>
    <row r="3583" spans="1:41" x14ac:dyDescent="0.3">
      <c r="A3583" s="4"/>
      <c r="C3583" s="10"/>
      <c r="D3583" s="1"/>
      <c r="E3583" s="2"/>
      <c r="X3583"/>
      <c r="Y3583" s="7"/>
      <c r="AA3583"/>
      <c r="AB3583" s="7"/>
      <c r="AF3583" s="5"/>
      <c r="AG3583" s="5"/>
      <c r="AI3583" s="5"/>
      <c r="AJ3583" s="15"/>
      <c r="AK3583" s="5"/>
      <c r="AL3583" s="5"/>
      <c r="AM3583" s="5"/>
      <c r="AN3583" s="5"/>
      <c r="AO3583" s="15"/>
    </row>
    <row r="3584" spans="1:41" x14ac:dyDescent="0.3">
      <c r="A3584" s="4"/>
      <c r="C3584" s="10"/>
      <c r="D3584" s="1"/>
      <c r="E3584" s="2"/>
      <c r="X3584"/>
      <c r="Y3584" s="7"/>
      <c r="AA3584"/>
      <c r="AB3584" s="7"/>
      <c r="AF3584" s="5"/>
      <c r="AG3584" s="5"/>
      <c r="AI3584" s="5"/>
      <c r="AJ3584" s="15"/>
      <c r="AK3584" s="5"/>
      <c r="AL3584" s="5"/>
      <c r="AM3584" s="5"/>
      <c r="AN3584" s="5"/>
      <c r="AO3584" s="15"/>
    </row>
    <row r="3585" spans="1:41" x14ac:dyDescent="0.3">
      <c r="A3585" s="4"/>
      <c r="C3585" s="10"/>
      <c r="D3585" s="1"/>
      <c r="E3585" s="2"/>
      <c r="X3585"/>
      <c r="Y3585" s="7"/>
      <c r="AA3585"/>
      <c r="AB3585" s="7"/>
      <c r="AF3585" s="5"/>
      <c r="AG3585" s="5"/>
      <c r="AI3585" s="5"/>
      <c r="AJ3585" s="15"/>
      <c r="AK3585" s="5"/>
      <c r="AL3585" s="5"/>
      <c r="AM3585" s="5"/>
      <c r="AN3585" s="5"/>
      <c r="AO3585" s="15"/>
    </row>
    <row r="3586" spans="1:41" x14ac:dyDescent="0.3">
      <c r="A3586" s="4"/>
      <c r="C3586" s="10"/>
      <c r="D3586" s="1"/>
      <c r="E3586" s="2"/>
      <c r="X3586"/>
      <c r="Y3586" s="7"/>
      <c r="AA3586"/>
      <c r="AB3586" s="7"/>
      <c r="AF3586" s="5"/>
      <c r="AG3586" s="5"/>
      <c r="AI3586" s="5"/>
      <c r="AJ3586" s="15"/>
      <c r="AK3586" s="5"/>
      <c r="AL3586" s="5"/>
      <c r="AM3586" s="5"/>
      <c r="AN3586" s="5"/>
      <c r="AO3586" s="15"/>
    </row>
    <row r="3587" spans="1:41" x14ac:dyDescent="0.3">
      <c r="A3587" s="4"/>
      <c r="C3587" s="10"/>
      <c r="D3587" s="1"/>
      <c r="E3587" s="2"/>
      <c r="X3587"/>
      <c r="Y3587" s="7"/>
      <c r="AA3587"/>
      <c r="AB3587" s="7"/>
      <c r="AF3587" s="5"/>
      <c r="AG3587" s="5"/>
      <c r="AI3587" s="5"/>
      <c r="AJ3587" s="15"/>
      <c r="AK3587" s="5"/>
      <c r="AL3587" s="5"/>
      <c r="AM3587" s="5"/>
      <c r="AN3587" s="5"/>
      <c r="AO3587" s="15"/>
    </row>
    <row r="3588" spans="1:41" x14ac:dyDescent="0.3">
      <c r="A3588" s="4"/>
      <c r="C3588" s="10"/>
      <c r="D3588" s="1"/>
      <c r="E3588" s="2"/>
      <c r="X3588"/>
      <c r="Y3588" s="7"/>
      <c r="AA3588"/>
      <c r="AB3588" s="7"/>
      <c r="AF3588" s="5"/>
      <c r="AG3588" s="5"/>
      <c r="AI3588" s="5"/>
      <c r="AJ3588" s="15"/>
      <c r="AK3588" s="5"/>
      <c r="AL3588" s="5"/>
      <c r="AM3588" s="5"/>
      <c r="AN3588" s="5"/>
      <c r="AO3588" s="15"/>
    </row>
    <row r="3589" spans="1:41" x14ac:dyDescent="0.3">
      <c r="A3589" s="4"/>
      <c r="C3589" s="10"/>
      <c r="D3589" s="1"/>
      <c r="E3589" s="2"/>
      <c r="X3589"/>
      <c r="Y3589" s="7"/>
      <c r="AA3589"/>
      <c r="AB3589" s="7"/>
      <c r="AF3589" s="5"/>
      <c r="AG3589" s="5"/>
      <c r="AI3589" s="5"/>
      <c r="AJ3589" s="15"/>
      <c r="AK3589" s="5"/>
      <c r="AL3589" s="5"/>
      <c r="AM3589" s="5"/>
      <c r="AN3589" s="5"/>
      <c r="AO3589" s="15"/>
    </row>
    <row r="3590" spans="1:41" x14ac:dyDescent="0.3">
      <c r="A3590" s="4"/>
      <c r="C3590" s="10"/>
      <c r="D3590" s="1"/>
      <c r="E3590" s="2"/>
      <c r="X3590"/>
      <c r="Y3590" s="7"/>
      <c r="AA3590"/>
      <c r="AB3590" s="7"/>
      <c r="AF3590" s="5"/>
      <c r="AG3590" s="5"/>
      <c r="AI3590" s="5"/>
      <c r="AJ3590" s="15"/>
      <c r="AK3590" s="5"/>
      <c r="AL3590" s="5"/>
      <c r="AM3590" s="5"/>
      <c r="AN3590" s="5"/>
      <c r="AO3590" s="15"/>
    </row>
    <row r="3591" spans="1:41" x14ac:dyDescent="0.3">
      <c r="A3591" s="4"/>
      <c r="C3591" s="10"/>
      <c r="D3591" s="1"/>
      <c r="E3591" s="2"/>
      <c r="X3591"/>
      <c r="Y3591" s="7"/>
      <c r="AA3591"/>
      <c r="AB3591" s="7"/>
      <c r="AF3591" s="5"/>
      <c r="AG3591" s="5"/>
      <c r="AI3591" s="5"/>
      <c r="AJ3591" s="15"/>
      <c r="AK3591" s="5"/>
      <c r="AL3591" s="5"/>
      <c r="AM3591" s="5"/>
      <c r="AN3591" s="5"/>
      <c r="AO3591" s="15"/>
    </row>
    <row r="3592" spans="1:41" x14ac:dyDescent="0.3">
      <c r="A3592" s="4"/>
      <c r="C3592" s="10"/>
      <c r="D3592" s="1"/>
      <c r="E3592" s="2"/>
      <c r="X3592"/>
      <c r="Y3592" s="7"/>
      <c r="AA3592"/>
      <c r="AB3592" s="7"/>
      <c r="AF3592" s="5"/>
      <c r="AG3592" s="5"/>
      <c r="AI3592" s="5"/>
      <c r="AJ3592" s="15"/>
      <c r="AK3592" s="5"/>
      <c r="AL3592" s="5"/>
      <c r="AM3592" s="5"/>
      <c r="AN3592" s="5"/>
      <c r="AO3592" s="15"/>
    </row>
    <row r="3593" spans="1:41" x14ac:dyDescent="0.3">
      <c r="A3593" s="4"/>
      <c r="C3593" s="10"/>
      <c r="D3593" s="1"/>
      <c r="E3593" s="2"/>
      <c r="X3593"/>
      <c r="Y3593" s="7"/>
      <c r="AA3593"/>
      <c r="AB3593" s="7"/>
      <c r="AF3593" s="5"/>
      <c r="AG3593" s="5"/>
      <c r="AI3593" s="5"/>
      <c r="AJ3593" s="15"/>
      <c r="AK3593" s="5"/>
      <c r="AL3593" s="5"/>
      <c r="AM3593" s="5"/>
      <c r="AN3593" s="5"/>
      <c r="AO3593" s="15"/>
    </row>
    <row r="3594" spans="1:41" x14ac:dyDescent="0.3">
      <c r="A3594" s="4"/>
      <c r="C3594" s="10"/>
      <c r="D3594" s="1"/>
      <c r="E3594" s="2"/>
      <c r="X3594"/>
      <c r="Y3594" s="7"/>
      <c r="AA3594"/>
      <c r="AB3594" s="7"/>
      <c r="AF3594" s="5"/>
      <c r="AG3594" s="5"/>
      <c r="AI3594" s="5"/>
      <c r="AJ3594" s="15"/>
      <c r="AK3594" s="5"/>
      <c r="AL3594" s="5"/>
      <c r="AM3594" s="5"/>
      <c r="AN3594" s="5"/>
      <c r="AO3594" s="15"/>
    </row>
    <row r="3595" spans="1:41" x14ac:dyDescent="0.3">
      <c r="A3595" s="4"/>
      <c r="C3595" s="10"/>
      <c r="D3595" s="1"/>
      <c r="E3595" s="2"/>
      <c r="X3595"/>
      <c r="Y3595" s="7"/>
      <c r="AA3595"/>
      <c r="AB3595" s="7"/>
      <c r="AF3595" s="5"/>
      <c r="AG3595" s="5"/>
      <c r="AI3595" s="5"/>
      <c r="AJ3595" s="15"/>
      <c r="AK3595" s="5"/>
      <c r="AL3595" s="5"/>
      <c r="AM3595" s="5"/>
      <c r="AN3595" s="5"/>
      <c r="AO3595" s="15"/>
    </row>
    <row r="3596" spans="1:41" x14ac:dyDescent="0.3">
      <c r="A3596" s="4"/>
      <c r="C3596" s="10"/>
      <c r="D3596" s="1"/>
      <c r="E3596" s="2"/>
      <c r="X3596"/>
      <c r="Y3596" s="7"/>
      <c r="AA3596"/>
      <c r="AB3596" s="7"/>
      <c r="AF3596" s="5"/>
      <c r="AG3596" s="5"/>
      <c r="AI3596" s="5"/>
      <c r="AJ3596" s="15"/>
      <c r="AK3596" s="5"/>
      <c r="AL3596" s="5"/>
      <c r="AM3596" s="5"/>
      <c r="AN3596" s="5"/>
      <c r="AO3596" s="15"/>
    </row>
    <row r="3597" spans="1:41" x14ac:dyDescent="0.3">
      <c r="A3597" s="4"/>
      <c r="C3597" s="10"/>
      <c r="D3597" s="1"/>
      <c r="E3597" s="2"/>
      <c r="X3597"/>
      <c r="Y3597" s="7"/>
      <c r="AA3597"/>
      <c r="AB3597" s="7"/>
      <c r="AF3597" s="5"/>
      <c r="AG3597" s="5"/>
      <c r="AI3597" s="5"/>
      <c r="AJ3597" s="15"/>
      <c r="AK3597" s="5"/>
      <c r="AL3597" s="5"/>
      <c r="AM3597" s="5"/>
      <c r="AN3597" s="5"/>
      <c r="AO3597" s="15"/>
    </row>
    <row r="3598" spans="1:41" x14ac:dyDescent="0.3">
      <c r="A3598" s="4"/>
      <c r="C3598" s="10"/>
      <c r="D3598" s="1"/>
      <c r="E3598" s="2"/>
      <c r="X3598"/>
      <c r="Y3598" s="7"/>
      <c r="AA3598"/>
      <c r="AB3598" s="7"/>
      <c r="AF3598" s="5"/>
      <c r="AG3598" s="5"/>
      <c r="AI3598" s="5"/>
      <c r="AJ3598" s="15"/>
      <c r="AK3598" s="5"/>
      <c r="AL3598" s="5"/>
      <c r="AM3598" s="5"/>
      <c r="AN3598" s="5"/>
      <c r="AO3598" s="15"/>
    </row>
    <row r="3599" spans="1:41" x14ac:dyDescent="0.3">
      <c r="A3599" s="4"/>
      <c r="C3599" s="10"/>
      <c r="D3599" s="1"/>
      <c r="E3599" s="2"/>
      <c r="X3599"/>
      <c r="Y3599" s="7"/>
      <c r="AA3599"/>
      <c r="AB3599" s="7"/>
      <c r="AF3599" s="5"/>
      <c r="AG3599" s="5"/>
      <c r="AI3599" s="5"/>
      <c r="AJ3599" s="15"/>
      <c r="AK3599" s="5"/>
      <c r="AL3599" s="5"/>
      <c r="AM3599" s="5"/>
      <c r="AN3599" s="5"/>
      <c r="AO3599" s="15"/>
    </row>
    <row r="3600" spans="1:41" x14ac:dyDescent="0.3">
      <c r="A3600" s="4"/>
      <c r="C3600" s="10"/>
      <c r="D3600" s="1"/>
      <c r="E3600" s="2"/>
      <c r="X3600"/>
      <c r="Y3600" s="7"/>
      <c r="AA3600"/>
      <c r="AB3600" s="7"/>
      <c r="AF3600" s="5"/>
      <c r="AG3600" s="5"/>
      <c r="AI3600" s="5"/>
      <c r="AJ3600" s="15"/>
      <c r="AK3600" s="5"/>
      <c r="AL3600" s="5"/>
      <c r="AM3600" s="5"/>
      <c r="AN3600" s="5"/>
      <c r="AO3600" s="15"/>
    </row>
    <row r="3601" spans="1:41" x14ac:dyDescent="0.3">
      <c r="A3601" s="4"/>
      <c r="C3601" s="10"/>
      <c r="D3601" s="1"/>
      <c r="E3601" s="2"/>
      <c r="X3601"/>
      <c r="Y3601" s="7"/>
      <c r="AA3601"/>
      <c r="AB3601" s="7"/>
      <c r="AF3601" s="5"/>
      <c r="AG3601" s="5"/>
      <c r="AI3601" s="5"/>
      <c r="AJ3601" s="15"/>
      <c r="AK3601" s="5"/>
      <c r="AL3601" s="5"/>
      <c r="AM3601" s="5"/>
      <c r="AN3601" s="5"/>
      <c r="AO3601" s="15"/>
    </row>
    <row r="3602" spans="1:41" x14ac:dyDescent="0.3">
      <c r="A3602" s="4"/>
      <c r="C3602" s="10"/>
      <c r="D3602" s="1"/>
      <c r="E3602" s="2"/>
      <c r="X3602"/>
      <c r="Y3602" s="7"/>
      <c r="AA3602"/>
      <c r="AB3602" s="7"/>
      <c r="AF3602" s="5"/>
      <c r="AG3602" s="5"/>
      <c r="AI3602" s="5"/>
      <c r="AJ3602" s="15"/>
      <c r="AK3602" s="5"/>
      <c r="AL3602" s="5"/>
      <c r="AM3602" s="5"/>
      <c r="AN3602" s="5"/>
      <c r="AO3602" s="15"/>
    </row>
    <row r="3603" spans="1:41" x14ac:dyDescent="0.3">
      <c r="A3603" s="4"/>
      <c r="C3603" s="10"/>
      <c r="D3603" s="1"/>
      <c r="E3603" s="2"/>
      <c r="X3603"/>
      <c r="Y3603" s="7"/>
      <c r="AA3603"/>
      <c r="AB3603" s="7"/>
      <c r="AF3603" s="5"/>
      <c r="AG3603" s="5"/>
      <c r="AI3603" s="5"/>
      <c r="AJ3603" s="15"/>
      <c r="AK3603" s="5"/>
      <c r="AL3603" s="5"/>
      <c r="AM3603" s="5"/>
      <c r="AN3603" s="5"/>
      <c r="AO3603" s="15"/>
    </row>
    <row r="3604" spans="1:41" x14ac:dyDescent="0.3">
      <c r="A3604" s="4"/>
      <c r="C3604" s="10"/>
      <c r="D3604" s="1"/>
      <c r="E3604" s="2"/>
      <c r="X3604"/>
      <c r="Y3604" s="7"/>
      <c r="AA3604"/>
      <c r="AB3604" s="7"/>
      <c r="AF3604" s="5"/>
      <c r="AG3604" s="5"/>
      <c r="AI3604" s="5"/>
      <c r="AJ3604" s="15"/>
      <c r="AK3604" s="5"/>
      <c r="AL3604" s="5"/>
      <c r="AM3604" s="5"/>
      <c r="AN3604" s="5"/>
      <c r="AO3604" s="15"/>
    </row>
    <row r="3605" spans="1:41" x14ac:dyDescent="0.3">
      <c r="A3605" s="4"/>
      <c r="C3605" s="10"/>
      <c r="D3605" s="1"/>
      <c r="E3605" s="2"/>
      <c r="X3605"/>
      <c r="Y3605" s="7"/>
      <c r="AA3605"/>
      <c r="AB3605" s="7"/>
      <c r="AF3605" s="5"/>
      <c r="AG3605" s="5"/>
      <c r="AI3605" s="5"/>
      <c r="AJ3605" s="15"/>
      <c r="AK3605" s="5"/>
      <c r="AL3605" s="5"/>
      <c r="AM3605" s="5"/>
      <c r="AN3605" s="5"/>
      <c r="AO3605" s="15"/>
    </row>
    <row r="3606" spans="1:41" x14ac:dyDescent="0.3">
      <c r="A3606" s="4"/>
      <c r="C3606" s="10"/>
      <c r="D3606" s="1"/>
      <c r="E3606" s="2"/>
      <c r="X3606"/>
      <c r="Y3606" s="7"/>
      <c r="AA3606"/>
      <c r="AB3606" s="7"/>
      <c r="AF3606" s="5"/>
      <c r="AG3606" s="5"/>
      <c r="AI3606" s="5"/>
      <c r="AJ3606" s="15"/>
      <c r="AK3606" s="5"/>
      <c r="AL3606" s="5"/>
      <c r="AM3606" s="5"/>
      <c r="AN3606" s="5"/>
      <c r="AO3606" s="15"/>
    </row>
    <row r="3607" spans="1:41" x14ac:dyDescent="0.3">
      <c r="A3607" s="4"/>
      <c r="C3607" s="10"/>
      <c r="D3607" s="1"/>
      <c r="E3607" s="2"/>
      <c r="X3607"/>
      <c r="Y3607" s="7"/>
      <c r="AA3607"/>
      <c r="AB3607" s="7"/>
      <c r="AF3607" s="5"/>
      <c r="AG3607" s="5"/>
      <c r="AI3607" s="5"/>
      <c r="AJ3607" s="15"/>
      <c r="AK3607" s="5"/>
      <c r="AL3607" s="5"/>
      <c r="AM3607" s="5"/>
      <c r="AN3607" s="5"/>
      <c r="AO3607" s="15"/>
    </row>
    <row r="3608" spans="1:41" x14ac:dyDescent="0.3">
      <c r="A3608" s="4"/>
      <c r="C3608" s="10"/>
      <c r="D3608" s="1"/>
      <c r="E3608" s="2"/>
      <c r="X3608"/>
      <c r="Y3608" s="7"/>
      <c r="AA3608"/>
      <c r="AB3608" s="7"/>
      <c r="AF3608" s="5"/>
      <c r="AG3608" s="5"/>
      <c r="AI3608" s="5"/>
      <c r="AJ3608" s="15"/>
      <c r="AK3608" s="5"/>
      <c r="AL3608" s="5"/>
      <c r="AM3608" s="5"/>
      <c r="AN3608" s="5"/>
      <c r="AO3608" s="15"/>
    </row>
    <row r="3609" spans="1:41" x14ac:dyDescent="0.3">
      <c r="A3609" s="4"/>
      <c r="C3609" s="10"/>
      <c r="D3609" s="1"/>
      <c r="E3609" s="2"/>
      <c r="X3609"/>
      <c r="Y3609" s="7"/>
      <c r="AA3609"/>
      <c r="AB3609" s="7"/>
      <c r="AF3609" s="5"/>
      <c r="AG3609" s="5"/>
      <c r="AI3609" s="5"/>
      <c r="AJ3609" s="15"/>
      <c r="AK3609" s="5"/>
      <c r="AL3609" s="5"/>
      <c r="AM3609" s="5"/>
      <c r="AN3609" s="5"/>
      <c r="AO3609" s="15"/>
    </row>
    <row r="3610" spans="1:41" x14ac:dyDescent="0.3">
      <c r="A3610" s="4"/>
      <c r="C3610" s="10"/>
      <c r="D3610" s="1"/>
      <c r="E3610" s="2"/>
      <c r="X3610"/>
      <c r="Y3610" s="7"/>
      <c r="AA3610"/>
      <c r="AB3610" s="7"/>
      <c r="AF3610" s="5"/>
      <c r="AG3610" s="5"/>
      <c r="AI3610" s="5"/>
      <c r="AJ3610" s="15"/>
      <c r="AK3610" s="5"/>
      <c r="AL3610" s="5"/>
      <c r="AM3610" s="5"/>
      <c r="AN3610" s="5"/>
      <c r="AO3610" s="15"/>
    </row>
    <row r="3611" spans="1:41" x14ac:dyDescent="0.3">
      <c r="A3611" s="4"/>
      <c r="C3611" s="10"/>
      <c r="D3611" s="1"/>
      <c r="E3611" s="2"/>
      <c r="X3611"/>
      <c r="Y3611" s="7"/>
      <c r="AA3611"/>
      <c r="AB3611" s="7"/>
      <c r="AF3611" s="5"/>
      <c r="AG3611" s="5"/>
      <c r="AI3611" s="5"/>
      <c r="AJ3611" s="15"/>
      <c r="AK3611" s="5"/>
      <c r="AL3611" s="5"/>
      <c r="AM3611" s="5"/>
      <c r="AN3611" s="5"/>
      <c r="AO3611" s="15"/>
    </row>
    <row r="3612" spans="1:41" x14ac:dyDescent="0.3">
      <c r="A3612" s="4"/>
      <c r="C3612" s="10"/>
      <c r="D3612" s="1"/>
      <c r="E3612" s="2"/>
      <c r="X3612"/>
      <c r="Y3612" s="7"/>
      <c r="AA3612"/>
      <c r="AB3612" s="7"/>
      <c r="AF3612" s="5"/>
      <c r="AG3612" s="5"/>
      <c r="AI3612" s="5"/>
      <c r="AJ3612" s="15"/>
      <c r="AK3612" s="5"/>
      <c r="AL3612" s="5"/>
      <c r="AM3612" s="5"/>
      <c r="AN3612" s="5"/>
      <c r="AO3612" s="15"/>
    </row>
    <row r="3613" spans="1:41" x14ac:dyDescent="0.3">
      <c r="A3613" s="4"/>
      <c r="C3613" s="10"/>
      <c r="D3613" s="1"/>
      <c r="E3613" s="2"/>
      <c r="X3613"/>
      <c r="Y3613" s="7"/>
      <c r="AA3613"/>
      <c r="AB3613" s="7"/>
      <c r="AF3613" s="5"/>
      <c r="AG3613" s="5"/>
      <c r="AI3613" s="5"/>
      <c r="AJ3613" s="15"/>
      <c r="AK3613" s="5"/>
      <c r="AL3613" s="5"/>
      <c r="AM3613" s="5"/>
      <c r="AN3613" s="5"/>
      <c r="AO3613" s="15"/>
    </row>
    <row r="3614" spans="1:41" x14ac:dyDescent="0.3">
      <c r="A3614" s="4"/>
      <c r="C3614" s="10"/>
      <c r="D3614" s="1"/>
      <c r="E3614" s="2"/>
      <c r="X3614"/>
      <c r="Y3614" s="7"/>
      <c r="AA3614"/>
      <c r="AB3614" s="7"/>
      <c r="AF3614" s="5"/>
      <c r="AG3614" s="5"/>
      <c r="AI3614" s="5"/>
      <c r="AJ3614" s="15"/>
      <c r="AK3614" s="5"/>
      <c r="AL3614" s="5"/>
      <c r="AM3614" s="5"/>
      <c r="AN3614" s="5"/>
      <c r="AO3614" s="15"/>
    </row>
    <row r="3615" spans="1:41" x14ac:dyDescent="0.3">
      <c r="A3615" s="4"/>
      <c r="C3615" s="10"/>
      <c r="D3615" s="1"/>
      <c r="E3615" s="2"/>
      <c r="X3615"/>
      <c r="Y3615" s="7"/>
      <c r="AA3615"/>
      <c r="AB3615" s="7"/>
      <c r="AF3615" s="5"/>
      <c r="AG3615" s="5"/>
      <c r="AI3615" s="5"/>
      <c r="AJ3615" s="15"/>
      <c r="AK3615" s="5"/>
      <c r="AL3615" s="5"/>
      <c r="AM3615" s="5"/>
      <c r="AN3615" s="5"/>
      <c r="AO3615" s="15"/>
    </row>
    <row r="3616" spans="1:41" x14ac:dyDescent="0.3">
      <c r="A3616" s="4"/>
      <c r="C3616" s="10"/>
      <c r="D3616" s="1"/>
      <c r="E3616" s="2"/>
      <c r="X3616"/>
      <c r="Y3616" s="7"/>
      <c r="AA3616"/>
      <c r="AB3616" s="7"/>
      <c r="AF3616" s="5"/>
      <c r="AG3616" s="5"/>
      <c r="AI3616" s="5"/>
      <c r="AJ3616" s="15"/>
      <c r="AK3616" s="5"/>
      <c r="AL3616" s="5"/>
      <c r="AM3616" s="5"/>
      <c r="AN3616" s="5"/>
      <c r="AO3616" s="15"/>
    </row>
    <row r="3617" spans="1:41" x14ac:dyDescent="0.3">
      <c r="A3617" s="4"/>
      <c r="C3617" s="10"/>
      <c r="D3617" s="1"/>
      <c r="E3617" s="2"/>
      <c r="X3617"/>
      <c r="Y3617" s="7"/>
      <c r="AA3617"/>
      <c r="AB3617" s="7"/>
      <c r="AF3617" s="5"/>
      <c r="AG3617" s="5"/>
      <c r="AI3617" s="5"/>
      <c r="AJ3617" s="15"/>
      <c r="AK3617" s="5"/>
      <c r="AL3617" s="5"/>
      <c r="AM3617" s="5"/>
      <c r="AN3617" s="5"/>
      <c r="AO3617" s="15"/>
    </row>
    <row r="3618" spans="1:41" x14ac:dyDescent="0.3">
      <c r="A3618" s="4"/>
      <c r="C3618" s="10"/>
      <c r="D3618" s="1"/>
      <c r="E3618" s="2"/>
      <c r="X3618"/>
      <c r="Y3618" s="7"/>
      <c r="AA3618"/>
      <c r="AB3618" s="7"/>
      <c r="AF3618" s="5"/>
      <c r="AG3618" s="5"/>
      <c r="AI3618" s="5"/>
      <c r="AJ3618" s="15"/>
      <c r="AK3618" s="5"/>
      <c r="AL3618" s="5"/>
      <c r="AM3618" s="5"/>
      <c r="AN3618" s="5"/>
      <c r="AO3618" s="15"/>
    </row>
    <row r="3619" spans="1:41" x14ac:dyDescent="0.3">
      <c r="A3619" s="4"/>
      <c r="C3619" s="10"/>
      <c r="D3619" s="1"/>
      <c r="E3619" s="2"/>
      <c r="X3619"/>
      <c r="Y3619" s="7"/>
      <c r="AA3619"/>
      <c r="AB3619" s="7"/>
      <c r="AF3619" s="5"/>
      <c r="AG3619" s="5"/>
      <c r="AI3619" s="5"/>
      <c r="AJ3619" s="15"/>
      <c r="AK3619" s="5"/>
      <c r="AL3619" s="5"/>
      <c r="AM3619" s="5"/>
      <c r="AN3619" s="5"/>
      <c r="AO3619" s="15"/>
    </row>
    <row r="3620" spans="1:41" x14ac:dyDescent="0.3">
      <c r="A3620" s="4"/>
      <c r="C3620" s="10"/>
      <c r="D3620" s="1"/>
      <c r="E3620" s="2"/>
      <c r="X3620"/>
      <c r="Y3620" s="7"/>
      <c r="AA3620"/>
      <c r="AB3620" s="7"/>
      <c r="AF3620" s="5"/>
      <c r="AG3620" s="5"/>
      <c r="AI3620" s="5"/>
      <c r="AJ3620" s="15"/>
      <c r="AK3620" s="5"/>
      <c r="AL3620" s="5"/>
      <c r="AM3620" s="5"/>
      <c r="AN3620" s="5"/>
      <c r="AO3620" s="15"/>
    </row>
    <row r="3621" spans="1:41" x14ac:dyDescent="0.3">
      <c r="A3621" s="4"/>
      <c r="C3621" s="10"/>
      <c r="D3621" s="1"/>
      <c r="E3621" s="2"/>
      <c r="X3621"/>
      <c r="Y3621" s="7"/>
      <c r="AA3621"/>
      <c r="AB3621" s="7"/>
      <c r="AF3621" s="5"/>
      <c r="AG3621" s="5"/>
      <c r="AI3621" s="5"/>
      <c r="AJ3621" s="15"/>
      <c r="AK3621" s="5"/>
      <c r="AL3621" s="5"/>
      <c r="AM3621" s="5"/>
      <c r="AN3621" s="5"/>
      <c r="AO3621" s="15"/>
    </row>
    <row r="3622" spans="1:41" x14ac:dyDescent="0.3">
      <c r="A3622" s="4"/>
      <c r="C3622" s="10"/>
      <c r="D3622" s="1"/>
      <c r="E3622" s="2"/>
      <c r="X3622"/>
      <c r="Y3622" s="7"/>
      <c r="AA3622"/>
      <c r="AB3622" s="7"/>
      <c r="AF3622" s="5"/>
      <c r="AG3622" s="5"/>
      <c r="AI3622" s="5"/>
      <c r="AJ3622" s="15"/>
      <c r="AK3622" s="5"/>
      <c r="AL3622" s="5"/>
      <c r="AM3622" s="5"/>
      <c r="AN3622" s="5"/>
      <c r="AO3622" s="15"/>
    </row>
    <row r="3623" spans="1:41" x14ac:dyDescent="0.3">
      <c r="A3623" s="4"/>
      <c r="C3623" s="10"/>
      <c r="D3623" s="1"/>
      <c r="E3623" s="2"/>
      <c r="X3623"/>
      <c r="Y3623" s="7"/>
      <c r="AA3623"/>
      <c r="AB3623" s="7"/>
      <c r="AF3623" s="5"/>
      <c r="AG3623" s="5"/>
      <c r="AI3623" s="5"/>
      <c r="AJ3623" s="15"/>
      <c r="AK3623" s="5"/>
      <c r="AL3623" s="5"/>
      <c r="AM3623" s="5"/>
      <c r="AN3623" s="5"/>
      <c r="AO3623" s="15"/>
    </row>
    <row r="3624" spans="1:41" x14ac:dyDescent="0.3">
      <c r="A3624" s="4"/>
      <c r="C3624" s="10"/>
      <c r="D3624" s="1"/>
      <c r="E3624" s="2"/>
      <c r="X3624"/>
      <c r="Y3624" s="7"/>
      <c r="AA3624"/>
      <c r="AB3624" s="7"/>
      <c r="AF3624" s="5"/>
      <c r="AG3624" s="5"/>
      <c r="AI3624" s="5"/>
      <c r="AJ3624" s="15"/>
      <c r="AK3624" s="5"/>
      <c r="AL3624" s="5"/>
      <c r="AM3624" s="5"/>
      <c r="AN3624" s="5"/>
      <c r="AO3624" s="15"/>
    </row>
    <row r="3625" spans="1:41" x14ac:dyDescent="0.3">
      <c r="A3625" s="4"/>
      <c r="C3625" s="10"/>
      <c r="D3625" s="1"/>
      <c r="E3625" s="2"/>
      <c r="X3625"/>
      <c r="Y3625" s="7"/>
      <c r="AA3625"/>
      <c r="AB3625" s="7"/>
      <c r="AF3625" s="5"/>
      <c r="AG3625" s="5"/>
      <c r="AI3625" s="5"/>
      <c r="AJ3625" s="15"/>
      <c r="AK3625" s="5"/>
      <c r="AL3625" s="5"/>
      <c r="AM3625" s="5"/>
      <c r="AN3625" s="5"/>
      <c r="AO3625" s="15"/>
    </row>
    <row r="3626" spans="1:41" x14ac:dyDescent="0.3">
      <c r="A3626" s="4"/>
      <c r="C3626" s="10"/>
      <c r="D3626" s="1"/>
      <c r="E3626" s="2"/>
      <c r="X3626"/>
      <c r="Y3626" s="7"/>
      <c r="AA3626"/>
      <c r="AB3626" s="7"/>
      <c r="AF3626" s="5"/>
      <c r="AG3626" s="5"/>
      <c r="AI3626" s="5"/>
      <c r="AJ3626" s="15"/>
      <c r="AK3626" s="5"/>
      <c r="AL3626" s="5"/>
      <c r="AM3626" s="5"/>
      <c r="AN3626" s="5"/>
      <c r="AO3626" s="15"/>
    </row>
    <row r="3627" spans="1:41" x14ac:dyDescent="0.3">
      <c r="A3627" s="4"/>
      <c r="C3627" s="10"/>
      <c r="D3627" s="1"/>
      <c r="E3627" s="2"/>
      <c r="X3627"/>
      <c r="Y3627" s="7"/>
      <c r="AA3627"/>
      <c r="AB3627" s="7"/>
      <c r="AF3627" s="5"/>
      <c r="AG3627" s="5"/>
      <c r="AI3627" s="5"/>
      <c r="AJ3627" s="15"/>
      <c r="AK3627" s="5"/>
      <c r="AL3627" s="5"/>
      <c r="AM3627" s="5"/>
      <c r="AN3627" s="5"/>
      <c r="AO3627" s="15"/>
    </row>
    <row r="3628" spans="1:41" x14ac:dyDescent="0.3">
      <c r="A3628" s="4"/>
      <c r="C3628" s="10"/>
      <c r="D3628" s="1"/>
      <c r="E3628" s="2"/>
      <c r="X3628"/>
      <c r="Y3628" s="7"/>
      <c r="AA3628"/>
      <c r="AB3628" s="7"/>
      <c r="AF3628" s="5"/>
      <c r="AG3628" s="5"/>
      <c r="AI3628" s="5"/>
      <c r="AJ3628" s="15"/>
      <c r="AK3628" s="5"/>
      <c r="AL3628" s="5"/>
      <c r="AM3628" s="5"/>
      <c r="AN3628" s="5"/>
      <c r="AO3628" s="15"/>
    </row>
    <row r="3629" spans="1:41" x14ac:dyDescent="0.3">
      <c r="A3629" s="4"/>
      <c r="C3629" s="10"/>
      <c r="D3629" s="1"/>
      <c r="E3629" s="2"/>
      <c r="X3629"/>
      <c r="Y3629" s="7"/>
      <c r="AA3629"/>
      <c r="AB3629" s="7"/>
      <c r="AF3629" s="5"/>
      <c r="AG3629" s="5"/>
      <c r="AI3629" s="5"/>
      <c r="AJ3629" s="15"/>
      <c r="AK3629" s="5"/>
      <c r="AL3629" s="5"/>
      <c r="AM3629" s="5"/>
      <c r="AN3629" s="5"/>
      <c r="AO3629" s="15"/>
    </row>
    <row r="3630" spans="1:41" x14ac:dyDescent="0.3">
      <c r="A3630" s="4"/>
      <c r="C3630" s="10"/>
      <c r="D3630" s="1"/>
      <c r="E3630" s="2"/>
      <c r="X3630"/>
      <c r="Y3630" s="7"/>
      <c r="AA3630"/>
      <c r="AB3630" s="7"/>
      <c r="AF3630" s="5"/>
      <c r="AG3630" s="5"/>
      <c r="AI3630" s="5"/>
      <c r="AJ3630" s="15"/>
      <c r="AK3630" s="5"/>
      <c r="AL3630" s="5"/>
      <c r="AM3630" s="5"/>
      <c r="AN3630" s="5"/>
      <c r="AO3630" s="15"/>
    </row>
    <row r="3631" spans="1:41" x14ac:dyDescent="0.3">
      <c r="A3631" s="4"/>
      <c r="C3631" s="10"/>
      <c r="D3631" s="1"/>
      <c r="E3631" s="2"/>
      <c r="X3631"/>
      <c r="Y3631" s="7"/>
      <c r="AA3631"/>
      <c r="AB3631" s="7"/>
      <c r="AF3631" s="5"/>
      <c r="AG3631" s="5"/>
      <c r="AI3631" s="5"/>
      <c r="AJ3631" s="15"/>
      <c r="AK3631" s="5"/>
      <c r="AL3631" s="5"/>
      <c r="AM3631" s="5"/>
      <c r="AN3631" s="5"/>
      <c r="AO3631" s="15"/>
    </row>
    <row r="3632" spans="1:41" x14ac:dyDescent="0.3">
      <c r="A3632" s="4"/>
      <c r="C3632" s="10"/>
      <c r="D3632" s="1"/>
      <c r="E3632" s="2"/>
      <c r="X3632"/>
      <c r="Y3632" s="7"/>
      <c r="AA3632"/>
      <c r="AB3632" s="7"/>
      <c r="AF3632" s="5"/>
      <c r="AG3632" s="5"/>
      <c r="AI3632" s="5"/>
      <c r="AJ3632" s="15"/>
      <c r="AK3632" s="5"/>
      <c r="AL3632" s="5"/>
      <c r="AM3632" s="5"/>
      <c r="AN3632" s="5"/>
      <c r="AO3632" s="15"/>
    </row>
    <row r="3633" spans="1:41" x14ac:dyDescent="0.3">
      <c r="A3633" s="4"/>
      <c r="C3633" s="10"/>
      <c r="D3633" s="1"/>
      <c r="E3633" s="2"/>
      <c r="X3633"/>
      <c r="Y3633" s="7"/>
      <c r="AA3633"/>
      <c r="AB3633" s="7"/>
      <c r="AF3633" s="5"/>
      <c r="AG3633" s="5"/>
      <c r="AI3633" s="5"/>
      <c r="AJ3633" s="15"/>
      <c r="AK3633" s="5"/>
      <c r="AL3633" s="5"/>
      <c r="AM3633" s="5"/>
      <c r="AN3633" s="5"/>
      <c r="AO3633" s="15"/>
    </row>
    <row r="3634" spans="1:41" x14ac:dyDescent="0.3">
      <c r="A3634" s="4"/>
      <c r="C3634" s="10"/>
      <c r="D3634" s="1"/>
      <c r="E3634" s="2"/>
      <c r="X3634"/>
      <c r="Y3634" s="7"/>
      <c r="AA3634"/>
      <c r="AB3634" s="7"/>
      <c r="AF3634" s="5"/>
      <c r="AG3634" s="5"/>
      <c r="AI3634" s="5"/>
      <c r="AJ3634" s="15"/>
      <c r="AK3634" s="5"/>
      <c r="AL3634" s="5"/>
      <c r="AM3634" s="5"/>
      <c r="AN3634" s="5"/>
      <c r="AO3634" s="15"/>
    </row>
    <row r="3635" spans="1:41" x14ac:dyDescent="0.3">
      <c r="A3635" s="4"/>
      <c r="C3635" s="10"/>
      <c r="D3635" s="1"/>
      <c r="E3635" s="2"/>
      <c r="X3635"/>
      <c r="Y3635" s="7"/>
      <c r="AA3635"/>
      <c r="AB3635" s="7"/>
      <c r="AF3635" s="5"/>
      <c r="AG3635" s="5"/>
      <c r="AI3635" s="5"/>
      <c r="AJ3635" s="15"/>
      <c r="AK3635" s="5"/>
      <c r="AL3635" s="5"/>
      <c r="AM3635" s="5"/>
      <c r="AN3635" s="5"/>
      <c r="AO3635" s="15"/>
    </row>
    <row r="3636" spans="1:41" x14ac:dyDescent="0.3">
      <c r="A3636" s="4"/>
      <c r="C3636" s="10"/>
      <c r="D3636" s="1"/>
      <c r="E3636" s="2"/>
      <c r="X3636"/>
      <c r="Y3636" s="7"/>
      <c r="AA3636"/>
      <c r="AB3636" s="7"/>
      <c r="AF3636" s="5"/>
      <c r="AG3636" s="5"/>
      <c r="AI3636" s="5"/>
      <c r="AJ3636" s="15"/>
      <c r="AK3636" s="5"/>
      <c r="AL3636" s="5"/>
      <c r="AM3636" s="5"/>
      <c r="AN3636" s="5"/>
      <c r="AO3636" s="15"/>
    </row>
    <row r="3637" spans="1:41" x14ac:dyDescent="0.3">
      <c r="A3637" s="4"/>
      <c r="C3637" s="10"/>
      <c r="D3637" s="1"/>
      <c r="E3637" s="2"/>
      <c r="X3637"/>
      <c r="Y3637" s="7"/>
      <c r="AA3637"/>
      <c r="AB3637" s="7"/>
      <c r="AF3637" s="5"/>
      <c r="AG3637" s="5"/>
      <c r="AI3637" s="5"/>
      <c r="AJ3637" s="15"/>
      <c r="AK3637" s="5"/>
      <c r="AL3637" s="5"/>
      <c r="AM3637" s="5"/>
      <c r="AN3637" s="5"/>
      <c r="AO3637" s="15"/>
    </row>
    <row r="3638" spans="1:41" x14ac:dyDescent="0.3">
      <c r="A3638" s="4"/>
      <c r="C3638" s="10"/>
      <c r="D3638" s="1"/>
      <c r="E3638" s="2"/>
      <c r="X3638"/>
      <c r="Y3638" s="7"/>
      <c r="AA3638"/>
      <c r="AB3638" s="7"/>
      <c r="AF3638" s="5"/>
      <c r="AG3638" s="5"/>
      <c r="AI3638" s="5"/>
      <c r="AJ3638" s="15"/>
      <c r="AK3638" s="5"/>
      <c r="AL3638" s="5"/>
      <c r="AM3638" s="5"/>
      <c r="AN3638" s="5"/>
      <c r="AO3638" s="15"/>
    </row>
    <row r="3639" spans="1:41" x14ac:dyDescent="0.3">
      <c r="A3639" s="4"/>
      <c r="C3639" s="10"/>
      <c r="D3639" s="1"/>
      <c r="E3639" s="2"/>
      <c r="X3639"/>
      <c r="Y3639" s="7"/>
      <c r="AA3639"/>
      <c r="AB3639" s="7"/>
      <c r="AF3639" s="5"/>
      <c r="AG3639" s="5"/>
      <c r="AI3639" s="5"/>
      <c r="AJ3639" s="15"/>
      <c r="AK3639" s="5"/>
      <c r="AL3639" s="5"/>
      <c r="AM3639" s="5"/>
      <c r="AN3639" s="5"/>
      <c r="AO3639" s="15"/>
    </row>
    <row r="3640" spans="1:41" x14ac:dyDescent="0.3">
      <c r="A3640" s="4"/>
      <c r="C3640" s="10"/>
      <c r="D3640" s="1"/>
      <c r="E3640" s="2"/>
      <c r="X3640"/>
      <c r="Y3640" s="7"/>
      <c r="AA3640"/>
      <c r="AB3640" s="7"/>
      <c r="AF3640" s="5"/>
      <c r="AG3640" s="5"/>
      <c r="AI3640" s="5"/>
      <c r="AJ3640" s="15"/>
      <c r="AK3640" s="5"/>
      <c r="AL3640" s="5"/>
      <c r="AM3640" s="5"/>
      <c r="AN3640" s="5"/>
      <c r="AO3640" s="15"/>
    </row>
    <row r="3641" spans="1:41" x14ac:dyDescent="0.3">
      <c r="A3641" s="4"/>
      <c r="C3641" s="10"/>
      <c r="D3641" s="1"/>
      <c r="E3641" s="2"/>
      <c r="X3641"/>
      <c r="Y3641" s="7"/>
      <c r="AA3641"/>
      <c r="AB3641" s="7"/>
      <c r="AF3641" s="5"/>
      <c r="AG3641" s="5"/>
      <c r="AI3641" s="5"/>
      <c r="AJ3641" s="15"/>
      <c r="AK3641" s="5"/>
      <c r="AL3641" s="5"/>
      <c r="AM3641" s="5"/>
      <c r="AN3641" s="5"/>
      <c r="AO3641" s="15"/>
    </row>
    <row r="3642" spans="1:41" x14ac:dyDescent="0.3">
      <c r="A3642" s="4"/>
      <c r="C3642" s="10"/>
      <c r="D3642" s="1"/>
      <c r="E3642" s="2"/>
      <c r="X3642"/>
      <c r="Y3642" s="7"/>
      <c r="AA3642"/>
      <c r="AB3642" s="7"/>
      <c r="AF3642" s="5"/>
      <c r="AG3642" s="5"/>
      <c r="AI3642" s="5"/>
      <c r="AJ3642" s="15"/>
      <c r="AK3642" s="5"/>
      <c r="AL3642" s="5"/>
      <c r="AM3642" s="5"/>
      <c r="AN3642" s="5"/>
      <c r="AO3642" s="15"/>
    </row>
    <row r="3643" spans="1:41" x14ac:dyDescent="0.3">
      <c r="A3643" s="4"/>
      <c r="C3643" s="10"/>
      <c r="D3643" s="1"/>
      <c r="E3643" s="2"/>
      <c r="X3643"/>
      <c r="Y3643" s="7"/>
      <c r="AA3643"/>
      <c r="AB3643" s="7"/>
      <c r="AF3643" s="5"/>
      <c r="AG3643" s="5"/>
      <c r="AI3643" s="5"/>
      <c r="AJ3643" s="15"/>
      <c r="AK3643" s="5"/>
      <c r="AL3643" s="5"/>
      <c r="AM3643" s="5"/>
      <c r="AN3643" s="5"/>
      <c r="AO3643" s="15"/>
    </row>
    <row r="3644" spans="1:41" x14ac:dyDescent="0.3">
      <c r="A3644" s="4"/>
      <c r="C3644" s="10"/>
      <c r="D3644" s="1"/>
      <c r="E3644" s="2"/>
      <c r="X3644"/>
      <c r="Y3644" s="7"/>
      <c r="AA3644"/>
      <c r="AB3644" s="7"/>
      <c r="AF3644" s="5"/>
      <c r="AG3644" s="5"/>
      <c r="AI3644" s="5"/>
      <c r="AJ3644" s="15"/>
      <c r="AK3644" s="5"/>
      <c r="AL3644" s="5"/>
      <c r="AM3644" s="5"/>
      <c r="AN3644" s="5"/>
      <c r="AO3644" s="15"/>
    </row>
    <row r="3645" spans="1:41" x14ac:dyDescent="0.3">
      <c r="A3645" s="4"/>
      <c r="C3645" s="10"/>
      <c r="D3645" s="1"/>
      <c r="E3645" s="2"/>
      <c r="X3645"/>
      <c r="Y3645" s="7"/>
      <c r="AA3645"/>
      <c r="AB3645" s="7"/>
      <c r="AF3645" s="5"/>
      <c r="AG3645" s="5"/>
      <c r="AI3645" s="5"/>
      <c r="AJ3645" s="15"/>
      <c r="AK3645" s="5"/>
      <c r="AL3645" s="5"/>
      <c r="AM3645" s="5"/>
      <c r="AN3645" s="5"/>
      <c r="AO3645" s="15"/>
    </row>
    <row r="3646" spans="1:41" x14ac:dyDescent="0.3">
      <c r="A3646" s="4"/>
      <c r="C3646" s="10"/>
      <c r="D3646" s="1"/>
      <c r="E3646" s="2"/>
      <c r="X3646"/>
      <c r="Y3646" s="7"/>
      <c r="AA3646"/>
      <c r="AB3646" s="7"/>
      <c r="AF3646" s="5"/>
      <c r="AG3646" s="5"/>
      <c r="AI3646" s="5"/>
      <c r="AJ3646" s="15"/>
      <c r="AK3646" s="5"/>
      <c r="AL3646" s="5"/>
      <c r="AM3646" s="5"/>
      <c r="AN3646" s="5"/>
      <c r="AO3646" s="15"/>
    </row>
    <row r="3647" spans="1:41" x14ac:dyDescent="0.3">
      <c r="A3647" s="4"/>
      <c r="C3647" s="10"/>
      <c r="D3647" s="1"/>
      <c r="E3647" s="2"/>
      <c r="X3647"/>
      <c r="Y3647" s="7"/>
      <c r="AA3647"/>
      <c r="AB3647" s="7"/>
      <c r="AF3647" s="5"/>
      <c r="AG3647" s="5"/>
      <c r="AI3647" s="5"/>
      <c r="AJ3647" s="15"/>
      <c r="AK3647" s="5"/>
      <c r="AL3647" s="5"/>
      <c r="AM3647" s="5"/>
      <c r="AN3647" s="5"/>
      <c r="AO3647" s="15"/>
    </row>
    <row r="3648" spans="1:41" x14ac:dyDescent="0.3">
      <c r="A3648" s="4"/>
      <c r="C3648" s="10"/>
      <c r="D3648" s="1"/>
      <c r="E3648" s="2"/>
      <c r="X3648"/>
      <c r="Y3648" s="7"/>
      <c r="AA3648"/>
      <c r="AB3648" s="7"/>
      <c r="AF3648" s="5"/>
      <c r="AG3648" s="5"/>
      <c r="AI3648" s="5"/>
      <c r="AJ3648" s="15"/>
      <c r="AK3648" s="5"/>
      <c r="AL3648" s="5"/>
      <c r="AM3648" s="5"/>
      <c r="AN3648" s="5"/>
      <c r="AO3648" s="15"/>
    </row>
    <row r="3649" spans="1:41" x14ac:dyDescent="0.3">
      <c r="A3649" s="4"/>
      <c r="C3649" s="10"/>
      <c r="D3649" s="1"/>
      <c r="E3649" s="2"/>
      <c r="X3649"/>
      <c r="Y3649" s="7"/>
      <c r="AA3649"/>
      <c r="AB3649" s="7"/>
      <c r="AF3649" s="5"/>
      <c r="AG3649" s="5"/>
      <c r="AI3649" s="5"/>
      <c r="AJ3649" s="15"/>
      <c r="AK3649" s="5"/>
      <c r="AL3649" s="5"/>
      <c r="AM3649" s="5"/>
      <c r="AN3649" s="5"/>
      <c r="AO3649" s="15"/>
    </row>
    <row r="3650" spans="1:41" x14ac:dyDescent="0.3">
      <c r="A3650" s="4"/>
      <c r="C3650" s="10"/>
      <c r="D3650" s="1"/>
      <c r="E3650" s="2"/>
      <c r="X3650"/>
      <c r="Y3650" s="7"/>
      <c r="AA3650"/>
      <c r="AB3650" s="7"/>
      <c r="AF3650" s="5"/>
      <c r="AG3650" s="5"/>
      <c r="AI3650" s="5"/>
      <c r="AJ3650" s="15"/>
      <c r="AK3650" s="5"/>
      <c r="AL3650" s="5"/>
      <c r="AM3650" s="5"/>
      <c r="AN3650" s="5"/>
      <c r="AO3650" s="15"/>
    </row>
    <row r="3651" spans="1:41" x14ac:dyDescent="0.3">
      <c r="A3651" s="4"/>
      <c r="C3651" s="10"/>
      <c r="D3651" s="1"/>
      <c r="E3651" s="2"/>
      <c r="X3651"/>
      <c r="Y3651" s="7"/>
      <c r="AA3651"/>
      <c r="AB3651" s="7"/>
      <c r="AF3651" s="5"/>
      <c r="AG3651" s="5"/>
      <c r="AI3651" s="5"/>
      <c r="AJ3651" s="15"/>
      <c r="AK3651" s="5"/>
      <c r="AL3651" s="5"/>
      <c r="AM3651" s="5"/>
      <c r="AN3651" s="5"/>
      <c r="AO3651" s="15"/>
    </row>
    <row r="3652" spans="1:41" x14ac:dyDescent="0.3">
      <c r="A3652" s="4"/>
      <c r="C3652" s="10"/>
      <c r="D3652" s="1"/>
      <c r="E3652" s="2"/>
      <c r="X3652"/>
      <c r="Y3652" s="7"/>
      <c r="AA3652"/>
      <c r="AB3652" s="7"/>
      <c r="AF3652" s="5"/>
      <c r="AG3652" s="5"/>
      <c r="AI3652" s="5"/>
      <c r="AJ3652" s="15"/>
      <c r="AK3652" s="5"/>
      <c r="AL3652" s="5"/>
      <c r="AM3652" s="5"/>
      <c r="AN3652" s="5"/>
      <c r="AO3652" s="15"/>
    </row>
    <row r="3653" spans="1:41" x14ac:dyDescent="0.3">
      <c r="A3653" s="4"/>
      <c r="C3653" s="10"/>
      <c r="D3653" s="1"/>
      <c r="E3653" s="2"/>
      <c r="X3653"/>
      <c r="Y3653" s="7"/>
      <c r="AA3653"/>
      <c r="AB3653" s="7"/>
      <c r="AF3653" s="5"/>
      <c r="AG3653" s="5"/>
      <c r="AI3653" s="5"/>
      <c r="AJ3653" s="15"/>
      <c r="AK3653" s="5"/>
      <c r="AL3653" s="5"/>
      <c r="AM3653" s="5"/>
      <c r="AN3653" s="5"/>
      <c r="AO3653" s="15"/>
    </row>
    <row r="3654" spans="1:41" x14ac:dyDescent="0.3">
      <c r="A3654" s="4"/>
      <c r="C3654" s="10"/>
      <c r="D3654" s="1"/>
      <c r="E3654" s="2"/>
      <c r="X3654"/>
      <c r="Y3654" s="7"/>
      <c r="AA3654"/>
      <c r="AB3654" s="7"/>
      <c r="AF3654" s="5"/>
      <c r="AG3654" s="5"/>
      <c r="AI3654" s="5"/>
      <c r="AJ3654" s="15"/>
      <c r="AK3654" s="5"/>
      <c r="AL3654" s="5"/>
      <c r="AM3654" s="5"/>
      <c r="AN3654" s="5"/>
      <c r="AO3654" s="15"/>
    </row>
    <row r="3655" spans="1:41" x14ac:dyDescent="0.3">
      <c r="A3655" s="4"/>
      <c r="C3655" s="10"/>
      <c r="D3655" s="1"/>
      <c r="E3655" s="2"/>
      <c r="X3655"/>
      <c r="Y3655" s="7"/>
      <c r="AA3655"/>
      <c r="AB3655" s="7"/>
      <c r="AF3655" s="5"/>
      <c r="AG3655" s="5"/>
      <c r="AI3655" s="5"/>
      <c r="AJ3655" s="15"/>
      <c r="AK3655" s="5"/>
      <c r="AL3655" s="5"/>
      <c r="AM3655" s="5"/>
      <c r="AN3655" s="5"/>
      <c r="AO3655" s="15"/>
    </row>
    <row r="3656" spans="1:41" x14ac:dyDescent="0.3">
      <c r="A3656" s="4"/>
      <c r="C3656" s="10"/>
      <c r="D3656" s="1"/>
      <c r="E3656" s="2"/>
      <c r="X3656"/>
      <c r="Y3656" s="7"/>
      <c r="AA3656"/>
      <c r="AB3656" s="7"/>
      <c r="AF3656" s="5"/>
      <c r="AG3656" s="5"/>
      <c r="AI3656" s="5"/>
      <c r="AJ3656" s="15"/>
      <c r="AK3656" s="5"/>
      <c r="AL3656" s="5"/>
      <c r="AM3656" s="5"/>
      <c r="AN3656" s="5"/>
      <c r="AO3656" s="15"/>
    </row>
    <row r="3657" spans="1:41" x14ac:dyDescent="0.3">
      <c r="A3657" s="4"/>
      <c r="C3657" s="10"/>
      <c r="D3657" s="1"/>
      <c r="E3657" s="2"/>
      <c r="X3657"/>
      <c r="Y3657" s="7"/>
      <c r="AA3657"/>
      <c r="AB3657" s="7"/>
      <c r="AF3657" s="5"/>
      <c r="AG3657" s="5"/>
      <c r="AI3657" s="5"/>
      <c r="AJ3657" s="15"/>
      <c r="AK3657" s="5"/>
      <c r="AL3657" s="5"/>
      <c r="AM3657" s="5"/>
      <c r="AN3657" s="5"/>
      <c r="AO3657" s="15"/>
    </row>
    <row r="3658" spans="1:41" x14ac:dyDescent="0.3">
      <c r="A3658" s="4"/>
      <c r="C3658" s="10"/>
      <c r="D3658" s="1"/>
      <c r="E3658" s="2"/>
      <c r="X3658"/>
      <c r="Y3658" s="7"/>
      <c r="AA3658"/>
      <c r="AB3658" s="7"/>
      <c r="AF3658" s="5"/>
      <c r="AG3658" s="5"/>
      <c r="AI3658" s="5"/>
      <c r="AJ3658" s="15"/>
      <c r="AK3658" s="5"/>
      <c r="AL3658" s="5"/>
      <c r="AM3658" s="5"/>
      <c r="AN3658" s="5"/>
      <c r="AO3658" s="15"/>
    </row>
    <row r="3659" spans="1:41" x14ac:dyDescent="0.3">
      <c r="A3659" s="4"/>
      <c r="C3659" s="10"/>
      <c r="D3659" s="1"/>
      <c r="E3659" s="2"/>
      <c r="X3659"/>
      <c r="Y3659" s="7"/>
      <c r="AA3659"/>
      <c r="AB3659" s="7"/>
      <c r="AF3659" s="5"/>
      <c r="AG3659" s="5"/>
      <c r="AI3659" s="5"/>
      <c r="AJ3659" s="15"/>
      <c r="AK3659" s="5"/>
      <c r="AL3659" s="5"/>
      <c r="AM3659" s="5"/>
      <c r="AN3659" s="5"/>
      <c r="AO3659" s="15"/>
    </row>
    <row r="3660" spans="1:41" x14ac:dyDescent="0.3">
      <c r="A3660" s="4"/>
      <c r="C3660" s="10"/>
      <c r="D3660" s="1"/>
      <c r="E3660" s="2"/>
      <c r="X3660"/>
      <c r="Y3660" s="7"/>
      <c r="AA3660"/>
      <c r="AB3660" s="7"/>
      <c r="AF3660" s="5"/>
      <c r="AG3660" s="5"/>
      <c r="AI3660" s="5"/>
      <c r="AJ3660" s="15"/>
      <c r="AK3660" s="5"/>
      <c r="AL3660" s="5"/>
      <c r="AM3660" s="5"/>
      <c r="AN3660" s="5"/>
      <c r="AO3660" s="15"/>
    </row>
    <row r="3661" spans="1:41" x14ac:dyDescent="0.3">
      <c r="A3661" s="4"/>
      <c r="C3661" s="10"/>
      <c r="D3661" s="1"/>
      <c r="E3661" s="2"/>
      <c r="X3661"/>
      <c r="Y3661" s="7"/>
      <c r="AA3661"/>
      <c r="AB3661" s="7"/>
      <c r="AF3661" s="5"/>
      <c r="AG3661" s="5"/>
      <c r="AI3661" s="5"/>
      <c r="AJ3661" s="15"/>
      <c r="AK3661" s="5"/>
      <c r="AL3661" s="5"/>
      <c r="AM3661" s="5"/>
      <c r="AN3661" s="5"/>
      <c r="AO3661" s="15"/>
    </row>
    <row r="3662" spans="1:41" x14ac:dyDescent="0.3">
      <c r="A3662" s="4"/>
      <c r="C3662" s="10"/>
      <c r="D3662" s="1"/>
      <c r="E3662" s="2"/>
      <c r="X3662"/>
      <c r="Y3662" s="7"/>
      <c r="AA3662"/>
      <c r="AB3662" s="7"/>
      <c r="AF3662" s="5"/>
      <c r="AG3662" s="5"/>
      <c r="AI3662" s="5"/>
      <c r="AJ3662" s="15"/>
      <c r="AK3662" s="5"/>
      <c r="AL3662" s="5"/>
      <c r="AM3662" s="5"/>
      <c r="AN3662" s="5"/>
      <c r="AO3662" s="15"/>
    </row>
    <row r="3663" spans="1:41" x14ac:dyDescent="0.3">
      <c r="A3663" s="4"/>
      <c r="C3663" s="10"/>
      <c r="D3663" s="1"/>
      <c r="E3663" s="2"/>
      <c r="X3663"/>
      <c r="Y3663" s="7"/>
      <c r="AA3663"/>
      <c r="AB3663" s="7"/>
      <c r="AF3663" s="5"/>
      <c r="AG3663" s="5"/>
      <c r="AI3663" s="5"/>
      <c r="AJ3663" s="15"/>
      <c r="AK3663" s="5"/>
      <c r="AL3663" s="5"/>
      <c r="AM3663" s="5"/>
      <c r="AN3663" s="5"/>
      <c r="AO3663" s="15"/>
    </row>
    <row r="3664" spans="1:41" x14ac:dyDescent="0.3">
      <c r="A3664" s="4"/>
      <c r="C3664" s="10"/>
      <c r="D3664" s="1"/>
      <c r="E3664" s="2"/>
      <c r="X3664"/>
      <c r="Y3664" s="7"/>
      <c r="AA3664"/>
      <c r="AB3664" s="7"/>
      <c r="AF3664" s="5"/>
      <c r="AG3664" s="5"/>
      <c r="AI3664" s="5"/>
      <c r="AJ3664" s="15"/>
      <c r="AK3664" s="5"/>
      <c r="AL3664" s="5"/>
      <c r="AM3664" s="5"/>
      <c r="AN3664" s="5"/>
      <c r="AO3664" s="15"/>
    </row>
    <row r="3665" spans="1:41" x14ac:dyDescent="0.3">
      <c r="A3665" s="4"/>
      <c r="C3665" s="10"/>
      <c r="D3665" s="1"/>
      <c r="E3665" s="2"/>
      <c r="X3665"/>
      <c r="Y3665" s="7"/>
      <c r="AA3665"/>
      <c r="AB3665" s="7"/>
      <c r="AF3665" s="5"/>
      <c r="AG3665" s="5"/>
      <c r="AI3665" s="5"/>
      <c r="AJ3665" s="15"/>
      <c r="AK3665" s="5"/>
      <c r="AL3665" s="5"/>
      <c r="AM3665" s="5"/>
      <c r="AN3665" s="5"/>
      <c r="AO3665" s="15"/>
    </row>
    <row r="3666" spans="1:41" x14ac:dyDescent="0.3">
      <c r="A3666" s="4"/>
      <c r="C3666" s="10"/>
      <c r="D3666" s="1"/>
      <c r="E3666" s="2"/>
      <c r="X3666"/>
      <c r="Y3666" s="7"/>
      <c r="AA3666"/>
      <c r="AB3666" s="7"/>
      <c r="AF3666" s="5"/>
      <c r="AG3666" s="5"/>
      <c r="AI3666" s="5"/>
      <c r="AJ3666" s="15"/>
      <c r="AK3666" s="5"/>
      <c r="AL3666" s="5"/>
      <c r="AM3666" s="5"/>
      <c r="AN3666" s="5"/>
      <c r="AO3666" s="15"/>
    </row>
    <row r="3667" spans="1:41" x14ac:dyDescent="0.3">
      <c r="A3667" s="4"/>
      <c r="C3667" s="10"/>
      <c r="D3667" s="1"/>
      <c r="E3667" s="2"/>
      <c r="X3667"/>
      <c r="Y3667" s="7"/>
      <c r="AA3667"/>
      <c r="AB3667" s="7"/>
      <c r="AF3667" s="5"/>
      <c r="AG3667" s="5"/>
      <c r="AI3667" s="5"/>
      <c r="AJ3667" s="15"/>
      <c r="AK3667" s="5"/>
      <c r="AL3667" s="5"/>
      <c r="AM3667" s="5"/>
      <c r="AN3667" s="5"/>
      <c r="AO3667" s="15"/>
    </row>
    <row r="3668" spans="1:41" x14ac:dyDescent="0.3">
      <c r="A3668" s="4"/>
      <c r="C3668" s="10"/>
      <c r="D3668" s="1"/>
      <c r="E3668" s="2"/>
      <c r="X3668"/>
      <c r="Y3668" s="7"/>
      <c r="AA3668"/>
      <c r="AB3668" s="7"/>
      <c r="AF3668" s="5"/>
      <c r="AG3668" s="5"/>
      <c r="AI3668" s="5"/>
      <c r="AJ3668" s="15"/>
      <c r="AK3668" s="5"/>
      <c r="AL3668" s="5"/>
      <c r="AM3668" s="5"/>
      <c r="AN3668" s="5"/>
      <c r="AO3668" s="15"/>
    </row>
    <row r="3669" spans="1:41" x14ac:dyDescent="0.3">
      <c r="A3669" s="4"/>
      <c r="C3669" s="10"/>
      <c r="D3669" s="1"/>
      <c r="E3669" s="2"/>
      <c r="X3669"/>
      <c r="Y3669" s="7"/>
      <c r="AA3669"/>
      <c r="AB3669" s="7"/>
      <c r="AF3669" s="5"/>
      <c r="AG3669" s="5"/>
      <c r="AI3669" s="5"/>
      <c r="AJ3669" s="15"/>
      <c r="AK3669" s="5"/>
      <c r="AL3669" s="5"/>
      <c r="AM3669" s="5"/>
      <c r="AN3669" s="5"/>
      <c r="AO3669" s="15"/>
    </row>
    <row r="3670" spans="1:41" x14ac:dyDescent="0.3">
      <c r="A3670" s="4"/>
      <c r="C3670" s="10"/>
      <c r="D3670" s="1"/>
      <c r="E3670" s="2"/>
      <c r="X3670"/>
      <c r="Y3670" s="7"/>
      <c r="AA3670"/>
      <c r="AB3670" s="7"/>
      <c r="AF3670" s="5"/>
      <c r="AG3670" s="5"/>
      <c r="AI3670" s="5"/>
      <c r="AJ3670" s="15"/>
      <c r="AK3670" s="5"/>
      <c r="AL3670" s="5"/>
      <c r="AM3670" s="5"/>
      <c r="AN3670" s="5"/>
      <c r="AO3670" s="15"/>
    </row>
    <row r="3671" spans="1:41" x14ac:dyDescent="0.3">
      <c r="A3671" s="4"/>
      <c r="C3671" s="10"/>
      <c r="D3671" s="1"/>
      <c r="E3671" s="2"/>
      <c r="X3671"/>
      <c r="Y3671" s="7"/>
      <c r="AA3671"/>
      <c r="AB3671" s="7"/>
      <c r="AF3671" s="5"/>
      <c r="AG3671" s="5"/>
      <c r="AI3671" s="5"/>
      <c r="AJ3671" s="15"/>
      <c r="AK3671" s="5"/>
      <c r="AL3671" s="5"/>
      <c r="AM3671" s="5"/>
      <c r="AN3671" s="5"/>
      <c r="AO3671" s="15"/>
    </row>
    <row r="3672" spans="1:41" x14ac:dyDescent="0.3">
      <c r="A3672" s="4"/>
      <c r="C3672" s="10"/>
      <c r="D3672" s="1"/>
      <c r="E3672" s="2"/>
      <c r="X3672"/>
      <c r="Y3672" s="7"/>
      <c r="AA3672"/>
      <c r="AB3672" s="7"/>
      <c r="AF3672" s="5"/>
      <c r="AG3672" s="5"/>
      <c r="AI3672" s="5"/>
      <c r="AJ3672" s="15"/>
      <c r="AK3672" s="5"/>
      <c r="AL3672" s="5"/>
      <c r="AM3672" s="5"/>
      <c r="AN3672" s="5"/>
      <c r="AO3672" s="15"/>
    </row>
    <row r="3673" spans="1:41" x14ac:dyDescent="0.3">
      <c r="A3673" s="4"/>
      <c r="C3673" s="10"/>
      <c r="D3673" s="1"/>
      <c r="E3673" s="2"/>
      <c r="X3673"/>
      <c r="Y3673" s="7"/>
      <c r="AA3673"/>
      <c r="AB3673" s="7"/>
      <c r="AF3673" s="5"/>
      <c r="AG3673" s="5"/>
      <c r="AI3673" s="5"/>
      <c r="AJ3673" s="15"/>
      <c r="AK3673" s="5"/>
      <c r="AL3673" s="5"/>
      <c r="AM3673" s="5"/>
      <c r="AN3673" s="5"/>
      <c r="AO3673" s="15"/>
    </row>
    <row r="3674" spans="1:41" x14ac:dyDescent="0.3">
      <c r="A3674" s="4"/>
      <c r="C3674" s="10"/>
      <c r="D3674" s="1"/>
      <c r="E3674" s="2"/>
      <c r="X3674"/>
      <c r="Y3674" s="7"/>
      <c r="AA3674"/>
      <c r="AB3674" s="7"/>
      <c r="AF3674" s="5"/>
      <c r="AG3674" s="5"/>
      <c r="AI3674" s="5"/>
      <c r="AJ3674" s="15"/>
      <c r="AK3674" s="5"/>
      <c r="AL3674" s="5"/>
      <c r="AM3674" s="5"/>
      <c r="AN3674" s="5"/>
      <c r="AO3674" s="15"/>
    </row>
    <row r="3675" spans="1:41" x14ac:dyDescent="0.3">
      <c r="A3675" s="4"/>
      <c r="C3675" s="10"/>
      <c r="D3675" s="1"/>
      <c r="E3675" s="2"/>
      <c r="X3675"/>
      <c r="Y3675" s="7"/>
      <c r="AA3675"/>
      <c r="AB3675" s="7"/>
      <c r="AF3675" s="5"/>
      <c r="AG3675" s="5"/>
      <c r="AI3675" s="5"/>
      <c r="AJ3675" s="15"/>
      <c r="AK3675" s="5"/>
      <c r="AL3675" s="5"/>
      <c r="AM3675" s="5"/>
      <c r="AN3675" s="5"/>
      <c r="AO3675" s="15"/>
    </row>
    <row r="3676" spans="1:41" x14ac:dyDescent="0.3">
      <c r="A3676" s="4"/>
      <c r="C3676" s="10"/>
      <c r="D3676" s="1"/>
      <c r="E3676" s="2"/>
      <c r="X3676"/>
      <c r="Y3676" s="7"/>
      <c r="AA3676"/>
      <c r="AB3676" s="7"/>
      <c r="AF3676" s="5"/>
      <c r="AG3676" s="5"/>
      <c r="AI3676" s="5"/>
      <c r="AJ3676" s="15"/>
      <c r="AK3676" s="5"/>
      <c r="AL3676" s="5"/>
      <c r="AM3676" s="5"/>
      <c r="AN3676" s="5"/>
      <c r="AO3676" s="15"/>
    </row>
    <row r="3677" spans="1:41" x14ac:dyDescent="0.3">
      <c r="A3677" s="4"/>
      <c r="C3677" s="10"/>
      <c r="D3677" s="1"/>
      <c r="E3677" s="2"/>
      <c r="X3677"/>
      <c r="Y3677" s="7"/>
      <c r="AA3677"/>
      <c r="AB3677" s="7"/>
      <c r="AF3677" s="5"/>
      <c r="AG3677" s="5"/>
      <c r="AI3677" s="5"/>
      <c r="AJ3677" s="15"/>
      <c r="AK3677" s="5"/>
      <c r="AL3677" s="5"/>
      <c r="AM3677" s="5"/>
      <c r="AN3677" s="5"/>
      <c r="AO3677" s="15"/>
    </row>
    <row r="3678" spans="1:41" x14ac:dyDescent="0.3">
      <c r="A3678" s="4"/>
      <c r="C3678" s="10"/>
      <c r="D3678" s="1"/>
      <c r="E3678" s="2"/>
      <c r="X3678"/>
      <c r="Y3678" s="7"/>
      <c r="AA3678"/>
      <c r="AB3678" s="7"/>
      <c r="AF3678" s="5"/>
      <c r="AG3678" s="5"/>
      <c r="AI3678" s="5"/>
      <c r="AJ3678" s="15"/>
      <c r="AK3678" s="5"/>
      <c r="AL3678" s="5"/>
      <c r="AM3678" s="5"/>
      <c r="AN3678" s="5"/>
      <c r="AO3678" s="15"/>
    </row>
    <row r="3679" spans="1:41" x14ac:dyDescent="0.3">
      <c r="A3679" s="4"/>
      <c r="C3679" s="10"/>
      <c r="D3679" s="1"/>
      <c r="E3679" s="2"/>
      <c r="X3679"/>
      <c r="Y3679" s="7"/>
      <c r="AA3679"/>
      <c r="AB3679" s="7"/>
      <c r="AF3679" s="5"/>
      <c r="AG3679" s="5"/>
      <c r="AI3679" s="5"/>
      <c r="AJ3679" s="15"/>
      <c r="AK3679" s="5"/>
      <c r="AL3679" s="5"/>
      <c r="AM3679" s="5"/>
      <c r="AN3679" s="5"/>
      <c r="AO3679" s="15"/>
    </row>
    <row r="3680" spans="1:41" x14ac:dyDescent="0.3">
      <c r="A3680" s="4"/>
      <c r="C3680" s="10"/>
      <c r="D3680" s="1"/>
      <c r="E3680" s="2"/>
      <c r="X3680"/>
      <c r="Y3680" s="7"/>
      <c r="AA3680"/>
      <c r="AB3680" s="7"/>
      <c r="AF3680" s="5"/>
      <c r="AG3680" s="5"/>
      <c r="AI3680" s="5"/>
      <c r="AJ3680" s="15"/>
      <c r="AK3680" s="5"/>
      <c r="AL3680" s="5"/>
      <c r="AM3680" s="5"/>
      <c r="AN3680" s="5"/>
      <c r="AO3680" s="15"/>
    </row>
    <row r="3681" spans="1:41" x14ac:dyDescent="0.3">
      <c r="A3681" s="4"/>
      <c r="C3681" s="10"/>
      <c r="D3681" s="1"/>
      <c r="E3681" s="2"/>
      <c r="X3681"/>
      <c r="Y3681" s="7"/>
      <c r="AA3681"/>
      <c r="AB3681" s="7"/>
      <c r="AF3681" s="5"/>
      <c r="AG3681" s="5"/>
      <c r="AI3681" s="5"/>
      <c r="AJ3681" s="15"/>
      <c r="AK3681" s="5"/>
      <c r="AL3681" s="5"/>
      <c r="AM3681" s="5"/>
      <c r="AN3681" s="5"/>
      <c r="AO3681" s="15"/>
    </row>
    <row r="3682" spans="1:41" x14ac:dyDescent="0.3">
      <c r="A3682" s="4"/>
      <c r="C3682" s="10"/>
      <c r="D3682" s="1"/>
      <c r="E3682" s="2"/>
      <c r="X3682"/>
      <c r="Y3682" s="7"/>
      <c r="AA3682"/>
      <c r="AB3682" s="7"/>
      <c r="AF3682" s="5"/>
      <c r="AG3682" s="5"/>
      <c r="AI3682" s="5"/>
      <c r="AJ3682" s="15"/>
      <c r="AK3682" s="5"/>
      <c r="AL3682" s="5"/>
      <c r="AM3682" s="5"/>
      <c r="AN3682" s="5"/>
      <c r="AO3682" s="15"/>
    </row>
    <row r="3683" spans="1:41" x14ac:dyDescent="0.3">
      <c r="A3683" s="4"/>
      <c r="C3683" s="10"/>
      <c r="D3683" s="1"/>
      <c r="E3683" s="2"/>
      <c r="X3683"/>
      <c r="Y3683" s="7"/>
      <c r="AA3683"/>
      <c r="AB3683" s="7"/>
      <c r="AF3683" s="5"/>
      <c r="AG3683" s="5"/>
      <c r="AI3683" s="5"/>
      <c r="AJ3683" s="15"/>
      <c r="AK3683" s="5"/>
      <c r="AL3683" s="5"/>
      <c r="AM3683" s="5"/>
      <c r="AN3683" s="5"/>
      <c r="AO3683" s="15"/>
    </row>
    <row r="3684" spans="1:41" x14ac:dyDescent="0.3">
      <c r="A3684" s="4"/>
      <c r="C3684" s="10"/>
      <c r="D3684" s="1"/>
      <c r="E3684" s="2"/>
      <c r="X3684"/>
      <c r="Y3684" s="7"/>
      <c r="AA3684"/>
      <c r="AB3684" s="7"/>
      <c r="AF3684" s="5"/>
      <c r="AG3684" s="5"/>
      <c r="AI3684" s="5"/>
      <c r="AJ3684" s="15"/>
      <c r="AK3684" s="5"/>
      <c r="AL3684" s="5"/>
      <c r="AM3684" s="5"/>
      <c r="AN3684" s="5"/>
      <c r="AO3684" s="15"/>
    </row>
    <row r="3685" spans="1:41" x14ac:dyDescent="0.3">
      <c r="A3685" s="4"/>
      <c r="C3685" s="10"/>
      <c r="D3685" s="1"/>
      <c r="E3685" s="2"/>
      <c r="X3685"/>
      <c r="Y3685" s="7"/>
      <c r="AA3685"/>
      <c r="AB3685" s="7"/>
      <c r="AF3685" s="5"/>
      <c r="AG3685" s="5"/>
      <c r="AI3685" s="5"/>
      <c r="AJ3685" s="15"/>
      <c r="AK3685" s="5"/>
      <c r="AL3685" s="5"/>
      <c r="AM3685" s="5"/>
      <c r="AN3685" s="5"/>
      <c r="AO3685" s="15"/>
    </row>
    <row r="3686" spans="1:41" x14ac:dyDescent="0.3">
      <c r="A3686" s="4"/>
      <c r="C3686" s="10"/>
      <c r="D3686" s="1"/>
      <c r="E3686" s="2"/>
      <c r="X3686"/>
      <c r="Y3686" s="7"/>
      <c r="AA3686"/>
      <c r="AB3686" s="7"/>
      <c r="AF3686" s="5"/>
      <c r="AG3686" s="5"/>
      <c r="AI3686" s="5"/>
      <c r="AJ3686" s="15"/>
      <c r="AK3686" s="5"/>
      <c r="AL3686" s="5"/>
      <c r="AM3686" s="5"/>
      <c r="AN3686" s="5"/>
      <c r="AO3686" s="15"/>
    </row>
    <row r="3687" spans="1:41" x14ac:dyDescent="0.3">
      <c r="A3687" s="4"/>
      <c r="C3687" s="10"/>
      <c r="D3687" s="1"/>
      <c r="E3687" s="2"/>
      <c r="X3687"/>
      <c r="Y3687" s="7"/>
      <c r="AA3687"/>
      <c r="AB3687" s="7"/>
      <c r="AF3687" s="5"/>
      <c r="AG3687" s="5"/>
      <c r="AI3687" s="5"/>
      <c r="AJ3687" s="15"/>
      <c r="AK3687" s="5"/>
      <c r="AL3687" s="5"/>
      <c r="AM3687" s="5"/>
      <c r="AN3687" s="5"/>
      <c r="AO3687" s="15"/>
    </row>
    <row r="3688" spans="1:41" x14ac:dyDescent="0.3">
      <c r="A3688" s="4"/>
      <c r="C3688" s="10"/>
      <c r="D3688" s="1"/>
      <c r="E3688" s="2"/>
      <c r="X3688"/>
      <c r="Y3688" s="7"/>
      <c r="AA3688"/>
      <c r="AB3688" s="7"/>
      <c r="AF3688" s="5"/>
      <c r="AG3688" s="5"/>
      <c r="AI3688" s="5"/>
      <c r="AJ3688" s="15"/>
      <c r="AK3688" s="5"/>
      <c r="AL3688" s="5"/>
      <c r="AM3688" s="5"/>
      <c r="AN3688" s="5"/>
      <c r="AO3688" s="15"/>
    </row>
    <row r="3689" spans="1:41" x14ac:dyDescent="0.3">
      <c r="A3689" s="4"/>
      <c r="C3689" s="10"/>
      <c r="D3689" s="1"/>
      <c r="E3689" s="2"/>
      <c r="X3689"/>
      <c r="Y3689" s="7"/>
      <c r="AA3689"/>
      <c r="AB3689" s="7"/>
      <c r="AF3689" s="5"/>
      <c r="AG3689" s="5"/>
      <c r="AI3689" s="5"/>
      <c r="AJ3689" s="15"/>
      <c r="AK3689" s="5"/>
      <c r="AL3689" s="5"/>
      <c r="AM3689" s="5"/>
      <c r="AN3689" s="5"/>
      <c r="AO3689" s="15"/>
    </row>
    <row r="3690" spans="1:41" x14ac:dyDescent="0.3">
      <c r="A3690" s="4"/>
      <c r="C3690" s="10"/>
      <c r="D3690" s="1"/>
      <c r="E3690" s="2"/>
      <c r="X3690"/>
      <c r="Y3690" s="7"/>
      <c r="AA3690"/>
      <c r="AB3690" s="7"/>
      <c r="AF3690" s="5"/>
      <c r="AG3690" s="5"/>
      <c r="AI3690" s="5"/>
      <c r="AJ3690" s="15"/>
      <c r="AK3690" s="5"/>
      <c r="AL3690" s="5"/>
      <c r="AM3690" s="5"/>
      <c r="AN3690" s="5"/>
      <c r="AO3690" s="15"/>
    </row>
    <row r="3691" spans="1:41" x14ac:dyDescent="0.3">
      <c r="A3691" s="4"/>
      <c r="C3691" s="10"/>
      <c r="D3691" s="1"/>
      <c r="E3691" s="2"/>
      <c r="X3691"/>
      <c r="Y3691" s="7"/>
      <c r="AA3691"/>
      <c r="AB3691" s="7"/>
      <c r="AF3691" s="5"/>
      <c r="AG3691" s="5"/>
      <c r="AI3691" s="5"/>
      <c r="AJ3691" s="15"/>
      <c r="AK3691" s="5"/>
      <c r="AL3691" s="5"/>
      <c r="AM3691" s="5"/>
      <c r="AN3691" s="5"/>
      <c r="AO3691" s="15"/>
    </row>
    <row r="3692" spans="1:41" x14ac:dyDescent="0.3">
      <c r="A3692" s="4"/>
      <c r="C3692" s="10"/>
      <c r="D3692" s="1"/>
      <c r="E3692" s="2"/>
      <c r="X3692"/>
      <c r="Y3692" s="7"/>
      <c r="AA3692"/>
      <c r="AB3692" s="7"/>
      <c r="AF3692" s="5"/>
      <c r="AG3692" s="5"/>
      <c r="AI3692" s="5"/>
      <c r="AJ3692" s="15"/>
      <c r="AK3692" s="5"/>
      <c r="AL3692" s="5"/>
      <c r="AM3692" s="5"/>
      <c r="AN3692" s="5"/>
      <c r="AO3692" s="15"/>
    </row>
    <row r="3693" spans="1:41" x14ac:dyDescent="0.3">
      <c r="A3693" s="4"/>
      <c r="C3693" s="10"/>
      <c r="D3693" s="1"/>
      <c r="E3693" s="2"/>
      <c r="X3693"/>
      <c r="Y3693" s="7"/>
      <c r="AA3693"/>
      <c r="AB3693" s="7"/>
      <c r="AF3693" s="5"/>
      <c r="AG3693" s="5"/>
      <c r="AI3693" s="5"/>
      <c r="AJ3693" s="15"/>
      <c r="AK3693" s="5"/>
      <c r="AL3693" s="5"/>
      <c r="AM3693" s="5"/>
      <c r="AN3693" s="5"/>
      <c r="AO3693" s="15"/>
    </row>
    <row r="3694" spans="1:41" x14ac:dyDescent="0.3">
      <c r="A3694" s="4"/>
      <c r="C3694" s="10"/>
      <c r="D3694" s="1"/>
      <c r="E3694" s="2"/>
      <c r="X3694"/>
      <c r="Y3694" s="7"/>
      <c r="AA3694"/>
      <c r="AB3694" s="7"/>
      <c r="AF3694" s="5"/>
      <c r="AG3694" s="5"/>
      <c r="AI3694" s="5"/>
      <c r="AJ3694" s="15"/>
      <c r="AK3694" s="5"/>
      <c r="AL3694" s="5"/>
      <c r="AM3694" s="5"/>
      <c r="AN3694" s="5"/>
      <c r="AO3694" s="15"/>
    </row>
    <row r="3695" spans="1:41" x14ac:dyDescent="0.3">
      <c r="A3695" s="4"/>
      <c r="C3695" s="10"/>
      <c r="D3695" s="1"/>
      <c r="E3695" s="2"/>
      <c r="X3695"/>
      <c r="Y3695" s="7"/>
      <c r="AA3695"/>
      <c r="AB3695" s="7"/>
      <c r="AF3695" s="5"/>
      <c r="AG3695" s="5"/>
      <c r="AI3695" s="5"/>
      <c r="AJ3695" s="15"/>
      <c r="AK3695" s="5"/>
      <c r="AL3695" s="5"/>
      <c r="AM3695" s="5"/>
      <c r="AN3695" s="5"/>
      <c r="AO3695" s="15"/>
    </row>
    <row r="3696" spans="1:41" x14ac:dyDescent="0.3">
      <c r="A3696" s="4"/>
      <c r="C3696" s="10"/>
      <c r="D3696" s="1"/>
      <c r="E3696" s="2"/>
      <c r="X3696"/>
      <c r="Y3696" s="7"/>
      <c r="AA3696"/>
      <c r="AB3696" s="7"/>
      <c r="AF3696" s="5"/>
      <c r="AG3696" s="5"/>
      <c r="AI3696" s="5"/>
      <c r="AJ3696" s="15"/>
      <c r="AK3696" s="5"/>
      <c r="AL3696" s="5"/>
      <c r="AM3696" s="5"/>
      <c r="AN3696" s="5"/>
      <c r="AO3696" s="15"/>
    </row>
    <row r="3697" spans="1:41" x14ac:dyDescent="0.3">
      <c r="A3697" s="4"/>
      <c r="C3697" s="10"/>
      <c r="D3697" s="1"/>
      <c r="E3697" s="2"/>
      <c r="X3697"/>
      <c r="Y3697" s="7"/>
      <c r="AA3697"/>
      <c r="AB3697" s="7"/>
      <c r="AF3697" s="5"/>
      <c r="AG3697" s="5"/>
      <c r="AI3697" s="5"/>
      <c r="AJ3697" s="15"/>
      <c r="AK3697" s="5"/>
      <c r="AL3697" s="5"/>
      <c r="AM3697" s="5"/>
      <c r="AN3697" s="5"/>
      <c r="AO3697" s="15"/>
    </row>
    <row r="3698" spans="1:41" x14ac:dyDescent="0.3">
      <c r="A3698" s="4"/>
      <c r="C3698" s="10"/>
      <c r="D3698" s="1"/>
      <c r="E3698" s="2"/>
      <c r="X3698"/>
      <c r="Y3698" s="7"/>
      <c r="AA3698"/>
      <c r="AB3698" s="7"/>
      <c r="AF3698" s="5"/>
      <c r="AG3698" s="5"/>
      <c r="AI3698" s="5"/>
      <c r="AJ3698" s="15"/>
      <c r="AK3698" s="5"/>
      <c r="AL3698" s="5"/>
      <c r="AM3698" s="5"/>
      <c r="AN3698" s="5"/>
      <c r="AO3698" s="15"/>
    </row>
    <row r="3699" spans="1:41" x14ac:dyDescent="0.3">
      <c r="A3699" s="4"/>
      <c r="C3699" s="10"/>
      <c r="D3699" s="1"/>
      <c r="E3699" s="2"/>
      <c r="X3699"/>
      <c r="Y3699" s="7"/>
      <c r="AA3699"/>
      <c r="AB3699" s="7"/>
      <c r="AF3699" s="5"/>
      <c r="AG3699" s="5"/>
      <c r="AI3699" s="5"/>
      <c r="AJ3699" s="15"/>
      <c r="AK3699" s="5"/>
      <c r="AL3699" s="5"/>
      <c r="AM3699" s="5"/>
      <c r="AN3699" s="5"/>
      <c r="AO3699" s="15"/>
    </row>
    <row r="3700" spans="1:41" x14ac:dyDescent="0.3">
      <c r="A3700" s="4"/>
      <c r="C3700" s="10"/>
      <c r="D3700" s="1"/>
      <c r="E3700" s="2"/>
      <c r="X3700"/>
      <c r="Y3700" s="7"/>
      <c r="AA3700"/>
      <c r="AB3700" s="7"/>
      <c r="AF3700" s="5"/>
      <c r="AG3700" s="5"/>
      <c r="AI3700" s="5"/>
      <c r="AJ3700" s="15"/>
      <c r="AK3700" s="5"/>
      <c r="AL3700" s="5"/>
      <c r="AM3700" s="5"/>
      <c r="AN3700" s="5"/>
      <c r="AO3700" s="15"/>
    </row>
    <row r="3701" spans="1:41" x14ac:dyDescent="0.3">
      <c r="A3701" s="4"/>
      <c r="C3701" s="10"/>
      <c r="D3701" s="1"/>
      <c r="E3701" s="2"/>
      <c r="X3701"/>
      <c r="Y3701" s="7"/>
      <c r="AA3701"/>
      <c r="AB3701" s="7"/>
      <c r="AF3701" s="5"/>
      <c r="AG3701" s="5"/>
      <c r="AI3701" s="5"/>
      <c r="AJ3701" s="15"/>
      <c r="AK3701" s="5"/>
      <c r="AL3701" s="5"/>
      <c r="AM3701" s="5"/>
      <c r="AN3701" s="5"/>
      <c r="AO3701" s="15"/>
    </row>
    <row r="3702" spans="1:41" x14ac:dyDescent="0.3">
      <c r="A3702" s="4"/>
      <c r="C3702" s="10"/>
      <c r="D3702" s="1"/>
      <c r="E3702" s="2"/>
      <c r="X3702"/>
      <c r="Y3702" s="7"/>
      <c r="AA3702"/>
      <c r="AB3702" s="7"/>
      <c r="AF3702" s="5"/>
      <c r="AG3702" s="5"/>
      <c r="AI3702" s="5"/>
      <c r="AJ3702" s="15"/>
      <c r="AK3702" s="5"/>
      <c r="AL3702" s="5"/>
      <c r="AM3702" s="5"/>
      <c r="AN3702" s="5"/>
      <c r="AO3702" s="15"/>
    </row>
    <row r="3703" spans="1:41" x14ac:dyDescent="0.3">
      <c r="A3703" s="4"/>
      <c r="C3703" s="10"/>
      <c r="D3703" s="1"/>
      <c r="E3703" s="2"/>
      <c r="X3703"/>
      <c r="Y3703" s="7"/>
      <c r="AA3703"/>
      <c r="AB3703" s="7"/>
      <c r="AF3703" s="5"/>
      <c r="AG3703" s="5"/>
      <c r="AI3703" s="5"/>
      <c r="AJ3703" s="15"/>
      <c r="AK3703" s="5"/>
      <c r="AL3703" s="5"/>
      <c r="AM3703" s="5"/>
      <c r="AN3703" s="5"/>
      <c r="AO3703" s="15"/>
    </row>
    <row r="3704" spans="1:41" x14ac:dyDescent="0.3">
      <c r="A3704" s="4"/>
      <c r="C3704" s="10"/>
      <c r="D3704" s="1"/>
      <c r="E3704" s="2"/>
      <c r="X3704"/>
      <c r="Y3704" s="7"/>
      <c r="AA3704"/>
      <c r="AB3704" s="7"/>
      <c r="AF3704" s="5"/>
      <c r="AG3704" s="5"/>
      <c r="AI3704" s="5"/>
      <c r="AJ3704" s="15"/>
      <c r="AK3704" s="5"/>
      <c r="AL3704" s="5"/>
      <c r="AM3704" s="5"/>
      <c r="AN3704" s="5"/>
      <c r="AO3704" s="15"/>
    </row>
    <row r="3705" spans="1:41" x14ac:dyDescent="0.3">
      <c r="A3705" s="4"/>
      <c r="C3705" s="10"/>
      <c r="D3705" s="1"/>
      <c r="E3705" s="2"/>
      <c r="X3705"/>
      <c r="Y3705" s="7"/>
      <c r="AA3705"/>
      <c r="AB3705" s="7"/>
      <c r="AF3705" s="5"/>
      <c r="AG3705" s="5"/>
      <c r="AI3705" s="5"/>
      <c r="AJ3705" s="15"/>
      <c r="AK3705" s="5"/>
      <c r="AL3705" s="5"/>
      <c r="AM3705" s="5"/>
      <c r="AN3705" s="5"/>
      <c r="AO3705" s="15"/>
    </row>
    <row r="3706" spans="1:41" x14ac:dyDescent="0.3">
      <c r="A3706" s="4"/>
      <c r="C3706" s="10"/>
      <c r="D3706" s="1"/>
      <c r="E3706" s="2"/>
      <c r="X3706"/>
      <c r="Y3706" s="7"/>
      <c r="AA3706"/>
      <c r="AB3706" s="7"/>
      <c r="AF3706" s="5"/>
      <c r="AG3706" s="5"/>
      <c r="AI3706" s="5"/>
      <c r="AJ3706" s="15"/>
      <c r="AK3706" s="5"/>
      <c r="AL3706" s="5"/>
      <c r="AM3706" s="5"/>
      <c r="AN3706" s="5"/>
      <c r="AO3706" s="15"/>
    </row>
    <row r="3707" spans="1:41" x14ac:dyDescent="0.3">
      <c r="A3707" s="4"/>
      <c r="C3707" s="10"/>
      <c r="D3707" s="1"/>
      <c r="E3707" s="2"/>
      <c r="X3707"/>
      <c r="Y3707" s="7"/>
      <c r="AA3707"/>
      <c r="AB3707" s="7"/>
      <c r="AF3707" s="5"/>
      <c r="AG3707" s="5"/>
      <c r="AI3707" s="5"/>
      <c r="AJ3707" s="15"/>
      <c r="AK3707" s="5"/>
      <c r="AL3707" s="5"/>
      <c r="AM3707" s="5"/>
      <c r="AN3707" s="5"/>
      <c r="AO3707" s="15"/>
    </row>
    <row r="3708" spans="1:41" x14ac:dyDescent="0.3">
      <c r="A3708" s="4"/>
      <c r="C3708" s="10"/>
      <c r="D3708" s="1"/>
      <c r="E3708" s="2"/>
      <c r="X3708"/>
      <c r="Y3708" s="7"/>
      <c r="AA3708"/>
      <c r="AB3708" s="7"/>
      <c r="AF3708" s="5"/>
      <c r="AG3708" s="5"/>
      <c r="AI3708" s="5"/>
      <c r="AJ3708" s="15"/>
      <c r="AK3708" s="5"/>
      <c r="AL3708" s="5"/>
      <c r="AM3708" s="5"/>
      <c r="AN3708" s="5"/>
      <c r="AO3708" s="15"/>
    </row>
    <row r="3709" spans="1:41" x14ac:dyDescent="0.3">
      <c r="A3709" s="4"/>
      <c r="C3709" s="10"/>
      <c r="D3709" s="1"/>
      <c r="E3709" s="2"/>
      <c r="X3709"/>
      <c r="Y3709" s="7"/>
      <c r="AA3709"/>
      <c r="AB3709" s="7"/>
      <c r="AF3709" s="5"/>
      <c r="AG3709" s="5"/>
      <c r="AI3709" s="5"/>
      <c r="AJ3709" s="15"/>
      <c r="AK3709" s="5"/>
      <c r="AL3709" s="5"/>
      <c r="AM3709" s="5"/>
      <c r="AN3709" s="5"/>
      <c r="AO3709" s="15"/>
    </row>
    <row r="3710" spans="1:41" x14ac:dyDescent="0.3">
      <c r="A3710" s="4"/>
      <c r="C3710" s="10"/>
      <c r="D3710" s="1"/>
      <c r="E3710" s="2"/>
      <c r="X3710"/>
      <c r="Y3710" s="7"/>
      <c r="AA3710"/>
      <c r="AB3710" s="7"/>
      <c r="AF3710" s="5"/>
      <c r="AG3710" s="5"/>
      <c r="AI3710" s="5"/>
      <c r="AJ3710" s="15"/>
      <c r="AK3710" s="5"/>
      <c r="AL3710" s="5"/>
      <c r="AM3710" s="5"/>
      <c r="AN3710" s="5"/>
      <c r="AO3710" s="15"/>
    </row>
    <row r="3711" spans="1:41" x14ac:dyDescent="0.3">
      <c r="A3711" s="4"/>
      <c r="C3711" s="10"/>
      <c r="D3711" s="1"/>
      <c r="E3711" s="2"/>
      <c r="X3711"/>
      <c r="Y3711" s="7"/>
      <c r="AA3711"/>
      <c r="AB3711" s="7"/>
      <c r="AF3711" s="5"/>
      <c r="AG3711" s="5"/>
      <c r="AI3711" s="5"/>
      <c r="AJ3711" s="15"/>
      <c r="AK3711" s="5"/>
      <c r="AL3711" s="5"/>
      <c r="AM3711" s="5"/>
      <c r="AN3711" s="5"/>
      <c r="AO3711" s="15"/>
    </row>
    <row r="3712" spans="1:41" x14ac:dyDescent="0.3">
      <c r="A3712" s="4"/>
      <c r="C3712" s="10"/>
      <c r="D3712" s="1"/>
      <c r="E3712" s="2"/>
      <c r="X3712"/>
      <c r="Y3712" s="7"/>
      <c r="AA3712"/>
      <c r="AB3712" s="7"/>
      <c r="AF3712" s="5"/>
      <c r="AG3712" s="5"/>
      <c r="AI3712" s="5"/>
      <c r="AJ3712" s="15"/>
      <c r="AK3712" s="5"/>
      <c r="AL3712" s="5"/>
      <c r="AM3712" s="5"/>
      <c r="AN3712" s="5"/>
      <c r="AO3712" s="15"/>
    </row>
    <row r="3713" spans="1:41" x14ac:dyDescent="0.3">
      <c r="A3713" s="4"/>
      <c r="C3713" s="10"/>
      <c r="D3713" s="1"/>
      <c r="E3713" s="2"/>
      <c r="X3713"/>
      <c r="Y3713" s="7"/>
      <c r="AA3713"/>
      <c r="AB3713" s="7"/>
      <c r="AF3713" s="5"/>
      <c r="AG3713" s="5"/>
      <c r="AI3713" s="5"/>
      <c r="AJ3713" s="15"/>
      <c r="AK3713" s="5"/>
      <c r="AL3713" s="5"/>
      <c r="AM3713" s="5"/>
      <c r="AN3713" s="5"/>
      <c r="AO3713" s="15"/>
    </row>
    <row r="3714" spans="1:41" x14ac:dyDescent="0.3">
      <c r="A3714" s="4"/>
      <c r="C3714" s="10"/>
      <c r="D3714" s="1"/>
      <c r="E3714" s="2"/>
      <c r="X3714"/>
      <c r="Y3714" s="7"/>
      <c r="AA3714"/>
      <c r="AB3714" s="7"/>
      <c r="AF3714" s="5"/>
      <c r="AG3714" s="5"/>
      <c r="AI3714" s="5"/>
      <c r="AJ3714" s="15"/>
      <c r="AK3714" s="5"/>
      <c r="AL3714" s="5"/>
      <c r="AM3714" s="5"/>
      <c r="AN3714" s="5"/>
      <c r="AO3714" s="15"/>
    </row>
    <row r="3715" spans="1:41" x14ac:dyDescent="0.3">
      <c r="A3715" s="4"/>
      <c r="C3715" s="10"/>
      <c r="D3715" s="1"/>
      <c r="E3715" s="2"/>
      <c r="X3715"/>
      <c r="Y3715" s="7"/>
      <c r="AA3715"/>
      <c r="AB3715" s="7"/>
      <c r="AF3715" s="5"/>
      <c r="AG3715" s="5"/>
      <c r="AI3715" s="5"/>
      <c r="AJ3715" s="15"/>
      <c r="AK3715" s="5"/>
      <c r="AL3715" s="5"/>
      <c r="AM3715" s="5"/>
      <c r="AN3715" s="5"/>
      <c r="AO3715" s="15"/>
    </row>
    <row r="3716" spans="1:41" x14ac:dyDescent="0.3">
      <c r="A3716" s="4"/>
      <c r="C3716" s="10"/>
      <c r="D3716" s="1"/>
      <c r="E3716" s="2"/>
      <c r="X3716"/>
      <c r="Y3716" s="7"/>
      <c r="AA3716"/>
      <c r="AB3716" s="7"/>
      <c r="AF3716" s="5"/>
      <c r="AG3716" s="5"/>
      <c r="AI3716" s="5"/>
      <c r="AJ3716" s="15"/>
      <c r="AK3716" s="5"/>
      <c r="AL3716" s="5"/>
      <c r="AM3716" s="5"/>
      <c r="AN3716" s="5"/>
      <c r="AO3716" s="15"/>
    </row>
    <row r="3717" spans="1:41" x14ac:dyDescent="0.3">
      <c r="A3717" s="4"/>
      <c r="C3717" s="10"/>
      <c r="D3717" s="1"/>
      <c r="E3717" s="2"/>
      <c r="X3717"/>
      <c r="Y3717" s="7"/>
      <c r="AA3717"/>
      <c r="AB3717" s="7"/>
      <c r="AF3717" s="5"/>
      <c r="AG3717" s="5"/>
      <c r="AI3717" s="5"/>
      <c r="AJ3717" s="15"/>
      <c r="AK3717" s="5"/>
      <c r="AL3717" s="5"/>
      <c r="AM3717" s="5"/>
      <c r="AN3717" s="5"/>
      <c r="AO3717" s="15"/>
    </row>
    <row r="3718" spans="1:41" x14ac:dyDescent="0.3">
      <c r="A3718" s="4"/>
      <c r="C3718" s="10"/>
      <c r="D3718" s="1"/>
      <c r="E3718" s="2"/>
      <c r="X3718"/>
      <c r="Y3718" s="7"/>
      <c r="AA3718"/>
      <c r="AB3718" s="7"/>
      <c r="AF3718" s="5"/>
      <c r="AG3718" s="5"/>
      <c r="AI3718" s="5"/>
      <c r="AJ3718" s="15"/>
      <c r="AK3718" s="5"/>
      <c r="AL3718" s="5"/>
      <c r="AM3718" s="5"/>
      <c r="AN3718" s="5"/>
      <c r="AO3718" s="15"/>
    </row>
    <row r="3719" spans="1:41" x14ac:dyDescent="0.3">
      <c r="A3719" s="4"/>
      <c r="C3719" s="10"/>
      <c r="D3719" s="1"/>
      <c r="E3719" s="2"/>
      <c r="X3719"/>
      <c r="Y3719" s="7"/>
      <c r="AA3719"/>
      <c r="AB3719" s="7"/>
      <c r="AF3719" s="5"/>
      <c r="AG3719" s="5"/>
      <c r="AI3719" s="5"/>
      <c r="AJ3719" s="15"/>
      <c r="AK3719" s="5"/>
      <c r="AL3719" s="5"/>
      <c r="AM3719" s="5"/>
      <c r="AN3719" s="5"/>
      <c r="AO3719" s="15"/>
    </row>
    <row r="3720" spans="1:41" x14ac:dyDescent="0.3">
      <c r="A3720" s="4"/>
      <c r="C3720" s="10"/>
      <c r="D3720" s="1"/>
      <c r="E3720" s="2"/>
      <c r="X3720"/>
      <c r="Y3720" s="7"/>
      <c r="AA3720"/>
      <c r="AB3720" s="7"/>
      <c r="AF3720" s="5"/>
      <c r="AG3720" s="5"/>
      <c r="AI3720" s="5"/>
      <c r="AJ3720" s="15"/>
      <c r="AK3720" s="5"/>
      <c r="AL3720" s="5"/>
      <c r="AM3720" s="5"/>
      <c r="AN3720" s="5"/>
      <c r="AO3720" s="15"/>
    </row>
    <row r="3721" spans="1:41" x14ac:dyDescent="0.3">
      <c r="A3721" s="4"/>
      <c r="C3721" s="10"/>
      <c r="D3721" s="1"/>
      <c r="E3721" s="2"/>
      <c r="X3721"/>
      <c r="Y3721" s="7"/>
      <c r="AA3721"/>
      <c r="AB3721" s="7"/>
      <c r="AF3721" s="5"/>
      <c r="AG3721" s="5"/>
      <c r="AI3721" s="5"/>
      <c r="AJ3721" s="15"/>
      <c r="AK3721" s="5"/>
      <c r="AL3721" s="5"/>
      <c r="AM3721" s="5"/>
      <c r="AN3721" s="5"/>
      <c r="AO3721" s="15"/>
    </row>
    <row r="3722" spans="1:41" x14ac:dyDescent="0.3">
      <c r="A3722" s="4"/>
      <c r="C3722" s="10"/>
      <c r="D3722" s="1"/>
      <c r="E3722" s="2"/>
      <c r="X3722"/>
      <c r="Y3722" s="7"/>
      <c r="AA3722"/>
      <c r="AB3722" s="7"/>
      <c r="AF3722" s="5"/>
      <c r="AG3722" s="5"/>
      <c r="AI3722" s="5"/>
      <c r="AJ3722" s="15"/>
      <c r="AK3722" s="5"/>
      <c r="AL3722" s="5"/>
      <c r="AM3722" s="5"/>
      <c r="AN3722" s="5"/>
      <c r="AO3722" s="15"/>
    </row>
    <row r="3723" spans="1:41" x14ac:dyDescent="0.3">
      <c r="A3723" s="4"/>
      <c r="C3723" s="10"/>
      <c r="D3723" s="1"/>
      <c r="E3723" s="2"/>
      <c r="X3723"/>
      <c r="Y3723" s="7"/>
      <c r="AA3723"/>
      <c r="AB3723" s="7"/>
      <c r="AF3723" s="5"/>
      <c r="AG3723" s="5"/>
      <c r="AI3723" s="5"/>
      <c r="AJ3723" s="15"/>
      <c r="AK3723" s="5"/>
      <c r="AL3723" s="5"/>
      <c r="AM3723" s="5"/>
      <c r="AN3723" s="5"/>
      <c r="AO3723" s="15"/>
    </row>
    <row r="3724" spans="1:41" x14ac:dyDescent="0.3">
      <c r="A3724" s="4"/>
      <c r="C3724" s="10"/>
      <c r="D3724" s="1"/>
      <c r="E3724" s="2"/>
      <c r="X3724"/>
      <c r="Y3724" s="7"/>
      <c r="AA3724"/>
      <c r="AB3724" s="7"/>
      <c r="AF3724" s="5"/>
      <c r="AG3724" s="5"/>
      <c r="AI3724" s="5"/>
      <c r="AJ3724" s="15"/>
      <c r="AK3724" s="5"/>
      <c r="AL3724" s="5"/>
      <c r="AM3724" s="5"/>
      <c r="AN3724" s="5"/>
      <c r="AO3724" s="15"/>
    </row>
    <row r="3725" spans="1:41" x14ac:dyDescent="0.3">
      <c r="A3725" s="4"/>
      <c r="C3725" s="10"/>
      <c r="D3725" s="1"/>
      <c r="E3725" s="2"/>
      <c r="X3725"/>
      <c r="Y3725" s="7"/>
      <c r="AA3725"/>
      <c r="AB3725" s="7"/>
      <c r="AF3725" s="5"/>
      <c r="AG3725" s="5"/>
      <c r="AI3725" s="5"/>
      <c r="AJ3725" s="15"/>
      <c r="AK3725" s="5"/>
      <c r="AL3725" s="5"/>
      <c r="AM3725" s="5"/>
      <c r="AN3725" s="5"/>
      <c r="AO3725" s="15"/>
    </row>
    <row r="3726" spans="1:41" x14ac:dyDescent="0.3">
      <c r="A3726" s="4"/>
      <c r="C3726" s="10"/>
      <c r="D3726" s="1"/>
      <c r="E3726" s="2"/>
      <c r="X3726"/>
      <c r="Y3726" s="7"/>
      <c r="AA3726"/>
      <c r="AB3726" s="7"/>
      <c r="AF3726" s="5"/>
      <c r="AG3726" s="5"/>
      <c r="AI3726" s="5"/>
      <c r="AJ3726" s="15"/>
      <c r="AK3726" s="5"/>
      <c r="AL3726" s="5"/>
      <c r="AM3726" s="5"/>
      <c r="AN3726" s="5"/>
      <c r="AO3726" s="15"/>
    </row>
    <row r="3727" spans="1:41" x14ac:dyDescent="0.3">
      <c r="A3727" s="4"/>
      <c r="C3727" s="10"/>
      <c r="D3727" s="1"/>
      <c r="E3727" s="2"/>
      <c r="X3727"/>
      <c r="Y3727" s="7"/>
      <c r="AA3727"/>
      <c r="AB3727" s="7"/>
      <c r="AF3727" s="5"/>
      <c r="AG3727" s="5"/>
      <c r="AI3727" s="5"/>
      <c r="AJ3727" s="15"/>
      <c r="AK3727" s="5"/>
      <c r="AL3727" s="5"/>
      <c r="AM3727" s="5"/>
      <c r="AN3727" s="5"/>
      <c r="AO3727" s="15"/>
    </row>
    <row r="3728" spans="1:41" x14ac:dyDescent="0.3">
      <c r="A3728" s="4"/>
      <c r="C3728" s="10"/>
      <c r="D3728" s="1"/>
      <c r="E3728" s="2"/>
      <c r="X3728"/>
      <c r="Y3728" s="7"/>
      <c r="AA3728"/>
      <c r="AB3728" s="7"/>
      <c r="AF3728" s="5"/>
      <c r="AG3728" s="5"/>
      <c r="AI3728" s="5"/>
      <c r="AJ3728" s="15"/>
      <c r="AK3728" s="5"/>
      <c r="AL3728" s="5"/>
      <c r="AM3728" s="5"/>
      <c r="AN3728" s="5"/>
      <c r="AO3728" s="15"/>
    </row>
    <row r="3729" spans="1:41" x14ac:dyDescent="0.3">
      <c r="A3729" s="4"/>
      <c r="C3729" s="10"/>
      <c r="D3729" s="1"/>
      <c r="E3729" s="2"/>
      <c r="X3729"/>
      <c r="Y3729" s="7"/>
      <c r="AA3729"/>
      <c r="AB3729" s="7"/>
      <c r="AF3729" s="5"/>
      <c r="AG3729" s="5"/>
      <c r="AI3729" s="5"/>
      <c r="AJ3729" s="15"/>
      <c r="AK3729" s="5"/>
      <c r="AL3729" s="5"/>
      <c r="AM3729" s="5"/>
      <c r="AN3729" s="5"/>
      <c r="AO3729" s="15"/>
    </row>
    <row r="3730" spans="1:41" x14ac:dyDescent="0.3">
      <c r="A3730" s="4"/>
      <c r="C3730" s="10"/>
      <c r="D3730" s="1"/>
      <c r="E3730" s="2"/>
      <c r="X3730"/>
      <c r="Y3730" s="7"/>
      <c r="AA3730"/>
      <c r="AB3730" s="7"/>
      <c r="AF3730" s="5"/>
      <c r="AG3730" s="5"/>
      <c r="AI3730" s="5"/>
      <c r="AJ3730" s="15"/>
      <c r="AK3730" s="5"/>
      <c r="AL3730" s="5"/>
      <c r="AM3730" s="5"/>
      <c r="AN3730" s="5"/>
      <c r="AO3730" s="15"/>
    </row>
    <row r="3731" spans="1:41" x14ac:dyDescent="0.3">
      <c r="A3731" s="4"/>
      <c r="C3731" s="10"/>
      <c r="D3731" s="1"/>
      <c r="E3731" s="2"/>
      <c r="X3731"/>
      <c r="Y3731" s="7"/>
      <c r="AA3731"/>
      <c r="AB3731" s="7"/>
      <c r="AF3731" s="5"/>
      <c r="AG3731" s="5"/>
      <c r="AI3731" s="5"/>
      <c r="AJ3731" s="15"/>
      <c r="AK3731" s="5"/>
      <c r="AL3731" s="5"/>
      <c r="AM3731" s="5"/>
      <c r="AN3731" s="5"/>
      <c r="AO3731" s="15"/>
    </row>
    <row r="3732" spans="1:41" x14ac:dyDescent="0.3">
      <c r="A3732" s="4"/>
      <c r="C3732" s="10"/>
      <c r="D3732" s="1"/>
      <c r="E3732" s="2"/>
      <c r="X3732"/>
      <c r="Y3732" s="7"/>
      <c r="AA3732"/>
      <c r="AB3732" s="7"/>
      <c r="AF3732" s="5"/>
      <c r="AG3732" s="5"/>
      <c r="AI3732" s="5"/>
      <c r="AJ3732" s="15"/>
      <c r="AK3732" s="5"/>
      <c r="AL3732" s="5"/>
      <c r="AM3732" s="5"/>
      <c r="AN3732" s="5"/>
      <c r="AO3732" s="15"/>
    </row>
    <row r="3733" spans="1:41" x14ac:dyDescent="0.3">
      <c r="A3733" s="4"/>
      <c r="C3733" s="10"/>
      <c r="D3733" s="1"/>
      <c r="E3733" s="2"/>
      <c r="X3733"/>
      <c r="Y3733" s="7"/>
      <c r="AA3733"/>
      <c r="AB3733" s="7"/>
      <c r="AF3733" s="5"/>
      <c r="AG3733" s="5"/>
      <c r="AI3733" s="5"/>
      <c r="AJ3733" s="15"/>
      <c r="AK3733" s="5"/>
      <c r="AL3733" s="5"/>
      <c r="AM3733" s="5"/>
      <c r="AN3733" s="5"/>
      <c r="AO3733" s="15"/>
    </row>
    <row r="3734" spans="1:41" x14ac:dyDescent="0.3">
      <c r="A3734" s="4"/>
      <c r="C3734" s="10"/>
      <c r="D3734" s="1"/>
      <c r="E3734" s="2"/>
      <c r="X3734"/>
      <c r="Y3734" s="7"/>
      <c r="AA3734"/>
      <c r="AB3734" s="7"/>
      <c r="AF3734" s="5"/>
      <c r="AG3734" s="5"/>
      <c r="AI3734" s="5"/>
      <c r="AJ3734" s="15"/>
      <c r="AK3734" s="5"/>
      <c r="AL3734" s="5"/>
      <c r="AM3734" s="5"/>
      <c r="AN3734" s="5"/>
      <c r="AO3734" s="15"/>
    </row>
    <row r="3735" spans="1:41" x14ac:dyDescent="0.3">
      <c r="A3735" s="4"/>
      <c r="C3735" s="10"/>
      <c r="D3735" s="1"/>
      <c r="E3735" s="2"/>
      <c r="X3735"/>
      <c r="Y3735" s="7"/>
      <c r="AA3735"/>
      <c r="AB3735" s="7"/>
      <c r="AF3735" s="5"/>
      <c r="AG3735" s="5"/>
      <c r="AI3735" s="5"/>
      <c r="AJ3735" s="15"/>
      <c r="AK3735" s="5"/>
      <c r="AL3735" s="5"/>
      <c r="AM3735" s="5"/>
      <c r="AN3735" s="5"/>
      <c r="AO3735" s="15"/>
    </row>
    <row r="3736" spans="1:41" x14ac:dyDescent="0.3">
      <c r="A3736" s="4"/>
      <c r="C3736" s="10"/>
      <c r="D3736" s="1"/>
      <c r="E3736" s="2"/>
      <c r="X3736"/>
      <c r="Y3736" s="7"/>
      <c r="AA3736"/>
      <c r="AB3736" s="7"/>
      <c r="AF3736" s="5"/>
      <c r="AG3736" s="5"/>
      <c r="AI3736" s="5"/>
      <c r="AJ3736" s="15"/>
      <c r="AK3736" s="5"/>
      <c r="AL3736" s="5"/>
      <c r="AM3736" s="5"/>
      <c r="AN3736" s="5"/>
      <c r="AO3736" s="15"/>
    </row>
    <row r="3737" spans="1:41" x14ac:dyDescent="0.3">
      <c r="A3737" s="4"/>
      <c r="C3737" s="10"/>
      <c r="D3737" s="1"/>
      <c r="E3737" s="2"/>
      <c r="X3737"/>
      <c r="Y3737" s="7"/>
      <c r="AA3737"/>
      <c r="AB3737" s="7"/>
      <c r="AF3737" s="5"/>
      <c r="AG3737" s="5"/>
      <c r="AI3737" s="5"/>
      <c r="AJ3737" s="15"/>
      <c r="AK3737" s="5"/>
      <c r="AL3737" s="5"/>
      <c r="AM3737" s="5"/>
      <c r="AN3737" s="5"/>
      <c r="AO3737" s="15"/>
    </row>
    <row r="3738" spans="1:41" x14ac:dyDescent="0.3">
      <c r="A3738" s="4"/>
      <c r="C3738" s="10"/>
      <c r="D3738" s="1"/>
      <c r="E3738" s="2"/>
      <c r="X3738"/>
      <c r="Y3738" s="7"/>
      <c r="AA3738"/>
      <c r="AB3738" s="7"/>
      <c r="AF3738" s="5"/>
      <c r="AG3738" s="5"/>
      <c r="AI3738" s="5"/>
      <c r="AJ3738" s="15"/>
      <c r="AK3738" s="5"/>
      <c r="AL3738" s="5"/>
      <c r="AM3738" s="5"/>
      <c r="AN3738" s="5"/>
      <c r="AO3738" s="15"/>
    </row>
    <row r="3739" spans="1:41" x14ac:dyDescent="0.3">
      <c r="A3739" s="4"/>
      <c r="C3739" s="10"/>
      <c r="D3739" s="1"/>
      <c r="E3739" s="2"/>
      <c r="X3739"/>
      <c r="Y3739" s="7"/>
      <c r="AA3739"/>
      <c r="AB3739" s="7"/>
      <c r="AF3739" s="5"/>
      <c r="AG3739" s="5"/>
      <c r="AI3739" s="5"/>
      <c r="AJ3739" s="15"/>
      <c r="AK3739" s="5"/>
      <c r="AL3739" s="5"/>
      <c r="AM3739" s="5"/>
      <c r="AN3739" s="5"/>
      <c r="AO3739" s="15"/>
    </row>
    <row r="3740" spans="1:41" x14ac:dyDescent="0.3">
      <c r="A3740" s="4"/>
      <c r="C3740" s="10"/>
      <c r="D3740" s="1"/>
      <c r="E3740" s="2"/>
      <c r="X3740"/>
      <c r="Y3740" s="7"/>
      <c r="AA3740"/>
      <c r="AB3740" s="7"/>
      <c r="AF3740" s="5"/>
      <c r="AG3740" s="5"/>
      <c r="AI3740" s="5"/>
      <c r="AJ3740" s="15"/>
      <c r="AK3740" s="5"/>
      <c r="AL3740" s="5"/>
      <c r="AM3740" s="5"/>
      <c r="AN3740" s="5"/>
      <c r="AO3740" s="15"/>
    </row>
    <row r="3741" spans="1:41" x14ac:dyDescent="0.3">
      <c r="A3741" s="4"/>
      <c r="C3741" s="10"/>
      <c r="D3741" s="1"/>
      <c r="E3741" s="2"/>
      <c r="X3741"/>
      <c r="Y3741" s="7"/>
      <c r="AA3741"/>
      <c r="AB3741" s="7"/>
      <c r="AF3741" s="5"/>
      <c r="AG3741" s="5"/>
      <c r="AI3741" s="5"/>
      <c r="AJ3741" s="15"/>
      <c r="AK3741" s="5"/>
      <c r="AL3741" s="5"/>
      <c r="AM3741" s="5"/>
      <c r="AN3741" s="5"/>
      <c r="AO3741" s="15"/>
    </row>
    <row r="3742" spans="1:41" x14ac:dyDescent="0.3">
      <c r="A3742" s="4"/>
      <c r="C3742" s="10"/>
      <c r="D3742" s="1"/>
      <c r="E3742" s="2"/>
      <c r="X3742"/>
      <c r="Y3742" s="7"/>
      <c r="AA3742"/>
      <c r="AB3742" s="7"/>
      <c r="AF3742" s="5"/>
      <c r="AG3742" s="5"/>
      <c r="AI3742" s="5"/>
      <c r="AJ3742" s="15"/>
      <c r="AK3742" s="5"/>
      <c r="AL3742" s="5"/>
      <c r="AM3742" s="5"/>
      <c r="AN3742" s="5"/>
      <c r="AO3742" s="15"/>
    </row>
    <row r="3743" spans="1:41" x14ac:dyDescent="0.3">
      <c r="A3743" s="4"/>
      <c r="C3743" s="10"/>
      <c r="D3743" s="1"/>
      <c r="E3743" s="2"/>
      <c r="X3743"/>
      <c r="Y3743" s="7"/>
      <c r="AA3743"/>
      <c r="AB3743" s="7"/>
      <c r="AF3743" s="5"/>
      <c r="AG3743" s="5"/>
      <c r="AI3743" s="5"/>
      <c r="AJ3743" s="15"/>
      <c r="AK3743" s="5"/>
      <c r="AL3743" s="5"/>
      <c r="AM3743" s="5"/>
      <c r="AN3743" s="5"/>
      <c r="AO3743" s="15"/>
    </row>
    <row r="3744" spans="1:41" x14ac:dyDescent="0.3">
      <c r="A3744" s="4"/>
      <c r="C3744" s="10"/>
      <c r="D3744" s="1"/>
      <c r="E3744" s="2"/>
      <c r="X3744"/>
      <c r="Y3744" s="7"/>
      <c r="AA3744"/>
      <c r="AB3744" s="7"/>
      <c r="AF3744" s="5"/>
      <c r="AG3744" s="5"/>
      <c r="AI3744" s="5"/>
      <c r="AJ3744" s="15"/>
      <c r="AK3744" s="5"/>
      <c r="AL3744" s="5"/>
      <c r="AM3744" s="5"/>
      <c r="AN3744" s="5"/>
      <c r="AO3744" s="15"/>
    </row>
    <row r="3745" spans="1:41" x14ac:dyDescent="0.3">
      <c r="A3745" s="4"/>
      <c r="C3745" s="10"/>
      <c r="D3745" s="1"/>
      <c r="E3745" s="2"/>
      <c r="X3745"/>
      <c r="Y3745" s="7"/>
      <c r="AA3745"/>
      <c r="AB3745" s="7"/>
      <c r="AF3745" s="5"/>
      <c r="AG3745" s="5"/>
      <c r="AI3745" s="5"/>
      <c r="AJ3745" s="15"/>
      <c r="AK3745" s="5"/>
      <c r="AL3745" s="5"/>
      <c r="AM3745" s="5"/>
      <c r="AN3745" s="5"/>
      <c r="AO3745" s="15"/>
    </row>
    <row r="3746" spans="1:41" x14ac:dyDescent="0.3">
      <c r="A3746" s="4"/>
      <c r="C3746" s="10"/>
      <c r="D3746" s="1"/>
      <c r="E3746" s="2"/>
      <c r="X3746"/>
      <c r="Y3746" s="7"/>
      <c r="AA3746"/>
      <c r="AB3746" s="7"/>
      <c r="AF3746" s="5"/>
      <c r="AG3746" s="5"/>
      <c r="AI3746" s="5"/>
      <c r="AJ3746" s="15"/>
      <c r="AK3746" s="5"/>
      <c r="AL3746" s="5"/>
      <c r="AM3746" s="5"/>
      <c r="AN3746" s="5"/>
      <c r="AO3746" s="15"/>
    </row>
    <row r="3747" spans="1:41" x14ac:dyDescent="0.3">
      <c r="A3747" s="4"/>
      <c r="C3747" s="10"/>
      <c r="D3747" s="1"/>
      <c r="E3747" s="2"/>
      <c r="X3747"/>
      <c r="Y3747" s="7"/>
      <c r="AA3747"/>
      <c r="AB3747" s="7"/>
      <c r="AF3747" s="5"/>
      <c r="AG3747" s="5"/>
      <c r="AI3747" s="5"/>
      <c r="AJ3747" s="15"/>
      <c r="AK3747" s="5"/>
      <c r="AL3747" s="5"/>
      <c r="AM3747" s="5"/>
      <c r="AN3747" s="5"/>
      <c r="AO3747" s="15"/>
    </row>
    <row r="3748" spans="1:41" x14ac:dyDescent="0.3">
      <c r="A3748" s="4"/>
      <c r="C3748" s="10"/>
      <c r="D3748" s="1"/>
      <c r="E3748" s="2"/>
      <c r="X3748"/>
      <c r="Y3748" s="7"/>
      <c r="AA3748"/>
      <c r="AB3748" s="7"/>
      <c r="AF3748" s="5"/>
      <c r="AG3748" s="5"/>
      <c r="AI3748" s="5"/>
      <c r="AJ3748" s="15"/>
      <c r="AK3748" s="5"/>
      <c r="AL3748" s="5"/>
      <c r="AM3748" s="5"/>
      <c r="AN3748" s="5"/>
      <c r="AO3748" s="15"/>
    </row>
    <row r="3749" spans="1:41" x14ac:dyDescent="0.3">
      <c r="A3749" s="4"/>
      <c r="C3749" s="10"/>
      <c r="D3749" s="1"/>
      <c r="E3749" s="2"/>
      <c r="X3749"/>
      <c r="Y3749" s="7"/>
      <c r="AA3749"/>
      <c r="AB3749" s="7"/>
      <c r="AF3749" s="5"/>
      <c r="AG3749" s="5"/>
      <c r="AI3749" s="5"/>
      <c r="AJ3749" s="15"/>
      <c r="AK3749" s="5"/>
      <c r="AL3749" s="5"/>
      <c r="AM3749" s="5"/>
      <c r="AN3749" s="5"/>
      <c r="AO3749" s="15"/>
    </row>
    <row r="3750" spans="1:41" x14ac:dyDescent="0.3">
      <c r="A3750" s="4"/>
      <c r="C3750" s="10"/>
      <c r="D3750" s="1"/>
      <c r="E3750" s="2"/>
      <c r="X3750"/>
      <c r="Y3750" s="7"/>
      <c r="AA3750"/>
      <c r="AB3750" s="7"/>
      <c r="AF3750" s="5"/>
      <c r="AG3750" s="5"/>
      <c r="AI3750" s="5"/>
      <c r="AJ3750" s="15"/>
      <c r="AK3750" s="5"/>
      <c r="AL3750" s="5"/>
      <c r="AM3750" s="5"/>
      <c r="AN3750" s="5"/>
      <c r="AO3750" s="15"/>
    </row>
    <row r="3751" spans="1:41" x14ac:dyDescent="0.3">
      <c r="A3751" s="4"/>
      <c r="C3751" s="10"/>
      <c r="D3751" s="1"/>
      <c r="E3751" s="2"/>
      <c r="X3751"/>
      <c r="Y3751" s="7"/>
      <c r="AA3751"/>
      <c r="AB3751" s="7"/>
      <c r="AF3751" s="5"/>
      <c r="AG3751" s="5"/>
      <c r="AI3751" s="5"/>
      <c r="AJ3751" s="15"/>
      <c r="AK3751" s="5"/>
      <c r="AL3751" s="5"/>
      <c r="AM3751" s="5"/>
      <c r="AN3751" s="5"/>
      <c r="AO3751" s="15"/>
    </row>
    <row r="3752" spans="1:41" x14ac:dyDescent="0.3">
      <c r="A3752" s="4"/>
      <c r="C3752" s="10"/>
      <c r="D3752" s="1"/>
      <c r="E3752" s="2"/>
      <c r="X3752"/>
      <c r="Y3752" s="7"/>
      <c r="AA3752"/>
      <c r="AB3752" s="7"/>
      <c r="AF3752" s="5"/>
      <c r="AG3752" s="5"/>
      <c r="AI3752" s="5"/>
      <c r="AJ3752" s="15"/>
      <c r="AK3752" s="5"/>
      <c r="AL3752" s="5"/>
      <c r="AM3752" s="5"/>
      <c r="AN3752" s="5"/>
      <c r="AO3752" s="15"/>
    </row>
    <row r="3753" spans="1:41" x14ac:dyDescent="0.3">
      <c r="A3753" s="4"/>
      <c r="C3753" s="10"/>
      <c r="D3753" s="1"/>
      <c r="E3753" s="2"/>
      <c r="X3753"/>
      <c r="Y3753" s="7"/>
      <c r="AA3753"/>
      <c r="AB3753" s="7"/>
      <c r="AF3753" s="5"/>
      <c r="AG3753" s="5"/>
      <c r="AI3753" s="5"/>
      <c r="AJ3753" s="15"/>
      <c r="AK3753" s="5"/>
      <c r="AL3753" s="5"/>
      <c r="AM3753" s="5"/>
      <c r="AN3753" s="5"/>
      <c r="AO3753" s="15"/>
    </row>
    <row r="3754" spans="1:41" x14ac:dyDescent="0.3">
      <c r="A3754" s="4"/>
      <c r="C3754" s="10"/>
      <c r="D3754" s="1"/>
      <c r="E3754" s="2"/>
      <c r="X3754"/>
      <c r="Y3754" s="7"/>
      <c r="AA3754"/>
      <c r="AB3754" s="7"/>
      <c r="AF3754" s="5"/>
      <c r="AG3754" s="5"/>
      <c r="AI3754" s="5"/>
      <c r="AJ3754" s="15"/>
      <c r="AK3754" s="5"/>
      <c r="AL3754" s="5"/>
      <c r="AM3754" s="5"/>
      <c r="AN3754" s="5"/>
      <c r="AO3754" s="15"/>
    </row>
    <row r="3755" spans="1:41" x14ac:dyDescent="0.3">
      <c r="A3755" s="4"/>
      <c r="C3755" s="10"/>
      <c r="D3755" s="1"/>
      <c r="E3755" s="2"/>
      <c r="X3755"/>
      <c r="Y3755" s="7"/>
      <c r="AA3755"/>
      <c r="AB3755" s="7"/>
      <c r="AF3755" s="5"/>
      <c r="AG3755" s="5"/>
      <c r="AI3755" s="5"/>
      <c r="AJ3755" s="15"/>
      <c r="AK3755" s="5"/>
      <c r="AL3755" s="5"/>
      <c r="AM3755" s="5"/>
      <c r="AN3755" s="5"/>
      <c r="AO3755" s="15"/>
    </row>
    <row r="3756" spans="1:41" x14ac:dyDescent="0.3">
      <c r="A3756" s="4"/>
      <c r="C3756" s="10"/>
      <c r="D3756" s="1"/>
      <c r="E3756" s="2"/>
      <c r="X3756"/>
      <c r="Y3756" s="7"/>
      <c r="AA3756"/>
      <c r="AB3756" s="7"/>
      <c r="AF3756" s="5"/>
      <c r="AG3756" s="5"/>
      <c r="AI3756" s="5"/>
      <c r="AJ3756" s="15"/>
      <c r="AK3756" s="5"/>
      <c r="AL3756" s="5"/>
      <c r="AM3756" s="5"/>
      <c r="AN3756" s="5"/>
      <c r="AO3756" s="15"/>
    </row>
    <row r="3757" spans="1:41" x14ac:dyDescent="0.3">
      <c r="A3757" s="4"/>
      <c r="C3757" s="10"/>
      <c r="D3757" s="1"/>
      <c r="E3757" s="2"/>
      <c r="X3757"/>
      <c r="Y3757" s="7"/>
      <c r="AA3757"/>
      <c r="AB3757" s="7"/>
      <c r="AF3757" s="5"/>
      <c r="AG3757" s="5"/>
      <c r="AI3757" s="5"/>
      <c r="AJ3757" s="15"/>
      <c r="AK3757" s="5"/>
      <c r="AL3757" s="5"/>
      <c r="AM3757" s="5"/>
      <c r="AN3757" s="5"/>
      <c r="AO3757" s="15"/>
    </row>
    <row r="3758" spans="1:41" x14ac:dyDescent="0.3">
      <c r="A3758" s="4"/>
      <c r="C3758" s="10"/>
      <c r="D3758" s="1"/>
      <c r="E3758" s="2"/>
      <c r="X3758"/>
      <c r="Y3758" s="7"/>
      <c r="AA3758"/>
      <c r="AB3758" s="7"/>
      <c r="AF3758" s="5"/>
      <c r="AG3758" s="5"/>
      <c r="AI3758" s="5"/>
      <c r="AJ3758" s="15"/>
      <c r="AK3758" s="5"/>
      <c r="AL3758" s="5"/>
      <c r="AM3758" s="5"/>
      <c r="AN3758" s="5"/>
      <c r="AO3758" s="15"/>
    </row>
    <row r="3759" spans="1:41" x14ac:dyDescent="0.3">
      <c r="A3759" s="4"/>
      <c r="C3759" s="10"/>
      <c r="D3759" s="1"/>
      <c r="E3759" s="2"/>
      <c r="X3759"/>
      <c r="Y3759" s="7"/>
      <c r="AA3759"/>
      <c r="AB3759" s="7"/>
      <c r="AF3759" s="5"/>
      <c r="AG3759" s="5"/>
      <c r="AI3759" s="5"/>
      <c r="AJ3759" s="15"/>
      <c r="AK3759" s="5"/>
      <c r="AL3759" s="5"/>
      <c r="AM3759" s="5"/>
      <c r="AN3759" s="5"/>
      <c r="AO3759" s="15"/>
    </row>
    <row r="3760" spans="1:41" x14ac:dyDescent="0.3">
      <c r="A3760" s="4"/>
      <c r="C3760" s="10"/>
      <c r="D3760" s="1"/>
      <c r="E3760" s="2"/>
      <c r="X3760"/>
      <c r="Y3760" s="7"/>
      <c r="AA3760"/>
      <c r="AB3760" s="7"/>
      <c r="AF3760" s="5"/>
      <c r="AG3760" s="5"/>
      <c r="AI3760" s="5"/>
      <c r="AJ3760" s="15"/>
      <c r="AK3760" s="5"/>
      <c r="AL3760" s="5"/>
      <c r="AM3760" s="5"/>
      <c r="AN3760" s="5"/>
      <c r="AO3760" s="15"/>
    </row>
    <row r="3761" spans="1:41" x14ac:dyDescent="0.3">
      <c r="A3761" s="4"/>
      <c r="C3761" s="10"/>
      <c r="D3761" s="1"/>
      <c r="E3761" s="2"/>
      <c r="X3761"/>
      <c r="Y3761" s="7"/>
      <c r="AA3761"/>
      <c r="AB3761" s="7"/>
      <c r="AF3761" s="5"/>
      <c r="AG3761" s="5"/>
      <c r="AI3761" s="5"/>
      <c r="AJ3761" s="15"/>
      <c r="AK3761" s="5"/>
      <c r="AL3761" s="5"/>
      <c r="AM3761" s="5"/>
      <c r="AN3761" s="5"/>
      <c r="AO3761" s="15"/>
    </row>
    <row r="3762" spans="1:41" x14ac:dyDescent="0.3">
      <c r="A3762" s="4"/>
      <c r="C3762" s="10"/>
      <c r="D3762" s="1"/>
      <c r="E3762" s="2"/>
      <c r="X3762"/>
      <c r="Y3762" s="7"/>
      <c r="AA3762"/>
      <c r="AB3762" s="7"/>
      <c r="AF3762" s="5"/>
      <c r="AG3762" s="5"/>
      <c r="AI3762" s="5"/>
      <c r="AJ3762" s="15"/>
      <c r="AK3762" s="5"/>
      <c r="AL3762" s="5"/>
      <c r="AM3762" s="5"/>
      <c r="AN3762" s="5"/>
      <c r="AO3762" s="15"/>
    </row>
    <row r="3763" spans="1:41" x14ac:dyDescent="0.3">
      <c r="A3763" s="4"/>
      <c r="C3763" s="10"/>
      <c r="D3763" s="1"/>
      <c r="E3763" s="2"/>
      <c r="X3763"/>
      <c r="Y3763" s="7"/>
      <c r="AA3763"/>
      <c r="AB3763" s="7"/>
      <c r="AF3763" s="5"/>
      <c r="AG3763" s="5"/>
      <c r="AI3763" s="5"/>
      <c r="AJ3763" s="15"/>
      <c r="AK3763" s="5"/>
      <c r="AL3763" s="5"/>
      <c r="AM3763" s="5"/>
      <c r="AN3763" s="5"/>
      <c r="AO3763" s="15"/>
    </row>
    <row r="3764" spans="1:41" x14ac:dyDescent="0.3">
      <c r="A3764" s="4"/>
      <c r="C3764" s="10"/>
      <c r="D3764" s="1"/>
      <c r="E3764" s="2"/>
      <c r="X3764"/>
      <c r="Y3764" s="7"/>
      <c r="AA3764"/>
      <c r="AB3764" s="7"/>
      <c r="AF3764" s="5"/>
      <c r="AG3764" s="5"/>
      <c r="AI3764" s="5"/>
      <c r="AJ3764" s="15"/>
      <c r="AK3764" s="5"/>
      <c r="AL3764" s="5"/>
      <c r="AM3764" s="5"/>
      <c r="AN3764" s="5"/>
      <c r="AO3764" s="15"/>
    </row>
    <row r="3765" spans="1:41" x14ac:dyDescent="0.3">
      <c r="A3765" s="4"/>
      <c r="C3765" s="10"/>
      <c r="D3765" s="1"/>
      <c r="E3765" s="2"/>
      <c r="X3765"/>
      <c r="Y3765" s="7"/>
      <c r="AA3765"/>
      <c r="AB3765" s="7"/>
      <c r="AF3765" s="5"/>
      <c r="AG3765" s="5"/>
      <c r="AI3765" s="5"/>
      <c r="AJ3765" s="15"/>
      <c r="AK3765" s="5"/>
      <c r="AL3765" s="5"/>
      <c r="AM3765" s="5"/>
      <c r="AN3765" s="5"/>
      <c r="AO3765" s="15"/>
    </row>
    <row r="3766" spans="1:41" x14ac:dyDescent="0.3">
      <c r="A3766" s="4"/>
      <c r="C3766" s="10"/>
      <c r="D3766" s="1"/>
      <c r="E3766" s="2"/>
      <c r="X3766"/>
      <c r="Y3766" s="7"/>
      <c r="AA3766"/>
      <c r="AB3766" s="7"/>
      <c r="AF3766" s="5"/>
      <c r="AG3766" s="5"/>
      <c r="AI3766" s="5"/>
      <c r="AJ3766" s="15"/>
      <c r="AK3766" s="5"/>
      <c r="AL3766" s="5"/>
      <c r="AM3766" s="5"/>
      <c r="AN3766" s="5"/>
      <c r="AO3766" s="15"/>
    </row>
    <row r="3767" spans="1:41" x14ac:dyDescent="0.3">
      <c r="A3767" s="4"/>
      <c r="C3767" s="10"/>
      <c r="D3767" s="1"/>
      <c r="E3767" s="2"/>
      <c r="X3767"/>
      <c r="Y3767" s="7"/>
      <c r="AA3767"/>
      <c r="AB3767" s="7"/>
      <c r="AF3767" s="5"/>
      <c r="AG3767" s="5"/>
      <c r="AI3767" s="5"/>
      <c r="AJ3767" s="15"/>
      <c r="AK3767" s="5"/>
      <c r="AL3767" s="5"/>
      <c r="AM3767" s="5"/>
      <c r="AN3767" s="5"/>
      <c r="AO3767" s="15"/>
    </row>
    <row r="3768" spans="1:41" x14ac:dyDescent="0.3">
      <c r="A3768" s="4"/>
      <c r="C3768" s="10"/>
      <c r="D3768" s="1"/>
      <c r="E3768" s="2"/>
      <c r="X3768"/>
      <c r="Y3768" s="7"/>
      <c r="AA3768"/>
      <c r="AB3768" s="7"/>
      <c r="AF3768" s="5"/>
      <c r="AG3768" s="5"/>
      <c r="AI3768" s="5"/>
      <c r="AJ3768" s="15"/>
      <c r="AK3768" s="5"/>
      <c r="AL3768" s="5"/>
      <c r="AM3768" s="5"/>
      <c r="AN3768" s="5"/>
      <c r="AO3768" s="15"/>
    </row>
    <row r="3769" spans="1:41" x14ac:dyDescent="0.3">
      <c r="A3769" s="4"/>
      <c r="C3769" s="10"/>
      <c r="D3769" s="1"/>
      <c r="E3769" s="2"/>
      <c r="X3769"/>
      <c r="Y3769" s="7"/>
      <c r="AA3769"/>
      <c r="AB3769" s="7"/>
      <c r="AF3769" s="5"/>
      <c r="AG3769" s="5"/>
      <c r="AI3769" s="5"/>
      <c r="AJ3769" s="15"/>
      <c r="AK3769" s="5"/>
      <c r="AL3769" s="5"/>
      <c r="AM3769" s="5"/>
      <c r="AN3769" s="5"/>
      <c r="AO3769" s="15"/>
    </row>
    <row r="3770" spans="1:41" x14ac:dyDescent="0.3">
      <c r="A3770" s="4"/>
      <c r="C3770" s="10"/>
      <c r="D3770" s="1"/>
      <c r="E3770" s="2"/>
      <c r="X3770"/>
      <c r="Y3770" s="7"/>
      <c r="AA3770"/>
      <c r="AB3770" s="7"/>
      <c r="AF3770" s="5"/>
      <c r="AG3770" s="5"/>
      <c r="AI3770" s="5"/>
      <c r="AJ3770" s="15"/>
      <c r="AK3770" s="5"/>
      <c r="AL3770" s="5"/>
      <c r="AM3770" s="5"/>
      <c r="AN3770" s="5"/>
      <c r="AO3770" s="15"/>
    </row>
    <row r="3771" spans="1:41" x14ac:dyDescent="0.3">
      <c r="A3771" s="4"/>
      <c r="C3771" s="10"/>
      <c r="D3771" s="1"/>
      <c r="E3771" s="2"/>
      <c r="X3771"/>
      <c r="Y3771" s="7"/>
      <c r="AA3771"/>
      <c r="AB3771" s="7"/>
      <c r="AF3771" s="5"/>
      <c r="AG3771" s="5"/>
      <c r="AI3771" s="5"/>
      <c r="AJ3771" s="15"/>
      <c r="AK3771" s="5"/>
      <c r="AL3771" s="5"/>
      <c r="AM3771" s="5"/>
      <c r="AN3771" s="5"/>
      <c r="AO3771" s="15"/>
    </row>
    <row r="3772" spans="1:41" x14ac:dyDescent="0.3">
      <c r="A3772" s="4"/>
      <c r="C3772" s="10"/>
      <c r="D3772" s="1"/>
      <c r="E3772" s="2"/>
      <c r="X3772"/>
      <c r="Y3772" s="7"/>
      <c r="AA3772"/>
      <c r="AB3772" s="7"/>
      <c r="AF3772" s="5"/>
      <c r="AG3772" s="5"/>
      <c r="AI3772" s="5"/>
      <c r="AJ3772" s="15"/>
      <c r="AK3772" s="5"/>
      <c r="AL3772" s="5"/>
      <c r="AM3772" s="5"/>
      <c r="AN3772" s="5"/>
      <c r="AO3772" s="15"/>
    </row>
    <row r="3773" spans="1:41" x14ac:dyDescent="0.3">
      <c r="A3773" s="4"/>
      <c r="C3773" s="10"/>
      <c r="D3773" s="1"/>
      <c r="E3773" s="2"/>
      <c r="X3773"/>
      <c r="Y3773" s="7"/>
      <c r="AA3773"/>
      <c r="AB3773" s="7"/>
      <c r="AF3773" s="5"/>
      <c r="AG3773" s="5"/>
      <c r="AI3773" s="5"/>
      <c r="AJ3773" s="15"/>
      <c r="AK3773" s="5"/>
      <c r="AL3773" s="5"/>
      <c r="AM3773" s="5"/>
      <c r="AN3773" s="5"/>
      <c r="AO3773" s="15"/>
    </row>
    <row r="3774" spans="1:41" x14ac:dyDescent="0.3">
      <c r="A3774" s="4"/>
      <c r="C3774" s="10"/>
      <c r="D3774" s="1"/>
      <c r="E3774" s="2"/>
      <c r="X3774"/>
      <c r="Y3774" s="7"/>
      <c r="AA3774"/>
      <c r="AB3774" s="7"/>
      <c r="AF3774" s="5"/>
      <c r="AG3774" s="5"/>
      <c r="AI3774" s="5"/>
      <c r="AJ3774" s="15"/>
      <c r="AK3774" s="5"/>
      <c r="AL3774" s="5"/>
      <c r="AM3774" s="5"/>
      <c r="AN3774" s="5"/>
      <c r="AO3774" s="15"/>
    </row>
    <row r="3775" spans="1:41" x14ac:dyDescent="0.3">
      <c r="A3775" s="4"/>
      <c r="C3775" s="10"/>
      <c r="D3775" s="1"/>
      <c r="E3775" s="2"/>
      <c r="X3775"/>
      <c r="Y3775" s="7"/>
      <c r="AA3775"/>
      <c r="AB3775" s="7"/>
      <c r="AF3775" s="5"/>
      <c r="AG3775" s="5"/>
      <c r="AI3775" s="5"/>
      <c r="AJ3775" s="15"/>
      <c r="AK3775" s="5"/>
      <c r="AL3775" s="5"/>
      <c r="AM3775" s="5"/>
      <c r="AN3775" s="5"/>
      <c r="AO3775" s="15"/>
    </row>
    <row r="3776" spans="1:41" x14ac:dyDescent="0.3">
      <c r="A3776" s="4"/>
      <c r="C3776" s="10"/>
      <c r="D3776" s="1"/>
      <c r="E3776" s="2"/>
      <c r="X3776"/>
      <c r="Y3776" s="7"/>
      <c r="AA3776"/>
      <c r="AB3776" s="7"/>
      <c r="AF3776" s="5"/>
      <c r="AG3776" s="5"/>
      <c r="AI3776" s="5"/>
      <c r="AJ3776" s="15"/>
      <c r="AK3776" s="5"/>
      <c r="AL3776" s="5"/>
      <c r="AM3776" s="5"/>
      <c r="AN3776" s="5"/>
      <c r="AO3776" s="15"/>
    </row>
    <row r="3777" spans="1:41" x14ac:dyDescent="0.3">
      <c r="A3777" s="4"/>
      <c r="C3777" s="10"/>
      <c r="D3777" s="1"/>
      <c r="E3777" s="2"/>
      <c r="X3777"/>
      <c r="Y3777" s="7"/>
      <c r="AA3777"/>
      <c r="AB3777" s="7"/>
      <c r="AF3777" s="5"/>
      <c r="AG3777" s="5"/>
      <c r="AI3777" s="5"/>
      <c r="AJ3777" s="15"/>
      <c r="AK3777" s="5"/>
      <c r="AL3777" s="5"/>
      <c r="AM3777" s="5"/>
      <c r="AN3777" s="5"/>
      <c r="AO3777" s="15"/>
    </row>
    <row r="3778" spans="1:41" x14ac:dyDescent="0.3">
      <c r="A3778" s="4"/>
      <c r="C3778" s="10"/>
      <c r="D3778" s="1"/>
      <c r="E3778" s="2"/>
      <c r="X3778"/>
      <c r="Y3778" s="7"/>
      <c r="AA3778"/>
      <c r="AB3778" s="7"/>
      <c r="AF3778" s="5"/>
      <c r="AG3778" s="5"/>
      <c r="AI3778" s="5"/>
      <c r="AJ3778" s="15"/>
      <c r="AK3778" s="5"/>
      <c r="AL3778" s="5"/>
      <c r="AM3778" s="5"/>
      <c r="AN3778" s="5"/>
      <c r="AO3778" s="15"/>
    </row>
    <row r="3779" spans="1:41" x14ac:dyDescent="0.3">
      <c r="A3779" s="4"/>
      <c r="C3779" s="10"/>
      <c r="D3779" s="1"/>
      <c r="E3779" s="2"/>
      <c r="X3779"/>
      <c r="Y3779" s="7"/>
      <c r="AA3779"/>
      <c r="AB3779" s="7"/>
      <c r="AF3779" s="5"/>
      <c r="AG3779" s="5"/>
      <c r="AI3779" s="5"/>
      <c r="AJ3779" s="15"/>
      <c r="AK3779" s="5"/>
      <c r="AL3779" s="5"/>
      <c r="AM3779" s="5"/>
      <c r="AN3779" s="5"/>
      <c r="AO3779" s="15"/>
    </row>
    <row r="3780" spans="1:41" x14ac:dyDescent="0.3">
      <c r="A3780" s="4"/>
      <c r="C3780" s="10"/>
      <c r="D3780" s="1"/>
      <c r="E3780" s="2"/>
      <c r="X3780"/>
      <c r="Y3780" s="7"/>
      <c r="AA3780"/>
      <c r="AB3780" s="7"/>
      <c r="AF3780" s="5"/>
      <c r="AG3780" s="5"/>
      <c r="AI3780" s="5"/>
      <c r="AJ3780" s="15"/>
      <c r="AK3780" s="5"/>
      <c r="AL3780" s="5"/>
      <c r="AM3780" s="5"/>
      <c r="AN3780" s="5"/>
      <c r="AO3780" s="15"/>
    </row>
    <row r="3781" spans="1:41" x14ac:dyDescent="0.3">
      <c r="A3781" s="4"/>
      <c r="C3781" s="10"/>
      <c r="D3781" s="1"/>
      <c r="E3781" s="2"/>
      <c r="X3781"/>
      <c r="Y3781" s="7"/>
      <c r="AA3781"/>
      <c r="AB3781" s="7"/>
      <c r="AF3781" s="5"/>
      <c r="AG3781" s="5"/>
      <c r="AI3781" s="5"/>
      <c r="AJ3781" s="15"/>
      <c r="AK3781" s="5"/>
      <c r="AL3781" s="5"/>
      <c r="AM3781" s="5"/>
      <c r="AN3781" s="5"/>
      <c r="AO3781" s="15"/>
    </row>
    <row r="3782" spans="1:41" x14ac:dyDescent="0.3">
      <c r="A3782" s="4"/>
      <c r="C3782" s="10"/>
      <c r="D3782" s="1"/>
      <c r="E3782" s="2"/>
      <c r="X3782"/>
      <c r="Y3782" s="7"/>
      <c r="AA3782"/>
      <c r="AB3782" s="7"/>
      <c r="AF3782" s="5"/>
      <c r="AG3782" s="5"/>
      <c r="AI3782" s="5"/>
      <c r="AJ3782" s="15"/>
      <c r="AK3782" s="5"/>
      <c r="AL3782" s="5"/>
      <c r="AM3782" s="5"/>
      <c r="AN3782" s="5"/>
      <c r="AO3782" s="15"/>
    </row>
    <row r="3783" spans="1:41" x14ac:dyDescent="0.3">
      <c r="A3783" s="4"/>
      <c r="C3783" s="10"/>
      <c r="D3783" s="1"/>
      <c r="E3783" s="2"/>
      <c r="X3783"/>
      <c r="Y3783" s="7"/>
      <c r="AA3783"/>
      <c r="AB3783" s="7"/>
      <c r="AF3783" s="5"/>
      <c r="AG3783" s="5"/>
      <c r="AI3783" s="5"/>
      <c r="AJ3783" s="15"/>
      <c r="AK3783" s="5"/>
      <c r="AL3783" s="5"/>
      <c r="AM3783" s="5"/>
      <c r="AN3783" s="5"/>
      <c r="AO3783" s="15"/>
    </row>
    <row r="3784" spans="1:41" x14ac:dyDescent="0.3">
      <c r="A3784" s="4"/>
      <c r="C3784" s="10"/>
      <c r="D3784" s="1"/>
      <c r="E3784" s="2"/>
      <c r="X3784"/>
      <c r="Y3784" s="7"/>
      <c r="AA3784"/>
      <c r="AB3784" s="7"/>
      <c r="AF3784" s="5"/>
      <c r="AG3784" s="5"/>
      <c r="AI3784" s="5"/>
      <c r="AJ3784" s="15"/>
      <c r="AK3784" s="5"/>
      <c r="AL3784" s="5"/>
      <c r="AM3784" s="5"/>
      <c r="AN3784" s="5"/>
      <c r="AO3784" s="15"/>
    </row>
    <row r="3785" spans="1:41" x14ac:dyDescent="0.3">
      <c r="A3785" s="4"/>
      <c r="C3785" s="10"/>
      <c r="D3785" s="1"/>
      <c r="E3785" s="2"/>
      <c r="X3785"/>
      <c r="Y3785" s="7"/>
      <c r="AA3785"/>
      <c r="AB3785" s="7"/>
      <c r="AF3785" s="5"/>
      <c r="AG3785" s="5"/>
      <c r="AI3785" s="5"/>
      <c r="AJ3785" s="15"/>
      <c r="AK3785" s="5"/>
      <c r="AL3785" s="5"/>
      <c r="AM3785" s="5"/>
      <c r="AN3785" s="5"/>
      <c r="AO3785" s="15"/>
    </row>
    <row r="3786" spans="1:41" x14ac:dyDescent="0.3">
      <c r="A3786" s="4"/>
      <c r="C3786" s="10"/>
      <c r="D3786" s="1"/>
      <c r="E3786" s="2"/>
      <c r="X3786"/>
      <c r="Y3786" s="7"/>
      <c r="AA3786"/>
      <c r="AB3786" s="7"/>
      <c r="AF3786" s="5"/>
      <c r="AG3786" s="5"/>
      <c r="AI3786" s="5"/>
      <c r="AJ3786" s="15"/>
      <c r="AK3786" s="5"/>
      <c r="AL3786" s="5"/>
      <c r="AM3786" s="5"/>
      <c r="AN3786" s="5"/>
      <c r="AO3786" s="15"/>
    </row>
    <row r="3787" spans="1:41" x14ac:dyDescent="0.3">
      <c r="A3787" s="4"/>
      <c r="C3787" s="10"/>
      <c r="D3787" s="1"/>
      <c r="E3787" s="2"/>
      <c r="X3787"/>
      <c r="Y3787" s="7"/>
      <c r="AA3787"/>
      <c r="AB3787" s="7"/>
      <c r="AF3787" s="5"/>
      <c r="AG3787" s="5"/>
      <c r="AI3787" s="5"/>
      <c r="AJ3787" s="15"/>
      <c r="AK3787" s="5"/>
      <c r="AL3787" s="5"/>
      <c r="AM3787" s="5"/>
      <c r="AN3787" s="5"/>
      <c r="AO3787" s="15"/>
    </row>
    <row r="3788" spans="1:41" x14ac:dyDescent="0.3">
      <c r="A3788" s="4"/>
      <c r="C3788" s="10"/>
      <c r="D3788" s="1"/>
      <c r="E3788" s="2"/>
      <c r="X3788"/>
      <c r="Y3788" s="7"/>
      <c r="AA3788"/>
      <c r="AB3788" s="7"/>
      <c r="AF3788" s="5"/>
      <c r="AG3788" s="5"/>
      <c r="AI3788" s="5"/>
      <c r="AJ3788" s="15"/>
      <c r="AK3788" s="5"/>
      <c r="AL3788" s="5"/>
      <c r="AM3788" s="5"/>
      <c r="AN3788" s="5"/>
      <c r="AO3788" s="15"/>
    </row>
    <row r="3789" spans="1:41" x14ac:dyDescent="0.3">
      <c r="A3789" s="4"/>
      <c r="C3789" s="10"/>
      <c r="D3789" s="1"/>
      <c r="E3789" s="2"/>
      <c r="X3789"/>
      <c r="Y3789" s="7"/>
      <c r="AA3789"/>
      <c r="AB3789" s="7"/>
      <c r="AF3789" s="5"/>
      <c r="AG3789" s="5"/>
      <c r="AI3789" s="5"/>
      <c r="AJ3789" s="15"/>
      <c r="AK3789" s="5"/>
      <c r="AL3789" s="5"/>
      <c r="AM3789" s="5"/>
      <c r="AN3789" s="5"/>
      <c r="AO3789" s="15"/>
    </row>
    <row r="3790" spans="1:41" x14ac:dyDescent="0.3">
      <c r="A3790" s="4"/>
      <c r="C3790" s="10"/>
      <c r="D3790" s="1"/>
      <c r="E3790" s="2"/>
      <c r="X3790"/>
      <c r="Y3790" s="7"/>
      <c r="AA3790"/>
      <c r="AB3790" s="7"/>
      <c r="AF3790" s="5"/>
      <c r="AG3790" s="5"/>
      <c r="AI3790" s="5"/>
      <c r="AJ3790" s="15"/>
      <c r="AK3790" s="5"/>
      <c r="AL3790" s="5"/>
      <c r="AM3790" s="5"/>
      <c r="AN3790" s="5"/>
      <c r="AO3790" s="15"/>
    </row>
    <row r="3791" spans="1:41" x14ac:dyDescent="0.3">
      <c r="A3791" s="4"/>
      <c r="C3791" s="10"/>
      <c r="D3791" s="1"/>
      <c r="E3791" s="2"/>
      <c r="X3791"/>
      <c r="Y3791" s="7"/>
      <c r="AA3791"/>
      <c r="AB3791" s="7"/>
      <c r="AF3791" s="5"/>
      <c r="AG3791" s="5"/>
      <c r="AI3791" s="5"/>
      <c r="AJ3791" s="15"/>
      <c r="AK3791" s="5"/>
      <c r="AL3791" s="5"/>
      <c r="AM3791" s="5"/>
      <c r="AN3791" s="5"/>
      <c r="AO3791" s="15"/>
    </row>
    <row r="3792" spans="1:41" x14ac:dyDescent="0.3">
      <c r="A3792" s="4"/>
      <c r="C3792" s="10"/>
      <c r="D3792" s="1"/>
      <c r="E3792" s="2"/>
      <c r="X3792"/>
      <c r="Y3792" s="7"/>
      <c r="AA3792"/>
      <c r="AB3792" s="7"/>
      <c r="AF3792" s="5"/>
      <c r="AG3792" s="5"/>
      <c r="AI3792" s="5"/>
      <c r="AJ3792" s="15"/>
      <c r="AK3792" s="5"/>
      <c r="AL3792" s="5"/>
      <c r="AM3792" s="5"/>
      <c r="AN3792" s="5"/>
      <c r="AO3792" s="15"/>
    </row>
    <row r="3793" spans="1:41" x14ac:dyDescent="0.3">
      <c r="A3793" s="4"/>
      <c r="C3793" s="10"/>
      <c r="D3793" s="1"/>
      <c r="E3793" s="2"/>
      <c r="X3793"/>
      <c r="Y3793" s="7"/>
      <c r="AA3793"/>
      <c r="AB3793" s="7"/>
      <c r="AF3793" s="5"/>
      <c r="AG3793" s="5"/>
      <c r="AI3793" s="5"/>
      <c r="AJ3793" s="15"/>
      <c r="AK3793" s="5"/>
      <c r="AL3793" s="5"/>
      <c r="AM3793" s="5"/>
      <c r="AN3793" s="5"/>
      <c r="AO3793" s="15"/>
    </row>
    <row r="3794" spans="1:41" x14ac:dyDescent="0.3">
      <c r="A3794" s="4"/>
      <c r="C3794" s="10"/>
      <c r="D3794" s="1"/>
      <c r="E3794" s="2"/>
      <c r="X3794"/>
      <c r="Y3794" s="7"/>
      <c r="AA3794"/>
      <c r="AB3794" s="7"/>
      <c r="AF3794" s="5"/>
      <c r="AG3794" s="5"/>
      <c r="AI3794" s="5"/>
      <c r="AJ3794" s="15"/>
      <c r="AK3794" s="5"/>
      <c r="AL3794" s="5"/>
      <c r="AM3794" s="5"/>
      <c r="AN3794" s="5"/>
      <c r="AO3794" s="15"/>
    </row>
    <row r="3795" spans="1:41" x14ac:dyDescent="0.3">
      <c r="A3795" s="4"/>
      <c r="C3795" s="10"/>
      <c r="D3795" s="1"/>
      <c r="E3795" s="2"/>
      <c r="X3795"/>
      <c r="Y3795" s="7"/>
      <c r="AA3795"/>
      <c r="AB3795" s="7"/>
      <c r="AF3795" s="5"/>
      <c r="AG3795" s="5"/>
      <c r="AI3795" s="5"/>
      <c r="AJ3795" s="15"/>
      <c r="AK3795" s="5"/>
      <c r="AL3795" s="5"/>
      <c r="AM3795" s="5"/>
      <c r="AN3795" s="5"/>
      <c r="AO3795" s="15"/>
    </row>
    <row r="3796" spans="1:41" x14ac:dyDescent="0.3">
      <c r="A3796" s="4"/>
      <c r="C3796" s="10"/>
      <c r="D3796" s="1"/>
      <c r="E3796" s="2"/>
      <c r="X3796"/>
      <c r="Y3796" s="7"/>
      <c r="AA3796"/>
      <c r="AB3796" s="7"/>
      <c r="AF3796" s="5"/>
      <c r="AG3796" s="5"/>
      <c r="AI3796" s="5"/>
      <c r="AJ3796" s="15"/>
      <c r="AK3796" s="5"/>
      <c r="AL3796" s="5"/>
      <c r="AM3796" s="5"/>
      <c r="AN3796" s="5"/>
      <c r="AO3796" s="15"/>
    </row>
    <row r="3797" spans="1:41" x14ac:dyDescent="0.3">
      <c r="A3797" s="4"/>
      <c r="C3797" s="10"/>
      <c r="D3797" s="1"/>
      <c r="E3797" s="2"/>
      <c r="X3797"/>
      <c r="Y3797" s="7"/>
      <c r="AA3797"/>
      <c r="AB3797" s="7"/>
      <c r="AF3797" s="5"/>
      <c r="AG3797" s="5"/>
      <c r="AI3797" s="5"/>
      <c r="AJ3797" s="15"/>
      <c r="AK3797" s="5"/>
      <c r="AL3797" s="5"/>
      <c r="AM3797" s="5"/>
      <c r="AN3797" s="5"/>
      <c r="AO3797" s="15"/>
    </row>
    <row r="3798" spans="1:41" x14ac:dyDescent="0.3">
      <c r="A3798" s="4"/>
      <c r="C3798" s="10"/>
      <c r="D3798" s="1"/>
      <c r="E3798" s="2"/>
      <c r="X3798"/>
      <c r="Y3798" s="7"/>
      <c r="AA3798"/>
      <c r="AB3798" s="7"/>
      <c r="AF3798" s="5"/>
      <c r="AG3798" s="5"/>
      <c r="AI3798" s="5"/>
      <c r="AJ3798" s="15"/>
      <c r="AK3798" s="5"/>
      <c r="AL3798" s="5"/>
      <c r="AM3798" s="5"/>
      <c r="AN3798" s="5"/>
      <c r="AO3798" s="15"/>
    </row>
    <row r="3799" spans="1:41" x14ac:dyDescent="0.3">
      <c r="A3799" s="4"/>
      <c r="C3799" s="10"/>
      <c r="D3799" s="1"/>
      <c r="E3799" s="2"/>
      <c r="X3799"/>
      <c r="Y3799" s="7"/>
      <c r="AA3799"/>
      <c r="AB3799" s="7"/>
      <c r="AF3799" s="5"/>
      <c r="AG3799" s="5"/>
      <c r="AI3799" s="5"/>
      <c r="AJ3799" s="15"/>
      <c r="AK3799" s="5"/>
      <c r="AL3799" s="5"/>
      <c r="AM3799" s="5"/>
      <c r="AN3799" s="5"/>
      <c r="AO3799" s="15"/>
    </row>
    <row r="3800" spans="1:41" x14ac:dyDescent="0.3">
      <c r="A3800" s="4"/>
      <c r="C3800" s="10"/>
      <c r="D3800" s="1"/>
      <c r="E3800" s="2"/>
      <c r="X3800"/>
      <c r="Y3800" s="7"/>
      <c r="AA3800"/>
      <c r="AB3800" s="7"/>
      <c r="AF3800" s="5"/>
      <c r="AG3800" s="5"/>
      <c r="AI3800" s="5"/>
      <c r="AJ3800" s="15"/>
      <c r="AK3800" s="5"/>
      <c r="AL3800" s="5"/>
      <c r="AM3800" s="5"/>
      <c r="AN3800" s="5"/>
      <c r="AO3800" s="15"/>
    </row>
    <row r="3801" spans="1:41" x14ac:dyDescent="0.3">
      <c r="A3801" s="4"/>
      <c r="C3801" s="10"/>
      <c r="D3801" s="1"/>
      <c r="E3801" s="2"/>
      <c r="X3801"/>
      <c r="Y3801" s="7"/>
      <c r="AA3801"/>
      <c r="AB3801" s="7"/>
      <c r="AF3801" s="5"/>
      <c r="AG3801" s="5"/>
      <c r="AI3801" s="5"/>
      <c r="AJ3801" s="15"/>
      <c r="AK3801" s="5"/>
      <c r="AL3801" s="5"/>
      <c r="AM3801" s="5"/>
      <c r="AN3801" s="5"/>
      <c r="AO3801" s="15"/>
    </row>
    <row r="3802" spans="1:41" x14ac:dyDescent="0.3">
      <c r="A3802" s="4"/>
      <c r="C3802" s="10"/>
      <c r="D3802" s="1"/>
      <c r="E3802" s="2"/>
      <c r="X3802"/>
      <c r="Y3802" s="7"/>
      <c r="AA3802"/>
      <c r="AB3802" s="7"/>
      <c r="AF3802" s="5"/>
      <c r="AG3802" s="5"/>
      <c r="AI3802" s="5"/>
      <c r="AJ3802" s="15"/>
      <c r="AK3802" s="5"/>
      <c r="AL3802" s="5"/>
      <c r="AM3802" s="5"/>
      <c r="AN3802" s="5"/>
      <c r="AO3802" s="15"/>
    </row>
    <row r="3803" spans="1:41" x14ac:dyDescent="0.3">
      <c r="A3803" s="4"/>
      <c r="C3803" s="10"/>
      <c r="D3803" s="1"/>
      <c r="E3803" s="2"/>
      <c r="X3803"/>
      <c r="Y3803" s="7"/>
      <c r="AA3803"/>
      <c r="AB3803" s="7"/>
      <c r="AF3803" s="5"/>
      <c r="AG3803" s="5"/>
      <c r="AI3803" s="5"/>
      <c r="AJ3803" s="15"/>
      <c r="AK3803" s="5"/>
      <c r="AL3803" s="5"/>
      <c r="AM3803" s="5"/>
      <c r="AN3803" s="5"/>
      <c r="AO3803" s="15"/>
    </row>
    <row r="3804" spans="1:41" x14ac:dyDescent="0.3">
      <c r="A3804" s="4"/>
      <c r="C3804" s="10"/>
      <c r="D3804" s="1"/>
      <c r="E3804" s="2"/>
      <c r="X3804"/>
      <c r="Y3804" s="7"/>
      <c r="AA3804"/>
      <c r="AB3804" s="7"/>
      <c r="AF3804" s="5"/>
      <c r="AG3804" s="5"/>
      <c r="AI3804" s="5"/>
      <c r="AJ3804" s="15"/>
      <c r="AK3804" s="5"/>
      <c r="AL3804" s="5"/>
      <c r="AM3804" s="5"/>
      <c r="AN3804" s="5"/>
      <c r="AO3804" s="15"/>
    </row>
    <row r="3805" spans="1:41" x14ac:dyDescent="0.3">
      <c r="A3805" s="4"/>
      <c r="C3805" s="10"/>
      <c r="D3805" s="1"/>
      <c r="E3805" s="2"/>
      <c r="X3805"/>
      <c r="Y3805" s="7"/>
      <c r="AA3805"/>
      <c r="AB3805" s="7"/>
      <c r="AF3805" s="5"/>
      <c r="AG3805" s="5"/>
      <c r="AI3805" s="5"/>
      <c r="AJ3805" s="15"/>
      <c r="AK3805" s="5"/>
      <c r="AL3805" s="5"/>
      <c r="AM3805" s="5"/>
      <c r="AN3805" s="5"/>
      <c r="AO3805" s="15"/>
    </row>
    <row r="3806" spans="1:41" x14ac:dyDescent="0.3">
      <c r="A3806" s="4"/>
      <c r="C3806" s="10"/>
      <c r="D3806" s="1"/>
      <c r="E3806" s="2"/>
      <c r="X3806"/>
      <c r="Y3806" s="7"/>
      <c r="AA3806"/>
      <c r="AB3806" s="7"/>
      <c r="AF3806" s="5"/>
      <c r="AG3806" s="5"/>
      <c r="AI3806" s="5"/>
      <c r="AJ3806" s="15"/>
      <c r="AK3806" s="5"/>
      <c r="AL3806" s="5"/>
      <c r="AM3806" s="5"/>
      <c r="AN3806" s="5"/>
      <c r="AO3806" s="15"/>
    </row>
    <row r="3807" spans="1:41" x14ac:dyDescent="0.3">
      <c r="A3807" s="4"/>
      <c r="C3807" s="10"/>
      <c r="D3807" s="1"/>
      <c r="E3807" s="2"/>
      <c r="X3807"/>
      <c r="Y3807" s="7"/>
      <c r="AA3807"/>
      <c r="AB3807" s="7"/>
      <c r="AF3807" s="5"/>
      <c r="AG3807" s="5"/>
      <c r="AI3807" s="5"/>
      <c r="AJ3807" s="15"/>
      <c r="AK3807" s="5"/>
      <c r="AL3807" s="5"/>
      <c r="AM3807" s="5"/>
      <c r="AN3807" s="5"/>
      <c r="AO3807" s="15"/>
    </row>
    <row r="3808" spans="1:41" x14ac:dyDescent="0.3">
      <c r="A3808" s="4"/>
      <c r="C3808" s="10"/>
      <c r="D3808" s="1"/>
      <c r="E3808" s="2"/>
      <c r="X3808"/>
      <c r="Y3808" s="7"/>
      <c r="AA3808"/>
      <c r="AB3808" s="7"/>
      <c r="AF3808" s="5"/>
      <c r="AG3808" s="5"/>
      <c r="AI3808" s="5"/>
      <c r="AJ3808" s="15"/>
      <c r="AK3808" s="5"/>
      <c r="AL3808" s="5"/>
      <c r="AM3808" s="5"/>
      <c r="AN3808" s="5"/>
      <c r="AO3808" s="15"/>
    </row>
    <row r="3809" spans="1:41" x14ac:dyDescent="0.3">
      <c r="A3809" s="4"/>
      <c r="C3809" s="10"/>
      <c r="D3809" s="1"/>
      <c r="E3809" s="2"/>
      <c r="X3809"/>
      <c r="Y3809" s="7"/>
      <c r="AA3809"/>
      <c r="AB3809" s="7"/>
      <c r="AF3809" s="5"/>
      <c r="AG3809" s="5"/>
      <c r="AI3809" s="5"/>
      <c r="AJ3809" s="15"/>
      <c r="AK3809" s="5"/>
      <c r="AL3809" s="5"/>
      <c r="AM3809" s="5"/>
      <c r="AN3809" s="5"/>
      <c r="AO3809" s="15"/>
    </row>
    <row r="3810" spans="1:41" x14ac:dyDescent="0.3">
      <c r="A3810" s="4"/>
      <c r="C3810" s="10"/>
      <c r="D3810" s="1"/>
      <c r="E3810" s="2"/>
      <c r="X3810"/>
      <c r="Y3810" s="7"/>
      <c r="AA3810"/>
      <c r="AB3810" s="7"/>
      <c r="AF3810" s="5"/>
      <c r="AG3810" s="5"/>
      <c r="AI3810" s="5"/>
      <c r="AJ3810" s="15"/>
      <c r="AK3810" s="5"/>
      <c r="AL3810" s="5"/>
      <c r="AM3810" s="5"/>
      <c r="AN3810" s="5"/>
      <c r="AO3810" s="15"/>
    </row>
    <row r="3811" spans="1:41" x14ac:dyDescent="0.3">
      <c r="A3811" s="4"/>
      <c r="C3811" s="10"/>
      <c r="D3811" s="1"/>
      <c r="E3811" s="2"/>
      <c r="X3811"/>
      <c r="Y3811" s="7"/>
      <c r="AA3811"/>
      <c r="AB3811" s="7"/>
      <c r="AF3811" s="5"/>
      <c r="AG3811" s="5"/>
      <c r="AI3811" s="5"/>
      <c r="AJ3811" s="15"/>
      <c r="AK3811" s="5"/>
      <c r="AL3811" s="5"/>
      <c r="AM3811" s="5"/>
      <c r="AN3811" s="5"/>
      <c r="AO3811" s="15"/>
    </row>
    <row r="3812" spans="1:41" x14ac:dyDescent="0.3">
      <c r="A3812" s="4"/>
      <c r="C3812" s="10"/>
      <c r="D3812" s="1"/>
      <c r="E3812" s="2"/>
      <c r="X3812"/>
      <c r="Y3812" s="7"/>
      <c r="AA3812"/>
      <c r="AB3812" s="7"/>
      <c r="AF3812" s="5"/>
      <c r="AG3812" s="5"/>
      <c r="AI3812" s="5"/>
      <c r="AJ3812" s="15"/>
      <c r="AK3812" s="5"/>
      <c r="AL3812" s="5"/>
      <c r="AM3812" s="5"/>
      <c r="AN3812" s="5"/>
      <c r="AO3812" s="15"/>
    </row>
    <row r="3813" spans="1:41" x14ac:dyDescent="0.3">
      <c r="A3813" s="4"/>
      <c r="C3813" s="10"/>
      <c r="D3813" s="1"/>
      <c r="E3813" s="2"/>
      <c r="X3813"/>
      <c r="Y3813" s="7"/>
      <c r="AA3813"/>
      <c r="AB3813" s="7"/>
      <c r="AF3813" s="5"/>
      <c r="AG3813" s="5"/>
      <c r="AI3813" s="5"/>
      <c r="AJ3813" s="15"/>
      <c r="AK3813" s="5"/>
      <c r="AL3813" s="5"/>
      <c r="AM3813" s="5"/>
      <c r="AN3813" s="5"/>
      <c r="AO3813" s="15"/>
    </row>
    <row r="3814" spans="1:41" x14ac:dyDescent="0.3">
      <c r="A3814" s="4"/>
      <c r="C3814" s="10"/>
      <c r="D3814" s="1"/>
      <c r="E3814" s="2"/>
      <c r="X3814"/>
      <c r="Y3814" s="7"/>
      <c r="AA3814"/>
      <c r="AB3814" s="7"/>
      <c r="AF3814" s="5"/>
      <c r="AG3814" s="5"/>
      <c r="AI3814" s="5"/>
      <c r="AJ3814" s="15"/>
      <c r="AK3814" s="5"/>
      <c r="AL3814" s="5"/>
      <c r="AM3814" s="5"/>
      <c r="AN3814" s="5"/>
      <c r="AO3814" s="15"/>
    </row>
    <row r="3815" spans="1:41" x14ac:dyDescent="0.3">
      <c r="A3815" s="4"/>
      <c r="C3815" s="10"/>
      <c r="D3815" s="1"/>
      <c r="E3815" s="2"/>
      <c r="X3815"/>
      <c r="Y3815" s="7"/>
      <c r="AA3815"/>
      <c r="AB3815" s="7"/>
      <c r="AF3815" s="5"/>
      <c r="AG3815" s="5"/>
      <c r="AI3815" s="5"/>
      <c r="AJ3815" s="15"/>
      <c r="AK3815" s="5"/>
      <c r="AL3815" s="5"/>
      <c r="AM3815" s="5"/>
      <c r="AN3815" s="5"/>
      <c r="AO3815" s="15"/>
    </row>
    <row r="3816" spans="1:41" x14ac:dyDescent="0.3">
      <c r="A3816" s="4"/>
      <c r="C3816" s="10"/>
      <c r="D3816" s="1"/>
      <c r="E3816" s="2"/>
      <c r="X3816"/>
      <c r="Y3816" s="7"/>
      <c r="AA3816"/>
      <c r="AB3816" s="7"/>
      <c r="AF3816" s="5"/>
      <c r="AG3816" s="5"/>
      <c r="AI3816" s="5"/>
      <c r="AJ3816" s="15"/>
      <c r="AK3816" s="5"/>
      <c r="AL3816" s="5"/>
      <c r="AM3816" s="5"/>
      <c r="AN3816" s="5"/>
      <c r="AO3816" s="15"/>
    </row>
    <row r="3817" spans="1:41" x14ac:dyDescent="0.3">
      <c r="A3817" s="4"/>
      <c r="C3817" s="10"/>
      <c r="D3817" s="1"/>
      <c r="E3817" s="2"/>
      <c r="X3817"/>
      <c r="Y3817" s="7"/>
      <c r="AA3817"/>
      <c r="AB3817" s="7"/>
      <c r="AF3817" s="5"/>
      <c r="AG3817" s="5"/>
      <c r="AI3817" s="5"/>
      <c r="AJ3817" s="15"/>
      <c r="AK3817" s="5"/>
      <c r="AL3817" s="5"/>
      <c r="AM3817" s="5"/>
      <c r="AN3817" s="5"/>
      <c r="AO3817" s="15"/>
    </row>
    <row r="3818" spans="1:41" x14ac:dyDescent="0.3">
      <c r="A3818" s="4"/>
      <c r="C3818" s="10"/>
      <c r="D3818" s="1"/>
      <c r="E3818" s="2"/>
      <c r="X3818"/>
      <c r="Y3818" s="7"/>
      <c r="AA3818"/>
      <c r="AB3818" s="7"/>
      <c r="AF3818" s="5"/>
      <c r="AG3818" s="5"/>
      <c r="AI3818" s="5"/>
      <c r="AJ3818" s="15"/>
      <c r="AK3818" s="5"/>
      <c r="AL3818" s="5"/>
      <c r="AM3818" s="5"/>
      <c r="AN3818" s="5"/>
      <c r="AO3818" s="15"/>
    </row>
    <row r="3819" spans="1:41" x14ac:dyDescent="0.3">
      <c r="A3819" s="4"/>
      <c r="C3819" s="10"/>
      <c r="D3819" s="1"/>
      <c r="E3819" s="2"/>
      <c r="X3819"/>
      <c r="Y3819" s="7"/>
      <c r="AA3819"/>
      <c r="AB3819" s="7"/>
      <c r="AF3819" s="5"/>
      <c r="AG3819" s="5"/>
      <c r="AI3819" s="5"/>
      <c r="AJ3819" s="15"/>
      <c r="AK3819" s="5"/>
      <c r="AL3819" s="5"/>
      <c r="AM3819" s="5"/>
      <c r="AN3819" s="5"/>
      <c r="AO3819" s="15"/>
    </row>
    <row r="3820" spans="1:41" x14ac:dyDescent="0.3">
      <c r="A3820" s="4"/>
      <c r="C3820" s="10"/>
      <c r="D3820" s="1"/>
      <c r="E3820" s="2"/>
      <c r="X3820"/>
      <c r="Y3820" s="7"/>
      <c r="AA3820"/>
      <c r="AB3820" s="7"/>
      <c r="AF3820" s="5"/>
      <c r="AG3820" s="5"/>
      <c r="AI3820" s="5"/>
      <c r="AJ3820" s="15"/>
      <c r="AK3820" s="5"/>
      <c r="AL3820" s="5"/>
      <c r="AM3820" s="5"/>
      <c r="AN3820" s="5"/>
      <c r="AO3820" s="15"/>
    </row>
    <row r="3821" spans="1:41" x14ac:dyDescent="0.3">
      <c r="A3821" s="4"/>
      <c r="C3821" s="10"/>
      <c r="D3821" s="1"/>
      <c r="E3821" s="2"/>
      <c r="X3821"/>
      <c r="Y3821" s="7"/>
      <c r="AA3821"/>
      <c r="AB3821" s="7"/>
      <c r="AF3821" s="5"/>
      <c r="AG3821" s="5"/>
      <c r="AI3821" s="5"/>
      <c r="AJ3821" s="15"/>
      <c r="AK3821" s="5"/>
      <c r="AL3821" s="5"/>
      <c r="AM3821" s="5"/>
      <c r="AN3821" s="5"/>
      <c r="AO3821" s="15"/>
    </row>
    <row r="3822" spans="1:41" x14ac:dyDescent="0.3">
      <c r="A3822" s="4"/>
      <c r="C3822" s="10"/>
      <c r="D3822" s="1"/>
      <c r="E3822" s="2"/>
      <c r="X3822"/>
      <c r="Y3822" s="7"/>
      <c r="AA3822"/>
      <c r="AB3822" s="7"/>
      <c r="AF3822" s="5"/>
      <c r="AG3822" s="5"/>
      <c r="AI3822" s="5"/>
      <c r="AJ3822" s="15"/>
      <c r="AK3822" s="5"/>
      <c r="AL3822" s="5"/>
      <c r="AM3822" s="5"/>
      <c r="AN3822" s="5"/>
      <c r="AO3822" s="15"/>
    </row>
    <row r="3823" spans="1:41" x14ac:dyDescent="0.3">
      <c r="A3823" s="4"/>
      <c r="C3823" s="10"/>
      <c r="D3823" s="1"/>
      <c r="E3823" s="2"/>
      <c r="X3823"/>
      <c r="Y3823" s="7"/>
      <c r="AA3823"/>
      <c r="AB3823" s="7"/>
      <c r="AF3823" s="5"/>
      <c r="AG3823" s="5"/>
      <c r="AI3823" s="5"/>
      <c r="AJ3823" s="15"/>
      <c r="AK3823" s="5"/>
      <c r="AL3823" s="5"/>
      <c r="AM3823" s="5"/>
      <c r="AN3823" s="5"/>
      <c r="AO3823" s="15"/>
    </row>
    <row r="3824" spans="1:41" x14ac:dyDescent="0.3">
      <c r="A3824" s="4"/>
      <c r="C3824" s="10"/>
      <c r="D3824" s="1"/>
      <c r="E3824" s="2"/>
      <c r="X3824"/>
      <c r="Y3824" s="7"/>
      <c r="AA3824"/>
      <c r="AB3824" s="7"/>
      <c r="AF3824" s="5"/>
      <c r="AG3824" s="5"/>
      <c r="AI3824" s="5"/>
      <c r="AJ3824" s="15"/>
      <c r="AK3824" s="5"/>
      <c r="AL3824" s="5"/>
      <c r="AM3824" s="5"/>
      <c r="AN3824" s="5"/>
      <c r="AO3824" s="15"/>
    </row>
    <row r="3825" spans="1:41" x14ac:dyDescent="0.3">
      <c r="A3825" s="4"/>
      <c r="C3825" s="10"/>
      <c r="D3825" s="1"/>
      <c r="E3825" s="2"/>
      <c r="X3825"/>
      <c r="Y3825" s="7"/>
      <c r="AA3825"/>
      <c r="AB3825" s="7"/>
      <c r="AF3825" s="5"/>
      <c r="AG3825" s="5"/>
      <c r="AI3825" s="5"/>
      <c r="AJ3825" s="15"/>
      <c r="AK3825" s="5"/>
      <c r="AL3825" s="5"/>
      <c r="AM3825" s="5"/>
      <c r="AN3825" s="5"/>
      <c r="AO3825" s="15"/>
    </row>
    <row r="3826" spans="1:41" x14ac:dyDescent="0.3">
      <c r="A3826" s="4"/>
      <c r="C3826" s="10"/>
      <c r="D3826" s="1"/>
      <c r="E3826" s="2"/>
      <c r="X3826"/>
      <c r="Y3826" s="7"/>
      <c r="AA3826"/>
      <c r="AB3826" s="7"/>
      <c r="AF3826" s="5"/>
      <c r="AG3826" s="5"/>
      <c r="AI3826" s="5"/>
      <c r="AJ3826" s="15"/>
      <c r="AK3826" s="5"/>
      <c r="AL3826" s="5"/>
      <c r="AM3826" s="5"/>
      <c r="AN3826" s="5"/>
      <c r="AO3826" s="15"/>
    </row>
    <row r="3827" spans="1:41" x14ac:dyDescent="0.3">
      <c r="A3827" s="4"/>
      <c r="C3827" s="10"/>
      <c r="D3827" s="1"/>
      <c r="E3827" s="2"/>
      <c r="X3827"/>
      <c r="Y3827" s="7"/>
      <c r="AA3827"/>
      <c r="AB3827" s="7"/>
      <c r="AF3827" s="5"/>
      <c r="AG3827" s="5"/>
      <c r="AI3827" s="5"/>
      <c r="AJ3827" s="15"/>
      <c r="AK3827" s="5"/>
      <c r="AL3827" s="5"/>
      <c r="AM3827" s="5"/>
      <c r="AN3827" s="5"/>
      <c r="AO3827" s="15"/>
    </row>
    <row r="3828" spans="1:41" x14ac:dyDescent="0.3">
      <c r="A3828" s="4"/>
      <c r="C3828" s="10"/>
      <c r="D3828" s="1"/>
      <c r="E3828" s="2"/>
      <c r="X3828"/>
      <c r="Y3828" s="7"/>
      <c r="AA3828"/>
      <c r="AB3828" s="7"/>
      <c r="AF3828" s="5"/>
      <c r="AG3828" s="5"/>
      <c r="AI3828" s="5"/>
      <c r="AJ3828" s="15"/>
      <c r="AK3828" s="5"/>
      <c r="AL3828" s="5"/>
      <c r="AM3828" s="5"/>
      <c r="AN3828" s="5"/>
      <c r="AO3828" s="15"/>
    </row>
    <row r="3829" spans="1:41" x14ac:dyDescent="0.3">
      <c r="A3829" s="4"/>
      <c r="C3829" s="10"/>
      <c r="D3829" s="1"/>
      <c r="E3829" s="2"/>
      <c r="X3829"/>
      <c r="Y3829" s="7"/>
      <c r="AA3829"/>
      <c r="AB3829" s="7"/>
      <c r="AF3829" s="5"/>
      <c r="AG3829" s="5"/>
      <c r="AI3829" s="5"/>
      <c r="AJ3829" s="15"/>
      <c r="AK3829" s="5"/>
      <c r="AL3829" s="5"/>
      <c r="AM3829" s="5"/>
      <c r="AN3829" s="5"/>
      <c r="AO3829" s="15"/>
    </row>
    <row r="3830" spans="1:41" x14ac:dyDescent="0.3">
      <c r="A3830" s="4"/>
      <c r="C3830" s="10"/>
      <c r="D3830" s="1"/>
      <c r="E3830" s="2"/>
      <c r="X3830"/>
      <c r="Y3830" s="7"/>
      <c r="AA3830"/>
      <c r="AB3830" s="7"/>
      <c r="AF3830" s="5"/>
      <c r="AG3830" s="5"/>
      <c r="AI3830" s="5"/>
      <c r="AJ3830" s="15"/>
      <c r="AK3830" s="5"/>
      <c r="AL3830" s="5"/>
      <c r="AM3830" s="5"/>
      <c r="AN3830" s="5"/>
      <c r="AO3830" s="15"/>
    </row>
    <row r="3831" spans="1:41" x14ac:dyDescent="0.3">
      <c r="A3831" s="4"/>
      <c r="C3831" s="10"/>
      <c r="D3831" s="1"/>
      <c r="E3831" s="2"/>
      <c r="X3831"/>
      <c r="Y3831" s="7"/>
      <c r="AA3831"/>
      <c r="AB3831" s="7"/>
      <c r="AF3831" s="5"/>
      <c r="AG3831" s="5"/>
      <c r="AI3831" s="5"/>
      <c r="AJ3831" s="15"/>
      <c r="AK3831" s="5"/>
      <c r="AL3831" s="5"/>
      <c r="AM3831" s="5"/>
      <c r="AN3831" s="5"/>
      <c r="AO3831" s="15"/>
    </row>
    <row r="3832" spans="1:41" x14ac:dyDescent="0.3">
      <c r="A3832" s="4"/>
      <c r="C3832" s="10"/>
      <c r="D3832" s="1"/>
      <c r="E3832" s="2"/>
      <c r="X3832"/>
      <c r="Y3832" s="7"/>
      <c r="AA3832"/>
      <c r="AB3832" s="7"/>
      <c r="AF3832" s="5"/>
      <c r="AG3832" s="5"/>
      <c r="AI3832" s="5"/>
      <c r="AJ3832" s="15"/>
      <c r="AK3832" s="5"/>
      <c r="AL3832" s="5"/>
      <c r="AM3832" s="5"/>
      <c r="AN3832" s="5"/>
      <c r="AO3832" s="15"/>
    </row>
    <row r="3833" spans="1:41" x14ac:dyDescent="0.3">
      <c r="A3833" s="4"/>
      <c r="C3833" s="10"/>
      <c r="D3833" s="1"/>
      <c r="E3833" s="2"/>
      <c r="X3833"/>
      <c r="Y3833" s="7"/>
      <c r="AA3833"/>
      <c r="AB3833" s="7"/>
      <c r="AF3833" s="5"/>
      <c r="AG3833" s="5"/>
      <c r="AI3833" s="5"/>
      <c r="AJ3833" s="15"/>
      <c r="AK3833" s="5"/>
      <c r="AL3833" s="5"/>
      <c r="AM3833" s="5"/>
      <c r="AN3833" s="5"/>
      <c r="AO3833" s="15"/>
    </row>
    <row r="3834" spans="1:41" x14ac:dyDescent="0.3">
      <c r="A3834" s="4"/>
      <c r="C3834" s="10"/>
      <c r="D3834" s="1"/>
      <c r="E3834" s="2"/>
      <c r="X3834"/>
      <c r="Y3834" s="7"/>
      <c r="AA3834"/>
      <c r="AB3834" s="7"/>
      <c r="AF3834" s="5"/>
      <c r="AG3834" s="5"/>
      <c r="AI3834" s="5"/>
      <c r="AJ3834" s="15"/>
      <c r="AK3834" s="5"/>
      <c r="AL3834" s="5"/>
      <c r="AM3834" s="5"/>
      <c r="AN3834" s="5"/>
      <c r="AO3834" s="15"/>
    </row>
    <row r="3835" spans="1:41" x14ac:dyDescent="0.3">
      <c r="A3835" s="4"/>
      <c r="C3835" s="10"/>
      <c r="D3835" s="1"/>
      <c r="E3835" s="2"/>
      <c r="X3835"/>
      <c r="Y3835" s="7"/>
      <c r="AA3835"/>
      <c r="AB3835" s="7"/>
      <c r="AF3835" s="5"/>
      <c r="AG3835" s="5"/>
      <c r="AI3835" s="5"/>
      <c r="AJ3835" s="15"/>
      <c r="AK3835" s="5"/>
      <c r="AL3835" s="5"/>
      <c r="AM3835" s="5"/>
      <c r="AN3835" s="5"/>
      <c r="AO3835" s="15"/>
    </row>
    <row r="3836" spans="1:41" x14ac:dyDescent="0.3">
      <c r="A3836" s="4"/>
      <c r="C3836" s="10"/>
      <c r="D3836" s="1"/>
      <c r="E3836" s="2"/>
      <c r="X3836"/>
      <c r="Y3836" s="7"/>
      <c r="AA3836"/>
      <c r="AB3836" s="7"/>
      <c r="AF3836" s="5"/>
      <c r="AG3836" s="5"/>
      <c r="AI3836" s="5"/>
      <c r="AJ3836" s="15"/>
      <c r="AK3836" s="5"/>
      <c r="AL3836" s="5"/>
      <c r="AM3836" s="5"/>
      <c r="AN3836" s="5"/>
      <c r="AO3836" s="15"/>
    </row>
    <row r="3837" spans="1:41" x14ac:dyDescent="0.3">
      <c r="A3837" s="4"/>
      <c r="C3837" s="10"/>
      <c r="D3837" s="1"/>
      <c r="E3837" s="2"/>
      <c r="X3837"/>
      <c r="Y3837" s="7"/>
      <c r="AA3837"/>
      <c r="AB3837" s="7"/>
      <c r="AF3837" s="5"/>
      <c r="AG3837" s="5"/>
      <c r="AI3837" s="5"/>
      <c r="AJ3837" s="15"/>
      <c r="AK3837" s="5"/>
      <c r="AL3837" s="5"/>
      <c r="AM3837" s="5"/>
      <c r="AN3837" s="5"/>
      <c r="AO3837" s="15"/>
    </row>
    <row r="3838" spans="1:41" x14ac:dyDescent="0.3">
      <c r="A3838" s="4"/>
      <c r="C3838" s="10"/>
      <c r="D3838" s="1"/>
      <c r="E3838" s="2"/>
      <c r="X3838"/>
      <c r="Y3838" s="7"/>
      <c r="AA3838"/>
      <c r="AB3838" s="7"/>
      <c r="AF3838" s="5"/>
      <c r="AG3838" s="5"/>
      <c r="AI3838" s="5"/>
      <c r="AJ3838" s="15"/>
      <c r="AK3838" s="5"/>
      <c r="AL3838" s="5"/>
      <c r="AM3838" s="5"/>
      <c r="AN3838" s="5"/>
      <c r="AO3838" s="15"/>
    </row>
    <row r="3839" spans="1:41" x14ac:dyDescent="0.3">
      <c r="A3839" s="4"/>
      <c r="C3839" s="10"/>
      <c r="D3839" s="1"/>
      <c r="E3839" s="2"/>
      <c r="X3839"/>
      <c r="Y3839" s="7"/>
      <c r="AA3839"/>
      <c r="AB3839" s="7"/>
      <c r="AF3839" s="5"/>
      <c r="AG3839" s="5"/>
      <c r="AI3839" s="5"/>
      <c r="AJ3839" s="15"/>
      <c r="AK3839" s="5"/>
      <c r="AL3839" s="5"/>
      <c r="AM3839" s="5"/>
      <c r="AN3839" s="5"/>
      <c r="AO3839" s="15"/>
    </row>
    <row r="3840" spans="1:41" x14ac:dyDescent="0.3">
      <c r="A3840" s="4"/>
      <c r="C3840" s="10"/>
      <c r="D3840" s="1"/>
      <c r="E3840" s="2"/>
      <c r="X3840"/>
      <c r="Y3840" s="7"/>
      <c r="AA3840"/>
      <c r="AB3840" s="7"/>
      <c r="AF3840" s="5"/>
      <c r="AG3840" s="5"/>
      <c r="AI3840" s="5"/>
      <c r="AJ3840" s="15"/>
      <c r="AK3840" s="5"/>
      <c r="AL3840" s="5"/>
      <c r="AM3840" s="5"/>
      <c r="AN3840" s="5"/>
      <c r="AO3840" s="15"/>
    </row>
    <row r="3841" spans="1:41" x14ac:dyDescent="0.3">
      <c r="A3841" s="4"/>
      <c r="C3841" s="10"/>
      <c r="D3841" s="1"/>
      <c r="E3841" s="2"/>
      <c r="X3841"/>
      <c r="Y3841" s="7"/>
      <c r="AA3841"/>
      <c r="AB3841" s="7"/>
      <c r="AF3841" s="5"/>
      <c r="AG3841" s="5"/>
      <c r="AI3841" s="5"/>
      <c r="AJ3841" s="15"/>
      <c r="AK3841" s="5"/>
      <c r="AL3841" s="5"/>
      <c r="AM3841" s="5"/>
      <c r="AN3841" s="5"/>
      <c r="AO3841" s="15"/>
    </row>
    <row r="3842" spans="1:41" x14ac:dyDescent="0.3">
      <c r="A3842" s="4"/>
      <c r="C3842" s="10"/>
      <c r="D3842" s="1"/>
      <c r="E3842" s="2"/>
      <c r="X3842"/>
      <c r="Y3842" s="7"/>
      <c r="AA3842"/>
      <c r="AB3842" s="7"/>
      <c r="AF3842" s="5"/>
      <c r="AG3842" s="5"/>
      <c r="AI3842" s="5"/>
      <c r="AJ3842" s="15"/>
      <c r="AK3842" s="5"/>
      <c r="AL3842" s="5"/>
      <c r="AM3842" s="5"/>
      <c r="AN3842" s="5"/>
      <c r="AO3842" s="15"/>
    </row>
    <row r="3843" spans="1:41" x14ac:dyDescent="0.3">
      <c r="A3843" s="4"/>
      <c r="C3843" s="10"/>
      <c r="D3843" s="1"/>
      <c r="E3843" s="2"/>
      <c r="X3843"/>
      <c r="Y3843" s="7"/>
      <c r="AA3843"/>
      <c r="AB3843" s="7"/>
      <c r="AF3843" s="5"/>
      <c r="AG3843" s="5"/>
      <c r="AI3843" s="5"/>
      <c r="AJ3843" s="15"/>
      <c r="AK3843" s="5"/>
      <c r="AL3843" s="5"/>
      <c r="AM3843" s="5"/>
      <c r="AN3843" s="5"/>
      <c r="AO3843" s="15"/>
    </row>
    <row r="3844" spans="1:41" x14ac:dyDescent="0.3">
      <c r="A3844" s="4"/>
      <c r="C3844" s="10"/>
      <c r="D3844" s="1"/>
      <c r="E3844" s="2"/>
      <c r="X3844"/>
      <c r="Y3844" s="7"/>
      <c r="AA3844"/>
      <c r="AB3844" s="7"/>
      <c r="AF3844" s="5"/>
      <c r="AG3844" s="5"/>
      <c r="AI3844" s="5"/>
      <c r="AJ3844" s="15"/>
      <c r="AK3844" s="5"/>
      <c r="AL3844" s="5"/>
      <c r="AM3844" s="5"/>
      <c r="AN3844" s="5"/>
      <c r="AO3844" s="15"/>
    </row>
    <row r="3845" spans="1:41" x14ac:dyDescent="0.3">
      <c r="A3845" s="4"/>
      <c r="C3845" s="10"/>
      <c r="D3845" s="1"/>
      <c r="E3845" s="2"/>
      <c r="X3845"/>
      <c r="Y3845" s="7"/>
      <c r="AA3845"/>
      <c r="AB3845" s="7"/>
      <c r="AF3845" s="5"/>
      <c r="AG3845" s="5"/>
      <c r="AI3845" s="5"/>
      <c r="AJ3845" s="15"/>
      <c r="AK3845" s="5"/>
      <c r="AL3845" s="5"/>
      <c r="AM3845" s="5"/>
      <c r="AN3845" s="5"/>
      <c r="AO3845" s="15"/>
    </row>
    <row r="3846" spans="1:41" x14ac:dyDescent="0.3">
      <c r="A3846" s="4"/>
      <c r="C3846" s="10"/>
      <c r="D3846" s="1"/>
      <c r="E3846" s="2"/>
      <c r="X3846"/>
      <c r="Y3846" s="7"/>
      <c r="AA3846"/>
      <c r="AB3846" s="7"/>
      <c r="AF3846" s="5"/>
      <c r="AG3846" s="5"/>
      <c r="AI3846" s="5"/>
      <c r="AJ3846" s="15"/>
      <c r="AK3846" s="5"/>
      <c r="AL3846" s="5"/>
      <c r="AM3846" s="5"/>
      <c r="AN3846" s="5"/>
      <c r="AO3846" s="15"/>
    </row>
    <row r="3847" spans="1:41" x14ac:dyDescent="0.3">
      <c r="A3847" s="4"/>
      <c r="C3847" s="10"/>
      <c r="D3847" s="1"/>
      <c r="E3847" s="2"/>
      <c r="X3847"/>
      <c r="Y3847" s="7"/>
      <c r="AA3847"/>
      <c r="AB3847" s="7"/>
      <c r="AF3847" s="5"/>
      <c r="AG3847" s="5"/>
      <c r="AI3847" s="5"/>
      <c r="AJ3847" s="15"/>
      <c r="AK3847" s="5"/>
      <c r="AL3847" s="5"/>
      <c r="AM3847" s="5"/>
      <c r="AN3847" s="5"/>
      <c r="AO3847" s="15"/>
    </row>
    <row r="3848" spans="1:41" x14ac:dyDescent="0.3">
      <c r="A3848" s="4"/>
      <c r="C3848" s="10"/>
      <c r="D3848" s="1"/>
      <c r="E3848" s="2"/>
      <c r="X3848"/>
      <c r="Y3848" s="7"/>
      <c r="AA3848"/>
      <c r="AB3848" s="7"/>
      <c r="AF3848" s="5"/>
      <c r="AG3848" s="5"/>
      <c r="AI3848" s="5"/>
      <c r="AJ3848" s="15"/>
      <c r="AK3848" s="5"/>
      <c r="AL3848" s="5"/>
      <c r="AM3848" s="5"/>
      <c r="AN3848" s="5"/>
      <c r="AO3848" s="15"/>
    </row>
    <row r="3849" spans="1:41" x14ac:dyDescent="0.3">
      <c r="A3849" s="4"/>
      <c r="C3849" s="10"/>
      <c r="D3849" s="1"/>
      <c r="E3849" s="2"/>
      <c r="X3849"/>
      <c r="Y3849" s="7"/>
      <c r="AA3849"/>
      <c r="AB3849" s="7"/>
      <c r="AF3849" s="5"/>
      <c r="AG3849" s="5"/>
      <c r="AI3849" s="5"/>
      <c r="AJ3849" s="15"/>
      <c r="AK3849" s="5"/>
      <c r="AL3849" s="5"/>
      <c r="AM3849" s="5"/>
      <c r="AN3849" s="5"/>
      <c r="AO3849" s="15"/>
    </row>
    <row r="3850" spans="1:41" x14ac:dyDescent="0.3">
      <c r="A3850" s="4"/>
      <c r="C3850" s="10"/>
      <c r="D3850" s="1"/>
      <c r="E3850" s="2"/>
      <c r="X3850"/>
      <c r="Y3850" s="7"/>
      <c r="AA3850"/>
      <c r="AB3850" s="7"/>
      <c r="AF3850" s="5"/>
      <c r="AG3850" s="5"/>
      <c r="AI3850" s="5"/>
      <c r="AJ3850" s="15"/>
      <c r="AK3850" s="5"/>
      <c r="AL3850" s="5"/>
      <c r="AM3850" s="5"/>
      <c r="AN3850" s="5"/>
      <c r="AO3850" s="15"/>
    </row>
    <row r="3851" spans="1:41" x14ac:dyDescent="0.3">
      <c r="A3851" s="4"/>
      <c r="C3851" s="10"/>
      <c r="D3851" s="1"/>
      <c r="E3851" s="2"/>
      <c r="X3851"/>
      <c r="Y3851" s="7"/>
      <c r="AA3851"/>
      <c r="AB3851" s="7"/>
      <c r="AF3851" s="5"/>
      <c r="AG3851" s="5"/>
      <c r="AI3851" s="5"/>
      <c r="AJ3851" s="15"/>
      <c r="AK3851" s="5"/>
      <c r="AL3851" s="5"/>
      <c r="AM3851" s="5"/>
      <c r="AN3851" s="5"/>
      <c r="AO3851" s="15"/>
    </row>
    <row r="3852" spans="1:41" x14ac:dyDescent="0.3">
      <c r="A3852" s="4"/>
      <c r="C3852" s="10"/>
      <c r="D3852" s="1"/>
      <c r="E3852" s="2"/>
      <c r="X3852"/>
      <c r="Y3852" s="7"/>
      <c r="AA3852"/>
      <c r="AB3852" s="7"/>
      <c r="AF3852" s="5"/>
      <c r="AG3852" s="5"/>
      <c r="AI3852" s="5"/>
      <c r="AJ3852" s="15"/>
      <c r="AK3852" s="5"/>
      <c r="AL3852" s="5"/>
      <c r="AM3852" s="5"/>
      <c r="AN3852" s="5"/>
      <c r="AO3852" s="15"/>
    </row>
    <row r="3853" spans="1:41" x14ac:dyDescent="0.3">
      <c r="A3853" s="4"/>
      <c r="C3853" s="10"/>
      <c r="D3853" s="1"/>
      <c r="E3853" s="2"/>
      <c r="X3853"/>
      <c r="Y3853" s="7"/>
      <c r="AA3853"/>
      <c r="AB3853" s="7"/>
      <c r="AF3853" s="5"/>
      <c r="AG3853" s="5"/>
      <c r="AI3853" s="5"/>
      <c r="AJ3853" s="15"/>
      <c r="AK3853" s="5"/>
      <c r="AL3853" s="5"/>
      <c r="AM3853" s="5"/>
      <c r="AN3853" s="5"/>
      <c r="AO3853" s="15"/>
    </row>
    <row r="3854" spans="1:41" x14ac:dyDescent="0.3">
      <c r="A3854" s="4"/>
      <c r="C3854" s="10"/>
      <c r="D3854" s="1"/>
      <c r="E3854" s="2"/>
      <c r="X3854"/>
      <c r="Y3854" s="7"/>
      <c r="AA3854"/>
      <c r="AB3854" s="7"/>
      <c r="AF3854" s="5"/>
      <c r="AG3854" s="5"/>
      <c r="AI3854" s="5"/>
      <c r="AJ3854" s="15"/>
      <c r="AK3854" s="5"/>
      <c r="AL3854" s="5"/>
      <c r="AM3854" s="5"/>
      <c r="AN3854" s="5"/>
      <c r="AO3854" s="15"/>
    </row>
    <row r="3855" spans="1:41" x14ac:dyDescent="0.3">
      <c r="A3855" s="4"/>
      <c r="C3855" s="10"/>
      <c r="D3855" s="1"/>
      <c r="E3855" s="2"/>
      <c r="X3855"/>
      <c r="Y3855" s="7"/>
      <c r="AA3855"/>
      <c r="AB3855" s="7"/>
      <c r="AF3855" s="5"/>
      <c r="AG3855" s="5"/>
      <c r="AI3855" s="5"/>
      <c r="AJ3855" s="15"/>
      <c r="AK3855" s="5"/>
      <c r="AL3855" s="5"/>
      <c r="AM3855" s="5"/>
      <c r="AN3855" s="5"/>
      <c r="AO3855" s="15"/>
    </row>
    <row r="3856" spans="1:41" x14ac:dyDescent="0.3">
      <c r="A3856" s="4"/>
      <c r="C3856" s="10"/>
      <c r="D3856" s="1"/>
      <c r="E3856" s="2"/>
      <c r="X3856"/>
      <c r="Y3856" s="7"/>
      <c r="AA3856"/>
      <c r="AB3856" s="7"/>
      <c r="AF3856" s="5"/>
      <c r="AG3856" s="5"/>
      <c r="AI3856" s="5"/>
      <c r="AJ3856" s="15"/>
      <c r="AK3856" s="5"/>
      <c r="AL3856" s="5"/>
      <c r="AM3856" s="5"/>
      <c r="AN3856" s="5"/>
      <c r="AO3856" s="15"/>
    </row>
    <row r="3857" spans="1:41" x14ac:dyDescent="0.3">
      <c r="A3857" s="4"/>
      <c r="C3857" s="10"/>
      <c r="D3857" s="1"/>
      <c r="E3857" s="2"/>
      <c r="X3857"/>
      <c r="Y3857" s="7"/>
      <c r="AA3857"/>
      <c r="AB3857" s="7"/>
      <c r="AF3857" s="5"/>
      <c r="AG3857" s="5"/>
      <c r="AI3857" s="5"/>
      <c r="AJ3857" s="15"/>
      <c r="AK3857" s="5"/>
      <c r="AL3857" s="5"/>
      <c r="AM3857" s="5"/>
      <c r="AN3857" s="5"/>
      <c r="AO3857" s="15"/>
    </row>
    <row r="3858" spans="1:41" x14ac:dyDescent="0.3">
      <c r="A3858" s="4"/>
      <c r="C3858" s="10"/>
      <c r="D3858" s="1"/>
      <c r="E3858" s="2"/>
      <c r="X3858"/>
      <c r="Y3858" s="7"/>
      <c r="AA3858"/>
      <c r="AB3858" s="7"/>
      <c r="AF3858" s="5"/>
      <c r="AG3858" s="5"/>
      <c r="AI3858" s="5"/>
      <c r="AJ3858" s="15"/>
      <c r="AK3858" s="5"/>
      <c r="AL3858" s="5"/>
      <c r="AM3858" s="5"/>
      <c r="AN3858" s="5"/>
      <c r="AO3858" s="15"/>
    </row>
    <row r="3859" spans="1:41" x14ac:dyDescent="0.3">
      <c r="A3859" s="4"/>
      <c r="C3859" s="10"/>
      <c r="D3859" s="1"/>
      <c r="E3859" s="2"/>
      <c r="X3859"/>
      <c r="Y3859" s="7"/>
      <c r="AA3859"/>
      <c r="AB3859" s="7"/>
      <c r="AF3859" s="5"/>
      <c r="AG3859" s="5"/>
      <c r="AI3859" s="5"/>
      <c r="AJ3859" s="15"/>
      <c r="AK3859" s="5"/>
      <c r="AL3859" s="5"/>
      <c r="AM3859" s="5"/>
      <c r="AN3859" s="5"/>
      <c r="AO3859" s="15"/>
    </row>
    <row r="3860" spans="1:41" x14ac:dyDescent="0.3">
      <c r="A3860" s="4"/>
      <c r="C3860" s="10"/>
      <c r="D3860" s="1"/>
      <c r="E3860" s="2"/>
      <c r="X3860"/>
      <c r="Y3860" s="7"/>
      <c r="AA3860"/>
      <c r="AB3860" s="7"/>
      <c r="AF3860" s="5"/>
      <c r="AG3860" s="5"/>
      <c r="AI3860" s="5"/>
      <c r="AJ3860" s="15"/>
      <c r="AK3860" s="5"/>
      <c r="AL3860" s="5"/>
      <c r="AM3860" s="5"/>
      <c r="AN3860" s="5"/>
      <c r="AO3860" s="15"/>
    </row>
    <row r="3861" spans="1:41" x14ac:dyDescent="0.3">
      <c r="A3861" s="4"/>
      <c r="C3861" s="10"/>
      <c r="D3861" s="1"/>
      <c r="E3861" s="2"/>
      <c r="X3861"/>
      <c r="Y3861" s="7"/>
      <c r="AA3861"/>
      <c r="AB3861" s="7"/>
      <c r="AF3861" s="5"/>
      <c r="AG3861" s="5"/>
      <c r="AI3861" s="5"/>
      <c r="AJ3861" s="15"/>
      <c r="AK3861" s="5"/>
      <c r="AL3861" s="5"/>
      <c r="AM3861" s="5"/>
      <c r="AN3861" s="5"/>
      <c r="AO3861" s="15"/>
    </row>
    <row r="3862" spans="1:41" x14ac:dyDescent="0.3">
      <c r="A3862" s="4"/>
      <c r="C3862" s="10"/>
      <c r="D3862" s="1"/>
      <c r="E3862" s="2"/>
      <c r="X3862"/>
      <c r="Y3862" s="7"/>
      <c r="AA3862"/>
      <c r="AB3862" s="7"/>
      <c r="AF3862" s="5"/>
      <c r="AG3862" s="5"/>
      <c r="AI3862" s="5"/>
      <c r="AJ3862" s="15"/>
      <c r="AK3862" s="5"/>
      <c r="AL3862" s="5"/>
      <c r="AM3862" s="5"/>
      <c r="AN3862" s="5"/>
      <c r="AO3862" s="15"/>
    </row>
    <row r="3863" spans="1:41" x14ac:dyDescent="0.3">
      <c r="A3863" s="4"/>
      <c r="C3863" s="10"/>
      <c r="D3863" s="1"/>
      <c r="E3863" s="2"/>
      <c r="X3863"/>
      <c r="Y3863" s="7"/>
      <c r="AA3863"/>
      <c r="AB3863" s="7"/>
      <c r="AF3863" s="5"/>
      <c r="AG3863" s="5"/>
      <c r="AI3863" s="5"/>
      <c r="AJ3863" s="15"/>
      <c r="AK3863" s="5"/>
      <c r="AL3863" s="5"/>
      <c r="AM3863" s="5"/>
      <c r="AN3863" s="5"/>
      <c r="AO3863" s="15"/>
    </row>
    <row r="3864" spans="1:41" x14ac:dyDescent="0.3">
      <c r="A3864" s="4"/>
      <c r="C3864" s="10"/>
      <c r="D3864" s="1"/>
      <c r="E3864" s="2"/>
      <c r="X3864"/>
      <c r="Y3864" s="7"/>
      <c r="AA3864"/>
      <c r="AB3864" s="7"/>
      <c r="AF3864" s="5"/>
      <c r="AG3864" s="5"/>
      <c r="AI3864" s="5"/>
      <c r="AJ3864" s="15"/>
      <c r="AK3864" s="5"/>
      <c r="AL3864" s="5"/>
      <c r="AM3864" s="5"/>
      <c r="AN3864" s="5"/>
      <c r="AO3864" s="15"/>
    </row>
    <row r="3865" spans="1:41" x14ac:dyDescent="0.3">
      <c r="A3865" s="4"/>
      <c r="C3865" s="10"/>
      <c r="D3865" s="1"/>
      <c r="E3865" s="2"/>
      <c r="X3865"/>
      <c r="Y3865" s="7"/>
      <c r="AA3865"/>
      <c r="AB3865" s="7"/>
      <c r="AF3865" s="5"/>
      <c r="AG3865" s="5"/>
      <c r="AI3865" s="5"/>
      <c r="AJ3865" s="15"/>
      <c r="AK3865" s="5"/>
      <c r="AL3865" s="5"/>
      <c r="AM3865" s="5"/>
      <c r="AN3865" s="5"/>
      <c r="AO3865" s="15"/>
    </row>
    <row r="3866" spans="1:41" x14ac:dyDescent="0.3">
      <c r="A3866" s="4"/>
      <c r="C3866" s="10"/>
      <c r="D3866" s="1"/>
      <c r="E3866" s="2"/>
      <c r="X3866"/>
      <c r="Y3866" s="7"/>
      <c r="AA3866"/>
      <c r="AB3866" s="7"/>
      <c r="AF3866" s="5"/>
      <c r="AG3866" s="5"/>
      <c r="AI3866" s="5"/>
      <c r="AJ3866" s="15"/>
      <c r="AK3866" s="5"/>
      <c r="AL3866" s="5"/>
      <c r="AM3866" s="5"/>
      <c r="AN3866" s="5"/>
      <c r="AO3866" s="15"/>
    </row>
    <row r="3867" spans="1:41" x14ac:dyDescent="0.3">
      <c r="A3867" s="4"/>
      <c r="C3867" s="10"/>
      <c r="D3867" s="1"/>
      <c r="E3867" s="2"/>
      <c r="X3867"/>
      <c r="Y3867" s="7"/>
      <c r="AA3867"/>
      <c r="AB3867" s="7"/>
      <c r="AF3867" s="5"/>
      <c r="AG3867" s="5"/>
      <c r="AI3867" s="5"/>
      <c r="AJ3867" s="15"/>
      <c r="AK3867" s="5"/>
      <c r="AL3867" s="5"/>
      <c r="AM3867" s="5"/>
      <c r="AN3867" s="5"/>
      <c r="AO3867" s="15"/>
    </row>
    <row r="3868" spans="1:41" x14ac:dyDescent="0.3">
      <c r="A3868" s="4"/>
      <c r="C3868" s="10"/>
      <c r="D3868" s="1"/>
      <c r="E3868" s="2"/>
      <c r="X3868"/>
      <c r="Y3868" s="7"/>
      <c r="AA3868"/>
      <c r="AB3868" s="7"/>
      <c r="AF3868" s="5"/>
      <c r="AG3868" s="5"/>
      <c r="AI3868" s="5"/>
      <c r="AJ3868" s="15"/>
      <c r="AK3868" s="5"/>
      <c r="AL3868" s="5"/>
      <c r="AM3868" s="5"/>
      <c r="AN3868" s="5"/>
      <c r="AO3868" s="15"/>
    </row>
    <row r="3869" spans="1:41" x14ac:dyDescent="0.3">
      <c r="A3869" s="4"/>
      <c r="C3869" s="10"/>
      <c r="D3869" s="1"/>
      <c r="E3869" s="2"/>
      <c r="X3869"/>
      <c r="Y3869" s="7"/>
      <c r="AA3869"/>
      <c r="AB3869" s="7"/>
      <c r="AF3869" s="5"/>
      <c r="AG3869" s="5"/>
      <c r="AI3869" s="5"/>
      <c r="AJ3869" s="15"/>
      <c r="AK3869" s="5"/>
      <c r="AL3869" s="5"/>
      <c r="AM3869" s="5"/>
      <c r="AN3869" s="5"/>
      <c r="AO3869" s="15"/>
    </row>
    <row r="3870" spans="1:41" x14ac:dyDescent="0.3">
      <c r="A3870" s="4"/>
      <c r="C3870" s="10"/>
      <c r="D3870" s="1"/>
      <c r="E3870" s="2"/>
      <c r="X3870"/>
      <c r="Y3870" s="7"/>
      <c r="AA3870"/>
      <c r="AB3870" s="7"/>
      <c r="AF3870" s="5"/>
      <c r="AG3870" s="5"/>
      <c r="AI3870" s="5"/>
      <c r="AJ3870" s="15"/>
      <c r="AK3870" s="5"/>
      <c r="AL3870" s="5"/>
      <c r="AM3870" s="5"/>
      <c r="AN3870" s="5"/>
      <c r="AO3870" s="15"/>
    </row>
    <row r="3871" spans="1:41" x14ac:dyDescent="0.3">
      <c r="A3871" s="4"/>
      <c r="C3871" s="10"/>
      <c r="D3871" s="1"/>
      <c r="E3871" s="2"/>
      <c r="X3871"/>
      <c r="Y3871" s="7"/>
      <c r="AA3871"/>
      <c r="AB3871" s="7"/>
      <c r="AF3871" s="5"/>
      <c r="AG3871" s="5"/>
      <c r="AI3871" s="5"/>
      <c r="AJ3871" s="15"/>
      <c r="AK3871" s="5"/>
      <c r="AL3871" s="5"/>
      <c r="AM3871" s="5"/>
      <c r="AN3871" s="5"/>
      <c r="AO3871" s="15"/>
    </row>
    <row r="3872" spans="1:41" x14ac:dyDescent="0.3">
      <c r="A3872" s="4"/>
      <c r="C3872" s="10"/>
      <c r="D3872" s="1"/>
      <c r="E3872" s="2"/>
      <c r="X3872"/>
      <c r="Y3872" s="7"/>
      <c r="AA3872"/>
      <c r="AB3872" s="7"/>
      <c r="AF3872" s="5"/>
      <c r="AG3872" s="5"/>
      <c r="AI3872" s="5"/>
      <c r="AJ3872" s="15"/>
      <c r="AK3872" s="5"/>
      <c r="AL3872" s="5"/>
      <c r="AM3872" s="5"/>
      <c r="AN3872" s="5"/>
      <c r="AO3872" s="15"/>
    </row>
    <row r="3873" spans="1:41" x14ac:dyDescent="0.3">
      <c r="A3873" s="4"/>
      <c r="C3873" s="10"/>
      <c r="D3873" s="1"/>
      <c r="E3873" s="2"/>
      <c r="X3873"/>
      <c r="Y3873" s="7"/>
      <c r="AA3873"/>
      <c r="AB3873" s="7"/>
      <c r="AF3873" s="5"/>
      <c r="AG3873" s="5"/>
      <c r="AI3873" s="5"/>
      <c r="AJ3873" s="15"/>
      <c r="AK3873" s="5"/>
      <c r="AL3873" s="5"/>
      <c r="AM3873" s="5"/>
      <c r="AN3873" s="5"/>
      <c r="AO3873" s="15"/>
    </row>
    <row r="3874" spans="1:41" x14ac:dyDescent="0.3">
      <c r="A3874" s="4"/>
      <c r="C3874" s="10"/>
      <c r="D3874" s="1"/>
      <c r="E3874" s="2"/>
      <c r="X3874"/>
      <c r="Y3874" s="7"/>
      <c r="AA3874"/>
      <c r="AB3874" s="7"/>
      <c r="AF3874" s="5"/>
      <c r="AG3874" s="5"/>
      <c r="AI3874" s="5"/>
      <c r="AJ3874" s="15"/>
      <c r="AK3874" s="5"/>
      <c r="AL3874" s="5"/>
      <c r="AM3874" s="5"/>
      <c r="AN3874" s="5"/>
      <c r="AO3874" s="15"/>
    </row>
    <row r="3875" spans="1:41" x14ac:dyDescent="0.3">
      <c r="A3875" s="4"/>
      <c r="C3875" s="10"/>
      <c r="D3875" s="1"/>
      <c r="E3875" s="2"/>
      <c r="X3875"/>
      <c r="Y3875" s="7"/>
      <c r="AA3875"/>
      <c r="AB3875" s="7"/>
      <c r="AF3875" s="5"/>
      <c r="AG3875" s="5"/>
      <c r="AI3875" s="5"/>
      <c r="AJ3875" s="15"/>
      <c r="AK3875" s="5"/>
      <c r="AL3875" s="5"/>
      <c r="AM3875" s="5"/>
      <c r="AN3875" s="5"/>
      <c r="AO3875" s="15"/>
    </row>
    <row r="3876" spans="1:41" x14ac:dyDescent="0.3">
      <c r="A3876" s="4"/>
      <c r="C3876" s="10"/>
      <c r="D3876" s="1"/>
      <c r="E3876" s="2"/>
      <c r="X3876"/>
      <c r="Y3876" s="7"/>
      <c r="AA3876"/>
      <c r="AB3876" s="7"/>
      <c r="AF3876" s="5"/>
      <c r="AG3876" s="5"/>
      <c r="AI3876" s="5"/>
      <c r="AJ3876" s="15"/>
      <c r="AK3876" s="5"/>
      <c r="AL3876" s="5"/>
      <c r="AM3876" s="5"/>
      <c r="AN3876" s="5"/>
      <c r="AO3876" s="15"/>
    </row>
    <row r="3877" spans="1:41" x14ac:dyDescent="0.3">
      <c r="A3877" s="4"/>
      <c r="C3877" s="10"/>
      <c r="D3877" s="1"/>
      <c r="E3877" s="2"/>
      <c r="X3877"/>
      <c r="Y3877" s="7"/>
      <c r="AA3877"/>
      <c r="AB3877" s="7"/>
      <c r="AF3877" s="5"/>
      <c r="AG3877" s="5"/>
      <c r="AI3877" s="5"/>
      <c r="AJ3877" s="15"/>
      <c r="AK3877" s="5"/>
      <c r="AL3877" s="5"/>
      <c r="AM3877" s="5"/>
      <c r="AN3877" s="5"/>
      <c r="AO3877" s="15"/>
    </row>
    <row r="3878" spans="1:41" x14ac:dyDescent="0.3">
      <c r="A3878" s="4"/>
      <c r="C3878" s="10"/>
      <c r="D3878" s="1"/>
      <c r="E3878" s="2"/>
      <c r="X3878"/>
      <c r="Y3878" s="7"/>
      <c r="AA3878"/>
      <c r="AB3878" s="7"/>
      <c r="AF3878" s="5"/>
      <c r="AG3878" s="5"/>
      <c r="AI3878" s="5"/>
      <c r="AJ3878" s="15"/>
      <c r="AK3878" s="5"/>
      <c r="AL3878" s="5"/>
      <c r="AM3878" s="5"/>
      <c r="AN3878" s="5"/>
      <c r="AO3878" s="15"/>
    </row>
    <row r="3879" spans="1:41" x14ac:dyDescent="0.3">
      <c r="A3879" s="4"/>
      <c r="C3879" s="10"/>
      <c r="D3879" s="1"/>
      <c r="E3879" s="2"/>
      <c r="X3879"/>
      <c r="Y3879" s="7"/>
      <c r="AA3879"/>
      <c r="AB3879" s="7"/>
      <c r="AF3879" s="5"/>
      <c r="AG3879" s="5"/>
      <c r="AI3879" s="5"/>
      <c r="AJ3879" s="15"/>
      <c r="AK3879" s="5"/>
      <c r="AL3879" s="5"/>
      <c r="AM3879" s="5"/>
      <c r="AN3879" s="5"/>
      <c r="AO3879" s="15"/>
    </row>
    <row r="3880" spans="1:41" x14ac:dyDescent="0.3">
      <c r="A3880" s="4"/>
      <c r="C3880" s="10"/>
      <c r="D3880" s="1"/>
      <c r="E3880" s="2"/>
      <c r="X3880"/>
      <c r="Y3880" s="7"/>
      <c r="AA3880"/>
      <c r="AB3880" s="7"/>
      <c r="AF3880" s="5"/>
      <c r="AG3880" s="5"/>
      <c r="AI3880" s="5"/>
      <c r="AJ3880" s="15"/>
      <c r="AK3880" s="5"/>
      <c r="AL3880" s="5"/>
      <c r="AM3880" s="5"/>
      <c r="AN3880" s="5"/>
      <c r="AO3880" s="15"/>
    </row>
    <row r="3881" spans="1:41" x14ac:dyDescent="0.3">
      <c r="A3881" s="4"/>
      <c r="C3881" s="10"/>
      <c r="D3881" s="1"/>
      <c r="E3881" s="2"/>
      <c r="X3881"/>
      <c r="Y3881" s="7"/>
      <c r="AA3881"/>
      <c r="AB3881" s="7"/>
      <c r="AF3881" s="5"/>
      <c r="AG3881" s="5"/>
      <c r="AI3881" s="5"/>
      <c r="AJ3881" s="15"/>
      <c r="AK3881" s="5"/>
      <c r="AL3881" s="5"/>
      <c r="AM3881" s="5"/>
      <c r="AN3881" s="5"/>
      <c r="AO3881" s="15"/>
    </row>
    <row r="3882" spans="1:41" x14ac:dyDescent="0.3">
      <c r="A3882" s="4"/>
      <c r="C3882" s="10"/>
      <c r="D3882" s="1"/>
      <c r="E3882" s="2"/>
      <c r="X3882"/>
      <c r="Y3882" s="7"/>
      <c r="AA3882"/>
      <c r="AB3882" s="7"/>
      <c r="AF3882" s="5"/>
      <c r="AG3882" s="5"/>
      <c r="AI3882" s="5"/>
      <c r="AJ3882" s="15"/>
      <c r="AK3882" s="5"/>
      <c r="AL3882" s="5"/>
      <c r="AM3882" s="5"/>
      <c r="AN3882" s="5"/>
      <c r="AO3882" s="15"/>
    </row>
    <row r="3883" spans="1:41" x14ac:dyDescent="0.3">
      <c r="A3883" s="4"/>
      <c r="C3883" s="10"/>
      <c r="D3883" s="1"/>
      <c r="E3883" s="2"/>
      <c r="X3883"/>
      <c r="Y3883" s="7"/>
      <c r="AA3883"/>
      <c r="AB3883" s="7"/>
      <c r="AF3883" s="5"/>
      <c r="AG3883" s="5"/>
      <c r="AI3883" s="5"/>
      <c r="AJ3883" s="15"/>
      <c r="AK3883" s="5"/>
      <c r="AL3883" s="5"/>
      <c r="AM3883" s="5"/>
      <c r="AN3883" s="5"/>
      <c r="AO3883" s="15"/>
    </row>
    <row r="3884" spans="1:41" x14ac:dyDescent="0.3">
      <c r="A3884" s="4"/>
      <c r="C3884" s="10"/>
      <c r="D3884" s="1"/>
      <c r="E3884" s="2"/>
      <c r="X3884"/>
      <c r="Y3884" s="7"/>
      <c r="AA3884"/>
      <c r="AB3884" s="7"/>
      <c r="AF3884" s="5"/>
      <c r="AG3884" s="5"/>
      <c r="AI3884" s="5"/>
      <c r="AJ3884" s="15"/>
      <c r="AK3884" s="5"/>
      <c r="AL3884" s="5"/>
      <c r="AM3884" s="5"/>
      <c r="AN3884" s="5"/>
      <c r="AO3884" s="15"/>
    </row>
    <row r="3885" spans="1:41" x14ac:dyDescent="0.3">
      <c r="A3885" s="4"/>
      <c r="C3885" s="10"/>
      <c r="D3885" s="1"/>
      <c r="E3885" s="2"/>
      <c r="X3885"/>
      <c r="Y3885" s="7"/>
      <c r="AA3885"/>
      <c r="AB3885" s="7"/>
      <c r="AF3885" s="5"/>
      <c r="AG3885" s="5"/>
      <c r="AI3885" s="5"/>
      <c r="AJ3885" s="15"/>
      <c r="AK3885" s="5"/>
      <c r="AL3885" s="5"/>
      <c r="AM3885" s="5"/>
      <c r="AN3885" s="5"/>
      <c r="AO3885" s="15"/>
    </row>
    <row r="3886" spans="1:41" x14ac:dyDescent="0.3">
      <c r="A3886" s="4"/>
      <c r="C3886" s="10"/>
      <c r="D3886" s="1"/>
      <c r="E3886" s="2"/>
      <c r="X3886"/>
      <c r="Y3886" s="7"/>
      <c r="AA3886"/>
      <c r="AB3886" s="7"/>
      <c r="AF3886" s="5"/>
      <c r="AG3886" s="5"/>
      <c r="AI3886" s="5"/>
      <c r="AJ3886" s="15"/>
      <c r="AK3886" s="5"/>
      <c r="AL3886" s="5"/>
      <c r="AM3886" s="5"/>
      <c r="AN3886" s="5"/>
      <c r="AO3886" s="15"/>
    </row>
    <row r="3887" spans="1:41" x14ac:dyDescent="0.3">
      <c r="A3887" s="4"/>
      <c r="C3887" s="10"/>
      <c r="D3887" s="1"/>
      <c r="E3887" s="2"/>
      <c r="X3887"/>
      <c r="Y3887" s="7"/>
      <c r="AA3887"/>
      <c r="AB3887" s="7"/>
      <c r="AF3887" s="5"/>
      <c r="AG3887" s="5"/>
      <c r="AI3887" s="5"/>
      <c r="AJ3887" s="15"/>
      <c r="AK3887" s="5"/>
      <c r="AL3887" s="5"/>
      <c r="AM3887" s="5"/>
      <c r="AN3887" s="5"/>
      <c r="AO3887" s="15"/>
    </row>
    <row r="3888" spans="1:41" x14ac:dyDescent="0.3">
      <c r="A3888" s="4"/>
      <c r="C3888" s="10"/>
      <c r="D3888" s="1"/>
      <c r="E3888" s="2"/>
      <c r="X3888"/>
      <c r="Y3888" s="7"/>
      <c r="AA3888"/>
      <c r="AB3888" s="7"/>
      <c r="AF3888" s="5"/>
      <c r="AG3888" s="5"/>
      <c r="AI3888" s="5"/>
      <c r="AJ3888" s="15"/>
      <c r="AK3888" s="5"/>
      <c r="AL3888" s="5"/>
      <c r="AM3888" s="5"/>
      <c r="AN3888" s="5"/>
      <c r="AO3888" s="15"/>
    </row>
    <row r="3889" spans="1:41" x14ac:dyDescent="0.3">
      <c r="A3889" s="4"/>
      <c r="C3889" s="10"/>
      <c r="D3889" s="1"/>
      <c r="E3889" s="2"/>
      <c r="X3889"/>
      <c r="Y3889" s="7"/>
      <c r="AA3889"/>
      <c r="AB3889" s="7"/>
      <c r="AF3889" s="5"/>
      <c r="AG3889" s="5"/>
      <c r="AI3889" s="5"/>
      <c r="AJ3889" s="15"/>
      <c r="AK3889" s="5"/>
      <c r="AL3889" s="5"/>
      <c r="AM3889" s="5"/>
      <c r="AN3889" s="5"/>
      <c r="AO3889" s="15"/>
    </row>
    <row r="3890" spans="1:41" x14ac:dyDescent="0.3">
      <c r="A3890" s="4"/>
      <c r="C3890" s="10"/>
      <c r="D3890" s="1"/>
      <c r="E3890" s="2"/>
      <c r="X3890"/>
      <c r="Y3890" s="7"/>
      <c r="AA3890"/>
      <c r="AB3890" s="7"/>
      <c r="AF3890" s="5"/>
      <c r="AG3890" s="5"/>
      <c r="AI3890" s="5"/>
      <c r="AJ3890" s="15"/>
      <c r="AK3890" s="5"/>
      <c r="AL3890" s="5"/>
      <c r="AM3890" s="5"/>
      <c r="AN3890" s="5"/>
      <c r="AO3890" s="15"/>
    </row>
    <row r="3891" spans="1:41" x14ac:dyDescent="0.3">
      <c r="A3891" s="4"/>
      <c r="C3891" s="10"/>
      <c r="D3891" s="1"/>
      <c r="E3891" s="2"/>
      <c r="X3891"/>
      <c r="Y3891" s="7"/>
      <c r="AA3891"/>
      <c r="AB3891" s="7"/>
      <c r="AF3891" s="5"/>
      <c r="AG3891" s="5"/>
      <c r="AI3891" s="5"/>
      <c r="AJ3891" s="15"/>
      <c r="AK3891" s="5"/>
      <c r="AL3891" s="5"/>
      <c r="AM3891" s="5"/>
      <c r="AN3891" s="5"/>
      <c r="AO3891" s="15"/>
    </row>
    <row r="3892" spans="1:41" x14ac:dyDescent="0.3">
      <c r="A3892" s="4"/>
      <c r="C3892" s="10"/>
      <c r="D3892" s="1"/>
      <c r="E3892" s="2"/>
      <c r="X3892"/>
      <c r="Y3892" s="7"/>
      <c r="AA3892"/>
      <c r="AB3892" s="7"/>
      <c r="AF3892" s="5"/>
      <c r="AG3892" s="5"/>
      <c r="AI3892" s="5"/>
      <c r="AJ3892" s="15"/>
      <c r="AK3892" s="5"/>
      <c r="AL3892" s="5"/>
      <c r="AM3892" s="5"/>
      <c r="AN3892" s="5"/>
      <c r="AO3892" s="15"/>
    </row>
    <row r="3893" spans="1:41" x14ac:dyDescent="0.3">
      <c r="A3893" s="4"/>
      <c r="C3893" s="10"/>
      <c r="D3893" s="1"/>
      <c r="E3893" s="2"/>
      <c r="X3893"/>
      <c r="Y3893" s="7"/>
      <c r="AA3893"/>
      <c r="AB3893" s="7"/>
      <c r="AF3893" s="5"/>
      <c r="AG3893" s="5"/>
      <c r="AI3893" s="5"/>
      <c r="AJ3893" s="15"/>
      <c r="AK3893" s="5"/>
      <c r="AL3893" s="5"/>
      <c r="AM3893" s="5"/>
      <c r="AN3893" s="5"/>
      <c r="AO3893" s="15"/>
    </row>
    <row r="3894" spans="1:41" x14ac:dyDescent="0.3">
      <c r="A3894" s="4"/>
      <c r="C3894" s="10"/>
      <c r="D3894" s="1"/>
      <c r="E3894" s="2"/>
      <c r="X3894"/>
      <c r="Y3894" s="7"/>
      <c r="AA3894"/>
      <c r="AB3894" s="7"/>
      <c r="AF3894" s="5"/>
      <c r="AG3894" s="5"/>
      <c r="AI3894" s="5"/>
      <c r="AJ3894" s="15"/>
      <c r="AK3894" s="5"/>
      <c r="AL3894" s="5"/>
      <c r="AM3894" s="5"/>
      <c r="AN3894" s="5"/>
      <c r="AO3894" s="15"/>
    </row>
    <row r="3895" spans="1:41" x14ac:dyDescent="0.3">
      <c r="A3895" s="4"/>
      <c r="C3895" s="10"/>
      <c r="D3895" s="1"/>
      <c r="E3895" s="2"/>
      <c r="X3895"/>
      <c r="Y3895" s="7"/>
      <c r="AA3895"/>
      <c r="AB3895" s="7"/>
      <c r="AF3895" s="5"/>
      <c r="AG3895" s="5"/>
      <c r="AI3895" s="5"/>
      <c r="AJ3895" s="15"/>
      <c r="AK3895" s="5"/>
      <c r="AL3895" s="5"/>
      <c r="AM3895" s="5"/>
      <c r="AN3895" s="5"/>
      <c r="AO3895" s="15"/>
    </row>
    <row r="3896" spans="1:41" x14ac:dyDescent="0.3">
      <c r="A3896" s="4"/>
      <c r="C3896" s="10"/>
      <c r="D3896" s="1"/>
      <c r="E3896" s="2"/>
      <c r="X3896"/>
      <c r="Y3896" s="7"/>
      <c r="AA3896"/>
      <c r="AB3896" s="7"/>
      <c r="AF3896" s="5"/>
      <c r="AG3896" s="5"/>
      <c r="AI3896" s="5"/>
      <c r="AJ3896" s="15"/>
      <c r="AK3896" s="5"/>
      <c r="AL3896" s="5"/>
      <c r="AM3896" s="5"/>
      <c r="AN3896" s="5"/>
      <c r="AO3896" s="15"/>
    </row>
    <row r="3897" spans="1:41" x14ac:dyDescent="0.3">
      <c r="A3897" s="4"/>
      <c r="C3897" s="10"/>
      <c r="D3897" s="1"/>
      <c r="E3897" s="2"/>
      <c r="X3897"/>
      <c r="Y3897" s="7"/>
      <c r="AA3897"/>
      <c r="AB3897" s="7"/>
      <c r="AF3897" s="5"/>
      <c r="AG3897" s="5"/>
      <c r="AI3897" s="5"/>
      <c r="AJ3897" s="15"/>
      <c r="AK3897" s="5"/>
      <c r="AL3897" s="5"/>
      <c r="AM3897" s="5"/>
      <c r="AN3897" s="5"/>
      <c r="AO3897" s="15"/>
    </row>
    <row r="3898" spans="1:41" x14ac:dyDescent="0.3">
      <c r="A3898" s="4"/>
      <c r="C3898" s="10"/>
      <c r="D3898" s="1"/>
      <c r="E3898" s="2"/>
      <c r="X3898"/>
      <c r="Y3898" s="7"/>
      <c r="AA3898"/>
      <c r="AB3898" s="7"/>
      <c r="AF3898" s="5"/>
      <c r="AG3898" s="5"/>
      <c r="AI3898" s="5"/>
      <c r="AJ3898" s="15"/>
      <c r="AK3898" s="5"/>
      <c r="AL3898" s="5"/>
      <c r="AM3898" s="5"/>
      <c r="AN3898" s="5"/>
      <c r="AO3898" s="15"/>
    </row>
    <row r="3899" spans="1:41" x14ac:dyDescent="0.3">
      <c r="A3899" s="4"/>
      <c r="C3899" s="10"/>
      <c r="D3899" s="1"/>
      <c r="E3899" s="2"/>
      <c r="X3899"/>
      <c r="Y3899" s="7"/>
      <c r="AA3899"/>
      <c r="AB3899" s="7"/>
      <c r="AF3899" s="5"/>
      <c r="AG3899" s="5"/>
      <c r="AI3899" s="5"/>
      <c r="AJ3899" s="15"/>
      <c r="AK3899" s="5"/>
      <c r="AL3899" s="5"/>
      <c r="AM3899" s="5"/>
      <c r="AN3899" s="5"/>
      <c r="AO3899" s="15"/>
    </row>
    <row r="3900" spans="1:41" x14ac:dyDescent="0.3">
      <c r="A3900" s="4"/>
      <c r="C3900" s="10"/>
      <c r="D3900" s="1"/>
      <c r="E3900" s="2"/>
      <c r="X3900"/>
      <c r="Y3900" s="7"/>
      <c r="AA3900"/>
      <c r="AB3900" s="7"/>
      <c r="AF3900" s="5"/>
      <c r="AG3900" s="5"/>
      <c r="AI3900" s="5"/>
      <c r="AJ3900" s="15"/>
      <c r="AK3900" s="5"/>
      <c r="AL3900" s="5"/>
      <c r="AM3900" s="5"/>
      <c r="AN3900" s="5"/>
      <c r="AO3900" s="15"/>
    </row>
    <row r="3901" spans="1:41" x14ac:dyDescent="0.3">
      <c r="A3901" s="4"/>
      <c r="C3901" s="10"/>
      <c r="D3901" s="1"/>
      <c r="E3901" s="2"/>
      <c r="X3901"/>
      <c r="Y3901" s="7"/>
      <c r="AA3901"/>
      <c r="AB3901" s="7"/>
      <c r="AF3901" s="5"/>
      <c r="AG3901" s="5"/>
      <c r="AI3901" s="5"/>
      <c r="AJ3901" s="15"/>
      <c r="AK3901" s="5"/>
      <c r="AL3901" s="5"/>
      <c r="AM3901" s="5"/>
      <c r="AN3901" s="5"/>
      <c r="AO3901" s="15"/>
    </row>
    <row r="3902" spans="1:41" x14ac:dyDescent="0.3">
      <c r="A3902" s="4"/>
      <c r="C3902" s="10"/>
      <c r="D3902" s="1"/>
      <c r="E3902" s="2"/>
      <c r="X3902"/>
      <c r="Y3902" s="7"/>
      <c r="AA3902"/>
      <c r="AB3902" s="7"/>
      <c r="AF3902" s="5"/>
      <c r="AG3902" s="5"/>
      <c r="AI3902" s="5"/>
      <c r="AJ3902" s="15"/>
      <c r="AK3902" s="5"/>
      <c r="AL3902" s="5"/>
      <c r="AM3902" s="5"/>
      <c r="AN3902" s="5"/>
      <c r="AO3902" s="15"/>
    </row>
    <row r="3903" spans="1:41" x14ac:dyDescent="0.3">
      <c r="A3903" s="4"/>
      <c r="C3903" s="10"/>
      <c r="D3903" s="1"/>
      <c r="E3903" s="2"/>
      <c r="X3903"/>
      <c r="Y3903" s="7"/>
      <c r="AA3903"/>
      <c r="AB3903" s="7"/>
      <c r="AF3903" s="5"/>
      <c r="AG3903" s="5"/>
      <c r="AI3903" s="5"/>
      <c r="AJ3903" s="15"/>
      <c r="AK3903" s="5"/>
      <c r="AL3903" s="5"/>
      <c r="AM3903" s="5"/>
      <c r="AN3903" s="5"/>
      <c r="AO3903" s="15"/>
    </row>
    <row r="3904" spans="1:41" x14ac:dyDescent="0.3">
      <c r="A3904" s="4"/>
      <c r="C3904" s="10"/>
      <c r="D3904" s="1"/>
      <c r="E3904" s="2"/>
      <c r="X3904"/>
      <c r="Y3904" s="7"/>
      <c r="AA3904"/>
      <c r="AB3904" s="7"/>
      <c r="AF3904" s="5"/>
      <c r="AG3904" s="5"/>
      <c r="AI3904" s="5"/>
      <c r="AJ3904" s="15"/>
      <c r="AK3904" s="5"/>
      <c r="AL3904" s="5"/>
      <c r="AM3904" s="5"/>
      <c r="AN3904" s="5"/>
      <c r="AO3904" s="15"/>
    </row>
    <row r="3905" spans="1:41" x14ac:dyDescent="0.3">
      <c r="A3905" s="4"/>
      <c r="C3905" s="10"/>
      <c r="D3905" s="1"/>
      <c r="E3905" s="2"/>
      <c r="X3905"/>
      <c r="Y3905" s="7"/>
      <c r="AA3905"/>
      <c r="AB3905" s="7"/>
      <c r="AF3905" s="5"/>
      <c r="AG3905" s="5"/>
      <c r="AI3905" s="5"/>
      <c r="AJ3905" s="15"/>
      <c r="AK3905" s="5"/>
      <c r="AL3905" s="5"/>
      <c r="AM3905" s="5"/>
      <c r="AN3905" s="5"/>
      <c r="AO3905" s="15"/>
    </row>
    <row r="3906" spans="1:41" x14ac:dyDescent="0.3">
      <c r="A3906" s="4"/>
      <c r="C3906" s="10"/>
      <c r="D3906" s="1"/>
      <c r="E3906" s="2"/>
      <c r="X3906"/>
      <c r="Y3906" s="7"/>
      <c r="AA3906"/>
      <c r="AB3906" s="7"/>
      <c r="AF3906" s="5"/>
      <c r="AG3906" s="5"/>
      <c r="AI3906" s="5"/>
      <c r="AJ3906" s="15"/>
      <c r="AK3906" s="5"/>
      <c r="AL3906" s="5"/>
      <c r="AM3906" s="5"/>
      <c r="AN3906" s="5"/>
      <c r="AO3906" s="15"/>
    </row>
    <row r="3907" spans="1:41" x14ac:dyDescent="0.3">
      <c r="A3907" s="4"/>
      <c r="C3907" s="10"/>
      <c r="D3907" s="1"/>
      <c r="E3907" s="2"/>
      <c r="X3907"/>
      <c r="Y3907" s="7"/>
      <c r="AA3907"/>
      <c r="AB3907" s="7"/>
      <c r="AF3907" s="5"/>
      <c r="AG3907" s="5"/>
      <c r="AI3907" s="5"/>
      <c r="AJ3907" s="15"/>
      <c r="AK3907" s="5"/>
      <c r="AL3907" s="5"/>
      <c r="AM3907" s="5"/>
      <c r="AN3907" s="5"/>
      <c r="AO3907" s="15"/>
    </row>
    <row r="3908" spans="1:41" x14ac:dyDescent="0.3">
      <c r="A3908" s="4"/>
      <c r="C3908" s="10"/>
      <c r="D3908" s="1"/>
      <c r="E3908" s="2"/>
      <c r="X3908"/>
      <c r="Y3908" s="7"/>
      <c r="AA3908"/>
      <c r="AB3908" s="7"/>
      <c r="AF3908" s="5"/>
      <c r="AG3908" s="5"/>
      <c r="AI3908" s="5"/>
      <c r="AJ3908" s="15"/>
      <c r="AK3908" s="5"/>
      <c r="AL3908" s="5"/>
      <c r="AM3908" s="5"/>
      <c r="AN3908" s="5"/>
      <c r="AO3908" s="15"/>
    </row>
    <row r="3909" spans="1:41" x14ac:dyDescent="0.3">
      <c r="A3909" s="4"/>
      <c r="C3909" s="10"/>
      <c r="D3909" s="1"/>
      <c r="E3909" s="2"/>
      <c r="X3909"/>
      <c r="Y3909" s="7"/>
      <c r="AA3909"/>
      <c r="AB3909" s="7"/>
      <c r="AF3909" s="5"/>
      <c r="AG3909" s="5"/>
      <c r="AI3909" s="5"/>
      <c r="AJ3909" s="15"/>
      <c r="AK3909" s="5"/>
      <c r="AL3909" s="5"/>
      <c r="AM3909" s="5"/>
      <c r="AN3909" s="5"/>
      <c r="AO3909" s="15"/>
    </row>
    <row r="3910" spans="1:41" x14ac:dyDescent="0.3">
      <c r="A3910" s="4"/>
      <c r="C3910" s="10"/>
      <c r="D3910" s="1"/>
      <c r="E3910" s="2"/>
      <c r="X3910"/>
      <c r="Y3910" s="7"/>
      <c r="AA3910"/>
      <c r="AB3910" s="7"/>
      <c r="AF3910" s="5"/>
      <c r="AG3910" s="5"/>
      <c r="AI3910" s="5"/>
      <c r="AJ3910" s="15"/>
      <c r="AK3910" s="5"/>
      <c r="AL3910" s="5"/>
      <c r="AM3910" s="5"/>
      <c r="AN3910" s="5"/>
      <c r="AO3910" s="15"/>
    </row>
    <row r="3911" spans="1:41" x14ac:dyDescent="0.3">
      <c r="A3911" s="4"/>
      <c r="C3911" s="10"/>
      <c r="D3911" s="1"/>
      <c r="E3911" s="2"/>
      <c r="X3911"/>
      <c r="Y3911" s="7"/>
      <c r="AA3911"/>
      <c r="AB3911" s="7"/>
      <c r="AF3911" s="5"/>
      <c r="AG3911" s="5"/>
      <c r="AI3911" s="5"/>
      <c r="AJ3911" s="15"/>
      <c r="AK3911" s="5"/>
      <c r="AL3911" s="5"/>
      <c r="AM3911" s="5"/>
      <c r="AN3911" s="5"/>
      <c r="AO3911" s="15"/>
    </row>
    <row r="3912" spans="1:41" x14ac:dyDescent="0.3">
      <c r="A3912" s="4"/>
      <c r="C3912" s="10"/>
      <c r="D3912" s="1"/>
      <c r="E3912" s="2"/>
      <c r="X3912"/>
      <c r="Y3912" s="7"/>
      <c r="AA3912"/>
      <c r="AB3912" s="7"/>
      <c r="AF3912" s="5"/>
      <c r="AG3912" s="5"/>
      <c r="AI3912" s="5"/>
      <c r="AJ3912" s="15"/>
      <c r="AK3912" s="5"/>
      <c r="AL3912" s="5"/>
      <c r="AM3912" s="5"/>
      <c r="AN3912" s="5"/>
      <c r="AO3912" s="15"/>
    </row>
    <row r="3913" spans="1:41" x14ac:dyDescent="0.3">
      <c r="A3913" s="4"/>
      <c r="C3913" s="10"/>
      <c r="D3913" s="1"/>
      <c r="E3913" s="2"/>
      <c r="X3913"/>
      <c r="Y3913" s="7"/>
      <c r="AA3913"/>
      <c r="AB3913" s="7"/>
      <c r="AF3913" s="5"/>
      <c r="AG3913" s="5"/>
      <c r="AI3913" s="5"/>
      <c r="AJ3913" s="15"/>
      <c r="AK3913" s="5"/>
      <c r="AL3913" s="5"/>
      <c r="AM3913" s="5"/>
      <c r="AN3913" s="5"/>
      <c r="AO3913" s="15"/>
    </row>
    <row r="3914" spans="1:41" x14ac:dyDescent="0.3">
      <c r="A3914" s="4"/>
      <c r="C3914" s="10"/>
      <c r="D3914" s="1"/>
      <c r="E3914" s="2"/>
      <c r="X3914"/>
      <c r="Y3914" s="7"/>
      <c r="AA3914"/>
      <c r="AB3914" s="7"/>
      <c r="AF3914" s="5"/>
      <c r="AG3914" s="5"/>
      <c r="AI3914" s="5"/>
      <c r="AJ3914" s="15"/>
      <c r="AK3914" s="5"/>
      <c r="AL3914" s="5"/>
      <c r="AM3914" s="5"/>
      <c r="AN3914" s="5"/>
      <c r="AO3914" s="15"/>
    </row>
    <row r="3915" spans="1:41" x14ac:dyDescent="0.3">
      <c r="A3915" s="4"/>
      <c r="C3915" s="10"/>
      <c r="D3915" s="1"/>
      <c r="E3915" s="2"/>
      <c r="X3915"/>
      <c r="Y3915" s="7"/>
      <c r="AA3915"/>
      <c r="AB3915" s="7"/>
      <c r="AF3915" s="5"/>
      <c r="AG3915" s="5"/>
      <c r="AI3915" s="5"/>
      <c r="AJ3915" s="15"/>
      <c r="AK3915" s="5"/>
      <c r="AL3915" s="5"/>
      <c r="AM3915" s="5"/>
      <c r="AN3915" s="5"/>
      <c r="AO3915" s="15"/>
    </row>
    <row r="3916" spans="1:41" x14ac:dyDescent="0.3">
      <c r="A3916" s="4"/>
      <c r="C3916" s="10"/>
      <c r="D3916" s="1"/>
      <c r="E3916" s="2"/>
      <c r="X3916"/>
      <c r="Y3916" s="7"/>
      <c r="AA3916"/>
      <c r="AB3916" s="7"/>
      <c r="AF3916" s="5"/>
      <c r="AG3916" s="5"/>
      <c r="AI3916" s="5"/>
      <c r="AJ3916" s="15"/>
      <c r="AK3916" s="5"/>
      <c r="AL3916" s="5"/>
      <c r="AM3916" s="5"/>
      <c r="AN3916" s="5"/>
      <c r="AO3916" s="15"/>
    </row>
    <row r="3917" spans="1:41" x14ac:dyDescent="0.3">
      <c r="A3917" s="4"/>
      <c r="C3917" s="10"/>
      <c r="D3917" s="1"/>
      <c r="E3917" s="2"/>
      <c r="X3917"/>
      <c r="Y3917" s="7"/>
      <c r="AA3917"/>
      <c r="AB3917" s="7"/>
      <c r="AF3917" s="5"/>
      <c r="AG3917" s="5"/>
      <c r="AI3917" s="5"/>
      <c r="AJ3917" s="15"/>
      <c r="AK3917" s="5"/>
      <c r="AL3917" s="5"/>
      <c r="AM3917" s="5"/>
      <c r="AN3917" s="5"/>
      <c r="AO3917" s="15"/>
    </row>
    <row r="3918" spans="1:41" x14ac:dyDescent="0.3">
      <c r="A3918" s="4"/>
      <c r="C3918" s="10"/>
      <c r="D3918" s="1"/>
      <c r="E3918" s="2"/>
      <c r="X3918"/>
      <c r="Y3918" s="7"/>
      <c r="AA3918"/>
      <c r="AB3918" s="7"/>
      <c r="AF3918" s="5"/>
      <c r="AG3918" s="5"/>
      <c r="AI3918" s="5"/>
      <c r="AJ3918" s="15"/>
      <c r="AK3918" s="5"/>
      <c r="AL3918" s="5"/>
      <c r="AM3918" s="5"/>
      <c r="AN3918" s="5"/>
      <c r="AO3918" s="15"/>
    </row>
    <row r="3919" spans="1:41" x14ac:dyDescent="0.3">
      <c r="A3919" s="4"/>
      <c r="C3919" s="10"/>
      <c r="D3919" s="1"/>
      <c r="E3919" s="2"/>
      <c r="X3919"/>
      <c r="Y3919" s="7"/>
      <c r="AA3919"/>
      <c r="AB3919" s="7"/>
      <c r="AF3919" s="5"/>
      <c r="AG3919" s="5"/>
      <c r="AI3919" s="5"/>
      <c r="AJ3919" s="15"/>
      <c r="AK3919" s="5"/>
      <c r="AL3919" s="5"/>
      <c r="AM3919" s="5"/>
      <c r="AN3919" s="5"/>
      <c r="AO3919" s="15"/>
    </row>
    <row r="3920" spans="1:41" x14ac:dyDescent="0.3">
      <c r="A3920" s="4"/>
      <c r="C3920" s="10"/>
      <c r="D3920" s="1"/>
      <c r="E3920" s="2"/>
      <c r="X3920"/>
      <c r="Y3920" s="7"/>
      <c r="AA3920"/>
      <c r="AB3920" s="7"/>
      <c r="AF3920" s="5"/>
      <c r="AG3920" s="5"/>
      <c r="AI3920" s="5"/>
      <c r="AJ3920" s="15"/>
      <c r="AK3920" s="5"/>
      <c r="AL3920" s="5"/>
      <c r="AM3920" s="5"/>
      <c r="AN3920" s="5"/>
      <c r="AO3920" s="15"/>
    </row>
    <row r="3921" spans="1:41" x14ac:dyDescent="0.3">
      <c r="A3921" s="4"/>
      <c r="C3921" s="10"/>
      <c r="D3921" s="1"/>
      <c r="E3921" s="2"/>
      <c r="X3921"/>
      <c r="Y3921" s="7"/>
      <c r="AA3921"/>
      <c r="AB3921" s="7"/>
      <c r="AF3921" s="5"/>
      <c r="AG3921" s="5"/>
      <c r="AI3921" s="5"/>
      <c r="AJ3921" s="15"/>
      <c r="AK3921" s="5"/>
      <c r="AL3921" s="5"/>
      <c r="AM3921" s="5"/>
      <c r="AN3921" s="5"/>
      <c r="AO3921" s="15"/>
    </row>
    <row r="3922" spans="1:41" x14ac:dyDescent="0.3">
      <c r="A3922" s="4"/>
      <c r="C3922" s="10"/>
      <c r="D3922" s="1"/>
      <c r="E3922" s="2"/>
      <c r="X3922"/>
      <c r="Y3922" s="7"/>
      <c r="AA3922"/>
      <c r="AB3922" s="7"/>
      <c r="AF3922" s="5"/>
      <c r="AG3922" s="5"/>
      <c r="AI3922" s="5"/>
      <c r="AJ3922" s="15"/>
      <c r="AK3922" s="5"/>
      <c r="AL3922" s="5"/>
      <c r="AM3922" s="5"/>
      <c r="AN3922" s="5"/>
      <c r="AO3922" s="15"/>
    </row>
    <row r="3923" spans="1:41" x14ac:dyDescent="0.3">
      <c r="A3923" s="4"/>
      <c r="C3923" s="10"/>
      <c r="D3923" s="1"/>
      <c r="E3923" s="2"/>
      <c r="X3923"/>
      <c r="Y3923" s="7"/>
      <c r="AA3923"/>
      <c r="AB3923" s="7"/>
      <c r="AF3923" s="5"/>
      <c r="AG3923" s="5"/>
      <c r="AI3923" s="5"/>
      <c r="AJ3923" s="15"/>
      <c r="AK3923" s="5"/>
      <c r="AL3923" s="5"/>
      <c r="AM3923" s="5"/>
      <c r="AN3923" s="5"/>
      <c r="AO3923" s="15"/>
    </row>
    <row r="3924" spans="1:41" x14ac:dyDescent="0.3">
      <c r="A3924" s="4"/>
      <c r="C3924" s="10"/>
      <c r="D3924" s="1"/>
      <c r="E3924" s="2"/>
      <c r="X3924"/>
      <c r="Y3924" s="7"/>
      <c r="AA3924"/>
      <c r="AB3924" s="7"/>
      <c r="AF3924" s="5"/>
      <c r="AG3924" s="5"/>
      <c r="AI3924" s="5"/>
      <c r="AJ3924" s="15"/>
      <c r="AK3924" s="5"/>
      <c r="AL3924" s="5"/>
      <c r="AM3924" s="5"/>
      <c r="AN3924" s="5"/>
      <c r="AO3924" s="15"/>
    </row>
    <row r="3925" spans="1:41" x14ac:dyDescent="0.3">
      <c r="A3925" s="4"/>
      <c r="C3925" s="10"/>
      <c r="D3925" s="1"/>
      <c r="E3925" s="2"/>
      <c r="X3925"/>
      <c r="Y3925" s="7"/>
      <c r="AA3925"/>
      <c r="AB3925" s="7"/>
      <c r="AF3925" s="5"/>
      <c r="AG3925" s="5"/>
      <c r="AI3925" s="5"/>
      <c r="AJ3925" s="15"/>
      <c r="AK3925" s="5"/>
      <c r="AL3925" s="5"/>
      <c r="AM3925" s="5"/>
      <c r="AN3925" s="5"/>
      <c r="AO3925" s="15"/>
    </row>
    <row r="3926" spans="1:41" x14ac:dyDescent="0.3">
      <c r="A3926" s="4"/>
      <c r="C3926" s="10"/>
      <c r="D3926" s="1"/>
      <c r="E3926" s="2"/>
      <c r="X3926"/>
      <c r="Y3926" s="7"/>
      <c r="AA3926"/>
      <c r="AB3926" s="7"/>
      <c r="AF3926" s="5"/>
      <c r="AG3926" s="5"/>
      <c r="AI3926" s="5"/>
      <c r="AJ3926" s="15"/>
      <c r="AK3926" s="5"/>
      <c r="AL3926" s="5"/>
      <c r="AM3926" s="5"/>
      <c r="AN3926" s="5"/>
      <c r="AO3926" s="15"/>
    </row>
    <row r="3927" spans="1:41" x14ac:dyDescent="0.3">
      <c r="A3927" s="4"/>
      <c r="C3927" s="10"/>
      <c r="D3927" s="1"/>
      <c r="E3927" s="2"/>
      <c r="X3927"/>
      <c r="Y3927" s="7"/>
      <c r="AA3927"/>
      <c r="AB3927" s="7"/>
      <c r="AF3927" s="5"/>
      <c r="AG3927" s="5"/>
      <c r="AI3927" s="5"/>
      <c r="AJ3927" s="15"/>
      <c r="AK3927" s="5"/>
      <c r="AL3927" s="5"/>
      <c r="AM3927" s="5"/>
      <c r="AN3927" s="5"/>
      <c r="AO3927" s="15"/>
    </row>
    <row r="3928" spans="1:41" x14ac:dyDescent="0.3">
      <c r="A3928" s="4"/>
      <c r="C3928" s="10"/>
      <c r="D3928" s="1"/>
      <c r="E3928" s="2"/>
      <c r="X3928"/>
      <c r="Y3928" s="7"/>
      <c r="AA3928"/>
      <c r="AB3928" s="7"/>
      <c r="AF3928" s="5"/>
      <c r="AG3928" s="5"/>
      <c r="AI3928" s="5"/>
      <c r="AJ3928" s="15"/>
      <c r="AK3928" s="5"/>
      <c r="AL3928" s="5"/>
      <c r="AM3928" s="5"/>
      <c r="AN3928" s="5"/>
      <c r="AO3928" s="15"/>
    </row>
    <row r="3929" spans="1:41" x14ac:dyDescent="0.3">
      <c r="A3929" s="4"/>
      <c r="C3929" s="10"/>
      <c r="D3929" s="1"/>
      <c r="E3929" s="2"/>
      <c r="X3929"/>
      <c r="Y3929" s="7"/>
      <c r="AA3929"/>
      <c r="AB3929" s="7"/>
      <c r="AF3929" s="5"/>
      <c r="AG3929" s="5"/>
      <c r="AI3929" s="5"/>
      <c r="AJ3929" s="15"/>
      <c r="AK3929" s="5"/>
      <c r="AL3929" s="5"/>
      <c r="AM3929" s="5"/>
      <c r="AN3929" s="5"/>
      <c r="AO3929" s="15"/>
    </row>
    <row r="3930" spans="1:41" x14ac:dyDescent="0.3">
      <c r="A3930" s="4"/>
      <c r="C3930" s="10"/>
      <c r="D3930" s="1"/>
      <c r="E3930" s="2"/>
      <c r="X3930"/>
      <c r="Y3930" s="7"/>
      <c r="AA3930"/>
      <c r="AB3930" s="7"/>
      <c r="AF3930" s="5"/>
      <c r="AG3930" s="5"/>
      <c r="AI3930" s="5"/>
      <c r="AJ3930" s="15"/>
      <c r="AK3930" s="5"/>
      <c r="AL3930" s="5"/>
      <c r="AM3930" s="5"/>
      <c r="AN3930" s="5"/>
      <c r="AO3930" s="15"/>
    </row>
    <row r="3931" spans="1:41" x14ac:dyDescent="0.3">
      <c r="A3931" s="4"/>
      <c r="C3931" s="10"/>
      <c r="D3931" s="1"/>
      <c r="E3931" s="2"/>
      <c r="X3931"/>
      <c r="Y3931" s="7"/>
      <c r="AA3931"/>
      <c r="AB3931" s="7"/>
      <c r="AF3931" s="5"/>
      <c r="AG3931" s="5"/>
      <c r="AI3931" s="5"/>
      <c r="AJ3931" s="15"/>
      <c r="AK3931" s="5"/>
      <c r="AL3931" s="5"/>
      <c r="AM3931" s="5"/>
      <c r="AN3931" s="5"/>
      <c r="AO3931" s="15"/>
    </row>
    <row r="3932" spans="1:41" x14ac:dyDescent="0.3">
      <c r="A3932" s="4"/>
      <c r="C3932" s="10"/>
      <c r="D3932" s="1"/>
      <c r="E3932" s="2"/>
      <c r="X3932"/>
      <c r="Y3932" s="7"/>
      <c r="AA3932"/>
      <c r="AB3932" s="7"/>
      <c r="AF3932" s="5"/>
      <c r="AG3932" s="5"/>
      <c r="AI3932" s="5"/>
      <c r="AJ3932" s="15"/>
      <c r="AK3932" s="5"/>
      <c r="AL3932" s="5"/>
      <c r="AM3932" s="5"/>
      <c r="AN3932" s="5"/>
      <c r="AO3932" s="15"/>
    </row>
    <row r="3933" spans="1:41" x14ac:dyDescent="0.3">
      <c r="A3933" s="4"/>
      <c r="C3933" s="10"/>
      <c r="D3933" s="1"/>
      <c r="E3933" s="2"/>
      <c r="X3933"/>
      <c r="Y3933" s="7"/>
      <c r="AA3933"/>
      <c r="AB3933" s="7"/>
      <c r="AF3933" s="5"/>
      <c r="AG3933" s="5"/>
      <c r="AI3933" s="5"/>
      <c r="AJ3933" s="15"/>
      <c r="AK3933" s="5"/>
      <c r="AL3933" s="5"/>
      <c r="AM3933" s="5"/>
      <c r="AN3933" s="5"/>
      <c r="AO3933" s="15"/>
    </row>
    <row r="3934" spans="1:41" x14ac:dyDescent="0.3">
      <c r="A3934" s="4"/>
      <c r="C3934" s="10"/>
      <c r="D3934" s="1"/>
      <c r="E3934" s="2"/>
      <c r="X3934"/>
      <c r="Y3934" s="7"/>
      <c r="AA3934"/>
      <c r="AB3934" s="7"/>
      <c r="AF3934" s="5"/>
      <c r="AG3934" s="5"/>
      <c r="AI3934" s="5"/>
      <c r="AJ3934" s="15"/>
      <c r="AK3934" s="5"/>
      <c r="AL3934" s="5"/>
      <c r="AM3934" s="5"/>
      <c r="AN3934" s="5"/>
      <c r="AO3934" s="15"/>
    </row>
    <row r="3935" spans="1:41" x14ac:dyDescent="0.3">
      <c r="A3935" s="4"/>
      <c r="C3935" s="10"/>
      <c r="D3935" s="1"/>
      <c r="E3935" s="2"/>
      <c r="X3935"/>
      <c r="Y3935" s="7"/>
      <c r="AA3935"/>
      <c r="AB3935" s="7"/>
      <c r="AF3935" s="5"/>
      <c r="AG3935" s="5"/>
      <c r="AI3935" s="5"/>
      <c r="AJ3935" s="15"/>
      <c r="AK3935" s="5"/>
      <c r="AL3935" s="5"/>
      <c r="AM3935" s="5"/>
      <c r="AN3935" s="5"/>
      <c r="AO3935" s="15"/>
    </row>
    <row r="3936" spans="1:41" x14ac:dyDescent="0.3">
      <c r="A3936" s="4"/>
      <c r="C3936" s="10"/>
      <c r="D3936" s="1"/>
      <c r="E3936" s="2"/>
      <c r="X3936"/>
      <c r="Y3936" s="7"/>
      <c r="AA3936"/>
      <c r="AB3936" s="7"/>
      <c r="AF3936" s="5"/>
      <c r="AG3936" s="5"/>
      <c r="AI3936" s="5"/>
      <c r="AJ3936" s="15"/>
      <c r="AK3936" s="5"/>
      <c r="AL3936" s="5"/>
      <c r="AM3936" s="5"/>
      <c r="AN3936" s="5"/>
      <c r="AO3936" s="15"/>
    </row>
    <row r="3937" spans="1:41" x14ac:dyDescent="0.3">
      <c r="A3937" s="4"/>
      <c r="C3937" s="10"/>
      <c r="D3937" s="1"/>
      <c r="E3937" s="2"/>
      <c r="X3937"/>
      <c r="Y3937" s="7"/>
      <c r="AA3937"/>
      <c r="AB3937" s="7"/>
      <c r="AF3937" s="5"/>
      <c r="AG3937" s="5"/>
      <c r="AI3937" s="5"/>
      <c r="AJ3937" s="15"/>
      <c r="AK3937" s="5"/>
      <c r="AL3937" s="5"/>
      <c r="AM3937" s="5"/>
      <c r="AN3937" s="5"/>
      <c r="AO3937" s="15"/>
    </row>
    <row r="3938" spans="1:41" x14ac:dyDescent="0.3">
      <c r="A3938" s="4"/>
      <c r="C3938" s="10"/>
      <c r="D3938" s="1"/>
      <c r="E3938" s="2"/>
      <c r="X3938"/>
      <c r="Y3938" s="7"/>
      <c r="AA3938"/>
      <c r="AB3938" s="7"/>
      <c r="AF3938" s="5"/>
      <c r="AG3938" s="5"/>
      <c r="AI3938" s="5"/>
      <c r="AJ3938" s="15"/>
      <c r="AK3938" s="5"/>
      <c r="AL3938" s="5"/>
      <c r="AM3938" s="5"/>
      <c r="AN3938" s="5"/>
      <c r="AO3938" s="15"/>
    </row>
    <row r="3939" spans="1:41" x14ac:dyDescent="0.3">
      <c r="A3939" s="4"/>
      <c r="C3939" s="10"/>
      <c r="D3939" s="1"/>
      <c r="E3939" s="2"/>
      <c r="X3939"/>
      <c r="Y3939" s="7"/>
      <c r="AA3939"/>
      <c r="AB3939" s="7"/>
      <c r="AF3939" s="5"/>
      <c r="AG3939" s="5"/>
      <c r="AI3939" s="5"/>
      <c r="AJ3939" s="15"/>
      <c r="AK3939" s="5"/>
      <c r="AL3939" s="5"/>
      <c r="AM3939" s="5"/>
      <c r="AN3939" s="5"/>
      <c r="AO3939" s="15"/>
    </row>
    <row r="3940" spans="1:41" x14ac:dyDescent="0.3">
      <c r="A3940" s="4"/>
      <c r="C3940" s="10"/>
      <c r="D3940" s="1"/>
      <c r="E3940" s="2"/>
      <c r="X3940"/>
      <c r="Y3940" s="7"/>
      <c r="AA3940"/>
      <c r="AB3940" s="7"/>
      <c r="AF3940" s="5"/>
      <c r="AG3940" s="5"/>
      <c r="AI3940" s="5"/>
      <c r="AJ3940" s="15"/>
      <c r="AK3940" s="5"/>
      <c r="AL3940" s="5"/>
      <c r="AM3940" s="5"/>
      <c r="AN3940" s="5"/>
      <c r="AO3940" s="15"/>
    </row>
    <row r="3941" spans="1:41" x14ac:dyDescent="0.3">
      <c r="A3941" s="4"/>
      <c r="C3941" s="10"/>
      <c r="D3941" s="1"/>
      <c r="E3941" s="2"/>
      <c r="X3941"/>
      <c r="Y3941" s="7"/>
      <c r="AA3941"/>
      <c r="AB3941" s="7"/>
      <c r="AF3941" s="5"/>
      <c r="AG3941" s="5"/>
      <c r="AI3941" s="5"/>
      <c r="AJ3941" s="15"/>
      <c r="AK3941" s="5"/>
      <c r="AL3941" s="5"/>
      <c r="AM3941" s="5"/>
      <c r="AN3941" s="5"/>
      <c r="AO3941" s="15"/>
    </row>
    <row r="3942" spans="1:41" x14ac:dyDescent="0.3">
      <c r="A3942" s="4"/>
      <c r="C3942" s="10"/>
      <c r="D3942" s="1"/>
      <c r="E3942" s="2"/>
      <c r="X3942"/>
      <c r="Y3942" s="7"/>
      <c r="AA3942"/>
      <c r="AB3942" s="7"/>
      <c r="AF3942" s="5"/>
      <c r="AG3942" s="5"/>
      <c r="AI3942" s="5"/>
      <c r="AJ3942" s="15"/>
      <c r="AK3942" s="5"/>
      <c r="AL3942" s="5"/>
      <c r="AM3942" s="5"/>
      <c r="AN3942" s="5"/>
      <c r="AO3942" s="15"/>
    </row>
    <row r="3943" spans="1:41" x14ac:dyDescent="0.3">
      <c r="A3943" s="4"/>
      <c r="C3943" s="10"/>
      <c r="D3943" s="1"/>
      <c r="E3943" s="2"/>
      <c r="X3943"/>
      <c r="Y3943" s="7"/>
      <c r="AA3943"/>
      <c r="AB3943" s="7"/>
      <c r="AF3943" s="5"/>
      <c r="AG3943" s="5"/>
      <c r="AI3943" s="5"/>
      <c r="AJ3943" s="15"/>
      <c r="AK3943" s="5"/>
      <c r="AL3943" s="5"/>
      <c r="AM3943" s="5"/>
      <c r="AN3943" s="5"/>
      <c r="AO3943" s="15"/>
    </row>
    <row r="3944" spans="1:41" x14ac:dyDescent="0.3">
      <c r="A3944" s="4"/>
      <c r="C3944" s="10"/>
      <c r="D3944" s="1"/>
      <c r="E3944" s="2"/>
      <c r="X3944"/>
      <c r="Y3944" s="7"/>
      <c r="AA3944"/>
      <c r="AB3944" s="7"/>
      <c r="AF3944" s="5"/>
      <c r="AG3944" s="5"/>
      <c r="AI3944" s="5"/>
      <c r="AJ3944" s="15"/>
      <c r="AK3944" s="5"/>
      <c r="AL3944" s="5"/>
      <c r="AM3944" s="5"/>
      <c r="AN3944" s="5"/>
      <c r="AO3944" s="15"/>
    </row>
    <row r="3945" spans="1:41" x14ac:dyDescent="0.3">
      <c r="A3945" s="4"/>
      <c r="C3945" s="10"/>
      <c r="D3945" s="1"/>
      <c r="E3945" s="2"/>
      <c r="X3945"/>
      <c r="Y3945" s="7"/>
      <c r="AA3945"/>
      <c r="AB3945" s="7"/>
      <c r="AF3945" s="5"/>
      <c r="AG3945" s="5"/>
      <c r="AI3945" s="5"/>
      <c r="AJ3945" s="15"/>
      <c r="AK3945" s="5"/>
      <c r="AL3945" s="5"/>
      <c r="AM3945" s="5"/>
      <c r="AN3945" s="5"/>
      <c r="AO3945" s="15"/>
    </row>
    <row r="3946" spans="1:41" x14ac:dyDescent="0.3">
      <c r="A3946" s="4"/>
      <c r="C3946" s="10"/>
      <c r="D3946" s="1"/>
      <c r="E3946" s="2"/>
      <c r="X3946"/>
      <c r="Y3946" s="7"/>
      <c r="AA3946"/>
      <c r="AB3946" s="7"/>
      <c r="AF3946" s="5"/>
      <c r="AG3946" s="5"/>
      <c r="AI3946" s="5"/>
      <c r="AJ3946" s="15"/>
      <c r="AK3946" s="5"/>
      <c r="AL3946" s="5"/>
      <c r="AM3946" s="5"/>
      <c r="AN3946" s="5"/>
      <c r="AO3946" s="15"/>
    </row>
    <row r="3947" spans="1:41" x14ac:dyDescent="0.3">
      <c r="A3947" s="4"/>
      <c r="C3947" s="10"/>
      <c r="D3947" s="1"/>
      <c r="E3947" s="2"/>
      <c r="X3947"/>
      <c r="Y3947" s="7"/>
      <c r="AA3947"/>
      <c r="AB3947" s="7"/>
      <c r="AF3947" s="5"/>
      <c r="AG3947" s="5"/>
      <c r="AI3947" s="5"/>
      <c r="AJ3947" s="15"/>
      <c r="AK3947" s="5"/>
      <c r="AL3947" s="5"/>
      <c r="AM3947" s="5"/>
      <c r="AN3947" s="5"/>
      <c r="AO3947" s="15"/>
    </row>
    <row r="3948" spans="1:41" x14ac:dyDescent="0.3">
      <c r="A3948" s="4"/>
      <c r="C3948" s="10"/>
      <c r="D3948" s="1"/>
      <c r="E3948" s="2"/>
      <c r="X3948"/>
      <c r="Y3948" s="7"/>
      <c r="AA3948"/>
      <c r="AB3948" s="7"/>
      <c r="AF3948" s="5"/>
      <c r="AG3948" s="5"/>
      <c r="AI3948" s="5"/>
      <c r="AJ3948" s="15"/>
      <c r="AK3948" s="5"/>
      <c r="AL3948" s="5"/>
      <c r="AM3948" s="5"/>
      <c r="AN3948" s="5"/>
      <c r="AO3948" s="15"/>
    </row>
    <row r="3949" spans="1:41" x14ac:dyDescent="0.3">
      <c r="A3949" s="4"/>
      <c r="C3949" s="10"/>
      <c r="D3949" s="1"/>
      <c r="E3949" s="2"/>
      <c r="X3949"/>
      <c r="Y3949" s="7"/>
      <c r="AA3949"/>
      <c r="AB3949" s="7"/>
      <c r="AF3949" s="5"/>
      <c r="AG3949" s="5"/>
      <c r="AI3949" s="5"/>
      <c r="AJ3949" s="15"/>
      <c r="AK3949" s="5"/>
      <c r="AL3949" s="5"/>
      <c r="AM3949" s="5"/>
      <c r="AN3949" s="5"/>
      <c r="AO3949" s="15"/>
    </row>
    <row r="3950" spans="1:41" x14ac:dyDescent="0.3">
      <c r="A3950" s="4"/>
      <c r="C3950" s="10"/>
      <c r="D3950" s="1"/>
      <c r="E3950" s="2"/>
      <c r="X3950"/>
      <c r="Y3950" s="7"/>
      <c r="AA3950"/>
      <c r="AB3950" s="7"/>
      <c r="AF3950" s="5"/>
      <c r="AG3950" s="5"/>
      <c r="AI3950" s="5"/>
      <c r="AJ3950" s="15"/>
      <c r="AK3950" s="5"/>
      <c r="AL3950" s="5"/>
      <c r="AM3950" s="5"/>
      <c r="AN3950" s="5"/>
      <c r="AO3950" s="15"/>
    </row>
    <row r="3951" spans="1:41" x14ac:dyDescent="0.3">
      <c r="A3951" s="4"/>
      <c r="C3951" s="10"/>
      <c r="D3951" s="1"/>
      <c r="E3951" s="2"/>
      <c r="X3951"/>
      <c r="Y3951" s="7"/>
      <c r="AA3951"/>
      <c r="AB3951" s="7"/>
      <c r="AF3951" s="5"/>
      <c r="AG3951" s="5"/>
      <c r="AI3951" s="5"/>
      <c r="AJ3951" s="15"/>
      <c r="AK3951" s="5"/>
      <c r="AL3951" s="5"/>
      <c r="AM3951" s="5"/>
      <c r="AN3951" s="5"/>
      <c r="AO3951" s="15"/>
    </row>
    <row r="3952" spans="1:41" x14ac:dyDescent="0.3">
      <c r="A3952" s="4"/>
      <c r="C3952" s="10"/>
      <c r="D3952" s="1"/>
      <c r="E3952" s="2"/>
      <c r="X3952"/>
      <c r="Y3952" s="7"/>
      <c r="AA3952"/>
      <c r="AB3952" s="7"/>
      <c r="AF3952" s="5"/>
      <c r="AG3952" s="5"/>
      <c r="AI3952" s="5"/>
      <c r="AJ3952" s="15"/>
      <c r="AK3952" s="5"/>
      <c r="AL3952" s="5"/>
      <c r="AM3952" s="5"/>
      <c r="AN3952" s="5"/>
      <c r="AO3952" s="15"/>
    </row>
    <row r="3953" spans="1:41" x14ac:dyDescent="0.3">
      <c r="A3953" s="4"/>
      <c r="C3953" s="10"/>
      <c r="D3953" s="1"/>
      <c r="E3953" s="2"/>
      <c r="X3953"/>
      <c r="Y3953" s="7"/>
      <c r="AA3953"/>
      <c r="AB3953" s="7"/>
      <c r="AF3953" s="5"/>
      <c r="AG3953" s="5"/>
      <c r="AI3953" s="5"/>
      <c r="AJ3953" s="15"/>
      <c r="AK3953" s="5"/>
      <c r="AL3953" s="5"/>
      <c r="AM3953" s="5"/>
      <c r="AN3953" s="5"/>
      <c r="AO3953" s="15"/>
    </row>
    <row r="3954" spans="1:41" x14ac:dyDescent="0.3">
      <c r="A3954" s="4"/>
      <c r="C3954" s="10"/>
      <c r="D3954" s="1"/>
      <c r="E3954" s="2"/>
      <c r="X3954"/>
      <c r="Y3954" s="7"/>
      <c r="AA3954"/>
      <c r="AB3954" s="7"/>
      <c r="AF3954" s="5"/>
      <c r="AG3954" s="5"/>
      <c r="AI3954" s="5"/>
      <c r="AJ3954" s="15"/>
      <c r="AK3954" s="5"/>
      <c r="AL3954" s="5"/>
      <c r="AM3954" s="5"/>
      <c r="AN3954" s="5"/>
      <c r="AO3954" s="15"/>
    </row>
    <row r="3955" spans="1:41" x14ac:dyDescent="0.3">
      <c r="A3955" s="4"/>
      <c r="C3955" s="10"/>
      <c r="D3955" s="1"/>
      <c r="E3955" s="2"/>
      <c r="X3955"/>
      <c r="Y3955" s="7"/>
      <c r="AA3955"/>
      <c r="AB3955" s="7"/>
      <c r="AF3955" s="5"/>
      <c r="AG3955" s="5"/>
      <c r="AI3955" s="5"/>
      <c r="AJ3955" s="15"/>
      <c r="AK3955" s="5"/>
      <c r="AL3955" s="5"/>
      <c r="AM3955" s="5"/>
      <c r="AN3955" s="5"/>
      <c r="AO3955" s="15"/>
    </row>
    <row r="3956" spans="1:41" x14ac:dyDescent="0.3">
      <c r="A3956" s="4"/>
      <c r="C3956" s="10"/>
      <c r="D3956" s="1"/>
      <c r="E3956" s="2"/>
      <c r="X3956"/>
      <c r="Y3956" s="7"/>
      <c r="AA3956"/>
      <c r="AB3956" s="7"/>
      <c r="AF3956" s="5"/>
      <c r="AG3956" s="5"/>
      <c r="AI3956" s="5"/>
      <c r="AJ3956" s="15"/>
      <c r="AK3956" s="5"/>
      <c r="AL3956" s="5"/>
      <c r="AM3956" s="5"/>
      <c r="AN3956" s="5"/>
      <c r="AO3956" s="15"/>
    </row>
    <row r="3957" spans="1:41" x14ac:dyDescent="0.3">
      <c r="A3957" s="4"/>
      <c r="C3957" s="10"/>
      <c r="D3957" s="1"/>
      <c r="E3957" s="2"/>
      <c r="X3957"/>
      <c r="Y3957" s="7"/>
      <c r="AA3957"/>
      <c r="AB3957" s="7"/>
      <c r="AF3957" s="5"/>
      <c r="AG3957" s="5"/>
      <c r="AI3957" s="5"/>
      <c r="AJ3957" s="15"/>
      <c r="AK3957" s="5"/>
      <c r="AL3957" s="5"/>
      <c r="AM3957" s="5"/>
      <c r="AN3957" s="5"/>
      <c r="AO3957" s="15"/>
    </row>
    <row r="3958" spans="1:41" x14ac:dyDescent="0.3">
      <c r="A3958" s="4"/>
      <c r="C3958" s="10"/>
      <c r="D3958" s="1"/>
      <c r="E3958" s="2"/>
      <c r="X3958"/>
      <c r="Y3958" s="7"/>
      <c r="AA3958"/>
      <c r="AB3958" s="7"/>
      <c r="AF3958" s="5"/>
      <c r="AG3958" s="5"/>
      <c r="AI3958" s="5"/>
      <c r="AJ3958" s="15"/>
      <c r="AK3958" s="5"/>
      <c r="AL3958" s="5"/>
      <c r="AM3958" s="5"/>
      <c r="AN3958" s="5"/>
      <c r="AO3958" s="15"/>
    </row>
    <row r="3959" spans="1:41" x14ac:dyDescent="0.3">
      <c r="A3959" s="4"/>
      <c r="C3959" s="10"/>
      <c r="D3959" s="1"/>
      <c r="E3959" s="2"/>
      <c r="X3959"/>
      <c r="Y3959" s="7"/>
      <c r="AA3959"/>
      <c r="AB3959" s="7"/>
      <c r="AF3959" s="5"/>
      <c r="AG3959" s="5"/>
      <c r="AI3959" s="5"/>
      <c r="AJ3959" s="15"/>
      <c r="AK3959" s="5"/>
      <c r="AL3959" s="5"/>
      <c r="AM3959" s="5"/>
      <c r="AN3959" s="5"/>
      <c r="AO3959" s="15"/>
    </row>
    <row r="3960" spans="1:41" x14ac:dyDescent="0.3">
      <c r="A3960" s="4"/>
      <c r="C3960" s="10"/>
      <c r="D3960" s="1"/>
      <c r="E3960" s="2"/>
      <c r="X3960"/>
      <c r="Y3960" s="7"/>
      <c r="AA3960"/>
      <c r="AB3960" s="7"/>
      <c r="AF3960" s="5"/>
      <c r="AG3960" s="5"/>
      <c r="AI3960" s="5"/>
      <c r="AJ3960" s="15"/>
      <c r="AK3960" s="5"/>
      <c r="AL3960" s="5"/>
      <c r="AM3960" s="5"/>
      <c r="AN3960" s="5"/>
      <c r="AO3960" s="15"/>
    </row>
    <row r="3961" spans="1:41" x14ac:dyDescent="0.3">
      <c r="A3961" s="4"/>
      <c r="C3961" s="10"/>
      <c r="D3961" s="1"/>
      <c r="E3961" s="2"/>
      <c r="X3961"/>
      <c r="Y3961" s="7"/>
      <c r="AA3961"/>
      <c r="AB3961" s="7"/>
      <c r="AF3961" s="5"/>
      <c r="AG3961" s="5"/>
      <c r="AI3961" s="5"/>
      <c r="AJ3961" s="15"/>
      <c r="AK3961" s="5"/>
      <c r="AL3961" s="5"/>
      <c r="AM3961" s="5"/>
      <c r="AN3961" s="5"/>
      <c r="AO3961" s="15"/>
    </row>
    <row r="3962" spans="1:41" x14ac:dyDescent="0.3">
      <c r="A3962" s="4"/>
      <c r="C3962" s="10"/>
      <c r="D3962" s="1"/>
      <c r="E3962" s="2"/>
      <c r="X3962"/>
      <c r="Y3962" s="7"/>
      <c r="AA3962"/>
      <c r="AB3962" s="7"/>
      <c r="AF3962" s="5"/>
      <c r="AG3962" s="5"/>
      <c r="AI3962" s="5"/>
      <c r="AJ3962" s="15"/>
      <c r="AK3962" s="5"/>
      <c r="AL3962" s="5"/>
      <c r="AM3962" s="5"/>
      <c r="AN3962" s="5"/>
      <c r="AO3962" s="15"/>
    </row>
    <row r="3963" spans="1:41" x14ac:dyDescent="0.3">
      <c r="A3963" s="4"/>
      <c r="C3963" s="10"/>
      <c r="D3963" s="1"/>
      <c r="E3963" s="2"/>
      <c r="X3963"/>
      <c r="Y3963" s="7"/>
      <c r="AA3963"/>
      <c r="AB3963" s="7"/>
      <c r="AF3963" s="5"/>
      <c r="AG3963" s="5"/>
      <c r="AI3963" s="5"/>
      <c r="AJ3963" s="15"/>
      <c r="AK3963" s="5"/>
      <c r="AL3963" s="5"/>
      <c r="AM3963" s="5"/>
      <c r="AN3963" s="5"/>
      <c r="AO3963" s="15"/>
    </row>
    <row r="3964" spans="1:41" x14ac:dyDescent="0.3">
      <c r="A3964" s="4"/>
      <c r="C3964" s="10"/>
      <c r="D3964" s="1"/>
      <c r="E3964" s="2"/>
      <c r="X3964"/>
      <c r="Y3964" s="7"/>
      <c r="AA3964"/>
      <c r="AB3964" s="7"/>
      <c r="AF3964" s="5"/>
      <c r="AG3964" s="5"/>
      <c r="AI3964" s="5"/>
      <c r="AJ3964" s="15"/>
      <c r="AK3964" s="5"/>
      <c r="AL3964" s="5"/>
      <c r="AM3964" s="5"/>
      <c r="AN3964" s="5"/>
      <c r="AO3964" s="15"/>
    </row>
    <row r="3965" spans="1:41" x14ac:dyDescent="0.3">
      <c r="A3965" s="4"/>
      <c r="C3965" s="10"/>
      <c r="D3965" s="1"/>
      <c r="E3965" s="2"/>
      <c r="X3965"/>
      <c r="Y3965" s="7"/>
      <c r="AA3965"/>
      <c r="AB3965" s="7"/>
      <c r="AF3965" s="5"/>
      <c r="AG3965" s="5"/>
      <c r="AI3965" s="5"/>
      <c r="AJ3965" s="15"/>
      <c r="AK3965" s="5"/>
      <c r="AL3965" s="5"/>
      <c r="AM3965" s="5"/>
      <c r="AN3965" s="5"/>
      <c r="AO3965" s="15"/>
    </row>
    <row r="3966" spans="1:41" x14ac:dyDescent="0.3">
      <c r="A3966" s="4"/>
      <c r="C3966" s="10"/>
      <c r="D3966" s="1"/>
      <c r="E3966" s="2"/>
      <c r="X3966"/>
      <c r="Y3966" s="7"/>
      <c r="AA3966"/>
      <c r="AB3966" s="7"/>
      <c r="AF3966" s="5"/>
      <c r="AG3966" s="5"/>
      <c r="AI3966" s="5"/>
      <c r="AJ3966" s="15"/>
      <c r="AK3966" s="5"/>
      <c r="AL3966" s="5"/>
      <c r="AM3966" s="5"/>
      <c r="AN3966" s="5"/>
      <c r="AO3966" s="15"/>
    </row>
    <row r="3967" spans="1:41" x14ac:dyDescent="0.3">
      <c r="A3967" s="4"/>
      <c r="C3967" s="10"/>
      <c r="D3967" s="1"/>
      <c r="E3967" s="2"/>
      <c r="X3967"/>
      <c r="Y3967" s="7"/>
      <c r="AA3967"/>
      <c r="AB3967" s="7"/>
      <c r="AF3967" s="5"/>
      <c r="AG3967" s="5"/>
      <c r="AI3967" s="5"/>
      <c r="AJ3967" s="15"/>
      <c r="AK3967" s="5"/>
      <c r="AL3967" s="5"/>
      <c r="AM3967" s="5"/>
      <c r="AN3967" s="5"/>
      <c r="AO3967" s="15"/>
    </row>
    <row r="3968" spans="1:41" x14ac:dyDescent="0.3">
      <c r="A3968" s="4"/>
      <c r="C3968" s="10"/>
      <c r="D3968" s="1"/>
      <c r="E3968" s="2"/>
      <c r="X3968"/>
      <c r="Y3968" s="7"/>
      <c r="AA3968"/>
      <c r="AB3968" s="7"/>
      <c r="AF3968" s="5"/>
      <c r="AG3968" s="5"/>
      <c r="AI3968" s="5"/>
      <c r="AJ3968" s="15"/>
      <c r="AK3968" s="5"/>
      <c r="AL3968" s="5"/>
      <c r="AM3968" s="5"/>
      <c r="AN3968" s="5"/>
      <c r="AO3968" s="15"/>
    </row>
    <row r="3969" spans="1:41" x14ac:dyDescent="0.3">
      <c r="A3969" s="4"/>
      <c r="C3969" s="10"/>
      <c r="D3969" s="1"/>
      <c r="E3969" s="2"/>
      <c r="X3969"/>
      <c r="Y3969" s="7"/>
      <c r="AA3969"/>
      <c r="AB3969" s="7"/>
      <c r="AF3969" s="5"/>
      <c r="AG3969" s="5"/>
      <c r="AI3969" s="5"/>
      <c r="AJ3969" s="15"/>
      <c r="AK3969" s="5"/>
      <c r="AL3969" s="5"/>
      <c r="AM3969" s="5"/>
      <c r="AN3969" s="5"/>
      <c r="AO3969" s="15"/>
    </row>
    <row r="3970" spans="1:41" x14ac:dyDescent="0.3">
      <c r="A3970" s="4"/>
      <c r="C3970" s="10"/>
      <c r="D3970" s="1"/>
      <c r="E3970" s="2"/>
      <c r="X3970"/>
      <c r="Y3970" s="7"/>
      <c r="AA3970"/>
      <c r="AB3970" s="7"/>
      <c r="AF3970" s="5"/>
      <c r="AG3970" s="5"/>
      <c r="AI3970" s="5"/>
      <c r="AJ3970" s="15"/>
      <c r="AK3970" s="5"/>
      <c r="AL3970" s="5"/>
      <c r="AM3970" s="5"/>
      <c r="AN3970" s="5"/>
      <c r="AO3970" s="15"/>
    </row>
    <row r="3971" spans="1:41" x14ac:dyDescent="0.3">
      <c r="A3971" s="4"/>
      <c r="C3971" s="10"/>
      <c r="D3971" s="1"/>
      <c r="E3971" s="2"/>
      <c r="X3971"/>
      <c r="Y3971" s="7"/>
      <c r="AA3971"/>
      <c r="AB3971" s="7"/>
      <c r="AF3971" s="5"/>
      <c r="AG3971" s="5"/>
      <c r="AI3971" s="5"/>
      <c r="AJ3971" s="15"/>
      <c r="AK3971" s="5"/>
      <c r="AL3971" s="5"/>
      <c r="AM3971" s="5"/>
      <c r="AN3971" s="5"/>
      <c r="AO3971" s="15"/>
    </row>
    <row r="3972" spans="1:41" x14ac:dyDescent="0.3">
      <c r="A3972" s="4"/>
      <c r="C3972" s="10"/>
      <c r="D3972" s="1"/>
      <c r="E3972" s="2"/>
      <c r="X3972"/>
      <c r="Y3972" s="7"/>
      <c r="AA3972"/>
      <c r="AB3972" s="7"/>
      <c r="AF3972" s="5"/>
      <c r="AG3972" s="5"/>
      <c r="AI3972" s="5"/>
      <c r="AJ3972" s="15"/>
      <c r="AK3972" s="5"/>
      <c r="AL3972" s="5"/>
      <c r="AM3972" s="5"/>
      <c r="AN3972" s="5"/>
      <c r="AO3972" s="15"/>
    </row>
    <row r="3973" spans="1:41" x14ac:dyDescent="0.3">
      <c r="A3973" s="4"/>
      <c r="C3973" s="10"/>
      <c r="D3973" s="1"/>
      <c r="E3973" s="2"/>
      <c r="X3973"/>
      <c r="Y3973" s="7"/>
      <c r="AA3973"/>
      <c r="AB3973" s="7"/>
      <c r="AF3973" s="5"/>
      <c r="AG3973" s="5"/>
      <c r="AI3973" s="5"/>
      <c r="AJ3973" s="15"/>
      <c r="AK3973" s="5"/>
      <c r="AL3973" s="5"/>
      <c r="AM3973" s="5"/>
      <c r="AN3973" s="5"/>
      <c r="AO3973" s="15"/>
    </row>
    <row r="3974" spans="1:41" x14ac:dyDescent="0.3">
      <c r="A3974" s="4"/>
      <c r="C3974" s="10"/>
      <c r="D3974" s="1"/>
      <c r="E3974" s="2"/>
      <c r="X3974"/>
      <c r="Y3974" s="7"/>
      <c r="AA3974"/>
      <c r="AB3974" s="7"/>
      <c r="AF3974" s="5"/>
      <c r="AG3974" s="5"/>
      <c r="AI3974" s="5"/>
      <c r="AJ3974" s="15"/>
      <c r="AK3974" s="5"/>
      <c r="AL3974" s="5"/>
      <c r="AM3974" s="5"/>
      <c r="AN3974" s="5"/>
      <c r="AO3974" s="15"/>
    </row>
    <row r="3975" spans="1:41" x14ac:dyDescent="0.3">
      <c r="A3975" s="4"/>
      <c r="C3975" s="10"/>
      <c r="D3975" s="1"/>
      <c r="E3975" s="2"/>
      <c r="X3975"/>
      <c r="Y3975" s="7"/>
      <c r="AA3975"/>
      <c r="AB3975" s="7"/>
      <c r="AF3975" s="5"/>
      <c r="AG3975" s="5"/>
      <c r="AI3975" s="5"/>
      <c r="AJ3975" s="15"/>
      <c r="AK3975" s="5"/>
      <c r="AL3975" s="5"/>
      <c r="AM3975" s="5"/>
      <c r="AN3975" s="5"/>
      <c r="AO3975" s="15"/>
    </row>
    <row r="3976" spans="1:41" x14ac:dyDescent="0.3">
      <c r="A3976" s="4"/>
      <c r="C3976" s="10"/>
      <c r="D3976" s="1"/>
      <c r="E3976" s="2"/>
      <c r="X3976"/>
      <c r="Y3976" s="7"/>
      <c r="AA3976"/>
      <c r="AB3976" s="7"/>
      <c r="AF3976" s="5"/>
      <c r="AG3976" s="5"/>
      <c r="AI3976" s="5"/>
      <c r="AJ3976" s="15"/>
      <c r="AK3976" s="5"/>
      <c r="AL3976" s="5"/>
      <c r="AM3976" s="5"/>
      <c r="AN3976" s="5"/>
      <c r="AO3976" s="15"/>
    </row>
    <row r="3977" spans="1:41" x14ac:dyDescent="0.3">
      <c r="A3977" s="4"/>
      <c r="C3977" s="10"/>
      <c r="D3977" s="1"/>
      <c r="E3977" s="2"/>
      <c r="X3977"/>
      <c r="Y3977" s="7"/>
      <c r="AA3977"/>
      <c r="AB3977" s="7"/>
      <c r="AF3977" s="5"/>
      <c r="AG3977" s="5"/>
      <c r="AI3977" s="5"/>
      <c r="AJ3977" s="15"/>
      <c r="AK3977" s="5"/>
      <c r="AL3977" s="5"/>
      <c r="AM3977" s="5"/>
      <c r="AN3977" s="5"/>
      <c r="AO3977" s="15"/>
    </row>
    <row r="3978" spans="1:41" x14ac:dyDescent="0.3">
      <c r="A3978" s="4"/>
      <c r="C3978" s="10"/>
      <c r="D3978" s="1"/>
      <c r="E3978" s="2"/>
      <c r="X3978"/>
      <c r="Y3978" s="7"/>
      <c r="AA3978"/>
      <c r="AB3978" s="7"/>
      <c r="AF3978" s="5"/>
      <c r="AG3978" s="5"/>
      <c r="AI3978" s="5"/>
      <c r="AJ3978" s="15"/>
      <c r="AK3978" s="5"/>
      <c r="AL3978" s="5"/>
      <c r="AM3978" s="5"/>
      <c r="AN3978" s="5"/>
      <c r="AO3978" s="15"/>
    </row>
    <row r="3979" spans="1:41" x14ac:dyDescent="0.3">
      <c r="A3979" s="4"/>
      <c r="C3979" s="10"/>
      <c r="D3979" s="1"/>
      <c r="E3979" s="2"/>
      <c r="X3979"/>
      <c r="Y3979" s="7"/>
      <c r="AA3979"/>
      <c r="AB3979" s="7"/>
      <c r="AF3979" s="5"/>
      <c r="AG3979" s="5"/>
      <c r="AI3979" s="5"/>
      <c r="AJ3979" s="15"/>
      <c r="AK3979" s="5"/>
      <c r="AL3979" s="5"/>
      <c r="AM3979" s="5"/>
      <c r="AN3979" s="5"/>
      <c r="AO3979" s="15"/>
    </row>
    <row r="3980" spans="1:41" x14ac:dyDescent="0.3">
      <c r="A3980" s="4"/>
      <c r="C3980" s="10"/>
      <c r="D3980" s="1"/>
      <c r="E3980" s="2"/>
      <c r="X3980"/>
      <c r="Y3980" s="7"/>
      <c r="AA3980"/>
      <c r="AB3980" s="7"/>
      <c r="AF3980" s="5"/>
      <c r="AG3980" s="5"/>
      <c r="AI3980" s="5"/>
      <c r="AJ3980" s="15"/>
      <c r="AK3980" s="5"/>
      <c r="AL3980" s="5"/>
      <c r="AM3980" s="5"/>
      <c r="AN3980" s="5"/>
      <c r="AO3980" s="15"/>
    </row>
    <row r="3981" spans="1:41" x14ac:dyDescent="0.3">
      <c r="A3981" s="4"/>
      <c r="C3981" s="10"/>
      <c r="D3981" s="1"/>
      <c r="E3981" s="2"/>
      <c r="X3981"/>
      <c r="Y3981" s="7"/>
      <c r="AA3981"/>
      <c r="AB3981" s="7"/>
      <c r="AF3981" s="5"/>
      <c r="AG3981" s="5"/>
      <c r="AI3981" s="5"/>
      <c r="AJ3981" s="15"/>
      <c r="AK3981" s="5"/>
      <c r="AL3981" s="5"/>
      <c r="AM3981" s="5"/>
      <c r="AN3981" s="5"/>
      <c r="AO3981" s="15"/>
    </row>
    <row r="3982" spans="1:41" x14ac:dyDescent="0.3">
      <c r="A3982" s="4"/>
      <c r="C3982" s="10"/>
      <c r="D3982" s="1"/>
      <c r="E3982" s="2"/>
      <c r="X3982"/>
      <c r="Y3982" s="7"/>
      <c r="AA3982"/>
      <c r="AB3982" s="7"/>
      <c r="AF3982" s="5"/>
      <c r="AG3982" s="5"/>
      <c r="AI3982" s="5"/>
      <c r="AJ3982" s="15"/>
      <c r="AK3982" s="5"/>
      <c r="AL3982" s="5"/>
      <c r="AM3982" s="5"/>
      <c r="AN3982" s="5"/>
      <c r="AO3982" s="15"/>
    </row>
    <row r="3983" spans="1:41" x14ac:dyDescent="0.3">
      <c r="A3983" s="4"/>
      <c r="C3983" s="10"/>
      <c r="D3983" s="1"/>
      <c r="E3983" s="2"/>
      <c r="X3983"/>
      <c r="Y3983" s="7"/>
      <c r="AA3983"/>
      <c r="AB3983" s="7"/>
      <c r="AF3983" s="5"/>
      <c r="AG3983" s="5"/>
      <c r="AI3983" s="5"/>
      <c r="AJ3983" s="15"/>
      <c r="AK3983" s="5"/>
      <c r="AL3983" s="5"/>
      <c r="AM3983" s="5"/>
      <c r="AN3983" s="5"/>
      <c r="AO3983" s="15"/>
    </row>
    <row r="3984" spans="1:41" x14ac:dyDescent="0.3">
      <c r="A3984" s="4"/>
      <c r="C3984" s="10"/>
      <c r="D3984" s="1"/>
      <c r="E3984" s="2"/>
      <c r="X3984"/>
      <c r="Y3984" s="7"/>
      <c r="AA3984"/>
      <c r="AB3984" s="7"/>
      <c r="AF3984" s="5"/>
      <c r="AG3984" s="5"/>
      <c r="AI3984" s="5"/>
      <c r="AJ3984" s="15"/>
      <c r="AK3984" s="5"/>
      <c r="AL3984" s="5"/>
      <c r="AM3984" s="5"/>
      <c r="AN3984" s="5"/>
      <c r="AO3984" s="15"/>
    </row>
    <row r="3985" spans="1:41" x14ac:dyDescent="0.3">
      <c r="A3985" s="4"/>
      <c r="C3985" s="10"/>
      <c r="D3985" s="1"/>
      <c r="E3985" s="2"/>
      <c r="X3985"/>
      <c r="Y3985" s="7"/>
      <c r="AA3985"/>
      <c r="AB3985" s="7"/>
      <c r="AF3985" s="5"/>
      <c r="AG3985" s="5"/>
      <c r="AI3985" s="5"/>
      <c r="AJ3985" s="15"/>
      <c r="AK3985" s="5"/>
      <c r="AL3985" s="5"/>
      <c r="AM3985" s="5"/>
      <c r="AN3985" s="5"/>
      <c r="AO3985" s="15"/>
    </row>
    <row r="3986" spans="1:41" x14ac:dyDescent="0.3">
      <c r="A3986" s="4"/>
      <c r="C3986" s="10"/>
      <c r="D3986" s="1"/>
      <c r="E3986" s="2"/>
      <c r="X3986"/>
      <c r="Y3986" s="7"/>
      <c r="AA3986"/>
      <c r="AB3986" s="7"/>
      <c r="AF3986" s="5"/>
      <c r="AG3986" s="5"/>
      <c r="AI3986" s="5"/>
      <c r="AJ3986" s="15"/>
      <c r="AK3986" s="5"/>
      <c r="AL3986" s="5"/>
      <c r="AM3986" s="5"/>
      <c r="AN3986" s="5"/>
      <c r="AO3986" s="15"/>
    </row>
    <row r="3987" spans="1:41" x14ac:dyDescent="0.3">
      <c r="A3987" s="4"/>
      <c r="C3987" s="10"/>
      <c r="D3987" s="1"/>
      <c r="E3987" s="2"/>
      <c r="X3987"/>
      <c r="Y3987" s="7"/>
      <c r="AA3987"/>
      <c r="AB3987" s="7"/>
      <c r="AF3987" s="5"/>
      <c r="AG3987" s="5"/>
      <c r="AI3987" s="5"/>
      <c r="AJ3987" s="15"/>
      <c r="AK3987" s="5"/>
      <c r="AL3987" s="5"/>
      <c r="AM3987" s="5"/>
      <c r="AN3987" s="5"/>
      <c r="AO3987" s="15"/>
    </row>
    <row r="3988" spans="1:41" x14ac:dyDescent="0.3">
      <c r="A3988" s="4"/>
      <c r="C3988" s="10"/>
      <c r="D3988" s="1"/>
      <c r="E3988" s="2"/>
      <c r="X3988"/>
      <c r="Y3988" s="7"/>
      <c r="AA3988"/>
      <c r="AB3988" s="7"/>
      <c r="AF3988" s="5"/>
      <c r="AG3988" s="5"/>
      <c r="AI3988" s="5"/>
      <c r="AJ3988" s="15"/>
      <c r="AK3988" s="5"/>
      <c r="AL3988" s="5"/>
      <c r="AM3988" s="5"/>
      <c r="AN3988" s="5"/>
      <c r="AO3988" s="15"/>
    </row>
    <row r="3989" spans="1:41" x14ac:dyDescent="0.3">
      <c r="A3989" s="4"/>
      <c r="C3989" s="10"/>
      <c r="D3989" s="1"/>
      <c r="E3989" s="2"/>
      <c r="X3989"/>
      <c r="Y3989" s="7"/>
      <c r="AA3989"/>
      <c r="AB3989" s="7"/>
      <c r="AF3989" s="5"/>
      <c r="AG3989" s="5"/>
      <c r="AI3989" s="5"/>
      <c r="AJ3989" s="15"/>
      <c r="AK3989" s="5"/>
      <c r="AL3989" s="5"/>
      <c r="AM3989" s="5"/>
      <c r="AN3989" s="5"/>
      <c r="AO3989" s="15"/>
    </row>
    <row r="3990" spans="1:41" x14ac:dyDescent="0.3">
      <c r="A3990" s="4"/>
      <c r="C3990" s="10"/>
      <c r="D3990" s="1"/>
      <c r="E3990" s="2"/>
      <c r="X3990"/>
      <c r="Y3990" s="7"/>
      <c r="AA3990"/>
      <c r="AB3990" s="7"/>
      <c r="AF3990" s="5"/>
      <c r="AG3990" s="5"/>
      <c r="AI3990" s="5"/>
      <c r="AJ3990" s="15"/>
      <c r="AK3990" s="5"/>
      <c r="AL3990" s="5"/>
      <c r="AM3990" s="5"/>
      <c r="AN3990" s="5"/>
      <c r="AO3990" s="15"/>
    </row>
    <row r="3991" spans="1:41" x14ac:dyDescent="0.3">
      <c r="A3991" s="4"/>
      <c r="C3991" s="10"/>
      <c r="D3991" s="1"/>
      <c r="E3991" s="2"/>
      <c r="X3991"/>
      <c r="Y3991" s="7"/>
      <c r="AA3991"/>
      <c r="AB3991" s="7"/>
      <c r="AF3991" s="5"/>
      <c r="AG3991" s="5"/>
      <c r="AI3991" s="5"/>
      <c r="AJ3991" s="15"/>
      <c r="AK3991" s="5"/>
      <c r="AL3991" s="5"/>
      <c r="AM3991" s="5"/>
      <c r="AN3991" s="5"/>
      <c r="AO3991" s="15"/>
    </row>
    <row r="3992" spans="1:41" x14ac:dyDescent="0.3">
      <c r="A3992" s="4"/>
      <c r="C3992" s="10"/>
      <c r="D3992" s="1"/>
      <c r="E3992" s="2"/>
      <c r="X3992"/>
      <c r="Y3992" s="7"/>
      <c r="AA3992"/>
      <c r="AB3992" s="7"/>
      <c r="AF3992" s="5"/>
      <c r="AG3992" s="5"/>
      <c r="AI3992" s="5"/>
      <c r="AJ3992" s="15"/>
      <c r="AK3992" s="5"/>
      <c r="AL3992" s="5"/>
      <c r="AM3992" s="5"/>
      <c r="AN3992" s="5"/>
      <c r="AO3992" s="15"/>
    </row>
    <row r="3993" spans="1:41" x14ac:dyDescent="0.3">
      <c r="A3993" s="4"/>
      <c r="C3993" s="10"/>
      <c r="D3993" s="1"/>
      <c r="E3993" s="2"/>
      <c r="X3993"/>
      <c r="Y3993" s="7"/>
      <c r="AA3993"/>
      <c r="AB3993" s="7"/>
      <c r="AF3993" s="5"/>
      <c r="AG3993" s="5"/>
      <c r="AI3993" s="5"/>
      <c r="AJ3993" s="15"/>
      <c r="AK3993" s="5"/>
      <c r="AL3993" s="5"/>
      <c r="AM3993" s="5"/>
      <c r="AN3993" s="5"/>
      <c r="AO3993" s="15"/>
    </row>
    <row r="3994" spans="1:41" x14ac:dyDescent="0.3">
      <c r="A3994" s="4"/>
      <c r="C3994" s="10"/>
      <c r="D3994" s="1"/>
      <c r="E3994" s="2"/>
      <c r="X3994"/>
      <c r="Y3994" s="7"/>
      <c r="AA3994"/>
      <c r="AB3994" s="7"/>
      <c r="AF3994" s="5"/>
      <c r="AG3994" s="5"/>
      <c r="AI3994" s="5"/>
      <c r="AJ3994" s="15"/>
      <c r="AK3994" s="5"/>
      <c r="AL3994" s="5"/>
      <c r="AM3994" s="5"/>
      <c r="AN3994" s="5"/>
      <c r="AO3994" s="15"/>
    </row>
    <row r="3995" spans="1:41" x14ac:dyDescent="0.3">
      <c r="A3995" s="4"/>
      <c r="C3995" s="10"/>
      <c r="D3995" s="1"/>
      <c r="E3995" s="2"/>
      <c r="X3995"/>
      <c r="Y3995" s="7"/>
      <c r="AA3995"/>
      <c r="AB3995" s="7"/>
      <c r="AF3995" s="5"/>
      <c r="AG3995" s="5"/>
      <c r="AI3995" s="5"/>
      <c r="AJ3995" s="15"/>
      <c r="AK3995" s="5"/>
      <c r="AL3995" s="5"/>
      <c r="AM3995" s="5"/>
      <c r="AN3995" s="5"/>
      <c r="AO3995" s="15"/>
    </row>
    <row r="3996" spans="1:41" x14ac:dyDescent="0.3">
      <c r="A3996" s="4"/>
      <c r="C3996" s="10"/>
      <c r="D3996" s="1"/>
      <c r="E3996" s="2"/>
      <c r="X3996"/>
      <c r="Y3996" s="7"/>
      <c r="AA3996"/>
      <c r="AB3996" s="7"/>
      <c r="AF3996" s="5"/>
      <c r="AG3996" s="5"/>
      <c r="AI3996" s="5"/>
      <c r="AJ3996" s="15"/>
      <c r="AK3996" s="5"/>
      <c r="AL3996" s="5"/>
      <c r="AM3996" s="5"/>
      <c r="AN3996" s="5"/>
      <c r="AO3996" s="15"/>
    </row>
    <row r="3997" spans="1:41" x14ac:dyDescent="0.3">
      <c r="A3997" s="4"/>
      <c r="C3997" s="10"/>
      <c r="D3997" s="1"/>
      <c r="E3997" s="2"/>
      <c r="X3997"/>
      <c r="Y3997" s="7"/>
      <c r="AA3997"/>
      <c r="AB3997" s="7"/>
      <c r="AF3997" s="5"/>
      <c r="AG3997" s="5"/>
      <c r="AI3997" s="5"/>
      <c r="AJ3997" s="15"/>
      <c r="AK3997" s="5"/>
      <c r="AL3997" s="5"/>
      <c r="AM3997" s="5"/>
      <c r="AN3997" s="5"/>
      <c r="AO3997" s="15"/>
    </row>
    <row r="3998" spans="1:41" x14ac:dyDescent="0.3">
      <c r="A3998" s="4"/>
      <c r="C3998" s="10"/>
      <c r="D3998" s="1"/>
      <c r="E3998" s="2"/>
      <c r="X3998"/>
      <c r="Y3998" s="7"/>
      <c r="AA3998"/>
      <c r="AB3998" s="7"/>
      <c r="AF3998" s="5"/>
      <c r="AG3998" s="5"/>
      <c r="AI3998" s="5"/>
      <c r="AJ3998" s="15"/>
      <c r="AK3998" s="5"/>
      <c r="AL3998" s="5"/>
      <c r="AM3998" s="5"/>
      <c r="AN3998" s="5"/>
      <c r="AO3998" s="15"/>
    </row>
    <row r="3999" spans="1:41" x14ac:dyDescent="0.3">
      <c r="A3999" s="4"/>
      <c r="C3999" s="10"/>
      <c r="D3999" s="1"/>
      <c r="E3999" s="2"/>
      <c r="X3999"/>
      <c r="Y3999" s="7"/>
      <c r="AA3999"/>
      <c r="AB3999" s="7"/>
      <c r="AF3999" s="5"/>
      <c r="AG3999" s="5"/>
      <c r="AI3999" s="5"/>
      <c r="AJ3999" s="15"/>
      <c r="AK3999" s="5"/>
      <c r="AL3999" s="5"/>
      <c r="AM3999" s="5"/>
      <c r="AN3999" s="5"/>
      <c r="AO3999" s="15"/>
    </row>
    <row r="4000" spans="1:41" x14ac:dyDescent="0.3">
      <c r="A4000" s="4"/>
      <c r="C4000" s="10"/>
      <c r="D4000" s="1"/>
      <c r="E4000" s="2"/>
      <c r="X4000"/>
      <c r="Y4000" s="7"/>
      <c r="AA4000"/>
      <c r="AB4000" s="7"/>
      <c r="AF4000" s="5"/>
      <c r="AG4000" s="5"/>
      <c r="AI4000" s="5"/>
      <c r="AJ4000" s="15"/>
      <c r="AK4000" s="5"/>
      <c r="AL4000" s="5"/>
      <c r="AM4000" s="5"/>
      <c r="AN4000" s="5"/>
      <c r="AO4000" s="15"/>
    </row>
    <row r="4001" spans="1:41" x14ac:dyDescent="0.3">
      <c r="A4001" s="4"/>
      <c r="C4001" s="10"/>
      <c r="D4001" s="1"/>
      <c r="E4001" s="2"/>
      <c r="X4001"/>
      <c r="Y4001" s="7"/>
      <c r="AA4001"/>
      <c r="AB4001" s="7"/>
      <c r="AF4001" s="5"/>
      <c r="AG4001" s="5"/>
      <c r="AI4001" s="5"/>
      <c r="AJ4001" s="15"/>
      <c r="AK4001" s="5"/>
      <c r="AL4001" s="5"/>
      <c r="AM4001" s="5"/>
      <c r="AN4001" s="5"/>
      <c r="AO4001" s="15"/>
    </row>
    <row r="4002" spans="1:41" x14ac:dyDescent="0.3">
      <c r="A4002" s="4"/>
      <c r="C4002" s="10"/>
      <c r="D4002" s="1"/>
      <c r="E4002" s="2"/>
      <c r="X4002"/>
      <c r="Y4002" s="7"/>
      <c r="AA4002"/>
      <c r="AB4002" s="7"/>
      <c r="AF4002" s="5"/>
      <c r="AG4002" s="5"/>
      <c r="AI4002" s="5"/>
      <c r="AJ4002" s="15"/>
      <c r="AK4002" s="5"/>
      <c r="AL4002" s="5"/>
      <c r="AM4002" s="5"/>
      <c r="AN4002" s="5"/>
      <c r="AO4002" s="15"/>
    </row>
    <row r="4003" spans="1:41" x14ac:dyDescent="0.3">
      <c r="A4003" s="4"/>
      <c r="C4003" s="10"/>
      <c r="D4003" s="1"/>
      <c r="E4003" s="2"/>
      <c r="X4003"/>
      <c r="Y4003" s="7"/>
      <c r="AA4003"/>
      <c r="AB4003" s="7"/>
      <c r="AF4003" s="5"/>
      <c r="AG4003" s="5"/>
      <c r="AI4003" s="5"/>
      <c r="AJ4003" s="15"/>
      <c r="AK4003" s="5"/>
      <c r="AL4003" s="5"/>
      <c r="AM4003" s="5"/>
      <c r="AN4003" s="5"/>
      <c r="AO4003" s="15"/>
    </row>
    <row r="4004" spans="1:41" x14ac:dyDescent="0.3">
      <c r="A4004" s="4"/>
      <c r="C4004" s="10"/>
      <c r="D4004" s="1"/>
      <c r="E4004" s="2"/>
      <c r="X4004"/>
      <c r="Y4004" s="7"/>
      <c r="AA4004"/>
      <c r="AB4004" s="7"/>
      <c r="AF4004" s="5"/>
      <c r="AG4004" s="5"/>
      <c r="AI4004" s="5"/>
      <c r="AJ4004" s="15"/>
      <c r="AK4004" s="5"/>
      <c r="AL4004" s="5"/>
      <c r="AM4004" s="5"/>
      <c r="AN4004" s="5"/>
      <c r="AO4004" s="15"/>
    </row>
    <row r="4005" spans="1:41" x14ac:dyDescent="0.3">
      <c r="A4005" s="4"/>
      <c r="C4005" s="10"/>
      <c r="D4005" s="1"/>
      <c r="E4005" s="2"/>
      <c r="X4005"/>
      <c r="Y4005" s="7"/>
      <c r="AA4005"/>
      <c r="AB4005" s="7"/>
      <c r="AF4005" s="5"/>
      <c r="AG4005" s="5"/>
      <c r="AI4005" s="5"/>
      <c r="AJ4005" s="15"/>
      <c r="AK4005" s="5"/>
      <c r="AL4005" s="5"/>
      <c r="AM4005" s="5"/>
      <c r="AN4005" s="5"/>
      <c r="AO4005" s="15"/>
    </row>
    <row r="4006" spans="1:41" x14ac:dyDescent="0.3">
      <c r="A4006" s="4"/>
      <c r="C4006" s="10"/>
      <c r="D4006" s="1"/>
      <c r="E4006" s="2"/>
      <c r="X4006"/>
      <c r="Y4006" s="7"/>
      <c r="AA4006"/>
      <c r="AB4006" s="7"/>
      <c r="AF4006" s="5"/>
      <c r="AG4006" s="5"/>
      <c r="AI4006" s="5"/>
      <c r="AJ4006" s="15"/>
      <c r="AK4006" s="5"/>
      <c r="AL4006" s="5"/>
      <c r="AM4006" s="5"/>
      <c r="AN4006" s="5"/>
      <c r="AO4006" s="15"/>
    </row>
    <row r="4007" spans="1:41" x14ac:dyDescent="0.3">
      <c r="A4007" s="4"/>
      <c r="C4007" s="10"/>
      <c r="D4007" s="1"/>
      <c r="E4007" s="2"/>
      <c r="X4007"/>
      <c r="Y4007" s="7"/>
      <c r="AA4007"/>
      <c r="AB4007" s="7"/>
      <c r="AF4007" s="5"/>
      <c r="AG4007" s="5"/>
      <c r="AI4007" s="5"/>
      <c r="AJ4007" s="15"/>
      <c r="AK4007" s="5"/>
      <c r="AL4007" s="5"/>
      <c r="AM4007" s="5"/>
      <c r="AN4007" s="5"/>
      <c r="AO4007" s="15"/>
    </row>
    <row r="4008" spans="1:41" x14ac:dyDescent="0.3">
      <c r="A4008" s="4"/>
      <c r="C4008" s="10"/>
      <c r="D4008" s="1"/>
      <c r="E4008" s="2"/>
      <c r="X4008"/>
      <c r="Y4008" s="7"/>
      <c r="AA4008"/>
      <c r="AB4008" s="7"/>
      <c r="AF4008" s="5"/>
      <c r="AG4008" s="5"/>
      <c r="AI4008" s="5"/>
      <c r="AJ4008" s="15"/>
      <c r="AK4008" s="5"/>
      <c r="AL4008" s="5"/>
      <c r="AM4008" s="5"/>
      <c r="AN4008" s="5"/>
      <c r="AO4008" s="15"/>
    </row>
    <row r="4009" spans="1:41" x14ac:dyDescent="0.3">
      <c r="A4009" s="4"/>
      <c r="C4009" s="10"/>
      <c r="D4009" s="1"/>
      <c r="E4009" s="2"/>
      <c r="X4009"/>
      <c r="Y4009" s="7"/>
      <c r="AA4009"/>
      <c r="AB4009" s="7"/>
      <c r="AF4009" s="5"/>
      <c r="AG4009" s="5"/>
      <c r="AI4009" s="5"/>
      <c r="AJ4009" s="15"/>
      <c r="AK4009" s="5"/>
      <c r="AL4009" s="5"/>
      <c r="AM4009" s="5"/>
      <c r="AN4009" s="5"/>
      <c r="AO4009" s="15"/>
    </row>
    <row r="4010" spans="1:41" x14ac:dyDescent="0.3">
      <c r="A4010" s="4"/>
      <c r="C4010" s="10"/>
      <c r="D4010" s="1"/>
      <c r="E4010" s="2"/>
      <c r="X4010"/>
      <c r="Y4010" s="7"/>
      <c r="AA4010"/>
      <c r="AB4010" s="7"/>
      <c r="AF4010" s="5"/>
      <c r="AG4010" s="5"/>
      <c r="AI4010" s="5"/>
      <c r="AJ4010" s="15"/>
      <c r="AK4010" s="5"/>
      <c r="AL4010" s="5"/>
      <c r="AM4010" s="5"/>
      <c r="AN4010" s="5"/>
      <c r="AO4010" s="15"/>
    </row>
    <row r="4011" spans="1:41" x14ac:dyDescent="0.3">
      <c r="A4011" s="4"/>
      <c r="C4011" s="10"/>
      <c r="D4011" s="1"/>
      <c r="E4011" s="2"/>
      <c r="X4011"/>
      <c r="Y4011" s="7"/>
      <c r="AA4011"/>
      <c r="AB4011" s="7"/>
      <c r="AF4011" s="5"/>
      <c r="AG4011" s="5"/>
      <c r="AI4011" s="5"/>
      <c r="AJ4011" s="15"/>
      <c r="AK4011" s="5"/>
      <c r="AL4011" s="5"/>
      <c r="AM4011" s="5"/>
      <c r="AN4011" s="5"/>
      <c r="AO4011" s="15"/>
    </row>
    <row r="4012" spans="1:41" x14ac:dyDescent="0.3">
      <c r="A4012" s="4"/>
      <c r="C4012" s="10"/>
      <c r="D4012" s="1"/>
      <c r="E4012" s="2"/>
      <c r="X4012"/>
      <c r="Y4012" s="7"/>
      <c r="AA4012"/>
      <c r="AB4012" s="7"/>
      <c r="AF4012" s="5"/>
      <c r="AG4012" s="5"/>
      <c r="AI4012" s="5"/>
      <c r="AJ4012" s="15"/>
      <c r="AK4012" s="5"/>
      <c r="AL4012" s="5"/>
      <c r="AM4012" s="5"/>
      <c r="AN4012" s="5"/>
      <c r="AO4012" s="15"/>
    </row>
    <row r="4013" spans="1:41" x14ac:dyDescent="0.3">
      <c r="A4013" s="4"/>
      <c r="C4013" s="10"/>
      <c r="D4013" s="1"/>
      <c r="E4013" s="2"/>
      <c r="X4013"/>
      <c r="Y4013" s="7"/>
      <c r="AA4013"/>
      <c r="AB4013" s="7"/>
      <c r="AF4013" s="5"/>
      <c r="AG4013" s="5"/>
      <c r="AI4013" s="5"/>
      <c r="AJ4013" s="15"/>
      <c r="AK4013" s="5"/>
      <c r="AL4013" s="5"/>
      <c r="AM4013" s="5"/>
      <c r="AN4013" s="5"/>
      <c r="AO4013" s="15"/>
    </row>
    <row r="4014" spans="1:41" x14ac:dyDescent="0.3">
      <c r="A4014" s="4"/>
      <c r="C4014" s="10"/>
      <c r="D4014" s="1"/>
      <c r="E4014" s="2"/>
      <c r="X4014"/>
      <c r="Y4014" s="7"/>
      <c r="AA4014"/>
      <c r="AB4014" s="7"/>
      <c r="AF4014" s="5"/>
      <c r="AG4014" s="5"/>
      <c r="AI4014" s="5"/>
      <c r="AJ4014" s="15"/>
      <c r="AK4014" s="5"/>
      <c r="AL4014" s="5"/>
      <c r="AM4014" s="5"/>
      <c r="AN4014" s="5"/>
      <c r="AO4014" s="15"/>
    </row>
    <row r="4015" spans="1:41" x14ac:dyDescent="0.3">
      <c r="A4015" s="4"/>
      <c r="C4015" s="10"/>
      <c r="D4015" s="1"/>
      <c r="E4015" s="2"/>
      <c r="X4015"/>
      <c r="Y4015" s="7"/>
      <c r="AA4015"/>
      <c r="AB4015" s="7"/>
      <c r="AF4015" s="5"/>
      <c r="AG4015" s="5"/>
      <c r="AI4015" s="5"/>
      <c r="AJ4015" s="15"/>
      <c r="AK4015" s="5"/>
      <c r="AL4015" s="5"/>
      <c r="AM4015" s="5"/>
      <c r="AN4015" s="5"/>
      <c r="AO4015" s="15"/>
    </row>
    <row r="4016" spans="1:41" x14ac:dyDescent="0.3">
      <c r="A4016" s="4"/>
      <c r="C4016" s="10"/>
      <c r="D4016" s="1"/>
      <c r="E4016" s="2"/>
      <c r="X4016"/>
      <c r="Y4016" s="7"/>
      <c r="AA4016"/>
      <c r="AB4016" s="7"/>
      <c r="AF4016" s="5"/>
      <c r="AG4016" s="5"/>
      <c r="AI4016" s="5"/>
      <c r="AJ4016" s="15"/>
      <c r="AK4016" s="5"/>
      <c r="AL4016" s="5"/>
      <c r="AM4016" s="5"/>
      <c r="AN4016" s="5"/>
      <c r="AO4016" s="15"/>
    </row>
    <row r="4017" spans="1:41" x14ac:dyDescent="0.3">
      <c r="A4017" s="4"/>
      <c r="C4017" s="10"/>
      <c r="D4017" s="1"/>
      <c r="E4017" s="2"/>
      <c r="X4017"/>
      <c r="Y4017" s="7"/>
      <c r="AA4017"/>
      <c r="AB4017" s="7"/>
      <c r="AF4017" s="5"/>
      <c r="AG4017" s="5"/>
      <c r="AI4017" s="5"/>
      <c r="AJ4017" s="15"/>
      <c r="AK4017" s="5"/>
      <c r="AL4017" s="5"/>
      <c r="AM4017" s="5"/>
      <c r="AN4017" s="5"/>
      <c r="AO4017" s="15"/>
    </row>
    <row r="4018" spans="1:41" x14ac:dyDescent="0.3">
      <c r="A4018" s="4"/>
      <c r="C4018" s="10"/>
      <c r="D4018" s="1"/>
      <c r="E4018" s="2"/>
      <c r="X4018"/>
      <c r="Y4018" s="7"/>
      <c r="AA4018"/>
      <c r="AB4018" s="7"/>
      <c r="AF4018" s="5"/>
      <c r="AG4018" s="5"/>
      <c r="AI4018" s="5"/>
      <c r="AJ4018" s="15"/>
      <c r="AK4018" s="5"/>
      <c r="AL4018" s="5"/>
      <c r="AM4018" s="5"/>
      <c r="AN4018" s="5"/>
      <c r="AO4018" s="15"/>
    </row>
    <row r="4019" spans="1:41" x14ac:dyDescent="0.3">
      <c r="A4019" s="4"/>
      <c r="C4019" s="10"/>
      <c r="D4019" s="1"/>
      <c r="E4019" s="2"/>
      <c r="X4019"/>
      <c r="Y4019" s="7"/>
      <c r="AA4019"/>
      <c r="AB4019" s="7"/>
      <c r="AF4019" s="5"/>
      <c r="AG4019" s="5"/>
      <c r="AI4019" s="5"/>
      <c r="AJ4019" s="15"/>
      <c r="AK4019" s="5"/>
      <c r="AL4019" s="5"/>
      <c r="AM4019" s="5"/>
      <c r="AN4019" s="5"/>
      <c r="AO4019" s="15"/>
    </row>
    <row r="4020" spans="1:41" x14ac:dyDescent="0.3">
      <c r="A4020" s="4"/>
      <c r="C4020" s="10"/>
      <c r="D4020" s="1"/>
      <c r="E4020" s="2"/>
      <c r="X4020"/>
      <c r="Y4020" s="7"/>
      <c r="AA4020"/>
      <c r="AB4020" s="7"/>
      <c r="AF4020" s="5"/>
      <c r="AG4020" s="5"/>
      <c r="AI4020" s="5"/>
      <c r="AJ4020" s="15"/>
      <c r="AK4020" s="5"/>
      <c r="AL4020" s="5"/>
      <c r="AM4020" s="5"/>
      <c r="AN4020" s="5"/>
      <c r="AO4020" s="15"/>
    </row>
    <row r="4021" spans="1:41" x14ac:dyDescent="0.3">
      <c r="A4021" s="4"/>
      <c r="C4021" s="10"/>
      <c r="D4021" s="1"/>
      <c r="E4021" s="2"/>
      <c r="X4021"/>
      <c r="Y4021" s="7"/>
      <c r="AA4021"/>
      <c r="AB4021" s="7"/>
      <c r="AF4021" s="5"/>
      <c r="AG4021" s="5"/>
      <c r="AI4021" s="5"/>
      <c r="AJ4021" s="15"/>
      <c r="AK4021" s="5"/>
      <c r="AL4021" s="5"/>
      <c r="AM4021" s="5"/>
      <c r="AN4021" s="5"/>
      <c r="AO4021" s="15"/>
    </row>
    <row r="4022" spans="1:41" x14ac:dyDescent="0.3">
      <c r="A4022" s="4"/>
      <c r="C4022" s="10"/>
      <c r="D4022" s="1"/>
      <c r="E4022" s="2"/>
      <c r="X4022"/>
      <c r="Y4022" s="7"/>
      <c r="AA4022"/>
      <c r="AB4022" s="7"/>
      <c r="AF4022" s="5"/>
      <c r="AG4022" s="5"/>
      <c r="AI4022" s="5"/>
      <c r="AJ4022" s="15"/>
      <c r="AK4022" s="5"/>
      <c r="AL4022" s="5"/>
      <c r="AM4022" s="5"/>
      <c r="AN4022" s="5"/>
      <c r="AO4022" s="15"/>
    </row>
    <row r="4023" spans="1:41" x14ac:dyDescent="0.3">
      <c r="A4023" s="4"/>
      <c r="C4023" s="10"/>
      <c r="D4023" s="1"/>
      <c r="E4023" s="2"/>
      <c r="X4023"/>
      <c r="Y4023" s="7"/>
      <c r="AA4023"/>
      <c r="AB4023" s="7"/>
      <c r="AF4023" s="5"/>
      <c r="AG4023" s="5"/>
      <c r="AI4023" s="5"/>
      <c r="AJ4023" s="15"/>
      <c r="AK4023" s="5"/>
      <c r="AL4023" s="5"/>
      <c r="AM4023" s="5"/>
      <c r="AN4023" s="5"/>
      <c r="AO4023" s="15"/>
    </row>
    <row r="4024" spans="1:41" x14ac:dyDescent="0.3">
      <c r="A4024" s="4"/>
      <c r="C4024" s="10"/>
      <c r="D4024" s="1"/>
      <c r="E4024" s="2"/>
      <c r="X4024"/>
      <c r="Y4024" s="7"/>
      <c r="AA4024"/>
      <c r="AB4024" s="7"/>
      <c r="AF4024" s="5"/>
      <c r="AG4024" s="5"/>
      <c r="AI4024" s="5"/>
      <c r="AJ4024" s="15"/>
      <c r="AK4024" s="5"/>
      <c r="AL4024" s="5"/>
      <c r="AM4024" s="5"/>
      <c r="AN4024" s="5"/>
      <c r="AO4024" s="15"/>
    </row>
    <row r="4025" spans="1:41" x14ac:dyDescent="0.3">
      <c r="A4025" s="4"/>
      <c r="C4025" s="10"/>
      <c r="D4025" s="1"/>
      <c r="E4025" s="2"/>
      <c r="X4025"/>
      <c r="Y4025" s="7"/>
      <c r="AA4025"/>
      <c r="AB4025" s="7"/>
      <c r="AF4025" s="5"/>
      <c r="AG4025" s="5"/>
      <c r="AI4025" s="5"/>
      <c r="AJ4025" s="15"/>
      <c r="AK4025" s="5"/>
      <c r="AL4025" s="5"/>
      <c r="AM4025" s="5"/>
      <c r="AN4025" s="5"/>
      <c r="AO4025" s="15"/>
    </row>
    <row r="4026" spans="1:41" x14ac:dyDescent="0.3">
      <c r="A4026" s="4"/>
      <c r="C4026" s="10"/>
      <c r="D4026" s="1"/>
      <c r="E4026" s="2"/>
      <c r="X4026"/>
      <c r="Y4026" s="7"/>
      <c r="AA4026"/>
      <c r="AB4026" s="7"/>
      <c r="AF4026" s="5"/>
      <c r="AG4026" s="5"/>
      <c r="AI4026" s="5"/>
      <c r="AJ4026" s="15"/>
      <c r="AK4026" s="5"/>
      <c r="AL4026" s="5"/>
      <c r="AM4026" s="5"/>
      <c r="AN4026" s="5"/>
      <c r="AO4026" s="15"/>
    </row>
    <row r="4027" spans="1:41" x14ac:dyDescent="0.3">
      <c r="A4027" s="4"/>
      <c r="C4027" s="10"/>
      <c r="D4027" s="1"/>
      <c r="E4027" s="2"/>
      <c r="X4027"/>
      <c r="Y4027" s="7"/>
      <c r="AA4027"/>
      <c r="AB4027" s="7"/>
      <c r="AF4027" s="5"/>
      <c r="AG4027" s="5"/>
      <c r="AI4027" s="5"/>
      <c r="AJ4027" s="15"/>
      <c r="AK4027" s="5"/>
      <c r="AL4027" s="5"/>
      <c r="AM4027" s="5"/>
      <c r="AN4027" s="5"/>
      <c r="AO4027" s="15"/>
    </row>
    <row r="4028" spans="1:41" x14ac:dyDescent="0.3">
      <c r="A4028" s="4"/>
      <c r="C4028" s="10"/>
      <c r="D4028" s="1"/>
      <c r="E4028" s="2"/>
      <c r="X4028"/>
      <c r="Y4028" s="7"/>
      <c r="AA4028"/>
      <c r="AB4028" s="7"/>
      <c r="AF4028" s="5"/>
      <c r="AG4028" s="5"/>
      <c r="AI4028" s="5"/>
      <c r="AJ4028" s="15"/>
      <c r="AK4028" s="5"/>
      <c r="AL4028" s="5"/>
      <c r="AM4028" s="5"/>
      <c r="AN4028" s="5"/>
      <c r="AO4028" s="15"/>
    </row>
    <row r="4029" spans="1:41" x14ac:dyDescent="0.3">
      <c r="A4029" s="4"/>
      <c r="C4029" s="10"/>
      <c r="D4029" s="1"/>
      <c r="E4029" s="2"/>
      <c r="X4029"/>
      <c r="Y4029" s="7"/>
      <c r="AA4029"/>
      <c r="AB4029" s="7"/>
      <c r="AF4029" s="5"/>
      <c r="AG4029" s="5"/>
      <c r="AI4029" s="5"/>
      <c r="AJ4029" s="15"/>
      <c r="AK4029" s="5"/>
      <c r="AL4029" s="5"/>
      <c r="AM4029" s="5"/>
      <c r="AN4029" s="5"/>
      <c r="AO4029" s="15"/>
    </row>
    <row r="4030" spans="1:41" x14ac:dyDescent="0.3">
      <c r="A4030" s="4"/>
      <c r="C4030" s="10"/>
      <c r="D4030" s="1"/>
      <c r="E4030" s="2"/>
      <c r="X4030"/>
      <c r="Y4030" s="7"/>
      <c r="AA4030"/>
      <c r="AB4030" s="7"/>
      <c r="AF4030" s="5"/>
      <c r="AG4030" s="5"/>
      <c r="AI4030" s="5"/>
      <c r="AJ4030" s="15"/>
      <c r="AK4030" s="5"/>
      <c r="AL4030" s="5"/>
      <c r="AM4030" s="5"/>
      <c r="AN4030" s="5"/>
      <c r="AO4030" s="15"/>
    </row>
    <row r="4031" spans="1:41" x14ac:dyDescent="0.3">
      <c r="A4031" s="4"/>
      <c r="C4031" s="10"/>
      <c r="D4031" s="1"/>
      <c r="E4031" s="2"/>
      <c r="X4031"/>
      <c r="Y4031" s="7"/>
      <c r="AA4031"/>
      <c r="AB4031" s="7"/>
      <c r="AF4031" s="5"/>
      <c r="AG4031" s="5"/>
      <c r="AI4031" s="5"/>
      <c r="AJ4031" s="15"/>
      <c r="AK4031" s="5"/>
      <c r="AL4031" s="5"/>
      <c r="AM4031" s="5"/>
      <c r="AN4031" s="5"/>
      <c r="AO4031" s="15"/>
    </row>
    <row r="4032" spans="1:41" x14ac:dyDescent="0.3">
      <c r="A4032" s="4"/>
      <c r="C4032" s="10"/>
      <c r="D4032" s="1"/>
      <c r="E4032" s="2"/>
      <c r="X4032"/>
      <c r="Y4032" s="7"/>
      <c r="AA4032"/>
      <c r="AB4032" s="7"/>
      <c r="AF4032" s="5"/>
      <c r="AG4032" s="5"/>
      <c r="AI4032" s="5"/>
      <c r="AJ4032" s="15"/>
      <c r="AK4032" s="5"/>
      <c r="AL4032" s="5"/>
      <c r="AM4032" s="5"/>
      <c r="AN4032" s="5"/>
      <c r="AO4032" s="15"/>
    </row>
    <row r="4033" spans="1:41" x14ac:dyDescent="0.3">
      <c r="A4033" s="4"/>
      <c r="C4033" s="10"/>
      <c r="D4033" s="1"/>
      <c r="E4033" s="2"/>
      <c r="X4033"/>
      <c r="Y4033" s="7"/>
      <c r="AA4033"/>
      <c r="AB4033" s="7"/>
      <c r="AF4033" s="5"/>
      <c r="AG4033" s="5"/>
      <c r="AI4033" s="5"/>
      <c r="AJ4033" s="15"/>
      <c r="AK4033" s="5"/>
      <c r="AL4033" s="5"/>
      <c r="AM4033" s="5"/>
      <c r="AN4033" s="5"/>
      <c r="AO4033" s="15"/>
    </row>
    <row r="4034" spans="1:41" x14ac:dyDescent="0.3">
      <c r="A4034" s="4"/>
      <c r="C4034" s="10"/>
      <c r="D4034" s="1"/>
      <c r="E4034" s="2"/>
      <c r="X4034"/>
      <c r="Y4034" s="7"/>
      <c r="AA4034"/>
      <c r="AB4034" s="7"/>
      <c r="AF4034" s="5"/>
      <c r="AG4034" s="5"/>
      <c r="AI4034" s="5"/>
      <c r="AJ4034" s="15"/>
      <c r="AK4034" s="5"/>
      <c r="AL4034" s="5"/>
      <c r="AM4034" s="5"/>
      <c r="AN4034" s="5"/>
      <c r="AO4034" s="15"/>
    </row>
    <row r="4035" spans="1:41" x14ac:dyDescent="0.3">
      <c r="A4035" s="4"/>
      <c r="C4035" s="10"/>
      <c r="D4035" s="1"/>
      <c r="E4035" s="2"/>
      <c r="X4035"/>
      <c r="Y4035" s="7"/>
      <c r="AA4035"/>
      <c r="AB4035" s="7"/>
      <c r="AF4035" s="5"/>
      <c r="AG4035" s="5"/>
      <c r="AI4035" s="5"/>
      <c r="AJ4035" s="15"/>
      <c r="AK4035" s="5"/>
      <c r="AL4035" s="5"/>
      <c r="AM4035" s="5"/>
      <c r="AN4035" s="5"/>
      <c r="AO4035" s="15"/>
    </row>
    <row r="4036" spans="1:41" x14ac:dyDescent="0.3">
      <c r="A4036" s="4"/>
      <c r="C4036" s="10"/>
      <c r="D4036" s="1"/>
      <c r="E4036" s="2"/>
      <c r="X4036"/>
      <c r="Y4036" s="7"/>
      <c r="AA4036"/>
      <c r="AB4036" s="7"/>
      <c r="AF4036" s="5"/>
      <c r="AG4036" s="5"/>
      <c r="AI4036" s="5"/>
      <c r="AJ4036" s="15"/>
      <c r="AK4036" s="5"/>
      <c r="AL4036" s="5"/>
      <c r="AM4036" s="5"/>
      <c r="AN4036" s="5"/>
      <c r="AO4036" s="15"/>
    </row>
    <row r="4037" spans="1:41" x14ac:dyDescent="0.3">
      <c r="A4037" s="4"/>
      <c r="C4037" s="10"/>
      <c r="D4037" s="1"/>
      <c r="E4037" s="2"/>
      <c r="X4037"/>
      <c r="Y4037" s="7"/>
      <c r="AA4037"/>
      <c r="AB4037" s="7"/>
      <c r="AF4037" s="5"/>
      <c r="AG4037" s="5"/>
      <c r="AI4037" s="5"/>
      <c r="AJ4037" s="15"/>
      <c r="AK4037" s="5"/>
      <c r="AL4037" s="5"/>
      <c r="AM4037" s="5"/>
      <c r="AN4037" s="5"/>
      <c r="AO4037" s="15"/>
    </row>
    <row r="4038" spans="1:41" x14ac:dyDescent="0.3">
      <c r="A4038" s="4"/>
      <c r="C4038" s="10"/>
      <c r="D4038" s="1"/>
      <c r="E4038" s="2"/>
      <c r="X4038"/>
      <c r="Y4038" s="7"/>
      <c r="AA4038"/>
      <c r="AB4038" s="7"/>
      <c r="AF4038" s="5"/>
      <c r="AG4038" s="5"/>
      <c r="AI4038" s="5"/>
      <c r="AJ4038" s="15"/>
      <c r="AK4038" s="5"/>
      <c r="AL4038" s="5"/>
      <c r="AM4038" s="5"/>
      <c r="AN4038" s="5"/>
      <c r="AO4038" s="15"/>
    </row>
    <row r="4039" spans="1:41" x14ac:dyDescent="0.3">
      <c r="A4039" s="4"/>
      <c r="C4039" s="10"/>
      <c r="D4039" s="1"/>
      <c r="E4039" s="2"/>
      <c r="X4039"/>
      <c r="Y4039" s="7"/>
      <c r="AA4039"/>
      <c r="AB4039" s="7"/>
      <c r="AF4039" s="5"/>
      <c r="AG4039" s="5"/>
      <c r="AI4039" s="5"/>
      <c r="AJ4039" s="15"/>
      <c r="AK4039" s="5"/>
      <c r="AL4039" s="5"/>
      <c r="AM4039" s="5"/>
      <c r="AN4039" s="5"/>
      <c r="AO4039" s="15"/>
    </row>
    <row r="4040" spans="1:41" x14ac:dyDescent="0.3">
      <c r="A4040" s="4"/>
      <c r="C4040" s="10"/>
      <c r="D4040" s="1"/>
      <c r="E4040" s="2"/>
      <c r="X4040"/>
      <c r="Y4040" s="7"/>
      <c r="AA4040"/>
      <c r="AB4040" s="7"/>
      <c r="AF4040" s="5"/>
      <c r="AG4040" s="5"/>
      <c r="AI4040" s="5"/>
      <c r="AJ4040" s="15"/>
      <c r="AK4040" s="5"/>
      <c r="AL4040" s="5"/>
      <c r="AM4040" s="5"/>
      <c r="AN4040" s="5"/>
      <c r="AO4040" s="15"/>
    </row>
    <row r="4041" spans="1:41" x14ac:dyDescent="0.3">
      <c r="A4041" s="4"/>
      <c r="C4041" s="10"/>
      <c r="D4041" s="1"/>
      <c r="E4041" s="2"/>
      <c r="X4041"/>
      <c r="Y4041" s="7"/>
      <c r="AA4041"/>
      <c r="AB4041" s="7"/>
      <c r="AF4041" s="5"/>
      <c r="AG4041" s="5"/>
      <c r="AI4041" s="5"/>
      <c r="AJ4041" s="15"/>
      <c r="AK4041" s="5"/>
      <c r="AL4041" s="5"/>
      <c r="AM4041" s="5"/>
      <c r="AN4041" s="5"/>
      <c r="AO4041" s="15"/>
    </row>
    <row r="4042" spans="1:41" x14ac:dyDescent="0.3">
      <c r="A4042" s="4"/>
      <c r="C4042" s="10"/>
      <c r="D4042" s="1"/>
      <c r="E4042" s="2"/>
      <c r="X4042"/>
      <c r="Y4042" s="7"/>
      <c r="AA4042"/>
      <c r="AB4042" s="7"/>
      <c r="AF4042" s="5"/>
      <c r="AG4042" s="5"/>
      <c r="AI4042" s="5"/>
      <c r="AJ4042" s="15"/>
      <c r="AK4042" s="5"/>
      <c r="AL4042" s="5"/>
      <c r="AM4042" s="5"/>
      <c r="AN4042" s="5"/>
      <c r="AO4042" s="15"/>
    </row>
    <row r="4043" spans="1:41" x14ac:dyDescent="0.3">
      <c r="A4043" s="4"/>
      <c r="C4043" s="10"/>
      <c r="D4043" s="1"/>
      <c r="E4043" s="2"/>
      <c r="X4043"/>
      <c r="Y4043" s="7"/>
      <c r="AA4043"/>
      <c r="AB4043" s="7"/>
      <c r="AF4043" s="5"/>
      <c r="AG4043" s="5"/>
      <c r="AI4043" s="5"/>
      <c r="AJ4043" s="15"/>
      <c r="AK4043" s="5"/>
      <c r="AL4043" s="5"/>
      <c r="AM4043" s="5"/>
      <c r="AN4043" s="5"/>
      <c r="AO4043" s="15"/>
    </row>
    <row r="4044" spans="1:41" x14ac:dyDescent="0.3">
      <c r="A4044" s="4"/>
      <c r="C4044" s="10"/>
      <c r="D4044" s="1"/>
      <c r="E4044" s="2"/>
      <c r="X4044"/>
      <c r="Y4044" s="7"/>
      <c r="AA4044"/>
      <c r="AB4044" s="7"/>
      <c r="AF4044" s="5"/>
      <c r="AG4044" s="5"/>
      <c r="AI4044" s="5"/>
      <c r="AJ4044" s="15"/>
      <c r="AK4044" s="5"/>
      <c r="AL4044" s="5"/>
      <c r="AM4044" s="5"/>
      <c r="AN4044" s="5"/>
      <c r="AO4044" s="15"/>
    </row>
    <row r="4045" spans="1:41" x14ac:dyDescent="0.3">
      <c r="A4045" s="4"/>
      <c r="C4045" s="10"/>
      <c r="D4045" s="1"/>
      <c r="E4045" s="2"/>
      <c r="X4045"/>
      <c r="Y4045" s="7"/>
      <c r="AA4045"/>
      <c r="AB4045" s="7"/>
      <c r="AF4045" s="5"/>
      <c r="AG4045" s="5"/>
      <c r="AI4045" s="5"/>
      <c r="AJ4045" s="15"/>
      <c r="AK4045" s="5"/>
      <c r="AL4045" s="5"/>
      <c r="AM4045" s="5"/>
      <c r="AN4045" s="5"/>
      <c r="AO4045" s="15"/>
    </row>
    <row r="4046" spans="1:41" x14ac:dyDescent="0.3">
      <c r="A4046" s="4"/>
      <c r="C4046" s="10"/>
      <c r="D4046" s="1"/>
      <c r="E4046" s="2"/>
      <c r="X4046"/>
      <c r="Y4046" s="7"/>
      <c r="AA4046"/>
      <c r="AB4046" s="7"/>
      <c r="AF4046" s="5"/>
      <c r="AG4046" s="5"/>
      <c r="AI4046" s="5"/>
      <c r="AJ4046" s="15"/>
      <c r="AK4046" s="5"/>
      <c r="AL4046" s="5"/>
      <c r="AM4046" s="5"/>
      <c r="AN4046" s="5"/>
      <c r="AO4046" s="15"/>
    </row>
    <row r="4047" spans="1:41" x14ac:dyDescent="0.3">
      <c r="A4047" s="4"/>
      <c r="C4047" s="10"/>
      <c r="D4047" s="1"/>
      <c r="E4047" s="2"/>
      <c r="X4047"/>
      <c r="Y4047" s="7"/>
      <c r="AA4047"/>
      <c r="AB4047" s="7"/>
      <c r="AF4047" s="5"/>
      <c r="AG4047" s="5"/>
      <c r="AI4047" s="5"/>
      <c r="AJ4047" s="15"/>
      <c r="AK4047" s="5"/>
      <c r="AL4047" s="5"/>
      <c r="AM4047" s="5"/>
      <c r="AN4047" s="5"/>
      <c r="AO4047" s="15"/>
    </row>
    <row r="4048" spans="1:41" x14ac:dyDescent="0.3">
      <c r="A4048" s="4"/>
      <c r="C4048" s="10"/>
      <c r="D4048" s="1"/>
      <c r="E4048" s="2"/>
      <c r="X4048"/>
      <c r="Y4048" s="7"/>
      <c r="AA4048"/>
      <c r="AB4048" s="7"/>
      <c r="AF4048" s="5"/>
      <c r="AG4048" s="5"/>
      <c r="AI4048" s="5"/>
      <c r="AJ4048" s="15"/>
      <c r="AK4048" s="5"/>
      <c r="AL4048" s="5"/>
      <c r="AM4048" s="5"/>
      <c r="AN4048" s="5"/>
      <c r="AO4048" s="15"/>
    </row>
    <row r="4049" spans="1:41" x14ac:dyDescent="0.3">
      <c r="A4049" s="4"/>
      <c r="C4049" s="10"/>
      <c r="D4049" s="1"/>
      <c r="E4049" s="2"/>
      <c r="X4049"/>
      <c r="Y4049" s="7"/>
      <c r="AA4049"/>
      <c r="AB4049" s="7"/>
      <c r="AF4049" s="5"/>
      <c r="AG4049" s="5"/>
      <c r="AI4049" s="5"/>
      <c r="AJ4049" s="15"/>
      <c r="AK4049" s="5"/>
      <c r="AL4049" s="5"/>
      <c r="AM4049" s="5"/>
      <c r="AN4049" s="5"/>
      <c r="AO4049" s="15"/>
    </row>
    <row r="4050" spans="1:41" x14ac:dyDescent="0.3">
      <c r="A4050" s="4"/>
      <c r="C4050" s="10"/>
      <c r="D4050" s="1"/>
      <c r="E4050" s="2"/>
      <c r="X4050"/>
      <c r="Y4050" s="7"/>
      <c r="AA4050"/>
      <c r="AB4050" s="7"/>
      <c r="AF4050" s="5"/>
      <c r="AG4050" s="5"/>
      <c r="AI4050" s="5"/>
      <c r="AJ4050" s="15"/>
      <c r="AK4050" s="5"/>
      <c r="AL4050" s="5"/>
      <c r="AM4050" s="5"/>
      <c r="AN4050" s="5"/>
      <c r="AO4050" s="15"/>
    </row>
    <row r="4051" spans="1:41" x14ac:dyDescent="0.3">
      <c r="A4051" s="4"/>
      <c r="C4051" s="10"/>
      <c r="D4051" s="1"/>
      <c r="E4051" s="2"/>
      <c r="X4051"/>
      <c r="Y4051" s="7"/>
      <c r="AA4051"/>
      <c r="AB4051" s="7"/>
      <c r="AF4051" s="5"/>
      <c r="AG4051" s="5"/>
      <c r="AI4051" s="5"/>
      <c r="AJ4051" s="15"/>
      <c r="AK4051" s="5"/>
      <c r="AL4051" s="5"/>
      <c r="AM4051" s="5"/>
      <c r="AN4051" s="5"/>
      <c r="AO4051" s="15"/>
    </row>
    <row r="4052" spans="1:41" x14ac:dyDescent="0.3">
      <c r="A4052" s="4"/>
      <c r="C4052" s="10"/>
      <c r="D4052" s="1"/>
      <c r="E4052" s="2"/>
      <c r="X4052"/>
      <c r="Y4052" s="7"/>
      <c r="AA4052"/>
      <c r="AB4052" s="7"/>
      <c r="AF4052" s="5"/>
      <c r="AG4052" s="5"/>
      <c r="AI4052" s="5"/>
      <c r="AJ4052" s="15"/>
      <c r="AK4052" s="5"/>
      <c r="AL4052" s="5"/>
      <c r="AM4052" s="5"/>
      <c r="AN4052" s="5"/>
      <c r="AO4052" s="15"/>
    </row>
    <row r="4053" spans="1:41" x14ac:dyDescent="0.3">
      <c r="A4053" s="4"/>
      <c r="C4053" s="10"/>
      <c r="D4053" s="1"/>
      <c r="E4053" s="2"/>
      <c r="X4053"/>
      <c r="Y4053" s="7"/>
      <c r="AA4053"/>
      <c r="AB4053" s="7"/>
      <c r="AF4053" s="5"/>
      <c r="AG4053" s="5"/>
      <c r="AI4053" s="5"/>
      <c r="AJ4053" s="15"/>
      <c r="AK4053" s="5"/>
      <c r="AL4053" s="5"/>
      <c r="AM4053" s="5"/>
      <c r="AN4053" s="5"/>
      <c r="AO4053" s="15"/>
    </row>
    <row r="4054" spans="1:41" x14ac:dyDescent="0.3">
      <c r="A4054" s="4"/>
      <c r="C4054" s="10"/>
      <c r="D4054" s="1"/>
      <c r="E4054" s="2"/>
      <c r="X4054"/>
      <c r="Y4054" s="7"/>
      <c r="AA4054"/>
      <c r="AB4054" s="7"/>
      <c r="AF4054" s="5"/>
      <c r="AG4054" s="5"/>
      <c r="AI4054" s="5"/>
      <c r="AJ4054" s="15"/>
      <c r="AK4054" s="5"/>
      <c r="AL4054" s="5"/>
      <c r="AM4054" s="5"/>
      <c r="AN4054" s="5"/>
      <c r="AO4054" s="15"/>
    </row>
    <row r="4055" spans="1:41" x14ac:dyDescent="0.3">
      <c r="A4055" s="4"/>
      <c r="C4055" s="10"/>
      <c r="D4055" s="1"/>
      <c r="E4055" s="2"/>
      <c r="X4055"/>
      <c r="Y4055" s="7"/>
      <c r="AA4055"/>
      <c r="AB4055" s="7"/>
      <c r="AF4055" s="5"/>
      <c r="AG4055" s="5"/>
      <c r="AI4055" s="5"/>
      <c r="AJ4055" s="15"/>
      <c r="AK4055" s="5"/>
      <c r="AL4055" s="5"/>
      <c r="AM4055" s="5"/>
      <c r="AN4055" s="5"/>
      <c r="AO4055" s="15"/>
    </row>
    <row r="4056" spans="1:41" x14ac:dyDescent="0.3">
      <c r="A4056" s="4"/>
      <c r="C4056" s="10"/>
      <c r="D4056" s="1"/>
      <c r="E4056" s="2"/>
      <c r="X4056"/>
      <c r="Y4056" s="7"/>
      <c r="AA4056"/>
      <c r="AB4056" s="7"/>
      <c r="AF4056" s="5"/>
      <c r="AG4056" s="5"/>
      <c r="AI4056" s="5"/>
      <c r="AJ4056" s="15"/>
      <c r="AK4056" s="5"/>
      <c r="AL4056" s="5"/>
      <c r="AM4056" s="5"/>
      <c r="AN4056" s="5"/>
      <c r="AO4056" s="15"/>
    </row>
    <row r="4057" spans="1:41" x14ac:dyDescent="0.3">
      <c r="A4057" s="4"/>
      <c r="C4057" s="10"/>
      <c r="D4057" s="1"/>
      <c r="E4057" s="2"/>
      <c r="X4057"/>
      <c r="Y4057" s="7"/>
      <c r="AA4057"/>
      <c r="AB4057" s="7"/>
      <c r="AF4057" s="5"/>
      <c r="AG4057" s="5"/>
      <c r="AI4057" s="5"/>
      <c r="AJ4057" s="15"/>
      <c r="AK4057" s="5"/>
      <c r="AL4057" s="5"/>
      <c r="AM4057" s="5"/>
      <c r="AN4057" s="5"/>
      <c r="AO4057" s="15"/>
    </row>
    <row r="4058" spans="1:41" x14ac:dyDescent="0.3">
      <c r="A4058" s="4"/>
      <c r="C4058" s="10"/>
      <c r="D4058" s="1"/>
      <c r="E4058" s="2"/>
      <c r="X4058"/>
      <c r="Y4058" s="7"/>
      <c r="AA4058"/>
      <c r="AB4058" s="7"/>
      <c r="AF4058" s="5"/>
      <c r="AG4058" s="5"/>
      <c r="AI4058" s="5"/>
      <c r="AJ4058" s="15"/>
      <c r="AK4058" s="5"/>
      <c r="AL4058" s="5"/>
      <c r="AM4058" s="5"/>
      <c r="AN4058" s="5"/>
      <c r="AO4058" s="15"/>
    </row>
    <row r="4059" spans="1:41" x14ac:dyDescent="0.3">
      <c r="A4059" s="4"/>
      <c r="C4059" s="10"/>
      <c r="D4059" s="1"/>
      <c r="E4059" s="2"/>
      <c r="X4059"/>
      <c r="Y4059" s="7"/>
      <c r="AA4059"/>
      <c r="AB4059" s="7"/>
      <c r="AF4059" s="5"/>
      <c r="AG4059" s="5"/>
      <c r="AI4059" s="5"/>
      <c r="AJ4059" s="15"/>
      <c r="AK4059" s="5"/>
      <c r="AL4059" s="5"/>
      <c r="AM4059" s="5"/>
      <c r="AN4059" s="5"/>
      <c r="AO4059" s="15"/>
    </row>
    <row r="4060" spans="1:41" x14ac:dyDescent="0.3">
      <c r="A4060" s="4"/>
      <c r="C4060" s="10"/>
      <c r="D4060" s="1"/>
      <c r="E4060" s="2"/>
      <c r="X4060"/>
      <c r="Y4060" s="7"/>
      <c r="AA4060"/>
      <c r="AB4060" s="7"/>
      <c r="AF4060" s="5"/>
      <c r="AG4060" s="5"/>
      <c r="AI4060" s="5"/>
      <c r="AJ4060" s="15"/>
      <c r="AK4060" s="5"/>
      <c r="AL4060" s="5"/>
      <c r="AM4060" s="5"/>
      <c r="AN4060" s="5"/>
      <c r="AO4060" s="15"/>
    </row>
    <row r="4061" spans="1:41" x14ac:dyDescent="0.3">
      <c r="A4061" s="4"/>
      <c r="C4061" s="10"/>
      <c r="D4061" s="1"/>
      <c r="E4061" s="2"/>
      <c r="X4061"/>
      <c r="Y4061" s="7"/>
      <c r="AA4061"/>
      <c r="AB4061" s="7"/>
      <c r="AF4061" s="5"/>
      <c r="AG4061" s="5"/>
      <c r="AI4061" s="5"/>
      <c r="AJ4061" s="15"/>
      <c r="AK4061" s="5"/>
      <c r="AL4061" s="5"/>
      <c r="AM4061" s="5"/>
      <c r="AN4061" s="5"/>
      <c r="AO4061" s="15"/>
    </row>
    <row r="4062" spans="1:41" x14ac:dyDescent="0.3">
      <c r="A4062" s="4"/>
      <c r="C4062" s="10"/>
      <c r="D4062" s="1"/>
      <c r="E4062" s="2"/>
      <c r="X4062"/>
      <c r="Y4062" s="7"/>
      <c r="AA4062"/>
      <c r="AB4062" s="7"/>
      <c r="AF4062" s="5"/>
      <c r="AG4062" s="5"/>
      <c r="AI4062" s="5"/>
      <c r="AJ4062" s="15"/>
      <c r="AK4062" s="5"/>
      <c r="AL4062" s="5"/>
      <c r="AM4062" s="5"/>
      <c r="AN4062" s="5"/>
      <c r="AO4062" s="15"/>
    </row>
    <row r="4063" spans="1:41" x14ac:dyDescent="0.3">
      <c r="A4063" s="4"/>
      <c r="C4063" s="10"/>
      <c r="D4063" s="1"/>
      <c r="E4063" s="2"/>
      <c r="X4063"/>
      <c r="Y4063" s="7"/>
      <c r="AA4063"/>
      <c r="AB4063" s="7"/>
      <c r="AF4063" s="5"/>
      <c r="AG4063" s="5"/>
      <c r="AI4063" s="5"/>
      <c r="AJ4063" s="15"/>
      <c r="AK4063" s="5"/>
      <c r="AL4063" s="5"/>
      <c r="AM4063" s="5"/>
      <c r="AN4063" s="5"/>
      <c r="AO4063" s="15"/>
    </row>
    <row r="4064" spans="1:41" x14ac:dyDescent="0.3">
      <c r="A4064" s="4"/>
      <c r="C4064" s="10"/>
      <c r="D4064" s="1"/>
      <c r="E4064" s="2"/>
      <c r="X4064"/>
      <c r="Y4064" s="7"/>
      <c r="AA4064"/>
      <c r="AB4064" s="7"/>
      <c r="AF4064" s="5"/>
      <c r="AG4064" s="5"/>
      <c r="AI4064" s="5"/>
      <c r="AJ4064" s="15"/>
      <c r="AK4064" s="5"/>
      <c r="AL4064" s="5"/>
      <c r="AM4064" s="5"/>
      <c r="AN4064" s="5"/>
      <c r="AO4064" s="15"/>
    </row>
    <row r="4065" spans="1:41" x14ac:dyDescent="0.3">
      <c r="A4065" s="4"/>
      <c r="C4065" s="10"/>
      <c r="D4065" s="1"/>
      <c r="E4065" s="2"/>
      <c r="X4065"/>
      <c r="Y4065" s="7"/>
      <c r="AA4065"/>
      <c r="AB4065" s="7"/>
      <c r="AF4065" s="5"/>
      <c r="AG4065" s="5"/>
      <c r="AI4065" s="5"/>
      <c r="AJ4065" s="15"/>
      <c r="AK4065" s="5"/>
      <c r="AL4065" s="5"/>
      <c r="AM4065" s="5"/>
      <c r="AN4065" s="5"/>
      <c r="AO4065" s="15"/>
    </row>
    <row r="4066" spans="1:41" x14ac:dyDescent="0.3">
      <c r="A4066" s="4"/>
      <c r="C4066" s="10"/>
      <c r="D4066" s="1"/>
      <c r="E4066" s="2"/>
      <c r="X4066"/>
      <c r="Y4066" s="7"/>
      <c r="AA4066"/>
      <c r="AB4066" s="7"/>
      <c r="AF4066" s="5"/>
      <c r="AG4066" s="5"/>
      <c r="AI4066" s="5"/>
      <c r="AJ4066" s="15"/>
      <c r="AK4066" s="5"/>
      <c r="AL4066" s="5"/>
      <c r="AM4066" s="5"/>
      <c r="AN4066" s="5"/>
      <c r="AO4066" s="15"/>
    </row>
    <row r="4067" spans="1:41" x14ac:dyDescent="0.3">
      <c r="A4067" s="4"/>
      <c r="C4067" s="10"/>
      <c r="D4067" s="1"/>
      <c r="E4067" s="2"/>
      <c r="X4067"/>
      <c r="Y4067" s="7"/>
      <c r="AA4067"/>
      <c r="AB4067" s="7"/>
      <c r="AF4067" s="5"/>
      <c r="AG4067" s="5"/>
      <c r="AI4067" s="5"/>
      <c r="AJ4067" s="15"/>
      <c r="AK4067" s="5"/>
      <c r="AL4067" s="5"/>
      <c r="AM4067" s="5"/>
      <c r="AN4067" s="5"/>
      <c r="AO4067" s="15"/>
    </row>
    <row r="4068" spans="1:41" x14ac:dyDescent="0.3">
      <c r="A4068" s="4"/>
      <c r="C4068" s="10"/>
      <c r="D4068" s="1"/>
      <c r="E4068" s="2"/>
      <c r="X4068"/>
      <c r="Y4068" s="7"/>
      <c r="AA4068"/>
      <c r="AB4068" s="7"/>
      <c r="AF4068" s="5"/>
      <c r="AG4068" s="5"/>
      <c r="AI4068" s="5"/>
      <c r="AJ4068" s="15"/>
      <c r="AK4068" s="5"/>
      <c r="AL4068" s="5"/>
      <c r="AM4068" s="5"/>
      <c r="AN4068" s="5"/>
      <c r="AO4068" s="15"/>
    </row>
    <row r="4069" spans="1:41" x14ac:dyDescent="0.3">
      <c r="A4069" s="4"/>
      <c r="C4069" s="10"/>
      <c r="D4069" s="1"/>
      <c r="E4069" s="2"/>
      <c r="X4069"/>
      <c r="Y4069" s="7"/>
      <c r="AA4069"/>
      <c r="AB4069" s="7"/>
      <c r="AF4069" s="5"/>
      <c r="AG4069" s="5"/>
      <c r="AI4069" s="5"/>
      <c r="AJ4069" s="15"/>
      <c r="AK4069" s="5"/>
      <c r="AL4069" s="5"/>
      <c r="AM4069" s="5"/>
      <c r="AN4069" s="5"/>
      <c r="AO4069" s="15"/>
    </row>
    <row r="4070" spans="1:41" x14ac:dyDescent="0.3">
      <c r="A4070" s="4"/>
      <c r="C4070" s="10"/>
      <c r="D4070" s="1"/>
      <c r="E4070" s="2"/>
      <c r="X4070"/>
      <c r="Y4070" s="7"/>
      <c r="AA4070"/>
      <c r="AB4070" s="7"/>
      <c r="AF4070" s="5"/>
      <c r="AG4070" s="5"/>
      <c r="AI4070" s="5"/>
      <c r="AJ4070" s="15"/>
      <c r="AK4070" s="5"/>
      <c r="AL4070" s="5"/>
      <c r="AM4070" s="5"/>
      <c r="AN4070" s="5"/>
      <c r="AO4070" s="15"/>
    </row>
    <row r="4071" spans="1:41" x14ac:dyDescent="0.3">
      <c r="A4071" s="4"/>
      <c r="C4071" s="10"/>
      <c r="D4071" s="1"/>
      <c r="E4071" s="2"/>
      <c r="X4071"/>
      <c r="Y4071" s="7"/>
      <c r="AA4071"/>
      <c r="AB4071" s="7"/>
      <c r="AF4071" s="5"/>
      <c r="AG4071" s="5"/>
      <c r="AI4071" s="5"/>
      <c r="AJ4071" s="15"/>
      <c r="AK4071" s="5"/>
      <c r="AL4071" s="5"/>
      <c r="AM4071" s="5"/>
      <c r="AN4071" s="5"/>
      <c r="AO4071" s="15"/>
    </row>
    <row r="4072" spans="1:41" x14ac:dyDescent="0.3">
      <c r="A4072" s="4"/>
      <c r="C4072" s="10"/>
      <c r="D4072" s="1"/>
      <c r="E4072" s="2"/>
      <c r="X4072"/>
      <c r="Y4072" s="7"/>
      <c r="AA4072"/>
      <c r="AB4072" s="7"/>
      <c r="AF4072" s="5"/>
      <c r="AG4072" s="5"/>
      <c r="AI4072" s="5"/>
      <c r="AJ4072" s="15"/>
      <c r="AK4072" s="5"/>
      <c r="AL4072" s="5"/>
      <c r="AM4072" s="5"/>
      <c r="AN4072" s="5"/>
      <c r="AO4072" s="15"/>
    </row>
    <row r="4073" spans="1:41" x14ac:dyDescent="0.3">
      <c r="A4073" s="4"/>
      <c r="C4073" s="10"/>
      <c r="D4073" s="1"/>
      <c r="E4073" s="2"/>
      <c r="X4073"/>
      <c r="Y4073" s="7"/>
      <c r="AA4073"/>
      <c r="AB4073" s="7"/>
      <c r="AF4073" s="5"/>
      <c r="AG4073" s="5"/>
      <c r="AI4073" s="5"/>
      <c r="AJ4073" s="15"/>
      <c r="AK4073" s="5"/>
      <c r="AL4073" s="5"/>
      <c r="AM4073" s="5"/>
      <c r="AN4073" s="5"/>
      <c r="AO4073" s="15"/>
    </row>
    <row r="4074" spans="1:41" x14ac:dyDescent="0.3">
      <c r="A4074" s="4"/>
      <c r="C4074" s="10"/>
      <c r="D4074" s="1"/>
      <c r="E4074" s="2"/>
      <c r="X4074"/>
      <c r="Y4074" s="7"/>
      <c r="AA4074"/>
      <c r="AB4074" s="7"/>
      <c r="AF4074" s="5"/>
      <c r="AG4074" s="5"/>
      <c r="AI4074" s="5"/>
      <c r="AJ4074" s="15"/>
      <c r="AK4074" s="5"/>
      <c r="AL4074" s="5"/>
      <c r="AM4074" s="5"/>
      <c r="AN4074" s="5"/>
      <c r="AO4074" s="15"/>
    </row>
    <row r="4075" spans="1:41" x14ac:dyDescent="0.3">
      <c r="A4075" s="4"/>
      <c r="C4075" s="10"/>
      <c r="D4075" s="1"/>
      <c r="E4075" s="2"/>
      <c r="X4075"/>
      <c r="Y4075" s="7"/>
      <c r="AA4075"/>
      <c r="AB4075" s="7"/>
      <c r="AF4075" s="5"/>
      <c r="AG4075" s="5"/>
      <c r="AI4075" s="5"/>
      <c r="AJ4075" s="15"/>
      <c r="AK4075" s="5"/>
      <c r="AL4075" s="5"/>
      <c r="AM4075" s="5"/>
      <c r="AN4075" s="5"/>
      <c r="AO4075" s="15"/>
    </row>
    <row r="4076" spans="1:41" x14ac:dyDescent="0.3">
      <c r="A4076" s="4"/>
      <c r="C4076" s="10"/>
      <c r="D4076" s="1"/>
      <c r="E4076" s="2"/>
      <c r="X4076"/>
      <c r="Y4076" s="7"/>
      <c r="AA4076"/>
      <c r="AB4076" s="7"/>
      <c r="AF4076" s="5"/>
      <c r="AG4076" s="5"/>
      <c r="AI4076" s="5"/>
      <c r="AJ4076" s="15"/>
      <c r="AK4076" s="5"/>
      <c r="AL4076" s="5"/>
      <c r="AM4076" s="5"/>
      <c r="AN4076" s="5"/>
      <c r="AO4076" s="15"/>
    </row>
    <row r="4077" spans="1:41" x14ac:dyDescent="0.3">
      <c r="A4077" s="4"/>
      <c r="C4077" s="10"/>
      <c r="D4077" s="1"/>
      <c r="E4077" s="2"/>
      <c r="X4077"/>
      <c r="Y4077" s="7"/>
      <c r="AA4077"/>
      <c r="AB4077" s="7"/>
      <c r="AF4077" s="5"/>
      <c r="AG4077" s="5"/>
      <c r="AI4077" s="5"/>
      <c r="AJ4077" s="15"/>
      <c r="AK4077" s="5"/>
      <c r="AL4077" s="5"/>
      <c r="AM4077" s="5"/>
      <c r="AN4077" s="5"/>
      <c r="AO4077" s="15"/>
    </row>
    <row r="4078" spans="1:41" x14ac:dyDescent="0.3">
      <c r="A4078" s="4"/>
      <c r="C4078" s="10"/>
      <c r="D4078" s="1"/>
      <c r="E4078" s="2"/>
      <c r="X4078"/>
      <c r="Y4078" s="7"/>
      <c r="AA4078"/>
      <c r="AB4078" s="7"/>
      <c r="AF4078" s="5"/>
      <c r="AG4078" s="5"/>
      <c r="AI4078" s="5"/>
      <c r="AJ4078" s="15"/>
      <c r="AK4078" s="5"/>
      <c r="AL4078" s="5"/>
      <c r="AM4078" s="5"/>
      <c r="AN4078" s="5"/>
      <c r="AO4078" s="15"/>
    </row>
    <row r="4079" spans="1:41" x14ac:dyDescent="0.3">
      <c r="A4079" s="4"/>
      <c r="C4079" s="10"/>
      <c r="D4079" s="1"/>
      <c r="E4079" s="2"/>
      <c r="X4079"/>
      <c r="Y4079" s="7"/>
      <c r="AA4079"/>
      <c r="AB4079" s="7"/>
      <c r="AF4079" s="5"/>
      <c r="AG4079" s="5"/>
      <c r="AI4079" s="5"/>
      <c r="AJ4079" s="15"/>
      <c r="AK4079" s="5"/>
      <c r="AL4079" s="5"/>
      <c r="AM4079" s="5"/>
      <c r="AN4079" s="5"/>
      <c r="AO4079" s="15"/>
    </row>
    <row r="4080" spans="1:41" x14ac:dyDescent="0.3">
      <c r="A4080" s="4"/>
      <c r="C4080" s="10"/>
      <c r="D4080" s="1"/>
      <c r="E4080" s="2"/>
      <c r="X4080"/>
      <c r="Y4080" s="7"/>
      <c r="AA4080"/>
      <c r="AB4080" s="7"/>
      <c r="AF4080" s="5"/>
      <c r="AG4080" s="5"/>
      <c r="AI4080" s="5"/>
      <c r="AJ4080" s="15"/>
      <c r="AK4080" s="5"/>
      <c r="AL4080" s="5"/>
      <c r="AM4080" s="5"/>
      <c r="AN4080" s="5"/>
      <c r="AO4080" s="15"/>
    </row>
    <row r="4081" spans="1:41" x14ac:dyDescent="0.3">
      <c r="A4081" s="4"/>
      <c r="C4081" s="10"/>
      <c r="D4081" s="1"/>
      <c r="E4081" s="2"/>
      <c r="X4081"/>
      <c r="Y4081" s="7"/>
      <c r="AA4081"/>
      <c r="AB4081" s="7"/>
      <c r="AF4081" s="5"/>
      <c r="AG4081" s="5"/>
      <c r="AI4081" s="5"/>
      <c r="AJ4081" s="15"/>
      <c r="AK4081" s="5"/>
      <c r="AL4081" s="5"/>
      <c r="AM4081" s="5"/>
      <c r="AN4081" s="5"/>
      <c r="AO4081" s="15"/>
    </row>
    <row r="4082" spans="1:41" x14ac:dyDescent="0.3">
      <c r="A4082" s="4"/>
      <c r="C4082" s="10"/>
      <c r="D4082" s="1"/>
      <c r="E4082" s="2"/>
      <c r="X4082"/>
      <c r="Y4082" s="7"/>
      <c r="AA4082"/>
      <c r="AB4082" s="7"/>
      <c r="AF4082" s="5"/>
      <c r="AG4082" s="5"/>
      <c r="AI4082" s="5"/>
      <c r="AJ4082" s="15"/>
      <c r="AK4082" s="5"/>
      <c r="AL4082" s="5"/>
      <c r="AM4082" s="5"/>
      <c r="AN4082" s="5"/>
      <c r="AO4082" s="15"/>
    </row>
    <row r="4083" spans="1:41" x14ac:dyDescent="0.3">
      <c r="A4083" s="4"/>
      <c r="C4083" s="10"/>
      <c r="D4083" s="1"/>
      <c r="E4083" s="2"/>
      <c r="X4083"/>
      <c r="Y4083" s="7"/>
      <c r="AA4083"/>
      <c r="AB4083" s="7"/>
      <c r="AF4083" s="5"/>
      <c r="AG4083" s="5"/>
      <c r="AI4083" s="5"/>
      <c r="AJ4083" s="15"/>
      <c r="AK4083" s="5"/>
      <c r="AL4083" s="5"/>
      <c r="AM4083" s="5"/>
      <c r="AN4083" s="5"/>
      <c r="AO4083" s="15"/>
    </row>
    <row r="4084" spans="1:41" x14ac:dyDescent="0.3">
      <c r="A4084" s="4"/>
      <c r="C4084" s="10"/>
      <c r="D4084" s="1"/>
      <c r="E4084" s="2"/>
      <c r="X4084"/>
      <c r="Y4084" s="7"/>
      <c r="AA4084"/>
      <c r="AB4084" s="7"/>
      <c r="AF4084" s="5"/>
      <c r="AG4084" s="5"/>
      <c r="AI4084" s="5"/>
      <c r="AJ4084" s="15"/>
      <c r="AK4084" s="5"/>
      <c r="AL4084" s="5"/>
      <c r="AM4084" s="5"/>
      <c r="AN4084" s="5"/>
      <c r="AO4084" s="15"/>
    </row>
    <row r="4085" spans="1:41" x14ac:dyDescent="0.3">
      <c r="A4085" s="4"/>
      <c r="C4085" s="10"/>
      <c r="D4085" s="1"/>
      <c r="E4085" s="2"/>
      <c r="X4085"/>
      <c r="Y4085" s="7"/>
      <c r="AA4085"/>
      <c r="AB4085" s="7"/>
      <c r="AF4085" s="5"/>
      <c r="AG4085" s="5"/>
      <c r="AI4085" s="5"/>
      <c r="AJ4085" s="15"/>
      <c r="AK4085" s="5"/>
      <c r="AL4085" s="5"/>
      <c r="AM4085" s="5"/>
      <c r="AN4085" s="5"/>
      <c r="AO4085" s="15"/>
    </row>
    <row r="4086" spans="1:41" x14ac:dyDescent="0.3">
      <c r="A4086" s="4"/>
      <c r="C4086" s="10"/>
      <c r="D4086" s="1"/>
      <c r="E4086" s="2"/>
      <c r="X4086"/>
      <c r="Y4086" s="7"/>
      <c r="AA4086"/>
      <c r="AB4086" s="7"/>
      <c r="AF4086" s="5"/>
      <c r="AG4086" s="5"/>
      <c r="AI4086" s="5"/>
      <c r="AJ4086" s="15"/>
      <c r="AK4086" s="5"/>
      <c r="AL4086" s="5"/>
      <c r="AM4086" s="5"/>
      <c r="AN4086" s="5"/>
      <c r="AO4086" s="15"/>
    </row>
    <row r="4087" spans="1:41" x14ac:dyDescent="0.3">
      <c r="A4087" s="4"/>
      <c r="C4087" s="10"/>
      <c r="D4087" s="1"/>
      <c r="E4087" s="2"/>
      <c r="X4087"/>
      <c r="Y4087" s="7"/>
      <c r="AA4087"/>
      <c r="AB4087" s="7"/>
      <c r="AF4087" s="5"/>
      <c r="AG4087" s="5"/>
      <c r="AI4087" s="5"/>
      <c r="AJ4087" s="15"/>
      <c r="AK4087" s="5"/>
      <c r="AL4087" s="5"/>
      <c r="AM4087" s="5"/>
      <c r="AN4087" s="5"/>
      <c r="AO4087" s="15"/>
    </row>
    <row r="4088" spans="1:41" x14ac:dyDescent="0.3">
      <c r="A4088" s="4"/>
      <c r="C4088" s="10"/>
      <c r="D4088" s="1"/>
      <c r="E4088" s="2"/>
      <c r="X4088"/>
      <c r="Y4088" s="7"/>
      <c r="AA4088"/>
      <c r="AB4088" s="7"/>
      <c r="AF4088" s="5"/>
      <c r="AG4088" s="5"/>
      <c r="AI4088" s="5"/>
      <c r="AJ4088" s="15"/>
      <c r="AK4088" s="5"/>
      <c r="AL4088" s="5"/>
      <c r="AM4088" s="5"/>
      <c r="AN4088" s="5"/>
      <c r="AO4088" s="15"/>
    </row>
    <row r="4089" spans="1:41" x14ac:dyDescent="0.3">
      <c r="A4089" s="4"/>
      <c r="C4089" s="10"/>
      <c r="D4089" s="1"/>
      <c r="E4089" s="2"/>
      <c r="X4089"/>
      <c r="Y4089" s="7"/>
      <c r="AA4089"/>
      <c r="AB4089" s="7"/>
      <c r="AF4089" s="5"/>
      <c r="AG4089" s="5"/>
      <c r="AI4089" s="5"/>
      <c r="AJ4089" s="15"/>
      <c r="AK4089" s="5"/>
      <c r="AL4089" s="5"/>
      <c r="AM4089" s="5"/>
      <c r="AN4089" s="5"/>
      <c r="AO4089" s="15"/>
    </row>
    <row r="4090" spans="1:41" x14ac:dyDescent="0.3">
      <c r="A4090" s="4"/>
      <c r="C4090" s="10"/>
      <c r="D4090" s="1"/>
      <c r="E4090" s="2"/>
      <c r="X4090"/>
      <c r="Y4090" s="7"/>
      <c r="AA4090"/>
      <c r="AB4090" s="7"/>
      <c r="AF4090" s="5"/>
      <c r="AG4090" s="5"/>
      <c r="AI4090" s="5"/>
      <c r="AJ4090" s="15"/>
      <c r="AK4090" s="5"/>
      <c r="AL4090" s="5"/>
      <c r="AM4090" s="5"/>
      <c r="AN4090" s="5"/>
      <c r="AO4090" s="15"/>
    </row>
    <row r="4091" spans="1:41" x14ac:dyDescent="0.3">
      <c r="A4091" s="4"/>
      <c r="C4091" s="10"/>
      <c r="D4091" s="1"/>
      <c r="E4091" s="2"/>
      <c r="X4091"/>
      <c r="Y4091" s="7"/>
      <c r="AA4091"/>
      <c r="AB4091" s="7"/>
      <c r="AF4091" s="5"/>
      <c r="AG4091" s="5"/>
      <c r="AI4091" s="5"/>
      <c r="AJ4091" s="15"/>
      <c r="AK4091" s="5"/>
      <c r="AL4091" s="5"/>
      <c r="AM4091" s="5"/>
      <c r="AN4091" s="5"/>
      <c r="AO4091" s="15"/>
    </row>
    <row r="4092" spans="1:41" x14ac:dyDescent="0.3">
      <c r="A4092" s="4"/>
      <c r="C4092" s="10"/>
      <c r="D4092" s="1"/>
      <c r="E4092" s="2"/>
      <c r="X4092"/>
      <c r="Y4092" s="7"/>
      <c r="AA4092"/>
      <c r="AB4092" s="7"/>
      <c r="AF4092" s="5"/>
      <c r="AG4092" s="5"/>
      <c r="AI4092" s="5"/>
      <c r="AJ4092" s="15"/>
      <c r="AK4092" s="5"/>
      <c r="AL4092" s="5"/>
      <c r="AM4092" s="5"/>
      <c r="AN4092" s="5"/>
      <c r="AO4092" s="15"/>
    </row>
    <row r="4093" spans="1:41" x14ac:dyDescent="0.3">
      <c r="A4093" s="4"/>
      <c r="C4093" s="10"/>
      <c r="D4093" s="1"/>
      <c r="E4093" s="2"/>
      <c r="X4093"/>
      <c r="Y4093" s="7"/>
      <c r="AA4093"/>
      <c r="AB4093" s="7"/>
      <c r="AF4093" s="5"/>
      <c r="AG4093" s="5"/>
      <c r="AI4093" s="5"/>
      <c r="AJ4093" s="15"/>
      <c r="AK4093" s="5"/>
      <c r="AL4093" s="5"/>
      <c r="AM4093" s="5"/>
      <c r="AN4093" s="5"/>
      <c r="AO4093" s="15"/>
    </row>
    <row r="4094" spans="1:41" x14ac:dyDescent="0.3">
      <c r="A4094" s="4"/>
      <c r="C4094" s="10"/>
      <c r="D4094" s="1"/>
      <c r="E4094" s="2"/>
      <c r="X4094"/>
      <c r="Y4094" s="7"/>
      <c r="AA4094"/>
      <c r="AB4094" s="7"/>
      <c r="AF4094" s="5"/>
      <c r="AG4094" s="5"/>
      <c r="AI4094" s="5"/>
      <c r="AJ4094" s="15"/>
      <c r="AK4094" s="5"/>
      <c r="AL4094" s="5"/>
      <c r="AM4094" s="5"/>
      <c r="AN4094" s="5"/>
      <c r="AO4094" s="15"/>
    </row>
    <row r="4095" spans="1:41" x14ac:dyDescent="0.3">
      <c r="A4095" s="4"/>
      <c r="C4095" s="10"/>
      <c r="D4095" s="1"/>
      <c r="E4095" s="2"/>
      <c r="X4095"/>
      <c r="Y4095" s="7"/>
      <c r="AA4095"/>
      <c r="AB4095" s="7"/>
      <c r="AF4095" s="5"/>
      <c r="AG4095" s="5"/>
      <c r="AI4095" s="5"/>
      <c r="AJ4095" s="15"/>
      <c r="AK4095" s="5"/>
      <c r="AL4095" s="5"/>
      <c r="AM4095" s="5"/>
      <c r="AN4095" s="5"/>
      <c r="AO4095" s="15"/>
    </row>
    <row r="4096" spans="1:41" x14ac:dyDescent="0.3">
      <c r="A4096" s="4"/>
      <c r="C4096" s="10"/>
      <c r="D4096" s="1"/>
      <c r="E4096" s="2"/>
      <c r="X4096"/>
      <c r="Y4096" s="7"/>
      <c r="AA4096"/>
      <c r="AB4096" s="7"/>
      <c r="AF4096" s="5"/>
      <c r="AG4096" s="5"/>
      <c r="AI4096" s="5"/>
      <c r="AJ4096" s="15"/>
      <c r="AK4096" s="5"/>
      <c r="AL4096" s="5"/>
      <c r="AM4096" s="5"/>
      <c r="AN4096" s="5"/>
      <c r="AO4096" s="15"/>
    </row>
    <row r="4097" spans="1:41" x14ac:dyDescent="0.3">
      <c r="A4097" s="4"/>
      <c r="C4097" s="10"/>
      <c r="D4097" s="1"/>
      <c r="E4097" s="2"/>
      <c r="X4097"/>
      <c r="Y4097" s="7"/>
      <c r="AA4097"/>
      <c r="AB4097" s="7"/>
      <c r="AF4097" s="5"/>
      <c r="AG4097" s="5"/>
      <c r="AI4097" s="5"/>
      <c r="AJ4097" s="15"/>
      <c r="AK4097" s="5"/>
      <c r="AL4097" s="5"/>
      <c r="AM4097" s="5"/>
      <c r="AN4097" s="5"/>
      <c r="AO4097" s="15"/>
    </row>
    <row r="4098" spans="1:41" x14ac:dyDescent="0.3">
      <c r="A4098" s="4"/>
      <c r="C4098" s="10"/>
      <c r="D4098" s="1"/>
      <c r="E4098" s="2"/>
      <c r="X4098"/>
      <c r="Y4098" s="7"/>
      <c r="AA4098"/>
      <c r="AB4098" s="7"/>
      <c r="AF4098" s="5"/>
      <c r="AG4098" s="5"/>
      <c r="AI4098" s="5"/>
      <c r="AJ4098" s="15"/>
      <c r="AK4098" s="5"/>
      <c r="AL4098" s="5"/>
      <c r="AM4098" s="5"/>
      <c r="AN4098" s="5"/>
      <c r="AO4098" s="15"/>
    </row>
    <row r="4099" spans="1:41" x14ac:dyDescent="0.3">
      <c r="A4099" s="4"/>
      <c r="C4099" s="10"/>
      <c r="D4099" s="1"/>
      <c r="E4099" s="2"/>
      <c r="X4099"/>
      <c r="Y4099" s="7"/>
      <c r="AA4099"/>
      <c r="AB4099" s="7"/>
      <c r="AF4099" s="5"/>
      <c r="AG4099" s="5"/>
      <c r="AI4099" s="5"/>
      <c r="AJ4099" s="15"/>
      <c r="AK4099" s="5"/>
      <c r="AL4099" s="5"/>
      <c r="AM4099" s="5"/>
      <c r="AN4099" s="5"/>
      <c r="AO4099" s="15"/>
    </row>
    <row r="4100" spans="1:41" x14ac:dyDescent="0.3">
      <c r="A4100" s="4"/>
      <c r="C4100" s="10"/>
      <c r="D4100" s="1"/>
      <c r="E4100" s="2"/>
      <c r="X4100"/>
      <c r="Y4100" s="7"/>
      <c r="AA4100"/>
      <c r="AB4100" s="7"/>
      <c r="AF4100" s="5"/>
      <c r="AG4100" s="5"/>
      <c r="AI4100" s="5"/>
      <c r="AJ4100" s="15"/>
      <c r="AK4100" s="5"/>
      <c r="AL4100" s="5"/>
      <c r="AM4100" s="5"/>
      <c r="AN4100" s="5"/>
      <c r="AO4100" s="15"/>
    </row>
    <row r="4101" spans="1:41" x14ac:dyDescent="0.3">
      <c r="A4101" s="4"/>
      <c r="C4101" s="10"/>
      <c r="D4101" s="1"/>
      <c r="E4101" s="2"/>
      <c r="X4101"/>
      <c r="Y4101" s="7"/>
      <c r="AA4101"/>
      <c r="AB4101" s="7"/>
      <c r="AF4101" s="5"/>
      <c r="AG4101" s="5"/>
      <c r="AI4101" s="5"/>
      <c r="AJ4101" s="15"/>
      <c r="AK4101" s="5"/>
      <c r="AL4101" s="5"/>
      <c r="AM4101" s="5"/>
      <c r="AN4101" s="5"/>
      <c r="AO4101" s="15"/>
    </row>
    <row r="4102" spans="1:41" x14ac:dyDescent="0.3">
      <c r="A4102" s="4"/>
      <c r="C4102" s="10"/>
      <c r="D4102" s="1"/>
      <c r="E4102" s="2"/>
      <c r="X4102"/>
      <c r="Y4102" s="7"/>
      <c r="AA4102"/>
      <c r="AB4102" s="7"/>
      <c r="AF4102" s="5"/>
      <c r="AG4102" s="5"/>
      <c r="AI4102" s="5"/>
      <c r="AJ4102" s="15"/>
      <c r="AK4102" s="5"/>
      <c r="AL4102" s="5"/>
      <c r="AM4102" s="5"/>
      <c r="AN4102" s="5"/>
      <c r="AO4102" s="15"/>
    </row>
    <row r="4103" spans="1:41" x14ac:dyDescent="0.3">
      <c r="A4103" s="4"/>
      <c r="C4103" s="10"/>
      <c r="D4103" s="1"/>
      <c r="E4103" s="2"/>
      <c r="X4103"/>
      <c r="Y4103" s="7"/>
      <c r="AA4103"/>
      <c r="AB4103" s="7"/>
      <c r="AF4103" s="5"/>
      <c r="AG4103" s="5"/>
      <c r="AI4103" s="5"/>
      <c r="AJ4103" s="15"/>
      <c r="AK4103" s="5"/>
      <c r="AL4103" s="5"/>
      <c r="AM4103" s="5"/>
      <c r="AN4103" s="5"/>
      <c r="AO4103" s="15"/>
    </row>
    <row r="4104" spans="1:41" x14ac:dyDescent="0.3">
      <c r="A4104" s="4"/>
      <c r="C4104" s="10"/>
      <c r="D4104" s="1"/>
      <c r="E4104" s="2"/>
      <c r="X4104"/>
      <c r="Y4104" s="7"/>
      <c r="AA4104"/>
      <c r="AB4104" s="7"/>
      <c r="AF4104" s="5"/>
      <c r="AG4104" s="5"/>
      <c r="AI4104" s="5"/>
      <c r="AJ4104" s="15"/>
      <c r="AK4104" s="5"/>
      <c r="AL4104" s="5"/>
      <c r="AM4104" s="5"/>
      <c r="AN4104" s="5"/>
      <c r="AO4104" s="15"/>
    </row>
    <row r="4105" spans="1:41" x14ac:dyDescent="0.3">
      <c r="A4105" s="4"/>
      <c r="C4105" s="10"/>
      <c r="D4105" s="1"/>
      <c r="E4105" s="2"/>
      <c r="X4105"/>
      <c r="Y4105" s="7"/>
      <c r="AA4105"/>
      <c r="AB4105" s="7"/>
      <c r="AF4105" s="5"/>
      <c r="AG4105" s="5"/>
      <c r="AI4105" s="5"/>
      <c r="AJ4105" s="15"/>
      <c r="AK4105" s="5"/>
      <c r="AL4105" s="5"/>
      <c r="AM4105" s="5"/>
      <c r="AN4105" s="5"/>
      <c r="AO4105" s="15"/>
    </row>
    <row r="4106" spans="1:41" x14ac:dyDescent="0.3">
      <c r="A4106" s="4"/>
      <c r="C4106" s="10"/>
      <c r="D4106" s="1"/>
      <c r="E4106" s="2"/>
      <c r="X4106"/>
      <c r="Y4106" s="7"/>
      <c r="AA4106"/>
      <c r="AB4106" s="7"/>
      <c r="AF4106" s="5"/>
      <c r="AG4106" s="5"/>
      <c r="AI4106" s="5"/>
      <c r="AJ4106" s="15"/>
      <c r="AK4106" s="5"/>
      <c r="AL4106" s="5"/>
      <c r="AM4106" s="5"/>
      <c r="AN4106" s="5"/>
      <c r="AO4106" s="15"/>
    </row>
    <row r="4107" spans="1:41" x14ac:dyDescent="0.3">
      <c r="A4107" s="4"/>
      <c r="C4107" s="10"/>
      <c r="D4107" s="1"/>
      <c r="E4107" s="2"/>
      <c r="X4107"/>
      <c r="Y4107" s="7"/>
      <c r="AA4107"/>
      <c r="AB4107" s="7"/>
      <c r="AF4107" s="5"/>
      <c r="AG4107" s="5"/>
      <c r="AI4107" s="5"/>
      <c r="AJ4107" s="15"/>
      <c r="AK4107" s="5"/>
      <c r="AL4107" s="5"/>
      <c r="AM4107" s="5"/>
      <c r="AN4107" s="5"/>
      <c r="AO4107" s="15"/>
    </row>
    <row r="4108" spans="1:41" x14ac:dyDescent="0.3">
      <c r="A4108" s="4"/>
      <c r="C4108" s="10"/>
      <c r="D4108" s="1"/>
      <c r="E4108" s="2"/>
      <c r="X4108"/>
      <c r="Y4108" s="7"/>
      <c r="AA4108"/>
      <c r="AB4108" s="7"/>
      <c r="AF4108" s="5"/>
      <c r="AG4108" s="5"/>
      <c r="AI4108" s="5"/>
      <c r="AJ4108" s="15"/>
      <c r="AK4108" s="5"/>
      <c r="AL4108" s="5"/>
      <c r="AM4108" s="5"/>
      <c r="AN4108" s="5"/>
      <c r="AO4108" s="15"/>
    </row>
    <row r="4109" spans="1:41" x14ac:dyDescent="0.3">
      <c r="A4109" s="4"/>
      <c r="C4109" s="10"/>
      <c r="D4109" s="1"/>
      <c r="E4109" s="2"/>
      <c r="X4109"/>
      <c r="Y4109" s="7"/>
      <c r="AA4109"/>
      <c r="AB4109" s="7"/>
      <c r="AF4109" s="5"/>
      <c r="AG4109" s="5"/>
      <c r="AI4109" s="5"/>
      <c r="AJ4109" s="15"/>
      <c r="AK4109" s="5"/>
      <c r="AL4109" s="5"/>
      <c r="AM4109" s="5"/>
      <c r="AN4109" s="5"/>
      <c r="AO4109" s="15"/>
    </row>
    <row r="4110" spans="1:41" x14ac:dyDescent="0.3">
      <c r="A4110" s="4"/>
      <c r="C4110" s="10"/>
      <c r="D4110" s="1"/>
      <c r="E4110" s="2"/>
      <c r="X4110"/>
      <c r="Y4110" s="7"/>
      <c r="AA4110"/>
      <c r="AB4110" s="7"/>
      <c r="AF4110" s="5"/>
      <c r="AG4110" s="5"/>
      <c r="AI4110" s="5"/>
      <c r="AJ4110" s="15"/>
      <c r="AK4110" s="5"/>
      <c r="AL4110" s="5"/>
      <c r="AM4110" s="5"/>
      <c r="AN4110" s="5"/>
      <c r="AO4110" s="15"/>
    </row>
    <row r="4111" spans="1:41" x14ac:dyDescent="0.3">
      <c r="A4111" s="4"/>
      <c r="C4111" s="10"/>
      <c r="D4111" s="1"/>
      <c r="E4111" s="2"/>
      <c r="X4111"/>
      <c r="Y4111" s="7"/>
      <c r="AA4111"/>
      <c r="AB4111" s="7"/>
      <c r="AF4111" s="5"/>
      <c r="AG4111" s="5"/>
      <c r="AI4111" s="5"/>
      <c r="AJ4111" s="15"/>
      <c r="AK4111" s="5"/>
      <c r="AL4111" s="5"/>
      <c r="AM4111" s="5"/>
      <c r="AN4111" s="5"/>
      <c r="AO4111" s="15"/>
    </row>
    <row r="4112" spans="1:41" x14ac:dyDescent="0.3">
      <c r="A4112" s="4"/>
      <c r="C4112" s="10"/>
      <c r="D4112" s="1"/>
      <c r="E4112" s="2"/>
      <c r="X4112"/>
      <c r="Y4112" s="7"/>
      <c r="AA4112"/>
      <c r="AB4112" s="7"/>
      <c r="AF4112" s="5"/>
      <c r="AG4112" s="5"/>
      <c r="AI4112" s="5"/>
      <c r="AJ4112" s="15"/>
      <c r="AK4112" s="5"/>
      <c r="AL4112" s="5"/>
      <c r="AM4112" s="5"/>
      <c r="AN4112" s="5"/>
      <c r="AO4112" s="15"/>
    </row>
    <row r="4113" spans="1:41" x14ac:dyDescent="0.3">
      <c r="A4113" s="4"/>
      <c r="C4113" s="10"/>
      <c r="D4113" s="1"/>
      <c r="E4113" s="2"/>
      <c r="X4113"/>
      <c r="Y4113" s="7"/>
      <c r="AA4113"/>
      <c r="AB4113" s="7"/>
      <c r="AF4113" s="5"/>
      <c r="AG4113" s="5"/>
      <c r="AI4113" s="5"/>
      <c r="AJ4113" s="15"/>
      <c r="AK4113" s="5"/>
      <c r="AL4113" s="5"/>
      <c r="AM4113" s="5"/>
      <c r="AN4113" s="5"/>
      <c r="AO4113" s="15"/>
    </row>
    <row r="4114" spans="1:41" x14ac:dyDescent="0.3">
      <c r="A4114" s="4"/>
      <c r="C4114" s="10"/>
      <c r="D4114" s="1"/>
      <c r="E4114" s="2"/>
      <c r="X4114"/>
      <c r="Y4114" s="7"/>
      <c r="AA4114"/>
      <c r="AB4114" s="7"/>
      <c r="AF4114" s="5"/>
      <c r="AG4114" s="5"/>
      <c r="AI4114" s="5"/>
      <c r="AJ4114" s="15"/>
      <c r="AK4114" s="5"/>
      <c r="AL4114" s="5"/>
      <c r="AM4114" s="5"/>
      <c r="AN4114" s="5"/>
      <c r="AO4114" s="15"/>
    </row>
    <row r="4115" spans="1:41" x14ac:dyDescent="0.3">
      <c r="A4115" s="4"/>
      <c r="C4115" s="10"/>
      <c r="D4115" s="1"/>
      <c r="E4115" s="2"/>
      <c r="X4115"/>
      <c r="Y4115" s="7"/>
      <c r="AA4115"/>
      <c r="AB4115" s="7"/>
      <c r="AF4115" s="5"/>
      <c r="AG4115" s="5"/>
      <c r="AI4115" s="5"/>
      <c r="AJ4115" s="15"/>
      <c r="AK4115" s="5"/>
      <c r="AL4115" s="5"/>
      <c r="AM4115" s="5"/>
      <c r="AN4115" s="5"/>
      <c r="AO4115" s="15"/>
    </row>
    <row r="4116" spans="1:41" x14ac:dyDescent="0.3">
      <c r="A4116" s="4"/>
      <c r="C4116" s="10"/>
      <c r="D4116" s="1"/>
      <c r="E4116" s="2"/>
      <c r="X4116"/>
      <c r="Y4116" s="7"/>
      <c r="AA4116"/>
      <c r="AB4116" s="7"/>
      <c r="AF4116" s="5"/>
      <c r="AG4116" s="5"/>
      <c r="AI4116" s="5"/>
      <c r="AJ4116" s="15"/>
      <c r="AK4116" s="5"/>
      <c r="AL4116" s="5"/>
      <c r="AM4116" s="5"/>
      <c r="AN4116" s="5"/>
      <c r="AO4116" s="15"/>
    </row>
    <row r="4117" spans="1:41" x14ac:dyDescent="0.3">
      <c r="A4117" s="4"/>
      <c r="C4117" s="10"/>
      <c r="D4117" s="1"/>
      <c r="E4117" s="2"/>
      <c r="X4117"/>
      <c r="Y4117" s="7"/>
      <c r="AA4117"/>
      <c r="AB4117" s="7"/>
      <c r="AF4117" s="5"/>
      <c r="AG4117" s="5"/>
      <c r="AI4117" s="5"/>
      <c r="AJ4117" s="15"/>
      <c r="AK4117" s="5"/>
      <c r="AL4117" s="5"/>
      <c r="AM4117" s="5"/>
      <c r="AN4117" s="5"/>
      <c r="AO4117" s="15"/>
    </row>
    <row r="4118" spans="1:41" x14ac:dyDescent="0.3">
      <c r="A4118" s="4"/>
      <c r="C4118" s="10"/>
      <c r="D4118" s="1"/>
      <c r="E4118" s="2"/>
      <c r="X4118"/>
      <c r="Y4118" s="7"/>
      <c r="AA4118"/>
      <c r="AB4118" s="7"/>
      <c r="AF4118" s="5"/>
      <c r="AG4118" s="5"/>
      <c r="AI4118" s="5"/>
      <c r="AJ4118" s="15"/>
      <c r="AK4118" s="5"/>
      <c r="AL4118" s="5"/>
      <c r="AM4118" s="5"/>
      <c r="AN4118" s="5"/>
      <c r="AO4118" s="15"/>
    </row>
    <row r="4119" spans="1:41" x14ac:dyDescent="0.3">
      <c r="A4119" s="4"/>
      <c r="C4119" s="10"/>
      <c r="D4119" s="1"/>
      <c r="E4119" s="2"/>
      <c r="X4119"/>
      <c r="Y4119" s="7"/>
      <c r="AA4119"/>
      <c r="AB4119" s="7"/>
      <c r="AF4119" s="5"/>
      <c r="AG4119" s="5"/>
      <c r="AI4119" s="5"/>
      <c r="AJ4119" s="15"/>
      <c r="AK4119" s="5"/>
      <c r="AL4119" s="5"/>
      <c r="AM4119" s="5"/>
      <c r="AN4119" s="5"/>
      <c r="AO4119" s="15"/>
    </row>
    <row r="4120" spans="1:41" x14ac:dyDescent="0.3">
      <c r="A4120" s="4"/>
      <c r="C4120" s="10"/>
      <c r="D4120" s="1"/>
      <c r="E4120" s="2"/>
      <c r="X4120"/>
      <c r="Y4120" s="7"/>
      <c r="AA4120"/>
      <c r="AB4120" s="7"/>
      <c r="AF4120" s="5"/>
      <c r="AG4120" s="5"/>
      <c r="AI4120" s="5"/>
      <c r="AJ4120" s="15"/>
      <c r="AK4120" s="5"/>
      <c r="AL4120" s="5"/>
      <c r="AM4120" s="5"/>
      <c r="AN4120" s="5"/>
      <c r="AO4120" s="15"/>
    </row>
    <row r="4121" spans="1:41" x14ac:dyDescent="0.3">
      <c r="A4121" s="4"/>
      <c r="C4121" s="10"/>
      <c r="D4121" s="1"/>
      <c r="E4121" s="2"/>
      <c r="X4121"/>
      <c r="Y4121" s="7"/>
      <c r="AA4121"/>
      <c r="AB4121" s="7"/>
      <c r="AF4121" s="5"/>
      <c r="AG4121" s="5"/>
      <c r="AI4121" s="5"/>
      <c r="AJ4121" s="15"/>
      <c r="AK4121" s="5"/>
      <c r="AL4121" s="5"/>
      <c r="AM4121" s="5"/>
      <c r="AN4121" s="5"/>
      <c r="AO4121" s="15"/>
    </row>
    <row r="4122" spans="1:41" x14ac:dyDescent="0.3">
      <c r="A4122" s="4"/>
      <c r="C4122" s="10"/>
      <c r="D4122" s="1"/>
      <c r="E4122" s="2"/>
      <c r="X4122"/>
      <c r="Y4122" s="7"/>
      <c r="AA4122"/>
      <c r="AB4122" s="7"/>
      <c r="AF4122" s="5"/>
      <c r="AG4122" s="5"/>
      <c r="AI4122" s="5"/>
      <c r="AJ4122" s="15"/>
      <c r="AK4122" s="5"/>
      <c r="AL4122" s="5"/>
      <c r="AM4122" s="5"/>
      <c r="AN4122" s="5"/>
      <c r="AO4122" s="15"/>
    </row>
    <row r="4123" spans="1:41" x14ac:dyDescent="0.3">
      <c r="A4123" s="4"/>
      <c r="C4123" s="10"/>
      <c r="D4123" s="1"/>
      <c r="E4123" s="2"/>
      <c r="X4123"/>
      <c r="Y4123" s="7"/>
      <c r="AA4123"/>
      <c r="AB4123" s="7"/>
      <c r="AF4123" s="5"/>
      <c r="AG4123" s="5"/>
      <c r="AI4123" s="5"/>
      <c r="AJ4123" s="15"/>
      <c r="AK4123" s="5"/>
      <c r="AL4123" s="5"/>
      <c r="AM4123" s="5"/>
      <c r="AN4123" s="5"/>
      <c r="AO4123" s="15"/>
    </row>
    <row r="4124" spans="1:41" x14ac:dyDescent="0.3">
      <c r="A4124" s="4"/>
      <c r="C4124" s="10"/>
      <c r="D4124" s="1"/>
      <c r="E4124" s="2"/>
      <c r="X4124"/>
      <c r="Y4124" s="7"/>
      <c r="AA4124"/>
      <c r="AB4124" s="7"/>
      <c r="AF4124" s="5"/>
      <c r="AG4124" s="5"/>
      <c r="AI4124" s="5"/>
      <c r="AJ4124" s="15"/>
      <c r="AK4124" s="5"/>
      <c r="AL4124" s="5"/>
      <c r="AM4124" s="5"/>
      <c r="AN4124" s="5"/>
      <c r="AO4124" s="15"/>
    </row>
    <row r="4125" spans="1:41" x14ac:dyDescent="0.3">
      <c r="A4125" s="4"/>
      <c r="C4125" s="10"/>
      <c r="D4125" s="1"/>
      <c r="E4125" s="2"/>
      <c r="X4125"/>
      <c r="Y4125" s="7"/>
      <c r="AA4125"/>
      <c r="AB4125" s="7"/>
      <c r="AF4125" s="5"/>
      <c r="AG4125" s="5"/>
      <c r="AI4125" s="5"/>
      <c r="AJ4125" s="15"/>
      <c r="AK4125" s="5"/>
      <c r="AL4125" s="5"/>
      <c r="AM4125" s="5"/>
      <c r="AN4125" s="5"/>
      <c r="AO4125" s="15"/>
    </row>
    <row r="4126" spans="1:41" x14ac:dyDescent="0.3">
      <c r="A4126" s="4"/>
      <c r="C4126" s="10"/>
      <c r="D4126" s="1"/>
      <c r="E4126" s="2"/>
      <c r="X4126"/>
      <c r="Y4126" s="7"/>
      <c r="AA4126"/>
      <c r="AB4126" s="7"/>
      <c r="AF4126" s="5"/>
      <c r="AG4126" s="5"/>
      <c r="AI4126" s="5"/>
      <c r="AJ4126" s="15"/>
      <c r="AK4126" s="5"/>
      <c r="AL4126" s="5"/>
      <c r="AM4126" s="5"/>
      <c r="AN4126" s="5"/>
      <c r="AO4126" s="15"/>
    </row>
    <row r="4127" spans="1:41" x14ac:dyDescent="0.3">
      <c r="A4127" s="4"/>
      <c r="C4127" s="10"/>
      <c r="D4127" s="1"/>
      <c r="E4127" s="2"/>
      <c r="X4127"/>
      <c r="Y4127" s="7"/>
      <c r="AA4127"/>
      <c r="AB4127" s="7"/>
      <c r="AF4127" s="5"/>
      <c r="AG4127" s="5"/>
      <c r="AI4127" s="5"/>
      <c r="AJ4127" s="15"/>
      <c r="AK4127" s="5"/>
      <c r="AL4127" s="5"/>
      <c r="AM4127" s="5"/>
      <c r="AN4127" s="5"/>
      <c r="AO4127" s="15"/>
    </row>
    <row r="4128" spans="1:41" x14ac:dyDescent="0.3">
      <c r="A4128" s="4"/>
      <c r="C4128" s="10"/>
      <c r="D4128" s="1"/>
      <c r="E4128" s="2"/>
      <c r="X4128"/>
      <c r="Y4128" s="7"/>
      <c r="AA4128"/>
      <c r="AB4128" s="7"/>
      <c r="AF4128" s="5"/>
      <c r="AG4128" s="5"/>
      <c r="AI4128" s="5"/>
      <c r="AJ4128" s="15"/>
      <c r="AK4128" s="5"/>
      <c r="AL4128" s="5"/>
      <c r="AM4128" s="5"/>
      <c r="AN4128" s="5"/>
      <c r="AO4128" s="15"/>
    </row>
    <row r="4129" spans="1:41" x14ac:dyDescent="0.3">
      <c r="A4129" s="4"/>
      <c r="C4129" s="10"/>
      <c r="D4129" s="1"/>
      <c r="E4129" s="2"/>
      <c r="X4129"/>
      <c r="Y4129" s="7"/>
      <c r="AA4129"/>
      <c r="AB4129" s="7"/>
      <c r="AF4129" s="5"/>
      <c r="AG4129" s="5"/>
      <c r="AI4129" s="5"/>
      <c r="AJ4129" s="15"/>
      <c r="AK4129" s="5"/>
      <c r="AL4129" s="5"/>
      <c r="AM4129" s="5"/>
      <c r="AN4129" s="5"/>
      <c r="AO4129" s="15"/>
    </row>
    <row r="4130" spans="1:41" x14ac:dyDescent="0.3">
      <c r="A4130" s="4"/>
      <c r="C4130" s="10"/>
      <c r="D4130" s="1"/>
      <c r="E4130" s="2"/>
      <c r="X4130"/>
      <c r="Y4130" s="7"/>
      <c r="AA4130"/>
      <c r="AB4130" s="7"/>
      <c r="AF4130" s="5"/>
      <c r="AG4130" s="5"/>
      <c r="AI4130" s="5"/>
      <c r="AJ4130" s="15"/>
      <c r="AK4130" s="5"/>
      <c r="AL4130" s="5"/>
      <c r="AM4130" s="5"/>
      <c r="AN4130" s="5"/>
      <c r="AO4130" s="15"/>
    </row>
    <row r="4131" spans="1:41" x14ac:dyDescent="0.3">
      <c r="A4131" s="4"/>
      <c r="C4131" s="10"/>
      <c r="D4131" s="1"/>
      <c r="E4131" s="2"/>
      <c r="X4131"/>
      <c r="Y4131" s="7"/>
      <c r="AA4131"/>
      <c r="AB4131" s="7"/>
      <c r="AF4131" s="5"/>
      <c r="AG4131" s="5"/>
      <c r="AI4131" s="5"/>
      <c r="AJ4131" s="15"/>
      <c r="AK4131" s="5"/>
      <c r="AL4131" s="5"/>
      <c r="AM4131" s="5"/>
      <c r="AN4131" s="5"/>
      <c r="AO4131" s="15"/>
    </row>
    <row r="4132" spans="1:41" x14ac:dyDescent="0.3">
      <c r="A4132" s="4"/>
      <c r="C4132" s="10"/>
      <c r="D4132" s="1"/>
      <c r="E4132" s="2"/>
      <c r="X4132"/>
      <c r="Y4132" s="7"/>
      <c r="AA4132"/>
      <c r="AB4132" s="7"/>
      <c r="AF4132" s="5"/>
      <c r="AG4132" s="5"/>
      <c r="AI4132" s="5"/>
      <c r="AJ4132" s="15"/>
      <c r="AK4132" s="5"/>
      <c r="AL4132" s="5"/>
      <c r="AM4132" s="5"/>
      <c r="AN4132" s="5"/>
      <c r="AO4132" s="15"/>
    </row>
    <row r="4133" spans="1:41" x14ac:dyDescent="0.3">
      <c r="A4133" s="4"/>
      <c r="C4133" s="10"/>
      <c r="D4133" s="1"/>
      <c r="E4133" s="2"/>
      <c r="X4133"/>
      <c r="Y4133" s="7"/>
      <c r="AA4133"/>
      <c r="AB4133" s="7"/>
      <c r="AF4133" s="5"/>
      <c r="AG4133" s="5"/>
      <c r="AI4133" s="5"/>
      <c r="AJ4133" s="15"/>
      <c r="AK4133" s="5"/>
      <c r="AL4133" s="5"/>
      <c r="AM4133" s="5"/>
      <c r="AN4133" s="5"/>
      <c r="AO4133" s="15"/>
    </row>
    <row r="4134" spans="1:41" x14ac:dyDescent="0.3">
      <c r="A4134" s="4"/>
      <c r="C4134" s="10"/>
      <c r="D4134" s="1"/>
      <c r="E4134" s="2"/>
      <c r="X4134"/>
      <c r="Y4134" s="7"/>
      <c r="AA4134"/>
      <c r="AB4134" s="7"/>
      <c r="AF4134" s="5"/>
      <c r="AG4134" s="5"/>
      <c r="AI4134" s="5"/>
      <c r="AJ4134" s="15"/>
      <c r="AK4134" s="5"/>
      <c r="AL4134" s="5"/>
      <c r="AM4134" s="5"/>
      <c r="AN4134" s="5"/>
      <c r="AO4134" s="15"/>
    </row>
    <row r="4135" spans="1:41" x14ac:dyDescent="0.3">
      <c r="A4135" s="4"/>
      <c r="C4135" s="10"/>
      <c r="D4135" s="1"/>
      <c r="E4135" s="2"/>
      <c r="X4135"/>
      <c r="Y4135" s="7"/>
      <c r="AA4135"/>
      <c r="AB4135" s="7"/>
      <c r="AF4135" s="5"/>
      <c r="AG4135" s="5"/>
      <c r="AI4135" s="5"/>
      <c r="AJ4135" s="15"/>
      <c r="AK4135" s="5"/>
      <c r="AL4135" s="5"/>
      <c r="AM4135" s="5"/>
      <c r="AN4135" s="5"/>
      <c r="AO4135" s="15"/>
    </row>
    <row r="4136" spans="1:41" x14ac:dyDescent="0.3">
      <c r="A4136" s="4"/>
      <c r="C4136" s="10"/>
      <c r="D4136" s="1"/>
      <c r="E4136" s="2"/>
      <c r="X4136"/>
      <c r="Y4136" s="7"/>
      <c r="AA4136"/>
      <c r="AB4136" s="7"/>
      <c r="AF4136" s="5"/>
      <c r="AG4136" s="5"/>
      <c r="AI4136" s="5"/>
      <c r="AJ4136" s="15"/>
      <c r="AK4136" s="5"/>
      <c r="AL4136" s="5"/>
      <c r="AM4136" s="5"/>
      <c r="AN4136" s="5"/>
      <c r="AO4136" s="15"/>
    </row>
    <row r="4137" spans="1:41" x14ac:dyDescent="0.3">
      <c r="A4137" s="4"/>
      <c r="C4137" s="10"/>
      <c r="D4137" s="1"/>
      <c r="E4137" s="2"/>
      <c r="X4137"/>
      <c r="Y4137" s="7"/>
      <c r="AA4137"/>
      <c r="AB4137" s="7"/>
      <c r="AF4137" s="5"/>
      <c r="AG4137" s="5"/>
      <c r="AI4137" s="5"/>
      <c r="AJ4137" s="15"/>
      <c r="AK4137" s="5"/>
      <c r="AL4137" s="5"/>
      <c r="AM4137" s="5"/>
      <c r="AN4137" s="5"/>
      <c r="AO4137" s="15"/>
    </row>
    <row r="4138" spans="1:41" x14ac:dyDescent="0.3">
      <c r="A4138" s="4"/>
      <c r="C4138" s="10"/>
      <c r="D4138" s="1"/>
      <c r="E4138" s="2"/>
      <c r="X4138"/>
      <c r="Y4138" s="7"/>
      <c r="AA4138"/>
      <c r="AB4138" s="7"/>
      <c r="AF4138" s="5"/>
      <c r="AG4138" s="5"/>
      <c r="AI4138" s="5"/>
      <c r="AJ4138" s="15"/>
      <c r="AK4138" s="5"/>
      <c r="AL4138" s="5"/>
      <c r="AM4138" s="5"/>
      <c r="AN4138" s="5"/>
      <c r="AO4138" s="15"/>
    </row>
    <row r="4139" spans="1:41" x14ac:dyDescent="0.3">
      <c r="A4139" s="4"/>
      <c r="C4139" s="10"/>
      <c r="D4139" s="1"/>
      <c r="E4139" s="2"/>
      <c r="X4139"/>
      <c r="Y4139" s="7"/>
      <c r="AA4139"/>
      <c r="AB4139" s="7"/>
      <c r="AF4139" s="5"/>
      <c r="AG4139" s="5"/>
      <c r="AI4139" s="5"/>
      <c r="AJ4139" s="15"/>
      <c r="AK4139" s="5"/>
      <c r="AL4139" s="5"/>
      <c r="AM4139" s="5"/>
      <c r="AN4139" s="5"/>
      <c r="AO4139" s="15"/>
    </row>
    <row r="4140" spans="1:41" x14ac:dyDescent="0.3">
      <c r="A4140" s="4"/>
      <c r="C4140" s="10"/>
      <c r="D4140" s="1"/>
      <c r="E4140" s="2"/>
      <c r="X4140"/>
      <c r="Y4140" s="7"/>
      <c r="AA4140"/>
      <c r="AB4140" s="7"/>
      <c r="AF4140" s="5"/>
      <c r="AG4140" s="5"/>
      <c r="AI4140" s="5"/>
      <c r="AJ4140" s="15"/>
      <c r="AK4140" s="5"/>
      <c r="AL4140" s="5"/>
      <c r="AM4140" s="5"/>
      <c r="AN4140" s="5"/>
      <c r="AO4140" s="15"/>
    </row>
    <row r="4141" spans="1:41" x14ac:dyDescent="0.3">
      <c r="A4141" s="4"/>
      <c r="C4141" s="10"/>
      <c r="D4141" s="1"/>
      <c r="E4141" s="2"/>
      <c r="X4141"/>
      <c r="Y4141" s="7"/>
      <c r="AA4141"/>
      <c r="AB4141" s="7"/>
      <c r="AF4141" s="5"/>
      <c r="AG4141" s="5"/>
      <c r="AI4141" s="5"/>
      <c r="AJ4141" s="15"/>
      <c r="AK4141" s="5"/>
      <c r="AL4141" s="5"/>
      <c r="AM4141" s="5"/>
      <c r="AN4141" s="5"/>
      <c r="AO4141" s="15"/>
    </row>
    <row r="4142" spans="1:41" x14ac:dyDescent="0.3">
      <c r="A4142" s="4"/>
      <c r="C4142" s="10"/>
      <c r="D4142" s="1"/>
      <c r="E4142" s="2"/>
      <c r="X4142"/>
      <c r="Y4142" s="7"/>
      <c r="AA4142"/>
      <c r="AB4142" s="7"/>
      <c r="AF4142" s="5"/>
      <c r="AG4142" s="5"/>
      <c r="AI4142" s="5"/>
      <c r="AJ4142" s="15"/>
      <c r="AK4142" s="5"/>
      <c r="AL4142" s="5"/>
      <c r="AM4142" s="5"/>
      <c r="AN4142" s="5"/>
      <c r="AO4142" s="15"/>
    </row>
    <row r="4143" spans="1:41" x14ac:dyDescent="0.3">
      <c r="A4143" s="4"/>
      <c r="C4143" s="10"/>
      <c r="D4143" s="1"/>
      <c r="E4143" s="2"/>
      <c r="X4143"/>
      <c r="Y4143" s="7"/>
      <c r="AA4143"/>
      <c r="AB4143" s="7"/>
      <c r="AF4143" s="5"/>
      <c r="AG4143" s="5"/>
      <c r="AI4143" s="5"/>
      <c r="AJ4143" s="15"/>
      <c r="AK4143" s="5"/>
      <c r="AL4143" s="5"/>
      <c r="AM4143" s="5"/>
      <c r="AN4143" s="5"/>
      <c r="AO4143" s="15"/>
    </row>
    <row r="4144" spans="1:41" x14ac:dyDescent="0.3">
      <c r="A4144" s="4"/>
      <c r="C4144" s="10"/>
      <c r="D4144" s="1"/>
      <c r="E4144" s="2"/>
      <c r="X4144"/>
      <c r="Y4144" s="7"/>
      <c r="AA4144"/>
      <c r="AB4144" s="7"/>
      <c r="AF4144" s="5"/>
      <c r="AG4144" s="5"/>
      <c r="AI4144" s="5"/>
      <c r="AJ4144" s="15"/>
      <c r="AK4144" s="5"/>
      <c r="AL4144" s="5"/>
      <c r="AM4144" s="5"/>
      <c r="AN4144" s="5"/>
      <c r="AO4144" s="15"/>
    </row>
    <row r="4145" spans="1:41" x14ac:dyDescent="0.3">
      <c r="A4145" s="4"/>
      <c r="C4145" s="10"/>
      <c r="D4145" s="1"/>
      <c r="E4145" s="2"/>
      <c r="X4145"/>
      <c r="Y4145" s="7"/>
      <c r="AA4145"/>
      <c r="AB4145" s="7"/>
      <c r="AF4145" s="5"/>
      <c r="AG4145" s="5"/>
      <c r="AI4145" s="5"/>
      <c r="AJ4145" s="15"/>
      <c r="AK4145" s="5"/>
      <c r="AL4145" s="5"/>
      <c r="AM4145" s="5"/>
      <c r="AN4145" s="5"/>
      <c r="AO4145" s="15"/>
    </row>
    <row r="4146" spans="1:41" x14ac:dyDescent="0.3">
      <c r="A4146" s="4"/>
      <c r="C4146" s="10"/>
      <c r="D4146" s="1"/>
      <c r="E4146" s="2"/>
      <c r="X4146"/>
      <c r="Y4146" s="7"/>
      <c r="AA4146"/>
      <c r="AB4146" s="7"/>
      <c r="AF4146" s="5"/>
      <c r="AG4146" s="5"/>
      <c r="AI4146" s="5"/>
      <c r="AJ4146" s="15"/>
      <c r="AK4146" s="5"/>
      <c r="AL4146" s="5"/>
      <c r="AM4146" s="5"/>
      <c r="AN4146" s="5"/>
      <c r="AO4146" s="15"/>
    </row>
    <row r="4147" spans="1:41" x14ac:dyDescent="0.3">
      <c r="A4147" s="4"/>
      <c r="C4147" s="10"/>
      <c r="D4147" s="1"/>
      <c r="E4147" s="2"/>
      <c r="X4147"/>
      <c r="Y4147" s="7"/>
      <c r="AA4147"/>
      <c r="AB4147" s="7"/>
      <c r="AF4147" s="5"/>
      <c r="AG4147" s="5"/>
      <c r="AI4147" s="5"/>
      <c r="AJ4147" s="15"/>
      <c r="AK4147" s="5"/>
      <c r="AL4147" s="5"/>
      <c r="AM4147" s="5"/>
      <c r="AN4147" s="5"/>
      <c r="AO4147" s="15"/>
    </row>
    <row r="4148" spans="1:41" x14ac:dyDescent="0.3">
      <c r="A4148" s="4"/>
      <c r="C4148" s="10"/>
      <c r="D4148" s="1"/>
      <c r="E4148" s="2"/>
      <c r="X4148"/>
      <c r="Y4148" s="7"/>
      <c r="AA4148"/>
      <c r="AB4148" s="7"/>
      <c r="AF4148" s="5"/>
      <c r="AG4148" s="5"/>
      <c r="AI4148" s="5"/>
      <c r="AJ4148" s="15"/>
      <c r="AK4148" s="5"/>
      <c r="AL4148" s="5"/>
      <c r="AM4148" s="5"/>
      <c r="AN4148" s="5"/>
      <c r="AO4148" s="15"/>
    </row>
    <row r="4149" spans="1:41" x14ac:dyDescent="0.3">
      <c r="A4149" s="4"/>
      <c r="C4149" s="10"/>
      <c r="D4149" s="1"/>
      <c r="E4149" s="2"/>
      <c r="X4149"/>
      <c r="Y4149" s="7"/>
      <c r="AA4149"/>
      <c r="AB4149" s="7"/>
      <c r="AF4149" s="5"/>
      <c r="AG4149" s="5"/>
      <c r="AI4149" s="5"/>
      <c r="AJ4149" s="15"/>
      <c r="AK4149" s="5"/>
      <c r="AL4149" s="5"/>
      <c r="AM4149" s="5"/>
      <c r="AN4149" s="5"/>
      <c r="AO4149" s="15"/>
    </row>
    <row r="4150" spans="1:41" x14ac:dyDescent="0.3">
      <c r="A4150" s="4"/>
      <c r="C4150" s="10"/>
      <c r="D4150" s="1"/>
      <c r="E4150" s="2"/>
      <c r="X4150"/>
      <c r="Y4150" s="7"/>
      <c r="AA4150"/>
      <c r="AB4150" s="7"/>
      <c r="AF4150" s="5"/>
      <c r="AG4150" s="5"/>
      <c r="AI4150" s="5"/>
      <c r="AJ4150" s="15"/>
      <c r="AK4150" s="5"/>
      <c r="AL4150" s="5"/>
      <c r="AM4150" s="5"/>
      <c r="AN4150" s="5"/>
      <c r="AO4150" s="15"/>
    </row>
    <row r="4151" spans="1:41" x14ac:dyDescent="0.3">
      <c r="A4151" s="4"/>
      <c r="C4151" s="10"/>
      <c r="D4151" s="1"/>
      <c r="E4151" s="2"/>
      <c r="X4151"/>
      <c r="Y4151" s="7"/>
      <c r="AA4151"/>
      <c r="AB4151" s="7"/>
      <c r="AF4151" s="5"/>
      <c r="AG4151" s="5"/>
      <c r="AI4151" s="5"/>
      <c r="AJ4151" s="15"/>
      <c r="AK4151" s="5"/>
      <c r="AL4151" s="5"/>
      <c r="AM4151" s="5"/>
      <c r="AN4151" s="5"/>
      <c r="AO4151" s="15"/>
    </row>
    <row r="4152" spans="1:41" x14ac:dyDescent="0.3">
      <c r="A4152" s="4"/>
      <c r="C4152" s="10"/>
      <c r="D4152" s="1"/>
      <c r="E4152" s="2"/>
      <c r="X4152"/>
      <c r="Y4152" s="7"/>
      <c r="AA4152"/>
      <c r="AB4152" s="7"/>
      <c r="AF4152" s="5"/>
      <c r="AG4152" s="5"/>
      <c r="AI4152" s="5"/>
      <c r="AJ4152" s="15"/>
      <c r="AK4152" s="5"/>
      <c r="AL4152" s="5"/>
      <c r="AM4152" s="5"/>
      <c r="AN4152" s="5"/>
      <c r="AO4152" s="15"/>
    </row>
    <row r="4153" spans="1:41" x14ac:dyDescent="0.3">
      <c r="A4153" s="4"/>
      <c r="C4153" s="10"/>
      <c r="D4153" s="1"/>
      <c r="E4153" s="2"/>
      <c r="X4153"/>
      <c r="Y4153" s="7"/>
      <c r="AA4153"/>
      <c r="AB4153" s="7"/>
      <c r="AF4153" s="5"/>
      <c r="AG4153" s="5"/>
      <c r="AI4153" s="5"/>
      <c r="AJ4153" s="15"/>
      <c r="AK4153" s="5"/>
      <c r="AL4153" s="5"/>
      <c r="AM4153" s="5"/>
      <c r="AN4153" s="5"/>
      <c r="AO4153" s="15"/>
    </row>
    <row r="4154" spans="1:41" x14ac:dyDescent="0.3">
      <c r="A4154" s="4"/>
      <c r="C4154" s="10"/>
      <c r="D4154" s="1"/>
      <c r="E4154" s="2"/>
      <c r="X4154"/>
      <c r="Y4154" s="7"/>
      <c r="AA4154"/>
      <c r="AB4154" s="7"/>
      <c r="AF4154" s="5"/>
      <c r="AG4154" s="5"/>
      <c r="AI4154" s="5"/>
      <c r="AJ4154" s="15"/>
      <c r="AK4154" s="5"/>
      <c r="AL4154" s="5"/>
      <c r="AM4154" s="5"/>
      <c r="AN4154" s="5"/>
      <c r="AO4154" s="15"/>
    </row>
    <row r="4155" spans="1:41" x14ac:dyDescent="0.3">
      <c r="A4155" s="4"/>
      <c r="C4155" s="10"/>
      <c r="D4155" s="1"/>
      <c r="E4155" s="2"/>
      <c r="X4155"/>
      <c r="Y4155" s="7"/>
      <c r="AA4155"/>
      <c r="AB4155" s="7"/>
      <c r="AF4155" s="5"/>
      <c r="AG4155" s="5"/>
      <c r="AI4155" s="5"/>
      <c r="AJ4155" s="15"/>
      <c r="AK4155" s="5"/>
      <c r="AL4155" s="5"/>
      <c r="AM4155" s="5"/>
      <c r="AN4155" s="5"/>
      <c r="AO4155" s="15"/>
    </row>
    <row r="4156" spans="1:41" x14ac:dyDescent="0.3">
      <c r="A4156" s="4"/>
      <c r="C4156" s="10"/>
      <c r="D4156" s="1"/>
      <c r="E4156" s="2"/>
      <c r="X4156"/>
      <c r="Y4156" s="7"/>
      <c r="AA4156"/>
      <c r="AB4156" s="7"/>
      <c r="AF4156" s="5"/>
      <c r="AG4156" s="5"/>
      <c r="AI4156" s="5"/>
      <c r="AJ4156" s="15"/>
      <c r="AK4156" s="5"/>
      <c r="AL4156" s="5"/>
      <c r="AM4156" s="5"/>
      <c r="AN4156" s="5"/>
      <c r="AO4156" s="15"/>
    </row>
    <row r="4157" spans="1:41" x14ac:dyDescent="0.3">
      <c r="A4157" s="4"/>
      <c r="C4157" s="10"/>
      <c r="D4157" s="1"/>
      <c r="E4157" s="2"/>
      <c r="X4157"/>
      <c r="Y4157" s="7"/>
      <c r="AA4157"/>
      <c r="AB4157" s="7"/>
      <c r="AF4157" s="5"/>
      <c r="AG4157" s="5"/>
      <c r="AI4157" s="5"/>
      <c r="AJ4157" s="15"/>
      <c r="AK4157" s="5"/>
      <c r="AL4157" s="5"/>
      <c r="AM4157" s="5"/>
      <c r="AN4157" s="5"/>
      <c r="AO4157" s="15"/>
    </row>
    <row r="4158" spans="1:41" x14ac:dyDescent="0.3">
      <c r="A4158" s="4"/>
      <c r="C4158" s="10"/>
      <c r="D4158" s="1"/>
      <c r="E4158" s="2"/>
      <c r="X4158"/>
      <c r="Y4158" s="7"/>
      <c r="AA4158"/>
      <c r="AB4158" s="7"/>
      <c r="AF4158" s="5"/>
      <c r="AG4158" s="5"/>
      <c r="AI4158" s="5"/>
      <c r="AJ4158" s="15"/>
      <c r="AK4158" s="5"/>
      <c r="AL4158" s="5"/>
      <c r="AM4158" s="5"/>
      <c r="AN4158" s="5"/>
      <c r="AO4158" s="15"/>
    </row>
    <row r="4159" spans="1:41" x14ac:dyDescent="0.3">
      <c r="A4159" s="4"/>
      <c r="C4159" s="10"/>
      <c r="D4159" s="1"/>
      <c r="E4159" s="2"/>
      <c r="X4159"/>
      <c r="Y4159" s="7"/>
      <c r="AA4159"/>
      <c r="AB4159" s="7"/>
      <c r="AF4159" s="5"/>
      <c r="AG4159" s="5"/>
      <c r="AI4159" s="5"/>
      <c r="AJ4159" s="15"/>
      <c r="AK4159" s="5"/>
      <c r="AL4159" s="5"/>
      <c r="AM4159" s="5"/>
      <c r="AN4159" s="5"/>
      <c r="AO4159" s="15"/>
    </row>
    <row r="4160" spans="1:41" x14ac:dyDescent="0.3">
      <c r="A4160" s="4"/>
      <c r="C4160" s="10"/>
      <c r="D4160" s="1"/>
      <c r="E4160" s="2"/>
      <c r="X4160"/>
      <c r="Y4160" s="7"/>
      <c r="AA4160"/>
      <c r="AB4160" s="7"/>
      <c r="AF4160" s="5"/>
      <c r="AG4160" s="5"/>
      <c r="AI4160" s="5"/>
      <c r="AJ4160" s="15"/>
      <c r="AK4160" s="5"/>
      <c r="AL4160" s="5"/>
      <c r="AM4160" s="5"/>
      <c r="AN4160" s="5"/>
      <c r="AO4160" s="15"/>
    </row>
    <row r="4161" spans="1:41" x14ac:dyDescent="0.3">
      <c r="A4161" s="4"/>
      <c r="C4161" s="10"/>
      <c r="D4161" s="1"/>
      <c r="E4161" s="2"/>
      <c r="X4161"/>
      <c r="Y4161" s="7"/>
      <c r="AA4161"/>
      <c r="AB4161" s="7"/>
      <c r="AF4161" s="5"/>
      <c r="AG4161" s="5"/>
      <c r="AI4161" s="5"/>
      <c r="AJ4161" s="15"/>
      <c r="AK4161" s="5"/>
      <c r="AL4161" s="5"/>
      <c r="AM4161" s="5"/>
      <c r="AN4161" s="5"/>
      <c r="AO4161" s="15"/>
    </row>
    <row r="4162" spans="1:41" x14ac:dyDescent="0.3">
      <c r="A4162" s="4"/>
      <c r="C4162" s="10"/>
      <c r="D4162" s="1"/>
      <c r="E4162" s="2"/>
      <c r="X4162"/>
      <c r="Y4162" s="7"/>
      <c r="AA4162"/>
      <c r="AB4162" s="7"/>
      <c r="AF4162" s="5"/>
      <c r="AG4162" s="5"/>
      <c r="AI4162" s="5"/>
      <c r="AJ4162" s="15"/>
      <c r="AK4162" s="5"/>
      <c r="AL4162" s="5"/>
      <c r="AM4162" s="5"/>
      <c r="AN4162" s="5"/>
      <c r="AO4162" s="15"/>
    </row>
    <row r="4163" spans="1:41" x14ac:dyDescent="0.3">
      <c r="A4163" s="4"/>
      <c r="C4163" s="10"/>
      <c r="D4163" s="1"/>
      <c r="E4163" s="2"/>
      <c r="X4163"/>
      <c r="Y4163" s="7"/>
      <c r="AA4163"/>
      <c r="AB4163" s="7"/>
      <c r="AF4163" s="5"/>
      <c r="AG4163" s="5"/>
      <c r="AI4163" s="5"/>
      <c r="AJ4163" s="15"/>
      <c r="AK4163" s="5"/>
      <c r="AL4163" s="5"/>
      <c r="AM4163" s="5"/>
      <c r="AN4163" s="5"/>
      <c r="AO4163" s="15"/>
    </row>
    <row r="4164" spans="1:41" x14ac:dyDescent="0.3">
      <c r="A4164" s="4"/>
      <c r="C4164" s="10"/>
      <c r="D4164" s="1"/>
      <c r="E4164" s="2"/>
      <c r="X4164"/>
      <c r="Y4164" s="7"/>
      <c r="AA4164"/>
      <c r="AB4164" s="7"/>
      <c r="AF4164" s="5"/>
      <c r="AG4164" s="5"/>
      <c r="AI4164" s="5"/>
      <c r="AJ4164" s="15"/>
      <c r="AK4164" s="5"/>
      <c r="AL4164" s="5"/>
      <c r="AM4164" s="5"/>
      <c r="AN4164" s="5"/>
      <c r="AO4164" s="15"/>
    </row>
    <row r="4165" spans="1:41" x14ac:dyDescent="0.3">
      <c r="A4165" s="4"/>
      <c r="C4165" s="10"/>
      <c r="D4165" s="1"/>
      <c r="E4165" s="2"/>
      <c r="X4165"/>
      <c r="Y4165" s="7"/>
      <c r="AA4165"/>
      <c r="AB4165" s="7"/>
      <c r="AF4165" s="5"/>
      <c r="AG4165" s="5"/>
      <c r="AI4165" s="5"/>
      <c r="AJ4165" s="15"/>
      <c r="AK4165" s="5"/>
      <c r="AL4165" s="5"/>
      <c r="AM4165" s="5"/>
      <c r="AN4165" s="5"/>
      <c r="AO4165" s="15"/>
    </row>
    <row r="4166" spans="1:41" x14ac:dyDescent="0.3">
      <c r="A4166" s="4"/>
      <c r="C4166" s="10"/>
      <c r="D4166" s="1"/>
      <c r="E4166" s="2"/>
      <c r="X4166"/>
      <c r="Y4166" s="7"/>
      <c r="AA4166"/>
      <c r="AB4166" s="7"/>
      <c r="AF4166" s="5"/>
      <c r="AG4166" s="5"/>
      <c r="AI4166" s="5"/>
      <c r="AJ4166" s="15"/>
      <c r="AK4166" s="5"/>
      <c r="AL4166" s="5"/>
      <c r="AM4166" s="5"/>
      <c r="AN4166" s="5"/>
      <c r="AO4166" s="15"/>
    </row>
    <row r="4167" spans="1:41" x14ac:dyDescent="0.3">
      <c r="A4167" s="4"/>
      <c r="C4167" s="10"/>
      <c r="D4167" s="1"/>
      <c r="E4167" s="2"/>
      <c r="X4167"/>
      <c r="Y4167" s="7"/>
      <c r="AA4167"/>
      <c r="AB4167" s="7"/>
      <c r="AF4167" s="5"/>
      <c r="AG4167" s="5"/>
      <c r="AI4167" s="5"/>
      <c r="AJ4167" s="15"/>
      <c r="AK4167" s="5"/>
      <c r="AL4167" s="5"/>
      <c r="AM4167" s="5"/>
      <c r="AN4167" s="5"/>
      <c r="AO4167" s="15"/>
    </row>
    <row r="4168" spans="1:41" x14ac:dyDescent="0.3">
      <c r="A4168" s="4"/>
      <c r="C4168" s="10"/>
      <c r="D4168" s="1"/>
      <c r="E4168" s="2"/>
      <c r="X4168"/>
      <c r="Y4168" s="7"/>
      <c r="AA4168"/>
      <c r="AB4168" s="7"/>
      <c r="AF4168" s="5"/>
      <c r="AG4168" s="5"/>
      <c r="AI4168" s="5"/>
      <c r="AJ4168" s="15"/>
      <c r="AK4168" s="5"/>
      <c r="AL4168" s="5"/>
      <c r="AM4168" s="5"/>
      <c r="AN4168" s="5"/>
      <c r="AO4168" s="15"/>
    </row>
    <row r="4169" spans="1:41" x14ac:dyDescent="0.3">
      <c r="A4169" s="4"/>
      <c r="C4169" s="10"/>
      <c r="D4169" s="1"/>
      <c r="E4169" s="2"/>
      <c r="X4169"/>
      <c r="Y4169" s="7"/>
      <c r="AA4169"/>
      <c r="AB4169" s="7"/>
      <c r="AF4169" s="5"/>
      <c r="AG4169" s="5"/>
      <c r="AI4169" s="5"/>
      <c r="AJ4169" s="15"/>
      <c r="AK4169" s="5"/>
      <c r="AL4169" s="5"/>
      <c r="AM4169" s="5"/>
      <c r="AN4169" s="5"/>
      <c r="AO4169" s="15"/>
    </row>
    <row r="4170" spans="1:41" x14ac:dyDescent="0.3">
      <c r="A4170" s="4"/>
      <c r="C4170" s="10"/>
      <c r="D4170" s="1"/>
      <c r="E4170" s="2"/>
      <c r="X4170"/>
      <c r="Y4170" s="7"/>
      <c r="AA4170"/>
      <c r="AB4170" s="7"/>
      <c r="AF4170" s="5"/>
      <c r="AG4170" s="5"/>
      <c r="AI4170" s="5"/>
      <c r="AJ4170" s="15"/>
      <c r="AK4170" s="5"/>
      <c r="AL4170" s="5"/>
      <c r="AM4170" s="5"/>
      <c r="AN4170" s="5"/>
      <c r="AO4170" s="15"/>
    </row>
    <row r="4171" spans="1:41" x14ac:dyDescent="0.3">
      <c r="A4171" s="4"/>
      <c r="C4171" s="10"/>
      <c r="D4171" s="1"/>
      <c r="E4171" s="2"/>
      <c r="X4171"/>
      <c r="Y4171" s="7"/>
      <c r="AA4171"/>
      <c r="AB4171" s="7"/>
      <c r="AF4171" s="5"/>
      <c r="AG4171" s="5"/>
      <c r="AI4171" s="5"/>
      <c r="AJ4171" s="15"/>
      <c r="AK4171" s="5"/>
      <c r="AL4171" s="5"/>
      <c r="AM4171" s="5"/>
      <c r="AN4171" s="5"/>
      <c r="AO4171" s="15"/>
    </row>
    <row r="4172" spans="1:41" x14ac:dyDescent="0.3">
      <c r="A4172" s="4"/>
      <c r="C4172" s="10"/>
      <c r="D4172" s="1"/>
      <c r="E4172" s="2"/>
      <c r="X4172"/>
      <c r="Y4172" s="7"/>
      <c r="AA4172"/>
      <c r="AB4172" s="7"/>
      <c r="AF4172" s="5"/>
      <c r="AG4172" s="5"/>
      <c r="AI4172" s="5"/>
      <c r="AJ4172" s="15"/>
      <c r="AK4172" s="5"/>
      <c r="AL4172" s="5"/>
      <c r="AM4172" s="5"/>
      <c r="AN4172" s="5"/>
      <c r="AO4172" s="15"/>
    </row>
    <row r="4173" spans="1:41" x14ac:dyDescent="0.3">
      <c r="A4173" s="4"/>
      <c r="C4173" s="10"/>
      <c r="D4173" s="1"/>
      <c r="E4173" s="2"/>
      <c r="X4173"/>
      <c r="Y4173" s="7"/>
      <c r="AA4173"/>
      <c r="AB4173" s="7"/>
      <c r="AF4173" s="5"/>
      <c r="AG4173" s="5"/>
      <c r="AI4173" s="5"/>
      <c r="AJ4173" s="15"/>
      <c r="AK4173" s="5"/>
      <c r="AL4173" s="5"/>
      <c r="AM4173" s="5"/>
      <c r="AN4173" s="5"/>
      <c r="AO4173" s="15"/>
    </row>
    <row r="4174" spans="1:41" x14ac:dyDescent="0.3">
      <c r="A4174" s="4"/>
      <c r="C4174" s="10"/>
      <c r="D4174" s="1"/>
      <c r="E4174" s="2"/>
      <c r="X4174"/>
      <c r="Y4174" s="7"/>
      <c r="AA4174"/>
      <c r="AB4174" s="7"/>
      <c r="AF4174" s="5"/>
      <c r="AG4174" s="5"/>
      <c r="AI4174" s="5"/>
      <c r="AJ4174" s="15"/>
      <c r="AK4174" s="5"/>
      <c r="AL4174" s="5"/>
      <c r="AM4174" s="5"/>
      <c r="AN4174" s="5"/>
      <c r="AO4174" s="15"/>
    </row>
    <row r="4175" spans="1:41" x14ac:dyDescent="0.3">
      <c r="A4175" s="4"/>
      <c r="C4175" s="10"/>
      <c r="D4175" s="1"/>
      <c r="E4175" s="2"/>
      <c r="X4175"/>
      <c r="Y4175" s="7"/>
      <c r="AA4175"/>
      <c r="AB4175" s="7"/>
      <c r="AF4175" s="5"/>
      <c r="AG4175" s="5"/>
      <c r="AI4175" s="5"/>
      <c r="AJ4175" s="15"/>
      <c r="AK4175" s="5"/>
      <c r="AL4175" s="5"/>
      <c r="AM4175" s="5"/>
      <c r="AN4175" s="5"/>
      <c r="AO4175" s="15"/>
    </row>
    <row r="4176" spans="1:41" x14ac:dyDescent="0.3">
      <c r="A4176" s="4"/>
      <c r="C4176" s="10"/>
      <c r="D4176" s="1"/>
      <c r="E4176" s="2"/>
      <c r="X4176"/>
      <c r="Y4176" s="7"/>
      <c r="AA4176"/>
      <c r="AB4176" s="7"/>
      <c r="AF4176" s="5"/>
      <c r="AG4176" s="5"/>
      <c r="AI4176" s="5"/>
      <c r="AJ4176" s="15"/>
      <c r="AK4176" s="5"/>
      <c r="AL4176" s="5"/>
      <c r="AM4176" s="5"/>
      <c r="AN4176" s="5"/>
      <c r="AO4176" s="15"/>
    </row>
    <row r="4177" spans="1:41" x14ac:dyDescent="0.3">
      <c r="A4177" s="4"/>
      <c r="C4177" s="10"/>
      <c r="D4177" s="1"/>
      <c r="E4177" s="2"/>
      <c r="X4177"/>
      <c r="Y4177" s="7"/>
      <c r="AA4177"/>
      <c r="AB4177" s="7"/>
      <c r="AF4177" s="5"/>
      <c r="AG4177" s="5"/>
      <c r="AI4177" s="5"/>
      <c r="AJ4177" s="15"/>
      <c r="AK4177" s="5"/>
      <c r="AL4177" s="5"/>
      <c r="AM4177" s="5"/>
      <c r="AN4177" s="5"/>
      <c r="AO4177" s="15"/>
    </row>
    <row r="4178" spans="1:41" x14ac:dyDescent="0.3">
      <c r="A4178" s="4"/>
      <c r="C4178" s="10"/>
      <c r="D4178" s="1"/>
      <c r="E4178" s="2"/>
      <c r="X4178"/>
      <c r="Y4178" s="7"/>
      <c r="AA4178"/>
      <c r="AB4178" s="7"/>
      <c r="AF4178" s="5"/>
      <c r="AG4178" s="5"/>
      <c r="AI4178" s="5"/>
      <c r="AJ4178" s="15"/>
      <c r="AK4178" s="5"/>
      <c r="AL4178" s="5"/>
      <c r="AM4178" s="5"/>
      <c r="AN4178" s="5"/>
      <c r="AO4178" s="15"/>
    </row>
    <row r="4179" spans="1:41" x14ac:dyDescent="0.3">
      <c r="A4179" s="4"/>
      <c r="C4179" s="10"/>
      <c r="D4179" s="1"/>
      <c r="E4179" s="2"/>
      <c r="X4179"/>
      <c r="Y4179" s="7"/>
      <c r="AA4179"/>
      <c r="AB4179" s="7"/>
      <c r="AF4179" s="5"/>
      <c r="AG4179" s="5"/>
      <c r="AI4179" s="5"/>
      <c r="AJ4179" s="15"/>
      <c r="AK4179" s="5"/>
      <c r="AL4179" s="5"/>
      <c r="AM4179" s="5"/>
      <c r="AN4179" s="5"/>
      <c r="AO4179" s="15"/>
    </row>
    <row r="4180" spans="1:41" x14ac:dyDescent="0.3">
      <c r="A4180" s="4"/>
      <c r="C4180" s="10"/>
      <c r="D4180" s="1"/>
      <c r="E4180" s="2"/>
      <c r="X4180"/>
      <c r="Y4180" s="7"/>
      <c r="AA4180"/>
      <c r="AB4180" s="7"/>
      <c r="AF4180" s="5"/>
      <c r="AG4180" s="5"/>
      <c r="AI4180" s="5"/>
      <c r="AJ4180" s="15"/>
      <c r="AK4180" s="5"/>
      <c r="AL4180" s="5"/>
      <c r="AM4180" s="5"/>
      <c r="AN4180" s="5"/>
      <c r="AO4180" s="15"/>
    </row>
    <row r="4181" spans="1:41" x14ac:dyDescent="0.3">
      <c r="A4181" s="4"/>
      <c r="C4181" s="10"/>
      <c r="D4181" s="1"/>
      <c r="E4181" s="2"/>
      <c r="X4181"/>
      <c r="Y4181" s="7"/>
      <c r="AA4181"/>
      <c r="AB4181" s="7"/>
      <c r="AF4181" s="5"/>
      <c r="AG4181" s="5"/>
      <c r="AI4181" s="5"/>
      <c r="AJ4181" s="15"/>
      <c r="AK4181" s="5"/>
      <c r="AL4181" s="5"/>
      <c r="AM4181" s="5"/>
      <c r="AN4181" s="5"/>
      <c r="AO4181" s="15"/>
    </row>
    <row r="4182" spans="1:41" x14ac:dyDescent="0.3">
      <c r="A4182" s="4"/>
      <c r="C4182" s="10"/>
      <c r="D4182" s="1"/>
      <c r="E4182" s="2"/>
      <c r="X4182"/>
      <c r="Y4182" s="7"/>
      <c r="AA4182"/>
      <c r="AB4182" s="7"/>
      <c r="AF4182" s="5"/>
      <c r="AG4182" s="5"/>
      <c r="AI4182" s="5"/>
      <c r="AJ4182" s="15"/>
      <c r="AK4182" s="5"/>
      <c r="AL4182" s="5"/>
      <c r="AM4182" s="5"/>
      <c r="AN4182" s="5"/>
      <c r="AO4182" s="15"/>
    </row>
    <row r="4183" spans="1:41" x14ac:dyDescent="0.3">
      <c r="A4183" s="4"/>
      <c r="C4183" s="10"/>
      <c r="D4183" s="1"/>
      <c r="E4183" s="2"/>
      <c r="X4183"/>
      <c r="Y4183" s="7"/>
      <c r="AA4183"/>
      <c r="AB4183" s="7"/>
      <c r="AF4183" s="5"/>
      <c r="AG4183" s="5"/>
      <c r="AI4183" s="5"/>
      <c r="AJ4183" s="15"/>
      <c r="AK4183" s="5"/>
      <c r="AL4183" s="5"/>
      <c r="AM4183" s="5"/>
      <c r="AN4183" s="5"/>
      <c r="AO4183" s="15"/>
    </row>
    <row r="4184" spans="1:41" x14ac:dyDescent="0.3">
      <c r="A4184" s="4"/>
      <c r="C4184" s="10"/>
      <c r="D4184" s="1"/>
      <c r="E4184" s="2"/>
      <c r="X4184"/>
      <c r="Y4184" s="7"/>
      <c r="AA4184"/>
      <c r="AB4184" s="7"/>
      <c r="AF4184" s="5"/>
      <c r="AG4184" s="5"/>
      <c r="AI4184" s="5"/>
      <c r="AJ4184" s="15"/>
      <c r="AK4184" s="5"/>
      <c r="AL4184" s="5"/>
      <c r="AM4184" s="5"/>
      <c r="AN4184" s="5"/>
      <c r="AO4184" s="15"/>
    </row>
    <row r="4185" spans="1:41" x14ac:dyDescent="0.3">
      <c r="A4185" s="4"/>
      <c r="C4185" s="10"/>
      <c r="D4185" s="1"/>
      <c r="E4185" s="2"/>
      <c r="X4185"/>
      <c r="Y4185" s="7"/>
      <c r="AA4185"/>
      <c r="AB4185" s="7"/>
      <c r="AF4185" s="5"/>
      <c r="AG4185" s="5"/>
      <c r="AI4185" s="5"/>
      <c r="AJ4185" s="15"/>
      <c r="AK4185" s="5"/>
      <c r="AL4185" s="5"/>
      <c r="AM4185" s="5"/>
      <c r="AN4185" s="5"/>
      <c r="AO4185" s="15"/>
    </row>
    <row r="4186" spans="1:41" x14ac:dyDescent="0.3">
      <c r="A4186" s="4"/>
      <c r="C4186" s="10"/>
      <c r="D4186" s="1"/>
      <c r="E4186" s="2"/>
      <c r="X4186"/>
      <c r="Y4186" s="7"/>
      <c r="AA4186"/>
      <c r="AB4186" s="7"/>
      <c r="AF4186" s="5"/>
      <c r="AG4186" s="5"/>
      <c r="AI4186" s="5"/>
      <c r="AJ4186" s="15"/>
      <c r="AK4186" s="5"/>
      <c r="AL4186" s="5"/>
      <c r="AM4186" s="5"/>
      <c r="AN4186" s="5"/>
      <c r="AO4186" s="15"/>
    </row>
    <row r="4187" spans="1:41" x14ac:dyDescent="0.3">
      <c r="A4187" s="4"/>
      <c r="C4187" s="10"/>
      <c r="D4187" s="1"/>
      <c r="E4187" s="2"/>
      <c r="X4187"/>
      <c r="Y4187" s="7"/>
      <c r="AA4187"/>
      <c r="AB4187" s="7"/>
      <c r="AF4187" s="5"/>
      <c r="AG4187" s="5"/>
      <c r="AI4187" s="5"/>
      <c r="AJ4187" s="15"/>
      <c r="AK4187" s="5"/>
      <c r="AL4187" s="5"/>
      <c r="AM4187" s="5"/>
      <c r="AN4187" s="5"/>
      <c r="AO4187" s="15"/>
    </row>
    <row r="4188" spans="1:41" x14ac:dyDescent="0.3">
      <c r="A4188" s="4"/>
      <c r="C4188" s="10"/>
      <c r="D4188" s="1"/>
      <c r="E4188" s="2"/>
      <c r="X4188"/>
      <c r="Y4188" s="7"/>
      <c r="AA4188"/>
      <c r="AB4188" s="7"/>
      <c r="AF4188" s="5"/>
      <c r="AG4188" s="5"/>
      <c r="AI4188" s="5"/>
      <c r="AJ4188" s="15"/>
      <c r="AK4188" s="5"/>
      <c r="AL4188" s="5"/>
      <c r="AM4188" s="5"/>
      <c r="AN4188" s="5"/>
      <c r="AO4188" s="15"/>
    </row>
    <row r="4189" spans="1:41" x14ac:dyDescent="0.3">
      <c r="A4189" s="4"/>
      <c r="C4189" s="10"/>
      <c r="D4189" s="1"/>
      <c r="E4189" s="2"/>
      <c r="X4189"/>
      <c r="Y4189" s="7"/>
      <c r="AA4189"/>
      <c r="AB4189" s="7"/>
      <c r="AF4189" s="5"/>
      <c r="AG4189" s="5"/>
      <c r="AI4189" s="5"/>
      <c r="AJ4189" s="15"/>
      <c r="AK4189" s="5"/>
      <c r="AL4189" s="5"/>
      <c r="AM4189" s="5"/>
      <c r="AN4189" s="5"/>
      <c r="AO4189" s="15"/>
    </row>
    <row r="4190" spans="1:41" x14ac:dyDescent="0.3">
      <c r="A4190" s="4"/>
      <c r="C4190" s="10"/>
      <c r="D4190" s="1"/>
      <c r="E4190" s="2"/>
      <c r="X4190"/>
      <c r="Y4190" s="7"/>
      <c r="AA4190"/>
      <c r="AB4190" s="7"/>
      <c r="AF4190" s="5"/>
      <c r="AG4190" s="5"/>
      <c r="AI4190" s="5"/>
      <c r="AJ4190" s="15"/>
      <c r="AK4190" s="5"/>
      <c r="AL4190" s="5"/>
      <c r="AM4190" s="5"/>
      <c r="AN4190" s="5"/>
      <c r="AO4190" s="15"/>
    </row>
    <row r="4191" spans="1:41" x14ac:dyDescent="0.3">
      <c r="A4191" s="4"/>
      <c r="C4191" s="10"/>
      <c r="D4191" s="1"/>
      <c r="E4191" s="2"/>
      <c r="X4191"/>
      <c r="Y4191" s="7"/>
      <c r="AA4191"/>
      <c r="AB4191" s="7"/>
      <c r="AF4191" s="5"/>
      <c r="AG4191" s="5"/>
      <c r="AI4191" s="5"/>
      <c r="AJ4191" s="15"/>
      <c r="AK4191" s="5"/>
      <c r="AL4191" s="5"/>
      <c r="AM4191" s="5"/>
      <c r="AN4191" s="5"/>
      <c r="AO4191" s="15"/>
    </row>
    <row r="4192" spans="1:41" x14ac:dyDescent="0.3">
      <c r="A4192" s="4"/>
      <c r="C4192" s="10"/>
      <c r="D4192" s="1"/>
      <c r="E4192" s="2"/>
      <c r="X4192"/>
      <c r="Y4192" s="7"/>
      <c r="AA4192"/>
      <c r="AB4192" s="7"/>
      <c r="AF4192" s="5"/>
      <c r="AG4192" s="5"/>
      <c r="AI4192" s="5"/>
      <c r="AJ4192" s="15"/>
      <c r="AK4192" s="5"/>
      <c r="AL4192" s="5"/>
      <c r="AM4192" s="5"/>
      <c r="AN4192" s="5"/>
      <c r="AO4192" s="15"/>
    </row>
    <row r="4193" spans="1:41" x14ac:dyDescent="0.3">
      <c r="A4193" s="4"/>
      <c r="C4193" s="10"/>
      <c r="D4193" s="1"/>
      <c r="E4193" s="2"/>
      <c r="X4193"/>
      <c r="Y4193" s="7"/>
      <c r="AA4193"/>
      <c r="AB4193" s="7"/>
      <c r="AF4193" s="5"/>
      <c r="AG4193" s="5"/>
      <c r="AI4193" s="5"/>
      <c r="AJ4193" s="15"/>
      <c r="AK4193" s="5"/>
      <c r="AL4193" s="5"/>
      <c r="AM4193" s="5"/>
      <c r="AN4193" s="5"/>
      <c r="AO4193" s="15"/>
    </row>
    <row r="4194" spans="1:41" x14ac:dyDescent="0.3">
      <c r="A4194" s="4"/>
      <c r="C4194" s="10"/>
      <c r="D4194" s="1"/>
      <c r="E4194" s="2"/>
      <c r="X4194"/>
      <c r="Y4194" s="7"/>
      <c r="AA4194"/>
      <c r="AB4194" s="7"/>
      <c r="AF4194" s="5"/>
      <c r="AG4194" s="5"/>
      <c r="AI4194" s="5"/>
      <c r="AJ4194" s="15"/>
      <c r="AK4194" s="5"/>
      <c r="AL4194" s="5"/>
      <c r="AM4194" s="5"/>
      <c r="AN4194" s="5"/>
      <c r="AO4194" s="15"/>
    </row>
    <row r="4195" spans="1:41" x14ac:dyDescent="0.3">
      <c r="A4195" s="4"/>
      <c r="C4195" s="10"/>
      <c r="D4195" s="1"/>
      <c r="E4195" s="2"/>
      <c r="X4195"/>
      <c r="Y4195" s="7"/>
      <c r="AA4195"/>
      <c r="AB4195" s="7"/>
      <c r="AF4195" s="5"/>
      <c r="AG4195" s="5"/>
      <c r="AI4195" s="5"/>
      <c r="AJ4195" s="15"/>
      <c r="AK4195" s="5"/>
      <c r="AL4195" s="5"/>
      <c r="AM4195" s="5"/>
      <c r="AN4195" s="5"/>
      <c r="AO4195" s="15"/>
    </row>
    <row r="4196" spans="1:41" x14ac:dyDescent="0.3">
      <c r="A4196" s="4"/>
      <c r="C4196" s="10"/>
      <c r="D4196" s="1"/>
      <c r="E4196" s="2"/>
      <c r="X4196"/>
      <c r="Y4196" s="7"/>
      <c r="AA4196"/>
      <c r="AB4196" s="7"/>
      <c r="AF4196" s="5"/>
      <c r="AG4196" s="5"/>
      <c r="AI4196" s="5"/>
      <c r="AJ4196" s="15"/>
      <c r="AK4196" s="5"/>
      <c r="AL4196" s="5"/>
      <c r="AM4196" s="5"/>
      <c r="AN4196" s="5"/>
      <c r="AO4196" s="15"/>
    </row>
    <row r="4197" spans="1:41" x14ac:dyDescent="0.3">
      <c r="A4197" s="4"/>
      <c r="C4197" s="10"/>
      <c r="D4197" s="1"/>
      <c r="E4197" s="2"/>
      <c r="X4197"/>
      <c r="Y4197" s="7"/>
      <c r="AA4197"/>
      <c r="AB4197" s="7"/>
      <c r="AF4197" s="5"/>
      <c r="AG4197" s="5"/>
      <c r="AI4197" s="5"/>
      <c r="AJ4197" s="15"/>
      <c r="AK4197" s="5"/>
      <c r="AL4197" s="5"/>
      <c r="AM4197" s="5"/>
      <c r="AN4197" s="5"/>
      <c r="AO4197" s="15"/>
    </row>
    <row r="4198" spans="1:41" x14ac:dyDescent="0.3">
      <c r="A4198" s="4"/>
      <c r="C4198" s="10"/>
      <c r="D4198" s="1"/>
      <c r="E4198" s="2"/>
      <c r="X4198"/>
      <c r="Y4198" s="7"/>
      <c r="AA4198"/>
      <c r="AB4198" s="7"/>
      <c r="AF4198" s="5"/>
      <c r="AG4198" s="5"/>
      <c r="AI4198" s="5"/>
      <c r="AJ4198" s="15"/>
      <c r="AK4198" s="5"/>
      <c r="AL4198" s="5"/>
      <c r="AM4198" s="5"/>
      <c r="AN4198" s="5"/>
      <c r="AO4198" s="15"/>
    </row>
    <row r="4199" spans="1:41" x14ac:dyDescent="0.3">
      <c r="A4199" s="4"/>
      <c r="C4199" s="10"/>
      <c r="D4199" s="1"/>
      <c r="E4199" s="2"/>
      <c r="X4199"/>
      <c r="Y4199" s="7"/>
      <c r="AA4199"/>
      <c r="AB4199" s="7"/>
      <c r="AF4199" s="5"/>
      <c r="AG4199" s="5"/>
      <c r="AI4199" s="5"/>
      <c r="AJ4199" s="15"/>
      <c r="AK4199" s="5"/>
      <c r="AL4199" s="5"/>
      <c r="AM4199" s="5"/>
      <c r="AN4199" s="5"/>
      <c r="AO4199" s="15"/>
    </row>
    <row r="4200" spans="1:41" x14ac:dyDescent="0.3">
      <c r="A4200" s="4"/>
      <c r="C4200" s="10"/>
      <c r="D4200" s="1"/>
      <c r="E4200" s="2"/>
      <c r="X4200"/>
      <c r="Y4200" s="7"/>
      <c r="AA4200"/>
      <c r="AB4200" s="7"/>
      <c r="AF4200" s="5"/>
      <c r="AG4200" s="5"/>
      <c r="AI4200" s="5"/>
      <c r="AJ4200" s="15"/>
      <c r="AK4200" s="5"/>
      <c r="AL4200" s="5"/>
      <c r="AM4200" s="5"/>
      <c r="AN4200" s="5"/>
      <c r="AO4200" s="15"/>
    </row>
    <row r="4201" spans="1:41" x14ac:dyDescent="0.3">
      <c r="A4201" s="4"/>
      <c r="C4201" s="10"/>
      <c r="D4201" s="1"/>
      <c r="E4201" s="2"/>
      <c r="X4201"/>
      <c r="Y4201" s="7"/>
      <c r="AA4201"/>
      <c r="AB4201" s="7"/>
      <c r="AF4201" s="5"/>
      <c r="AG4201" s="5"/>
      <c r="AI4201" s="5"/>
      <c r="AJ4201" s="15"/>
      <c r="AK4201" s="5"/>
      <c r="AL4201" s="5"/>
      <c r="AM4201" s="5"/>
      <c r="AN4201" s="5"/>
      <c r="AO4201" s="15"/>
    </row>
    <row r="4202" spans="1:41" x14ac:dyDescent="0.3">
      <c r="A4202" s="4"/>
      <c r="C4202" s="10"/>
      <c r="D4202" s="1"/>
      <c r="E4202" s="2"/>
      <c r="X4202"/>
      <c r="Y4202" s="7"/>
      <c r="AA4202"/>
      <c r="AB4202" s="7"/>
      <c r="AF4202" s="5"/>
      <c r="AG4202" s="5"/>
      <c r="AI4202" s="5"/>
      <c r="AJ4202" s="15"/>
      <c r="AK4202" s="5"/>
      <c r="AL4202" s="5"/>
      <c r="AM4202" s="5"/>
      <c r="AN4202" s="5"/>
      <c r="AO4202" s="15"/>
    </row>
    <row r="4203" spans="1:41" x14ac:dyDescent="0.3">
      <c r="A4203" s="4"/>
      <c r="C4203" s="10"/>
      <c r="D4203" s="1"/>
      <c r="E4203" s="2"/>
      <c r="X4203"/>
      <c r="Y4203" s="7"/>
      <c r="AA4203"/>
      <c r="AB4203" s="7"/>
      <c r="AF4203" s="5"/>
      <c r="AG4203" s="5"/>
      <c r="AI4203" s="5"/>
      <c r="AJ4203" s="15"/>
      <c r="AK4203" s="5"/>
      <c r="AL4203" s="5"/>
      <c r="AM4203" s="5"/>
      <c r="AN4203" s="5"/>
      <c r="AO4203" s="15"/>
    </row>
    <row r="4204" spans="1:41" x14ac:dyDescent="0.3">
      <c r="A4204" s="4"/>
      <c r="C4204" s="10"/>
      <c r="D4204" s="1"/>
      <c r="E4204" s="2"/>
      <c r="X4204"/>
      <c r="Y4204" s="7"/>
      <c r="AA4204"/>
      <c r="AB4204" s="7"/>
      <c r="AF4204" s="5"/>
      <c r="AG4204" s="5"/>
      <c r="AI4204" s="5"/>
      <c r="AJ4204" s="15"/>
      <c r="AK4204" s="5"/>
      <c r="AL4204" s="5"/>
      <c r="AM4204" s="5"/>
      <c r="AN4204" s="5"/>
      <c r="AO4204" s="15"/>
    </row>
    <row r="4205" spans="1:41" x14ac:dyDescent="0.3">
      <c r="A4205" s="4"/>
      <c r="C4205" s="10"/>
      <c r="D4205" s="1"/>
      <c r="E4205" s="2"/>
      <c r="X4205"/>
      <c r="Y4205" s="7"/>
      <c r="AA4205"/>
      <c r="AB4205" s="7"/>
      <c r="AF4205" s="5"/>
      <c r="AG4205" s="5"/>
      <c r="AI4205" s="5"/>
      <c r="AJ4205" s="15"/>
      <c r="AK4205" s="5"/>
      <c r="AL4205" s="5"/>
      <c r="AM4205" s="5"/>
      <c r="AN4205" s="5"/>
      <c r="AO4205" s="15"/>
    </row>
    <row r="4206" spans="1:41" x14ac:dyDescent="0.3">
      <c r="A4206" s="4"/>
      <c r="C4206" s="10"/>
      <c r="D4206" s="1"/>
      <c r="E4206" s="2"/>
      <c r="X4206"/>
      <c r="Y4206" s="7"/>
      <c r="AA4206"/>
      <c r="AB4206" s="7"/>
      <c r="AF4206" s="5"/>
      <c r="AG4206" s="5"/>
      <c r="AI4206" s="5"/>
      <c r="AJ4206" s="15"/>
      <c r="AK4206" s="5"/>
      <c r="AL4206" s="5"/>
      <c r="AM4206" s="5"/>
      <c r="AN4206" s="5"/>
      <c r="AO4206" s="15"/>
    </row>
    <row r="4207" spans="1:41" x14ac:dyDescent="0.3">
      <c r="A4207" s="4"/>
      <c r="C4207" s="10"/>
      <c r="D4207" s="1"/>
      <c r="E4207" s="2"/>
      <c r="X4207"/>
      <c r="Y4207" s="7"/>
      <c r="AA4207"/>
      <c r="AB4207" s="7"/>
      <c r="AF4207" s="5"/>
      <c r="AG4207" s="5"/>
      <c r="AI4207" s="5"/>
      <c r="AJ4207" s="15"/>
      <c r="AK4207" s="5"/>
      <c r="AL4207" s="5"/>
      <c r="AM4207" s="5"/>
      <c r="AN4207" s="5"/>
      <c r="AO4207" s="15"/>
    </row>
    <row r="4208" spans="1:41" x14ac:dyDescent="0.3">
      <c r="A4208" s="4"/>
      <c r="C4208" s="10"/>
      <c r="D4208" s="1"/>
      <c r="E4208" s="2"/>
      <c r="X4208"/>
      <c r="Y4208" s="7"/>
      <c r="AA4208"/>
      <c r="AB4208" s="7"/>
      <c r="AF4208" s="5"/>
      <c r="AG4208" s="5"/>
      <c r="AI4208" s="5"/>
      <c r="AJ4208" s="15"/>
      <c r="AK4208" s="5"/>
      <c r="AL4208" s="5"/>
      <c r="AM4208" s="5"/>
      <c r="AN4208" s="5"/>
      <c r="AO4208" s="15"/>
    </row>
    <row r="4209" spans="1:41" x14ac:dyDescent="0.3">
      <c r="A4209" s="4"/>
      <c r="C4209" s="10"/>
      <c r="D4209" s="1"/>
      <c r="E4209" s="2"/>
      <c r="X4209"/>
      <c r="Y4209" s="7"/>
      <c r="AA4209"/>
      <c r="AB4209" s="7"/>
      <c r="AF4209" s="5"/>
      <c r="AG4209" s="5"/>
      <c r="AI4209" s="5"/>
      <c r="AJ4209" s="15"/>
      <c r="AK4209" s="5"/>
      <c r="AL4209" s="5"/>
      <c r="AM4209" s="5"/>
      <c r="AN4209" s="5"/>
      <c r="AO4209" s="15"/>
    </row>
    <row r="4210" spans="1:41" x14ac:dyDescent="0.3">
      <c r="A4210" s="4"/>
      <c r="C4210" s="10"/>
      <c r="D4210" s="1"/>
      <c r="E4210" s="2"/>
      <c r="X4210"/>
      <c r="Y4210" s="7"/>
      <c r="AA4210"/>
      <c r="AB4210" s="7"/>
      <c r="AF4210" s="5"/>
      <c r="AG4210" s="5"/>
      <c r="AI4210" s="5"/>
      <c r="AJ4210" s="15"/>
      <c r="AK4210" s="5"/>
      <c r="AL4210" s="5"/>
      <c r="AM4210" s="5"/>
      <c r="AN4210" s="5"/>
      <c r="AO4210" s="15"/>
    </row>
    <row r="4211" spans="1:41" x14ac:dyDescent="0.3">
      <c r="A4211" s="4"/>
      <c r="C4211" s="10"/>
      <c r="D4211" s="1"/>
      <c r="E4211" s="2"/>
      <c r="X4211"/>
      <c r="Y4211" s="7"/>
      <c r="AA4211"/>
      <c r="AB4211" s="7"/>
      <c r="AF4211" s="5"/>
      <c r="AG4211" s="5"/>
      <c r="AI4211" s="5"/>
      <c r="AJ4211" s="15"/>
      <c r="AK4211" s="5"/>
      <c r="AL4211" s="5"/>
      <c r="AM4211" s="5"/>
      <c r="AN4211" s="5"/>
      <c r="AO4211" s="15"/>
    </row>
    <row r="4212" spans="1:41" x14ac:dyDescent="0.3">
      <c r="A4212" s="4"/>
      <c r="C4212" s="10"/>
      <c r="D4212" s="1"/>
      <c r="E4212" s="2"/>
      <c r="X4212"/>
      <c r="Y4212" s="7"/>
      <c r="AA4212"/>
      <c r="AB4212" s="7"/>
      <c r="AF4212" s="5"/>
      <c r="AG4212" s="5"/>
      <c r="AI4212" s="5"/>
      <c r="AJ4212" s="15"/>
      <c r="AK4212" s="5"/>
      <c r="AL4212" s="5"/>
      <c r="AM4212" s="5"/>
      <c r="AN4212" s="5"/>
      <c r="AO4212" s="15"/>
    </row>
    <row r="4213" spans="1:41" x14ac:dyDescent="0.3">
      <c r="A4213" s="4"/>
      <c r="C4213" s="10"/>
      <c r="D4213" s="1"/>
      <c r="E4213" s="2"/>
      <c r="X4213"/>
      <c r="Y4213" s="7"/>
      <c r="AA4213"/>
      <c r="AB4213" s="7"/>
      <c r="AF4213" s="5"/>
      <c r="AG4213" s="5"/>
      <c r="AI4213" s="5"/>
      <c r="AJ4213" s="15"/>
      <c r="AK4213" s="5"/>
      <c r="AL4213" s="5"/>
      <c r="AM4213" s="5"/>
      <c r="AN4213" s="5"/>
      <c r="AO4213" s="15"/>
    </row>
    <row r="4214" spans="1:41" x14ac:dyDescent="0.3">
      <c r="A4214" s="4"/>
      <c r="C4214" s="10"/>
      <c r="D4214" s="1"/>
      <c r="E4214" s="2"/>
      <c r="X4214"/>
      <c r="Y4214" s="7"/>
      <c r="AA4214"/>
      <c r="AB4214" s="7"/>
      <c r="AF4214" s="5"/>
      <c r="AG4214" s="5"/>
      <c r="AI4214" s="5"/>
      <c r="AJ4214" s="15"/>
      <c r="AK4214" s="5"/>
      <c r="AL4214" s="5"/>
      <c r="AM4214" s="5"/>
      <c r="AN4214" s="5"/>
      <c r="AO4214" s="15"/>
    </row>
    <row r="4215" spans="1:41" x14ac:dyDescent="0.3">
      <c r="A4215" s="4"/>
      <c r="C4215" s="10"/>
      <c r="D4215" s="1"/>
      <c r="E4215" s="2"/>
      <c r="X4215"/>
      <c r="Y4215" s="7"/>
      <c r="AA4215"/>
      <c r="AB4215" s="7"/>
      <c r="AF4215" s="5"/>
      <c r="AG4215" s="5"/>
      <c r="AI4215" s="5"/>
      <c r="AJ4215" s="15"/>
      <c r="AK4215" s="5"/>
      <c r="AL4215" s="5"/>
      <c r="AM4215" s="5"/>
      <c r="AN4215" s="5"/>
      <c r="AO4215" s="15"/>
    </row>
    <row r="4216" spans="1:41" x14ac:dyDescent="0.3">
      <c r="A4216" s="4"/>
      <c r="C4216" s="10"/>
      <c r="D4216" s="1"/>
      <c r="E4216" s="2"/>
      <c r="X4216"/>
      <c r="Y4216" s="7"/>
      <c r="AA4216"/>
      <c r="AB4216" s="7"/>
      <c r="AF4216" s="5"/>
      <c r="AG4216" s="5"/>
      <c r="AI4216" s="5"/>
      <c r="AJ4216" s="15"/>
      <c r="AK4216" s="5"/>
      <c r="AL4216" s="5"/>
      <c r="AM4216" s="5"/>
      <c r="AN4216" s="5"/>
      <c r="AO4216" s="15"/>
    </row>
    <row r="4217" spans="1:41" x14ac:dyDescent="0.3">
      <c r="A4217" s="4"/>
      <c r="C4217" s="10"/>
      <c r="D4217" s="1"/>
      <c r="E4217" s="2"/>
      <c r="X4217"/>
      <c r="Y4217" s="7"/>
      <c r="AA4217"/>
      <c r="AB4217" s="7"/>
      <c r="AF4217" s="5"/>
      <c r="AG4217" s="5"/>
      <c r="AI4217" s="5"/>
      <c r="AJ4217" s="15"/>
      <c r="AK4217" s="5"/>
      <c r="AL4217" s="5"/>
      <c r="AM4217" s="5"/>
      <c r="AN4217" s="5"/>
      <c r="AO4217" s="15"/>
    </row>
    <row r="4218" spans="1:41" x14ac:dyDescent="0.3">
      <c r="A4218" s="4"/>
      <c r="C4218" s="10"/>
      <c r="D4218" s="1"/>
      <c r="E4218" s="2"/>
      <c r="X4218"/>
      <c r="Y4218" s="7"/>
      <c r="AA4218"/>
      <c r="AB4218" s="7"/>
      <c r="AF4218" s="5"/>
      <c r="AG4218" s="5"/>
      <c r="AI4218" s="5"/>
      <c r="AJ4218" s="15"/>
      <c r="AK4218" s="5"/>
      <c r="AL4218" s="5"/>
      <c r="AM4218" s="5"/>
      <c r="AN4218" s="5"/>
      <c r="AO4218" s="15"/>
    </row>
    <row r="4219" spans="1:41" x14ac:dyDescent="0.3">
      <c r="A4219" s="4"/>
      <c r="C4219" s="10"/>
      <c r="D4219" s="1"/>
      <c r="E4219" s="2"/>
      <c r="X4219"/>
      <c r="Y4219" s="7"/>
      <c r="AA4219"/>
      <c r="AB4219" s="7"/>
      <c r="AF4219" s="5"/>
      <c r="AG4219" s="5"/>
      <c r="AI4219" s="5"/>
      <c r="AJ4219" s="15"/>
      <c r="AK4219" s="5"/>
      <c r="AL4219" s="5"/>
      <c r="AM4219" s="5"/>
      <c r="AN4219" s="5"/>
      <c r="AO4219" s="15"/>
    </row>
    <row r="4220" spans="1:41" x14ac:dyDescent="0.3">
      <c r="A4220" s="4"/>
      <c r="C4220" s="10"/>
      <c r="D4220" s="1"/>
      <c r="E4220" s="2"/>
      <c r="X4220"/>
      <c r="Y4220" s="7"/>
      <c r="AA4220"/>
      <c r="AB4220" s="7"/>
      <c r="AF4220" s="5"/>
      <c r="AG4220" s="5"/>
      <c r="AI4220" s="5"/>
      <c r="AJ4220" s="15"/>
      <c r="AK4220" s="5"/>
      <c r="AL4220" s="5"/>
      <c r="AM4220" s="5"/>
      <c r="AN4220" s="5"/>
      <c r="AO4220" s="15"/>
    </row>
    <row r="4221" spans="1:41" x14ac:dyDescent="0.3">
      <c r="A4221" s="4"/>
      <c r="C4221" s="10"/>
      <c r="D4221" s="1"/>
      <c r="E4221" s="2"/>
      <c r="X4221"/>
      <c r="Y4221" s="7"/>
      <c r="AA4221"/>
      <c r="AB4221" s="7"/>
      <c r="AF4221" s="5"/>
      <c r="AG4221" s="5"/>
      <c r="AI4221" s="5"/>
      <c r="AJ4221" s="15"/>
      <c r="AK4221" s="5"/>
      <c r="AL4221" s="5"/>
      <c r="AM4221" s="5"/>
      <c r="AN4221" s="5"/>
      <c r="AO4221" s="15"/>
    </row>
    <row r="4222" spans="1:41" x14ac:dyDescent="0.3">
      <c r="A4222" s="4"/>
      <c r="C4222" s="10"/>
      <c r="D4222" s="1"/>
      <c r="E4222" s="2"/>
      <c r="X4222"/>
      <c r="Y4222" s="7"/>
      <c r="AA4222"/>
      <c r="AB4222" s="7"/>
      <c r="AF4222" s="5"/>
      <c r="AG4222" s="5"/>
      <c r="AI4222" s="5"/>
      <c r="AJ4222" s="15"/>
      <c r="AK4222" s="5"/>
      <c r="AL4222" s="5"/>
      <c r="AM4222" s="5"/>
      <c r="AN4222" s="5"/>
      <c r="AO4222" s="15"/>
    </row>
    <row r="4223" spans="1:41" x14ac:dyDescent="0.3">
      <c r="A4223" s="4"/>
      <c r="C4223" s="10"/>
      <c r="D4223" s="1"/>
      <c r="E4223" s="2"/>
      <c r="X4223"/>
      <c r="Y4223" s="7"/>
      <c r="AA4223"/>
      <c r="AB4223" s="7"/>
      <c r="AF4223" s="5"/>
      <c r="AG4223" s="5"/>
      <c r="AI4223" s="5"/>
      <c r="AJ4223" s="15"/>
      <c r="AK4223" s="5"/>
      <c r="AL4223" s="5"/>
      <c r="AM4223" s="5"/>
      <c r="AN4223" s="5"/>
      <c r="AO4223" s="15"/>
    </row>
    <row r="4224" spans="1:41" x14ac:dyDescent="0.3">
      <c r="A4224" s="4"/>
      <c r="C4224" s="10"/>
      <c r="D4224" s="1"/>
      <c r="E4224" s="2"/>
      <c r="X4224"/>
      <c r="Y4224" s="7"/>
      <c r="AA4224"/>
      <c r="AB4224" s="7"/>
      <c r="AF4224" s="5"/>
      <c r="AG4224" s="5"/>
      <c r="AI4224" s="5"/>
      <c r="AJ4224" s="15"/>
      <c r="AK4224" s="5"/>
      <c r="AL4224" s="5"/>
      <c r="AM4224" s="5"/>
      <c r="AN4224" s="5"/>
      <c r="AO4224" s="15"/>
    </row>
    <row r="4225" spans="1:41" x14ac:dyDescent="0.3">
      <c r="A4225" s="4"/>
      <c r="C4225" s="10"/>
      <c r="D4225" s="1"/>
      <c r="E4225" s="2"/>
      <c r="X4225"/>
      <c r="Y4225" s="7"/>
      <c r="AA4225"/>
      <c r="AB4225" s="7"/>
      <c r="AF4225" s="5"/>
      <c r="AG4225" s="5"/>
      <c r="AI4225" s="5"/>
      <c r="AJ4225" s="15"/>
      <c r="AK4225" s="5"/>
      <c r="AL4225" s="5"/>
      <c r="AM4225" s="5"/>
      <c r="AN4225" s="5"/>
      <c r="AO4225" s="15"/>
    </row>
    <row r="4226" spans="1:41" x14ac:dyDescent="0.3">
      <c r="A4226" s="4"/>
      <c r="C4226" s="10"/>
      <c r="D4226" s="1"/>
      <c r="E4226" s="2"/>
      <c r="X4226"/>
      <c r="Y4226" s="7"/>
      <c r="AA4226"/>
      <c r="AB4226" s="7"/>
      <c r="AF4226" s="5"/>
      <c r="AG4226" s="5"/>
      <c r="AI4226" s="5"/>
      <c r="AJ4226" s="15"/>
      <c r="AK4226" s="5"/>
      <c r="AL4226" s="5"/>
      <c r="AM4226" s="5"/>
      <c r="AN4226" s="5"/>
      <c r="AO4226" s="15"/>
    </row>
    <row r="4227" spans="1:41" x14ac:dyDescent="0.3">
      <c r="A4227" s="4"/>
      <c r="C4227" s="10"/>
      <c r="D4227" s="1"/>
      <c r="E4227" s="2"/>
      <c r="X4227"/>
      <c r="Y4227" s="7"/>
      <c r="AA4227"/>
      <c r="AB4227" s="7"/>
      <c r="AF4227" s="5"/>
      <c r="AG4227" s="5"/>
      <c r="AI4227" s="5"/>
      <c r="AJ4227" s="15"/>
      <c r="AK4227" s="5"/>
      <c r="AL4227" s="5"/>
      <c r="AM4227" s="5"/>
      <c r="AN4227" s="5"/>
      <c r="AO4227" s="15"/>
    </row>
    <row r="4228" spans="1:41" x14ac:dyDescent="0.3">
      <c r="A4228" s="4"/>
      <c r="C4228" s="10"/>
      <c r="D4228" s="1"/>
      <c r="E4228" s="2"/>
      <c r="X4228"/>
      <c r="Y4228" s="7"/>
      <c r="AA4228"/>
      <c r="AB4228" s="7"/>
      <c r="AF4228" s="5"/>
      <c r="AG4228" s="5"/>
      <c r="AI4228" s="5"/>
      <c r="AJ4228" s="15"/>
      <c r="AK4228" s="5"/>
      <c r="AL4228" s="5"/>
      <c r="AM4228" s="5"/>
      <c r="AN4228" s="5"/>
      <c r="AO4228" s="15"/>
    </row>
    <row r="4229" spans="1:41" x14ac:dyDescent="0.3">
      <c r="A4229" s="4"/>
      <c r="C4229" s="10"/>
      <c r="D4229" s="1"/>
      <c r="E4229" s="2"/>
      <c r="X4229"/>
      <c r="Y4229" s="7"/>
      <c r="AA4229"/>
      <c r="AB4229" s="7"/>
      <c r="AF4229" s="5"/>
      <c r="AG4229" s="5"/>
      <c r="AI4229" s="5"/>
      <c r="AJ4229" s="15"/>
      <c r="AK4229" s="5"/>
      <c r="AL4229" s="5"/>
      <c r="AM4229" s="5"/>
      <c r="AN4229" s="5"/>
      <c r="AO4229" s="15"/>
    </row>
    <row r="4230" spans="1:41" x14ac:dyDescent="0.3">
      <c r="A4230" s="4"/>
      <c r="C4230" s="10"/>
      <c r="D4230" s="1"/>
      <c r="E4230" s="2"/>
      <c r="X4230"/>
      <c r="Y4230" s="7"/>
      <c r="AA4230"/>
      <c r="AB4230" s="7"/>
      <c r="AF4230" s="5"/>
      <c r="AG4230" s="5"/>
      <c r="AI4230" s="5"/>
      <c r="AJ4230" s="15"/>
      <c r="AK4230" s="5"/>
      <c r="AL4230" s="5"/>
      <c r="AM4230" s="5"/>
      <c r="AN4230" s="5"/>
      <c r="AO4230" s="15"/>
    </row>
    <row r="4231" spans="1:41" x14ac:dyDescent="0.3">
      <c r="A4231" s="4"/>
      <c r="C4231" s="10"/>
      <c r="D4231" s="1"/>
      <c r="E4231" s="2"/>
      <c r="X4231"/>
      <c r="Y4231" s="7"/>
      <c r="AA4231"/>
      <c r="AB4231" s="7"/>
      <c r="AF4231" s="5"/>
      <c r="AG4231" s="5"/>
      <c r="AI4231" s="5"/>
      <c r="AJ4231" s="15"/>
      <c r="AK4231" s="5"/>
      <c r="AL4231" s="5"/>
      <c r="AM4231" s="5"/>
      <c r="AN4231" s="5"/>
      <c r="AO4231" s="15"/>
    </row>
    <row r="4232" spans="1:41" x14ac:dyDescent="0.3">
      <c r="A4232" s="4"/>
      <c r="C4232" s="10"/>
      <c r="D4232" s="1"/>
      <c r="E4232" s="2"/>
      <c r="X4232"/>
      <c r="Y4232" s="7"/>
      <c r="AA4232"/>
      <c r="AB4232" s="7"/>
      <c r="AF4232" s="5"/>
      <c r="AG4232" s="5"/>
      <c r="AI4232" s="5"/>
      <c r="AJ4232" s="15"/>
      <c r="AK4232" s="5"/>
      <c r="AL4232" s="5"/>
      <c r="AM4232" s="5"/>
      <c r="AN4232" s="5"/>
      <c r="AO4232" s="15"/>
    </row>
    <row r="4233" spans="1:41" x14ac:dyDescent="0.3">
      <c r="A4233" s="4"/>
      <c r="C4233" s="10"/>
      <c r="D4233" s="1"/>
      <c r="E4233" s="2"/>
      <c r="X4233"/>
      <c r="Y4233" s="7"/>
      <c r="AA4233"/>
      <c r="AB4233" s="7"/>
      <c r="AF4233" s="5"/>
      <c r="AG4233" s="5"/>
      <c r="AI4233" s="5"/>
      <c r="AJ4233" s="15"/>
      <c r="AK4233" s="5"/>
      <c r="AL4233" s="5"/>
      <c r="AM4233" s="5"/>
      <c r="AN4233" s="5"/>
      <c r="AO4233" s="15"/>
    </row>
    <row r="4234" spans="1:41" x14ac:dyDescent="0.3">
      <c r="A4234" s="4"/>
      <c r="C4234" s="10"/>
      <c r="D4234" s="1"/>
      <c r="E4234" s="2"/>
      <c r="X4234"/>
      <c r="Y4234" s="7"/>
      <c r="AA4234"/>
      <c r="AB4234" s="7"/>
      <c r="AF4234" s="5"/>
      <c r="AG4234" s="5"/>
      <c r="AI4234" s="5"/>
      <c r="AJ4234" s="15"/>
      <c r="AK4234" s="5"/>
      <c r="AL4234" s="5"/>
      <c r="AM4234" s="5"/>
      <c r="AN4234" s="5"/>
      <c r="AO4234" s="15"/>
    </row>
    <row r="4235" spans="1:41" x14ac:dyDescent="0.3">
      <c r="A4235" s="4"/>
      <c r="C4235" s="10"/>
      <c r="D4235" s="1"/>
      <c r="E4235" s="2"/>
      <c r="X4235"/>
      <c r="Y4235" s="7"/>
      <c r="AA4235"/>
      <c r="AB4235" s="7"/>
      <c r="AF4235" s="5"/>
      <c r="AG4235" s="5"/>
      <c r="AI4235" s="5"/>
      <c r="AJ4235" s="15"/>
      <c r="AK4235" s="5"/>
      <c r="AL4235" s="5"/>
      <c r="AM4235" s="5"/>
      <c r="AN4235" s="5"/>
      <c r="AO4235" s="15"/>
    </row>
    <row r="4236" spans="1:41" x14ac:dyDescent="0.3">
      <c r="A4236" s="4"/>
      <c r="C4236" s="10"/>
      <c r="D4236" s="1"/>
      <c r="E4236" s="2"/>
      <c r="X4236"/>
      <c r="Y4236" s="7"/>
      <c r="AA4236"/>
      <c r="AB4236" s="7"/>
      <c r="AF4236" s="5"/>
      <c r="AG4236" s="5"/>
      <c r="AI4236" s="5"/>
      <c r="AJ4236" s="15"/>
      <c r="AK4236" s="5"/>
      <c r="AL4236" s="5"/>
      <c r="AM4236" s="5"/>
      <c r="AN4236" s="5"/>
      <c r="AO4236" s="15"/>
    </row>
    <row r="4237" spans="1:41" x14ac:dyDescent="0.3">
      <c r="A4237" s="4"/>
      <c r="C4237" s="10"/>
      <c r="D4237" s="1"/>
      <c r="E4237" s="2"/>
      <c r="X4237"/>
      <c r="Y4237" s="7"/>
      <c r="AA4237"/>
      <c r="AB4237" s="7"/>
      <c r="AF4237" s="5"/>
      <c r="AG4237" s="5"/>
      <c r="AI4237" s="5"/>
      <c r="AJ4237" s="15"/>
      <c r="AK4237" s="5"/>
      <c r="AL4237" s="5"/>
      <c r="AM4237" s="5"/>
      <c r="AN4237" s="5"/>
      <c r="AO4237" s="15"/>
    </row>
    <row r="4238" spans="1:41" x14ac:dyDescent="0.3">
      <c r="A4238" s="4"/>
      <c r="C4238" s="10"/>
      <c r="D4238" s="1"/>
      <c r="E4238" s="2"/>
      <c r="X4238"/>
      <c r="Y4238" s="7"/>
      <c r="AA4238"/>
      <c r="AB4238" s="7"/>
      <c r="AF4238" s="5"/>
      <c r="AG4238" s="5"/>
      <c r="AI4238" s="5"/>
      <c r="AJ4238" s="15"/>
      <c r="AK4238" s="5"/>
      <c r="AL4238" s="5"/>
      <c r="AM4238" s="5"/>
      <c r="AN4238" s="5"/>
      <c r="AO4238" s="15"/>
    </row>
    <row r="4239" spans="1:41" x14ac:dyDescent="0.3">
      <c r="A4239" s="4"/>
      <c r="C4239" s="10"/>
      <c r="D4239" s="1"/>
      <c r="E4239" s="2"/>
      <c r="X4239"/>
      <c r="Y4239" s="7"/>
      <c r="AA4239"/>
      <c r="AB4239" s="7"/>
      <c r="AF4239" s="5"/>
      <c r="AG4239" s="5"/>
      <c r="AI4239" s="5"/>
      <c r="AJ4239" s="15"/>
      <c r="AK4239" s="5"/>
      <c r="AL4239" s="5"/>
      <c r="AM4239" s="5"/>
      <c r="AN4239" s="5"/>
      <c r="AO4239" s="15"/>
    </row>
    <row r="4240" spans="1:41" x14ac:dyDescent="0.3">
      <c r="A4240" s="4"/>
      <c r="C4240" s="10"/>
      <c r="D4240" s="1"/>
      <c r="E4240" s="2"/>
      <c r="X4240"/>
      <c r="Y4240" s="7"/>
      <c r="AA4240"/>
      <c r="AB4240" s="7"/>
      <c r="AF4240" s="5"/>
      <c r="AG4240" s="5"/>
      <c r="AI4240" s="5"/>
      <c r="AJ4240" s="15"/>
      <c r="AK4240" s="5"/>
      <c r="AL4240" s="5"/>
      <c r="AM4240" s="5"/>
      <c r="AN4240" s="5"/>
      <c r="AO4240" s="15"/>
    </row>
    <row r="4241" spans="1:41" x14ac:dyDescent="0.3">
      <c r="A4241" s="4"/>
      <c r="C4241" s="10"/>
      <c r="D4241" s="1"/>
      <c r="E4241" s="2"/>
      <c r="X4241"/>
      <c r="Y4241" s="7"/>
      <c r="AA4241"/>
      <c r="AB4241" s="7"/>
      <c r="AF4241" s="5"/>
      <c r="AG4241" s="5"/>
      <c r="AI4241" s="5"/>
      <c r="AJ4241" s="15"/>
      <c r="AK4241" s="5"/>
      <c r="AL4241" s="5"/>
      <c r="AM4241" s="5"/>
      <c r="AN4241" s="5"/>
      <c r="AO4241" s="15"/>
    </row>
    <row r="4242" spans="1:41" x14ac:dyDescent="0.3">
      <c r="A4242" s="4"/>
      <c r="C4242" s="10"/>
      <c r="D4242" s="1"/>
      <c r="E4242" s="2"/>
      <c r="X4242"/>
      <c r="Y4242" s="7"/>
      <c r="AA4242"/>
      <c r="AB4242" s="7"/>
      <c r="AF4242" s="5"/>
      <c r="AG4242" s="5"/>
      <c r="AI4242" s="5"/>
      <c r="AJ4242" s="15"/>
      <c r="AK4242" s="5"/>
      <c r="AL4242" s="5"/>
      <c r="AM4242" s="5"/>
      <c r="AN4242" s="5"/>
      <c r="AO4242" s="15"/>
    </row>
    <row r="4243" spans="1:41" x14ac:dyDescent="0.3">
      <c r="A4243" s="4"/>
      <c r="C4243" s="10"/>
      <c r="D4243" s="1"/>
      <c r="E4243" s="2"/>
      <c r="X4243"/>
      <c r="Y4243" s="7"/>
      <c r="AA4243"/>
      <c r="AB4243" s="7"/>
      <c r="AF4243" s="5"/>
      <c r="AG4243" s="5"/>
      <c r="AI4243" s="5"/>
      <c r="AJ4243" s="15"/>
      <c r="AK4243" s="5"/>
      <c r="AL4243" s="5"/>
      <c r="AM4243" s="5"/>
      <c r="AN4243" s="5"/>
      <c r="AO4243" s="15"/>
    </row>
    <row r="4244" spans="1:41" x14ac:dyDescent="0.3">
      <c r="A4244" s="4"/>
      <c r="C4244" s="10"/>
      <c r="D4244" s="1"/>
      <c r="E4244" s="2"/>
      <c r="X4244"/>
      <c r="Y4244" s="7"/>
      <c r="AA4244"/>
      <c r="AB4244" s="7"/>
      <c r="AF4244" s="5"/>
      <c r="AG4244" s="5"/>
      <c r="AI4244" s="5"/>
      <c r="AJ4244" s="15"/>
      <c r="AK4244" s="5"/>
      <c r="AL4244" s="5"/>
      <c r="AM4244" s="5"/>
      <c r="AN4244" s="5"/>
      <c r="AO4244" s="15"/>
    </row>
    <row r="4245" spans="1:41" x14ac:dyDescent="0.3">
      <c r="A4245" s="4"/>
      <c r="C4245" s="10"/>
      <c r="D4245" s="1"/>
      <c r="E4245" s="2"/>
      <c r="X4245"/>
      <c r="Y4245" s="7"/>
      <c r="AA4245"/>
      <c r="AB4245" s="7"/>
      <c r="AF4245" s="5"/>
      <c r="AG4245" s="5"/>
      <c r="AI4245" s="5"/>
      <c r="AJ4245" s="15"/>
      <c r="AK4245" s="5"/>
      <c r="AL4245" s="5"/>
      <c r="AM4245" s="5"/>
      <c r="AN4245" s="5"/>
      <c r="AO4245" s="15"/>
    </row>
    <row r="4246" spans="1:41" x14ac:dyDescent="0.3">
      <c r="A4246" s="4"/>
      <c r="C4246" s="10"/>
      <c r="D4246" s="1"/>
      <c r="E4246" s="2"/>
      <c r="X4246"/>
      <c r="Y4246" s="7"/>
      <c r="AA4246"/>
      <c r="AB4246" s="7"/>
      <c r="AF4246" s="5"/>
      <c r="AG4246" s="5"/>
      <c r="AI4246" s="5"/>
      <c r="AJ4246" s="15"/>
      <c r="AK4246" s="5"/>
      <c r="AL4246" s="5"/>
      <c r="AM4246" s="5"/>
      <c r="AN4246" s="5"/>
      <c r="AO4246" s="15"/>
    </row>
    <row r="4247" spans="1:41" x14ac:dyDescent="0.3">
      <c r="A4247" s="4"/>
      <c r="C4247" s="10"/>
      <c r="D4247" s="1"/>
      <c r="E4247" s="2"/>
      <c r="X4247"/>
      <c r="Y4247" s="7"/>
      <c r="AA4247"/>
      <c r="AB4247" s="7"/>
      <c r="AF4247" s="5"/>
      <c r="AG4247" s="5"/>
      <c r="AI4247" s="5"/>
      <c r="AJ4247" s="15"/>
      <c r="AK4247" s="5"/>
      <c r="AL4247" s="5"/>
      <c r="AM4247" s="5"/>
      <c r="AN4247" s="5"/>
      <c r="AO4247" s="15"/>
    </row>
    <row r="4248" spans="1:41" x14ac:dyDescent="0.3">
      <c r="A4248" s="4"/>
      <c r="C4248" s="10"/>
      <c r="D4248" s="1"/>
      <c r="E4248" s="2"/>
      <c r="X4248"/>
      <c r="Y4248" s="7"/>
      <c r="AA4248"/>
      <c r="AB4248" s="7"/>
      <c r="AF4248" s="5"/>
      <c r="AG4248" s="5"/>
      <c r="AI4248" s="5"/>
      <c r="AJ4248" s="15"/>
      <c r="AK4248" s="5"/>
      <c r="AL4248" s="5"/>
      <c r="AM4248" s="5"/>
      <c r="AN4248" s="5"/>
      <c r="AO4248" s="15"/>
    </row>
    <row r="4249" spans="1:41" x14ac:dyDescent="0.3">
      <c r="A4249" s="4"/>
      <c r="C4249" s="10"/>
      <c r="D4249" s="1"/>
      <c r="E4249" s="2"/>
      <c r="X4249"/>
      <c r="Y4249" s="7"/>
      <c r="AA4249"/>
      <c r="AB4249" s="7"/>
      <c r="AF4249" s="5"/>
      <c r="AG4249" s="5"/>
      <c r="AI4249" s="5"/>
      <c r="AJ4249" s="15"/>
      <c r="AK4249" s="5"/>
      <c r="AL4249" s="5"/>
      <c r="AM4249" s="5"/>
      <c r="AN4249" s="5"/>
      <c r="AO4249" s="15"/>
    </row>
    <row r="4250" spans="1:41" x14ac:dyDescent="0.3">
      <c r="A4250" s="4"/>
      <c r="C4250" s="10"/>
      <c r="D4250" s="1"/>
      <c r="E4250" s="2"/>
      <c r="X4250"/>
      <c r="Y4250" s="7"/>
      <c r="AA4250"/>
      <c r="AB4250" s="7"/>
      <c r="AF4250" s="5"/>
      <c r="AG4250" s="5"/>
      <c r="AI4250" s="5"/>
      <c r="AJ4250" s="15"/>
      <c r="AK4250" s="5"/>
      <c r="AL4250" s="5"/>
      <c r="AM4250" s="5"/>
      <c r="AN4250" s="5"/>
      <c r="AO4250" s="15"/>
    </row>
    <row r="4251" spans="1:41" x14ac:dyDescent="0.3">
      <c r="A4251" s="4"/>
      <c r="C4251" s="10"/>
      <c r="D4251" s="1"/>
      <c r="E4251" s="2"/>
      <c r="X4251"/>
      <c r="Y4251" s="7"/>
      <c r="AA4251"/>
      <c r="AB4251" s="7"/>
      <c r="AF4251" s="5"/>
      <c r="AG4251" s="5"/>
      <c r="AI4251" s="5"/>
      <c r="AJ4251" s="15"/>
      <c r="AK4251" s="5"/>
      <c r="AL4251" s="5"/>
      <c r="AM4251" s="5"/>
      <c r="AN4251" s="5"/>
      <c r="AO4251" s="15"/>
    </row>
    <row r="4252" spans="1:41" x14ac:dyDescent="0.3">
      <c r="A4252" s="4"/>
      <c r="C4252" s="10"/>
      <c r="D4252" s="1"/>
      <c r="E4252" s="2"/>
      <c r="X4252"/>
      <c r="Y4252" s="7"/>
      <c r="AA4252"/>
      <c r="AB4252" s="7"/>
      <c r="AF4252" s="5"/>
      <c r="AG4252" s="5"/>
      <c r="AI4252" s="5"/>
      <c r="AJ4252" s="15"/>
      <c r="AK4252" s="5"/>
      <c r="AL4252" s="5"/>
      <c r="AM4252" s="5"/>
      <c r="AN4252" s="5"/>
      <c r="AO4252" s="15"/>
    </row>
    <row r="4253" spans="1:41" x14ac:dyDescent="0.3">
      <c r="A4253" s="4"/>
      <c r="C4253" s="10"/>
      <c r="D4253" s="1"/>
      <c r="E4253" s="2"/>
      <c r="X4253"/>
      <c r="Y4253" s="7"/>
      <c r="AA4253"/>
      <c r="AB4253" s="7"/>
      <c r="AF4253" s="5"/>
      <c r="AG4253" s="5"/>
      <c r="AI4253" s="5"/>
      <c r="AJ4253" s="15"/>
      <c r="AK4253" s="5"/>
      <c r="AL4253" s="5"/>
      <c r="AM4253" s="5"/>
      <c r="AN4253" s="5"/>
      <c r="AO4253" s="15"/>
    </row>
    <row r="4254" spans="1:41" x14ac:dyDescent="0.3">
      <c r="A4254" s="4"/>
      <c r="C4254" s="10"/>
      <c r="D4254" s="1"/>
      <c r="E4254" s="2"/>
      <c r="X4254"/>
      <c r="Y4254" s="7"/>
      <c r="AA4254"/>
      <c r="AB4254" s="7"/>
      <c r="AF4254" s="5"/>
      <c r="AG4254" s="5"/>
      <c r="AI4254" s="5"/>
      <c r="AJ4254" s="15"/>
      <c r="AK4254" s="5"/>
      <c r="AL4254" s="5"/>
      <c r="AM4254" s="5"/>
      <c r="AN4254" s="5"/>
      <c r="AO4254" s="15"/>
    </row>
    <row r="4255" spans="1:41" x14ac:dyDescent="0.3">
      <c r="A4255" s="4"/>
      <c r="C4255" s="10"/>
      <c r="D4255" s="1"/>
      <c r="E4255" s="2"/>
      <c r="X4255"/>
      <c r="Y4255" s="7"/>
      <c r="AA4255"/>
      <c r="AB4255" s="7"/>
      <c r="AF4255" s="5"/>
      <c r="AG4255" s="5"/>
      <c r="AI4255" s="5"/>
      <c r="AJ4255" s="15"/>
      <c r="AK4255" s="5"/>
      <c r="AL4255" s="5"/>
      <c r="AM4255" s="5"/>
      <c r="AN4255" s="5"/>
      <c r="AO4255" s="15"/>
    </row>
    <row r="4256" spans="1:41" x14ac:dyDescent="0.3">
      <c r="A4256" s="4"/>
      <c r="C4256" s="10"/>
      <c r="D4256" s="1"/>
      <c r="E4256" s="2"/>
      <c r="X4256"/>
      <c r="Y4256" s="7"/>
      <c r="AA4256"/>
      <c r="AB4256" s="7"/>
      <c r="AF4256" s="5"/>
      <c r="AG4256" s="5"/>
      <c r="AI4256" s="5"/>
      <c r="AJ4256" s="15"/>
      <c r="AK4256" s="5"/>
      <c r="AL4256" s="5"/>
      <c r="AM4256" s="5"/>
      <c r="AN4256" s="5"/>
      <c r="AO4256" s="15"/>
    </row>
    <row r="4257" spans="1:41" x14ac:dyDescent="0.3">
      <c r="A4257" s="4"/>
      <c r="C4257" s="10"/>
      <c r="D4257" s="1"/>
      <c r="E4257" s="2"/>
      <c r="X4257"/>
      <c r="Y4257" s="7"/>
      <c r="AA4257"/>
      <c r="AB4257" s="7"/>
      <c r="AF4257" s="5"/>
      <c r="AG4257" s="5"/>
      <c r="AI4257" s="5"/>
      <c r="AJ4257" s="15"/>
      <c r="AK4257" s="5"/>
      <c r="AL4257" s="5"/>
      <c r="AM4257" s="5"/>
      <c r="AN4257" s="5"/>
      <c r="AO4257" s="15"/>
    </row>
    <row r="4258" spans="1:41" x14ac:dyDescent="0.3">
      <c r="A4258" s="4"/>
      <c r="C4258" s="10"/>
      <c r="D4258" s="1"/>
      <c r="E4258" s="2"/>
      <c r="X4258"/>
      <c r="Y4258" s="7"/>
      <c r="AA4258"/>
      <c r="AB4258" s="7"/>
      <c r="AF4258" s="5"/>
      <c r="AG4258" s="5"/>
      <c r="AI4258" s="5"/>
      <c r="AJ4258" s="15"/>
      <c r="AK4258" s="5"/>
      <c r="AL4258" s="5"/>
      <c r="AM4258" s="5"/>
      <c r="AN4258" s="5"/>
      <c r="AO4258" s="15"/>
    </row>
    <row r="4259" spans="1:41" x14ac:dyDescent="0.3">
      <c r="A4259" s="4"/>
      <c r="C4259" s="10"/>
      <c r="D4259" s="1"/>
      <c r="E4259" s="2"/>
      <c r="X4259"/>
      <c r="Y4259" s="7"/>
      <c r="AA4259"/>
      <c r="AB4259" s="7"/>
      <c r="AF4259" s="5"/>
      <c r="AG4259" s="5"/>
      <c r="AI4259" s="5"/>
      <c r="AJ4259" s="15"/>
      <c r="AK4259" s="5"/>
      <c r="AL4259" s="5"/>
      <c r="AM4259" s="5"/>
      <c r="AN4259" s="5"/>
      <c r="AO4259" s="15"/>
    </row>
    <row r="4260" spans="1:41" x14ac:dyDescent="0.3">
      <c r="A4260" s="4"/>
      <c r="C4260" s="10"/>
      <c r="D4260" s="1"/>
      <c r="E4260" s="2"/>
      <c r="X4260"/>
      <c r="Y4260" s="7"/>
      <c r="AA4260"/>
      <c r="AB4260" s="7"/>
      <c r="AF4260" s="5"/>
      <c r="AG4260" s="5"/>
      <c r="AI4260" s="5"/>
      <c r="AJ4260" s="15"/>
      <c r="AK4260" s="5"/>
      <c r="AL4260" s="5"/>
      <c r="AM4260" s="5"/>
      <c r="AN4260" s="5"/>
      <c r="AO4260" s="15"/>
    </row>
    <row r="4261" spans="1:41" x14ac:dyDescent="0.3">
      <c r="A4261" s="4"/>
      <c r="C4261" s="10"/>
      <c r="D4261" s="1"/>
      <c r="E4261" s="2"/>
      <c r="X4261"/>
      <c r="Y4261" s="7"/>
      <c r="AA4261"/>
      <c r="AB4261" s="7"/>
      <c r="AF4261" s="5"/>
      <c r="AG4261" s="5"/>
      <c r="AI4261" s="5"/>
      <c r="AJ4261" s="15"/>
      <c r="AK4261" s="5"/>
      <c r="AL4261" s="5"/>
      <c r="AM4261" s="5"/>
      <c r="AN4261" s="5"/>
      <c r="AO4261" s="15"/>
    </row>
    <row r="4262" spans="1:41" x14ac:dyDescent="0.3">
      <c r="A4262" s="4"/>
      <c r="C4262" s="10"/>
      <c r="D4262" s="1"/>
      <c r="E4262" s="2"/>
      <c r="X4262"/>
      <c r="Y4262" s="7"/>
      <c r="AA4262"/>
      <c r="AB4262" s="7"/>
      <c r="AF4262" s="5"/>
      <c r="AG4262" s="5"/>
      <c r="AI4262" s="5"/>
      <c r="AJ4262" s="15"/>
      <c r="AK4262" s="5"/>
      <c r="AL4262" s="5"/>
      <c r="AM4262" s="5"/>
      <c r="AN4262" s="5"/>
      <c r="AO4262" s="15"/>
    </row>
    <row r="4263" spans="1:41" x14ac:dyDescent="0.3">
      <c r="A4263" s="4"/>
      <c r="C4263" s="10"/>
      <c r="D4263" s="1"/>
      <c r="E4263" s="2"/>
      <c r="X4263"/>
      <c r="Y4263" s="7"/>
      <c r="AA4263"/>
      <c r="AB4263" s="7"/>
      <c r="AF4263" s="5"/>
      <c r="AG4263" s="5"/>
      <c r="AI4263" s="5"/>
      <c r="AJ4263" s="15"/>
      <c r="AK4263" s="5"/>
      <c r="AL4263" s="5"/>
      <c r="AM4263" s="5"/>
      <c r="AN4263" s="5"/>
      <c r="AO4263" s="15"/>
    </row>
    <row r="4264" spans="1:41" x14ac:dyDescent="0.3">
      <c r="A4264" s="4"/>
      <c r="C4264" s="10"/>
      <c r="D4264" s="1"/>
      <c r="E4264" s="2"/>
      <c r="X4264"/>
      <c r="Y4264" s="7"/>
      <c r="AA4264"/>
      <c r="AB4264" s="7"/>
      <c r="AF4264" s="5"/>
      <c r="AG4264" s="5"/>
      <c r="AI4264" s="5"/>
      <c r="AJ4264" s="15"/>
      <c r="AK4264" s="5"/>
      <c r="AL4264" s="5"/>
      <c r="AM4264" s="5"/>
      <c r="AN4264" s="5"/>
      <c r="AO4264" s="15"/>
    </row>
    <row r="4265" spans="1:41" x14ac:dyDescent="0.3">
      <c r="A4265" s="4"/>
      <c r="C4265" s="10"/>
      <c r="D4265" s="1"/>
      <c r="E4265" s="2"/>
      <c r="X4265"/>
      <c r="Y4265" s="7"/>
      <c r="AA4265"/>
      <c r="AB4265" s="7"/>
      <c r="AF4265" s="5"/>
      <c r="AG4265" s="5"/>
      <c r="AI4265" s="5"/>
      <c r="AJ4265" s="15"/>
      <c r="AK4265" s="5"/>
      <c r="AL4265" s="5"/>
      <c r="AM4265" s="5"/>
      <c r="AN4265" s="5"/>
      <c r="AO4265" s="15"/>
    </row>
    <row r="4266" spans="1:41" x14ac:dyDescent="0.3">
      <c r="A4266" s="4"/>
      <c r="C4266" s="10"/>
      <c r="D4266" s="1"/>
      <c r="E4266" s="2"/>
      <c r="X4266"/>
      <c r="Y4266" s="7"/>
      <c r="AA4266"/>
      <c r="AB4266" s="7"/>
      <c r="AF4266" s="5"/>
      <c r="AG4266" s="5"/>
      <c r="AI4266" s="5"/>
      <c r="AJ4266" s="15"/>
      <c r="AK4266" s="5"/>
      <c r="AL4266" s="5"/>
      <c r="AM4266" s="5"/>
      <c r="AN4266" s="5"/>
      <c r="AO4266" s="15"/>
    </row>
    <row r="4267" spans="1:41" x14ac:dyDescent="0.3">
      <c r="A4267" s="4"/>
      <c r="C4267" s="10"/>
      <c r="D4267" s="1"/>
      <c r="E4267" s="2"/>
      <c r="X4267"/>
      <c r="Y4267" s="7"/>
      <c r="AA4267"/>
      <c r="AB4267" s="7"/>
      <c r="AF4267" s="5"/>
      <c r="AG4267" s="5"/>
      <c r="AI4267" s="5"/>
      <c r="AJ4267" s="15"/>
      <c r="AK4267" s="5"/>
      <c r="AL4267" s="5"/>
      <c r="AM4267" s="5"/>
      <c r="AN4267" s="5"/>
      <c r="AO4267" s="15"/>
    </row>
    <row r="4268" spans="1:41" x14ac:dyDescent="0.3">
      <c r="A4268" s="4"/>
      <c r="C4268" s="10"/>
      <c r="D4268" s="1"/>
      <c r="E4268" s="2"/>
      <c r="X4268"/>
      <c r="Y4268" s="7"/>
      <c r="AA4268"/>
      <c r="AB4268" s="7"/>
      <c r="AF4268" s="5"/>
      <c r="AG4268" s="5"/>
      <c r="AI4268" s="5"/>
      <c r="AJ4268" s="15"/>
      <c r="AK4268" s="5"/>
      <c r="AL4268" s="5"/>
      <c r="AM4268" s="5"/>
      <c r="AN4268" s="5"/>
      <c r="AO4268" s="15"/>
    </row>
    <row r="4269" spans="1:41" x14ac:dyDescent="0.3">
      <c r="A4269" s="4"/>
      <c r="C4269" s="10"/>
      <c r="D4269" s="1"/>
      <c r="E4269" s="2"/>
      <c r="X4269"/>
      <c r="Y4269" s="7"/>
      <c r="AA4269"/>
      <c r="AB4269" s="7"/>
      <c r="AF4269" s="5"/>
      <c r="AG4269" s="5"/>
      <c r="AI4269" s="5"/>
      <c r="AJ4269" s="15"/>
      <c r="AK4269" s="5"/>
      <c r="AL4269" s="5"/>
      <c r="AM4269" s="5"/>
      <c r="AN4269" s="5"/>
      <c r="AO4269" s="15"/>
    </row>
    <row r="4270" spans="1:41" x14ac:dyDescent="0.3">
      <c r="A4270" s="4"/>
      <c r="C4270" s="10"/>
      <c r="D4270" s="1"/>
      <c r="E4270" s="2"/>
      <c r="X4270"/>
      <c r="Y4270" s="7"/>
      <c r="AA4270"/>
      <c r="AB4270" s="7"/>
      <c r="AF4270" s="5"/>
      <c r="AG4270" s="5"/>
      <c r="AI4270" s="5"/>
      <c r="AJ4270" s="15"/>
      <c r="AK4270" s="5"/>
      <c r="AL4270" s="5"/>
      <c r="AM4270" s="5"/>
      <c r="AN4270" s="5"/>
      <c r="AO4270" s="15"/>
    </row>
    <row r="4271" spans="1:41" x14ac:dyDescent="0.3">
      <c r="A4271" s="4"/>
      <c r="C4271" s="10"/>
      <c r="D4271" s="1"/>
      <c r="E4271" s="2"/>
      <c r="X4271"/>
      <c r="Y4271" s="7"/>
      <c r="AA4271"/>
      <c r="AB4271" s="7"/>
      <c r="AF4271" s="5"/>
      <c r="AG4271" s="5"/>
      <c r="AI4271" s="5"/>
      <c r="AJ4271" s="15"/>
      <c r="AK4271" s="5"/>
      <c r="AL4271" s="5"/>
      <c r="AM4271" s="5"/>
      <c r="AN4271" s="5"/>
      <c r="AO4271" s="15"/>
    </row>
    <row r="4272" spans="1:41" x14ac:dyDescent="0.3">
      <c r="A4272" s="4"/>
      <c r="C4272" s="10"/>
      <c r="D4272" s="1"/>
      <c r="E4272" s="2"/>
      <c r="X4272"/>
      <c r="Y4272" s="7"/>
      <c r="AA4272"/>
      <c r="AB4272" s="7"/>
      <c r="AF4272" s="5"/>
      <c r="AG4272" s="5"/>
      <c r="AI4272" s="5"/>
      <c r="AJ4272" s="15"/>
      <c r="AK4272" s="5"/>
      <c r="AL4272" s="5"/>
      <c r="AM4272" s="5"/>
      <c r="AN4272" s="5"/>
      <c r="AO4272" s="15"/>
    </row>
    <row r="4273" spans="1:41" x14ac:dyDescent="0.3">
      <c r="A4273" s="4"/>
      <c r="C4273" s="10"/>
      <c r="D4273" s="1"/>
      <c r="E4273" s="2"/>
      <c r="X4273"/>
      <c r="Y4273" s="7"/>
      <c r="AA4273"/>
      <c r="AB4273" s="7"/>
      <c r="AF4273" s="5"/>
      <c r="AG4273" s="5"/>
      <c r="AI4273" s="5"/>
      <c r="AJ4273" s="15"/>
      <c r="AK4273" s="5"/>
      <c r="AL4273" s="5"/>
      <c r="AM4273" s="5"/>
      <c r="AN4273" s="5"/>
      <c r="AO4273" s="15"/>
    </row>
    <row r="4274" spans="1:41" x14ac:dyDescent="0.3">
      <c r="A4274" s="4"/>
      <c r="C4274" s="10"/>
      <c r="D4274" s="1"/>
      <c r="E4274" s="2"/>
      <c r="X4274"/>
      <c r="Y4274" s="7"/>
      <c r="AA4274"/>
      <c r="AB4274" s="7"/>
      <c r="AF4274" s="5"/>
      <c r="AG4274" s="5"/>
      <c r="AI4274" s="5"/>
      <c r="AJ4274" s="15"/>
      <c r="AK4274" s="5"/>
      <c r="AL4274" s="5"/>
      <c r="AM4274" s="5"/>
      <c r="AN4274" s="5"/>
      <c r="AO4274" s="15"/>
    </row>
    <row r="4275" spans="1:41" x14ac:dyDescent="0.3">
      <c r="A4275" s="4"/>
      <c r="C4275" s="10"/>
      <c r="D4275" s="1"/>
      <c r="E4275" s="2"/>
      <c r="X4275"/>
      <c r="Y4275" s="7"/>
      <c r="AA4275"/>
      <c r="AB4275" s="7"/>
      <c r="AF4275" s="5"/>
      <c r="AG4275" s="5"/>
      <c r="AI4275" s="5"/>
      <c r="AJ4275" s="15"/>
      <c r="AK4275" s="5"/>
      <c r="AL4275" s="5"/>
      <c r="AM4275" s="5"/>
      <c r="AN4275" s="5"/>
      <c r="AO4275" s="15"/>
    </row>
    <row r="4276" spans="1:41" x14ac:dyDescent="0.3">
      <c r="A4276" s="4"/>
      <c r="C4276" s="10"/>
      <c r="D4276" s="1"/>
      <c r="E4276" s="2"/>
      <c r="X4276"/>
      <c r="Y4276" s="7"/>
      <c r="AA4276"/>
      <c r="AB4276" s="7"/>
      <c r="AF4276" s="5"/>
      <c r="AG4276" s="5"/>
      <c r="AI4276" s="5"/>
      <c r="AJ4276" s="15"/>
      <c r="AK4276" s="5"/>
      <c r="AL4276" s="5"/>
      <c r="AM4276" s="5"/>
      <c r="AN4276" s="5"/>
      <c r="AO4276" s="15"/>
    </row>
    <row r="4277" spans="1:41" x14ac:dyDescent="0.3">
      <c r="A4277" s="4"/>
      <c r="C4277" s="10"/>
      <c r="D4277" s="1"/>
      <c r="E4277" s="2"/>
      <c r="X4277"/>
      <c r="Y4277" s="7"/>
      <c r="AA4277"/>
      <c r="AB4277" s="7"/>
      <c r="AF4277" s="5"/>
      <c r="AG4277" s="5"/>
      <c r="AI4277" s="5"/>
      <c r="AJ4277" s="15"/>
      <c r="AK4277" s="5"/>
      <c r="AL4277" s="5"/>
      <c r="AM4277" s="5"/>
      <c r="AN4277" s="5"/>
      <c r="AO4277" s="15"/>
    </row>
    <row r="4278" spans="1:41" x14ac:dyDescent="0.3">
      <c r="A4278" s="4"/>
      <c r="C4278" s="10"/>
      <c r="D4278" s="1"/>
      <c r="E4278" s="2"/>
      <c r="X4278"/>
      <c r="Y4278" s="7"/>
      <c r="AA4278"/>
      <c r="AB4278" s="7"/>
      <c r="AF4278" s="5"/>
      <c r="AG4278" s="5"/>
      <c r="AI4278" s="5"/>
      <c r="AJ4278" s="15"/>
      <c r="AK4278" s="5"/>
      <c r="AL4278" s="5"/>
      <c r="AM4278" s="5"/>
      <c r="AN4278" s="5"/>
      <c r="AO4278" s="15"/>
    </row>
    <row r="4279" spans="1:41" x14ac:dyDescent="0.3">
      <c r="A4279" s="4"/>
      <c r="C4279" s="10"/>
      <c r="D4279" s="1"/>
      <c r="E4279" s="2"/>
      <c r="X4279"/>
      <c r="Y4279" s="7"/>
      <c r="AA4279"/>
      <c r="AB4279" s="7"/>
      <c r="AF4279" s="5"/>
      <c r="AG4279" s="5"/>
      <c r="AI4279" s="5"/>
      <c r="AJ4279" s="15"/>
      <c r="AK4279" s="5"/>
      <c r="AL4279" s="5"/>
      <c r="AM4279" s="5"/>
      <c r="AN4279" s="5"/>
      <c r="AO4279" s="15"/>
    </row>
    <row r="4280" spans="1:41" x14ac:dyDescent="0.3">
      <c r="A4280" s="4"/>
      <c r="C4280" s="10"/>
      <c r="D4280" s="1"/>
      <c r="E4280" s="2"/>
      <c r="X4280"/>
      <c r="Y4280" s="7"/>
      <c r="AA4280"/>
      <c r="AB4280" s="7"/>
      <c r="AF4280" s="5"/>
      <c r="AG4280" s="5"/>
      <c r="AI4280" s="5"/>
      <c r="AJ4280" s="15"/>
      <c r="AK4280" s="5"/>
      <c r="AL4280" s="5"/>
      <c r="AM4280" s="5"/>
      <c r="AN4280" s="5"/>
      <c r="AO4280" s="15"/>
    </row>
    <row r="4281" spans="1:41" x14ac:dyDescent="0.3">
      <c r="A4281" s="4"/>
      <c r="C4281" s="10"/>
      <c r="D4281" s="1"/>
      <c r="E4281" s="2"/>
      <c r="X4281"/>
      <c r="Y4281" s="7"/>
      <c r="AA4281"/>
      <c r="AB4281" s="7"/>
      <c r="AF4281" s="5"/>
      <c r="AG4281" s="5"/>
      <c r="AI4281" s="5"/>
      <c r="AJ4281" s="15"/>
      <c r="AK4281" s="5"/>
      <c r="AL4281" s="5"/>
      <c r="AM4281" s="5"/>
      <c r="AN4281" s="5"/>
      <c r="AO4281" s="15"/>
    </row>
    <row r="4282" spans="1:41" x14ac:dyDescent="0.3">
      <c r="A4282" s="4"/>
      <c r="C4282" s="10"/>
      <c r="D4282" s="1"/>
      <c r="E4282" s="2"/>
      <c r="X4282"/>
      <c r="Y4282" s="7"/>
      <c r="AA4282"/>
      <c r="AB4282" s="7"/>
      <c r="AF4282" s="5"/>
      <c r="AG4282" s="5"/>
      <c r="AI4282" s="5"/>
      <c r="AJ4282" s="15"/>
      <c r="AK4282" s="5"/>
      <c r="AL4282" s="5"/>
      <c r="AM4282" s="5"/>
      <c r="AN4282" s="5"/>
      <c r="AO4282" s="15"/>
    </row>
    <row r="4283" spans="1:41" x14ac:dyDescent="0.3">
      <c r="A4283" s="4"/>
      <c r="C4283" s="10"/>
      <c r="D4283" s="1"/>
      <c r="E4283" s="2"/>
      <c r="X4283"/>
      <c r="Y4283" s="7"/>
      <c r="AA4283"/>
      <c r="AB4283" s="7"/>
      <c r="AF4283" s="5"/>
      <c r="AG4283" s="5"/>
      <c r="AI4283" s="5"/>
      <c r="AJ4283" s="15"/>
      <c r="AK4283" s="5"/>
      <c r="AL4283" s="5"/>
      <c r="AM4283" s="5"/>
      <c r="AN4283" s="5"/>
      <c r="AO4283" s="15"/>
    </row>
    <row r="4284" spans="1:41" x14ac:dyDescent="0.3">
      <c r="A4284" s="4"/>
      <c r="C4284" s="10"/>
      <c r="D4284" s="1"/>
      <c r="E4284" s="2"/>
      <c r="X4284"/>
      <c r="Y4284" s="7"/>
      <c r="AA4284"/>
      <c r="AB4284" s="7"/>
      <c r="AF4284" s="5"/>
      <c r="AG4284" s="5"/>
      <c r="AI4284" s="5"/>
      <c r="AJ4284" s="15"/>
      <c r="AK4284" s="5"/>
      <c r="AL4284" s="5"/>
      <c r="AM4284" s="5"/>
      <c r="AN4284" s="5"/>
      <c r="AO4284" s="15"/>
    </row>
    <row r="4285" spans="1:41" x14ac:dyDescent="0.3">
      <c r="A4285" s="4"/>
      <c r="C4285" s="10"/>
      <c r="D4285" s="1"/>
      <c r="E4285" s="2"/>
      <c r="X4285"/>
      <c r="Y4285" s="7"/>
      <c r="AA4285"/>
      <c r="AB4285" s="7"/>
      <c r="AF4285" s="5"/>
      <c r="AG4285" s="5"/>
      <c r="AI4285" s="5"/>
      <c r="AJ4285" s="15"/>
      <c r="AK4285" s="5"/>
      <c r="AL4285" s="5"/>
      <c r="AM4285" s="5"/>
      <c r="AN4285" s="5"/>
      <c r="AO4285" s="15"/>
    </row>
    <row r="4286" spans="1:41" x14ac:dyDescent="0.3">
      <c r="A4286" s="4"/>
      <c r="C4286" s="10"/>
      <c r="D4286" s="1"/>
      <c r="E4286" s="2"/>
      <c r="X4286"/>
      <c r="Y4286" s="7"/>
      <c r="AA4286"/>
      <c r="AB4286" s="7"/>
      <c r="AF4286" s="5"/>
      <c r="AG4286" s="5"/>
      <c r="AI4286" s="5"/>
      <c r="AJ4286" s="15"/>
      <c r="AK4286" s="5"/>
      <c r="AL4286" s="5"/>
      <c r="AM4286" s="5"/>
      <c r="AN4286" s="5"/>
      <c r="AO4286" s="15"/>
    </row>
    <row r="4287" spans="1:41" x14ac:dyDescent="0.3">
      <c r="A4287" s="4"/>
      <c r="C4287" s="10"/>
      <c r="D4287" s="1"/>
      <c r="E4287" s="2"/>
      <c r="X4287"/>
      <c r="Y4287" s="7"/>
      <c r="AA4287"/>
      <c r="AB4287" s="7"/>
      <c r="AF4287" s="5"/>
      <c r="AG4287" s="5"/>
      <c r="AI4287" s="5"/>
      <c r="AJ4287" s="15"/>
      <c r="AK4287" s="5"/>
      <c r="AL4287" s="5"/>
      <c r="AM4287" s="5"/>
      <c r="AN4287" s="5"/>
      <c r="AO4287" s="15"/>
    </row>
    <row r="4288" spans="1:41" x14ac:dyDescent="0.3">
      <c r="A4288" s="4"/>
      <c r="C4288" s="10"/>
      <c r="D4288" s="1"/>
      <c r="E4288" s="2"/>
      <c r="X4288"/>
      <c r="Y4288" s="7"/>
      <c r="AA4288"/>
      <c r="AB4288" s="7"/>
      <c r="AF4288" s="5"/>
      <c r="AG4288" s="5"/>
      <c r="AI4288" s="5"/>
      <c r="AJ4288" s="15"/>
      <c r="AK4288" s="5"/>
      <c r="AL4288" s="5"/>
      <c r="AM4288" s="5"/>
      <c r="AN4288" s="5"/>
      <c r="AO4288" s="15"/>
    </row>
    <row r="4289" spans="1:41" x14ac:dyDescent="0.3">
      <c r="A4289" s="4"/>
      <c r="C4289" s="10"/>
      <c r="D4289" s="1"/>
      <c r="E4289" s="2"/>
      <c r="X4289"/>
      <c r="Y4289" s="7"/>
      <c r="AA4289"/>
      <c r="AB4289" s="7"/>
      <c r="AF4289" s="5"/>
      <c r="AG4289" s="5"/>
      <c r="AI4289" s="5"/>
      <c r="AJ4289" s="15"/>
      <c r="AK4289" s="5"/>
      <c r="AL4289" s="5"/>
      <c r="AM4289" s="5"/>
      <c r="AN4289" s="5"/>
      <c r="AO4289" s="15"/>
    </row>
    <row r="4290" spans="1:41" x14ac:dyDescent="0.3">
      <c r="A4290" s="4"/>
      <c r="C4290" s="10"/>
      <c r="D4290" s="1"/>
      <c r="E4290" s="2"/>
      <c r="X4290"/>
      <c r="Y4290" s="7"/>
      <c r="AA4290"/>
      <c r="AB4290" s="7"/>
      <c r="AF4290" s="5"/>
      <c r="AG4290" s="5"/>
      <c r="AI4290" s="5"/>
      <c r="AJ4290" s="15"/>
      <c r="AK4290" s="5"/>
      <c r="AL4290" s="5"/>
      <c r="AM4290" s="5"/>
      <c r="AN4290" s="5"/>
      <c r="AO4290" s="15"/>
    </row>
    <row r="4291" spans="1:41" x14ac:dyDescent="0.3">
      <c r="A4291" s="4"/>
      <c r="C4291" s="10"/>
      <c r="D4291" s="1"/>
      <c r="E4291" s="2"/>
      <c r="X4291"/>
      <c r="Y4291" s="7"/>
      <c r="AA4291"/>
      <c r="AB4291" s="7"/>
      <c r="AF4291" s="5"/>
      <c r="AG4291" s="5"/>
      <c r="AI4291" s="5"/>
      <c r="AJ4291" s="15"/>
      <c r="AK4291" s="5"/>
      <c r="AL4291" s="5"/>
      <c r="AM4291" s="5"/>
      <c r="AN4291" s="5"/>
      <c r="AO4291" s="15"/>
    </row>
    <row r="4292" spans="1:41" x14ac:dyDescent="0.3">
      <c r="A4292" s="4"/>
      <c r="C4292" s="10"/>
      <c r="D4292" s="1"/>
      <c r="E4292" s="2"/>
      <c r="X4292"/>
      <c r="Y4292" s="7"/>
      <c r="AA4292"/>
      <c r="AB4292" s="7"/>
      <c r="AF4292" s="5"/>
      <c r="AG4292" s="5"/>
      <c r="AI4292" s="5"/>
      <c r="AJ4292" s="15"/>
      <c r="AK4292" s="5"/>
      <c r="AL4292" s="5"/>
      <c r="AM4292" s="5"/>
      <c r="AN4292" s="5"/>
      <c r="AO4292" s="15"/>
    </row>
    <row r="4293" spans="1:41" x14ac:dyDescent="0.3">
      <c r="A4293" s="4"/>
      <c r="C4293" s="10"/>
      <c r="D4293" s="1"/>
      <c r="E4293" s="2"/>
      <c r="X4293"/>
      <c r="Y4293" s="7"/>
      <c r="AA4293"/>
      <c r="AB4293" s="7"/>
      <c r="AF4293" s="5"/>
      <c r="AG4293" s="5"/>
      <c r="AI4293" s="5"/>
      <c r="AJ4293" s="15"/>
      <c r="AK4293" s="5"/>
      <c r="AL4293" s="5"/>
      <c r="AM4293" s="5"/>
      <c r="AN4293" s="5"/>
      <c r="AO4293" s="15"/>
    </row>
    <row r="4294" spans="1:41" x14ac:dyDescent="0.3">
      <c r="A4294" s="4"/>
      <c r="C4294" s="10"/>
      <c r="D4294" s="1"/>
      <c r="E4294" s="2"/>
      <c r="X4294"/>
      <c r="Y4294" s="7"/>
      <c r="AA4294"/>
      <c r="AB4294" s="7"/>
      <c r="AF4294" s="5"/>
      <c r="AG4294" s="5"/>
      <c r="AI4294" s="5"/>
      <c r="AJ4294" s="15"/>
      <c r="AK4294" s="5"/>
      <c r="AL4294" s="5"/>
      <c r="AM4294" s="5"/>
      <c r="AN4294" s="5"/>
      <c r="AO4294" s="15"/>
    </row>
    <row r="4295" spans="1:41" x14ac:dyDescent="0.3">
      <c r="A4295" s="4"/>
      <c r="C4295" s="10"/>
      <c r="D4295" s="1"/>
      <c r="E4295" s="2"/>
      <c r="X4295"/>
      <c r="Y4295" s="7"/>
      <c r="AA4295"/>
      <c r="AB4295" s="7"/>
      <c r="AF4295" s="5"/>
      <c r="AG4295" s="5"/>
      <c r="AI4295" s="5"/>
      <c r="AJ4295" s="15"/>
      <c r="AK4295" s="5"/>
      <c r="AL4295" s="5"/>
      <c r="AM4295" s="5"/>
      <c r="AN4295" s="5"/>
      <c r="AO4295" s="15"/>
    </row>
    <row r="4296" spans="1:41" x14ac:dyDescent="0.3">
      <c r="A4296" s="4"/>
      <c r="C4296" s="10"/>
      <c r="D4296" s="1"/>
      <c r="E4296" s="2"/>
      <c r="X4296"/>
      <c r="Y4296" s="7"/>
      <c r="AA4296"/>
      <c r="AB4296" s="7"/>
      <c r="AF4296" s="5"/>
      <c r="AG4296" s="5"/>
      <c r="AI4296" s="5"/>
      <c r="AJ4296" s="15"/>
      <c r="AK4296" s="5"/>
      <c r="AL4296" s="5"/>
      <c r="AM4296" s="5"/>
      <c r="AN4296" s="5"/>
      <c r="AO4296" s="15"/>
    </row>
    <row r="4297" spans="1:41" x14ac:dyDescent="0.3">
      <c r="A4297" s="4"/>
      <c r="C4297" s="10"/>
      <c r="D4297" s="1"/>
      <c r="E4297" s="2"/>
      <c r="X4297"/>
      <c r="Y4297" s="7"/>
      <c r="AA4297"/>
      <c r="AB4297" s="7"/>
      <c r="AF4297" s="5"/>
      <c r="AG4297" s="5"/>
      <c r="AI4297" s="5"/>
      <c r="AJ4297" s="15"/>
      <c r="AK4297" s="5"/>
      <c r="AL4297" s="5"/>
      <c r="AM4297" s="5"/>
      <c r="AN4297" s="5"/>
      <c r="AO4297" s="15"/>
    </row>
    <row r="4298" spans="1:41" x14ac:dyDescent="0.3">
      <c r="A4298" s="4"/>
      <c r="C4298" s="10"/>
      <c r="D4298" s="1"/>
      <c r="E4298" s="2"/>
      <c r="X4298"/>
      <c r="Y4298" s="7"/>
      <c r="AA4298"/>
      <c r="AB4298" s="7"/>
      <c r="AF4298" s="5"/>
      <c r="AG4298" s="5"/>
      <c r="AI4298" s="5"/>
      <c r="AJ4298" s="15"/>
      <c r="AK4298" s="5"/>
      <c r="AL4298" s="5"/>
      <c r="AM4298" s="5"/>
      <c r="AN4298" s="5"/>
      <c r="AO4298" s="15"/>
    </row>
    <row r="4299" spans="1:41" x14ac:dyDescent="0.3">
      <c r="A4299" s="4"/>
      <c r="C4299" s="10"/>
      <c r="D4299" s="1"/>
      <c r="E4299" s="2"/>
      <c r="X4299"/>
      <c r="Y4299" s="7"/>
      <c r="AA4299"/>
      <c r="AB4299" s="7"/>
      <c r="AF4299" s="5"/>
      <c r="AG4299" s="5"/>
      <c r="AI4299" s="5"/>
      <c r="AJ4299" s="15"/>
      <c r="AK4299" s="5"/>
      <c r="AL4299" s="5"/>
      <c r="AM4299" s="5"/>
      <c r="AN4299" s="5"/>
      <c r="AO4299" s="15"/>
    </row>
    <row r="4300" spans="1:41" x14ac:dyDescent="0.3">
      <c r="A4300" s="4"/>
      <c r="C4300" s="10"/>
      <c r="D4300" s="1"/>
      <c r="E4300" s="2"/>
      <c r="X4300"/>
      <c r="Y4300" s="7"/>
      <c r="AA4300"/>
      <c r="AB4300" s="7"/>
      <c r="AF4300" s="5"/>
      <c r="AG4300" s="5"/>
      <c r="AI4300" s="5"/>
      <c r="AJ4300" s="15"/>
      <c r="AK4300" s="5"/>
      <c r="AL4300" s="5"/>
      <c r="AM4300" s="5"/>
      <c r="AN4300" s="5"/>
      <c r="AO4300" s="15"/>
    </row>
    <row r="4301" spans="1:41" x14ac:dyDescent="0.3">
      <c r="A4301" s="4"/>
      <c r="C4301" s="10"/>
      <c r="D4301" s="1"/>
      <c r="E4301" s="2"/>
      <c r="X4301"/>
      <c r="Y4301" s="7"/>
      <c r="AA4301"/>
      <c r="AB4301" s="7"/>
      <c r="AF4301" s="5"/>
      <c r="AG4301" s="5"/>
      <c r="AI4301" s="5"/>
      <c r="AJ4301" s="15"/>
      <c r="AK4301" s="5"/>
      <c r="AL4301" s="5"/>
      <c r="AM4301" s="5"/>
      <c r="AN4301" s="5"/>
      <c r="AO4301" s="15"/>
    </row>
    <row r="4302" spans="1:41" x14ac:dyDescent="0.3">
      <c r="A4302" s="4"/>
      <c r="C4302" s="10"/>
      <c r="D4302" s="1"/>
      <c r="E4302" s="2"/>
      <c r="X4302"/>
      <c r="Y4302" s="7"/>
      <c r="AA4302"/>
      <c r="AB4302" s="7"/>
      <c r="AF4302" s="5"/>
      <c r="AG4302" s="5"/>
      <c r="AI4302" s="5"/>
      <c r="AJ4302" s="15"/>
      <c r="AK4302" s="5"/>
      <c r="AL4302" s="5"/>
      <c r="AM4302" s="5"/>
      <c r="AN4302" s="5"/>
      <c r="AO4302" s="15"/>
    </row>
    <row r="4303" spans="1:41" x14ac:dyDescent="0.3">
      <c r="A4303" s="4"/>
      <c r="C4303" s="10"/>
      <c r="D4303" s="1"/>
      <c r="E4303" s="2"/>
      <c r="X4303"/>
      <c r="Y4303" s="7"/>
      <c r="AA4303"/>
      <c r="AB4303" s="7"/>
      <c r="AF4303" s="5"/>
      <c r="AG4303" s="5"/>
      <c r="AI4303" s="5"/>
      <c r="AJ4303" s="15"/>
      <c r="AK4303" s="5"/>
      <c r="AL4303" s="5"/>
      <c r="AM4303" s="5"/>
      <c r="AN4303" s="5"/>
      <c r="AO4303" s="15"/>
    </row>
    <row r="4304" spans="1:41" x14ac:dyDescent="0.3">
      <c r="A4304" s="4"/>
      <c r="C4304" s="10"/>
      <c r="D4304" s="1"/>
      <c r="E4304" s="2"/>
      <c r="X4304"/>
      <c r="Y4304" s="7"/>
      <c r="AA4304"/>
      <c r="AB4304" s="7"/>
      <c r="AF4304" s="5"/>
      <c r="AG4304" s="5"/>
      <c r="AI4304" s="5"/>
      <c r="AJ4304" s="15"/>
      <c r="AK4304" s="5"/>
      <c r="AL4304" s="5"/>
      <c r="AM4304" s="5"/>
      <c r="AN4304" s="5"/>
      <c r="AO4304" s="15"/>
    </row>
    <row r="4305" spans="1:41" x14ac:dyDescent="0.3">
      <c r="A4305" s="4"/>
      <c r="C4305" s="10"/>
      <c r="D4305" s="1"/>
      <c r="E4305" s="2"/>
      <c r="X4305"/>
      <c r="Y4305" s="7"/>
      <c r="AA4305"/>
      <c r="AB4305" s="7"/>
      <c r="AF4305" s="5"/>
      <c r="AG4305" s="5"/>
      <c r="AI4305" s="5"/>
      <c r="AJ4305" s="15"/>
      <c r="AK4305" s="5"/>
      <c r="AL4305" s="5"/>
      <c r="AM4305" s="5"/>
      <c r="AN4305" s="5"/>
      <c r="AO4305" s="15"/>
    </row>
    <row r="4306" spans="1:41" x14ac:dyDescent="0.3">
      <c r="A4306" s="4"/>
      <c r="C4306" s="10"/>
      <c r="D4306" s="1"/>
      <c r="E4306" s="2"/>
      <c r="X4306"/>
      <c r="Y4306" s="7"/>
      <c r="AA4306"/>
      <c r="AB4306" s="7"/>
      <c r="AF4306" s="5"/>
      <c r="AG4306" s="5"/>
      <c r="AI4306" s="5"/>
      <c r="AJ4306" s="15"/>
      <c r="AK4306" s="5"/>
      <c r="AL4306" s="5"/>
      <c r="AM4306" s="5"/>
      <c r="AN4306" s="5"/>
      <c r="AO4306" s="15"/>
    </row>
    <row r="4307" spans="1:41" x14ac:dyDescent="0.3">
      <c r="A4307" s="4"/>
      <c r="C4307" s="10"/>
      <c r="D4307" s="1"/>
      <c r="E4307" s="2"/>
      <c r="X4307"/>
      <c r="Y4307" s="7"/>
      <c r="AA4307"/>
      <c r="AB4307" s="7"/>
      <c r="AF4307" s="5"/>
      <c r="AG4307" s="5"/>
      <c r="AI4307" s="5"/>
      <c r="AJ4307" s="15"/>
      <c r="AK4307" s="5"/>
      <c r="AL4307" s="5"/>
      <c r="AM4307" s="5"/>
      <c r="AN4307" s="5"/>
      <c r="AO4307" s="15"/>
    </row>
    <row r="4308" spans="1:41" x14ac:dyDescent="0.3">
      <c r="A4308" s="4"/>
      <c r="C4308" s="10"/>
      <c r="D4308" s="1"/>
      <c r="E4308" s="2"/>
      <c r="X4308"/>
      <c r="Y4308" s="7"/>
      <c r="AA4308"/>
      <c r="AB4308" s="7"/>
      <c r="AF4308" s="5"/>
      <c r="AG4308" s="5"/>
      <c r="AI4308" s="5"/>
      <c r="AJ4308" s="15"/>
      <c r="AK4308" s="5"/>
      <c r="AL4308" s="5"/>
      <c r="AM4308" s="5"/>
      <c r="AN4308" s="5"/>
      <c r="AO4308" s="15"/>
    </row>
    <row r="4309" spans="1:41" x14ac:dyDescent="0.3">
      <c r="A4309" s="4"/>
      <c r="C4309" s="10"/>
      <c r="D4309" s="1"/>
      <c r="E4309" s="2"/>
      <c r="X4309"/>
      <c r="Y4309" s="7"/>
      <c r="AA4309"/>
      <c r="AB4309" s="7"/>
      <c r="AF4309" s="5"/>
      <c r="AG4309" s="5"/>
      <c r="AI4309" s="5"/>
      <c r="AJ4309" s="15"/>
      <c r="AK4309" s="5"/>
      <c r="AL4309" s="5"/>
      <c r="AM4309" s="5"/>
      <c r="AN4309" s="5"/>
      <c r="AO4309" s="15"/>
    </row>
    <row r="4310" spans="1:41" x14ac:dyDescent="0.3">
      <c r="A4310" s="4"/>
      <c r="C4310" s="10"/>
      <c r="D4310" s="1"/>
      <c r="E4310" s="2"/>
      <c r="X4310"/>
      <c r="Y4310" s="7"/>
      <c r="AA4310"/>
      <c r="AB4310" s="7"/>
      <c r="AF4310" s="5"/>
      <c r="AG4310" s="5"/>
      <c r="AI4310" s="5"/>
      <c r="AJ4310" s="15"/>
      <c r="AK4310" s="5"/>
      <c r="AL4310" s="5"/>
      <c r="AM4310" s="5"/>
      <c r="AN4310" s="5"/>
      <c r="AO4310" s="15"/>
    </row>
    <row r="4311" spans="1:41" x14ac:dyDescent="0.3">
      <c r="A4311" s="4"/>
      <c r="C4311" s="10"/>
      <c r="D4311" s="1"/>
      <c r="E4311" s="2"/>
      <c r="X4311"/>
      <c r="Y4311" s="7"/>
      <c r="AA4311"/>
      <c r="AB4311" s="7"/>
      <c r="AF4311" s="5"/>
      <c r="AG4311" s="5"/>
      <c r="AI4311" s="5"/>
      <c r="AJ4311" s="15"/>
      <c r="AK4311" s="5"/>
      <c r="AL4311" s="5"/>
      <c r="AM4311" s="5"/>
      <c r="AN4311" s="5"/>
      <c r="AO4311" s="15"/>
    </row>
    <row r="4312" spans="1:41" x14ac:dyDescent="0.3">
      <c r="A4312" s="4"/>
      <c r="C4312" s="10"/>
      <c r="D4312" s="1"/>
      <c r="E4312" s="2"/>
      <c r="X4312"/>
      <c r="Y4312" s="7"/>
      <c r="AA4312"/>
      <c r="AB4312" s="7"/>
      <c r="AF4312" s="5"/>
      <c r="AG4312" s="5"/>
      <c r="AI4312" s="5"/>
      <c r="AJ4312" s="15"/>
      <c r="AK4312" s="5"/>
      <c r="AL4312" s="5"/>
      <c r="AM4312" s="5"/>
      <c r="AN4312" s="5"/>
      <c r="AO4312" s="15"/>
    </row>
    <row r="4313" spans="1:41" x14ac:dyDescent="0.3">
      <c r="A4313" s="4"/>
      <c r="C4313" s="10"/>
      <c r="D4313" s="1"/>
      <c r="E4313" s="2"/>
      <c r="X4313"/>
      <c r="Y4313" s="7"/>
      <c r="AA4313"/>
      <c r="AB4313" s="7"/>
      <c r="AF4313" s="5"/>
      <c r="AG4313" s="5"/>
      <c r="AI4313" s="5"/>
      <c r="AJ4313" s="15"/>
      <c r="AK4313" s="5"/>
      <c r="AL4313" s="5"/>
      <c r="AM4313" s="5"/>
      <c r="AN4313" s="5"/>
      <c r="AO4313" s="15"/>
    </row>
    <row r="4314" spans="1:41" x14ac:dyDescent="0.3">
      <c r="A4314" s="4"/>
      <c r="C4314" s="10"/>
      <c r="D4314" s="1"/>
      <c r="E4314" s="2"/>
      <c r="X4314"/>
      <c r="Y4314" s="7"/>
      <c r="AA4314"/>
      <c r="AB4314" s="7"/>
      <c r="AF4314" s="5"/>
      <c r="AG4314" s="5"/>
      <c r="AI4314" s="5"/>
      <c r="AJ4314" s="15"/>
      <c r="AK4314" s="5"/>
      <c r="AL4314" s="5"/>
      <c r="AM4314" s="5"/>
      <c r="AN4314" s="5"/>
      <c r="AO4314" s="15"/>
    </row>
    <row r="4315" spans="1:41" x14ac:dyDescent="0.3">
      <c r="A4315" s="4"/>
      <c r="C4315" s="10"/>
      <c r="D4315" s="1"/>
      <c r="E4315" s="2"/>
      <c r="X4315"/>
      <c r="Y4315" s="7"/>
      <c r="AA4315"/>
      <c r="AB4315" s="7"/>
      <c r="AF4315" s="5"/>
      <c r="AG4315" s="5"/>
      <c r="AI4315" s="5"/>
      <c r="AJ4315" s="15"/>
      <c r="AK4315" s="5"/>
      <c r="AL4315" s="5"/>
      <c r="AM4315" s="5"/>
      <c r="AN4315" s="5"/>
      <c r="AO4315" s="15"/>
    </row>
    <row r="4316" spans="1:41" x14ac:dyDescent="0.3">
      <c r="A4316" s="4"/>
      <c r="C4316" s="10"/>
      <c r="D4316" s="1"/>
      <c r="E4316" s="2"/>
      <c r="X4316"/>
      <c r="Y4316" s="7"/>
      <c r="AA4316"/>
      <c r="AB4316" s="7"/>
      <c r="AF4316" s="5"/>
      <c r="AG4316" s="5"/>
      <c r="AI4316" s="5"/>
      <c r="AJ4316" s="15"/>
      <c r="AK4316" s="5"/>
      <c r="AL4316" s="5"/>
      <c r="AM4316" s="5"/>
      <c r="AN4316" s="5"/>
      <c r="AO4316" s="15"/>
    </row>
    <row r="4317" spans="1:41" x14ac:dyDescent="0.3">
      <c r="A4317" s="4"/>
      <c r="C4317" s="10"/>
      <c r="D4317" s="1"/>
      <c r="E4317" s="2"/>
      <c r="X4317"/>
      <c r="Y4317" s="7"/>
      <c r="AA4317"/>
      <c r="AB4317" s="7"/>
      <c r="AF4317" s="5"/>
      <c r="AG4317" s="5"/>
      <c r="AI4317" s="5"/>
      <c r="AJ4317" s="15"/>
      <c r="AK4317" s="5"/>
      <c r="AL4317" s="5"/>
      <c r="AM4317" s="5"/>
      <c r="AN4317" s="5"/>
      <c r="AO4317" s="15"/>
    </row>
    <row r="4318" spans="1:41" x14ac:dyDescent="0.3">
      <c r="A4318" s="4"/>
      <c r="C4318" s="10"/>
      <c r="D4318" s="1"/>
      <c r="E4318" s="2"/>
      <c r="X4318"/>
      <c r="Y4318" s="7"/>
      <c r="AA4318"/>
      <c r="AB4318" s="7"/>
      <c r="AF4318" s="5"/>
      <c r="AG4318" s="5"/>
      <c r="AI4318" s="5"/>
      <c r="AJ4318" s="15"/>
      <c r="AK4318" s="5"/>
      <c r="AL4318" s="5"/>
      <c r="AM4318" s="5"/>
      <c r="AN4318" s="5"/>
      <c r="AO4318" s="15"/>
    </row>
    <row r="4319" spans="1:41" x14ac:dyDescent="0.3">
      <c r="A4319" s="4"/>
      <c r="C4319" s="10"/>
      <c r="D4319" s="1"/>
      <c r="E4319" s="2"/>
      <c r="X4319"/>
      <c r="Y4319" s="7"/>
      <c r="AA4319"/>
      <c r="AB4319" s="7"/>
      <c r="AF4319" s="5"/>
      <c r="AG4319" s="5"/>
      <c r="AI4319" s="5"/>
      <c r="AJ4319" s="15"/>
      <c r="AK4319" s="5"/>
      <c r="AL4319" s="5"/>
      <c r="AM4319" s="5"/>
      <c r="AN4319" s="5"/>
      <c r="AO4319" s="15"/>
    </row>
    <row r="4320" spans="1:41" x14ac:dyDescent="0.3">
      <c r="A4320" s="4"/>
      <c r="C4320" s="10"/>
      <c r="D4320" s="1"/>
      <c r="E4320" s="2"/>
      <c r="X4320"/>
      <c r="Y4320" s="7"/>
      <c r="AA4320"/>
      <c r="AB4320" s="7"/>
      <c r="AF4320" s="5"/>
      <c r="AG4320" s="5"/>
      <c r="AI4320" s="5"/>
      <c r="AJ4320" s="15"/>
      <c r="AK4320" s="5"/>
      <c r="AL4320" s="5"/>
      <c r="AM4320" s="5"/>
      <c r="AN4320" s="5"/>
      <c r="AO4320" s="15"/>
    </row>
    <row r="4321" spans="1:41" x14ac:dyDescent="0.3">
      <c r="A4321" s="4"/>
      <c r="C4321" s="10"/>
      <c r="D4321" s="1"/>
      <c r="E4321" s="2"/>
      <c r="X4321"/>
      <c r="Y4321" s="7"/>
      <c r="AA4321"/>
      <c r="AB4321" s="7"/>
      <c r="AF4321" s="5"/>
      <c r="AG4321" s="5"/>
      <c r="AI4321" s="5"/>
      <c r="AJ4321" s="15"/>
      <c r="AK4321" s="5"/>
      <c r="AL4321" s="5"/>
      <c r="AM4321" s="5"/>
      <c r="AN4321" s="5"/>
      <c r="AO4321" s="15"/>
    </row>
    <row r="4322" spans="1:41" x14ac:dyDescent="0.3">
      <c r="A4322" s="4"/>
      <c r="C4322" s="10"/>
      <c r="D4322" s="1"/>
      <c r="E4322" s="2"/>
      <c r="X4322"/>
      <c r="Y4322" s="7"/>
      <c r="AA4322"/>
      <c r="AB4322" s="7"/>
      <c r="AF4322" s="5"/>
      <c r="AG4322" s="5"/>
      <c r="AI4322" s="5"/>
      <c r="AJ4322" s="15"/>
      <c r="AK4322" s="5"/>
      <c r="AL4322" s="5"/>
      <c r="AM4322" s="5"/>
      <c r="AN4322" s="5"/>
      <c r="AO4322" s="15"/>
    </row>
    <row r="4323" spans="1:41" x14ac:dyDescent="0.3">
      <c r="A4323" s="4"/>
      <c r="C4323" s="10"/>
      <c r="D4323" s="1"/>
      <c r="E4323" s="2"/>
      <c r="X4323"/>
      <c r="Y4323" s="7"/>
      <c r="AA4323"/>
      <c r="AB4323" s="7"/>
      <c r="AF4323" s="5"/>
      <c r="AG4323" s="5"/>
      <c r="AI4323" s="5"/>
      <c r="AJ4323" s="15"/>
      <c r="AK4323" s="5"/>
      <c r="AL4323" s="5"/>
      <c r="AM4323" s="5"/>
      <c r="AN4323" s="5"/>
      <c r="AO4323" s="15"/>
    </row>
    <row r="4324" spans="1:41" x14ac:dyDescent="0.3">
      <c r="A4324" s="4"/>
      <c r="C4324" s="10"/>
      <c r="D4324" s="1"/>
      <c r="E4324" s="2"/>
      <c r="X4324"/>
      <c r="Y4324" s="7"/>
      <c r="AA4324"/>
      <c r="AB4324" s="7"/>
      <c r="AF4324" s="5"/>
      <c r="AG4324" s="5"/>
      <c r="AI4324" s="5"/>
      <c r="AJ4324" s="15"/>
      <c r="AK4324" s="5"/>
      <c r="AL4324" s="5"/>
      <c r="AM4324" s="5"/>
      <c r="AN4324" s="5"/>
      <c r="AO4324" s="15"/>
    </row>
    <row r="4325" spans="1:41" x14ac:dyDescent="0.3">
      <c r="A4325" s="4"/>
      <c r="C4325" s="10"/>
      <c r="D4325" s="1"/>
      <c r="E4325" s="2"/>
      <c r="X4325"/>
      <c r="Y4325" s="7"/>
      <c r="AA4325"/>
      <c r="AB4325" s="7"/>
      <c r="AF4325" s="5"/>
      <c r="AG4325" s="5"/>
      <c r="AI4325" s="5"/>
      <c r="AJ4325" s="15"/>
      <c r="AK4325" s="5"/>
      <c r="AL4325" s="5"/>
      <c r="AM4325" s="5"/>
      <c r="AN4325" s="5"/>
      <c r="AO4325" s="15"/>
    </row>
    <row r="4326" spans="1:41" x14ac:dyDescent="0.3">
      <c r="A4326" s="4"/>
      <c r="C4326" s="10"/>
      <c r="D4326" s="1"/>
      <c r="E4326" s="2"/>
      <c r="X4326"/>
      <c r="Y4326" s="7"/>
      <c r="AA4326"/>
      <c r="AB4326" s="7"/>
      <c r="AF4326" s="5"/>
      <c r="AG4326" s="5"/>
      <c r="AI4326" s="5"/>
      <c r="AJ4326" s="15"/>
      <c r="AK4326" s="5"/>
      <c r="AL4326" s="5"/>
      <c r="AM4326" s="5"/>
      <c r="AN4326" s="5"/>
      <c r="AO4326" s="15"/>
    </row>
    <row r="4327" spans="1:41" x14ac:dyDescent="0.3">
      <c r="A4327" s="4"/>
      <c r="C4327" s="10"/>
      <c r="D4327" s="1"/>
      <c r="E4327" s="2"/>
      <c r="X4327"/>
      <c r="Y4327" s="7"/>
      <c r="AA4327"/>
      <c r="AB4327" s="7"/>
      <c r="AF4327" s="5"/>
      <c r="AG4327" s="5"/>
      <c r="AI4327" s="5"/>
      <c r="AJ4327" s="15"/>
      <c r="AK4327" s="5"/>
      <c r="AL4327" s="5"/>
      <c r="AM4327" s="5"/>
      <c r="AN4327" s="5"/>
      <c r="AO4327" s="15"/>
    </row>
    <row r="4328" spans="1:41" x14ac:dyDescent="0.3">
      <c r="A4328" s="4"/>
      <c r="C4328" s="10"/>
      <c r="D4328" s="1"/>
      <c r="E4328" s="2"/>
      <c r="X4328"/>
      <c r="Y4328" s="7"/>
      <c r="AA4328"/>
      <c r="AB4328" s="7"/>
      <c r="AF4328" s="5"/>
      <c r="AG4328" s="5"/>
      <c r="AI4328" s="5"/>
      <c r="AJ4328" s="15"/>
      <c r="AK4328" s="5"/>
      <c r="AL4328" s="5"/>
      <c r="AM4328" s="5"/>
      <c r="AN4328" s="5"/>
      <c r="AO4328" s="15"/>
    </row>
    <row r="4329" spans="1:41" x14ac:dyDescent="0.3">
      <c r="A4329" s="4"/>
      <c r="C4329" s="10"/>
      <c r="D4329" s="1"/>
      <c r="E4329" s="2"/>
      <c r="X4329"/>
      <c r="Y4329" s="7"/>
      <c r="AA4329"/>
      <c r="AB4329" s="7"/>
      <c r="AF4329" s="5"/>
      <c r="AG4329" s="5"/>
      <c r="AI4329" s="5"/>
      <c r="AJ4329" s="15"/>
      <c r="AK4329" s="5"/>
      <c r="AL4329" s="5"/>
      <c r="AM4329" s="5"/>
      <c r="AN4329" s="5"/>
      <c r="AO4329" s="15"/>
    </row>
    <row r="4330" spans="1:41" x14ac:dyDescent="0.3">
      <c r="A4330" s="4"/>
      <c r="C4330" s="10"/>
      <c r="D4330" s="1"/>
      <c r="E4330" s="2"/>
      <c r="X4330"/>
      <c r="Y4330" s="7"/>
      <c r="AA4330"/>
      <c r="AB4330" s="7"/>
      <c r="AF4330" s="5"/>
      <c r="AG4330" s="5"/>
      <c r="AI4330" s="5"/>
      <c r="AJ4330" s="15"/>
      <c r="AK4330" s="5"/>
      <c r="AL4330" s="5"/>
      <c r="AM4330" s="5"/>
      <c r="AN4330" s="5"/>
      <c r="AO4330" s="15"/>
    </row>
    <row r="4331" spans="1:41" x14ac:dyDescent="0.3">
      <c r="A4331" s="4"/>
      <c r="C4331" s="10"/>
      <c r="D4331" s="1"/>
      <c r="E4331" s="2"/>
      <c r="X4331"/>
      <c r="Y4331" s="7"/>
      <c r="AA4331"/>
      <c r="AB4331" s="7"/>
      <c r="AF4331" s="5"/>
      <c r="AG4331" s="5"/>
      <c r="AI4331" s="5"/>
      <c r="AJ4331" s="15"/>
      <c r="AK4331" s="5"/>
      <c r="AL4331" s="5"/>
      <c r="AM4331" s="5"/>
      <c r="AN4331" s="5"/>
      <c r="AO4331" s="15"/>
    </row>
    <row r="4332" spans="1:41" x14ac:dyDescent="0.3">
      <c r="A4332" s="4"/>
      <c r="C4332" s="10"/>
      <c r="D4332" s="1"/>
      <c r="E4332" s="2"/>
      <c r="X4332"/>
      <c r="Y4332" s="7"/>
      <c r="AA4332"/>
      <c r="AB4332" s="7"/>
      <c r="AF4332" s="5"/>
      <c r="AG4332" s="5"/>
      <c r="AI4332" s="5"/>
      <c r="AJ4332" s="15"/>
      <c r="AK4332" s="5"/>
      <c r="AL4332" s="5"/>
      <c r="AM4332" s="5"/>
      <c r="AN4332" s="5"/>
      <c r="AO4332" s="15"/>
    </row>
    <row r="4333" spans="1:41" x14ac:dyDescent="0.3">
      <c r="A4333" s="4"/>
      <c r="C4333" s="10"/>
      <c r="D4333" s="1"/>
      <c r="E4333" s="2"/>
      <c r="X4333"/>
      <c r="Y4333" s="7"/>
      <c r="AA4333"/>
      <c r="AB4333" s="7"/>
      <c r="AF4333" s="5"/>
      <c r="AG4333" s="5"/>
      <c r="AI4333" s="5"/>
      <c r="AJ4333" s="15"/>
      <c r="AK4333" s="5"/>
      <c r="AL4333" s="5"/>
      <c r="AM4333" s="5"/>
      <c r="AN4333" s="5"/>
      <c r="AO4333" s="15"/>
    </row>
    <row r="4334" spans="1:41" x14ac:dyDescent="0.3">
      <c r="A4334" s="4"/>
      <c r="C4334" s="10"/>
      <c r="D4334" s="1"/>
      <c r="E4334" s="2"/>
      <c r="X4334"/>
      <c r="Y4334" s="7"/>
      <c r="AA4334"/>
      <c r="AB4334" s="7"/>
      <c r="AF4334" s="5"/>
      <c r="AG4334" s="5"/>
      <c r="AI4334" s="5"/>
      <c r="AJ4334" s="15"/>
      <c r="AK4334" s="5"/>
      <c r="AL4334" s="5"/>
      <c r="AM4334" s="5"/>
      <c r="AN4334" s="5"/>
      <c r="AO4334" s="15"/>
    </row>
    <row r="4335" spans="1:41" x14ac:dyDescent="0.3">
      <c r="A4335" s="4"/>
      <c r="C4335" s="10"/>
      <c r="D4335" s="1"/>
      <c r="E4335" s="2"/>
      <c r="X4335"/>
      <c r="Y4335" s="7"/>
      <c r="AA4335"/>
      <c r="AB4335" s="7"/>
      <c r="AF4335" s="5"/>
      <c r="AG4335" s="5"/>
      <c r="AI4335" s="5"/>
      <c r="AJ4335" s="15"/>
      <c r="AK4335" s="5"/>
      <c r="AL4335" s="5"/>
      <c r="AM4335" s="5"/>
      <c r="AN4335" s="5"/>
      <c r="AO4335" s="15"/>
    </row>
    <row r="4336" spans="1:41" x14ac:dyDescent="0.3">
      <c r="A4336" s="4"/>
      <c r="C4336" s="10"/>
      <c r="D4336" s="1"/>
      <c r="E4336" s="2"/>
      <c r="X4336"/>
      <c r="Y4336" s="7"/>
      <c r="AA4336"/>
      <c r="AB4336" s="7"/>
      <c r="AF4336" s="5"/>
      <c r="AG4336" s="5"/>
      <c r="AI4336" s="5"/>
      <c r="AJ4336" s="15"/>
      <c r="AK4336" s="5"/>
      <c r="AL4336" s="5"/>
      <c r="AM4336" s="5"/>
      <c r="AN4336" s="5"/>
      <c r="AO4336" s="15"/>
    </row>
    <row r="4337" spans="1:41" x14ac:dyDescent="0.3">
      <c r="A4337" s="4"/>
      <c r="C4337" s="10"/>
      <c r="D4337" s="1"/>
      <c r="E4337" s="2"/>
      <c r="X4337"/>
      <c r="Y4337" s="7"/>
      <c r="AA4337"/>
      <c r="AB4337" s="7"/>
      <c r="AF4337" s="5"/>
      <c r="AG4337" s="5"/>
      <c r="AI4337" s="5"/>
      <c r="AJ4337" s="15"/>
      <c r="AK4337" s="5"/>
      <c r="AL4337" s="5"/>
      <c r="AM4337" s="5"/>
      <c r="AN4337" s="5"/>
      <c r="AO4337" s="15"/>
    </row>
    <row r="4338" spans="1:41" x14ac:dyDescent="0.3">
      <c r="A4338" s="4"/>
      <c r="C4338" s="10"/>
      <c r="D4338" s="1"/>
      <c r="E4338" s="2"/>
      <c r="X4338"/>
      <c r="Y4338" s="7"/>
      <c r="AA4338"/>
      <c r="AB4338" s="7"/>
      <c r="AF4338" s="5"/>
      <c r="AG4338" s="5"/>
      <c r="AI4338" s="5"/>
      <c r="AJ4338" s="15"/>
      <c r="AK4338" s="5"/>
      <c r="AL4338" s="5"/>
      <c r="AM4338" s="5"/>
      <c r="AN4338" s="5"/>
      <c r="AO4338" s="15"/>
    </row>
    <row r="4339" spans="1:41" x14ac:dyDescent="0.3">
      <c r="A4339" s="4"/>
      <c r="C4339" s="10"/>
      <c r="D4339" s="1"/>
      <c r="E4339" s="2"/>
      <c r="X4339"/>
      <c r="Y4339" s="7"/>
      <c r="AA4339"/>
      <c r="AB4339" s="7"/>
      <c r="AF4339" s="5"/>
      <c r="AG4339" s="5"/>
      <c r="AI4339" s="5"/>
      <c r="AJ4339" s="15"/>
      <c r="AK4339" s="5"/>
      <c r="AL4339" s="5"/>
      <c r="AM4339" s="5"/>
      <c r="AN4339" s="5"/>
      <c r="AO4339" s="15"/>
    </row>
    <row r="4340" spans="1:41" x14ac:dyDescent="0.3">
      <c r="A4340" s="4"/>
      <c r="C4340" s="10"/>
      <c r="D4340" s="1"/>
      <c r="E4340" s="2"/>
      <c r="X4340"/>
      <c r="Y4340" s="7"/>
      <c r="AA4340"/>
      <c r="AB4340" s="7"/>
      <c r="AF4340" s="5"/>
      <c r="AG4340" s="5"/>
      <c r="AI4340" s="5"/>
      <c r="AJ4340" s="15"/>
      <c r="AK4340" s="5"/>
      <c r="AL4340" s="5"/>
      <c r="AM4340" s="5"/>
      <c r="AN4340" s="5"/>
      <c r="AO4340" s="15"/>
    </row>
    <row r="4341" spans="1:41" x14ac:dyDescent="0.3">
      <c r="A4341" s="4"/>
      <c r="C4341" s="10"/>
      <c r="D4341" s="1"/>
      <c r="E4341" s="2"/>
      <c r="X4341"/>
      <c r="Y4341" s="7"/>
      <c r="AA4341"/>
      <c r="AB4341" s="7"/>
      <c r="AF4341" s="5"/>
      <c r="AG4341" s="5"/>
      <c r="AI4341" s="5"/>
      <c r="AJ4341" s="15"/>
      <c r="AK4341" s="5"/>
      <c r="AL4341" s="5"/>
      <c r="AM4341" s="5"/>
      <c r="AN4341" s="5"/>
      <c r="AO4341" s="15"/>
    </row>
    <row r="4342" spans="1:41" x14ac:dyDescent="0.3">
      <c r="A4342" s="4"/>
      <c r="C4342" s="10"/>
      <c r="D4342" s="1"/>
      <c r="E4342" s="2"/>
      <c r="X4342"/>
      <c r="Y4342" s="7"/>
      <c r="AA4342"/>
      <c r="AB4342" s="7"/>
      <c r="AF4342" s="5"/>
      <c r="AG4342" s="5"/>
      <c r="AI4342" s="5"/>
      <c r="AJ4342" s="15"/>
      <c r="AK4342" s="5"/>
      <c r="AL4342" s="5"/>
      <c r="AM4342" s="5"/>
      <c r="AN4342" s="5"/>
      <c r="AO4342" s="15"/>
    </row>
    <row r="4343" spans="1:41" x14ac:dyDescent="0.3">
      <c r="A4343" s="4"/>
      <c r="C4343" s="10"/>
      <c r="D4343" s="1"/>
      <c r="E4343" s="2"/>
      <c r="X4343"/>
      <c r="Y4343" s="7"/>
      <c r="AA4343"/>
      <c r="AB4343" s="7"/>
      <c r="AF4343" s="5"/>
      <c r="AG4343" s="5"/>
      <c r="AI4343" s="5"/>
      <c r="AJ4343" s="15"/>
      <c r="AK4343" s="5"/>
      <c r="AL4343" s="5"/>
      <c r="AM4343" s="5"/>
      <c r="AN4343" s="5"/>
      <c r="AO4343" s="15"/>
    </row>
    <row r="4344" spans="1:41" x14ac:dyDescent="0.3">
      <c r="A4344" s="4"/>
      <c r="C4344" s="10"/>
      <c r="D4344" s="1"/>
      <c r="E4344" s="2"/>
      <c r="X4344"/>
      <c r="Y4344" s="7"/>
      <c r="AA4344"/>
      <c r="AB4344" s="7"/>
      <c r="AF4344" s="5"/>
      <c r="AG4344" s="5"/>
      <c r="AI4344" s="5"/>
      <c r="AJ4344" s="15"/>
      <c r="AK4344" s="5"/>
      <c r="AL4344" s="5"/>
      <c r="AM4344" s="5"/>
      <c r="AN4344" s="5"/>
      <c r="AO4344" s="15"/>
    </row>
    <row r="4345" spans="1:41" x14ac:dyDescent="0.3">
      <c r="A4345" s="4"/>
      <c r="C4345" s="10"/>
      <c r="D4345" s="1"/>
      <c r="E4345" s="2"/>
      <c r="X4345"/>
      <c r="Y4345" s="7"/>
      <c r="AA4345"/>
      <c r="AB4345" s="7"/>
      <c r="AF4345" s="5"/>
      <c r="AG4345" s="5"/>
      <c r="AI4345" s="5"/>
      <c r="AJ4345" s="15"/>
      <c r="AK4345" s="5"/>
      <c r="AL4345" s="5"/>
      <c r="AM4345" s="5"/>
      <c r="AN4345" s="5"/>
      <c r="AO4345" s="15"/>
    </row>
    <row r="4346" spans="1:41" x14ac:dyDescent="0.3">
      <c r="A4346" s="4"/>
      <c r="C4346" s="10"/>
      <c r="D4346" s="1"/>
      <c r="E4346" s="2"/>
      <c r="X4346"/>
      <c r="Y4346" s="7"/>
      <c r="AA4346"/>
      <c r="AB4346" s="7"/>
      <c r="AF4346" s="5"/>
      <c r="AG4346" s="5"/>
      <c r="AI4346" s="5"/>
      <c r="AJ4346" s="15"/>
      <c r="AK4346" s="5"/>
      <c r="AL4346" s="5"/>
      <c r="AM4346" s="5"/>
      <c r="AN4346" s="5"/>
      <c r="AO4346" s="15"/>
    </row>
    <row r="4347" spans="1:41" x14ac:dyDescent="0.3">
      <c r="A4347" s="4"/>
      <c r="C4347" s="10"/>
      <c r="D4347" s="1"/>
      <c r="E4347" s="2"/>
      <c r="X4347"/>
      <c r="Y4347" s="7"/>
      <c r="AA4347"/>
      <c r="AB4347" s="7"/>
      <c r="AF4347" s="5"/>
      <c r="AG4347" s="5"/>
      <c r="AI4347" s="5"/>
      <c r="AJ4347" s="15"/>
      <c r="AK4347" s="5"/>
      <c r="AL4347" s="5"/>
      <c r="AM4347" s="5"/>
      <c r="AN4347" s="5"/>
      <c r="AO4347" s="15"/>
    </row>
    <row r="4348" spans="1:41" x14ac:dyDescent="0.3">
      <c r="A4348" s="4"/>
      <c r="C4348" s="10"/>
      <c r="D4348" s="1"/>
      <c r="E4348" s="2"/>
      <c r="X4348"/>
      <c r="Y4348" s="7"/>
      <c r="AA4348"/>
      <c r="AB4348" s="7"/>
      <c r="AF4348" s="5"/>
      <c r="AG4348" s="5"/>
      <c r="AI4348" s="5"/>
      <c r="AJ4348" s="15"/>
      <c r="AK4348" s="5"/>
      <c r="AL4348" s="5"/>
      <c r="AM4348" s="5"/>
      <c r="AN4348" s="5"/>
      <c r="AO4348" s="15"/>
    </row>
    <row r="4349" spans="1:41" x14ac:dyDescent="0.3">
      <c r="A4349" s="4"/>
      <c r="C4349" s="10"/>
      <c r="D4349" s="1"/>
      <c r="E4349" s="2"/>
      <c r="X4349"/>
      <c r="Y4349" s="7"/>
      <c r="AA4349"/>
      <c r="AB4349" s="7"/>
      <c r="AF4349" s="5"/>
      <c r="AG4349" s="5"/>
      <c r="AI4349" s="5"/>
      <c r="AJ4349" s="15"/>
      <c r="AK4349" s="5"/>
      <c r="AL4349" s="5"/>
      <c r="AM4349" s="5"/>
      <c r="AN4349" s="5"/>
      <c r="AO4349" s="15"/>
    </row>
    <row r="4350" spans="1:41" x14ac:dyDescent="0.3">
      <c r="A4350" s="4"/>
      <c r="C4350" s="10"/>
      <c r="D4350" s="1"/>
      <c r="E4350" s="2"/>
      <c r="X4350"/>
      <c r="Y4350" s="7"/>
      <c r="AA4350"/>
      <c r="AB4350" s="7"/>
      <c r="AF4350" s="5"/>
      <c r="AG4350" s="5"/>
      <c r="AI4350" s="5"/>
      <c r="AJ4350" s="15"/>
      <c r="AK4350" s="5"/>
      <c r="AL4350" s="5"/>
      <c r="AM4350" s="5"/>
      <c r="AN4350" s="5"/>
      <c r="AO4350" s="15"/>
    </row>
    <row r="4351" spans="1:41" x14ac:dyDescent="0.3">
      <c r="A4351" s="4"/>
      <c r="C4351" s="10"/>
      <c r="D4351" s="1"/>
      <c r="E4351" s="2"/>
      <c r="X4351"/>
      <c r="Y4351" s="7"/>
      <c r="AA4351"/>
      <c r="AB4351" s="7"/>
      <c r="AF4351" s="5"/>
      <c r="AG4351" s="5"/>
      <c r="AI4351" s="5"/>
      <c r="AJ4351" s="15"/>
      <c r="AK4351" s="5"/>
      <c r="AL4351" s="5"/>
      <c r="AM4351" s="5"/>
      <c r="AN4351" s="5"/>
      <c r="AO4351" s="15"/>
    </row>
    <row r="4352" spans="1:41" x14ac:dyDescent="0.3">
      <c r="A4352" s="4"/>
      <c r="C4352" s="10"/>
      <c r="D4352" s="1"/>
      <c r="E4352" s="2"/>
      <c r="X4352"/>
      <c r="Y4352" s="7"/>
      <c r="AA4352"/>
      <c r="AB4352" s="7"/>
      <c r="AF4352" s="5"/>
      <c r="AG4352" s="5"/>
      <c r="AI4352" s="5"/>
      <c r="AJ4352" s="15"/>
      <c r="AK4352" s="5"/>
      <c r="AL4352" s="5"/>
      <c r="AM4352" s="5"/>
      <c r="AN4352" s="5"/>
      <c r="AO4352" s="15"/>
    </row>
    <row r="4353" spans="1:41" x14ac:dyDescent="0.3">
      <c r="A4353" s="4"/>
      <c r="C4353" s="10"/>
      <c r="D4353" s="1"/>
      <c r="E4353" s="2"/>
      <c r="X4353"/>
      <c r="Y4353" s="7"/>
      <c r="AA4353"/>
      <c r="AB4353" s="7"/>
      <c r="AF4353" s="5"/>
      <c r="AG4353" s="5"/>
      <c r="AI4353" s="5"/>
      <c r="AJ4353" s="15"/>
      <c r="AK4353" s="5"/>
      <c r="AL4353" s="5"/>
      <c r="AM4353" s="5"/>
      <c r="AN4353" s="5"/>
      <c r="AO4353" s="15"/>
    </row>
    <row r="4354" spans="1:41" x14ac:dyDescent="0.3">
      <c r="A4354" s="4"/>
      <c r="C4354" s="10"/>
      <c r="D4354" s="1"/>
      <c r="E4354" s="2"/>
      <c r="X4354"/>
      <c r="Y4354" s="7"/>
      <c r="AA4354"/>
      <c r="AB4354" s="7"/>
      <c r="AF4354" s="5"/>
      <c r="AG4354" s="5"/>
      <c r="AI4354" s="5"/>
      <c r="AJ4354" s="15"/>
      <c r="AK4354" s="5"/>
      <c r="AL4354" s="5"/>
      <c r="AM4354" s="5"/>
      <c r="AN4354" s="5"/>
      <c r="AO4354" s="15"/>
    </row>
    <row r="4355" spans="1:41" x14ac:dyDescent="0.3">
      <c r="A4355" s="4"/>
      <c r="C4355" s="10"/>
      <c r="D4355" s="1"/>
      <c r="E4355" s="2"/>
      <c r="X4355"/>
      <c r="Y4355" s="7"/>
      <c r="AA4355"/>
      <c r="AB4355" s="7"/>
      <c r="AF4355" s="5"/>
      <c r="AG4355" s="5"/>
      <c r="AI4355" s="5"/>
      <c r="AJ4355" s="15"/>
      <c r="AK4355" s="5"/>
      <c r="AL4355" s="5"/>
      <c r="AM4355" s="5"/>
      <c r="AN4355" s="5"/>
      <c r="AO4355" s="15"/>
    </row>
    <row r="4356" spans="1:41" x14ac:dyDescent="0.3">
      <c r="A4356" s="4"/>
      <c r="C4356" s="10"/>
      <c r="D4356" s="1"/>
      <c r="E4356" s="2"/>
      <c r="X4356"/>
      <c r="Y4356" s="7"/>
      <c r="AA4356"/>
      <c r="AB4356" s="7"/>
      <c r="AF4356" s="5"/>
      <c r="AG4356" s="5"/>
      <c r="AI4356" s="5"/>
      <c r="AJ4356" s="15"/>
      <c r="AK4356" s="5"/>
      <c r="AL4356" s="5"/>
      <c r="AM4356" s="5"/>
      <c r="AN4356" s="5"/>
      <c r="AO4356" s="15"/>
    </row>
    <row r="4357" spans="1:41" x14ac:dyDescent="0.3">
      <c r="A4357" s="4"/>
      <c r="C4357" s="10"/>
      <c r="D4357" s="1"/>
      <c r="E4357" s="2"/>
      <c r="X4357"/>
      <c r="Y4357" s="7"/>
      <c r="AA4357"/>
      <c r="AB4357" s="7"/>
      <c r="AF4357" s="5"/>
      <c r="AG4357" s="5"/>
      <c r="AI4357" s="5"/>
      <c r="AJ4357" s="15"/>
      <c r="AK4357" s="5"/>
      <c r="AL4357" s="5"/>
      <c r="AM4357" s="5"/>
      <c r="AN4357" s="5"/>
      <c r="AO4357" s="15"/>
    </row>
    <row r="4358" spans="1:41" x14ac:dyDescent="0.3">
      <c r="A4358" s="4"/>
      <c r="C4358" s="10"/>
      <c r="D4358" s="1"/>
      <c r="E4358" s="2"/>
      <c r="X4358"/>
      <c r="Y4358" s="7"/>
      <c r="AA4358"/>
      <c r="AB4358" s="7"/>
      <c r="AF4358" s="5"/>
      <c r="AG4358" s="5"/>
      <c r="AI4358" s="5"/>
      <c r="AJ4358" s="15"/>
      <c r="AK4358" s="5"/>
      <c r="AL4358" s="5"/>
      <c r="AM4358" s="5"/>
      <c r="AN4358" s="5"/>
      <c r="AO4358" s="15"/>
    </row>
    <row r="4359" spans="1:41" x14ac:dyDescent="0.3">
      <c r="A4359" s="4"/>
      <c r="C4359" s="10"/>
      <c r="D4359" s="1"/>
      <c r="E4359" s="2"/>
      <c r="X4359"/>
      <c r="Y4359" s="7"/>
      <c r="AA4359"/>
      <c r="AB4359" s="7"/>
      <c r="AF4359" s="5"/>
      <c r="AG4359" s="5"/>
      <c r="AI4359" s="5"/>
      <c r="AJ4359" s="15"/>
      <c r="AK4359" s="5"/>
      <c r="AL4359" s="5"/>
      <c r="AM4359" s="5"/>
      <c r="AN4359" s="5"/>
      <c r="AO4359" s="15"/>
    </row>
    <row r="4360" spans="1:41" x14ac:dyDescent="0.3">
      <c r="A4360" s="4"/>
      <c r="C4360" s="10"/>
      <c r="D4360" s="1"/>
      <c r="E4360" s="2"/>
      <c r="X4360"/>
      <c r="Y4360" s="7"/>
      <c r="AA4360"/>
      <c r="AB4360" s="7"/>
      <c r="AF4360" s="5"/>
      <c r="AG4360" s="5"/>
      <c r="AI4360" s="5"/>
      <c r="AJ4360" s="15"/>
      <c r="AK4360" s="5"/>
      <c r="AL4360" s="5"/>
      <c r="AM4360" s="5"/>
      <c r="AN4360" s="5"/>
      <c r="AO4360" s="15"/>
    </row>
    <row r="4361" spans="1:41" x14ac:dyDescent="0.3">
      <c r="A4361" s="4"/>
      <c r="C4361" s="10"/>
      <c r="D4361" s="1"/>
      <c r="E4361" s="2"/>
      <c r="X4361"/>
      <c r="Y4361" s="7"/>
      <c r="AA4361"/>
      <c r="AB4361" s="7"/>
      <c r="AF4361" s="5"/>
      <c r="AG4361" s="5"/>
      <c r="AI4361" s="5"/>
      <c r="AJ4361" s="15"/>
      <c r="AK4361" s="5"/>
      <c r="AL4361" s="5"/>
      <c r="AM4361" s="5"/>
      <c r="AN4361" s="5"/>
      <c r="AO4361" s="15"/>
    </row>
    <row r="4362" spans="1:41" x14ac:dyDescent="0.3">
      <c r="A4362" s="4"/>
      <c r="C4362" s="10"/>
      <c r="D4362" s="1"/>
      <c r="E4362" s="2"/>
      <c r="X4362"/>
      <c r="Y4362" s="7"/>
      <c r="AA4362"/>
      <c r="AB4362" s="7"/>
      <c r="AF4362" s="5"/>
      <c r="AG4362" s="5"/>
      <c r="AI4362" s="5"/>
      <c r="AJ4362" s="15"/>
      <c r="AK4362" s="5"/>
      <c r="AL4362" s="5"/>
      <c r="AM4362" s="5"/>
      <c r="AN4362" s="5"/>
      <c r="AO4362" s="15"/>
    </row>
    <row r="4363" spans="1:41" x14ac:dyDescent="0.3">
      <c r="A4363" s="4"/>
      <c r="C4363" s="10"/>
      <c r="D4363" s="1"/>
      <c r="E4363" s="2"/>
      <c r="X4363"/>
      <c r="Y4363" s="7"/>
      <c r="AA4363"/>
      <c r="AB4363" s="7"/>
      <c r="AF4363" s="5"/>
      <c r="AG4363" s="5"/>
      <c r="AI4363" s="5"/>
      <c r="AJ4363" s="15"/>
      <c r="AK4363" s="5"/>
      <c r="AL4363" s="5"/>
      <c r="AM4363" s="5"/>
      <c r="AN4363" s="5"/>
      <c r="AO4363" s="15"/>
    </row>
    <row r="4364" spans="1:41" x14ac:dyDescent="0.3">
      <c r="A4364" s="4"/>
      <c r="C4364" s="10"/>
      <c r="D4364" s="1"/>
      <c r="E4364" s="2"/>
      <c r="X4364"/>
      <c r="Y4364" s="7"/>
      <c r="AA4364"/>
      <c r="AB4364" s="7"/>
      <c r="AF4364" s="5"/>
      <c r="AG4364" s="5"/>
      <c r="AI4364" s="5"/>
      <c r="AJ4364" s="15"/>
      <c r="AK4364" s="5"/>
      <c r="AL4364" s="5"/>
      <c r="AM4364" s="5"/>
      <c r="AN4364" s="5"/>
      <c r="AO4364" s="15"/>
    </row>
    <row r="4365" spans="1:41" x14ac:dyDescent="0.3">
      <c r="A4365" s="4"/>
      <c r="C4365" s="10"/>
      <c r="D4365" s="1"/>
      <c r="E4365" s="2"/>
      <c r="X4365"/>
      <c r="Y4365" s="7"/>
      <c r="AA4365"/>
      <c r="AB4365" s="7"/>
      <c r="AF4365" s="5"/>
      <c r="AG4365" s="5"/>
      <c r="AI4365" s="5"/>
      <c r="AJ4365" s="15"/>
      <c r="AK4365" s="5"/>
      <c r="AL4365" s="5"/>
      <c r="AM4365" s="5"/>
      <c r="AN4365" s="5"/>
      <c r="AO4365" s="15"/>
    </row>
    <row r="4366" spans="1:41" x14ac:dyDescent="0.3">
      <c r="A4366" s="4"/>
      <c r="C4366" s="10"/>
      <c r="D4366" s="1"/>
      <c r="E4366" s="2"/>
      <c r="X4366"/>
      <c r="Y4366" s="7"/>
      <c r="AA4366"/>
      <c r="AB4366" s="7"/>
      <c r="AF4366" s="5"/>
      <c r="AG4366" s="5"/>
      <c r="AI4366" s="5"/>
      <c r="AJ4366" s="15"/>
      <c r="AK4366" s="5"/>
      <c r="AL4366" s="5"/>
      <c r="AM4366" s="5"/>
      <c r="AN4366" s="5"/>
      <c r="AO4366" s="15"/>
    </row>
    <row r="4367" spans="1:41" x14ac:dyDescent="0.3">
      <c r="A4367" s="4"/>
      <c r="C4367" s="10"/>
      <c r="D4367" s="1"/>
      <c r="E4367" s="2"/>
      <c r="X4367"/>
      <c r="Y4367" s="7"/>
      <c r="AA4367"/>
      <c r="AB4367" s="7"/>
      <c r="AF4367" s="5"/>
      <c r="AG4367" s="5"/>
      <c r="AI4367" s="5"/>
      <c r="AJ4367" s="15"/>
      <c r="AK4367" s="5"/>
      <c r="AL4367" s="5"/>
      <c r="AM4367" s="5"/>
      <c r="AN4367" s="5"/>
      <c r="AO4367" s="15"/>
    </row>
    <row r="4368" spans="1:41" x14ac:dyDescent="0.3">
      <c r="A4368" s="4"/>
      <c r="C4368" s="10"/>
      <c r="D4368" s="1"/>
      <c r="E4368" s="2"/>
      <c r="X4368"/>
      <c r="Y4368" s="7"/>
      <c r="AA4368"/>
      <c r="AB4368" s="7"/>
      <c r="AF4368" s="5"/>
      <c r="AG4368" s="5"/>
      <c r="AI4368" s="5"/>
      <c r="AJ4368" s="15"/>
      <c r="AK4368" s="5"/>
      <c r="AL4368" s="5"/>
      <c r="AM4368" s="5"/>
      <c r="AN4368" s="5"/>
      <c r="AO4368" s="15"/>
    </row>
    <row r="4369" spans="1:41" x14ac:dyDescent="0.3">
      <c r="A4369" s="4"/>
      <c r="C4369" s="10"/>
      <c r="D4369" s="1"/>
      <c r="E4369" s="2"/>
      <c r="X4369"/>
      <c r="Y4369" s="7"/>
      <c r="AA4369"/>
      <c r="AB4369" s="7"/>
      <c r="AF4369" s="5"/>
      <c r="AG4369" s="5"/>
      <c r="AI4369" s="5"/>
      <c r="AJ4369" s="15"/>
      <c r="AK4369" s="5"/>
      <c r="AL4369" s="5"/>
      <c r="AM4369" s="5"/>
      <c r="AN4369" s="5"/>
      <c r="AO4369" s="15"/>
    </row>
    <row r="4370" spans="1:41" x14ac:dyDescent="0.3">
      <c r="A4370" s="4"/>
      <c r="C4370" s="10"/>
      <c r="D4370" s="1"/>
      <c r="E4370" s="2"/>
      <c r="X4370"/>
      <c r="Y4370" s="7"/>
      <c r="AA4370"/>
      <c r="AB4370" s="7"/>
      <c r="AF4370" s="5"/>
      <c r="AG4370" s="5"/>
      <c r="AI4370" s="5"/>
      <c r="AJ4370" s="15"/>
      <c r="AK4370" s="5"/>
      <c r="AL4370" s="5"/>
      <c r="AM4370" s="5"/>
      <c r="AN4370" s="5"/>
      <c r="AO4370" s="15"/>
    </row>
    <row r="4371" spans="1:41" x14ac:dyDescent="0.3">
      <c r="A4371" s="4"/>
      <c r="C4371" s="10"/>
      <c r="D4371" s="1"/>
      <c r="E4371" s="2"/>
      <c r="X4371"/>
      <c r="Y4371" s="7"/>
      <c r="AA4371"/>
      <c r="AB4371" s="7"/>
      <c r="AF4371" s="5"/>
      <c r="AG4371" s="5"/>
      <c r="AI4371" s="5"/>
      <c r="AJ4371" s="15"/>
      <c r="AK4371" s="5"/>
      <c r="AL4371" s="5"/>
      <c r="AM4371" s="5"/>
      <c r="AN4371" s="5"/>
      <c r="AO4371" s="15"/>
    </row>
    <row r="4372" spans="1:41" x14ac:dyDescent="0.3">
      <c r="A4372" s="4"/>
      <c r="C4372" s="10"/>
      <c r="D4372" s="1"/>
      <c r="E4372" s="2"/>
      <c r="X4372"/>
      <c r="Y4372" s="7"/>
      <c r="AA4372"/>
      <c r="AB4372" s="7"/>
      <c r="AF4372" s="5"/>
      <c r="AG4372" s="5"/>
      <c r="AI4372" s="5"/>
      <c r="AJ4372" s="15"/>
      <c r="AK4372" s="5"/>
      <c r="AL4372" s="5"/>
      <c r="AM4372" s="5"/>
      <c r="AN4372" s="5"/>
      <c r="AO4372" s="15"/>
    </row>
    <row r="4373" spans="1:41" x14ac:dyDescent="0.3">
      <c r="A4373" s="4"/>
      <c r="C4373" s="10"/>
      <c r="D4373" s="1"/>
      <c r="E4373" s="2"/>
      <c r="X4373"/>
      <c r="Y4373" s="7"/>
      <c r="AA4373"/>
      <c r="AB4373" s="7"/>
      <c r="AF4373" s="5"/>
      <c r="AG4373" s="5"/>
      <c r="AI4373" s="5"/>
      <c r="AJ4373" s="15"/>
      <c r="AK4373" s="5"/>
      <c r="AL4373" s="5"/>
      <c r="AM4373" s="5"/>
      <c r="AN4373" s="5"/>
      <c r="AO4373" s="15"/>
    </row>
    <row r="4374" spans="1:41" x14ac:dyDescent="0.3">
      <c r="A4374" s="4"/>
      <c r="C4374" s="10"/>
      <c r="D4374" s="1"/>
      <c r="E4374" s="2"/>
      <c r="X4374"/>
      <c r="Y4374" s="7"/>
      <c r="AA4374"/>
      <c r="AB4374" s="7"/>
      <c r="AF4374" s="5"/>
      <c r="AG4374" s="5"/>
      <c r="AI4374" s="5"/>
      <c r="AJ4374" s="15"/>
      <c r="AK4374" s="5"/>
      <c r="AL4374" s="5"/>
      <c r="AM4374" s="5"/>
      <c r="AN4374" s="5"/>
      <c r="AO4374" s="15"/>
    </row>
    <row r="4375" spans="1:41" x14ac:dyDescent="0.3">
      <c r="A4375" s="4"/>
      <c r="C4375" s="10"/>
      <c r="D4375" s="1"/>
      <c r="E4375" s="2"/>
      <c r="X4375"/>
      <c r="Y4375" s="7"/>
      <c r="AA4375"/>
      <c r="AB4375" s="7"/>
      <c r="AF4375" s="5"/>
      <c r="AG4375" s="5"/>
      <c r="AI4375" s="5"/>
      <c r="AJ4375" s="15"/>
      <c r="AK4375" s="5"/>
      <c r="AL4375" s="5"/>
      <c r="AM4375" s="5"/>
      <c r="AN4375" s="5"/>
      <c r="AO4375" s="15"/>
    </row>
    <row r="4376" spans="1:41" x14ac:dyDescent="0.3">
      <c r="A4376" s="4"/>
      <c r="C4376" s="10"/>
      <c r="D4376" s="1"/>
      <c r="E4376" s="2"/>
      <c r="X4376"/>
      <c r="Y4376" s="7"/>
      <c r="AA4376"/>
      <c r="AB4376" s="7"/>
      <c r="AF4376" s="5"/>
      <c r="AG4376" s="5"/>
      <c r="AI4376" s="5"/>
      <c r="AJ4376" s="15"/>
      <c r="AK4376" s="5"/>
      <c r="AL4376" s="5"/>
      <c r="AM4376" s="5"/>
      <c r="AN4376" s="5"/>
      <c r="AO4376" s="15"/>
    </row>
    <row r="4377" spans="1:41" x14ac:dyDescent="0.3">
      <c r="A4377" s="4"/>
      <c r="C4377" s="10"/>
      <c r="D4377" s="1"/>
      <c r="E4377" s="2"/>
      <c r="X4377"/>
      <c r="Y4377" s="7"/>
      <c r="AA4377"/>
      <c r="AB4377" s="7"/>
      <c r="AF4377" s="5"/>
      <c r="AG4377" s="5"/>
      <c r="AI4377" s="5"/>
      <c r="AJ4377" s="15"/>
      <c r="AK4377" s="5"/>
      <c r="AL4377" s="5"/>
      <c r="AM4377" s="5"/>
      <c r="AN4377" s="5"/>
      <c r="AO4377" s="15"/>
    </row>
    <row r="4378" spans="1:41" x14ac:dyDescent="0.3">
      <c r="A4378" s="4"/>
      <c r="C4378" s="10"/>
      <c r="D4378" s="1"/>
      <c r="E4378" s="2"/>
      <c r="X4378"/>
      <c r="Y4378" s="7"/>
      <c r="AA4378"/>
      <c r="AB4378" s="7"/>
      <c r="AF4378" s="5"/>
      <c r="AG4378" s="5"/>
      <c r="AI4378" s="5"/>
      <c r="AJ4378" s="15"/>
      <c r="AK4378" s="5"/>
      <c r="AL4378" s="5"/>
      <c r="AM4378" s="5"/>
      <c r="AN4378" s="5"/>
      <c r="AO4378" s="15"/>
    </row>
    <row r="4379" spans="1:41" x14ac:dyDescent="0.3">
      <c r="A4379" s="4"/>
      <c r="C4379" s="10"/>
      <c r="D4379" s="1"/>
      <c r="E4379" s="2"/>
      <c r="X4379"/>
      <c r="Y4379" s="7"/>
      <c r="AA4379"/>
      <c r="AB4379" s="7"/>
      <c r="AF4379" s="5"/>
      <c r="AG4379" s="5"/>
      <c r="AI4379" s="5"/>
      <c r="AJ4379" s="15"/>
      <c r="AK4379" s="5"/>
      <c r="AL4379" s="5"/>
      <c r="AM4379" s="5"/>
      <c r="AN4379" s="5"/>
      <c r="AO4379" s="15"/>
    </row>
    <row r="4380" spans="1:41" x14ac:dyDescent="0.3">
      <c r="A4380" s="4"/>
      <c r="C4380" s="10"/>
      <c r="D4380" s="1"/>
      <c r="E4380" s="2"/>
      <c r="X4380"/>
      <c r="Y4380" s="7"/>
      <c r="AA4380"/>
      <c r="AB4380" s="7"/>
      <c r="AF4380" s="5"/>
      <c r="AG4380" s="5"/>
      <c r="AI4380" s="5"/>
      <c r="AJ4380" s="15"/>
      <c r="AK4380" s="5"/>
      <c r="AL4380" s="5"/>
      <c r="AM4380" s="5"/>
      <c r="AN4380" s="5"/>
      <c r="AO4380" s="15"/>
    </row>
    <row r="4381" spans="1:41" x14ac:dyDescent="0.3">
      <c r="A4381" s="4"/>
      <c r="C4381" s="10"/>
      <c r="D4381" s="1"/>
      <c r="E4381" s="2"/>
      <c r="X4381"/>
      <c r="Y4381" s="7"/>
      <c r="AA4381"/>
      <c r="AB4381" s="7"/>
      <c r="AF4381" s="5"/>
      <c r="AG4381" s="5"/>
      <c r="AI4381" s="5"/>
      <c r="AJ4381" s="15"/>
      <c r="AK4381" s="5"/>
      <c r="AL4381" s="5"/>
      <c r="AM4381" s="5"/>
      <c r="AN4381" s="5"/>
      <c r="AO4381" s="15"/>
    </row>
    <row r="4382" spans="1:41" x14ac:dyDescent="0.3">
      <c r="A4382" s="4"/>
      <c r="C4382" s="10"/>
      <c r="D4382" s="1"/>
      <c r="E4382" s="2"/>
      <c r="X4382"/>
      <c r="Y4382" s="7"/>
      <c r="AA4382"/>
      <c r="AB4382" s="7"/>
      <c r="AF4382" s="5"/>
      <c r="AG4382" s="5"/>
      <c r="AI4382" s="5"/>
      <c r="AJ4382" s="15"/>
      <c r="AK4382" s="5"/>
      <c r="AL4382" s="5"/>
      <c r="AM4382" s="5"/>
      <c r="AN4382" s="5"/>
      <c r="AO4382" s="15"/>
    </row>
    <row r="4383" spans="1:41" x14ac:dyDescent="0.3">
      <c r="A4383" s="4"/>
      <c r="C4383" s="10"/>
      <c r="D4383" s="1"/>
      <c r="E4383" s="2"/>
      <c r="X4383"/>
      <c r="Y4383" s="7"/>
      <c r="AA4383"/>
      <c r="AB4383" s="7"/>
      <c r="AF4383" s="5"/>
      <c r="AG4383" s="5"/>
      <c r="AI4383" s="5"/>
      <c r="AJ4383" s="15"/>
      <c r="AK4383" s="5"/>
      <c r="AL4383" s="5"/>
      <c r="AM4383" s="5"/>
      <c r="AN4383" s="5"/>
      <c r="AO4383" s="15"/>
    </row>
    <row r="4384" spans="1:41" x14ac:dyDescent="0.3">
      <c r="A4384" s="4"/>
      <c r="C4384" s="10"/>
      <c r="D4384" s="1"/>
      <c r="E4384" s="2"/>
      <c r="X4384"/>
      <c r="Y4384" s="7"/>
      <c r="AA4384"/>
      <c r="AB4384" s="7"/>
      <c r="AF4384" s="5"/>
      <c r="AG4384" s="5"/>
      <c r="AI4384" s="5"/>
      <c r="AJ4384" s="15"/>
      <c r="AK4384" s="5"/>
      <c r="AL4384" s="5"/>
      <c r="AM4384" s="5"/>
      <c r="AN4384" s="5"/>
      <c r="AO4384" s="15"/>
    </row>
    <row r="4385" spans="1:41" x14ac:dyDescent="0.3">
      <c r="A4385" s="4"/>
      <c r="C4385" s="10"/>
      <c r="D4385" s="1"/>
      <c r="E4385" s="2"/>
      <c r="X4385"/>
      <c r="Y4385" s="7"/>
      <c r="AA4385"/>
      <c r="AB4385" s="7"/>
      <c r="AF4385" s="5"/>
      <c r="AG4385" s="5"/>
      <c r="AI4385" s="5"/>
      <c r="AJ4385" s="15"/>
      <c r="AK4385" s="5"/>
      <c r="AL4385" s="5"/>
      <c r="AM4385" s="5"/>
      <c r="AN4385" s="5"/>
      <c r="AO4385" s="15"/>
    </row>
    <row r="4386" spans="1:41" x14ac:dyDescent="0.3">
      <c r="A4386" s="4"/>
      <c r="C4386" s="10"/>
      <c r="D4386" s="1"/>
      <c r="E4386" s="2"/>
      <c r="X4386"/>
      <c r="Y4386" s="7"/>
      <c r="AA4386"/>
      <c r="AB4386" s="7"/>
      <c r="AF4386" s="5"/>
      <c r="AG4386" s="5"/>
      <c r="AI4386" s="5"/>
      <c r="AJ4386" s="15"/>
      <c r="AK4386" s="5"/>
      <c r="AL4386" s="5"/>
      <c r="AM4386" s="5"/>
      <c r="AN4386" s="5"/>
      <c r="AO4386" s="15"/>
    </row>
    <row r="4387" spans="1:41" x14ac:dyDescent="0.3">
      <c r="A4387" s="4"/>
      <c r="C4387" s="10"/>
      <c r="D4387" s="1"/>
      <c r="E4387" s="2"/>
      <c r="X4387"/>
      <c r="Y4387" s="7"/>
      <c r="AA4387"/>
      <c r="AB4387" s="7"/>
      <c r="AF4387" s="5"/>
      <c r="AG4387" s="5"/>
      <c r="AI4387" s="5"/>
      <c r="AJ4387" s="15"/>
      <c r="AK4387" s="5"/>
      <c r="AL4387" s="5"/>
      <c r="AM4387" s="5"/>
      <c r="AN4387" s="5"/>
      <c r="AO4387" s="15"/>
    </row>
    <row r="4388" spans="1:41" x14ac:dyDescent="0.3">
      <c r="A4388" s="4"/>
      <c r="C4388" s="10"/>
      <c r="D4388" s="1"/>
      <c r="E4388" s="2"/>
      <c r="X4388"/>
      <c r="Y4388" s="7"/>
      <c r="AA4388"/>
      <c r="AB4388" s="7"/>
      <c r="AF4388" s="5"/>
      <c r="AG4388" s="5"/>
      <c r="AI4388" s="5"/>
      <c r="AJ4388" s="15"/>
      <c r="AK4388" s="5"/>
      <c r="AL4388" s="5"/>
      <c r="AM4388" s="5"/>
      <c r="AN4388" s="5"/>
      <c r="AO4388" s="15"/>
    </row>
    <row r="4389" spans="1:41" x14ac:dyDescent="0.3">
      <c r="A4389" s="4"/>
      <c r="C4389" s="10"/>
      <c r="D4389" s="1"/>
      <c r="E4389" s="2"/>
      <c r="X4389"/>
      <c r="Y4389" s="7"/>
      <c r="AA4389"/>
      <c r="AB4389" s="7"/>
      <c r="AF4389" s="5"/>
      <c r="AG4389" s="5"/>
      <c r="AI4389" s="5"/>
      <c r="AJ4389" s="15"/>
      <c r="AK4389" s="5"/>
      <c r="AL4389" s="5"/>
      <c r="AM4389" s="5"/>
      <c r="AN4389" s="5"/>
      <c r="AO4389" s="15"/>
    </row>
    <row r="4390" spans="1:41" x14ac:dyDescent="0.3">
      <c r="A4390" s="4"/>
      <c r="C4390" s="10"/>
      <c r="D4390" s="1"/>
      <c r="E4390" s="2"/>
      <c r="X4390"/>
      <c r="Y4390" s="7"/>
      <c r="AA4390"/>
      <c r="AB4390" s="7"/>
      <c r="AF4390" s="5"/>
      <c r="AG4390" s="5"/>
      <c r="AI4390" s="5"/>
      <c r="AJ4390" s="15"/>
      <c r="AK4390" s="5"/>
      <c r="AL4390" s="5"/>
      <c r="AM4390" s="5"/>
      <c r="AN4390" s="5"/>
      <c r="AO4390" s="15"/>
    </row>
    <row r="4391" spans="1:41" x14ac:dyDescent="0.3">
      <c r="A4391" s="4"/>
      <c r="C4391" s="10"/>
      <c r="D4391" s="1"/>
      <c r="E4391" s="2"/>
      <c r="X4391"/>
      <c r="Y4391" s="7"/>
      <c r="AA4391"/>
      <c r="AB4391" s="7"/>
      <c r="AF4391" s="5"/>
      <c r="AG4391" s="5"/>
      <c r="AI4391" s="5"/>
      <c r="AJ4391" s="15"/>
      <c r="AK4391" s="5"/>
      <c r="AL4391" s="5"/>
      <c r="AM4391" s="5"/>
      <c r="AN4391" s="5"/>
      <c r="AO4391" s="15"/>
    </row>
    <row r="4392" spans="1:41" x14ac:dyDescent="0.3">
      <c r="A4392" s="4"/>
      <c r="C4392" s="10"/>
      <c r="D4392" s="1"/>
      <c r="E4392" s="2"/>
      <c r="X4392"/>
      <c r="Y4392" s="7"/>
      <c r="AA4392"/>
      <c r="AB4392" s="7"/>
      <c r="AF4392" s="5"/>
      <c r="AG4392" s="5"/>
      <c r="AI4392" s="5"/>
      <c r="AJ4392" s="15"/>
      <c r="AK4392" s="5"/>
      <c r="AL4392" s="5"/>
      <c r="AM4392" s="5"/>
      <c r="AN4392" s="5"/>
      <c r="AO4392" s="15"/>
    </row>
    <row r="4393" spans="1:41" x14ac:dyDescent="0.3">
      <c r="A4393" s="4"/>
      <c r="C4393" s="10"/>
      <c r="D4393" s="1"/>
      <c r="E4393" s="2"/>
      <c r="X4393"/>
      <c r="Y4393" s="7"/>
      <c r="AA4393"/>
      <c r="AB4393" s="7"/>
      <c r="AF4393" s="5"/>
      <c r="AG4393" s="5"/>
      <c r="AI4393" s="5"/>
      <c r="AJ4393" s="15"/>
      <c r="AK4393" s="5"/>
      <c r="AL4393" s="5"/>
      <c r="AM4393" s="5"/>
      <c r="AN4393" s="5"/>
      <c r="AO4393" s="15"/>
    </row>
    <row r="4394" spans="1:41" x14ac:dyDescent="0.3">
      <c r="A4394" s="4"/>
      <c r="C4394" s="10"/>
      <c r="D4394" s="1"/>
      <c r="E4394" s="2"/>
      <c r="X4394"/>
      <c r="Y4394" s="7"/>
      <c r="AA4394"/>
      <c r="AB4394" s="7"/>
      <c r="AF4394" s="5"/>
      <c r="AG4394" s="5"/>
      <c r="AI4394" s="5"/>
      <c r="AJ4394" s="15"/>
      <c r="AK4394" s="5"/>
      <c r="AL4394" s="5"/>
      <c r="AM4394" s="5"/>
      <c r="AN4394" s="5"/>
      <c r="AO4394" s="15"/>
    </row>
    <row r="4395" spans="1:41" x14ac:dyDescent="0.3">
      <c r="A4395" s="4"/>
      <c r="C4395" s="10"/>
      <c r="D4395" s="1"/>
      <c r="E4395" s="2"/>
      <c r="X4395"/>
      <c r="Y4395" s="7"/>
      <c r="AA4395"/>
      <c r="AB4395" s="7"/>
      <c r="AF4395" s="5"/>
      <c r="AG4395" s="5"/>
      <c r="AI4395" s="5"/>
      <c r="AJ4395" s="15"/>
      <c r="AK4395" s="5"/>
      <c r="AL4395" s="5"/>
      <c r="AM4395" s="5"/>
      <c r="AN4395" s="5"/>
      <c r="AO4395" s="15"/>
    </row>
    <row r="4396" spans="1:41" x14ac:dyDescent="0.3">
      <c r="A4396" s="4"/>
      <c r="C4396" s="10"/>
      <c r="D4396" s="1"/>
      <c r="E4396" s="2"/>
      <c r="X4396"/>
      <c r="Y4396" s="7"/>
      <c r="AA4396"/>
      <c r="AB4396" s="7"/>
      <c r="AF4396" s="5"/>
      <c r="AG4396" s="5"/>
      <c r="AI4396" s="5"/>
      <c r="AJ4396" s="15"/>
      <c r="AK4396" s="5"/>
      <c r="AL4396" s="5"/>
      <c r="AM4396" s="5"/>
      <c r="AN4396" s="5"/>
      <c r="AO4396" s="15"/>
    </row>
    <row r="4397" spans="1:41" x14ac:dyDescent="0.3">
      <c r="A4397" s="4"/>
      <c r="C4397" s="10"/>
      <c r="D4397" s="1"/>
      <c r="E4397" s="2"/>
      <c r="X4397"/>
      <c r="Y4397" s="7"/>
      <c r="AA4397"/>
      <c r="AB4397" s="7"/>
      <c r="AF4397" s="5"/>
      <c r="AG4397" s="5"/>
      <c r="AI4397" s="5"/>
      <c r="AJ4397" s="15"/>
      <c r="AK4397" s="5"/>
      <c r="AL4397" s="5"/>
      <c r="AM4397" s="5"/>
      <c r="AN4397" s="5"/>
      <c r="AO4397" s="15"/>
    </row>
    <row r="4398" spans="1:41" x14ac:dyDescent="0.3">
      <c r="A4398" s="4"/>
      <c r="C4398" s="10"/>
      <c r="D4398" s="1"/>
      <c r="E4398" s="2"/>
      <c r="X4398"/>
      <c r="Y4398" s="7"/>
      <c r="AA4398"/>
      <c r="AB4398" s="7"/>
      <c r="AF4398" s="5"/>
      <c r="AG4398" s="5"/>
      <c r="AI4398" s="5"/>
      <c r="AJ4398" s="15"/>
      <c r="AK4398" s="5"/>
      <c r="AL4398" s="5"/>
      <c r="AM4398" s="5"/>
      <c r="AN4398" s="5"/>
      <c r="AO4398" s="15"/>
    </row>
    <row r="4399" spans="1:41" x14ac:dyDescent="0.3">
      <c r="A4399" s="4"/>
      <c r="C4399" s="10"/>
      <c r="D4399" s="1"/>
      <c r="E4399" s="2"/>
      <c r="X4399"/>
      <c r="Y4399" s="7"/>
      <c r="AA4399"/>
      <c r="AB4399" s="7"/>
      <c r="AF4399" s="5"/>
      <c r="AG4399" s="5"/>
      <c r="AI4399" s="5"/>
      <c r="AJ4399" s="15"/>
      <c r="AK4399" s="5"/>
      <c r="AL4399" s="5"/>
      <c r="AM4399" s="5"/>
      <c r="AN4399" s="5"/>
      <c r="AO4399" s="15"/>
    </row>
    <row r="4400" spans="1:41" x14ac:dyDescent="0.3">
      <c r="A4400" s="4"/>
      <c r="C4400" s="10"/>
      <c r="D4400" s="1"/>
      <c r="E4400" s="2"/>
      <c r="X4400"/>
      <c r="Y4400" s="7"/>
      <c r="AA4400"/>
      <c r="AB4400" s="7"/>
      <c r="AF4400" s="5"/>
      <c r="AG4400" s="5"/>
      <c r="AI4400" s="5"/>
      <c r="AJ4400" s="15"/>
      <c r="AK4400" s="5"/>
      <c r="AL4400" s="5"/>
      <c r="AM4400" s="5"/>
      <c r="AN4400" s="5"/>
      <c r="AO4400" s="15"/>
    </row>
    <row r="4401" spans="1:41" x14ac:dyDescent="0.3">
      <c r="A4401" s="4"/>
      <c r="C4401" s="10"/>
      <c r="D4401" s="1"/>
      <c r="E4401" s="2"/>
      <c r="X4401"/>
      <c r="Y4401" s="7"/>
      <c r="AA4401"/>
      <c r="AB4401" s="7"/>
      <c r="AF4401" s="5"/>
      <c r="AG4401" s="5"/>
      <c r="AI4401" s="5"/>
      <c r="AJ4401" s="15"/>
      <c r="AK4401" s="5"/>
      <c r="AL4401" s="5"/>
      <c r="AM4401" s="5"/>
      <c r="AN4401" s="5"/>
      <c r="AO4401" s="15"/>
    </row>
    <row r="4402" spans="1:41" x14ac:dyDescent="0.3">
      <c r="A4402" s="4"/>
      <c r="C4402" s="10"/>
      <c r="D4402" s="1"/>
      <c r="E4402" s="2"/>
      <c r="X4402"/>
      <c r="Y4402" s="7"/>
      <c r="AA4402"/>
      <c r="AB4402" s="7"/>
      <c r="AF4402" s="5"/>
      <c r="AG4402" s="5"/>
      <c r="AI4402" s="5"/>
      <c r="AJ4402" s="15"/>
      <c r="AK4402" s="5"/>
      <c r="AL4402" s="5"/>
      <c r="AM4402" s="5"/>
      <c r="AN4402" s="5"/>
      <c r="AO4402" s="15"/>
    </row>
    <row r="4403" spans="1:41" x14ac:dyDescent="0.3">
      <c r="A4403" s="4"/>
      <c r="C4403" s="10"/>
      <c r="D4403" s="1"/>
      <c r="E4403" s="2"/>
      <c r="X4403"/>
      <c r="Y4403" s="7"/>
      <c r="AA4403"/>
      <c r="AB4403" s="7"/>
      <c r="AF4403" s="5"/>
      <c r="AG4403" s="5"/>
      <c r="AI4403" s="5"/>
      <c r="AJ4403" s="15"/>
      <c r="AK4403" s="5"/>
      <c r="AL4403" s="5"/>
      <c r="AM4403" s="5"/>
      <c r="AN4403" s="5"/>
      <c r="AO4403" s="15"/>
    </row>
    <row r="4404" spans="1:41" x14ac:dyDescent="0.3">
      <c r="A4404" s="4"/>
      <c r="C4404" s="10"/>
      <c r="D4404" s="1"/>
      <c r="E4404" s="2"/>
      <c r="X4404"/>
      <c r="Y4404" s="7"/>
      <c r="AA4404"/>
      <c r="AB4404" s="7"/>
      <c r="AF4404" s="5"/>
      <c r="AG4404" s="5"/>
      <c r="AI4404" s="5"/>
      <c r="AJ4404" s="15"/>
      <c r="AK4404" s="5"/>
      <c r="AL4404" s="5"/>
      <c r="AM4404" s="5"/>
      <c r="AN4404" s="5"/>
      <c r="AO4404" s="15"/>
    </row>
    <row r="4405" spans="1:41" x14ac:dyDescent="0.3">
      <c r="A4405" s="4"/>
      <c r="C4405" s="10"/>
      <c r="D4405" s="1"/>
      <c r="E4405" s="2"/>
      <c r="X4405"/>
      <c r="Y4405" s="7"/>
      <c r="AA4405"/>
      <c r="AB4405" s="7"/>
      <c r="AF4405" s="5"/>
      <c r="AG4405" s="5"/>
      <c r="AI4405" s="5"/>
      <c r="AJ4405" s="15"/>
      <c r="AK4405" s="5"/>
      <c r="AL4405" s="5"/>
      <c r="AM4405" s="5"/>
      <c r="AN4405" s="5"/>
      <c r="AO4405" s="15"/>
    </row>
    <row r="4406" spans="1:41" x14ac:dyDescent="0.3">
      <c r="A4406" s="4"/>
      <c r="C4406" s="10"/>
      <c r="D4406" s="1"/>
      <c r="E4406" s="2"/>
      <c r="X4406"/>
      <c r="Y4406" s="7"/>
      <c r="AA4406"/>
      <c r="AB4406" s="7"/>
      <c r="AF4406" s="5"/>
      <c r="AG4406" s="5"/>
      <c r="AI4406" s="5"/>
      <c r="AJ4406" s="15"/>
      <c r="AK4406" s="5"/>
      <c r="AL4406" s="5"/>
      <c r="AM4406" s="5"/>
      <c r="AN4406" s="5"/>
      <c r="AO4406" s="15"/>
    </row>
    <row r="4407" spans="1:41" x14ac:dyDescent="0.3">
      <c r="A4407" s="4"/>
      <c r="C4407" s="10"/>
      <c r="D4407" s="1"/>
      <c r="E4407" s="2"/>
      <c r="X4407"/>
      <c r="Y4407" s="7"/>
      <c r="AA4407"/>
      <c r="AB4407" s="7"/>
      <c r="AF4407" s="5"/>
      <c r="AG4407" s="5"/>
      <c r="AI4407" s="5"/>
      <c r="AJ4407" s="15"/>
      <c r="AK4407" s="5"/>
      <c r="AL4407" s="5"/>
      <c r="AM4407" s="5"/>
      <c r="AN4407" s="5"/>
      <c r="AO4407" s="15"/>
    </row>
    <row r="4408" spans="1:41" x14ac:dyDescent="0.3">
      <c r="A4408" s="4"/>
      <c r="C4408" s="10"/>
      <c r="D4408" s="1"/>
      <c r="E4408" s="2"/>
      <c r="X4408"/>
      <c r="Y4408" s="7"/>
      <c r="AA4408"/>
      <c r="AB4408" s="7"/>
      <c r="AF4408" s="5"/>
      <c r="AG4408" s="5"/>
      <c r="AI4408" s="5"/>
      <c r="AJ4408" s="15"/>
      <c r="AK4408" s="5"/>
      <c r="AL4408" s="5"/>
      <c r="AM4408" s="5"/>
      <c r="AN4408" s="5"/>
      <c r="AO4408" s="15"/>
    </row>
    <row r="4409" spans="1:41" x14ac:dyDescent="0.3">
      <c r="A4409" s="4"/>
      <c r="C4409" s="10"/>
      <c r="D4409" s="1"/>
      <c r="E4409" s="2"/>
      <c r="X4409"/>
      <c r="Y4409" s="7"/>
      <c r="AA4409"/>
      <c r="AB4409" s="7"/>
      <c r="AF4409" s="5"/>
      <c r="AG4409" s="5"/>
      <c r="AI4409" s="5"/>
      <c r="AJ4409" s="15"/>
      <c r="AK4409" s="5"/>
      <c r="AL4409" s="5"/>
      <c r="AM4409" s="5"/>
      <c r="AN4409" s="5"/>
      <c r="AO4409" s="15"/>
    </row>
    <row r="4410" spans="1:41" x14ac:dyDescent="0.3">
      <c r="A4410" s="4"/>
      <c r="C4410" s="10"/>
      <c r="D4410" s="1"/>
      <c r="E4410" s="2"/>
      <c r="X4410"/>
      <c r="Y4410" s="7"/>
      <c r="AA4410"/>
      <c r="AB4410" s="7"/>
      <c r="AF4410" s="5"/>
      <c r="AG4410" s="5"/>
      <c r="AI4410" s="5"/>
      <c r="AJ4410" s="15"/>
      <c r="AK4410" s="5"/>
      <c r="AL4410" s="5"/>
      <c r="AM4410" s="5"/>
      <c r="AN4410" s="5"/>
      <c r="AO4410" s="15"/>
    </row>
    <row r="4411" spans="1:41" x14ac:dyDescent="0.3">
      <c r="A4411" s="4"/>
      <c r="C4411" s="10"/>
      <c r="D4411" s="1"/>
      <c r="E4411" s="2"/>
      <c r="X4411"/>
      <c r="Y4411" s="7"/>
      <c r="AA4411"/>
      <c r="AB4411" s="7"/>
      <c r="AF4411" s="5"/>
      <c r="AG4411" s="5"/>
      <c r="AI4411" s="5"/>
      <c r="AJ4411" s="15"/>
      <c r="AK4411" s="5"/>
      <c r="AL4411" s="5"/>
      <c r="AM4411" s="5"/>
      <c r="AN4411" s="5"/>
      <c r="AO4411" s="15"/>
    </row>
    <row r="4412" spans="1:41" x14ac:dyDescent="0.3">
      <c r="A4412" s="4"/>
      <c r="C4412" s="10"/>
      <c r="D4412" s="1"/>
      <c r="E4412" s="2"/>
      <c r="X4412"/>
      <c r="Y4412" s="7"/>
      <c r="AA4412"/>
      <c r="AB4412" s="7"/>
      <c r="AF4412" s="5"/>
      <c r="AG4412" s="5"/>
      <c r="AI4412" s="5"/>
      <c r="AJ4412" s="15"/>
      <c r="AK4412" s="5"/>
      <c r="AL4412" s="5"/>
      <c r="AM4412" s="5"/>
      <c r="AN4412" s="5"/>
      <c r="AO4412" s="15"/>
    </row>
    <row r="4413" spans="1:41" x14ac:dyDescent="0.3">
      <c r="A4413" s="4"/>
      <c r="C4413" s="10"/>
      <c r="D4413" s="1"/>
      <c r="E4413" s="2"/>
      <c r="X4413"/>
      <c r="Y4413" s="7"/>
      <c r="AA4413"/>
      <c r="AB4413" s="7"/>
      <c r="AF4413" s="5"/>
      <c r="AG4413" s="5"/>
      <c r="AI4413" s="5"/>
      <c r="AJ4413" s="15"/>
      <c r="AK4413" s="5"/>
      <c r="AL4413" s="5"/>
      <c r="AM4413" s="5"/>
      <c r="AN4413" s="5"/>
      <c r="AO4413" s="15"/>
    </row>
    <row r="4414" spans="1:41" x14ac:dyDescent="0.3">
      <c r="A4414" s="4"/>
      <c r="C4414" s="10"/>
      <c r="D4414" s="1"/>
      <c r="E4414" s="2"/>
      <c r="X4414"/>
      <c r="Y4414" s="7"/>
      <c r="AA4414"/>
      <c r="AB4414" s="7"/>
      <c r="AF4414" s="5"/>
      <c r="AG4414" s="5"/>
      <c r="AI4414" s="5"/>
      <c r="AJ4414" s="15"/>
      <c r="AK4414" s="5"/>
      <c r="AL4414" s="5"/>
      <c r="AM4414" s="5"/>
      <c r="AN4414" s="5"/>
      <c r="AO4414" s="15"/>
    </row>
    <row r="4415" spans="1:41" x14ac:dyDescent="0.3">
      <c r="A4415" s="4"/>
      <c r="C4415" s="10"/>
      <c r="D4415" s="1"/>
      <c r="E4415" s="2"/>
      <c r="X4415"/>
      <c r="Y4415" s="7"/>
      <c r="AA4415"/>
      <c r="AB4415" s="7"/>
      <c r="AF4415" s="5"/>
      <c r="AG4415" s="5"/>
      <c r="AI4415" s="5"/>
      <c r="AJ4415" s="15"/>
      <c r="AK4415" s="5"/>
      <c r="AL4415" s="5"/>
      <c r="AM4415" s="5"/>
      <c r="AN4415" s="5"/>
      <c r="AO4415" s="15"/>
    </row>
    <row r="4416" spans="1:41" x14ac:dyDescent="0.3">
      <c r="A4416" s="4"/>
      <c r="C4416" s="10"/>
      <c r="D4416" s="1"/>
      <c r="E4416" s="2"/>
      <c r="X4416"/>
      <c r="Y4416" s="7"/>
      <c r="AA4416"/>
      <c r="AB4416" s="7"/>
      <c r="AF4416" s="5"/>
      <c r="AG4416" s="5"/>
      <c r="AI4416" s="5"/>
      <c r="AJ4416" s="15"/>
      <c r="AK4416" s="5"/>
      <c r="AL4416" s="5"/>
      <c r="AM4416" s="5"/>
      <c r="AN4416" s="5"/>
      <c r="AO4416" s="15"/>
    </row>
    <row r="4417" spans="1:41" x14ac:dyDescent="0.3">
      <c r="A4417" s="4"/>
      <c r="C4417" s="10"/>
      <c r="D4417" s="1"/>
      <c r="E4417" s="2"/>
      <c r="X4417"/>
      <c r="Y4417" s="7"/>
      <c r="AA4417"/>
      <c r="AB4417" s="7"/>
      <c r="AF4417" s="5"/>
      <c r="AG4417" s="5"/>
      <c r="AI4417" s="5"/>
      <c r="AJ4417" s="15"/>
      <c r="AK4417" s="5"/>
      <c r="AL4417" s="5"/>
      <c r="AM4417" s="5"/>
      <c r="AN4417" s="5"/>
      <c r="AO4417" s="15"/>
    </row>
    <row r="4418" spans="1:41" x14ac:dyDescent="0.3">
      <c r="A4418" s="4"/>
      <c r="C4418" s="10"/>
      <c r="D4418" s="1"/>
      <c r="E4418" s="2"/>
      <c r="X4418"/>
      <c r="Y4418" s="7"/>
      <c r="AA4418"/>
      <c r="AB4418" s="7"/>
      <c r="AF4418" s="5"/>
      <c r="AG4418" s="5"/>
      <c r="AI4418" s="5"/>
      <c r="AJ4418" s="15"/>
      <c r="AK4418" s="5"/>
      <c r="AL4418" s="5"/>
      <c r="AM4418" s="5"/>
      <c r="AN4418" s="5"/>
      <c r="AO4418" s="15"/>
    </row>
    <row r="4419" spans="1:41" x14ac:dyDescent="0.3">
      <c r="A4419" s="4"/>
      <c r="C4419" s="10"/>
      <c r="D4419" s="1"/>
      <c r="E4419" s="2"/>
      <c r="X4419"/>
      <c r="Y4419" s="7"/>
      <c r="AA4419"/>
      <c r="AB4419" s="7"/>
      <c r="AF4419" s="5"/>
      <c r="AG4419" s="5"/>
      <c r="AI4419" s="5"/>
      <c r="AJ4419" s="15"/>
      <c r="AK4419" s="5"/>
      <c r="AL4419" s="5"/>
      <c r="AM4419" s="5"/>
      <c r="AN4419" s="5"/>
      <c r="AO4419" s="15"/>
    </row>
    <row r="4420" spans="1:41" x14ac:dyDescent="0.3">
      <c r="A4420" s="4"/>
      <c r="C4420" s="10"/>
      <c r="D4420" s="1"/>
      <c r="E4420" s="2"/>
      <c r="X4420"/>
      <c r="Y4420" s="7"/>
      <c r="AA4420"/>
      <c r="AB4420" s="7"/>
      <c r="AF4420" s="5"/>
      <c r="AG4420" s="5"/>
      <c r="AI4420" s="5"/>
      <c r="AJ4420" s="15"/>
      <c r="AK4420" s="5"/>
      <c r="AL4420" s="5"/>
      <c r="AM4420" s="5"/>
      <c r="AN4420" s="5"/>
      <c r="AO4420" s="15"/>
    </row>
    <row r="4421" spans="1:41" x14ac:dyDescent="0.3">
      <c r="A4421" s="4"/>
      <c r="C4421" s="10"/>
      <c r="D4421" s="1"/>
      <c r="E4421" s="2"/>
      <c r="X4421"/>
      <c r="Y4421" s="7"/>
      <c r="AA4421"/>
      <c r="AB4421" s="7"/>
      <c r="AF4421" s="5"/>
      <c r="AG4421" s="5"/>
      <c r="AI4421" s="5"/>
      <c r="AJ4421" s="15"/>
      <c r="AK4421" s="5"/>
      <c r="AL4421" s="5"/>
      <c r="AM4421" s="5"/>
      <c r="AN4421" s="5"/>
      <c r="AO4421" s="15"/>
    </row>
    <row r="4422" spans="1:41" x14ac:dyDescent="0.3">
      <c r="A4422" s="4"/>
      <c r="C4422" s="10"/>
      <c r="D4422" s="1"/>
      <c r="E4422" s="2"/>
      <c r="X4422"/>
      <c r="Y4422" s="7"/>
      <c r="AA4422"/>
      <c r="AB4422" s="7"/>
      <c r="AF4422" s="5"/>
      <c r="AG4422" s="5"/>
      <c r="AI4422" s="5"/>
      <c r="AJ4422" s="15"/>
      <c r="AK4422" s="5"/>
      <c r="AL4422" s="5"/>
      <c r="AM4422" s="5"/>
      <c r="AN4422" s="5"/>
      <c r="AO4422" s="15"/>
    </row>
    <row r="4423" spans="1:41" x14ac:dyDescent="0.3">
      <c r="A4423" s="4"/>
      <c r="C4423" s="10"/>
      <c r="D4423" s="1"/>
      <c r="E4423" s="2"/>
      <c r="X4423"/>
      <c r="Y4423" s="7"/>
      <c r="AA4423"/>
      <c r="AB4423" s="7"/>
      <c r="AF4423" s="5"/>
      <c r="AG4423" s="5"/>
      <c r="AI4423" s="5"/>
      <c r="AJ4423" s="15"/>
      <c r="AK4423" s="5"/>
      <c r="AL4423" s="5"/>
      <c r="AM4423" s="5"/>
      <c r="AN4423" s="5"/>
      <c r="AO4423" s="15"/>
    </row>
    <row r="4424" spans="1:41" x14ac:dyDescent="0.3">
      <c r="A4424" s="4"/>
      <c r="C4424" s="10"/>
      <c r="D4424" s="1"/>
      <c r="E4424" s="2"/>
      <c r="X4424"/>
      <c r="Y4424" s="7"/>
      <c r="AA4424"/>
      <c r="AB4424" s="7"/>
      <c r="AF4424" s="5"/>
      <c r="AG4424" s="5"/>
      <c r="AI4424" s="5"/>
      <c r="AJ4424" s="15"/>
      <c r="AK4424" s="5"/>
      <c r="AL4424" s="5"/>
      <c r="AM4424" s="5"/>
      <c r="AN4424" s="5"/>
      <c r="AO4424" s="15"/>
    </row>
    <row r="4425" spans="1:41" x14ac:dyDescent="0.3">
      <c r="A4425" s="4"/>
      <c r="C4425" s="10"/>
      <c r="D4425" s="1"/>
      <c r="E4425" s="2"/>
      <c r="X4425"/>
      <c r="Y4425" s="7"/>
      <c r="AA4425"/>
      <c r="AB4425" s="7"/>
      <c r="AF4425" s="5"/>
      <c r="AG4425" s="5"/>
      <c r="AI4425" s="5"/>
      <c r="AJ4425" s="15"/>
      <c r="AK4425" s="5"/>
      <c r="AL4425" s="5"/>
      <c r="AM4425" s="5"/>
      <c r="AN4425" s="5"/>
      <c r="AO4425" s="15"/>
    </row>
    <row r="4426" spans="1:41" x14ac:dyDescent="0.3">
      <c r="A4426" s="4"/>
      <c r="C4426" s="10"/>
      <c r="D4426" s="1"/>
      <c r="E4426" s="2"/>
      <c r="X4426"/>
      <c r="Y4426" s="7"/>
      <c r="AA4426"/>
      <c r="AB4426" s="7"/>
      <c r="AF4426" s="5"/>
      <c r="AG4426" s="5"/>
      <c r="AI4426" s="5"/>
      <c r="AJ4426" s="15"/>
      <c r="AK4426" s="5"/>
      <c r="AL4426" s="5"/>
      <c r="AM4426" s="5"/>
      <c r="AN4426" s="5"/>
      <c r="AO4426" s="15"/>
    </row>
    <row r="4427" spans="1:41" x14ac:dyDescent="0.3">
      <c r="A4427" s="4"/>
      <c r="C4427" s="10"/>
      <c r="D4427" s="1"/>
      <c r="E4427" s="2"/>
      <c r="X4427"/>
      <c r="Y4427" s="7"/>
      <c r="AA4427"/>
      <c r="AB4427" s="7"/>
      <c r="AF4427" s="5"/>
      <c r="AG4427" s="5"/>
      <c r="AI4427" s="5"/>
      <c r="AJ4427" s="15"/>
      <c r="AK4427" s="5"/>
      <c r="AL4427" s="5"/>
      <c r="AM4427" s="5"/>
      <c r="AN4427" s="5"/>
      <c r="AO4427" s="15"/>
    </row>
    <row r="4428" spans="1:41" x14ac:dyDescent="0.3">
      <c r="A4428" s="4"/>
      <c r="C4428" s="10"/>
      <c r="D4428" s="1"/>
      <c r="E4428" s="2"/>
      <c r="X4428"/>
      <c r="Y4428" s="7"/>
      <c r="AA4428"/>
      <c r="AB4428" s="7"/>
      <c r="AF4428" s="5"/>
      <c r="AG4428" s="5"/>
      <c r="AI4428" s="5"/>
      <c r="AJ4428" s="15"/>
      <c r="AK4428" s="5"/>
      <c r="AL4428" s="5"/>
      <c r="AM4428" s="5"/>
      <c r="AN4428" s="5"/>
      <c r="AO4428" s="15"/>
    </row>
    <row r="4429" spans="1:41" x14ac:dyDescent="0.3">
      <c r="A4429" s="4"/>
      <c r="C4429" s="10"/>
      <c r="D4429" s="1"/>
      <c r="E4429" s="2"/>
      <c r="X4429"/>
      <c r="Y4429" s="7"/>
      <c r="AA4429"/>
      <c r="AB4429" s="7"/>
      <c r="AF4429" s="5"/>
      <c r="AG4429" s="5"/>
      <c r="AI4429" s="5"/>
      <c r="AJ4429" s="15"/>
      <c r="AK4429" s="5"/>
      <c r="AL4429" s="5"/>
      <c r="AM4429" s="5"/>
      <c r="AN4429" s="5"/>
      <c r="AO4429" s="15"/>
    </row>
    <row r="4430" spans="1:41" x14ac:dyDescent="0.3">
      <c r="A4430" s="4"/>
      <c r="C4430" s="10"/>
      <c r="D4430" s="1"/>
      <c r="E4430" s="2"/>
      <c r="X4430"/>
      <c r="Y4430" s="7"/>
      <c r="AA4430"/>
      <c r="AB4430" s="7"/>
      <c r="AF4430" s="5"/>
      <c r="AG4430" s="5"/>
      <c r="AI4430" s="5"/>
      <c r="AJ4430" s="15"/>
      <c r="AK4430" s="5"/>
      <c r="AL4430" s="5"/>
      <c r="AM4430" s="5"/>
      <c r="AN4430" s="5"/>
      <c r="AO4430" s="15"/>
    </row>
    <row r="4431" spans="1:41" x14ac:dyDescent="0.3">
      <c r="A4431" s="4"/>
      <c r="C4431" s="10"/>
      <c r="D4431" s="1"/>
      <c r="E4431" s="2"/>
      <c r="X4431"/>
      <c r="Y4431" s="7"/>
      <c r="AA4431"/>
      <c r="AB4431" s="7"/>
      <c r="AF4431" s="5"/>
      <c r="AG4431" s="5"/>
      <c r="AI4431" s="5"/>
      <c r="AJ4431" s="15"/>
      <c r="AK4431" s="5"/>
      <c r="AL4431" s="5"/>
      <c r="AM4431" s="5"/>
      <c r="AN4431" s="5"/>
      <c r="AO4431" s="15"/>
    </row>
    <row r="4432" spans="1:41" x14ac:dyDescent="0.3">
      <c r="A4432" s="4"/>
      <c r="C4432" s="10"/>
      <c r="D4432" s="1"/>
      <c r="E4432" s="2"/>
      <c r="X4432"/>
      <c r="Y4432" s="7"/>
      <c r="AA4432"/>
      <c r="AB4432" s="7"/>
      <c r="AF4432" s="5"/>
      <c r="AG4432" s="5"/>
      <c r="AI4432" s="5"/>
      <c r="AJ4432" s="15"/>
      <c r="AK4432" s="5"/>
      <c r="AL4432" s="5"/>
      <c r="AM4432" s="5"/>
      <c r="AN4432" s="5"/>
      <c r="AO4432" s="15"/>
    </row>
    <row r="4433" spans="1:41" x14ac:dyDescent="0.3">
      <c r="A4433" s="4"/>
      <c r="C4433" s="10"/>
      <c r="D4433" s="1"/>
      <c r="E4433" s="2"/>
      <c r="X4433"/>
      <c r="Y4433" s="7"/>
      <c r="AA4433"/>
      <c r="AB4433" s="7"/>
      <c r="AF4433" s="5"/>
      <c r="AG4433" s="5"/>
      <c r="AI4433" s="5"/>
      <c r="AJ4433" s="15"/>
      <c r="AK4433" s="5"/>
      <c r="AL4433" s="5"/>
      <c r="AM4433" s="5"/>
      <c r="AN4433" s="5"/>
      <c r="AO4433" s="15"/>
    </row>
    <row r="4434" spans="1:41" x14ac:dyDescent="0.3">
      <c r="A4434" s="4"/>
      <c r="C4434" s="10"/>
      <c r="D4434" s="1"/>
      <c r="E4434" s="2"/>
      <c r="X4434"/>
      <c r="Y4434" s="7"/>
      <c r="AA4434"/>
      <c r="AB4434" s="7"/>
      <c r="AF4434" s="5"/>
      <c r="AG4434" s="5"/>
      <c r="AI4434" s="5"/>
      <c r="AJ4434" s="15"/>
      <c r="AK4434" s="5"/>
      <c r="AL4434" s="5"/>
      <c r="AM4434" s="5"/>
      <c r="AN4434" s="5"/>
      <c r="AO4434" s="15"/>
    </row>
    <row r="4435" spans="1:41" x14ac:dyDescent="0.3">
      <c r="A4435" s="4"/>
      <c r="C4435" s="10"/>
      <c r="D4435" s="1"/>
      <c r="E4435" s="2"/>
      <c r="X4435"/>
      <c r="Y4435" s="7"/>
      <c r="AA4435"/>
      <c r="AB4435" s="7"/>
      <c r="AF4435" s="5"/>
      <c r="AG4435" s="5"/>
      <c r="AI4435" s="5"/>
      <c r="AJ4435" s="15"/>
      <c r="AK4435" s="5"/>
      <c r="AL4435" s="5"/>
      <c r="AM4435" s="5"/>
      <c r="AN4435" s="5"/>
      <c r="AO4435" s="15"/>
    </row>
    <row r="4436" spans="1:41" x14ac:dyDescent="0.3">
      <c r="A4436" s="4"/>
      <c r="C4436" s="10"/>
      <c r="D4436" s="1"/>
      <c r="E4436" s="2"/>
      <c r="X4436"/>
      <c r="Y4436" s="7"/>
      <c r="AA4436"/>
      <c r="AB4436" s="7"/>
      <c r="AF4436" s="5"/>
      <c r="AG4436" s="5"/>
      <c r="AI4436" s="5"/>
      <c r="AJ4436" s="15"/>
      <c r="AK4436" s="5"/>
      <c r="AL4436" s="5"/>
      <c r="AM4436" s="5"/>
      <c r="AN4436" s="5"/>
      <c r="AO4436" s="15"/>
    </row>
    <row r="4437" spans="1:41" x14ac:dyDescent="0.3">
      <c r="A4437" s="4"/>
      <c r="C4437" s="10"/>
      <c r="D4437" s="1"/>
      <c r="E4437" s="2"/>
      <c r="X4437"/>
      <c r="Y4437" s="7"/>
      <c r="AA4437"/>
      <c r="AB4437" s="7"/>
      <c r="AF4437" s="5"/>
      <c r="AG4437" s="5"/>
      <c r="AI4437" s="5"/>
      <c r="AJ4437" s="15"/>
      <c r="AK4437" s="5"/>
      <c r="AL4437" s="5"/>
      <c r="AM4437" s="5"/>
      <c r="AN4437" s="5"/>
      <c r="AO4437" s="15"/>
    </row>
    <row r="4438" spans="1:41" x14ac:dyDescent="0.3">
      <c r="A4438" s="4"/>
      <c r="C4438" s="10"/>
      <c r="D4438" s="1"/>
      <c r="E4438" s="2"/>
      <c r="X4438"/>
      <c r="Y4438" s="7"/>
      <c r="AA4438"/>
      <c r="AB4438" s="7"/>
      <c r="AF4438" s="5"/>
      <c r="AG4438" s="5"/>
      <c r="AI4438" s="5"/>
      <c r="AJ4438" s="15"/>
      <c r="AK4438" s="5"/>
      <c r="AL4438" s="5"/>
      <c r="AM4438" s="5"/>
      <c r="AN4438" s="5"/>
      <c r="AO4438" s="15"/>
    </row>
    <row r="4439" spans="1:41" x14ac:dyDescent="0.3">
      <c r="A4439" s="4"/>
      <c r="C4439" s="10"/>
      <c r="D4439" s="1"/>
      <c r="E4439" s="2"/>
      <c r="X4439"/>
      <c r="Y4439" s="7"/>
      <c r="AA4439"/>
      <c r="AB4439" s="7"/>
      <c r="AF4439" s="5"/>
      <c r="AG4439" s="5"/>
      <c r="AI4439" s="5"/>
      <c r="AJ4439" s="15"/>
      <c r="AK4439" s="5"/>
      <c r="AL4439" s="5"/>
      <c r="AM4439" s="5"/>
      <c r="AN4439" s="5"/>
      <c r="AO4439" s="15"/>
    </row>
    <row r="4440" spans="1:41" x14ac:dyDescent="0.3">
      <c r="A4440" s="4"/>
      <c r="C4440" s="10"/>
      <c r="D4440" s="1"/>
      <c r="E4440" s="2"/>
      <c r="X4440"/>
      <c r="Y4440" s="7"/>
      <c r="AA4440"/>
      <c r="AB4440" s="7"/>
      <c r="AF4440" s="5"/>
      <c r="AG4440" s="5"/>
      <c r="AI4440" s="5"/>
      <c r="AJ4440" s="15"/>
      <c r="AK4440" s="5"/>
      <c r="AL4440" s="5"/>
      <c r="AM4440" s="5"/>
      <c r="AN4440" s="5"/>
      <c r="AO4440" s="15"/>
    </row>
    <row r="4441" spans="1:41" x14ac:dyDescent="0.3">
      <c r="A4441" s="4"/>
      <c r="C4441" s="10"/>
      <c r="D4441" s="1"/>
      <c r="E4441" s="2"/>
      <c r="X4441"/>
      <c r="Y4441" s="7"/>
      <c r="AA4441"/>
      <c r="AB4441" s="7"/>
      <c r="AF4441" s="5"/>
      <c r="AG4441" s="5"/>
      <c r="AI4441" s="5"/>
      <c r="AJ4441" s="15"/>
      <c r="AK4441" s="5"/>
      <c r="AL4441" s="5"/>
      <c r="AM4441" s="5"/>
      <c r="AN4441" s="5"/>
      <c r="AO4441" s="15"/>
    </row>
    <row r="4442" spans="1:41" x14ac:dyDescent="0.3">
      <c r="A4442" s="4"/>
      <c r="C4442" s="10"/>
      <c r="D4442" s="1"/>
      <c r="E4442" s="2"/>
      <c r="X4442"/>
      <c r="Y4442" s="7"/>
      <c r="AA4442"/>
      <c r="AB4442" s="7"/>
      <c r="AF4442" s="5"/>
      <c r="AG4442" s="5"/>
      <c r="AI4442" s="5"/>
      <c r="AJ4442" s="15"/>
      <c r="AK4442" s="5"/>
      <c r="AL4442" s="5"/>
      <c r="AM4442" s="5"/>
      <c r="AN4442" s="5"/>
      <c r="AO4442" s="15"/>
    </row>
    <row r="4443" spans="1:41" x14ac:dyDescent="0.3">
      <c r="A4443" s="4"/>
      <c r="C4443" s="10"/>
      <c r="D4443" s="1"/>
      <c r="E4443" s="2"/>
      <c r="X4443"/>
      <c r="Y4443" s="7"/>
      <c r="AA4443"/>
      <c r="AB4443" s="7"/>
      <c r="AF4443" s="5"/>
      <c r="AG4443" s="5"/>
      <c r="AI4443" s="5"/>
      <c r="AJ4443" s="15"/>
      <c r="AK4443" s="5"/>
      <c r="AL4443" s="5"/>
      <c r="AM4443" s="5"/>
      <c r="AN4443" s="5"/>
      <c r="AO4443" s="15"/>
    </row>
    <row r="4444" spans="1:41" x14ac:dyDescent="0.3">
      <c r="A4444" s="4"/>
      <c r="C4444" s="10"/>
      <c r="D4444" s="1"/>
      <c r="E4444" s="2"/>
      <c r="X4444"/>
      <c r="Y4444" s="7"/>
      <c r="AA4444"/>
      <c r="AB4444" s="7"/>
      <c r="AF4444" s="5"/>
      <c r="AG4444" s="5"/>
      <c r="AI4444" s="5"/>
      <c r="AJ4444" s="15"/>
      <c r="AK4444" s="5"/>
      <c r="AL4444" s="5"/>
      <c r="AM4444" s="5"/>
      <c r="AN4444" s="5"/>
      <c r="AO4444" s="15"/>
    </row>
    <row r="4445" spans="1:41" x14ac:dyDescent="0.3">
      <c r="A4445" s="4"/>
      <c r="C4445" s="10"/>
      <c r="D4445" s="1"/>
      <c r="E4445" s="2"/>
      <c r="X4445"/>
      <c r="Y4445" s="7"/>
      <c r="AA4445"/>
      <c r="AB4445" s="7"/>
      <c r="AF4445" s="5"/>
      <c r="AG4445" s="5"/>
      <c r="AI4445" s="5"/>
      <c r="AJ4445" s="15"/>
      <c r="AK4445" s="5"/>
      <c r="AL4445" s="5"/>
      <c r="AM4445" s="5"/>
      <c r="AN4445" s="5"/>
      <c r="AO4445" s="15"/>
    </row>
    <row r="4446" spans="1:41" x14ac:dyDescent="0.3">
      <c r="A4446" s="4"/>
      <c r="C4446" s="10"/>
      <c r="D4446" s="1"/>
      <c r="E4446" s="2"/>
      <c r="X4446"/>
      <c r="Y4446" s="7"/>
      <c r="AA4446"/>
      <c r="AB4446" s="7"/>
      <c r="AF4446" s="5"/>
      <c r="AG4446" s="5"/>
      <c r="AI4446" s="5"/>
      <c r="AJ4446" s="15"/>
      <c r="AK4446" s="5"/>
      <c r="AL4446" s="5"/>
      <c r="AM4446" s="5"/>
      <c r="AN4446" s="5"/>
      <c r="AO4446" s="15"/>
    </row>
    <row r="4447" spans="1:41" x14ac:dyDescent="0.3">
      <c r="A4447" s="4"/>
      <c r="C4447" s="10"/>
      <c r="D4447" s="1"/>
      <c r="E4447" s="2"/>
      <c r="X4447"/>
      <c r="Y4447" s="7"/>
      <c r="AA4447"/>
      <c r="AB4447" s="7"/>
      <c r="AF4447" s="5"/>
      <c r="AG4447" s="5"/>
      <c r="AI4447" s="5"/>
      <c r="AJ4447" s="15"/>
      <c r="AK4447" s="5"/>
      <c r="AL4447" s="5"/>
      <c r="AM4447" s="5"/>
      <c r="AN4447" s="5"/>
      <c r="AO4447" s="15"/>
    </row>
    <row r="4448" spans="1:41" x14ac:dyDescent="0.3">
      <c r="A4448" s="4"/>
      <c r="C4448" s="10"/>
      <c r="D4448" s="1"/>
      <c r="E4448" s="2"/>
      <c r="X4448"/>
      <c r="Y4448" s="7"/>
      <c r="AA4448"/>
      <c r="AB4448" s="7"/>
      <c r="AF4448" s="5"/>
      <c r="AG4448" s="5"/>
      <c r="AI4448" s="5"/>
      <c r="AJ4448" s="15"/>
      <c r="AK4448" s="5"/>
      <c r="AL4448" s="5"/>
      <c r="AM4448" s="5"/>
      <c r="AN4448" s="5"/>
      <c r="AO4448" s="15"/>
    </row>
    <row r="4449" spans="1:41" x14ac:dyDescent="0.3">
      <c r="A4449" s="4"/>
      <c r="C4449" s="10"/>
      <c r="D4449" s="1"/>
      <c r="E4449" s="2"/>
      <c r="X4449"/>
      <c r="Y4449" s="7"/>
      <c r="AA4449"/>
      <c r="AB4449" s="7"/>
      <c r="AF4449" s="5"/>
      <c r="AG4449" s="5"/>
      <c r="AI4449" s="5"/>
      <c r="AJ4449" s="15"/>
      <c r="AK4449" s="5"/>
      <c r="AL4449" s="5"/>
      <c r="AM4449" s="5"/>
      <c r="AN4449" s="5"/>
      <c r="AO4449" s="15"/>
    </row>
    <row r="4450" spans="1:41" x14ac:dyDescent="0.3">
      <c r="A4450" s="4"/>
      <c r="C4450" s="10"/>
      <c r="D4450" s="1"/>
      <c r="E4450" s="2"/>
      <c r="X4450"/>
      <c r="Y4450" s="7"/>
      <c r="AA4450"/>
      <c r="AB4450" s="7"/>
      <c r="AF4450" s="5"/>
      <c r="AG4450" s="5"/>
      <c r="AI4450" s="5"/>
      <c r="AJ4450" s="15"/>
      <c r="AK4450" s="5"/>
      <c r="AL4450" s="5"/>
      <c r="AM4450" s="5"/>
      <c r="AN4450" s="5"/>
      <c r="AO4450" s="15"/>
    </row>
    <row r="4451" spans="1:41" x14ac:dyDescent="0.3">
      <c r="A4451" s="4"/>
      <c r="C4451" s="10"/>
      <c r="D4451" s="1"/>
      <c r="E4451" s="2"/>
      <c r="X4451"/>
      <c r="Y4451" s="7"/>
      <c r="AA4451"/>
      <c r="AB4451" s="7"/>
      <c r="AF4451" s="5"/>
      <c r="AG4451" s="5"/>
      <c r="AI4451" s="5"/>
      <c r="AJ4451" s="15"/>
      <c r="AK4451" s="5"/>
      <c r="AL4451" s="5"/>
      <c r="AM4451" s="5"/>
      <c r="AN4451" s="5"/>
      <c r="AO4451" s="15"/>
    </row>
    <row r="4452" spans="1:41" x14ac:dyDescent="0.3">
      <c r="A4452" s="4"/>
      <c r="C4452" s="10"/>
      <c r="D4452" s="1"/>
      <c r="E4452" s="2"/>
      <c r="X4452"/>
      <c r="Y4452" s="7"/>
      <c r="AA4452"/>
      <c r="AB4452" s="7"/>
      <c r="AF4452" s="5"/>
      <c r="AG4452" s="5"/>
      <c r="AI4452" s="5"/>
      <c r="AJ4452" s="15"/>
      <c r="AK4452" s="5"/>
      <c r="AL4452" s="5"/>
      <c r="AM4452" s="5"/>
      <c r="AN4452" s="5"/>
      <c r="AO4452" s="15"/>
    </row>
    <row r="4453" spans="1:41" x14ac:dyDescent="0.3">
      <c r="A4453" s="4"/>
      <c r="C4453" s="10"/>
      <c r="D4453" s="1"/>
      <c r="E4453" s="2"/>
      <c r="X4453"/>
      <c r="Y4453" s="7"/>
      <c r="AA4453"/>
      <c r="AB4453" s="7"/>
      <c r="AF4453" s="5"/>
      <c r="AG4453" s="5"/>
      <c r="AI4453" s="5"/>
      <c r="AJ4453" s="15"/>
      <c r="AK4453" s="5"/>
      <c r="AL4453" s="5"/>
      <c r="AM4453" s="5"/>
      <c r="AN4453" s="5"/>
      <c r="AO4453" s="15"/>
    </row>
    <row r="4454" spans="1:41" x14ac:dyDescent="0.3">
      <c r="A4454" s="4"/>
      <c r="C4454" s="10"/>
      <c r="D4454" s="1"/>
      <c r="E4454" s="2"/>
      <c r="X4454"/>
      <c r="Y4454" s="7"/>
      <c r="AA4454"/>
      <c r="AB4454" s="7"/>
      <c r="AF4454" s="5"/>
      <c r="AG4454" s="5"/>
      <c r="AI4454" s="5"/>
      <c r="AJ4454" s="15"/>
      <c r="AK4454" s="5"/>
      <c r="AL4454" s="5"/>
      <c r="AM4454" s="5"/>
      <c r="AN4454" s="5"/>
      <c r="AO4454" s="15"/>
    </row>
    <row r="4455" spans="1:41" x14ac:dyDescent="0.3">
      <c r="A4455" s="4"/>
      <c r="C4455" s="10"/>
      <c r="D4455" s="1"/>
      <c r="E4455" s="2"/>
      <c r="X4455"/>
      <c r="Y4455" s="7"/>
      <c r="AA4455"/>
      <c r="AB4455" s="7"/>
      <c r="AF4455" s="5"/>
      <c r="AG4455" s="5"/>
      <c r="AI4455" s="5"/>
      <c r="AJ4455" s="15"/>
      <c r="AK4455" s="5"/>
      <c r="AL4455" s="5"/>
      <c r="AM4455" s="5"/>
      <c r="AN4455" s="5"/>
      <c r="AO4455" s="15"/>
    </row>
    <row r="4456" spans="1:41" x14ac:dyDescent="0.3">
      <c r="A4456" s="4"/>
      <c r="C4456" s="10"/>
      <c r="D4456" s="1"/>
      <c r="E4456" s="2"/>
      <c r="X4456"/>
      <c r="Y4456" s="7"/>
      <c r="AA4456"/>
      <c r="AB4456" s="7"/>
      <c r="AF4456" s="5"/>
      <c r="AG4456" s="5"/>
      <c r="AI4456" s="5"/>
      <c r="AJ4456" s="15"/>
      <c r="AK4456" s="5"/>
      <c r="AL4456" s="5"/>
      <c r="AM4456" s="5"/>
      <c r="AN4456" s="5"/>
      <c r="AO4456" s="15"/>
    </row>
    <row r="4457" spans="1:41" x14ac:dyDescent="0.3">
      <c r="A4457" s="4"/>
      <c r="C4457" s="10"/>
      <c r="D4457" s="1"/>
      <c r="E4457" s="2"/>
      <c r="X4457"/>
      <c r="Y4457" s="7"/>
      <c r="AA4457"/>
      <c r="AB4457" s="7"/>
      <c r="AF4457" s="5"/>
      <c r="AG4457" s="5"/>
      <c r="AI4457" s="5"/>
      <c r="AJ4457" s="15"/>
      <c r="AK4457" s="5"/>
      <c r="AL4457" s="5"/>
      <c r="AM4457" s="5"/>
      <c r="AN4457" s="5"/>
      <c r="AO4457" s="15"/>
    </row>
    <row r="4458" spans="1:41" x14ac:dyDescent="0.3">
      <c r="A4458" s="4"/>
      <c r="C4458" s="10"/>
      <c r="D4458" s="1"/>
      <c r="E4458" s="2"/>
      <c r="X4458"/>
      <c r="Y4458" s="7"/>
      <c r="AA4458"/>
      <c r="AB4458" s="7"/>
      <c r="AF4458" s="5"/>
      <c r="AG4458" s="5"/>
      <c r="AI4458" s="5"/>
      <c r="AJ4458" s="15"/>
      <c r="AK4458" s="5"/>
      <c r="AL4458" s="5"/>
      <c r="AM4458" s="5"/>
      <c r="AN4458" s="5"/>
      <c r="AO4458" s="15"/>
    </row>
    <row r="4459" spans="1:41" x14ac:dyDescent="0.3">
      <c r="A4459" s="4"/>
      <c r="C4459" s="10"/>
      <c r="D4459" s="1"/>
      <c r="E4459" s="2"/>
      <c r="X4459"/>
      <c r="Y4459" s="7"/>
      <c r="AA4459"/>
      <c r="AB4459" s="7"/>
      <c r="AF4459" s="5"/>
      <c r="AG4459" s="5"/>
      <c r="AI4459" s="5"/>
      <c r="AJ4459" s="15"/>
      <c r="AK4459" s="5"/>
      <c r="AL4459" s="5"/>
      <c r="AM4459" s="5"/>
      <c r="AN4459" s="5"/>
      <c r="AO4459" s="15"/>
    </row>
    <row r="4460" spans="1:41" x14ac:dyDescent="0.3">
      <c r="A4460" s="4"/>
      <c r="C4460" s="10"/>
      <c r="D4460" s="1"/>
      <c r="E4460" s="2"/>
      <c r="X4460"/>
      <c r="Y4460" s="7"/>
      <c r="AA4460"/>
      <c r="AB4460" s="7"/>
      <c r="AF4460" s="5"/>
      <c r="AG4460" s="5"/>
      <c r="AI4460" s="5"/>
      <c r="AJ4460" s="15"/>
      <c r="AK4460" s="5"/>
      <c r="AL4460" s="5"/>
      <c r="AM4460" s="5"/>
      <c r="AN4460" s="5"/>
      <c r="AO4460" s="15"/>
    </row>
    <row r="4461" spans="1:41" x14ac:dyDescent="0.3">
      <c r="A4461" s="4"/>
      <c r="C4461" s="10"/>
      <c r="D4461" s="1"/>
      <c r="E4461" s="2"/>
      <c r="X4461"/>
      <c r="Y4461" s="7"/>
      <c r="AA4461"/>
      <c r="AB4461" s="7"/>
      <c r="AF4461" s="5"/>
      <c r="AG4461" s="5"/>
      <c r="AI4461" s="5"/>
      <c r="AJ4461" s="15"/>
      <c r="AK4461" s="5"/>
      <c r="AL4461" s="5"/>
      <c r="AM4461" s="5"/>
      <c r="AN4461" s="5"/>
      <c r="AO4461" s="15"/>
    </row>
    <row r="4462" spans="1:41" x14ac:dyDescent="0.3">
      <c r="A4462" s="4"/>
      <c r="C4462" s="10"/>
      <c r="D4462" s="1"/>
      <c r="E4462" s="2"/>
      <c r="X4462"/>
      <c r="Y4462" s="7"/>
      <c r="AA4462"/>
      <c r="AB4462" s="7"/>
      <c r="AF4462" s="5"/>
      <c r="AG4462" s="5"/>
      <c r="AI4462" s="5"/>
      <c r="AJ4462" s="15"/>
      <c r="AK4462" s="5"/>
      <c r="AL4462" s="5"/>
      <c r="AM4462" s="5"/>
      <c r="AN4462" s="5"/>
      <c r="AO4462" s="15"/>
    </row>
    <row r="4463" spans="1:41" x14ac:dyDescent="0.3">
      <c r="A4463" s="4"/>
      <c r="C4463" s="10"/>
      <c r="D4463" s="1"/>
      <c r="E4463" s="2"/>
      <c r="X4463"/>
      <c r="Y4463" s="7"/>
      <c r="AA4463"/>
      <c r="AB4463" s="7"/>
      <c r="AF4463" s="5"/>
      <c r="AG4463" s="5"/>
      <c r="AI4463" s="5"/>
      <c r="AJ4463" s="15"/>
      <c r="AK4463" s="5"/>
      <c r="AL4463" s="5"/>
      <c r="AM4463" s="5"/>
      <c r="AN4463" s="5"/>
      <c r="AO4463" s="15"/>
    </row>
    <row r="4464" spans="1:41" x14ac:dyDescent="0.3">
      <c r="A4464" s="4"/>
      <c r="C4464" s="10"/>
      <c r="D4464" s="1"/>
      <c r="E4464" s="2"/>
      <c r="X4464"/>
      <c r="Y4464" s="7"/>
      <c r="AA4464"/>
      <c r="AB4464" s="7"/>
      <c r="AF4464" s="5"/>
      <c r="AG4464" s="5"/>
      <c r="AI4464" s="5"/>
      <c r="AJ4464" s="15"/>
      <c r="AK4464" s="5"/>
      <c r="AL4464" s="5"/>
      <c r="AM4464" s="5"/>
      <c r="AN4464" s="5"/>
      <c r="AO4464" s="15"/>
    </row>
    <row r="4465" spans="1:41" x14ac:dyDescent="0.3">
      <c r="A4465" s="4"/>
      <c r="C4465" s="10"/>
      <c r="D4465" s="1"/>
      <c r="E4465" s="2"/>
      <c r="X4465"/>
      <c r="Y4465" s="7"/>
      <c r="AA4465"/>
      <c r="AB4465" s="7"/>
      <c r="AF4465" s="5"/>
      <c r="AG4465" s="5"/>
      <c r="AI4465" s="5"/>
      <c r="AJ4465" s="15"/>
      <c r="AK4465" s="5"/>
      <c r="AL4465" s="5"/>
      <c r="AM4465" s="5"/>
      <c r="AN4465" s="5"/>
      <c r="AO4465" s="15"/>
    </row>
    <row r="4466" spans="1:41" x14ac:dyDescent="0.3">
      <c r="A4466" s="4"/>
      <c r="C4466" s="10"/>
      <c r="D4466" s="1"/>
      <c r="E4466" s="2"/>
      <c r="X4466"/>
      <c r="Y4466" s="7"/>
      <c r="AA4466"/>
      <c r="AB4466" s="7"/>
      <c r="AF4466" s="5"/>
      <c r="AG4466" s="5"/>
      <c r="AI4466" s="5"/>
      <c r="AJ4466" s="15"/>
      <c r="AK4466" s="5"/>
      <c r="AL4466" s="5"/>
      <c r="AM4466" s="5"/>
      <c r="AN4466" s="5"/>
      <c r="AO4466" s="15"/>
    </row>
    <row r="4467" spans="1:41" x14ac:dyDescent="0.3">
      <c r="A4467" s="4"/>
      <c r="C4467" s="10"/>
      <c r="D4467" s="1"/>
      <c r="E4467" s="2"/>
      <c r="X4467"/>
      <c r="Y4467" s="7"/>
      <c r="AA4467"/>
      <c r="AB4467" s="7"/>
      <c r="AF4467" s="5"/>
      <c r="AG4467" s="5"/>
      <c r="AI4467" s="5"/>
      <c r="AJ4467" s="15"/>
      <c r="AK4467" s="5"/>
      <c r="AL4467" s="5"/>
      <c r="AM4467" s="5"/>
      <c r="AN4467" s="5"/>
      <c r="AO4467" s="15"/>
    </row>
    <row r="4468" spans="1:41" x14ac:dyDescent="0.3">
      <c r="A4468" s="4"/>
      <c r="C4468" s="10"/>
      <c r="D4468" s="1"/>
      <c r="E4468" s="2"/>
      <c r="X4468"/>
      <c r="Y4468" s="7"/>
      <c r="AA4468"/>
      <c r="AB4468" s="7"/>
      <c r="AF4468" s="5"/>
      <c r="AG4468" s="5"/>
      <c r="AI4468" s="5"/>
      <c r="AJ4468" s="15"/>
      <c r="AK4468" s="5"/>
      <c r="AL4468" s="5"/>
      <c r="AM4468" s="5"/>
      <c r="AN4468" s="5"/>
      <c r="AO4468" s="15"/>
    </row>
    <row r="4469" spans="1:41" x14ac:dyDescent="0.3">
      <c r="A4469" s="4"/>
      <c r="C4469" s="10"/>
      <c r="D4469" s="1"/>
      <c r="E4469" s="2"/>
      <c r="X4469"/>
      <c r="Y4469" s="7"/>
      <c r="AA4469"/>
      <c r="AB4469" s="7"/>
      <c r="AF4469" s="5"/>
      <c r="AG4469" s="5"/>
      <c r="AI4469" s="5"/>
      <c r="AJ4469" s="15"/>
      <c r="AK4469" s="5"/>
      <c r="AL4469" s="5"/>
      <c r="AM4469" s="5"/>
      <c r="AN4469" s="5"/>
      <c r="AO4469" s="15"/>
    </row>
    <row r="4470" spans="1:41" x14ac:dyDescent="0.3">
      <c r="A4470" s="4"/>
      <c r="C4470" s="10"/>
      <c r="D4470" s="1"/>
      <c r="E4470" s="2"/>
      <c r="X4470"/>
      <c r="Y4470" s="7"/>
      <c r="AA4470"/>
      <c r="AB4470" s="7"/>
      <c r="AF4470" s="5"/>
      <c r="AG4470" s="5"/>
      <c r="AI4470" s="5"/>
      <c r="AJ4470" s="15"/>
      <c r="AK4470" s="5"/>
      <c r="AL4470" s="5"/>
      <c r="AM4470" s="5"/>
      <c r="AN4470" s="5"/>
      <c r="AO4470" s="15"/>
    </row>
    <row r="4471" spans="1:41" x14ac:dyDescent="0.3">
      <c r="A4471" s="4"/>
      <c r="C4471" s="10"/>
      <c r="D4471" s="1"/>
      <c r="E4471" s="2"/>
      <c r="X4471"/>
      <c r="Y4471" s="7"/>
      <c r="AA4471"/>
      <c r="AB4471" s="7"/>
      <c r="AF4471" s="5"/>
      <c r="AG4471" s="5"/>
      <c r="AI4471" s="5"/>
      <c r="AJ4471" s="15"/>
      <c r="AK4471" s="5"/>
      <c r="AL4471" s="5"/>
      <c r="AM4471" s="5"/>
      <c r="AN4471" s="5"/>
      <c r="AO4471" s="15"/>
    </row>
    <row r="4472" spans="1:41" x14ac:dyDescent="0.3">
      <c r="A4472" s="4"/>
      <c r="C4472" s="10"/>
      <c r="D4472" s="1"/>
      <c r="E4472" s="2"/>
      <c r="X4472"/>
      <c r="Y4472" s="7"/>
      <c r="AA4472"/>
      <c r="AB4472" s="7"/>
      <c r="AF4472" s="5"/>
      <c r="AG4472" s="5"/>
      <c r="AI4472" s="5"/>
      <c r="AJ4472" s="15"/>
      <c r="AK4472" s="5"/>
      <c r="AL4472" s="5"/>
      <c r="AM4472" s="5"/>
      <c r="AN4472" s="5"/>
      <c r="AO4472" s="15"/>
    </row>
    <row r="4473" spans="1:41" x14ac:dyDescent="0.3">
      <c r="A4473" s="4"/>
      <c r="C4473" s="10"/>
      <c r="D4473" s="1"/>
      <c r="E4473" s="2"/>
      <c r="X4473"/>
      <c r="Y4473" s="7"/>
      <c r="AA4473"/>
      <c r="AB4473" s="7"/>
      <c r="AF4473" s="5"/>
      <c r="AG4473" s="5"/>
      <c r="AI4473" s="5"/>
      <c r="AJ4473" s="15"/>
      <c r="AK4473" s="5"/>
      <c r="AL4473" s="5"/>
      <c r="AM4473" s="5"/>
      <c r="AN4473" s="5"/>
      <c r="AO4473" s="15"/>
    </row>
    <row r="4474" spans="1:41" x14ac:dyDescent="0.3">
      <c r="A4474" s="4"/>
      <c r="C4474" s="10"/>
      <c r="D4474" s="1"/>
      <c r="E4474" s="2"/>
      <c r="X4474"/>
      <c r="Y4474" s="7"/>
      <c r="AA4474"/>
      <c r="AB4474" s="7"/>
      <c r="AF4474" s="5"/>
      <c r="AG4474" s="5"/>
      <c r="AI4474" s="5"/>
      <c r="AJ4474" s="15"/>
      <c r="AK4474" s="5"/>
      <c r="AL4474" s="5"/>
      <c r="AM4474" s="5"/>
      <c r="AN4474" s="5"/>
      <c r="AO4474" s="15"/>
    </row>
    <row r="4475" spans="1:41" x14ac:dyDescent="0.3">
      <c r="A4475" s="4"/>
      <c r="C4475" s="10"/>
      <c r="D4475" s="1"/>
      <c r="E4475" s="2"/>
      <c r="X4475"/>
      <c r="Y4475" s="7"/>
      <c r="AA4475"/>
      <c r="AB4475" s="7"/>
      <c r="AF4475" s="5"/>
      <c r="AG4475" s="5"/>
      <c r="AI4475" s="5"/>
      <c r="AJ4475" s="15"/>
      <c r="AK4475" s="5"/>
      <c r="AL4475" s="5"/>
      <c r="AM4475" s="5"/>
      <c r="AN4475" s="5"/>
      <c r="AO4475" s="15"/>
    </row>
    <row r="4476" spans="1:41" x14ac:dyDescent="0.3">
      <c r="A4476" s="4"/>
      <c r="C4476" s="10"/>
      <c r="D4476" s="1"/>
      <c r="E4476" s="2"/>
      <c r="X4476"/>
      <c r="Y4476" s="7"/>
      <c r="AA4476"/>
      <c r="AB4476" s="7"/>
      <c r="AF4476" s="5"/>
      <c r="AG4476" s="5"/>
      <c r="AI4476" s="5"/>
      <c r="AJ4476" s="15"/>
      <c r="AK4476" s="5"/>
      <c r="AL4476" s="5"/>
      <c r="AM4476" s="5"/>
      <c r="AN4476" s="5"/>
      <c r="AO4476" s="15"/>
    </row>
    <row r="4477" spans="1:41" x14ac:dyDescent="0.3">
      <c r="A4477" s="4"/>
      <c r="C4477" s="10"/>
      <c r="D4477" s="1"/>
      <c r="E4477" s="2"/>
      <c r="X4477"/>
      <c r="Y4477" s="7"/>
      <c r="AA4477"/>
      <c r="AB4477" s="7"/>
      <c r="AF4477" s="5"/>
      <c r="AG4477" s="5"/>
      <c r="AI4477" s="5"/>
      <c r="AJ4477" s="15"/>
      <c r="AK4477" s="5"/>
      <c r="AL4477" s="5"/>
      <c r="AM4477" s="5"/>
      <c r="AN4477" s="5"/>
      <c r="AO4477" s="15"/>
    </row>
    <row r="4478" spans="1:41" x14ac:dyDescent="0.3">
      <c r="A4478" s="4"/>
      <c r="C4478" s="10"/>
      <c r="D4478" s="1"/>
      <c r="E4478" s="2"/>
      <c r="X4478"/>
      <c r="Y4478" s="7"/>
      <c r="AA4478"/>
      <c r="AB4478" s="7"/>
      <c r="AF4478" s="5"/>
      <c r="AG4478" s="5"/>
      <c r="AI4478" s="5"/>
      <c r="AJ4478" s="15"/>
      <c r="AK4478" s="5"/>
      <c r="AL4478" s="5"/>
      <c r="AM4478" s="5"/>
      <c r="AN4478" s="5"/>
      <c r="AO4478" s="15"/>
    </row>
    <row r="4479" spans="1:41" x14ac:dyDescent="0.3">
      <c r="A4479" s="4"/>
      <c r="C4479" s="10"/>
      <c r="D4479" s="1"/>
      <c r="E4479" s="2"/>
      <c r="X4479"/>
      <c r="Y4479" s="7"/>
      <c r="AA4479"/>
      <c r="AB4479" s="7"/>
      <c r="AF4479" s="5"/>
      <c r="AG4479" s="5"/>
      <c r="AI4479" s="5"/>
      <c r="AJ4479" s="15"/>
      <c r="AK4479" s="5"/>
      <c r="AL4479" s="5"/>
      <c r="AM4479" s="5"/>
      <c r="AN4479" s="5"/>
      <c r="AO4479" s="15"/>
    </row>
    <row r="4480" spans="1:41" x14ac:dyDescent="0.3">
      <c r="A4480" s="4"/>
      <c r="C4480" s="10"/>
      <c r="D4480" s="1"/>
      <c r="E4480" s="2"/>
      <c r="X4480"/>
      <c r="Y4480" s="7"/>
      <c r="AA4480"/>
      <c r="AB4480" s="7"/>
      <c r="AF4480" s="5"/>
      <c r="AG4480" s="5"/>
      <c r="AI4480" s="5"/>
      <c r="AJ4480" s="15"/>
      <c r="AK4480" s="5"/>
      <c r="AL4480" s="5"/>
      <c r="AM4480" s="5"/>
      <c r="AN4480" s="5"/>
      <c r="AO4480" s="15"/>
    </row>
    <row r="4481" spans="1:41" x14ac:dyDescent="0.3">
      <c r="A4481" s="4"/>
      <c r="C4481" s="10"/>
      <c r="D4481" s="1"/>
      <c r="E4481" s="2"/>
      <c r="X4481"/>
      <c r="Y4481" s="7"/>
      <c r="AA4481"/>
      <c r="AB4481" s="7"/>
      <c r="AF4481" s="5"/>
      <c r="AG4481" s="5"/>
      <c r="AI4481" s="5"/>
      <c r="AJ4481" s="15"/>
      <c r="AK4481" s="5"/>
      <c r="AL4481" s="5"/>
      <c r="AM4481" s="5"/>
      <c r="AN4481" s="5"/>
      <c r="AO4481" s="15"/>
    </row>
    <row r="4482" spans="1:41" x14ac:dyDescent="0.3">
      <c r="A4482" s="4"/>
      <c r="C4482" s="10"/>
      <c r="D4482" s="1"/>
      <c r="E4482" s="2"/>
      <c r="X4482"/>
      <c r="Y4482" s="7"/>
      <c r="AA4482"/>
      <c r="AB4482" s="7"/>
      <c r="AF4482" s="5"/>
      <c r="AG4482" s="5"/>
      <c r="AI4482" s="5"/>
      <c r="AJ4482" s="15"/>
      <c r="AK4482" s="5"/>
      <c r="AL4482" s="5"/>
      <c r="AM4482" s="5"/>
      <c r="AN4482" s="5"/>
      <c r="AO4482" s="15"/>
    </row>
    <row r="4483" spans="1:41" x14ac:dyDescent="0.3">
      <c r="A4483" s="4"/>
      <c r="C4483" s="10"/>
      <c r="D4483" s="1"/>
      <c r="E4483" s="2"/>
      <c r="X4483"/>
      <c r="Y4483" s="7"/>
      <c r="AA4483"/>
      <c r="AB4483" s="7"/>
      <c r="AF4483" s="5"/>
      <c r="AG4483" s="5"/>
      <c r="AI4483" s="5"/>
      <c r="AJ4483" s="15"/>
      <c r="AK4483" s="5"/>
      <c r="AL4483" s="5"/>
      <c r="AM4483" s="5"/>
      <c r="AN4483" s="5"/>
      <c r="AO4483" s="15"/>
    </row>
    <row r="4484" spans="1:41" x14ac:dyDescent="0.3">
      <c r="A4484" s="4"/>
      <c r="C4484" s="10"/>
      <c r="D4484" s="1"/>
      <c r="E4484" s="2"/>
      <c r="X4484"/>
      <c r="Y4484" s="7"/>
      <c r="AA4484"/>
      <c r="AB4484" s="7"/>
      <c r="AF4484" s="5"/>
      <c r="AG4484" s="5"/>
      <c r="AI4484" s="5"/>
      <c r="AJ4484" s="15"/>
      <c r="AK4484" s="5"/>
      <c r="AL4484" s="5"/>
      <c r="AM4484" s="5"/>
      <c r="AN4484" s="5"/>
      <c r="AO4484" s="15"/>
    </row>
    <row r="4485" spans="1:41" x14ac:dyDescent="0.3">
      <c r="A4485" s="4"/>
      <c r="C4485" s="10"/>
      <c r="D4485" s="1"/>
      <c r="E4485" s="2"/>
      <c r="X4485"/>
      <c r="Y4485" s="7"/>
      <c r="AA4485"/>
      <c r="AB4485" s="7"/>
      <c r="AF4485" s="5"/>
      <c r="AG4485" s="5"/>
      <c r="AI4485" s="5"/>
      <c r="AJ4485" s="15"/>
      <c r="AK4485" s="5"/>
      <c r="AL4485" s="5"/>
      <c r="AM4485" s="5"/>
      <c r="AN4485" s="5"/>
      <c r="AO4485" s="15"/>
    </row>
    <row r="4486" spans="1:41" x14ac:dyDescent="0.3">
      <c r="A4486" s="4"/>
      <c r="C4486" s="10"/>
      <c r="D4486" s="1"/>
      <c r="E4486" s="2"/>
      <c r="X4486"/>
      <c r="Y4486" s="7"/>
      <c r="AA4486"/>
      <c r="AB4486" s="7"/>
      <c r="AF4486" s="5"/>
      <c r="AG4486" s="5"/>
      <c r="AI4486" s="5"/>
      <c r="AJ4486" s="15"/>
      <c r="AK4486" s="5"/>
      <c r="AL4486" s="5"/>
      <c r="AM4486" s="5"/>
      <c r="AN4486" s="5"/>
      <c r="AO4486" s="15"/>
    </row>
    <row r="4487" spans="1:41" x14ac:dyDescent="0.3">
      <c r="A4487" s="4"/>
      <c r="C4487" s="10"/>
      <c r="D4487" s="1"/>
      <c r="E4487" s="2"/>
      <c r="X4487"/>
      <c r="Y4487" s="7"/>
      <c r="AA4487"/>
      <c r="AB4487" s="7"/>
      <c r="AF4487" s="5"/>
      <c r="AG4487" s="5"/>
      <c r="AI4487" s="5"/>
      <c r="AJ4487" s="15"/>
      <c r="AK4487" s="5"/>
      <c r="AL4487" s="5"/>
      <c r="AM4487" s="5"/>
      <c r="AN4487" s="5"/>
      <c r="AO4487" s="15"/>
    </row>
    <row r="4488" spans="1:41" x14ac:dyDescent="0.3">
      <c r="A4488" s="4"/>
      <c r="C4488" s="10"/>
      <c r="D4488" s="1"/>
      <c r="E4488" s="2"/>
      <c r="X4488"/>
      <c r="Y4488" s="7"/>
      <c r="AA4488"/>
      <c r="AB4488" s="7"/>
      <c r="AF4488" s="5"/>
      <c r="AG4488" s="5"/>
      <c r="AI4488" s="5"/>
      <c r="AJ4488" s="15"/>
      <c r="AK4488" s="5"/>
      <c r="AL4488" s="5"/>
      <c r="AM4488" s="5"/>
      <c r="AN4488" s="5"/>
      <c r="AO4488" s="15"/>
    </row>
    <row r="4489" spans="1:41" x14ac:dyDescent="0.3">
      <c r="A4489" s="4"/>
      <c r="C4489" s="10"/>
      <c r="D4489" s="1"/>
      <c r="E4489" s="2"/>
      <c r="X4489"/>
      <c r="Y4489" s="7"/>
      <c r="AA4489"/>
      <c r="AB4489" s="7"/>
      <c r="AF4489" s="5"/>
      <c r="AG4489" s="5"/>
      <c r="AI4489" s="5"/>
      <c r="AJ4489" s="15"/>
      <c r="AK4489" s="5"/>
      <c r="AL4489" s="5"/>
      <c r="AM4489" s="5"/>
      <c r="AN4489" s="5"/>
      <c r="AO4489" s="15"/>
    </row>
    <row r="4490" spans="1:41" x14ac:dyDescent="0.3">
      <c r="A4490" s="4"/>
      <c r="C4490" s="10"/>
      <c r="D4490" s="1"/>
      <c r="E4490" s="2"/>
      <c r="X4490"/>
      <c r="Y4490" s="7"/>
      <c r="AA4490"/>
      <c r="AB4490" s="7"/>
      <c r="AF4490" s="5"/>
      <c r="AG4490" s="5"/>
      <c r="AI4490" s="5"/>
      <c r="AJ4490" s="15"/>
      <c r="AK4490" s="5"/>
      <c r="AL4490" s="5"/>
      <c r="AM4490" s="5"/>
      <c r="AN4490" s="5"/>
      <c r="AO4490" s="15"/>
    </row>
    <row r="4491" spans="1:41" x14ac:dyDescent="0.3">
      <c r="A4491" s="4"/>
      <c r="C4491" s="10"/>
      <c r="D4491" s="1"/>
      <c r="E4491" s="2"/>
      <c r="X4491"/>
      <c r="Y4491" s="7"/>
      <c r="AA4491"/>
      <c r="AB4491" s="7"/>
      <c r="AF4491" s="5"/>
      <c r="AG4491" s="5"/>
      <c r="AI4491" s="5"/>
      <c r="AJ4491" s="15"/>
      <c r="AK4491" s="5"/>
      <c r="AL4491" s="5"/>
      <c r="AM4491" s="5"/>
      <c r="AN4491" s="5"/>
      <c r="AO4491" s="15"/>
    </row>
    <row r="4492" spans="1:41" x14ac:dyDescent="0.3">
      <c r="A4492" s="4"/>
      <c r="C4492" s="10"/>
      <c r="D4492" s="1"/>
      <c r="E4492" s="2"/>
      <c r="X4492"/>
      <c r="Y4492" s="7"/>
      <c r="AA4492"/>
      <c r="AB4492" s="7"/>
      <c r="AF4492" s="5"/>
      <c r="AG4492" s="5"/>
      <c r="AI4492" s="5"/>
      <c r="AJ4492" s="15"/>
      <c r="AK4492" s="5"/>
      <c r="AL4492" s="5"/>
      <c r="AM4492" s="5"/>
      <c r="AN4492" s="5"/>
      <c r="AO4492" s="15"/>
    </row>
    <row r="4493" spans="1:41" x14ac:dyDescent="0.3">
      <c r="A4493" s="4"/>
      <c r="C4493" s="10"/>
      <c r="D4493" s="1"/>
      <c r="E4493" s="2"/>
      <c r="X4493"/>
      <c r="Y4493" s="7"/>
      <c r="AA4493"/>
      <c r="AB4493" s="7"/>
      <c r="AF4493" s="5"/>
      <c r="AG4493" s="5"/>
      <c r="AI4493" s="5"/>
      <c r="AJ4493" s="15"/>
      <c r="AK4493" s="5"/>
      <c r="AL4493" s="5"/>
      <c r="AM4493" s="5"/>
      <c r="AN4493" s="5"/>
      <c r="AO4493" s="15"/>
    </row>
    <row r="4494" spans="1:41" x14ac:dyDescent="0.3">
      <c r="A4494" s="4"/>
      <c r="C4494" s="10"/>
      <c r="D4494" s="1"/>
      <c r="E4494" s="2"/>
      <c r="X4494"/>
      <c r="Y4494" s="7"/>
      <c r="AA4494"/>
      <c r="AB4494" s="7"/>
      <c r="AF4494" s="5"/>
      <c r="AG4494" s="5"/>
      <c r="AI4494" s="5"/>
      <c r="AJ4494" s="15"/>
      <c r="AK4494" s="5"/>
      <c r="AL4494" s="5"/>
      <c r="AM4494" s="5"/>
      <c r="AN4494" s="5"/>
      <c r="AO4494" s="15"/>
    </row>
    <row r="4495" spans="1:41" x14ac:dyDescent="0.3">
      <c r="A4495" s="4"/>
      <c r="C4495" s="10"/>
      <c r="D4495" s="1"/>
      <c r="E4495" s="2"/>
      <c r="X4495"/>
      <c r="Y4495" s="7"/>
      <c r="AA4495"/>
      <c r="AB4495" s="7"/>
      <c r="AF4495" s="5"/>
      <c r="AG4495" s="5"/>
      <c r="AI4495" s="5"/>
      <c r="AJ4495" s="15"/>
      <c r="AK4495" s="5"/>
      <c r="AL4495" s="5"/>
      <c r="AM4495" s="5"/>
      <c r="AN4495" s="5"/>
      <c r="AO4495" s="15"/>
    </row>
    <row r="4496" spans="1:41" x14ac:dyDescent="0.3">
      <c r="A4496" s="4"/>
      <c r="C4496" s="10"/>
      <c r="D4496" s="1"/>
      <c r="E4496" s="2"/>
      <c r="X4496"/>
      <c r="Y4496" s="7"/>
      <c r="AA4496"/>
      <c r="AB4496" s="7"/>
      <c r="AF4496" s="5"/>
      <c r="AG4496" s="5"/>
      <c r="AI4496" s="5"/>
      <c r="AJ4496" s="15"/>
      <c r="AK4496" s="5"/>
      <c r="AL4496" s="5"/>
      <c r="AM4496" s="5"/>
      <c r="AN4496" s="5"/>
      <c r="AO4496" s="15"/>
    </row>
    <row r="4497" spans="1:41" x14ac:dyDescent="0.3">
      <c r="A4497" s="4"/>
      <c r="C4497" s="10"/>
      <c r="D4497" s="1"/>
      <c r="E4497" s="2"/>
      <c r="X4497"/>
      <c r="Y4497" s="7"/>
      <c r="AA4497"/>
      <c r="AB4497" s="7"/>
      <c r="AF4497" s="5"/>
      <c r="AG4497" s="5"/>
      <c r="AI4497" s="5"/>
      <c r="AJ4497" s="15"/>
      <c r="AK4497" s="5"/>
      <c r="AL4497" s="5"/>
      <c r="AM4497" s="5"/>
      <c r="AN4497" s="5"/>
      <c r="AO4497" s="15"/>
    </row>
    <row r="4498" spans="1:41" x14ac:dyDescent="0.3">
      <c r="A4498" s="4"/>
      <c r="C4498" s="10"/>
      <c r="D4498" s="1"/>
      <c r="E4498" s="2"/>
      <c r="X4498"/>
      <c r="Y4498" s="7"/>
      <c r="AA4498"/>
      <c r="AB4498" s="7"/>
      <c r="AF4498" s="5"/>
      <c r="AG4498" s="5"/>
      <c r="AI4498" s="5"/>
      <c r="AJ4498" s="15"/>
      <c r="AK4498" s="5"/>
      <c r="AL4498" s="5"/>
      <c r="AM4498" s="5"/>
      <c r="AN4498" s="5"/>
      <c r="AO4498" s="15"/>
    </row>
    <row r="4499" spans="1:41" x14ac:dyDescent="0.3">
      <c r="A4499" s="4"/>
      <c r="C4499" s="10"/>
      <c r="D4499" s="1"/>
      <c r="E4499" s="2"/>
      <c r="X4499"/>
      <c r="Y4499" s="7"/>
      <c r="AA4499"/>
      <c r="AB4499" s="7"/>
      <c r="AF4499" s="5"/>
      <c r="AG4499" s="5"/>
      <c r="AI4499" s="5"/>
      <c r="AJ4499" s="15"/>
      <c r="AK4499" s="5"/>
      <c r="AL4499" s="5"/>
      <c r="AM4499" s="5"/>
      <c r="AN4499" s="5"/>
      <c r="AO4499" s="15"/>
    </row>
    <row r="4500" spans="1:41" x14ac:dyDescent="0.3">
      <c r="A4500" s="4"/>
      <c r="C4500" s="10"/>
      <c r="D4500" s="1"/>
      <c r="E4500" s="2"/>
      <c r="X4500"/>
      <c r="Y4500" s="7"/>
      <c r="AA4500"/>
      <c r="AB4500" s="7"/>
      <c r="AF4500" s="5"/>
      <c r="AG4500" s="5"/>
      <c r="AI4500" s="5"/>
      <c r="AJ4500" s="15"/>
      <c r="AK4500" s="5"/>
      <c r="AL4500" s="5"/>
      <c r="AM4500" s="5"/>
      <c r="AN4500" s="5"/>
      <c r="AO4500" s="15"/>
    </row>
    <row r="4501" spans="1:41" x14ac:dyDescent="0.3">
      <c r="A4501" s="4"/>
      <c r="C4501" s="10"/>
      <c r="D4501" s="1"/>
      <c r="E4501" s="2"/>
      <c r="X4501"/>
      <c r="Y4501" s="7"/>
      <c r="AA4501"/>
      <c r="AB4501" s="7"/>
      <c r="AF4501" s="5"/>
      <c r="AG4501" s="5"/>
      <c r="AI4501" s="5"/>
      <c r="AJ4501" s="15"/>
      <c r="AK4501" s="5"/>
      <c r="AL4501" s="5"/>
      <c r="AM4501" s="5"/>
      <c r="AN4501" s="5"/>
      <c r="AO4501" s="15"/>
    </row>
    <row r="4502" spans="1:41" x14ac:dyDescent="0.3">
      <c r="A4502" s="4"/>
      <c r="C4502" s="10"/>
      <c r="D4502" s="1"/>
      <c r="E4502" s="2"/>
      <c r="X4502"/>
      <c r="Y4502" s="7"/>
      <c r="AA4502"/>
      <c r="AB4502" s="7"/>
      <c r="AF4502" s="5"/>
      <c r="AG4502" s="5"/>
      <c r="AI4502" s="5"/>
      <c r="AJ4502" s="15"/>
      <c r="AK4502" s="5"/>
      <c r="AL4502" s="5"/>
      <c r="AM4502" s="5"/>
      <c r="AN4502" s="5"/>
      <c r="AO4502" s="15"/>
    </row>
    <row r="4503" spans="1:41" x14ac:dyDescent="0.3">
      <c r="A4503" s="4"/>
      <c r="C4503" s="10"/>
      <c r="D4503" s="1"/>
      <c r="E4503" s="2"/>
      <c r="X4503"/>
      <c r="Y4503" s="7"/>
      <c r="AA4503"/>
      <c r="AB4503" s="7"/>
      <c r="AF4503" s="5"/>
      <c r="AG4503" s="5"/>
      <c r="AI4503" s="5"/>
      <c r="AJ4503" s="15"/>
      <c r="AK4503" s="5"/>
      <c r="AL4503" s="5"/>
      <c r="AM4503" s="5"/>
      <c r="AN4503" s="5"/>
      <c r="AO4503" s="15"/>
    </row>
    <row r="4504" spans="1:41" x14ac:dyDescent="0.3">
      <c r="A4504" s="4"/>
      <c r="C4504" s="10"/>
      <c r="D4504" s="1"/>
      <c r="E4504" s="2"/>
      <c r="X4504"/>
      <c r="Y4504" s="7"/>
      <c r="AA4504"/>
      <c r="AB4504" s="7"/>
      <c r="AF4504" s="5"/>
      <c r="AG4504" s="5"/>
      <c r="AI4504" s="5"/>
      <c r="AJ4504" s="15"/>
      <c r="AK4504" s="5"/>
      <c r="AL4504" s="5"/>
      <c r="AM4504" s="5"/>
      <c r="AN4504" s="5"/>
      <c r="AO4504" s="15"/>
    </row>
    <row r="4505" spans="1:41" x14ac:dyDescent="0.3">
      <c r="A4505" s="4"/>
      <c r="C4505" s="10"/>
      <c r="D4505" s="1"/>
      <c r="E4505" s="2"/>
      <c r="X4505"/>
      <c r="Y4505" s="7"/>
      <c r="AA4505"/>
      <c r="AB4505" s="7"/>
      <c r="AF4505" s="5"/>
      <c r="AG4505" s="5"/>
      <c r="AI4505" s="5"/>
      <c r="AJ4505" s="15"/>
      <c r="AK4505" s="5"/>
      <c r="AL4505" s="5"/>
      <c r="AM4505" s="5"/>
      <c r="AN4505" s="5"/>
      <c r="AO4505" s="15"/>
    </row>
    <row r="4506" spans="1:41" x14ac:dyDescent="0.3">
      <c r="A4506" s="4"/>
      <c r="C4506" s="10"/>
      <c r="D4506" s="1"/>
      <c r="E4506" s="2"/>
      <c r="X4506"/>
      <c r="Y4506" s="7"/>
      <c r="AA4506"/>
      <c r="AB4506" s="7"/>
      <c r="AF4506" s="5"/>
      <c r="AG4506" s="5"/>
      <c r="AI4506" s="5"/>
      <c r="AJ4506" s="15"/>
      <c r="AK4506" s="5"/>
      <c r="AL4506" s="5"/>
      <c r="AM4506" s="5"/>
      <c r="AN4506" s="5"/>
      <c r="AO4506" s="15"/>
    </row>
    <row r="4507" spans="1:41" x14ac:dyDescent="0.3">
      <c r="A4507" s="4"/>
      <c r="C4507" s="10"/>
      <c r="D4507" s="1"/>
      <c r="E4507" s="2"/>
      <c r="X4507"/>
      <c r="Y4507" s="7"/>
      <c r="AA4507"/>
      <c r="AB4507" s="7"/>
      <c r="AF4507" s="5"/>
      <c r="AG4507" s="5"/>
      <c r="AI4507" s="5"/>
      <c r="AJ4507" s="15"/>
      <c r="AK4507" s="5"/>
      <c r="AL4507" s="5"/>
      <c r="AM4507" s="5"/>
      <c r="AN4507" s="5"/>
      <c r="AO4507" s="15"/>
    </row>
    <row r="4508" spans="1:41" x14ac:dyDescent="0.3">
      <c r="A4508" s="4"/>
      <c r="C4508" s="10"/>
      <c r="D4508" s="1"/>
      <c r="E4508" s="2"/>
      <c r="X4508"/>
      <c r="Y4508" s="7"/>
      <c r="AA4508"/>
      <c r="AB4508" s="7"/>
      <c r="AF4508" s="5"/>
      <c r="AG4508" s="5"/>
      <c r="AI4508" s="5"/>
      <c r="AJ4508" s="15"/>
      <c r="AK4508" s="5"/>
      <c r="AL4508" s="5"/>
      <c r="AM4508" s="5"/>
      <c r="AN4508" s="5"/>
      <c r="AO4508" s="15"/>
    </row>
    <row r="4509" spans="1:41" x14ac:dyDescent="0.3">
      <c r="A4509" s="4"/>
      <c r="C4509" s="10"/>
      <c r="D4509" s="1"/>
      <c r="E4509" s="2"/>
      <c r="X4509"/>
      <c r="Y4509" s="7"/>
      <c r="AA4509"/>
      <c r="AB4509" s="7"/>
      <c r="AF4509" s="5"/>
      <c r="AG4509" s="5"/>
      <c r="AI4509" s="5"/>
      <c r="AJ4509" s="15"/>
      <c r="AK4509" s="5"/>
      <c r="AL4509" s="5"/>
      <c r="AM4509" s="5"/>
      <c r="AN4509" s="5"/>
      <c r="AO4509" s="15"/>
    </row>
    <row r="4510" spans="1:41" x14ac:dyDescent="0.3">
      <c r="A4510" s="4"/>
      <c r="C4510" s="10"/>
      <c r="D4510" s="1"/>
      <c r="E4510" s="2"/>
      <c r="X4510"/>
      <c r="Y4510" s="7"/>
      <c r="AA4510"/>
      <c r="AB4510" s="7"/>
      <c r="AF4510" s="5"/>
      <c r="AG4510" s="5"/>
      <c r="AI4510" s="5"/>
      <c r="AJ4510" s="15"/>
      <c r="AK4510" s="5"/>
      <c r="AL4510" s="5"/>
      <c r="AM4510" s="5"/>
      <c r="AN4510" s="5"/>
      <c r="AO4510" s="15"/>
    </row>
    <row r="4511" spans="1:41" x14ac:dyDescent="0.3">
      <c r="A4511" s="4"/>
      <c r="C4511" s="10"/>
      <c r="D4511" s="1"/>
      <c r="E4511" s="2"/>
      <c r="X4511"/>
      <c r="Y4511" s="7"/>
      <c r="AA4511"/>
      <c r="AB4511" s="7"/>
      <c r="AF4511" s="5"/>
      <c r="AG4511" s="5"/>
      <c r="AI4511" s="5"/>
      <c r="AJ4511" s="15"/>
      <c r="AK4511" s="5"/>
      <c r="AL4511" s="5"/>
      <c r="AM4511" s="5"/>
      <c r="AN4511" s="5"/>
      <c r="AO4511" s="15"/>
    </row>
    <row r="4512" spans="1:41" x14ac:dyDescent="0.3">
      <c r="A4512" s="4"/>
      <c r="C4512" s="10"/>
      <c r="D4512" s="1"/>
      <c r="E4512" s="2"/>
      <c r="X4512"/>
      <c r="Y4512" s="7"/>
      <c r="AA4512"/>
      <c r="AB4512" s="7"/>
      <c r="AF4512" s="5"/>
      <c r="AG4512" s="5"/>
      <c r="AI4512" s="5"/>
      <c r="AJ4512" s="15"/>
      <c r="AK4512" s="5"/>
      <c r="AL4512" s="5"/>
      <c r="AM4512" s="5"/>
      <c r="AN4512" s="5"/>
      <c r="AO4512" s="15"/>
    </row>
    <row r="4513" spans="1:41" x14ac:dyDescent="0.3">
      <c r="A4513" s="4"/>
      <c r="C4513" s="10"/>
      <c r="D4513" s="1"/>
      <c r="E4513" s="2"/>
      <c r="X4513"/>
      <c r="Y4513" s="7"/>
      <c r="AA4513"/>
      <c r="AB4513" s="7"/>
      <c r="AF4513" s="5"/>
      <c r="AG4513" s="5"/>
      <c r="AI4513" s="5"/>
      <c r="AJ4513" s="15"/>
      <c r="AK4513" s="5"/>
      <c r="AL4513" s="5"/>
      <c r="AM4513" s="5"/>
      <c r="AN4513" s="5"/>
      <c r="AO4513" s="15"/>
    </row>
    <row r="4514" spans="1:41" x14ac:dyDescent="0.3">
      <c r="A4514" s="4"/>
      <c r="C4514" s="10"/>
      <c r="D4514" s="1"/>
      <c r="E4514" s="2"/>
      <c r="X4514"/>
      <c r="Y4514" s="7"/>
      <c r="AA4514"/>
      <c r="AB4514" s="7"/>
      <c r="AF4514" s="5"/>
      <c r="AG4514" s="5"/>
      <c r="AI4514" s="5"/>
      <c r="AJ4514" s="15"/>
      <c r="AK4514" s="5"/>
      <c r="AL4514" s="5"/>
      <c r="AM4514" s="5"/>
      <c r="AN4514" s="5"/>
      <c r="AO4514" s="15"/>
    </row>
    <row r="4515" spans="1:41" x14ac:dyDescent="0.3">
      <c r="A4515" s="4"/>
      <c r="C4515" s="10"/>
      <c r="D4515" s="1"/>
      <c r="E4515" s="2"/>
      <c r="X4515"/>
      <c r="Y4515" s="7"/>
      <c r="AA4515"/>
      <c r="AB4515" s="7"/>
      <c r="AF4515" s="5"/>
      <c r="AG4515" s="5"/>
      <c r="AI4515" s="5"/>
      <c r="AJ4515" s="15"/>
      <c r="AK4515" s="5"/>
      <c r="AL4515" s="5"/>
      <c r="AM4515" s="5"/>
      <c r="AN4515" s="5"/>
      <c r="AO4515" s="15"/>
    </row>
    <row r="4516" spans="1:41" x14ac:dyDescent="0.3">
      <c r="A4516" s="4"/>
      <c r="C4516" s="10"/>
      <c r="D4516" s="1"/>
      <c r="E4516" s="2"/>
      <c r="X4516"/>
      <c r="Y4516" s="7"/>
      <c r="AA4516"/>
      <c r="AB4516" s="7"/>
      <c r="AF4516" s="5"/>
      <c r="AG4516" s="5"/>
      <c r="AI4516" s="5"/>
      <c r="AJ4516" s="15"/>
      <c r="AK4516" s="5"/>
      <c r="AL4516" s="5"/>
      <c r="AM4516" s="5"/>
      <c r="AN4516" s="5"/>
      <c r="AO4516" s="15"/>
    </row>
    <row r="4517" spans="1:41" x14ac:dyDescent="0.3">
      <c r="A4517" s="4"/>
      <c r="C4517" s="10"/>
      <c r="D4517" s="1"/>
      <c r="E4517" s="2"/>
      <c r="X4517"/>
      <c r="Y4517" s="7"/>
      <c r="AA4517"/>
      <c r="AB4517" s="7"/>
      <c r="AF4517" s="5"/>
      <c r="AG4517" s="5"/>
      <c r="AI4517" s="5"/>
      <c r="AJ4517" s="15"/>
      <c r="AK4517" s="5"/>
      <c r="AL4517" s="5"/>
      <c r="AM4517" s="5"/>
      <c r="AN4517" s="5"/>
      <c r="AO4517" s="15"/>
    </row>
    <row r="4518" spans="1:41" x14ac:dyDescent="0.3">
      <c r="A4518" s="4"/>
      <c r="C4518" s="10"/>
      <c r="D4518" s="1"/>
      <c r="E4518" s="2"/>
      <c r="X4518"/>
      <c r="Y4518" s="7"/>
      <c r="AA4518"/>
      <c r="AB4518" s="7"/>
      <c r="AF4518" s="5"/>
      <c r="AG4518" s="5"/>
      <c r="AI4518" s="5"/>
      <c r="AJ4518" s="15"/>
      <c r="AK4518" s="5"/>
      <c r="AL4518" s="5"/>
      <c r="AM4518" s="5"/>
      <c r="AN4518" s="5"/>
      <c r="AO4518" s="15"/>
    </row>
    <row r="4519" spans="1:41" x14ac:dyDescent="0.3">
      <c r="A4519" s="4"/>
      <c r="C4519" s="10"/>
      <c r="D4519" s="1"/>
      <c r="E4519" s="2"/>
      <c r="X4519"/>
      <c r="Y4519" s="7"/>
      <c r="AA4519"/>
      <c r="AB4519" s="7"/>
      <c r="AF4519" s="5"/>
      <c r="AG4519" s="5"/>
      <c r="AI4519" s="5"/>
      <c r="AJ4519" s="15"/>
      <c r="AK4519" s="5"/>
      <c r="AL4519" s="5"/>
      <c r="AM4519" s="5"/>
      <c r="AN4519" s="5"/>
      <c r="AO4519" s="15"/>
    </row>
    <row r="4520" spans="1:41" x14ac:dyDescent="0.3">
      <c r="A4520" s="4"/>
      <c r="C4520" s="10"/>
      <c r="D4520" s="1"/>
      <c r="E4520" s="2"/>
      <c r="X4520"/>
      <c r="Y4520" s="7"/>
      <c r="AA4520"/>
      <c r="AB4520" s="7"/>
      <c r="AF4520" s="5"/>
      <c r="AG4520" s="5"/>
      <c r="AI4520" s="5"/>
      <c r="AJ4520" s="15"/>
      <c r="AK4520" s="5"/>
      <c r="AL4520" s="5"/>
      <c r="AM4520" s="5"/>
      <c r="AN4520" s="5"/>
      <c r="AO4520" s="15"/>
    </row>
    <row r="4521" spans="1:41" x14ac:dyDescent="0.3">
      <c r="A4521" s="4"/>
      <c r="C4521" s="10"/>
      <c r="D4521" s="1"/>
      <c r="E4521" s="2"/>
      <c r="X4521"/>
      <c r="Y4521" s="7"/>
      <c r="AA4521"/>
      <c r="AB4521" s="7"/>
      <c r="AF4521" s="5"/>
      <c r="AG4521" s="5"/>
      <c r="AI4521" s="5"/>
      <c r="AJ4521" s="15"/>
      <c r="AK4521" s="5"/>
      <c r="AL4521" s="5"/>
      <c r="AM4521" s="5"/>
      <c r="AN4521" s="5"/>
      <c r="AO4521" s="15"/>
    </row>
    <row r="4522" spans="1:41" x14ac:dyDescent="0.3">
      <c r="A4522" s="4"/>
      <c r="C4522" s="10"/>
      <c r="D4522" s="1"/>
      <c r="E4522" s="2"/>
      <c r="X4522"/>
      <c r="Y4522" s="7"/>
      <c r="AA4522"/>
      <c r="AB4522" s="7"/>
      <c r="AF4522" s="5"/>
      <c r="AG4522" s="5"/>
      <c r="AI4522" s="5"/>
      <c r="AJ4522" s="15"/>
      <c r="AK4522" s="5"/>
      <c r="AL4522" s="5"/>
      <c r="AM4522" s="5"/>
      <c r="AN4522" s="5"/>
      <c r="AO4522" s="15"/>
    </row>
    <row r="4523" spans="1:41" x14ac:dyDescent="0.3">
      <c r="A4523" s="4"/>
      <c r="C4523" s="10"/>
      <c r="D4523" s="1"/>
      <c r="E4523" s="2"/>
      <c r="X4523"/>
      <c r="Y4523" s="7"/>
      <c r="AA4523"/>
      <c r="AB4523" s="7"/>
      <c r="AF4523" s="5"/>
      <c r="AG4523" s="5"/>
      <c r="AI4523" s="5"/>
      <c r="AJ4523" s="15"/>
      <c r="AK4523" s="5"/>
      <c r="AL4523" s="5"/>
      <c r="AM4523" s="5"/>
      <c r="AN4523" s="5"/>
      <c r="AO4523" s="15"/>
    </row>
    <row r="4524" spans="1:41" x14ac:dyDescent="0.3">
      <c r="A4524" s="4"/>
      <c r="C4524" s="10"/>
      <c r="D4524" s="1"/>
      <c r="E4524" s="2"/>
      <c r="X4524"/>
      <c r="Y4524" s="7"/>
      <c r="AA4524"/>
      <c r="AB4524" s="7"/>
      <c r="AF4524" s="5"/>
      <c r="AG4524" s="5"/>
      <c r="AI4524" s="5"/>
      <c r="AJ4524" s="15"/>
      <c r="AK4524" s="5"/>
      <c r="AL4524" s="5"/>
      <c r="AM4524" s="5"/>
      <c r="AN4524" s="5"/>
      <c r="AO4524" s="15"/>
    </row>
    <row r="4525" spans="1:41" x14ac:dyDescent="0.3">
      <c r="A4525" s="4"/>
      <c r="C4525" s="10"/>
      <c r="D4525" s="1"/>
      <c r="E4525" s="2"/>
      <c r="X4525"/>
      <c r="Y4525" s="7"/>
      <c r="AA4525"/>
      <c r="AB4525" s="7"/>
      <c r="AF4525" s="5"/>
      <c r="AG4525" s="5"/>
      <c r="AI4525" s="5"/>
      <c r="AJ4525" s="15"/>
      <c r="AK4525" s="5"/>
      <c r="AL4525" s="5"/>
      <c r="AM4525" s="5"/>
      <c r="AN4525" s="5"/>
      <c r="AO4525" s="15"/>
    </row>
    <row r="4526" spans="1:41" x14ac:dyDescent="0.3">
      <c r="A4526" s="4"/>
      <c r="C4526" s="10"/>
      <c r="D4526" s="1"/>
      <c r="E4526" s="2"/>
      <c r="X4526"/>
      <c r="Y4526" s="7"/>
      <c r="AA4526"/>
      <c r="AB4526" s="7"/>
      <c r="AF4526" s="5"/>
      <c r="AG4526" s="5"/>
      <c r="AI4526" s="5"/>
      <c r="AJ4526" s="15"/>
      <c r="AK4526" s="5"/>
      <c r="AL4526" s="5"/>
      <c r="AM4526" s="5"/>
      <c r="AN4526" s="5"/>
      <c r="AO4526" s="15"/>
    </row>
    <row r="4527" spans="1:41" x14ac:dyDescent="0.3">
      <c r="A4527" s="4"/>
      <c r="C4527" s="10"/>
      <c r="D4527" s="1"/>
      <c r="E4527" s="2"/>
      <c r="X4527"/>
      <c r="Y4527" s="7"/>
      <c r="AA4527"/>
      <c r="AB4527" s="7"/>
      <c r="AF4527" s="5"/>
      <c r="AG4527" s="5"/>
      <c r="AI4527" s="5"/>
      <c r="AJ4527" s="15"/>
      <c r="AK4527" s="5"/>
      <c r="AL4527" s="5"/>
      <c r="AM4527" s="5"/>
      <c r="AN4527" s="5"/>
      <c r="AO4527" s="15"/>
    </row>
    <row r="4528" spans="1:41" x14ac:dyDescent="0.3">
      <c r="A4528" s="4"/>
      <c r="C4528" s="10"/>
      <c r="D4528" s="1"/>
      <c r="E4528" s="2"/>
      <c r="X4528"/>
      <c r="Y4528" s="7"/>
      <c r="AA4528"/>
      <c r="AB4528" s="7"/>
      <c r="AF4528" s="5"/>
      <c r="AG4528" s="5"/>
      <c r="AI4528" s="5"/>
      <c r="AJ4528" s="15"/>
      <c r="AK4528" s="5"/>
      <c r="AL4528" s="5"/>
      <c r="AM4528" s="5"/>
      <c r="AN4528" s="5"/>
      <c r="AO4528" s="15"/>
    </row>
    <row r="4529" spans="1:41" x14ac:dyDescent="0.3">
      <c r="A4529" s="4"/>
      <c r="C4529" s="10"/>
      <c r="D4529" s="1"/>
      <c r="E4529" s="2"/>
      <c r="X4529"/>
      <c r="Y4529" s="7"/>
      <c r="AA4529"/>
      <c r="AB4529" s="7"/>
      <c r="AF4529" s="5"/>
      <c r="AG4529" s="5"/>
      <c r="AI4529" s="5"/>
      <c r="AJ4529" s="15"/>
      <c r="AK4529" s="5"/>
      <c r="AL4529" s="5"/>
      <c r="AM4529" s="5"/>
      <c r="AN4529" s="5"/>
      <c r="AO4529" s="15"/>
    </row>
    <row r="4530" spans="1:41" x14ac:dyDescent="0.3">
      <c r="A4530" s="4"/>
      <c r="C4530" s="10"/>
      <c r="D4530" s="1"/>
      <c r="E4530" s="2"/>
      <c r="X4530"/>
      <c r="Y4530" s="7"/>
      <c r="AA4530"/>
      <c r="AB4530" s="7"/>
      <c r="AF4530" s="5"/>
      <c r="AG4530" s="5"/>
      <c r="AI4530" s="5"/>
      <c r="AJ4530" s="15"/>
      <c r="AK4530" s="5"/>
      <c r="AL4530" s="5"/>
      <c r="AM4530" s="5"/>
      <c r="AN4530" s="5"/>
      <c r="AO4530" s="15"/>
    </row>
    <row r="4531" spans="1:41" x14ac:dyDescent="0.3">
      <c r="A4531" s="4"/>
      <c r="C4531" s="10"/>
      <c r="D4531" s="1"/>
      <c r="E4531" s="2"/>
      <c r="X4531"/>
      <c r="Y4531" s="7"/>
      <c r="AA4531"/>
      <c r="AB4531" s="7"/>
      <c r="AF4531" s="5"/>
      <c r="AG4531" s="5"/>
      <c r="AI4531" s="5"/>
      <c r="AJ4531" s="15"/>
      <c r="AK4531" s="5"/>
      <c r="AL4531" s="5"/>
      <c r="AM4531" s="5"/>
      <c r="AN4531" s="5"/>
      <c r="AO4531" s="15"/>
    </row>
    <row r="4532" spans="1:41" x14ac:dyDescent="0.3">
      <c r="A4532" s="4"/>
      <c r="C4532" s="10"/>
      <c r="D4532" s="1"/>
      <c r="E4532" s="2"/>
      <c r="X4532"/>
      <c r="Y4532" s="7"/>
      <c r="AA4532"/>
      <c r="AB4532" s="7"/>
      <c r="AF4532" s="5"/>
      <c r="AG4532" s="5"/>
      <c r="AI4532" s="5"/>
      <c r="AJ4532" s="15"/>
      <c r="AK4532" s="5"/>
      <c r="AL4532" s="5"/>
      <c r="AM4532" s="5"/>
      <c r="AN4532" s="5"/>
      <c r="AO4532" s="15"/>
    </row>
    <row r="4533" spans="1:41" x14ac:dyDescent="0.3">
      <c r="A4533" s="4"/>
      <c r="C4533" s="10"/>
      <c r="D4533" s="1"/>
      <c r="E4533" s="2"/>
      <c r="X4533"/>
      <c r="Y4533" s="7"/>
      <c r="AA4533"/>
      <c r="AB4533" s="7"/>
      <c r="AF4533" s="5"/>
      <c r="AG4533" s="5"/>
      <c r="AI4533" s="5"/>
      <c r="AJ4533" s="15"/>
      <c r="AK4533" s="5"/>
      <c r="AL4533" s="5"/>
      <c r="AM4533" s="5"/>
      <c r="AN4533" s="5"/>
      <c r="AO4533" s="15"/>
    </row>
    <row r="4534" spans="1:41" x14ac:dyDescent="0.3">
      <c r="A4534" s="4"/>
      <c r="C4534" s="10"/>
      <c r="D4534" s="1"/>
      <c r="E4534" s="2"/>
      <c r="X4534"/>
      <c r="Y4534" s="7"/>
      <c r="AA4534"/>
      <c r="AB4534" s="7"/>
      <c r="AF4534" s="5"/>
      <c r="AG4534" s="5"/>
      <c r="AI4534" s="5"/>
      <c r="AJ4534" s="15"/>
      <c r="AK4534" s="5"/>
      <c r="AL4534" s="5"/>
      <c r="AM4534" s="5"/>
      <c r="AN4534" s="5"/>
      <c r="AO4534" s="15"/>
    </row>
    <row r="4535" spans="1:41" x14ac:dyDescent="0.3">
      <c r="A4535" s="4"/>
      <c r="C4535" s="10"/>
      <c r="D4535" s="1"/>
      <c r="E4535" s="2"/>
      <c r="X4535"/>
      <c r="Y4535" s="7"/>
      <c r="AA4535"/>
      <c r="AB4535" s="7"/>
      <c r="AF4535" s="5"/>
      <c r="AG4535" s="5"/>
      <c r="AI4535" s="5"/>
      <c r="AJ4535" s="15"/>
      <c r="AK4535" s="5"/>
      <c r="AL4535" s="5"/>
      <c r="AM4535" s="5"/>
      <c r="AN4535" s="5"/>
      <c r="AO4535" s="15"/>
    </row>
    <row r="4536" spans="1:41" x14ac:dyDescent="0.3">
      <c r="A4536" s="4"/>
      <c r="C4536" s="10"/>
      <c r="D4536" s="1"/>
      <c r="E4536" s="2"/>
      <c r="X4536"/>
      <c r="Y4536" s="7"/>
      <c r="AA4536"/>
      <c r="AB4536" s="7"/>
      <c r="AF4536" s="5"/>
      <c r="AG4536" s="5"/>
      <c r="AI4536" s="5"/>
      <c r="AJ4536" s="15"/>
      <c r="AK4536" s="5"/>
      <c r="AL4536" s="5"/>
      <c r="AM4536" s="5"/>
      <c r="AN4536" s="5"/>
      <c r="AO4536" s="15"/>
    </row>
    <row r="4537" spans="1:41" x14ac:dyDescent="0.3">
      <c r="A4537" s="4"/>
      <c r="C4537" s="10"/>
      <c r="D4537" s="1"/>
      <c r="E4537" s="2"/>
      <c r="X4537"/>
      <c r="Y4537" s="7"/>
      <c r="AA4537"/>
      <c r="AB4537" s="7"/>
      <c r="AF4537" s="5"/>
      <c r="AG4537" s="5"/>
      <c r="AI4537" s="5"/>
      <c r="AJ4537" s="15"/>
      <c r="AK4537" s="5"/>
      <c r="AL4537" s="5"/>
      <c r="AM4537" s="5"/>
      <c r="AN4537" s="5"/>
      <c r="AO4537" s="15"/>
    </row>
    <row r="4538" spans="1:41" x14ac:dyDescent="0.3">
      <c r="A4538" s="4"/>
      <c r="C4538" s="10"/>
      <c r="D4538" s="1"/>
      <c r="E4538" s="2"/>
      <c r="X4538"/>
      <c r="Y4538" s="7"/>
      <c r="AA4538"/>
      <c r="AB4538" s="7"/>
      <c r="AF4538" s="5"/>
      <c r="AG4538" s="5"/>
      <c r="AI4538" s="5"/>
      <c r="AJ4538" s="15"/>
      <c r="AK4538" s="5"/>
      <c r="AL4538" s="5"/>
      <c r="AM4538" s="5"/>
      <c r="AN4538" s="5"/>
      <c r="AO4538" s="15"/>
    </row>
    <row r="4539" spans="1:41" x14ac:dyDescent="0.3">
      <c r="A4539" s="4"/>
      <c r="C4539" s="10"/>
      <c r="D4539" s="1"/>
      <c r="E4539" s="2"/>
      <c r="X4539"/>
      <c r="Y4539" s="7"/>
      <c r="AA4539"/>
      <c r="AB4539" s="7"/>
      <c r="AF4539" s="5"/>
      <c r="AG4539" s="5"/>
      <c r="AI4539" s="5"/>
      <c r="AJ4539" s="15"/>
      <c r="AK4539" s="5"/>
      <c r="AL4539" s="5"/>
      <c r="AM4539" s="5"/>
      <c r="AN4539" s="5"/>
      <c r="AO4539" s="15"/>
    </row>
    <row r="4540" spans="1:41" x14ac:dyDescent="0.3">
      <c r="A4540" s="4"/>
      <c r="C4540" s="10"/>
      <c r="D4540" s="1"/>
      <c r="E4540" s="2"/>
      <c r="X4540"/>
      <c r="Y4540" s="7"/>
      <c r="AA4540"/>
      <c r="AB4540" s="7"/>
      <c r="AF4540" s="5"/>
      <c r="AG4540" s="5"/>
      <c r="AI4540" s="5"/>
      <c r="AJ4540" s="15"/>
      <c r="AK4540" s="5"/>
      <c r="AL4540" s="5"/>
      <c r="AM4540" s="5"/>
      <c r="AN4540" s="5"/>
      <c r="AO4540" s="15"/>
    </row>
    <row r="4541" spans="1:41" x14ac:dyDescent="0.3">
      <c r="A4541" s="4"/>
      <c r="C4541" s="10"/>
      <c r="D4541" s="1"/>
      <c r="E4541" s="2"/>
      <c r="X4541"/>
      <c r="Y4541" s="7"/>
      <c r="AA4541"/>
      <c r="AB4541" s="7"/>
      <c r="AF4541" s="5"/>
      <c r="AG4541" s="5"/>
      <c r="AI4541" s="5"/>
      <c r="AJ4541" s="15"/>
      <c r="AK4541" s="5"/>
      <c r="AL4541" s="5"/>
      <c r="AM4541" s="5"/>
      <c r="AN4541" s="5"/>
      <c r="AO4541" s="15"/>
    </row>
    <row r="4542" spans="1:41" x14ac:dyDescent="0.3">
      <c r="A4542" s="4"/>
      <c r="C4542" s="10"/>
      <c r="D4542" s="1"/>
      <c r="E4542" s="2"/>
      <c r="X4542"/>
      <c r="Y4542" s="7"/>
      <c r="AA4542"/>
      <c r="AB4542" s="7"/>
      <c r="AF4542" s="5"/>
      <c r="AG4542" s="5"/>
      <c r="AI4542" s="5"/>
      <c r="AJ4542" s="15"/>
      <c r="AK4542" s="5"/>
      <c r="AL4542" s="5"/>
      <c r="AM4542" s="5"/>
      <c r="AN4542" s="5"/>
      <c r="AO4542" s="15"/>
    </row>
    <row r="4543" spans="1:41" x14ac:dyDescent="0.3">
      <c r="A4543" s="4"/>
      <c r="C4543" s="10"/>
      <c r="D4543" s="1"/>
      <c r="E4543" s="2"/>
      <c r="X4543"/>
      <c r="Y4543" s="7"/>
      <c r="AA4543"/>
      <c r="AB4543" s="7"/>
      <c r="AF4543" s="5"/>
      <c r="AG4543" s="5"/>
      <c r="AI4543" s="5"/>
      <c r="AJ4543" s="15"/>
      <c r="AK4543" s="5"/>
      <c r="AL4543" s="5"/>
      <c r="AM4543" s="5"/>
      <c r="AN4543" s="5"/>
      <c r="AO4543" s="15"/>
    </row>
    <row r="4544" spans="1:41" x14ac:dyDescent="0.3">
      <c r="A4544" s="4"/>
      <c r="C4544" s="10"/>
      <c r="D4544" s="1"/>
      <c r="E4544" s="2"/>
      <c r="X4544"/>
      <c r="Y4544" s="7"/>
      <c r="AA4544"/>
      <c r="AB4544" s="7"/>
      <c r="AF4544" s="5"/>
      <c r="AG4544" s="5"/>
      <c r="AI4544" s="5"/>
      <c r="AJ4544" s="15"/>
      <c r="AK4544" s="5"/>
      <c r="AL4544" s="5"/>
      <c r="AM4544" s="5"/>
      <c r="AN4544" s="5"/>
      <c r="AO4544" s="15"/>
    </row>
    <row r="4545" spans="1:41" x14ac:dyDescent="0.3">
      <c r="A4545" s="4"/>
      <c r="C4545" s="10"/>
      <c r="D4545" s="1"/>
      <c r="E4545" s="2"/>
      <c r="X4545"/>
      <c r="Y4545" s="7"/>
      <c r="AA4545"/>
      <c r="AB4545" s="7"/>
      <c r="AF4545" s="5"/>
      <c r="AG4545" s="5"/>
      <c r="AI4545" s="5"/>
      <c r="AJ4545" s="15"/>
      <c r="AK4545" s="5"/>
      <c r="AL4545" s="5"/>
      <c r="AM4545" s="5"/>
      <c r="AN4545" s="5"/>
      <c r="AO4545" s="15"/>
    </row>
    <row r="4546" spans="1:41" x14ac:dyDescent="0.3">
      <c r="A4546" s="4"/>
      <c r="C4546" s="10"/>
      <c r="D4546" s="1"/>
      <c r="E4546" s="2"/>
      <c r="X4546"/>
      <c r="Y4546" s="7"/>
      <c r="AA4546"/>
      <c r="AB4546" s="7"/>
      <c r="AF4546" s="5"/>
      <c r="AG4546" s="5"/>
      <c r="AI4546" s="5"/>
      <c r="AJ4546" s="15"/>
      <c r="AK4546" s="5"/>
      <c r="AL4546" s="5"/>
      <c r="AM4546" s="5"/>
      <c r="AN4546" s="5"/>
      <c r="AO4546" s="15"/>
    </row>
    <row r="4547" spans="1:41" x14ac:dyDescent="0.3">
      <c r="A4547" s="4"/>
      <c r="C4547" s="10"/>
      <c r="D4547" s="1"/>
      <c r="E4547" s="2"/>
      <c r="X4547"/>
      <c r="Y4547" s="7"/>
      <c r="AA4547"/>
      <c r="AB4547" s="7"/>
      <c r="AF4547" s="5"/>
      <c r="AG4547" s="5"/>
      <c r="AI4547" s="5"/>
      <c r="AJ4547" s="15"/>
      <c r="AK4547" s="5"/>
      <c r="AL4547" s="5"/>
      <c r="AM4547" s="5"/>
      <c r="AN4547" s="5"/>
      <c r="AO4547" s="15"/>
    </row>
    <row r="4548" spans="1:41" x14ac:dyDescent="0.3">
      <c r="A4548" s="4"/>
      <c r="C4548" s="10"/>
      <c r="D4548" s="1"/>
      <c r="E4548" s="2"/>
      <c r="X4548"/>
      <c r="Y4548" s="7"/>
      <c r="AA4548"/>
      <c r="AB4548" s="7"/>
      <c r="AF4548" s="5"/>
      <c r="AG4548" s="5"/>
      <c r="AI4548" s="5"/>
      <c r="AJ4548" s="15"/>
      <c r="AK4548" s="5"/>
      <c r="AL4548" s="5"/>
      <c r="AM4548" s="5"/>
      <c r="AN4548" s="5"/>
      <c r="AO4548" s="15"/>
    </row>
    <row r="4549" spans="1:41" x14ac:dyDescent="0.3">
      <c r="A4549" s="4"/>
      <c r="C4549" s="10"/>
      <c r="D4549" s="1"/>
      <c r="E4549" s="2"/>
      <c r="X4549"/>
      <c r="Y4549" s="7"/>
      <c r="AA4549"/>
      <c r="AB4549" s="7"/>
      <c r="AF4549" s="5"/>
      <c r="AG4549" s="5"/>
      <c r="AI4549" s="5"/>
      <c r="AJ4549" s="15"/>
      <c r="AK4549" s="5"/>
      <c r="AL4549" s="5"/>
      <c r="AM4549" s="5"/>
      <c r="AN4549" s="5"/>
      <c r="AO4549" s="15"/>
    </row>
    <row r="4550" spans="1:41" x14ac:dyDescent="0.3">
      <c r="A4550" s="4"/>
      <c r="C4550" s="10"/>
      <c r="D4550" s="1"/>
      <c r="E4550" s="2"/>
      <c r="X4550"/>
      <c r="Y4550" s="7"/>
      <c r="AA4550"/>
      <c r="AB4550" s="7"/>
      <c r="AF4550" s="5"/>
      <c r="AG4550" s="5"/>
      <c r="AI4550" s="5"/>
      <c r="AJ4550" s="15"/>
      <c r="AK4550" s="5"/>
      <c r="AL4550" s="5"/>
      <c r="AM4550" s="5"/>
      <c r="AN4550" s="5"/>
      <c r="AO4550" s="15"/>
    </row>
    <row r="4551" spans="1:41" x14ac:dyDescent="0.3">
      <c r="A4551" s="4"/>
      <c r="C4551" s="10"/>
      <c r="D4551" s="1"/>
      <c r="E4551" s="2"/>
      <c r="X4551"/>
      <c r="Y4551" s="7"/>
      <c r="AA4551"/>
      <c r="AB4551" s="7"/>
      <c r="AF4551" s="5"/>
      <c r="AG4551" s="5"/>
      <c r="AI4551" s="5"/>
      <c r="AJ4551" s="15"/>
      <c r="AK4551" s="5"/>
      <c r="AL4551" s="5"/>
      <c r="AM4551" s="5"/>
      <c r="AN4551" s="5"/>
      <c r="AO4551" s="15"/>
    </row>
    <row r="4552" spans="1:41" x14ac:dyDescent="0.3">
      <c r="A4552" s="4"/>
      <c r="C4552" s="10"/>
      <c r="D4552" s="1"/>
      <c r="E4552" s="2"/>
      <c r="X4552"/>
      <c r="Y4552" s="7"/>
      <c r="AA4552"/>
      <c r="AB4552" s="7"/>
      <c r="AF4552" s="5"/>
      <c r="AG4552" s="5"/>
      <c r="AI4552" s="5"/>
      <c r="AJ4552" s="15"/>
      <c r="AK4552" s="5"/>
      <c r="AL4552" s="5"/>
      <c r="AM4552" s="5"/>
      <c r="AN4552" s="5"/>
      <c r="AO4552" s="15"/>
    </row>
    <row r="4553" spans="1:41" x14ac:dyDescent="0.3">
      <c r="A4553" s="4"/>
      <c r="C4553" s="10"/>
      <c r="D4553" s="1"/>
      <c r="E4553" s="2"/>
      <c r="X4553"/>
      <c r="Y4553" s="7"/>
      <c r="AA4553"/>
      <c r="AB4553" s="7"/>
      <c r="AF4553" s="5"/>
      <c r="AG4553" s="5"/>
      <c r="AI4553" s="5"/>
      <c r="AJ4553" s="15"/>
      <c r="AK4553" s="5"/>
      <c r="AL4553" s="5"/>
      <c r="AM4553" s="5"/>
      <c r="AN4553" s="5"/>
      <c r="AO4553" s="15"/>
    </row>
    <row r="4554" spans="1:41" x14ac:dyDescent="0.3">
      <c r="A4554" s="4"/>
      <c r="C4554" s="10"/>
      <c r="D4554" s="1"/>
      <c r="E4554" s="2"/>
      <c r="X4554"/>
      <c r="Y4554" s="7"/>
      <c r="AA4554"/>
      <c r="AB4554" s="7"/>
      <c r="AF4554" s="5"/>
      <c r="AG4554" s="5"/>
      <c r="AI4554" s="5"/>
      <c r="AJ4554" s="15"/>
      <c r="AK4554" s="5"/>
      <c r="AL4554" s="5"/>
      <c r="AM4554" s="5"/>
      <c r="AN4554" s="5"/>
      <c r="AO4554" s="15"/>
    </row>
    <row r="4555" spans="1:41" x14ac:dyDescent="0.3">
      <c r="A4555" s="4"/>
      <c r="C4555" s="10"/>
      <c r="D4555" s="1"/>
      <c r="E4555" s="2"/>
      <c r="X4555"/>
      <c r="Y4555" s="7"/>
      <c r="AA4555"/>
      <c r="AB4555" s="7"/>
      <c r="AF4555" s="5"/>
      <c r="AG4555" s="5"/>
      <c r="AI4555" s="5"/>
      <c r="AJ4555" s="15"/>
      <c r="AK4555" s="5"/>
      <c r="AL4555" s="5"/>
      <c r="AM4555" s="5"/>
      <c r="AN4555" s="5"/>
      <c r="AO4555" s="15"/>
    </row>
    <row r="4556" spans="1:41" x14ac:dyDescent="0.3">
      <c r="A4556" s="4"/>
      <c r="C4556" s="10"/>
      <c r="D4556" s="1"/>
      <c r="E4556" s="2"/>
      <c r="X4556"/>
      <c r="Y4556" s="7"/>
      <c r="AA4556"/>
      <c r="AB4556" s="7"/>
      <c r="AF4556" s="5"/>
      <c r="AG4556" s="5"/>
      <c r="AI4556" s="5"/>
      <c r="AJ4556" s="15"/>
      <c r="AK4556" s="5"/>
      <c r="AL4556" s="5"/>
      <c r="AM4556" s="5"/>
      <c r="AN4556" s="5"/>
      <c r="AO4556" s="15"/>
    </row>
    <row r="4557" spans="1:41" x14ac:dyDescent="0.3">
      <c r="A4557" s="4"/>
      <c r="C4557" s="10"/>
      <c r="D4557" s="1"/>
      <c r="E4557" s="2"/>
      <c r="X4557"/>
      <c r="Y4557" s="7"/>
      <c r="AA4557"/>
      <c r="AB4557" s="7"/>
      <c r="AF4557" s="5"/>
      <c r="AG4557" s="5"/>
      <c r="AI4557" s="5"/>
      <c r="AJ4557" s="15"/>
      <c r="AK4557" s="5"/>
      <c r="AL4557" s="5"/>
      <c r="AM4557" s="5"/>
      <c r="AN4557" s="5"/>
      <c r="AO4557" s="15"/>
    </row>
    <row r="4558" spans="1:41" x14ac:dyDescent="0.3">
      <c r="A4558" s="4"/>
      <c r="C4558" s="10"/>
      <c r="D4558" s="1"/>
      <c r="E4558" s="2"/>
      <c r="X4558"/>
      <c r="Y4558" s="7"/>
      <c r="AA4558"/>
      <c r="AB4558" s="7"/>
      <c r="AF4558" s="5"/>
      <c r="AG4558" s="5"/>
      <c r="AI4558" s="5"/>
      <c r="AJ4558" s="15"/>
      <c r="AK4558" s="5"/>
      <c r="AL4558" s="5"/>
      <c r="AM4558" s="5"/>
      <c r="AN4558" s="5"/>
      <c r="AO4558" s="15"/>
    </row>
    <row r="4559" spans="1:41" x14ac:dyDescent="0.3">
      <c r="A4559" s="4"/>
      <c r="C4559" s="10"/>
      <c r="D4559" s="1"/>
      <c r="E4559" s="2"/>
      <c r="X4559"/>
      <c r="Y4559" s="7"/>
      <c r="AA4559"/>
      <c r="AB4559" s="7"/>
      <c r="AF4559" s="5"/>
      <c r="AG4559" s="5"/>
      <c r="AI4559" s="5"/>
      <c r="AJ4559" s="15"/>
      <c r="AK4559" s="5"/>
      <c r="AL4559" s="5"/>
      <c r="AM4559" s="5"/>
      <c r="AN4559" s="5"/>
      <c r="AO4559" s="15"/>
    </row>
    <row r="4560" spans="1:41" x14ac:dyDescent="0.3">
      <c r="A4560" s="4"/>
      <c r="C4560" s="10"/>
      <c r="D4560" s="1"/>
      <c r="E4560" s="2"/>
      <c r="X4560"/>
      <c r="Y4560" s="7"/>
      <c r="AA4560"/>
      <c r="AB4560" s="7"/>
      <c r="AF4560" s="5"/>
      <c r="AG4560" s="5"/>
      <c r="AI4560" s="5"/>
      <c r="AJ4560" s="15"/>
      <c r="AK4560" s="5"/>
      <c r="AL4560" s="5"/>
      <c r="AM4560" s="5"/>
      <c r="AN4560" s="5"/>
      <c r="AO4560" s="15"/>
    </row>
    <row r="4561" spans="1:41" x14ac:dyDescent="0.3">
      <c r="A4561" s="4"/>
      <c r="C4561" s="10"/>
      <c r="D4561" s="1"/>
      <c r="E4561" s="2"/>
      <c r="X4561"/>
      <c r="Y4561" s="7"/>
      <c r="AA4561"/>
      <c r="AB4561" s="7"/>
      <c r="AF4561" s="5"/>
      <c r="AG4561" s="5"/>
      <c r="AI4561" s="5"/>
      <c r="AJ4561" s="15"/>
      <c r="AK4561" s="5"/>
      <c r="AL4561" s="5"/>
      <c r="AM4561" s="5"/>
      <c r="AN4561" s="5"/>
      <c r="AO4561" s="15"/>
    </row>
    <row r="4562" spans="1:41" x14ac:dyDescent="0.3">
      <c r="A4562" s="4"/>
      <c r="C4562" s="10"/>
      <c r="D4562" s="1"/>
      <c r="E4562" s="2"/>
      <c r="X4562"/>
      <c r="Y4562" s="7"/>
      <c r="AA4562"/>
      <c r="AB4562" s="7"/>
      <c r="AF4562" s="5"/>
      <c r="AG4562" s="5"/>
      <c r="AI4562" s="5"/>
      <c r="AJ4562" s="15"/>
      <c r="AK4562" s="5"/>
      <c r="AL4562" s="5"/>
      <c r="AM4562" s="5"/>
      <c r="AN4562" s="5"/>
      <c r="AO4562" s="15"/>
    </row>
    <row r="4563" spans="1:41" x14ac:dyDescent="0.3">
      <c r="A4563" s="4"/>
      <c r="C4563" s="10"/>
      <c r="D4563" s="1"/>
      <c r="E4563" s="2"/>
      <c r="X4563"/>
      <c r="Y4563" s="7"/>
      <c r="AA4563"/>
      <c r="AB4563" s="7"/>
      <c r="AF4563" s="5"/>
      <c r="AG4563" s="5"/>
      <c r="AI4563" s="5"/>
      <c r="AJ4563" s="15"/>
      <c r="AK4563" s="5"/>
      <c r="AL4563" s="5"/>
      <c r="AM4563" s="5"/>
      <c r="AN4563" s="5"/>
      <c r="AO4563" s="15"/>
    </row>
    <row r="4564" spans="1:41" x14ac:dyDescent="0.3">
      <c r="A4564" s="4"/>
      <c r="C4564" s="10"/>
      <c r="D4564" s="1"/>
      <c r="E4564" s="2"/>
      <c r="X4564"/>
      <c r="Y4564" s="7"/>
      <c r="AA4564"/>
      <c r="AB4564" s="7"/>
      <c r="AF4564" s="5"/>
      <c r="AG4564" s="5"/>
      <c r="AI4564" s="5"/>
      <c r="AJ4564" s="15"/>
      <c r="AK4564" s="5"/>
      <c r="AL4564" s="5"/>
      <c r="AM4564" s="5"/>
      <c r="AN4564" s="5"/>
      <c r="AO4564" s="15"/>
    </row>
    <row r="4565" spans="1:41" x14ac:dyDescent="0.3">
      <c r="A4565" s="4"/>
      <c r="C4565" s="10"/>
      <c r="D4565" s="1"/>
      <c r="E4565" s="2"/>
      <c r="X4565"/>
      <c r="Y4565" s="7"/>
      <c r="AA4565"/>
      <c r="AB4565" s="7"/>
      <c r="AF4565" s="5"/>
      <c r="AG4565" s="5"/>
      <c r="AI4565" s="5"/>
      <c r="AJ4565" s="15"/>
      <c r="AK4565" s="5"/>
      <c r="AL4565" s="5"/>
      <c r="AM4565" s="5"/>
      <c r="AN4565" s="5"/>
      <c r="AO4565" s="15"/>
    </row>
    <row r="4566" spans="1:41" x14ac:dyDescent="0.3">
      <c r="A4566" s="4"/>
      <c r="C4566" s="10"/>
      <c r="D4566" s="1"/>
      <c r="E4566" s="2"/>
      <c r="X4566"/>
      <c r="Y4566" s="7"/>
      <c r="AA4566"/>
      <c r="AB4566" s="7"/>
      <c r="AF4566" s="5"/>
      <c r="AG4566" s="5"/>
      <c r="AI4566" s="5"/>
      <c r="AJ4566" s="15"/>
      <c r="AK4566" s="5"/>
      <c r="AL4566" s="5"/>
      <c r="AM4566" s="5"/>
      <c r="AN4566" s="5"/>
      <c r="AO4566" s="15"/>
    </row>
    <row r="4567" spans="1:41" x14ac:dyDescent="0.3">
      <c r="A4567" s="4"/>
      <c r="C4567" s="10"/>
      <c r="D4567" s="1"/>
      <c r="E4567" s="2"/>
      <c r="X4567"/>
      <c r="Y4567" s="7"/>
      <c r="AA4567"/>
      <c r="AB4567" s="7"/>
      <c r="AF4567" s="5"/>
      <c r="AG4567" s="5"/>
      <c r="AI4567" s="5"/>
      <c r="AJ4567" s="15"/>
      <c r="AK4567" s="5"/>
      <c r="AL4567" s="5"/>
      <c r="AM4567" s="5"/>
      <c r="AN4567" s="5"/>
      <c r="AO4567" s="15"/>
    </row>
    <row r="4568" spans="1:41" x14ac:dyDescent="0.3">
      <c r="A4568" s="4"/>
      <c r="C4568" s="10"/>
      <c r="D4568" s="1"/>
      <c r="E4568" s="2"/>
      <c r="X4568"/>
      <c r="Y4568" s="7"/>
      <c r="AA4568"/>
      <c r="AB4568" s="7"/>
      <c r="AF4568" s="5"/>
      <c r="AG4568" s="5"/>
      <c r="AI4568" s="5"/>
      <c r="AJ4568" s="15"/>
      <c r="AK4568" s="5"/>
      <c r="AL4568" s="5"/>
      <c r="AM4568" s="5"/>
      <c r="AN4568" s="5"/>
      <c r="AO4568" s="15"/>
    </row>
    <row r="4569" spans="1:41" x14ac:dyDescent="0.3">
      <c r="A4569" s="4"/>
      <c r="C4569" s="10"/>
      <c r="D4569" s="1"/>
      <c r="E4569" s="2"/>
      <c r="X4569"/>
      <c r="Y4569" s="7"/>
      <c r="AA4569"/>
      <c r="AB4569" s="7"/>
      <c r="AF4569" s="5"/>
      <c r="AG4569" s="5"/>
      <c r="AI4569" s="5"/>
      <c r="AJ4569" s="15"/>
      <c r="AK4569" s="5"/>
      <c r="AL4569" s="5"/>
      <c r="AM4569" s="5"/>
      <c r="AN4569" s="5"/>
      <c r="AO4569" s="15"/>
    </row>
    <row r="4570" spans="1:41" x14ac:dyDescent="0.3">
      <c r="A4570" s="4"/>
      <c r="C4570" s="10"/>
      <c r="D4570" s="1"/>
      <c r="E4570" s="2"/>
      <c r="X4570"/>
      <c r="Y4570" s="7"/>
      <c r="AA4570"/>
      <c r="AB4570" s="7"/>
      <c r="AF4570" s="5"/>
      <c r="AG4570" s="5"/>
      <c r="AI4570" s="5"/>
      <c r="AJ4570" s="15"/>
      <c r="AK4570" s="5"/>
      <c r="AL4570" s="5"/>
      <c r="AM4570" s="5"/>
      <c r="AN4570" s="5"/>
      <c r="AO4570" s="15"/>
    </row>
    <row r="4571" spans="1:41" x14ac:dyDescent="0.3">
      <c r="A4571" s="4"/>
      <c r="C4571" s="10"/>
      <c r="D4571" s="1"/>
      <c r="E4571" s="2"/>
      <c r="X4571"/>
      <c r="Y4571" s="7"/>
      <c r="AA4571"/>
      <c r="AB4571" s="7"/>
      <c r="AF4571" s="5"/>
      <c r="AG4571" s="5"/>
      <c r="AI4571" s="5"/>
      <c r="AJ4571" s="15"/>
      <c r="AK4571" s="5"/>
      <c r="AL4571" s="5"/>
      <c r="AM4571" s="5"/>
      <c r="AN4571" s="5"/>
      <c r="AO4571" s="15"/>
    </row>
    <row r="4572" spans="1:41" x14ac:dyDescent="0.3">
      <c r="A4572" s="4"/>
      <c r="C4572" s="10"/>
      <c r="D4572" s="1"/>
      <c r="E4572" s="2"/>
      <c r="X4572"/>
      <c r="Y4572" s="7"/>
      <c r="AA4572"/>
      <c r="AB4572" s="7"/>
      <c r="AF4572" s="5"/>
      <c r="AG4572" s="5"/>
      <c r="AI4572" s="5"/>
      <c r="AJ4572" s="15"/>
      <c r="AK4572" s="5"/>
      <c r="AL4572" s="5"/>
      <c r="AM4572" s="5"/>
      <c r="AN4572" s="5"/>
      <c r="AO4572" s="15"/>
    </row>
    <row r="4573" spans="1:41" x14ac:dyDescent="0.3">
      <c r="A4573" s="4"/>
      <c r="C4573" s="10"/>
      <c r="D4573" s="1"/>
      <c r="E4573" s="2"/>
      <c r="X4573"/>
      <c r="Y4573" s="7"/>
      <c r="AA4573"/>
      <c r="AB4573" s="7"/>
      <c r="AF4573" s="5"/>
      <c r="AG4573" s="5"/>
      <c r="AI4573" s="5"/>
      <c r="AJ4573" s="15"/>
      <c r="AK4573" s="5"/>
      <c r="AL4573" s="5"/>
      <c r="AM4573" s="5"/>
      <c r="AN4573" s="5"/>
      <c r="AO4573" s="15"/>
    </row>
    <row r="4574" spans="1:41" x14ac:dyDescent="0.3">
      <c r="A4574" s="4"/>
      <c r="C4574" s="10"/>
      <c r="D4574" s="1"/>
      <c r="E4574" s="2"/>
      <c r="X4574"/>
      <c r="Y4574" s="7"/>
      <c r="AA4574"/>
      <c r="AB4574" s="7"/>
      <c r="AF4574" s="5"/>
      <c r="AG4574" s="5"/>
      <c r="AI4574" s="5"/>
      <c r="AJ4574" s="15"/>
      <c r="AK4574" s="5"/>
      <c r="AL4574" s="5"/>
      <c r="AM4574" s="5"/>
      <c r="AN4574" s="5"/>
      <c r="AO4574" s="15"/>
    </row>
    <row r="4575" spans="1:41" x14ac:dyDescent="0.3">
      <c r="A4575" s="4"/>
      <c r="C4575" s="10"/>
      <c r="D4575" s="1"/>
      <c r="E4575" s="2"/>
      <c r="X4575"/>
      <c r="Y4575" s="7"/>
      <c r="AA4575"/>
      <c r="AB4575" s="7"/>
      <c r="AF4575" s="5"/>
      <c r="AG4575" s="5"/>
      <c r="AI4575" s="5"/>
      <c r="AJ4575" s="15"/>
      <c r="AK4575" s="5"/>
      <c r="AL4575" s="5"/>
      <c r="AM4575" s="5"/>
      <c r="AN4575" s="5"/>
      <c r="AO4575" s="15"/>
    </row>
    <row r="4576" spans="1:41" x14ac:dyDescent="0.3">
      <c r="A4576" s="4"/>
      <c r="C4576" s="10"/>
      <c r="D4576" s="1"/>
      <c r="E4576" s="2"/>
      <c r="X4576"/>
      <c r="Y4576" s="7"/>
      <c r="AA4576"/>
      <c r="AB4576" s="7"/>
      <c r="AF4576" s="5"/>
      <c r="AG4576" s="5"/>
      <c r="AI4576" s="5"/>
      <c r="AJ4576" s="15"/>
      <c r="AK4576" s="5"/>
      <c r="AL4576" s="5"/>
      <c r="AM4576" s="5"/>
      <c r="AN4576" s="5"/>
      <c r="AO4576" s="15"/>
    </row>
    <row r="4577" spans="1:41" x14ac:dyDescent="0.3">
      <c r="A4577" s="4"/>
      <c r="C4577" s="10"/>
      <c r="D4577" s="1"/>
      <c r="E4577" s="2"/>
      <c r="X4577"/>
      <c r="Y4577" s="7"/>
      <c r="AA4577"/>
      <c r="AB4577" s="7"/>
      <c r="AF4577" s="5"/>
      <c r="AG4577" s="5"/>
      <c r="AI4577" s="5"/>
      <c r="AJ4577" s="15"/>
      <c r="AK4577" s="5"/>
      <c r="AL4577" s="5"/>
      <c r="AM4577" s="5"/>
      <c r="AN4577" s="5"/>
      <c r="AO4577" s="15"/>
    </row>
    <row r="4578" spans="1:41" x14ac:dyDescent="0.3">
      <c r="A4578" s="4"/>
      <c r="C4578" s="10"/>
      <c r="D4578" s="1"/>
      <c r="E4578" s="2"/>
      <c r="X4578"/>
      <c r="Y4578" s="7"/>
      <c r="AA4578"/>
      <c r="AB4578" s="7"/>
      <c r="AF4578" s="5"/>
      <c r="AG4578" s="5"/>
      <c r="AI4578" s="5"/>
      <c r="AJ4578" s="15"/>
      <c r="AK4578" s="5"/>
      <c r="AL4578" s="5"/>
      <c r="AM4578" s="5"/>
      <c r="AN4578" s="5"/>
      <c r="AO4578" s="15"/>
    </row>
    <row r="4579" spans="1:41" x14ac:dyDescent="0.3">
      <c r="A4579" s="4"/>
      <c r="C4579" s="10"/>
      <c r="D4579" s="1"/>
      <c r="E4579" s="2"/>
      <c r="X4579"/>
      <c r="Y4579" s="7"/>
      <c r="AA4579"/>
      <c r="AB4579" s="7"/>
      <c r="AF4579" s="5"/>
      <c r="AG4579" s="5"/>
      <c r="AI4579" s="5"/>
      <c r="AJ4579" s="15"/>
      <c r="AK4579" s="5"/>
      <c r="AL4579" s="5"/>
      <c r="AM4579" s="5"/>
      <c r="AN4579" s="5"/>
      <c r="AO4579" s="15"/>
    </row>
    <row r="4580" spans="1:41" x14ac:dyDescent="0.3">
      <c r="A4580" s="4"/>
      <c r="C4580" s="10"/>
      <c r="D4580" s="1"/>
      <c r="E4580" s="2"/>
      <c r="X4580"/>
      <c r="Y4580" s="7"/>
      <c r="AA4580"/>
      <c r="AB4580" s="7"/>
      <c r="AF4580" s="5"/>
      <c r="AG4580" s="5"/>
      <c r="AI4580" s="5"/>
      <c r="AJ4580" s="15"/>
      <c r="AK4580" s="5"/>
      <c r="AL4580" s="5"/>
      <c r="AM4580" s="5"/>
      <c r="AN4580" s="5"/>
      <c r="AO4580" s="15"/>
    </row>
    <row r="4581" spans="1:41" x14ac:dyDescent="0.3">
      <c r="A4581" s="4"/>
      <c r="C4581" s="10"/>
      <c r="D4581" s="1"/>
      <c r="E4581" s="2"/>
      <c r="X4581"/>
      <c r="Y4581" s="7"/>
      <c r="AA4581"/>
      <c r="AB4581" s="7"/>
      <c r="AF4581" s="5"/>
      <c r="AG4581" s="5"/>
      <c r="AI4581" s="5"/>
      <c r="AJ4581" s="15"/>
      <c r="AK4581" s="5"/>
      <c r="AL4581" s="5"/>
      <c r="AM4581" s="5"/>
      <c r="AN4581" s="5"/>
      <c r="AO4581" s="15"/>
    </row>
    <row r="4582" spans="1:41" x14ac:dyDescent="0.3">
      <c r="A4582" s="4"/>
      <c r="C4582" s="10"/>
      <c r="D4582" s="1"/>
      <c r="E4582" s="2"/>
      <c r="X4582"/>
      <c r="Y4582" s="7"/>
      <c r="AA4582"/>
      <c r="AB4582" s="7"/>
      <c r="AF4582" s="5"/>
      <c r="AG4582" s="5"/>
      <c r="AI4582" s="5"/>
      <c r="AJ4582" s="15"/>
      <c r="AK4582" s="5"/>
      <c r="AL4582" s="5"/>
      <c r="AM4582" s="5"/>
      <c r="AN4582" s="5"/>
      <c r="AO4582" s="15"/>
    </row>
    <row r="4583" spans="1:41" x14ac:dyDescent="0.3">
      <c r="A4583" s="4"/>
      <c r="C4583" s="10"/>
      <c r="D4583" s="1"/>
      <c r="E4583" s="2"/>
      <c r="X4583"/>
      <c r="Y4583" s="7"/>
      <c r="AA4583"/>
      <c r="AB4583" s="7"/>
      <c r="AF4583" s="5"/>
      <c r="AG4583" s="5"/>
      <c r="AI4583" s="5"/>
      <c r="AJ4583" s="15"/>
      <c r="AK4583" s="5"/>
      <c r="AL4583" s="5"/>
      <c r="AM4583" s="5"/>
      <c r="AN4583" s="5"/>
      <c r="AO4583" s="15"/>
    </row>
    <row r="4584" spans="1:41" x14ac:dyDescent="0.3">
      <c r="A4584" s="4"/>
      <c r="C4584" s="10"/>
      <c r="D4584" s="1"/>
      <c r="E4584" s="2"/>
      <c r="X4584"/>
      <c r="Y4584" s="7"/>
      <c r="AA4584"/>
      <c r="AB4584" s="7"/>
      <c r="AF4584" s="5"/>
      <c r="AG4584" s="5"/>
      <c r="AI4584" s="5"/>
      <c r="AJ4584" s="15"/>
      <c r="AK4584" s="5"/>
      <c r="AL4584" s="5"/>
      <c r="AM4584" s="5"/>
      <c r="AN4584" s="5"/>
      <c r="AO4584" s="15"/>
    </row>
    <row r="4585" spans="1:41" x14ac:dyDescent="0.3">
      <c r="A4585" s="4"/>
      <c r="C4585" s="10"/>
      <c r="D4585" s="1"/>
      <c r="E4585" s="2"/>
      <c r="X4585"/>
      <c r="Y4585" s="7"/>
      <c r="AA4585"/>
      <c r="AB4585" s="7"/>
      <c r="AF4585" s="5"/>
      <c r="AG4585" s="5"/>
      <c r="AI4585" s="5"/>
      <c r="AJ4585" s="15"/>
      <c r="AK4585" s="5"/>
      <c r="AL4585" s="5"/>
      <c r="AM4585" s="5"/>
      <c r="AN4585" s="5"/>
      <c r="AO4585" s="15"/>
    </row>
    <row r="4586" spans="1:41" x14ac:dyDescent="0.3">
      <c r="A4586" s="4"/>
      <c r="C4586" s="10"/>
      <c r="D4586" s="1"/>
      <c r="E4586" s="2"/>
      <c r="X4586"/>
      <c r="Y4586" s="7"/>
      <c r="AA4586"/>
      <c r="AB4586" s="7"/>
      <c r="AF4586" s="5"/>
      <c r="AG4586" s="5"/>
      <c r="AI4586" s="5"/>
      <c r="AJ4586" s="15"/>
      <c r="AK4586" s="5"/>
      <c r="AL4586" s="5"/>
      <c r="AM4586" s="5"/>
      <c r="AN4586" s="5"/>
      <c r="AO4586" s="15"/>
    </row>
    <row r="4587" spans="1:41" x14ac:dyDescent="0.3">
      <c r="A4587" s="4"/>
      <c r="C4587" s="10"/>
      <c r="D4587" s="1"/>
      <c r="E4587" s="2"/>
      <c r="X4587"/>
      <c r="Y4587" s="7"/>
      <c r="AA4587"/>
      <c r="AB4587" s="7"/>
      <c r="AF4587" s="5"/>
      <c r="AG4587" s="5"/>
      <c r="AI4587" s="5"/>
      <c r="AJ4587" s="15"/>
      <c r="AK4587" s="5"/>
      <c r="AL4587" s="5"/>
      <c r="AM4587" s="5"/>
      <c r="AN4587" s="5"/>
      <c r="AO4587" s="15"/>
    </row>
    <row r="4588" spans="1:41" x14ac:dyDescent="0.3">
      <c r="A4588" s="4"/>
      <c r="C4588" s="10"/>
      <c r="D4588" s="1"/>
      <c r="E4588" s="2"/>
      <c r="X4588"/>
      <c r="Y4588" s="7"/>
      <c r="AA4588"/>
      <c r="AB4588" s="7"/>
      <c r="AF4588" s="5"/>
      <c r="AG4588" s="5"/>
      <c r="AI4588" s="5"/>
      <c r="AJ4588" s="15"/>
      <c r="AK4588" s="5"/>
      <c r="AL4588" s="5"/>
      <c r="AM4588" s="5"/>
      <c r="AN4588" s="5"/>
      <c r="AO4588" s="15"/>
    </row>
    <row r="4589" spans="1:41" x14ac:dyDescent="0.3">
      <c r="A4589" s="4"/>
      <c r="C4589" s="10"/>
      <c r="D4589" s="1"/>
      <c r="E4589" s="2"/>
      <c r="X4589"/>
      <c r="Y4589" s="7"/>
      <c r="AA4589"/>
      <c r="AB4589" s="7"/>
      <c r="AF4589" s="5"/>
      <c r="AG4589" s="5"/>
      <c r="AI4589" s="5"/>
      <c r="AJ4589" s="15"/>
      <c r="AK4589" s="5"/>
      <c r="AL4589" s="5"/>
      <c r="AM4589" s="5"/>
      <c r="AN4589" s="5"/>
      <c r="AO4589" s="15"/>
    </row>
    <row r="4590" spans="1:41" x14ac:dyDescent="0.3">
      <c r="A4590" s="4"/>
      <c r="C4590" s="10"/>
      <c r="D4590" s="1"/>
      <c r="E4590" s="2"/>
      <c r="X4590"/>
      <c r="Y4590" s="7"/>
      <c r="AA4590"/>
      <c r="AB4590" s="7"/>
      <c r="AF4590" s="5"/>
      <c r="AG4590" s="5"/>
      <c r="AI4590" s="5"/>
      <c r="AJ4590" s="15"/>
      <c r="AK4590" s="5"/>
      <c r="AL4590" s="5"/>
      <c r="AM4590" s="5"/>
      <c r="AN4590" s="5"/>
      <c r="AO4590" s="15"/>
    </row>
    <row r="4591" spans="1:41" x14ac:dyDescent="0.3">
      <c r="A4591" s="4"/>
      <c r="C4591" s="10"/>
      <c r="D4591" s="1"/>
      <c r="E4591" s="2"/>
      <c r="X4591"/>
      <c r="Y4591" s="7"/>
      <c r="AA4591"/>
      <c r="AB4591" s="7"/>
      <c r="AF4591" s="5"/>
      <c r="AG4591" s="5"/>
      <c r="AI4591" s="5"/>
      <c r="AJ4591" s="15"/>
      <c r="AK4591" s="5"/>
      <c r="AL4591" s="5"/>
      <c r="AM4591" s="5"/>
      <c r="AN4591" s="5"/>
      <c r="AO4591" s="15"/>
    </row>
    <row r="4592" spans="1:41" x14ac:dyDescent="0.3">
      <c r="A4592" s="4"/>
      <c r="C4592" s="10"/>
      <c r="D4592" s="1"/>
      <c r="E4592" s="2"/>
      <c r="X4592"/>
      <c r="Y4592" s="7"/>
      <c r="AA4592"/>
      <c r="AB4592" s="7"/>
      <c r="AF4592" s="5"/>
      <c r="AG4592" s="5"/>
      <c r="AI4592" s="5"/>
      <c r="AJ4592" s="15"/>
      <c r="AK4592" s="5"/>
      <c r="AL4592" s="5"/>
      <c r="AM4592" s="5"/>
      <c r="AN4592" s="5"/>
      <c r="AO4592" s="15"/>
    </row>
    <row r="4593" spans="1:41" x14ac:dyDescent="0.3">
      <c r="A4593" s="4"/>
      <c r="C4593" s="10"/>
      <c r="D4593" s="1"/>
      <c r="E4593" s="2"/>
      <c r="X4593"/>
      <c r="Y4593" s="7"/>
      <c r="AA4593"/>
      <c r="AB4593" s="7"/>
      <c r="AF4593" s="5"/>
      <c r="AG4593" s="5"/>
      <c r="AI4593" s="5"/>
      <c r="AJ4593" s="15"/>
      <c r="AK4593" s="5"/>
      <c r="AL4593" s="5"/>
      <c r="AM4593" s="5"/>
      <c r="AN4593" s="5"/>
      <c r="AO4593" s="15"/>
    </row>
    <row r="4594" spans="1:41" x14ac:dyDescent="0.3">
      <c r="A4594" s="4"/>
      <c r="C4594" s="10"/>
      <c r="D4594" s="1"/>
      <c r="E4594" s="2"/>
      <c r="X4594"/>
      <c r="Y4594" s="7"/>
      <c r="AA4594"/>
      <c r="AB4594" s="7"/>
      <c r="AF4594" s="5"/>
      <c r="AG4594" s="5"/>
      <c r="AI4594" s="5"/>
      <c r="AJ4594" s="15"/>
      <c r="AK4594" s="5"/>
      <c r="AL4594" s="5"/>
      <c r="AM4594" s="5"/>
      <c r="AN4594" s="5"/>
      <c r="AO4594" s="15"/>
    </row>
    <row r="4595" spans="1:41" x14ac:dyDescent="0.3">
      <c r="A4595" s="4"/>
      <c r="C4595" s="10"/>
      <c r="D4595" s="1"/>
      <c r="E4595" s="2"/>
      <c r="X4595"/>
      <c r="Y4595" s="7"/>
      <c r="AA4595"/>
      <c r="AB4595" s="7"/>
      <c r="AF4595" s="5"/>
      <c r="AG4595" s="5"/>
      <c r="AI4595" s="5"/>
      <c r="AJ4595" s="15"/>
      <c r="AK4595" s="5"/>
      <c r="AL4595" s="5"/>
      <c r="AM4595" s="5"/>
      <c r="AN4595" s="5"/>
      <c r="AO4595" s="15"/>
    </row>
    <row r="4596" spans="1:41" x14ac:dyDescent="0.3">
      <c r="A4596" s="4"/>
      <c r="C4596" s="10"/>
      <c r="D4596" s="1"/>
      <c r="E4596" s="2"/>
      <c r="X4596"/>
      <c r="Y4596" s="7"/>
      <c r="AA4596"/>
      <c r="AB4596" s="7"/>
      <c r="AF4596" s="5"/>
      <c r="AG4596" s="5"/>
      <c r="AI4596" s="5"/>
      <c r="AJ4596" s="15"/>
      <c r="AK4596" s="5"/>
      <c r="AL4596" s="5"/>
      <c r="AM4596" s="5"/>
      <c r="AN4596" s="5"/>
      <c r="AO4596" s="15"/>
    </row>
    <row r="4597" spans="1:41" x14ac:dyDescent="0.3">
      <c r="A4597" s="4"/>
      <c r="C4597" s="10"/>
      <c r="D4597" s="1"/>
      <c r="E4597" s="2"/>
      <c r="X4597"/>
      <c r="Y4597" s="7"/>
      <c r="AA4597"/>
      <c r="AB4597" s="7"/>
      <c r="AF4597" s="5"/>
      <c r="AG4597" s="5"/>
      <c r="AI4597" s="5"/>
      <c r="AJ4597" s="15"/>
      <c r="AK4597" s="5"/>
      <c r="AL4597" s="5"/>
      <c r="AM4597" s="5"/>
      <c r="AN4597" s="5"/>
      <c r="AO4597" s="15"/>
    </row>
    <row r="4598" spans="1:41" x14ac:dyDescent="0.3">
      <c r="A4598" s="4"/>
      <c r="C4598" s="10"/>
      <c r="D4598" s="1"/>
      <c r="E4598" s="2"/>
      <c r="X4598"/>
      <c r="Y4598" s="7"/>
      <c r="AA4598"/>
      <c r="AB4598" s="7"/>
      <c r="AF4598" s="5"/>
      <c r="AG4598" s="5"/>
      <c r="AI4598" s="5"/>
      <c r="AJ4598" s="15"/>
      <c r="AK4598" s="5"/>
      <c r="AL4598" s="5"/>
      <c r="AM4598" s="5"/>
      <c r="AN4598" s="5"/>
      <c r="AO4598" s="15"/>
    </row>
    <row r="4599" spans="1:41" x14ac:dyDescent="0.3">
      <c r="A4599" s="4"/>
      <c r="C4599" s="10"/>
      <c r="D4599" s="1"/>
      <c r="E4599" s="2"/>
      <c r="X4599"/>
      <c r="Y4599" s="7"/>
      <c r="AA4599"/>
      <c r="AB4599" s="7"/>
      <c r="AF4599" s="5"/>
      <c r="AG4599" s="5"/>
      <c r="AI4599" s="5"/>
      <c r="AJ4599" s="15"/>
      <c r="AK4599" s="5"/>
      <c r="AL4599" s="5"/>
      <c r="AM4599" s="5"/>
      <c r="AN4599" s="5"/>
      <c r="AO4599" s="15"/>
    </row>
    <row r="4600" spans="1:41" x14ac:dyDescent="0.3">
      <c r="A4600" s="4"/>
      <c r="C4600" s="10"/>
      <c r="D4600" s="1"/>
      <c r="E4600" s="2"/>
      <c r="X4600"/>
      <c r="Y4600" s="7"/>
      <c r="AA4600"/>
      <c r="AB4600" s="7"/>
      <c r="AF4600" s="5"/>
      <c r="AG4600" s="5"/>
      <c r="AI4600" s="5"/>
      <c r="AJ4600" s="15"/>
      <c r="AK4600" s="5"/>
      <c r="AL4600" s="5"/>
      <c r="AM4600" s="5"/>
      <c r="AN4600" s="5"/>
      <c r="AO4600" s="15"/>
    </row>
    <row r="4601" spans="1:41" x14ac:dyDescent="0.3">
      <c r="A4601" s="4"/>
      <c r="C4601" s="10"/>
      <c r="D4601" s="1"/>
      <c r="E4601" s="2"/>
      <c r="X4601"/>
      <c r="Y4601" s="7"/>
      <c r="AA4601"/>
      <c r="AB4601" s="7"/>
      <c r="AF4601" s="5"/>
      <c r="AG4601" s="5"/>
      <c r="AI4601" s="5"/>
      <c r="AJ4601" s="15"/>
      <c r="AK4601" s="5"/>
      <c r="AL4601" s="5"/>
      <c r="AM4601" s="5"/>
      <c r="AN4601" s="5"/>
      <c r="AO4601" s="15"/>
    </row>
    <row r="4602" spans="1:41" x14ac:dyDescent="0.3">
      <c r="A4602" s="4"/>
      <c r="C4602" s="10"/>
      <c r="D4602" s="1"/>
      <c r="E4602" s="2"/>
      <c r="X4602"/>
      <c r="Y4602" s="7"/>
      <c r="AA4602"/>
      <c r="AB4602" s="7"/>
      <c r="AF4602" s="5"/>
      <c r="AG4602" s="5"/>
      <c r="AI4602" s="5"/>
      <c r="AJ4602" s="15"/>
      <c r="AK4602" s="5"/>
      <c r="AL4602" s="5"/>
      <c r="AM4602" s="5"/>
      <c r="AN4602" s="5"/>
      <c r="AO4602" s="15"/>
    </row>
    <row r="4603" spans="1:41" x14ac:dyDescent="0.3">
      <c r="A4603" s="4"/>
      <c r="C4603" s="10"/>
      <c r="D4603" s="1"/>
      <c r="E4603" s="2"/>
      <c r="X4603"/>
      <c r="Y4603" s="7"/>
      <c r="AA4603"/>
      <c r="AB4603" s="7"/>
      <c r="AF4603" s="5"/>
      <c r="AG4603" s="5"/>
      <c r="AI4603" s="5"/>
      <c r="AJ4603" s="15"/>
      <c r="AK4603" s="5"/>
      <c r="AL4603" s="5"/>
      <c r="AM4603" s="5"/>
      <c r="AN4603" s="5"/>
      <c r="AO4603" s="15"/>
    </row>
    <row r="4604" spans="1:41" x14ac:dyDescent="0.3">
      <c r="A4604" s="4"/>
      <c r="C4604" s="10"/>
      <c r="D4604" s="1"/>
      <c r="E4604" s="2"/>
      <c r="X4604"/>
      <c r="Y4604" s="7"/>
      <c r="AA4604"/>
      <c r="AB4604" s="7"/>
      <c r="AF4604" s="5"/>
      <c r="AG4604" s="5"/>
      <c r="AI4604" s="5"/>
      <c r="AJ4604" s="15"/>
      <c r="AK4604" s="5"/>
      <c r="AL4604" s="5"/>
      <c r="AM4604" s="5"/>
      <c r="AN4604" s="5"/>
      <c r="AO4604" s="15"/>
    </row>
    <row r="4605" spans="1:41" x14ac:dyDescent="0.3">
      <c r="A4605" s="4"/>
      <c r="C4605" s="10"/>
      <c r="D4605" s="1"/>
      <c r="E4605" s="2"/>
      <c r="X4605"/>
      <c r="Y4605" s="7"/>
      <c r="AA4605"/>
      <c r="AB4605" s="7"/>
      <c r="AF4605" s="5"/>
      <c r="AG4605" s="5"/>
      <c r="AI4605" s="5"/>
      <c r="AJ4605" s="15"/>
      <c r="AK4605" s="5"/>
      <c r="AL4605" s="5"/>
      <c r="AM4605" s="5"/>
      <c r="AN4605" s="5"/>
      <c r="AO4605" s="15"/>
    </row>
    <row r="4606" spans="1:41" x14ac:dyDescent="0.3">
      <c r="A4606" s="4"/>
      <c r="C4606" s="10"/>
      <c r="D4606" s="1"/>
      <c r="E4606" s="2"/>
      <c r="X4606"/>
      <c r="Y4606" s="7"/>
      <c r="AA4606"/>
      <c r="AB4606" s="7"/>
      <c r="AF4606" s="5"/>
      <c r="AG4606" s="5"/>
      <c r="AI4606" s="5"/>
      <c r="AJ4606" s="15"/>
      <c r="AK4606" s="5"/>
      <c r="AL4606" s="5"/>
      <c r="AM4606" s="5"/>
      <c r="AN4606" s="5"/>
      <c r="AO4606" s="15"/>
    </row>
    <row r="4607" spans="1:41" x14ac:dyDescent="0.3">
      <c r="A4607" s="4"/>
      <c r="C4607" s="10"/>
      <c r="D4607" s="1"/>
      <c r="E4607" s="2"/>
      <c r="X4607"/>
      <c r="Y4607" s="7"/>
      <c r="AA4607"/>
      <c r="AB4607" s="7"/>
      <c r="AF4607" s="5"/>
      <c r="AG4607" s="5"/>
      <c r="AI4607" s="5"/>
      <c r="AJ4607" s="15"/>
      <c r="AK4607" s="5"/>
      <c r="AL4607" s="5"/>
      <c r="AM4607" s="5"/>
      <c r="AN4607" s="5"/>
      <c r="AO4607" s="15"/>
    </row>
    <row r="4608" spans="1:41" x14ac:dyDescent="0.3">
      <c r="A4608" s="4"/>
      <c r="C4608" s="10"/>
      <c r="D4608" s="1"/>
      <c r="E4608" s="2"/>
      <c r="X4608"/>
      <c r="Y4608" s="7"/>
      <c r="AA4608"/>
      <c r="AB4608" s="7"/>
      <c r="AF4608" s="5"/>
      <c r="AG4608" s="5"/>
      <c r="AI4608" s="5"/>
      <c r="AJ4608" s="15"/>
      <c r="AK4608" s="5"/>
      <c r="AL4608" s="5"/>
      <c r="AM4608" s="5"/>
      <c r="AN4608" s="5"/>
      <c r="AO4608" s="15"/>
    </row>
    <row r="4609" spans="1:41" x14ac:dyDescent="0.3">
      <c r="A4609" s="4"/>
      <c r="C4609" s="10"/>
      <c r="D4609" s="1"/>
      <c r="E4609" s="2"/>
      <c r="X4609"/>
      <c r="Y4609" s="7"/>
      <c r="AA4609"/>
      <c r="AB4609" s="7"/>
      <c r="AF4609" s="5"/>
      <c r="AG4609" s="5"/>
      <c r="AI4609" s="5"/>
      <c r="AJ4609" s="15"/>
      <c r="AK4609" s="5"/>
      <c r="AL4609" s="5"/>
      <c r="AM4609" s="5"/>
      <c r="AN4609" s="5"/>
      <c r="AO4609" s="15"/>
    </row>
    <row r="4610" spans="1:41" x14ac:dyDescent="0.3">
      <c r="A4610" s="4"/>
      <c r="C4610" s="10"/>
      <c r="D4610" s="1"/>
      <c r="E4610" s="2"/>
      <c r="X4610"/>
      <c r="Y4610" s="7"/>
      <c r="AA4610"/>
      <c r="AB4610" s="7"/>
      <c r="AF4610" s="5"/>
      <c r="AG4610" s="5"/>
      <c r="AI4610" s="5"/>
      <c r="AJ4610" s="15"/>
      <c r="AK4610" s="5"/>
      <c r="AL4610" s="5"/>
      <c r="AM4610" s="5"/>
      <c r="AN4610" s="5"/>
      <c r="AO4610" s="15"/>
    </row>
    <row r="4611" spans="1:41" x14ac:dyDescent="0.3">
      <c r="A4611" s="4"/>
      <c r="C4611" s="10"/>
      <c r="D4611" s="1"/>
      <c r="E4611" s="2"/>
      <c r="X4611"/>
      <c r="Y4611" s="7"/>
      <c r="AA4611"/>
      <c r="AB4611" s="7"/>
      <c r="AF4611" s="5"/>
      <c r="AG4611" s="5"/>
      <c r="AI4611" s="5"/>
      <c r="AJ4611" s="15"/>
      <c r="AK4611" s="5"/>
      <c r="AL4611" s="5"/>
      <c r="AM4611" s="5"/>
      <c r="AN4611" s="5"/>
      <c r="AO4611" s="15"/>
    </row>
    <row r="4612" spans="1:41" x14ac:dyDescent="0.3">
      <c r="A4612" s="4"/>
      <c r="C4612" s="10"/>
      <c r="D4612" s="1"/>
      <c r="E4612" s="2"/>
      <c r="X4612"/>
      <c r="Y4612" s="7"/>
      <c r="AA4612"/>
      <c r="AB4612" s="7"/>
      <c r="AF4612" s="5"/>
      <c r="AG4612" s="5"/>
      <c r="AI4612" s="5"/>
      <c r="AJ4612" s="15"/>
      <c r="AK4612" s="5"/>
      <c r="AL4612" s="5"/>
      <c r="AM4612" s="5"/>
      <c r="AN4612" s="5"/>
      <c r="AO4612" s="15"/>
    </row>
    <row r="4613" spans="1:41" x14ac:dyDescent="0.3">
      <c r="A4613" s="4"/>
      <c r="C4613" s="10"/>
      <c r="D4613" s="1"/>
      <c r="E4613" s="2"/>
      <c r="X4613"/>
      <c r="Y4613" s="7"/>
      <c r="AA4613"/>
      <c r="AB4613" s="7"/>
      <c r="AF4613" s="5"/>
      <c r="AG4613" s="5"/>
      <c r="AI4613" s="5"/>
      <c r="AJ4613" s="15"/>
      <c r="AK4613" s="5"/>
      <c r="AL4613" s="5"/>
      <c r="AM4613" s="5"/>
      <c r="AN4613" s="5"/>
      <c r="AO4613" s="15"/>
    </row>
    <row r="4614" spans="1:41" x14ac:dyDescent="0.3">
      <c r="A4614" s="4"/>
      <c r="C4614" s="10"/>
      <c r="D4614" s="1"/>
      <c r="E4614" s="2"/>
      <c r="X4614"/>
      <c r="Y4614" s="7"/>
      <c r="AA4614"/>
      <c r="AB4614" s="7"/>
      <c r="AF4614" s="5"/>
      <c r="AG4614" s="5"/>
      <c r="AI4614" s="5"/>
      <c r="AJ4614" s="15"/>
      <c r="AK4614" s="5"/>
      <c r="AL4614" s="5"/>
      <c r="AM4614" s="5"/>
      <c r="AN4614" s="5"/>
      <c r="AO4614" s="15"/>
    </row>
    <row r="4615" spans="1:41" x14ac:dyDescent="0.3">
      <c r="A4615" s="4"/>
      <c r="C4615" s="10"/>
      <c r="D4615" s="1"/>
      <c r="E4615" s="2"/>
      <c r="X4615"/>
      <c r="Y4615" s="7"/>
      <c r="AA4615"/>
      <c r="AB4615" s="7"/>
      <c r="AF4615" s="5"/>
      <c r="AG4615" s="5"/>
      <c r="AI4615" s="5"/>
      <c r="AJ4615" s="15"/>
      <c r="AK4615" s="5"/>
      <c r="AL4615" s="5"/>
      <c r="AM4615" s="5"/>
      <c r="AN4615" s="5"/>
      <c r="AO4615" s="15"/>
    </row>
    <row r="4616" spans="1:41" x14ac:dyDescent="0.3">
      <c r="A4616" s="4"/>
      <c r="C4616" s="10"/>
      <c r="D4616" s="1"/>
      <c r="E4616" s="2"/>
      <c r="X4616"/>
      <c r="Y4616" s="7"/>
      <c r="AA4616"/>
      <c r="AB4616" s="7"/>
      <c r="AF4616" s="5"/>
      <c r="AG4616" s="5"/>
      <c r="AI4616" s="5"/>
      <c r="AJ4616" s="15"/>
      <c r="AK4616" s="5"/>
      <c r="AL4616" s="5"/>
      <c r="AM4616" s="5"/>
      <c r="AN4616" s="5"/>
      <c r="AO4616" s="15"/>
    </row>
    <row r="4617" spans="1:41" x14ac:dyDescent="0.3">
      <c r="A4617" s="4"/>
      <c r="C4617" s="10"/>
      <c r="D4617" s="1"/>
      <c r="E4617" s="2"/>
      <c r="X4617"/>
      <c r="Y4617" s="7"/>
      <c r="AA4617"/>
      <c r="AB4617" s="7"/>
      <c r="AF4617" s="5"/>
      <c r="AG4617" s="5"/>
      <c r="AI4617" s="5"/>
      <c r="AJ4617" s="15"/>
      <c r="AK4617" s="5"/>
      <c r="AL4617" s="5"/>
      <c r="AM4617" s="5"/>
      <c r="AN4617" s="5"/>
      <c r="AO4617" s="15"/>
    </row>
    <row r="4618" spans="1:41" x14ac:dyDescent="0.3">
      <c r="A4618" s="4"/>
      <c r="C4618" s="10"/>
      <c r="D4618" s="1"/>
      <c r="E4618" s="2"/>
      <c r="X4618"/>
      <c r="Y4618" s="7"/>
      <c r="AA4618"/>
      <c r="AB4618" s="7"/>
      <c r="AF4618" s="5"/>
      <c r="AG4618" s="5"/>
      <c r="AI4618" s="5"/>
      <c r="AJ4618" s="15"/>
      <c r="AK4618" s="5"/>
      <c r="AL4618" s="5"/>
      <c r="AM4618" s="5"/>
      <c r="AN4618" s="5"/>
      <c r="AO4618" s="15"/>
    </row>
    <row r="4619" spans="1:41" x14ac:dyDescent="0.3">
      <c r="A4619" s="4"/>
      <c r="C4619" s="10"/>
      <c r="D4619" s="1"/>
      <c r="E4619" s="2"/>
      <c r="X4619"/>
      <c r="Y4619" s="7"/>
      <c r="AA4619"/>
      <c r="AB4619" s="7"/>
      <c r="AF4619" s="5"/>
      <c r="AG4619" s="5"/>
      <c r="AI4619" s="5"/>
      <c r="AJ4619" s="15"/>
      <c r="AK4619" s="5"/>
      <c r="AL4619" s="5"/>
      <c r="AM4619" s="5"/>
      <c r="AN4619" s="5"/>
      <c r="AO4619" s="15"/>
    </row>
    <row r="4620" spans="1:41" x14ac:dyDescent="0.3">
      <c r="A4620" s="4"/>
      <c r="C4620" s="10"/>
      <c r="D4620" s="1"/>
      <c r="E4620" s="2"/>
      <c r="X4620"/>
      <c r="Y4620" s="7"/>
      <c r="AA4620"/>
      <c r="AB4620" s="7"/>
      <c r="AF4620" s="5"/>
      <c r="AG4620" s="5"/>
      <c r="AI4620" s="5"/>
      <c r="AJ4620" s="15"/>
      <c r="AK4620" s="5"/>
      <c r="AL4620" s="5"/>
      <c r="AM4620" s="5"/>
      <c r="AN4620" s="5"/>
      <c r="AO4620" s="15"/>
    </row>
    <row r="4621" spans="1:41" x14ac:dyDescent="0.3">
      <c r="A4621" s="4"/>
      <c r="C4621" s="10"/>
      <c r="D4621" s="1"/>
      <c r="E4621" s="2"/>
      <c r="X4621"/>
      <c r="Y4621" s="7"/>
      <c r="AA4621"/>
      <c r="AB4621" s="7"/>
      <c r="AF4621" s="5"/>
      <c r="AG4621" s="5"/>
      <c r="AI4621" s="5"/>
      <c r="AJ4621" s="15"/>
      <c r="AK4621" s="5"/>
      <c r="AL4621" s="5"/>
      <c r="AM4621" s="5"/>
      <c r="AN4621" s="5"/>
      <c r="AO4621" s="15"/>
    </row>
    <row r="4622" spans="1:41" x14ac:dyDescent="0.3">
      <c r="A4622" s="4"/>
      <c r="C4622" s="10"/>
      <c r="D4622" s="1"/>
      <c r="E4622" s="2"/>
      <c r="X4622"/>
      <c r="Y4622" s="7"/>
      <c r="AA4622"/>
      <c r="AB4622" s="7"/>
      <c r="AF4622" s="5"/>
      <c r="AG4622" s="5"/>
      <c r="AI4622" s="5"/>
      <c r="AJ4622" s="15"/>
      <c r="AK4622" s="5"/>
      <c r="AL4622" s="5"/>
      <c r="AM4622" s="5"/>
      <c r="AN4622" s="5"/>
      <c r="AO4622" s="15"/>
    </row>
    <row r="4623" spans="1:41" x14ac:dyDescent="0.3">
      <c r="A4623" s="4"/>
      <c r="C4623" s="10"/>
      <c r="D4623" s="1"/>
      <c r="E4623" s="2"/>
      <c r="X4623"/>
      <c r="Y4623" s="7"/>
      <c r="AA4623"/>
      <c r="AB4623" s="7"/>
      <c r="AF4623" s="5"/>
      <c r="AG4623" s="5"/>
      <c r="AI4623" s="5"/>
      <c r="AJ4623" s="15"/>
      <c r="AK4623" s="5"/>
      <c r="AL4623" s="5"/>
      <c r="AM4623" s="5"/>
      <c r="AN4623" s="5"/>
      <c r="AO4623" s="15"/>
    </row>
    <row r="4624" spans="1:41" x14ac:dyDescent="0.3">
      <c r="A4624" s="4"/>
      <c r="C4624" s="10"/>
      <c r="D4624" s="1"/>
      <c r="E4624" s="2"/>
      <c r="X4624"/>
      <c r="Y4624" s="7"/>
      <c r="AA4624"/>
      <c r="AB4624" s="7"/>
      <c r="AF4624" s="5"/>
      <c r="AG4624" s="5"/>
      <c r="AI4624" s="5"/>
      <c r="AJ4624" s="15"/>
      <c r="AK4624" s="5"/>
      <c r="AL4624" s="5"/>
      <c r="AM4624" s="5"/>
      <c r="AN4624" s="5"/>
      <c r="AO4624" s="15"/>
    </row>
    <row r="4625" spans="1:41" x14ac:dyDescent="0.3">
      <c r="A4625" s="4"/>
      <c r="C4625" s="10"/>
      <c r="D4625" s="1"/>
      <c r="E4625" s="2"/>
      <c r="X4625"/>
      <c r="Y4625" s="7"/>
      <c r="AA4625"/>
      <c r="AB4625" s="7"/>
      <c r="AF4625" s="5"/>
      <c r="AG4625" s="5"/>
      <c r="AI4625" s="5"/>
      <c r="AJ4625" s="15"/>
      <c r="AK4625" s="5"/>
      <c r="AL4625" s="5"/>
      <c r="AM4625" s="5"/>
      <c r="AN4625" s="5"/>
      <c r="AO4625" s="15"/>
    </row>
    <row r="4626" spans="1:41" x14ac:dyDescent="0.3">
      <c r="A4626" s="4"/>
      <c r="C4626" s="10"/>
      <c r="D4626" s="1"/>
      <c r="E4626" s="2"/>
      <c r="X4626"/>
      <c r="Y4626" s="7"/>
      <c r="AA4626"/>
      <c r="AB4626" s="7"/>
      <c r="AF4626" s="5"/>
      <c r="AG4626" s="5"/>
      <c r="AI4626" s="5"/>
      <c r="AJ4626" s="15"/>
      <c r="AK4626" s="5"/>
      <c r="AL4626" s="5"/>
      <c r="AM4626" s="5"/>
      <c r="AN4626" s="5"/>
      <c r="AO4626" s="15"/>
    </row>
    <row r="4627" spans="1:41" x14ac:dyDescent="0.3">
      <c r="A4627" s="4"/>
      <c r="C4627" s="10"/>
      <c r="D4627" s="1"/>
      <c r="E4627" s="2"/>
      <c r="X4627"/>
      <c r="Y4627" s="7"/>
      <c r="AA4627"/>
      <c r="AB4627" s="7"/>
      <c r="AF4627" s="5"/>
      <c r="AG4627" s="5"/>
      <c r="AI4627" s="5"/>
      <c r="AJ4627" s="15"/>
      <c r="AK4627" s="5"/>
      <c r="AL4627" s="5"/>
      <c r="AM4627" s="5"/>
      <c r="AN4627" s="5"/>
      <c r="AO4627" s="15"/>
    </row>
    <row r="4628" spans="1:41" x14ac:dyDescent="0.3">
      <c r="A4628" s="4"/>
      <c r="C4628" s="10"/>
      <c r="D4628" s="1"/>
      <c r="E4628" s="2"/>
      <c r="X4628"/>
      <c r="Y4628" s="7"/>
      <c r="AA4628"/>
      <c r="AB4628" s="7"/>
      <c r="AF4628" s="5"/>
      <c r="AG4628" s="5"/>
      <c r="AI4628" s="5"/>
      <c r="AJ4628" s="15"/>
      <c r="AK4628" s="5"/>
      <c r="AL4628" s="5"/>
      <c r="AM4628" s="5"/>
      <c r="AN4628" s="5"/>
      <c r="AO4628" s="15"/>
    </row>
    <row r="4629" spans="1:41" x14ac:dyDescent="0.3">
      <c r="A4629" s="4"/>
      <c r="C4629" s="10"/>
      <c r="D4629" s="1"/>
      <c r="E4629" s="2"/>
      <c r="X4629"/>
      <c r="Y4629" s="7"/>
      <c r="AA4629"/>
      <c r="AB4629" s="7"/>
      <c r="AF4629" s="5"/>
      <c r="AG4629" s="5"/>
      <c r="AI4629" s="5"/>
      <c r="AJ4629" s="15"/>
      <c r="AK4629" s="5"/>
      <c r="AL4629" s="5"/>
      <c r="AM4629" s="5"/>
      <c r="AN4629" s="5"/>
      <c r="AO4629" s="15"/>
    </row>
    <row r="4630" spans="1:41" x14ac:dyDescent="0.3">
      <c r="A4630" s="4"/>
      <c r="C4630" s="10"/>
      <c r="D4630" s="1"/>
      <c r="E4630" s="2"/>
      <c r="X4630"/>
      <c r="Y4630" s="7"/>
      <c r="AA4630"/>
      <c r="AB4630" s="7"/>
      <c r="AF4630" s="5"/>
      <c r="AG4630" s="5"/>
      <c r="AI4630" s="5"/>
      <c r="AJ4630" s="15"/>
      <c r="AK4630" s="5"/>
      <c r="AL4630" s="5"/>
      <c r="AM4630" s="5"/>
      <c r="AN4630" s="5"/>
      <c r="AO4630" s="15"/>
    </row>
    <row r="4631" spans="1:41" x14ac:dyDescent="0.3">
      <c r="A4631" s="4"/>
      <c r="C4631" s="10"/>
      <c r="D4631" s="1"/>
      <c r="E4631" s="2"/>
      <c r="X4631"/>
      <c r="Y4631" s="7"/>
      <c r="AA4631"/>
      <c r="AB4631" s="7"/>
      <c r="AF4631" s="5"/>
      <c r="AG4631" s="5"/>
      <c r="AI4631" s="5"/>
      <c r="AJ4631" s="15"/>
      <c r="AK4631" s="5"/>
      <c r="AL4631" s="5"/>
      <c r="AM4631" s="5"/>
      <c r="AN4631" s="5"/>
      <c r="AO4631" s="15"/>
    </row>
    <row r="4632" spans="1:41" x14ac:dyDescent="0.3">
      <c r="A4632" s="4"/>
      <c r="C4632" s="10"/>
      <c r="D4632" s="1"/>
      <c r="E4632" s="2"/>
      <c r="X4632"/>
      <c r="Y4632" s="7"/>
      <c r="AA4632"/>
      <c r="AB4632" s="7"/>
      <c r="AF4632" s="5"/>
      <c r="AG4632" s="5"/>
      <c r="AI4632" s="5"/>
      <c r="AJ4632" s="15"/>
      <c r="AK4632" s="5"/>
      <c r="AL4632" s="5"/>
      <c r="AM4632" s="5"/>
      <c r="AN4632" s="5"/>
      <c r="AO4632" s="15"/>
    </row>
    <row r="4633" spans="1:41" x14ac:dyDescent="0.3">
      <c r="A4633" s="4"/>
      <c r="C4633" s="10"/>
      <c r="D4633" s="1"/>
      <c r="E4633" s="2"/>
      <c r="X4633"/>
      <c r="Y4633" s="7"/>
      <c r="AA4633"/>
      <c r="AB4633" s="7"/>
      <c r="AF4633" s="5"/>
      <c r="AG4633" s="5"/>
      <c r="AI4633" s="5"/>
      <c r="AJ4633" s="15"/>
      <c r="AK4633" s="5"/>
      <c r="AL4633" s="5"/>
      <c r="AM4633" s="5"/>
      <c r="AN4633" s="5"/>
      <c r="AO4633" s="15"/>
    </row>
    <row r="4634" spans="1:41" x14ac:dyDescent="0.3">
      <c r="A4634" s="4"/>
      <c r="C4634" s="10"/>
      <c r="D4634" s="1"/>
      <c r="E4634" s="2"/>
      <c r="X4634"/>
      <c r="Y4634" s="7"/>
      <c r="AA4634"/>
      <c r="AB4634" s="7"/>
      <c r="AF4634" s="5"/>
      <c r="AG4634" s="5"/>
      <c r="AI4634" s="5"/>
      <c r="AJ4634" s="15"/>
      <c r="AK4634" s="5"/>
      <c r="AL4634" s="5"/>
      <c r="AM4634" s="5"/>
      <c r="AN4634" s="5"/>
      <c r="AO4634" s="15"/>
    </row>
    <row r="4635" spans="1:41" x14ac:dyDescent="0.3">
      <c r="A4635" s="4"/>
      <c r="C4635" s="10"/>
      <c r="D4635" s="1"/>
      <c r="E4635" s="2"/>
      <c r="X4635"/>
      <c r="Y4635" s="7"/>
      <c r="AA4635"/>
      <c r="AB4635" s="7"/>
      <c r="AF4635" s="5"/>
      <c r="AG4635" s="5"/>
      <c r="AI4635" s="5"/>
      <c r="AJ4635" s="15"/>
      <c r="AK4635" s="5"/>
      <c r="AL4635" s="5"/>
      <c r="AM4635" s="5"/>
      <c r="AN4635" s="5"/>
      <c r="AO4635" s="15"/>
    </row>
    <row r="4636" spans="1:41" x14ac:dyDescent="0.3">
      <c r="A4636" s="4"/>
      <c r="C4636" s="10"/>
      <c r="D4636" s="1"/>
      <c r="E4636" s="2"/>
      <c r="X4636"/>
      <c r="Y4636" s="7"/>
      <c r="AA4636"/>
      <c r="AB4636" s="7"/>
      <c r="AF4636" s="5"/>
      <c r="AG4636" s="5"/>
      <c r="AI4636" s="5"/>
      <c r="AJ4636" s="15"/>
      <c r="AK4636" s="5"/>
      <c r="AL4636" s="5"/>
      <c r="AM4636" s="5"/>
      <c r="AN4636" s="5"/>
      <c r="AO4636" s="15"/>
    </row>
    <row r="4637" spans="1:41" x14ac:dyDescent="0.3">
      <c r="A4637" s="4"/>
      <c r="C4637" s="10"/>
      <c r="D4637" s="1"/>
      <c r="E4637" s="2"/>
      <c r="X4637"/>
      <c r="Y4637" s="7"/>
      <c r="AA4637"/>
      <c r="AB4637" s="7"/>
      <c r="AF4637" s="5"/>
      <c r="AG4637" s="5"/>
      <c r="AI4637" s="5"/>
      <c r="AJ4637" s="15"/>
      <c r="AK4637" s="5"/>
      <c r="AL4637" s="5"/>
      <c r="AM4637" s="5"/>
      <c r="AN4637" s="5"/>
      <c r="AO4637" s="15"/>
    </row>
    <row r="4638" spans="1:41" x14ac:dyDescent="0.3">
      <c r="A4638" s="4"/>
      <c r="C4638" s="10"/>
      <c r="D4638" s="1"/>
      <c r="E4638" s="2"/>
      <c r="X4638"/>
      <c r="Y4638" s="7"/>
      <c r="AA4638"/>
      <c r="AB4638" s="7"/>
      <c r="AF4638" s="5"/>
      <c r="AG4638" s="5"/>
      <c r="AI4638" s="5"/>
      <c r="AJ4638" s="15"/>
      <c r="AK4638" s="5"/>
      <c r="AL4638" s="5"/>
      <c r="AM4638" s="5"/>
      <c r="AN4638" s="5"/>
      <c r="AO4638" s="15"/>
    </row>
    <row r="4639" spans="1:41" x14ac:dyDescent="0.3">
      <c r="A4639" s="4"/>
      <c r="C4639" s="10"/>
      <c r="D4639" s="1"/>
      <c r="E4639" s="2"/>
      <c r="X4639"/>
      <c r="Y4639" s="7"/>
      <c r="AA4639"/>
      <c r="AB4639" s="7"/>
      <c r="AF4639" s="5"/>
      <c r="AG4639" s="5"/>
      <c r="AI4639" s="5"/>
      <c r="AJ4639" s="15"/>
      <c r="AK4639" s="5"/>
      <c r="AL4639" s="5"/>
      <c r="AM4639" s="5"/>
      <c r="AN4639" s="5"/>
      <c r="AO4639" s="15"/>
    </row>
    <row r="4640" spans="1:41" x14ac:dyDescent="0.3">
      <c r="A4640" s="4"/>
      <c r="C4640" s="10"/>
      <c r="D4640" s="1"/>
      <c r="E4640" s="2"/>
      <c r="X4640"/>
      <c r="Y4640" s="7"/>
      <c r="AA4640"/>
      <c r="AB4640" s="7"/>
      <c r="AF4640" s="5"/>
      <c r="AG4640" s="5"/>
      <c r="AI4640" s="5"/>
      <c r="AJ4640" s="15"/>
      <c r="AK4640" s="5"/>
      <c r="AL4640" s="5"/>
      <c r="AM4640" s="5"/>
      <c r="AN4640" s="5"/>
      <c r="AO4640" s="15"/>
    </row>
    <row r="4641" spans="1:41" x14ac:dyDescent="0.3">
      <c r="A4641" s="4"/>
      <c r="C4641" s="10"/>
      <c r="D4641" s="1"/>
      <c r="E4641" s="2"/>
      <c r="X4641"/>
      <c r="Y4641" s="7"/>
      <c r="AA4641"/>
      <c r="AB4641" s="7"/>
      <c r="AF4641" s="5"/>
      <c r="AG4641" s="5"/>
      <c r="AI4641" s="5"/>
      <c r="AJ4641" s="15"/>
      <c r="AK4641" s="5"/>
      <c r="AL4641" s="5"/>
      <c r="AM4641" s="5"/>
      <c r="AN4641" s="5"/>
      <c r="AO4641" s="15"/>
    </row>
    <row r="4642" spans="1:41" x14ac:dyDescent="0.3">
      <c r="A4642" s="4"/>
      <c r="C4642" s="10"/>
      <c r="D4642" s="1"/>
      <c r="E4642" s="2"/>
      <c r="X4642"/>
      <c r="Y4642" s="7"/>
      <c r="AA4642"/>
      <c r="AB4642" s="7"/>
      <c r="AF4642" s="5"/>
      <c r="AG4642" s="5"/>
      <c r="AI4642" s="5"/>
      <c r="AJ4642" s="15"/>
      <c r="AK4642" s="5"/>
      <c r="AL4642" s="5"/>
      <c r="AM4642" s="5"/>
      <c r="AN4642" s="5"/>
      <c r="AO4642" s="15"/>
    </row>
    <row r="4643" spans="1:41" x14ac:dyDescent="0.3">
      <c r="A4643" s="4"/>
      <c r="C4643" s="10"/>
      <c r="D4643" s="1"/>
      <c r="E4643" s="2"/>
      <c r="X4643"/>
      <c r="Y4643" s="7"/>
      <c r="AA4643"/>
      <c r="AB4643" s="7"/>
      <c r="AF4643" s="5"/>
      <c r="AG4643" s="5"/>
      <c r="AI4643" s="5"/>
      <c r="AJ4643" s="15"/>
      <c r="AK4643" s="5"/>
      <c r="AL4643" s="5"/>
      <c r="AM4643" s="5"/>
      <c r="AN4643" s="5"/>
      <c r="AO4643" s="15"/>
    </row>
    <row r="4644" spans="1:41" x14ac:dyDescent="0.3">
      <c r="A4644" s="4"/>
      <c r="C4644" s="10"/>
      <c r="D4644" s="1"/>
      <c r="E4644" s="2"/>
      <c r="X4644"/>
      <c r="Y4644" s="7"/>
      <c r="AA4644"/>
      <c r="AB4644" s="7"/>
      <c r="AF4644" s="5"/>
      <c r="AG4644" s="5"/>
      <c r="AI4644" s="5"/>
      <c r="AJ4644" s="15"/>
      <c r="AK4644" s="5"/>
      <c r="AL4644" s="5"/>
      <c r="AM4644" s="5"/>
      <c r="AN4644" s="5"/>
      <c r="AO4644" s="15"/>
    </row>
    <row r="4645" spans="1:41" x14ac:dyDescent="0.3">
      <c r="A4645" s="4"/>
      <c r="C4645" s="10"/>
      <c r="D4645" s="1"/>
      <c r="E4645" s="2"/>
      <c r="X4645"/>
      <c r="Y4645" s="7"/>
      <c r="AA4645"/>
      <c r="AB4645" s="7"/>
      <c r="AF4645" s="5"/>
      <c r="AG4645" s="5"/>
      <c r="AI4645" s="5"/>
      <c r="AJ4645" s="15"/>
      <c r="AK4645" s="5"/>
      <c r="AL4645" s="5"/>
      <c r="AM4645" s="5"/>
      <c r="AN4645" s="5"/>
      <c r="AO4645" s="15"/>
    </row>
    <row r="4646" spans="1:41" x14ac:dyDescent="0.3">
      <c r="A4646" s="4"/>
      <c r="C4646" s="10"/>
      <c r="D4646" s="1"/>
      <c r="E4646" s="2"/>
      <c r="X4646"/>
      <c r="Y4646" s="7"/>
      <c r="AA4646"/>
      <c r="AB4646" s="7"/>
      <c r="AF4646" s="5"/>
      <c r="AG4646" s="5"/>
      <c r="AI4646" s="5"/>
      <c r="AJ4646" s="15"/>
      <c r="AK4646" s="5"/>
      <c r="AL4646" s="5"/>
      <c r="AM4646" s="5"/>
      <c r="AN4646" s="5"/>
      <c r="AO4646" s="15"/>
    </row>
    <row r="4647" spans="1:41" x14ac:dyDescent="0.3">
      <c r="A4647" s="4"/>
      <c r="C4647" s="10"/>
      <c r="D4647" s="1"/>
      <c r="E4647" s="2"/>
      <c r="X4647"/>
      <c r="Y4647" s="7"/>
      <c r="AA4647"/>
      <c r="AB4647" s="7"/>
      <c r="AF4647" s="5"/>
      <c r="AG4647" s="5"/>
      <c r="AI4647" s="5"/>
      <c r="AJ4647" s="15"/>
      <c r="AK4647" s="5"/>
      <c r="AL4647" s="5"/>
      <c r="AM4647" s="5"/>
      <c r="AN4647" s="5"/>
      <c r="AO4647" s="15"/>
    </row>
    <row r="4648" spans="1:41" x14ac:dyDescent="0.3">
      <c r="A4648" s="4"/>
      <c r="C4648" s="10"/>
      <c r="D4648" s="1"/>
      <c r="E4648" s="2"/>
      <c r="X4648"/>
      <c r="Y4648" s="7"/>
      <c r="AA4648"/>
      <c r="AB4648" s="7"/>
      <c r="AF4648" s="5"/>
      <c r="AG4648" s="5"/>
      <c r="AI4648" s="5"/>
      <c r="AJ4648" s="15"/>
      <c r="AK4648" s="5"/>
      <c r="AL4648" s="5"/>
      <c r="AM4648" s="5"/>
      <c r="AN4648" s="5"/>
      <c r="AO4648" s="15"/>
    </row>
    <row r="4649" spans="1:41" x14ac:dyDescent="0.3">
      <c r="A4649" s="4"/>
      <c r="C4649" s="10"/>
      <c r="D4649" s="1"/>
      <c r="E4649" s="2"/>
      <c r="X4649"/>
      <c r="Y4649" s="7"/>
      <c r="AA4649"/>
      <c r="AB4649" s="7"/>
      <c r="AF4649" s="5"/>
      <c r="AG4649" s="5"/>
      <c r="AI4649" s="5"/>
      <c r="AJ4649" s="15"/>
      <c r="AK4649" s="5"/>
      <c r="AL4649" s="5"/>
      <c r="AM4649" s="5"/>
      <c r="AN4649" s="5"/>
      <c r="AO4649" s="15"/>
    </row>
    <row r="4650" spans="1:41" x14ac:dyDescent="0.3">
      <c r="A4650" s="4"/>
      <c r="C4650" s="10"/>
      <c r="D4650" s="1"/>
      <c r="E4650" s="2"/>
      <c r="X4650"/>
      <c r="Y4650" s="7"/>
      <c r="AA4650"/>
      <c r="AB4650" s="7"/>
      <c r="AF4650" s="5"/>
      <c r="AG4650" s="5"/>
      <c r="AI4650" s="5"/>
      <c r="AJ4650" s="15"/>
      <c r="AK4650" s="5"/>
      <c r="AL4650" s="5"/>
      <c r="AM4650" s="5"/>
      <c r="AN4650" s="5"/>
      <c r="AO4650" s="15"/>
    </row>
    <row r="4651" spans="1:41" x14ac:dyDescent="0.3">
      <c r="A4651" s="4"/>
      <c r="C4651" s="10"/>
      <c r="D4651" s="1"/>
      <c r="E4651" s="2"/>
      <c r="X4651"/>
      <c r="Y4651" s="7"/>
      <c r="AA4651"/>
      <c r="AB4651" s="7"/>
      <c r="AF4651" s="5"/>
      <c r="AG4651" s="5"/>
      <c r="AI4651" s="5"/>
      <c r="AJ4651" s="15"/>
      <c r="AK4651" s="5"/>
      <c r="AL4651" s="5"/>
      <c r="AM4651" s="5"/>
      <c r="AN4651" s="5"/>
      <c r="AO4651" s="15"/>
    </row>
    <row r="4652" spans="1:41" x14ac:dyDescent="0.3">
      <c r="A4652" s="4"/>
      <c r="C4652" s="10"/>
      <c r="D4652" s="1"/>
      <c r="E4652" s="2"/>
      <c r="X4652"/>
      <c r="Y4652" s="7"/>
      <c r="AA4652"/>
      <c r="AB4652" s="7"/>
      <c r="AF4652" s="5"/>
      <c r="AG4652" s="5"/>
      <c r="AI4652" s="5"/>
      <c r="AJ4652" s="15"/>
      <c r="AK4652" s="5"/>
      <c r="AL4652" s="5"/>
      <c r="AM4652" s="5"/>
      <c r="AN4652" s="5"/>
      <c r="AO4652" s="15"/>
    </row>
    <row r="4653" spans="1:41" x14ac:dyDescent="0.3">
      <c r="A4653" s="4"/>
      <c r="C4653" s="10"/>
      <c r="D4653" s="1"/>
      <c r="E4653" s="2"/>
      <c r="X4653"/>
      <c r="Y4653" s="7"/>
      <c r="AA4653"/>
      <c r="AB4653" s="7"/>
      <c r="AF4653" s="5"/>
      <c r="AG4653" s="5"/>
      <c r="AI4653" s="5"/>
      <c r="AJ4653" s="15"/>
      <c r="AK4653" s="5"/>
      <c r="AL4653" s="5"/>
      <c r="AM4653" s="5"/>
      <c r="AN4653" s="5"/>
      <c r="AO4653" s="15"/>
    </row>
    <row r="4654" spans="1:41" x14ac:dyDescent="0.3">
      <c r="A4654" s="4"/>
      <c r="C4654" s="10"/>
      <c r="D4654" s="1"/>
      <c r="E4654" s="2"/>
      <c r="X4654"/>
      <c r="Y4654" s="7"/>
      <c r="AA4654"/>
      <c r="AB4654" s="7"/>
      <c r="AF4654" s="5"/>
      <c r="AG4654" s="5"/>
      <c r="AI4654" s="5"/>
      <c r="AJ4654" s="15"/>
      <c r="AK4654" s="5"/>
      <c r="AL4654" s="5"/>
      <c r="AM4654" s="5"/>
      <c r="AN4654" s="5"/>
      <c r="AO4654" s="15"/>
    </row>
    <row r="4655" spans="1:41" x14ac:dyDescent="0.3">
      <c r="A4655" s="4"/>
      <c r="C4655" s="10"/>
      <c r="D4655" s="1"/>
      <c r="E4655" s="2"/>
      <c r="X4655"/>
      <c r="Y4655" s="7"/>
      <c r="AA4655"/>
      <c r="AB4655" s="7"/>
      <c r="AF4655" s="5"/>
      <c r="AG4655" s="5"/>
      <c r="AI4655" s="5"/>
      <c r="AJ4655" s="15"/>
      <c r="AK4655" s="5"/>
      <c r="AL4655" s="5"/>
      <c r="AM4655" s="5"/>
      <c r="AN4655" s="5"/>
      <c r="AO4655" s="15"/>
    </row>
    <row r="4656" spans="1:41" x14ac:dyDescent="0.3">
      <c r="A4656" s="4"/>
      <c r="C4656" s="10"/>
      <c r="D4656" s="1"/>
      <c r="E4656" s="2"/>
      <c r="X4656"/>
      <c r="Y4656" s="7"/>
      <c r="AA4656"/>
      <c r="AB4656" s="7"/>
      <c r="AF4656" s="5"/>
      <c r="AG4656" s="5"/>
      <c r="AI4656" s="5"/>
      <c r="AJ4656" s="15"/>
      <c r="AK4656" s="5"/>
      <c r="AL4656" s="5"/>
      <c r="AM4656" s="5"/>
      <c r="AN4656" s="5"/>
      <c r="AO4656" s="15"/>
    </row>
    <row r="4657" spans="1:41" x14ac:dyDescent="0.3">
      <c r="A4657" s="4"/>
      <c r="C4657" s="10"/>
      <c r="D4657" s="1"/>
      <c r="E4657" s="2"/>
      <c r="X4657"/>
      <c r="Y4657" s="7"/>
      <c r="AA4657"/>
      <c r="AB4657" s="7"/>
      <c r="AF4657" s="5"/>
      <c r="AG4657" s="5"/>
      <c r="AI4657" s="5"/>
      <c r="AJ4657" s="15"/>
      <c r="AK4657" s="5"/>
      <c r="AL4657" s="5"/>
      <c r="AM4657" s="5"/>
      <c r="AN4657" s="5"/>
      <c r="AO4657" s="15"/>
    </row>
    <row r="4658" spans="1:41" x14ac:dyDescent="0.3">
      <c r="A4658" s="4"/>
      <c r="C4658" s="10"/>
      <c r="D4658" s="1"/>
      <c r="E4658" s="2"/>
      <c r="X4658"/>
      <c r="Y4658" s="7"/>
      <c r="AA4658"/>
      <c r="AB4658" s="7"/>
      <c r="AF4658" s="5"/>
      <c r="AG4658" s="5"/>
      <c r="AI4658" s="5"/>
      <c r="AJ4658" s="15"/>
      <c r="AK4658" s="5"/>
      <c r="AL4658" s="5"/>
      <c r="AM4658" s="5"/>
      <c r="AN4658" s="5"/>
      <c r="AO4658" s="15"/>
    </row>
    <row r="4659" spans="1:41" x14ac:dyDescent="0.3">
      <c r="A4659" s="4"/>
      <c r="C4659" s="10"/>
      <c r="D4659" s="1"/>
      <c r="E4659" s="2"/>
      <c r="X4659"/>
      <c r="Y4659" s="7"/>
      <c r="AA4659"/>
      <c r="AB4659" s="7"/>
      <c r="AF4659" s="5"/>
      <c r="AG4659" s="5"/>
      <c r="AI4659" s="5"/>
      <c r="AJ4659" s="15"/>
      <c r="AK4659" s="5"/>
      <c r="AL4659" s="5"/>
      <c r="AM4659" s="5"/>
      <c r="AN4659" s="5"/>
      <c r="AO4659" s="15"/>
    </row>
    <row r="4660" spans="1:41" x14ac:dyDescent="0.3">
      <c r="A4660" s="4"/>
      <c r="C4660" s="10"/>
      <c r="D4660" s="1"/>
      <c r="E4660" s="2"/>
      <c r="X4660"/>
      <c r="Y4660" s="7"/>
      <c r="AA4660"/>
      <c r="AB4660" s="7"/>
      <c r="AF4660" s="5"/>
      <c r="AG4660" s="5"/>
      <c r="AI4660" s="5"/>
      <c r="AJ4660" s="15"/>
      <c r="AK4660" s="5"/>
      <c r="AL4660" s="5"/>
      <c r="AM4660" s="5"/>
      <c r="AN4660" s="5"/>
      <c r="AO4660" s="15"/>
    </row>
    <row r="4661" spans="1:41" x14ac:dyDescent="0.3">
      <c r="A4661" s="4"/>
      <c r="C4661" s="10"/>
      <c r="D4661" s="1"/>
      <c r="E4661" s="2"/>
      <c r="X4661"/>
      <c r="Y4661" s="7"/>
      <c r="AA4661"/>
      <c r="AB4661" s="7"/>
      <c r="AF4661" s="5"/>
      <c r="AG4661" s="5"/>
      <c r="AI4661" s="5"/>
      <c r="AJ4661" s="15"/>
      <c r="AK4661" s="5"/>
      <c r="AL4661" s="5"/>
      <c r="AM4661" s="5"/>
      <c r="AN4661" s="5"/>
      <c r="AO4661" s="15"/>
    </row>
    <row r="4662" spans="1:41" x14ac:dyDescent="0.3">
      <c r="A4662" s="4"/>
      <c r="C4662" s="10"/>
      <c r="D4662" s="1"/>
      <c r="E4662" s="2"/>
      <c r="X4662"/>
      <c r="Y4662" s="7"/>
      <c r="AA4662"/>
      <c r="AB4662" s="7"/>
      <c r="AF4662" s="5"/>
      <c r="AG4662" s="5"/>
      <c r="AI4662" s="5"/>
      <c r="AJ4662" s="15"/>
      <c r="AK4662" s="5"/>
      <c r="AL4662" s="5"/>
      <c r="AM4662" s="5"/>
      <c r="AN4662" s="5"/>
      <c r="AO4662" s="15"/>
    </row>
    <row r="4663" spans="1:41" x14ac:dyDescent="0.3">
      <c r="A4663" s="4"/>
      <c r="C4663" s="10"/>
      <c r="D4663" s="1"/>
      <c r="E4663" s="2"/>
      <c r="X4663"/>
      <c r="Y4663" s="7"/>
      <c r="AA4663"/>
      <c r="AB4663" s="7"/>
      <c r="AF4663" s="5"/>
      <c r="AG4663" s="5"/>
      <c r="AI4663" s="5"/>
      <c r="AJ4663" s="15"/>
      <c r="AK4663" s="5"/>
      <c r="AL4663" s="5"/>
      <c r="AM4663" s="5"/>
      <c r="AN4663" s="5"/>
      <c r="AO4663" s="15"/>
    </row>
    <row r="4664" spans="1:41" x14ac:dyDescent="0.3">
      <c r="A4664" s="4"/>
      <c r="C4664" s="10"/>
      <c r="D4664" s="1"/>
      <c r="E4664" s="2"/>
      <c r="X4664"/>
      <c r="Y4664" s="7"/>
      <c r="AA4664"/>
      <c r="AB4664" s="7"/>
      <c r="AF4664" s="5"/>
      <c r="AG4664" s="5"/>
      <c r="AI4664" s="5"/>
      <c r="AJ4664" s="15"/>
      <c r="AK4664" s="5"/>
      <c r="AL4664" s="5"/>
      <c r="AM4664" s="5"/>
      <c r="AN4664" s="5"/>
      <c r="AO4664" s="15"/>
    </row>
    <row r="4665" spans="1:41" x14ac:dyDescent="0.3">
      <c r="A4665" s="4"/>
      <c r="C4665" s="10"/>
      <c r="D4665" s="1"/>
      <c r="E4665" s="2"/>
      <c r="X4665"/>
      <c r="Y4665" s="7"/>
      <c r="AA4665"/>
      <c r="AB4665" s="7"/>
      <c r="AF4665" s="5"/>
      <c r="AG4665" s="5"/>
      <c r="AI4665" s="5"/>
      <c r="AJ4665" s="15"/>
      <c r="AK4665" s="5"/>
      <c r="AL4665" s="5"/>
      <c r="AM4665" s="5"/>
      <c r="AN4665" s="5"/>
      <c r="AO4665" s="15"/>
    </row>
    <row r="4666" spans="1:41" x14ac:dyDescent="0.3">
      <c r="A4666" s="4"/>
      <c r="C4666" s="10"/>
      <c r="D4666" s="1"/>
      <c r="E4666" s="2"/>
      <c r="X4666"/>
      <c r="Y4666" s="7"/>
      <c r="AA4666"/>
      <c r="AB4666" s="7"/>
      <c r="AF4666" s="5"/>
      <c r="AG4666" s="5"/>
      <c r="AI4666" s="5"/>
      <c r="AJ4666" s="15"/>
      <c r="AK4666" s="5"/>
      <c r="AL4666" s="5"/>
      <c r="AM4666" s="5"/>
      <c r="AN4666" s="5"/>
      <c r="AO4666" s="15"/>
    </row>
    <row r="4667" spans="1:41" x14ac:dyDescent="0.3">
      <c r="A4667" s="4"/>
      <c r="C4667" s="10"/>
      <c r="D4667" s="1"/>
      <c r="E4667" s="2"/>
      <c r="X4667"/>
      <c r="Y4667" s="7"/>
      <c r="AA4667"/>
      <c r="AB4667" s="7"/>
      <c r="AF4667" s="5"/>
      <c r="AG4667" s="5"/>
      <c r="AI4667" s="5"/>
      <c r="AJ4667" s="15"/>
      <c r="AK4667" s="5"/>
      <c r="AL4667" s="5"/>
      <c r="AM4667" s="5"/>
      <c r="AN4667" s="5"/>
      <c r="AO4667" s="15"/>
    </row>
    <row r="4668" spans="1:41" x14ac:dyDescent="0.3">
      <c r="A4668" s="4"/>
      <c r="C4668" s="10"/>
      <c r="D4668" s="1"/>
      <c r="E4668" s="2"/>
      <c r="X4668"/>
      <c r="Y4668" s="7"/>
      <c r="AA4668"/>
      <c r="AB4668" s="7"/>
      <c r="AF4668" s="5"/>
      <c r="AG4668" s="5"/>
      <c r="AI4668" s="5"/>
      <c r="AJ4668" s="15"/>
      <c r="AK4668" s="5"/>
      <c r="AL4668" s="5"/>
      <c r="AM4668" s="5"/>
      <c r="AN4668" s="5"/>
      <c r="AO4668" s="15"/>
    </row>
    <row r="4669" spans="1:41" x14ac:dyDescent="0.3">
      <c r="A4669" s="4"/>
      <c r="C4669" s="10"/>
      <c r="D4669" s="1"/>
      <c r="E4669" s="2"/>
      <c r="X4669"/>
      <c r="Y4669" s="7"/>
      <c r="AA4669"/>
      <c r="AB4669" s="7"/>
      <c r="AF4669" s="5"/>
      <c r="AG4669" s="5"/>
      <c r="AI4669" s="5"/>
      <c r="AJ4669" s="15"/>
      <c r="AK4669" s="5"/>
      <c r="AL4669" s="5"/>
      <c r="AM4669" s="5"/>
      <c r="AN4669" s="5"/>
      <c r="AO4669" s="15"/>
    </row>
    <row r="4670" spans="1:41" x14ac:dyDescent="0.3">
      <c r="A4670" s="4"/>
      <c r="C4670" s="10"/>
      <c r="D4670" s="1"/>
      <c r="E4670" s="2"/>
      <c r="X4670"/>
      <c r="Y4670" s="7"/>
      <c r="AA4670"/>
      <c r="AB4670" s="7"/>
      <c r="AF4670" s="5"/>
      <c r="AG4670" s="5"/>
      <c r="AI4670" s="5"/>
      <c r="AJ4670" s="15"/>
      <c r="AK4670" s="5"/>
      <c r="AL4670" s="5"/>
      <c r="AM4670" s="5"/>
      <c r="AN4670" s="5"/>
      <c r="AO4670" s="15"/>
    </row>
    <row r="4671" spans="1:41" x14ac:dyDescent="0.3">
      <c r="A4671" s="4"/>
      <c r="C4671" s="10"/>
      <c r="D4671" s="1"/>
      <c r="E4671" s="2"/>
      <c r="X4671"/>
      <c r="Y4671" s="7"/>
      <c r="AA4671"/>
      <c r="AB4671" s="7"/>
      <c r="AF4671" s="5"/>
      <c r="AG4671" s="5"/>
      <c r="AI4671" s="5"/>
      <c r="AJ4671" s="15"/>
      <c r="AK4671" s="5"/>
      <c r="AL4671" s="5"/>
      <c r="AM4671" s="5"/>
      <c r="AN4671" s="5"/>
      <c r="AO4671" s="15"/>
    </row>
    <row r="4672" spans="1:41" x14ac:dyDescent="0.3">
      <c r="A4672" s="4"/>
      <c r="C4672" s="10"/>
      <c r="D4672" s="1"/>
      <c r="E4672" s="2"/>
      <c r="X4672"/>
      <c r="Y4672" s="7"/>
      <c r="AA4672"/>
      <c r="AB4672" s="7"/>
      <c r="AF4672" s="5"/>
      <c r="AG4672" s="5"/>
      <c r="AI4672" s="5"/>
      <c r="AJ4672" s="15"/>
      <c r="AK4672" s="5"/>
      <c r="AL4672" s="5"/>
      <c r="AM4672" s="5"/>
      <c r="AN4672" s="5"/>
      <c r="AO4672" s="15"/>
    </row>
    <row r="4673" spans="1:41" x14ac:dyDescent="0.3">
      <c r="A4673" s="4"/>
      <c r="C4673" s="10"/>
      <c r="D4673" s="1"/>
      <c r="E4673" s="2"/>
      <c r="X4673"/>
      <c r="Y4673" s="7"/>
      <c r="AA4673"/>
      <c r="AB4673" s="7"/>
      <c r="AF4673" s="5"/>
      <c r="AG4673" s="5"/>
      <c r="AI4673" s="5"/>
      <c r="AJ4673" s="15"/>
      <c r="AK4673" s="5"/>
      <c r="AL4673" s="5"/>
      <c r="AM4673" s="5"/>
      <c r="AN4673" s="5"/>
      <c r="AO4673" s="15"/>
    </row>
    <row r="4674" spans="1:41" x14ac:dyDescent="0.3">
      <c r="A4674" s="4"/>
      <c r="C4674" s="10"/>
      <c r="D4674" s="1"/>
      <c r="E4674" s="2"/>
      <c r="X4674"/>
      <c r="Y4674" s="7"/>
      <c r="AA4674"/>
      <c r="AB4674" s="7"/>
      <c r="AF4674" s="5"/>
      <c r="AG4674" s="5"/>
      <c r="AI4674" s="5"/>
      <c r="AJ4674" s="15"/>
      <c r="AK4674" s="5"/>
      <c r="AL4674" s="5"/>
      <c r="AM4674" s="5"/>
      <c r="AN4674" s="5"/>
      <c r="AO4674" s="15"/>
    </row>
    <row r="4675" spans="1:41" x14ac:dyDescent="0.3">
      <c r="A4675" s="4"/>
      <c r="C4675" s="10"/>
      <c r="D4675" s="1"/>
      <c r="E4675" s="2"/>
      <c r="X4675"/>
      <c r="Y4675" s="7"/>
      <c r="AA4675"/>
      <c r="AB4675" s="7"/>
      <c r="AF4675" s="5"/>
      <c r="AG4675" s="5"/>
      <c r="AI4675" s="5"/>
      <c r="AJ4675" s="15"/>
      <c r="AK4675" s="5"/>
      <c r="AL4675" s="5"/>
      <c r="AM4675" s="5"/>
      <c r="AN4675" s="5"/>
      <c r="AO4675" s="15"/>
    </row>
    <row r="4676" spans="1:41" x14ac:dyDescent="0.3">
      <c r="A4676" s="4"/>
      <c r="C4676" s="10"/>
      <c r="D4676" s="1"/>
      <c r="E4676" s="2"/>
      <c r="X4676"/>
      <c r="Y4676" s="7"/>
      <c r="AA4676"/>
      <c r="AB4676" s="7"/>
      <c r="AF4676" s="5"/>
      <c r="AG4676" s="5"/>
      <c r="AI4676" s="5"/>
      <c r="AJ4676" s="15"/>
      <c r="AK4676" s="5"/>
      <c r="AL4676" s="5"/>
      <c r="AM4676" s="5"/>
      <c r="AN4676" s="5"/>
      <c r="AO4676" s="15"/>
    </row>
    <row r="4677" spans="1:41" x14ac:dyDescent="0.3">
      <c r="A4677" s="4"/>
      <c r="C4677" s="10"/>
      <c r="D4677" s="1"/>
      <c r="E4677" s="2"/>
      <c r="X4677"/>
      <c r="Y4677" s="7"/>
      <c r="AA4677"/>
      <c r="AB4677" s="7"/>
      <c r="AF4677" s="5"/>
      <c r="AG4677" s="5"/>
      <c r="AI4677" s="5"/>
      <c r="AJ4677" s="15"/>
      <c r="AK4677" s="5"/>
      <c r="AL4677" s="5"/>
      <c r="AM4677" s="5"/>
      <c r="AN4677" s="5"/>
      <c r="AO4677" s="15"/>
    </row>
    <row r="4678" spans="1:41" x14ac:dyDescent="0.3">
      <c r="A4678" s="4"/>
      <c r="C4678" s="10"/>
      <c r="D4678" s="1"/>
      <c r="E4678" s="2"/>
      <c r="X4678"/>
      <c r="Y4678" s="7"/>
      <c r="AA4678"/>
      <c r="AB4678" s="7"/>
      <c r="AF4678" s="5"/>
      <c r="AG4678" s="5"/>
      <c r="AI4678" s="5"/>
      <c r="AJ4678" s="15"/>
      <c r="AK4678" s="5"/>
      <c r="AL4678" s="5"/>
      <c r="AM4678" s="5"/>
      <c r="AN4678" s="5"/>
      <c r="AO4678" s="15"/>
    </row>
    <row r="4679" spans="1:41" x14ac:dyDescent="0.3">
      <c r="A4679" s="4"/>
      <c r="C4679" s="10"/>
      <c r="D4679" s="1"/>
      <c r="E4679" s="2"/>
      <c r="X4679"/>
      <c r="Y4679" s="7"/>
      <c r="AA4679"/>
      <c r="AB4679" s="7"/>
      <c r="AF4679" s="5"/>
      <c r="AG4679" s="5"/>
      <c r="AI4679" s="5"/>
      <c r="AJ4679" s="15"/>
      <c r="AK4679" s="5"/>
      <c r="AL4679" s="5"/>
      <c r="AM4679" s="5"/>
      <c r="AN4679" s="5"/>
      <c r="AO4679" s="15"/>
    </row>
    <row r="4680" spans="1:41" x14ac:dyDescent="0.3">
      <c r="A4680" s="4"/>
      <c r="C4680" s="10"/>
      <c r="D4680" s="1"/>
      <c r="E4680" s="2"/>
      <c r="X4680"/>
      <c r="Y4680" s="7"/>
      <c r="AA4680"/>
      <c r="AB4680" s="7"/>
      <c r="AF4680" s="5"/>
      <c r="AG4680" s="5"/>
      <c r="AI4680" s="5"/>
      <c r="AJ4680" s="15"/>
      <c r="AK4680" s="5"/>
      <c r="AL4680" s="5"/>
      <c r="AM4680" s="5"/>
      <c r="AN4680" s="5"/>
      <c r="AO4680" s="15"/>
    </row>
    <row r="4681" spans="1:41" x14ac:dyDescent="0.3">
      <c r="A4681" s="4"/>
      <c r="C4681" s="10"/>
      <c r="D4681" s="1"/>
      <c r="E4681" s="2"/>
      <c r="X4681"/>
      <c r="Y4681" s="7"/>
      <c r="AA4681"/>
      <c r="AB4681" s="7"/>
      <c r="AF4681" s="5"/>
      <c r="AG4681" s="5"/>
      <c r="AI4681" s="5"/>
      <c r="AJ4681" s="15"/>
      <c r="AK4681" s="5"/>
      <c r="AL4681" s="5"/>
      <c r="AM4681" s="5"/>
      <c r="AN4681" s="5"/>
      <c r="AO4681" s="15"/>
    </row>
    <row r="4682" spans="1:41" x14ac:dyDescent="0.3">
      <c r="A4682" s="4"/>
      <c r="C4682" s="10"/>
      <c r="D4682" s="1"/>
      <c r="E4682" s="2"/>
      <c r="X4682"/>
      <c r="Y4682" s="7"/>
      <c r="AA4682"/>
      <c r="AB4682" s="7"/>
      <c r="AF4682" s="5"/>
      <c r="AG4682" s="5"/>
      <c r="AI4682" s="5"/>
      <c r="AJ4682" s="15"/>
      <c r="AK4682" s="5"/>
      <c r="AL4682" s="5"/>
      <c r="AM4682" s="5"/>
      <c r="AN4682" s="5"/>
      <c r="AO4682" s="15"/>
    </row>
    <row r="4683" spans="1:41" x14ac:dyDescent="0.3">
      <c r="A4683" s="4"/>
      <c r="C4683" s="10"/>
      <c r="D4683" s="1"/>
      <c r="E4683" s="2"/>
      <c r="X4683"/>
      <c r="Y4683" s="7"/>
      <c r="AA4683"/>
      <c r="AB4683" s="7"/>
      <c r="AF4683" s="5"/>
      <c r="AG4683" s="5"/>
      <c r="AI4683" s="5"/>
      <c r="AJ4683" s="15"/>
      <c r="AK4683" s="5"/>
      <c r="AL4683" s="5"/>
      <c r="AM4683" s="5"/>
      <c r="AN4683" s="5"/>
      <c r="AO4683" s="15"/>
    </row>
    <row r="4684" spans="1:41" x14ac:dyDescent="0.3">
      <c r="A4684" s="4"/>
      <c r="C4684" s="10"/>
      <c r="D4684" s="1"/>
      <c r="E4684" s="2"/>
      <c r="X4684"/>
      <c r="Y4684" s="7"/>
      <c r="AA4684"/>
      <c r="AB4684" s="7"/>
      <c r="AF4684" s="5"/>
      <c r="AG4684" s="5"/>
      <c r="AI4684" s="5"/>
      <c r="AJ4684" s="15"/>
      <c r="AK4684" s="5"/>
      <c r="AL4684" s="5"/>
      <c r="AM4684" s="5"/>
      <c r="AN4684" s="5"/>
      <c r="AO4684" s="15"/>
    </row>
    <row r="4685" spans="1:41" x14ac:dyDescent="0.3">
      <c r="A4685" s="4"/>
      <c r="C4685" s="10"/>
      <c r="D4685" s="1"/>
      <c r="E4685" s="2"/>
      <c r="X4685"/>
      <c r="Y4685" s="7"/>
      <c r="AA4685"/>
      <c r="AB4685" s="7"/>
      <c r="AF4685" s="5"/>
      <c r="AG4685" s="5"/>
      <c r="AI4685" s="5"/>
      <c r="AJ4685" s="15"/>
      <c r="AK4685" s="5"/>
      <c r="AL4685" s="5"/>
      <c r="AM4685" s="5"/>
      <c r="AN4685" s="5"/>
      <c r="AO4685" s="15"/>
    </row>
    <row r="4686" spans="1:41" x14ac:dyDescent="0.3">
      <c r="A4686" s="4"/>
      <c r="C4686" s="10"/>
      <c r="D4686" s="1"/>
      <c r="E4686" s="2"/>
      <c r="X4686"/>
      <c r="Y4686" s="7"/>
      <c r="AA4686"/>
      <c r="AB4686" s="7"/>
      <c r="AF4686" s="5"/>
      <c r="AG4686" s="5"/>
      <c r="AI4686" s="5"/>
      <c r="AJ4686" s="15"/>
      <c r="AK4686" s="5"/>
      <c r="AL4686" s="5"/>
      <c r="AM4686" s="5"/>
      <c r="AN4686" s="5"/>
      <c r="AO4686" s="15"/>
    </row>
    <row r="4687" spans="1:41" x14ac:dyDescent="0.3">
      <c r="A4687" s="4"/>
      <c r="C4687" s="10"/>
      <c r="D4687" s="1"/>
      <c r="E4687" s="2"/>
      <c r="X4687"/>
      <c r="Y4687" s="7"/>
      <c r="AA4687"/>
      <c r="AB4687" s="7"/>
      <c r="AF4687" s="5"/>
      <c r="AG4687" s="5"/>
      <c r="AI4687" s="5"/>
      <c r="AJ4687" s="15"/>
      <c r="AK4687" s="5"/>
      <c r="AL4687" s="5"/>
      <c r="AM4687" s="5"/>
      <c r="AN4687" s="5"/>
      <c r="AO4687" s="15"/>
    </row>
    <row r="4688" spans="1:41" x14ac:dyDescent="0.3">
      <c r="A4688" s="4"/>
      <c r="C4688" s="10"/>
      <c r="D4688" s="1"/>
      <c r="E4688" s="2"/>
      <c r="X4688"/>
      <c r="Y4688" s="7"/>
      <c r="AA4688"/>
      <c r="AB4688" s="7"/>
      <c r="AF4688" s="5"/>
      <c r="AG4688" s="5"/>
      <c r="AI4688" s="5"/>
      <c r="AJ4688" s="15"/>
      <c r="AK4688" s="5"/>
      <c r="AL4688" s="5"/>
      <c r="AM4688" s="5"/>
      <c r="AN4688" s="5"/>
      <c r="AO4688" s="15"/>
    </row>
    <row r="4689" spans="1:41" x14ac:dyDescent="0.3">
      <c r="A4689" s="4"/>
      <c r="C4689" s="10"/>
      <c r="D4689" s="1"/>
      <c r="E4689" s="2"/>
      <c r="X4689"/>
      <c r="Y4689" s="7"/>
      <c r="AA4689"/>
      <c r="AB4689" s="7"/>
      <c r="AF4689" s="5"/>
      <c r="AG4689" s="5"/>
      <c r="AI4689" s="5"/>
      <c r="AJ4689" s="15"/>
      <c r="AK4689" s="5"/>
      <c r="AL4689" s="5"/>
      <c r="AM4689" s="5"/>
      <c r="AN4689" s="5"/>
      <c r="AO4689" s="15"/>
    </row>
    <row r="4690" spans="1:41" x14ac:dyDescent="0.3">
      <c r="A4690" s="4"/>
      <c r="C4690" s="10"/>
      <c r="D4690" s="1"/>
      <c r="E4690" s="2"/>
      <c r="X4690"/>
      <c r="Y4690" s="7"/>
      <c r="AA4690"/>
      <c r="AB4690" s="7"/>
      <c r="AF4690" s="5"/>
      <c r="AG4690" s="5"/>
      <c r="AI4690" s="5"/>
      <c r="AJ4690" s="15"/>
      <c r="AK4690" s="5"/>
      <c r="AL4690" s="5"/>
      <c r="AM4690" s="5"/>
      <c r="AN4690" s="5"/>
      <c r="AO4690" s="15"/>
    </row>
    <row r="4691" spans="1:41" x14ac:dyDescent="0.3">
      <c r="A4691" s="4"/>
      <c r="C4691" s="10"/>
      <c r="D4691" s="1"/>
      <c r="E4691" s="2"/>
      <c r="X4691"/>
      <c r="Y4691" s="7"/>
      <c r="AA4691"/>
      <c r="AB4691" s="7"/>
      <c r="AF4691" s="5"/>
      <c r="AG4691" s="5"/>
      <c r="AI4691" s="5"/>
      <c r="AJ4691" s="15"/>
      <c r="AK4691" s="5"/>
      <c r="AL4691" s="5"/>
      <c r="AM4691" s="5"/>
      <c r="AN4691" s="5"/>
      <c r="AO4691" s="15"/>
    </row>
    <row r="4692" spans="1:41" x14ac:dyDescent="0.3">
      <c r="A4692" s="4"/>
      <c r="C4692" s="10"/>
      <c r="D4692" s="1"/>
      <c r="E4692" s="2"/>
      <c r="X4692"/>
      <c r="Y4692" s="7"/>
      <c r="AA4692"/>
      <c r="AB4692" s="7"/>
      <c r="AF4692" s="5"/>
      <c r="AG4692" s="5"/>
      <c r="AI4692" s="5"/>
      <c r="AJ4692" s="15"/>
      <c r="AK4692" s="5"/>
      <c r="AL4692" s="5"/>
      <c r="AM4692" s="5"/>
      <c r="AN4692" s="5"/>
      <c r="AO4692" s="15"/>
    </row>
    <row r="4693" spans="1:41" x14ac:dyDescent="0.3">
      <c r="A4693" s="4"/>
      <c r="C4693" s="10"/>
      <c r="D4693" s="1"/>
      <c r="E4693" s="2"/>
      <c r="X4693"/>
      <c r="Y4693" s="7"/>
      <c r="AA4693"/>
      <c r="AB4693" s="7"/>
      <c r="AF4693" s="5"/>
      <c r="AG4693" s="5"/>
      <c r="AI4693" s="5"/>
      <c r="AJ4693" s="15"/>
      <c r="AK4693" s="5"/>
      <c r="AL4693" s="5"/>
      <c r="AM4693" s="5"/>
      <c r="AN4693" s="5"/>
      <c r="AO4693" s="15"/>
    </row>
    <row r="4694" spans="1:41" x14ac:dyDescent="0.3">
      <c r="A4694" s="4"/>
      <c r="C4694" s="10"/>
      <c r="D4694" s="1"/>
      <c r="E4694" s="2"/>
      <c r="X4694"/>
      <c r="Y4694" s="7"/>
      <c r="AA4694"/>
      <c r="AB4694" s="7"/>
      <c r="AF4694" s="5"/>
      <c r="AG4694" s="5"/>
      <c r="AI4694" s="5"/>
      <c r="AJ4694" s="15"/>
      <c r="AK4694" s="5"/>
      <c r="AL4694" s="5"/>
      <c r="AM4694" s="5"/>
      <c r="AN4694" s="5"/>
      <c r="AO4694" s="15"/>
    </row>
    <row r="4695" spans="1:41" x14ac:dyDescent="0.3">
      <c r="A4695" s="4"/>
      <c r="C4695" s="10"/>
      <c r="D4695" s="1"/>
      <c r="E4695" s="2"/>
      <c r="X4695"/>
      <c r="Y4695" s="7"/>
      <c r="AA4695"/>
      <c r="AB4695" s="7"/>
      <c r="AF4695" s="5"/>
      <c r="AG4695" s="5"/>
      <c r="AI4695" s="5"/>
      <c r="AJ4695" s="15"/>
      <c r="AK4695" s="5"/>
      <c r="AL4695" s="5"/>
      <c r="AM4695" s="5"/>
      <c r="AN4695" s="5"/>
      <c r="AO4695" s="15"/>
    </row>
    <row r="4696" spans="1:41" x14ac:dyDescent="0.3">
      <c r="A4696" s="4"/>
      <c r="C4696" s="10"/>
      <c r="D4696" s="1"/>
      <c r="E4696" s="2"/>
      <c r="X4696"/>
      <c r="Y4696" s="7"/>
      <c r="AA4696"/>
      <c r="AB4696" s="7"/>
      <c r="AF4696" s="5"/>
      <c r="AG4696" s="5"/>
      <c r="AI4696" s="5"/>
      <c r="AJ4696" s="15"/>
      <c r="AK4696" s="5"/>
      <c r="AL4696" s="5"/>
      <c r="AM4696" s="5"/>
      <c r="AN4696" s="5"/>
      <c r="AO4696" s="15"/>
    </row>
    <row r="4697" spans="1:41" x14ac:dyDescent="0.3">
      <c r="A4697" s="4"/>
      <c r="C4697" s="10"/>
      <c r="D4697" s="1"/>
      <c r="E4697" s="2"/>
      <c r="X4697"/>
      <c r="Y4697" s="7"/>
      <c r="AA4697"/>
      <c r="AB4697" s="7"/>
      <c r="AF4697" s="5"/>
      <c r="AG4697" s="5"/>
      <c r="AI4697" s="5"/>
      <c r="AJ4697" s="15"/>
      <c r="AK4697" s="5"/>
      <c r="AL4697" s="5"/>
      <c r="AM4697" s="5"/>
      <c r="AN4697" s="5"/>
      <c r="AO4697" s="15"/>
    </row>
    <row r="4698" spans="1:41" x14ac:dyDescent="0.3">
      <c r="A4698" s="4"/>
      <c r="C4698" s="10"/>
      <c r="D4698" s="1"/>
      <c r="E4698" s="2"/>
      <c r="X4698"/>
      <c r="Y4698" s="7"/>
      <c r="AA4698"/>
      <c r="AB4698" s="7"/>
      <c r="AF4698" s="5"/>
      <c r="AG4698" s="5"/>
      <c r="AI4698" s="5"/>
      <c r="AJ4698" s="15"/>
      <c r="AK4698" s="5"/>
      <c r="AL4698" s="5"/>
      <c r="AM4698" s="5"/>
      <c r="AN4698" s="5"/>
      <c r="AO4698" s="15"/>
    </row>
    <row r="4699" spans="1:41" x14ac:dyDescent="0.3">
      <c r="A4699" s="4"/>
      <c r="C4699" s="10"/>
      <c r="D4699" s="1"/>
      <c r="E4699" s="2"/>
      <c r="X4699"/>
      <c r="Y4699" s="7"/>
      <c r="AA4699"/>
      <c r="AB4699" s="7"/>
      <c r="AF4699" s="5"/>
      <c r="AG4699" s="5"/>
      <c r="AI4699" s="5"/>
      <c r="AJ4699" s="15"/>
      <c r="AK4699" s="5"/>
      <c r="AL4699" s="5"/>
      <c r="AM4699" s="5"/>
      <c r="AN4699" s="5"/>
      <c r="AO4699" s="15"/>
    </row>
    <row r="4700" spans="1:41" x14ac:dyDescent="0.3">
      <c r="A4700" s="4"/>
      <c r="C4700" s="10"/>
      <c r="D4700" s="1"/>
      <c r="E4700" s="2"/>
      <c r="X4700"/>
      <c r="Y4700" s="7"/>
      <c r="AA4700"/>
      <c r="AB4700" s="7"/>
      <c r="AF4700" s="5"/>
      <c r="AG4700" s="5"/>
      <c r="AI4700" s="5"/>
      <c r="AJ4700" s="15"/>
      <c r="AK4700" s="5"/>
      <c r="AL4700" s="5"/>
      <c r="AM4700" s="5"/>
      <c r="AN4700" s="5"/>
      <c r="AO4700" s="15"/>
    </row>
    <row r="4701" spans="1:41" x14ac:dyDescent="0.3">
      <c r="A4701" s="4"/>
      <c r="C4701" s="10"/>
      <c r="D4701" s="1"/>
      <c r="E4701" s="2"/>
      <c r="X4701"/>
      <c r="Y4701" s="7"/>
      <c r="AA4701"/>
      <c r="AB4701" s="7"/>
      <c r="AF4701" s="5"/>
      <c r="AG4701" s="5"/>
      <c r="AI4701" s="5"/>
      <c r="AJ4701" s="15"/>
      <c r="AK4701" s="5"/>
      <c r="AL4701" s="5"/>
      <c r="AM4701" s="5"/>
      <c r="AN4701" s="5"/>
      <c r="AO4701" s="15"/>
    </row>
    <row r="4702" spans="1:41" x14ac:dyDescent="0.3">
      <c r="A4702" s="4"/>
      <c r="C4702" s="10"/>
      <c r="D4702" s="1"/>
      <c r="E4702" s="2"/>
      <c r="X4702"/>
      <c r="Y4702" s="7"/>
      <c r="AA4702"/>
      <c r="AB4702" s="7"/>
      <c r="AF4702" s="5"/>
      <c r="AG4702" s="5"/>
      <c r="AI4702" s="5"/>
      <c r="AJ4702" s="15"/>
      <c r="AK4702" s="5"/>
      <c r="AL4702" s="5"/>
      <c r="AM4702" s="5"/>
      <c r="AN4702" s="5"/>
      <c r="AO4702" s="15"/>
    </row>
    <row r="4703" spans="1:41" x14ac:dyDescent="0.3">
      <c r="A4703" s="4"/>
      <c r="C4703" s="10"/>
      <c r="D4703" s="1"/>
      <c r="E4703" s="2"/>
      <c r="X4703"/>
      <c r="Y4703" s="7"/>
      <c r="AA4703"/>
      <c r="AB4703" s="7"/>
      <c r="AF4703" s="5"/>
      <c r="AG4703" s="5"/>
      <c r="AI4703" s="5"/>
      <c r="AJ4703" s="15"/>
      <c r="AK4703" s="5"/>
      <c r="AL4703" s="5"/>
      <c r="AM4703" s="5"/>
      <c r="AN4703" s="5"/>
      <c r="AO4703" s="15"/>
    </row>
    <row r="4704" spans="1:41" x14ac:dyDescent="0.3">
      <c r="A4704" s="4"/>
      <c r="C4704" s="10"/>
      <c r="D4704" s="1"/>
      <c r="E4704" s="2"/>
      <c r="X4704"/>
      <c r="Y4704" s="7"/>
      <c r="AA4704"/>
      <c r="AB4704" s="7"/>
      <c r="AF4704" s="5"/>
      <c r="AG4704" s="5"/>
      <c r="AI4704" s="5"/>
      <c r="AJ4704" s="15"/>
      <c r="AK4704" s="5"/>
      <c r="AL4704" s="5"/>
      <c r="AM4704" s="5"/>
      <c r="AN4704" s="5"/>
      <c r="AO4704" s="15"/>
    </row>
    <row r="4705" spans="1:41" x14ac:dyDescent="0.3">
      <c r="A4705" s="4"/>
      <c r="C4705" s="10"/>
      <c r="D4705" s="1"/>
      <c r="E4705" s="2"/>
      <c r="X4705"/>
      <c r="Y4705" s="7"/>
      <c r="AA4705"/>
      <c r="AB4705" s="7"/>
      <c r="AF4705" s="5"/>
      <c r="AG4705" s="5"/>
      <c r="AI4705" s="5"/>
      <c r="AJ4705" s="15"/>
      <c r="AK4705" s="5"/>
      <c r="AL4705" s="5"/>
      <c r="AM4705" s="5"/>
      <c r="AN4705" s="5"/>
      <c r="AO4705" s="15"/>
    </row>
    <row r="4706" spans="1:41" x14ac:dyDescent="0.3">
      <c r="A4706" s="4"/>
      <c r="C4706" s="10"/>
      <c r="D4706" s="1"/>
      <c r="E4706" s="2"/>
      <c r="X4706"/>
      <c r="Y4706" s="7"/>
      <c r="AA4706"/>
      <c r="AB4706" s="7"/>
      <c r="AF4706" s="5"/>
      <c r="AG4706" s="5"/>
      <c r="AI4706" s="5"/>
      <c r="AJ4706" s="15"/>
      <c r="AK4706" s="5"/>
      <c r="AL4706" s="5"/>
      <c r="AM4706" s="5"/>
      <c r="AN4706" s="5"/>
      <c r="AO4706" s="15"/>
    </row>
    <row r="4707" spans="1:41" x14ac:dyDescent="0.3">
      <c r="A4707" s="4"/>
      <c r="C4707" s="10"/>
      <c r="D4707" s="1"/>
      <c r="E4707" s="2"/>
      <c r="X4707"/>
      <c r="Y4707" s="7"/>
      <c r="AA4707"/>
      <c r="AB4707" s="7"/>
      <c r="AF4707" s="5"/>
      <c r="AG4707" s="5"/>
      <c r="AI4707" s="5"/>
      <c r="AJ4707" s="15"/>
      <c r="AK4707" s="5"/>
      <c r="AL4707" s="5"/>
      <c r="AM4707" s="5"/>
      <c r="AN4707" s="5"/>
      <c r="AO4707" s="15"/>
    </row>
    <row r="4708" spans="1:41" x14ac:dyDescent="0.3">
      <c r="A4708" s="4"/>
      <c r="C4708" s="10"/>
      <c r="D4708" s="1"/>
      <c r="E4708" s="2"/>
      <c r="X4708"/>
      <c r="Y4708" s="7"/>
      <c r="AA4708"/>
      <c r="AB4708" s="7"/>
      <c r="AF4708" s="5"/>
      <c r="AG4708" s="5"/>
      <c r="AI4708" s="5"/>
      <c r="AJ4708" s="15"/>
      <c r="AK4708" s="5"/>
      <c r="AL4708" s="5"/>
      <c r="AM4708" s="5"/>
      <c r="AN4708" s="5"/>
      <c r="AO4708" s="15"/>
    </row>
    <row r="4709" spans="1:41" x14ac:dyDescent="0.3">
      <c r="A4709" s="4"/>
      <c r="C4709" s="10"/>
      <c r="D4709" s="1"/>
      <c r="E4709" s="2"/>
      <c r="X4709"/>
      <c r="Y4709" s="7"/>
      <c r="AA4709"/>
      <c r="AB4709" s="7"/>
      <c r="AF4709" s="5"/>
      <c r="AG4709" s="5"/>
      <c r="AI4709" s="5"/>
      <c r="AJ4709" s="15"/>
      <c r="AK4709" s="5"/>
      <c r="AL4709" s="5"/>
      <c r="AM4709" s="5"/>
      <c r="AN4709" s="5"/>
      <c r="AO4709" s="15"/>
    </row>
    <row r="4710" spans="1:41" x14ac:dyDescent="0.3">
      <c r="A4710" s="4"/>
      <c r="C4710" s="10"/>
      <c r="D4710" s="1"/>
      <c r="E4710" s="2"/>
      <c r="X4710"/>
      <c r="Y4710" s="7"/>
      <c r="AA4710"/>
      <c r="AB4710" s="7"/>
      <c r="AF4710" s="5"/>
      <c r="AG4710" s="5"/>
      <c r="AI4710" s="5"/>
      <c r="AJ4710" s="15"/>
      <c r="AK4710" s="5"/>
      <c r="AL4710" s="5"/>
      <c r="AM4710" s="5"/>
      <c r="AN4710" s="5"/>
      <c r="AO4710" s="15"/>
    </row>
    <row r="4711" spans="1:41" x14ac:dyDescent="0.3">
      <c r="A4711" s="4"/>
      <c r="C4711" s="10"/>
      <c r="D4711" s="1"/>
      <c r="E4711" s="2"/>
      <c r="X4711"/>
      <c r="Y4711" s="7"/>
      <c r="AA4711"/>
      <c r="AB4711" s="7"/>
      <c r="AF4711" s="5"/>
      <c r="AG4711" s="5"/>
      <c r="AI4711" s="5"/>
      <c r="AJ4711" s="15"/>
      <c r="AK4711" s="5"/>
      <c r="AL4711" s="5"/>
      <c r="AM4711" s="5"/>
      <c r="AN4711" s="5"/>
      <c r="AO4711" s="15"/>
    </row>
    <row r="4712" spans="1:41" x14ac:dyDescent="0.3">
      <c r="A4712" s="4"/>
      <c r="C4712" s="10"/>
      <c r="D4712" s="1"/>
      <c r="E4712" s="2"/>
      <c r="X4712"/>
      <c r="Y4712" s="7"/>
      <c r="AA4712"/>
      <c r="AB4712" s="7"/>
      <c r="AF4712" s="5"/>
      <c r="AG4712" s="5"/>
      <c r="AI4712" s="5"/>
      <c r="AJ4712" s="15"/>
      <c r="AK4712" s="5"/>
      <c r="AL4712" s="5"/>
      <c r="AM4712" s="5"/>
      <c r="AN4712" s="5"/>
      <c r="AO4712" s="15"/>
    </row>
    <row r="4713" spans="1:41" x14ac:dyDescent="0.3">
      <c r="A4713" s="4"/>
      <c r="C4713" s="10"/>
      <c r="D4713" s="1"/>
      <c r="E4713" s="2"/>
      <c r="X4713"/>
      <c r="Y4713" s="7"/>
      <c r="AA4713"/>
      <c r="AB4713" s="7"/>
      <c r="AF4713" s="5"/>
      <c r="AG4713" s="5"/>
      <c r="AI4713" s="5"/>
      <c r="AJ4713" s="15"/>
      <c r="AK4713" s="5"/>
      <c r="AL4713" s="5"/>
      <c r="AM4713" s="5"/>
      <c r="AN4713" s="5"/>
      <c r="AO4713" s="15"/>
    </row>
    <row r="4714" spans="1:41" x14ac:dyDescent="0.3">
      <c r="A4714" s="4"/>
      <c r="C4714" s="10"/>
      <c r="D4714" s="1"/>
      <c r="E4714" s="2"/>
      <c r="X4714"/>
      <c r="Y4714" s="7"/>
      <c r="AA4714"/>
      <c r="AB4714" s="7"/>
      <c r="AF4714" s="5"/>
      <c r="AG4714" s="5"/>
      <c r="AI4714" s="5"/>
      <c r="AJ4714" s="15"/>
      <c r="AK4714" s="5"/>
      <c r="AL4714" s="5"/>
      <c r="AM4714" s="5"/>
      <c r="AN4714" s="5"/>
      <c r="AO4714" s="15"/>
    </row>
    <row r="4715" spans="1:41" x14ac:dyDescent="0.3">
      <c r="A4715" s="4"/>
      <c r="C4715" s="10"/>
      <c r="D4715" s="1"/>
      <c r="E4715" s="2"/>
      <c r="X4715"/>
      <c r="Y4715" s="7"/>
      <c r="AA4715"/>
      <c r="AB4715" s="7"/>
      <c r="AF4715" s="5"/>
      <c r="AG4715" s="5"/>
      <c r="AI4715" s="5"/>
      <c r="AJ4715" s="15"/>
      <c r="AK4715" s="5"/>
      <c r="AL4715" s="5"/>
      <c r="AM4715" s="5"/>
      <c r="AN4715" s="5"/>
      <c r="AO4715" s="15"/>
    </row>
    <row r="4716" spans="1:41" x14ac:dyDescent="0.3">
      <c r="A4716" s="4"/>
      <c r="C4716" s="10"/>
      <c r="D4716" s="1"/>
      <c r="E4716" s="2"/>
      <c r="X4716"/>
      <c r="Y4716" s="7"/>
      <c r="AA4716"/>
      <c r="AB4716" s="7"/>
      <c r="AF4716" s="5"/>
      <c r="AG4716" s="5"/>
      <c r="AI4716" s="5"/>
      <c r="AJ4716" s="15"/>
      <c r="AK4716" s="5"/>
      <c r="AL4716" s="5"/>
      <c r="AM4716" s="5"/>
      <c r="AN4716" s="5"/>
      <c r="AO4716" s="15"/>
    </row>
    <row r="4717" spans="1:41" x14ac:dyDescent="0.3">
      <c r="A4717" s="4"/>
      <c r="C4717" s="10"/>
      <c r="D4717" s="1"/>
      <c r="E4717" s="2"/>
      <c r="X4717"/>
      <c r="Y4717" s="7"/>
      <c r="AA4717"/>
      <c r="AB4717" s="7"/>
      <c r="AF4717" s="5"/>
      <c r="AG4717" s="5"/>
      <c r="AI4717" s="5"/>
      <c r="AJ4717" s="15"/>
      <c r="AK4717" s="5"/>
      <c r="AL4717" s="5"/>
      <c r="AM4717" s="5"/>
      <c r="AN4717" s="5"/>
      <c r="AO4717" s="15"/>
    </row>
    <row r="4718" spans="1:41" x14ac:dyDescent="0.3">
      <c r="A4718" s="4"/>
      <c r="C4718" s="10"/>
      <c r="D4718" s="1"/>
      <c r="E4718" s="2"/>
      <c r="X4718"/>
      <c r="Y4718" s="7"/>
      <c r="AA4718"/>
      <c r="AB4718" s="7"/>
      <c r="AF4718" s="5"/>
      <c r="AG4718" s="5"/>
      <c r="AI4718" s="5"/>
      <c r="AJ4718" s="15"/>
      <c r="AK4718" s="5"/>
      <c r="AL4718" s="5"/>
      <c r="AM4718" s="5"/>
      <c r="AN4718" s="5"/>
      <c r="AO4718" s="15"/>
    </row>
    <row r="4719" spans="1:41" x14ac:dyDescent="0.3">
      <c r="A4719" s="4"/>
      <c r="C4719" s="10"/>
      <c r="D4719" s="1"/>
      <c r="E4719" s="2"/>
      <c r="X4719"/>
      <c r="Y4719" s="7"/>
      <c r="AA4719"/>
      <c r="AB4719" s="7"/>
      <c r="AF4719" s="5"/>
      <c r="AG4719" s="5"/>
      <c r="AI4719" s="5"/>
      <c r="AJ4719" s="15"/>
      <c r="AK4719" s="5"/>
      <c r="AL4719" s="5"/>
      <c r="AM4719" s="5"/>
      <c r="AN4719" s="5"/>
      <c r="AO4719" s="15"/>
    </row>
    <row r="4720" spans="1:41" x14ac:dyDescent="0.3">
      <c r="A4720" s="4"/>
      <c r="C4720" s="10"/>
      <c r="D4720" s="1"/>
      <c r="E4720" s="2"/>
      <c r="X4720"/>
      <c r="Y4720" s="7"/>
      <c r="AA4720"/>
      <c r="AB4720" s="7"/>
      <c r="AF4720" s="5"/>
      <c r="AG4720" s="5"/>
      <c r="AI4720" s="5"/>
      <c r="AJ4720" s="15"/>
      <c r="AK4720" s="5"/>
      <c r="AL4720" s="5"/>
      <c r="AM4720" s="5"/>
      <c r="AN4720" s="5"/>
      <c r="AO4720" s="15"/>
    </row>
    <row r="4721" spans="1:41" x14ac:dyDescent="0.3">
      <c r="A4721" s="4"/>
      <c r="C4721" s="10"/>
      <c r="D4721" s="1"/>
      <c r="E4721" s="2"/>
      <c r="X4721"/>
      <c r="Y4721" s="7"/>
      <c r="AA4721"/>
      <c r="AB4721" s="7"/>
      <c r="AF4721" s="5"/>
      <c r="AG4721" s="5"/>
      <c r="AI4721" s="5"/>
      <c r="AJ4721" s="15"/>
      <c r="AK4721" s="5"/>
      <c r="AL4721" s="5"/>
      <c r="AM4721" s="5"/>
      <c r="AN4721" s="5"/>
      <c r="AO4721" s="15"/>
    </row>
    <row r="4722" spans="1:41" x14ac:dyDescent="0.3">
      <c r="A4722" s="4"/>
      <c r="C4722" s="10"/>
      <c r="D4722" s="1"/>
      <c r="E4722" s="2"/>
      <c r="X4722"/>
      <c r="Y4722" s="7"/>
      <c r="AA4722"/>
      <c r="AB4722" s="7"/>
      <c r="AF4722" s="5"/>
      <c r="AG4722" s="5"/>
      <c r="AI4722" s="5"/>
      <c r="AJ4722" s="15"/>
      <c r="AK4722" s="5"/>
      <c r="AL4722" s="5"/>
      <c r="AM4722" s="5"/>
      <c r="AN4722" s="5"/>
      <c r="AO4722" s="15"/>
    </row>
    <row r="4723" spans="1:41" x14ac:dyDescent="0.3">
      <c r="A4723" s="4"/>
      <c r="C4723" s="10"/>
      <c r="D4723" s="1"/>
      <c r="E4723" s="2"/>
      <c r="X4723"/>
      <c r="Y4723" s="7"/>
      <c r="AA4723"/>
      <c r="AB4723" s="7"/>
      <c r="AF4723" s="5"/>
      <c r="AG4723" s="5"/>
      <c r="AI4723" s="5"/>
      <c r="AJ4723" s="15"/>
      <c r="AK4723" s="5"/>
      <c r="AL4723" s="5"/>
      <c r="AM4723" s="5"/>
      <c r="AN4723" s="5"/>
      <c r="AO4723" s="15"/>
    </row>
    <row r="4724" spans="1:41" x14ac:dyDescent="0.3">
      <c r="A4724" s="4"/>
      <c r="C4724" s="10"/>
      <c r="D4724" s="1"/>
      <c r="E4724" s="2"/>
      <c r="X4724"/>
      <c r="Y4724" s="7"/>
      <c r="AA4724"/>
      <c r="AB4724" s="7"/>
      <c r="AF4724" s="5"/>
      <c r="AG4724" s="5"/>
      <c r="AI4724" s="5"/>
      <c r="AJ4724" s="15"/>
      <c r="AK4724" s="5"/>
      <c r="AL4724" s="5"/>
      <c r="AM4724" s="5"/>
      <c r="AN4724" s="5"/>
      <c r="AO4724" s="15"/>
    </row>
    <row r="4725" spans="1:41" x14ac:dyDescent="0.3">
      <c r="A4725" s="4"/>
      <c r="C4725" s="10"/>
      <c r="D4725" s="1"/>
      <c r="E4725" s="2"/>
      <c r="X4725"/>
      <c r="Y4725" s="7"/>
      <c r="AA4725"/>
      <c r="AB4725" s="7"/>
      <c r="AF4725" s="5"/>
      <c r="AG4725" s="5"/>
      <c r="AI4725" s="5"/>
      <c r="AJ4725" s="15"/>
      <c r="AK4725" s="5"/>
      <c r="AL4725" s="5"/>
      <c r="AM4725" s="5"/>
      <c r="AN4725" s="5"/>
      <c r="AO4725" s="15"/>
    </row>
    <row r="4726" spans="1:41" x14ac:dyDescent="0.3">
      <c r="A4726" s="4"/>
      <c r="C4726" s="10"/>
      <c r="D4726" s="1"/>
      <c r="E4726" s="2"/>
      <c r="X4726"/>
      <c r="Y4726" s="7"/>
      <c r="AA4726"/>
      <c r="AB4726" s="7"/>
      <c r="AF4726" s="5"/>
      <c r="AG4726" s="5"/>
      <c r="AI4726" s="5"/>
      <c r="AJ4726" s="15"/>
      <c r="AK4726" s="5"/>
      <c r="AL4726" s="5"/>
      <c r="AM4726" s="5"/>
      <c r="AN4726" s="5"/>
      <c r="AO4726" s="15"/>
    </row>
    <row r="4727" spans="1:41" x14ac:dyDescent="0.3">
      <c r="A4727" s="4"/>
      <c r="C4727" s="10"/>
      <c r="D4727" s="1"/>
      <c r="E4727" s="2"/>
      <c r="X4727"/>
      <c r="Y4727" s="7"/>
      <c r="AA4727"/>
      <c r="AB4727" s="7"/>
      <c r="AF4727" s="5"/>
      <c r="AG4727" s="5"/>
      <c r="AI4727" s="5"/>
      <c r="AJ4727" s="15"/>
      <c r="AK4727" s="5"/>
      <c r="AL4727" s="5"/>
      <c r="AM4727" s="5"/>
      <c r="AN4727" s="5"/>
      <c r="AO4727" s="15"/>
    </row>
    <row r="4728" spans="1:41" x14ac:dyDescent="0.3">
      <c r="A4728" s="4"/>
      <c r="C4728" s="10"/>
      <c r="D4728" s="1"/>
      <c r="E4728" s="2"/>
      <c r="X4728"/>
      <c r="Y4728" s="7"/>
      <c r="AA4728"/>
      <c r="AB4728" s="7"/>
      <c r="AF4728" s="5"/>
      <c r="AG4728" s="5"/>
      <c r="AI4728" s="5"/>
      <c r="AJ4728" s="15"/>
      <c r="AK4728" s="5"/>
      <c r="AL4728" s="5"/>
      <c r="AM4728" s="5"/>
      <c r="AN4728" s="5"/>
      <c r="AO4728" s="15"/>
    </row>
    <row r="4729" spans="1:41" x14ac:dyDescent="0.3">
      <c r="A4729" s="4"/>
      <c r="C4729" s="10"/>
      <c r="D4729" s="1"/>
      <c r="E4729" s="2"/>
      <c r="X4729"/>
      <c r="Y4729" s="7"/>
      <c r="AA4729"/>
      <c r="AB4729" s="7"/>
      <c r="AF4729" s="5"/>
      <c r="AG4729" s="5"/>
      <c r="AI4729" s="5"/>
      <c r="AJ4729" s="15"/>
      <c r="AK4729" s="5"/>
      <c r="AL4729" s="5"/>
      <c r="AM4729" s="5"/>
      <c r="AN4729" s="5"/>
      <c r="AO4729" s="15"/>
    </row>
    <row r="4730" spans="1:41" x14ac:dyDescent="0.3">
      <c r="A4730" s="4"/>
      <c r="C4730" s="10"/>
      <c r="D4730" s="1"/>
      <c r="E4730" s="2"/>
      <c r="X4730"/>
      <c r="Y4730" s="7"/>
      <c r="AA4730"/>
      <c r="AB4730" s="7"/>
      <c r="AF4730" s="5"/>
      <c r="AG4730" s="5"/>
      <c r="AI4730" s="5"/>
      <c r="AJ4730" s="15"/>
      <c r="AK4730" s="5"/>
      <c r="AL4730" s="5"/>
      <c r="AM4730" s="5"/>
      <c r="AN4730" s="5"/>
      <c r="AO4730" s="15"/>
    </row>
    <row r="4731" spans="1:41" x14ac:dyDescent="0.3">
      <c r="A4731" s="4"/>
      <c r="C4731" s="10"/>
      <c r="D4731" s="1"/>
      <c r="E4731" s="2"/>
      <c r="X4731"/>
      <c r="Y4731" s="7"/>
      <c r="AA4731"/>
      <c r="AB4731" s="7"/>
      <c r="AF4731" s="5"/>
      <c r="AG4731" s="5"/>
      <c r="AI4731" s="5"/>
      <c r="AJ4731" s="15"/>
      <c r="AK4731" s="5"/>
      <c r="AL4731" s="5"/>
      <c r="AM4731" s="5"/>
      <c r="AN4731" s="5"/>
      <c r="AO4731" s="15"/>
    </row>
    <row r="4732" spans="1:41" x14ac:dyDescent="0.3">
      <c r="A4732" s="4"/>
      <c r="C4732" s="10"/>
      <c r="D4732" s="1"/>
      <c r="E4732" s="2"/>
      <c r="X4732"/>
      <c r="Y4732" s="7"/>
      <c r="AA4732"/>
      <c r="AB4732" s="7"/>
      <c r="AF4732" s="5"/>
      <c r="AG4732" s="5"/>
      <c r="AI4732" s="5"/>
      <c r="AJ4732" s="15"/>
      <c r="AK4732" s="5"/>
      <c r="AL4732" s="5"/>
      <c r="AM4732" s="5"/>
      <c r="AN4732" s="5"/>
      <c r="AO4732" s="15"/>
    </row>
    <row r="4733" spans="1:41" x14ac:dyDescent="0.3">
      <c r="A4733" s="4"/>
      <c r="C4733" s="10"/>
      <c r="D4733" s="1"/>
      <c r="E4733" s="2"/>
      <c r="X4733"/>
      <c r="Y4733" s="7"/>
      <c r="AA4733"/>
      <c r="AB4733" s="7"/>
      <c r="AF4733" s="5"/>
      <c r="AG4733" s="5"/>
      <c r="AI4733" s="5"/>
      <c r="AJ4733" s="15"/>
      <c r="AK4733" s="5"/>
      <c r="AL4733" s="5"/>
      <c r="AM4733" s="5"/>
      <c r="AN4733" s="5"/>
      <c r="AO4733" s="15"/>
    </row>
    <row r="4734" spans="1:41" x14ac:dyDescent="0.3">
      <c r="A4734" s="4"/>
      <c r="C4734" s="10"/>
      <c r="D4734" s="1"/>
      <c r="E4734" s="2"/>
      <c r="X4734"/>
      <c r="Y4734" s="7"/>
      <c r="AA4734"/>
      <c r="AB4734" s="7"/>
      <c r="AF4734" s="5"/>
      <c r="AG4734" s="5"/>
      <c r="AI4734" s="5"/>
      <c r="AJ4734" s="15"/>
      <c r="AK4734" s="5"/>
      <c r="AL4734" s="5"/>
      <c r="AM4734" s="5"/>
      <c r="AN4734" s="5"/>
      <c r="AO4734" s="15"/>
    </row>
    <row r="4735" spans="1:41" x14ac:dyDescent="0.3">
      <c r="A4735" s="4"/>
      <c r="C4735" s="10"/>
      <c r="D4735" s="1"/>
      <c r="E4735" s="2"/>
      <c r="X4735"/>
      <c r="Y4735" s="7"/>
      <c r="AA4735"/>
      <c r="AB4735" s="7"/>
      <c r="AF4735" s="5"/>
      <c r="AG4735" s="5"/>
      <c r="AI4735" s="5"/>
      <c r="AJ4735" s="15"/>
      <c r="AK4735" s="5"/>
      <c r="AL4735" s="5"/>
      <c r="AM4735" s="5"/>
      <c r="AN4735" s="5"/>
      <c r="AO4735" s="15"/>
    </row>
    <row r="4736" spans="1:41" x14ac:dyDescent="0.3">
      <c r="A4736" s="4"/>
      <c r="C4736" s="10"/>
      <c r="D4736" s="1"/>
      <c r="E4736" s="2"/>
      <c r="X4736"/>
      <c r="Y4736" s="7"/>
      <c r="AA4736"/>
      <c r="AB4736" s="7"/>
      <c r="AF4736" s="5"/>
      <c r="AG4736" s="5"/>
      <c r="AI4736" s="5"/>
      <c r="AJ4736" s="15"/>
      <c r="AK4736" s="5"/>
      <c r="AL4736" s="5"/>
      <c r="AM4736" s="5"/>
      <c r="AN4736" s="5"/>
      <c r="AO4736" s="15"/>
    </row>
    <row r="4737" spans="1:41" x14ac:dyDescent="0.3">
      <c r="A4737" s="4"/>
      <c r="C4737" s="10"/>
      <c r="D4737" s="1"/>
      <c r="E4737" s="2"/>
      <c r="X4737"/>
      <c r="Y4737" s="7"/>
      <c r="AA4737"/>
      <c r="AB4737" s="7"/>
      <c r="AF4737" s="5"/>
      <c r="AG4737" s="5"/>
      <c r="AI4737" s="5"/>
      <c r="AJ4737" s="15"/>
      <c r="AK4737" s="5"/>
      <c r="AL4737" s="5"/>
      <c r="AM4737" s="5"/>
      <c r="AN4737" s="5"/>
      <c r="AO4737" s="15"/>
    </row>
    <row r="4738" spans="1:41" x14ac:dyDescent="0.3">
      <c r="A4738" s="4"/>
      <c r="C4738" s="10"/>
      <c r="D4738" s="1"/>
      <c r="E4738" s="2"/>
      <c r="X4738"/>
      <c r="Y4738" s="7"/>
      <c r="AA4738"/>
      <c r="AB4738" s="7"/>
      <c r="AF4738" s="5"/>
      <c r="AG4738" s="5"/>
      <c r="AI4738" s="5"/>
      <c r="AJ4738" s="15"/>
      <c r="AK4738" s="5"/>
      <c r="AL4738" s="5"/>
      <c r="AM4738" s="5"/>
      <c r="AN4738" s="5"/>
      <c r="AO4738" s="15"/>
    </row>
    <row r="4739" spans="1:41" x14ac:dyDescent="0.3">
      <c r="A4739" s="4"/>
      <c r="C4739" s="10"/>
      <c r="D4739" s="1"/>
      <c r="E4739" s="2"/>
      <c r="X4739"/>
      <c r="Y4739" s="7"/>
      <c r="AA4739"/>
      <c r="AB4739" s="7"/>
      <c r="AF4739" s="5"/>
      <c r="AG4739" s="5"/>
      <c r="AI4739" s="5"/>
      <c r="AJ4739" s="15"/>
      <c r="AK4739" s="5"/>
      <c r="AL4739" s="5"/>
      <c r="AM4739" s="5"/>
      <c r="AN4739" s="5"/>
      <c r="AO4739" s="15"/>
    </row>
    <row r="4740" spans="1:41" x14ac:dyDescent="0.3">
      <c r="A4740" s="4"/>
      <c r="C4740" s="10"/>
      <c r="D4740" s="1"/>
      <c r="E4740" s="2"/>
      <c r="X4740"/>
      <c r="Y4740" s="7"/>
      <c r="AA4740"/>
      <c r="AB4740" s="7"/>
      <c r="AF4740" s="5"/>
      <c r="AG4740" s="5"/>
      <c r="AI4740" s="5"/>
      <c r="AJ4740" s="15"/>
      <c r="AK4740" s="5"/>
      <c r="AL4740" s="5"/>
      <c r="AM4740" s="5"/>
      <c r="AN4740" s="5"/>
      <c r="AO4740" s="15"/>
    </row>
    <row r="4741" spans="1:41" x14ac:dyDescent="0.3">
      <c r="A4741" s="4"/>
      <c r="C4741" s="10"/>
      <c r="D4741" s="1"/>
      <c r="E4741" s="2"/>
      <c r="X4741"/>
      <c r="Y4741" s="7"/>
      <c r="AA4741"/>
      <c r="AB4741" s="7"/>
      <c r="AF4741" s="5"/>
      <c r="AG4741" s="5"/>
      <c r="AI4741" s="5"/>
      <c r="AJ4741" s="15"/>
      <c r="AK4741" s="5"/>
      <c r="AL4741" s="5"/>
      <c r="AM4741" s="5"/>
      <c r="AN4741" s="5"/>
      <c r="AO4741" s="15"/>
    </row>
    <row r="4742" spans="1:41" x14ac:dyDescent="0.3">
      <c r="A4742" s="4"/>
      <c r="C4742" s="10"/>
      <c r="D4742" s="1"/>
      <c r="E4742" s="2"/>
      <c r="X4742"/>
      <c r="Y4742" s="7"/>
      <c r="AA4742"/>
      <c r="AB4742" s="7"/>
      <c r="AF4742" s="5"/>
      <c r="AG4742" s="5"/>
      <c r="AI4742" s="5"/>
      <c r="AJ4742" s="15"/>
      <c r="AK4742" s="5"/>
      <c r="AL4742" s="5"/>
      <c r="AM4742" s="5"/>
      <c r="AN4742" s="5"/>
      <c r="AO4742" s="15"/>
    </row>
    <row r="4743" spans="1:41" x14ac:dyDescent="0.3">
      <c r="A4743" s="4"/>
      <c r="C4743" s="10"/>
      <c r="D4743" s="1"/>
      <c r="E4743" s="2"/>
      <c r="X4743"/>
      <c r="Y4743" s="7"/>
      <c r="AA4743"/>
      <c r="AB4743" s="7"/>
      <c r="AF4743" s="5"/>
      <c r="AG4743" s="5"/>
      <c r="AI4743" s="5"/>
      <c r="AJ4743" s="15"/>
      <c r="AK4743" s="5"/>
      <c r="AL4743" s="5"/>
      <c r="AM4743" s="5"/>
      <c r="AN4743" s="5"/>
      <c r="AO4743" s="15"/>
    </row>
    <row r="4744" spans="1:41" x14ac:dyDescent="0.3">
      <c r="A4744" s="4"/>
      <c r="C4744" s="10"/>
      <c r="D4744" s="1"/>
      <c r="E4744" s="2"/>
      <c r="X4744"/>
      <c r="Y4744" s="7"/>
      <c r="AA4744"/>
      <c r="AB4744" s="7"/>
      <c r="AF4744" s="5"/>
      <c r="AG4744" s="5"/>
      <c r="AI4744" s="5"/>
      <c r="AJ4744" s="15"/>
      <c r="AK4744" s="5"/>
      <c r="AL4744" s="5"/>
      <c r="AM4744" s="5"/>
      <c r="AN4744" s="5"/>
      <c r="AO4744" s="15"/>
    </row>
    <row r="4745" spans="1:41" x14ac:dyDescent="0.3">
      <c r="A4745" s="4"/>
      <c r="C4745" s="10"/>
      <c r="D4745" s="1"/>
      <c r="E4745" s="2"/>
      <c r="X4745"/>
      <c r="Y4745" s="7"/>
      <c r="AA4745"/>
      <c r="AB4745" s="7"/>
      <c r="AF4745" s="5"/>
      <c r="AG4745" s="5"/>
      <c r="AI4745" s="5"/>
      <c r="AJ4745" s="15"/>
      <c r="AK4745" s="5"/>
      <c r="AL4745" s="5"/>
      <c r="AM4745" s="5"/>
      <c r="AN4745" s="5"/>
      <c r="AO4745" s="15"/>
    </row>
    <row r="4746" spans="1:41" x14ac:dyDescent="0.3">
      <c r="A4746" s="4"/>
      <c r="C4746" s="10"/>
      <c r="D4746" s="1"/>
      <c r="E4746" s="2"/>
      <c r="X4746"/>
      <c r="Y4746" s="7"/>
      <c r="AA4746"/>
      <c r="AB4746" s="7"/>
      <c r="AF4746" s="5"/>
      <c r="AG4746" s="5"/>
      <c r="AI4746" s="5"/>
      <c r="AJ4746" s="15"/>
      <c r="AK4746" s="5"/>
      <c r="AL4746" s="5"/>
      <c r="AM4746" s="5"/>
      <c r="AN4746" s="5"/>
      <c r="AO4746" s="15"/>
    </row>
    <row r="4747" spans="1:41" x14ac:dyDescent="0.3">
      <c r="A4747" s="4"/>
      <c r="C4747" s="10"/>
      <c r="D4747" s="1"/>
      <c r="E4747" s="2"/>
      <c r="X4747"/>
      <c r="Y4747" s="7"/>
      <c r="AA4747"/>
      <c r="AB4747" s="7"/>
      <c r="AF4747" s="5"/>
      <c r="AG4747" s="5"/>
      <c r="AI4747" s="5"/>
      <c r="AJ4747" s="15"/>
      <c r="AK4747" s="5"/>
      <c r="AL4747" s="5"/>
      <c r="AM4747" s="5"/>
      <c r="AN4747" s="5"/>
      <c r="AO4747" s="15"/>
    </row>
    <row r="4748" spans="1:41" x14ac:dyDescent="0.3">
      <c r="A4748" s="4"/>
      <c r="C4748" s="10"/>
      <c r="D4748" s="1"/>
      <c r="E4748" s="2"/>
      <c r="X4748"/>
      <c r="Y4748" s="7"/>
      <c r="AA4748"/>
      <c r="AB4748" s="7"/>
      <c r="AF4748" s="5"/>
      <c r="AG4748" s="5"/>
      <c r="AI4748" s="5"/>
      <c r="AJ4748" s="15"/>
      <c r="AK4748" s="5"/>
      <c r="AL4748" s="5"/>
      <c r="AM4748" s="5"/>
      <c r="AN4748" s="5"/>
      <c r="AO4748" s="15"/>
    </row>
    <row r="4749" spans="1:41" x14ac:dyDescent="0.3">
      <c r="A4749" s="4"/>
      <c r="C4749" s="10"/>
      <c r="D4749" s="1"/>
      <c r="E4749" s="2"/>
      <c r="X4749"/>
      <c r="Y4749" s="7"/>
      <c r="AA4749"/>
      <c r="AB4749" s="7"/>
      <c r="AF4749" s="5"/>
      <c r="AG4749" s="5"/>
      <c r="AI4749" s="5"/>
      <c r="AJ4749" s="15"/>
      <c r="AK4749" s="5"/>
      <c r="AL4749" s="5"/>
      <c r="AM4749" s="5"/>
      <c r="AN4749" s="5"/>
      <c r="AO4749" s="15"/>
    </row>
    <row r="4750" spans="1:41" x14ac:dyDescent="0.3">
      <c r="A4750" s="4"/>
      <c r="C4750" s="10"/>
      <c r="D4750" s="1"/>
      <c r="E4750" s="2"/>
      <c r="X4750"/>
      <c r="Y4750" s="7"/>
      <c r="AA4750"/>
      <c r="AB4750" s="7"/>
      <c r="AF4750" s="5"/>
      <c r="AG4750" s="5"/>
      <c r="AI4750" s="5"/>
      <c r="AJ4750" s="15"/>
      <c r="AK4750" s="5"/>
      <c r="AL4750" s="5"/>
      <c r="AM4750" s="5"/>
      <c r="AN4750" s="5"/>
      <c r="AO4750" s="15"/>
    </row>
    <row r="4751" spans="1:41" x14ac:dyDescent="0.3">
      <c r="A4751" s="4"/>
      <c r="C4751" s="10"/>
      <c r="D4751" s="1"/>
      <c r="E4751" s="2"/>
      <c r="X4751"/>
      <c r="Y4751" s="7"/>
      <c r="AA4751"/>
      <c r="AB4751" s="7"/>
      <c r="AF4751" s="5"/>
      <c r="AG4751" s="5"/>
      <c r="AI4751" s="5"/>
      <c r="AJ4751" s="15"/>
      <c r="AK4751" s="5"/>
      <c r="AL4751" s="5"/>
      <c r="AM4751" s="5"/>
      <c r="AN4751" s="5"/>
      <c r="AO4751" s="15"/>
    </row>
    <row r="4752" spans="1:41" x14ac:dyDescent="0.3">
      <c r="A4752" s="4"/>
      <c r="C4752" s="10"/>
      <c r="D4752" s="1"/>
      <c r="E4752" s="2"/>
      <c r="X4752"/>
      <c r="Y4752" s="7"/>
      <c r="AA4752"/>
      <c r="AB4752" s="7"/>
      <c r="AF4752" s="5"/>
      <c r="AG4752" s="5"/>
      <c r="AI4752" s="5"/>
      <c r="AJ4752" s="15"/>
      <c r="AK4752" s="5"/>
      <c r="AL4752" s="5"/>
      <c r="AM4752" s="5"/>
      <c r="AN4752" s="5"/>
      <c r="AO4752" s="15"/>
    </row>
    <row r="4753" spans="1:41" x14ac:dyDescent="0.3">
      <c r="A4753" s="4"/>
      <c r="C4753" s="10"/>
      <c r="D4753" s="1"/>
      <c r="E4753" s="2"/>
      <c r="X4753"/>
      <c r="Y4753" s="7"/>
      <c r="AA4753"/>
      <c r="AB4753" s="7"/>
      <c r="AF4753" s="5"/>
      <c r="AG4753" s="5"/>
      <c r="AI4753" s="5"/>
      <c r="AJ4753" s="15"/>
      <c r="AK4753" s="5"/>
      <c r="AL4753" s="5"/>
      <c r="AM4753" s="5"/>
      <c r="AN4753" s="5"/>
      <c r="AO4753" s="15"/>
    </row>
    <row r="4754" spans="1:41" x14ac:dyDescent="0.3">
      <c r="A4754" s="4"/>
      <c r="C4754" s="10"/>
      <c r="D4754" s="1"/>
      <c r="E4754" s="2"/>
      <c r="X4754"/>
      <c r="Y4754" s="7"/>
      <c r="AA4754"/>
      <c r="AB4754" s="7"/>
      <c r="AF4754" s="5"/>
      <c r="AG4754" s="5"/>
      <c r="AI4754" s="5"/>
      <c r="AJ4754" s="15"/>
      <c r="AK4754" s="5"/>
      <c r="AL4754" s="5"/>
      <c r="AM4754" s="5"/>
      <c r="AN4754" s="5"/>
      <c r="AO4754" s="15"/>
    </row>
    <row r="4755" spans="1:41" x14ac:dyDescent="0.3">
      <c r="A4755" s="4"/>
      <c r="C4755" s="10"/>
      <c r="D4755" s="1"/>
      <c r="E4755" s="2"/>
      <c r="X4755"/>
      <c r="Y4755" s="7"/>
      <c r="AA4755"/>
      <c r="AB4755" s="7"/>
      <c r="AF4755" s="5"/>
      <c r="AG4755" s="5"/>
      <c r="AI4755" s="5"/>
      <c r="AJ4755" s="15"/>
      <c r="AK4755" s="5"/>
      <c r="AL4755" s="5"/>
      <c r="AM4755" s="5"/>
      <c r="AN4755" s="5"/>
      <c r="AO4755" s="15"/>
    </row>
    <row r="4756" spans="1:41" x14ac:dyDescent="0.3">
      <c r="A4756" s="4"/>
      <c r="C4756" s="10"/>
      <c r="D4756" s="1"/>
      <c r="E4756" s="2"/>
      <c r="X4756"/>
      <c r="Y4756" s="7"/>
      <c r="AA4756"/>
      <c r="AB4756" s="7"/>
      <c r="AF4756" s="5"/>
      <c r="AG4756" s="5"/>
      <c r="AI4756" s="5"/>
      <c r="AJ4756" s="15"/>
      <c r="AK4756" s="5"/>
      <c r="AL4756" s="5"/>
      <c r="AM4756" s="5"/>
      <c r="AN4756" s="5"/>
      <c r="AO4756" s="15"/>
    </row>
    <row r="4757" spans="1:41" x14ac:dyDescent="0.3">
      <c r="A4757" s="4"/>
      <c r="C4757" s="10"/>
      <c r="D4757" s="1"/>
      <c r="E4757" s="2"/>
      <c r="X4757"/>
      <c r="Y4757" s="7"/>
      <c r="AA4757"/>
      <c r="AB4757" s="7"/>
      <c r="AF4757" s="5"/>
      <c r="AG4757" s="5"/>
      <c r="AI4757" s="5"/>
      <c r="AJ4757" s="15"/>
      <c r="AK4757" s="5"/>
      <c r="AL4757" s="5"/>
      <c r="AM4757" s="5"/>
      <c r="AN4757" s="5"/>
      <c r="AO4757" s="15"/>
    </row>
    <row r="4758" spans="1:41" x14ac:dyDescent="0.3">
      <c r="A4758" s="4"/>
      <c r="C4758" s="10"/>
      <c r="D4758" s="1"/>
      <c r="E4758" s="2"/>
      <c r="X4758"/>
      <c r="Y4758" s="7"/>
      <c r="AA4758"/>
      <c r="AB4758" s="7"/>
      <c r="AF4758" s="5"/>
      <c r="AG4758" s="5"/>
      <c r="AI4758" s="5"/>
      <c r="AJ4758" s="15"/>
      <c r="AK4758" s="5"/>
      <c r="AL4758" s="5"/>
      <c r="AM4758" s="5"/>
      <c r="AN4758" s="5"/>
      <c r="AO4758" s="15"/>
    </row>
    <row r="4759" spans="1:41" x14ac:dyDescent="0.3">
      <c r="A4759" s="4"/>
      <c r="C4759" s="10"/>
      <c r="D4759" s="1"/>
      <c r="E4759" s="2"/>
      <c r="X4759"/>
      <c r="Y4759" s="7"/>
      <c r="AA4759"/>
      <c r="AB4759" s="7"/>
      <c r="AF4759" s="5"/>
      <c r="AG4759" s="5"/>
      <c r="AI4759" s="5"/>
      <c r="AJ4759" s="15"/>
      <c r="AK4759" s="5"/>
      <c r="AL4759" s="5"/>
      <c r="AM4759" s="5"/>
      <c r="AN4759" s="5"/>
      <c r="AO4759" s="15"/>
    </row>
    <row r="4760" spans="1:41" x14ac:dyDescent="0.3">
      <c r="A4760" s="4"/>
      <c r="C4760" s="10"/>
      <c r="D4760" s="1"/>
      <c r="E4760" s="2"/>
      <c r="X4760"/>
      <c r="Y4760" s="7"/>
      <c r="AA4760"/>
      <c r="AB4760" s="7"/>
      <c r="AF4760" s="5"/>
      <c r="AG4760" s="5"/>
      <c r="AI4760" s="5"/>
      <c r="AJ4760" s="15"/>
      <c r="AK4760" s="5"/>
      <c r="AL4760" s="5"/>
      <c r="AM4760" s="5"/>
      <c r="AN4760" s="5"/>
      <c r="AO4760" s="15"/>
    </row>
    <row r="4761" spans="1:41" x14ac:dyDescent="0.3">
      <c r="A4761" s="4"/>
      <c r="C4761" s="10"/>
      <c r="D4761" s="1"/>
      <c r="E4761" s="2"/>
      <c r="X4761"/>
      <c r="Y4761" s="7"/>
      <c r="AA4761"/>
      <c r="AB4761" s="7"/>
      <c r="AF4761" s="5"/>
      <c r="AG4761" s="5"/>
      <c r="AI4761" s="5"/>
      <c r="AJ4761" s="15"/>
      <c r="AK4761" s="5"/>
      <c r="AL4761" s="5"/>
      <c r="AM4761" s="5"/>
      <c r="AN4761" s="5"/>
      <c r="AO4761" s="15"/>
    </row>
    <row r="4762" spans="1:41" x14ac:dyDescent="0.3">
      <c r="A4762" s="4"/>
      <c r="C4762" s="10"/>
      <c r="D4762" s="1"/>
      <c r="E4762" s="2"/>
      <c r="X4762"/>
      <c r="Y4762" s="7"/>
      <c r="AA4762"/>
      <c r="AB4762" s="7"/>
      <c r="AF4762" s="5"/>
      <c r="AG4762" s="5"/>
      <c r="AI4762" s="5"/>
      <c r="AJ4762" s="15"/>
      <c r="AK4762" s="5"/>
      <c r="AL4762" s="5"/>
      <c r="AM4762" s="5"/>
      <c r="AN4762" s="5"/>
      <c r="AO4762" s="15"/>
    </row>
    <row r="4763" spans="1:41" x14ac:dyDescent="0.3">
      <c r="A4763" s="4"/>
      <c r="C4763" s="10"/>
      <c r="D4763" s="1"/>
      <c r="E4763" s="2"/>
      <c r="X4763"/>
      <c r="Y4763" s="7"/>
      <c r="AA4763"/>
      <c r="AB4763" s="7"/>
      <c r="AF4763" s="5"/>
      <c r="AG4763" s="5"/>
      <c r="AI4763" s="5"/>
      <c r="AJ4763" s="15"/>
      <c r="AK4763" s="5"/>
      <c r="AL4763" s="5"/>
      <c r="AM4763" s="5"/>
      <c r="AN4763" s="5"/>
      <c r="AO4763" s="15"/>
    </row>
    <row r="4764" spans="1:41" x14ac:dyDescent="0.3">
      <c r="A4764" s="4"/>
      <c r="C4764" s="10"/>
      <c r="D4764" s="1"/>
      <c r="E4764" s="2"/>
      <c r="X4764"/>
      <c r="Y4764" s="7"/>
      <c r="AA4764"/>
      <c r="AB4764" s="7"/>
      <c r="AF4764" s="5"/>
      <c r="AG4764" s="5"/>
      <c r="AI4764" s="5"/>
      <c r="AJ4764" s="15"/>
      <c r="AK4764" s="5"/>
      <c r="AL4764" s="5"/>
      <c r="AM4764" s="5"/>
      <c r="AN4764" s="5"/>
      <c r="AO4764" s="15"/>
    </row>
    <row r="4765" spans="1:41" x14ac:dyDescent="0.3">
      <c r="A4765" s="4"/>
      <c r="C4765" s="10"/>
      <c r="D4765" s="1"/>
      <c r="E4765" s="2"/>
      <c r="X4765"/>
      <c r="Y4765" s="7"/>
      <c r="AA4765"/>
      <c r="AB4765" s="7"/>
      <c r="AF4765" s="5"/>
      <c r="AG4765" s="5"/>
      <c r="AI4765" s="5"/>
      <c r="AJ4765" s="15"/>
      <c r="AK4765" s="5"/>
      <c r="AL4765" s="5"/>
      <c r="AM4765" s="5"/>
      <c r="AN4765" s="5"/>
      <c r="AO4765" s="15"/>
    </row>
    <row r="4766" spans="1:41" x14ac:dyDescent="0.3">
      <c r="A4766" s="4"/>
      <c r="C4766" s="10"/>
      <c r="D4766" s="1"/>
      <c r="E4766" s="2"/>
      <c r="X4766"/>
      <c r="Y4766" s="7"/>
      <c r="AA4766"/>
      <c r="AB4766" s="7"/>
      <c r="AF4766" s="5"/>
      <c r="AG4766" s="5"/>
      <c r="AI4766" s="5"/>
      <c r="AJ4766" s="15"/>
      <c r="AK4766" s="5"/>
      <c r="AL4766" s="5"/>
      <c r="AM4766" s="5"/>
      <c r="AN4766" s="5"/>
      <c r="AO4766" s="15"/>
    </row>
    <row r="4767" spans="1:41" x14ac:dyDescent="0.3">
      <c r="A4767" s="4"/>
      <c r="C4767" s="10"/>
      <c r="D4767" s="1"/>
      <c r="E4767" s="2"/>
      <c r="X4767"/>
      <c r="Y4767" s="7"/>
      <c r="AA4767"/>
      <c r="AB4767" s="7"/>
      <c r="AF4767" s="5"/>
      <c r="AG4767" s="5"/>
      <c r="AI4767" s="5"/>
      <c r="AJ4767" s="15"/>
      <c r="AK4767" s="5"/>
      <c r="AL4767" s="5"/>
      <c r="AM4767" s="5"/>
      <c r="AN4767" s="5"/>
      <c r="AO4767" s="15"/>
    </row>
    <row r="4768" spans="1:41" x14ac:dyDescent="0.3">
      <c r="A4768" s="4"/>
      <c r="C4768" s="10"/>
      <c r="D4768" s="1"/>
      <c r="E4768" s="2"/>
      <c r="X4768"/>
      <c r="Y4768" s="7"/>
      <c r="AA4768"/>
      <c r="AB4768" s="7"/>
      <c r="AF4768" s="5"/>
      <c r="AG4768" s="5"/>
      <c r="AI4768" s="5"/>
      <c r="AJ4768" s="15"/>
      <c r="AK4768" s="5"/>
      <c r="AL4768" s="5"/>
      <c r="AM4768" s="5"/>
      <c r="AN4768" s="5"/>
      <c r="AO4768" s="15"/>
    </row>
    <row r="4769" spans="1:41" x14ac:dyDescent="0.3">
      <c r="A4769" s="4"/>
      <c r="C4769" s="10"/>
      <c r="D4769" s="1"/>
      <c r="E4769" s="2"/>
      <c r="X4769"/>
      <c r="Y4769" s="7"/>
      <c r="AA4769"/>
      <c r="AB4769" s="7"/>
      <c r="AF4769" s="5"/>
      <c r="AG4769" s="5"/>
      <c r="AI4769" s="5"/>
      <c r="AJ4769" s="15"/>
      <c r="AK4769" s="5"/>
      <c r="AL4769" s="5"/>
      <c r="AM4769" s="5"/>
      <c r="AN4769" s="5"/>
      <c r="AO4769" s="15"/>
    </row>
    <row r="4770" spans="1:41" x14ac:dyDescent="0.3">
      <c r="A4770" s="4"/>
      <c r="C4770" s="10"/>
      <c r="D4770" s="1"/>
      <c r="E4770" s="2"/>
      <c r="X4770"/>
      <c r="Y4770" s="7"/>
      <c r="AA4770"/>
      <c r="AB4770" s="7"/>
      <c r="AF4770" s="5"/>
      <c r="AG4770" s="5"/>
      <c r="AI4770" s="5"/>
      <c r="AJ4770" s="15"/>
      <c r="AK4770" s="5"/>
      <c r="AL4770" s="5"/>
      <c r="AM4770" s="5"/>
      <c r="AN4770" s="5"/>
      <c r="AO4770" s="15"/>
    </row>
    <row r="4771" spans="1:41" x14ac:dyDescent="0.3">
      <c r="A4771" s="4"/>
      <c r="C4771" s="10"/>
      <c r="D4771" s="1"/>
      <c r="E4771" s="2"/>
      <c r="X4771"/>
      <c r="Y4771" s="7"/>
      <c r="AA4771"/>
      <c r="AB4771" s="7"/>
      <c r="AF4771" s="5"/>
      <c r="AG4771" s="5"/>
      <c r="AI4771" s="5"/>
      <c r="AJ4771" s="15"/>
      <c r="AK4771" s="5"/>
      <c r="AL4771" s="5"/>
      <c r="AM4771" s="5"/>
      <c r="AN4771" s="5"/>
      <c r="AO4771" s="15"/>
    </row>
    <row r="4772" spans="1:41" x14ac:dyDescent="0.3">
      <c r="A4772" s="4"/>
      <c r="C4772" s="10"/>
      <c r="D4772" s="1"/>
      <c r="E4772" s="2"/>
      <c r="X4772"/>
      <c r="Y4772" s="7"/>
      <c r="AA4772"/>
      <c r="AB4772" s="7"/>
      <c r="AF4772" s="5"/>
      <c r="AG4772" s="5"/>
      <c r="AI4772" s="5"/>
      <c r="AJ4772" s="15"/>
      <c r="AK4772" s="5"/>
      <c r="AL4772" s="5"/>
      <c r="AM4772" s="5"/>
      <c r="AN4772" s="5"/>
      <c r="AO4772" s="15"/>
    </row>
    <row r="4773" spans="1:41" x14ac:dyDescent="0.3">
      <c r="A4773" s="4"/>
      <c r="C4773" s="10"/>
      <c r="D4773" s="1"/>
      <c r="E4773" s="2"/>
      <c r="X4773"/>
      <c r="Y4773" s="7"/>
      <c r="AA4773"/>
      <c r="AB4773" s="7"/>
      <c r="AF4773" s="5"/>
      <c r="AG4773" s="5"/>
      <c r="AI4773" s="5"/>
      <c r="AJ4773" s="15"/>
      <c r="AK4773" s="5"/>
      <c r="AL4773" s="5"/>
      <c r="AM4773" s="5"/>
      <c r="AN4773" s="5"/>
      <c r="AO4773" s="15"/>
    </row>
    <row r="4774" spans="1:41" x14ac:dyDescent="0.3">
      <c r="A4774" s="4"/>
      <c r="C4774" s="10"/>
      <c r="D4774" s="1"/>
      <c r="E4774" s="2"/>
      <c r="X4774"/>
      <c r="Y4774" s="7"/>
      <c r="AA4774"/>
      <c r="AB4774" s="7"/>
      <c r="AF4774" s="5"/>
      <c r="AG4774" s="5"/>
      <c r="AI4774" s="5"/>
      <c r="AJ4774" s="15"/>
      <c r="AK4774" s="5"/>
      <c r="AL4774" s="5"/>
      <c r="AM4774" s="5"/>
      <c r="AN4774" s="5"/>
      <c r="AO4774" s="15"/>
    </row>
    <row r="4775" spans="1:41" x14ac:dyDescent="0.3">
      <c r="A4775" s="4"/>
      <c r="C4775" s="10"/>
      <c r="D4775" s="1"/>
      <c r="E4775" s="2"/>
      <c r="X4775"/>
      <c r="Y4775" s="7"/>
      <c r="AA4775"/>
      <c r="AB4775" s="7"/>
      <c r="AF4775" s="5"/>
      <c r="AG4775" s="5"/>
      <c r="AI4775" s="5"/>
      <c r="AJ4775" s="15"/>
      <c r="AK4775" s="5"/>
      <c r="AL4775" s="5"/>
      <c r="AM4775" s="5"/>
      <c r="AN4775" s="5"/>
      <c r="AO4775" s="15"/>
    </row>
    <row r="4776" spans="1:41" x14ac:dyDescent="0.3">
      <c r="A4776" s="4"/>
      <c r="C4776" s="10"/>
      <c r="D4776" s="1"/>
      <c r="E4776" s="2"/>
      <c r="X4776"/>
      <c r="Y4776" s="7"/>
      <c r="AA4776"/>
      <c r="AB4776" s="7"/>
      <c r="AF4776" s="5"/>
      <c r="AG4776" s="5"/>
      <c r="AI4776" s="5"/>
      <c r="AJ4776" s="15"/>
      <c r="AK4776" s="5"/>
      <c r="AL4776" s="5"/>
      <c r="AM4776" s="5"/>
      <c r="AN4776" s="5"/>
      <c r="AO4776" s="15"/>
    </row>
    <row r="4777" spans="1:41" x14ac:dyDescent="0.3">
      <c r="A4777" s="4"/>
      <c r="C4777" s="10"/>
      <c r="D4777" s="1"/>
      <c r="E4777" s="2"/>
      <c r="X4777"/>
      <c r="Y4777" s="7"/>
      <c r="AA4777"/>
      <c r="AB4777" s="7"/>
      <c r="AF4777" s="5"/>
      <c r="AG4777" s="5"/>
      <c r="AI4777" s="5"/>
      <c r="AJ4777" s="15"/>
      <c r="AK4777" s="5"/>
      <c r="AL4777" s="5"/>
      <c r="AM4777" s="5"/>
      <c r="AN4777" s="5"/>
      <c r="AO4777" s="15"/>
    </row>
    <row r="4778" spans="1:41" x14ac:dyDescent="0.3">
      <c r="A4778" s="4"/>
      <c r="C4778" s="10"/>
      <c r="D4778" s="1"/>
      <c r="E4778" s="2"/>
      <c r="X4778"/>
      <c r="Y4778" s="7"/>
      <c r="AA4778"/>
      <c r="AB4778" s="7"/>
      <c r="AF4778" s="5"/>
      <c r="AG4778" s="5"/>
      <c r="AI4778" s="5"/>
      <c r="AJ4778" s="15"/>
      <c r="AK4778" s="5"/>
      <c r="AL4778" s="5"/>
      <c r="AM4778" s="5"/>
      <c r="AN4778" s="5"/>
      <c r="AO4778" s="15"/>
    </row>
    <row r="4779" spans="1:41" x14ac:dyDescent="0.3">
      <c r="A4779" s="4"/>
      <c r="C4779" s="10"/>
      <c r="D4779" s="1"/>
      <c r="E4779" s="2"/>
      <c r="X4779"/>
      <c r="Y4779" s="7"/>
      <c r="AA4779"/>
      <c r="AB4779" s="7"/>
      <c r="AF4779" s="5"/>
      <c r="AG4779" s="5"/>
      <c r="AI4779" s="5"/>
      <c r="AJ4779" s="15"/>
      <c r="AK4779" s="5"/>
      <c r="AL4779" s="5"/>
      <c r="AM4779" s="5"/>
      <c r="AN4779" s="5"/>
      <c r="AO4779" s="15"/>
    </row>
    <row r="4780" spans="1:41" x14ac:dyDescent="0.3">
      <c r="A4780" s="4"/>
      <c r="C4780" s="10"/>
      <c r="D4780" s="1"/>
      <c r="E4780" s="2"/>
      <c r="X4780"/>
      <c r="Y4780" s="7"/>
      <c r="AA4780"/>
      <c r="AB4780" s="7"/>
      <c r="AF4780" s="5"/>
      <c r="AG4780" s="5"/>
      <c r="AI4780" s="5"/>
      <c r="AJ4780" s="15"/>
      <c r="AK4780" s="5"/>
      <c r="AL4780" s="5"/>
      <c r="AM4780" s="5"/>
      <c r="AN4780" s="5"/>
      <c r="AO4780" s="15"/>
    </row>
    <row r="4781" spans="1:41" x14ac:dyDescent="0.3">
      <c r="A4781" s="4"/>
      <c r="C4781" s="10"/>
      <c r="D4781" s="1"/>
      <c r="E4781" s="2"/>
      <c r="X4781"/>
      <c r="Y4781" s="7"/>
      <c r="AA4781"/>
      <c r="AB4781" s="7"/>
      <c r="AF4781" s="5"/>
      <c r="AG4781" s="5"/>
      <c r="AI4781" s="5"/>
      <c r="AJ4781" s="15"/>
      <c r="AK4781" s="5"/>
      <c r="AL4781" s="5"/>
      <c r="AM4781" s="5"/>
      <c r="AN4781" s="5"/>
      <c r="AO4781" s="15"/>
    </row>
    <row r="4782" spans="1:41" x14ac:dyDescent="0.3">
      <c r="A4782" s="4"/>
      <c r="C4782" s="10"/>
      <c r="D4782" s="1"/>
      <c r="E4782" s="2"/>
      <c r="X4782"/>
      <c r="Y4782" s="7"/>
      <c r="AA4782"/>
      <c r="AB4782" s="7"/>
      <c r="AF4782" s="5"/>
      <c r="AG4782" s="5"/>
      <c r="AI4782" s="5"/>
      <c r="AJ4782" s="15"/>
      <c r="AK4782" s="5"/>
      <c r="AL4782" s="5"/>
      <c r="AM4782" s="5"/>
      <c r="AN4782" s="5"/>
      <c r="AO4782" s="15"/>
    </row>
    <row r="4783" spans="1:41" x14ac:dyDescent="0.3">
      <c r="A4783" s="4"/>
      <c r="C4783" s="10"/>
      <c r="D4783" s="1"/>
      <c r="E4783" s="2"/>
      <c r="X4783"/>
      <c r="Y4783" s="7"/>
      <c r="AA4783"/>
      <c r="AB4783" s="7"/>
      <c r="AF4783" s="5"/>
      <c r="AG4783" s="5"/>
      <c r="AI4783" s="5"/>
      <c r="AJ4783" s="15"/>
      <c r="AK4783" s="5"/>
      <c r="AL4783" s="5"/>
      <c r="AM4783" s="5"/>
      <c r="AN4783" s="5"/>
      <c r="AO4783" s="15"/>
    </row>
    <row r="4784" spans="1:41" x14ac:dyDescent="0.3">
      <c r="A4784" s="4"/>
      <c r="C4784" s="10"/>
      <c r="D4784" s="1"/>
      <c r="E4784" s="2"/>
      <c r="X4784"/>
      <c r="Y4784" s="7"/>
      <c r="AA4784"/>
      <c r="AB4784" s="7"/>
      <c r="AF4784" s="5"/>
      <c r="AG4784" s="5"/>
      <c r="AI4784" s="5"/>
      <c r="AJ4784" s="15"/>
      <c r="AK4784" s="5"/>
      <c r="AL4784" s="5"/>
      <c r="AM4784" s="5"/>
      <c r="AN4784" s="5"/>
      <c r="AO4784" s="15"/>
    </row>
    <row r="4785" spans="1:41" x14ac:dyDescent="0.3">
      <c r="A4785" s="4"/>
      <c r="C4785" s="10"/>
      <c r="D4785" s="1"/>
      <c r="E4785" s="2"/>
      <c r="X4785"/>
      <c r="Y4785" s="7"/>
      <c r="AA4785"/>
      <c r="AB4785" s="7"/>
      <c r="AF4785" s="5"/>
      <c r="AG4785" s="5"/>
      <c r="AI4785" s="5"/>
      <c r="AJ4785" s="15"/>
      <c r="AK4785" s="5"/>
      <c r="AL4785" s="5"/>
      <c r="AM4785" s="5"/>
      <c r="AN4785" s="5"/>
      <c r="AO4785" s="15"/>
    </row>
    <row r="4786" spans="1:41" x14ac:dyDescent="0.3">
      <c r="A4786" s="4"/>
      <c r="C4786" s="10"/>
      <c r="D4786" s="1"/>
      <c r="E4786" s="2"/>
      <c r="X4786"/>
      <c r="Y4786" s="7"/>
      <c r="AA4786"/>
      <c r="AB4786" s="7"/>
      <c r="AF4786" s="5"/>
      <c r="AG4786" s="5"/>
      <c r="AI4786" s="5"/>
      <c r="AJ4786" s="15"/>
      <c r="AK4786" s="5"/>
      <c r="AL4786" s="5"/>
      <c r="AM4786" s="5"/>
      <c r="AN4786" s="5"/>
      <c r="AO4786" s="15"/>
    </row>
    <row r="4787" spans="1:41" x14ac:dyDescent="0.3">
      <c r="A4787" s="4"/>
      <c r="C4787" s="10"/>
      <c r="D4787" s="1"/>
      <c r="E4787" s="2"/>
      <c r="X4787"/>
      <c r="Y4787" s="7"/>
      <c r="AA4787"/>
      <c r="AB4787" s="7"/>
      <c r="AF4787" s="5"/>
      <c r="AG4787" s="5"/>
      <c r="AI4787" s="5"/>
      <c r="AJ4787" s="15"/>
      <c r="AK4787" s="5"/>
      <c r="AL4787" s="5"/>
      <c r="AM4787" s="5"/>
      <c r="AN4787" s="5"/>
      <c r="AO4787" s="15"/>
    </row>
    <row r="4788" spans="1:41" x14ac:dyDescent="0.3">
      <c r="A4788" s="4"/>
      <c r="C4788" s="10"/>
      <c r="D4788" s="1"/>
      <c r="E4788" s="2"/>
      <c r="X4788"/>
      <c r="Y4788" s="7"/>
      <c r="AA4788"/>
      <c r="AB4788" s="7"/>
      <c r="AF4788" s="5"/>
      <c r="AG4788" s="5"/>
      <c r="AI4788" s="5"/>
      <c r="AJ4788" s="15"/>
      <c r="AK4788" s="5"/>
      <c r="AL4788" s="5"/>
      <c r="AM4788" s="5"/>
      <c r="AN4788" s="5"/>
      <c r="AO4788" s="15"/>
    </row>
    <row r="4789" spans="1:41" x14ac:dyDescent="0.3">
      <c r="A4789" s="4"/>
      <c r="C4789" s="10"/>
      <c r="D4789" s="1"/>
      <c r="E4789" s="2"/>
      <c r="X4789"/>
      <c r="Y4789" s="7"/>
      <c r="AA4789"/>
      <c r="AB4789" s="7"/>
      <c r="AF4789" s="5"/>
      <c r="AG4789" s="5"/>
      <c r="AI4789" s="5"/>
      <c r="AJ4789" s="15"/>
      <c r="AK4789" s="5"/>
      <c r="AL4789" s="5"/>
      <c r="AM4789" s="5"/>
      <c r="AN4789" s="5"/>
      <c r="AO4789" s="15"/>
    </row>
    <row r="4790" spans="1:41" x14ac:dyDescent="0.3">
      <c r="A4790" s="4"/>
      <c r="C4790" s="10"/>
      <c r="D4790" s="1"/>
      <c r="E4790" s="2"/>
      <c r="X4790"/>
      <c r="Y4790" s="7"/>
      <c r="AA4790"/>
      <c r="AB4790" s="7"/>
      <c r="AF4790" s="5"/>
      <c r="AG4790" s="5"/>
      <c r="AI4790" s="5"/>
      <c r="AJ4790" s="15"/>
      <c r="AK4790" s="5"/>
      <c r="AL4790" s="5"/>
      <c r="AM4790" s="5"/>
      <c r="AN4790" s="5"/>
      <c r="AO4790" s="15"/>
    </row>
    <row r="4791" spans="1:41" x14ac:dyDescent="0.3">
      <c r="A4791" s="4"/>
      <c r="C4791" s="10"/>
      <c r="D4791" s="1"/>
      <c r="E4791" s="2"/>
      <c r="X4791"/>
      <c r="Y4791" s="7"/>
      <c r="AA4791"/>
      <c r="AB4791" s="7"/>
      <c r="AF4791" s="5"/>
      <c r="AG4791" s="5"/>
      <c r="AI4791" s="5"/>
      <c r="AJ4791" s="15"/>
      <c r="AK4791" s="5"/>
      <c r="AL4791" s="5"/>
      <c r="AM4791" s="5"/>
      <c r="AN4791" s="5"/>
      <c r="AO4791" s="15"/>
    </row>
    <row r="4792" spans="1:41" x14ac:dyDescent="0.3">
      <c r="A4792" s="4"/>
      <c r="C4792" s="10"/>
      <c r="D4792" s="1"/>
      <c r="E4792" s="2"/>
      <c r="X4792"/>
      <c r="Y4792" s="7"/>
      <c r="AA4792"/>
      <c r="AB4792" s="7"/>
      <c r="AF4792" s="5"/>
      <c r="AG4792" s="5"/>
      <c r="AI4792" s="5"/>
      <c r="AJ4792" s="15"/>
      <c r="AK4792" s="5"/>
      <c r="AL4792" s="5"/>
      <c r="AM4792" s="5"/>
      <c r="AN4792" s="5"/>
      <c r="AO4792" s="15"/>
    </row>
    <row r="4793" spans="1:41" x14ac:dyDescent="0.3">
      <c r="A4793" s="4"/>
      <c r="C4793" s="10"/>
      <c r="D4793" s="1"/>
      <c r="E4793" s="2"/>
      <c r="X4793"/>
      <c r="Y4793" s="7"/>
      <c r="AA4793"/>
      <c r="AB4793" s="7"/>
      <c r="AF4793" s="5"/>
      <c r="AG4793" s="5"/>
      <c r="AI4793" s="5"/>
      <c r="AJ4793" s="15"/>
      <c r="AK4793" s="5"/>
      <c r="AL4793" s="5"/>
      <c r="AM4793" s="5"/>
      <c r="AN4793" s="5"/>
      <c r="AO4793" s="15"/>
    </row>
    <row r="4794" spans="1:41" x14ac:dyDescent="0.3">
      <c r="A4794" s="4"/>
      <c r="C4794" s="10"/>
      <c r="D4794" s="1"/>
      <c r="E4794" s="2"/>
      <c r="X4794"/>
      <c r="Y4794" s="7"/>
      <c r="AA4794"/>
      <c r="AB4794" s="7"/>
      <c r="AF4794" s="5"/>
      <c r="AG4794" s="5"/>
      <c r="AI4794" s="5"/>
      <c r="AJ4794" s="15"/>
      <c r="AK4794" s="5"/>
      <c r="AL4794" s="5"/>
      <c r="AM4794" s="5"/>
      <c r="AN4794" s="5"/>
      <c r="AO4794" s="15"/>
    </row>
    <row r="4795" spans="1:41" x14ac:dyDescent="0.3">
      <c r="A4795" s="4"/>
      <c r="C4795" s="10"/>
      <c r="D4795" s="1"/>
      <c r="E4795" s="2"/>
      <c r="X4795"/>
      <c r="Y4795" s="7"/>
      <c r="AA4795"/>
      <c r="AB4795" s="7"/>
      <c r="AF4795" s="5"/>
      <c r="AG4795" s="5"/>
      <c r="AI4795" s="5"/>
      <c r="AJ4795" s="15"/>
      <c r="AK4795" s="5"/>
      <c r="AL4795" s="5"/>
      <c r="AM4795" s="5"/>
      <c r="AN4795" s="5"/>
      <c r="AO4795" s="15"/>
    </row>
    <row r="4796" spans="1:41" x14ac:dyDescent="0.3">
      <c r="A4796" s="4"/>
      <c r="C4796" s="10"/>
      <c r="D4796" s="1"/>
      <c r="E4796" s="2"/>
      <c r="X4796"/>
      <c r="Y4796" s="7"/>
      <c r="AA4796"/>
      <c r="AB4796" s="7"/>
      <c r="AF4796" s="5"/>
      <c r="AG4796" s="5"/>
      <c r="AI4796" s="5"/>
      <c r="AJ4796" s="15"/>
      <c r="AK4796" s="5"/>
      <c r="AL4796" s="5"/>
      <c r="AM4796" s="5"/>
      <c r="AN4796" s="5"/>
      <c r="AO4796" s="15"/>
    </row>
    <row r="4797" spans="1:41" x14ac:dyDescent="0.3">
      <c r="A4797" s="4"/>
      <c r="C4797" s="10"/>
      <c r="D4797" s="1"/>
      <c r="E4797" s="2"/>
      <c r="X4797"/>
      <c r="Y4797" s="7"/>
      <c r="AA4797"/>
      <c r="AB4797" s="7"/>
      <c r="AF4797" s="5"/>
      <c r="AG4797" s="5"/>
      <c r="AI4797" s="5"/>
      <c r="AJ4797" s="15"/>
      <c r="AK4797" s="5"/>
      <c r="AL4797" s="5"/>
      <c r="AM4797" s="5"/>
      <c r="AN4797" s="5"/>
      <c r="AO4797" s="15"/>
    </row>
    <row r="4798" spans="1:41" x14ac:dyDescent="0.3">
      <c r="A4798" s="4"/>
      <c r="C4798" s="10"/>
      <c r="D4798" s="1"/>
      <c r="E4798" s="2"/>
      <c r="X4798"/>
      <c r="Y4798" s="7"/>
      <c r="AA4798"/>
      <c r="AB4798" s="7"/>
      <c r="AF4798" s="5"/>
      <c r="AG4798" s="5"/>
      <c r="AI4798" s="5"/>
      <c r="AJ4798" s="15"/>
      <c r="AK4798" s="5"/>
      <c r="AL4798" s="5"/>
      <c r="AM4798" s="5"/>
      <c r="AN4798" s="5"/>
      <c r="AO4798" s="15"/>
    </row>
    <row r="4799" spans="1:41" x14ac:dyDescent="0.3">
      <c r="A4799" s="4"/>
      <c r="C4799" s="10"/>
      <c r="D4799" s="1"/>
      <c r="E4799" s="2"/>
      <c r="X4799"/>
      <c r="Y4799" s="7"/>
      <c r="AA4799"/>
      <c r="AB4799" s="7"/>
      <c r="AF4799" s="5"/>
      <c r="AG4799" s="5"/>
      <c r="AI4799" s="5"/>
      <c r="AJ4799" s="15"/>
      <c r="AK4799" s="5"/>
      <c r="AL4799" s="5"/>
      <c r="AM4799" s="5"/>
      <c r="AN4799" s="5"/>
      <c r="AO4799" s="15"/>
    </row>
    <row r="4800" spans="1:41" x14ac:dyDescent="0.3">
      <c r="A4800" s="4"/>
      <c r="C4800" s="10"/>
      <c r="D4800" s="1"/>
      <c r="E4800" s="2"/>
      <c r="X4800"/>
      <c r="Y4800" s="7"/>
      <c r="AA4800"/>
      <c r="AB4800" s="7"/>
      <c r="AF4800" s="5"/>
      <c r="AG4800" s="5"/>
      <c r="AI4800" s="5"/>
      <c r="AJ4800" s="15"/>
      <c r="AK4800" s="5"/>
      <c r="AL4800" s="5"/>
      <c r="AM4800" s="5"/>
      <c r="AN4800" s="5"/>
      <c r="AO4800" s="15"/>
    </row>
    <row r="4801" spans="1:41" x14ac:dyDescent="0.3">
      <c r="A4801" s="4"/>
      <c r="C4801" s="10"/>
      <c r="D4801" s="1"/>
      <c r="E4801" s="2"/>
      <c r="X4801"/>
      <c r="Y4801" s="7"/>
      <c r="AA4801"/>
      <c r="AB4801" s="7"/>
      <c r="AF4801" s="5"/>
      <c r="AG4801" s="5"/>
      <c r="AI4801" s="5"/>
      <c r="AJ4801" s="15"/>
      <c r="AK4801" s="5"/>
      <c r="AL4801" s="5"/>
      <c r="AM4801" s="5"/>
      <c r="AN4801" s="5"/>
      <c r="AO4801" s="15"/>
    </row>
    <row r="4802" spans="1:41" x14ac:dyDescent="0.3">
      <c r="A4802" s="4"/>
      <c r="C4802" s="10"/>
      <c r="D4802" s="1"/>
      <c r="E4802" s="2"/>
      <c r="X4802"/>
      <c r="Y4802" s="7"/>
      <c r="AA4802"/>
      <c r="AB4802" s="7"/>
      <c r="AF4802" s="5"/>
      <c r="AG4802" s="5"/>
      <c r="AI4802" s="5"/>
      <c r="AJ4802" s="15"/>
      <c r="AK4802" s="5"/>
      <c r="AL4802" s="5"/>
      <c r="AM4802" s="5"/>
      <c r="AN4802" s="5"/>
      <c r="AO4802" s="15"/>
    </row>
    <row r="4803" spans="1:41" x14ac:dyDescent="0.3">
      <c r="A4803" s="4"/>
      <c r="C4803" s="10"/>
      <c r="D4803" s="1"/>
      <c r="E4803" s="2"/>
      <c r="X4803"/>
      <c r="Y4803" s="7"/>
      <c r="AA4803"/>
      <c r="AB4803" s="7"/>
      <c r="AF4803" s="5"/>
      <c r="AG4803" s="5"/>
      <c r="AI4803" s="5"/>
      <c r="AJ4803" s="15"/>
      <c r="AK4803" s="5"/>
      <c r="AL4803" s="5"/>
      <c r="AM4803" s="5"/>
      <c r="AN4803" s="5"/>
      <c r="AO4803" s="15"/>
    </row>
    <row r="4804" spans="1:41" x14ac:dyDescent="0.3">
      <c r="A4804" s="4"/>
      <c r="C4804" s="10"/>
      <c r="D4804" s="1"/>
      <c r="E4804" s="2"/>
      <c r="X4804"/>
      <c r="Y4804" s="7"/>
      <c r="AA4804"/>
      <c r="AB4804" s="7"/>
      <c r="AF4804" s="5"/>
      <c r="AG4804" s="5"/>
      <c r="AI4804" s="5"/>
      <c r="AJ4804" s="15"/>
      <c r="AK4804" s="5"/>
      <c r="AL4804" s="5"/>
      <c r="AM4804" s="5"/>
      <c r="AN4804" s="5"/>
      <c r="AO4804" s="15"/>
    </row>
    <row r="4805" spans="1:41" x14ac:dyDescent="0.3">
      <c r="A4805" s="4"/>
      <c r="C4805" s="10"/>
      <c r="D4805" s="1"/>
      <c r="E4805" s="2"/>
      <c r="X4805"/>
      <c r="Y4805" s="7"/>
      <c r="AA4805"/>
      <c r="AB4805" s="7"/>
      <c r="AF4805" s="5"/>
      <c r="AG4805" s="5"/>
      <c r="AI4805" s="5"/>
      <c r="AJ4805" s="15"/>
      <c r="AK4805" s="5"/>
      <c r="AL4805" s="5"/>
      <c r="AM4805" s="5"/>
      <c r="AN4805" s="5"/>
      <c r="AO4805" s="15"/>
    </row>
    <row r="4806" spans="1:41" x14ac:dyDescent="0.3">
      <c r="A4806" s="4"/>
      <c r="C4806" s="10"/>
      <c r="D4806" s="1"/>
      <c r="E4806" s="2"/>
      <c r="X4806"/>
      <c r="Y4806" s="7"/>
      <c r="AA4806"/>
      <c r="AB4806" s="7"/>
      <c r="AF4806" s="5"/>
      <c r="AG4806" s="5"/>
      <c r="AI4806" s="5"/>
      <c r="AJ4806" s="15"/>
      <c r="AK4806" s="5"/>
      <c r="AL4806" s="5"/>
      <c r="AM4806" s="5"/>
      <c r="AN4806" s="5"/>
      <c r="AO4806" s="15"/>
    </row>
    <row r="4807" spans="1:41" x14ac:dyDescent="0.3">
      <c r="A4807" s="4"/>
      <c r="C4807" s="10"/>
      <c r="D4807" s="1"/>
      <c r="E4807" s="2"/>
      <c r="X4807"/>
      <c r="Y4807" s="7"/>
      <c r="AA4807"/>
      <c r="AB4807" s="7"/>
      <c r="AF4807" s="5"/>
      <c r="AG4807" s="5"/>
      <c r="AI4807" s="5"/>
      <c r="AJ4807" s="15"/>
      <c r="AK4807" s="5"/>
      <c r="AL4807" s="5"/>
      <c r="AM4807" s="5"/>
      <c r="AN4807" s="5"/>
      <c r="AO4807" s="15"/>
    </row>
    <row r="4808" spans="1:41" x14ac:dyDescent="0.3">
      <c r="A4808" s="4"/>
      <c r="C4808" s="10"/>
      <c r="D4808" s="1"/>
      <c r="E4808" s="2"/>
      <c r="X4808"/>
      <c r="Y4808" s="7"/>
      <c r="AA4808"/>
      <c r="AB4808" s="7"/>
      <c r="AF4808" s="5"/>
      <c r="AG4808" s="5"/>
      <c r="AI4808" s="5"/>
      <c r="AJ4808" s="15"/>
      <c r="AK4808" s="5"/>
      <c r="AL4808" s="5"/>
      <c r="AM4808" s="5"/>
      <c r="AN4808" s="5"/>
      <c r="AO4808" s="15"/>
    </row>
    <row r="4809" spans="1:41" x14ac:dyDescent="0.3">
      <c r="A4809" s="4"/>
      <c r="C4809" s="10"/>
      <c r="D4809" s="1"/>
      <c r="E4809" s="2"/>
      <c r="X4809"/>
      <c r="Y4809" s="7"/>
      <c r="AA4809"/>
      <c r="AB4809" s="7"/>
      <c r="AF4809" s="5"/>
      <c r="AG4809" s="5"/>
      <c r="AI4809" s="5"/>
      <c r="AJ4809" s="15"/>
      <c r="AK4809" s="5"/>
      <c r="AL4809" s="5"/>
      <c r="AM4809" s="5"/>
      <c r="AN4809" s="5"/>
      <c r="AO4809" s="15"/>
    </row>
    <row r="4810" spans="1:41" x14ac:dyDescent="0.3">
      <c r="A4810" s="4"/>
      <c r="C4810" s="10"/>
      <c r="D4810" s="1"/>
      <c r="E4810" s="2"/>
      <c r="X4810"/>
      <c r="Y4810" s="7"/>
      <c r="AA4810"/>
      <c r="AB4810" s="7"/>
      <c r="AF4810" s="5"/>
      <c r="AG4810" s="5"/>
      <c r="AI4810" s="5"/>
      <c r="AJ4810" s="15"/>
      <c r="AK4810" s="5"/>
      <c r="AL4810" s="5"/>
      <c r="AM4810" s="5"/>
      <c r="AN4810" s="5"/>
      <c r="AO4810" s="15"/>
    </row>
    <row r="4811" spans="1:41" x14ac:dyDescent="0.3">
      <c r="A4811" s="4"/>
      <c r="C4811" s="10"/>
      <c r="D4811" s="1"/>
      <c r="E4811" s="2"/>
      <c r="X4811"/>
      <c r="Y4811" s="7"/>
      <c r="AA4811"/>
      <c r="AB4811" s="7"/>
      <c r="AF4811" s="5"/>
      <c r="AG4811" s="5"/>
      <c r="AI4811" s="5"/>
      <c r="AJ4811" s="15"/>
      <c r="AK4811" s="5"/>
      <c r="AL4811" s="5"/>
      <c r="AM4811" s="5"/>
      <c r="AN4811" s="5"/>
      <c r="AO4811" s="15"/>
    </row>
    <row r="4812" spans="1:41" x14ac:dyDescent="0.3">
      <c r="A4812" s="4"/>
      <c r="C4812" s="10"/>
      <c r="D4812" s="1"/>
      <c r="E4812" s="2"/>
      <c r="X4812"/>
      <c r="Y4812" s="7"/>
      <c r="AA4812"/>
      <c r="AB4812" s="7"/>
      <c r="AF4812" s="5"/>
      <c r="AG4812" s="5"/>
      <c r="AI4812" s="5"/>
      <c r="AJ4812" s="15"/>
      <c r="AK4812" s="5"/>
      <c r="AL4812" s="5"/>
      <c r="AM4812" s="5"/>
      <c r="AN4812" s="5"/>
      <c r="AO4812" s="15"/>
    </row>
    <row r="4813" spans="1:41" x14ac:dyDescent="0.3">
      <c r="A4813" s="4"/>
      <c r="C4813" s="10"/>
      <c r="D4813" s="1"/>
      <c r="E4813" s="2"/>
      <c r="X4813"/>
      <c r="Y4813" s="7"/>
      <c r="AA4813"/>
      <c r="AB4813" s="7"/>
      <c r="AF4813" s="5"/>
      <c r="AG4813" s="5"/>
      <c r="AI4813" s="5"/>
      <c r="AJ4813" s="15"/>
      <c r="AK4813" s="5"/>
      <c r="AL4813" s="5"/>
      <c r="AM4813" s="5"/>
      <c r="AN4813" s="5"/>
      <c r="AO4813" s="15"/>
    </row>
    <row r="4814" spans="1:41" x14ac:dyDescent="0.3">
      <c r="A4814" s="4"/>
      <c r="C4814" s="10"/>
      <c r="D4814" s="1"/>
      <c r="E4814" s="2"/>
      <c r="X4814"/>
      <c r="Y4814" s="7"/>
      <c r="AA4814"/>
      <c r="AB4814" s="7"/>
      <c r="AF4814" s="5"/>
      <c r="AG4814" s="5"/>
      <c r="AI4814" s="5"/>
      <c r="AJ4814" s="15"/>
      <c r="AK4814" s="5"/>
      <c r="AL4814" s="5"/>
      <c r="AM4814" s="5"/>
      <c r="AN4814" s="5"/>
      <c r="AO4814" s="15"/>
    </row>
    <row r="4815" spans="1:41" x14ac:dyDescent="0.3">
      <c r="A4815" s="4"/>
      <c r="C4815" s="10"/>
      <c r="D4815" s="1"/>
      <c r="E4815" s="2"/>
      <c r="X4815"/>
      <c r="Y4815" s="7"/>
      <c r="AA4815"/>
      <c r="AB4815" s="7"/>
      <c r="AF4815" s="5"/>
      <c r="AG4815" s="5"/>
      <c r="AI4815" s="5"/>
      <c r="AJ4815" s="15"/>
      <c r="AK4815" s="5"/>
      <c r="AL4815" s="5"/>
      <c r="AM4815" s="5"/>
      <c r="AN4815" s="5"/>
      <c r="AO4815" s="15"/>
    </row>
    <row r="4816" spans="1:41" x14ac:dyDescent="0.3">
      <c r="A4816" s="4"/>
      <c r="C4816" s="10"/>
      <c r="D4816" s="1"/>
      <c r="E4816" s="2"/>
      <c r="X4816"/>
      <c r="Y4816" s="7"/>
      <c r="AA4816"/>
      <c r="AB4816" s="7"/>
      <c r="AF4816" s="5"/>
      <c r="AG4816" s="5"/>
      <c r="AI4816" s="5"/>
      <c r="AJ4816" s="15"/>
      <c r="AK4816" s="5"/>
      <c r="AL4816" s="5"/>
      <c r="AM4816" s="5"/>
      <c r="AN4816" s="5"/>
      <c r="AO4816" s="15"/>
    </row>
    <row r="4817" spans="1:41" x14ac:dyDescent="0.3">
      <c r="A4817" s="4"/>
      <c r="C4817" s="10"/>
      <c r="D4817" s="1"/>
      <c r="E4817" s="2"/>
      <c r="X4817"/>
      <c r="Y4817" s="7"/>
      <c r="AA4817"/>
      <c r="AB4817" s="7"/>
      <c r="AF4817" s="5"/>
      <c r="AG4817" s="5"/>
      <c r="AI4817" s="5"/>
      <c r="AJ4817" s="15"/>
      <c r="AK4817" s="5"/>
      <c r="AL4817" s="5"/>
      <c r="AM4817" s="5"/>
      <c r="AN4817" s="5"/>
      <c r="AO4817" s="15"/>
    </row>
    <row r="4818" spans="1:41" x14ac:dyDescent="0.3">
      <c r="A4818" s="4"/>
      <c r="C4818" s="10"/>
      <c r="D4818" s="1"/>
      <c r="E4818" s="2"/>
      <c r="X4818"/>
      <c r="Y4818" s="7"/>
      <c r="AA4818"/>
      <c r="AB4818" s="7"/>
      <c r="AF4818" s="5"/>
      <c r="AG4818" s="5"/>
      <c r="AI4818" s="5"/>
      <c r="AJ4818" s="15"/>
      <c r="AK4818" s="5"/>
      <c r="AL4818" s="5"/>
      <c r="AM4818" s="5"/>
      <c r="AN4818" s="5"/>
      <c r="AO4818" s="15"/>
    </row>
    <row r="4819" spans="1:41" x14ac:dyDescent="0.3">
      <c r="A4819" s="4"/>
      <c r="C4819" s="10"/>
      <c r="D4819" s="1"/>
      <c r="E4819" s="2"/>
      <c r="X4819"/>
      <c r="Y4819" s="7"/>
      <c r="AA4819"/>
      <c r="AB4819" s="7"/>
      <c r="AF4819" s="5"/>
      <c r="AG4819" s="5"/>
      <c r="AI4819" s="5"/>
      <c r="AJ4819" s="15"/>
      <c r="AK4819" s="5"/>
      <c r="AL4819" s="5"/>
      <c r="AM4819" s="5"/>
      <c r="AN4819" s="5"/>
      <c r="AO4819" s="15"/>
    </row>
    <row r="4820" spans="1:41" x14ac:dyDescent="0.3">
      <c r="A4820" s="4"/>
      <c r="C4820" s="10"/>
      <c r="D4820" s="1"/>
      <c r="E4820" s="2"/>
      <c r="X4820"/>
      <c r="Y4820" s="7"/>
      <c r="AA4820"/>
      <c r="AB4820" s="7"/>
      <c r="AF4820" s="5"/>
      <c r="AG4820" s="5"/>
      <c r="AI4820" s="5"/>
      <c r="AJ4820" s="15"/>
      <c r="AK4820" s="5"/>
      <c r="AL4820" s="5"/>
      <c r="AM4820" s="5"/>
      <c r="AN4820" s="5"/>
      <c r="AO4820" s="15"/>
    </row>
    <row r="4821" spans="1:41" x14ac:dyDescent="0.3">
      <c r="A4821" s="4"/>
      <c r="C4821" s="10"/>
      <c r="D4821" s="1"/>
      <c r="E4821" s="2"/>
      <c r="X4821"/>
      <c r="Y4821" s="7"/>
      <c r="AA4821"/>
      <c r="AB4821" s="7"/>
      <c r="AF4821" s="5"/>
      <c r="AG4821" s="5"/>
      <c r="AI4821" s="5"/>
      <c r="AJ4821" s="15"/>
      <c r="AK4821" s="5"/>
      <c r="AL4821" s="5"/>
      <c r="AM4821" s="5"/>
      <c r="AN4821" s="5"/>
      <c r="AO4821" s="15"/>
    </row>
    <row r="4822" spans="1:41" x14ac:dyDescent="0.3">
      <c r="A4822" s="4"/>
      <c r="C4822" s="10"/>
      <c r="D4822" s="1"/>
      <c r="E4822" s="2"/>
      <c r="X4822"/>
      <c r="Y4822" s="7"/>
      <c r="AA4822"/>
      <c r="AB4822" s="7"/>
      <c r="AF4822" s="5"/>
      <c r="AG4822" s="5"/>
      <c r="AI4822" s="5"/>
      <c r="AJ4822" s="15"/>
      <c r="AK4822" s="5"/>
      <c r="AL4822" s="5"/>
      <c r="AM4822" s="5"/>
      <c r="AN4822" s="5"/>
      <c r="AO4822" s="15"/>
    </row>
    <row r="4823" spans="1:41" x14ac:dyDescent="0.3">
      <c r="A4823" s="4"/>
      <c r="C4823" s="10"/>
      <c r="D4823" s="1"/>
      <c r="E4823" s="2"/>
      <c r="X4823"/>
      <c r="Y4823" s="7"/>
      <c r="AA4823"/>
      <c r="AB4823" s="7"/>
      <c r="AF4823" s="5"/>
      <c r="AG4823" s="5"/>
      <c r="AI4823" s="5"/>
      <c r="AJ4823" s="15"/>
      <c r="AK4823" s="5"/>
      <c r="AL4823" s="5"/>
      <c r="AM4823" s="5"/>
      <c r="AN4823" s="5"/>
      <c r="AO4823" s="15"/>
    </row>
    <row r="4824" spans="1:41" x14ac:dyDescent="0.3">
      <c r="A4824" s="4"/>
      <c r="C4824" s="10"/>
      <c r="D4824" s="1"/>
      <c r="E4824" s="2"/>
      <c r="X4824"/>
      <c r="Y4824" s="7"/>
      <c r="AA4824"/>
      <c r="AB4824" s="7"/>
      <c r="AF4824" s="5"/>
      <c r="AG4824" s="5"/>
      <c r="AI4824" s="5"/>
      <c r="AJ4824" s="15"/>
      <c r="AK4824" s="5"/>
      <c r="AL4824" s="5"/>
      <c r="AM4824" s="5"/>
      <c r="AN4824" s="5"/>
      <c r="AO4824" s="15"/>
    </row>
    <row r="4825" spans="1:41" x14ac:dyDescent="0.3">
      <c r="A4825" s="4"/>
      <c r="C4825" s="10"/>
      <c r="D4825" s="1"/>
      <c r="E4825" s="2"/>
      <c r="X4825"/>
      <c r="Y4825" s="7"/>
      <c r="AA4825"/>
      <c r="AB4825" s="7"/>
      <c r="AF4825" s="5"/>
      <c r="AG4825" s="5"/>
      <c r="AI4825" s="5"/>
      <c r="AJ4825" s="15"/>
      <c r="AK4825" s="5"/>
      <c r="AL4825" s="5"/>
      <c r="AM4825" s="5"/>
      <c r="AN4825" s="5"/>
      <c r="AO4825" s="15"/>
    </row>
    <row r="4826" spans="1:41" x14ac:dyDescent="0.3">
      <c r="A4826" s="4"/>
      <c r="C4826" s="10"/>
      <c r="D4826" s="1"/>
      <c r="E4826" s="2"/>
      <c r="X4826"/>
      <c r="Y4826" s="7"/>
      <c r="AA4826"/>
      <c r="AB4826" s="7"/>
      <c r="AF4826" s="5"/>
      <c r="AG4826" s="5"/>
      <c r="AI4826" s="5"/>
      <c r="AJ4826" s="15"/>
      <c r="AK4826" s="5"/>
      <c r="AL4826" s="5"/>
      <c r="AM4826" s="5"/>
      <c r="AN4826" s="5"/>
      <c r="AO4826" s="15"/>
    </row>
    <row r="4827" spans="1:41" x14ac:dyDescent="0.3">
      <c r="A4827" s="4"/>
      <c r="C4827" s="10"/>
      <c r="D4827" s="1"/>
      <c r="E4827" s="2"/>
      <c r="X4827"/>
      <c r="Y4827" s="7"/>
      <c r="AA4827"/>
      <c r="AB4827" s="7"/>
      <c r="AF4827" s="5"/>
      <c r="AG4827" s="5"/>
      <c r="AI4827" s="5"/>
      <c r="AJ4827" s="15"/>
      <c r="AK4827" s="5"/>
      <c r="AL4827" s="5"/>
      <c r="AM4827" s="5"/>
      <c r="AN4827" s="5"/>
      <c r="AO4827" s="15"/>
    </row>
    <row r="4828" spans="1:41" x14ac:dyDescent="0.3">
      <c r="A4828" s="4"/>
      <c r="C4828" s="10"/>
      <c r="D4828" s="1"/>
      <c r="E4828" s="2"/>
      <c r="X4828"/>
      <c r="Y4828" s="7"/>
      <c r="AA4828"/>
      <c r="AB4828" s="7"/>
      <c r="AF4828" s="5"/>
      <c r="AG4828" s="5"/>
      <c r="AI4828" s="5"/>
      <c r="AJ4828" s="15"/>
      <c r="AK4828" s="5"/>
      <c r="AL4828" s="5"/>
      <c r="AM4828" s="5"/>
      <c r="AN4828" s="5"/>
      <c r="AO4828" s="15"/>
    </row>
    <row r="4829" spans="1:41" x14ac:dyDescent="0.3">
      <c r="A4829" s="4"/>
      <c r="C4829" s="10"/>
      <c r="D4829" s="1"/>
      <c r="E4829" s="2"/>
      <c r="X4829"/>
      <c r="Y4829" s="7"/>
      <c r="AA4829"/>
      <c r="AB4829" s="7"/>
      <c r="AF4829" s="5"/>
      <c r="AG4829" s="5"/>
      <c r="AI4829" s="5"/>
      <c r="AJ4829" s="15"/>
      <c r="AK4829" s="5"/>
      <c r="AL4829" s="5"/>
      <c r="AM4829" s="5"/>
      <c r="AN4829" s="5"/>
      <c r="AO4829" s="15"/>
    </row>
    <row r="4830" spans="1:41" x14ac:dyDescent="0.3">
      <c r="A4830" s="4"/>
      <c r="C4830" s="10"/>
      <c r="D4830" s="1"/>
      <c r="E4830" s="2"/>
      <c r="X4830"/>
      <c r="Y4830" s="7"/>
      <c r="AA4830"/>
      <c r="AB4830" s="7"/>
      <c r="AF4830" s="5"/>
      <c r="AG4830" s="5"/>
      <c r="AI4830" s="5"/>
      <c r="AJ4830" s="15"/>
      <c r="AK4830" s="5"/>
      <c r="AL4830" s="5"/>
      <c r="AM4830" s="5"/>
      <c r="AN4830" s="5"/>
      <c r="AO4830" s="15"/>
    </row>
    <row r="4831" spans="1:41" x14ac:dyDescent="0.3">
      <c r="A4831" s="4"/>
      <c r="C4831" s="10"/>
      <c r="D4831" s="1"/>
      <c r="E4831" s="2"/>
      <c r="X4831"/>
      <c r="Y4831" s="7"/>
      <c r="AA4831"/>
      <c r="AB4831" s="7"/>
      <c r="AF4831" s="5"/>
      <c r="AG4831" s="5"/>
      <c r="AI4831" s="5"/>
      <c r="AJ4831" s="15"/>
      <c r="AK4831" s="5"/>
      <c r="AL4831" s="5"/>
      <c r="AM4831" s="5"/>
      <c r="AN4831" s="5"/>
      <c r="AO4831" s="15"/>
    </row>
    <row r="4832" spans="1:41" x14ac:dyDescent="0.3">
      <c r="A4832" s="4"/>
      <c r="C4832" s="10"/>
      <c r="D4832" s="1"/>
      <c r="E4832" s="2"/>
      <c r="X4832"/>
      <c r="Y4832" s="7"/>
      <c r="AA4832"/>
      <c r="AB4832" s="7"/>
      <c r="AF4832" s="5"/>
      <c r="AG4832" s="5"/>
      <c r="AI4832" s="5"/>
      <c r="AJ4832" s="15"/>
      <c r="AK4832" s="5"/>
      <c r="AL4832" s="5"/>
      <c r="AM4832" s="5"/>
      <c r="AN4832" s="5"/>
      <c r="AO4832" s="15"/>
    </row>
    <row r="4833" spans="1:41" x14ac:dyDescent="0.3">
      <c r="A4833" s="4"/>
      <c r="C4833" s="10"/>
      <c r="D4833" s="1"/>
      <c r="E4833" s="2"/>
      <c r="X4833"/>
      <c r="Y4833" s="7"/>
      <c r="AA4833"/>
      <c r="AB4833" s="7"/>
      <c r="AF4833" s="5"/>
      <c r="AG4833" s="5"/>
      <c r="AI4833" s="5"/>
      <c r="AJ4833" s="15"/>
      <c r="AK4833" s="5"/>
      <c r="AL4833" s="5"/>
      <c r="AM4833" s="5"/>
      <c r="AN4833" s="5"/>
      <c r="AO4833" s="15"/>
    </row>
    <row r="4834" spans="1:41" x14ac:dyDescent="0.3">
      <c r="A4834" s="4"/>
      <c r="C4834" s="10"/>
      <c r="D4834" s="1"/>
      <c r="E4834" s="2"/>
      <c r="X4834"/>
      <c r="Y4834" s="7"/>
      <c r="AA4834"/>
      <c r="AB4834" s="7"/>
      <c r="AF4834" s="5"/>
      <c r="AG4834" s="5"/>
      <c r="AI4834" s="5"/>
      <c r="AJ4834" s="15"/>
      <c r="AK4834" s="5"/>
      <c r="AL4834" s="5"/>
      <c r="AM4834" s="5"/>
      <c r="AN4834" s="5"/>
      <c r="AO4834" s="15"/>
    </row>
    <row r="4835" spans="1:41" x14ac:dyDescent="0.3">
      <c r="A4835" s="4"/>
      <c r="C4835" s="10"/>
      <c r="D4835" s="1"/>
      <c r="E4835" s="2"/>
      <c r="X4835"/>
      <c r="Y4835" s="7"/>
      <c r="AA4835"/>
      <c r="AB4835" s="7"/>
      <c r="AF4835" s="5"/>
      <c r="AG4835" s="5"/>
      <c r="AI4835" s="5"/>
      <c r="AJ4835" s="15"/>
      <c r="AK4835" s="5"/>
      <c r="AL4835" s="5"/>
      <c r="AM4835" s="5"/>
      <c r="AN4835" s="5"/>
      <c r="AO4835" s="15"/>
    </row>
    <row r="4836" spans="1:41" x14ac:dyDescent="0.3">
      <c r="A4836" s="4"/>
      <c r="C4836" s="10"/>
      <c r="D4836" s="1"/>
      <c r="E4836" s="2"/>
      <c r="X4836"/>
      <c r="Y4836" s="7"/>
      <c r="AA4836"/>
      <c r="AB4836" s="7"/>
      <c r="AF4836" s="5"/>
      <c r="AG4836" s="5"/>
      <c r="AI4836" s="5"/>
      <c r="AJ4836" s="15"/>
      <c r="AK4836" s="5"/>
      <c r="AL4836" s="5"/>
      <c r="AM4836" s="5"/>
      <c r="AN4836" s="5"/>
      <c r="AO4836" s="15"/>
    </row>
    <row r="4837" spans="1:41" x14ac:dyDescent="0.3">
      <c r="A4837" s="4"/>
      <c r="C4837" s="10"/>
      <c r="D4837" s="1"/>
      <c r="E4837" s="2"/>
      <c r="X4837"/>
      <c r="Y4837" s="7"/>
      <c r="AA4837"/>
      <c r="AB4837" s="7"/>
      <c r="AF4837" s="5"/>
      <c r="AG4837" s="5"/>
      <c r="AI4837" s="5"/>
      <c r="AJ4837" s="15"/>
      <c r="AK4837" s="5"/>
      <c r="AL4837" s="5"/>
      <c r="AM4837" s="5"/>
      <c r="AN4837" s="5"/>
      <c r="AO4837" s="15"/>
    </row>
    <row r="4838" spans="1:41" x14ac:dyDescent="0.3">
      <c r="A4838" s="4"/>
      <c r="C4838" s="10"/>
      <c r="D4838" s="1"/>
      <c r="E4838" s="2"/>
      <c r="X4838"/>
      <c r="Y4838" s="7"/>
      <c r="AA4838"/>
      <c r="AB4838" s="7"/>
      <c r="AF4838" s="5"/>
      <c r="AG4838" s="5"/>
      <c r="AI4838" s="5"/>
      <c r="AJ4838" s="15"/>
      <c r="AK4838" s="5"/>
      <c r="AL4838" s="5"/>
      <c r="AM4838" s="5"/>
      <c r="AN4838" s="5"/>
      <c r="AO4838" s="15"/>
    </row>
    <row r="4839" spans="1:41" x14ac:dyDescent="0.3">
      <c r="A4839" s="4"/>
      <c r="C4839" s="10"/>
      <c r="D4839" s="1"/>
      <c r="E4839" s="2"/>
      <c r="X4839"/>
      <c r="Y4839" s="7"/>
      <c r="AA4839"/>
      <c r="AB4839" s="7"/>
      <c r="AF4839" s="5"/>
      <c r="AG4839" s="5"/>
      <c r="AI4839" s="5"/>
      <c r="AJ4839" s="15"/>
      <c r="AK4839" s="5"/>
      <c r="AL4839" s="5"/>
      <c r="AM4839" s="5"/>
      <c r="AN4839" s="5"/>
      <c r="AO4839" s="15"/>
    </row>
    <row r="4840" spans="1:41" x14ac:dyDescent="0.3">
      <c r="A4840" s="4"/>
      <c r="C4840" s="10"/>
      <c r="D4840" s="1"/>
      <c r="E4840" s="2"/>
      <c r="X4840"/>
      <c r="Y4840" s="7"/>
      <c r="AA4840"/>
      <c r="AB4840" s="7"/>
      <c r="AF4840" s="5"/>
      <c r="AG4840" s="5"/>
      <c r="AI4840" s="5"/>
      <c r="AJ4840" s="15"/>
      <c r="AK4840" s="5"/>
      <c r="AL4840" s="5"/>
      <c r="AM4840" s="5"/>
      <c r="AN4840" s="5"/>
      <c r="AO4840" s="15"/>
    </row>
    <row r="4841" spans="1:41" x14ac:dyDescent="0.3">
      <c r="A4841" s="4"/>
      <c r="C4841" s="10"/>
      <c r="D4841" s="1"/>
      <c r="E4841" s="2"/>
      <c r="X4841"/>
      <c r="Y4841" s="7"/>
      <c r="AA4841"/>
      <c r="AB4841" s="7"/>
      <c r="AF4841" s="5"/>
      <c r="AG4841" s="5"/>
      <c r="AI4841" s="5"/>
      <c r="AJ4841" s="15"/>
      <c r="AK4841" s="5"/>
      <c r="AL4841" s="5"/>
      <c r="AM4841" s="5"/>
      <c r="AN4841" s="5"/>
      <c r="AO4841" s="15"/>
    </row>
    <row r="4842" spans="1:41" x14ac:dyDescent="0.3">
      <c r="A4842" s="4"/>
      <c r="C4842" s="10"/>
      <c r="D4842" s="1"/>
      <c r="E4842" s="2"/>
      <c r="X4842"/>
      <c r="Y4842" s="7"/>
      <c r="AA4842"/>
      <c r="AB4842" s="7"/>
      <c r="AF4842" s="5"/>
      <c r="AG4842" s="5"/>
      <c r="AI4842" s="5"/>
      <c r="AJ4842" s="15"/>
      <c r="AK4842" s="5"/>
      <c r="AL4842" s="5"/>
      <c r="AM4842" s="5"/>
      <c r="AN4842" s="5"/>
      <c r="AO4842" s="15"/>
    </row>
    <row r="4843" spans="1:41" x14ac:dyDescent="0.3">
      <c r="A4843" s="4"/>
      <c r="C4843" s="10"/>
      <c r="D4843" s="1"/>
      <c r="E4843" s="2"/>
      <c r="X4843"/>
      <c r="Y4843" s="7"/>
      <c r="AA4843"/>
      <c r="AB4843" s="7"/>
      <c r="AF4843" s="5"/>
      <c r="AG4843" s="5"/>
      <c r="AI4843" s="5"/>
      <c r="AJ4843" s="15"/>
      <c r="AK4843" s="5"/>
      <c r="AL4843" s="5"/>
      <c r="AM4843" s="5"/>
      <c r="AN4843" s="5"/>
      <c r="AO4843" s="15"/>
    </row>
    <row r="4844" spans="1:41" x14ac:dyDescent="0.3">
      <c r="A4844" s="4"/>
      <c r="C4844" s="10"/>
      <c r="D4844" s="1"/>
      <c r="E4844" s="2"/>
      <c r="X4844"/>
      <c r="Y4844" s="7"/>
      <c r="AA4844"/>
      <c r="AB4844" s="7"/>
      <c r="AF4844" s="5"/>
      <c r="AG4844" s="5"/>
      <c r="AI4844" s="5"/>
      <c r="AJ4844" s="15"/>
      <c r="AK4844" s="5"/>
      <c r="AL4844" s="5"/>
      <c r="AM4844" s="5"/>
      <c r="AN4844" s="5"/>
      <c r="AO4844" s="15"/>
    </row>
    <row r="4845" spans="1:41" x14ac:dyDescent="0.3">
      <c r="A4845" s="4"/>
      <c r="C4845" s="10"/>
      <c r="D4845" s="1"/>
      <c r="E4845" s="2"/>
      <c r="X4845"/>
      <c r="Y4845" s="7"/>
      <c r="AA4845"/>
      <c r="AB4845" s="7"/>
      <c r="AF4845" s="5"/>
      <c r="AG4845" s="5"/>
      <c r="AI4845" s="5"/>
      <c r="AJ4845" s="15"/>
      <c r="AK4845" s="5"/>
      <c r="AL4845" s="5"/>
      <c r="AM4845" s="5"/>
      <c r="AN4845" s="5"/>
      <c r="AO4845" s="15"/>
    </row>
    <row r="4846" spans="1:41" x14ac:dyDescent="0.3">
      <c r="A4846" s="4"/>
      <c r="C4846" s="10"/>
      <c r="D4846" s="1"/>
      <c r="E4846" s="2"/>
      <c r="X4846"/>
      <c r="Y4846" s="7"/>
      <c r="AA4846"/>
      <c r="AB4846" s="7"/>
      <c r="AF4846" s="5"/>
      <c r="AG4846" s="5"/>
      <c r="AI4846" s="5"/>
      <c r="AJ4846" s="15"/>
      <c r="AK4846" s="5"/>
      <c r="AL4846" s="5"/>
      <c r="AM4846" s="5"/>
      <c r="AN4846" s="5"/>
      <c r="AO4846" s="15"/>
    </row>
    <row r="4847" spans="1:41" x14ac:dyDescent="0.3">
      <c r="A4847" s="4"/>
      <c r="C4847" s="10"/>
      <c r="D4847" s="1"/>
      <c r="E4847" s="2"/>
      <c r="X4847"/>
      <c r="Y4847" s="7"/>
      <c r="AA4847"/>
      <c r="AB4847" s="7"/>
      <c r="AF4847" s="5"/>
      <c r="AG4847" s="5"/>
      <c r="AI4847" s="5"/>
      <c r="AJ4847" s="15"/>
      <c r="AK4847" s="5"/>
      <c r="AL4847" s="5"/>
      <c r="AM4847" s="5"/>
      <c r="AN4847" s="5"/>
      <c r="AO4847" s="15"/>
    </row>
    <row r="4848" spans="1:41" x14ac:dyDescent="0.3">
      <c r="A4848" s="4"/>
      <c r="C4848" s="10"/>
      <c r="D4848" s="1"/>
      <c r="E4848" s="2"/>
      <c r="X4848"/>
      <c r="Y4848" s="7"/>
      <c r="AA4848"/>
      <c r="AB4848" s="7"/>
      <c r="AF4848" s="5"/>
      <c r="AG4848" s="5"/>
      <c r="AI4848" s="5"/>
      <c r="AJ4848" s="15"/>
      <c r="AK4848" s="5"/>
      <c r="AL4848" s="5"/>
      <c r="AM4848" s="5"/>
      <c r="AN4848" s="5"/>
      <c r="AO4848" s="15"/>
    </row>
    <row r="4849" spans="1:41" x14ac:dyDescent="0.3">
      <c r="A4849" s="4"/>
      <c r="C4849" s="10"/>
      <c r="D4849" s="1"/>
      <c r="E4849" s="2"/>
      <c r="X4849"/>
      <c r="Y4849" s="7"/>
      <c r="AA4849"/>
      <c r="AB4849" s="7"/>
      <c r="AF4849" s="5"/>
      <c r="AG4849" s="5"/>
      <c r="AI4849" s="5"/>
      <c r="AJ4849" s="15"/>
      <c r="AK4849" s="5"/>
      <c r="AL4849" s="5"/>
      <c r="AM4849" s="5"/>
      <c r="AN4849" s="5"/>
      <c r="AO4849" s="15"/>
    </row>
    <row r="4850" spans="1:41" x14ac:dyDescent="0.3">
      <c r="A4850" s="4"/>
      <c r="C4850" s="10"/>
      <c r="D4850" s="1"/>
      <c r="E4850" s="2"/>
      <c r="X4850"/>
      <c r="Y4850" s="7"/>
      <c r="AA4850"/>
      <c r="AB4850" s="7"/>
      <c r="AF4850" s="5"/>
      <c r="AG4850" s="5"/>
      <c r="AI4850" s="5"/>
      <c r="AJ4850" s="15"/>
      <c r="AK4850" s="5"/>
      <c r="AL4850" s="5"/>
      <c r="AM4850" s="5"/>
      <c r="AN4850" s="5"/>
      <c r="AO4850" s="15"/>
    </row>
    <row r="4851" spans="1:41" x14ac:dyDescent="0.3">
      <c r="A4851" s="4"/>
      <c r="C4851" s="10"/>
      <c r="D4851" s="1"/>
      <c r="E4851" s="2"/>
      <c r="X4851"/>
      <c r="Y4851" s="7"/>
      <c r="AA4851"/>
      <c r="AB4851" s="7"/>
      <c r="AF4851" s="5"/>
      <c r="AG4851" s="5"/>
      <c r="AI4851" s="5"/>
      <c r="AJ4851" s="15"/>
      <c r="AK4851" s="5"/>
      <c r="AL4851" s="5"/>
      <c r="AM4851" s="5"/>
      <c r="AN4851" s="5"/>
      <c r="AO4851" s="15"/>
    </row>
    <row r="4852" spans="1:41" x14ac:dyDescent="0.3">
      <c r="A4852" s="4"/>
      <c r="C4852" s="10"/>
      <c r="D4852" s="1"/>
      <c r="E4852" s="2"/>
      <c r="X4852"/>
      <c r="Y4852" s="7"/>
      <c r="AA4852"/>
      <c r="AB4852" s="7"/>
      <c r="AF4852" s="5"/>
      <c r="AG4852" s="5"/>
      <c r="AI4852" s="5"/>
      <c r="AJ4852" s="15"/>
      <c r="AK4852" s="5"/>
      <c r="AL4852" s="5"/>
      <c r="AM4852" s="5"/>
      <c r="AN4852" s="5"/>
      <c r="AO4852" s="15"/>
    </row>
    <row r="4853" spans="1:41" x14ac:dyDescent="0.3">
      <c r="A4853" s="4"/>
      <c r="C4853" s="10"/>
      <c r="D4853" s="1"/>
      <c r="E4853" s="2"/>
      <c r="X4853"/>
      <c r="Y4853" s="7"/>
      <c r="AA4853"/>
      <c r="AB4853" s="7"/>
      <c r="AF4853" s="5"/>
      <c r="AG4853" s="5"/>
      <c r="AI4853" s="5"/>
      <c r="AJ4853" s="15"/>
      <c r="AK4853" s="5"/>
      <c r="AL4853" s="5"/>
      <c r="AM4853" s="5"/>
      <c r="AN4853" s="5"/>
      <c r="AO4853" s="15"/>
    </row>
    <row r="4854" spans="1:41" x14ac:dyDescent="0.3">
      <c r="A4854" s="4"/>
      <c r="C4854" s="10"/>
      <c r="D4854" s="1"/>
      <c r="E4854" s="2"/>
      <c r="X4854"/>
      <c r="Y4854" s="7"/>
      <c r="AA4854"/>
      <c r="AB4854" s="7"/>
      <c r="AF4854" s="5"/>
      <c r="AG4854" s="5"/>
      <c r="AI4854" s="5"/>
      <c r="AJ4854" s="15"/>
      <c r="AK4854" s="5"/>
      <c r="AL4854" s="5"/>
      <c r="AM4854" s="5"/>
      <c r="AN4854" s="5"/>
      <c r="AO4854" s="15"/>
    </row>
    <row r="4855" spans="1:41" x14ac:dyDescent="0.3">
      <c r="A4855" s="4"/>
      <c r="C4855" s="10"/>
      <c r="D4855" s="1"/>
      <c r="E4855" s="2"/>
      <c r="X4855"/>
      <c r="Y4855" s="7"/>
      <c r="AA4855"/>
      <c r="AB4855" s="7"/>
      <c r="AF4855" s="5"/>
      <c r="AG4855" s="5"/>
      <c r="AI4855" s="5"/>
      <c r="AJ4855" s="15"/>
      <c r="AK4855" s="5"/>
      <c r="AL4855" s="5"/>
      <c r="AM4855" s="5"/>
      <c r="AN4855" s="5"/>
      <c r="AO4855" s="15"/>
    </row>
    <row r="4856" spans="1:41" x14ac:dyDescent="0.3">
      <c r="A4856" s="4"/>
      <c r="C4856" s="10"/>
      <c r="D4856" s="1"/>
      <c r="E4856" s="2"/>
      <c r="X4856"/>
      <c r="Y4856" s="7"/>
      <c r="AA4856"/>
      <c r="AB4856" s="7"/>
      <c r="AF4856" s="5"/>
      <c r="AG4856" s="5"/>
      <c r="AI4856" s="5"/>
      <c r="AJ4856" s="15"/>
      <c r="AK4856" s="5"/>
      <c r="AL4856" s="5"/>
      <c r="AM4856" s="5"/>
      <c r="AN4856" s="5"/>
      <c r="AO4856" s="15"/>
    </row>
    <row r="4857" spans="1:41" x14ac:dyDescent="0.3">
      <c r="A4857" s="4"/>
      <c r="C4857" s="10"/>
      <c r="D4857" s="1"/>
      <c r="E4857" s="2"/>
      <c r="X4857"/>
      <c r="Y4857" s="7"/>
      <c r="AA4857"/>
      <c r="AB4857" s="7"/>
      <c r="AF4857" s="5"/>
      <c r="AG4857" s="5"/>
      <c r="AI4857" s="5"/>
      <c r="AJ4857" s="15"/>
      <c r="AK4857" s="5"/>
      <c r="AL4857" s="5"/>
      <c r="AM4857" s="5"/>
      <c r="AN4857" s="5"/>
      <c r="AO4857" s="15"/>
    </row>
    <row r="4858" spans="1:41" x14ac:dyDescent="0.3">
      <c r="A4858" s="4"/>
      <c r="C4858" s="10"/>
      <c r="D4858" s="1"/>
      <c r="E4858" s="2"/>
      <c r="X4858"/>
      <c r="Y4858" s="7"/>
      <c r="AA4858"/>
      <c r="AB4858" s="7"/>
      <c r="AF4858" s="5"/>
      <c r="AG4858" s="5"/>
      <c r="AI4858" s="5"/>
      <c r="AJ4858" s="15"/>
      <c r="AK4858" s="5"/>
      <c r="AL4858" s="5"/>
      <c r="AM4858" s="5"/>
      <c r="AN4858" s="5"/>
      <c r="AO4858" s="15"/>
    </row>
    <row r="4859" spans="1:41" x14ac:dyDescent="0.3">
      <c r="A4859" s="4"/>
      <c r="C4859" s="10"/>
      <c r="D4859" s="1"/>
      <c r="E4859" s="2"/>
      <c r="X4859"/>
      <c r="Y4859" s="7"/>
      <c r="AA4859"/>
      <c r="AB4859" s="7"/>
      <c r="AF4859" s="5"/>
      <c r="AG4859" s="5"/>
      <c r="AI4859" s="5"/>
      <c r="AJ4859" s="15"/>
      <c r="AK4859" s="5"/>
      <c r="AL4859" s="5"/>
      <c r="AM4859" s="5"/>
      <c r="AN4859" s="5"/>
      <c r="AO4859" s="15"/>
    </row>
    <row r="4860" spans="1:41" x14ac:dyDescent="0.3">
      <c r="A4860" s="4"/>
      <c r="C4860" s="10"/>
      <c r="D4860" s="1"/>
      <c r="E4860" s="2"/>
      <c r="X4860"/>
      <c r="Y4860" s="7"/>
      <c r="AA4860"/>
      <c r="AB4860" s="7"/>
      <c r="AF4860" s="5"/>
      <c r="AG4860" s="5"/>
      <c r="AI4860" s="5"/>
      <c r="AJ4860" s="15"/>
      <c r="AK4860" s="5"/>
      <c r="AL4860" s="5"/>
      <c r="AM4860" s="5"/>
      <c r="AN4860" s="5"/>
      <c r="AO4860" s="15"/>
    </row>
    <row r="4861" spans="1:41" x14ac:dyDescent="0.3">
      <c r="A4861" s="4"/>
      <c r="C4861" s="10"/>
      <c r="D4861" s="1"/>
      <c r="E4861" s="2"/>
      <c r="X4861"/>
      <c r="Y4861" s="7"/>
      <c r="AA4861"/>
      <c r="AB4861" s="7"/>
      <c r="AF4861" s="5"/>
      <c r="AG4861" s="5"/>
      <c r="AI4861" s="5"/>
      <c r="AJ4861" s="15"/>
      <c r="AK4861" s="5"/>
      <c r="AL4861" s="5"/>
      <c r="AM4861" s="5"/>
      <c r="AN4861" s="5"/>
      <c r="AO4861" s="15"/>
    </row>
    <row r="4862" spans="1:41" x14ac:dyDescent="0.3">
      <c r="A4862" s="4"/>
      <c r="C4862" s="10"/>
      <c r="D4862" s="1"/>
      <c r="E4862" s="2"/>
      <c r="X4862"/>
      <c r="Y4862" s="7"/>
      <c r="AA4862"/>
      <c r="AB4862" s="7"/>
      <c r="AF4862" s="5"/>
      <c r="AG4862" s="5"/>
      <c r="AI4862" s="5"/>
      <c r="AJ4862" s="15"/>
      <c r="AK4862" s="5"/>
      <c r="AL4862" s="5"/>
      <c r="AM4862" s="5"/>
      <c r="AN4862" s="5"/>
      <c r="AO4862" s="15"/>
    </row>
    <row r="4863" spans="1:41" x14ac:dyDescent="0.3">
      <c r="A4863" s="4"/>
      <c r="C4863" s="10"/>
      <c r="D4863" s="1"/>
      <c r="E4863" s="2"/>
      <c r="X4863"/>
      <c r="Y4863" s="7"/>
      <c r="AA4863"/>
      <c r="AB4863" s="7"/>
      <c r="AF4863" s="5"/>
      <c r="AG4863" s="5"/>
      <c r="AI4863" s="5"/>
      <c r="AJ4863" s="15"/>
      <c r="AK4863" s="5"/>
      <c r="AL4863" s="5"/>
      <c r="AM4863" s="5"/>
      <c r="AN4863" s="5"/>
      <c r="AO4863" s="15"/>
    </row>
    <row r="4864" spans="1:41" x14ac:dyDescent="0.3">
      <c r="A4864" s="4"/>
      <c r="C4864" s="10"/>
      <c r="D4864" s="1"/>
      <c r="E4864" s="2"/>
      <c r="X4864"/>
      <c r="Y4864" s="7"/>
      <c r="AA4864"/>
      <c r="AB4864" s="7"/>
      <c r="AF4864" s="5"/>
      <c r="AG4864" s="5"/>
      <c r="AI4864" s="5"/>
      <c r="AJ4864" s="15"/>
      <c r="AK4864" s="5"/>
      <c r="AL4864" s="5"/>
      <c r="AM4864" s="5"/>
      <c r="AN4864" s="5"/>
      <c r="AO4864" s="15"/>
    </row>
    <row r="4865" spans="1:41" x14ac:dyDescent="0.3">
      <c r="A4865" s="4"/>
      <c r="C4865" s="10"/>
      <c r="D4865" s="1"/>
      <c r="E4865" s="2"/>
      <c r="X4865"/>
      <c r="Y4865" s="7"/>
      <c r="AA4865"/>
      <c r="AB4865" s="7"/>
      <c r="AF4865" s="5"/>
      <c r="AG4865" s="5"/>
      <c r="AI4865" s="5"/>
      <c r="AJ4865" s="15"/>
      <c r="AK4865" s="5"/>
      <c r="AL4865" s="5"/>
      <c r="AM4865" s="5"/>
      <c r="AN4865" s="5"/>
      <c r="AO4865" s="15"/>
    </row>
    <row r="4866" spans="1:41" x14ac:dyDescent="0.3">
      <c r="A4866" s="4"/>
      <c r="C4866" s="10"/>
      <c r="D4866" s="1"/>
      <c r="E4866" s="2"/>
      <c r="X4866"/>
      <c r="Y4866" s="7"/>
      <c r="AA4866"/>
      <c r="AB4866" s="7"/>
      <c r="AF4866" s="5"/>
      <c r="AG4866" s="5"/>
      <c r="AI4866" s="5"/>
      <c r="AJ4866" s="15"/>
      <c r="AK4866" s="5"/>
      <c r="AL4866" s="5"/>
      <c r="AM4866" s="5"/>
      <c r="AN4866" s="5"/>
      <c r="AO4866" s="15"/>
    </row>
    <row r="4867" spans="1:41" x14ac:dyDescent="0.3">
      <c r="A4867" s="4"/>
      <c r="C4867" s="10"/>
      <c r="D4867" s="1"/>
      <c r="E4867" s="2"/>
      <c r="X4867"/>
      <c r="Y4867" s="7"/>
      <c r="AA4867"/>
      <c r="AB4867" s="7"/>
      <c r="AF4867" s="5"/>
      <c r="AG4867" s="5"/>
      <c r="AI4867" s="5"/>
      <c r="AJ4867" s="15"/>
      <c r="AK4867" s="5"/>
      <c r="AL4867" s="5"/>
      <c r="AM4867" s="5"/>
      <c r="AN4867" s="5"/>
      <c r="AO4867" s="15"/>
    </row>
    <row r="4868" spans="1:41" x14ac:dyDescent="0.3">
      <c r="A4868" s="4"/>
      <c r="C4868" s="10"/>
      <c r="D4868" s="1"/>
      <c r="E4868" s="2"/>
      <c r="X4868"/>
      <c r="Y4868" s="7"/>
      <c r="AA4868"/>
      <c r="AB4868" s="7"/>
      <c r="AF4868" s="5"/>
      <c r="AG4868" s="5"/>
      <c r="AI4868" s="5"/>
      <c r="AJ4868" s="15"/>
      <c r="AK4868" s="5"/>
      <c r="AL4868" s="5"/>
      <c r="AM4868" s="5"/>
      <c r="AN4868" s="5"/>
      <c r="AO4868" s="15"/>
    </row>
    <row r="4869" spans="1:41" x14ac:dyDescent="0.3">
      <c r="A4869" s="4"/>
      <c r="C4869" s="10"/>
      <c r="D4869" s="1"/>
      <c r="E4869" s="2"/>
      <c r="X4869"/>
      <c r="Y4869" s="7"/>
      <c r="AA4869"/>
      <c r="AB4869" s="7"/>
      <c r="AF4869" s="5"/>
      <c r="AG4869" s="5"/>
      <c r="AI4869" s="5"/>
      <c r="AJ4869" s="15"/>
      <c r="AK4869" s="5"/>
      <c r="AL4869" s="5"/>
      <c r="AM4869" s="5"/>
      <c r="AN4869" s="5"/>
      <c r="AO4869" s="15"/>
    </row>
    <row r="4870" spans="1:41" x14ac:dyDescent="0.3">
      <c r="A4870" s="4"/>
      <c r="C4870" s="10"/>
      <c r="D4870" s="1"/>
      <c r="E4870" s="2"/>
      <c r="X4870"/>
      <c r="Y4870" s="7"/>
      <c r="AA4870"/>
      <c r="AB4870" s="7"/>
      <c r="AF4870" s="5"/>
      <c r="AG4870" s="5"/>
      <c r="AI4870" s="5"/>
      <c r="AJ4870" s="15"/>
      <c r="AK4870" s="5"/>
      <c r="AL4870" s="5"/>
      <c r="AM4870" s="5"/>
      <c r="AN4870" s="5"/>
      <c r="AO4870" s="15"/>
    </row>
    <row r="4871" spans="1:41" x14ac:dyDescent="0.3">
      <c r="A4871" s="4"/>
      <c r="C4871" s="10"/>
      <c r="D4871" s="1"/>
      <c r="E4871" s="2"/>
      <c r="X4871"/>
      <c r="Y4871" s="7"/>
      <c r="AA4871"/>
      <c r="AB4871" s="7"/>
      <c r="AF4871" s="5"/>
      <c r="AG4871" s="5"/>
      <c r="AI4871" s="5"/>
      <c r="AJ4871" s="15"/>
      <c r="AK4871" s="5"/>
      <c r="AL4871" s="5"/>
      <c r="AM4871" s="5"/>
      <c r="AN4871" s="5"/>
      <c r="AO4871" s="15"/>
    </row>
    <row r="4872" spans="1:41" x14ac:dyDescent="0.3">
      <c r="A4872" s="4"/>
      <c r="C4872" s="10"/>
      <c r="D4872" s="1"/>
      <c r="E4872" s="2"/>
      <c r="X4872"/>
      <c r="Y4872" s="7"/>
      <c r="AA4872"/>
      <c r="AB4872" s="7"/>
      <c r="AF4872" s="5"/>
      <c r="AG4872" s="5"/>
      <c r="AI4872" s="5"/>
      <c r="AJ4872" s="15"/>
      <c r="AK4872" s="5"/>
      <c r="AL4872" s="5"/>
      <c r="AM4872" s="5"/>
      <c r="AN4872" s="5"/>
      <c r="AO4872" s="15"/>
    </row>
    <row r="4873" spans="1:41" x14ac:dyDescent="0.3">
      <c r="A4873" s="4"/>
      <c r="C4873" s="10"/>
      <c r="D4873" s="1"/>
      <c r="E4873" s="2"/>
      <c r="X4873"/>
      <c r="Y4873" s="7"/>
      <c r="AA4873"/>
      <c r="AB4873" s="7"/>
      <c r="AF4873" s="5"/>
      <c r="AG4873" s="5"/>
      <c r="AI4873" s="5"/>
      <c r="AJ4873" s="15"/>
      <c r="AK4873" s="5"/>
      <c r="AL4873" s="5"/>
      <c r="AM4873" s="5"/>
      <c r="AN4873" s="5"/>
      <c r="AO4873" s="15"/>
    </row>
    <row r="4874" spans="1:41" x14ac:dyDescent="0.3">
      <c r="A4874" s="4"/>
      <c r="C4874" s="10"/>
      <c r="D4874" s="1"/>
      <c r="E4874" s="2"/>
      <c r="X4874"/>
      <c r="Y4874" s="7"/>
      <c r="AA4874"/>
      <c r="AB4874" s="7"/>
      <c r="AF4874" s="5"/>
      <c r="AG4874" s="5"/>
      <c r="AI4874" s="5"/>
      <c r="AJ4874" s="15"/>
      <c r="AK4874" s="5"/>
      <c r="AL4874" s="5"/>
      <c r="AM4874" s="5"/>
      <c r="AN4874" s="5"/>
      <c r="AO4874" s="15"/>
    </row>
    <row r="4875" spans="1:41" x14ac:dyDescent="0.3">
      <c r="A4875" s="4"/>
      <c r="C4875" s="10"/>
      <c r="D4875" s="1"/>
      <c r="E4875" s="2"/>
      <c r="X4875"/>
      <c r="Y4875" s="7"/>
      <c r="AA4875"/>
      <c r="AB4875" s="7"/>
      <c r="AF4875" s="5"/>
      <c r="AG4875" s="5"/>
      <c r="AI4875" s="5"/>
      <c r="AJ4875" s="15"/>
      <c r="AK4875" s="5"/>
      <c r="AL4875" s="5"/>
      <c r="AM4875" s="5"/>
      <c r="AN4875" s="5"/>
      <c r="AO4875" s="15"/>
    </row>
    <row r="4876" spans="1:41" x14ac:dyDescent="0.3">
      <c r="A4876" s="4"/>
      <c r="C4876" s="10"/>
      <c r="D4876" s="1"/>
      <c r="E4876" s="2"/>
      <c r="X4876"/>
      <c r="Y4876" s="7"/>
      <c r="AA4876"/>
      <c r="AB4876" s="7"/>
      <c r="AF4876" s="5"/>
      <c r="AG4876" s="5"/>
      <c r="AI4876" s="5"/>
      <c r="AJ4876" s="15"/>
      <c r="AK4876" s="5"/>
      <c r="AL4876" s="5"/>
      <c r="AM4876" s="5"/>
      <c r="AN4876" s="5"/>
      <c r="AO4876" s="15"/>
    </row>
    <row r="4877" spans="1:41" x14ac:dyDescent="0.3">
      <c r="A4877" s="4"/>
      <c r="C4877" s="10"/>
      <c r="D4877" s="1"/>
      <c r="E4877" s="2"/>
      <c r="X4877"/>
      <c r="Y4877" s="7"/>
      <c r="AA4877"/>
      <c r="AB4877" s="7"/>
      <c r="AF4877" s="5"/>
      <c r="AG4877" s="5"/>
      <c r="AI4877" s="5"/>
      <c r="AJ4877" s="15"/>
      <c r="AK4877" s="5"/>
      <c r="AL4877" s="5"/>
      <c r="AM4877" s="5"/>
      <c r="AN4877" s="5"/>
      <c r="AO4877" s="15"/>
    </row>
    <row r="4878" spans="1:41" x14ac:dyDescent="0.3">
      <c r="A4878" s="4"/>
      <c r="C4878" s="10"/>
      <c r="D4878" s="1"/>
      <c r="E4878" s="2"/>
      <c r="X4878"/>
      <c r="Y4878" s="7"/>
      <c r="AA4878"/>
      <c r="AB4878" s="7"/>
      <c r="AF4878" s="5"/>
      <c r="AG4878" s="5"/>
      <c r="AI4878" s="5"/>
      <c r="AJ4878" s="15"/>
      <c r="AK4878" s="5"/>
      <c r="AL4878" s="5"/>
      <c r="AM4878" s="5"/>
      <c r="AN4878" s="5"/>
      <c r="AO4878" s="15"/>
    </row>
    <row r="4879" spans="1:41" x14ac:dyDescent="0.3">
      <c r="A4879" s="4"/>
      <c r="C4879" s="10"/>
      <c r="D4879" s="1"/>
      <c r="E4879" s="2"/>
      <c r="X4879"/>
      <c r="Y4879" s="7"/>
      <c r="AA4879"/>
      <c r="AB4879" s="7"/>
      <c r="AF4879" s="5"/>
      <c r="AG4879" s="5"/>
      <c r="AI4879" s="5"/>
      <c r="AJ4879" s="15"/>
      <c r="AK4879" s="5"/>
      <c r="AL4879" s="5"/>
      <c r="AM4879" s="5"/>
      <c r="AN4879" s="5"/>
      <c r="AO4879" s="15"/>
    </row>
    <row r="4880" spans="1:41" x14ac:dyDescent="0.3">
      <c r="A4880" s="4"/>
      <c r="C4880" s="10"/>
      <c r="D4880" s="1"/>
      <c r="E4880" s="2"/>
      <c r="X4880"/>
      <c r="Y4880" s="7"/>
      <c r="AA4880"/>
      <c r="AB4880" s="7"/>
      <c r="AF4880" s="5"/>
      <c r="AG4880" s="5"/>
      <c r="AI4880" s="5"/>
      <c r="AJ4880" s="15"/>
      <c r="AK4880" s="5"/>
      <c r="AL4880" s="5"/>
      <c r="AM4880" s="5"/>
      <c r="AN4880" s="5"/>
      <c r="AO4880" s="15"/>
    </row>
    <row r="4881" spans="1:41" x14ac:dyDescent="0.3">
      <c r="A4881" s="4"/>
      <c r="C4881" s="10"/>
      <c r="D4881" s="1"/>
      <c r="E4881" s="2"/>
      <c r="X4881"/>
      <c r="Y4881" s="7"/>
      <c r="AA4881"/>
      <c r="AB4881" s="7"/>
      <c r="AF4881" s="5"/>
      <c r="AG4881" s="5"/>
      <c r="AI4881" s="5"/>
      <c r="AJ4881" s="15"/>
      <c r="AK4881" s="5"/>
      <c r="AL4881" s="5"/>
      <c r="AM4881" s="5"/>
      <c r="AN4881" s="5"/>
      <c r="AO4881" s="15"/>
    </row>
    <row r="4882" spans="1:41" x14ac:dyDescent="0.3">
      <c r="A4882" s="4"/>
      <c r="C4882" s="10"/>
      <c r="D4882" s="1"/>
      <c r="E4882" s="2"/>
      <c r="X4882"/>
      <c r="Y4882" s="7"/>
      <c r="AA4882"/>
      <c r="AB4882" s="7"/>
      <c r="AF4882" s="5"/>
      <c r="AG4882" s="5"/>
      <c r="AI4882" s="5"/>
      <c r="AJ4882" s="15"/>
      <c r="AK4882" s="5"/>
      <c r="AL4882" s="5"/>
      <c r="AM4882" s="5"/>
      <c r="AN4882" s="5"/>
      <c r="AO4882" s="15"/>
    </row>
    <row r="4883" spans="1:41" x14ac:dyDescent="0.3">
      <c r="A4883" s="4"/>
      <c r="C4883" s="10"/>
      <c r="D4883" s="1"/>
      <c r="E4883" s="2"/>
      <c r="X4883"/>
      <c r="Y4883" s="7"/>
      <c r="AA4883"/>
      <c r="AB4883" s="7"/>
      <c r="AF4883" s="5"/>
      <c r="AG4883" s="5"/>
      <c r="AI4883" s="5"/>
      <c r="AJ4883" s="15"/>
      <c r="AK4883" s="5"/>
      <c r="AL4883" s="5"/>
      <c r="AM4883" s="5"/>
      <c r="AN4883" s="5"/>
      <c r="AO4883" s="15"/>
    </row>
    <row r="4884" spans="1:41" x14ac:dyDescent="0.3">
      <c r="A4884" s="4"/>
      <c r="C4884" s="10"/>
      <c r="D4884" s="1"/>
      <c r="E4884" s="2"/>
      <c r="X4884"/>
      <c r="Y4884" s="7"/>
      <c r="AA4884"/>
      <c r="AB4884" s="7"/>
      <c r="AF4884" s="5"/>
      <c r="AG4884" s="5"/>
      <c r="AI4884" s="5"/>
      <c r="AJ4884" s="15"/>
      <c r="AK4884" s="5"/>
      <c r="AL4884" s="5"/>
      <c r="AM4884" s="5"/>
      <c r="AN4884" s="5"/>
      <c r="AO4884" s="15"/>
    </row>
    <row r="4885" spans="1:41" x14ac:dyDescent="0.3">
      <c r="A4885" s="4"/>
      <c r="C4885" s="10"/>
      <c r="D4885" s="1"/>
      <c r="E4885" s="2"/>
      <c r="X4885"/>
      <c r="Y4885" s="7"/>
      <c r="AA4885"/>
      <c r="AB4885" s="7"/>
      <c r="AF4885" s="5"/>
      <c r="AG4885" s="5"/>
      <c r="AI4885" s="5"/>
      <c r="AJ4885" s="15"/>
      <c r="AK4885" s="5"/>
      <c r="AL4885" s="5"/>
      <c r="AM4885" s="5"/>
      <c r="AN4885" s="5"/>
      <c r="AO4885" s="15"/>
    </row>
    <row r="4886" spans="1:41" x14ac:dyDescent="0.3">
      <c r="A4886" s="4"/>
      <c r="C4886" s="10"/>
      <c r="D4886" s="1"/>
      <c r="E4886" s="2"/>
      <c r="X4886"/>
      <c r="Y4886" s="7"/>
      <c r="AA4886"/>
      <c r="AB4886" s="7"/>
      <c r="AF4886" s="5"/>
      <c r="AG4886" s="5"/>
      <c r="AI4886" s="5"/>
      <c r="AJ4886" s="15"/>
      <c r="AK4886" s="5"/>
      <c r="AL4886" s="5"/>
      <c r="AM4886" s="5"/>
      <c r="AN4886" s="5"/>
      <c r="AO4886" s="15"/>
    </row>
    <row r="4887" spans="1:41" x14ac:dyDescent="0.3">
      <c r="A4887" s="4"/>
      <c r="C4887" s="10"/>
      <c r="D4887" s="1"/>
      <c r="E4887" s="2"/>
      <c r="X4887"/>
      <c r="Y4887" s="7"/>
      <c r="AA4887"/>
      <c r="AB4887" s="7"/>
      <c r="AF4887" s="5"/>
      <c r="AG4887" s="5"/>
      <c r="AI4887" s="5"/>
      <c r="AJ4887" s="15"/>
      <c r="AK4887" s="5"/>
      <c r="AL4887" s="5"/>
      <c r="AM4887" s="5"/>
      <c r="AN4887" s="5"/>
      <c r="AO4887" s="15"/>
    </row>
    <row r="4888" spans="1:41" x14ac:dyDescent="0.3">
      <c r="A4888" s="4"/>
      <c r="C4888" s="10"/>
      <c r="D4888" s="1"/>
      <c r="E4888" s="2"/>
      <c r="X4888"/>
      <c r="Y4888" s="7"/>
      <c r="AA4888"/>
      <c r="AB4888" s="7"/>
      <c r="AF4888" s="5"/>
      <c r="AG4888" s="5"/>
      <c r="AI4888" s="5"/>
      <c r="AJ4888" s="15"/>
      <c r="AK4888" s="5"/>
      <c r="AL4888" s="5"/>
      <c r="AM4888" s="5"/>
      <c r="AN4888" s="5"/>
      <c r="AO4888" s="15"/>
    </row>
    <row r="4889" spans="1:41" x14ac:dyDescent="0.3">
      <c r="A4889" s="4"/>
      <c r="C4889" s="10"/>
      <c r="D4889" s="1"/>
      <c r="E4889" s="2"/>
      <c r="X4889"/>
      <c r="Y4889" s="7"/>
      <c r="AA4889"/>
      <c r="AB4889" s="7"/>
      <c r="AF4889" s="5"/>
      <c r="AG4889" s="5"/>
      <c r="AI4889" s="5"/>
      <c r="AJ4889" s="15"/>
      <c r="AK4889" s="5"/>
      <c r="AL4889" s="5"/>
      <c r="AM4889" s="5"/>
      <c r="AN4889" s="5"/>
      <c r="AO4889" s="15"/>
    </row>
    <row r="4890" spans="1:41" x14ac:dyDescent="0.3">
      <c r="A4890" s="4"/>
      <c r="C4890" s="10"/>
      <c r="D4890" s="1"/>
      <c r="E4890" s="2"/>
      <c r="X4890"/>
      <c r="Y4890" s="7"/>
      <c r="AA4890"/>
      <c r="AB4890" s="7"/>
      <c r="AF4890" s="5"/>
      <c r="AG4890" s="5"/>
      <c r="AI4890" s="5"/>
      <c r="AJ4890" s="15"/>
      <c r="AK4890" s="5"/>
      <c r="AL4890" s="5"/>
      <c r="AM4890" s="5"/>
      <c r="AN4890" s="5"/>
      <c r="AO4890" s="15"/>
    </row>
    <row r="4891" spans="1:41" x14ac:dyDescent="0.3">
      <c r="A4891" s="4"/>
      <c r="C4891" s="10"/>
      <c r="D4891" s="1"/>
      <c r="E4891" s="2"/>
      <c r="X4891"/>
      <c r="Y4891" s="7"/>
      <c r="AA4891"/>
      <c r="AB4891" s="7"/>
      <c r="AF4891" s="5"/>
      <c r="AG4891" s="5"/>
      <c r="AI4891" s="5"/>
      <c r="AJ4891" s="15"/>
      <c r="AK4891" s="5"/>
      <c r="AL4891" s="5"/>
      <c r="AM4891" s="5"/>
      <c r="AN4891" s="5"/>
      <c r="AO4891" s="15"/>
    </row>
    <row r="4892" spans="1:41" x14ac:dyDescent="0.3">
      <c r="A4892" s="4"/>
      <c r="C4892" s="10"/>
      <c r="D4892" s="1"/>
      <c r="E4892" s="2"/>
      <c r="X4892"/>
      <c r="Y4892" s="7"/>
      <c r="AA4892"/>
      <c r="AB4892" s="7"/>
      <c r="AF4892" s="5"/>
      <c r="AG4892" s="5"/>
      <c r="AI4892" s="5"/>
      <c r="AJ4892" s="15"/>
      <c r="AK4892" s="5"/>
      <c r="AL4892" s="5"/>
      <c r="AM4892" s="5"/>
      <c r="AN4892" s="5"/>
      <c r="AO4892" s="15"/>
    </row>
    <row r="4893" spans="1:41" x14ac:dyDescent="0.3">
      <c r="A4893" s="4"/>
      <c r="C4893" s="10"/>
      <c r="D4893" s="1"/>
      <c r="E4893" s="2"/>
      <c r="X4893"/>
      <c r="Y4893" s="7"/>
      <c r="AA4893"/>
      <c r="AB4893" s="7"/>
      <c r="AF4893" s="5"/>
      <c r="AG4893" s="5"/>
      <c r="AI4893" s="5"/>
      <c r="AJ4893" s="15"/>
      <c r="AK4893" s="5"/>
      <c r="AL4893" s="5"/>
      <c r="AM4893" s="5"/>
      <c r="AN4893" s="5"/>
      <c r="AO4893" s="15"/>
    </row>
    <row r="4894" spans="1:41" x14ac:dyDescent="0.3">
      <c r="A4894" s="4"/>
      <c r="C4894" s="10"/>
      <c r="D4894" s="1"/>
      <c r="E4894" s="2"/>
      <c r="X4894"/>
      <c r="Y4894" s="7"/>
      <c r="AA4894"/>
      <c r="AB4894" s="7"/>
      <c r="AF4894" s="5"/>
      <c r="AG4894" s="5"/>
      <c r="AI4894" s="5"/>
      <c r="AJ4894" s="15"/>
      <c r="AK4894" s="5"/>
      <c r="AL4894" s="5"/>
      <c r="AM4894" s="5"/>
      <c r="AN4894" s="5"/>
      <c r="AO4894" s="15"/>
    </row>
    <row r="4895" spans="1:41" x14ac:dyDescent="0.3">
      <c r="A4895" s="4"/>
      <c r="C4895" s="10"/>
      <c r="D4895" s="1"/>
      <c r="E4895" s="2"/>
      <c r="X4895"/>
      <c r="Y4895" s="7"/>
      <c r="AA4895"/>
      <c r="AB4895" s="7"/>
      <c r="AF4895" s="5"/>
      <c r="AG4895" s="5"/>
      <c r="AI4895" s="5"/>
      <c r="AJ4895" s="15"/>
      <c r="AK4895" s="5"/>
      <c r="AL4895" s="5"/>
      <c r="AM4895" s="5"/>
      <c r="AN4895" s="5"/>
      <c r="AO4895" s="15"/>
    </row>
    <row r="4896" spans="1:41" x14ac:dyDescent="0.3">
      <c r="A4896" s="4"/>
      <c r="C4896" s="10"/>
      <c r="D4896" s="1"/>
      <c r="E4896" s="2"/>
      <c r="X4896"/>
      <c r="Y4896" s="7"/>
      <c r="AA4896"/>
      <c r="AB4896" s="7"/>
      <c r="AF4896" s="5"/>
      <c r="AG4896" s="5"/>
      <c r="AI4896" s="5"/>
      <c r="AJ4896" s="15"/>
      <c r="AK4896" s="5"/>
      <c r="AL4896" s="5"/>
      <c r="AM4896" s="5"/>
      <c r="AN4896" s="5"/>
      <c r="AO4896" s="15"/>
    </row>
    <row r="4897" spans="1:41" x14ac:dyDescent="0.3">
      <c r="A4897" s="4"/>
      <c r="C4897" s="10"/>
      <c r="D4897" s="1"/>
      <c r="E4897" s="2"/>
      <c r="X4897"/>
      <c r="Y4897" s="7"/>
      <c r="AA4897"/>
      <c r="AB4897" s="7"/>
      <c r="AF4897" s="5"/>
      <c r="AG4897" s="5"/>
      <c r="AI4897" s="5"/>
      <c r="AJ4897" s="15"/>
      <c r="AK4897" s="5"/>
      <c r="AL4897" s="5"/>
      <c r="AM4897" s="5"/>
      <c r="AN4897" s="5"/>
      <c r="AO4897" s="15"/>
    </row>
    <row r="4898" spans="1:41" x14ac:dyDescent="0.3">
      <c r="A4898" s="4"/>
      <c r="C4898" s="10"/>
      <c r="D4898" s="1"/>
      <c r="E4898" s="2"/>
      <c r="X4898"/>
      <c r="Y4898" s="7"/>
      <c r="AA4898"/>
      <c r="AB4898" s="7"/>
      <c r="AF4898" s="5"/>
      <c r="AG4898" s="5"/>
      <c r="AI4898" s="5"/>
      <c r="AJ4898" s="15"/>
      <c r="AK4898" s="5"/>
      <c r="AL4898" s="5"/>
      <c r="AM4898" s="5"/>
      <c r="AN4898" s="5"/>
      <c r="AO4898" s="15"/>
    </row>
    <row r="4899" spans="1:41" x14ac:dyDescent="0.3">
      <c r="A4899" s="4"/>
      <c r="C4899" s="10"/>
      <c r="D4899" s="1"/>
      <c r="E4899" s="2"/>
      <c r="X4899"/>
      <c r="Y4899" s="7"/>
      <c r="AA4899"/>
      <c r="AB4899" s="7"/>
      <c r="AF4899" s="5"/>
      <c r="AG4899" s="5"/>
      <c r="AI4899" s="5"/>
      <c r="AJ4899" s="15"/>
      <c r="AK4899" s="5"/>
      <c r="AL4899" s="5"/>
      <c r="AM4899" s="5"/>
      <c r="AN4899" s="5"/>
      <c r="AO4899" s="15"/>
    </row>
    <row r="4900" spans="1:41" x14ac:dyDescent="0.3">
      <c r="A4900" s="4"/>
      <c r="C4900" s="10"/>
      <c r="D4900" s="1"/>
      <c r="E4900" s="2"/>
      <c r="X4900"/>
      <c r="Y4900" s="7"/>
      <c r="AA4900"/>
      <c r="AB4900" s="7"/>
      <c r="AF4900" s="5"/>
      <c r="AG4900" s="5"/>
      <c r="AI4900" s="5"/>
      <c r="AJ4900" s="15"/>
      <c r="AK4900" s="5"/>
      <c r="AL4900" s="5"/>
      <c r="AM4900" s="5"/>
      <c r="AN4900" s="5"/>
      <c r="AO4900" s="15"/>
    </row>
    <row r="4901" spans="1:41" x14ac:dyDescent="0.3">
      <c r="A4901" s="4"/>
      <c r="C4901" s="10"/>
      <c r="D4901" s="1"/>
      <c r="E4901" s="2"/>
      <c r="X4901"/>
      <c r="Y4901" s="7"/>
      <c r="AA4901"/>
      <c r="AB4901" s="7"/>
      <c r="AF4901" s="5"/>
      <c r="AG4901" s="5"/>
      <c r="AI4901" s="5"/>
      <c r="AJ4901" s="15"/>
      <c r="AK4901" s="5"/>
      <c r="AL4901" s="5"/>
      <c r="AM4901" s="5"/>
      <c r="AN4901" s="5"/>
      <c r="AO4901" s="15"/>
    </row>
    <row r="4902" spans="1:41" x14ac:dyDescent="0.3">
      <c r="A4902" s="4"/>
      <c r="C4902" s="10"/>
      <c r="D4902" s="1"/>
      <c r="E4902" s="2"/>
      <c r="X4902"/>
      <c r="Y4902" s="7"/>
      <c r="AA4902"/>
      <c r="AB4902" s="7"/>
      <c r="AF4902" s="5"/>
      <c r="AG4902" s="5"/>
      <c r="AI4902" s="5"/>
      <c r="AJ4902" s="15"/>
      <c r="AK4902" s="5"/>
      <c r="AL4902" s="5"/>
      <c r="AM4902" s="5"/>
      <c r="AN4902" s="5"/>
      <c r="AO4902" s="15"/>
    </row>
    <row r="4903" spans="1:41" x14ac:dyDescent="0.3">
      <c r="A4903" s="4"/>
      <c r="C4903" s="10"/>
      <c r="D4903" s="1"/>
      <c r="E4903" s="2"/>
      <c r="X4903"/>
      <c r="Y4903" s="7"/>
      <c r="AA4903"/>
      <c r="AB4903" s="7"/>
      <c r="AF4903" s="5"/>
      <c r="AG4903" s="5"/>
      <c r="AI4903" s="5"/>
      <c r="AJ4903" s="15"/>
      <c r="AK4903" s="5"/>
      <c r="AL4903" s="5"/>
      <c r="AM4903" s="5"/>
      <c r="AN4903" s="5"/>
      <c r="AO4903" s="15"/>
    </row>
    <row r="4904" spans="1:41" x14ac:dyDescent="0.3">
      <c r="A4904" s="4"/>
      <c r="C4904" s="10"/>
      <c r="D4904" s="1"/>
      <c r="E4904" s="2"/>
      <c r="X4904"/>
      <c r="Y4904" s="7"/>
      <c r="AA4904"/>
      <c r="AB4904" s="7"/>
      <c r="AF4904" s="5"/>
      <c r="AG4904" s="5"/>
      <c r="AI4904" s="5"/>
      <c r="AJ4904" s="15"/>
      <c r="AK4904" s="5"/>
      <c r="AL4904" s="5"/>
      <c r="AM4904" s="5"/>
      <c r="AN4904" s="5"/>
      <c r="AO4904" s="15"/>
    </row>
    <row r="4905" spans="1:41" x14ac:dyDescent="0.3">
      <c r="A4905" s="4"/>
      <c r="C4905" s="10"/>
      <c r="D4905" s="1"/>
      <c r="E4905" s="2"/>
      <c r="X4905"/>
      <c r="Y4905" s="7"/>
      <c r="AA4905"/>
      <c r="AB4905" s="7"/>
      <c r="AF4905" s="5"/>
      <c r="AG4905" s="5"/>
      <c r="AI4905" s="5"/>
      <c r="AJ4905" s="15"/>
      <c r="AK4905" s="5"/>
      <c r="AL4905" s="5"/>
      <c r="AM4905" s="5"/>
      <c r="AN4905" s="5"/>
      <c r="AO4905" s="15"/>
    </row>
    <row r="4906" spans="1:41" x14ac:dyDescent="0.3">
      <c r="A4906" s="4"/>
      <c r="C4906" s="10"/>
      <c r="D4906" s="1"/>
      <c r="E4906" s="2"/>
      <c r="X4906"/>
      <c r="Y4906" s="7"/>
      <c r="AA4906"/>
      <c r="AB4906" s="7"/>
      <c r="AF4906" s="5"/>
      <c r="AG4906" s="5"/>
      <c r="AI4906" s="5"/>
      <c r="AJ4906" s="15"/>
      <c r="AK4906" s="5"/>
      <c r="AL4906" s="5"/>
      <c r="AM4906" s="5"/>
      <c r="AN4906" s="5"/>
      <c r="AO4906" s="15"/>
    </row>
    <row r="4907" spans="1:41" x14ac:dyDescent="0.3">
      <c r="A4907" s="4"/>
      <c r="C4907" s="10"/>
      <c r="D4907" s="1"/>
      <c r="E4907" s="2"/>
      <c r="X4907"/>
      <c r="Y4907" s="7"/>
      <c r="AA4907"/>
      <c r="AB4907" s="7"/>
      <c r="AF4907" s="5"/>
      <c r="AG4907" s="5"/>
      <c r="AI4907" s="5"/>
      <c r="AJ4907" s="15"/>
      <c r="AK4907" s="5"/>
      <c r="AL4907" s="5"/>
      <c r="AM4907" s="5"/>
      <c r="AN4907" s="5"/>
      <c r="AO4907" s="15"/>
    </row>
    <row r="4908" spans="1:41" x14ac:dyDescent="0.3">
      <c r="A4908" s="4"/>
      <c r="C4908" s="10"/>
      <c r="D4908" s="1"/>
      <c r="E4908" s="2"/>
      <c r="X4908"/>
      <c r="Y4908" s="7"/>
      <c r="AA4908"/>
      <c r="AB4908" s="7"/>
      <c r="AF4908" s="5"/>
      <c r="AG4908" s="5"/>
      <c r="AI4908" s="5"/>
      <c r="AJ4908" s="15"/>
      <c r="AK4908" s="5"/>
      <c r="AL4908" s="5"/>
      <c r="AM4908" s="5"/>
      <c r="AN4908" s="5"/>
      <c r="AO4908" s="15"/>
    </row>
    <row r="4909" spans="1:41" x14ac:dyDescent="0.3">
      <c r="A4909" s="4"/>
      <c r="C4909" s="10"/>
      <c r="D4909" s="1"/>
      <c r="E4909" s="2"/>
      <c r="X4909"/>
      <c r="Y4909" s="7"/>
      <c r="AA4909"/>
      <c r="AB4909" s="7"/>
      <c r="AF4909" s="5"/>
      <c r="AG4909" s="5"/>
      <c r="AI4909" s="5"/>
      <c r="AJ4909" s="15"/>
      <c r="AK4909" s="5"/>
      <c r="AL4909" s="5"/>
      <c r="AM4909" s="5"/>
      <c r="AN4909" s="5"/>
      <c r="AO4909" s="15"/>
    </row>
    <row r="4910" spans="1:41" x14ac:dyDescent="0.3">
      <c r="A4910" s="4"/>
      <c r="C4910" s="10"/>
      <c r="D4910" s="1"/>
      <c r="E4910" s="2"/>
      <c r="X4910"/>
      <c r="Y4910" s="7"/>
      <c r="AA4910"/>
      <c r="AB4910" s="7"/>
      <c r="AF4910" s="5"/>
      <c r="AG4910" s="5"/>
      <c r="AI4910" s="5"/>
      <c r="AJ4910" s="15"/>
      <c r="AK4910" s="5"/>
      <c r="AL4910" s="5"/>
      <c r="AM4910" s="5"/>
      <c r="AN4910" s="5"/>
      <c r="AO4910" s="15"/>
    </row>
    <row r="4911" spans="1:41" x14ac:dyDescent="0.3">
      <c r="A4911" s="4"/>
      <c r="C4911" s="10"/>
      <c r="D4911" s="1"/>
      <c r="E4911" s="2"/>
      <c r="X4911"/>
      <c r="Y4911" s="7"/>
      <c r="AA4911"/>
      <c r="AB4911" s="7"/>
      <c r="AF4911" s="5"/>
      <c r="AG4911" s="5"/>
      <c r="AI4911" s="5"/>
      <c r="AJ4911" s="15"/>
      <c r="AK4911" s="5"/>
      <c r="AL4911" s="5"/>
      <c r="AM4911" s="5"/>
      <c r="AN4911" s="5"/>
      <c r="AO4911" s="15"/>
    </row>
    <row r="4912" spans="1:41" x14ac:dyDescent="0.3">
      <c r="A4912" s="4"/>
      <c r="C4912" s="10"/>
      <c r="D4912" s="1"/>
      <c r="E4912" s="2"/>
      <c r="X4912"/>
      <c r="Y4912" s="7"/>
      <c r="AA4912"/>
      <c r="AB4912" s="7"/>
      <c r="AF4912" s="5"/>
      <c r="AG4912" s="5"/>
      <c r="AI4912" s="5"/>
      <c r="AJ4912" s="15"/>
      <c r="AK4912" s="5"/>
      <c r="AL4912" s="5"/>
      <c r="AM4912" s="5"/>
      <c r="AN4912" s="5"/>
      <c r="AO4912" s="15"/>
    </row>
    <row r="4913" spans="1:41" x14ac:dyDescent="0.3">
      <c r="A4913" s="4"/>
      <c r="C4913" s="10"/>
      <c r="D4913" s="1"/>
      <c r="E4913" s="2"/>
      <c r="X4913"/>
      <c r="Y4913" s="7"/>
      <c r="AA4913"/>
      <c r="AB4913" s="7"/>
      <c r="AF4913" s="5"/>
      <c r="AG4913" s="5"/>
      <c r="AI4913" s="5"/>
      <c r="AJ4913" s="15"/>
      <c r="AK4913" s="5"/>
      <c r="AL4913" s="5"/>
      <c r="AM4913" s="5"/>
      <c r="AN4913" s="5"/>
      <c r="AO4913" s="15"/>
    </row>
    <row r="4914" spans="1:41" x14ac:dyDescent="0.3">
      <c r="A4914" s="4"/>
      <c r="C4914" s="10"/>
      <c r="D4914" s="1"/>
      <c r="E4914" s="2"/>
      <c r="X4914"/>
      <c r="Y4914" s="7"/>
      <c r="AA4914"/>
      <c r="AB4914" s="7"/>
      <c r="AF4914" s="5"/>
      <c r="AG4914" s="5"/>
      <c r="AI4914" s="5"/>
      <c r="AJ4914" s="15"/>
      <c r="AK4914" s="5"/>
      <c r="AL4914" s="5"/>
      <c r="AM4914" s="5"/>
      <c r="AN4914" s="5"/>
      <c r="AO4914" s="15"/>
    </row>
    <row r="4915" spans="1:41" x14ac:dyDescent="0.3">
      <c r="A4915" s="4"/>
      <c r="C4915" s="10"/>
      <c r="D4915" s="1"/>
      <c r="E4915" s="2"/>
      <c r="X4915"/>
      <c r="Y4915" s="7"/>
      <c r="AA4915"/>
      <c r="AB4915" s="7"/>
      <c r="AF4915" s="5"/>
      <c r="AG4915" s="5"/>
      <c r="AI4915" s="5"/>
      <c r="AJ4915" s="15"/>
      <c r="AK4915" s="5"/>
      <c r="AL4915" s="5"/>
      <c r="AM4915" s="5"/>
      <c r="AN4915" s="5"/>
      <c r="AO4915" s="15"/>
    </row>
    <row r="4916" spans="1:41" x14ac:dyDescent="0.3">
      <c r="A4916" s="4"/>
      <c r="C4916" s="10"/>
      <c r="D4916" s="1"/>
      <c r="E4916" s="2"/>
      <c r="X4916"/>
      <c r="Y4916" s="7"/>
      <c r="AA4916"/>
      <c r="AB4916" s="7"/>
      <c r="AF4916" s="5"/>
      <c r="AG4916" s="5"/>
      <c r="AI4916" s="5"/>
      <c r="AJ4916" s="15"/>
      <c r="AK4916" s="5"/>
      <c r="AL4916" s="5"/>
      <c r="AM4916" s="5"/>
      <c r="AN4916" s="5"/>
      <c r="AO4916" s="15"/>
    </row>
    <row r="4917" spans="1:41" x14ac:dyDescent="0.3">
      <c r="A4917" s="4"/>
      <c r="C4917" s="10"/>
      <c r="D4917" s="1"/>
      <c r="E4917" s="2"/>
      <c r="X4917"/>
      <c r="Y4917" s="7"/>
      <c r="AA4917"/>
      <c r="AB4917" s="7"/>
      <c r="AF4917" s="5"/>
      <c r="AG4917" s="5"/>
      <c r="AI4917" s="5"/>
      <c r="AJ4917" s="15"/>
      <c r="AK4917" s="5"/>
      <c r="AL4917" s="5"/>
      <c r="AM4917" s="5"/>
      <c r="AN4917" s="5"/>
      <c r="AO4917" s="15"/>
    </row>
    <row r="4918" spans="1:41" x14ac:dyDescent="0.3">
      <c r="A4918" s="4"/>
      <c r="C4918" s="10"/>
      <c r="D4918" s="1"/>
      <c r="E4918" s="2"/>
      <c r="X4918"/>
      <c r="Y4918" s="7"/>
      <c r="AA4918"/>
      <c r="AB4918" s="7"/>
      <c r="AF4918" s="5"/>
      <c r="AG4918" s="5"/>
      <c r="AI4918" s="5"/>
      <c r="AJ4918" s="15"/>
      <c r="AK4918" s="5"/>
      <c r="AL4918" s="5"/>
      <c r="AM4918" s="5"/>
      <c r="AN4918" s="5"/>
      <c r="AO4918" s="15"/>
    </row>
    <row r="4919" spans="1:41" x14ac:dyDescent="0.3">
      <c r="A4919" s="4"/>
      <c r="C4919" s="10"/>
      <c r="D4919" s="1"/>
      <c r="E4919" s="2"/>
      <c r="X4919"/>
      <c r="Y4919" s="7"/>
      <c r="AA4919"/>
      <c r="AB4919" s="7"/>
      <c r="AF4919" s="5"/>
      <c r="AG4919" s="5"/>
      <c r="AI4919" s="5"/>
      <c r="AJ4919" s="15"/>
      <c r="AK4919" s="5"/>
      <c r="AL4919" s="5"/>
      <c r="AM4919" s="5"/>
      <c r="AN4919" s="5"/>
      <c r="AO4919" s="15"/>
    </row>
    <row r="4920" spans="1:41" x14ac:dyDescent="0.3">
      <c r="A4920" s="4"/>
      <c r="C4920" s="10"/>
      <c r="D4920" s="1"/>
      <c r="E4920" s="2"/>
      <c r="X4920"/>
      <c r="Y4920" s="7"/>
      <c r="AA4920"/>
      <c r="AB4920" s="7"/>
      <c r="AF4920" s="5"/>
      <c r="AG4920" s="5"/>
      <c r="AI4920" s="5"/>
      <c r="AJ4920" s="15"/>
      <c r="AK4920" s="5"/>
      <c r="AL4920" s="5"/>
      <c r="AM4920" s="5"/>
      <c r="AN4920" s="5"/>
      <c r="AO4920" s="15"/>
    </row>
    <row r="4921" spans="1:41" x14ac:dyDescent="0.3">
      <c r="A4921" s="4"/>
      <c r="C4921" s="10"/>
      <c r="D4921" s="1"/>
      <c r="E4921" s="2"/>
      <c r="X4921"/>
      <c r="Y4921" s="7"/>
      <c r="AA4921"/>
      <c r="AB4921" s="7"/>
      <c r="AF4921" s="5"/>
      <c r="AG4921" s="5"/>
      <c r="AI4921" s="5"/>
      <c r="AJ4921" s="15"/>
      <c r="AK4921" s="5"/>
      <c r="AL4921" s="5"/>
      <c r="AM4921" s="5"/>
      <c r="AN4921" s="5"/>
      <c r="AO4921" s="15"/>
    </row>
    <row r="4922" spans="1:41" x14ac:dyDescent="0.3">
      <c r="A4922" s="4"/>
      <c r="C4922" s="10"/>
      <c r="D4922" s="1"/>
      <c r="E4922" s="2"/>
      <c r="X4922"/>
      <c r="Y4922" s="7"/>
      <c r="AA4922"/>
      <c r="AB4922" s="7"/>
      <c r="AF4922" s="5"/>
      <c r="AG4922" s="5"/>
      <c r="AI4922" s="5"/>
      <c r="AJ4922" s="15"/>
      <c r="AK4922" s="5"/>
      <c r="AL4922" s="5"/>
      <c r="AM4922" s="5"/>
      <c r="AN4922" s="5"/>
      <c r="AO4922" s="15"/>
    </row>
    <row r="4923" spans="1:41" x14ac:dyDescent="0.3">
      <c r="A4923" s="4"/>
      <c r="C4923" s="10"/>
      <c r="D4923" s="1"/>
      <c r="E4923" s="2"/>
      <c r="X4923"/>
      <c r="Y4923" s="7"/>
      <c r="AA4923"/>
      <c r="AB4923" s="7"/>
      <c r="AF4923" s="5"/>
      <c r="AG4923" s="5"/>
      <c r="AI4923" s="5"/>
      <c r="AJ4923" s="15"/>
      <c r="AK4923" s="5"/>
      <c r="AL4923" s="5"/>
      <c r="AM4923" s="5"/>
      <c r="AN4923" s="5"/>
      <c r="AO4923" s="15"/>
    </row>
    <row r="4924" spans="1:41" x14ac:dyDescent="0.3">
      <c r="A4924" s="4"/>
      <c r="C4924" s="10"/>
      <c r="D4924" s="1"/>
      <c r="E4924" s="2"/>
      <c r="X4924"/>
      <c r="Y4924" s="7"/>
      <c r="AA4924"/>
      <c r="AB4924" s="7"/>
      <c r="AF4924" s="5"/>
      <c r="AG4924" s="5"/>
      <c r="AI4924" s="5"/>
      <c r="AJ4924" s="15"/>
      <c r="AK4924" s="5"/>
      <c r="AL4924" s="5"/>
      <c r="AM4924" s="5"/>
      <c r="AN4924" s="5"/>
      <c r="AO4924" s="15"/>
    </row>
    <row r="4925" spans="1:41" x14ac:dyDescent="0.3">
      <c r="A4925" s="4"/>
      <c r="C4925" s="10"/>
      <c r="D4925" s="1"/>
      <c r="E4925" s="2"/>
      <c r="X4925"/>
      <c r="Y4925" s="7"/>
      <c r="AA4925"/>
      <c r="AB4925" s="7"/>
      <c r="AF4925" s="5"/>
      <c r="AG4925" s="5"/>
      <c r="AI4925" s="5"/>
      <c r="AJ4925" s="15"/>
      <c r="AK4925" s="5"/>
      <c r="AL4925" s="5"/>
      <c r="AM4925" s="5"/>
      <c r="AN4925" s="5"/>
      <c r="AO4925" s="15"/>
    </row>
    <row r="4926" spans="1:41" x14ac:dyDescent="0.3">
      <c r="A4926" s="4"/>
      <c r="C4926" s="10"/>
      <c r="D4926" s="1"/>
      <c r="E4926" s="2"/>
      <c r="X4926"/>
      <c r="Y4926" s="7"/>
      <c r="AA4926"/>
      <c r="AB4926" s="7"/>
      <c r="AF4926" s="5"/>
      <c r="AG4926" s="5"/>
      <c r="AI4926" s="5"/>
      <c r="AJ4926" s="15"/>
      <c r="AK4926" s="5"/>
      <c r="AL4926" s="5"/>
      <c r="AM4926" s="5"/>
      <c r="AN4926" s="5"/>
      <c r="AO4926" s="15"/>
    </row>
    <row r="4927" spans="1:41" x14ac:dyDescent="0.3">
      <c r="A4927" s="4"/>
      <c r="C4927" s="10"/>
      <c r="D4927" s="1"/>
      <c r="E4927" s="2"/>
      <c r="X4927"/>
      <c r="Y4927" s="7"/>
      <c r="AA4927"/>
      <c r="AB4927" s="7"/>
      <c r="AF4927" s="5"/>
      <c r="AG4927" s="5"/>
      <c r="AI4927" s="5"/>
      <c r="AJ4927" s="15"/>
      <c r="AK4927" s="5"/>
      <c r="AL4927" s="5"/>
      <c r="AM4927" s="5"/>
      <c r="AN4927" s="5"/>
      <c r="AO4927" s="15"/>
    </row>
    <row r="4928" spans="1:41" x14ac:dyDescent="0.3">
      <c r="A4928" s="4"/>
      <c r="C4928" s="10"/>
      <c r="D4928" s="1"/>
      <c r="E4928" s="2"/>
      <c r="X4928"/>
      <c r="Y4928" s="7"/>
      <c r="AA4928"/>
      <c r="AB4928" s="7"/>
      <c r="AF4928" s="5"/>
      <c r="AG4928" s="5"/>
      <c r="AI4928" s="5"/>
      <c r="AJ4928" s="15"/>
      <c r="AK4928" s="5"/>
      <c r="AL4928" s="5"/>
      <c r="AM4928" s="5"/>
      <c r="AN4928" s="5"/>
      <c r="AO4928" s="15"/>
    </row>
    <row r="4929" spans="1:41" x14ac:dyDescent="0.3">
      <c r="A4929" s="4"/>
      <c r="C4929" s="10"/>
      <c r="D4929" s="1"/>
      <c r="E4929" s="2"/>
      <c r="X4929"/>
      <c r="Y4929" s="7"/>
      <c r="AA4929"/>
      <c r="AB4929" s="7"/>
      <c r="AF4929" s="5"/>
      <c r="AG4929" s="5"/>
      <c r="AI4929" s="5"/>
      <c r="AJ4929" s="15"/>
      <c r="AK4929" s="5"/>
      <c r="AL4929" s="5"/>
      <c r="AM4929" s="5"/>
      <c r="AN4929" s="5"/>
      <c r="AO4929" s="15"/>
    </row>
    <row r="4930" spans="1:41" x14ac:dyDescent="0.3">
      <c r="A4930" s="4"/>
      <c r="C4930" s="10"/>
      <c r="D4930" s="1"/>
      <c r="E4930" s="2"/>
      <c r="X4930"/>
      <c r="Y4930" s="7"/>
      <c r="AA4930"/>
      <c r="AB4930" s="7"/>
      <c r="AF4930" s="5"/>
      <c r="AG4930" s="5"/>
      <c r="AI4930" s="5"/>
      <c r="AJ4930" s="15"/>
      <c r="AK4930" s="5"/>
      <c r="AL4930" s="5"/>
      <c r="AM4930" s="5"/>
      <c r="AN4930" s="5"/>
      <c r="AO4930" s="15"/>
    </row>
    <row r="4931" spans="1:41" x14ac:dyDescent="0.3">
      <c r="A4931" s="4"/>
      <c r="C4931" s="10"/>
      <c r="D4931" s="1"/>
      <c r="E4931" s="2"/>
      <c r="X4931"/>
      <c r="Y4931" s="7"/>
      <c r="AA4931"/>
      <c r="AB4931" s="7"/>
      <c r="AF4931" s="5"/>
      <c r="AG4931" s="5"/>
      <c r="AI4931" s="5"/>
      <c r="AJ4931" s="15"/>
      <c r="AK4931" s="5"/>
      <c r="AL4931" s="5"/>
      <c r="AM4931" s="5"/>
      <c r="AN4931" s="5"/>
      <c r="AO4931" s="15"/>
    </row>
    <row r="4932" spans="1:41" x14ac:dyDescent="0.3">
      <c r="A4932" s="4"/>
      <c r="C4932" s="10"/>
      <c r="D4932" s="1"/>
      <c r="E4932" s="2"/>
      <c r="X4932"/>
      <c r="Y4932" s="7"/>
      <c r="AA4932"/>
      <c r="AB4932" s="7"/>
      <c r="AF4932" s="5"/>
      <c r="AG4932" s="5"/>
      <c r="AI4932" s="5"/>
      <c r="AJ4932" s="15"/>
      <c r="AK4932" s="5"/>
      <c r="AL4932" s="5"/>
      <c r="AM4932" s="5"/>
      <c r="AN4932" s="5"/>
      <c r="AO4932" s="15"/>
    </row>
    <row r="4933" spans="1:41" x14ac:dyDescent="0.3">
      <c r="A4933" s="4"/>
      <c r="C4933" s="10"/>
      <c r="D4933" s="1"/>
      <c r="E4933" s="2"/>
      <c r="X4933"/>
      <c r="Y4933" s="7"/>
      <c r="AA4933"/>
      <c r="AB4933" s="7"/>
      <c r="AF4933" s="5"/>
      <c r="AG4933" s="5"/>
      <c r="AI4933" s="5"/>
      <c r="AJ4933" s="15"/>
      <c r="AK4933" s="5"/>
      <c r="AL4933" s="5"/>
      <c r="AM4933" s="5"/>
      <c r="AN4933" s="5"/>
      <c r="AO4933" s="15"/>
    </row>
    <row r="4934" spans="1:41" x14ac:dyDescent="0.3">
      <c r="A4934" s="4"/>
      <c r="C4934" s="10"/>
      <c r="D4934" s="1"/>
      <c r="E4934" s="2"/>
      <c r="X4934"/>
      <c r="Y4934" s="7"/>
      <c r="AA4934"/>
      <c r="AB4934" s="7"/>
      <c r="AF4934" s="5"/>
      <c r="AG4934" s="5"/>
      <c r="AI4934" s="5"/>
      <c r="AJ4934" s="15"/>
      <c r="AK4934" s="5"/>
      <c r="AL4934" s="5"/>
      <c r="AM4934" s="5"/>
      <c r="AN4934" s="5"/>
      <c r="AO4934" s="15"/>
    </row>
    <row r="4935" spans="1:41" x14ac:dyDescent="0.3">
      <c r="A4935" s="4"/>
      <c r="C4935" s="10"/>
      <c r="D4935" s="1"/>
      <c r="E4935" s="2"/>
      <c r="X4935"/>
      <c r="Y4935" s="7"/>
      <c r="AA4935"/>
      <c r="AB4935" s="7"/>
      <c r="AF4935" s="5"/>
      <c r="AG4935" s="5"/>
      <c r="AI4935" s="5"/>
      <c r="AJ4935" s="15"/>
      <c r="AK4935" s="5"/>
      <c r="AL4935" s="5"/>
      <c r="AM4935" s="5"/>
      <c r="AN4935" s="5"/>
      <c r="AO4935" s="15"/>
    </row>
    <row r="4936" spans="1:41" x14ac:dyDescent="0.3">
      <c r="A4936" s="4"/>
      <c r="C4936" s="10"/>
      <c r="D4936" s="1"/>
      <c r="E4936" s="2"/>
      <c r="X4936"/>
      <c r="Y4936" s="7"/>
      <c r="AA4936"/>
      <c r="AB4936" s="7"/>
      <c r="AF4936" s="5"/>
      <c r="AG4936" s="5"/>
      <c r="AI4936" s="5"/>
      <c r="AJ4936" s="15"/>
      <c r="AK4936" s="5"/>
      <c r="AL4936" s="5"/>
      <c r="AM4936" s="5"/>
      <c r="AN4936" s="5"/>
      <c r="AO4936" s="15"/>
    </row>
    <row r="4937" spans="1:41" x14ac:dyDescent="0.3">
      <c r="A4937" s="4"/>
      <c r="C4937" s="10"/>
      <c r="D4937" s="1"/>
      <c r="E4937" s="2"/>
      <c r="X4937"/>
      <c r="Y4937" s="7"/>
      <c r="AA4937"/>
      <c r="AB4937" s="7"/>
      <c r="AF4937" s="5"/>
      <c r="AG4937" s="5"/>
      <c r="AI4937" s="5"/>
      <c r="AJ4937" s="15"/>
      <c r="AK4937" s="5"/>
      <c r="AL4937" s="5"/>
      <c r="AM4937" s="5"/>
      <c r="AN4937" s="5"/>
      <c r="AO4937" s="15"/>
    </row>
    <row r="4938" spans="1:41" x14ac:dyDescent="0.3">
      <c r="A4938" s="4"/>
      <c r="C4938" s="10"/>
      <c r="D4938" s="1"/>
      <c r="E4938" s="2"/>
      <c r="X4938"/>
      <c r="Y4938" s="7"/>
      <c r="AA4938"/>
      <c r="AB4938" s="7"/>
      <c r="AF4938" s="5"/>
      <c r="AG4938" s="5"/>
      <c r="AI4938" s="5"/>
      <c r="AJ4938" s="15"/>
      <c r="AK4938" s="5"/>
      <c r="AL4938" s="5"/>
      <c r="AM4938" s="5"/>
      <c r="AN4938" s="5"/>
      <c r="AO4938" s="15"/>
    </row>
    <row r="4939" spans="1:41" x14ac:dyDescent="0.3">
      <c r="A4939" s="4"/>
      <c r="C4939" s="10"/>
      <c r="D4939" s="1"/>
      <c r="E4939" s="2"/>
      <c r="X4939"/>
      <c r="Y4939" s="7"/>
      <c r="AA4939"/>
      <c r="AB4939" s="7"/>
      <c r="AF4939" s="5"/>
      <c r="AG4939" s="5"/>
      <c r="AI4939" s="5"/>
      <c r="AJ4939" s="15"/>
      <c r="AK4939" s="5"/>
      <c r="AL4939" s="5"/>
      <c r="AM4939" s="5"/>
      <c r="AN4939" s="5"/>
      <c r="AO4939" s="15"/>
    </row>
    <row r="4940" spans="1:41" x14ac:dyDescent="0.3">
      <c r="A4940" s="4"/>
      <c r="C4940" s="10"/>
      <c r="D4940" s="1"/>
      <c r="E4940" s="2"/>
      <c r="X4940"/>
      <c r="Y4940" s="7"/>
      <c r="AA4940"/>
      <c r="AB4940" s="7"/>
      <c r="AF4940" s="5"/>
      <c r="AG4940" s="5"/>
      <c r="AI4940" s="5"/>
      <c r="AJ4940" s="15"/>
      <c r="AK4940" s="5"/>
      <c r="AL4940" s="5"/>
      <c r="AM4940" s="5"/>
      <c r="AN4940" s="5"/>
      <c r="AO4940" s="15"/>
    </row>
    <row r="4941" spans="1:41" x14ac:dyDescent="0.3">
      <c r="A4941" s="4"/>
      <c r="C4941" s="10"/>
      <c r="D4941" s="1"/>
      <c r="E4941" s="2"/>
      <c r="X4941"/>
      <c r="Y4941" s="7"/>
      <c r="AA4941"/>
      <c r="AB4941" s="7"/>
      <c r="AF4941" s="5"/>
      <c r="AG4941" s="5"/>
      <c r="AI4941" s="5"/>
      <c r="AJ4941" s="15"/>
      <c r="AK4941" s="5"/>
      <c r="AL4941" s="5"/>
      <c r="AM4941" s="5"/>
      <c r="AN4941" s="5"/>
      <c r="AO4941" s="15"/>
    </row>
    <row r="4942" spans="1:41" x14ac:dyDescent="0.3">
      <c r="A4942" s="4"/>
      <c r="C4942" s="10"/>
      <c r="D4942" s="1"/>
      <c r="E4942" s="2"/>
      <c r="X4942"/>
      <c r="Y4942" s="7"/>
      <c r="AA4942"/>
      <c r="AB4942" s="7"/>
      <c r="AF4942" s="5"/>
      <c r="AG4942" s="5"/>
      <c r="AI4942" s="5"/>
      <c r="AJ4942" s="15"/>
      <c r="AK4942" s="5"/>
      <c r="AL4942" s="5"/>
      <c r="AM4942" s="5"/>
      <c r="AN4942" s="5"/>
      <c r="AO4942" s="15"/>
    </row>
    <row r="4943" spans="1:41" x14ac:dyDescent="0.3">
      <c r="A4943" s="4"/>
      <c r="C4943" s="10"/>
      <c r="D4943" s="1"/>
      <c r="E4943" s="2"/>
      <c r="X4943"/>
      <c r="Y4943" s="7"/>
      <c r="AA4943"/>
      <c r="AB4943" s="7"/>
      <c r="AF4943" s="5"/>
      <c r="AG4943" s="5"/>
      <c r="AI4943" s="5"/>
      <c r="AJ4943" s="15"/>
      <c r="AK4943" s="5"/>
      <c r="AL4943" s="5"/>
      <c r="AM4943" s="5"/>
      <c r="AN4943" s="5"/>
      <c r="AO4943" s="15"/>
    </row>
    <row r="4944" spans="1:41" x14ac:dyDescent="0.3">
      <c r="A4944" s="4"/>
      <c r="C4944" s="10"/>
      <c r="D4944" s="1"/>
      <c r="E4944" s="2"/>
      <c r="X4944"/>
      <c r="Y4944" s="7"/>
      <c r="AA4944"/>
      <c r="AB4944" s="7"/>
      <c r="AF4944" s="5"/>
      <c r="AG4944" s="5"/>
      <c r="AI4944" s="5"/>
      <c r="AJ4944" s="15"/>
      <c r="AK4944" s="5"/>
      <c r="AL4944" s="5"/>
      <c r="AM4944" s="5"/>
      <c r="AN4944" s="5"/>
      <c r="AO4944" s="15"/>
    </row>
    <row r="4945" spans="1:41" x14ac:dyDescent="0.3">
      <c r="A4945" s="4"/>
      <c r="C4945" s="10"/>
      <c r="D4945" s="1"/>
      <c r="E4945" s="2"/>
      <c r="X4945"/>
      <c r="Y4945" s="7"/>
      <c r="AA4945"/>
      <c r="AB4945" s="7"/>
      <c r="AF4945" s="5"/>
      <c r="AG4945" s="5"/>
      <c r="AI4945" s="5"/>
      <c r="AJ4945" s="15"/>
      <c r="AK4945" s="5"/>
      <c r="AL4945" s="5"/>
      <c r="AM4945" s="5"/>
      <c r="AN4945" s="5"/>
      <c r="AO4945" s="15"/>
    </row>
    <row r="4946" spans="1:41" x14ac:dyDescent="0.3">
      <c r="A4946" s="4"/>
      <c r="C4946" s="10"/>
      <c r="D4946" s="1"/>
      <c r="E4946" s="2"/>
      <c r="X4946"/>
      <c r="Y4946" s="7"/>
      <c r="AA4946"/>
      <c r="AB4946" s="7"/>
      <c r="AF4946" s="5"/>
      <c r="AG4946" s="5"/>
      <c r="AI4946" s="5"/>
      <c r="AJ4946" s="15"/>
      <c r="AK4946" s="5"/>
      <c r="AL4946" s="5"/>
      <c r="AM4946" s="5"/>
      <c r="AN4946" s="5"/>
      <c r="AO4946" s="15"/>
    </row>
    <row r="4947" spans="1:41" x14ac:dyDescent="0.3">
      <c r="A4947" s="4"/>
      <c r="C4947" s="10"/>
      <c r="D4947" s="1"/>
      <c r="E4947" s="2"/>
      <c r="X4947"/>
      <c r="Y4947" s="7"/>
      <c r="AA4947"/>
      <c r="AB4947" s="7"/>
      <c r="AF4947" s="5"/>
      <c r="AG4947" s="5"/>
      <c r="AI4947" s="5"/>
      <c r="AJ4947" s="15"/>
      <c r="AK4947" s="5"/>
      <c r="AL4947" s="5"/>
      <c r="AM4947" s="5"/>
      <c r="AN4947" s="5"/>
      <c r="AO4947" s="15"/>
    </row>
    <row r="4948" spans="1:41" x14ac:dyDescent="0.3">
      <c r="A4948" s="4"/>
      <c r="C4948" s="10"/>
      <c r="D4948" s="1"/>
      <c r="E4948" s="2"/>
      <c r="X4948"/>
      <c r="Y4948" s="7"/>
      <c r="AA4948"/>
      <c r="AB4948" s="7"/>
      <c r="AF4948" s="5"/>
      <c r="AG4948" s="5"/>
      <c r="AI4948" s="5"/>
      <c r="AJ4948" s="15"/>
      <c r="AK4948" s="5"/>
      <c r="AL4948" s="5"/>
      <c r="AM4948" s="5"/>
      <c r="AN4948" s="5"/>
      <c r="AO4948" s="15"/>
    </row>
    <row r="4949" spans="1:41" x14ac:dyDescent="0.3">
      <c r="A4949" s="4"/>
      <c r="C4949" s="10"/>
      <c r="D4949" s="1"/>
      <c r="E4949" s="2"/>
      <c r="X4949"/>
      <c r="Y4949" s="7"/>
      <c r="AA4949"/>
      <c r="AB4949" s="7"/>
      <c r="AF4949" s="5"/>
      <c r="AG4949" s="5"/>
      <c r="AI4949" s="5"/>
      <c r="AJ4949" s="15"/>
      <c r="AK4949" s="5"/>
      <c r="AL4949" s="5"/>
      <c r="AM4949" s="5"/>
      <c r="AN4949" s="5"/>
      <c r="AO4949" s="15"/>
    </row>
    <row r="4950" spans="1:41" x14ac:dyDescent="0.3">
      <c r="A4950" s="4"/>
      <c r="C4950" s="10"/>
      <c r="D4950" s="1"/>
      <c r="E4950" s="2"/>
      <c r="X4950"/>
      <c r="Y4950" s="7"/>
      <c r="AA4950"/>
      <c r="AB4950" s="7"/>
      <c r="AF4950" s="5"/>
      <c r="AG4950" s="5"/>
      <c r="AI4950" s="5"/>
      <c r="AJ4950" s="15"/>
      <c r="AK4950" s="5"/>
      <c r="AL4950" s="5"/>
      <c r="AM4950" s="5"/>
      <c r="AN4950" s="5"/>
      <c r="AO4950" s="15"/>
    </row>
    <row r="4951" spans="1:41" x14ac:dyDescent="0.3">
      <c r="A4951" s="4"/>
      <c r="C4951" s="10"/>
      <c r="D4951" s="1"/>
      <c r="E4951" s="2"/>
      <c r="X4951"/>
      <c r="Y4951" s="7"/>
      <c r="AA4951"/>
      <c r="AB4951" s="7"/>
      <c r="AF4951" s="5"/>
      <c r="AG4951" s="5"/>
      <c r="AI4951" s="5"/>
      <c r="AJ4951" s="15"/>
      <c r="AK4951" s="5"/>
      <c r="AL4951" s="5"/>
      <c r="AM4951" s="5"/>
      <c r="AN4951" s="5"/>
      <c r="AO4951" s="15"/>
    </row>
    <row r="4952" spans="1:41" x14ac:dyDescent="0.3">
      <c r="A4952" s="4"/>
      <c r="C4952" s="10"/>
      <c r="D4952" s="1"/>
      <c r="E4952" s="2"/>
      <c r="X4952"/>
      <c r="Y4952" s="7"/>
      <c r="AA4952"/>
      <c r="AB4952" s="7"/>
      <c r="AF4952" s="5"/>
      <c r="AG4952" s="5"/>
      <c r="AI4952" s="5"/>
      <c r="AJ4952" s="15"/>
      <c r="AK4952" s="5"/>
      <c r="AL4952" s="5"/>
      <c r="AM4952" s="5"/>
      <c r="AN4952" s="5"/>
      <c r="AO4952" s="15"/>
    </row>
    <row r="4953" spans="1:41" x14ac:dyDescent="0.3">
      <c r="A4953" s="4"/>
      <c r="C4953" s="10"/>
      <c r="D4953" s="1"/>
      <c r="E4953" s="2"/>
      <c r="X4953"/>
      <c r="Y4953" s="7"/>
      <c r="AA4953"/>
      <c r="AB4953" s="7"/>
      <c r="AF4953" s="5"/>
      <c r="AG4953" s="5"/>
      <c r="AI4953" s="5"/>
      <c r="AJ4953" s="15"/>
      <c r="AK4953" s="5"/>
      <c r="AL4953" s="5"/>
      <c r="AM4953" s="5"/>
      <c r="AN4953" s="5"/>
      <c r="AO4953" s="15"/>
    </row>
    <row r="4954" spans="1:41" x14ac:dyDescent="0.3">
      <c r="A4954" s="4"/>
      <c r="C4954" s="10"/>
      <c r="D4954" s="1"/>
      <c r="E4954" s="2"/>
      <c r="X4954"/>
      <c r="Y4954" s="7"/>
      <c r="AA4954"/>
      <c r="AB4954" s="7"/>
      <c r="AF4954" s="5"/>
      <c r="AG4954" s="5"/>
      <c r="AI4954" s="5"/>
      <c r="AJ4954" s="15"/>
      <c r="AK4954" s="5"/>
      <c r="AL4954" s="5"/>
      <c r="AM4954" s="5"/>
      <c r="AN4954" s="5"/>
      <c r="AO4954" s="15"/>
    </row>
    <row r="4955" spans="1:41" x14ac:dyDescent="0.3">
      <c r="A4955" s="4"/>
      <c r="C4955" s="10"/>
      <c r="D4955" s="1"/>
      <c r="E4955" s="2"/>
      <c r="X4955"/>
      <c r="Y4955" s="7"/>
      <c r="AA4955"/>
      <c r="AB4955" s="7"/>
      <c r="AF4955" s="5"/>
      <c r="AG4955" s="5"/>
      <c r="AI4955" s="5"/>
      <c r="AJ4955" s="15"/>
      <c r="AK4955" s="5"/>
      <c r="AL4955" s="5"/>
      <c r="AM4955" s="5"/>
      <c r="AN4955" s="5"/>
      <c r="AO4955" s="15"/>
    </row>
    <row r="4956" spans="1:41" x14ac:dyDescent="0.3">
      <c r="A4956" s="4"/>
      <c r="C4956" s="10"/>
      <c r="D4956" s="1"/>
      <c r="E4956" s="2"/>
      <c r="X4956"/>
      <c r="Y4956" s="7"/>
      <c r="AA4956"/>
      <c r="AB4956" s="7"/>
      <c r="AF4956" s="5"/>
      <c r="AG4956" s="5"/>
      <c r="AI4956" s="5"/>
      <c r="AJ4956" s="15"/>
      <c r="AK4956" s="5"/>
      <c r="AL4956" s="5"/>
      <c r="AM4956" s="5"/>
      <c r="AN4956" s="5"/>
      <c r="AO4956" s="15"/>
    </row>
    <row r="4957" spans="1:41" x14ac:dyDescent="0.3">
      <c r="A4957" s="4"/>
      <c r="C4957" s="10"/>
      <c r="D4957" s="1"/>
      <c r="E4957" s="2"/>
      <c r="X4957"/>
      <c r="Y4957" s="7"/>
      <c r="AA4957"/>
      <c r="AB4957" s="7"/>
      <c r="AF4957" s="5"/>
      <c r="AG4957" s="5"/>
      <c r="AI4957" s="5"/>
      <c r="AJ4957" s="15"/>
      <c r="AK4957" s="5"/>
      <c r="AL4957" s="5"/>
      <c r="AM4957" s="5"/>
      <c r="AN4957" s="5"/>
      <c r="AO4957" s="15"/>
    </row>
    <row r="4958" spans="1:41" x14ac:dyDescent="0.3">
      <c r="A4958" s="4"/>
      <c r="C4958" s="10"/>
      <c r="D4958" s="1"/>
      <c r="E4958" s="2"/>
      <c r="X4958"/>
      <c r="Y4958" s="7"/>
      <c r="AA4958"/>
      <c r="AB4958" s="7"/>
      <c r="AF4958" s="5"/>
      <c r="AG4958" s="5"/>
      <c r="AI4958" s="5"/>
      <c r="AJ4958" s="15"/>
      <c r="AK4958" s="5"/>
      <c r="AL4958" s="5"/>
      <c r="AM4958" s="5"/>
      <c r="AN4958" s="5"/>
      <c r="AO4958" s="15"/>
    </row>
    <row r="4959" spans="1:41" x14ac:dyDescent="0.3">
      <c r="A4959" s="4"/>
      <c r="C4959" s="10"/>
      <c r="D4959" s="1"/>
      <c r="E4959" s="2"/>
      <c r="X4959"/>
      <c r="Y4959" s="7"/>
      <c r="AA4959"/>
      <c r="AB4959" s="7"/>
      <c r="AF4959" s="5"/>
      <c r="AG4959" s="5"/>
      <c r="AI4959" s="5"/>
      <c r="AJ4959" s="15"/>
      <c r="AK4959" s="5"/>
      <c r="AL4959" s="5"/>
      <c r="AM4959" s="5"/>
      <c r="AN4959" s="5"/>
      <c r="AO4959" s="15"/>
    </row>
    <row r="4960" spans="1:41" x14ac:dyDescent="0.3">
      <c r="A4960" s="4"/>
      <c r="C4960" s="10"/>
      <c r="D4960" s="1"/>
      <c r="E4960" s="2"/>
      <c r="X4960"/>
      <c r="Y4960" s="7"/>
      <c r="AA4960"/>
      <c r="AB4960" s="7"/>
      <c r="AF4960" s="5"/>
      <c r="AG4960" s="5"/>
      <c r="AI4960" s="5"/>
      <c r="AJ4960" s="15"/>
      <c r="AK4960" s="5"/>
      <c r="AL4960" s="5"/>
      <c r="AM4960" s="5"/>
      <c r="AN4960" s="5"/>
      <c r="AO4960" s="15"/>
    </row>
    <row r="4961" spans="1:41" x14ac:dyDescent="0.3">
      <c r="A4961" s="4"/>
      <c r="C4961" s="10"/>
      <c r="D4961" s="1"/>
      <c r="E4961" s="2"/>
      <c r="X4961"/>
      <c r="Y4961" s="7"/>
      <c r="AA4961"/>
      <c r="AB4961" s="7"/>
      <c r="AF4961" s="5"/>
      <c r="AG4961" s="5"/>
      <c r="AI4961" s="5"/>
      <c r="AJ4961" s="15"/>
      <c r="AK4961" s="5"/>
      <c r="AL4961" s="5"/>
      <c r="AM4961" s="5"/>
      <c r="AN4961" s="5"/>
      <c r="AO4961" s="15"/>
    </row>
    <row r="4962" spans="1:41" x14ac:dyDescent="0.3">
      <c r="A4962" s="4"/>
      <c r="C4962" s="10"/>
      <c r="D4962" s="1"/>
      <c r="E4962" s="2"/>
      <c r="X4962"/>
      <c r="Y4962" s="7"/>
      <c r="AA4962"/>
      <c r="AB4962" s="7"/>
      <c r="AF4962" s="5"/>
      <c r="AG4962" s="5"/>
      <c r="AI4962" s="5"/>
      <c r="AJ4962" s="15"/>
      <c r="AK4962" s="5"/>
      <c r="AL4962" s="5"/>
      <c r="AM4962" s="5"/>
      <c r="AN4962" s="5"/>
      <c r="AO4962" s="15"/>
    </row>
    <row r="4963" spans="1:41" x14ac:dyDescent="0.3">
      <c r="A4963" s="4"/>
      <c r="C4963" s="10"/>
      <c r="D4963" s="1"/>
      <c r="E4963" s="2"/>
      <c r="X4963"/>
      <c r="Y4963" s="7"/>
      <c r="AA4963"/>
      <c r="AB4963" s="7"/>
      <c r="AF4963" s="5"/>
      <c r="AG4963" s="5"/>
      <c r="AI4963" s="5"/>
      <c r="AJ4963" s="15"/>
      <c r="AK4963" s="5"/>
      <c r="AL4963" s="5"/>
      <c r="AM4963" s="5"/>
      <c r="AN4963" s="5"/>
      <c r="AO4963" s="15"/>
    </row>
    <row r="4964" spans="1:41" x14ac:dyDescent="0.3">
      <c r="A4964" s="4"/>
      <c r="C4964" s="10"/>
      <c r="D4964" s="1"/>
      <c r="E4964" s="2"/>
      <c r="X4964"/>
      <c r="Y4964" s="7"/>
      <c r="AA4964"/>
      <c r="AB4964" s="7"/>
      <c r="AF4964" s="5"/>
      <c r="AG4964" s="5"/>
      <c r="AI4964" s="5"/>
      <c r="AJ4964" s="15"/>
      <c r="AK4964" s="5"/>
      <c r="AL4964" s="5"/>
      <c r="AM4964" s="5"/>
      <c r="AN4964" s="5"/>
      <c r="AO4964" s="15"/>
    </row>
    <row r="4965" spans="1:41" x14ac:dyDescent="0.3">
      <c r="A4965" s="4"/>
      <c r="C4965" s="10"/>
      <c r="D4965" s="1"/>
      <c r="E4965" s="2"/>
      <c r="X4965"/>
      <c r="Y4965" s="7"/>
      <c r="AA4965"/>
      <c r="AB4965" s="7"/>
      <c r="AF4965" s="5"/>
      <c r="AG4965" s="5"/>
      <c r="AI4965" s="5"/>
      <c r="AJ4965" s="15"/>
      <c r="AK4965" s="5"/>
      <c r="AL4965" s="5"/>
      <c r="AM4965" s="5"/>
      <c r="AN4965" s="5"/>
      <c r="AO4965" s="15"/>
    </row>
    <row r="4966" spans="1:41" x14ac:dyDescent="0.3">
      <c r="A4966" s="4"/>
      <c r="C4966" s="10"/>
      <c r="D4966" s="1"/>
      <c r="E4966" s="2"/>
      <c r="X4966"/>
      <c r="Y4966" s="7"/>
      <c r="AA4966"/>
      <c r="AB4966" s="7"/>
      <c r="AF4966" s="5"/>
      <c r="AG4966" s="5"/>
      <c r="AI4966" s="5"/>
      <c r="AJ4966" s="15"/>
      <c r="AK4966" s="5"/>
      <c r="AL4966" s="5"/>
      <c r="AM4966" s="5"/>
      <c r="AN4966" s="5"/>
      <c r="AO4966" s="15"/>
    </row>
    <row r="4967" spans="1:41" x14ac:dyDescent="0.3">
      <c r="A4967" s="4"/>
      <c r="C4967" s="10"/>
      <c r="D4967" s="1"/>
      <c r="E4967" s="2"/>
      <c r="X4967"/>
      <c r="Y4967" s="7"/>
      <c r="AA4967"/>
      <c r="AB4967" s="7"/>
      <c r="AF4967" s="5"/>
      <c r="AG4967" s="5"/>
      <c r="AI4967" s="5"/>
      <c r="AJ4967" s="15"/>
      <c r="AK4967" s="5"/>
      <c r="AL4967" s="5"/>
      <c r="AM4967" s="5"/>
      <c r="AN4967" s="5"/>
      <c r="AO4967" s="15"/>
    </row>
    <row r="4968" spans="1:41" x14ac:dyDescent="0.3">
      <c r="A4968" s="4"/>
      <c r="C4968" s="10"/>
      <c r="D4968" s="1"/>
      <c r="E4968" s="2"/>
      <c r="X4968"/>
      <c r="Y4968" s="7"/>
      <c r="AA4968"/>
      <c r="AB4968" s="7"/>
      <c r="AF4968" s="5"/>
      <c r="AG4968" s="5"/>
      <c r="AI4968" s="5"/>
      <c r="AJ4968" s="15"/>
      <c r="AK4968" s="5"/>
      <c r="AL4968" s="5"/>
      <c r="AM4968" s="5"/>
      <c r="AN4968" s="5"/>
      <c r="AO4968" s="15"/>
    </row>
    <row r="4969" spans="1:41" x14ac:dyDescent="0.3">
      <c r="A4969" s="4"/>
      <c r="C4969" s="10"/>
      <c r="D4969" s="1"/>
      <c r="E4969" s="2"/>
      <c r="X4969"/>
      <c r="Y4969" s="7"/>
      <c r="AA4969"/>
      <c r="AB4969" s="7"/>
      <c r="AF4969" s="5"/>
      <c r="AG4969" s="5"/>
      <c r="AI4969" s="5"/>
      <c r="AJ4969" s="15"/>
      <c r="AK4969" s="5"/>
      <c r="AL4969" s="5"/>
      <c r="AM4969" s="5"/>
      <c r="AN4969" s="5"/>
      <c r="AO4969" s="15"/>
    </row>
    <row r="4970" spans="1:41" x14ac:dyDescent="0.3">
      <c r="A4970" s="4"/>
      <c r="C4970" s="10"/>
      <c r="D4970" s="1"/>
      <c r="E4970" s="2"/>
      <c r="X4970"/>
      <c r="Y4970" s="7"/>
      <c r="AA4970"/>
      <c r="AB4970" s="7"/>
      <c r="AF4970" s="5"/>
      <c r="AG4970" s="5"/>
      <c r="AI4970" s="5"/>
      <c r="AJ4970" s="15"/>
      <c r="AK4970" s="5"/>
      <c r="AL4970" s="5"/>
      <c r="AM4970" s="5"/>
      <c r="AN4970" s="5"/>
      <c r="AO4970" s="15"/>
    </row>
    <row r="4971" spans="1:41" x14ac:dyDescent="0.3">
      <c r="A4971" s="4"/>
      <c r="C4971" s="10"/>
      <c r="D4971" s="1"/>
      <c r="E4971" s="2"/>
      <c r="X4971"/>
      <c r="Y4971" s="7"/>
      <c r="AA4971"/>
      <c r="AB4971" s="7"/>
      <c r="AF4971" s="5"/>
      <c r="AG4971" s="5"/>
      <c r="AI4971" s="5"/>
      <c r="AJ4971" s="15"/>
      <c r="AK4971" s="5"/>
      <c r="AL4971" s="5"/>
      <c r="AM4971" s="5"/>
      <c r="AN4971" s="5"/>
      <c r="AO4971" s="15"/>
    </row>
    <row r="4972" spans="1:41" x14ac:dyDescent="0.3">
      <c r="A4972" s="4"/>
      <c r="C4972" s="10"/>
      <c r="D4972" s="1"/>
      <c r="E4972" s="2"/>
      <c r="X4972"/>
      <c r="Y4972" s="7"/>
      <c r="AA4972"/>
      <c r="AB4972" s="7"/>
      <c r="AF4972" s="5"/>
      <c r="AG4972" s="5"/>
      <c r="AI4972" s="5"/>
      <c r="AJ4972" s="15"/>
      <c r="AK4972" s="5"/>
      <c r="AL4972" s="5"/>
      <c r="AM4972" s="5"/>
      <c r="AN4972" s="5"/>
      <c r="AO4972" s="15"/>
    </row>
    <row r="4973" spans="1:41" x14ac:dyDescent="0.3">
      <c r="A4973" s="4"/>
      <c r="C4973" s="10"/>
      <c r="D4973" s="1"/>
      <c r="E4973" s="2"/>
      <c r="X4973"/>
      <c r="Y4973" s="7"/>
      <c r="AA4973"/>
      <c r="AB4973" s="7"/>
      <c r="AF4973" s="5"/>
      <c r="AG4973" s="5"/>
      <c r="AI4973" s="5"/>
      <c r="AJ4973" s="15"/>
      <c r="AK4973" s="5"/>
      <c r="AL4973" s="5"/>
      <c r="AM4973" s="5"/>
      <c r="AN4973" s="5"/>
      <c r="AO4973" s="15"/>
    </row>
    <row r="4974" spans="1:41" x14ac:dyDescent="0.3">
      <c r="A4974" s="4"/>
      <c r="C4974" s="10"/>
      <c r="D4974" s="1"/>
      <c r="E4974" s="2"/>
      <c r="X4974"/>
      <c r="Y4974" s="7"/>
      <c r="AA4974"/>
      <c r="AB4974" s="7"/>
      <c r="AF4974" s="5"/>
      <c r="AG4974" s="5"/>
      <c r="AI4974" s="5"/>
      <c r="AJ4974" s="15"/>
      <c r="AK4974" s="5"/>
      <c r="AL4974" s="5"/>
      <c r="AM4974" s="5"/>
      <c r="AN4974" s="5"/>
      <c r="AO4974" s="15"/>
    </row>
    <row r="4975" spans="1:41" x14ac:dyDescent="0.3">
      <c r="A4975" s="4"/>
      <c r="C4975" s="10"/>
      <c r="D4975" s="1"/>
      <c r="E4975" s="2"/>
      <c r="X4975"/>
      <c r="Y4975" s="7"/>
      <c r="AA4975"/>
      <c r="AB4975" s="7"/>
      <c r="AF4975" s="5"/>
      <c r="AG4975" s="5"/>
      <c r="AI4975" s="5"/>
      <c r="AJ4975" s="15"/>
      <c r="AK4975" s="5"/>
      <c r="AL4975" s="5"/>
      <c r="AM4975" s="5"/>
      <c r="AN4975" s="5"/>
      <c r="AO4975" s="15"/>
    </row>
    <row r="4976" spans="1:41" x14ac:dyDescent="0.3">
      <c r="A4976" s="4"/>
      <c r="C4976" s="10"/>
      <c r="D4976" s="1"/>
      <c r="E4976" s="2"/>
      <c r="X4976"/>
      <c r="Y4976" s="7"/>
      <c r="AA4976"/>
      <c r="AB4976" s="7"/>
      <c r="AF4976" s="5"/>
      <c r="AG4976" s="5"/>
      <c r="AI4976" s="5"/>
      <c r="AJ4976" s="15"/>
      <c r="AK4976" s="5"/>
      <c r="AL4976" s="5"/>
      <c r="AM4976" s="5"/>
      <c r="AN4976" s="5"/>
      <c r="AO4976" s="15"/>
    </row>
    <row r="4977" spans="1:41" x14ac:dyDescent="0.3">
      <c r="A4977" s="4"/>
      <c r="C4977" s="10"/>
      <c r="D4977" s="1"/>
      <c r="E4977" s="2"/>
      <c r="X4977"/>
      <c r="Y4977" s="7"/>
      <c r="AA4977"/>
      <c r="AB4977" s="7"/>
      <c r="AF4977" s="5"/>
      <c r="AG4977" s="5"/>
      <c r="AI4977" s="5"/>
      <c r="AJ4977" s="15"/>
      <c r="AK4977" s="5"/>
      <c r="AL4977" s="5"/>
      <c r="AM4977" s="5"/>
      <c r="AN4977" s="5"/>
      <c r="AO4977" s="15"/>
    </row>
    <row r="4978" spans="1:41" x14ac:dyDescent="0.3">
      <c r="A4978" s="4"/>
      <c r="C4978" s="10"/>
      <c r="D4978" s="1"/>
      <c r="E4978" s="2"/>
      <c r="X4978"/>
      <c r="Y4978" s="7"/>
      <c r="AA4978"/>
      <c r="AB4978" s="7"/>
      <c r="AF4978" s="5"/>
      <c r="AG4978" s="5"/>
      <c r="AI4978" s="5"/>
      <c r="AJ4978" s="15"/>
      <c r="AK4978" s="5"/>
      <c r="AL4978" s="5"/>
      <c r="AM4978" s="5"/>
      <c r="AN4978" s="5"/>
      <c r="AO4978" s="15"/>
    </row>
    <row r="4979" spans="1:41" x14ac:dyDescent="0.3">
      <c r="A4979" s="4"/>
      <c r="C4979" s="10"/>
      <c r="D4979" s="1"/>
      <c r="E4979" s="2"/>
      <c r="X4979"/>
      <c r="Y4979" s="7"/>
      <c r="AA4979"/>
      <c r="AB4979" s="7"/>
      <c r="AF4979" s="5"/>
      <c r="AG4979" s="5"/>
      <c r="AI4979" s="5"/>
      <c r="AJ4979" s="15"/>
      <c r="AK4979" s="5"/>
      <c r="AL4979" s="5"/>
      <c r="AM4979" s="5"/>
      <c r="AN4979" s="5"/>
      <c r="AO4979" s="15"/>
    </row>
    <row r="4980" spans="1:41" x14ac:dyDescent="0.3">
      <c r="A4980" s="4"/>
      <c r="C4980" s="10"/>
      <c r="D4980" s="1"/>
      <c r="E4980" s="2"/>
      <c r="X4980"/>
      <c r="Y4980" s="7"/>
      <c r="AA4980"/>
      <c r="AB4980" s="7"/>
      <c r="AF4980" s="5"/>
      <c r="AG4980" s="5"/>
      <c r="AI4980" s="5"/>
      <c r="AJ4980" s="15"/>
      <c r="AK4980" s="5"/>
      <c r="AL4980" s="5"/>
      <c r="AM4980" s="5"/>
      <c r="AN4980" s="5"/>
      <c r="AO4980" s="15"/>
    </row>
    <row r="4981" spans="1:41" x14ac:dyDescent="0.3">
      <c r="A4981" s="4"/>
      <c r="C4981" s="10"/>
      <c r="D4981" s="1"/>
      <c r="E4981" s="2"/>
      <c r="X4981"/>
      <c r="Y4981" s="7"/>
      <c r="AA4981"/>
      <c r="AB4981" s="7"/>
      <c r="AF4981" s="5"/>
      <c r="AG4981" s="5"/>
      <c r="AI4981" s="5"/>
      <c r="AJ4981" s="15"/>
      <c r="AK4981" s="5"/>
      <c r="AL4981" s="5"/>
      <c r="AM4981" s="5"/>
      <c r="AN4981" s="5"/>
      <c r="AO4981" s="15"/>
    </row>
    <row r="4982" spans="1:41" x14ac:dyDescent="0.3">
      <c r="A4982" s="4"/>
      <c r="C4982" s="10"/>
      <c r="D4982" s="1"/>
      <c r="E4982" s="2"/>
      <c r="X4982"/>
      <c r="Y4982" s="7"/>
      <c r="AA4982"/>
      <c r="AB4982" s="7"/>
      <c r="AF4982" s="5"/>
      <c r="AG4982" s="5"/>
      <c r="AI4982" s="5"/>
      <c r="AJ4982" s="15"/>
      <c r="AK4982" s="5"/>
      <c r="AL4982" s="5"/>
      <c r="AM4982" s="5"/>
      <c r="AN4982" s="5"/>
      <c r="AO4982" s="15"/>
    </row>
    <row r="4983" spans="1:41" x14ac:dyDescent="0.3">
      <c r="A4983" s="4"/>
      <c r="C4983" s="10"/>
      <c r="D4983" s="1"/>
      <c r="E4983" s="2"/>
      <c r="X4983"/>
      <c r="Y4983" s="7"/>
      <c r="AA4983"/>
      <c r="AB4983" s="7"/>
      <c r="AF4983" s="5"/>
      <c r="AG4983" s="5"/>
      <c r="AI4983" s="5"/>
      <c r="AJ4983" s="15"/>
      <c r="AK4983" s="5"/>
      <c r="AL4983" s="5"/>
      <c r="AM4983" s="5"/>
      <c r="AN4983" s="5"/>
      <c r="AO4983" s="15"/>
    </row>
    <row r="4984" spans="1:41" x14ac:dyDescent="0.3">
      <c r="A4984" s="4"/>
      <c r="C4984" s="10"/>
      <c r="D4984" s="1"/>
      <c r="E4984" s="2"/>
      <c r="X4984"/>
      <c r="Y4984" s="7"/>
      <c r="AA4984"/>
      <c r="AB4984" s="7"/>
      <c r="AF4984" s="5"/>
      <c r="AG4984" s="5"/>
      <c r="AI4984" s="5"/>
      <c r="AJ4984" s="15"/>
      <c r="AK4984" s="5"/>
      <c r="AL4984" s="5"/>
      <c r="AM4984" s="5"/>
      <c r="AN4984" s="5"/>
      <c r="AO4984" s="15"/>
    </row>
    <row r="4985" spans="1:41" x14ac:dyDescent="0.3">
      <c r="A4985" s="4"/>
      <c r="C4985" s="10"/>
      <c r="D4985" s="1"/>
      <c r="E4985" s="2"/>
      <c r="X4985"/>
      <c r="Y4985" s="7"/>
      <c r="AA4985"/>
      <c r="AB4985" s="7"/>
      <c r="AF4985" s="5"/>
      <c r="AG4985" s="5"/>
      <c r="AI4985" s="5"/>
      <c r="AJ4985" s="15"/>
      <c r="AK4985" s="5"/>
      <c r="AL4985" s="5"/>
      <c r="AM4985" s="5"/>
      <c r="AN4985" s="5"/>
      <c r="AO4985" s="15"/>
    </row>
    <row r="4986" spans="1:41" x14ac:dyDescent="0.3">
      <c r="A4986" s="4"/>
      <c r="C4986" s="10"/>
      <c r="D4986" s="1"/>
      <c r="E4986" s="2"/>
      <c r="X4986"/>
      <c r="Y4986" s="7"/>
      <c r="AA4986"/>
      <c r="AB4986" s="7"/>
      <c r="AF4986" s="5"/>
      <c r="AG4986" s="5"/>
      <c r="AI4986" s="5"/>
      <c r="AJ4986" s="15"/>
      <c r="AK4986" s="5"/>
      <c r="AL4986" s="5"/>
      <c r="AM4986" s="5"/>
      <c r="AN4986" s="5"/>
      <c r="AO4986" s="15"/>
    </row>
    <row r="4987" spans="1:41" x14ac:dyDescent="0.3">
      <c r="A4987" s="4"/>
      <c r="C4987" s="10"/>
      <c r="D4987" s="1"/>
      <c r="E4987" s="2"/>
      <c r="X4987"/>
      <c r="Y4987" s="7"/>
      <c r="AA4987"/>
      <c r="AB4987" s="7"/>
      <c r="AF4987" s="5"/>
      <c r="AG4987" s="5"/>
      <c r="AI4987" s="5"/>
      <c r="AJ4987" s="15"/>
      <c r="AK4987" s="5"/>
      <c r="AL4987" s="5"/>
      <c r="AM4987" s="5"/>
      <c r="AN4987" s="5"/>
      <c r="AO4987" s="15"/>
    </row>
    <row r="4988" spans="1:41" x14ac:dyDescent="0.3">
      <c r="A4988" s="4"/>
      <c r="C4988" s="10"/>
      <c r="D4988" s="1"/>
      <c r="E4988" s="2"/>
      <c r="X4988"/>
      <c r="Y4988" s="7"/>
      <c r="AA4988"/>
      <c r="AB4988" s="7"/>
      <c r="AF4988" s="5"/>
      <c r="AG4988" s="5"/>
      <c r="AI4988" s="5"/>
      <c r="AJ4988" s="15"/>
      <c r="AK4988" s="5"/>
      <c r="AL4988" s="5"/>
      <c r="AM4988" s="5"/>
      <c r="AN4988" s="5"/>
      <c r="AO4988" s="15"/>
    </row>
    <row r="4989" spans="1:41" x14ac:dyDescent="0.3">
      <c r="A4989" s="4"/>
      <c r="C4989" s="10"/>
      <c r="D4989" s="1"/>
      <c r="E4989" s="2"/>
      <c r="X4989"/>
      <c r="Y4989" s="7"/>
      <c r="AA4989"/>
      <c r="AB4989" s="7"/>
      <c r="AF4989" s="5"/>
      <c r="AG4989" s="5"/>
      <c r="AI4989" s="5"/>
      <c r="AJ4989" s="15"/>
      <c r="AK4989" s="5"/>
      <c r="AL4989" s="5"/>
      <c r="AM4989" s="5"/>
      <c r="AN4989" s="5"/>
      <c r="AO4989" s="15"/>
    </row>
    <row r="4990" spans="1:41" x14ac:dyDescent="0.3">
      <c r="A4990" s="4"/>
      <c r="C4990" s="10"/>
      <c r="D4990" s="1"/>
      <c r="E4990" s="2"/>
      <c r="X4990"/>
      <c r="Y4990" s="7"/>
      <c r="AA4990"/>
      <c r="AB4990" s="7"/>
      <c r="AF4990" s="5"/>
      <c r="AG4990" s="5"/>
      <c r="AI4990" s="5"/>
      <c r="AJ4990" s="15"/>
      <c r="AK4990" s="5"/>
      <c r="AL4990" s="5"/>
      <c r="AM4990" s="5"/>
      <c r="AN4990" s="5"/>
      <c r="AO4990" s="15"/>
    </row>
    <row r="4991" spans="1:41" x14ac:dyDescent="0.3">
      <c r="A4991" s="4"/>
      <c r="C4991" s="10"/>
      <c r="D4991" s="1"/>
      <c r="E4991" s="2"/>
      <c r="X4991"/>
      <c r="Y4991" s="7"/>
      <c r="AA4991"/>
      <c r="AB4991" s="7"/>
      <c r="AF4991" s="5"/>
      <c r="AG4991" s="5"/>
      <c r="AI4991" s="5"/>
      <c r="AJ4991" s="15"/>
      <c r="AK4991" s="5"/>
      <c r="AL4991" s="5"/>
      <c r="AM4991" s="5"/>
      <c r="AN4991" s="5"/>
      <c r="AO4991" s="15"/>
    </row>
    <row r="4992" spans="1:41" x14ac:dyDescent="0.3">
      <c r="A4992" s="4"/>
      <c r="C4992" s="10"/>
      <c r="D4992" s="1"/>
      <c r="E4992" s="2"/>
      <c r="X4992"/>
      <c r="Y4992" s="7"/>
      <c r="AA4992"/>
      <c r="AB4992" s="7"/>
      <c r="AF4992" s="5"/>
      <c r="AG4992" s="5"/>
      <c r="AI4992" s="5"/>
      <c r="AJ4992" s="15"/>
      <c r="AK4992" s="5"/>
      <c r="AL4992" s="5"/>
      <c r="AM4992" s="5"/>
      <c r="AN4992" s="5"/>
      <c r="AO4992" s="15"/>
    </row>
    <row r="4993" spans="1:41" x14ac:dyDescent="0.3">
      <c r="A4993" s="4"/>
      <c r="C4993" s="10"/>
      <c r="D4993" s="1"/>
      <c r="E4993" s="2"/>
      <c r="X4993"/>
      <c r="Y4993" s="7"/>
      <c r="AA4993"/>
      <c r="AB4993" s="7"/>
      <c r="AF4993" s="5"/>
      <c r="AG4993" s="5"/>
      <c r="AI4993" s="5"/>
      <c r="AJ4993" s="15"/>
      <c r="AK4993" s="5"/>
      <c r="AL4993" s="5"/>
      <c r="AM4993" s="5"/>
      <c r="AN4993" s="5"/>
      <c r="AO4993" s="15"/>
    </row>
    <row r="4994" spans="1:41" x14ac:dyDescent="0.3">
      <c r="A4994" s="4"/>
      <c r="C4994" s="10"/>
      <c r="D4994" s="1"/>
      <c r="E4994" s="2"/>
      <c r="X4994"/>
      <c r="Y4994" s="7"/>
      <c r="AA4994"/>
      <c r="AB4994" s="7"/>
      <c r="AF4994" s="5"/>
      <c r="AG4994" s="5"/>
      <c r="AI4994" s="5"/>
      <c r="AJ4994" s="15"/>
      <c r="AK4994" s="5"/>
      <c r="AL4994" s="5"/>
      <c r="AM4994" s="5"/>
      <c r="AN4994" s="5"/>
      <c r="AO4994" s="15"/>
    </row>
    <row r="4995" spans="1:41" x14ac:dyDescent="0.3">
      <c r="A4995" s="4"/>
      <c r="C4995" s="10"/>
      <c r="D4995" s="1"/>
      <c r="E4995" s="2"/>
      <c r="X4995"/>
      <c r="Y4995" s="7"/>
      <c r="AA4995"/>
      <c r="AB4995" s="7"/>
      <c r="AF4995" s="5"/>
      <c r="AG4995" s="5"/>
      <c r="AI4995" s="5"/>
      <c r="AJ4995" s="15"/>
      <c r="AK4995" s="5"/>
      <c r="AL4995" s="5"/>
      <c r="AM4995" s="5"/>
      <c r="AN4995" s="5"/>
      <c r="AO4995" s="15"/>
    </row>
    <row r="4996" spans="1:41" x14ac:dyDescent="0.3">
      <c r="A4996" s="4"/>
      <c r="C4996" s="10"/>
      <c r="D4996" s="1"/>
      <c r="E4996" s="2"/>
      <c r="X4996"/>
      <c r="Y4996" s="7"/>
      <c r="AA4996"/>
      <c r="AB4996" s="7"/>
      <c r="AF4996" s="5"/>
      <c r="AG4996" s="5"/>
      <c r="AI4996" s="5"/>
      <c r="AJ4996" s="15"/>
      <c r="AK4996" s="5"/>
      <c r="AL4996" s="5"/>
      <c r="AM4996" s="5"/>
      <c r="AN4996" s="5"/>
      <c r="AO4996" s="15"/>
    </row>
    <row r="4997" spans="1:41" x14ac:dyDescent="0.3">
      <c r="A4997" s="4"/>
      <c r="C4997" s="10"/>
      <c r="D4997" s="1"/>
      <c r="E4997" s="2"/>
      <c r="X4997"/>
      <c r="Y4997" s="7"/>
      <c r="AA4997"/>
      <c r="AB4997" s="7"/>
      <c r="AF4997" s="5"/>
      <c r="AG4997" s="5"/>
      <c r="AI4997" s="5"/>
      <c r="AJ4997" s="15"/>
      <c r="AK4997" s="5"/>
      <c r="AL4997" s="5"/>
      <c r="AM4997" s="5"/>
      <c r="AN4997" s="5"/>
      <c r="AO4997" s="15"/>
    </row>
    <row r="4998" spans="1:41" x14ac:dyDescent="0.3">
      <c r="A4998" s="4"/>
      <c r="C4998" s="10"/>
      <c r="D4998" s="1"/>
      <c r="E4998" s="2"/>
      <c r="X4998"/>
      <c r="Y4998" s="7"/>
      <c r="AA4998"/>
      <c r="AB4998" s="7"/>
      <c r="AF4998" s="5"/>
      <c r="AG4998" s="5"/>
      <c r="AI4998" s="5"/>
      <c r="AJ4998" s="15"/>
      <c r="AK4998" s="5"/>
      <c r="AL4998" s="5"/>
      <c r="AM4998" s="5"/>
      <c r="AN4998" s="5"/>
      <c r="AO4998" s="15"/>
    </row>
    <row r="4999" spans="1:41" x14ac:dyDescent="0.3">
      <c r="A4999" s="4"/>
      <c r="C4999" s="10"/>
      <c r="D4999" s="1"/>
      <c r="E4999" s="2"/>
      <c r="X4999"/>
      <c r="Y4999" s="7"/>
      <c r="AA4999"/>
      <c r="AB4999" s="7"/>
      <c r="AF4999" s="5"/>
      <c r="AG4999" s="5"/>
      <c r="AI4999" s="5"/>
      <c r="AJ4999" s="15"/>
      <c r="AK4999" s="5"/>
      <c r="AL4999" s="5"/>
      <c r="AM4999" s="5"/>
      <c r="AN4999" s="5"/>
      <c r="AO4999" s="15"/>
    </row>
    <row r="5000" spans="1:41" x14ac:dyDescent="0.3">
      <c r="A5000" s="4"/>
      <c r="C5000" s="10"/>
      <c r="D5000" s="1"/>
      <c r="E5000" s="2"/>
      <c r="X5000"/>
      <c r="Y5000" s="7"/>
      <c r="AA5000"/>
      <c r="AB5000" s="7"/>
      <c r="AF5000" s="5"/>
      <c r="AG5000" s="5"/>
      <c r="AI5000" s="5"/>
      <c r="AJ5000" s="15"/>
      <c r="AK5000" s="5"/>
      <c r="AL5000" s="5"/>
      <c r="AM5000" s="5"/>
      <c r="AN5000" s="5"/>
      <c r="AO5000" s="15"/>
    </row>
    <row r="5001" spans="1:41" x14ac:dyDescent="0.3">
      <c r="A5001" s="4"/>
      <c r="C5001" s="10"/>
      <c r="D5001" s="1"/>
      <c r="E5001" s="2"/>
      <c r="X5001"/>
      <c r="Y5001" s="7"/>
      <c r="AA5001"/>
      <c r="AB5001" s="7"/>
      <c r="AF5001" s="5"/>
      <c r="AG5001" s="5"/>
      <c r="AI5001" s="5"/>
      <c r="AJ5001" s="15"/>
      <c r="AK5001" s="5"/>
      <c r="AL5001" s="5"/>
      <c r="AM5001" s="5"/>
      <c r="AN5001" s="5"/>
      <c r="AO5001" s="15"/>
    </row>
    <row r="5002" spans="1:41" x14ac:dyDescent="0.3">
      <c r="A5002" s="4"/>
      <c r="C5002" s="10"/>
      <c r="D5002" s="1"/>
      <c r="E5002" s="2"/>
      <c r="X5002"/>
      <c r="Y5002" s="7"/>
      <c r="AA5002"/>
      <c r="AB5002" s="7"/>
      <c r="AF5002" s="5"/>
      <c r="AG5002" s="5"/>
      <c r="AI5002" s="5"/>
      <c r="AJ5002" s="15"/>
      <c r="AK5002" s="5"/>
      <c r="AL5002" s="5"/>
      <c r="AM5002" s="5"/>
      <c r="AN5002" s="5"/>
      <c r="AO5002" s="15"/>
    </row>
    <row r="5003" spans="1:41" x14ac:dyDescent="0.3">
      <c r="A5003" s="4"/>
      <c r="C5003" s="10"/>
      <c r="D5003" s="1"/>
      <c r="E5003" s="2"/>
      <c r="X5003"/>
      <c r="Y5003" s="7"/>
      <c r="AA5003"/>
      <c r="AB5003" s="7"/>
      <c r="AF5003" s="5"/>
      <c r="AG5003" s="5"/>
      <c r="AI5003" s="5"/>
      <c r="AJ5003" s="15"/>
      <c r="AK5003" s="5"/>
      <c r="AL5003" s="5"/>
      <c r="AM5003" s="5"/>
      <c r="AN5003" s="5"/>
      <c r="AO5003" s="15"/>
    </row>
    <row r="5004" spans="1:41" x14ac:dyDescent="0.3">
      <c r="A5004" s="4"/>
      <c r="C5004" s="10"/>
      <c r="D5004" s="1"/>
      <c r="E5004" s="2"/>
      <c r="X5004"/>
      <c r="Y5004" s="7"/>
      <c r="AA5004"/>
      <c r="AB5004" s="7"/>
      <c r="AF5004" s="5"/>
      <c r="AG5004" s="5"/>
      <c r="AI5004" s="5"/>
      <c r="AJ5004" s="15"/>
      <c r="AK5004" s="5"/>
      <c r="AL5004" s="5"/>
      <c r="AM5004" s="5"/>
      <c r="AN5004" s="5"/>
      <c r="AO5004" s="15"/>
    </row>
    <row r="5005" spans="1:41" x14ac:dyDescent="0.3">
      <c r="A5005" s="4"/>
      <c r="C5005" s="10"/>
      <c r="D5005" s="1"/>
      <c r="E5005" s="2"/>
      <c r="X5005"/>
      <c r="Y5005" s="7"/>
      <c r="AA5005"/>
      <c r="AB5005" s="7"/>
      <c r="AF5005" s="5"/>
      <c r="AG5005" s="5"/>
      <c r="AI5005" s="5"/>
      <c r="AJ5005" s="15"/>
      <c r="AK5005" s="5"/>
      <c r="AL5005" s="5"/>
      <c r="AM5005" s="5"/>
      <c r="AN5005" s="5"/>
      <c r="AO5005" s="15"/>
    </row>
    <row r="5006" spans="1:41" x14ac:dyDescent="0.3">
      <c r="A5006" s="4"/>
      <c r="C5006" s="10"/>
      <c r="D5006" s="1"/>
      <c r="E5006" s="2"/>
      <c r="X5006"/>
      <c r="Y5006" s="7"/>
      <c r="AA5006"/>
      <c r="AB5006" s="7"/>
      <c r="AF5006" s="5"/>
      <c r="AG5006" s="5"/>
      <c r="AI5006" s="5"/>
      <c r="AJ5006" s="15"/>
      <c r="AK5006" s="5"/>
      <c r="AL5006" s="5"/>
      <c r="AM5006" s="5"/>
      <c r="AN5006" s="5"/>
      <c r="AO5006" s="15"/>
    </row>
    <row r="5007" spans="1:41" x14ac:dyDescent="0.3">
      <c r="A5007" s="4"/>
      <c r="C5007" s="10"/>
      <c r="D5007" s="1"/>
      <c r="E5007" s="2"/>
      <c r="X5007"/>
      <c r="Y5007" s="7"/>
      <c r="AA5007"/>
      <c r="AB5007" s="7"/>
      <c r="AF5007" s="5"/>
      <c r="AG5007" s="5"/>
      <c r="AI5007" s="5"/>
      <c r="AJ5007" s="15"/>
      <c r="AK5007" s="5"/>
      <c r="AL5007" s="5"/>
      <c r="AM5007" s="5"/>
      <c r="AN5007" s="5"/>
      <c r="AO5007" s="15"/>
    </row>
    <row r="5008" spans="1:41" x14ac:dyDescent="0.3">
      <c r="A5008" s="4"/>
      <c r="C5008" s="10"/>
      <c r="D5008" s="1"/>
      <c r="E5008" s="2"/>
      <c r="X5008"/>
      <c r="Y5008" s="7"/>
      <c r="AA5008"/>
      <c r="AB5008" s="7"/>
      <c r="AF5008" s="5"/>
      <c r="AG5008" s="5"/>
      <c r="AI5008" s="5"/>
      <c r="AJ5008" s="15"/>
      <c r="AK5008" s="5"/>
      <c r="AL5008" s="5"/>
      <c r="AM5008" s="5"/>
      <c r="AN5008" s="5"/>
      <c r="AO5008" s="15"/>
    </row>
    <row r="5009" spans="1:41" x14ac:dyDescent="0.3">
      <c r="A5009" s="4"/>
      <c r="C5009" s="10"/>
      <c r="D5009" s="1"/>
      <c r="E5009" s="2"/>
      <c r="X5009"/>
      <c r="Y5009" s="7"/>
      <c r="AA5009"/>
      <c r="AB5009" s="7"/>
      <c r="AF5009" s="5"/>
      <c r="AG5009" s="5"/>
      <c r="AI5009" s="5"/>
      <c r="AJ5009" s="15"/>
      <c r="AK5009" s="5"/>
      <c r="AL5009" s="5"/>
      <c r="AM5009" s="5"/>
      <c r="AN5009" s="5"/>
      <c r="AO5009" s="15"/>
    </row>
    <row r="5010" spans="1:41" x14ac:dyDescent="0.3">
      <c r="A5010" s="4"/>
      <c r="C5010" s="10"/>
      <c r="D5010" s="1"/>
      <c r="E5010" s="2"/>
      <c r="X5010"/>
      <c r="Y5010" s="7"/>
      <c r="AA5010"/>
      <c r="AB5010" s="7"/>
      <c r="AF5010" s="5"/>
      <c r="AG5010" s="5"/>
      <c r="AI5010" s="5"/>
      <c r="AJ5010" s="15"/>
      <c r="AK5010" s="5"/>
      <c r="AL5010" s="5"/>
      <c r="AM5010" s="5"/>
      <c r="AN5010" s="5"/>
      <c r="AO5010" s="15"/>
    </row>
    <row r="5011" spans="1:41" x14ac:dyDescent="0.3">
      <c r="A5011" s="4"/>
      <c r="C5011" s="10"/>
      <c r="D5011" s="1"/>
      <c r="E5011" s="2"/>
      <c r="X5011"/>
      <c r="Y5011" s="7"/>
      <c r="AA5011"/>
      <c r="AB5011" s="7"/>
      <c r="AF5011" s="5"/>
      <c r="AG5011" s="5"/>
      <c r="AI5011" s="5"/>
      <c r="AJ5011" s="15"/>
      <c r="AK5011" s="5"/>
      <c r="AL5011" s="5"/>
      <c r="AM5011" s="5"/>
      <c r="AN5011" s="5"/>
      <c r="AO5011" s="15"/>
    </row>
    <row r="5012" spans="1:41" x14ac:dyDescent="0.3">
      <c r="A5012" s="4"/>
      <c r="C5012" s="10"/>
      <c r="D5012" s="1"/>
      <c r="E5012" s="2"/>
      <c r="X5012"/>
      <c r="Y5012" s="7"/>
      <c r="AA5012"/>
      <c r="AB5012" s="7"/>
      <c r="AF5012" s="5"/>
      <c r="AG5012" s="5"/>
      <c r="AI5012" s="5"/>
      <c r="AJ5012" s="15"/>
      <c r="AK5012" s="5"/>
      <c r="AL5012" s="5"/>
      <c r="AM5012" s="5"/>
      <c r="AN5012" s="5"/>
      <c r="AO5012" s="15"/>
    </row>
    <row r="5013" spans="1:41" x14ac:dyDescent="0.3">
      <c r="A5013" s="4"/>
      <c r="C5013" s="10"/>
      <c r="D5013" s="1"/>
      <c r="E5013" s="2"/>
      <c r="X5013"/>
      <c r="Y5013" s="7"/>
      <c r="AA5013"/>
      <c r="AB5013" s="7"/>
      <c r="AF5013" s="5"/>
      <c r="AG5013" s="5"/>
      <c r="AI5013" s="5"/>
      <c r="AJ5013" s="15"/>
      <c r="AK5013" s="5"/>
      <c r="AL5013" s="5"/>
      <c r="AM5013" s="5"/>
      <c r="AN5013" s="5"/>
      <c r="AO5013" s="15"/>
    </row>
    <row r="5014" spans="1:41" x14ac:dyDescent="0.3">
      <c r="A5014" s="4"/>
      <c r="C5014" s="10"/>
      <c r="D5014" s="1"/>
      <c r="E5014" s="2"/>
      <c r="X5014"/>
      <c r="Y5014" s="7"/>
      <c r="AA5014"/>
      <c r="AB5014" s="7"/>
      <c r="AF5014" s="5"/>
      <c r="AG5014" s="5"/>
      <c r="AI5014" s="5"/>
      <c r="AJ5014" s="15"/>
      <c r="AK5014" s="5"/>
      <c r="AL5014" s="5"/>
      <c r="AM5014" s="5"/>
      <c r="AN5014" s="5"/>
      <c r="AO5014" s="15"/>
    </row>
    <row r="5015" spans="1:41" x14ac:dyDescent="0.3">
      <c r="A5015" s="4"/>
      <c r="C5015" s="10"/>
      <c r="D5015" s="1"/>
      <c r="E5015" s="2"/>
      <c r="X5015"/>
      <c r="Y5015" s="7"/>
      <c r="AA5015"/>
      <c r="AB5015" s="7"/>
      <c r="AF5015" s="5"/>
      <c r="AG5015" s="5"/>
      <c r="AI5015" s="5"/>
      <c r="AJ5015" s="15"/>
      <c r="AK5015" s="5"/>
      <c r="AL5015" s="5"/>
      <c r="AM5015" s="5"/>
      <c r="AN5015" s="5"/>
      <c r="AO5015" s="15"/>
    </row>
    <row r="5016" spans="1:41" x14ac:dyDescent="0.3">
      <c r="A5016" s="4"/>
      <c r="C5016" s="10"/>
      <c r="D5016" s="1"/>
      <c r="E5016" s="2"/>
      <c r="X5016"/>
      <c r="Y5016" s="7"/>
      <c r="AA5016"/>
      <c r="AB5016" s="7"/>
      <c r="AF5016" s="5"/>
      <c r="AG5016" s="5"/>
      <c r="AI5016" s="5"/>
      <c r="AJ5016" s="15"/>
      <c r="AK5016" s="5"/>
      <c r="AL5016" s="5"/>
      <c r="AM5016" s="5"/>
      <c r="AN5016" s="5"/>
      <c r="AO5016" s="15"/>
    </row>
    <row r="5017" spans="1:41" x14ac:dyDescent="0.3">
      <c r="A5017" s="4"/>
      <c r="C5017" s="10"/>
      <c r="D5017" s="1"/>
      <c r="E5017" s="2"/>
      <c r="X5017"/>
      <c r="Y5017" s="7"/>
      <c r="AA5017"/>
      <c r="AB5017" s="7"/>
      <c r="AF5017" s="5"/>
      <c r="AG5017" s="5"/>
      <c r="AI5017" s="5"/>
      <c r="AJ5017" s="15"/>
      <c r="AK5017" s="5"/>
      <c r="AL5017" s="5"/>
      <c r="AM5017" s="5"/>
      <c r="AN5017" s="5"/>
      <c r="AO5017" s="15"/>
    </row>
    <row r="5018" spans="1:41" x14ac:dyDescent="0.3">
      <c r="A5018" s="4"/>
      <c r="C5018" s="10"/>
      <c r="D5018" s="1"/>
      <c r="E5018" s="2"/>
      <c r="X5018"/>
      <c r="Y5018" s="7"/>
      <c r="AA5018"/>
      <c r="AB5018" s="7"/>
      <c r="AF5018" s="5"/>
      <c r="AG5018" s="5"/>
      <c r="AI5018" s="5"/>
      <c r="AJ5018" s="15"/>
      <c r="AK5018" s="5"/>
      <c r="AL5018" s="5"/>
      <c r="AM5018" s="5"/>
      <c r="AN5018" s="5"/>
      <c r="AO5018" s="15"/>
    </row>
    <row r="5019" spans="1:41" x14ac:dyDescent="0.3">
      <c r="A5019" s="4"/>
      <c r="C5019" s="10"/>
      <c r="D5019" s="1"/>
      <c r="E5019" s="2"/>
      <c r="X5019"/>
      <c r="Y5019" s="7"/>
      <c r="AA5019"/>
      <c r="AB5019" s="7"/>
      <c r="AF5019" s="5"/>
      <c r="AG5019" s="5"/>
      <c r="AI5019" s="5"/>
      <c r="AJ5019" s="15"/>
      <c r="AK5019" s="5"/>
      <c r="AL5019" s="5"/>
      <c r="AM5019" s="5"/>
      <c r="AN5019" s="5"/>
      <c r="AO5019" s="15"/>
    </row>
    <row r="5020" spans="1:41" x14ac:dyDescent="0.3">
      <c r="A5020" s="4"/>
      <c r="C5020" s="10"/>
      <c r="D5020" s="1"/>
      <c r="E5020" s="2"/>
      <c r="X5020"/>
      <c r="Y5020" s="7"/>
      <c r="AA5020"/>
      <c r="AB5020" s="7"/>
      <c r="AF5020" s="5"/>
      <c r="AG5020" s="5"/>
      <c r="AI5020" s="5"/>
      <c r="AJ5020" s="15"/>
      <c r="AK5020" s="5"/>
      <c r="AL5020" s="5"/>
      <c r="AM5020" s="5"/>
      <c r="AN5020" s="5"/>
      <c r="AO5020" s="15"/>
    </row>
    <row r="5021" spans="1:41" x14ac:dyDescent="0.3">
      <c r="A5021" s="4"/>
      <c r="C5021" s="10"/>
      <c r="D5021" s="1"/>
      <c r="E5021" s="2"/>
      <c r="X5021"/>
      <c r="Y5021" s="7"/>
      <c r="AA5021"/>
      <c r="AB5021" s="7"/>
      <c r="AF5021" s="5"/>
      <c r="AG5021" s="5"/>
      <c r="AI5021" s="5"/>
      <c r="AJ5021" s="15"/>
      <c r="AK5021" s="5"/>
      <c r="AL5021" s="5"/>
      <c r="AM5021" s="5"/>
      <c r="AN5021" s="5"/>
      <c r="AO5021" s="15"/>
    </row>
    <row r="5022" spans="1:41" x14ac:dyDescent="0.3">
      <c r="A5022" s="4"/>
      <c r="C5022" s="10"/>
      <c r="D5022" s="1"/>
      <c r="E5022" s="2"/>
      <c r="X5022"/>
      <c r="Y5022" s="7"/>
      <c r="AA5022"/>
      <c r="AB5022" s="7"/>
      <c r="AF5022" s="5"/>
      <c r="AG5022" s="5"/>
      <c r="AI5022" s="5"/>
      <c r="AJ5022" s="15"/>
      <c r="AK5022" s="5"/>
      <c r="AL5022" s="5"/>
      <c r="AM5022" s="5"/>
      <c r="AN5022" s="5"/>
      <c r="AO5022" s="15"/>
    </row>
    <row r="5023" spans="1:41" x14ac:dyDescent="0.3">
      <c r="A5023" s="4"/>
      <c r="C5023" s="10"/>
      <c r="D5023" s="1"/>
      <c r="E5023" s="2"/>
      <c r="X5023"/>
      <c r="Y5023" s="7"/>
      <c r="AA5023"/>
      <c r="AB5023" s="7"/>
      <c r="AF5023" s="5"/>
      <c r="AG5023" s="5"/>
      <c r="AI5023" s="5"/>
      <c r="AJ5023" s="15"/>
      <c r="AK5023" s="5"/>
      <c r="AL5023" s="5"/>
      <c r="AM5023" s="5"/>
      <c r="AN5023" s="5"/>
      <c r="AO5023" s="15"/>
    </row>
    <row r="5024" spans="1:41" x14ac:dyDescent="0.3">
      <c r="A5024" s="4"/>
      <c r="C5024" s="10"/>
      <c r="D5024" s="1"/>
      <c r="E5024" s="2"/>
      <c r="X5024"/>
      <c r="Y5024" s="7"/>
      <c r="AA5024"/>
      <c r="AB5024" s="7"/>
      <c r="AF5024" s="5"/>
      <c r="AG5024" s="5"/>
      <c r="AI5024" s="5"/>
      <c r="AJ5024" s="15"/>
      <c r="AK5024" s="5"/>
      <c r="AL5024" s="5"/>
      <c r="AM5024" s="5"/>
      <c r="AN5024" s="5"/>
      <c r="AO5024" s="15"/>
    </row>
    <row r="5025" spans="1:41" x14ac:dyDescent="0.3">
      <c r="A5025" s="4"/>
      <c r="C5025" s="10"/>
      <c r="D5025" s="1"/>
      <c r="E5025" s="2"/>
      <c r="X5025"/>
      <c r="Y5025" s="7"/>
      <c r="AA5025"/>
      <c r="AB5025" s="7"/>
      <c r="AF5025" s="5"/>
      <c r="AG5025" s="5"/>
      <c r="AI5025" s="5"/>
      <c r="AJ5025" s="15"/>
      <c r="AK5025" s="5"/>
      <c r="AL5025" s="5"/>
      <c r="AM5025" s="5"/>
      <c r="AN5025" s="5"/>
      <c r="AO5025" s="15"/>
    </row>
    <row r="5026" spans="1:41" x14ac:dyDescent="0.3">
      <c r="A5026" s="4"/>
      <c r="C5026" s="10"/>
      <c r="D5026" s="1"/>
      <c r="E5026" s="2"/>
      <c r="X5026"/>
      <c r="Y5026" s="7"/>
      <c r="AA5026"/>
      <c r="AB5026" s="7"/>
      <c r="AF5026" s="5"/>
      <c r="AG5026" s="5"/>
      <c r="AI5026" s="5"/>
      <c r="AJ5026" s="15"/>
      <c r="AK5026" s="5"/>
      <c r="AL5026" s="5"/>
      <c r="AM5026" s="5"/>
      <c r="AN5026" s="5"/>
      <c r="AO5026" s="15"/>
    </row>
    <row r="5027" spans="1:41" x14ac:dyDescent="0.3">
      <c r="A5027" s="4"/>
      <c r="C5027" s="10"/>
      <c r="D5027" s="1"/>
      <c r="E5027" s="2"/>
      <c r="X5027"/>
      <c r="Y5027" s="7"/>
      <c r="AA5027"/>
      <c r="AB5027" s="7"/>
      <c r="AF5027" s="5"/>
      <c r="AG5027" s="5"/>
      <c r="AI5027" s="5"/>
      <c r="AJ5027" s="15"/>
      <c r="AK5027" s="5"/>
      <c r="AL5027" s="5"/>
      <c r="AM5027" s="5"/>
      <c r="AN5027" s="5"/>
      <c r="AO5027" s="15"/>
    </row>
    <row r="5028" spans="1:41" x14ac:dyDescent="0.3">
      <c r="A5028" s="4"/>
      <c r="C5028" s="10"/>
      <c r="D5028" s="1"/>
      <c r="E5028" s="2"/>
      <c r="X5028"/>
      <c r="Y5028" s="7"/>
      <c r="AA5028"/>
      <c r="AB5028" s="7"/>
      <c r="AF5028" s="5"/>
      <c r="AG5028" s="5"/>
      <c r="AI5028" s="5"/>
      <c r="AJ5028" s="15"/>
      <c r="AK5028" s="5"/>
      <c r="AL5028" s="5"/>
      <c r="AM5028" s="5"/>
      <c r="AN5028" s="5"/>
      <c r="AO5028" s="15"/>
    </row>
    <row r="5029" spans="1:41" x14ac:dyDescent="0.3">
      <c r="A5029" s="4"/>
      <c r="C5029" s="10"/>
      <c r="D5029" s="1"/>
      <c r="E5029" s="2"/>
      <c r="X5029"/>
      <c r="Y5029" s="7"/>
      <c r="AA5029"/>
      <c r="AB5029" s="7"/>
      <c r="AF5029" s="5"/>
      <c r="AG5029" s="5"/>
      <c r="AI5029" s="5"/>
      <c r="AJ5029" s="15"/>
      <c r="AK5029" s="5"/>
      <c r="AL5029" s="5"/>
      <c r="AM5029" s="5"/>
      <c r="AN5029" s="5"/>
      <c r="AO5029" s="15"/>
    </row>
    <row r="5030" spans="1:41" x14ac:dyDescent="0.3">
      <c r="A5030" s="4"/>
      <c r="C5030" s="10"/>
      <c r="D5030" s="1"/>
      <c r="E5030" s="2"/>
      <c r="X5030"/>
      <c r="Y5030" s="7"/>
      <c r="AA5030"/>
      <c r="AB5030" s="7"/>
      <c r="AF5030" s="5"/>
      <c r="AG5030" s="5"/>
      <c r="AI5030" s="5"/>
      <c r="AJ5030" s="15"/>
      <c r="AK5030" s="5"/>
      <c r="AL5030" s="5"/>
      <c r="AM5030" s="5"/>
      <c r="AN5030" s="5"/>
      <c r="AO5030" s="15"/>
    </row>
    <row r="5031" spans="1:41" x14ac:dyDescent="0.3">
      <c r="A5031" s="4"/>
      <c r="C5031" s="10"/>
      <c r="D5031" s="1"/>
      <c r="E5031" s="2"/>
      <c r="X5031"/>
      <c r="Y5031" s="7"/>
      <c r="AA5031"/>
      <c r="AB5031" s="7"/>
      <c r="AF5031" s="5"/>
      <c r="AG5031" s="5"/>
      <c r="AI5031" s="5"/>
      <c r="AJ5031" s="15"/>
      <c r="AK5031" s="5"/>
      <c r="AL5031" s="5"/>
      <c r="AM5031" s="5"/>
      <c r="AN5031" s="5"/>
      <c r="AO5031" s="15"/>
    </row>
    <row r="5032" spans="1:41" x14ac:dyDescent="0.3">
      <c r="A5032" s="4"/>
      <c r="C5032" s="10"/>
      <c r="D5032" s="1"/>
      <c r="E5032" s="2"/>
      <c r="X5032"/>
      <c r="Y5032" s="7"/>
      <c r="AA5032"/>
      <c r="AB5032" s="7"/>
      <c r="AF5032" s="5"/>
      <c r="AG5032" s="5"/>
      <c r="AI5032" s="5"/>
      <c r="AJ5032" s="15"/>
      <c r="AK5032" s="5"/>
      <c r="AL5032" s="5"/>
      <c r="AM5032" s="5"/>
      <c r="AN5032" s="5"/>
      <c r="AO5032" s="15"/>
    </row>
    <row r="5033" spans="1:41" x14ac:dyDescent="0.3">
      <c r="A5033" s="4"/>
      <c r="C5033" s="10"/>
      <c r="D5033" s="1"/>
      <c r="E5033" s="2"/>
      <c r="X5033"/>
      <c r="Y5033" s="7"/>
      <c r="AA5033"/>
      <c r="AB5033" s="7"/>
      <c r="AF5033" s="5"/>
      <c r="AG5033" s="5"/>
      <c r="AI5033" s="5"/>
      <c r="AJ5033" s="15"/>
      <c r="AK5033" s="5"/>
      <c r="AL5033" s="5"/>
      <c r="AM5033" s="5"/>
      <c r="AN5033" s="5"/>
      <c r="AO5033" s="15"/>
    </row>
    <row r="5034" spans="1:41" x14ac:dyDescent="0.3">
      <c r="A5034" s="4"/>
      <c r="C5034" s="10"/>
      <c r="D5034" s="1"/>
      <c r="E5034" s="2"/>
      <c r="X5034"/>
      <c r="Y5034" s="7"/>
      <c r="AA5034"/>
      <c r="AB5034" s="7"/>
      <c r="AF5034" s="5"/>
      <c r="AG5034" s="5"/>
      <c r="AI5034" s="5"/>
      <c r="AJ5034" s="15"/>
      <c r="AK5034" s="5"/>
      <c r="AL5034" s="5"/>
      <c r="AM5034" s="5"/>
      <c r="AN5034" s="5"/>
      <c r="AO5034" s="15"/>
    </row>
    <row r="5035" spans="1:41" x14ac:dyDescent="0.3">
      <c r="A5035" s="4"/>
      <c r="C5035" s="10"/>
      <c r="D5035" s="1"/>
      <c r="E5035" s="2"/>
      <c r="X5035"/>
      <c r="Y5035" s="7"/>
      <c r="AA5035"/>
      <c r="AB5035" s="7"/>
      <c r="AF5035" s="5"/>
      <c r="AG5035" s="5"/>
      <c r="AI5035" s="5"/>
      <c r="AJ5035" s="15"/>
      <c r="AK5035" s="5"/>
      <c r="AL5035" s="5"/>
      <c r="AM5035" s="5"/>
      <c r="AN5035" s="5"/>
      <c r="AO5035" s="15"/>
    </row>
    <row r="5036" spans="1:41" x14ac:dyDescent="0.3">
      <c r="A5036" s="4"/>
      <c r="C5036" s="10"/>
      <c r="D5036" s="1"/>
      <c r="E5036" s="2"/>
      <c r="X5036"/>
      <c r="Y5036" s="7"/>
      <c r="AA5036"/>
      <c r="AB5036" s="7"/>
      <c r="AF5036" s="5"/>
      <c r="AG5036" s="5"/>
      <c r="AI5036" s="5"/>
      <c r="AJ5036" s="15"/>
      <c r="AK5036" s="5"/>
      <c r="AL5036" s="5"/>
      <c r="AM5036" s="5"/>
      <c r="AN5036" s="5"/>
      <c r="AO5036" s="15"/>
    </row>
    <row r="5037" spans="1:41" x14ac:dyDescent="0.3">
      <c r="A5037" s="4"/>
      <c r="C5037" s="10"/>
      <c r="D5037" s="1"/>
      <c r="E5037" s="2"/>
      <c r="X5037"/>
      <c r="Y5037" s="7"/>
      <c r="AA5037"/>
      <c r="AB5037" s="7"/>
      <c r="AF5037" s="5"/>
      <c r="AG5037" s="5"/>
      <c r="AI5037" s="5"/>
      <c r="AJ5037" s="15"/>
      <c r="AK5037" s="5"/>
      <c r="AL5037" s="5"/>
      <c r="AM5037" s="5"/>
      <c r="AN5037" s="5"/>
      <c r="AO5037" s="15"/>
    </row>
    <row r="5038" spans="1:41" x14ac:dyDescent="0.3">
      <c r="A5038" s="4"/>
      <c r="C5038" s="10"/>
      <c r="D5038" s="1"/>
      <c r="E5038" s="2"/>
      <c r="X5038"/>
      <c r="Y5038" s="7"/>
      <c r="AA5038"/>
      <c r="AB5038" s="7"/>
      <c r="AF5038" s="5"/>
      <c r="AG5038" s="5"/>
      <c r="AI5038" s="5"/>
      <c r="AJ5038" s="15"/>
      <c r="AK5038" s="5"/>
      <c r="AL5038" s="5"/>
      <c r="AM5038" s="5"/>
      <c r="AN5038" s="5"/>
      <c r="AO5038" s="15"/>
    </row>
    <row r="5039" spans="1:41" x14ac:dyDescent="0.3">
      <c r="A5039" s="4"/>
      <c r="C5039" s="10"/>
      <c r="D5039" s="1"/>
      <c r="E5039" s="2"/>
      <c r="X5039"/>
      <c r="Y5039" s="7"/>
      <c r="AA5039"/>
      <c r="AB5039" s="7"/>
      <c r="AF5039" s="5"/>
      <c r="AG5039" s="5"/>
      <c r="AI5039" s="5"/>
      <c r="AJ5039" s="15"/>
      <c r="AK5039" s="5"/>
      <c r="AL5039" s="5"/>
      <c r="AM5039" s="5"/>
      <c r="AN5039" s="5"/>
      <c r="AO5039" s="15"/>
    </row>
    <row r="5040" spans="1:41" x14ac:dyDescent="0.3">
      <c r="A5040" s="4"/>
      <c r="C5040" s="10"/>
      <c r="D5040" s="1"/>
      <c r="E5040" s="2"/>
      <c r="X5040"/>
      <c r="Y5040" s="7"/>
      <c r="AA5040"/>
      <c r="AB5040" s="7"/>
      <c r="AF5040" s="5"/>
      <c r="AG5040" s="5"/>
      <c r="AI5040" s="5"/>
      <c r="AJ5040" s="15"/>
      <c r="AK5040" s="5"/>
      <c r="AL5040" s="5"/>
      <c r="AM5040" s="5"/>
      <c r="AN5040" s="5"/>
      <c r="AO5040" s="15"/>
    </row>
    <row r="5041" spans="1:41" x14ac:dyDescent="0.3">
      <c r="A5041" s="4"/>
      <c r="C5041" s="10"/>
      <c r="D5041" s="1"/>
      <c r="E5041" s="2"/>
      <c r="X5041"/>
      <c r="Y5041" s="7"/>
      <c r="AA5041"/>
      <c r="AB5041" s="7"/>
      <c r="AF5041" s="5"/>
      <c r="AG5041" s="5"/>
      <c r="AI5041" s="5"/>
      <c r="AJ5041" s="15"/>
      <c r="AK5041" s="5"/>
      <c r="AL5041" s="5"/>
      <c r="AM5041" s="5"/>
      <c r="AN5041" s="5"/>
      <c r="AO5041" s="15"/>
    </row>
    <row r="5042" spans="1:41" x14ac:dyDescent="0.3">
      <c r="A5042" s="4"/>
      <c r="C5042" s="10"/>
      <c r="D5042" s="1"/>
      <c r="E5042" s="2"/>
      <c r="X5042"/>
      <c r="Y5042" s="7"/>
      <c r="AA5042"/>
      <c r="AB5042" s="7"/>
      <c r="AF5042" s="5"/>
      <c r="AG5042" s="5"/>
      <c r="AI5042" s="5"/>
      <c r="AJ5042" s="15"/>
      <c r="AK5042" s="5"/>
      <c r="AL5042" s="5"/>
      <c r="AM5042" s="5"/>
      <c r="AN5042" s="5"/>
      <c r="AO5042" s="15"/>
    </row>
    <row r="5043" spans="1:41" x14ac:dyDescent="0.3">
      <c r="A5043" s="4"/>
      <c r="C5043" s="10"/>
      <c r="D5043" s="1"/>
      <c r="E5043" s="2"/>
      <c r="X5043"/>
      <c r="Y5043" s="7"/>
      <c r="AA5043"/>
      <c r="AB5043" s="7"/>
      <c r="AF5043" s="5"/>
      <c r="AG5043" s="5"/>
      <c r="AI5043" s="5"/>
      <c r="AJ5043" s="15"/>
      <c r="AK5043" s="5"/>
      <c r="AL5043" s="5"/>
      <c r="AM5043" s="5"/>
      <c r="AN5043" s="5"/>
      <c r="AO5043" s="15"/>
    </row>
    <row r="5044" spans="1:41" x14ac:dyDescent="0.3">
      <c r="A5044" s="4"/>
      <c r="C5044" s="10"/>
      <c r="D5044" s="1"/>
      <c r="E5044" s="2"/>
      <c r="X5044"/>
      <c r="Y5044" s="7"/>
      <c r="AA5044"/>
      <c r="AB5044" s="7"/>
      <c r="AF5044" s="5"/>
      <c r="AG5044" s="5"/>
      <c r="AI5044" s="5"/>
      <c r="AJ5044" s="15"/>
      <c r="AK5044" s="5"/>
      <c r="AL5044" s="5"/>
      <c r="AM5044" s="5"/>
      <c r="AN5044" s="5"/>
      <c r="AO5044" s="15"/>
    </row>
    <row r="5045" spans="1:41" x14ac:dyDescent="0.3">
      <c r="A5045" s="4"/>
      <c r="C5045" s="10"/>
      <c r="D5045" s="1"/>
      <c r="E5045" s="2"/>
      <c r="X5045"/>
      <c r="Y5045" s="7"/>
      <c r="AA5045"/>
      <c r="AB5045" s="7"/>
      <c r="AF5045" s="5"/>
      <c r="AG5045" s="5"/>
      <c r="AI5045" s="5"/>
      <c r="AJ5045" s="15"/>
      <c r="AK5045" s="5"/>
      <c r="AL5045" s="5"/>
      <c r="AM5045" s="5"/>
      <c r="AN5045" s="5"/>
      <c r="AO5045" s="15"/>
    </row>
    <row r="5046" spans="1:41" x14ac:dyDescent="0.3">
      <c r="A5046" s="4"/>
      <c r="C5046" s="10"/>
      <c r="D5046" s="1"/>
      <c r="E5046" s="2"/>
      <c r="X5046"/>
      <c r="Y5046" s="7"/>
      <c r="AA5046"/>
      <c r="AB5046" s="7"/>
      <c r="AF5046" s="5"/>
      <c r="AG5046" s="5"/>
      <c r="AI5046" s="5"/>
      <c r="AJ5046" s="15"/>
      <c r="AK5046" s="5"/>
      <c r="AL5046" s="5"/>
      <c r="AM5046" s="5"/>
      <c r="AN5046" s="5"/>
      <c r="AO5046" s="15"/>
    </row>
    <row r="5047" spans="1:41" x14ac:dyDescent="0.3">
      <c r="A5047" s="4"/>
      <c r="C5047" s="10"/>
      <c r="D5047" s="1"/>
      <c r="E5047" s="2"/>
      <c r="X5047"/>
      <c r="Y5047" s="7"/>
      <c r="AA5047"/>
      <c r="AB5047" s="7"/>
      <c r="AF5047" s="5"/>
      <c r="AG5047" s="5"/>
      <c r="AI5047" s="5"/>
      <c r="AJ5047" s="15"/>
      <c r="AK5047" s="5"/>
      <c r="AL5047" s="5"/>
      <c r="AM5047" s="5"/>
      <c r="AN5047" s="5"/>
      <c r="AO5047" s="15"/>
    </row>
    <row r="5048" spans="1:41" x14ac:dyDescent="0.3">
      <c r="A5048" s="4"/>
      <c r="C5048" s="10"/>
      <c r="D5048" s="1"/>
      <c r="E5048" s="2"/>
      <c r="X5048"/>
      <c r="Y5048" s="7"/>
      <c r="AA5048"/>
      <c r="AB5048" s="7"/>
      <c r="AF5048" s="5"/>
      <c r="AG5048" s="5"/>
      <c r="AI5048" s="5"/>
      <c r="AJ5048" s="15"/>
      <c r="AK5048" s="5"/>
      <c r="AL5048" s="5"/>
      <c r="AM5048" s="5"/>
      <c r="AN5048" s="5"/>
      <c r="AO5048" s="15"/>
    </row>
    <row r="5049" spans="1:41" x14ac:dyDescent="0.3">
      <c r="A5049" s="4"/>
      <c r="C5049" s="10"/>
      <c r="D5049" s="1"/>
      <c r="E5049" s="2"/>
      <c r="X5049"/>
      <c r="Y5049" s="7"/>
      <c r="AA5049"/>
      <c r="AB5049" s="7"/>
      <c r="AF5049" s="5"/>
      <c r="AG5049" s="5"/>
      <c r="AI5049" s="5"/>
      <c r="AJ5049" s="15"/>
      <c r="AK5049" s="5"/>
      <c r="AL5049" s="5"/>
      <c r="AM5049" s="5"/>
      <c r="AN5049" s="5"/>
      <c r="AO5049" s="15"/>
    </row>
    <row r="5050" spans="1:41" x14ac:dyDescent="0.3">
      <c r="A5050" s="4"/>
      <c r="C5050" s="10"/>
      <c r="D5050" s="1"/>
      <c r="E5050" s="2"/>
      <c r="X5050"/>
      <c r="Y5050" s="7"/>
      <c r="AA5050"/>
      <c r="AB5050" s="7"/>
      <c r="AF5050" s="5"/>
      <c r="AG5050" s="5"/>
      <c r="AI5050" s="5"/>
      <c r="AJ5050" s="15"/>
      <c r="AK5050" s="5"/>
      <c r="AL5050" s="5"/>
      <c r="AM5050" s="5"/>
      <c r="AN5050" s="5"/>
      <c r="AO5050" s="15"/>
    </row>
    <row r="5051" spans="1:41" x14ac:dyDescent="0.3">
      <c r="A5051" s="4"/>
      <c r="C5051" s="10"/>
      <c r="D5051" s="1"/>
      <c r="E5051" s="2"/>
      <c r="X5051"/>
      <c r="Y5051" s="7"/>
      <c r="AA5051"/>
      <c r="AB5051" s="7"/>
      <c r="AF5051" s="5"/>
      <c r="AG5051" s="5"/>
      <c r="AI5051" s="5"/>
      <c r="AJ5051" s="15"/>
      <c r="AK5051" s="5"/>
      <c r="AL5051" s="5"/>
      <c r="AM5051" s="5"/>
      <c r="AN5051" s="5"/>
      <c r="AO5051" s="15"/>
    </row>
    <row r="5052" spans="1:41" x14ac:dyDescent="0.3">
      <c r="A5052" s="4"/>
      <c r="C5052" s="10"/>
      <c r="D5052" s="1"/>
      <c r="E5052" s="2"/>
      <c r="X5052"/>
      <c r="Y5052" s="7"/>
      <c r="AA5052"/>
      <c r="AB5052" s="7"/>
      <c r="AF5052" s="5"/>
      <c r="AG5052" s="5"/>
      <c r="AI5052" s="5"/>
      <c r="AJ5052" s="15"/>
      <c r="AK5052" s="5"/>
      <c r="AL5052" s="5"/>
      <c r="AM5052" s="5"/>
      <c r="AN5052" s="5"/>
      <c r="AO5052" s="15"/>
    </row>
    <row r="5053" spans="1:41" x14ac:dyDescent="0.3">
      <c r="A5053" s="4"/>
      <c r="C5053" s="10"/>
      <c r="D5053" s="1"/>
      <c r="E5053" s="2"/>
      <c r="X5053"/>
      <c r="Y5053" s="7"/>
      <c r="AA5053"/>
      <c r="AB5053" s="7"/>
      <c r="AF5053" s="5"/>
      <c r="AG5053" s="5"/>
      <c r="AI5053" s="5"/>
      <c r="AJ5053" s="15"/>
      <c r="AK5053" s="5"/>
      <c r="AL5053" s="5"/>
      <c r="AM5053" s="5"/>
      <c r="AN5053" s="5"/>
      <c r="AO5053" s="15"/>
    </row>
    <row r="5054" spans="1:41" x14ac:dyDescent="0.3">
      <c r="A5054" s="4"/>
      <c r="C5054" s="10"/>
      <c r="D5054" s="1"/>
      <c r="E5054" s="2"/>
      <c r="X5054"/>
      <c r="Y5054" s="7"/>
      <c r="AA5054"/>
      <c r="AB5054" s="7"/>
      <c r="AF5054" s="5"/>
      <c r="AG5054" s="5"/>
      <c r="AI5054" s="5"/>
      <c r="AJ5054" s="15"/>
      <c r="AK5054" s="5"/>
      <c r="AL5054" s="5"/>
      <c r="AM5054" s="5"/>
      <c r="AN5054" s="5"/>
      <c r="AO5054" s="15"/>
    </row>
    <row r="5055" spans="1:41" x14ac:dyDescent="0.3">
      <c r="A5055" s="4"/>
      <c r="C5055" s="10"/>
      <c r="D5055" s="1"/>
      <c r="E5055" s="2"/>
      <c r="X5055"/>
      <c r="Y5055" s="7"/>
      <c r="AA5055"/>
      <c r="AB5055" s="7"/>
      <c r="AF5055" s="5"/>
      <c r="AG5055" s="5"/>
      <c r="AI5055" s="5"/>
      <c r="AJ5055" s="15"/>
      <c r="AK5055" s="5"/>
      <c r="AL5055" s="5"/>
      <c r="AM5055" s="5"/>
      <c r="AN5055" s="5"/>
      <c r="AO5055" s="15"/>
    </row>
    <row r="5056" spans="1:41" x14ac:dyDescent="0.3">
      <c r="A5056" s="4"/>
      <c r="C5056" s="10"/>
      <c r="D5056" s="1"/>
      <c r="E5056" s="2"/>
      <c r="X5056"/>
      <c r="Y5056" s="7"/>
      <c r="AA5056"/>
      <c r="AB5056" s="7"/>
      <c r="AF5056" s="5"/>
      <c r="AG5056" s="5"/>
      <c r="AI5056" s="5"/>
      <c r="AJ5056" s="15"/>
      <c r="AK5056" s="5"/>
      <c r="AL5056" s="5"/>
      <c r="AM5056" s="5"/>
      <c r="AN5056" s="5"/>
      <c r="AO5056" s="15"/>
    </row>
    <row r="5057" spans="1:41" x14ac:dyDescent="0.3">
      <c r="A5057" s="4"/>
      <c r="C5057" s="10"/>
      <c r="D5057" s="1"/>
      <c r="E5057" s="2"/>
      <c r="X5057"/>
      <c r="Y5057" s="7"/>
      <c r="AA5057"/>
      <c r="AB5057" s="7"/>
      <c r="AF5057" s="5"/>
      <c r="AG5057" s="5"/>
      <c r="AI5057" s="5"/>
      <c r="AJ5057" s="15"/>
      <c r="AK5057" s="5"/>
      <c r="AL5057" s="5"/>
      <c r="AM5057" s="5"/>
      <c r="AN5057" s="5"/>
      <c r="AO5057" s="15"/>
    </row>
    <row r="5058" spans="1:41" x14ac:dyDescent="0.3">
      <c r="A5058" s="4"/>
      <c r="C5058" s="10"/>
      <c r="D5058" s="1"/>
      <c r="E5058" s="2"/>
      <c r="X5058"/>
      <c r="Y5058" s="7"/>
      <c r="AA5058"/>
      <c r="AB5058" s="7"/>
      <c r="AF5058" s="5"/>
      <c r="AG5058" s="5"/>
      <c r="AI5058" s="5"/>
      <c r="AJ5058" s="15"/>
      <c r="AK5058" s="5"/>
      <c r="AL5058" s="5"/>
      <c r="AM5058" s="5"/>
      <c r="AN5058" s="5"/>
      <c r="AO5058" s="15"/>
    </row>
    <row r="5059" spans="1:41" x14ac:dyDescent="0.3">
      <c r="A5059" s="4"/>
      <c r="C5059" s="10"/>
      <c r="D5059" s="1"/>
      <c r="E5059" s="2"/>
      <c r="X5059"/>
      <c r="Y5059" s="7"/>
      <c r="AA5059"/>
      <c r="AB5059" s="7"/>
      <c r="AF5059" s="5"/>
      <c r="AG5059" s="5"/>
      <c r="AI5059" s="5"/>
      <c r="AJ5059" s="15"/>
      <c r="AK5059" s="5"/>
      <c r="AL5059" s="5"/>
      <c r="AM5059" s="5"/>
      <c r="AN5059" s="5"/>
      <c r="AO5059" s="15"/>
    </row>
    <row r="5060" spans="1:41" x14ac:dyDescent="0.3">
      <c r="A5060" s="4"/>
      <c r="C5060" s="10"/>
      <c r="D5060" s="1"/>
      <c r="E5060" s="2"/>
      <c r="X5060"/>
      <c r="Y5060" s="7"/>
      <c r="AA5060"/>
      <c r="AB5060" s="7"/>
      <c r="AF5060" s="5"/>
      <c r="AG5060" s="5"/>
      <c r="AI5060" s="5"/>
      <c r="AJ5060" s="15"/>
      <c r="AK5060" s="5"/>
      <c r="AL5060" s="5"/>
      <c r="AM5060" s="5"/>
      <c r="AN5060" s="5"/>
      <c r="AO5060" s="15"/>
    </row>
    <row r="5061" spans="1:41" x14ac:dyDescent="0.3">
      <c r="A5061" s="4"/>
      <c r="C5061" s="10"/>
      <c r="D5061" s="1"/>
      <c r="E5061" s="2"/>
      <c r="X5061"/>
      <c r="Y5061" s="7"/>
      <c r="AA5061"/>
      <c r="AB5061" s="7"/>
      <c r="AF5061" s="5"/>
      <c r="AG5061" s="5"/>
      <c r="AI5061" s="5"/>
      <c r="AJ5061" s="15"/>
      <c r="AK5061" s="5"/>
      <c r="AL5061" s="5"/>
      <c r="AM5061" s="5"/>
      <c r="AN5061" s="5"/>
      <c r="AO5061" s="15"/>
    </row>
    <row r="5062" spans="1:41" x14ac:dyDescent="0.3">
      <c r="A5062" s="4"/>
      <c r="C5062" s="10"/>
      <c r="D5062" s="1"/>
      <c r="E5062" s="2"/>
      <c r="X5062"/>
      <c r="Y5062" s="7"/>
      <c r="AA5062"/>
      <c r="AB5062" s="7"/>
      <c r="AF5062" s="5"/>
      <c r="AG5062" s="5"/>
      <c r="AI5062" s="5"/>
      <c r="AJ5062" s="15"/>
      <c r="AK5062" s="5"/>
      <c r="AL5062" s="5"/>
      <c r="AM5062" s="5"/>
      <c r="AN5062" s="5"/>
      <c r="AO5062" s="15"/>
    </row>
    <row r="5063" spans="1:41" x14ac:dyDescent="0.3">
      <c r="A5063" s="4"/>
      <c r="C5063" s="10"/>
      <c r="D5063" s="1"/>
      <c r="E5063" s="2"/>
      <c r="X5063"/>
      <c r="Y5063" s="7"/>
      <c r="AA5063"/>
      <c r="AB5063" s="7"/>
      <c r="AF5063" s="5"/>
      <c r="AG5063" s="5"/>
      <c r="AI5063" s="5"/>
      <c r="AJ5063" s="15"/>
      <c r="AK5063" s="5"/>
      <c r="AL5063" s="5"/>
      <c r="AM5063" s="5"/>
      <c r="AN5063" s="5"/>
      <c r="AO5063" s="15"/>
    </row>
    <row r="5064" spans="1:41" x14ac:dyDescent="0.3">
      <c r="A5064" s="4"/>
      <c r="C5064" s="10"/>
      <c r="D5064" s="1"/>
      <c r="E5064" s="2"/>
      <c r="X5064"/>
      <c r="Y5064" s="7"/>
      <c r="AA5064"/>
      <c r="AB5064" s="7"/>
      <c r="AF5064" s="5"/>
      <c r="AG5064" s="5"/>
      <c r="AI5064" s="5"/>
      <c r="AJ5064" s="15"/>
      <c r="AK5064" s="5"/>
      <c r="AL5064" s="5"/>
      <c r="AM5064" s="5"/>
      <c r="AN5064" s="5"/>
      <c r="AO5064" s="15"/>
    </row>
    <row r="5065" spans="1:41" x14ac:dyDescent="0.3">
      <c r="A5065" s="4"/>
      <c r="C5065" s="10"/>
      <c r="D5065" s="1"/>
      <c r="E5065" s="2"/>
      <c r="X5065"/>
      <c r="Y5065" s="7"/>
      <c r="AA5065"/>
      <c r="AB5065" s="7"/>
      <c r="AF5065" s="5"/>
      <c r="AG5065" s="5"/>
      <c r="AI5065" s="5"/>
      <c r="AJ5065" s="15"/>
      <c r="AK5065" s="5"/>
      <c r="AL5065" s="5"/>
      <c r="AM5065" s="5"/>
      <c r="AN5065" s="5"/>
      <c r="AO5065" s="15"/>
    </row>
    <row r="5066" spans="1:41" x14ac:dyDescent="0.3">
      <c r="A5066" s="4"/>
      <c r="C5066" s="10"/>
      <c r="D5066" s="1"/>
      <c r="E5066" s="2"/>
      <c r="X5066"/>
      <c r="Y5066" s="7"/>
      <c r="AA5066"/>
      <c r="AB5066" s="7"/>
      <c r="AF5066" s="5"/>
      <c r="AG5066" s="5"/>
      <c r="AI5066" s="5"/>
      <c r="AJ5066" s="15"/>
      <c r="AK5066" s="5"/>
      <c r="AL5066" s="5"/>
      <c r="AM5066" s="5"/>
      <c r="AN5066" s="5"/>
      <c r="AO5066" s="15"/>
    </row>
    <row r="5067" spans="1:41" x14ac:dyDescent="0.3">
      <c r="A5067" s="4"/>
      <c r="C5067" s="10"/>
      <c r="D5067" s="1"/>
      <c r="E5067" s="2"/>
      <c r="X5067"/>
      <c r="Y5067" s="7"/>
      <c r="AA5067"/>
      <c r="AB5067" s="7"/>
      <c r="AF5067" s="5"/>
      <c r="AG5067" s="5"/>
      <c r="AI5067" s="5"/>
      <c r="AJ5067" s="15"/>
      <c r="AK5067" s="5"/>
      <c r="AL5067" s="5"/>
      <c r="AM5067" s="5"/>
      <c r="AN5067" s="5"/>
      <c r="AO5067" s="15"/>
    </row>
    <row r="5068" spans="1:41" x14ac:dyDescent="0.3">
      <c r="A5068" s="4"/>
      <c r="C5068" s="10"/>
      <c r="D5068" s="1"/>
      <c r="E5068" s="2"/>
      <c r="X5068"/>
      <c r="Y5068" s="7"/>
      <c r="AA5068"/>
      <c r="AB5068" s="7"/>
      <c r="AF5068" s="5"/>
      <c r="AG5068" s="5"/>
      <c r="AI5068" s="5"/>
      <c r="AJ5068" s="15"/>
      <c r="AK5068" s="5"/>
      <c r="AL5068" s="5"/>
      <c r="AM5068" s="5"/>
      <c r="AN5068" s="5"/>
      <c r="AO5068" s="15"/>
    </row>
    <row r="5069" spans="1:41" x14ac:dyDescent="0.3">
      <c r="A5069" s="4"/>
      <c r="C5069" s="10"/>
      <c r="D5069" s="1"/>
      <c r="E5069" s="2"/>
      <c r="X5069"/>
      <c r="Y5069" s="7"/>
      <c r="AA5069"/>
      <c r="AB5069" s="7"/>
      <c r="AF5069" s="5"/>
      <c r="AG5069" s="5"/>
      <c r="AI5069" s="5"/>
      <c r="AJ5069" s="15"/>
      <c r="AK5069" s="5"/>
      <c r="AL5069" s="5"/>
      <c r="AM5069" s="5"/>
      <c r="AN5069" s="5"/>
      <c r="AO5069" s="15"/>
    </row>
    <row r="5070" spans="1:41" x14ac:dyDescent="0.3">
      <c r="A5070" s="4"/>
      <c r="C5070" s="10"/>
      <c r="D5070" s="1"/>
      <c r="E5070" s="2"/>
      <c r="X5070"/>
      <c r="Y5070" s="7"/>
      <c r="AA5070"/>
      <c r="AB5070" s="7"/>
      <c r="AF5070" s="5"/>
      <c r="AG5070" s="5"/>
      <c r="AI5070" s="5"/>
      <c r="AJ5070" s="15"/>
      <c r="AK5070" s="5"/>
      <c r="AL5070" s="5"/>
      <c r="AM5070" s="5"/>
      <c r="AN5070" s="5"/>
      <c r="AO5070" s="15"/>
    </row>
    <row r="5071" spans="1:41" x14ac:dyDescent="0.3">
      <c r="A5071" s="4"/>
      <c r="C5071" s="10"/>
      <c r="D5071" s="1"/>
      <c r="E5071" s="2"/>
      <c r="X5071"/>
      <c r="Y5071" s="7"/>
      <c r="AA5071"/>
      <c r="AB5071" s="7"/>
      <c r="AF5071" s="5"/>
      <c r="AG5071" s="5"/>
      <c r="AI5071" s="5"/>
      <c r="AJ5071" s="15"/>
      <c r="AK5071" s="5"/>
      <c r="AL5071" s="5"/>
      <c r="AM5071" s="5"/>
      <c r="AN5071" s="5"/>
      <c r="AO5071" s="15"/>
    </row>
    <row r="5072" spans="1:41" x14ac:dyDescent="0.3">
      <c r="A5072" s="4"/>
      <c r="C5072" s="10"/>
      <c r="D5072" s="1"/>
      <c r="E5072" s="2"/>
      <c r="X5072"/>
      <c r="Y5072" s="7"/>
      <c r="AA5072"/>
      <c r="AB5072" s="7"/>
      <c r="AF5072" s="5"/>
      <c r="AG5072" s="5"/>
      <c r="AI5072" s="5"/>
      <c r="AJ5072" s="15"/>
      <c r="AK5072" s="5"/>
      <c r="AL5072" s="5"/>
      <c r="AM5072" s="5"/>
      <c r="AN5072" s="5"/>
      <c r="AO5072" s="15"/>
    </row>
    <row r="5073" spans="1:41" x14ac:dyDescent="0.3">
      <c r="A5073" s="4"/>
      <c r="C5073" s="10"/>
      <c r="D5073" s="1"/>
      <c r="E5073" s="2"/>
      <c r="X5073"/>
      <c r="Y5073" s="7"/>
      <c r="AA5073"/>
      <c r="AB5073" s="7"/>
      <c r="AF5073" s="5"/>
      <c r="AG5073" s="5"/>
      <c r="AI5073" s="5"/>
      <c r="AJ5073" s="15"/>
      <c r="AK5073" s="5"/>
      <c r="AL5073" s="5"/>
      <c r="AM5073" s="5"/>
      <c r="AN5073" s="5"/>
      <c r="AO5073" s="15"/>
    </row>
    <row r="5074" spans="1:41" x14ac:dyDescent="0.3">
      <c r="A5074" s="4"/>
      <c r="C5074" s="10"/>
      <c r="D5074" s="1"/>
      <c r="E5074" s="2"/>
      <c r="X5074"/>
      <c r="Y5074" s="7"/>
      <c r="AA5074"/>
      <c r="AB5074" s="7"/>
      <c r="AF5074" s="5"/>
      <c r="AG5074" s="5"/>
      <c r="AI5074" s="5"/>
      <c r="AJ5074" s="15"/>
      <c r="AK5074" s="5"/>
      <c r="AL5074" s="5"/>
      <c r="AM5074" s="5"/>
      <c r="AN5074" s="5"/>
      <c r="AO5074" s="15"/>
    </row>
    <row r="5075" spans="1:41" x14ac:dyDescent="0.3">
      <c r="A5075" s="4"/>
      <c r="C5075" s="10"/>
      <c r="D5075" s="1"/>
      <c r="E5075" s="2"/>
      <c r="X5075"/>
      <c r="Y5075" s="7"/>
      <c r="AA5075"/>
      <c r="AB5075" s="7"/>
      <c r="AF5075" s="5"/>
      <c r="AG5075" s="5"/>
      <c r="AI5075" s="5"/>
      <c r="AJ5075" s="15"/>
      <c r="AK5075" s="5"/>
      <c r="AL5075" s="5"/>
      <c r="AM5075" s="5"/>
      <c r="AN5075" s="5"/>
      <c r="AO5075" s="15"/>
    </row>
    <row r="5076" spans="1:41" x14ac:dyDescent="0.3">
      <c r="A5076" s="4"/>
      <c r="C5076" s="10"/>
      <c r="D5076" s="1"/>
      <c r="E5076" s="2"/>
      <c r="X5076"/>
      <c r="Y5076" s="7"/>
      <c r="AA5076"/>
      <c r="AB5076" s="7"/>
      <c r="AF5076" s="5"/>
      <c r="AG5076" s="5"/>
      <c r="AI5076" s="5"/>
      <c r="AJ5076" s="15"/>
      <c r="AK5076" s="5"/>
      <c r="AL5076" s="5"/>
      <c r="AM5076" s="5"/>
      <c r="AN5076" s="5"/>
      <c r="AO5076" s="15"/>
    </row>
    <row r="5077" spans="1:41" x14ac:dyDescent="0.3">
      <c r="A5077" s="4"/>
      <c r="C5077" s="10"/>
      <c r="D5077" s="1"/>
      <c r="E5077" s="2"/>
      <c r="X5077"/>
      <c r="Y5077" s="7"/>
      <c r="AA5077"/>
      <c r="AB5077" s="7"/>
      <c r="AF5077" s="5"/>
      <c r="AG5077" s="5"/>
      <c r="AI5077" s="5"/>
      <c r="AJ5077" s="15"/>
      <c r="AK5077" s="5"/>
      <c r="AL5077" s="5"/>
      <c r="AM5077" s="5"/>
      <c r="AN5077" s="5"/>
      <c r="AO5077" s="15"/>
    </row>
    <row r="5078" spans="1:41" x14ac:dyDescent="0.3">
      <c r="A5078" s="4"/>
      <c r="C5078" s="10"/>
      <c r="D5078" s="1"/>
      <c r="E5078" s="2"/>
      <c r="X5078"/>
      <c r="Y5078" s="7"/>
      <c r="AA5078"/>
      <c r="AB5078" s="7"/>
      <c r="AF5078" s="5"/>
      <c r="AG5078" s="5"/>
      <c r="AI5078" s="5"/>
      <c r="AJ5078" s="15"/>
      <c r="AK5078" s="5"/>
      <c r="AL5078" s="5"/>
      <c r="AM5078" s="5"/>
      <c r="AN5078" s="5"/>
      <c r="AO5078" s="15"/>
    </row>
    <row r="5079" spans="1:41" x14ac:dyDescent="0.3">
      <c r="A5079" s="4"/>
      <c r="C5079" s="10"/>
      <c r="D5079" s="1"/>
      <c r="E5079" s="2"/>
      <c r="X5079"/>
      <c r="Y5079" s="7"/>
      <c r="AA5079"/>
      <c r="AB5079" s="7"/>
      <c r="AF5079" s="5"/>
      <c r="AG5079" s="5"/>
      <c r="AI5079" s="5"/>
      <c r="AJ5079" s="15"/>
      <c r="AK5079" s="5"/>
      <c r="AL5079" s="5"/>
      <c r="AM5079" s="5"/>
      <c r="AN5079" s="5"/>
      <c r="AO5079" s="15"/>
    </row>
    <row r="5080" spans="1:41" x14ac:dyDescent="0.3">
      <c r="A5080" s="4"/>
      <c r="C5080" s="10"/>
      <c r="D5080" s="1"/>
      <c r="E5080" s="2"/>
      <c r="X5080"/>
      <c r="Y5080" s="7"/>
      <c r="AA5080"/>
      <c r="AB5080" s="7"/>
      <c r="AF5080" s="5"/>
      <c r="AG5080" s="5"/>
      <c r="AI5080" s="5"/>
      <c r="AJ5080" s="15"/>
      <c r="AK5080" s="5"/>
      <c r="AL5080" s="5"/>
      <c r="AM5080" s="5"/>
      <c r="AN5080" s="5"/>
      <c r="AO5080" s="15"/>
    </row>
    <row r="5081" spans="1:41" x14ac:dyDescent="0.3">
      <c r="A5081" s="4"/>
      <c r="C5081" s="10"/>
      <c r="D5081" s="1"/>
      <c r="E5081" s="2"/>
      <c r="X5081"/>
      <c r="Y5081" s="7"/>
      <c r="AA5081"/>
      <c r="AB5081" s="7"/>
      <c r="AF5081" s="5"/>
      <c r="AG5081" s="5"/>
      <c r="AI5081" s="5"/>
      <c r="AJ5081" s="15"/>
      <c r="AK5081" s="5"/>
      <c r="AL5081" s="5"/>
      <c r="AM5081" s="5"/>
      <c r="AN5081" s="5"/>
      <c r="AO5081" s="15"/>
    </row>
    <row r="5082" spans="1:41" x14ac:dyDescent="0.3">
      <c r="A5082" s="4"/>
      <c r="C5082" s="10"/>
      <c r="D5082" s="1"/>
      <c r="E5082" s="2"/>
      <c r="X5082"/>
      <c r="Y5082" s="7"/>
      <c r="AA5082"/>
      <c r="AB5082" s="7"/>
      <c r="AF5082" s="5"/>
      <c r="AG5082" s="5"/>
      <c r="AI5082" s="5"/>
      <c r="AJ5082" s="15"/>
      <c r="AK5082" s="5"/>
      <c r="AL5082" s="5"/>
      <c r="AM5082" s="5"/>
      <c r="AN5082" s="5"/>
      <c r="AO5082" s="15"/>
    </row>
    <row r="5083" spans="1:41" x14ac:dyDescent="0.3">
      <c r="A5083" s="4"/>
      <c r="C5083" s="10"/>
      <c r="D5083" s="1"/>
      <c r="E5083" s="2"/>
      <c r="X5083"/>
      <c r="Y5083" s="7"/>
      <c r="AA5083"/>
      <c r="AB5083" s="7"/>
      <c r="AF5083" s="5"/>
      <c r="AG5083" s="5"/>
      <c r="AI5083" s="5"/>
      <c r="AJ5083" s="15"/>
      <c r="AK5083" s="5"/>
      <c r="AL5083" s="5"/>
      <c r="AM5083" s="5"/>
      <c r="AN5083" s="5"/>
      <c r="AO5083" s="15"/>
    </row>
    <row r="5084" spans="1:41" x14ac:dyDescent="0.3">
      <c r="A5084" s="4"/>
      <c r="C5084" s="10"/>
      <c r="D5084" s="1"/>
      <c r="E5084" s="2"/>
      <c r="X5084"/>
      <c r="Y5084" s="7"/>
      <c r="AA5084"/>
      <c r="AB5084" s="7"/>
      <c r="AF5084" s="5"/>
      <c r="AG5084" s="5"/>
      <c r="AI5084" s="5"/>
      <c r="AJ5084" s="15"/>
      <c r="AK5084" s="5"/>
      <c r="AL5084" s="5"/>
      <c r="AM5084" s="5"/>
      <c r="AN5084" s="5"/>
      <c r="AO5084" s="15"/>
    </row>
    <row r="5085" spans="1:41" x14ac:dyDescent="0.3">
      <c r="A5085" s="4"/>
      <c r="C5085" s="10"/>
      <c r="D5085" s="1"/>
      <c r="E5085" s="2"/>
      <c r="X5085"/>
      <c r="Y5085" s="7"/>
      <c r="AA5085"/>
      <c r="AB5085" s="7"/>
      <c r="AF5085" s="5"/>
      <c r="AG5085" s="5"/>
      <c r="AI5085" s="5"/>
      <c r="AJ5085" s="15"/>
      <c r="AK5085" s="5"/>
      <c r="AL5085" s="5"/>
      <c r="AM5085" s="5"/>
      <c r="AN5085" s="5"/>
      <c r="AO5085" s="15"/>
    </row>
    <row r="5086" spans="1:41" x14ac:dyDescent="0.3">
      <c r="A5086" s="4"/>
      <c r="C5086" s="10"/>
      <c r="D5086" s="1"/>
      <c r="E5086" s="2"/>
      <c r="X5086"/>
      <c r="Y5086" s="7"/>
      <c r="AA5086"/>
      <c r="AB5086" s="7"/>
      <c r="AF5086" s="5"/>
      <c r="AG5086" s="5"/>
      <c r="AI5086" s="5"/>
      <c r="AJ5086" s="15"/>
      <c r="AK5086" s="5"/>
      <c r="AL5086" s="5"/>
      <c r="AM5086" s="5"/>
      <c r="AN5086" s="5"/>
      <c r="AO5086" s="15"/>
    </row>
    <row r="5087" spans="1:41" x14ac:dyDescent="0.3">
      <c r="A5087" s="4"/>
      <c r="C5087" s="10"/>
      <c r="D5087" s="1"/>
      <c r="E5087" s="2"/>
      <c r="X5087"/>
      <c r="Y5087" s="7"/>
      <c r="AA5087"/>
      <c r="AB5087" s="7"/>
      <c r="AF5087" s="5"/>
      <c r="AG5087" s="5"/>
      <c r="AI5087" s="5"/>
      <c r="AJ5087" s="15"/>
      <c r="AK5087" s="5"/>
      <c r="AL5087" s="5"/>
      <c r="AM5087" s="5"/>
      <c r="AN5087" s="5"/>
      <c r="AO5087" s="15"/>
    </row>
    <row r="5088" spans="1:41" x14ac:dyDescent="0.3">
      <c r="A5088" s="4"/>
      <c r="C5088" s="10"/>
      <c r="D5088" s="1"/>
      <c r="E5088" s="2"/>
      <c r="X5088"/>
      <c r="Y5088" s="7"/>
      <c r="AA5088"/>
      <c r="AB5088" s="7"/>
      <c r="AF5088" s="5"/>
      <c r="AG5088" s="5"/>
      <c r="AI5088" s="5"/>
      <c r="AJ5088" s="15"/>
      <c r="AK5088" s="5"/>
      <c r="AL5088" s="5"/>
      <c r="AM5088" s="5"/>
      <c r="AN5088" s="5"/>
      <c r="AO5088" s="15"/>
    </row>
    <row r="5089" spans="1:41" x14ac:dyDescent="0.3">
      <c r="A5089" s="4"/>
      <c r="C5089" s="10"/>
      <c r="D5089" s="1"/>
      <c r="E5089" s="2"/>
      <c r="X5089"/>
      <c r="Y5089" s="7"/>
      <c r="AA5089"/>
      <c r="AB5089" s="7"/>
      <c r="AF5089" s="5"/>
      <c r="AG5089" s="5"/>
      <c r="AI5089" s="5"/>
      <c r="AJ5089" s="15"/>
      <c r="AK5089" s="5"/>
      <c r="AL5089" s="5"/>
      <c r="AM5089" s="5"/>
      <c r="AN5089" s="5"/>
      <c r="AO5089" s="15"/>
    </row>
    <row r="5090" spans="1:41" x14ac:dyDescent="0.3">
      <c r="A5090" s="4"/>
      <c r="C5090" s="10"/>
      <c r="D5090" s="1"/>
      <c r="E5090" s="2"/>
      <c r="X5090"/>
      <c r="Y5090" s="7"/>
      <c r="AA5090"/>
      <c r="AB5090" s="7"/>
      <c r="AF5090" s="5"/>
      <c r="AG5090" s="5"/>
      <c r="AI5090" s="5"/>
      <c r="AJ5090" s="15"/>
      <c r="AK5090" s="5"/>
      <c r="AL5090" s="5"/>
      <c r="AM5090" s="5"/>
      <c r="AN5090" s="5"/>
      <c r="AO5090" s="15"/>
    </row>
    <row r="5091" spans="1:41" x14ac:dyDescent="0.3">
      <c r="A5091" s="4"/>
      <c r="C5091" s="10"/>
      <c r="D5091" s="1"/>
      <c r="E5091" s="2"/>
      <c r="X5091"/>
      <c r="Y5091" s="7"/>
      <c r="AA5091"/>
      <c r="AB5091" s="7"/>
      <c r="AF5091" s="5"/>
      <c r="AG5091" s="5"/>
      <c r="AI5091" s="5"/>
      <c r="AJ5091" s="15"/>
      <c r="AK5091" s="5"/>
      <c r="AL5091" s="5"/>
      <c r="AM5091" s="5"/>
      <c r="AN5091" s="5"/>
      <c r="AO5091" s="15"/>
    </row>
    <row r="5092" spans="1:41" x14ac:dyDescent="0.3">
      <c r="A5092" s="4"/>
      <c r="C5092" s="10"/>
      <c r="D5092" s="1"/>
      <c r="E5092" s="2"/>
      <c r="X5092"/>
      <c r="Y5092" s="7"/>
      <c r="AA5092"/>
      <c r="AB5092" s="7"/>
      <c r="AF5092" s="5"/>
      <c r="AG5092" s="5"/>
      <c r="AI5092" s="5"/>
      <c r="AJ5092" s="15"/>
      <c r="AK5092" s="5"/>
      <c r="AL5092" s="5"/>
      <c r="AM5092" s="5"/>
      <c r="AN5092" s="5"/>
      <c r="AO5092" s="15"/>
    </row>
    <row r="5093" spans="1:41" x14ac:dyDescent="0.3">
      <c r="A5093" s="4"/>
      <c r="C5093" s="10"/>
      <c r="D5093" s="1"/>
      <c r="E5093" s="2"/>
      <c r="X5093"/>
      <c r="Y5093" s="7"/>
      <c r="AA5093"/>
      <c r="AB5093" s="7"/>
      <c r="AF5093" s="5"/>
      <c r="AG5093" s="5"/>
      <c r="AI5093" s="5"/>
      <c r="AJ5093" s="15"/>
      <c r="AK5093" s="5"/>
      <c r="AL5093" s="5"/>
      <c r="AM5093" s="5"/>
      <c r="AN5093" s="5"/>
      <c r="AO5093" s="15"/>
    </row>
    <row r="5094" spans="1:41" x14ac:dyDescent="0.3">
      <c r="A5094" s="4"/>
      <c r="C5094" s="10"/>
      <c r="D5094" s="1"/>
      <c r="E5094" s="2"/>
      <c r="X5094"/>
      <c r="Y5094" s="7"/>
      <c r="AA5094"/>
      <c r="AB5094" s="7"/>
      <c r="AF5094" s="5"/>
      <c r="AG5094" s="5"/>
      <c r="AI5094" s="5"/>
      <c r="AJ5094" s="15"/>
      <c r="AK5094" s="5"/>
      <c r="AL5094" s="5"/>
      <c r="AM5094" s="5"/>
      <c r="AN5094" s="5"/>
      <c r="AO5094" s="15"/>
    </row>
    <row r="5095" spans="1:41" x14ac:dyDescent="0.3">
      <c r="A5095" s="4"/>
      <c r="C5095" s="10"/>
      <c r="D5095" s="1"/>
      <c r="E5095" s="2"/>
      <c r="X5095"/>
      <c r="Y5095" s="7"/>
      <c r="AA5095"/>
      <c r="AB5095" s="7"/>
      <c r="AF5095" s="5"/>
      <c r="AG5095" s="5"/>
      <c r="AI5095" s="5"/>
      <c r="AJ5095" s="15"/>
      <c r="AK5095" s="5"/>
      <c r="AL5095" s="5"/>
      <c r="AM5095" s="5"/>
      <c r="AN5095" s="5"/>
      <c r="AO5095" s="15"/>
    </row>
    <row r="5096" spans="1:41" x14ac:dyDescent="0.3">
      <c r="A5096" s="4"/>
      <c r="C5096" s="10"/>
      <c r="D5096" s="1"/>
      <c r="E5096" s="2"/>
      <c r="X5096"/>
      <c r="Y5096" s="7"/>
      <c r="AA5096"/>
      <c r="AB5096" s="7"/>
      <c r="AF5096" s="5"/>
      <c r="AG5096" s="5"/>
      <c r="AI5096" s="5"/>
      <c r="AJ5096" s="15"/>
      <c r="AK5096" s="5"/>
      <c r="AL5096" s="5"/>
      <c r="AM5096" s="5"/>
      <c r="AN5096" s="5"/>
      <c r="AO5096" s="15"/>
    </row>
    <row r="5097" spans="1:41" x14ac:dyDescent="0.3">
      <c r="A5097" s="4"/>
      <c r="C5097" s="10"/>
      <c r="D5097" s="1"/>
      <c r="E5097" s="2"/>
      <c r="X5097"/>
      <c r="Y5097" s="7"/>
      <c r="AA5097"/>
      <c r="AB5097" s="7"/>
      <c r="AF5097" s="5"/>
      <c r="AG5097" s="5"/>
      <c r="AI5097" s="5"/>
      <c r="AJ5097" s="15"/>
      <c r="AK5097" s="5"/>
      <c r="AL5097" s="5"/>
      <c r="AM5097" s="5"/>
      <c r="AN5097" s="5"/>
      <c r="AO5097" s="15"/>
    </row>
    <row r="5098" spans="1:41" x14ac:dyDescent="0.3">
      <c r="A5098" s="4"/>
      <c r="C5098" s="10"/>
      <c r="D5098" s="1"/>
      <c r="E5098" s="2"/>
      <c r="X5098"/>
      <c r="Y5098" s="7"/>
      <c r="AA5098"/>
      <c r="AB5098" s="7"/>
      <c r="AF5098" s="5"/>
      <c r="AG5098" s="5"/>
      <c r="AI5098" s="5"/>
      <c r="AJ5098" s="15"/>
      <c r="AK5098" s="5"/>
      <c r="AL5098" s="5"/>
      <c r="AM5098" s="5"/>
      <c r="AN5098" s="5"/>
      <c r="AO5098" s="15"/>
    </row>
    <row r="5099" spans="1:41" x14ac:dyDescent="0.3">
      <c r="A5099" s="4"/>
      <c r="C5099" s="10"/>
      <c r="D5099" s="1"/>
      <c r="E5099" s="2"/>
      <c r="X5099"/>
      <c r="Y5099" s="7"/>
      <c r="AA5099"/>
      <c r="AB5099" s="7"/>
      <c r="AF5099" s="5"/>
      <c r="AG5099" s="5"/>
      <c r="AI5099" s="5"/>
      <c r="AJ5099" s="15"/>
      <c r="AK5099" s="5"/>
      <c r="AL5099" s="5"/>
      <c r="AM5099" s="5"/>
      <c r="AN5099" s="5"/>
      <c r="AO5099" s="15"/>
    </row>
    <row r="5100" spans="1:41" x14ac:dyDescent="0.3">
      <c r="A5100" s="4"/>
      <c r="C5100" s="10"/>
      <c r="D5100" s="1"/>
      <c r="E5100" s="2"/>
      <c r="X5100"/>
      <c r="Y5100" s="7"/>
      <c r="AA5100"/>
      <c r="AB5100" s="7"/>
      <c r="AF5100" s="5"/>
      <c r="AG5100" s="5"/>
      <c r="AI5100" s="5"/>
      <c r="AJ5100" s="15"/>
      <c r="AK5100" s="5"/>
      <c r="AL5100" s="5"/>
      <c r="AM5100" s="5"/>
      <c r="AN5100" s="5"/>
      <c r="AO5100" s="15"/>
    </row>
    <row r="5101" spans="1:41" x14ac:dyDescent="0.3">
      <c r="A5101" s="4"/>
      <c r="C5101" s="10"/>
      <c r="D5101" s="1"/>
      <c r="E5101" s="2"/>
      <c r="X5101"/>
      <c r="Y5101" s="7"/>
      <c r="AA5101"/>
      <c r="AB5101" s="7"/>
      <c r="AF5101" s="5"/>
      <c r="AG5101" s="5"/>
      <c r="AI5101" s="5"/>
      <c r="AJ5101" s="15"/>
      <c r="AK5101" s="5"/>
      <c r="AL5101" s="5"/>
      <c r="AM5101" s="5"/>
      <c r="AN5101" s="5"/>
      <c r="AO5101" s="15"/>
    </row>
    <row r="5102" spans="1:41" x14ac:dyDescent="0.3">
      <c r="A5102" s="4"/>
      <c r="C5102" s="10"/>
      <c r="D5102" s="1"/>
      <c r="E5102" s="2"/>
      <c r="X5102"/>
      <c r="Y5102" s="7"/>
      <c r="AA5102"/>
      <c r="AB5102" s="7"/>
      <c r="AF5102" s="5"/>
      <c r="AG5102" s="5"/>
      <c r="AI5102" s="5"/>
      <c r="AJ5102" s="15"/>
      <c r="AK5102" s="5"/>
      <c r="AL5102" s="5"/>
      <c r="AM5102" s="5"/>
      <c r="AN5102" s="5"/>
      <c r="AO5102" s="15"/>
    </row>
    <row r="5103" spans="1:41" x14ac:dyDescent="0.3">
      <c r="A5103" s="4"/>
      <c r="C5103" s="10"/>
      <c r="D5103" s="1"/>
      <c r="E5103" s="2"/>
      <c r="X5103"/>
      <c r="Y5103" s="7"/>
      <c r="AA5103"/>
      <c r="AB5103" s="7"/>
      <c r="AF5103" s="5"/>
      <c r="AG5103" s="5"/>
      <c r="AI5103" s="5"/>
      <c r="AJ5103" s="15"/>
      <c r="AK5103" s="5"/>
      <c r="AL5103" s="5"/>
      <c r="AM5103" s="5"/>
      <c r="AN5103" s="5"/>
      <c r="AO5103" s="15"/>
    </row>
    <row r="5104" spans="1:41" x14ac:dyDescent="0.3">
      <c r="A5104" s="4"/>
      <c r="C5104" s="10"/>
      <c r="D5104" s="1"/>
      <c r="E5104" s="2"/>
      <c r="X5104"/>
      <c r="Y5104" s="7"/>
      <c r="AA5104"/>
      <c r="AB5104" s="7"/>
      <c r="AF5104" s="5"/>
      <c r="AG5104" s="5"/>
      <c r="AI5104" s="5"/>
      <c r="AJ5104" s="15"/>
      <c r="AK5104" s="5"/>
      <c r="AL5104" s="5"/>
      <c r="AM5104" s="5"/>
      <c r="AN5104" s="5"/>
      <c r="AO5104" s="15"/>
    </row>
    <row r="5105" spans="1:41" x14ac:dyDescent="0.3">
      <c r="A5105" s="4"/>
      <c r="C5105" s="10"/>
      <c r="D5105" s="1"/>
      <c r="E5105" s="2"/>
      <c r="X5105"/>
      <c r="Y5105" s="7"/>
      <c r="AA5105"/>
      <c r="AB5105" s="7"/>
      <c r="AF5105" s="5"/>
      <c r="AG5105" s="5"/>
      <c r="AI5105" s="5"/>
      <c r="AJ5105" s="15"/>
      <c r="AK5105" s="5"/>
      <c r="AL5105" s="5"/>
      <c r="AM5105" s="5"/>
      <c r="AN5105" s="5"/>
      <c r="AO5105" s="15"/>
    </row>
    <row r="5106" spans="1:41" x14ac:dyDescent="0.3">
      <c r="A5106" s="4"/>
      <c r="C5106" s="10"/>
      <c r="D5106" s="1"/>
      <c r="E5106" s="2"/>
      <c r="X5106"/>
      <c r="Y5106" s="7"/>
      <c r="AA5106"/>
      <c r="AB5106" s="7"/>
      <c r="AF5106" s="5"/>
      <c r="AG5106" s="5"/>
      <c r="AI5106" s="5"/>
      <c r="AJ5106" s="15"/>
      <c r="AK5106" s="5"/>
      <c r="AL5106" s="5"/>
      <c r="AM5106" s="5"/>
      <c r="AN5106" s="5"/>
      <c r="AO5106" s="15"/>
    </row>
    <row r="5107" spans="1:41" x14ac:dyDescent="0.3">
      <c r="A5107" s="4"/>
      <c r="C5107" s="10"/>
      <c r="D5107" s="1"/>
      <c r="E5107" s="2"/>
      <c r="X5107"/>
      <c r="Y5107" s="7"/>
      <c r="AA5107"/>
      <c r="AB5107" s="7"/>
      <c r="AF5107" s="5"/>
      <c r="AG5107" s="5"/>
      <c r="AI5107" s="5"/>
      <c r="AJ5107" s="15"/>
      <c r="AK5107" s="5"/>
      <c r="AL5107" s="5"/>
      <c r="AM5107" s="5"/>
      <c r="AN5107" s="5"/>
      <c r="AO5107" s="15"/>
    </row>
    <row r="5108" spans="1:41" x14ac:dyDescent="0.3">
      <c r="A5108" s="4"/>
      <c r="C5108" s="10"/>
      <c r="D5108" s="1"/>
      <c r="E5108" s="2"/>
      <c r="X5108"/>
      <c r="Y5108" s="7"/>
      <c r="AA5108"/>
      <c r="AB5108" s="7"/>
      <c r="AF5108" s="5"/>
      <c r="AG5108" s="5"/>
      <c r="AI5108" s="5"/>
      <c r="AJ5108" s="15"/>
      <c r="AK5108" s="5"/>
      <c r="AL5108" s="5"/>
      <c r="AM5108" s="5"/>
      <c r="AN5108" s="5"/>
      <c r="AO5108" s="15"/>
    </row>
    <row r="5109" spans="1:41" x14ac:dyDescent="0.3">
      <c r="A5109" s="4"/>
      <c r="C5109" s="10"/>
      <c r="D5109" s="1"/>
      <c r="E5109" s="2"/>
      <c r="X5109"/>
      <c r="Y5109" s="7"/>
      <c r="AA5109"/>
      <c r="AB5109" s="7"/>
      <c r="AF5109" s="5"/>
      <c r="AG5109" s="5"/>
      <c r="AI5109" s="5"/>
      <c r="AJ5109" s="15"/>
      <c r="AK5109" s="5"/>
      <c r="AL5109" s="5"/>
      <c r="AM5109" s="5"/>
      <c r="AN5109" s="5"/>
      <c r="AO5109" s="15"/>
    </row>
    <row r="5110" spans="1:41" x14ac:dyDescent="0.3">
      <c r="A5110" s="4"/>
      <c r="C5110" s="10"/>
      <c r="D5110" s="1"/>
      <c r="E5110" s="2"/>
      <c r="X5110"/>
      <c r="Y5110" s="7"/>
      <c r="AA5110"/>
      <c r="AB5110" s="7"/>
      <c r="AF5110" s="5"/>
      <c r="AG5110" s="5"/>
      <c r="AI5110" s="5"/>
      <c r="AJ5110" s="15"/>
      <c r="AK5110" s="5"/>
      <c r="AL5110" s="5"/>
      <c r="AM5110" s="5"/>
      <c r="AN5110" s="5"/>
      <c r="AO5110" s="15"/>
    </row>
    <row r="5111" spans="1:41" x14ac:dyDescent="0.3">
      <c r="A5111" s="4"/>
      <c r="C5111" s="10"/>
      <c r="D5111" s="1"/>
      <c r="E5111" s="2"/>
      <c r="X5111"/>
      <c r="Y5111" s="7"/>
      <c r="AA5111"/>
      <c r="AB5111" s="7"/>
      <c r="AF5111" s="5"/>
      <c r="AG5111" s="5"/>
      <c r="AI5111" s="5"/>
      <c r="AJ5111" s="15"/>
      <c r="AK5111" s="5"/>
      <c r="AL5111" s="5"/>
      <c r="AM5111" s="5"/>
      <c r="AN5111" s="5"/>
      <c r="AO5111" s="15"/>
    </row>
    <row r="5112" spans="1:41" x14ac:dyDescent="0.3">
      <c r="A5112" s="4"/>
      <c r="C5112" s="10"/>
      <c r="D5112" s="1"/>
      <c r="E5112" s="2"/>
      <c r="X5112"/>
      <c r="Y5112" s="7"/>
      <c r="AA5112"/>
      <c r="AB5112" s="7"/>
      <c r="AF5112" s="5"/>
      <c r="AG5112" s="5"/>
      <c r="AI5112" s="5"/>
      <c r="AJ5112" s="15"/>
      <c r="AK5112" s="5"/>
      <c r="AL5112" s="5"/>
      <c r="AM5112" s="5"/>
      <c r="AN5112" s="5"/>
      <c r="AO5112" s="15"/>
    </row>
    <row r="5113" spans="1:41" x14ac:dyDescent="0.3">
      <c r="A5113" s="4"/>
      <c r="C5113" s="10"/>
      <c r="D5113" s="1"/>
      <c r="E5113" s="2"/>
      <c r="X5113"/>
      <c r="Y5113" s="7"/>
      <c r="AA5113"/>
      <c r="AB5113" s="7"/>
      <c r="AF5113" s="5"/>
      <c r="AG5113" s="5"/>
      <c r="AI5113" s="5"/>
      <c r="AJ5113" s="15"/>
      <c r="AK5113" s="5"/>
      <c r="AL5113" s="5"/>
      <c r="AM5113" s="5"/>
      <c r="AN5113" s="5"/>
      <c r="AO5113" s="15"/>
    </row>
    <row r="5114" spans="1:41" x14ac:dyDescent="0.3">
      <c r="A5114" s="4"/>
      <c r="C5114" s="10"/>
      <c r="D5114" s="1"/>
      <c r="E5114" s="2"/>
      <c r="X5114"/>
      <c r="Y5114" s="7"/>
      <c r="AA5114"/>
      <c r="AB5114" s="7"/>
      <c r="AF5114" s="5"/>
      <c r="AG5114" s="5"/>
      <c r="AI5114" s="5"/>
      <c r="AJ5114" s="15"/>
      <c r="AK5114" s="5"/>
      <c r="AL5114" s="5"/>
      <c r="AM5114" s="5"/>
      <c r="AN5114" s="5"/>
      <c r="AO5114" s="15"/>
    </row>
    <row r="5115" spans="1:41" x14ac:dyDescent="0.3">
      <c r="A5115" s="4"/>
      <c r="C5115" s="10"/>
      <c r="D5115" s="1"/>
      <c r="E5115" s="2"/>
      <c r="X5115"/>
      <c r="Y5115" s="7"/>
      <c r="AA5115"/>
      <c r="AB5115" s="7"/>
      <c r="AF5115" s="5"/>
      <c r="AG5115" s="5"/>
      <c r="AI5115" s="5"/>
      <c r="AJ5115" s="15"/>
      <c r="AK5115" s="5"/>
      <c r="AL5115" s="5"/>
      <c r="AM5115" s="5"/>
      <c r="AN5115" s="5"/>
      <c r="AO5115" s="15"/>
    </row>
    <row r="5116" spans="1:41" x14ac:dyDescent="0.3">
      <c r="A5116" s="4"/>
      <c r="C5116" s="10"/>
      <c r="D5116" s="1"/>
      <c r="E5116" s="2"/>
      <c r="X5116"/>
      <c r="Y5116" s="7"/>
      <c r="AA5116"/>
      <c r="AB5116" s="7"/>
      <c r="AF5116" s="5"/>
      <c r="AG5116" s="5"/>
      <c r="AI5116" s="5"/>
      <c r="AJ5116" s="15"/>
      <c r="AK5116" s="5"/>
      <c r="AL5116" s="5"/>
      <c r="AM5116" s="5"/>
      <c r="AN5116" s="5"/>
      <c r="AO5116" s="15"/>
    </row>
    <row r="5117" spans="1:41" x14ac:dyDescent="0.3">
      <c r="A5117" s="4"/>
      <c r="C5117" s="10"/>
      <c r="D5117" s="1"/>
      <c r="E5117" s="2"/>
      <c r="X5117"/>
      <c r="Y5117" s="7"/>
      <c r="AA5117"/>
      <c r="AB5117" s="7"/>
      <c r="AF5117" s="5"/>
      <c r="AG5117" s="5"/>
      <c r="AI5117" s="5"/>
      <c r="AJ5117" s="15"/>
      <c r="AK5117" s="5"/>
      <c r="AL5117" s="5"/>
      <c r="AM5117" s="5"/>
      <c r="AN5117" s="5"/>
      <c r="AO5117" s="15"/>
    </row>
    <row r="5118" spans="1:41" x14ac:dyDescent="0.3">
      <c r="A5118" s="4"/>
      <c r="C5118" s="10"/>
      <c r="D5118" s="1"/>
      <c r="E5118" s="2"/>
      <c r="X5118"/>
      <c r="Y5118" s="7"/>
      <c r="AA5118"/>
      <c r="AB5118" s="7"/>
      <c r="AF5118" s="5"/>
      <c r="AG5118" s="5"/>
      <c r="AI5118" s="5"/>
      <c r="AJ5118" s="15"/>
      <c r="AK5118" s="5"/>
      <c r="AL5118" s="5"/>
      <c r="AM5118" s="5"/>
      <c r="AN5118" s="5"/>
      <c r="AO5118" s="15"/>
    </row>
    <row r="5119" spans="1:41" x14ac:dyDescent="0.3">
      <c r="A5119" s="4"/>
      <c r="C5119" s="10"/>
      <c r="D5119" s="1"/>
      <c r="E5119" s="2"/>
      <c r="X5119"/>
      <c r="Y5119" s="7"/>
      <c r="AA5119"/>
      <c r="AB5119" s="7"/>
      <c r="AF5119" s="5"/>
      <c r="AG5119" s="5"/>
      <c r="AI5119" s="5"/>
      <c r="AJ5119" s="15"/>
      <c r="AK5119" s="5"/>
      <c r="AL5119" s="5"/>
      <c r="AM5119" s="5"/>
      <c r="AN5119" s="5"/>
      <c r="AO5119" s="15"/>
    </row>
    <row r="5120" spans="1:41" x14ac:dyDescent="0.3">
      <c r="A5120" s="4"/>
      <c r="C5120" s="10"/>
      <c r="D5120" s="1"/>
      <c r="E5120" s="2"/>
      <c r="X5120"/>
      <c r="Y5120" s="7"/>
      <c r="AA5120"/>
      <c r="AB5120" s="7"/>
      <c r="AF5120" s="5"/>
      <c r="AG5120" s="5"/>
      <c r="AI5120" s="5"/>
      <c r="AJ5120" s="15"/>
      <c r="AK5120" s="5"/>
      <c r="AL5120" s="5"/>
      <c r="AM5120" s="5"/>
      <c r="AN5120" s="5"/>
      <c r="AO5120" s="15"/>
    </row>
    <row r="5121" spans="1:41" x14ac:dyDescent="0.3">
      <c r="A5121" s="4"/>
      <c r="C5121" s="10"/>
      <c r="D5121" s="1"/>
      <c r="E5121" s="2"/>
      <c r="X5121"/>
      <c r="Y5121" s="7"/>
      <c r="AA5121"/>
      <c r="AB5121" s="7"/>
      <c r="AF5121" s="5"/>
      <c r="AG5121" s="5"/>
      <c r="AI5121" s="5"/>
      <c r="AJ5121" s="15"/>
      <c r="AK5121" s="5"/>
      <c r="AL5121" s="5"/>
      <c r="AM5121" s="5"/>
      <c r="AN5121" s="5"/>
      <c r="AO5121" s="15"/>
    </row>
    <row r="5122" spans="1:41" x14ac:dyDescent="0.3">
      <c r="A5122" s="4"/>
      <c r="C5122" s="10"/>
      <c r="D5122" s="1"/>
      <c r="E5122" s="2"/>
      <c r="X5122"/>
      <c r="Y5122" s="7"/>
      <c r="AA5122"/>
      <c r="AB5122" s="7"/>
      <c r="AF5122" s="5"/>
      <c r="AG5122" s="5"/>
      <c r="AI5122" s="5"/>
      <c r="AJ5122" s="15"/>
      <c r="AK5122" s="5"/>
      <c r="AL5122" s="5"/>
      <c r="AM5122" s="5"/>
      <c r="AN5122" s="5"/>
      <c r="AO5122" s="15"/>
    </row>
    <row r="5123" spans="1:41" x14ac:dyDescent="0.3">
      <c r="A5123" s="4"/>
      <c r="C5123" s="10"/>
      <c r="D5123" s="1"/>
      <c r="E5123" s="2"/>
      <c r="X5123"/>
      <c r="Y5123" s="7"/>
      <c r="AA5123"/>
      <c r="AB5123" s="7"/>
      <c r="AF5123" s="5"/>
      <c r="AG5123" s="5"/>
      <c r="AI5123" s="5"/>
      <c r="AJ5123" s="15"/>
      <c r="AK5123" s="5"/>
      <c r="AL5123" s="5"/>
      <c r="AM5123" s="5"/>
      <c r="AN5123" s="5"/>
      <c r="AO5123" s="15"/>
    </row>
    <row r="5124" spans="1:41" x14ac:dyDescent="0.3">
      <c r="A5124" s="4"/>
      <c r="C5124" s="10"/>
      <c r="D5124" s="1"/>
      <c r="E5124" s="2"/>
      <c r="X5124"/>
      <c r="Y5124" s="7"/>
      <c r="AA5124"/>
      <c r="AB5124" s="7"/>
      <c r="AF5124" s="5"/>
      <c r="AG5124" s="5"/>
      <c r="AI5124" s="5"/>
      <c r="AJ5124" s="15"/>
      <c r="AK5124" s="5"/>
      <c r="AL5124" s="5"/>
      <c r="AM5124" s="5"/>
      <c r="AN5124" s="5"/>
      <c r="AO5124" s="15"/>
    </row>
    <row r="5125" spans="1:41" x14ac:dyDescent="0.3">
      <c r="A5125" s="4"/>
      <c r="C5125" s="10"/>
      <c r="D5125" s="1"/>
      <c r="E5125" s="2"/>
      <c r="X5125"/>
      <c r="Y5125" s="7"/>
      <c r="AA5125"/>
      <c r="AB5125" s="7"/>
      <c r="AF5125" s="5"/>
      <c r="AG5125" s="5"/>
      <c r="AI5125" s="5"/>
      <c r="AJ5125" s="15"/>
      <c r="AK5125" s="5"/>
      <c r="AL5125" s="5"/>
      <c r="AM5125" s="5"/>
      <c r="AN5125" s="5"/>
      <c r="AO5125" s="15"/>
    </row>
    <row r="5126" spans="1:41" x14ac:dyDescent="0.3">
      <c r="A5126" s="4"/>
      <c r="C5126" s="10"/>
      <c r="D5126" s="1"/>
      <c r="E5126" s="2"/>
      <c r="X5126"/>
      <c r="Y5126" s="7"/>
      <c r="AA5126"/>
      <c r="AB5126" s="7"/>
      <c r="AF5126" s="5"/>
      <c r="AG5126" s="5"/>
      <c r="AI5126" s="5"/>
      <c r="AJ5126" s="15"/>
      <c r="AK5126" s="5"/>
      <c r="AL5126" s="5"/>
      <c r="AM5126" s="5"/>
      <c r="AN5126" s="5"/>
      <c r="AO5126" s="15"/>
    </row>
    <row r="5127" spans="1:41" x14ac:dyDescent="0.3">
      <c r="A5127" s="4"/>
      <c r="C5127" s="10"/>
      <c r="D5127" s="1"/>
      <c r="E5127" s="2"/>
      <c r="X5127"/>
      <c r="Y5127" s="7"/>
      <c r="AA5127"/>
      <c r="AB5127" s="7"/>
      <c r="AF5127" s="5"/>
      <c r="AG5127" s="5"/>
      <c r="AI5127" s="5"/>
      <c r="AJ5127" s="15"/>
      <c r="AK5127" s="5"/>
      <c r="AL5127" s="5"/>
      <c r="AM5127" s="5"/>
      <c r="AN5127" s="5"/>
      <c r="AO5127" s="15"/>
    </row>
    <row r="5128" spans="1:41" x14ac:dyDescent="0.3">
      <c r="A5128" s="4"/>
      <c r="C5128" s="10"/>
      <c r="D5128" s="1"/>
      <c r="E5128" s="2"/>
      <c r="X5128"/>
      <c r="Y5128" s="7"/>
      <c r="AA5128"/>
      <c r="AB5128" s="7"/>
      <c r="AF5128" s="5"/>
      <c r="AG5128" s="5"/>
      <c r="AI5128" s="5"/>
      <c r="AJ5128" s="15"/>
      <c r="AK5128" s="5"/>
      <c r="AL5128" s="5"/>
      <c r="AM5128" s="5"/>
      <c r="AN5128" s="5"/>
      <c r="AO5128" s="15"/>
    </row>
    <row r="5129" spans="1:41" x14ac:dyDescent="0.3">
      <c r="A5129" s="4"/>
      <c r="C5129" s="10"/>
      <c r="D5129" s="1"/>
      <c r="E5129" s="2"/>
      <c r="X5129"/>
      <c r="Y5129" s="7"/>
      <c r="AA5129"/>
      <c r="AB5129" s="7"/>
      <c r="AF5129" s="5"/>
      <c r="AG5129" s="5"/>
      <c r="AI5129" s="5"/>
      <c r="AJ5129" s="15"/>
      <c r="AK5129" s="5"/>
      <c r="AL5129" s="5"/>
      <c r="AM5129" s="5"/>
      <c r="AN5129" s="5"/>
      <c r="AO5129" s="15"/>
    </row>
    <row r="5130" spans="1:41" x14ac:dyDescent="0.3">
      <c r="A5130" s="4"/>
      <c r="C5130" s="10"/>
      <c r="D5130" s="1"/>
      <c r="E5130" s="2"/>
      <c r="X5130"/>
      <c r="Y5130" s="7"/>
      <c r="AA5130"/>
      <c r="AB5130" s="7"/>
      <c r="AF5130" s="5"/>
      <c r="AG5130" s="5"/>
      <c r="AI5130" s="5"/>
      <c r="AJ5130" s="15"/>
      <c r="AK5130" s="5"/>
      <c r="AL5130" s="5"/>
      <c r="AM5130" s="5"/>
      <c r="AN5130" s="5"/>
      <c r="AO5130" s="15"/>
    </row>
    <row r="5131" spans="1:41" x14ac:dyDescent="0.3">
      <c r="A5131" s="4"/>
      <c r="C5131" s="10"/>
      <c r="D5131" s="1"/>
      <c r="E5131" s="2"/>
      <c r="X5131"/>
      <c r="Y5131" s="7"/>
      <c r="AA5131"/>
      <c r="AB5131" s="7"/>
      <c r="AF5131" s="5"/>
      <c r="AG5131" s="5"/>
      <c r="AI5131" s="5"/>
      <c r="AJ5131" s="15"/>
      <c r="AK5131" s="5"/>
      <c r="AL5131" s="5"/>
      <c r="AM5131" s="5"/>
      <c r="AN5131" s="5"/>
      <c r="AO5131" s="15"/>
    </row>
    <row r="5132" spans="1:41" x14ac:dyDescent="0.3">
      <c r="A5132" s="4"/>
      <c r="C5132" s="10"/>
      <c r="D5132" s="1"/>
      <c r="E5132" s="2"/>
      <c r="X5132"/>
      <c r="Y5132" s="7"/>
      <c r="AA5132"/>
      <c r="AB5132" s="7"/>
      <c r="AF5132" s="5"/>
      <c r="AG5132" s="5"/>
      <c r="AI5132" s="5"/>
      <c r="AJ5132" s="15"/>
      <c r="AK5132" s="5"/>
      <c r="AL5132" s="5"/>
      <c r="AM5132" s="5"/>
      <c r="AN5132" s="5"/>
      <c r="AO5132" s="15"/>
    </row>
    <row r="5133" spans="1:41" x14ac:dyDescent="0.3">
      <c r="A5133" s="4"/>
      <c r="C5133" s="10"/>
      <c r="D5133" s="1"/>
      <c r="E5133" s="2"/>
      <c r="X5133"/>
      <c r="Y5133" s="7"/>
      <c r="AA5133"/>
      <c r="AB5133" s="7"/>
      <c r="AF5133" s="5"/>
      <c r="AG5133" s="5"/>
      <c r="AI5133" s="5"/>
      <c r="AJ5133" s="15"/>
      <c r="AK5133" s="5"/>
      <c r="AL5133" s="5"/>
      <c r="AM5133" s="5"/>
      <c r="AN5133" s="5"/>
      <c r="AO5133" s="15"/>
    </row>
    <row r="5134" spans="1:41" x14ac:dyDescent="0.3">
      <c r="A5134" s="4"/>
      <c r="C5134" s="10"/>
      <c r="D5134" s="1"/>
      <c r="E5134" s="2"/>
      <c r="X5134"/>
      <c r="Y5134" s="7"/>
      <c r="AA5134"/>
      <c r="AB5134" s="7"/>
      <c r="AF5134" s="5"/>
      <c r="AG5134" s="5"/>
      <c r="AI5134" s="5"/>
      <c r="AJ5134" s="15"/>
      <c r="AK5134" s="5"/>
      <c r="AL5134" s="5"/>
      <c r="AM5134" s="5"/>
      <c r="AN5134" s="5"/>
      <c r="AO5134" s="15"/>
    </row>
    <row r="5135" spans="1:41" x14ac:dyDescent="0.3">
      <c r="A5135" s="4"/>
      <c r="C5135" s="10"/>
      <c r="D5135" s="1"/>
      <c r="E5135" s="2"/>
      <c r="X5135"/>
      <c r="Y5135" s="7"/>
      <c r="AA5135"/>
      <c r="AB5135" s="7"/>
      <c r="AF5135" s="5"/>
      <c r="AG5135" s="5"/>
      <c r="AI5135" s="5"/>
      <c r="AJ5135" s="15"/>
      <c r="AK5135" s="5"/>
      <c r="AL5135" s="5"/>
      <c r="AM5135" s="5"/>
      <c r="AN5135" s="5"/>
      <c r="AO5135" s="15"/>
    </row>
    <row r="5136" spans="1:41" x14ac:dyDescent="0.3">
      <c r="A5136" s="4"/>
      <c r="C5136" s="10"/>
      <c r="D5136" s="1"/>
      <c r="E5136" s="2"/>
      <c r="X5136"/>
      <c r="Y5136" s="7"/>
      <c r="AA5136"/>
      <c r="AB5136" s="7"/>
      <c r="AF5136" s="5"/>
      <c r="AG5136" s="5"/>
      <c r="AI5136" s="5"/>
      <c r="AJ5136" s="15"/>
      <c r="AK5136" s="5"/>
      <c r="AL5136" s="5"/>
      <c r="AM5136" s="5"/>
      <c r="AN5136" s="5"/>
      <c r="AO5136" s="15"/>
    </row>
    <row r="5137" spans="1:41" x14ac:dyDescent="0.3">
      <c r="A5137" s="4"/>
      <c r="C5137" s="10"/>
      <c r="D5137" s="1"/>
      <c r="E5137" s="2"/>
      <c r="X5137"/>
      <c r="Y5137" s="7"/>
      <c r="AA5137"/>
      <c r="AB5137" s="7"/>
      <c r="AF5137" s="5"/>
      <c r="AG5137" s="5"/>
      <c r="AI5137" s="5"/>
      <c r="AJ5137" s="15"/>
      <c r="AK5137" s="5"/>
      <c r="AL5137" s="5"/>
      <c r="AM5137" s="5"/>
      <c r="AN5137" s="5"/>
      <c r="AO5137" s="15"/>
    </row>
    <row r="5138" spans="1:41" x14ac:dyDescent="0.3">
      <c r="A5138" s="4"/>
      <c r="C5138" s="10"/>
      <c r="D5138" s="1"/>
      <c r="E5138" s="2"/>
      <c r="X5138"/>
      <c r="Y5138" s="7"/>
      <c r="AA5138"/>
      <c r="AB5138" s="7"/>
      <c r="AF5138" s="5"/>
      <c r="AG5138" s="5"/>
      <c r="AI5138" s="5"/>
      <c r="AJ5138" s="15"/>
      <c r="AK5138" s="5"/>
      <c r="AL5138" s="5"/>
      <c r="AM5138" s="5"/>
      <c r="AN5138" s="5"/>
      <c r="AO5138" s="15"/>
    </row>
    <row r="5139" spans="1:41" x14ac:dyDescent="0.3">
      <c r="A5139" s="4"/>
      <c r="C5139" s="10"/>
      <c r="D5139" s="1"/>
      <c r="E5139" s="2"/>
      <c r="X5139"/>
      <c r="Y5139" s="7"/>
      <c r="AA5139"/>
      <c r="AB5139" s="7"/>
      <c r="AF5139" s="5"/>
      <c r="AG5139" s="5"/>
      <c r="AI5139" s="5"/>
      <c r="AJ5139" s="15"/>
      <c r="AK5139" s="5"/>
      <c r="AL5139" s="5"/>
      <c r="AM5139" s="5"/>
      <c r="AN5139" s="5"/>
      <c r="AO5139" s="15"/>
    </row>
    <row r="5140" spans="1:41" x14ac:dyDescent="0.3">
      <c r="A5140" s="4"/>
      <c r="C5140" s="10"/>
      <c r="D5140" s="1"/>
      <c r="E5140" s="2"/>
      <c r="X5140"/>
      <c r="Y5140" s="7"/>
      <c r="AA5140"/>
      <c r="AB5140" s="7"/>
      <c r="AF5140" s="5"/>
      <c r="AG5140" s="5"/>
      <c r="AI5140" s="5"/>
      <c r="AJ5140" s="15"/>
      <c r="AK5140" s="5"/>
      <c r="AL5140" s="5"/>
      <c r="AM5140" s="5"/>
      <c r="AN5140" s="5"/>
      <c r="AO5140" s="15"/>
    </row>
    <row r="5141" spans="1:41" x14ac:dyDescent="0.3">
      <c r="A5141" s="4"/>
      <c r="C5141" s="10"/>
      <c r="D5141" s="1"/>
      <c r="E5141" s="2"/>
      <c r="X5141"/>
      <c r="Y5141" s="7"/>
      <c r="AA5141"/>
      <c r="AB5141" s="7"/>
      <c r="AF5141" s="5"/>
      <c r="AG5141" s="5"/>
      <c r="AI5141" s="5"/>
      <c r="AJ5141" s="15"/>
      <c r="AK5141" s="5"/>
      <c r="AL5141" s="5"/>
      <c r="AM5141" s="5"/>
      <c r="AN5141" s="5"/>
      <c r="AO5141" s="15"/>
    </row>
    <row r="5142" spans="1:41" x14ac:dyDescent="0.3">
      <c r="A5142" s="4"/>
      <c r="C5142" s="10"/>
      <c r="D5142" s="1"/>
      <c r="E5142" s="2"/>
      <c r="X5142"/>
      <c r="Y5142" s="7"/>
      <c r="AA5142"/>
      <c r="AB5142" s="7"/>
      <c r="AF5142" s="5"/>
      <c r="AG5142" s="5"/>
      <c r="AI5142" s="5"/>
      <c r="AJ5142" s="15"/>
      <c r="AK5142" s="5"/>
      <c r="AL5142" s="5"/>
      <c r="AM5142" s="5"/>
      <c r="AN5142" s="5"/>
      <c r="AO5142" s="15"/>
    </row>
    <row r="5143" spans="1:41" x14ac:dyDescent="0.3">
      <c r="A5143" s="4"/>
      <c r="C5143" s="10"/>
      <c r="D5143" s="1"/>
      <c r="E5143" s="2"/>
      <c r="X5143"/>
      <c r="Y5143" s="7"/>
      <c r="AA5143"/>
      <c r="AB5143" s="7"/>
      <c r="AF5143" s="5"/>
      <c r="AG5143" s="5"/>
      <c r="AI5143" s="5"/>
      <c r="AJ5143" s="15"/>
      <c r="AK5143" s="5"/>
      <c r="AL5143" s="5"/>
      <c r="AM5143" s="5"/>
      <c r="AN5143" s="5"/>
      <c r="AO5143" s="15"/>
    </row>
    <row r="5144" spans="1:41" x14ac:dyDescent="0.3">
      <c r="A5144" s="4"/>
      <c r="C5144" s="10"/>
      <c r="D5144" s="1"/>
      <c r="E5144" s="2"/>
      <c r="X5144"/>
      <c r="Y5144" s="7"/>
      <c r="AA5144"/>
      <c r="AB5144" s="7"/>
      <c r="AF5144" s="5"/>
      <c r="AG5144" s="5"/>
      <c r="AI5144" s="5"/>
      <c r="AJ5144" s="15"/>
      <c r="AK5144" s="5"/>
      <c r="AL5144" s="5"/>
      <c r="AM5144" s="5"/>
      <c r="AN5144" s="5"/>
      <c r="AO5144" s="15"/>
    </row>
    <row r="5145" spans="1:41" x14ac:dyDescent="0.3">
      <c r="A5145" s="4"/>
      <c r="C5145" s="10"/>
      <c r="D5145" s="1"/>
      <c r="E5145" s="2"/>
      <c r="X5145"/>
      <c r="Y5145" s="7"/>
      <c r="AA5145"/>
      <c r="AB5145" s="7"/>
      <c r="AF5145" s="5"/>
      <c r="AG5145" s="5"/>
      <c r="AI5145" s="5"/>
      <c r="AJ5145" s="15"/>
      <c r="AK5145" s="5"/>
      <c r="AL5145" s="5"/>
      <c r="AM5145" s="5"/>
      <c r="AN5145" s="5"/>
      <c r="AO5145" s="15"/>
    </row>
    <row r="5146" spans="1:41" x14ac:dyDescent="0.3">
      <c r="A5146" s="4"/>
      <c r="C5146" s="10"/>
      <c r="D5146" s="1"/>
      <c r="E5146" s="2"/>
      <c r="X5146"/>
      <c r="Y5146" s="7"/>
      <c r="AA5146"/>
      <c r="AB5146" s="7"/>
      <c r="AF5146" s="5"/>
      <c r="AG5146" s="5"/>
      <c r="AI5146" s="5"/>
      <c r="AJ5146" s="15"/>
      <c r="AK5146" s="5"/>
      <c r="AL5146" s="5"/>
      <c r="AM5146" s="5"/>
      <c r="AN5146" s="5"/>
      <c r="AO5146" s="15"/>
    </row>
    <row r="5147" spans="1:41" x14ac:dyDescent="0.3">
      <c r="A5147" s="4"/>
      <c r="C5147" s="10"/>
      <c r="D5147" s="1"/>
      <c r="E5147" s="2"/>
      <c r="X5147"/>
      <c r="Y5147" s="7"/>
      <c r="AA5147"/>
      <c r="AB5147" s="7"/>
      <c r="AF5147" s="5"/>
      <c r="AG5147" s="5"/>
      <c r="AI5147" s="5"/>
      <c r="AJ5147" s="15"/>
      <c r="AK5147" s="5"/>
      <c r="AL5147" s="5"/>
      <c r="AM5147" s="5"/>
      <c r="AN5147" s="5"/>
      <c r="AO5147" s="15"/>
    </row>
    <row r="5148" spans="1:41" x14ac:dyDescent="0.3">
      <c r="A5148" s="4"/>
      <c r="C5148" s="10"/>
      <c r="D5148" s="1"/>
      <c r="E5148" s="2"/>
      <c r="X5148"/>
      <c r="Y5148" s="7"/>
      <c r="AA5148"/>
      <c r="AB5148" s="7"/>
      <c r="AF5148" s="5"/>
      <c r="AG5148" s="5"/>
      <c r="AI5148" s="5"/>
      <c r="AJ5148" s="15"/>
      <c r="AK5148" s="5"/>
      <c r="AL5148" s="5"/>
      <c r="AM5148" s="5"/>
      <c r="AN5148" s="5"/>
      <c r="AO5148" s="15"/>
    </row>
    <row r="5149" spans="1:41" x14ac:dyDescent="0.3">
      <c r="A5149" s="4"/>
      <c r="C5149" s="10"/>
      <c r="D5149" s="1"/>
      <c r="E5149" s="2"/>
      <c r="X5149"/>
      <c r="Y5149" s="7"/>
      <c r="AA5149"/>
      <c r="AB5149" s="7"/>
      <c r="AF5149" s="5"/>
      <c r="AG5149" s="5"/>
      <c r="AI5149" s="5"/>
      <c r="AJ5149" s="15"/>
      <c r="AK5149" s="5"/>
      <c r="AL5149" s="5"/>
      <c r="AM5149" s="5"/>
      <c r="AN5149" s="5"/>
      <c r="AO5149" s="15"/>
    </row>
    <row r="5150" spans="1:41" x14ac:dyDescent="0.3">
      <c r="A5150" s="4"/>
      <c r="C5150" s="10"/>
      <c r="D5150" s="1"/>
      <c r="E5150" s="2"/>
      <c r="X5150"/>
      <c r="Y5150" s="7"/>
      <c r="AA5150"/>
      <c r="AB5150" s="7"/>
      <c r="AF5150" s="5"/>
      <c r="AG5150" s="5"/>
      <c r="AI5150" s="5"/>
      <c r="AJ5150" s="15"/>
      <c r="AK5150" s="5"/>
      <c r="AL5150" s="5"/>
      <c r="AM5150" s="5"/>
      <c r="AN5150" s="5"/>
      <c r="AO5150" s="15"/>
    </row>
    <row r="5151" spans="1:41" x14ac:dyDescent="0.3">
      <c r="A5151" s="4"/>
      <c r="C5151" s="10"/>
      <c r="D5151" s="1"/>
      <c r="E5151" s="2"/>
      <c r="X5151"/>
      <c r="Y5151" s="7"/>
      <c r="AA5151"/>
      <c r="AB5151" s="7"/>
      <c r="AF5151" s="5"/>
      <c r="AG5151" s="5"/>
      <c r="AI5151" s="5"/>
      <c r="AJ5151" s="15"/>
      <c r="AK5151" s="5"/>
      <c r="AL5151" s="5"/>
      <c r="AM5151" s="5"/>
      <c r="AN5151" s="5"/>
      <c r="AO5151" s="15"/>
    </row>
    <row r="5152" spans="1:41" x14ac:dyDescent="0.3">
      <c r="A5152" s="4"/>
      <c r="C5152" s="10"/>
      <c r="D5152" s="1"/>
      <c r="E5152" s="2"/>
      <c r="X5152"/>
      <c r="Y5152" s="7"/>
      <c r="AA5152"/>
      <c r="AB5152" s="7"/>
      <c r="AF5152" s="5"/>
      <c r="AG5152" s="5"/>
      <c r="AI5152" s="5"/>
      <c r="AJ5152" s="15"/>
      <c r="AK5152" s="5"/>
      <c r="AL5152" s="5"/>
      <c r="AM5152" s="5"/>
      <c r="AN5152" s="5"/>
      <c r="AO5152" s="15"/>
    </row>
    <row r="5153" spans="1:41" x14ac:dyDescent="0.3">
      <c r="A5153" s="4"/>
      <c r="C5153" s="10"/>
      <c r="D5153" s="1"/>
      <c r="E5153" s="2"/>
      <c r="X5153"/>
      <c r="Y5153" s="7"/>
      <c r="AA5153"/>
      <c r="AB5153" s="7"/>
      <c r="AF5153" s="5"/>
      <c r="AG5153" s="5"/>
      <c r="AI5153" s="5"/>
      <c r="AJ5153" s="15"/>
      <c r="AK5153" s="5"/>
      <c r="AL5153" s="5"/>
      <c r="AM5153" s="5"/>
      <c r="AN5153" s="5"/>
      <c r="AO5153" s="15"/>
    </row>
    <row r="5154" spans="1:41" x14ac:dyDescent="0.3">
      <c r="A5154" s="4"/>
      <c r="C5154" s="10"/>
      <c r="D5154" s="1"/>
      <c r="E5154" s="2"/>
      <c r="X5154"/>
      <c r="Y5154" s="7"/>
      <c r="AA5154"/>
      <c r="AB5154" s="7"/>
      <c r="AF5154" s="5"/>
      <c r="AG5154" s="5"/>
      <c r="AI5154" s="5"/>
      <c r="AJ5154" s="15"/>
      <c r="AK5154" s="5"/>
      <c r="AL5154" s="5"/>
      <c r="AM5154" s="5"/>
      <c r="AN5154" s="5"/>
      <c r="AO5154" s="15"/>
    </row>
    <row r="5155" spans="1:41" x14ac:dyDescent="0.3">
      <c r="A5155" s="4"/>
      <c r="C5155" s="10"/>
      <c r="D5155" s="1"/>
      <c r="E5155" s="2"/>
      <c r="X5155"/>
      <c r="Y5155" s="7"/>
      <c r="AA5155"/>
      <c r="AB5155" s="7"/>
      <c r="AF5155" s="5"/>
      <c r="AG5155" s="5"/>
      <c r="AI5155" s="5"/>
      <c r="AJ5155" s="15"/>
      <c r="AK5155" s="5"/>
      <c r="AL5155" s="5"/>
      <c r="AM5155" s="5"/>
      <c r="AN5155" s="5"/>
      <c r="AO5155" s="15"/>
    </row>
    <row r="5156" spans="1:41" x14ac:dyDescent="0.3">
      <c r="A5156" s="4"/>
      <c r="C5156" s="10"/>
      <c r="D5156" s="1"/>
      <c r="E5156" s="2"/>
      <c r="X5156"/>
      <c r="Y5156" s="7"/>
      <c r="AA5156"/>
      <c r="AB5156" s="7"/>
      <c r="AF5156" s="5"/>
      <c r="AG5156" s="5"/>
      <c r="AI5156" s="5"/>
      <c r="AJ5156" s="15"/>
      <c r="AK5156" s="5"/>
      <c r="AL5156" s="5"/>
      <c r="AM5156" s="5"/>
      <c r="AN5156" s="5"/>
      <c r="AO5156" s="15"/>
    </row>
    <row r="5157" spans="1:41" x14ac:dyDescent="0.3">
      <c r="A5157" s="4"/>
      <c r="C5157" s="10"/>
      <c r="D5157" s="1"/>
      <c r="E5157" s="2"/>
      <c r="X5157"/>
      <c r="Y5157" s="7"/>
      <c r="AA5157"/>
      <c r="AB5157" s="7"/>
      <c r="AF5157" s="5"/>
      <c r="AG5157" s="5"/>
      <c r="AI5157" s="5"/>
      <c r="AJ5157" s="15"/>
      <c r="AK5157" s="5"/>
      <c r="AL5157" s="5"/>
      <c r="AM5157" s="5"/>
      <c r="AN5157" s="5"/>
      <c r="AO5157" s="15"/>
    </row>
    <row r="5158" spans="1:41" x14ac:dyDescent="0.3">
      <c r="A5158" s="4"/>
      <c r="C5158" s="10"/>
      <c r="D5158" s="1"/>
      <c r="E5158" s="2"/>
      <c r="X5158"/>
      <c r="Y5158" s="7"/>
      <c r="AA5158"/>
      <c r="AB5158" s="7"/>
      <c r="AF5158" s="5"/>
      <c r="AG5158" s="5"/>
      <c r="AI5158" s="5"/>
      <c r="AJ5158" s="15"/>
      <c r="AK5158" s="5"/>
      <c r="AL5158" s="5"/>
      <c r="AM5158" s="5"/>
      <c r="AN5158" s="5"/>
      <c r="AO5158" s="15"/>
    </row>
    <row r="5159" spans="1:41" x14ac:dyDescent="0.3">
      <c r="A5159" s="4"/>
      <c r="C5159" s="10"/>
      <c r="D5159" s="1"/>
      <c r="E5159" s="2"/>
      <c r="X5159"/>
      <c r="Y5159" s="7"/>
      <c r="AA5159"/>
      <c r="AB5159" s="7"/>
      <c r="AF5159" s="5"/>
      <c r="AG5159" s="5"/>
      <c r="AI5159" s="5"/>
      <c r="AJ5159" s="15"/>
      <c r="AK5159" s="5"/>
      <c r="AL5159" s="5"/>
      <c r="AM5159" s="5"/>
      <c r="AN5159" s="5"/>
      <c r="AO5159" s="15"/>
    </row>
    <row r="5160" spans="1:41" x14ac:dyDescent="0.3">
      <c r="A5160" s="4"/>
      <c r="C5160" s="10"/>
      <c r="D5160" s="1"/>
      <c r="E5160" s="2"/>
      <c r="X5160"/>
      <c r="Y5160" s="7"/>
      <c r="AA5160"/>
      <c r="AB5160" s="7"/>
      <c r="AF5160" s="5"/>
      <c r="AG5160" s="5"/>
      <c r="AI5160" s="5"/>
      <c r="AJ5160" s="15"/>
      <c r="AK5160" s="5"/>
      <c r="AL5160" s="5"/>
      <c r="AM5160" s="5"/>
      <c r="AN5160" s="5"/>
      <c r="AO5160" s="15"/>
    </row>
    <row r="5161" spans="1:41" x14ac:dyDescent="0.3">
      <c r="A5161" s="4"/>
      <c r="C5161" s="10"/>
      <c r="D5161" s="1"/>
      <c r="E5161" s="2"/>
      <c r="X5161"/>
      <c r="Y5161" s="7"/>
      <c r="AA5161"/>
      <c r="AB5161" s="7"/>
      <c r="AF5161" s="5"/>
      <c r="AG5161" s="5"/>
      <c r="AI5161" s="5"/>
      <c r="AJ5161" s="15"/>
      <c r="AK5161" s="5"/>
      <c r="AL5161" s="5"/>
      <c r="AM5161" s="5"/>
      <c r="AN5161" s="5"/>
      <c r="AO5161" s="15"/>
    </row>
    <row r="5162" spans="1:41" x14ac:dyDescent="0.3">
      <c r="A5162" s="4"/>
      <c r="C5162" s="10"/>
      <c r="D5162" s="1"/>
      <c r="E5162" s="2"/>
      <c r="X5162"/>
      <c r="Y5162" s="7"/>
      <c r="AA5162"/>
      <c r="AB5162" s="7"/>
      <c r="AF5162" s="5"/>
      <c r="AG5162" s="5"/>
      <c r="AI5162" s="5"/>
      <c r="AJ5162" s="15"/>
      <c r="AK5162" s="5"/>
      <c r="AL5162" s="5"/>
      <c r="AM5162" s="5"/>
      <c r="AN5162" s="5"/>
      <c r="AO5162" s="15"/>
    </row>
    <row r="5163" spans="1:41" x14ac:dyDescent="0.3">
      <c r="A5163" s="4"/>
      <c r="C5163" s="10"/>
      <c r="D5163" s="1"/>
      <c r="E5163" s="2"/>
      <c r="X5163"/>
      <c r="Y5163" s="7"/>
      <c r="AA5163"/>
      <c r="AB5163" s="7"/>
      <c r="AF5163" s="5"/>
      <c r="AG5163" s="5"/>
      <c r="AI5163" s="5"/>
      <c r="AJ5163" s="15"/>
      <c r="AK5163" s="5"/>
      <c r="AL5163" s="5"/>
      <c r="AM5163" s="5"/>
      <c r="AN5163" s="5"/>
      <c r="AO5163" s="15"/>
    </row>
    <row r="5164" spans="1:41" x14ac:dyDescent="0.3">
      <c r="A5164" s="4"/>
      <c r="C5164" s="10"/>
      <c r="D5164" s="1"/>
      <c r="E5164" s="2"/>
      <c r="X5164"/>
      <c r="Y5164" s="7"/>
      <c r="AA5164"/>
      <c r="AB5164" s="7"/>
      <c r="AF5164" s="5"/>
      <c r="AG5164" s="5"/>
      <c r="AI5164" s="5"/>
      <c r="AJ5164" s="15"/>
      <c r="AK5164" s="5"/>
      <c r="AL5164" s="5"/>
      <c r="AM5164" s="5"/>
      <c r="AN5164" s="5"/>
      <c r="AO5164" s="15"/>
    </row>
    <row r="5165" spans="1:41" x14ac:dyDescent="0.3">
      <c r="A5165" s="4"/>
      <c r="C5165" s="10"/>
      <c r="D5165" s="1"/>
      <c r="E5165" s="2"/>
      <c r="X5165"/>
      <c r="Y5165" s="7"/>
      <c r="AA5165"/>
      <c r="AB5165" s="7"/>
      <c r="AF5165" s="5"/>
      <c r="AG5165" s="5"/>
      <c r="AI5165" s="5"/>
      <c r="AJ5165" s="15"/>
      <c r="AK5165" s="5"/>
      <c r="AL5165" s="5"/>
      <c r="AM5165" s="5"/>
      <c r="AN5165" s="5"/>
      <c r="AO5165" s="15"/>
    </row>
    <row r="5166" spans="1:41" x14ac:dyDescent="0.3">
      <c r="A5166" s="4"/>
      <c r="C5166" s="10"/>
      <c r="D5166" s="1"/>
      <c r="E5166" s="2"/>
      <c r="X5166"/>
      <c r="Y5166" s="7"/>
      <c r="AA5166"/>
      <c r="AB5166" s="7"/>
      <c r="AF5166" s="5"/>
      <c r="AG5166" s="5"/>
      <c r="AI5166" s="5"/>
      <c r="AJ5166" s="15"/>
      <c r="AK5166" s="5"/>
      <c r="AL5166" s="5"/>
      <c r="AM5166" s="5"/>
      <c r="AN5166" s="5"/>
      <c r="AO5166" s="15"/>
    </row>
    <row r="5167" spans="1:41" x14ac:dyDescent="0.3">
      <c r="A5167" s="4"/>
      <c r="C5167" s="10"/>
      <c r="D5167" s="1"/>
      <c r="E5167" s="2"/>
      <c r="X5167"/>
      <c r="Y5167" s="7"/>
      <c r="AA5167"/>
      <c r="AB5167" s="7"/>
      <c r="AF5167" s="5"/>
      <c r="AG5167" s="5"/>
      <c r="AI5167" s="5"/>
      <c r="AJ5167" s="15"/>
      <c r="AK5167" s="5"/>
      <c r="AL5167" s="5"/>
      <c r="AM5167" s="5"/>
      <c r="AN5167" s="5"/>
      <c r="AO5167" s="15"/>
    </row>
    <row r="5168" spans="1:41" x14ac:dyDescent="0.3">
      <c r="A5168" s="4"/>
      <c r="C5168" s="10"/>
      <c r="D5168" s="1"/>
      <c r="E5168" s="2"/>
      <c r="X5168"/>
      <c r="Y5168" s="7"/>
      <c r="AA5168"/>
      <c r="AB5168" s="7"/>
      <c r="AF5168" s="5"/>
      <c r="AG5168" s="5"/>
      <c r="AI5168" s="5"/>
      <c r="AJ5168" s="15"/>
      <c r="AK5168" s="5"/>
      <c r="AL5168" s="5"/>
      <c r="AM5168" s="5"/>
      <c r="AN5168" s="5"/>
      <c r="AO5168" s="15"/>
    </row>
    <row r="5169" spans="1:41" x14ac:dyDescent="0.3">
      <c r="A5169" s="4"/>
      <c r="C5169" s="10"/>
      <c r="D5169" s="1"/>
      <c r="E5169" s="2"/>
      <c r="X5169"/>
      <c r="Y5169" s="7"/>
      <c r="AA5169"/>
      <c r="AB5169" s="7"/>
      <c r="AF5169" s="5"/>
      <c r="AG5169" s="5"/>
      <c r="AI5169" s="5"/>
      <c r="AJ5169" s="15"/>
      <c r="AK5169" s="5"/>
      <c r="AL5169" s="5"/>
      <c r="AM5169" s="5"/>
      <c r="AN5169" s="5"/>
      <c r="AO5169" s="15"/>
    </row>
    <row r="5170" spans="1:41" x14ac:dyDescent="0.3">
      <c r="A5170" s="4"/>
      <c r="C5170" s="10"/>
      <c r="D5170" s="1"/>
      <c r="E5170" s="2"/>
      <c r="X5170"/>
      <c r="Y5170" s="7"/>
      <c r="AA5170"/>
      <c r="AB5170" s="7"/>
      <c r="AF5170" s="5"/>
      <c r="AG5170" s="5"/>
      <c r="AI5170" s="5"/>
      <c r="AJ5170" s="15"/>
      <c r="AK5170" s="5"/>
      <c r="AL5170" s="5"/>
      <c r="AM5170" s="5"/>
      <c r="AN5170" s="5"/>
      <c r="AO5170" s="15"/>
    </row>
    <row r="5171" spans="1:41" x14ac:dyDescent="0.3">
      <c r="A5171" s="4"/>
      <c r="C5171" s="10"/>
      <c r="D5171" s="1"/>
      <c r="E5171" s="2"/>
      <c r="X5171"/>
      <c r="Y5171" s="7"/>
      <c r="AA5171"/>
      <c r="AB5171" s="7"/>
      <c r="AF5171" s="5"/>
      <c r="AG5171" s="5"/>
      <c r="AI5171" s="5"/>
      <c r="AJ5171" s="15"/>
      <c r="AK5171" s="5"/>
      <c r="AL5171" s="5"/>
      <c r="AM5171" s="5"/>
      <c r="AN5171" s="5"/>
      <c r="AO5171" s="15"/>
    </row>
    <row r="5172" spans="1:41" x14ac:dyDescent="0.3">
      <c r="A5172" s="4"/>
      <c r="C5172" s="10"/>
      <c r="D5172" s="1"/>
      <c r="E5172" s="2"/>
      <c r="X5172"/>
      <c r="Y5172" s="7"/>
      <c r="AA5172"/>
      <c r="AB5172" s="7"/>
      <c r="AF5172" s="5"/>
      <c r="AG5172" s="5"/>
      <c r="AI5172" s="5"/>
      <c r="AJ5172" s="15"/>
      <c r="AK5172" s="5"/>
      <c r="AL5172" s="5"/>
      <c r="AM5172" s="5"/>
      <c r="AN5172" s="5"/>
      <c r="AO5172" s="15"/>
    </row>
    <row r="5173" spans="1:41" x14ac:dyDescent="0.3">
      <c r="A5173" s="4"/>
      <c r="C5173" s="10"/>
      <c r="D5173" s="1"/>
      <c r="E5173" s="2"/>
      <c r="X5173"/>
      <c r="Y5173" s="7"/>
      <c r="AA5173"/>
      <c r="AB5173" s="7"/>
      <c r="AF5173" s="5"/>
      <c r="AG5173" s="5"/>
      <c r="AI5173" s="5"/>
      <c r="AJ5173" s="15"/>
      <c r="AK5173" s="5"/>
      <c r="AL5173" s="5"/>
      <c r="AM5173" s="5"/>
      <c r="AN5173" s="5"/>
      <c r="AO5173" s="15"/>
    </row>
    <row r="5174" spans="1:41" x14ac:dyDescent="0.3">
      <c r="A5174" s="4"/>
      <c r="C5174" s="10"/>
      <c r="D5174" s="1"/>
      <c r="E5174" s="2"/>
      <c r="X5174"/>
      <c r="Y5174" s="7"/>
      <c r="AA5174"/>
      <c r="AB5174" s="7"/>
      <c r="AF5174" s="5"/>
      <c r="AG5174" s="5"/>
      <c r="AI5174" s="5"/>
      <c r="AJ5174" s="15"/>
      <c r="AK5174" s="5"/>
      <c r="AL5174" s="5"/>
      <c r="AM5174" s="5"/>
      <c r="AN5174" s="5"/>
      <c r="AO5174" s="15"/>
    </row>
    <row r="5175" spans="1:41" x14ac:dyDescent="0.3">
      <c r="A5175" s="4"/>
      <c r="C5175" s="10"/>
      <c r="D5175" s="1"/>
      <c r="E5175" s="2"/>
      <c r="X5175"/>
      <c r="Y5175" s="7"/>
      <c r="AA5175"/>
      <c r="AB5175" s="7"/>
      <c r="AF5175" s="5"/>
      <c r="AG5175" s="5"/>
      <c r="AI5175" s="5"/>
      <c r="AJ5175" s="15"/>
      <c r="AK5175" s="5"/>
      <c r="AL5175" s="5"/>
      <c r="AM5175" s="5"/>
      <c r="AN5175" s="5"/>
      <c r="AO5175" s="15"/>
    </row>
    <row r="5176" spans="1:41" x14ac:dyDescent="0.3">
      <c r="A5176" s="4"/>
      <c r="C5176" s="10"/>
      <c r="D5176" s="1"/>
      <c r="E5176" s="2"/>
      <c r="X5176"/>
      <c r="Y5176" s="7"/>
      <c r="AA5176"/>
      <c r="AB5176" s="7"/>
      <c r="AF5176" s="5"/>
      <c r="AG5176" s="5"/>
      <c r="AI5176" s="5"/>
      <c r="AJ5176" s="15"/>
      <c r="AK5176" s="5"/>
      <c r="AL5176" s="5"/>
      <c r="AM5176" s="5"/>
      <c r="AN5176" s="5"/>
      <c r="AO5176" s="15"/>
    </row>
    <row r="5177" spans="1:41" x14ac:dyDescent="0.3">
      <c r="A5177" s="4"/>
      <c r="C5177" s="10"/>
      <c r="D5177" s="1"/>
      <c r="E5177" s="2"/>
      <c r="X5177"/>
      <c r="Y5177" s="7"/>
      <c r="AA5177"/>
      <c r="AB5177" s="7"/>
      <c r="AF5177" s="5"/>
      <c r="AG5177" s="5"/>
      <c r="AI5177" s="5"/>
      <c r="AJ5177" s="15"/>
      <c r="AK5177" s="5"/>
      <c r="AL5177" s="5"/>
      <c r="AM5177" s="5"/>
      <c r="AN5177" s="5"/>
      <c r="AO5177" s="15"/>
    </row>
    <row r="5178" spans="1:41" x14ac:dyDescent="0.3">
      <c r="A5178" s="4"/>
      <c r="C5178" s="10"/>
      <c r="D5178" s="1"/>
      <c r="E5178" s="2"/>
      <c r="X5178"/>
      <c r="Y5178" s="7"/>
      <c r="AA5178"/>
      <c r="AB5178" s="7"/>
      <c r="AF5178" s="5"/>
      <c r="AG5178" s="5"/>
      <c r="AI5178" s="5"/>
      <c r="AJ5178" s="15"/>
      <c r="AK5178" s="5"/>
      <c r="AL5178" s="5"/>
      <c r="AM5178" s="5"/>
      <c r="AN5178" s="5"/>
      <c r="AO5178" s="15"/>
    </row>
    <row r="5179" spans="1:41" x14ac:dyDescent="0.3">
      <c r="A5179" s="4"/>
      <c r="C5179" s="10"/>
      <c r="D5179" s="1"/>
      <c r="E5179" s="2"/>
      <c r="X5179"/>
      <c r="Y5179" s="7"/>
      <c r="AA5179"/>
      <c r="AB5179" s="7"/>
      <c r="AF5179" s="5"/>
      <c r="AG5179" s="5"/>
      <c r="AI5179" s="5"/>
      <c r="AJ5179" s="15"/>
      <c r="AK5179" s="5"/>
      <c r="AL5179" s="5"/>
      <c r="AM5179" s="5"/>
      <c r="AN5179" s="5"/>
      <c r="AO5179" s="15"/>
    </row>
    <row r="5180" spans="1:41" x14ac:dyDescent="0.3">
      <c r="A5180" s="4"/>
      <c r="C5180" s="10"/>
      <c r="D5180" s="1"/>
      <c r="E5180" s="2"/>
      <c r="X5180"/>
      <c r="Y5180" s="7"/>
      <c r="AA5180"/>
      <c r="AB5180" s="7"/>
      <c r="AF5180" s="5"/>
      <c r="AG5180" s="5"/>
      <c r="AI5180" s="5"/>
      <c r="AJ5180" s="15"/>
      <c r="AK5180" s="5"/>
      <c r="AL5180" s="5"/>
      <c r="AM5180" s="5"/>
      <c r="AN5180" s="5"/>
      <c r="AO5180" s="15"/>
    </row>
    <row r="5181" spans="1:41" x14ac:dyDescent="0.3">
      <c r="A5181" s="4"/>
      <c r="C5181" s="10"/>
      <c r="D5181" s="1"/>
      <c r="E5181" s="2"/>
      <c r="X5181"/>
      <c r="Y5181" s="7"/>
      <c r="AA5181"/>
      <c r="AB5181" s="7"/>
      <c r="AF5181" s="5"/>
      <c r="AG5181" s="5"/>
      <c r="AI5181" s="5"/>
      <c r="AJ5181" s="15"/>
      <c r="AK5181" s="5"/>
      <c r="AL5181" s="5"/>
      <c r="AM5181" s="5"/>
      <c r="AN5181" s="5"/>
      <c r="AO5181" s="15"/>
    </row>
    <row r="5182" spans="1:41" x14ac:dyDescent="0.3">
      <c r="A5182" s="4"/>
      <c r="C5182" s="10"/>
      <c r="D5182" s="1"/>
      <c r="E5182" s="2"/>
      <c r="X5182"/>
      <c r="Y5182" s="7"/>
      <c r="AA5182"/>
      <c r="AB5182" s="7"/>
      <c r="AF5182" s="5"/>
      <c r="AG5182" s="5"/>
      <c r="AI5182" s="5"/>
      <c r="AJ5182" s="15"/>
      <c r="AK5182" s="5"/>
      <c r="AL5182" s="5"/>
      <c r="AM5182" s="5"/>
      <c r="AN5182" s="5"/>
      <c r="AO5182" s="15"/>
    </row>
    <row r="5183" spans="1:41" x14ac:dyDescent="0.3">
      <c r="A5183" s="4"/>
      <c r="C5183" s="10"/>
      <c r="D5183" s="1"/>
      <c r="E5183" s="2"/>
      <c r="X5183"/>
      <c r="Y5183" s="7"/>
      <c r="AA5183"/>
      <c r="AB5183" s="7"/>
      <c r="AF5183" s="5"/>
      <c r="AG5183" s="5"/>
      <c r="AI5183" s="5"/>
      <c r="AJ5183" s="15"/>
      <c r="AK5183" s="5"/>
      <c r="AL5183" s="5"/>
      <c r="AM5183" s="5"/>
      <c r="AN5183" s="5"/>
      <c r="AO5183" s="15"/>
    </row>
    <row r="5184" spans="1:41" x14ac:dyDescent="0.3">
      <c r="A5184" s="4"/>
      <c r="C5184" s="10"/>
      <c r="D5184" s="1"/>
      <c r="E5184" s="2"/>
      <c r="X5184"/>
      <c r="Y5184" s="7"/>
      <c r="AA5184"/>
      <c r="AB5184" s="7"/>
      <c r="AF5184" s="5"/>
      <c r="AG5184" s="5"/>
      <c r="AI5184" s="5"/>
      <c r="AJ5184" s="15"/>
      <c r="AK5184" s="5"/>
      <c r="AL5184" s="5"/>
      <c r="AM5184" s="5"/>
      <c r="AN5184" s="5"/>
      <c r="AO5184" s="15"/>
    </row>
    <row r="5185" spans="1:41" x14ac:dyDescent="0.3">
      <c r="A5185" s="4"/>
      <c r="C5185" s="10"/>
      <c r="D5185" s="1"/>
      <c r="E5185" s="2"/>
      <c r="X5185"/>
      <c r="Y5185" s="7"/>
      <c r="AA5185"/>
      <c r="AB5185" s="7"/>
      <c r="AF5185" s="5"/>
      <c r="AG5185" s="5"/>
      <c r="AI5185" s="5"/>
      <c r="AJ5185" s="15"/>
      <c r="AK5185" s="5"/>
      <c r="AL5185" s="5"/>
      <c r="AM5185" s="5"/>
      <c r="AN5185" s="5"/>
      <c r="AO5185" s="15"/>
    </row>
    <row r="5186" spans="1:41" x14ac:dyDescent="0.3">
      <c r="A5186" s="4"/>
      <c r="C5186" s="10"/>
      <c r="D5186" s="1"/>
      <c r="E5186" s="2"/>
      <c r="X5186"/>
      <c r="Y5186" s="7"/>
      <c r="AA5186"/>
      <c r="AB5186" s="7"/>
      <c r="AF5186" s="5"/>
      <c r="AG5186" s="5"/>
      <c r="AI5186" s="5"/>
      <c r="AJ5186" s="15"/>
      <c r="AK5186" s="5"/>
      <c r="AL5186" s="5"/>
      <c r="AM5186" s="5"/>
      <c r="AN5186" s="5"/>
      <c r="AO5186" s="15"/>
    </row>
    <row r="5187" spans="1:41" x14ac:dyDescent="0.3">
      <c r="A5187" s="4"/>
      <c r="C5187" s="10"/>
      <c r="D5187" s="1"/>
      <c r="E5187" s="2"/>
      <c r="X5187"/>
      <c r="Y5187" s="7"/>
      <c r="AA5187"/>
      <c r="AB5187" s="7"/>
      <c r="AF5187" s="5"/>
      <c r="AG5187" s="5"/>
      <c r="AI5187" s="5"/>
      <c r="AJ5187" s="15"/>
      <c r="AK5187" s="5"/>
      <c r="AL5187" s="5"/>
      <c r="AM5187" s="5"/>
      <c r="AN5187" s="5"/>
      <c r="AO5187" s="15"/>
    </row>
    <row r="5188" spans="1:41" x14ac:dyDescent="0.3">
      <c r="A5188" s="4"/>
      <c r="C5188" s="10"/>
      <c r="D5188" s="1"/>
      <c r="E5188" s="2"/>
      <c r="X5188"/>
      <c r="Y5188" s="7"/>
      <c r="AA5188"/>
      <c r="AB5188" s="7"/>
      <c r="AF5188" s="5"/>
      <c r="AG5188" s="5"/>
      <c r="AI5188" s="5"/>
      <c r="AJ5188" s="15"/>
      <c r="AK5188" s="5"/>
      <c r="AL5188" s="5"/>
      <c r="AM5188" s="5"/>
      <c r="AN5188" s="5"/>
      <c r="AO5188" s="15"/>
    </row>
    <row r="5189" spans="1:41" x14ac:dyDescent="0.3">
      <c r="A5189" s="4"/>
      <c r="C5189" s="10"/>
      <c r="D5189" s="1"/>
      <c r="E5189" s="2"/>
      <c r="X5189"/>
      <c r="Y5189" s="7"/>
      <c r="AA5189"/>
      <c r="AB5189" s="7"/>
      <c r="AF5189" s="5"/>
      <c r="AG5189" s="5"/>
      <c r="AI5189" s="5"/>
      <c r="AJ5189" s="15"/>
      <c r="AK5189" s="5"/>
      <c r="AL5189" s="5"/>
      <c r="AM5189" s="5"/>
      <c r="AN5189" s="5"/>
      <c r="AO5189" s="15"/>
    </row>
    <row r="5190" spans="1:41" x14ac:dyDescent="0.3">
      <c r="A5190" s="4"/>
      <c r="C5190" s="10"/>
      <c r="D5190" s="1"/>
      <c r="E5190" s="2"/>
      <c r="X5190"/>
      <c r="Y5190" s="7"/>
      <c r="AA5190"/>
      <c r="AB5190" s="7"/>
      <c r="AF5190" s="5"/>
      <c r="AG5190" s="5"/>
      <c r="AI5190" s="5"/>
      <c r="AJ5190" s="15"/>
      <c r="AK5190" s="5"/>
      <c r="AL5190" s="5"/>
      <c r="AM5190" s="5"/>
      <c r="AN5190" s="5"/>
      <c r="AO5190" s="15"/>
    </row>
    <row r="5191" spans="1:41" x14ac:dyDescent="0.3">
      <c r="A5191" s="4"/>
      <c r="C5191" s="10"/>
      <c r="D5191" s="1"/>
      <c r="E5191" s="2"/>
      <c r="X5191"/>
      <c r="Y5191" s="7"/>
      <c r="AA5191"/>
      <c r="AB5191" s="7"/>
      <c r="AF5191" s="5"/>
      <c r="AG5191" s="5"/>
      <c r="AI5191" s="5"/>
      <c r="AJ5191" s="15"/>
      <c r="AK5191" s="5"/>
      <c r="AL5191" s="5"/>
      <c r="AM5191" s="5"/>
      <c r="AN5191" s="5"/>
      <c r="AO5191" s="15"/>
    </row>
    <row r="5192" spans="1:41" x14ac:dyDescent="0.3">
      <c r="A5192" s="4"/>
      <c r="C5192" s="10"/>
      <c r="D5192" s="1"/>
      <c r="E5192" s="2"/>
      <c r="X5192"/>
      <c r="Y5192" s="7"/>
      <c r="AA5192"/>
      <c r="AB5192" s="7"/>
      <c r="AF5192" s="5"/>
      <c r="AG5192" s="5"/>
      <c r="AI5192" s="5"/>
      <c r="AJ5192" s="15"/>
      <c r="AK5192" s="5"/>
      <c r="AL5192" s="5"/>
      <c r="AM5192" s="5"/>
      <c r="AN5192" s="5"/>
      <c r="AO5192" s="15"/>
    </row>
    <row r="5193" spans="1:41" x14ac:dyDescent="0.3">
      <c r="A5193" s="4"/>
      <c r="C5193" s="10"/>
      <c r="D5193" s="1"/>
      <c r="E5193" s="2"/>
      <c r="X5193"/>
      <c r="Y5193" s="7"/>
      <c r="AA5193"/>
      <c r="AB5193" s="7"/>
      <c r="AF5193" s="5"/>
      <c r="AG5193" s="5"/>
      <c r="AI5193" s="5"/>
      <c r="AJ5193" s="15"/>
      <c r="AK5193" s="5"/>
      <c r="AL5193" s="5"/>
      <c r="AM5193" s="5"/>
      <c r="AN5193" s="5"/>
      <c r="AO5193" s="15"/>
    </row>
    <row r="5194" spans="1:41" x14ac:dyDescent="0.3">
      <c r="A5194" s="4"/>
      <c r="C5194" s="10"/>
      <c r="D5194" s="1"/>
      <c r="E5194" s="2"/>
      <c r="X5194"/>
      <c r="Y5194" s="7"/>
      <c r="AA5194"/>
      <c r="AB5194" s="7"/>
      <c r="AF5194" s="5"/>
      <c r="AG5194" s="5"/>
      <c r="AI5194" s="5"/>
      <c r="AJ5194" s="15"/>
      <c r="AK5194" s="5"/>
      <c r="AL5194" s="5"/>
      <c r="AM5194" s="5"/>
      <c r="AN5194" s="5"/>
      <c r="AO5194" s="15"/>
    </row>
    <row r="5195" spans="1:41" x14ac:dyDescent="0.3">
      <c r="A5195" s="4"/>
      <c r="C5195" s="10"/>
      <c r="D5195" s="1"/>
      <c r="E5195" s="2"/>
      <c r="X5195"/>
      <c r="Y5195" s="7"/>
      <c r="AA5195"/>
      <c r="AB5195" s="7"/>
      <c r="AF5195" s="5"/>
      <c r="AG5195" s="5"/>
      <c r="AI5195" s="5"/>
      <c r="AJ5195" s="15"/>
      <c r="AK5195" s="5"/>
      <c r="AL5195" s="5"/>
      <c r="AM5195" s="5"/>
      <c r="AN5195" s="5"/>
      <c r="AO5195" s="15"/>
    </row>
    <row r="5196" spans="1:41" x14ac:dyDescent="0.3">
      <c r="A5196" s="4"/>
      <c r="C5196" s="10"/>
      <c r="D5196" s="1"/>
      <c r="E5196" s="2"/>
      <c r="X5196"/>
      <c r="Y5196" s="7"/>
      <c r="AA5196"/>
      <c r="AB5196" s="7"/>
      <c r="AF5196" s="5"/>
      <c r="AG5196" s="5"/>
      <c r="AI5196" s="5"/>
      <c r="AJ5196" s="15"/>
      <c r="AK5196" s="5"/>
      <c r="AL5196" s="5"/>
      <c r="AM5196" s="5"/>
      <c r="AN5196" s="5"/>
      <c r="AO5196" s="15"/>
    </row>
    <row r="5197" spans="1:41" x14ac:dyDescent="0.3">
      <c r="A5197" s="4"/>
      <c r="C5197" s="10"/>
      <c r="D5197" s="1"/>
      <c r="E5197" s="2"/>
      <c r="X5197"/>
      <c r="Y5197" s="7"/>
      <c r="AA5197"/>
      <c r="AB5197" s="7"/>
      <c r="AF5197" s="5"/>
      <c r="AG5197" s="5"/>
      <c r="AI5197" s="5"/>
      <c r="AJ5197" s="15"/>
      <c r="AK5197" s="5"/>
      <c r="AL5197" s="5"/>
      <c r="AM5197" s="5"/>
      <c r="AN5197" s="5"/>
      <c r="AO5197" s="15"/>
    </row>
    <row r="5198" spans="1:41" x14ac:dyDescent="0.3">
      <c r="A5198" s="4"/>
      <c r="C5198" s="10"/>
      <c r="D5198" s="1"/>
      <c r="E5198" s="2"/>
      <c r="X5198"/>
      <c r="Y5198" s="7"/>
      <c r="AA5198"/>
      <c r="AB5198" s="7"/>
      <c r="AF5198" s="5"/>
      <c r="AG5198" s="5"/>
      <c r="AI5198" s="5"/>
      <c r="AJ5198" s="15"/>
      <c r="AK5198" s="5"/>
      <c r="AL5198" s="5"/>
      <c r="AM5198" s="5"/>
      <c r="AN5198" s="5"/>
      <c r="AO5198" s="15"/>
    </row>
    <row r="5199" spans="1:41" x14ac:dyDescent="0.3">
      <c r="A5199" s="4"/>
      <c r="C5199" s="10"/>
      <c r="D5199" s="1"/>
      <c r="E5199" s="2"/>
      <c r="X5199"/>
      <c r="Y5199" s="7"/>
      <c r="AA5199"/>
      <c r="AB5199" s="7"/>
      <c r="AF5199" s="5"/>
      <c r="AG5199" s="5"/>
      <c r="AI5199" s="5"/>
      <c r="AJ5199" s="15"/>
      <c r="AK5199" s="5"/>
      <c r="AL5199" s="5"/>
      <c r="AM5199" s="5"/>
      <c r="AN5199" s="5"/>
      <c r="AO5199" s="15"/>
    </row>
    <row r="5200" spans="1:41" x14ac:dyDescent="0.3">
      <c r="A5200" s="4"/>
      <c r="C5200" s="10"/>
      <c r="D5200" s="1"/>
      <c r="E5200" s="2"/>
      <c r="X5200"/>
      <c r="Y5200" s="7"/>
      <c r="AA5200"/>
      <c r="AB5200" s="7"/>
      <c r="AF5200" s="5"/>
      <c r="AG5200" s="5"/>
      <c r="AI5200" s="5"/>
      <c r="AJ5200" s="15"/>
      <c r="AK5200" s="5"/>
      <c r="AL5200" s="5"/>
      <c r="AM5200" s="5"/>
      <c r="AN5200" s="5"/>
      <c r="AO5200" s="15"/>
    </row>
    <row r="5201" spans="1:41" x14ac:dyDescent="0.3">
      <c r="A5201" s="4"/>
      <c r="C5201" s="10"/>
      <c r="D5201" s="1"/>
      <c r="E5201" s="2"/>
      <c r="X5201"/>
      <c r="Y5201" s="7"/>
      <c r="AA5201"/>
      <c r="AB5201" s="7"/>
      <c r="AF5201" s="5"/>
      <c r="AG5201" s="5"/>
      <c r="AI5201" s="5"/>
      <c r="AJ5201" s="15"/>
      <c r="AK5201" s="5"/>
      <c r="AL5201" s="5"/>
      <c r="AM5201" s="5"/>
      <c r="AN5201" s="5"/>
      <c r="AO5201" s="15"/>
    </row>
    <row r="5202" spans="1:41" x14ac:dyDescent="0.3">
      <c r="A5202" s="4"/>
      <c r="C5202" s="10"/>
      <c r="D5202" s="1"/>
      <c r="E5202" s="2"/>
      <c r="X5202"/>
      <c r="Y5202" s="7"/>
      <c r="AA5202"/>
      <c r="AB5202" s="7"/>
      <c r="AF5202" s="5"/>
      <c r="AG5202" s="5"/>
      <c r="AI5202" s="5"/>
      <c r="AJ5202" s="15"/>
      <c r="AK5202" s="5"/>
      <c r="AL5202" s="5"/>
      <c r="AM5202" s="5"/>
      <c r="AN5202" s="5"/>
      <c r="AO5202" s="15"/>
    </row>
    <row r="5203" spans="1:41" x14ac:dyDescent="0.3">
      <c r="A5203" s="4"/>
      <c r="C5203" s="10"/>
      <c r="D5203" s="1"/>
      <c r="E5203" s="2"/>
      <c r="X5203"/>
      <c r="Y5203" s="7"/>
      <c r="AA5203"/>
      <c r="AB5203" s="7"/>
      <c r="AF5203" s="5"/>
      <c r="AG5203" s="5"/>
      <c r="AI5203" s="5"/>
      <c r="AJ5203" s="15"/>
      <c r="AK5203" s="5"/>
      <c r="AL5203" s="5"/>
      <c r="AM5203" s="5"/>
      <c r="AN5203" s="5"/>
      <c r="AO5203" s="15"/>
    </row>
    <row r="5204" spans="1:41" x14ac:dyDescent="0.3">
      <c r="A5204" s="4"/>
      <c r="C5204" s="10"/>
      <c r="D5204" s="1"/>
      <c r="E5204" s="2"/>
      <c r="X5204"/>
      <c r="Y5204" s="7"/>
      <c r="AA5204"/>
      <c r="AB5204" s="7"/>
      <c r="AF5204" s="5"/>
      <c r="AG5204" s="5"/>
      <c r="AI5204" s="5"/>
      <c r="AJ5204" s="15"/>
      <c r="AK5204" s="5"/>
      <c r="AL5204" s="5"/>
      <c r="AM5204" s="5"/>
      <c r="AN5204" s="5"/>
      <c r="AO5204" s="15"/>
    </row>
    <row r="5205" spans="1:41" x14ac:dyDescent="0.3">
      <c r="A5205" s="4"/>
      <c r="C5205" s="10"/>
      <c r="D5205" s="1"/>
      <c r="E5205" s="2"/>
      <c r="X5205"/>
      <c r="Y5205" s="7"/>
      <c r="AA5205"/>
      <c r="AB5205" s="7"/>
      <c r="AF5205" s="5"/>
      <c r="AG5205" s="5"/>
      <c r="AI5205" s="5"/>
      <c r="AJ5205" s="15"/>
      <c r="AK5205" s="5"/>
      <c r="AL5205" s="5"/>
      <c r="AM5205" s="5"/>
      <c r="AN5205" s="5"/>
      <c r="AO5205" s="15"/>
    </row>
    <row r="5206" spans="1:41" x14ac:dyDescent="0.3">
      <c r="A5206" s="4"/>
      <c r="C5206" s="10"/>
      <c r="D5206" s="1"/>
      <c r="E5206" s="2"/>
      <c r="X5206"/>
      <c r="Y5206" s="7"/>
      <c r="AA5206"/>
      <c r="AB5206" s="7"/>
      <c r="AF5206" s="5"/>
      <c r="AG5206" s="5"/>
      <c r="AI5206" s="5"/>
      <c r="AJ5206" s="15"/>
      <c r="AK5206" s="5"/>
      <c r="AL5206" s="5"/>
      <c r="AM5206" s="5"/>
      <c r="AN5206" s="5"/>
      <c r="AO5206" s="15"/>
    </row>
    <row r="5207" spans="1:41" x14ac:dyDescent="0.3">
      <c r="A5207" s="4"/>
      <c r="C5207" s="10"/>
      <c r="D5207" s="1"/>
      <c r="E5207" s="2"/>
      <c r="X5207"/>
      <c r="Y5207" s="7"/>
      <c r="AA5207"/>
      <c r="AB5207" s="7"/>
      <c r="AF5207" s="5"/>
      <c r="AG5207" s="5"/>
      <c r="AI5207" s="5"/>
      <c r="AJ5207" s="15"/>
      <c r="AK5207" s="5"/>
      <c r="AL5207" s="5"/>
      <c r="AM5207" s="5"/>
      <c r="AN5207" s="5"/>
      <c r="AO5207" s="15"/>
    </row>
    <row r="5208" spans="1:41" x14ac:dyDescent="0.3">
      <c r="A5208" s="4"/>
      <c r="C5208" s="10"/>
      <c r="D5208" s="1"/>
      <c r="E5208" s="2"/>
      <c r="X5208"/>
      <c r="Y5208" s="7"/>
      <c r="AA5208"/>
      <c r="AB5208" s="7"/>
      <c r="AF5208" s="5"/>
      <c r="AG5208" s="5"/>
      <c r="AI5208" s="5"/>
      <c r="AJ5208" s="15"/>
      <c r="AK5208" s="5"/>
      <c r="AL5208" s="5"/>
      <c r="AM5208" s="5"/>
      <c r="AN5208" s="5"/>
      <c r="AO5208" s="15"/>
    </row>
    <row r="5209" spans="1:41" x14ac:dyDescent="0.3">
      <c r="A5209" s="4"/>
      <c r="C5209" s="10"/>
      <c r="D5209" s="1"/>
      <c r="E5209" s="2"/>
      <c r="X5209"/>
      <c r="Y5209" s="7"/>
      <c r="AA5209"/>
      <c r="AB5209" s="7"/>
      <c r="AF5209" s="5"/>
      <c r="AG5209" s="5"/>
      <c r="AI5209" s="5"/>
      <c r="AJ5209" s="15"/>
      <c r="AK5209" s="5"/>
      <c r="AL5209" s="5"/>
      <c r="AM5209" s="5"/>
      <c r="AN5209" s="5"/>
      <c r="AO5209" s="15"/>
    </row>
    <row r="5210" spans="1:41" x14ac:dyDescent="0.3">
      <c r="A5210" s="4"/>
      <c r="C5210" s="10"/>
      <c r="D5210" s="1"/>
      <c r="E5210" s="2"/>
      <c r="X5210"/>
      <c r="Y5210" s="7"/>
      <c r="AA5210"/>
      <c r="AB5210" s="7"/>
      <c r="AF5210" s="5"/>
      <c r="AG5210" s="5"/>
      <c r="AI5210" s="5"/>
      <c r="AJ5210" s="15"/>
      <c r="AK5210" s="5"/>
      <c r="AL5210" s="5"/>
      <c r="AM5210" s="5"/>
      <c r="AN5210" s="5"/>
      <c r="AO5210" s="15"/>
    </row>
    <row r="5211" spans="1:41" x14ac:dyDescent="0.3">
      <c r="A5211" s="4"/>
      <c r="C5211" s="10"/>
      <c r="D5211" s="1"/>
      <c r="E5211" s="2"/>
      <c r="X5211"/>
      <c r="Y5211" s="7"/>
      <c r="AA5211"/>
      <c r="AB5211" s="7"/>
      <c r="AF5211" s="5"/>
      <c r="AG5211" s="5"/>
      <c r="AI5211" s="5"/>
      <c r="AJ5211" s="15"/>
      <c r="AK5211" s="5"/>
      <c r="AL5211" s="5"/>
      <c r="AM5211" s="5"/>
      <c r="AN5211" s="5"/>
      <c r="AO5211" s="15"/>
    </row>
    <row r="5212" spans="1:41" x14ac:dyDescent="0.3">
      <c r="A5212" s="4"/>
      <c r="C5212" s="10"/>
      <c r="D5212" s="1"/>
      <c r="E5212" s="2"/>
      <c r="X5212"/>
      <c r="Y5212" s="7"/>
      <c r="AA5212"/>
      <c r="AB5212" s="7"/>
      <c r="AF5212" s="5"/>
      <c r="AG5212" s="5"/>
      <c r="AI5212" s="5"/>
      <c r="AJ5212" s="15"/>
      <c r="AK5212" s="5"/>
      <c r="AL5212" s="5"/>
      <c r="AM5212" s="5"/>
      <c r="AN5212" s="5"/>
      <c r="AO5212" s="15"/>
    </row>
    <row r="5213" spans="1:41" x14ac:dyDescent="0.3">
      <c r="A5213" s="4"/>
      <c r="C5213" s="10"/>
      <c r="D5213" s="1"/>
      <c r="E5213" s="2"/>
      <c r="X5213"/>
      <c r="Y5213" s="7"/>
      <c r="AA5213"/>
      <c r="AB5213" s="7"/>
      <c r="AF5213" s="5"/>
      <c r="AG5213" s="5"/>
      <c r="AI5213" s="5"/>
      <c r="AJ5213" s="15"/>
      <c r="AK5213" s="5"/>
      <c r="AL5213" s="5"/>
      <c r="AM5213" s="5"/>
      <c r="AN5213" s="5"/>
      <c r="AO5213" s="15"/>
    </row>
    <row r="5214" spans="1:41" x14ac:dyDescent="0.3">
      <c r="A5214" s="4"/>
      <c r="C5214" s="10"/>
      <c r="D5214" s="1"/>
      <c r="E5214" s="2"/>
      <c r="X5214"/>
      <c r="Y5214" s="7"/>
      <c r="AA5214"/>
      <c r="AB5214" s="7"/>
      <c r="AF5214" s="5"/>
      <c r="AG5214" s="5"/>
      <c r="AI5214" s="5"/>
      <c r="AJ5214" s="15"/>
      <c r="AK5214" s="5"/>
      <c r="AL5214" s="5"/>
      <c r="AM5214" s="5"/>
      <c r="AN5214" s="5"/>
      <c r="AO5214" s="15"/>
    </row>
    <row r="5215" spans="1:41" x14ac:dyDescent="0.3">
      <c r="A5215" s="4"/>
      <c r="C5215" s="10"/>
      <c r="D5215" s="1"/>
      <c r="E5215" s="2"/>
      <c r="X5215"/>
      <c r="Y5215" s="7"/>
      <c r="AA5215"/>
      <c r="AB5215" s="7"/>
      <c r="AF5215" s="5"/>
      <c r="AG5215" s="5"/>
      <c r="AI5215" s="5"/>
      <c r="AJ5215" s="15"/>
      <c r="AK5215" s="5"/>
      <c r="AL5215" s="5"/>
      <c r="AM5215" s="5"/>
      <c r="AN5215" s="5"/>
      <c r="AO5215" s="15"/>
    </row>
    <row r="5216" spans="1:41" x14ac:dyDescent="0.3">
      <c r="A5216" s="4"/>
      <c r="C5216" s="10"/>
      <c r="D5216" s="1"/>
      <c r="E5216" s="2"/>
      <c r="X5216"/>
      <c r="Y5216" s="7"/>
      <c r="AA5216"/>
      <c r="AB5216" s="7"/>
      <c r="AF5216" s="5"/>
      <c r="AG5216" s="5"/>
      <c r="AI5216" s="5"/>
      <c r="AJ5216" s="15"/>
      <c r="AK5216" s="5"/>
      <c r="AL5216" s="5"/>
      <c r="AM5216" s="5"/>
      <c r="AN5216" s="5"/>
      <c r="AO5216" s="15"/>
    </row>
    <row r="5217" spans="1:41" x14ac:dyDescent="0.3">
      <c r="A5217" s="4"/>
      <c r="C5217" s="10"/>
      <c r="D5217" s="1"/>
      <c r="E5217" s="2"/>
      <c r="X5217"/>
      <c r="Y5217" s="7"/>
      <c r="AA5217"/>
      <c r="AB5217" s="7"/>
      <c r="AF5217" s="5"/>
      <c r="AG5217" s="5"/>
      <c r="AI5217" s="5"/>
      <c r="AJ5217" s="15"/>
      <c r="AK5217" s="5"/>
      <c r="AL5217" s="5"/>
      <c r="AM5217" s="5"/>
      <c r="AN5217" s="5"/>
      <c r="AO5217" s="15"/>
    </row>
    <row r="5218" spans="1:41" x14ac:dyDescent="0.3">
      <c r="A5218" s="4"/>
      <c r="C5218" s="10"/>
      <c r="D5218" s="1"/>
      <c r="E5218" s="2"/>
      <c r="X5218"/>
      <c r="Y5218" s="7"/>
      <c r="AA5218"/>
      <c r="AB5218" s="7"/>
      <c r="AF5218" s="5"/>
      <c r="AG5218" s="5"/>
      <c r="AI5218" s="5"/>
      <c r="AJ5218" s="15"/>
      <c r="AK5218" s="5"/>
      <c r="AL5218" s="5"/>
      <c r="AM5218" s="5"/>
      <c r="AN5218" s="5"/>
      <c r="AO5218" s="15"/>
    </row>
    <row r="5219" spans="1:41" x14ac:dyDescent="0.3">
      <c r="A5219" s="4"/>
      <c r="C5219" s="10"/>
      <c r="D5219" s="1"/>
      <c r="E5219" s="2"/>
      <c r="X5219"/>
      <c r="Y5219" s="7"/>
      <c r="AA5219"/>
      <c r="AB5219" s="7"/>
      <c r="AF5219" s="5"/>
      <c r="AG5219" s="5"/>
      <c r="AI5219" s="5"/>
      <c r="AJ5219" s="15"/>
      <c r="AK5219" s="5"/>
      <c r="AL5219" s="5"/>
      <c r="AM5219" s="5"/>
      <c r="AN5219" s="5"/>
      <c r="AO5219" s="15"/>
    </row>
    <row r="5220" spans="1:41" x14ac:dyDescent="0.3">
      <c r="A5220" s="4"/>
      <c r="C5220" s="10"/>
      <c r="D5220" s="1"/>
      <c r="E5220" s="2"/>
      <c r="X5220"/>
      <c r="Y5220" s="7"/>
      <c r="AA5220"/>
      <c r="AB5220" s="7"/>
      <c r="AF5220" s="5"/>
      <c r="AG5220" s="5"/>
      <c r="AI5220" s="5"/>
      <c r="AJ5220" s="15"/>
      <c r="AK5220" s="5"/>
      <c r="AL5220" s="5"/>
      <c r="AM5220" s="5"/>
      <c r="AN5220" s="5"/>
      <c r="AO5220" s="15"/>
    </row>
    <row r="5221" spans="1:41" x14ac:dyDescent="0.3">
      <c r="A5221" s="4"/>
      <c r="C5221" s="10"/>
      <c r="D5221" s="1"/>
      <c r="E5221" s="2"/>
      <c r="X5221"/>
      <c r="Y5221" s="7"/>
      <c r="AA5221"/>
      <c r="AB5221" s="7"/>
      <c r="AF5221" s="5"/>
      <c r="AG5221" s="5"/>
      <c r="AI5221" s="5"/>
      <c r="AJ5221" s="15"/>
      <c r="AK5221" s="5"/>
      <c r="AL5221" s="5"/>
      <c r="AM5221" s="5"/>
      <c r="AN5221" s="5"/>
      <c r="AO5221" s="15"/>
    </row>
    <row r="5222" spans="1:41" x14ac:dyDescent="0.3">
      <c r="A5222" s="4"/>
      <c r="C5222" s="10"/>
      <c r="D5222" s="1"/>
      <c r="E5222" s="2"/>
      <c r="X5222"/>
      <c r="Y5222" s="7"/>
      <c r="AA5222"/>
      <c r="AB5222" s="7"/>
      <c r="AF5222" s="5"/>
      <c r="AG5222" s="5"/>
      <c r="AI5222" s="5"/>
      <c r="AJ5222" s="15"/>
      <c r="AK5222" s="5"/>
      <c r="AL5222" s="5"/>
      <c r="AM5222" s="5"/>
      <c r="AN5222" s="5"/>
      <c r="AO5222" s="15"/>
    </row>
    <row r="5223" spans="1:41" x14ac:dyDescent="0.3">
      <c r="A5223" s="4"/>
      <c r="C5223" s="10"/>
      <c r="D5223" s="1"/>
      <c r="E5223" s="2"/>
      <c r="X5223"/>
      <c r="Y5223" s="7"/>
      <c r="AA5223"/>
      <c r="AB5223" s="7"/>
      <c r="AF5223" s="5"/>
      <c r="AG5223" s="5"/>
      <c r="AI5223" s="5"/>
      <c r="AJ5223" s="15"/>
      <c r="AK5223" s="5"/>
      <c r="AL5223" s="5"/>
      <c r="AM5223" s="5"/>
      <c r="AN5223" s="5"/>
      <c r="AO5223" s="15"/>
    </row>
    <row r="5224" spans="1:41" x14ac:dyDescent="0.3">
      <c r="A5224" s="4"/>
      <c r="C5224" s="10"/>
      <c r="D5224" s="1"/>
      <c r="E5224" s="2"/>
      <c r="X5224"/>
      <c r="Y5224" s="7"/>
      <c r="AA5224"/>
      <c r="AB5224" s="7"/>
      <c r="AF5224" s="5"/>
      <c r="AG5224" s="5"/>
      <c r="AI5224" s="5"/>
      <c r="AJ5224" s="15"/>
      <c r="AK5224" s="5"/>
      <c r="AL5224" s="5"/>
      <c r="AM5224" s="5"/>
      <c r="AN5224" s="5"/>
      <c r="AO5224" s="15"/>
    </row>
    <row r="5225" spans="1:41" x14ac:dyDescent="0.3">
      <c r="A5225" s="4"/>
      <c r="C5225" s="10"/>
      <c r="D5225" s="1"/>
      <c r="E5225" s="2"/>
      <c r="X5225"/>
      <c r="Y5225" s="7"/>
      <c r="AA5225"/>
      <c r="AB5225" s="7"/>
      <c r="AF5225" s="5"/>
      <c r="AG5225" s="5"/>
      <c r="AI5225" s="5"/>
      <c r="AJ5225" s="15"/>
      <c r="AK5225" s="5"/>
      <c r="AL5225" s="5"/>
      <c r="AM5225" s="5"/>
      <c r="AN5225" s="5"/>
      <c r="AO5225" s="15"/>
    </row>
    <row r="5226" spans="1:41" x14ac:dyDescent="0.3">
      <c r="A5226" s="4"/>
      <c r="C5226" s="10"/>
      <c r="D5226" s="1"/>
      <c r="E5226" s="2"/>
      <c r="X5226"/>
      <c r="Y5226" s="7"/>
      <c r="AA5226"/>
      <c r="AB5226" s="7"/>
      <c r="AF5226" s="5"/>
      <c r="AG5226" s="5"/>
      <c r="AI5226" s="5"/>
      <c r="AJ5226" s="15"/>
      <c r="AK5226" s="5"/>
      <c r="AL5226" s="5"/>
      <c r="AM5226" s="5"/>
      <c r="AN5226" s="5"/>
      <c r="AO5226" s="15"/>
    </row>
    <row r="5227" spans="1:41" x14ac:dyDescent="0.3">
      <c r="A5227" s="4"/>
      <c r="C5227" s="10"/>
      <c r="D5227" s="1"/>
      <c r="E5227" s="2"/>
      <c r="X5227"/>
      <c r="Y5227" s="7"/>
      <c r="AA5227"/>
      <c r="AB5227" s="7"/>
      <c r="AF5227" s="5"/>
      <c r="AG5227" s="5"/>
      <c r="AI5227" s="5"/>
      <c r="AJ5227" s="15"/>
      <c r="AK5227" s="5"/>
      <c r="AL5227" s="5"/>
      <c r="AM5227" s="5"/>
      <c r="AN5227" s="5"/>
      <c r="AO5227" s="15"/>
    </row>
    <row r="5228" spans="1:41" x14ac:dyDescent="0.3">
      <c r="A5228" s="4"/>
      <c r="C5228" s="10"/>
      <c r="D5228" s="1"/>
      <c r="E5228" s="2"/>
      <c r="X5228"/>
      <c r="Y5228" s="7"/>
      <c r="AA5228"/>
      <c r="AB5228" s="7"/>
      <c r="AF5228" s="5"/>
      <c r="AG5228" s="5"/>
      <c r="AI5228" s="5"/>
      <c r="AJ5228" s="15"/>
      <c r="AK5228" s="5"/>
      <c r="AL5228" s="5"/>
      <c r="AM5228" s="5"/>
      <c r="AN5228" s="5"/>
      <c r="AO5228" s="15"/>
    </row>
    <row r="5229" spans="1:41" x14ac:dyDescent="0.3">
      <c r="A5229" s="4"/>
      <c r="C5229" s="10"/>
      <c r="D5229" s="1"/>
      <c r="E5229" s="2"/>
      <c r="X5229"/>
      <c r="Y5229" s="7"/>
      <c r="AA5229"/>
      <c r="AB5229" s="7"/>
      <c r="AF5229" s="5"/>
      <c r="AG5229" s="5"/>
      <c r="AI5229" s="5"/>
      <c r="AJ5229" s="15"/>
      <c r="AK5229" s="5"/>
      <c r="AL5229" s="5"/>
      <c r="AM5229" s="5"/>
      <c r="AN5229" s="5"/>
      <c r="AO5229" s="15"/>
    </row>
    <row r="5230" spans="1:41" x14ac:dyDescent="0.3">
      <c r="A5230" s="4"/>
      <c r="C5230" s="10"/>
      <c r="D5230" s="1"/>
      <c r="E5230" s="2"/>
      <c r="X5230"/>
      <c r="Y5230" s="7"/>
      <c r="AA5230"/>
      <c r="AB5230" s="7"/>
      <c r="AF5230" s="5"/>
      <c r="AG5230" s="5"/>
      <c r="AI5230" s="5"/>
      <c r="AJ5230" s="15"/>
      <c r="AK5230" s="5"/>
      <c r="AL5230" s="5"/>
      <c r="AM5230" s="5"/>
      <c r="AN5230" s="5"/>
      <c r="AO5230" s="15"/>
    </row>
    <row r="5231" spans="1:41" x14ac:dyDescent="0.3">
      <c r="A5231" s="4"/>
      <c r="C5231" s="10"/>
      <c r="D5231" s="1"/>
      <c r="E5231" s="2"/>
      <c r="X5231"/>
      <c r="Y5231" s="7"/>
      <c r="AA5231"/>
      <c r="AB5231" s="7"/>
      <c r="AF5231" s="5"/>
      <c r="AG5231" s="5"/>
      <c r="AI5231" s="5"/>
      <c r="AJ5231" s="15"/>
      <c r="AK5231" s="5"/>
      <c r="AL5231" s="5"/>
      <c r="AM5231" s="5"/>
      <c r="AN5231" s="5"/>
      <c r="AO5231" s="15"/>
    </row>
    <row r="5232" spans="1:41" x14ac:dyDescent="0.3">
      <c r="A5232" s="4"/>
      <c r="C5232" s="10"/>
      <c r="D5232" s="1"/>
      <c r="E5232" s="2"/>
      <c r="X5232"/>
      <c r="Y5232" s="7"/>
      <c r="AA5232"/>
      <c r="AB5232" s="7"/>
      <c r="AF5232" s="5"/>
      <c r="AG5232" s="5"/>
      <c r="AI5232" s="5"/>
      <c r="AJ5232" s="15"/>
      <c r="AK5232" s="5"/>
      <c r="AL5232" s="5"/>
      <c r="AM5232" s="5"/>
      <c r="AN5232" s="5"/>
      <c r="AO5232" s="15"/>
    </row>
    <row r="5233" spans="1:41" x14ac:dyDescent="0.3">
      <c r="A5233" s="4"/>
      <c r="C5233" s="10"/>
      <c r="D5233" s="1"/>
      <c r="E5233" s="2"/>
      <c r="X5233"/>
      <c r="Y5233" s="7"/>
      <c r="AA5233"/>
      <c r="AB5233" s="7"/>
      <c r="AF5233" s="5"/>
      <c r="AG5233" s="5"/>
      <c r="AI5233" s="5"/>
      <c r="AJ5233" s="15"/>
      <c r="AK5233" s="5"/>
      <c r="AL5233" s="5"/>
      <c r="AM5233" s="5"/>
      <c r="AN5233" s="5"/>
      <c r="AO5233" s="15"/>
    </row>
    <row r="5234" spans="1:41" x14ac:dyDescent="0.3">
      <c r="A5234" s="4"/>
      <c r="C5234" s="10"/>
      <c r="D5234" s="1"/>
      <c r="E5234" s="2"/>
      <c r="X5234"/>
      <c r="Y5234" s="7"/>
      <c r="AA5234"/>
      <c r="AB5234" s="7"/>
      <c r="AF5234" s="5"/>
      <c r="AG5234" s="5"/>
      <c r="AI5234" s="5"/>
      <c r="AJ5234" s="15"/>
      <c r="AK5234" s="5"/>
      <c r="AL5234" s="5"/>
      <c r="AM5234" s="5"/>
      <c r="AN5234" s="5"/>
      <c r="AO5234" s="15"/>
    </row>
    <row r="5235" spans="1:41" x14ac:dyDescent="0.3">
      <c r="A5235" s="4"/>
      <c r="C5235" s="10"/>
      <c r="D5235" s="1"/>
      <c r="E5235" s="2"/>
      <c r="X5235"/>
      <c r="Y5235" s="7"/>
      <c r="AA5235"/>
      <c r="AB5235" s="7"/>
      <c r="AF5235" s="5"/>
      <c r="AG5235" s="5"/>
      <c r="AI5235" s="5"/>
      <c r="AJ5235" s="15"/>
      <c r="AK5235" s="5"/>
      <c r="AL5235" s="5"/>
      <c r="AM5235" s="5"/>
      <c r="AN5235" s="5"/>
      <c r="AO5235" s="15"/>
    </row>
    <row r="5236" spans="1:41" x14ac:dyDescent="0.3">
      <c r="A5236" s="4"/>
      <c r="C5236" s="10"/>
      <c r="D5236" s="1"/>
      <c r="E5236" s="2"/>
      <c r="X5236"/>
      <c r="Y5236" s="7"/>
      <c r="AA5236"/>
      <c r="AB5236" s="7"/>
      <c r="AF5236" s="5"/>
      <c r="AG5236" s="5"/>
      <c r="AI5236" s="5"/>
      <c r="AJ5236" s="15"/>
      <c r="AK5236" s="5"/>
      <c r="AL5236" s="5"/>
      <c r="AM5236" s="5"/>
      <c r="AN5236" s="5"/>
      <c r="AO5236" s="15"/>
    </row>
    <row r="5237" spans="1:41" x14ac:dyDescent="0.3">
      <c r="A5237" s="4"/>
      <c r="C5237" s="10"/>
      <c r="D5237" s="1"/>
      <c r="E5237" s="2"/>
      <c r="X5237"/>
      <c r="Y5237" s="7"/>
      <c r="AA5237"/>
      <c r="AB5237" s="7"/>
      <c r="AF5237" s="5"/>
      <c r="AG5237" s="5"/>
      <c r="AI5237" s="5"/>
      <c r="AJ5237" s="15"/>
      <c r="AK5237" s="5"/>
      <c r="AL5237" s="5"/>
      <c r="AM5237" s="5"/>
      <c r="AN5237" s="5"/>
      <c r="AO5237" s="15"/>
    </row>
    <row r="5238" spans="1:41" x14ac:dyDescent="0.3">
      <c r="A5238" s="4"/>
      <c r="C5238" s="10"/>
      <c r="D5238" s="1"/>
      <c r="E5238" s="2"/>
      <c r="X5238"/>
      <c r="Y5238" s="7"/>
      <c r="AA5238"/>
      <c r="AB5238" s="7"/>
      <c r="AF5238" s="5"/>
      <c r="AG5238" s="5"/>
      <c r="AI5238" s="5"/>
      <c r="AJ5238" s="15"/>
      <c r="AK5238" s="5"/>
      <c r="AL5238" s="5"/>
      <c r="AM5238" s="5"/>
      <c r="AN5238" s="5"/>
      <c r="AO5238" s="15"/>
    </row>
    <row r="5239" spans="1:41" x14ac:dyDescent="0.3">
      <c r="A5239" s="4"/>
      <c r="C5239" s="10"/>
      <c r="D5239" s="1"/>
      <c r="E5239" s="2"/>
      <c r="X5239"/>
      <c r="Y5239" s="7"/>
      <c r="AA5239"/>
      <c r="AB5239" s="7"/>
      <c r="AF5239" s="5"/>
      <c r="AG5239" s="5"/>
      <c r="AI5239" s="5"/>
      <c r="AJ5239" s="15"/>
      <c r="AK5239" s="5"/>
      <c r="AL5239" s="5"/>
      <c r="AM5239" s="5"/>
      <c r="AN5239" s="5"/>
      <c r="AO5239" s="15"/>
    </row>
    <row r="5240" spans="1:41" x14ac:dyDescent="0.3">
      <c r="A5240" s="4"/>
      <c r="C5240" s="10"/>
      <c r="D5240" s="1"/>
      <c r="E5240" s="2"/>
      <c r="X5240"/>
      <c r="Y5240" s="7"/>
      <c r="AA5240"/>
      <c r="AB5240" s="7"/>
      <c r="AF5240" s="5"/>
      <c r="AG5240" s="5"/>
      <c r="AI5240" s="5"/>
      <c r="AJ5240" s="15"/>
      <c r="AK5240" s="5"/>
      <c r="AL5240" s="5"/>
      <c r="AM5240" s="5"/>
      <c r="AN5240" s="5"/>
      <c r="AO5240" s="15"/>
    </row>
    <row r="5241" spans="1:41" x14ac:dyDescent="0.3">
      <c r="A5241" s="4"/>
      <c r="C5241" s="10"/>
      <c r="D5241" s="1"/>
      <c r="E5241" s="2"/>
      <c r="X5241"/>
      <c r="Y5241" s="7"/>
      <c r="AA5241"/>
      <c r="AB5241" s="7"/>
      <c r="AF5241" s="5"/>
      <c r="AG5241" s="5"/>
      <c r="AI5241" s="5"/>
      <c r="AJ5241" s="15"/>
      <c r="AK5241" s="5"/>
      <c r="AL5241" s="5"/>
      <c r="AM5241" s="5"/>
      <c r="AN5241" s="5"/>
      <c r="AO5241" s="15"/>
    </row>
    <row r="5242" spans="1:41" x14ac:dyDescent="0.3">
      <c r="A5242" s="4"/>
      <c r="C5242" s="10"/>
      <c r="D5242" s="1"/>
      <c r="E5242" s="2"/>
      <c r="X5242"/>
      <c r="Y5242" s="7"/>
      <c r="AA5242"/>
      <c r="AB5242" s="7"/>
      <c r="AF5242" s="5"/>
      <c r="AG5242" s="5"/>
      <c r="AI5242" s="5"/>
      <c r="AJ5242" s="15"/>
      <c r="AK5242" s="5"/>
      <c r="AL5242" s="5"/>
      <c r="AM5242" s="5"/>
      <c r="AN5242" s="5"/>
      <c r="AO5242" s="15"/>
    </row>
    <row r="5243" spans="1:41" x14ac:dyDescent="0.3">
      <c r="A5243" s="4"/>
      <c r="C5243" s="10"/>
      <c r="D5243" s="1"/>
      <c r="E5243" s="2"/>
      <c r="X5243"/>
      <c r="Y5243" s="7"/>
      <c r="AA5243"/>
      <c r="AB5243" s="7"/>
      <c r="AF5243" s="5"/>
      <c r="AG5243" s="5"/>
      <c r="AI5243" s="5"/>
      <c r="AJ5243" s="15"/>
      <c r="AK5243" s="5"/>
      <c r="AL5243" s="5"/>
      <c r="AM5243" s="5"/>
      <c r="AN5243" s="5"/>
      <c r="AO5243" s="15"/>
    </row>
    <row r="5244" spans="1:41" x14ac:dyDescent="0.3">
      <c r="A5244" s="4"/>
      <c r="C5244" s="10"/>
      <c r="D5244" s="1"/>
      <c r="E5244" s="2"/>
      <c r="X5244"/>
      <c r="Y5244" s="7"/>
      <c r="AA5244"/>
      <c r="AB5244" s="7"/>
      <c r="AF5244" s="5"/>
      <c r="AG5244" s="5"/>
      <c r="AI5244" s="5"/>
      <c r="AJ5244" s="15"/>
      <c r="AK5244" s="5"/>
      <c r="AL5244" s="5"/>
      <c r="AM5244" s="5"/>
      <c r="AN5244" s="5"/>
      <c r="AO5244" s="15"/>
    </row>
    <row r="5245" spans="1:41" x14ac:dyDescent="0.3">
      <c r="A5245" s="4"/>
      <c r="C5245" s="10"/>
      <c r="D5245" s="1"/>
      <c r="E5245" s="2"/>
      <c r="X5245"/>
      <c r="Y5245" s="7"/>
      <c r="AA5245"/>
      <c r="AB5245" s="7"/>
      <c r="AF5245" s="5"/>
      <c r="AG5245" s="5"/>
      <c r="AI5245" s="5"/>
      <c r="AJ5245" s="15"/>
      <c r="AK5245" s="5"/>
      <c r="AL5245" s="5"/>
      <c r="AM5245" s="5"/>
      <c r="AN5245" s="5"/>
      <c r="AO5245" s="15"/>
    </row>
    <row r="5246" spans="1:41" x14ac:dyDescent="0.3">
      <c r="A5246" s="4"/>
      <c r="C5246" s="10"/>
      <c r="D5246" s="1"/>
      <c r="E5246" s="2"/>
      <c r="X5246"/>
      <c r="Y5246" s="7"/>
      <c r="AA5246"/>
      <c r="AB5246" s="7"/>
      <c r="AF5246" s="5"/>
      <c r="AG5246" s="5"/>
      <c r="AI5246" s="5"/>
      <c r="AJ5246" s="15"/>
      <c r="AK5246" s="5"/>
      <c r="AL5246" s="5"/>
      <c r="AM5246" s="5"/>
      <c r="AN5246" s="5"/>
      <c r="AO5246" s="15"/>
    </row>
    <row r="5247" spans="1:41" x14ac:dyDescent="0.3">
      <c r="A5247" s="4"/>
      <c r="C5247" s="10"/>
      <c r="D5247" s="1"/>
      <c r="E5247" s="2"/>
      <c r="X5247"/>
      <c r="Y5247" s="7"/>
      <c r="AA5247"/>
      <c r="AB5247" s="7"/>
      <c r="AF5247" s="5"/>
      <c r="AG5247" s="5"/>
      <c r="AI5247" s="5"/>
      <c r="AJ5247" s="15"/>
      <c r="AK5247" s="5"/>
      <c r="AL5247" s="5"/>
      <c r="AM5247" s="5"/>
      <c r="AN5247" s="5"/>
      <c r="AO5247" s="15"/>
    </row>
    <row r="5248" spans="1:41" x14ac:dyDescent="0.3">
      <c r="A5248" s="4"/>
      <c r="C5248" s="10"/>
      <c r="D5248" s="1"/>
      <c r="E5248" s="2"/>
      <c r="X5248"/>
      <c r="Y5248" s="7"/>
      <c r="AA5248"/>
      <c r="AB5248" s="7"/>
      <c r="AF5248" s="5"/>
      <c r="AG5248" s="5"/>
      <c r="AI5248" s="5"/>
      <c r="AJ5248" s="15"/>
      <c r="AK5248" s="5"/>
      <c r="AL5248" s="5"/>
      <c r="AM5248" s="5"/>
      <c r="AN5248" s="5"/>
      <c r="AO5248" s="15"/>
    </row>
    <row r="5249" spans="1:41" x14ac:dyDescent="0.3">
      <c r="A5249" s="4"/>
      <c r="C5249" s="10"/>
      <c r="D5249" s="1"/>
      <c r="E5249" s="2"/>
      <c r="X5249"/>
      <c r="Y5249" s="7"/>
      <c r="AA5249"/>
      <c r="AB5249" s="7"/>
      <c r="AF5249" s="5"/>
      <c r="AG5249" s="5"/>
      <c r="AI5249" s="5"/>
      <c r="AJ5249" s="15"/>
      <c r="AK5249" s="5"/>
      <c r="AL5249" s="5"/>
      <c r="AM5249" s="5"/>
      <c r="AN5249" s="5"/>
      <c r="AO5249" s="15"/>
    </row>
    <row r="5250" spans="1:41" x14ac:dyDescent="0.3">
      <c r="A5250" s="4"/>
      <c r="C5250" s="10"/>
      <c r="D5250" s="1"/>
      <c r="E5250" s="2"/>
      <c r="X5250"/>
      <c r="Y5250" s="7"/>
      <c r="AA5250"/>
      <c r="AB5250" s="7"/>
      <c r="AF5250" s="5"/>
      <c r="AG5250" s="5"/>
      <c r="AI5250" s="5"/>
      <c r="AJ5250" s="15"/>
      <c r="AK5250" s="5"/>
      <c r="AL5250" s="5"/>
      <c r="AM5250" s="5"/>
      <c r="AN5250" s="5"/>
      <c r="AO5250" s="15"/>
    </row>
    <row r="5251" spans="1:41" x14ac:dyDescent="0.3">
      <c r="A5251" s="4"/>
      <c r="C5251" s="10"/>
      <c r="D5251" s="1"/>
      <c r="E5251" s="2"/>
      <c r="X5251"/>
      <c r="Y5251" s="7"/>
      <c r="AA5251"/>
      <c r="AB5251" s="7"/>
      <c r="AF5251" s="5"/>
      <c r="AG5251" s="5"/>
      <c r="AI5251" s="5"/>
      <c r="AJ5251" s="15"/>
      <c r="AK5251" s="5"/>
      <c r="AL5251" s="5"/>
      <c r="AM5251" s="5"/>
      <c r="AN5251" s="5"/>
      <c r="AO5251" s="15"/>
    </row>
    <row r="5252" spans="1:41" x14ac:dyDescent="0.3">
      <c r="A5252" s="4"/>
      <c r="C5252" s="10"/>
      <c r="D5252" s="1"/>
      <c r="E5252" s="2"/>
      <c r="X5252"/>
      <c r="Y5252" s="7"/>
      <c r="AA5252"/>
      <c r="AB5252" s="7"/>
      <c r="AF5252" s="5"/>
      <c r="AG5252" s="5"/>
      <c r="AI5252" s="5"/>
      <c r="AJ5252" s="15"/>
      <c r="AK5252" s="5"/>
      <c r="AL5252" s="5"/>
      <c r="AM5252" s="5"/>
      <c r="AN5252" s="5"/>
      <c r="AO5252" s="15"/>
    </row>
    <row r="5253" spans="1:41" x14ac:dyDescent="0.3">
      <c r="A5253" s="4"/>
      <c r="C5253" s="10"/>
      <c r="D5253" s="1"/>
      <c r="E5253" s="2"/>
      <c r="X5253"/>
      <c r="Y5253" s="7"/>
      <c r="AA5253"/>
      <c r="AB5253" s="7"/>
      <c r="AF5253" s="5"/>
      <c r="AG5253" s="5"/>
      <c r="AI5253" s="5"/>
      <c r="AJ5253" s="15"/>
      <c r="AK5253" s="5"/>
      <c r="AL5253" s="5"/>
      <c r="AM5253" s="5"/>
      <c r="AN5253" s="5"/>
      <c r="AO5253" s="15"/>
    </row>
    <row r="5254" spans="1:41" x14ac:dyDescent="0.3">
      <c r="A5254" s="4"/>
      <c r="C5254" s="10"/>
      <c r="D5254" s="1"/>
      <c r="E5254" s="2"/>
      <c r="X5254"/>
      <c r="Y5254" s="7"/>
      <c r="AA5254"/>
      <c r="AB5254" s="7"/>
      <c r="AF5254" s="5"/>
      <c r="AG5254" s="5"/>
      <c r="AI5254" s="5"/>
      <c r="AJ5254" s="15"/>
      <c r="AK5254" s="5"/>
      <c r="AL5254" s="5"/>
      <c r="AM5254" s="5"/>
      <c r="AN5254" s="5"/>
      <c r="AO5254" s="15"/>
    </row>
    <row r="5255" spans="1:41" x14ac:dyDescent="0.3">
      <c r="A5255" s="4"/>
      <c r="C5255" s="10"/>
      <c r="D5255" s="1"/>
      <c r="E5255" s="2"/>
      <c r="X5255"/>
      <c r="Y5255" s="7"/>
      <c r="AA5255"/>
      <c r="AB5255" s="7"/>
      <c r="AF5255" s="5"/>
      <c r="AG5255" s="5"/>
      <c r="AI5255" s="5"/>
      <c r="AJ5255" s="15"/>
      <c r="AK5255" s="5"/>
      <c r="AL5255" s="5"/>
      <c r="AM5255" s="5"/>
      <c r="AN5255" s="5"/>
      <c r="AO5255" s="15"/>
    </row>
    <row r="5256" spans="1:41" x14ac:dyDescent="0.3">
      <c r="A5256" s="4"/>
      <c r="C5256" s="10"/>
      <c r="D5256" s="1"/>
      <c r="E5256" s="2"/>
      <c r="X5256"/>
      <c r="Y5256" s="7"/>
      <c r="AA5256"/>
      <c r="AB5256" s="7"/>
      <c r="AF5256" s="5"/>
      <c r="AG5256" s="5"/>
      <c r="AI5256" s="5"/>
      <c r="AJ5256" s="15"/>
      <c r="AK5256" s="5"/>
      <c r="AL5256" s="5"/>
      <c r="AM5256" s="5"/>
      <c r="AN5256" s="5"/>
      <c r="AO5256" s="15"/>
    </row>
    <row r="5257" spans="1:41" x14ac:dyDescent="0.3">
      <c r="A5257" s="4"/>
      <c r="C5257" s="10"/>
      <c r="D5257" s="1"/>
      <c r="E5257" s="2"/>
      <c r="X5257"/>
      <c r="Y5257" s="7"/>
      <c r="AA5257"/>
      <c r="AB5257" s="7"/>
      <c r="AF5257" s="5"/>
      <c r="AG5257" s="5"/>
      <c r="AI5257" s="5"/>
      <c r="AJ5257" s="15"/>
      <c r="AK5257" s="5"/>
      <c r="AL5257" s="5"/>
      <c r="AM5257" s="5"/>
      <c r="AN5257" s="5"/>
      <c r="AO5257" s="15"/>
    </row>
    <row r="5258" spans="1:41" x14ac:dyDescent="0.3">
      <c r="A5258" s="4"/>
      <c r="C5258" s="10"/>
      <c r="D5258" s="1"/>
      <c r="E5258" s="2"/>
      <c r="X5258"/>
      <c r="Y5258" s="7"/>
      <c r="AA5258"/>
      <c r="AB5258" s="7"/>
      <c r="AF5258" s="5"/>
      <c r="AG5258" s="5"/>
      <c r="AI5258" s="5"/>
      <c r="AJ5258" s="15"/>
      <c r="AK5258" s="5"/>
      <c r="AL5258" s="5"/>
      <c r="AM5258" s="5"/>
      <c r="AN5258" s="5"/>
      <c r="AO5258" s="15"/>
    </row>
    <row r="5259" spans="1:41" x14ac:dyDescent="0.3">
      <c r="A5259" s="4"/>
      <c r="C5259" s="10"/>
      <c r="D5259" s="1"/>
      <c r="E5259" s="2"/>
      <c r="X5259"/>
      <c r="Y5259" s="7"/>
      <c r="AA5259"/>
      <c r="AB5259" s="7"/>
      <c r="AF5259" s="5"/>
      <c r="AG5259" s="5"/>
      <c r="AI5259" s="5"/>
      <c r="AJ5259" s="15"/>
      <c r="AK5259" s="5"/>
      <c r="AL5259" s="5"/>
      <c r="AM5259" s="5"/>
      <c r="AN5259" s="5"/>
      <c r="AO5259" s="15"/>
    </row>
    <row r="5260" spans="1:41" x14ac:dyDescent="0.3">
      <c r="A5260" s="4"/>
      <c r="C5260" s="10"/>
      <c r="D5260" s="1"/>
      <c r="E5260" s="2"/>
      <c r="X5260"/>
      <c r="Y5260" s="7"/>
      <c r="AA5260"/>
      <c r="AB5260" s="7"/>
      <c r="AF5260" s="5"/>
      <c r="AG5260" s="5"/>
      <c r="AI5260" s="5"/>
      <c r="AJ5260" s="15"/>
      <c r="AK5260" s="5"/>
      <c r="AL5260" s="5"/>
      <c r="AM5260" s="5"/>
      <c r="AN5260" s="5"/>
      <c r="AO5260" s="15"/>
    </row>
    <row r="5261" spans="1:41" x14ac:dyDescent="0.3">
      <c r="A5261" s="4"/>
      <c r="C5261" s="10"/>
      <c r="D5261" s="1"/>
      <c r="E5261" s="2"/>
      <c r="X5261"/>
      <c r="Y5261" s="7"/>
      <c r="AA5261"/>
      <c r="AB5261" s="7"/>
      <c r="AF5261" s="5"/>
      <c r="AG5261" s="5"/>
      <c r="AI5261" s="5"/>
      <c r="AJ5261" s="15"/>
      <c r="AK5261" s="5"/>
      <c r="AL5261" s="5"/>
      <c r="AM5261" s="5"/>
      <c r="AN5261" s="5"/>
      <c r="AO5261" s="15"/>
    </row>
    <row r="5262" spans="1:41" x14ac:dyDescent="0.3">
      <c r="A5262" s="4"/>
      <c r="C5262" s="10"/>
      <c r="D5262" s="1"/>
      <c r="E5262" s="2"/>
      <c r="X5262"/>
      <c r="Y5262" s="7"/>
      <c r="AA5262"/>
      <c r="AB5262" s="7"/>
      <c r="AF5262" s="5"/>
      <c r="AG5262" s="5"/>
      <c r="AI5262" s="5"/>
      <c r="AJ5262" s="15"/>
      <c r="AK5262" s="5"/>
      <c r="AL5262" s="5"/>
      <c r="AM5262" s="5"/>
      <c r="AN5262" s="5"/>
      <c r="AO5262" s="15"/>
    </row>
    <row r="5263" spans="1:41" x14ac:dyDescent="0.3">
      <c r="A5263" s="4"/>
      <c r="C5263" s="10"/>
      <c r="D5263" s="1"/>
      <c r="E5263" s="2"/>
      <c r="X5263"/>
      <c r="Y5263" s="7"/>
      <c r="AA5263"/>
      <c r="AB5263" s="7"/>
      <c r="AF5263" s="5"/>
      <c r="AG5263" s="5"/>
      <c r="AI5263" s="5"/>
      <c r="AJ5263" s="15"/>
      <c r="AK5263" s="5"/>
      <c r="AL5263" s="5"/>
      <c r="AM5263" s="5"/>
      <c r="AN5263" s="5"/>
      <c r="AO5263" s="15"/>
    </row>
    <row r="5264" spans="1:41" x14ac:dyDescent="0.3">
      <c r="A5264" s="4"/>
      <c r="C5264" s="10"/>
      <c r="D5264" s="1"/>
      <c r="E5264" s="2"/>
      <c r="X5264"/>
      <c r="Y5264" s="7"/>
      <c r="AA5264"/>
      <c r="AB5264" s="7"/>
      <c r="AF5264" s="5"/>
      <c r="AG5264" s="5"/>
      <c r="AI5264" s="5"/>
      <c r="AJ5264" s="15"/>
      <c r="AK5264" s="5"/>
      <c r="AL5264" s="5"/>
      <c r="AM5264" s="5"/>
      <c r="AN5264" s="5"/>
      <c r="AO5264" s="15"/>
    </row>
    <row r="5265" spans="1:41" x14ac:dyDescent="0.3">
      <c r="A5265" s="4"/>
      <c r="C5265" s="10"/>
      <c r="D5265" s="1"/>
      <c r="E5265" s="2"/>
      <c r="X5265"/>
      <c r="Y5265" s="7"/>
      <c r="AA5265"/>
      <c r="AB5265" s="7"/>
      <c r="AF5265" s="5"/>
      <c r="AG5265" s="5"/>
      <c r="AI5265" s="5"/>
      <c r="AJ5265" s="15"/>
      <c r="AK5265" s="5"/>
      <c r="AL5265" s="5"/>
      <c r="AM5265" s="5"/>
      <c r="AN5265" s="5"/>
      <c r="AO5265" s="15"/>
    </row>
    <row r="5266" spans="1:41" x14ac:dyDescent="0.3">
      <c r="A5266" s="4"/>
      <c r="C5266" s="10"/>
      <c r="D5266" s="1"/>
      <c r="E5266" s="2"/>
      <c r="X5266"/>
      <c r="Y5266" s="7"/>
      <c r="AA5266"/>
      <c r="AB5266" s="7"/>
      <c r="AF5266" s="5"/>
      <c r="AG5266" s="5"/>
      <c r="AI5266" s="5"/>
      <c r="AJ5266" s="15"/>
      <c r="AK5266" s="5"/>
      <c r="AL5266" s="5"/>
      <c r="AM5266" s="5"/>
      <c r="AN5266" s="5"/>
      <c r="AO5266" s="15"/>
    </row>
    <row r="5267" spans="1:41" x14ac:dyDescent="0.3">
      <c r="A5267" s="4"/>
      <c r="C5267" s="10"/>
      <c r="D5267" s="1"/>
      <c r="E5267" s="2"/>
      <c r="X5267"/>
      <c r="Y5267" s="7"/>
      <c r="AA5267"/>
      <c r="AB5267" s="7"/>
      <c r="AF5267" s="5"/>
      <c r="AG5267" s="5"/>
      <c r="AI5267" s="5"/>
      <c r="AJ5267" s="15"/>
      <c r="AK5267" s="5"/>
      <c r="AL5267" s="5"/>
      <c r="AM5267" s="5"/>
      <c r="AN5267" s="5"/>
      <c r="AO5267" s="15"/>
    </row>
    <row r="5268" spans="1:41" x14ac:dyDescent="0.3">
      <c r="A5268" s="4"/>
      <c r="C5268" s="10"/>
      <c r="D5268" s="1"/>
      <c r="E5268" s="2"/>
      <c r="X5268"/>
      <c r="Y5268" s="7"/>
      <c r="AA5268"/>
      <c r="AB5268" s="7"/>
      <c r="AF5268" s="5"/>
      <c r="AG5268" s="5"/>
      <c r="AI5268" s="5"/>
      <c r="AJ5268" s="15"/>
      <c r="AK5268" s="5"/>
      <c r="AL5268" s="5"/>
      <c r="AM5268" s="5"/>
      <c r="AN5268" s="5"/>
      <c r="AO5268" s="15"/>
    </row>
    <row r="5269" spans="1:41" x14ac:dyDescent="0.3">
      <c r="A5269" s="4"/>
      <c r="C5269" s="10"/>
      <c r="D5269" s="1"/>
      <c r="E5269" s="2"/>
      <c r="X5269"/>
      <c r="Y5269" s="7"/>
      <c r="AA5269"/>
      <c r="AB5269" s="7"/>
      <c r="AF5269" s="5"/>
      <c r="AG5269" s="5"/>
      <c r="AI5269" s="5"/>
      <c r="AJ5269" s="15"/>
      <c r="AK5269" s="5"/>
      <c r="AL5269" s="5"/>
      <c r="AM5269" s="5"/>
      <c r="AN5269" s="5"/>
      <c r="AO5269" s="15"/>
    </row>
    <row r="5270" spans="1:41" x14ac:dyDescent="0.3">
      <c r="A5270" s="4"/>
      <c r="C5270" s="10"/>
      <c r="D5270" s="1"/>
      <c r="E5270" s="2"/>
      <c r="X5270"/>
      <c r="Y5270" s="7"/>
      <c r="AA5270"/>
      <c r="AB5270" s="7"/>
      <c r="AF5270" s="5"/>
      <c r="AG5270" s="5"/>
      <c r="AI5270" s="5"/>
      <c r="AJ5270" s="15"/>
      <c r="AK5270" s="5"/>
      <c r="AL5270" s="5"/>
      <c r="AM5270" s="5"/>
      <c r="AN5270" s="5"/>
      <c r="AO5270" s="15"/>
    </row>
    <row r="5271" spans="1:41" x14ac:dyDescent="0.3">
      <c r="A5271" s="4"/>
      <c r="C5271" s="10"/>
      <c r="D5271" s="1"/>
      <c r="E5271" s="2"/>
      <c r="X5271"/>
      <c r="Y5271" s="7"/>
      <c r="AA5271"/>
      <c r="AB5271" s="7"/>
      <c r="AF5271" s="5"/>
      <c r="AG5271" s="5"/>
      <c r="AI5271" s="5"/>
      <c r="AJ5271" s="15"/>
      <c r="AK5271" s="5"/>
      <c r="AL5271" s="5"/>
      <c r="AM5271" s="5"/>
      <c r="AN5271" s="5"/>
      <c r="AO5271" s="15"/>
    </row>
    <row r="5272" spans="1:41" x14ac:dyDescent="0.3">
      <c r="A5272" s="4"/>
      <c r="C5272" s="10"/>
      <c r="D5272" s="1"/>
      <c r="E5272" s="2"/>
      <c r="X5272"/>
      <c r="Y5272" s="7"/>
      <c r="AA5272"/>
      <c r="AB5272" s="7"/>
      <c r="AF5272" s="5"/>
      <c r="AG5272" s="5"/>
      <c r="AI5272" s="5"/>
      <c r="AJ5272" s="15"/>
      <c r="AK5272" s="5"/>
      <c r="AL5272" s="5"/>
      <c r="AM5272" s="5"/>
      <c r="AN5272" s="5"/>
      <c r="AO5272" s="15"/>
    </row>
    <row r="5273" spans="1:41" x14ac:dyDescent="0.3">
      <c r="A5273" s="4"/>
      <c r="C5273" s="10"/>
      <c r="D5273" s="1"/>
      <c r="E5273" s="2"/>
      <c r="X5273"/>
      <c r="Y5273" s="7"/>
      <c r="AA5273"/>
      <c r="AB5273" s="7"/>
      <c r="AF5273" s="5"/>
      <c r="AG5273" s="5"/>
      <c r="AI5273" s="5"/>
      <c r="AJ5273" s="15"/>
      <c r="AK5273" s="5"/>
      <c r="AL5273" s="5"/>
      <c r="AM5273" s="5"/>
      <c r="AN5273" s="5"/>
      <c r="AO5273" s="15"/>
    </row>
    <row r="5274" spans="1:41" x14ac:dyDescent="0.3">
      <c r="A5274" s="4"/>
      <c r="C5274" s="10"/>
      <c r="D5274" s="1"/>
      <c r="E5274" s="2"/>
      <c r="X5274"/>
      <c r="Y5274" s="7"/>
      <c r="AA5274"/>
      <c r="AB5274" s="7"/>
      <c r="AF5274" s="5"/>
      <c r="AG5274" s="5"/>
      <c r="AI5274" s="5"/>
      <c r="AJ5274" s="15"/>
      <c r="AK5274" s="5"/>
      <c r="AL5274" s="5"/>
      <c r="AM5274" s="5"/>
      <c r="AN5274" s="5"/>
      <c r="AO5274" s="15"/>
    </row>
    <row r="5275" spans="1:41" x14ac:dyDescent="0.3">
      <c r="A5275" s="4"/>
      <c r="C5275" s="10"/>
      <c r="D5275" s="1"/>
      <c r="E5275" s="2"/>
      <c r="X5275"/>
      <c r="Y5275" s="7"/>
      <c r="AA5275"/>
      <c r="AB5275" s="7"/>
      <c r="AF5275" s="5"/>
      <c r="AG5275" s="5"/>
      <c r="AI5275" s="5"/>
      <c r="AJ5275" s="15"/>
      <c r="AK5275" s="5"/>
      <c r="AL5275" s="5"/>
      <c r="AM5275" s="5"/>
      <c r="AN5275" s="5"/>
      <c r="AO5275" s="15"/>
    </row>
    <row r="5276" spans="1:41" x14ac:dyDescent="0.3">
      <c r="A5276" s="4"/>
      <c r="C5276" s="10"/>
      <c r="D5276" s="1"/>
      <c r="E5276" s="2"/>
      <c r="X5276"/>
      <c r="Y5276" s="7"/>
      <c r="AA5276"/>
      <c r="AB5276" s="7"/>
      <c r="AF5276" s="5"/>
      <c r="AG5276" s="5"/>
      <c r="AI5276" s="5"/>
      <c r="AJ5276" s="15"/>
      <c r="AK5276" s="5"/>
      <c r="AL5276" s="5"/>
      <c r="AM5276" s="5"/>
      <c r="AN5276" s="5"/>
      <c r="AO5276" s="15"/>
    </row>
    <row r="5277" spans="1:41" x14ac:dyDescent="0.3">
      <c r="A5277" s="4"/>
      <c r="C5277" s="10"/>
      <c r="D5277" s="1"/>
      <c r="E5277" s="2"/>
      <c r="X5277"/>
      <c r="Y5277" s="7"/>
      <c r="AA5277"/>
      <c r="AB5277" s="7"/>
      <c r="AF5277" s="5"/>
      <c r="AG5277" s="5"/>
      <c r="AI5277" s="5"/>
      <c r="AJ5277" s="15"/>
      <c r="AK5277" s="5"/>
      <c r="AL5277" s="5"/>
      <c r="AM5277" s="5"/>
      <c r="AN5277" s="5"/>
      <c r="AO5277" s="15"/>
    </row>
    <row r="5278" spans="1:41" x14ac:dyDescent="0.3">
      <c r="A5278" s="4"/>
      <c r="C5278" s="10"/>
      <c r="D5278" s="1"/>
      <c r="E5278" s="2"/>
      <c r="X5278"/>
      <c r="Y5278" s="7"/>
      <c r="AA5278"/>
      <c r="AB5278" s="7"/>
      <c r="AF5278" s="5"/>
      <c r="AG5278" s="5"/>
      <c r="AI5278" s="5"/>
      <c r="AJ5278" s="15"/>
      <c r="AK5278" s="5"/>
      <c r="AL5278" s="5"/>
      <c r="AM5278" s="5"/>
      <c r="AN5278" s="5"/>
      <c r="AO5278" s="15"/>
    </row>
    <row r="5279" spans="1:41" x14ac:dyDescent="0.3">
      <c r="A5279" s="4"/>
      <c r="C5279" s="10"/>
      <c r="D5279" s="1"/>
      <c r="E5279" s="2"/>
      <c r="X5279"/>
      <c r="Y5279" s="7"/>
      <c r="AA5279"/>
      <c r="AB5279" s="7"/>
      <c r="AF5279" s="5"/>
      <c r="AG5279" s="5"/>
      <c r="AI5279" s="5"/>
      <c r="AJ5279" s="15"/>
      <c r="AK5279" s="5"/>
      <c r="AL5279" s="5"/>
      <c r="AM5279" s="5"/>
      <c r="AN5279" s="5"/>
      <c r="AO5279" s="15"/>
    </row>
    <row r="5280" spans="1:41" x14ac:dyDescent="0.3">
      <c r="A5280" s="4"/>
      <c r="C5280" s="10"/>
      <c r="D5280" s="1"/>
      <c r="E5280" s="2"/>
      <c r="X5280"/>
      <c r="Y5280" s="7"/>
      <c r="AA5280"/>
      <c r="AB5280" s="7"/>
      <c r="AF5280" s="5"/>
      <c r="AG5280" s="5"/>
      <c r="AI5280" s="5"/>
      <c r="AJ5280" s="15"/>
      <c r="AK5280" s="5"/>
      <c r="AL5280" s="5"/>
      <c r="AM5280" s="5"/>
      <c r="AN5280" s="5"/>
      <c r="AO5280" s="15"/>
    </row>
    <row r="5281" spans="1:41" x14ac:dyDescent="0.3">
      <c r="A5281" s="4"/>
      <c r="C5281" s="10"/>
      <c r="D5281" s="1"/>
      <c r="E5281" s="2"/>
      <c r="X5281"/>
      <c r="Y5281" s="7"/>
      <c r="AA5281"/>
      <c r="AB5281" s="7"/>
      <c r="AF5281" s="5"/>
      <c r="AG5281" s="5"/>
      <c r="AI5281" s="5"/>
      <c r="AJ5281" s="15"/>
      <c r="AK5281" s="5"/>
      <c r="AL5281" s="5"/>
      <c r="AM5281" s="5"/>
      <c r="AN5281" s="5"/>
      <c r="AO5281" s="15"/>
    </row>
    <row r="5282" spans="1:41" x14ac:dyDescent="0.3">
      <c r="A5282" s="4"/>
      <c r="C5282" s="10"/>
      <c r="D5282" s="1"/>
      <c r="E5282" s="2"/>
      <c r="X5282"/>
      <c r="Y5282" s="7"/>
      <c r="AA5282"/>
      <c r="AB5282" s="7"/>
      <c r="AF5282" s="5"/>
      <c r="AG5282" s="5"/>
      <c r="AI5282" s="5"/>
      <c r="AJ5282" s="15"/>
      <c r="AK5282" s="5"/>
      <c r="AL5282" s="5"/>
      <c r="AM5282" s="5"/>
      <c r="AN5282" s="5"/>
      <c r="AO5282" s="15"/>
    </row>
    <row r="5283" spans="1:41" x14ac:dyDescent="0.3">
      <c r="A5283" s="4"/>
      <c r="C5283" s="10"/>
      <c r="D5283" s="1"/>
      <c r="E5283" s="2"/>
      <c r="X5283"/>
      <c r="Y5283" s="7"/>
      <c r="AA5283"/>
      <c r="AB5283" s="7"/>
      <c r="AF5283" s="5"/>
      <c r="AG5283" s="5"/>
      <c r="AI5283" s="5"/>
      <c r="AJ5283" s="15"/>
      <c r="AK5283" s="5"/>
      <c r="AL5283" s="5"/>
      <c r="AM5283" s="5"/>
      <c r="AN5283" s="5"/>
      <c r="AO5283" s="15"/>
    </row>
    <row r="5284" spans="1:41" x14ac:dyDescent="0.3">
      <c r="A5284" s="4"/>
      <c r="C5284" s="10"/>
      <c r="D5284" s="1"/>
      <c r="E5284" s="2"/>
      <c r="X5284"/>
      <c r="Y5284" s="7"/>
      <c r="AA5284"/>
      <c r="AB5284" s="7"/>
      <c r="AF5284" s="5"/>
      <c r="AG5284" s="5"/>
      <c r="AI5284" s="5"/>
      <c r="AJ5284" s="15"/>
      <c r="AK5284" s="5"/>
      <c r="AL5284" s="5"/>
      <c r="AM5284" s="5"/>
      <c r="AN5284" s="5"/>
      <c r="AO5284" s="15"/>
    </row>
    <row r="5285" spans="1:41" x14ac:dyDescent="0.3">
      <c r="A5285" s="4"/>
      <c r="C5285" s="10"/>
      <c r="D5285" s="1"/>
      <c r="E5285" s="2"/>
      <c r="X5285"/>
      <c r="Y5285" s="7"/>
      <c r="AA5285"/>
      <c r="AB5285" s="7"/>
      <c r="AF5285" s="5"/>
      <c r="AG5285" s="5"/>
      <c r="AI5285" s="5"/>
      <c r="AJ5285" s="15"/>
      <c r="AK5285" s="5"/>
      <c r="AL5285" s="5"/>
      <c r="AM5285" s="5"/>
      <c r="AN5285" s="5"/>
      <c r="AO5285" s="15"/>
    </row>
    <row r="5286" spans="1:41" x14ac:dyDescent="0.3">
      <c r="A5286" s="4"/>
      <c r="C5286" s="10"/>
      <c r="D5286" s="1"/>
      <c r="E5286" s="2"/>
      <c r="X5286"/>
      <c r="Y5286" s="7"/>
      <c r="AA5286"/>
      <c r="AB5286" s="7"/>
      <c r="AF5286" s="5"/>
      <c r="AG5286" s="5"/>
      <c r="AI5286" s="5"/>
      <c r="AJ5286" s="15"/>
      <c r="AK5286" s="5"/>
      <c r="AL5286" s="5"/>
      <c r="AM5286" s="5"/>
      <c r="AN5286" s="5"/>
      <c r="AO5286" s="15"/>
    </row>
    <row r="5287" spans="1:41" x14ac:dyDescent="0.3">
      <c r="A5287" s="4"/>
      <c r="C5287" s="10"/>
      <c r="D5287" s="1"/>
      <c r="E5287" s="2"/>
      <c r="X5287"/>
      <c r="Y5287" s="7"/>
      <c r="AA5287"/>
      <c r="AB5287" s="7"/>
      <c r="AF5287" s="5"/>
      <c r="AG5287" s="5"/>
      <c r="AI5287" s="5"/>
      <c r="AJ5287" s="15"/>
      <c r="AK5287" s="5"/>
      <c r="AL5287" s="5"/>
      <c r="AM5287" s="5"/>
      <c r="AN5287" s="5"/>
      <c r="AO5287" s="15"/>
    </row>
    <row r="5288" spans="1:41" x14ac:dyDescent="0.3">
      <c r="A5288" s="4"/>
      <c r="C5288" s="10"/>
      <c r="D5288" s="1"/>
      <c r="E5288" s="2"/>
      <c r="X5288"/>
      <c r="Y5288" s="7"/>
      <c r="AA5288"/>
      <c r="AB5288" s="7"/>
      <c r="AF5288" s="5"/>
      <c r="AG5288" s="5"/>
      <c r="AI5288" s="5"/>
      <c r="AJ5288" s="15"/>
      <c r="AK5288" s="5"/>
      <c r="AL5288" s="5"/>
      <c r="AM5288" s="5"/>
      <c r="AN5288" s="5"/>
      <c r="AO5288" s="15"/>
    </row>
    <row r="5289" spans="1:41" x14ac:dyDescent="0.3">
      <c r="A5289" s="4"/>
      <c r="C5289" s="10"/>
      <c r="D5289" s="1"/>
      <c r="E5289" s="2"/>
      <c r="X5289"/>
      <c r="Y5289" s="7"/>
      <c r="AA5289"/>
      <c r="AB5289" s="7"/>
      <c r="AF5289" s="5"/>
      <c r="AG5289" s="5"/>
      <c r="AI5289" s="5"/>
      <c r="AJ5289" s="15"/>
      <c r="AK5289" s="5"/>
      <c r="AL5289" s="5"/>
      <c r="AM5289" s="5"/>
      <c r="AN5289" s="5"/>
      <c r="AO5289" s="15"/>
    </row>
    <row r="5290" spans="1:41" x14ac:dyDescent="0.3">
      <c r="A5290" s="4"/>
      <c r="C5290" s="10"/>
      <c r="D5290" s="1"/>
      <c r="E5290" s="2"/>
      <c r="X5290"/>
      <c r="Y5290" s="7"/>
      <c r="AA5290"/>
      <c r="AB5290" s="7"/>
      <c r="AF5290" s="5"/>
      <c r="AG5290" s="5"/>
      <c r="AI5290" s="5"/>
      <c r="AJ5290" s="15"/>
      <c r="AK5290" s="5"/>
      <c r="AL5290" s="5"/>
      <c r="AM5290" s="5"/>
      <c r="AN5290" s="5"/>
      <c r="AO5290" s="15"/>
    </row>
    <row r="5291" spans="1:41" x14ac:dyDescent="0.3">
      <c r="A5291" s="4"/>
      <c r="C5291" s="10"/>
      <c r="D5291" s="1"/>
      <c r="E5291" s="2"/>
      <c r="X5291"/>
      <c r="Y5291" s="7"/>
      <c r="AA5291"/>
      <c r="AB5291" s="7"/>
      <c r="AF5291" s="5"/>
      <c r="AG5291" s="5"/>
      <c r="AI5291" s="5"/>
      <c r="AJ5291" s="15"/>
      <c r="AK5291" s="5"/>
      <c r="AL5291" s="5"/>
      <c r="AM5291" s="5"/>
      <c r="AN5291" s="5"/>
      <c r="AO5291" s="15"/>
    </row>
    <row r="5292" spans="1:41" x14ac:dyDescent="0.3">
      <c r="A5292" s="4"/>
      <c r="C5292" s="10"/>
      <c r="D5292" s="1"/>
      <c r="E5292" s="2"/>
      <c r="X5292"/>
      <c r="Y5292" s="7"/>
      <c r="AA5292"/>
      <c r="AB5292" s="7"/>
      <c r="AF5292" s="5"/>
      <c r="AG5292" s="5"/>
      <c r="AI5292" s="5"/>
      <c r="AJ5292" s="15"/>
      <c r="AK5292" s="5"/>
      <c r="AL5292" s="5"/>
      <c r="AM5292" s="5"/>
      <c r="AN5292" s="5"/>
      <c r="AO5292" s="15"/>
    </row>
    <row r="5293" spans="1:41" x14ac:dyDescent="0.3">
      <c r="A5293" s="4"/>
      <c r="C5293" s="10"/>
      <c r="D5293" s="1"/>
      <c r="E5293" s="2"/>
      <c r="X5293"/>
      <c r="Y5293" s="7"/>
      <c r="AA5293"/>
      <c r="AB5293" s="7"/>
      <c r="AF5293" s="5"/>
      <c r="AG5293" s="5"/>
      <c r="AI5293" s="5"/>
      <c r="AJ5293" s="15"/>
      <c r="AK5293" s="5"/>
      <c r="AL5293" s="5"/>
      <c r="AM5293" s="5"/>
      <c r="AN5293" s="5"/>
      <c r="AO5293" s="15"/>
    </row>
    <row r="5294" spans="1:41" x14ac:dyDescent="0.3">
      <c r="A5294" s="4"/>
      <c r="C5294" s="10"/>
      <c r="D5294" s="1"/>
      <c r="E5294" s="2"/>
      <c r="X5294"/>
      <c r="Y5294" s="7"/>
      <c r="AA5294"/>
      <c r="AB5294" s="7"/>
      <c r="AF5294" s="5"/>
      <c r="AG5294" s="5"/>
      <c r="AI5294" s="5"/>
      <c r="AJ5294" s="15"/>
      <c r="AK5294" s="5"/>
      <c r="AL5294" s="5"/>
      <c r="AM5294" s="5"/>
      <c r="AN5294" s="5"/>
      <c r="AO5294" s="15"/>
    </row>
    <row r="5295" spans="1:41" x14ac:dyDescent="0.3">
      <c r="A5295" s="4"/>
      <c r="C5295" s="10"/>
      <c r="D5295" s="1"/>
      <c r="E5295" s="2"/>
      <c r="X5295"/>
      <c r="Y5295" s="7"/>
      <c r="AA5295"/>
      <c r="AB5295" s="7"/>
      <c r="AF5295" s="5"/>
      <c r="AG5295" s="5"/>
      <c r="AI5295" s="5"/>
      <c r="AJ5295" s="15"/>
      <c r="AK5295" s="5"/>
      <c r="AL5295" s="5"/>
      <c r="AM5295" s="5"/>
      <c r="AN5295" s="5"/>
      <c r="AO5295" s="15"/>
    </row>
    <row r="5296" spans="1:41" x14ac:dyDescent="0.3">
      <c r="A5296" s="4"/>
      <c r="C5296" s="10"/>
      <c r="D5296" s="1"/>
      <c r="E5296" s="2"/>
      <c r="X5296"/>
      <c r="Y5296" s="7"/>
      <c r="AA5296"/>
      <c r="AB5296" s="7"/>
      <c r="AF5296" s="5"/>
      <c r="AG5296" s="5"/>
      <c r="AI5296" s="5"/>
      <c r="AJ5296" s="15"/>
      <c r="AK5296" s="5"/>
      <c r="AL5296" s="5"/>
      <c r="AM5296" s="5"/>
      <c r="AN5296" s="5"/>
      <c r="AO5296" s="15"/>
    </row>
    <row r="5297" spans="1:41" x14ac:dyDescent="0.3">
      <c r="A5297" s="4"/>
      <c r="C5297" s="10"/>
      <c r="D5297" s="1"/>
      <c r="E5297" s="2"/>
      <c r="X5297"/>
      <c r="Y5297" s="7"/>
      <c r="AA5297"/>
      <c r="AB5297" s="7"/>
      <c r="AF5297" s="5"/>
      <c r="AG5297" s="5"/>
      <c r="AI5297" s="5"/>
      <c r="AJ5297" s="15"/>
      <c r="AK5297" s="5"/>
      <c r="AL5297" s="5"/>
      <c r="AM5297" s="5"/>
      <c r="AN5297" s="5"/>
      <c r="AO5297" s="15"/>
    </row>
    <row r="5298" spans="1:41" x14ac:dyDescent="0.3">
      <c r="A5298" s="4"/>
      <c r="C5298" s="10"/>
      <c r="D5298" s="1"/>
      <c r="E5298" s="2"/>
      <c r="X5298"/>
      <c r="Y5298" s="7"/>
      <c r="AA5298"/>
      <c r="AB5298" s="7"/>
      <c r="AF5298" s="5"/>
      <c r="AG5298" s="5"/>
      <c r="AI5298" s="5"/>
      <c r="AJ5298" s="15"/>
      <c r="AK5298" s="5"/>
      <c r="AL5298" s="5"/>
      <c r="AM5298" s="5"/>
      <c r="AN5298" s="5"/>
      <c r="AO5298" s="15"/>
    </row>
    <row r="5299" spans="1:41" x14ac:dyDescent="0.3">
      <c r="A5299" s="4"/>
      <c r="C5299" s="10"/>
      <c r="D5299" s="1"/>
      <c r="E5299" s="2"/>
      <c r="X5299"/>
      <c r="Y5299" s="7"/>
      <c r="AA5299"/>
      <c r="AB5299" s="7"/>
      <c r="AF5299" s="5"/>
      <c r="AG5299" s="5"/>
      <c r="AI5299" s="5"/>
      <c r="AJ5299" s="15"/>
      <c r="AK5299" s="5"/>
      <c r="AL5299" s="5"/>
      <c r="AM5299" s="5"/>
      <c r="AN5299" s="5"/>
      <c r="AO5299" s="15"/>
    </row>
    <row r="5300" spans="1:41" x14ac:dyDescent="0.3">
      <c r="A5300" s="4"/>
      <c r="C5300" s="10"/>
      <c r="D5300" s="1"/>
      <c r="E5300" s="2"/>
      <c r="X5300"/>
      <c r="Y5300" s="7"/>
      <c r="AA5300"/>
      <c r="AB5300" s="7"/>
      <c r="AF5300" s="5"/>
      <c r="AG5300" s="5"/>
      <c r="AI5300" s="5"/>
      <c r="AJ5300" s="15"/>
      <c r="AK5300" s="5"/>
      <c r="AL5300" s="5"/>
      <c r="AM5300" s="5"/>
      <c r="AN5300" s="5"/>
      <c r="AO5300" s="15"/>
    </row>
    <row r="5301" spans="1:41" x14ac:dyDescent="0.3">
      <c r="A5301" s="4"/>
      <c r="C5301" s="10"/>
      <c r="D5301" s="1"/>
      <c r="E5301" s="2"/>
      <c r="X5301"/>
      <c r="Y5301" s="7"/>
      <c r="AA5301"/>
      <c r="AB5301" s="7"/>
      <c r="AF5301" s="5"/>
      <c r="AG5301" s="5"/>
      <c r="AI5301" s="5"/>
      <c r="AJ5301" s="15"/>
      <c r="AK5301" s="5"/>
      <c r="AL5301" s="5"/>
      <c r="AM5301" s="5"/>
      <c r="AN5301" s="5"/>
      <c r="AO5301" s="15"/>
    </row>
    <row r="5302" spans="1:41" x14ac:dyDescent="0.3">
      <c r="A5302" s="4"/>
      <c r="C5302" s="10"/>
      <c r="D5302" s="1"/>
      <c r="E5302" s="2"/>
      <c r="X5302"/>
      <c r="Y5302" s="7"/>
      <c r="AA5302"/>
      <c r="AB5302" s="7"/>
      <c r="AF5302" s="5"/>
      <c r="AG5302" s="5"/>
      <c r="AI5302" s="5"/>
      <c r="AJ5302" s="15"/>
      <c r="AK5302" s="5"/>
      <c r="AL5302" s="5"/>
      <c r="AM5302" s="5"/>
      <c r="AN5302" s="5"/>
      <c r="AO5302" s="15"/>
    </row>
    <row r="5303" spans="1:41" x14ac:dyDescent="0.3">
      <c r="A5303" s="4"/>
      <c r="C5303" s="10"/>
      <c r="D5303" s="1"/>
      <c r="E5303" s="2"/>
      <c r="X5303"/>
      <c r="Y5303" s="7"/>
      <c r="AA5303"/>
      <c r="AB5303" s="7"/>
      <c r="AF5303" s="5"/>
      <c r="AG5303" s="5"/>
      <c r="AI5303" s="5"/>
      <c r="AJ5303" s="15"/>
      <c r="AK5303" s="5"/>
      <c r="AL5303" s="5"/>
      <c r="AM5303" s="5"/>
      <c r="AN5303" s="5"/>
      <c r="AO5303" s="15"/>
    </row>
    <row r="5304" spans="1:41" x14ac:dyDescent="0.3">
      <c r="A5304" s="4"/>
      <c r="C5304" s="10"/>
      <c r="D5304" s="1"/>
      <c r="E5304" s="2"/>
      <c r="X5304"/>
      <c r="Y5304" s="7"/>
      <c r="AA5304"/>
      <c r="AB5304" s="7"/>
      <c r="AF5304" s="5"/>
      <c r="AG5304" s="5"/>
      <c r="AI5304" s="5"/>
      <c r="AJ5304" s="15"/>
      <c r="AK5304" s="5"/>
      <c r="AL5304" s="5"/>
      <c r="AM5304" s="5"/>
      <c r="AN5304" s="5"/>
      <c r="AO5304" s="15"/>
    </row>
    <row r="5305" spans="1:41" x14ac:dyDescent="0.3">
      <c r="A5305" s="4"/>
      <c r="C5305" s="10"/>
      <c r="D5305" s="1"/>
      <c r="E5305" s="2"/>
      <c r="X5305"/>
      <c r="Y5305" s="7"/>
      <c r="AA5305"/>
      <c r="AB5305" s="7"/>
      <c r="AF5305" s="5"/>
      <c r="AG5305" s="5"/>
      <c r="AI5305" s="5"/>
      <c r="AJ5305" s="15"/>
      <c r="AK5305" s="5"/>
      <c r="AL5305" s="5"/>
      <c r="AM5305" s="5"/>
      <c r="AN5305" s="5"/>
      <c r="AO5305" s="15"/>
    </row>
    <row r="5306" spans="1:41" x14ac:dyDescent="0.3">
      <c r="A5306" s="4"/>
      <c r="C5306" s="10"/>
      <c r="D5306" s="1"/>
      <c r="E5306" s="2"/>
      <c r="X5306"/>
      <c r="Y5306" s="7"/>
      <c r="AA5306"/>
      <c r="AB5306" s="7"/>
      <c r="AF5306" s="5"/>
      <c r="AG5306" s="5"/>
      <c r="AI5306" s="5"/>
      <c r="AJ5306" s="15"/>
      <c r="AK5306" s="5"/>
      <c r="AL5306" s="5"/>
      <c r="AM5306" s="5"/>
      <c r="AN5306" s="5"/>
      <c r="AO5306" s="15"/>
    </row>
    <row r="5307" spans="1:41" x14ac:dyDescent="0.3">
      <c r="A5307" s="4"/>
      <c r="C5307" s="10"/>
      <c r="D5307" s="1"/>
      <c r="E5307" s="2"/>
      <c r="X5307"/>
      <c r="Y5307" s="7"/>
      <c r="AA5307"/>
      <c r="AB5307" s="7"/>
      <c r="AF5307" s="5"/>
      <c r="AG5307" s="5"/>
      <c r="AI5307" s="5"/>
      <c r="AJ5307" s="15"/>
      <c r="AK5307" s="5"/>
      <c r="AL5307" s="5"/>
      <c r="AM5307" s="5"/>
      <c r="AN5307" s="5"/>
      <c r="AO5307" s="15"/>
    </row>
    <row r="5308" spans="1:41" x14ac:dyDescent="0.3">
      <c r="A5308" s="4"/>
      <c r="C5308" s="10"/>
      <c r="D5308" s="1"/>
      <c r="E5308" s="2"/>
      <c r="X5308"/>
      <c r="Y5308" s="7"/>
      <c r="AA5308"/>
      <c r="AB5308" s="7"/>
      <c r="AF5308" s="5"/>
      <c r="AG5308" s="5"/>
      <c r="AI5308" s="5"/>
      <c r="AJ5308" s="15"/>
      <c r="AK5308" s="5"/>
      <c r="AL5308" s="5"/>
      <c r="AM5308" s="5"/>
      <c r="AN5308" s="5"/>
      <c r="AO5308" s="15"/>
    </row>
    <row r="5309" spans="1:41" x14ac:dyDescent="0.3">
      <c r="A5309" s="4"/>
      <c r="C5309" s="10"/>
      <c r="D5309" s="1"/>
      <c r="E5309" s="2"/>
      <c r="X5309"/>
      <c r="Y5309" s="7"/>
      <c r="AA5309"/>
      <c r="AB5309" s="7"/>
      <c r="AF5309" s="5"/>
      <c r="AG5309" s="5"/>
      <c r="AI5309" s="5"/>
      <c r="AJ5309" s="15"/>
      <c r="AK5309" s="5"/>
      <c r="AL5309" s="5"/>
      <c r="AM5309" s="5"/>
      <c r="AN5309" s="5"/>
      <c r="AO5309" s="15"/>
    </row>
    <row r="5310" spans="1:41" x14ac:dyDescent="0.3">
      <c r="A5310" s="4"/>
      <c r="C5310" s="10"/>
      <c r="D5310" s="1"/>
      <c r="E5310" s="2"/>
      <c r="X5310"/>
      <c r="Y5310" s="7"/>
      <c r="AA5310"/>
      <c r="AB5310" s="7"/>
      <c r="AF5310" s="5"/>
      <c r="AG5310" s="5"/>
      <c r="AI5310" s="5"/>
      <c r="AJ5310" s="15"/>
      <c r="AK5310" s="5"/>
      <c r="AL5310" s="5"/>
      <c r="AM5310" s="5"/>
      <c r="AN5310" s="5"/>
      <c r="AO5310" s="15"/>
    </row>
    <row r="5311" spans="1:41" x14ac:dyDescent="0.3">
      <c r="A5311" s="4"/>
      <c r="C5311" s="10"/>
      <c r="D5311" s="1"/>
      <c r="E5311" s="2"/>
      <c r="X5311"/>
      <c r="Y5311" s="7"/>
      <c r="AA5311"/>
      <c r="AB5311" s="7"/>
      <c r="AF5311" s="5"/>
      <c r="AG5311" s="5"/>
      <c r="AI5311" s="5"/>
      <c r="AJ5311" s="15"/>
      <c r="AK5311" s="5"/>
      <c r="AL5311" s="5"/>
      <c r="AM5311" s="5"/>
      <c r="AN5311" s="5"/>
      <c r="AO5311" s="15"/>
    </row>
    <row r="5312" spans="1:41" x14ac:dyDescent="0.3">
      <c r="A5312" s="4"/>
      <c r="C5312" s="10"/>
      <c r="D5312" s="1"/>
      <c r="E5312" s="2"/>
      <c r="X5312"/>
      <c r="Y5312" s="7"/>
      <c r="AA5312"/>
      <c r="AB5312" s="7"/>
      <c r="AF5312" s="5"/>
      <c r="AG5312" s="5"/>
      <c r="AI5312" s="5"/>
      <c r="AJ5312" s="15"/>
      <c r="AK5312" s="5"/>
      <c r="AL5312" s="5"/>
      <c r="AM5312" s="5"/>
      <c r="AN5312" s="5"/>
      <c r="AO5312" s="15"/>
    </row>
    <row r="5313" spans="1:41" x14ac:dyDescent="0.3">
      <c r="A5313" s="4"/>
      <c r="C5313" s="10"/>
      <c r="D5313" s="1"/>
      <c r="E5313" s="2"/>
      <c r="X5313"/>
      <c r="Y5313" s="7"/>
      <c r="AA5313"/>
      <c r="AB5313" s="7"/>
      <c r="AF5313" s="5"/>
      <c r="AG5313" s="5"/>
      <c r="AI5313" s="5"/>
      <c r="AJ5313" s="15"/>
      <c r="AK5313" s="5"/>
      <c r="AL5313" s="5"/>
      <c r="AM5313" s="5"/>
      <c r="AN5313" s="5"/>
      <c r="AO5313" s="15"/>
    </row>
    <row r="5314" spans="1:41" x14ac:dyDescent="0.3">
      <c r="A5314" s="4"/>
      <c r="C5314" s="10"/>
      <c r="D5314" s="1"/>
      <c r="E5314" s="2"/>
      <c r="X5314"/>
      <c r="Y5314" s="7"/>
      <c r="AA5314"/>
      <c r="AB5314" s="7"/>
      <c r="AF5314" s="5"/>
      <c r="AG5314" s="5"/>
      <c r="AI5314" s="5"/>
      <c r="AJ5314" s="15"/>
      <c r="AK5314" s="5"/>
      <c r="AL5314" s="5"/>
      <c r="AM5314" s="5"/>
      <c r="AN5314" s="5"/>
      <c r="AO5314" s="15"/>
    </row>
    <row r="5315" spans="1:41" x14ac:dyDescent="0.3">
      <c r="A5315" s="4"/>
      <c r="C5315" s="10"/>
      <c r="D5315" s="1"/>
      <c r="E5315" s="2"/>
      <c r="X5315"/>
      <c r="Y5315" s="7"/>
      <c r="AA5315"/>
      <c r="AB5315" s="7"/>
      <c r="AF5315" s="5"/>
      <c r="AG5315" s="5"/>
      <c r="AI5315" s="5"/>
      <c r="AJ5315" s="15"/>
      <c r="AK5315" s="5"/>
      <c r="AL5315" s="5"/>
      <c r="AM5315" s="5"/>
      <c r="AN5315" s="5"/>
      <c r="AO5315" s="15"/>
    </row>
    <row r="5316" spans="1:41" x14ac:dyDescent="0.3">
      <c r="A5316" s="4"/>
      <c r="C5316" s="10"/>
      <c r="D5316" s="1"/>
      <c r="E5316" s="2"/>
      <c r="X5316"/>
      <c r="Y5316" s="7"/>
      <c r="AA5316"/>
      <c r="AB5316" s="7"/>
      <c r="AF5316" s="5"/>
      <c r="AG5316" s="5"/>
      <c r="AI5316" s="5"/>
      <c r="AJ5316" s="15"/>
      <c r="AK5316" s="5"/>
      <c r="AL5316" s="5"/>
      <c r="AM5316" s="5"/>
      <c r="AN5316" s="5"/>
      <c r="AO5316" s="15"/>
    </row>
    <row r="5317" spans="1:41" x14ac:dyDescent="0.3">
      <c r="A5317" s="4"/>
      <c r="C5317" s="10"/>
      <c r="D5317" s="1"/>
      <c r="E5317" s="2"/>
      <c r="X5317"/>
      <c r="Y5317" s="7"/>
      <c r="AA5317"/>
      <c r="AB5317" s="7"/>
      <c r="AF5317" s="5"/>
      <c r="AG5317" s="5"/>
      <c r="AI5317" s="5"/>
      <c r="AJ5317" s="15"/>
      <c r="AK5317" s="5"/>
      <c r="AL5317" s="5"/>
      <c r="AM5317" s="5"/>
      <c r="AN5317" s="5"/>
      <c r="AO5317" s="15"/>
    </row>
    <row r="5318" spans="1:41" x14ac:dyDescent="0.3">
      <c r="A5318" s="4"/>
      <c r="C5318" s="10"/>
      <c r="D5318" s="1"/>
      <c r="E5318" s="2"/>
      <c r="X5318"/>
      <c r="Y5318" s="7"/>
      <c r="AA5318"/>
      <c r="AB5318" s="7"/>
      <c r="AF5318" s="5"/>
      <c r="AG5318" s="5"/>
      <c r="AI5318" s="5"/>
      <c r="AJ5318" s="15"/>
      <c r="AK5318" s="5"/>
      <c r="AL5318" s="5"/>
      <c r="AM5318" s="5"/>
      <c r="AN5318" s="5"/>
      <c r="AO5318" s="15"/>
    </row>
    <row r="5319" spans="1:41" x14ac:dyDescent="0.3">
      <c r="A5319" s="4"/>
      <c r="C5319" s="10"/>
      <c r="D5319" s="1"/>
      <c r="E5319" s="2"/>
      <c r="X5319"/>
      <c r="Y5319" s="7"/>
      <c r="AA5319"/>
      <c r="AB5319" s="7"/>
      <c r="AF5319" s="5"/>
      <c r="AG5319" s="5"/>
      <c r="AI5319" s="5"/>
      <c r="AJ5319" s="15"/>
      <c r="AK5319" s="5"/>
      <c r="AL5319" s="5"/>
      <c r="AM5319" s="5"/>
      <c r="AN5319" s="5"/>
      <c r="AO5319" s="15"/>
    </row>
    <row r="5320" spans="1:41" x14ac:dyDescent="0.3">
      <c r="A5320" s="4"/>
      <c r="C5320" s="10"/>
      <c r="D5320" s="1"/>
      <c r="E5320" s="2"/>
      <c r="X5320"/>
      <c r="Y5320" s="7"/>
      <c r="AA5320"/>
      <c r="AB5320" s="7"/>
      <c r="AF5320" s="5"/>
      <c r="AG5320" s="5"/>
      <c r="AI5320" s="5"/>
      <c r="AJ5320" s="15"/>
      <c r="AK5320" s="5"/>
      <c r="AL5320" s="5"/>
      <c r="AM5320" s="5"/>
      <c r="AN5320" s="5"/>
      <c r="AO5320" s="15"/>
    </row>
    <row r="5321" spans="1:41" x14ac:dyDescent="0.3">
      <c r="A5321" s="4"/>
      <c r="C5321" s="10"/>
      <c r="D5321" s="1"/>
      <c r="E5321" s="2"/>
      <c r="X5321"/>
      <c r="Y5321" s="7"/>
      <c r="AA5321"/>
      <c r="AB5321" s="7"/>
      <c r="AF5321" s="5"/>
      <c r="AG5321" s="5"/>
      <c r="AI5321" s="5"/>
      <c r="AJ5321" s="15"/>
      <c r="AK5321" s="5"/>
      <c r="AL5321" s="5"/>
      <c r="AM5321" s="5"/>
      <c r="AN5321" s="5"/>
      <c r="AO5321" s="15"/>
    </row>
    <row r="5322" spans="1:41" x14ac:dyDescent="0.3">
      <c r="A5322" s="4"/>
      <c r="C5322" s="10"/>
      <c r="D5322" s="1"/>
      <c r="E5322" s="2"/>
      <c r="X5322"/>
      <c r="Y5322" s="7"/>
      <c r="AA5322"/>
      <c r="AB5322" s="7"/>
      <c r="AF5322" s="5"/>
      <c r="AG5322" s="5"/>
      <c r="AI5322" s="5"/>
      <c r="AJ5322" s="15"/>
      <c r="AK5322" s="5"/>
      <c r="AL5322" s="5"/>
      <c r="AM5322" s="5"/>
      <c r="AN5322" s="5"/>
      <c r="AO5322" s="15"/>
    </row>
    <row r="5323" spans="1:41" x14ac:dyDescent="0.3">
      <c r="A5323" s="4"/>
      <c r="C5323" s="10"/>
      <c r="D5323" s="1"/>
      <c r="E5323" s="2"/>
      <c r="X5323"/>
      <c r="Y5323" s="7"/>
      <c r="AA5323"/>
      <c r="AB5323" s="7"/>
      <c r="AF5323" s="5"/>
      <c r="AG5323" s="5"/>
      <c r="AI5323" s="5"/>
      <c r="AJ5323" s="15"/>
      <c r="AK5323" s="5"/>
      <c r="AL5323" s="5"/>
      <c r="AM5323" s="5"/>
      <c r="AN5323" s="5"/>
      <c r="AO5323" s="15"/>
    </row>
    <row r="5324" spans="1:41" x14ac:dyDescent="0.3">
      <c r="A5324" s="4"/>
      <c r="C5324" s="10"/>
      <c r="D5324" s="1"/>
      <c r="E5324" s="2"/>
      <c r="X5324"/>
      <c r="Y5324" s="7"/>
      <c r="AA5324"/>
      <c r="AB5324" s="7"/>
      <c r="AF5324" s="5"/>
      <c r="AG5324" s="5"/>
      <c r="AI5324" s="5"/>
      <c r="AJ5324" s="15"/>
      <c r="AK5324" s="5"/>
      <c r="AL5324" s="5"/>
      <c r="AM5324" s="5"/>
      <c r="AN5324" s="5"/>
      <c r="AO5324" s="15"/>
    </row>
    <row r="5325" spans="1:41" x14ac:dyDescent="0.3">
      <c r="A5325" s="4"/>
      <c r="C5325" s="10"/>
      <c r="D5325" s="1"/>
      <c r="E5325" s="2"/>
      <c r="X5325"/>
      <c r="Y5325" s="7"/>
      <c r="AA5325"/>
      <c r="AB5325" s="7"/>
      <c r="AF5325" s="5"/>
      <c r="AG5325" s="5"/>
      <c r="AI5325" s="5"/>
      <c r="AJ5325" s="15"/>
      <c r="AK5325" s="5"/>
      <c r="AL5325" s="5"/>
      <c r="AM5325" s="5"/>
      <c r="AN5325" s="5"/>
      <c r="AO5325" s="15"/>
    </row>
    <row r="5326" spans="1:41" x14ac:dyDescent="0.3">
      <c r="A5326" s="4"/>
      <c r="C5326" s="10"/>
      <c r="D5326" s="1"/>
      <c r="E5326" s="2"/>
      <c r="X5326"/>
      <c r="Y5326" s="7"/>
      <c r="AA5326"/>
      <c r="AB5326" s="7"/>
      <c r="AF5326" s="5"/>
      <c r="AG5326" s="5"/>
      <c r="AI5326" s="5"/>
      <c r="AJ5326" s="15"/>
      <c r="AK5326" s="5"/>
      <c r="AL5326" s="5"/>
      <c r="AM5326" s="5"/>
      <c r="AN5326" s="5"/>
      <c r="AO5326" s="15"/>
    </row>
    <row r="5327" spans="1:41" x14ac:dyDescent="0.3">
      <c r="A5327" s="4"/>
      <c r="C5327" s="10"/>
      <c r="D5327" s="1"/>
      <c r="E5327" s="2"/>
      <c r="X5327"/>
      <c r="Y5327" s="7"/>
      <c r="AA5327"/>
      <c r="AB5327" s="7"/>
      <c r="AF5327" s="5"/>
      <c r="AG5327" s="5"/>
      <c r="AI5327" s="5"/>
      <c r="AJ5327" s="15"/>
      <c r="AK5327" s="5"/>
      <c r="AL5327" s="5"/>
      <c r="AM5327" s="5"/>
      <c r="AN5327" s="5"/>
      <c r="AO5327" s="15"/>
    </row>
    <row r="5328" spans="1:41" x14ac:dyDescent="0.3">
      <c r="A5328" s="4"/>
      <c r="C5328" s="10"/>
      <c r="D5328" s="1"/>
      <c r="E5328" s="2"/>
      <c r="X5328"/>
      <c r="Y5328" s="7"/>
      <c r="AA5328"/>
      <c r="AB5328" s="7"/>
      <c r="AF5328" s="5"/>
      <c r="AG5328" s="5"/>
      <c r="AI5328" s="5"/>
      <c r="AJ5328" s="15"/>
      <c r="AK5328" s="5"/>
      <c r="AL5328" s="5"/>
      <c r="AM5328" s="5"/>
      <c r="AN5328" s="5"/>
      <c r="AO5328" s="15"/>
    </row>
    <row r="5329" spans="1:41" x14ac:dyDescent="0.3">
      <c r="A5329" s="4"/>
      <c r="C5329" s="10"/>
      <c r="D5329" s="1"/>
      <c r="E5329" s="2"/>
      <c r="X5329"/>
      <c r="Y5329" s="7"/>
      <c r="AA5329"/>
      <c r="AB5329" s="7"/>
      <c r="AF5329" s="5"/>
      <c r="AG5329" s="5"/>
      <c r="AI5329" s="5"/>
      <c r="AJ5329" s="15"/>
      <c r="AK5329" s="5"/>
      <c r="AL5329" s="5"/>
      <c r="AM5329" s="5"/>
      <c r="AN5329" s="5"/>
      <c r="AO5329" s="15"/>
    </row>
    <row r="5330" spans="1:41" x14ac:dyDescent="0.3">
      <c r="A5330" s="4"/>
      <c r="C5330" s="10"/>
      <c r="D5330" s="1"/>
      <c r="E5330" s="2"/>
      <c r="X5330"/>
      <c r="Y5330" s="7"/>
      <c r="AA5330"/>
      <c r="AB5330" s="7"/>
      <c r="AF5330" s="5"/>
      <c r="AG5330" s="5"/>
      <c r="AI5330" s="5"/>
      <c r="AJ5330" s="15"/>
      <c r="AK5330" s="5"/>
      <c r="AL5330" s="5"/>
      <c r="AM5330" s="5"/>
      <c r="AN5330" s="5"/>
      <c r="AO5330" s="15"/>
    </row>
    <row r="5331" spans="1:41" x14ac:dyDescent="0.3">
      <c r="A5331" s="4"/>
      <c r="C5331" s="10"/>
      <c r="D5331" s="1"/>
      <c r="E5331" s="2"/>
      <c r="X5331"/>
      <c r="Y5331" s="7"/>
      <c r="AA5331"/>
      <c r="AB5331" s="7"/>
      <c r="AF5331" s="5"/>
      <c r="AG5331" s="5"/>
      <c r="AI5331" s="5"/>
      <c r="AJ5331" s="15"/>
      <c r="AK5331" s="5"/>
      <c r="AL5331" s="5"/>
      <c r="AM5331" s="5"/>
      <c r="AN5331" s="5"/>
      <c r="AO5331" s="15"/>
    </row>
    <row r="5332" spans="1:41" x14ac:dyDescent="0.3">
      <c r="A5332" s="4"/>
      <c r="C5332" s="10"/>
      <c r="D5332" s="1"/>
      <c r="E5332" s="2"/>
      <c r="X5332"/>
      <c r="Y5332" s="7"/>
      <c r="AA5332"/>
      <c r="AB5332" s="7"/>
      <c r="AF5332" s="5"/>
      <c r="AG5332" s="5"/>
      <c r="AI5332" s="5"/>
      <c r="AJ5332" s="15"/>
      <c r="AK5332" s="5"/>
      <c r="AL5332" s="5"/>
      <c r="AM5332" s="5"/>
      <c r="AN5332" s="5"/>
      <c r="AO5332" s="15"/>
    </row>
    <row r="5333" spans="1:41" x14ac:dyDescent="0.3">
      <c r="A5333" s="4"/>
      <c r="C5333" s="10"/>
      <c r="D5333" s="1"/>
      <c r="E5333" s="2"/>
      <c r="X5333"/>
      <c r="Y5333" s="7"/>
      <c r="AA5333"/>
      <c r="AB5333" s="7"/>
      <c r="AF5333" s="5"/>
      <c r="AG5333" s="5"/>
      <c r="AI5333" s="5"/>
      <c r="AJ5333" s="15"/>
      <c r="AK5333" s="5"/>
      <c r="AL5333" s="5"/>
      <c r="AM5333" s="5"/>
      <c r="AN5333" s="5"/>
      <c r="AO5333" s="15"/>
    </row>
    <row r="5334" spans="1:41" x14ac:dyDescent="0.3">
      <c r="A5334" s="4"/>
      <c r="C5334" s="10"/>
      <c r="D5334" s="1"/>
      <c r="E5334" s="2"/>
      <c r="X5334"/>
      <c r="Y5334" s="7"/>
      <c r="AA5334"/>
      <c r="AB5334" s="7"/>
      <c r="AF5334" s="5"/>
      <c r="AG5334" s="5"/>
      <c r="AI5334" s="5"/>
      <c r="AJ5334" s="15"/>
      <c r="AK5334" s="5"/>
      <c r="AL5334" s="5"/>
      <c r="AM5334" s="5"/>
      <c r="AN5334" s="5"/>
      <c r="AO5334" s="15"/>
    </row>
    <row r="5335" spans="1:41" x14ac:dyDescent="0.3">
      <c r="A5335" s="4"/>
      <c r="C5335" s="10"/>
      <c r="D5335" s="1"/>
      <c r="E5335" s="2"/>
      <c r="X5335"/>
      <c r="Y5335" s="7"/>
      <c r="AA5335"/>
      <c r="AB5335" s="7"/>
      <c r="AF5335" s="5"/>
      <c r="AG5335" s="5"/>
      <c r="AI5335" s="5"/>
      <c r="AJ5335" s="15"/>
      <c r="AK5335" s="5"/>
      <c r="AL5335" s="5"/>
      <c r="AM5335" s="5"/>
      <c r="AN5335" s="5"/>
      <c r="AO5335" s="15"/>
    </row>
    <row r="5336" spans="1:41" x14ac:dyDescent="0.3">
      <c r="A5336" s="4"/>
      <c r="C5336" s="10"/>
      <c r="D5336" s="1"/>
      <c r="E5336" s="2"/>
      <c r="X5336"/>
      <c r="Y5336" s="7"/>
      <c r="AA5336"/>
      <c r="AB5336" s="7"/>
      <c r="AF5336" s="5"/>
      <c r="AG5336" s="5"/>
      <c r="AI5336" s="5"/>
      <c r="AJ5336" s="15"/>
      <c r="AK5336" s="5"/>
      <c r="AL5336" s="5"/>
      <c r="AM5336" s="5"/>
      <c r="AN5336" s="5"/>
      <c r="AO5336" s="15"/>
    </row>
    <row r="5337" spans="1:41" x14ac:dyDescent="0.3">
      <c r="A5337" s="4"/>
      <c r="C5337" s="10"/>
      <c r="D5337" s="1"/>
      <c r="E5337" s="2"/>
      <c r="X5337"/>
      <c r="Y5337" s="7"/>
      <c r="AA5337"/>
      <c r="AB5337" s="7"/>
      <c r="AF5337" s="5"/>
      <c r="AG5337" s="5"/>
      <c r="AI5337" s="5"/>
      <c r="AJ5337" s="15"/>
      <c r="AK5337" s="5"/>
      <c r="AL5337" s="5"/>
      <c r="AM5337" s="5"/>
      <c r="AN5337" s="5"/>
      <c r="AO5337" s="15"/>
    </row>
    <row r="5338" spans="1:41" x14ac:dyDescent="0.3">
      <c r="A5338" s="4"/>
      <c r="C5338" s="10"/>
      <c r="D5338" s="1"/>
      <c r="E5338" s="2"/>
      <c r="X5338"/>
      <c r="Y5338" s="7"/>
      <c r="AA5338"/>
      <c r="AB5338" s="7"/>
      <c r="AF5338" s="5"/>
      <c r="AG5338" s="5"/>
      <c r="AI5338" s="5"/>
      <c r="AJ5338" s="15"/>
      <c r="AK5338" s="5"/>
      <c r="AL5338" s="5"/>
      <c r="AM5338" s="5"/>
      <c r="AN5338" s="5"/>
      <c r="AO5338" s="15"/>
    </row>
    <row r="5339" spans="1:41" x14ac:dyDescent="0.3">
      <c r="A5339" s="4"/>
      <c r="C5339" s="10"/>
      <c r="D5339" s="1"/>
      <c r="E5339" s="2"/>
      <c r="X5339"/>
      <c r="Y5339" s="7"/>
      <c r="AA5339"/>
      <c r="AB5339" s="7"/>
      <c r="AF5339" s="5"/>
      <c r="AG5339" s="5"/>
      <c r="AI5339" s="5"/>
      <c r="AJ5339" s="15"/>
      <c r="AK5339" s="5"/>
      <c r="AL5339" s="5"/>
      <c r="AM5339" s="5"/>
      <c r="AN5339" s="5"/>
      <c r="AO5339" s="15"/>
    </row>
    <row r="5340" spans="1:41" x14ac:dyDescent="0.3">
      <c r="A5340" s="4"/>
      <c r="C5340" s="10"/>
      <c r="D5340" s="1"/>
      <c r="E5340" s="2"/>
      <c r="X5340"/>
      <c r="Y5340" s="7"/>
      <c r="AA5340"/>
      <c r="AB5340" s="7"/>
      <c r="AF5340" s="5"/>
      <c r="AG5340" s="5"/>
      <c r="AI5340" s="5"/>
      <c r="AJ5340" s="15"/>
      <c r="AK5340" s="5"/>
      <c r="AL5340" s="5"/>
      <c r="AM5340" s="5"/>
      <c r="AN5340" s="5"/>
      <c r="AO5340" s="15"/>
    </row>
    <row r="5341" spans="1:41" x14ac:dyDescent="0.3">
      <c r="A5341" s="4"/>
      <c r="C5341" s="10"/>
      <c r="D5341" s="1"/>
      <c r="E5341" s="2"/>
      <c r="X5341"/>
      <c r="Y5341" s="7"/>
      <c r="AA5341"/>
      <c r="AB5341" s="7"/>
      <c r="AF5341" s="5"/>
      <c r="AG5341" s="5"/>
      <c r="AI5341" s="5"/>
      <c r="AJ5341" s="15"/>
      <c r="AK5341" s="5"/>
      <c r="AL5341" s="5"/>
      <c r="AM5341" s="5"/>
      <c r="AN5341" s="5"/>
      <c r="AO5341" s="15"/>
    </row>
    <row r="5342" spans="1:41" x14ac:dyDescent="0.3">
      <c r="A5342" s="4"/>
      <c r="C5342" s="10"/>
      <c r="D5342" s="1"/>
      <c r="E5342" s="2"/>
      <c r="X5342"/>
      <c r="Y5342" s="7"/>
      <c r="AA5342"/>
      <c r="AB5342" s="7"/>
      <c r="AF5342" s="5"/>
      <c r="AG5342" s="5"/>
      <c r="AI5342" s="5"/>
      <c r="AJ5342" s="15"/>
      <c r="AK5342" s="5"/>
      <c r="AL5342" s="5"/>
      <c r="AM5342" s="5"/>
      <c r="AN5342" s="5"/>
      <c r="AO5342" s="15"/>
    </row>
    <row r="5343" spans="1:41" x14ac:dyDescent="0.3">
      <c r="A5343" s="4"/>
      <c r="C5343" s="10"/>
      <c r="D5343" s="1"/>
      <c r="E5343" s="2"/>
      <c r="X5343"/>
      <c r="Y5343" s="7"/>
      <c r="AA5343"/>
      <c r="AB5343" s="7"/>
      <c r="AF5343" s="5"/>
      <c r="AG5343" s="5"/>
      <c r="AI5343" s="5"/>
      <c r="AJ5343" s="15"/>
      <c r="AK5343" s="5"/>
      <c r="AL5343" s="5"/>
      <c r="AM5343" s="5"/>
      <c r="AN5343" s="5"/>
      <c r="AO5343" s="15"/>
    </row>
    <row r="5344" spans="1:41" x14ac:dyDescent="0.3">
      <c r="A5344" s="4"/>
      <c r="C5344" s="10"/>
      <c r="D5344" s="1"/>
      <c r="E5344" s="2"/>
      <c r="X5344"/>
      <c r="Y5344" s="7"/>
      <c r="AA5344"/>
      <c r="AB5344" s="7"/>
      <c r="AF5344" s="5"/>
      <c r="AG5344" s="5"/>
      <c r="AI5344" s="5"/>
      <c r="AJ5344" s="15"/>
      <c r="AK5344" s="5"/>
      <c r="AL5344" s="5"/>
      <c r="AM5344" s="5"/>
      <c r="AN5344" s="5"/>
      <c r="AO5344" s="15"/>
    </row>
    <row r="5345" spans="1:41" x14ac:dyDescent="0.3">
      <c r="A5345" s="4"/>
      <c r="C5345" s="10"/>
      <c r="D5345" s="1"/>
      <c r="E5345" s="2"/>
      <c r="X5345"/>
      <c r="Y5345" s="7"/>
      <c r="AA5345"/>
      <c r="AB5345" s="7"/>
      <c r="AF5345" s="5"/>
      <c r="AG5345" s="5"/>
      <c r="AI5345" s="5"/>
      <c r="AJ5345" s="15"/>
      <c r="AK5345" s="5"/>
      <c r="AL5345" s="5"/>
      <c r="AM5345" s="5"/>
      <c r="AN5345" s="5"/>
      <c r="AO5345" s="15"/>
    </row>
    <row r="5346" spans="1:41" x14ac:dyDescent="0.3">
      <c r="A5346" s="4"/>
      <c r="C5346" s="10"/>
      <c r="D5346" s="1"/>
      <c r="E5346" s="2"/>
      <c r="X5346"/>
      <c r="Y5346" s="7"/>
      <c r="AA5346"/>
      <c r="AB5346" s="7"/>
      <c r="AF5346" s="5"/>
      <c r="AG5346" s="5"/>
      <c r="AI5346" s="5"/>
      <c r="AJ5346" s="15"/>
      <c r="AK5346" s="5"/>
      <c r="AL5346" s="5"/>
      <c r="AM5346" s="5"/>
      <c r="AN5346" s="5"/>
      <c r="AO5346" s="15"/>
    </row>
    <row r="5347" spans="1:41" x14ac:dyDescent="0.3">
      <c r="A5347" s="4"/>
      <c r="C5347" s="10"/>
      <c r="D5347" s="1"/>
      <c r="E5347" s="2"/>
      <c r="X5347"/>
      <c r="Y5347" s="7"/>
      <c r="AA5347"/>
      <c r="AB5347" s="7"/>
      <c r="AF5347" s="5"/>
      <c r="AG5347" s="5"/>
      <c r="AI5347" s="5"/>
      <c r="AJ5347" s="15"/>
      <c r="AK5347" s="5"/>
      <c r="AL5347" s="5"/>
      <c r="AM5347" s="5"/>
      <c r="AN5347" s="5"/>
      <c r="AO5347" s="15"/>
    </row>
    <row r="5348" spans="1:41" x14ac:dyDescent="0.3">
      <c r="A5348" s="4"/>
      <c r="C5348" s="10"/>
      <c r="D5348" s="1"/>
      <c r="E5348" s="2"/>
      <c r="X5348"/>
      <c r="Y5348" s="7"/>
      <c r="AA5348"/>
      <c r="AB5348" s="7"/>
      <c r="AF5348" s="5"/>
      <c r="AG5348" s="5"/>
      <c r="AI5348" s="5"/>
      <c r="AJ5348" s="15"/>
      <c r="AK5348" s="5"/>
      <c r="AL5348" s="5"/>
      <c r="AM5348" s="5"/>
      <c r="AN5348" s="5"/>
      <c r="AO5348" s="15"/>
    </row>
    <row r="5349" spans="1:41" x14ac:dyDescent="0.3">
      <c r="A5349" s="4"/>
      <c r="C5349" s="10"/>
      <c r="D5349" s="1"/>
      <c r="E5349" s="2"/>
      <c r="X5349"/>
      <c r="Y5349" s="7"/>
      <c r="AA5349"/>
      <c r="AB5349" s="7"/>
      <c r="AF5349" s="5"/>
      <c r="AG5349" s="5"/>
      <c r="AI5349" s="5"/>
      <c r="AJ5349" s="15"/>
      <c r="AK5349" s="5"/>
      <c r="AL5349" s="5"/>
      <c r="AM5349" s="5"/>
      <c r="AN5349" s="5"/>
      <c r="AO5349" s="15"/>
    </row>
    <row r="5350" spans="1:41" x14ac:dyDescent="0.3">
      <c r="A5350" s="4"/>
      <c r="C5350" s="10"/>
      <c r="D5350" s="1"/>
      <c r="E5350" s="2"/>
      <c r="X5350"/>
      <c r="Y5350" s="7"/>
      <c r="AA5350"/>
      <c r="AB5350" s="7"/>
      <c r="AF5350" s="5"/>
      <c r="AG5350" s="5"/>
      <c r="AI5350" s="5"/>
      <c r="AJ5350" s="15"/>
      <c r="AK5350" s="5"/>
      <c r="AL5350" s="5"/>
      <c r="AM5350" s="5"/>
      <c r="AN5350" s="5"/>
      <c r="AO5350" s="15"/>
    </row>
    <row r="5351" spans="1:41" x14ac:dyDescent="0.3">
      <c r="A5351" s="4"/>
      <c r="C5351" s="10"/>
      <c r="D5351" s="1"/>
      <c r="E5351" s="2"/>
      <c r="X5351"/>
      <c r="Y5351" s="7"/>
      <c r="AA5351"/>
      <c r="AB5351" s="7"/>
      <c r="AF5351" s="5"/>
      <c r="AG5351" s="5"/>
      <c r="AI5351" s="5"/>
      <c r="AJ5351" s="15"/>
      <c r="AK5351" s="5"/>
      <c r="AL5351" s="5"/>
      <c r="AM5351" s="5"/>
      <c r="AN5351" s="5"/>
      <c r="AO5351" s="15"/>
    </row>
    <row r="5352" spans="1:41" x14ac:dyDescent="0.3">
      <c r="A5352" s="4"/>
      <c r="C5352" s="10"/>
      <c r="D5352" s="1"/>
      <c r="E5352" s="2"/>
      <c r="X5352"/>
      <c r="Y5352" s="7"/>
      <c r="AA5352"/>
      <c r="AB5352" s="7"/>
      <c r="AF5352" s="5"/>
      <c r="AG5352" s="5"/>
      <c r="AI5352" s="5"/>
      <c r="AJ5352" s="15"/>
      <c r="AK5352" s="5"/>
      <c r="AL5352" s="5"/>
      <c r="AM5352" s="5"/>
      <c r="AN5352" s="5"/>
      <c r="AO5352" s="15"/>
    </row>
    <row r="5353" spans="1:41" x14ac:dyDescent="0.3">
      <c r="A5353" s="4"/>
      <c r="C5353" s="10"/>
      <c r="D5353" s="1"/>
      <c r="E5353" s="2"/>
      <c r="X5353"/>
      <c r="Y5353" s="7"/>
      <c r="AA5353"/>
      <c r="AB5353" s="7"/>
      <c r="AF5353" s="5"/>
      <c r="AG5353" s="5"/>
      <c r="AI5353" s="5"/>
      <c r="AJ5353" s="15"/>
      <c r="AK5353" s="5"/>
      <c r="AL5353" s="5"/>
      <c r="AM5353" s="5"/>
      <c r="AN5353" s="5"/>
      <c r="AO5353" s="15"/>
    </row>
    <row r="5354" spans="1:41" x14ac:dyDescent="0.3">
      <c r="A5354" s="4"/>
      <c r="C5354" s="10"/>
      <c r="D5354" s="1"/>
      <c r="E5354" s="2"/>
      <c r="X5354"/>
      <c r="Y5354" s="7"/>
      <c r="AA5354"/>
      <c r="AB5354" s="7"/>
      <c r="AF5354" s="5"/>
      <c r="AG5354" s="5"/>
      <c r="AI5354" s="5"/>
      <c r="AJ5354" s="15"/>
      <c r="AK5354" s="5"/>
      <c r="AL5354" s="5"/>
      <c r="AM5354" s="5"/>
      <c r="AN5354" s="5"/>
      <c r="AO5354" s="15"/>
    </row>
    <row r="5355" spans="1:41" x14ac:dyDescent="0.3">
      <c r="A5355" s="4"/>
      <c r="C5355" s="10"/>
      <c r="D5355" s="1"/>
      <c r="E5355" s="2"/>
      <c r="X5355"/>
      <c r="Y5355" s="7"/>
      <c r="AA5355"/>
      <c r="AB5355" s="7"/>
      <c r="AF5355" s="5"/>
      <c r="AG5355" s="5"/>
      <c r="AI5355" s="5"/>
      <c r="AJ5355" s="15"/>
      <c r="AK5355" s="5"/>
      <c r="AL5355" s="5"/>
      <c r="AM5355" s="5"/>
      <c r="AN5355" s="5"/>
      <c r="AO5355" s="15"/>
    </row>
    <row r="5356" spans="1:41" x14ac:dyDescent="0.3">
      <c r="A5356" s="4"/>
      <c r="C5356" s="10"/>
      <c r="D5356" s="1"/>
      <c r="E5356" s="2"/>
      <c r="X5356"/>
      <c r="Y5356" s="7"/>
      <c r="AA5356"/>
      <c r="AB5356" s="7"/>
      <c r="AF5356" s="5"/>
      <c r="AG5356" s="5"/>
      <c r="AI5356" s="5"/>
      <c r="AJ5356" s="15"/>
      <c r="AK5356" s="5"/>
      <c r="AL5356" s="5"/>
      <c r="AM5356" s="5"/>
      <c r="AN5356" s="5"/>
      <c r="AO5356" s="15"/>
    </row>
    <row r="5357" spans="1:41" x14ac:dyDescent="0.3">
      <c r="A5357" s="4"/>
      <c r="C5357" s="10"/>
      <c r="D5357" s="1"/>
      <c r="E5357" s="2"/>
      <c r="X5357"/>
      <c r="Y5357" s="7"/>
      <c r="AA5357"/>
      <c r="AB5357" s="7"/>
      <c r="AF5357" s="5"/>
      <c r="AG5357" s="5"/>
      <c r="AI5357" s="5"/>
      <c r="AJ5357" s="15"/>
      <c r="AK5357" s="5"/>
      <c r="AL5357" s="5"/>
      <c r="AM5357" s="5"/>
      <c r="AN5357" s="5"/>
      <c r="AO5357" s="15"/>
    </row>
    <row r="5358" spans="1:41" x14ac:dyDescent="0.3">
      <c r="A5358" s="4"/>
      <c r="C5358" s="10"/>
      <c r="D5358" s="1"/>
      <c r="E5358" s="2"/>
      <c r="X5358"/>
      <c r="Y5358" s="7"/>
      <c r="AA5358"/>
      <c r="AB5358" s="7"/>
      <c r="AF5358" s="5"/>
      <c r="AG5358" s="5"/>
      <c r="AI5358" s="5"/>
      <c r="AJ5358" s="15"/>
      <c r="AK5358" s="5"/>
      <c r="AL5358" s="5"/>
      <c r="AM5358" s="5"/>
      <c r="AN5358" s="5"/>
      <c r="AO5358" s="15"/>
    </row>
    <row r="5359" spans="1:41" x14ac:dyDescent="0.3">
      <c r="A5359" s="4"/>
      <c r="C5359" s="10"/>
      <c r="D5359" s="1"/>
      <c r="E5359" s="2"/>
      <c r="X5359"/>
      <c r="Y5359" s="7"/>
      <c r="AA5359"/>
      <c r="AB5359" s="7"/>
      <c r="AF5359" s="5"/>
      <c r="AG5359" s="5"/>
      <c r="AI5359" s="5"/>
      <c r="AJ5359" s="15"/>
      <c r="AK5359" s="5"/>
      <c r="AL5359" s="5"/>
      <c r="AM5359" s="5"/>
      <c r="AN5359" s="5"/>
      <c r="AO5359" s="15"/>
    </row>
    <row r="5360" spans="1:41" x14ac:dyDescent="0.3">
      <c r="A5360" s="4"/>
      <c r="C5360" s="10"/>
      <c r="D5360" s="1"/>
      <c r="E5360" s="2"/>
      <c r="X5360"/>
      <c r="Y5360" s="7"/>
      <c r="AA5360"/>
      <c r="AB5360" s="7"/>
      <c r="AF5360" s="5"/>
      <c r="AG5360" s="5"/>
      <c r="AI5360" s="5"/>
      <c r="AJ5360" s="15"/>
      <c r="AK5360" s="5"/>
      <c r="AL5360" s="5"/>
      <c r="AM5360" s="5"/>
      <c r="AN5360" s="5"/>
      <c r="AO5360" s="15"/>
    </row>
    <row r="5361" spans="1:41" x14ac:dyDescent="0.3">
      <c r="A5361" s="4"/>
      <c r="C5361" s="10"/>
      <c r="D5361" s="1"/>
      <c r="E5361" s="2"/>
      <c r="X5361"/>
      <c r="Y5361" s="7"/>
      <c r="AA5361"/>
      <c r="AB5361" s="7"/>
      <c r="AF5361" s="5"/>
      <c r="AG5361" s="5"/>
      <c r="AI5361" s="5"/>
      <c r="AJ5361" s="15"/>
      <c r="AK5361" s="5"/>
      <c r="AL5361" s="5"/>
      <c r="AM5361" s="5"/>
      <c r="AN5361" s="5"/>
      <c r="AO5361" s="15"/>
    </row>
    <row r="5362" spans="1:41" x14ac:dyDescent="0.3">
      <c r="A5362" s="4"/>
      <c r="C5362" s="10"/>
      <c r="D5362" s="1"/>
      <c r="E5362" s="2"/>
      <c r="X5362"/>
      <c r="Y5362" s="7"/>
      <c r="AA5362"/>
      <c r="AB5362" s="7"/>
      <c r="AF5362" s="5"/>
      <c r="AG5362" s="5"/>
      <c r="AI5362" s="5"/>
      <c r="AJ5362" s="15"/>
      <c r="AK5362" s="5"/>
      <c r="AL5362" s="5"/>
      <c r="AM5362" s="5"/>
      <c r="AN5362" s="5"/>
      <c r="AO5362" s="15"/>
    </row>
    <row r="5363" spans="1:41" x14ac:dyDescent="0.3">
      <c r="A5363" s="4"/>
      <c r="C5363" s="10"/>
      <c r="D5363" s="1"/>
      <c r="E5363" s="2"/>
      <c r="X5363"/>
      <c r="Y5363" s="7"/>
      <c r="AA5363"/>
      <c r="AB5363" s="7"/>
      <c r="AF5363" s="5"/>
      <c r="AG5363" s="5"/>
      <c r="AI5363" s="5"/>
      <c r="AJ5363" s="15"/>
      <c r="AK5363" s="5"/>
      <c r="AL5363" s="5"/>
      <c r="AM5363" s="5"/>
      <c r="AN5363" s="5"/>
      <c r="AO5363" s="15"/>
    </row>
    <row r="5364" spans="1:41" x14ac:dyDescent="0.3">
      <c r="A5364" s="4"/>
      <c r="C5364" s="10"/>
      <c r="D5364" s="1"/>
      <c r="E5364" s="2"/>
      <c r="X5364"/>
      <c r="Y5364" s="7"/>
      <c r="AA5364"/>
      <c r="AB5364" s="7"/>
      <c r="AF5364" s="5"/>
      <c r="AG5364" s="5"/>
      <c r="AI5364" s="5"/>
      <c r="AJ5364" s="15"/>
      <c r="AK5364" s="5"/>
      <c r="AL5364" s="5"/>
      <c r="AM5364" s="5"/>
      <c r="AN5364" s="5"/>
      <c r="AO5364" s="15"/>
    </row>
    <row r="5365" spans="1:41" x14ac:dyDescent="0.3">
      <c r="A5365" s="4"/>
      <c r="C5365" s="10"/>
      <c r="D5365" s="1"/>
      <c r="E5365" s="2"/>
      <c r="X5365"/>
      <c r="Y5365" s="7"/>
      <c r="AA5365"/>
      <c r="AB5365" s="7"/>
      <c r="AF5365" s="5"/>
      <c r="AG5365" s="5"/>
      <c r="AI5365" s="5"/>
      <c r="AJ5365" s="15"/>
      <c r="AK5365" s="5"/>
      <c r="AL5365" s="5"/>
      <c r="AM5365" s="5"/>
      <c r="AN5365" s="5"/>
      <c r="AO5365" s="15"/>
    </row>
    <row r="5366" spans="1:41" x14ac:dyDescent="0.3">
      <c r="A5366" s="4"/>
      <c r="C5366" s="10"/>
      <c r="D5366" s="1"/>
      <c r="E5366" s="2"/>
      <c r="X5366"/>
      <c r="Y5366" s="7"/>
      <c r="AA5366"/>
      <c r="AB5366" s="7"/>
      <c r="AF5366" s="5"/>
      <c r="AG5366" s="5"/>
      <c r="AI5366" s="5"/>
      <c r="AJ5366" s="15"/>
      <c r="AK5366" s="5"/>
      <c r="AL5366" s="5"/>
      <c r="AM5366" s="5"/>
      <c r="AN5366" s="5"/>
      <c r="AO5366" s="15"/>
    </row>
    <row r="5367" spans="1:41" x14ac:dyDescent="0.3">
      <c r="A5367" s="4"/>
      <c r="C5367" s="10"/>
      <c r="D5367" s="1"/>
      <c r="E5367" s="2"/>
      <c r="X5367"/>
      <c r="Y5367" s="7"/>
      <c r="AA5367"/>
      <c r="AB5367" s="7"/>
      <c r="AF5367" s="5"/>
      <c r="AG5367" s="5"/>
      <c r="AI5367" s="5"/>
      <c r="AJ5367" s="15"/>
      <c r="AK5367" s="5"/>
      <c r="AL5367" s="5"/>
      <c r="AM5367" s="5"/>
      <c r="AN5367" s="5"/>
      <c r="AO5367" s="15"/>
    </row>
    <row r="5368" spans="1:41" x14ac:dyDescent="0.3">
      <c r="A5368" s="4"/>
      <c r="C5368" s="10"/>
      <c r="D5368" s="1"/>
      <c r="E5368" s="2"/>
      <c r="X5368"/>
      <c r="Y5368" s="7"/>
      <c r="AA5368"/>
      <c r="AB5368" s="7"/>
      <c r="AF5368" s="5"/>
      <c r="AG5368" s="5"/>
      <c r="AI5368" s="5"/>
      <c r="AJ5368" s="15"/>
      <c r="AK5368" s="5"/>
      <c r="AL5368" s="5"/>
      <c r="AM5368" s="5"/>
      <c r="AN5368" s="5"/>
      <c r="AO5368" s="15"/>
    </row>
    <row r="5369" spans="1:41" x14ac:dyDescent="0.3">
      <c r="A5369" s="4"/>
      <c r="C5369" s="10"/>
      <c r="D5369" s="1"/>
      <c r="E5369" s="2"/>
      <c r="X5369"/>
      <c r="Y5369" s="7"/>
      <c r="AA5369"/>
      <c r="AB5369" s="7"/>
      <c r="AF5369" s="5"/>
      <c r="AG5369" s="5"/>
      <c r="AI5369" s="5"/>
      <c r="AJ5369" s="15"/>
      <c r="AK5369" s="5"/>
      <c r="AL5369" s="5"/>
      <c r="AM5369" s="5"/>
      <c r="AN5369" s="5"/>
      <c r="AO5369" s="15"/>
    </row>
    <row r="5370" spans="1:41" x14ac:dyDescent="0.3">
      <c r="A5370" s="4"/>
      <c r="C5370" s="10"/>
      <c r="D5370" s="1"/>
      <c r="E5370" s="2"/>
      <c r="X5370"/>
      <c r="Y5370" s="7"/>
      <c r="AA5370"/>
      <c r="AB5370" s="7"/>
      <c r="AF5370" s="5"/>
      <c r="AG5370" s="5"/>
      <c r="AI5370" s="5"/>
      <c r="AJ5370" s="15"/>
      <c r="AK5370" s="5"/>
      <c r="AL5370" s="5"/>
      <c r="AM5370" s="5"/>
      <c r="AN5370" s="5"/>
      <c r="AO5370" s="15"/>
    </row>
    <row r="5371" spans="1:41" x14ac:dyDescent="0.3">
      <c r="A5371" s="4"/>
      <c r="C5371" s="10"/>
      <c r="D5371" s="1"/>
      <c r="E5371" s="2"/>
      <c r="X5371"/>
      <c r="Y5371" s="7"/>
      <c r="AA5371"/>
      <c r="AB5371" s="7"/>
      <c r="AF5371" s="5"/>
      <c r="AG5371" s="5"/>
      <c r="AI5371" s="5"/>
      <c r="AJ5371" s="15"/>
      <c r="AK5371" s="5"/>
      <c r="AL5371" s="5"/>
      <c r="AM5371" s="5"/>
      <c r="AN5371" s="5"/>
      <c r="AO5371" s="15"/>
    </row>
    <row r="5372" spans="1:41" x14ac:dyDescent="0.3">
      <c r="A5372" s="4"/>
      <c r="C5372" s="10"/>
      <c r="D5372" s="1"/>
      <c r="E5372" s="2"/>
      <c r="X5372"/>
      <c r="Y5372" s="7"/>
      <c r="AA5372"/>
      <c r="AB5372" s="7"/>
      <c r="AF5372" s="5"/>
      <c r="AG5372" s="5"/>
      <c r="AI5372" s="5"/>
      <c r="AJ5372" s="15"/>
      <c r="AK5372" s="5"/>
      <c r="AL5372" s="5"/>
      <c r="AM5372" s="5"/>
      <c r="AN5372" s="5"/>
      <c r="AO5372" s="15"/>
    </row>
    <row r="5373" spans="1:41" x14ac:dyDescent="0.3">
      <c r="A5373" s="4"/>
      <c r="C5373" s="10"/>
      <c r="D5373" s="1"/>
      <c r="E5373" s="2"/>
      <c r="X5373"/>
      <c r="Y5373" s="7"/>
      <c r="AA5373"/>
      <c r="AB5373" s="7"/>
      <c r="AF5373" s="5"/>
      <c r="AG5373" s="5"/>
      <c r="AI5373" s="5"/>
      <c r="AJ5373" s="15"/>
      <c r="AK5373" s="5"/>
      <c r="AL5373" s="5"/>
      <c r="AM5373" s="5"/>
      <c r="AN5373" s="5"/>
      <c r="AO5373" s="15"/>
    </row>
    <row r="5374" spans="1:41" x14ac:dyDescent="0.3">
      <c r="A5374" s="4"/>
      <c r="C5374" s="10"/>
      <c r="D5374" s="1"/>
      <c r="E5374" s="2"/>
      <c r="X5374"/>
      <c r="Y5374" s="7"/>
      <c r="AA5374"/>
      <c r="AB5374" s="7"/>
      <c r="AF5374" s="5"/>
      <c r="AG5374" s="5"/>
      <c r="AI5374" s="5"/>
      <c r="AJ5374" s="15"/>
      <c r="AK5374" s="5"/>
      <c r="AL5374" s="5"/>
      <c r="AM5374" s="5"/>
      <c r="AN5374" s="5"/>
      <c r="AO5374" s="15"/>
    </row>
    <row r="5375" spans="1:41" x14ac:dyDescent="0.3">
      <c r="A5375" s="4"/>
      <c r="C5375" s="10"/>
      <c r="D5375" s="1"/>
      <c r="E5375" s="2"/>
      <c r="X5375"/>
      <c r="Y5375" s="7"/>
      <c r="AA5375"/>
      <c r="AB5375" s="7"/>
      <c r="AF5375" s="5"/>
      <c r="AG5375" s="5"/>
      <c r="AI5375" s="5"/>
      <c r="AJ5375" s="15"/>
      <c r="AK5375" s="5"/>
      <c r="AL5375" s="5"/>
      <c r="AM5375" s="5"/>
      <c r="AN5375" s="5"/>
      <c r="AO5375" s="15"/>
    </row>
    <row r="5376" spans="1:41" x14ac:dyDescent="0.3">
      <c r="A5376" s="4"/>
      <c r="C5376" s="10"/>
      <c r="D5376" s="1"/>
      <c r="E5376" s="2"/>
      <c r="X5376"/>
      <c r="Y5376" s="7"/>
      <c r="AA5376"/>
      <c r="AB5376" s="7"/>
      <c r="AF5376" s="5"/>
      <c r="AG5376" s="5"/>
      <c r="AI5376" s="5"/>
      <c r="AJ5376" s="15"/>
      <c r="AK5376" s="5"/>
      <c r="AL5376" s="5"/>
      <c r="AM5376" s="5"/>
      <c r="AN5376" s="5"/>
      <c r="AO5376" s="15"/>
    </row>
    <row r="5377" spans="1:41" x14ac:dyDescent="0.3">
      <c r="A5377" s="4"/>
      <c r="C5377" s="10"/>
      <c r="D5377" s="1"/>
      <c r="E5377" s="2"/>
      <c r="X5377"/>
      <c r="Y5377" s="7"/>
      <c r="AA5377"/>
      <c r="AB5377" s="7"/>
      <c r="AF5377" s="5"/>
      <c r="AG5377" s="5"/>
      <c r="AI5377" s="5"/>
      <c r="AJ5377" s="15"/>
      <c r="AK5377" s="5"/>
      <c r="AL5377" s="5"/>
      <c r="AM5377" s="5"/>
      <c r="AN5377" s="5"/>
      <c r="AO5377" s="15"/>
    </row>
    <row r="5378" spans="1:41" x14ac:dyDescent="0.3">
      <c r="A5378" s="4"/>
      <c r="C5378" s="10"/>
      <c r="D5378" s="1"/>
      <c r="E5378" s="2"/>
      <c r="X5378"/>
      <c r="Y5378" s="7"/>
      <c r="AA5378"/>
      <c r="AB5378" s="7"/>
      <c r="AF5378" s="5"/>
      <c r="AG5378" s="5"/>
      <c r="AI5378" s="5"/>
      <c r="AJ5378" s="15"/>
      <c r="AK5378" s="5"/>
      <c r="AL5378" s="5"/>
      <c r="AM5378" s="5"/>
      <c r="AN5378" s="5"/>
      <c r="AO5378" s="15"/>
    </row>
    <row r="5379" spans="1:41" x14ac:dyDescent="0.3">
      <c r="A5379" s="4"/>
      <c r="C5379" s="10"/>
      <c r="D5379" s="1"/>
      <c r="E5379" s="2"/>
      <c r="X5379"/>
      <c r="Y5379" s="7"/>
      <c r="AA5379"/>
      <c r="AB5379" s="7"/>
      <c r="AF5379" s="5"/>
      <c r="AG5379" s="5"/>
      <c r="AI5379" s="5"/>
      <c r="AJ5379" s="15"/>
      <c r="AK5379" s="5"/>
      <c r="AL5379" s="5"/>
      <c r="AM5379" s="5"/>
      <c r="AN5379" s="5"/>
      <c r="AO5379" s="15"/>
    </row>
    <row r="5380" spans="1:41" x14ac:dyDescent="0.3">
      <c r="A5380" s="4"/>
      <c r="C5380" s="10"/>
      <c r="D5380" s="1"/>
      <c r="E5380" s="2"/>
      <c r="X5380"/>
      <c r="Y5380" s="7"/>
      <c r="AA5380"/>
      <c r="AB5380" s="7"/>
      <c r="AF5380" s="5"/>
      <c r="AG5380" s="5"/>
      <c r="AI5380" s="5"/>
      <c r="AJ5380" s="15"/>
      <c r="AK5380" s="5"/>
      <c r="AL5380" s="5"/>
      <c r="AM5380" s="5"/>
      <c r="AN5380" s="5"/>
      <c r="AO5380" s="15"/>
    </row>
    <row r="5381" spans="1:41" x14ac:dyDescent="0.3">
      <c r="A5381" s="4"/>
      <c r="C5381" s="10"/>
      <c r="D5381" s="1"/>
      <c r="E5381" s="2"/>
      <c r="X5381"/>
      <c r="Y5381" s="7"/>
      <c r="AA5381"/>
      <c r="AB5381" s="7"/>
      <c r="AF5381" s="5"/>
      <c r="AG5381" s="5"/>
      <c r="AI5381" s="5"/>
      <c r="AJ5381" s="15"/>
      <c r="AK5381" s="5"/>
      <c r="AL5381" s="5"/>
      <c r="AM5381" s="5"/>
      <c r="AN5381" s="5"/>
      <c r="AO5381" s="15"/>
    </row>
    <row r="5382" spans="1:41" x14ac:dyDescent="0.3">
      <c r="A5382" s="4"/>
      <c r="C5382" s="10"/>
      <c r="D5382" s="1"/>
      <c r="E5382" s="2"/>
      <c r="X5382"/>
      <c r="Y5382" s="7"/>
      <c r="AA5382"/>
      <c r="AB5382" s="7"/>
      <c r="AF5382" s="5"/>
      <c r="AG5382" s="5"/>
      <c r="AI5382" s="5"/>
      <c r="AJ5382" s="15"/>
      <c r="AK5382" s="5"/>
      <c r="AL5382" s="5"/>
      <c r="AM5382" s="5"/>
      <c r="AN5382" s="5"/>
      <c r="AO5382" s="15"/>
    </row>
    <row r="5383" spans="1:41" x14ac:dyDescent="0.3">
      <c r="A5383" s="4"/>
      <c r="C5383" s="10"/>
      <c r="D5383" s="1"/>
      <c r="E5383" s="2"/>
      <c r="X5383"/>
      <c r="Y5383" s="7"/>
      <c r="AA5383"/>
      <c r="AB5383" s="7"/>
      <c r="AF5383" s="5"/>
      <c r="AG5383" s="5"/>
      <c r="AI5383" s="5"/>
      <c r="AJ5383" s="15"/>
      <c r="AK5383" s="5"/>
      <c r="AL5383" s="5"/>
      <c r="AM5383" s="5"/>
      <c r="AN5383" s="5"/>
      <c r="AO5383" s="15"/>
    </row>
    <row r="5384" spans="1:41" x14ac:dyDescent="0.3">
      <c r="A5384" s="4"/>
      <c r="C5384" s="10"/>
      <c r="D5384" s="1"/>
      <c r="E5384" s="2"/>
      <c r="X5384"/>
      <c r="Y5384" s="7"/>
      <c r="AA5384"/>
      <c r="AB5384" s="7"/>
      <c r="AF5384" s="5"/>
      <c r="AG5384" s="5"/>
      <c r="AI5384" s="5"/>
      <c r="AJ5384" s="15"/>
      <c r="AK5384" s="5"/>
      <c r="AL5384" s="5"/>
      <c r="AM5384" s="5"/>
      <c r="AN5384" s="5"/>
      <c r="AO5384" s="15"/>
    </row>
    <row r="5385" spans="1:41" x14ac:dyDescent="0.3">
      <c r="A5385" s="4"/>
      <c r="C5385" s="10"/>
      <c r="D5385" s="1"/>
      <c r="E5385" s="2"/>
      <c r="X5385"/>
      <c r="Y5385" s="7"/>
      <c r="AA5385"/>
      <c r="AB5385" s="7"/>
      <c r="AF5385" s="5"/>
      <c r="AG5385" s="5"/>
      <c r="AI5385" s="5"/>
      <c r="AJ5385" s="15"/>
      <c r="AK5385" s="5"/>
      <c r="AL5385" s="5"/>
      <c r="AM5385" s="5"/>
      <c r="AN5385" s="5"/>
      <c r="AO5385" s="15"/>
    </row>
    <row r="5386" spans="1:41" x14ac:dyDescent="0.3">
      <c r="A5386" s="4"/>
      <c r="C5386" s="10"/>
      <c r="D5386" s="1"/>
      <c r="E5386" s="2"/>
      <c r="X5386"/>
      <c r="Y5386" s="7"/>
      <c r="AA5386"/>
      <c r="AB5386" s="7"/>
      <c r="AF5386" s="5"/>
      <c r="AG5386" s="5"/>
      <c r="AI5386" s="5"/>
      <c r="AJ5386" s="15"/>
      <c r="AK5386" s="5"/>
      <c r="AL5386" s="5"/>
      <c r="AM5386" s="5"/>
      <c r="AN5386" s="5"/>
      <c r="AO5386" s="15"/>
    </row>
    <row r="5387" spans="1:41" x14ac:dyDescent="0.3">
      <c r="A5387" s="4"/>
      <c r="C5387" s="10"/>
      <c r="D5387" s="1"/>
      <c r="E5387" s="2"/>
      <c r="X5387"/>
      <c r="Y5387" s="7"/>
      <c r="AA5387"/>
      <c r="AB5387" s="7"/>
      <c r="AF5387" s="5"/>
      <c r="AG5387" s="5"/>
      <c r="AI5387" s="5"/>
      <c r="AJ5387" s="15"/>
      <c r="AK5387" s="5"/>
      <c r="AL5387" s="5"/>
      <c r="AM5387" s="5"/>
      <c r="AN5387" s="5"/>
      <c r="AO5387" s="15"/>
    </row>
    <row r="5388" spans="1:41" x14ac:dyDescent="0.3">
      <c r="A5388" s="4"/>
      <c r="C5388" s="10"/>
      <c r="D5388" s="1"/>
      <c r="E5388" s="2"/>
      <c r="X5388"/>
      <c r="Y5388" s="7"/>
      <c r="AA5388"/>
      <c r="AB5388" s="7"/>
      <c r="AF5388" s="5"/>
      <c r="AG5388" s="5"/>
      <c r="AI5388" s="5"/>
      <c r="AJ5388" s="15"/>
      <c r="AK5388" s="5"/>
      <c r="AL5388" s="5"/>
      <c r="AM5388" s="5"/>
      <c r="AN5388" s="5"/>
      <c r="AO5388" s="15"/>
    </row>
    <row r="5389" spans="1:41" x14ac:dyDescent="0.3">
      <c r="A5389" s="4"/>
      <c r="C5389" s="10"/>
      <c r="D5389" s="1"/>
      <c r="E5389" s="2"/>
      <c r="X5389"/>
      <c r="Y5389" s="7"/>
      <c r="AA5389"/>
      <c r="AB5389" s="7"/>
      <c r="AF5389" s="5"/>
      <c r="AG5389" s="5"/>
      <c r="AI5389" s="5"/>
      <c r="AJ5389" s="15"/>
      <c r="AK5389" s="5"/>
      <c r="AL5389" s="5"/>
      <c r="AM5389" s="5"/>
      <c r="AN5389" s="5"/>
      <c r="AO5389" s="15"/>
    </row>
    <row r="5390" spans="1:41" x14ac:dyDescent="0.3">
      <c r="A5390" s="4"/>
      <c r="C5390" s="10"/>
      <c r="D5390" s="1"/>
      <c r="E5390" s="2"/>
      <c r="X5390"/>
      <c r="Y5390" s="7"/>
      <c r="AA5390"/>
      <c r="AB5390" s="7"/>
      <c r="AF5390" s="5"/>
      <c r="AG5390" s="5"/>
      <c r="AI5390" s="5"/>
      <c r="AJ5390" s="15"/>
      <c r="AK5390" s="5"/>
      <c r="AL5390" s="5"/>
      <c r="AM5390" s="5"/>
      <c r="AN5390" s="5"/>
      <c r="AO5390" s="15"/>
    </row>
    <row r="5391" spans="1:41" x14ac:dyDescent="0.3">
      <c r="A5391" s="4"/>
      <c r="C5391" s="10"/>
      <c r="D5391" s="1"/>
      <c r="E5391" s="2"/>
      <c r="X5391"/>
      <c r="Y5391" s="7"/>
      <c r="AA5391"/>
      <c r="AB5391" s="7"/>
      <c r="AF5391" s="5"/>
      <c r="AG5391" s="5"/>
      <c r="AI5391" s="5"/>
      <c r="AJ5391" s="15"/>
      <c r="AK5391" s="5"/>
      <c r="AL5391" s="5"/>
      <c r="AM5391" s="5"/>
      <c r="AN5391" s="5"/>
      <c r="AO5391" s="15"/>
    </row>
    <row r="5392" spans="1:41" x14ac:dyDescent="0.3">
      <c r="A5392" s="4"/>
      <c r="C5392" s="10"/>
      <c r="D5392" s="1"/>
      <c r="E5392" s="2"/>
      <c r="X5392"/>
      <c r="Y5392" s="7"/>
      <c r="AA5392"/>
      <c r="AB5392" s="7"/>
      <c r="AF5392" s="5"/>
      <c r="AG5392" s="5"/>
      <c r="AI5392" s="5"/>
      <c r="AJ5392" s="15"/>
      <c r="AK5392" s="5"/>
      <c r="AL5392" s="5"/>
      <c r="AM5392" s="5"/>
      <c r="AN5392" s="5"/>
      <c r="AO5392" s="15"/>
    </row>
    <row r="5393" spans="1:41" x14ac:dyDescent="0.3">
      <c r="A5393" s="4"/>
      <c r="C5393" s="10"/>
      <c r="D5393" s="1"/>
      <c r="E5393" s="2"/>
      <c r="X5393"/>
      <c r="Y5393" s="7"/>
      <c r="AA5393"/>
      <c r="AB5393" s="7"/>
      <c r="AF5393" s="5"/>
      <c r="AG5393" s="5"/>
      <c r="AI5393" s="5"/>
      <c r="AJ5393" s="15"/>
      <c r="AK5393" s="5"/>
      <c r="AL5393" s="5"/>
      <c r="AM5393" s="5"/>
      <c r="AN5393" s="5"/>
      <c r="AO5393" s="15"/>
    </row>
    <row r="5394" spans="1:41" x14ac:dyDescent="0.3">
      <c r="A5394" s="4"/>
      <c r="C5394" s="10"/>
      <c r="D5394" s="1"/>
      <c r="E5394" s="2"/>
      <c r="X5394"/>
      <c r="Y5394" s="7"/>
      <c r="AA5394"/>
      <c r="AB5394" s="7"/>
      <c r="AF5394" s="5"/>
      <c r="AG5394" s="5"/>
      <c r="AI5394" s="5"/>
      <c r="AJ5394" s="15"/>
      <c r="AK5394" s="5"/>
      <c r="AL5394" s="5"/>
      <c r="AM5394" s="5"/>
      <c r="AN5394" s="5"/>
      <c r="AO5394" s="15"/>
    </row>
    <row r="5395" spans="1:41" x14ac:dyDescent="0.3">
      <c r="A5395" s="4"/>
      <c r="C5395" s="10"/>
      <c r="D5395" s="1"/>
      <c r="E5395" s="2"/>
      <c r="X5395"/>
      <c r="Y5395" s="7"/>
      <c r="AA5395"/>
      <c r="AB5395" s="7"/>
      <c r="AF5395" s="5"/>
      <c r="AG5395" s="5"/>
      <c r="AI5395" s="5"/>
      <c r="AJ5395" s="15"/>
      <c r="AK5395" s="5"/>
      <c r="AL5395" s="5"/>
      <c r="AM5395" s="5"/>
      <c r="AN5395" s="5"/>
      <c r="AO5395" s="15"/>
    </row>
    <row r="5396" spans="1:41" x14ac:dyDescent="0.3">
      <c r="A5396" s="4"/>
      <c r="C5396" s="10"/>
      <c r="D5396" s="1"/>
      <c r="E5396" s="2"/>
      <c r="X5396"/>
      <c r="Y5396" s="7"/>
      <c r="AA5396"/>
      <c r="AB5396" s="7"/>
      <c r="AF5396" s="5"/>
      <c r="AG5396" s="5"/>
      <c r="AI5396" s="5"/>
      <c r="AJ5396" s="15"/>
      <c r="AK5396" s="5"/>
      <c r="AL5396" s="5"/>
      <c r="AM5396" s="5"/>
      <c r="AN5396" s="5"/>
      <c r="AO5396" s="15"/>
    </row>
    <row r="5397" spans="1:41" x14ac:dyDescent="0.3">
      <c r="A5397" s="4"/>
      <c r="C5397" s="10"/>
      <c r="D5397" s="1"/>
      <c r="E5397" s="2"/>
      <c r="X5397"/>
      <c r="Y5397" s="7"/>
      <c r="AA5397"/>
      <c r="AB5397" s="7"/>
      <c r="AF5397" s="5"/>
      <c r="AG5397" s="5"/>
      <c r="AI5397" s="5"/>
      <c r="AJ5397" s="15"/>
      <c r="AK5397" s="5"/>
      <c r="AL5397" s="5"/>
      <c r="AM5397" s="5"/>
      <c r="AN5397" s="5"/>
      <c r="AO5397" s="15"/>
    </row>
    <row r="5398" spans="1:41" x14ac:dyDescent="0.3">
      <c r="A5398" s="4"/>
      <c r="C5398" s="10"/>
      <c r="D5398" s="1"/>
      <c r="E5398" s="2"/>
      <c r="X5398"/>
      <c r="Y5398" s="7"/>
      <c r="AA5398"/>
      <c r="AB5398" s="7"/>
      <c r="AF5398" s="5"/>
      <c r="AG5398" s="5"/>
      <c r="AI5398" s="5"/>
      <c r="AJ5398" s="15"/>
      <c r="AK5398" s="5"/>
      <c r="AL5398" s="5"/>
      <c r="AM5398" s="5"/>
      <c r="AN5398" s="5"/>
      <c r="AO5398" s="15"/>
    </row>
    <row r="5399" spans="1:41" x14ac:dyDescent="0.3">
      <c r="A5399" s="4"/>
      <c r="C5399" s="10"/>
      <c r="D5399" s="1"/>
      <c r="E5399" s="2"/>
      <c r="X5399"/>
      <c r="Y5399" s="7"/>
      <c r="AA5399"/>
      <c r="AB5399" s="7"/>
      <c r="AF5399" s="5"/>
      <c r="AG5399" s="5"/>
      <c r="AI5399" s="5"/>
      <c r="AJ5399" s="15"/>
      <c r="AK5399" s="5"/>
      <c r="AL5399" s="5"/>
      <c r="AM5399" s="5"/>
      <c r="AN5399" s="5"/>
      <c r="AO5399" s="15"/>
    </row>
    <row r="5400" spans="1:41" x14ac:dyDescent="0.3">
      <c r="A5400" s="4"/>
      <c r="C5400" s="10"/>
      <c r="D5400" s="1"/>
      <c r="E5400" s="2"/>
      <c r="X5400"/>
      <c r="Y5400" s="7"/>
      <c r="AA5400"/>
      <c r="AB5400" s="7"/>
      <c r="AF5400" s="5"/>
      <c r="AG5400" s="5"/>
      <c r="AI5400" s="5"/>
      <c r="AJ5400" s="15"/>
      <c r="AK5400" s="5"/>
      <c r="AL5400" s="5"/>
      <c r="AM5400" s="5"/>
      <c r="AN5400" s="5"/>
      <c r="AO5400" s="15"/>
    </row>
    <row r="5401" spans="1:41" x14ac:dyDescent="0.3">
      <c r="A5401" s="4"/>
      <c r="C5401" s="10"/>
      <c r="D5401" s="1"/>
      <c r="E5401" s="2"/>
      <c r="X5401"/>
      <c r="Y5401" s="7"/>
      <c r="AA5401"/>
      <c r="AB5401" s="7"/>
      <c r="AF5401" s="5"/>
      <c r="AG5401" s="5"/>
      <c r="AI5401" s="5"/>
      <c r="AJ5401" s="15"/>
      <c r="AK5401" s="5"/>
      <c r="AL5401" s="5"/>
      <c r="AM5401" s="5"/>
      <c r="AN5401" s="5"/>
      <c r="AO5401" s="15"/>
    </row>
    <row r="5402" spans="1:41" x14ac:dyDescent="0.3">
      <c r="A5402" s="4"/>
      <c r="C5402" s="10"/>
      <c r="D5402" s="1"/>
      <c r="E5402" s="2"/>
      <c r="X5402"/>
      <c r="Y5402" s="7"/>
      <c r="AA5402"/>
      <c r="AB5402" s="7"/>
      <c r="AF5402" s="5"/>
      <c r="AG5402" s="5"/>
      <c r="AI5402" s="5"/>
      <c r="AJ5402" s="15"/>
      <c r="AK5402" s="5"/>
      <c r="AL5402" s="5"/>
      <c r="AM5402" s="5"/>
      <c r="AN5402" s="5"/>
      <c r="AO5402" s="15"/>
    </row>
    <row r="5403" spans="1:41" x14ac:dyDescent="0.3">
      <c r="A5403" s="4"/>
      <c r="C5403" s="10"/>
      <c r="D5403" s="1"/>
      <c r="E5403" s="2"/>
      <c r="X5403"/>
      <c r="Y5403" s="7"/>
      <c r="AA5403"/>
      <c r="AB5403" s="7"/>
      <c r="AF5403" s="5"/>
      <c r="AG5403" s="5"/>
      <c r="AI5403" s="5"/>
      <c r="AJ5403" s="15"/>
      <c r="AK5403" s="5"/>
      <c r="AL5403" s="5"/>
      <c r="AM5403" s="5"/>
      <c r="AN5403" s="5"/>
      <c r="AO5403" s="15"/>
    </row>
    <row r="5404" spans="1:41" x14ac:dyDescent="0.3">
      <c r="A5404" s="4"/>
      <c r="C5404" s="10"/>
      <c r="D5404" s="1"/>
      <c r="E5404" s="2"/>
      <c r="X5404"/>
      <c r="Y5404" s="7"/>
      <c r="AA5404"/>
      <c r="AB5404" s="7"/>
      <c r="AF5404" s="5"/>
      <c r="AG5404" s="5"/>
      <c r="AI5404" s="5"/>
      <c r="AJ5404" s="15"/>
      <c r="AK5404" s="5"/>
      <c r="AL5404" s="5"/>
      <c r="AM5404" s="5"/>
      <c r="AN5404" s="5"/>
      <c r="AO5404" s="15"/>
    </row>
    <row r="5405" spans="1:41" x14ac:dyDescent="0.3">
      <c r="A5405" s="4"/>
      <c r="C5405" s="10"/>
      <c r="D5405" s="1"/>
      <c r="E5405" s="2"/>
      <c r="X5405"/>
      <c r="Y5405" s="7"/>
      <c r="AA5405"/>
      <c r="AB5405" s="7"/>
      <c r="AF5405" s="5"/>
      <c r="AG5405" s="5"/>
      <c r="AI5405" s="5"/>
      <c r="AJ5405" s="15"/>
      <c r="AK5405" s="5"/>
      <c r="AL5405" s="5"/>
      <c r="AM5405" s="5"/>
      <c r="AN5405" s="5"/>
      <c r="AO5405" s="15"/>
    </row>
    <row r="5406" spans="1:41" x14ac:dyDescent="0.3">
      <c r="A5406" s="4"/>
      <c r="C5406" s="10"/>
      <c r="D5406" s="1"/>
      <c r="E5406" s="2"/>
      <c r="X5406"/>
      <c r="Y5406" s="7"/>
      <c r="AA5406"/>
      <c r="AB5406" s="7"/>
      <c r="AF5406" s="5"/>
      <c r="AG5406" s="5"/>
      <c r="AI5406" s="5"/>
      <c r="AJ5406" s="15"/>
      <c r="AK5406" s="5"/>
      <c r="AL5406" s="5"/>
      <c r="AM5406" s="5"/>
      <c r="AN5406" s="5"/>
      <c r="AO5406" s="15"/>
    </row>
    <row r="5407" spans="1:41" x14ac:dyDescent="0.3">
      <c r="A5407" s="4"/>
      <c r="C5407" s="10"/>
      <c r="D5407" s="1"/>
      <c r="E5407" s="2"/>
      <c r="X5407"/>
      <c r="Y5407" s="7"/>
      <c r="AA5407"/>
      <c r="AB5407" s="7"/>
      <c r="AF5407" s="5"/>
      <c r="AG5407" s="5"/>
      <c r="AI5407" s="5"/>
      <c r="AJ5407" s="15"/>
      <c r="AK5407" s="5"/>
      <c r="AL5407" s="5"/>
      <c r="AM5407" s="5"/>
      <c r="AN5407" s="5"/>
      <c r="AO5407" s="15"/>
    </row>
    <row r="5408" spans="1:41" x14ac:dyDescent="0.3">
      <c r="A5408" s="4"/>
      <c r="C5408" s="10"/>
      <c r="D5408" s="1"/>
      <c r="E5408" s="2"/>
      <c r="X5408"/>
      <c r="Y5408" s="7"/>
      <c r="AA5408"/>
      <c r="AB5408" s="7"/>
      <c r="AF5408" s="5"/>
      <c r="AG5408" s="5"/>
      <c r="AI5408" s="5"/>
      <c r="AJ5408" s="15"/>
      <c r="AK5408" s="5"/>
      <c r="AL5408" s="5"/>
      <c r="AM5408" s="5"/>
      <c r="AN5408" s="5"/>
      <c r="AO5408" s="15"/>
    </row>
    <row r="5409" spans="1:41" x14ac:dyDescent="0.3">
      <c r="A5409" s="4"/>
      <c r="C5409" s="10"/>
      <c r="D5409" s="1"/>
      <c r="E5409" s="2"/>
      <c r="X5409"/>
      <c r="Y5409" s="7"/>
      <c r="AA5409"/>
      <c r="AB5409" s="7"/>
      <c r="AF5409" s="5"/>
      <c r="AG5409" s="5"/>
      <c r="AI5409" s="5"/>
      <c r="AJ5409" s="15"/>
      <c r="AK5409" s="5"/>
      <c r="AL5409" s="5"/>
      <c r="AM5409" s="5"/>
      <c r="AN5409" s="5"/>
      <c r="AO5409" s="15"/>
    </row>
    <row r="5410" spans="1:41" x14ac:dyDescent="0.3">
      <c r="A5410" s="4"/>
      <c r="C5410" s="10"/>
      <c r="D5410" s="1"/>
      <c r="E5410" s="2"/>
      <c r="X5410"/>
      <c r="Y5410" s="7"/>
      <c r="AA5410"/>
      <c r="AB5410" s="7"/>
      <c r="AF5410" s="5"/>
      <c r="AG5410" s="5"/>
      <c r="AI5410" s="5"/>
      <c r="AJ5410" s="15"/>
      <c r="AK5410" s="5"/>
      <c r="AL5410" s="5"/>
      <c r="AM5410" s="5"/>
      <c r="AN5410" s="5"/>
      <c r="AO5410" s="15"/>
    </row>
    <row r="5411" spans="1:41" x14ac:dyDescent="0.3">
      <c r="A5411" s="4"/>
      <c r="C5411" s="10"/>
      <c r="D5411" s="1"/>
      <c r="E5411" s="2"/>
      <c r="X5411"/>
      <c r="Y5411" s="7"/>
      <c r="AA5411"/>
      <c r="AB5411" s="7"/>
      <c r="AF5411" s="5"/>
      <c r="AG5411" s="5"/>
      <c r="AI5411" s="5"/>
      <c r="AJ5411" s="15"/>
      <c r="AK5411" s="5"/>
      <c r="AL5411" s="5"/>
      <c r="AM5411" s="5"/>
      <c r="AN5411" s="5"/>
      <c r="AO5411" s="15"/>
    </row>
    <row r="5412" spans="1:41" x14ac:dyDescent="0.3">
      <c r="A5412" s="4"/>
      <c r="C5412" s="10"/>
      <c r="D5412" s="1"/>
      <c r="E5412" s="2"/>
      <c r="X5412"/>
      <c r="Y5412" s="7"/>
      <c r="AA5412"/>
      <c r="AB5412" s="7"/>
      <c r="AF5412" s="5"/>
      <c r="AG5412" s="5"/>
      <c r="AI5412" s="5"/>
      <c r="AJ5412" s="15"/>
      <c r="AK5412" s="5"/>
      <c r="AL5412" s="5"/>
      <c r="AM5412" s="5"/>
      <c r="AN5412" s="5"/>
      <c r="AO5412" s="15"/>
    </row>
    <row r="5413" spans="1:41" x14ac:dyDescent="0.3">
      <c r="A5413" s="4"/>
      <c r="C5413" s="10"/>
      <c r="D5413" s="1"/>
      <c r="E5413" s="2"/>
      <c r="X5413"/>
      <c r="Y5413" s="7"/>
      <c r="AA5413"/>
      <c r="AB5413" s="7"/>
      <c r="AF5413" s="5"/>
      <c r="AG5413" s="5"/>
      <c r="AI5413" s="5"/>
      <c r="AJ5413" s="15"/>
      <c r="AK5413" s="5"/>
      <c r="AL5413" s="5"/>
      <c r="AM5413" s="5"/>
      <c r="AN5413" s="5"/>
      <c r="AO5413" s="15"/>
    </row>
    <row r="5414" spans="1:41" x14ac:dyDescent="0.3">
      <c r="A5414" s="4"/>
      <c r="C5414" s="10"/>
      <c r="D5414" s="1"/>
      <c r="E5414" s="2"/>
      <c r="X5414"/>
      <c r="Y5414" s="7"/>
      <c r="AA5414"/>
      <c r="AB5414" s="7"/>
      <c r="AF5414" s="5"/>
      <c r="AG5414" s="5"/>
      <c r="AI5414" s="5"/>
      <c r="AJ5414" s="15"/>
      <c r="AK5414" s="5"/>
      <c r="AL5414" s="5"/>
      <c r="AM5414" s="5"/>
      <c r="AN5414" s="5"/>
      <c r="AO5414" s="15"/>
    </row>
    <row r="5415" spans="1:41" x14ac:dyDescent="0.3">
      <c r="A5415" s="4"/>
      <c r="C5415" s="10"/>
      <c r="D5415" s="1"/>
      <c r="E5415" s="2"/>
      <c r="X5415"/>
      <c r="Y5415" s="7"/>
      <c r="AA5415"/>
      <c r="AB5415" s="7"/>
      <c r="AF5415" s="5"/>
      <c r="AG5415" s="5"/>
      <c r="AI5415" s="5"/>
      <c r="AJ5415" s="15"/>
      <c r="AK5415" s="5"/>
      <c r="AL5415" s="5"/>
      <c r="AM5415" s="5"/>
      <c r="AN5415" s="5"/>
      <c r="AO5415" s="15"/>
    </row>
    <row r="5416" spans="1:41" x14ac:dyDescent="0.3">
      <c r="A5416" s="4"/>
      <c r="C5416" s="10"/>
      <c r="D5416" s="1"/>
      <c r="E5416" s="2"/>
      <c r="X5416"/>
      <c r="Y5416" s="7"/>
      <c r="AA5416"/>
      <c r="AB5416" s="7"/>
      <c r="AF5416" s="5"/>
      <c r="AG5416" s="5"/>
      <c r="AI5416" s="5"/>
      <c r="AJ5416" s="15"/>
      <c r="AK5416" s="5"/>
      <c r="AL5416" s="5"/>
      <c r="AM5416" s="5"/>
      <c r="AN5416" s="5"/>
      <c r="AO5416" s="15"/>
    </row>
    <row r="5417" spans="1:41" x14ac:dyDescent="0.3">
      <c r="A5417" s="4"/>
      <c r="C5417" s="10"/>
      <c r="D5417" s="1"/>
      <c r="E5417" s="2"/>
      <c r="X5417"/>
      <c r="Y5417" s="7"/>
      <c r="AA5417"/>
      <c r="AB5417" s="7"/>
      <c r="AF5417" s="5"/>
      <c r="AG5417" s="5"/>
      <c r="AI5417" s="5"/>
      <c r="AJ5417" s="15"/>
      <c r="AK5417" s="5"/>
      <c r="AL5417" s="5"/>
      <c r="AM5417" s="5"/>
      <c r="AN5417" s="5"/>
      <c r="AO5417" s="15"/>
    </row>
    <row r="5418" spans="1:41" x14ac:dyDescent="0.3">
      <c r="A5418" s="4"/>
      <c r="C5418" s="10"/>
      <c r="D5418" s="1"/>
      <c r="E5418" s="2"/>
      <c r="X5418"/>
      <c r="Y5418" s="7"/>
      <c r="AA5418"/>
      <c r="AB5418" s="7"/>
      <c r="AF5418" s="5"/>
      <c r="AG5418" s="5"/>
      <c r="AI5418" s="5"/>
      <c r="AJ5418" s="15"/>
      <c r="AK5418" s="5"/>
      <c r="AL5418" s="5"/>
      <c r="AM5418" s="5"/>
      <c r="AN5418" s="5"/>
      <c r="AO5418" s="15"/>
    </row>
    <row r="5419" spans="1:41" x14ac:dyDescent="0.3">
      <c r="A5419" s="4"/>
      <c r="C5419" s="10"/>
      <c r="D5419" s="1"/>
      <c r="E5419" s="2"/>
      <c r="X5419"/>
      <c r="Y5419" s="7"/>
      <c r="AA5419"/>
      <c r="AB5419" s="7"/>
      <c r="AF5419" s="5"/>
      <c r="AG5419" s="5"/>
      <c r="AI5419" s="5"/>
      <c r="AJ5419" s="15"/>
      <c r="AK5419" s="5"/>
      <c r="AL5419" s="5"/>
      <c r="AM5419" s="5"/>
      <c r="AN5419" s="5"/>
      <c r="AO5419" s="15"/>
    </row>
    <row r="5420" spans="1:41" x14ac:dyDescent="0.3">
      <c r="A5420" s="4"/>
      <c r="C5420" s="10"/>
      <c r="D5420" s="1"/>
      <c r="E5420" s="2"/>
      <c r="X5420"/>
      <c r="Y5420" s="7"/>
      <c r="AA5420"/>
      <c r="AB5420" s="7"/>
      <c r="AF5420" s="5"/>
      <c r="AG5420" s="5"/>
      <c r="AI5420" s="5"/>
      <c r="AJ5420" s="15"/>
      <c r="AK5420" s="5"/>
      <c r="AL5420" s="5"/>
      <c r="AM5420" s="5"/>
      <c r="AN5420" s="5"/>
      <c r="AO5420" s="15"/>
    </row>
    <row r="5421" spans="1:41" x14ac:dyDescent="0.3">
      <c r="A5421" s="4"/>
      <c r="C5421" s="10"/>
      <c r="D5421" s="1"/>
      <c r="E5421" s="2"/>
      <c r="X5421"/>
      <c r="Y5421" s="7"/>
      <c r="AA5421"/>
      <c r="AB5421" s="7"/>
      <c r="AF5421" s="5"/>
      <c r="AG5421" s="5"/>
      <c r="AI5421" s="5"/>
      <c r="AJ5421" s="15"/>
      <c r="AK5421" s="5"/>
      <c r="AL5421" s="5"/>
      <c r="AM5421" s="5"/>
      <c r="AN5421" s="5"/>
      <c r="AO5421" s="15"/>
    </row>
    <row r="5422" spans="1:41" x14ac:dyDescent="0.3">
      <c r="A5422" s="4"/>
      <c r="C5422" s="10"/>
      <c r="D5422" s="1"/>
      <c r="E5422" s="2"/>
      <c r="X5422"/>
      <c r="Y5422" s="7"/>
      <c r="AA5422"/>
      <c r="AB5422" s="7"/>
      <c r="AF5422" s="5"/>
      <c r="AG5422" s="5"/>
      <c r="AI5422" s="5"/>
      <c r="AJ5422" s="15"/>
      <c r="AK5422" s="5"/>
      <c r="AL5422" s="5"/>
      <c r="AM5422" s="5"/>
      <c r="AN5422" s="5"/>
      <c r="AO5422" s="15"/>
    </row>
    <row r="5423" spans="1:41" x14ac:dyDescent="0.3">
      <c r="A5423" s="4"/>
      <c r="C5423" s="10"/>
      <c r="D5423" s="1"/>
      <c r="E5423" s="2"/>
      <c r="X5423"/>
      <c r="Y5423" s="7"/>
      <c r="AA5423"/>
      <c r="AB5423" s="7"/>
      <c r="AF5423" s="5"/>
      <c r="AG5423" s="5"/>
      <c r="AI5423" s="5"/>
      <c r="AJ5423" s="15"/>
      <c r="AK5423" s="5"/>
      <c r="AL5423" s="5"/>
      <c r="AM5423" s="5"/>
      <c r="AN5423" s="5"/>
      <c r="AO5423" s="15"/>
    </row>
    <row r="5424" spans="1:41" x14ac:dyDescent="0.3">
      <c r="A5424" s="4"/>
      <c r="C5424" s="10"/>
      <c r="D5424" s="1"/>
      <c r="E5424" s="2"/>
      <c r="X5424"/>
      <c r="Y5424" s="7"/>
      <c r="AA5424"/>
      <c r="AB5424" s="7"/>
      <c r="AF5424" s="5"/>
      <c r="AG5424" s="5"/>
      <c r="AI5424" s="5"/>
      <c r="AJ5424" s="15"/>
      <c r="AK5424" s="5"/>
      <c r="AL5424" s="5"/>
      <c r="AM5424" s="5"/>
      <c r="AN5424" s="5"/>
      <c r="AO5424" s="15"/>
    </row>
    <row r="5425" spans="1:41" x14ac:dyDescent="0.3">
      <c r="A5425" s="4"/>
      <c r="C5425" s="10"/>
      <c r="D5425" s="1"/>
      <c r="E5425" s="2"/>
      <c r="X5425"/>
      <c r="Y5425" s="7"/>
      <c r="AA5425"/>
      <c r="AB5425" s="7"/>
      <c r="AF5425" s="5"/>
      <c r="AG5425" s="5"/>
      <c r="AI5425" s="5"/>
      <c r="AJ5425" s="15"/>
      <c r="AK5425" s="5"/>
      <c r="AL5425" s="5"/>
      <c r="AM5425" s="5"/>
      <c r="AN5425" s="5"/>
      <c r="AO5425" s="15"/>
    </row>
    <row r="5426" spans="1:41" x14ac:dyDescent="0.3">
      <c r="A5426" s="4"/>
      <c r="C5426" s="10"/>
      <c r="D5426" s="1"/>
      <c r="E5426" s="2"/>
      <c r="X5426"/>
      <c r="Y5426" s="7"/>
      <c r="AA5426"/>
      <c r="AB5426" s="7"/>
      <c r="AF5426" s="5"/>
      <c r="AG5426" s="5"/>
      <c r="AI5426" s="5"/>
      <c r="AJ5426" s="15"/>
      <c r="AK5426" s="5"/>
      <c r="AL5426" s="5"/>
      <c r="AM5426" s="5"/>
      <c r="AN5426" s="5"/>
      <c r="AO5426" s="15"/>
    </row>
    <row r="5427" spans="1:41" x14ac:dyDescent="0.3">
      <c r="A5427" s="4"/>
      <c r="C5427" s="10"/>
      <c r="D5427" s="1"/>
      <c r="E5427" s="2"/>
      <c r="X5427"/>
      <c r="Y5427" s="7"/>
      <c r="AA5427"/>
      <c r="AB5427" s="7"/>
      <c r="AF5427" s="5"/>
      <c r="AG5427" s="5"/>
      <c r="AI5427" s="5"/>
      <c r="AJ5427" s="15"/>
      <c r="AK5427" s="5"/>
      <c r="AL5427" s="5"/>
      <c r="AM5427" s="5"/>
      <c r="AN5427" s="5"/>
      <c r="AO5427" s="15"/>
    </row>
    <row r="5428" spans="1:41" x14ac:dyDescent="0.3">
      <c r="A5428" s="4"/>
      <c r="C5428" s="10"/>
      <c r="D5428" s="1"/>
      <c r="E5428" s="2"/>
      <c r="X5428"/>
      <c r="Y5428" s="7"/>
      <c r="AA5428"/>
      <c r="AB5428" s="7"/>
      <c r="AF5428" s="5"/>
      <c r="AG5428" s="5"/>
      <c r="AI5428" s="5"/>
      <c r="AJ5428" s="15"/>
      <c r="AK5428" s="5"/>
      <c r="AL5428" s="5"/>
      <c r="AM5428" s="5"/>
      <c r="AN5428" s="5"/>
      <c r="AO5428" s="15"/>
    </row>
    <row r="5429" spans="1:41" x14ac:dyDescent="0.3">
      <c r="A5429" s="4"/>
      <c r="C5429" s="10"/>
      <c r="D5429" s="1"/>
      <c r="E5429" s="2"/>
      <c r="X5429"/>
      <c r="Y5429" s="7"/>
      <c r="AA5429"/>
      <c r="AB5429" s="7"/>
      <c r="AF5429" s="5"/>
      <c r="AG5429" s="5"/>
      <c r="AI5429" s="5"/>
      <c r="AJ5429" s="15"/>
      <c r="AK5429" s="5"/>
      <c r="AL5429" s="5"/>
      <c r="AM5429" s="5"/>
      <c r="AN5429" s="5"/>
      <c r="AO5429" s="15"/>
    </row>
    <row r="5430" spans="1:41" x14ac:dyDescent="0.3">
      <c r="A5430" s="4"/>
      <c r="C5430" s="10"/>
      <c r="D5430" s="1"/>
      <c r="E5430" s="2"/>
      <c r="X5430"/>
      <c r="Y5430" s="7"/>
      <c r="AA5430"/>
      <c r="AB5430" s="7"/>
      <c r="AF5430" s="5"/>
      <c r="AG5430" s="5"/>
      <c r="AI5430" s="5"/>
      <c r="AJ5430" s="15"/>
      <c r="AK5430" s="5"/>
      <c r="AL5430" s="5"/>
      <c r="AM5430" s="5"/>
      <c r="AN5430" s="5"/>
      <c r="AO5430" s="15"/>
    </row>
    <row r="5431" spans="1:41" x14ac:dyDescent="0.3">
      <c r="A5431" s="4"/>
      <c r="C5431" s="10"/>
      <c r="D5431" s="1"/>
      <c r="E5431" s="2"/>
      <c r="X5431"/>
      <c r="Y5431" s="7"/>
      <c r="AA5431"/>
      <c r="AB5431" s="7"/>
      <c r="AF5431" s="5"/>
      <c r="AG5431" s="5"/>
      <c r="AI5431" s="5"/>
      <c r="AJ5431" s="15"/>
      <c r="AK5431" s="5"/>
      <c r="AL5431" s="5"/>
      <c r="AM5431" s="5"/>
      <c r="AN5431" s="5"/>
      <c r="AO5431" s="15"/>
    </row>
    <row r="5432" spans="1:41" x14ac:dyDescent="0.3">
      <c r="A5432" s="4"/>
      <c r="C5432" s="10"/>
      <c r="D5432" s="1"/>
      <c r="E5432" s="2"/>
      <c r="X5432"/>
      <c r="Y5432" s="7"/>
      <c r="AA5432"/>
      <c r="AB5432" s="7"/>
      <c r="AF5432" s="5"/>
      <c r="AG5432" s="5"/>
      <c r="AI5432" s="5"/>
      <c r="AJ5432" s="15"/>
      <c r="AK5432" s="5"/>
      <c r="AL5432" s="5"/>
      <c r="AM5432" s="5"/>
      <c r="AN5432" s="5"/>
      <c r="AO5432" s="15"/>
    </row>
    <row r="5433" spans="1:41" x14ac:dyDescent="0.3">
      <c r="A5433" s="4"/>
      <c r="C5433" s="10"/>
      <c r="D5433" s="1"/>
      <c r="E5433" s="2"/>
      <c r="X5433"/>
      <c r="Y5433" s="7"/>
      <c r="AA5433"/>
      <c r="AB5433" s="7"/>
      <c r="AF5433" s="5"/>
      <c r="AG5433" s="5"/>
      <c r="AI5433" s="5"/>
      <c r="AJ5433" s="15"/>
      <c r="AK5433" s="5"/>
      <c r="AL5433" s="5"/>
      <c r="AM5433" s="5"/>
      <c r="AN5433" s="5"/>
      <c r="AO5433" s="15"/>
    </row>
    <row r="5434" spans="1:41" x14ac:dyDescent="0.3">
      <c r="A5434" s="4"/>
      <c r="C5434" s="10"/>
      <c r="D5434" s="1"/>
      <c r="E5434" s="2"/>
      <c r="X5434"/>
      <c r="Y5434" s="7"/>
      <c r="AA5434"/>
      <c r="AB5434" s="7"/>
      <c r="AF5434" s="5"/>
      <c r="AG5434" s="5"/>
      <c r="AI5434" s="5"/>
      <c r="AJ5434" s="15"/>
      <c r="AK5434" s="5"/>
      <c r="AL5434" s="5"/>
      <c r="AM5434" s="5"/>
      <c r="AN5434" s="5"/>
      <c r="AO5434" s="15"/>
    </row>
    <row r="5435" spans="1:41" x14ac:dyDescent="0.3">
      <c r="A5435" s="4"/>
      <c r="C5435" s="10"/>
      <c r="D5435" s="1"/>
      <c r="E5435" s="2"/>
      <c r="X5435"/>
      <c r="Y5435" s="7"/>
      <c r="AA5435"/>
      <c r="AB5435" s="7"/>
      <c r="AF5435" s="5"/>
      <c r="AG5435" s="5"/>
      <c r="AI5435" s="5"/>
      <c r="AJ5435" s="15"/>
      <c r="AK5435" s="5"/>
      <c r="AL5435" s="5"/>
      <c r="AM5435" s="5"/>
      <c r="AN5435" s="5"/>
      <c r="AO5435" s="15"/>
    </row>
    <row r="5436" spans="1:41" x14ac:dyDescent="0.3">
      <c r="A5436" s="4"/>
      <c r="C5436" s="10"/>
      <c r="D5436" s="1"/>
      <c r="E5436" s="2"/>
      <c r="X5436"/>
      <c r="Y5436" s="7"/>
      <c r="AA5436"/>
      <c r="AB5436" s="7"/>
      <c r="AF5436" s="5"/>
      <c r="AG5436" s="5"/>
      <c r="AI5436" s="5"/>
      <c r="AJ5436" s="15"/>
      <c r="AK5436" s="5"/>
      <c r="AL5436" s="5"/>
      <c r="AM5436" s="5"/>
      <c r="AN5436" s="5"/>
      <c r="AO5436" s="15"/>
    </row>
    <row r="5437" spans="1:41" x14ac:dyDescent="0.3">
      <c r="A5437" s="4"/>
      <c r="C5437" s="10"/>
      <c r="D5437" s="1"/>
      <c r="E5437" s="2"/>
      <c r="X5437"/>
      <c r="Y5437" s="7"/>
      <c r="AA5437"/>
      <c r="AB5437" s="7"/>
      <c r="AF5437" s="5"/>
      <c r="AG5437" s="5"/>
      <c r="AI5437" s="5"/>
      <c r="AJ5437" s="15"/>
      <c r="AK5437" s="5"/>
      <c r="AL5437" s="5"/>
      <c r="AM5437" s="5"/>
      <c r="AN5437" s="5"/>
      <c r="AO5437" s="15"/>
    </row>
    <row r="5438" spans="1:41" x14ac:dyDescent="0.3">
      <c r="A5438" s="4"/>
      <c r="C5438" s="10"/>
      <c r="D5438" s="1"/>
      <c r="E5438" s="2"/>
      <c r="X5438"/>
      <c r="Y5438" s="7"/>
      <c r="AA5438"/>
      <c r="AB5438" s="7"/>
      <c r="AF5438" s="5"/>
      <c r="AG5438" s="5"/>
      <c r="AI5438" s="5"/>
      <c r="AJ5438" s="15"/>
      <c r="AK5438" s="5"/>
      <c r="AL5438" s="5"/>
      <c r="AM5438" s="5"/>
      <c r="AN5438" s="5"/>
      <c r="AO5438" s="15"/>
    </row>
    <row r="5439" spans="1:41" x14ac:dyDescent="0.3">
      <c r="A5439" s="4"/>
      <c r="C5439" s="10"/>
      <c r="D5439" s="1"/>
      <c r="E5439" s="2"/>
      <c r="X5439"/>
      <c r="Y5439" s="7"/>
      <c r="AA5439"/>
      <c r="AB5439" s="7"/>
      <c r="AF5439" s="5"/>
      <c r="AG5439" s="5"/>
      <c r="AI5439" s="5"/>
      <c r="AJ5439" s="15"/>
      <c r="AK5439" s="5"/>
      <c r="AL5439" s="5"/>
      <c r="AM5439" s="5"/>
      <c r="AN5439" s="5"/>
      <c r="AO5439" s="15"/>
    </row>
    <row r="5440" spans="1:41" x14ac:dyDescent="0.3">
      <c r="A5440" s="4"/>
      <c r="C5440" s="10"/>
      <c r="D5440" s="1"/>
      <c r="E5440" s="2"/>
      <c r="X5440"/>
      <c r="Y5440" s="7"/>
      <c r="AA5440"/>
      <c r="AB5440" s="7"/>
      <c r="AF5440" s="5"/>
      <c r="AG5440" s="5"/>
      <c r="AI5440" s="5"/>
      <c r="AJ5440" s="15"/>
      <c r="AK5440" s="5"/>
      <c r="AL5440" s="5"/>
      <c r="AM5440" s="5"/>
      <c r="AN5440" s="5"/>
      <c r="AO5440" s="15"/>
    </row>
    <row r="5441" spans="1:41" x14ac:dyDescent="0.3">
      <c r="A5441" s="4"/>
      <c r="C5441" s="10"/>
      <c r="D5441" s="1"/>
      <c r="E5441" s="2"/>
      <c r="X5441"/>
      <c r="Y5441" s="7"/>
      <c r="AA5441"/>
      <c r="AB5441" s="7"/>
      <c r="AF5441" s="5"/>
      <c r="AG5441" s="5"/>
      <c r="AI5441" s="5"/>
      <c r="AJ5441" s="15"/>
      <c r="AK5441" s="5"/>
      <c r="AL5441" s="5"/>
      <c r="AM5441" s="5"/>
      <c r="AN5441" s="5"/>
      <c r="AO5441" s="15"/>
    </row>
    <row r="5442" spans="1:41" x14ac:dyDescent="0.3">
      <c r="A5442" s="4"/>
      <c r="C5442" s="10"/>
      <c r="D5442" s="1"/>
      <c r="E5442" s="2"/>
      <c r="X5442"/>
      <c r="Y5442" s="7"/>
      <c r="AA5442"/>
      <c r="AB5442" s="7"/>
      <c r="AF5442" s="5"/>
      <c r="AG5442" s="5"/>
      <c r="AI5442" s="5"/>
      <c r="AJ5442" s="15"/>
      <c r="AK5442" s="5"/>
      <c r="AL5442" s="5"/>
      <c r="AM5442" s="5"/>
      <c r="AN5442" s="5"/>
      <c r="AO5442" s="15"/>
    </row>
    <row r="5443" spans="1:41" x14ac:dyDescent="0.3">
      <c r="A5443" s="4"/>
      <c r="C5443" s="10"/>
      <c r="D5443" s="1"/>
      <c r="E5443" s="2"/>
      <c r="X5443"/>
      <c r="Y5443" s="7"/>
      <c r="AA5443"/>
      <c r="AB5443" s="7"/>
      <c r="AF5443" s="5"/>
      <c r="AG5443" s="5"/>
      <c r="AI5443" s="5"/>
      <c r="AJ5443" s="15"/>
      <c r="AK5443" s="5"/>
      <c r="AL5443" s="5"/>
      <c r="AM5443" s="5"/>
      <c r="AN5443" s="5"/>
      <c r="AO5443" s="15"/>
    </row>
    <row r="5444" spans="1:41" x14ac:dyDescent="0.3">
      <c r="A5444" s="4"/>
      <c r="C5444" s="10"/>
      <c r="D5444" s="1"/>
      <c r="E5444" s="2"/>
      <c r="X5444"/>
      <c r="Y5444" s="7"/>
      <c r="AA5444"/>
      <c r="AB5444" s="7"/>
      <c r="AF5444" s="5"/>
      <c r="AG5444" s="5"/>
      <c r="AI5444" s="5"/>
      <c r="AJ5444" s="15"/>
      <c r="AK5444" s="5"/>
      <c r="AL5444" s="5"/>
      <c r="AM5444" s="5"/>
      <c r="AN5444" s="5"/>
      <c r="AO5444" s="15"/>
    </row>
    <row r="5445" spans="1:41" x14ac:dyDescent="0.3">
      <c r="A5445" s="4"/>
      <c r="C5445" s="10"/>
      <c r="D5445" s="1"/>
      <c r="E5445" s="2"/>
      <c r="X5445"/>
      <c r="Y5445" s="7"/>
      <c r="AA5445"/>
      <c r="AB5445" s="7"/>
      <c r="AF5445" s="5"/>
      <c r="AG5445" s="5"/>
      <c r="AI5445" s="5"/>
      <c r="AJ5445" s="15"/>
      <c r="AK5445" s="5"/>
      <c r="AL5445" s="5"/>
      <c r="AM5445" s="5"/>
      <c r="AN5445" s="5"/>
      <c r="AO5445" s="15"/>
    </row>
    <row r="5446" spans="1:41" x14ac:dyDescent="0.3">
      <c r="A5446" s="4"/>
      <c r="C5446" s="10"/>
      <c r="D5446" s="1"/>
      <c r="E5446" s="2"/>
      <c r="X5446"/>
      <c r="Y5446" s="7"/>
      <c r="AA5446"/>
      <c r="AB5446" s="7"/>
      <c r="AF5446" s="5"/>
      <c r="AG5446" s="5"/>
      <c r="AI5446" s="5"/>
      <c r="AJ5446" s="15"/>
      <c r="AK5446" s="5"/>
      <c r="AL5446" s="5"/>
      <c r="AM5446" s="5"/>
      <c r="AN5446" s="5"/>
      <c r="AO5446" s="15"/>
    </row>
    <row r="5447" spans="1:41" x14ac:dyDescent="0.3">
      <c r="A5447" s="4"/>
      <c r="C5447" s="10"/>
      <c r="D5447" s="1"/>
      <c r="E5447" s="2"/>
      <c r="X5447"/>
      <c r="Y5447" s="7"/>
      <c r="AA5447"/>
      <c r="AB5447" s="7"/>
      <c r="AF5447" s="5"/>
      <c r="AG5447" s="5"/>
      <c r="AI5447" s="5"/>
      <c r="AJ5447" s="15"/>
      <c r="AK5447" s="5"/>
      <c r="AL5447" s="5"/>
      <c r="AM5447" s="5"/>
      <c r="AN5447" s="5"/>
      <c r="AO5447" s="15"/>
    </row>
    <row r="5448" spans="1:41" x14ac:dyDescent="0.3">
      <c r="A5448" s="4"/>
      <c r="C5448" s="10"/>
      <c r="D5448" s="1"/>
      <c r="E5448" s="2"/>
      <c r="X5448"/>
      <c r="Y5448" s="7"/>
      <c r="AA5448"/>
      <c r="AB5448" s="7"/>
      <c r="AF5448" s="5"/>
      <c r="AG5448" s="5"/>
      <c r="AI5448" s="5"/>
      <c r="AJ5448" s="15"/>
      <c r="AK5448" s="5"/>
      <c r="AL5448" s="5"/>
      <c r="AM5448" s="5"/>
      <c r="AN5448" s="5"/>
      <c r="AO5448" s="15"/>
    </row>
    <row r="5449" spans="1:41" x14ac:dyDescent="0.3">
      <c r="A5449" s="4"/>
      <c r="C5449" s="10"/>
      <c r="D5449" s="1"/>
      <c r="E5449" s="2"/>
      <c r="X5449"/>
      <c r="Y5449" s="7"/>
      <c r="AA5449"/>
      <c r="AB5449" s="7"/>
      <c r="AF5449" s="5"/>
      <c r="AG5449" s="5"/>
      <c r="AI5449" s="5"/>
      <c r="AJ5449" s="15"/>
      <c r="AK5449" s="5"/>
      <c r="AL5449" s="5"/>
      <c r="AM5449" s="5"/>
      <c r="AN5449" s="5"/>
      <c r="AO5449" s="15"/>
    </row>
    <row r="5450" spans="1:41" x14ac:dyDescent="0.3">
      <c r="A5450" s="4"/>
      <c r="C5450" s="10"/>
      <c r="D5450" s="1"/>
      <c r="E5450" s="2"/>
      <c r="X5450"/>
      <c r="Y5450" s="7"/>
      <c r="AA5450"/>
      <c r="AB5450" s="7"/>
      <c r="AF5450" s="5"/>
      <c r="AG5450" s="5"/>
      <c r="AI5450" s="5"/>
      <c r="AJ5450" s="15"/>
      <c r="AK5450" s="5"/>
      <c r="AL5450" s="5"/>
      <c r="AM5450" s="5"/>
      <c r="AN5450" s="5"/>
      <c r="AO5450" s="15"/>
    </row>
    <row r="5451" spans="1:41" x14ac:dyDescent="0.3">
      <c r="A5451" s="4"/>
      <c r="C5451" s="10"/>
      <c r="D5451" s="1"/>
      <c r="E5451" s="2"/>
      <c r="X5451"/>
      <c r="Y5451" s="7"/>
      <c r="AA5451"/>
      <c r="AB5451" s="7"/>
      <c r="AF5451" s="5"/>
      <c r="AG5451" s="5"/>
      <c r="AI5451" s="5"/>
      <c r="AJ5451" s="15"/>
      <c r="AK5451" s="5"/>
      <c r="AL5451" s="5"/>
      <c r="AM5451" s="5"/>
      <c r="AN5451" s="5"/>
      <c r="AO5451" s="15"/>
    </row>
    <row r="5452" spans="1:41" x14ac:dyDescent="0.3">
      <c r="A5452" s="4"/>
      <c r="C5452" s="10"/>
      <c r="D5452" s="1"/>
      <c r="E5452" s="2"/>
      <c r="X5452"/>
      <c r="Y5452" s="7"/>
      <c r="AA5452"/>
      <c r="AB5452" s="7"/>
      <c r="AF5452" s="5"/>
      <c r="AG5452" s="5"/>
      <c r="AI5452" s="5"/>
      <c r="AJ5452" s="15"/>
      <c r="AK5452" s="5"/>
      <c r="AL5452" s="5"/>
      <c r="AM5452" s="5"/>
      <c r="AN5452" s="5"/>
      <c r="AO5452" s="15"/>
    </row>
    <row r="5453" spans="1:41" x14ac:dyDescent="0.3">
      <c r="A5453" s="4"/>
      <c r="C5453" s="10"/>
      <c r="D5453" s="1"/>
      <c r="E5453" s="2"/>
      <c r="X5453"/>
      <c r="Y5453" s="7"/>
      <c r="AA5453"/>
      <c r="AB5453" s="7"/>
      <c r="AF5453" s="5"/>
      <c r="AG5453" s="5"/>
      <c r="AI5453" s="5"/>
      <c r="AJ5453" s="15"/>
      <c r="AK5453" s="5"/>
      <c r="AL5453" s="5"/>
      <c r="AM5453" s="5"/>
      <c r="AN5453" s="5"/>
      <c r="AO5453" s="15"/>
    </row>
    <row r="5454" spans="1:41" x14ac:dyDescent="0.3">
      <c r="A5454" s="4"/>
      <c r="C5454" s="10"/>
      <c r="D5454" s="1"/>
      <c r="E5454" s="2"/>
      <c r="X5454"/>
      <c r="Y5454" s="7"/>
      <c r="AA5454"/>
      <c r="AB5454" s="7"/>
      <c r="AF5454" s="5"/>
      <c r="AG5454" s="5"/>
      <c r="AI5454" s="5"/>
      <c r="AJ5454" s="15"/>
      <c r="AK5454" s="5"/>
      <c r="AL5454" s="5"/>
      <c r="AM5454" s="5"/>
      <c r="AN5454" s="5"/>
      <c r="AO5454" s="15"/>
    </row>
    <row r="5455" spans="1:41" x14ac:dyDescent="0.3">
      <c r="A5455" s="4"/>
      <c r="C5455" s="10"/>
      <c r="D5455" s="1"/>
      <c r="E5455" s="2"/>
      <c r="X5455"/>
      <c r="Y5455" s="7"/>
      <c r="AA5455"/>
      <c r="AB5455" s="7"/>
      <c r="AF5455" s="5"/>
      <c r="AG5455" s="5"/>
      <c r="AI5455" s="5"/>
      <c r="AJ5455" s="15"/>
      <c r="AK5455" s="5"/>
      <c r="AL5455" s="5"/>
      <c r="AM5455" s="5"/>
      <c r="AN5455" s="5"/>
      <c r="AO5455" s="15"/>
    </row>
    <row r="5456" spans="1:41" x14ac:dyDescent="0.3">
      <c r="A5456" s="4"/>
      <c r="C5456" s="10"/>
      <c r="D5456" s="1"/>
      <c r="E5456" s="2"/>
      <c r="X5456"/>
      <c r="Y5456" s="7"/>
      <c r="AA5456"/>
      <c r="AB5456" s="7"/>
      <c r="AF5456" s="5"/>
      <c r="AG5456" s="5"/>
      <c r="AI5456" s="5"/>
      <c r="AJ5456" s="15"/>
      <c r="AK5456" s="5"/>
      <c r="AL5456" s="5"/>
      <c r="AM5456" s="5"/>
      <c r="AN5456" s="5"/>
      <c r="AO5456" s="15"/>
    </row>
    <row r="5457" spans="1:41" x14ac:dyDescent="0.3">
      <c r="A5457" s="4"/>
      <c r="C5457" s="10"/>
      <c r="D5457" s="1"/>
      <c r="E5457" s="2"/>
      <c r="X5457"/>
      <c r="Y5457" s="7"/>
      <c r="AA5457"/>
      <c r="AB5457" s="7"/>
      <c r="AF5457" s="5"/>
      <c r="AG5457" s="5"/>
      <c r="AI5457" s="5"/>
      <c r="AJ5457" s="15"/>
      <c r="AK5457" s="5"/>
      <c r="AL5457" s="5"/>
      <c r="AM5457" s="5"/>
      <c r="AN5457" s="5"/>
      <c r="AO5457" s="15"/>
    </row>
    <row r="5458" spans="1:41" x14ac:dyDescent="0.3">
      <c r="A5458" s="4"/>
      <c r="C5458" s="10"/>
      <c r="D5458" s="1"/>
      <c r="E5458" s="2"/>
      <c r="X5458"/>
      <c r="Y5458" s="7"/>
      <c r="AA5458"/>
      <c r="AB5458" s="7"/>
      <c r="AF5458" s="5"/>
      <c r="AG5458" s="5"/>
      <c r="AI5458" s="5"/>
      <c r="AJ5458" s="15"/>
      <c r="AK5458" s="5"/>
      <c r="AL5458" s="5"/>
      <c r="AM5458" s="5"/>
      <c r="AN5458" s="5"/>
      <c r="AO5458" s="15"/>
    </row>
    <row r="5459" spans="1:41" x14ac:dyDescent="0.3">
      <c r="A5459" s="4"/>
      <c r="C5459" s="10"/>
      <c r="D5459" s="1"/>
      <c r="E5459" s="2"/>
      <c r="X5459"/>
      <c r="Y5459" s="7"/>
      <c r="AA5459"/>
      <c r="AB5459" s="7"/>
      <c r="AF5459" s="5"/>
      <c r="AG5459" s="5"/>
      <c r="AI5459" s="5"/>
      <c r="AJ5459" s="15"/>
      <c r="AK5459" s="5"/>
      <c r="AL5459" s="5"/>
      <c r="AM5459" s="5"/>
      <c r="AN5459" s="5"/>
      <c r="AO5459" s="15"/>
    </row>
    <row r="5460" spans="1:41" x14ac:dyDescent="0.3">
      <c r="A5460" s="4"/>
      <c r="C5460" s="10"/>
      <c r="D5460" s="1"/>
      <c r="E5460" s="2"/>
      <c r="X5460"/>
      <c r="Y5460" s="7"/>
      <c r="AA5460"/>
      <c r="AB5460" s="7"/>
      <c r="AF5460" s="5"/>
      <c r="AG5460" s="5"/>
      <c r="AI5460" s="5"/>
      <c r="AJ5460" s="15"/>
      <c r="AK5460" s="5"/>
      <c r="AL5460" s="5"/>
      <c r="AM5460" s="5"/>
      <c r="AN5460" s="5"/>
      <c r="AO5460" s="15"/>
    </row>
    <row r="5461" spans="1:41" x14ac:dyDescent="0.3">
      <c r="A5461" s="4"/>
      <c r="C5461" s="10"/>
      <c r="D5461" s="1"/>
      <c r="E5461" s="2"/>
      <c r="X5461"/>
      <c r="Y5461" s="7"/>
      <c r="AA5461"/>
      <c r="AB5461" s="7"/>
      <c r="AF5461" s="5"/>
      <c r="AG5461" s="5"/>
      <c r="AI5461" s="5"/>
      <c r="AJ5461" s="15"/>
      <c r="AK5461" s="5"/>
      <c r="AL5461" s="5"/>
      <c r="AM5461" s="5"/>
      <c r="AN5461" s="5"/>
      <c r="AO5461" s="15"/>
    </row>
    <row r="5462" spans="1:41" x14ac:dyDescent="0.3">
      <c r="A5462" s="4"/>
      <c r="C5462" s="10"/>
      <c r="D5462" s="1"/>
      <c r="E5462" s="2"/>
      <c r="X5462"/>
      <c r="Y5462" s="7"/>
      <c r="AA5462"/>
      <c r="AB5462" s="7"/>
      <c r="AF5462" s="5"/>
      <c r="AG5462" s="5"/>
      <c r="AI5462" s="5"/>
      <c r="AJ5462" s="15"/>
      <c r="AK5462" s="5"/>
      <c r="AL5462" s="5"/>
      <c r="AM5462" s="5"/>
      <c r="AN5462" s="5"/>
      <c r="AO5462" s="15"/>
    </row>
    <row r="5463" spans="1:41" x14ac:dyDescent="0.3">
      <c r="A5463" s="4"/>
      <c r="C5463" s="10"/>
      <c r="D5463" s="1"/>
      <c r="E5463" s="2"/>
      <c r="X5463"/>
      <c r="Y5463" s="7"/>
      <c r="AA5463"/>
      <c r="AB5463" s="7"/>
      <c r="AF5463" s="5"/>
      <c r="AG5463" s="5"/>
      <c r="AI5463" s="5"/>
      <c r="AJ5463" s="15"/>
      <c r="AK5463" s="5"/>
      <c r="AL5463" s="5"/>
      <c r="AM5463" s="5"/>
      <c r="AN5463" s="5"/>
      <c r="AO5463" s="15"/>
    </row>
    <row r="5464" spans="1:41" x14ac:dyDescent="0.3">
      <c r="A5464" s="4"/>
      <c r="C5464" s="10"/>
      <c r="D5464" s="1"/>
      <c r="E5464" s="2"/>
      <c r="X5464"/>
      <c r="Y5464" s="7"/>
      <c r="AA5464"/>
      <c r="AB5464" s="7"/>
      <c r="AF5464" s="5"/>
      <c r="AG5464" s="5"/>
      <c r="AI5464" s="5"/>
      <c r="AJ5464" s="15"/>
      <c r="AK5464" s="5"/>
      <c r="AL5464" s="5"/>
      <c r="AM5464" s="5"/>
      <c r="AN5464" s="5"/>
      <c r="AO5464" s="15"/>
    </row>
    <row r="5465" spans="1:41" x14ac:dyDescent="0.3">
      <c r="A5465" s="4"/>
      <c r="C5465" s="10"/>
      <c r="D5465" s="1"/>
      <c r="E5465" s="2"/>
      <c r="X5465"/>
      <c r="Y5465" s="7"/>
      <c r="AA5465"/>
      <c r="AB5465" s="7"/>
      <c r="AF5465" s="5"/>
      <c r="AG5465" s="5"/>
      <c r="AI5465" s="5"/>
      <c r="AJ5465" s="15"/>
      <c r="AK5465" s="5"/>
      <c r="AL5465" s="5"/>
      <c r="AM5465" s="5"/>
      <c r="AN5465" s="5"/>
      <c r="AO5465" s="15"/>
    </row>
    <row r="5466" spans="1:41" x14ac:dyDescent="0.3">
      <c r="A5466" s="4"/>
      <c r="C5466" s="10"/>
      <c r="D5466" s="1"/>
      <c r="E5466" s="2"/>
      <c r="X5466"/>
      <c r="Y5466" s="7"/>
      <c r="AA5466"/>
      <c r="AB5466" s="7"/>
      <c r="AF5466" s="5"/>
      <c r="AG5466" s="5"/>
      <c r="AI5466" s="5"/>
      <c r="AJ5466" s="15"/>
      <c r="AK5466" s="5"/>
      <c r="AL5466" s="5"/>
      <c r="AM5466" s="5"/>
      <c r="AN5466" s="5"/>
      <c r="AO5466" s="15"/>
    </row>
    <row r="5467" spans="1:41" x14ac:dyDescent="0.3">
      <c r="A5467" s="4"/>
      <c r="C5467" s="10"/>
      <c r="D5467" s="1"/>
      <c r="E5467" s="2"/>
      <c r="X5467"/>
      <c r="Y5467" s="7"/>
      <c r="AA5467"/>
      <c r="AB5467" s="7"/>
      <c r="AF5467" s="5"/>
      <c r="AG5467" s="5"/>
      <c r="AI5467" s="5"/>
      <c r="AJ5467" s="15"/>
      <c r="AK5467" s="5"/>
      <c r="AL5467" s="5"/>
      <c r="AM5467" s="5"/>
      <c r="AN5467" s="5"/>
      <c r="AO5467" s="15"/>
    </row>
    <row r="5468" spans="1:41" x14ac:dyDescent="0.3">
      <c r="A5468" s="4"/>
      <c r="C5468" s="10"/>
      <c r="D5468" s="1"/>
      <c r="E5468" s="2"/>
      <c r="X5468"/>
      <c r="Y5468" s="7"/>
      <c r="AA5468"/>
      <c r="AB5468" s="7"/>
      <c r="AF5468" s="5"/>
      <c r="AG5468" s="5"/>
      <c r="AI5468" s="5"/>
      <c r="AJ5468" s="15"/>
      <c r="AK5468" s="5"/>
      <c r="AL5468" s="5"/>
      <c r="AM5468" s="5"/>
      <c r="AN5468" s="5"/>
      <c r="AO5468" s="15"/>
    </row>
    <row r="5469" spans="1:41" x14ac:dyDescent="0.3">
      <c r="A5469" s="4"/>
      <c r="C5469" s="10"/>
      <c r="D5469" s="1"/>
      <c r="E5469" s="2"/>
      <c r="X5469"/>
      <c r="Y5469" s="7"/>
      <c r="AA5469"/>
      <c r="AB5469" s="7"/>
      <c r="AF5469" s="5"/>
      <c r="AG5469" s="5"/>
      <c r="AI5469" s="5"/>
      <c r="AJ5469" s="15"/>
      <c r="AK5469" s="5"/>
      <c r="AL5469" s="5"/>
      <c r="AM5469" s="5"/>
      <c r="AN5469" s="5"/>
      <c r="AO5469" s="15"/>
    </row>
    <row r="5470" spans="1:41" x14ac:dyDescent="0.3">
      <c r="A5470" s="4"/>
      <c r="C5470" s="10"/>
      <c r="D5470" s="1"/>
      <c r="E5470" s="2"/>
      <c r="X5470"/>
      <c r="Y5470" s="7"/>
      <c r="AA5470"/>
      <c r="AB5470" s="7"/>
      <c r="AF5470" s="5"/>
      <c r="AG5470" s="5"/>
      <c r="AI5470" s="5"/>
      <c r="AJ5470" s="15"/>
      <c r="AK5470" s="5"/>
      <c r="AL5470" s="5"/>
      <c r="AM5470" s="5"/>
      <c r="AN5470" s="5"/>
      <c r="AO5470" s="15"/>
    </row>
    <row r="5471" spans="1:41" x14ac:dyDescent="0.3">
      <c r="A5471" s="4"/>
      <c r="C5471" s="10"/>
      <c r="D5471" s="1"/>
      <c r="E5471" s="2"/>
      <c r="X5471"/>
      <c r="Y5471" s="7"/>
      <c r="AA5471"/>
      <c r="AB5471" s="7"/>
      <c r="AF5471" s="5"/>
      <c r="AG5471" s="5"/>
      <c r="AI5471" s="5"/>
      <c r="AJ5471" s="15"/>
      <c r="AK5471" s="5"/>
      <c r="AL5471" s="5"/>
      <c r="AM5471" s="5"/>
      <c r="AN5471" s="5"/>
      <c r="AO5471" s="15"/>
    </row>
    <row r="5472" spans="1:41" x14ac:dyDescent="0.3">
      <c r="A5472" s="4"/>
      <c r="C5472" s="10"/>
      <c r="D5472" s="1"/>
      <c r="E5472" s="2"/>
      <c r="X5472"/>
      <c r="Y5472" s="7"/>
      <c r="AA5472"/>
      <c r="AB5472" s="7"/>
      <c r="AF5472" s="5"/>
      <c r="AG5472" s="5"/>
      <c r="AI5472" s="5"/>
      <c r="AJ5472" s="15"/>
      <c r="AK5472" s="5"/>
      <c r="AL5472" s="5"/>
      <c r="AM5472" s="5"/>
      <c r="AN5472" s="5"/>
      <c r="AO5472" s="15"/>
    </row>
    <row r="5473" spans="1:41" x14ac:dyDescent="0.3">
      <c r="A5473" s="4"/>
      <c r="C5473" s="10"/>
      <c r="D5473" s="1"/>
      <c r="E5473" s="2"/>
      <c r="X5473"/>
      <c r="Y5473" s="7"/>
      <c r="AA5473"/>
      <c r="AB5473" s="7"/>
      <c r="AF5473" s="5"/>
      <c r="AG5473" s="5"/>
      <c r="AI5473" s="5"/>
      <c r="AJ5473" s="15"/>
      <c r="AK5473" s="5"/>
      <c r="AL5473" s="5"/>
      <c r="AM5473" s="5"/>
      <c r="AN5473" s="5"/>
      <c r="AO5473" s="15"/>
    </row>
    <row r="5474" spans="1:41" x14ac:dyDescent="0.3">
      <c r="A5474" s="4"/>
      <c r="C5474" s="10"/>
      <c r="D5474" s="1"/>
      <c r="E5474" s="2"/>
      <c r="X5474"/>
      <c r="Y5474" s="7"/>
      <c r="AA5474"/>
      <c r="AB5474" s="7"/>
      <c r="AF5474" s="5"/>
      <c r="AG5474" s="5"/>
      <c r="AI5474" s="5"/>
      <c r="AJ5474" s="15"/>
      <c r="AK5474" s="5"/>
      <c r="AL5474" s="5"/>
      <c r="AM5474" s="5"/>
      <c r="AN5474" s="5"/>
      <c r="AO5474" s="15"/>
    </row>
    <row r="5475" spans="1:41" x14ac:dyDescent="0.3">
      <c r="A5475" s="4"/>
      <c r="C5475" s="10"/>
      <c r="D5475" s="1"/>
      <c r="E5475" s="2"/>
      <c r="X5475"/>
      <c r="Y5475" s="7"/>
      <c r="AA5475"/>
      <c r="AB5475" s="7"/>
      <c r="AF5475" s="5"/>
      <c r="AG5475" s="5"/>
      <c r="AI5475" s="5"/>
      <c r="AJ5475" s="15"/>
      <c r="AK5475" s="5"/>
      <c r="AL5475" s="5"/>
      <c r="AM5475" s="5"/>
      <c r="AN5475" s="5"/>
      <c r="AO5475" s="15"/>
    </row>
    <row r="5476" spans="1:41" x14ac:dyDescent="0.3">
      <c r="A5476" s="4"/>
      <c r="C5476" s="10"/>
      <c r="D5476" s="1"/>
      <c r="E5476" s="2"/>
      <c r="X5476"/>
      <c r="Y5476" s="7"/>
      <c r="AA5476"/>
      <c r="AB5476" s="7"/>
      <c r="AF5476" s="5"/>
      <c r="AG5476" s="5"/>
      <c r="AI5476" s="5"/>
      <c r="AJ5476" s="15"/>
      <c r="AK5476" s="5"/>
      <c r="AL5476" s="5"/>
      <c r="AM5476" s="5"/>
      <c r="AN5476" s="5"/>
      <c r="AO5476" s="15"/>
    </row>
    <row r="5477" spans="1:41" x14ac:dyDescent="0.3">
      <c r="A5477" s="4"/>
      <c r="C5477" s="10"/>
      <c r="D5477" s="1"/>
      <c r="E5477" s="2"/>
      <c r="X5477"/>
      <c r="Y5477" s="7"/>
      <c r="AA5477"/>
      <c r="AB5477" s="7"/>
      <c r="AF5477" s="5"/>
      <c r="AG5477" s="5"/>
      <c r="AI5477" s="5"/>
      <c r="AJ5477" s="15"/>
      <c r="AK5477" s="5"/>
      <c r="AL5477" s="5"/>
      <c r="AM5477" s="5"/>
      <c r="AN5477" s="5"/>
      <c r="AO5477" s="15"/>
    </row>
    <row r="5478" spans="1:41" x14ac:dyDescent="0.3">
      <c r="A5478" s="4"/>
      <c r="C5478" s="10"/>
      <c r="D5478" s="1"/>
      <c r="E5478" s="2"/>
      <c r="X5478"/>
      <c r="Y5478" s="7"/>
      <c r="AA5478"/>
      <c r="AB5478" s="7"/>
      <c r="AF5478" s="5"/>
      <c r="AG5478" s="5"/>
      <c r="AI5478" s="5"/>
      <c r="AJ5478" s="15"/>
      <c r="AK5478" s="5"/>
      <c r="AL5478" s="5"/>
      <c r="AM5478" s="5"/>
      <c r="AN5478" s="5"/>
      <c r="AO5478" s="15"/>
    </row>
    <row r="5479" spans="1:41" x14ac:dyDescent="0.3">
      <c r="A5479" s="4"/>
      <c r="C5479" s="10"/>
      <c r="D5479" s="1"/>
      <c r="E5479" s="2"/>
      <c r="X5479"/>
      <c r="Y5479" s="7"/>
      <c r="AA5479"/>
      <c r="AB5479" s="7"/>
      <c r="AF5479" s="5"/>
      <c r="AG5479" s="5"/>
      <c r="AI5479" s="5"/>
      <c r="AJ5479" s="15"/>
      <c r="AK5479" s="5"/>
      <c r="AL5479" s="5"/>
      <c r="AM5479" s="5"/>
      <c r="AN5479" s="5"/>
      <c r="AO5479" s="15"/>
    </row>
    <row r="5480" spans="1:41" x14ac:dyDescent="0.3">
      <c r="A5480" s="4"/>
      <c r="C5480" s="10"/>
      <c r="D5480" s="1"/>
      <c r="E5480" s="2"/>
      <c r="X5480"/>
      <c r="Y5480" s="7"/>
      <c r="AA5480"/>
      <c r="AB5480" s="7"/>
      <c r="AF5480" s="5"/>
      <c r="AG5480" s="5"/>
      <c r="AI5480" s="5"/>
      <c r="AJ5480" s="15"/>
      <c r="AK5480" s="5"/>
      <c r="AL5480" s="5"/>
      <c r="AM5480" s="5"/>
      <c r="AN5480" s="5"/>
      <c r="AO5480" s="15"/>
    </row>
    <row r="5481" spans="1:41" x14ac:dyDescent="0.3">
      <c r="A5481" s="4"/>
      <c r="C5481" s="10"/>
      <c r="D5481" s="1"/>
      <c r="E5481" s="2"/>
      <c r="X5481"/>
      <c r="Y5481" s="7"/>
      <c r="AA5481"/>
      <c r="AB5481" s="7"/>
      <c r="AF5481" s="5"/>
      <c r="AG5481" s="5"/>
      <c r="AI5481" s="5"/>
      <c r="AJ5481" s="15"/>
      <c r="AK5481" s="5"/>
      <c r="AL5481" s="5"/>
      <c r="AM5481" s="5"/>
      <c r="AN5481" s="5"/>
      <c r="AO5481" s="15"/>
    </row>
    <row r="5482" spans="1:41" x14ac:dyDescent="0.3">
      <c r="A5482" s="4"/>
      <c r="C5482" s="10"/>
      <c r="D5482" s="1"/>
      <c r="E5482" s="2"/>
      <c r="X5482"/>
      <c r="Y5482" s="7"/>
      <c r="AA5482"/>
      <c r="AB5482" s="7"/>
      <c r="AF5482" s="5"/>
      <c r="AG5482" s="5"/>
      <c r="AI5482" s="5"/>
      <c r="AJ5482" s="15"/>
      <c r="AK5482" s="5"/>
      <c r="AL5482" s="5"/>
      <c r="AM5482" s="5"/>
      <c r="AN5482" s="5"/>
      <c r="AO5482" s="15"/>
    </row>
    <row r="5483" spans="1:41" x14ac:dyDescent="0.3">
      <c r="A5483" s="4"/>
      <c r="C5483" s="10"/>
      <c r="D5483" s="1"/>
      <c r="E5483" s="2"/>
      <c r="X5483"/>
      <c r="Y5483" s="7"/>
      <c r="AA5483"/>
      <c r="AB5483" s="7"/>
      <c r="AF5483" s="5"/>
      <c r="AG5483" s="5"/>
      <c r="AI5483" s="5"/>
      <c r="AJ5483" s="15"/>
      <c r="AK5483" s="5"/>
      <c r="AL5483" s="5"/>
      <c r="AM5483" s="5"/>
      <c r="AN5483" s="5"/>
      <c r="AO5483" s="15"/>
    </row>
    <row r="5484" spans="1:41" x14ac:dyDescent="0.3">
      <c r="A5484" s="4"/>
      <c r="C5484" s="10"/>
      <c r="D5484" s="1"/>
      <c r="E5484" s="2"/>
      <c r="X5484"/>
      <c r="Y5484" s="7"/>
      <c r="AA5484"/>
      <c r="AB5484" s="7"/>
      <c r="AF5484" s="5"/>
      <c r="AG5484" s="5"/>
      <c r="AI5484" s="5"/>
      <c r="AJ5484" s="15"/>
      <c r="AK5484" s="5"/>
      <c r="AL5484" s="5"/>
      <c r="AM5484" s="5"/>
      <c r="AN5484" s="5"/>
      <c r="AO5484" s="15"/>
    </row>
    <row r="5485" spans="1:41" x14ac:dyDescent="0.3">
      <c r="A5485" s="4"/>
      <c r="C5485" s="10"/>
      <c r="D5485" s="1"/>
      <c r="E5485" s="2"/>
      <c r="X5485"/>
      <c r="Y5485" s="7"/>
      <c r="AA5485"/>
      <c r="AB5485" s="7"/>
      <c r="AF5485" s="5"/>
      <c r="AG5485" s="5"/>
      <c r="AI5485" s="5"/>
      <c r="AJ5485" s="15"/>
      <c r="AK5485" s="5"/>
      <c r="AL5485" s="5"/>
      <c r="AM5485" s="5"/>
      <c r="AN5485" s="5"/>
      <c r="AO5485" s="15"/>
    </row>
    <row r="5486" spans="1:41" x14ac:dyDescent="0.3">
      <c r="A5486" s="4"/>
      <c r="C5486" s="10"/>
      <c r="D5486" s="1"/>
      <c r="E5486" s="2"/>
      <c r="X5486"/>
      <c r="Y5486" s="7"/>
      <c r="AA5486"/>
      <c r="AB5486" s="7"/>
      <c r="AF5486" s="5"/>
      <c r="AG5486" s="5"/>
      <c r="AI5486" s="5"/>
      <c r="AJ5486" s="15"/>
      <c r="AK5486" s="5"/>
      <c r="AL5486" s="5"/>
      <c r="AM5486" s="5"/>
      <c r="AN5486" s="5"/>
      <c r="AO5486" s="15"/>
    </row>
    <row r="5487" spans="1:41" x14ac:dyDescent="0.3">
      <c r="A5487" s="4"/>
      <c r="C5487" s="10"/>
      <c r="D5487" s="1"/>
      <c r="E5487" s="2"/>
      <c r="X5487"/>
      <c r="Y5487" s="7"/>
      <c r="AA5487"/>
      <c r="AB5487" s="7"/>
      <c r="AF5487" s="5"/>
      <c r="AG5487" s="5"/>
      <c r="AI5487" s="5"/>
      <c r="AJ5487" s="15"/>
      <c r="AK5487" s="5"/>
      <c r="AL5487" s="5"/>
      <c r="AM5487" s="5"/>
      <c r="AN5487" s="5"/>
      <c r="AO5487" s="15"/>
    </row>
    <row r="5488" spans="1:41" x14ac:dyDescent="0.3">
      <c r="A5488" s="4"/>
      <c r="C5488" s="10"/>
      <c r="D5488" s="1"/>
      <c r="E5488" s="2"/>
      <c r="X5488"/>
      <c r="Y5488" s="7"/>
      <c r="AA5488"/>
      <c r="AB5488" s="7"/>
      <c r="AF5488" s="5"/>
      <c r="AG5488" s="5"/>
      <c r="AI5488" s="5"/>
      <c r="AJ5488" s="15"/>
      <c r="AK5488" s="5"/>
      <c r="AL5488" s="5"/>
      <c r="AM5488" s="5"/>
      <c r="AN5488" s="5"/>
      <c r="AO5488" s="15"/>
    </row>
    <row r="5489" spans="1:41" x14ac:dyDescent="0.3">
      <c r="A5489" s="4"/>
      <c r="C5489" s="10"/>
      <c r="D5489" s="1"/>
      <c r="E5489" s="2"/>
      <c r="X5489"/>
      <c r="Y5489" s="7"/>
      <c r="AA5489"/>
      <c r="AB5489" s="7"/>
      <c r="AF5489" s="5"/>
      <c r="AG5489" s="5"/>
      <c r="AI5489" s="5"/>
      <c r="AJ5489" s="15"/>
      <c r="AK5489" s="5"/>
      <c r="AL5489" s="5"/>
      <c r="AM5489" s="5"/>
      <c r="AN5489" s="5"/>
      <c r="AO5489" s="15"/>
    </row>
    <row r="5490" spans="1:41" x14ac:dyDescent="0.3">
      <c r="A5490" s="4"/>
      <c r="C5490" s="10"/>
      <c r="D5490" s="1"/>
      <c r="E5490" s="2"/>
      <c r="X5490"/>
      <c r="Y5490" s="7"/>
      <c r="AA5490"/>
      <c r="AB5490" s="7"/>
      <c r="AF5490" s="5"/>
      <c r="AG5490" s="5"/>
      <c r="AI5490" s="5"/>
      <c r="AJ5490" s="15"/>
      <c r="AK5490" s="5"/>
      <c r="AL5490" s="5"/>
      <c r="AM5490" s="5"/>
      <c r="AN5490" s="5"/>
      <c r="AO5490" s="15"/>
    </row>
    <row r="5491" spans="1:41" x14ac:dyDescent="0.3">
      <c r="A5491" s="4"/>
      <c r="C5491" s="10"/>
      <c r="D5491" s="1"/>
      <c r="E5491" s="2"/>
      <c r="X5491"/>
      <c r="Y5491" s="7"/>
      <c r="AA5491"/>
      <c r="AB5491" s="7"/>
      <c r="AF5491" s="5"/>
      <c r="AG5491" s="5"/>
      <c r="AI5491" s="5"/>
      <c r="AJ5491" s="15"/>
      <c r="AK5491" s="5"/>
      <c r="AL5491" s="5"/>
      <c r="AM5491" s="5"/>
      <c r="AN5491" s="5"/>
      <c r="AO5491" s="15"/>
    </row>
    <row r="5492" spans="1:41" x14ac:dyDescent="0.3">
      <c r="A5492" s="4"/>
      <c r="C5492" s="10"/>
      <c r="D5492" s="1"/>
      <c r="E5492" s="2"/>
      <c r="X5492"/>
      <c r="Y5492" s="7"/>
      <c r="AA5492"/>
      <c r="AB5492" s="7"/>
      <c r="AF5492" s="5"/>
      <c r="AG5492" s="5"/>
      <c r="AI5492" s="5"/>
      <c r="AJ5492" s="15"/>
      <c r="AK5492" s="5"/>
      <c r="AL5492" s="5"/>
      <c r="AM5492" s="5"/>
      <c r="AN5492" s="5"/>
      <c r="AO5492" s="15"/>
    </row>
    <row r="5493" spans="1:41" x14ac:dyDescent="0.3">
      <c r="A5493" s="4"/>
      <c r="C5493" s="10"/>
      <c r="D5493" s="1"/>
      <c r="E5493" s="2"/>
      <c r="X5493"/>
      <c r="Y5493" s="7"/>
      <c r="AA5493"/>
      <c r="AB5493" s="7"/>
      <c r="AF5493" s="5"/>
      <c r="AG5493" s="5"/>
      <c r="AI5493" s="5"/>
      <c r="AJ5493" s="15"/>
      <c r="AK5493" s="5"/>
      <c r="AL5493" s="5"/>
      <c r="AM5493" s="5"/>
      <c r="AN5493" s="5"/>
      <c r="AO5493" s="15"/>
    </row>
    <row r="5494" spans="1:41" x14ac:dyDescent="0.3">
      <c r="A5494" s="4"/>
      <c r="C5494" s="10"/>
      <c r="D5494" s="1"/>
      <c r="E5494" s="2"/>
      <c r="X5494"/>
      <c r="Y5494" s="7"/>
      <c r="AA5494"/>
      <c r="AB5494" s="7"/>
      <c r="AF5494" s="5"/>
      <c r="AG5494" s="5"/>
      <c r="AI5494" s="5"/>
      <c r="AJ5494" s="15"/>
      <c r="AK5494" s="5"/>
      <c r="AL5494" s="5"/>
      <c r="AM5494" s="5"/>
      <c r="AN5494" s="5"/>
      <c r="AO5494" s="15"/>
    </row>
    <row r="5495" spans="1:41" x14ac:dyDescent="0.3">
      <c r="A5495" s="4"/>
      <c r="C5495" s="10"/>
      <c r="D5495" s="1"/>
      <c r="E5495" s="2"/>
      <c r="X5495"/>
      <c r="Y5495" s="7"/>
      <c r="AA5495"/>
      <c r="AB5495" s="7"/>
      <c r="AF5495" s="5"/>
      <c r="AG5495" s="5"/>
      <c r="AI5495" s="5"/>
      <c r="AJ5495" s="15"/>
      <c r="AK5495" s="5"/>
      <c r="AL5495" s="5"/>
      <c r="AM5495" s="5"/>
      <c r="AN5495" s="5"/>
      <c r="AO5495" s="15"/>
    </row>
    <row r="5496" spans="1:41" x14ac:dyDescent="0.3">
      <c r="A5496" s="4"/>
      <c r="C5496" s="10"/>
      <c r="D5496" s="1"/>
      <c r="E5496" s="2"/>
      <c r="X5496"/>
      <c r="Y5496" s="7"/>
      <c r="AA5496"/>
      <c r="AB5496" s="7"/>
      <c r="AF5496" s="5"/>
      <c r="AG5496" s="5"/>
      <c r="AI5496" s="5"/>
      <c r="AJ5496" s="15"/>
      <c r="AK5496" s="5"/>
      <c r="AL5496" s="5"/>
      <c r="AM5496" s="5"/>
      <c r="AN5496" s="5"/>
      <c r="AO5496" s="15"/>
    </row>
    <row r="5497" spans="1:41" x14ac:dyDescent="0.3">
      <c r="A5497" s="4"/>
      <c r="C5497" s="10"/>
      <c r="D5497" s="1"/>
      <c r="E5497" s="2"/>
      <c r="X5497"/>
      <c r="Y5497" s="7"/>
      <c r="AA5497"/>
      <c r="AB5497" s="7"/>
      <c r="AF5497" s="5"/>
      <c r="AG5497" s="5"/>
      <c r="AI5497" s="5"/>
      <c r="AJ5497" s="15"/>
      <c r="AK5497" s="5"/>
      <c r="AL5497" s="5"/>
      <c r="AM5497" s="5"/>
      <c r="AN5497" s="5"/>
      <c r="AO5497" s="15"/>
    </row>
    <row r="5498" spans="1:41" x14ac:dyDescent="0.3">
      <c r="A5498" s="4"/>
      <c r="C5498" s="10"/>
      <c r="D5498" s="1"/>
      <c r="E5498" s="2"/>
      <c r="X5498"/>
      <c r="Y5498" s="7"/>
      <c r="AA5498"/>
      <c r="AB5498" s="7"/>
      <c r="AF5498" s="5"/>
      <c r="AG5498" s="5"/>
      <c r="AI5498" s="5"/>
      <c r="AJ5498" s="15"/>
      <c r="AK5498" s="5"/>
      <c r="AL5498" s="5"/>
      <c r="AM5498" s="5"/>
      <c r="AN5498" s="5"/>
      <c r="AO5498" s="15"/>
    </row>
    <row r="5499" spans="1:41" x14ac:dyDescent="0.3">
      <c r="A5499" s="4"/>
      <c r="C5499" s="10"/>
      <c r="D5499" s="1"/>
      <c r="E5499" s="2"/>
      <c r="X5499"/>
      <c r="Y5499" s="7"/>
      <c r="AA5499"/>
      <c r="AB5499" s="7"/>
      <c r="AF5499" s="5"/>
      <c r="AG5499" s="5"/>
      <c r="AI5499" s="5"/>
      <c r="AJ5499" s="15"/>
      <c r="AK5499" s="5"/>
      <c r="AL5499" s="5"/>
      <c r="AM5499" s="5"/>
      <c r="AN5499" s="5"/>
      <c r="AO5499" s="15"/>
    </row>
    <row r="5500" spans="1:41" x14ac:dyDescent="0.3">
      <c r="A5500" s="4"/>
      <c r="C5500" s="10"/>
      <c r="D5500" s="1"/>
      <c r="E5500" s="2"/>
      <c r="X5500"/>
      <c r="Y5500" s="7"/>
      <c r="AA5500"/>
      <c r="AB5500" s="7"/>
      <c r="AF5500" s="5"/>
      <c r="AG5500" s="5"/>
      <c r="AI5500" s="5"/>
      <c r="AJ5500" s="15"/>
      <c r="AK5500" s="5"/>
      <c r="AL5500" s="5"/>
      <c r="AM5500" s="5"/>
      <c r="AN5500" s="5"/>
      <c r="AO5500" s="15"/>
    </row>
    <row r="5501" spans="1:41" x14ac:dyDescent="0.3">
      <c r="A5501" s="4"/>
      <c r="C5501" s="10"/>
      <c r="D5501" s="1"/>
      <c r="E5501" s="2"/>
      <c r="X5501"/>
      <c r="Y5501" s="7"/>
      <c r="AA5501"/>
      <c r="AB5501" s="7"/>
      <c r="AF5501" s="5"/>
      <c r="AG5501" s="5"/>
      <c r="AI5501" s="5"/>
      <c r="AJ5501" s="15"/>
      <c r="AK5501" s="5"/>
      <c r="AL5501" s="5"/>
      <c r="AM5501" s="5"/>
      <c r="AN5501" s="5"/>
      <c r="AO5501" s="15"/>
    </row>
    <row r="5502" spans="1:41" x14ac:dyDescent="0.3">
      <c r="A5502" s="4"/>
      <c r="C5502" s="10"/>
      <c r="D5502" s="1"/>
      <c r="E5502" s="2"/>
      <c r="X5502"/>
      <c r="Y5502" s="7"/>
      <c r="AA5502"/>
      <c r="AB5502" s="7"/>
      <c r="AF5502" s="5"/>
      <c r="AG5502" s="5"/>
      <c r="AI5502" s="5"/>
      <c r="AJ5502" s="15"/>
      <c r="AK5502" s="5"/>
      <c r="AL5502" s="5"/>
      <c r="AM5502" s="5"/>
      <c r="AN5502" s="5"/>
      <c r="AO5502" s="15"/>
    </row>
    <row r="5503" spans="1:41" x14ac:dyDescent="0.3">
      <c r="A5503" s="4"/>
      <c r="C5503" s="10"/>
      <c r="D5503" s="1"/>
      <c r="E5503" s="2"/>
      <c r="X5503"/>
      <c r="Y5503" s="7"/>
      <c r="AA5503"/>
      <c r="AB5503" s="7"/>
      <c r="AF5503" s="5"/>
      <c r="AG5503" s="5"/>
      <c r="AI5503" s="5"/>
      <c r="AJ5503" s="15"/>
      <c r="AK5503" s="5"/>
      <c r="AL5503" s="5"/>
      <c r="AM5503" s="5"/>
      <c r="AN5503" s="5"/>
      <c r="AO5503" s="15"/>
    </row>
    <row r="5504" spans="1:41" x14ac:dyDescent="0.3">
      <c r="A5504" s="4"/>
      <c r="C5504" s="10"/>
      <c r="D5504" s="1"/>
      <c r="E5504" s="2"/>
      <c r="X5504"/>
      <c r="Y5504" s="7"/>
      <c r="AA5504"/>
      <c r="AB5504" s="7"/>
      <c r="AF5504" s="5"/>
      <c r="AG5504" s="5"/>
      <c r="AI5504" s="5"/>
      <c r="AJ5504" s="15"/>
      <c r="AK5504" s="5"/>
      <c r="AL5504" s="5"/>
      <c r="AM5504" s="5"/>
      <c r="AN5504" s="5"/>
      <c r="AO5504" s="15"/>
    </row>
    <row r="5505" spans="1:41" x14ac:dyDescent="0.3">
      <c r="A5505" s="4"/>
      <c r="C5505" s="10"/>
      <c r="D5505" s="1"/>
      <c r="E5505" s="2"/>
      <c r="X5505"/>
      <c r="Y5505" s="7"/>
      <c r="AA5505"/>
      <c r="AB5505" s="7"/>
      <c r="AF5505" s="5"/>
      <c r="AG5505" s="5"/>
      <c r="AI5505" s="5"/>
      <c r="AJ5505" s="15"/>
      <c r="AK5505" s="5"/>
      <c r="AL5505" s="5"/>
      <c r="AM5505" s="5"/>
      <c r="AN5505" s="5"/>
      <c r="AO5505" s="15"/>
    </row>
    <row r="5506" spans="1:41" x14ac:dyDescent="0.3">
      <c r="A5506" s="4"/>
      <c r="C5506" s="10"/>
      <c r="D5506" s="1"/>
      <c r="E5506" s="2"/>
      <c r="X5506"/>
      <c r="Y5506" s="7"/>
      <c r="AA5506"/>
      <c r="AB5506" s="7"/>
      <c r="AF5506" s="5"/>
      <c r="AG5506" s="5"/>
      <c r="AI5506" s="5"/>
      <c r="AJ5506" s="15"/>
      <c r="AK5506" s="5"/>
      <c r="AL5506" s="5"/>
      <c r="AM5506" s="5"/>
      <c r="AN5506" s="5"/>
      <c r="AO5506" s="15"/>
    </row>
    <row r="5507" spans="1:41" x14ac:dyDescent="0.3">
      <c r="A5507" s="4"/>
      <c r="C5507" s="10"/>
      <c r="D5507" s="1"/>
      <c r="E5507" s="2"/>
      <c r="X5507"/>
      <c r="Y5507" s="7"/>
      <c r="AA5507"/>
      <c r="AB5507" s="7"/>
      <c r="AF5507" s="5"/>
      <c r="AG5507" s="5"/>
      <c r="AI5507" s="5"/>
      <c r="AJ5507" s="15"/>
      <c r="AK5507" s="5"/>
      <c r="AL5507" s="5"/>
      <c r="AM5507" s="5"/>
      <c r="AN5507" s="5"/>
      <c r="AO5507" s="15"/>
    </row>
    <row r="5508" spans="1:41" x14ac:dyDescent="0.3">
      <c r="A5508" s="4"/>
      <c r="C5508" s="10"/>
      <c r="D5508" s="1"/>
      <c r="E5508" s="2"/>
      <c r="X5508"/>
      <c r="Y5508" s="7"/>
      <c r="AA5508"/>
      <c r="AB5508" s="7"/>
      <c r="AF5508" s="5"/>
      <c r="AG5508" s="5"/>
      <c r="AI5508" s="5"/>
      <c r="AJ5508" s="15"/>
      <c r="AK5508" s="5"/>
      <c r="AL5508" s="5"/>
      <c r="AM5508" s="5"/>
      <c r="AN5508" s="5"/>
      <c r="AO5508" s="15"/>
    </row>
    <row r="5509" spans="1:41" x14ac:dyDescent="0.3">
      <c r="A5509" s="4"/>
      <c r="C5509" s="10"/>
      <c r="D5509" s="1"/>
      <c r="E5509" s="2"/>
      <c r="X5509"/>
      <c r="Y5509" s="7"/>
      <c r="AA5509"/>
      <c r="AB5509" s="7"/>
      <c r="AF5509" s="5"/>
      <c r="AG5509" s="5"/>
      <c r="AI5509" s="5"/>
      <c r="AJ5509" s="15"/>
      <c r="AK5509" s="5"/>
      <c r="AL5509" s="5"/>
      <c r="AM5509" s="5"/>
      <c r="AN5509" s="5"/>
      <c r="AO5509" s="15"/>
    </row>
    <row r="5510" spans="1:41" x14ac:dyDescent="0.3">
      <c r="A5510" s="4"/>
      <c r="C5510" s="10"/>
      <c r="D5510" s="1"/>
      <c r="E5510" s="2"/>
      <c r="X5510"/>
      <c r="Y5510" s="7"/>
      <c r="AA5510"/>
      <c r="AB5510" s="7"/>
      <c r="AF5510" s="5"/>
      <c r="AG5510" s="5"/>
      <c r="AI5510" s="5"/>
      <c r="AJ5510" s="15"/>
      <c r="AK5510" s="5"/>
      <c r="AL5510" s="5"/>
      <c r="AM5510" s="5"/>
      <c r="AN5510" s="5"/>
      <c r="AO5510" s="15"/>
    </row>
    <row r="5511" spans="1:41" x14ac:dyDescent="0.3">
      <c r="A5511" s="4"/>
      <c r="C5511" s="10"/>
      <c r="D5511" s="1"/>
      <c r="E5511" s="2"/>
      <c r="X5511"/>
      <c r="Y5511" s="7"/>
      <c r="AA5511"/>
      <c r="AB5511" s="7"/>
      <c r="AF5511" s="5"/>
      <c r="AG5511" s="5"/>
      <c r="AI5511" s="5"/>
      <c r="AJ5511" s="15"/>
      <c r="AK5511" s="5"/>
      <c r="AL5511" s="5"/>
      <c r="AM5511" s="5"/>
      <c r="AN5511" s="5"/>
      <c r="AO5511" s="15"/>
    </row>
    <row r="5512" spans="1:41" x14ac:dyDescent="0.3">
      <c r="A5512" s="4"/>
      <c r="C5512" s="10"/>
      <c r="D5512" s="1"/>
      <c r="E5512" s="2"/>
      <c r="X5512"/>
      <c r="Y5512" s="7"/>
      <c r="AA5512"/>
      <c r="AB5512" s="7"/>
      <c r="AF5512" s="5"/>
      <c r="AG5512" s="5"/>
      <c r="AI5512" s="5"/>
      <c r="AJ5512" s="15"/>
      <c r="AK5512" s="5"/>
      <c r="AL5512" s="5"/>
      <c r="AM5512" s="5"/>
      <c r="AN5512" s="5"/>
      <c r="AO5512" s="15"/>
    </row>
    <row r="5513" spans="1:41" x14ac:dyDescent="0.3">
      <c r="A5513" s="4"/>
      <c r="C5513" s="10"/>
      <c r="D5513" s="1"/>
      <c r="E5513" s="2"/>
      <c r="X5513"/>
      <c r="Y5513" s="7"/>
      <c r="AA5513"/>
      <c r="AB5513" s="7"/>
      <c r="AF5513" s="5"/>
      <c r="AG5513" s="5"/>
      <c r="AI5513" s="5"/>
      <c r="AJ5513" s="15"/>
      <c r="AK5513" s="5"/>
      <c r="AL5513" s="5"/>
      <c r="AM5513" s="5"/>
      <c r="AN5513" s="5"/>
      <c r="AO5513" s="15"/>
    </row>
    <row r="5514" spans="1:41" x14ac:dyDescent="0.3">
      <c r="A5514" s="4"/>
      <c r="C5514" s="10"/>
      <c r="D5514" s="1"/>
      <c r="E5514" s="2"/>
      <c r="X5514"/>
      <c r="Y5514" s="7"/>
      <c r="AA5514"/>
      <c r="AB5514" s="7"/>
      <c r="AF5514" s="5"/>
      <c r="AG5514" s="5"/>
      <c r="AI5514" s="5"/>
      <c r="AJ5514" s="15"/>
      <c r="AK5514" s="5"/>
      <c r="AL5514" s="5"/>
      <c r="AM5514" s="5"/>
      <c r="AN5514" s="5"/>
      <c r="AO5514" s="15"/>
    </row>
    <row r="5515" spans="1:41" x14ac:dyDescent="0.3">
      <c r="A5515" s="4"/>
      <c r="C5515" s="10"/>
      <c r="D5515" s="1"/>
      <c r="E5515" s="2"/>
      <c r="X5515"/>
      <c r="Y5515" s="7"/>
      <c r="AA5515"/>
      <c r="AB5515" s="7"/>
      <c r="AF5515" s="5"/>
      <c r="AG5515" s="5"/>
      <c r="AI5515" s="5"/>
      <c r="AJ5515" s="15"/>
      <c r="AK5515" s="5"/>
      <c r="AL5515" s="5"/>
      <c r="AM5515" s="5"/>
      <c r="AN5515" s="5"/>
      <c r="AO5515" s="15"/>
    </row>
    <row r="5516" spans="1:41" x14ac:dyDescent="0.3">
      <c r="A5516" s="4"/>
      <c r="C5516" s="10"/>
      <c r="D5516" s="1"/>
      <c r="E5516" s="2"/>
      <c r="X5516"/>
      <c r="Y5516" s="7"/>
      <c r="AA5516"/>
      <c r="AB5516" s="7"/>
      <c r="AF5516" s="5"/>
      <c r="AG5516" s="5"/>
      <c r="AI5516" s="5"/>
      <c r="AJ5516" s="15"/>
      <c r="AK5516" s="5"/>
      <c r="AL5516" s="5"/>
      <c r="AM5516" s="5"/>
      <c r="AN5516" s="5"/>
      <c r="AO5516" s="15"/>
    </row>
    <row r="5517" spans="1:41" x14ac:dyDescent="0.3">
      <c r="A5517" s="4"/>
      <c r="C5517" s="10"/>
      <c r="D5517" s="1"/>
      <c r="E5517" s="2"/>
      <c r="X5517"/>
      <c r="Y5517" s="7"/>
      <c r="AA5517"/>
      <c r="AB5517" s="7"/>
      <c r="AF5517" s="5"/>
      <c r="AG5517" s="5"/>
      <c r="AI5517" s="5"/>
      <c r="AJ5517" s="15"/>
      <c r="AK5517" s="5"/>
      <c r="AL5517" s="5"/>
      <c r="AM5517" s="5"/>
      <c r="AN5517" s="5"/>
      <c r="AO5517" s="15"/>
    </row>
    <row r="5518" spans="1:41" x14ac:dyDescent="0.3">
      <c r="A5518" s="4"/>
      <c r="C5518" s="10"/>
      <c r="D5518" s="1"/>
      <c r="E5518" s="2"/>
      <c r="X5518"/>
      <c r="Y5518" s="7"/>
      <c r="AA5518"/>
      <c r="AB5518" s="7"/>
      <c r="AF5518" s="5"/>
      <c r="AG5518" s="5"/>
      <c r="AI5518" s="5"/>
      <c r="AJ5518" s="15"/>
      <c r="AK5518" s="5"/>
      <c r="AL5518" s="5"/>
      <c r="AM5518" s="5"/>
      <c r="AN5518" s="5"/>
      <c r="AO5518" s="15"/>
    </row>
    <row r="5519" spans="1:41" x14ac:dyDescent="0.3">
      <c r="A5519" s="4"/>
      <c r="C5519" s="10"/>
      <c r="D5519" s="1"/>
      <c r="E5519" s="2"/>
      <c r="X5519"/>
      <c r="Y5519" s="7"/>
      <c r="AA5519"/>
      <c r="AB5519" s="7"/>
      <c r="AF5519" s="5"/>
      <c r="AG5519" s="5"/>
      <c r="AI5519" s="5"/>
      <c r="AJ5519" s="15"/>
      <c r="AK5519" s="5"/>
      <c r="AL5519" s="5"/>
      <c r="AM5519" s="5"/>
      <c r="AN5519" s="5"/>
      <c r="AO5519" s="15"/>
    </row>
    <row r="5520" spans="1:41" x14ac:dyDescent="0.3">
      <c r="A5520" s="4"/>
      <c r="C5520" s="10"/>
      <c r="D5520" s="1"/>
      <c r="E5520" s="2"/>
      <c r="X5520"/>
      <c r="Y5520" s="7"/>
      <c r="AA5520"/>
      <c r="AB5520" s="7"/>
      <c r="AF5520" s="5"/>
      <c r="AG5520" s="5"/>
      <c r="AI5520" s="5"/>
      <c r="AJ5520" s="15"/>
      <c r="AK5520" s="5"/>
      <c r="AL5520" s="5"/>
      <c r="AM5520" s="5"/>
      <c r="AN5520" s="5"/>
      <c r="AO5520" s="15"/>
    </row>
    <row r="5521" spans="1:41" x14ac:dyDescent="0.3">
      <c r="A5521" s="4"/>
      <c r="C5521" s="10"/>
      <c r="D5521" s="1"/>
      <c r="E5521" s="2"/>
      <c r="X5521"/>
      <c r="Y5521" s="7"/>
      <c r="AA5521"/>
      <c r="AB5521" s="7"/>
      <c r="AF5521" s="5"/>
      <c r="AG5521" s="5"/>
      <c r="AI5521" s="5"/>
      <c r="AJ5521" s="15"/>
      <c r="AK5521" s="5"/>
      <c r="AL5521" s="5"/>
      <c r="AM5521" s="5"/>
      <c r="AN5521" s="5"/>
      <c r="AO5521" s="15"/>
    </row>
    <row r="5522" spans="1:41" x14ac:dyDescent="0.3">
      <c r="A5522" s="4"/>
      <c r="C5522" s="10"/>
      <c r="D5522" s="1"/>
      <c r="E5522" s="2"/>
      <c r="X5522"/>
      <c r="Y5522" s="7"/>
      <c r="AA5522"/>
      <c r="AB5522" s="7"/>
      <c r="AF5522" s="5"/>
      <c r="AG5522" s="5"/>
      <c r="AI5522" s="5"/>
      <c r="AJ5522" s="15"/>
      <c r="AK5522" s="5"/>
      <c r="AL5522" s="5"/>
      <c r="AM5522" s="5"/>
      <c r="AN5522" s="5"/>
      <c r="AO5522" s="15"/>
    </row>
    <row r="5523" spans="1:41" x14ac:dyDescent="0.3">
      <c r="A5523" s="4"/>
      <c r="C5523" s="10"/>
      <c r="D5523" s="1"/>
      <c r="E5523" s="2"/>
      <c r="X5523"/>
      <c r="Y5523" s="7"/>
      <c r="AA5523"/>
      <c r="AB5523" s="7"/>
      <c r="AF5523" s="5"/>
      <c r="AG5523" s="5"/>
      <c r="AI5523" s="5"/>
      <c r="AJ5523" s="15"/>
      <c r="AK5523" s="5"/>
      <c r="AL5523" s="5"/>
      <c r="AM5523" s="5"/>
      <c r="AN5523" s="5"/>
      <c r="AO5523" s="15"/>
    </row>
    <row r="5524" spans="1:41" x14ac:dyDescent="0.3">
      <c r="A5524" s="4"/>
      <c r="C5524" s="10"/>
      <c r="D5524" s="1"/>
      <c r="E5524" s="2"/>
      <c r="X5524"/>
      <c r="Y5524" s="7"/>
      <c r="AA5524"/>
      <c r="AB5524" s="7"/>
      <c r="AF5524" s="5"/>
      <c r="AG5524" s="5"/>
      <c r="AI5524" s="5"/>
      <c r="AJ5524" s="15"/>
      <c r="AK5524" s="5"/>
      <c r="AL5524" s="5"/>
      <c r="AM5524" s="5"/>
      <c r="AN5524" s="5"/>
      <c r="AO5524" s="15"/>
    </row>
    <row r="5525" spans="1:41" x14ac:dyDescent="0.3">
      <c r="A5525" s="4"/>
      <c r="C5525" s="10"/>
      <c r="D5525" s="1"/>
      <c r="E5525" s="2"/>
      <c r="X5525"/>
      <c r="Y5525" s="7"/>
      <c r="AA5525"/>
      <c r="AB5525" s="7"/>
      <c r="AF5525" s="5"/>
      <c r="AG5525" s="5"/>
      <c r="AI5525" s="5"/>
      <c r="AJ5525" s="15"/>
      <c r="AK5525" s="5"/>
      <c r="AL5525" s="5"/>
      <c r="AM5525" s="5"/>
      <c r="AN5525" s="5"/>
      <c r="AO5525" s="15"/>
    </row>
    <row r="5526" spans="1:41" x14ac:dyDescent="0.3">
      <c r="A5526" s="4"/>
      <c r="C5526" s="10"/>
      <c r="D5526" s="1"/>
      <c r="E5526" s="2"/>
      <c r="X5526"/>
      <c r="Y5526" s="7"/>
      <c r="AA5526"/>
      <c r="AB5526" s="7"/>
      <c r="AF5526" s="5"/>
      <c r="AG5526" s="5"/>
      <c r="AI5526" s="5"/>
      <c r="AJ5526" s="15"/>
      <c r="AK5526" s="5"/>
      <c r="AL5526" s="5"/>
      <c r="AM5526" s="5"/>
      <c r="AN5526" s="5"/>
      <c r="AO5526" s="15"/>
    </row>
    <row r="5527" spans="1:41" x14ac:dyDescent="0.3">
      <c r="A5527" s="4"/>
      <c r="C5527" s="10"/>
      <c r="D5527" s="1"/>
      <c r="E5527" s="2"/>
      <c r="X5527"/>
      <c r="Y5527" s="7"/>
      <c r="AA5527"/>
      <c r="AB5527" s="7"/>
      <c r="AF5527" s="5"/>
      <c r="AG5527" s="5"/>
      <c r="AI5527" s="5"/>
      <c r="AJ5527" s="15"/>
      <c r="AK5527" s="5"/>
      <c r="AL5527" s="5"/>
      <c r="AM5527" s="5"/>
      <c r="AN5527" s="5"/>
      <c r="AO5527" s="15"/>
    </row>
    <row r="5528" spans="1:41" x14ac:dyDescent="0.3">
      <c r="A5528" s="4"/>
      <c r="C5528" s="10"/>
      <c r="D5528" s="1"/>
      <c r="E5528" s="2"/>
      <c r="X5528"/>
      <c r="Y5528" s="7"/>
      <c r="AA5528"/>
      <c r="AB5528" s="7"/>
      <c r="AF5528" s="5"/>
      <c r="AG5528" s="5"/>
      <c r="AI5528" s="5"/>
      <c r="AJ5528" s="15"/>
      <c r="AK5528" s="5"/>
      <c r="AL5528" s="5"/>
      <c r="AM5528" s="5"/>
      <c r="AN5528" s="5"/>
      <c r="AO5528" s="15"/>
    </row>
    <row r="5529" spans="1:41" x14ac:dyDescent="0.3">
      <c r="A5529" s="4"/>
      <c r="C5529" s="10"/>
      <c r="D5529" s="1"/>
      <c r="E5529" s="2"/>
      <c r="X5529"/>
      <c r="Y5529" s="7"/>
      <c r="AA5529"/>
      <c r="AB5529" s="7"/>
      <c r="AF5529" s="5"/>
      <c r="AG5529" s="5"/>
      <c r="AI5529" s="5"/>
      <c r="AJ5529" s="15"/>
      <c r="AK5529" s="5"/>
      <c r="AL5529" s="5"/>
      <c r="AM5529" s="5"/>
      <c r="AN5529" s="5"/>
      <c r="AO5529" s="15"/>
    </row>
    <row r="5530" spans="1:41" x14ac:dyDescent="0.3">
      <c r="A5530" s="4"/>
      <c r="C5530" s="10"/>
      <c r="D5530" s="1"/>
      <c r="E5530" s="2"/>
      <c r="X5530"/>
      <c r="Y5530" s="7"/>
      <c r="AA5530"/>
      <c r="AB5530" s="7"/>
      <c r="AF5530" s="5"/>
      <c r="AG5530" s="5"/>
      <c r="AI5530" s="5"/>
      <c r="AJ5530" s="15"/>
      <c r="AK5530" s="5"/>
      <c r="AL5530" s="5"/>
      <c r="AM5530" s="5"/>
      <c r="AN5530" s="5"/>
      <c r="AO5530" s="15"/>
    </row>
    <row r="5531" spans="1:41" x14ac:dyDescent="0.3">
      <c r="A5531" s="4"/>
      <c r="C5531" s="10"/>
      <c r="D5531" s="1"/>
      <c r="E5531" s="2"/>
      <c r="X5531"/>
      <c r="Y5531" s="7"/>
      <c r="AA5531"/>
      <c r="AB5531" s="7"/>
      <c r="AF5531" s="5"/>
      <c r="AG5531" s="5"/>
      <c r="AI5531" s="5"/>
      <c r="AJ5531" s="15"/>
      <c r="AK5531" s="5"/>
      <c r="AL5531" s="5"/>
      <c r="AM5531" s="5"/>
      <c r="AN5531" s="5"/>
      <c r="AO5531" s="15"/>
    </row>
    <row r="5532" spans="1:41" x14ac:dyDescent="0.3">
      <c r="A5532" s="4"/>
      <c r="C5532" s="10"/>
      <c r="D5532" s="1"/>
      <c r="E5532" s="2"/>
      <c r="X5532"/>
      <c r="Y5532" s="7"/>
      <c r="AA5532"/>
      <c r="AB5532" s="7"/>
      <c r="AF5532" s="5"/>
      <c r="AG5532" s="5"/>
      <c r="AI5532" s="5"/>
      <c r="AJ5532" s="15"/>
      <c r="AK5532" s="5"/>
      <c r="AL5532" s="5"/>
      <c r="AM5532" s="5"/>
      <c r="AN5532" s="5"/>
      <c r="AO5532" s="15"/>
    </row>
    <row r="5533" spans="1:41" x14ac:dyDescent="0.3">
      <c r="A5533" s="4"/>
      <c r="C5533" s="10"/>
      <c r="D5533" s="1"/>
      <c r="E5533" s="2"/>
      <c r="X5533"/>
      <c r="Y5533" s="7"/>
      <c r="AA5533"/>
      <c r="AB5533" s="7"/>
      <c r="AF5533" s="5"/>
      <c r="AG5533" s="5"/>
      <c r="AI5533" s="5"/>
      <c r="AJ5533" s="15"/>
      <c r="AK5533" s="5"/>
      <c r="AL5533" s="5"/>
      <c r="AM5533" s="5"/>
      <c r="AN5533" s="5"/>
      <c r="AO5533" s="15"/>
    </row>
    <row r="5534" spans="1:41" x14ac:dyDescent="0.3">
      <c r="A5534" s="4"/>
      <c r="C5534" s="10"/>
      <c r="D5534" s="1"/>
      <c r="E5534" s="2"/>
      <c r="X5534"/>
      <c r="Y5534" s="7"/>
      <c r="AA5534"/>
      <c r="AB5534" s="7"/>
      <c r="AF5534" s="5"/>
      <c r="AG5534" s="5"/>
      <c r="AI5534" s="5"/>
      <c r="AJ5534" s="15"/>
      <c r="AK5534" s="5"/>
      <c r="AL5534" s="5"/>
      <c r="AM5534" s="5"/>
      <c r="AN5534" s="5"/>
      <c r="AO5534" s="15"/>
    </row>
    <row r="5535" spans="1:41" x14ac:dyDescent="0.3">
      <c r="A5535" s="4"/>
      <c r="C5535" s="10"/>
      <c r="D5535" s="1"/>
      <c r="E5535" s="2"/>
      <c r="X5535"/>
      <c r="Y5535" s="7"/>
      <c r="AA5535"/>
      <c r="AB5535" s="7"/>
      <c r="AF5535" s="5"/>
      <c r="AG5535" s="5"/>
      <c r="AI5535" s="5"/>
      <c r="AJ5535" s="15"/>
      <c r="AK5535" s="5"/>
      <c r="AL5535" s="5"/>
      <c r="AM5535" s="5"/>
      <c r="AN5535" s="5"/>
      <c r="AO5535" s="15"/>
    </row>
    <row r="5536" spans="1:41" x14ac:dyDescent="0.3">
      <c r="A5536" s="4"/>
      <c r="C5536" s="10"/>
      <c r="D5536" s="1"/>
      <c r="E5536" s="2"/>
      <c r="X5536"/>
      <c r="Y5536" s="7"/>
      <c r="AA5536"/>
      <c r="AB5536" s="7"/>
      <c r="AF5536" s="5"/>
      <c r="AG5536" s="5"/>
      <c r="AI5536" s="5"/>
      <c r="AJ5536" s="15"/>
      <c r="AK5536" s="5"/>
      <c r="AL5536" s="5"/>
      <c r="AM5536" s="5"/>
      <c r="AN5536" s="5"/>
      <c r="AO5536" s="15"/>
    </row>
    <row r="5537" spans="1:41" x14ac:dyDescent="0.3">
      <c r="A5537" s="4"/>
      <c r="C5537" s="10"/>
      <c r="D5537" s="1"/>
      <c r="E5537" s="2"/>
      <c r="X5537"/>
      <c r="Y5537" s="7"/>
      <c r="AA5537"/>
      <c r="AB5537" s="7"/>
      <c r="AF5537" s="5"/>
      <c r="AG5537" s="5"/>
      <c r="AI5537" s="5"/>
      <c r="AJ5537" s="15"/>
      <c r="AK5537" s="5"/>
      <c r="AL5537" s="5"/>
      <c r="AM5537" s="5"/>
      <c r="AN5537" s="5"/>
      <c r="AO5537" s="15"/>
    </row>
    <row r="5538" spans="1:41" x14ac:dyDescent="0.3">
      <c r="A5538" s="4"/>
      <c r="C5538" s="10"/>
      <c r="D5538" s="1"/>
      <c r="E5538" s="2"/>
      <c r="X5538"/>
      <c r="Y5538" s="7"/>
      <c r="AA5538"/>
      <c r="AB5538" s="7"/>
      <c r="AF5538" s="5"/>
      <c r="AG5538" s="5"/>
      <c r="AI5538" s="5"/>
      <c r="AJ5538" s="15"/>
      <c r="AK5538" s="5"/>
      <c r="AL5538" s="5"/>
      <c r="AM5538" s="5"/>
      <c r="AN5538" s="5"/>
      <c r="AO5538" s="15"/>
    </row>
    <row r="5539" spans="1:41" x14ac:dyDescent="0.3">
      <c r="A5539" s="4"/>
      <c r="C5539" s="10"/>
      <c r="D5539" s="1"/>
      <c r="E5539" s="2"/>
      <c r="X5539"/>
      <c r="Y5539" s="7"/>
      <c r="AA5539"/>
      <c r="AB5539" s="7"/>
      <c r="AF5539" s="5"/>
      <c r="AG5539" s="5"/>
      <c r="AI5539" s="5"/>
      <c r="AJ5539" s="15"/>
      <c r="AK5539" s="5"/>
      <c r="AL5539" s="5"/>
      <c r="AM5539" s="5"/>
      <c r="AN5539" s="5"/>
      <c r="AO5539" s="15"/>
    </row>
    <row r="5540" spans="1:41" x14ac:dyDescent="0.3">
      <c r="A5540" s="4"/>
      <c r="C5540" s="10"/>
      <c r="D5540" s="1"/>
      <c r="E5540" s="2"/>
      <c r="X5540"/>
      <c r="Y5540" s="7"/>
      <c r="AA5540"/>
      <c r="AB5540" s="7"/>
      <c r="AF5540" s="5"/>
      <c r="AG5540" s="5"/>
      <c r="AI5540" s="5"/>
      <c r="AJ5540" s="15"/>
      <c r="AK5540" s="5"/>
      <c r="AL5540" s="5"/>
      <c r="AM5540" s="5"/>
      <c r="AN5540" s="5"/>
      <c r="AO5540" s="15"/>
    </row>
    <row r="5541" spans="1:41" x14ac:dyDescent="0.3">
      <c r="A5541" s="4"/>
      <c r="C5541" s="10"/>
      <c r="D5541" s="1"/>
      <c r="E5541" s="2"/>
      <c r="X5541"/>
      <c r="Y5541" s="7"/>
      <c r="AA5541"/>
      <c r="AB5541" s="7"/>
      <c r="AF5541" s="5"/>
      <c r="AG5541" s="5"/>
      <c r="AI5541" s="5"/>
      <c r="AJ5541" s="15"/>
      <c r="AK5541" s="5"/>
      <c r="AL5541" s="5"/>
      <c r="AM5541" s="5"/>
      <c r="AN5541" s="5"/>
      <c r="AO5541" s="15"/>
    </row>
    <row r="5542" spans="1:41" x14ac:dyDescent="0.3">
      <c r="A5542" s="4"/>
      <c r="C5542" s="10"/>
      <c r="D5542" s="1"/>
      <c r="E5542" s="2"/>
      <c r="X5542"/>
      <c r="Y5542" s="7"/>
      <c r="AA5542"/>
      <c r="AB5542" s="7"/>
      <c r="AF5542" s="5"/>
      <c r="AG5542" s="5"/>
      <c r="AI5542" s="5"/>
      <c r="AJ5542" s="15"/>
      <c r="AK5542" s="5"/>
      <c r="AL5542" s="5"/>
      <c r="AM5542" s="5"/>
      <c r="AN5542" s="5"/>
      <c r="AO5542" s="15"/>
    </row>
    <row r="5543" spans="1:41" x14ac:dyDescent="0.3">
      <c r="A5543" s="4"/>
      <c r="C5543" s="10"/>
      <c r="D5543" s="1"/>
      <c r="E5543" s="2"/>
      <c r="X5543"/>
      <c r="Y5543" s="7"/>
      <c r="AA5543"/>
      <c r="AB5543" s="7"/>
      <c r="AF5543" s="5"/>
      <c r="AG5543" s="5"/>
      <c r="AI5543" s="5"/>
      <c r="AJ5543" s="15"/>
      <c r="AK5543" s="5"/>
      <c r="AL5543" s="5"/>
      <c r="AM5543" s="5"/>
      <c r="AN5543" s="5"/>
      <c r="AO5543" s="15"/>
    </row>
    <row r="5544" spans="1:41" x14ac:dyDescent="0.3">
      <c r="A5544" s="4"/>
      <c r="C5544" s="10"/>
      <c r="D5544" s="1"/>
      <c r="E5544" s="2"/>
      <c r="X5544"/>
      <c r="Y5544" s="7"/>
      <c r="AA5544"/>
      <c r="AB5544" s="7"/>
      <c r="AF5544" s="5"/>
      <c r="AG5544" s="5"/>
      <c r="AI5544" s="5"/>
      <c r="AJ5544" s="15"/>
      <c r="AK5544" s="5"/>
      <c r="AL5544" s="5"/>
      <c r="AM5544" s="5"/>
      <c r="AN5544" s="5"/>
      <c r="AO5544" s="15"/>
    </row>
    <row r="5545" spans="1:41" x14ac:dyDescent="0.3">
      <c r="A5545" s="4"/>
      <c r="C5545" s="10"/>
      <c r="D5545" s="1"/>
      <c r="E5545" s="2"/>
      <c r="X5545"/>
      <c r="Y5545" s="7"/>
      <c r="AA5545"/>
      <c r="AB5545" s="7"/>
      <c r="AF5545" s="5"/>
      <c r="AG5545" s="5"/>
      <c r="AI5545" s="5"/>
      <c r="AJ5545" s="15"/>
      <c r="AK5545" s="5"/>
      <c r="AL5545" s="5"/>
      <c r="AM5545" s="5"/>
      <c r="AN5545" s="5"/>
      <c r="AO5545" s="15"/>
    </row>
    <row r="5546" spans="1:41" x14ac:dyDescent="0.3">
      <c r="A5546" s="4"/>
      <c r="C5546" s="10"/>
      <c r="D5546" s="1"/>
      <c r="E5546" s="2"/>
      <c r="X5546"/>
      <c r="Y5546" s="7"/>
      <c r="AA5546"/>
      <c r="AB5546" s="7"/>
      <c r="AF5546" s="5"/>
      <c r="AG5546" s="5"/>
      <c r="AI5546" s="5"/>
      <c r="AJ5546" s="15"/>
      <c r="AK5546" s="5"/>
      <c r="AL5546" s="5"/>
      <c r="AM5546" s="5"/>
      <c r="AN5546" s="5"/>
      <c r="AO5546" s="15"/>
    </row>
    <row r="5547" spans="1:41" x14ac:dyDescent="0.3">
      <c r="A5547" s="4"/>
      <c r="C5547" s="10"/>
      <c r="D5547" s="1"/>
      <c r="E5547" s="2"/>
      <c r="X5547"/>
      <c r="Y5547" s="7"/>
      <c r="AA5547"/>
      <c r="AB5547" s="7"/>
      <c r="AF5547" s="5"/>
      <c r="AG5547" s="5"/>
      <c r="AI5547" s="5"/>
      <c r="AJ5547" s="15"/>
      <c r="AK5547" s="5"/>
      <c r="AL5547" s="5"/>
      <c r="AM5547" s="5"/>
      <c r="AN5547" s="5"/>
      <c r="AO5547" s="15"/>
    </row>
    <row r="5548" spans="1:41" x14ac:dyDescent="0.3">
      <c r="A5548" s="4"/>
      <c r="C5548" s="10"/>
      <c r="D5548" s="1"/>
      <c r="E5548" s="2"/>
      <c r="X5548"/>
      <c r="Y5548" s="7"/>
      <c r="AA5548"/>
      <c r="AB5548" s="7"/>
      <c r="AF5548" s="5"/>
      <c r="AG5548" s="5"/>
      <c r="AI5548" s="5"/>
      <c r="AJ5548" s="15"/>
      <c r="AK5548" s="5"/>
      <c r="AL5548" s="5"/>
      <c r="AM5548" s="5"/>
      <c r="AN5548" s="5"/>
      <c r="AO5548" s="15"/>
    </row>
    <row r="5549" spans="1:41" x14ac:dyDescent="0.3">
      <c r="A5549" s="4"/>
      <c r="C5549" s="10"/>
      <c r="D5549" s="1"/>
      <c r="E5549" s="2"/>
      <c r="X5549"/>
      <c r="Y5549" s="7"/>
      <c r="AA5549"/>
      <c r="AB5549" s="7"/>
      <c r="AF5549" s="5"/>
      <c r="AG5549" s="5"/>
      <c r="AI5549" s="5"/>
      <c r="AJ5549" s="15"/>
      <c r="AK5549" s="5"/>
      <c r="AL5549" s="5"/>
      <c r="AM5549" s="5"/>
      <c r="AN5549" s="5"/>
      <c r="AO5549" s="15"/>
    </row>
    <row r="5550" spans="1:41" x14ac:dyDescent="0.3">
      <c r="A5550" s="4"/>
      <c r="C5550" s="10"/>
      <c r="D5550" s="1"/>
      <c r="E5550" s="2"/>
      <c r="X5550"/>
      <c r="Y5550" s="7"/>
      <c r="AA5550"/>
      <c r="AB5550" s="7"/>
      <c r="AF5550" s="5"/>
      <c r="AG5550" s="5"/>
      <c r="AI5550" s="5"/>
      <c r="AJ5550" s="15"/>
      <c r="AK5550" s="5"/>
      <c r="AL5550" s="5"/>
      <c r="AM5550" s="5"/>
      <c r="AN5550" s="5"/>
      <c r="AO5550" s="15"/>
    </row>
    <row r="5551" spans="1:41" x14ac:dyDescent="0.3">
      <c r="A5551" s="4"/>
      <c r="C5551" s="10"/>
      <c r="D5551" s="1"/>
      <c r="E5551" s="2"/>
      <c r="X5551"/>
      <c r="Y5551" s="7"/>
      <c r="AA5551"/>
      <c r="AB5551" s="7"/>
      <c r="AF5551" s="5"/>
      <c r="AG5551" s="5"/>
      <c r="AI5551" s="5"/>
      <c r="AJ5551" s="15"/>
      <c r="AK5551" s="5"/>
      <c r="AL5551" s="5"/>
      <c r="AM5551" s="5"/>
      <c r="AN5551" s="5"/>
      <c r="AO5551" s="15"/>
    </row>
    <row r="5552" spans="1:41" x14ac:dyDescent="0.3">
      <c r="A5552" s="4"/>
      <c r="C5552" s="10"/>
      <c r="D5552" s="1"/>
      <c r="E5552" s="2"/>
      <c r="X5552"/>
      <c r="Y5552" s="7"/>
      <c r="AA5552"/>
      <c r="AB5552" s="7"/>
      <c r="AF5552" s="5"/>
      <c r="AG5552" s="5"/>
      <c r="AI5552" s="5"/>
      <c r="AJ5552" s="15"/>
      <c r="AK5552" s="5"/>
      <c r="AL5552" s="5"/>
      <c r="AM5552" s="5"/>
      <c r="AN5552" s="5"/>
      <c r="AO5552" s="15"/>
    </row>
    <row r="5553" spans="1:41" x14ac:dyDescent="0.3">
      <c r="A5553" s="4"/>
      <c r="C5553" s="10"/>
      <c r="D5553" s="1"/>
      <c r="E5553" s="2"/>
      <c r="X5553"/>
      <c r="Y5553" s="7"/>
      <c r="AA5553"/>
      <c r="AB5553" s="7"/>
      <c r="AF5553" s="5"/>
      <c r="AG5553" s="5"/>
      <c r="AI5553" s="5"/>
      <c r="AJ5553" s="15"/>
      <c r="AK5553" s="5"/>
      <c r="AL5553" s="5"/>
      <c r="AM5553" s="5"/>
      <c r="AN5553" s="5"/>
      <c r="AO5553" s="15"/>
    </row>
    <row r="5554" spans="1:41" x14ac:dyDescent="0.3">
      <c r="A5554" s="4"/>
      <c r="C5554" s="10"/>
      <c r="D5554" s="1"/>
      <c r="E5554" s="2"/>
      <c r="X5554"/>
      <c r="Y5554" s="7"/>
      <c r="AA5554"/>
      <c r="AB5554" s="7"/>
      <c r="AF5554" s="5"/>
      <c r="AG5554" s="5"/>
      <c r="AI5554" s="5"/>
      <c r="AJ5554" s="15"/>
      <c r="AK5554" s="5"/>
      <c r="AL5554" s="5"/>
      <c r="AM5554" s="5"/>
      <c r="AN5554" s="5"/>
      <c r="AO5554" s="15"/>
    </row>
    <row r="5555" spans="1:41" x14ac:dyDescent="0.3">
      <c r="A5555" s="4"/>
      <c r="C5555" s="10"/>
      <c r="D5555" s="1"/>
      <c r="E5555" s="2"/>
      <c r="X5555"/>
      <c r="Y5555" s="7"/>
      <c r="AA5555"/>
      <c r="AB5555" s="7"/>
      <c r="AF5555" s="5"/>
      <c r="AG5555" s="5"/>
      <c r="AI5555" s="5"/>
      <c r="AJ5555" s="15"/>
      <c r="AK5555" s="5"/>
      <c r="AL5555" s="5"/>
      <c r="AM5555" s="5"/>
      <c r="AN5555" s="5"/>
      <c r="AO5555" s="15"/>
    </row>
    <row r="5556" spans="1:41" x14ac:dyDescent="0.3">
      <c r="A5556" s="4"/>
      <c r="C5556" s="10"/>
      <c r="D5556" s="1"/>
      <c r="E5556" s="2"/>
      <c r="X5556"/>
      <c r="Y5556" s="7"/>
      <c r="AA5556"/>
      <c r="AB5556" s="7"/>
      <c r="AF5556" s="5"/>
      <c r="AG5556" s="5"/>
      <c r="AI5556" s="5"/>
      <c r="AJ5556" s="15"/>
      <c r="AK5556" s="5"/>
      <c r="AL5556" s="5"/>
      <c r="AM5556" s="5"/>
      <c r="AN5556" s="5"/>
      <c r="AO5556" s="15"/>
    </row>
    <row r="5557" spans="1:41" x14ac:dyDescent="0.3">
      <c r="A5557" s="4"/>
      <c r="C5557" s="10"/>
      <c r="D5557" s="1"/>
      <c r="E5557" s="2"/>
      <c r="X5557"/>
      <c r="Y5557" s="7"/>
      <c r="AA5557"/>
      <c r="AB5557" s="7"/>
      <c r="AF5557" s="5"/>
      <c r="AG5557" s="5"/>
      <c r="AI5557" s="5"/>
      <c r="AJ5557" s="15"/>
      <c r="AK5557" s="5"/>
      <c r="AL5557" s="5"/>
      <c r="AM5557" s="5"/>
      <c r="AN5557" s="5"/>
      <c r="AO5557" s="15"/>
    </row>
    <row r="5558" spans="1:41" x14ac:dyDescent="0.3">
      <c r="A5558" s="4"/>
      <c r="C5558" s="10"/>
      <c r="D5558" s="1"/>
      <c r="E5558" s="2"/>
      <c r="X5558"/>
      <c r="Y5558" s="7"/>
      <c r="AA5558"/>
      <c r="AB5558" s="7"/>
      <c r="AF5558" s="5"/>
      <c r="AG5558" s="5"/>
      <c r="AI5558" s="5"/>
      <c r="AJ5558" s="15"/>
      <c r="AK5558" s="5"/>
      <c r="AL5558" s="5"/>
      <c r="AM5558" s="5"/>
      <c r="AN5558" s="5"/>
      <c r="AO5558" s="15"/>
    </row>
    <row r="5559" spans="1:41" x14ac:dyDescent="0.3">
      <c r="A5559" s="4"/>
      <c r="C5559" s="10"/>
      <c r="D5559" s="1"/>
      <c r="E5559" s="2"/>
      <c r="X5559"/>
      <c r="Y5559" s="7"/>
      <c r="AA5559"/>
      <c r="AB5559" s="7"/>
      <c r="AF5559" s="5"/>
      <c r="AG5559" s="5"/>
      <c r="AI5559" s="5"/>
      <c r="AJ5559" s="15"/>
      <c r="AK5559" s="5"/>
      <c r="AL5559" s="5"/>
      <c r="AM5559" s="5"/>
      <c r="AN5559" s="5"/>
      <c r="AO5559" s="15"/>
    </row>
    <row r="5560" spans="1:41" x14ac:dyDescent="0.3">
      <c r="A5560" s="4"/>
      <c r="C5560" s="10"/>
      <c r="D5560" s="1"/>
      <c r="E5560" s="2"/>
      <c r="X5560"/>
      <c r="Y5560" s="7"/>
      <c r="AA5560"/>
      <c r="AB5560" s="7"/>
      <c r="AF5560" s="5"/>
      <c r="AG5560" s="5"/>
      <c r="AI5560" s="5"/>
      <c r="AJ5560" s="15"/>
      <c r="AK5560" s="5"/>
      <c r="AL5560" s="5"/>
      <c r="AM5560" s="5"/>
      <c r="AN5560" s="5"/>
      <c r="AO5560" s="15"/>
    </row>
    <row r="5561" spans="1:41" x14ac:dyDescent="0.3">
      <c r="A5561" s="4"/>
      <c r="C5561" s="10"/>
      <c r="D5561" s="1"/>
      <c r="E5561" s="2"/>
      <c r="X5561"/>
      <c r="Y5561" s="7"/>
      <c r="AA5561"/>
      <c r="AB5561" s="7"/>
      <c r="AF5561" s="5"/>
      <c r="AG5561" s="5"/>
      <c r="AI5561" s="5"/>
      <c r="AJ5561" s="15"/>
      <c r="AK5561" s="5"/>
      <c r="AL5561" s="5"/>
      <c r="AM5561" s="5"/>
      <c r="AN5561" s="5"/>
      <c r="AO5561" s="15"/>
    </row>
    <row r="5562" spans="1:41" x14ac:dyDescent="0.3">
      <c r="A5562" s="4"/>
      <c r="C5562" s="10"/>
      <c r="D5562" s="1"/>
      <c r="E5562" s="2"/>
      <c r="X5562"/>
      <c r="Y5562" s="7"/>
      <c r="AA5562"/>
      <c r="AB5562" s="7"/>
      <c r="AF5562" s="5"/>
      <c r="AG5562" s="5"/>
      <c r="AI5562" s="5"/>
      <c r="AJ5562" s="15"/>
      <c r="AK5562" s="5"/>
      <c r="AL5562" s="5"/>
      <c r="AM5562" s="5"/>
      <c r="AN5562" s="5"/>
      <c r="AO5562" s="15"/>
    </row>
    <row r="5563" spans="1:41" x14ac:dyDescent="0.3">
      <c r="A5563" s="4"/>
      <c r="C5563" s="10"/>
      <c r="D5563" s="1"/>
      <c r="E5563" s="2"/>
      <c r="X5563"/>
      <c r="Y5563" s="7"/>
      <c r="AA5563"/>
      <c r="AB5563" s="7"/>
      <c r="AF5563" s="5"/>
      <c r="AG5563" s="5"/>
      <c r="AI5563" s="5"/>
      <c r="AJ5563" s="15"/>
      <c r="AK5563" s="5"/>
      <c r="AL5563" s="5"/>
      <c r="AM5563" s="5"/>
      <c r="AN5563" s="5"/>
      <c r="AO5563" s="15"/>
    </row>
    <row r="5564" spans="1:41" x14ac:dyDescent="0.3">
      <c r="A5564" s="4"/>
      <c r="C5564" s="10"/>
      <c r="D5564" s="1"/>
      <c r="E5564" s="2"/>
      <c r="X5564"/>
      <c r="Y5564" s="7"/>
      <c r="AA5564"/>
      <c r="AB5564" s="7"/>
      <c r="AF5564" s="5"/>
      <c r="AG5564" s="5"/>
      <c r="AI5564" s="5"/>
      <c r="AJ5564" s="15"/>
      <c r="AK5564" s="5"/>
      <c r="AL5564" s="5"/>
      <c r="AM5564" s="5"/>
      <c r="AN5564" s="5"/>
      <c r="AO5564" s="15"/>
    </row>
    <row r="5565" spans="1:41" x14ac:dyDescent="0.3">
      <c r="A5565" s="4"/>
      <c r="C5565" s="10"/>
      <c r="D5565" s="1"/>
      <c r="E5565" s="2"/>
      <c r="X5565"/>
      <c r="Y5565" s="7"/>
      <c r="AA5565"/>
      <c r="AB5565" s="7"/>
      <c r="AF5565" s="5"/>
      <c r="AG5565" s="5"/>
      <c r="AI5565" s="5"/>
      <c r="AJ5565" s="15"/>
      <c r="AK5565" s="5"/>
      <c r="AL5565" s="5"/>
      <c r="AM5565" s="5"/>
      <c r="AN5565" s="5"/>
      <c r="AO5565" s="15"/>
    </row>
    <row r="5566" spans="1:41" x14ac:dyDescent="0.3">
      <c r="A5566" s="4"/>
      <c r="C5566" s="10"/>
      <c r="D5566" s="1"/>
      <c r="E5566" s="2"/>
      <c r="X5566"/>
      <c r="Y5566" s="7"/>
      <c r="AA5566"/>
      <c r="AB5566" s="7"/>
      <c r="AF5566" s="5"/>
      <c r="AG5566" s="5"/>
      <c r="AI5566" s="5"/>
      <c r="AJ5566" s="15"/>
      <c r="AK5566" s="5"/>
      <c r="AL5566" s="5"/>
      <c r="AM5566" s="5"/>
      <c r="AN5566" s="5"/>
      <c r="AO5566" s="15"/>
    </row>
    <row r="5567" spans="1:41" x14ac:dyDescent="0.3">
      <c r="A5567" s="4"/>
      <c r="C5567" s="10"/>
      <c r="D5567" s="1"/>
      <c r="E5567" s="2"/>
      <c r="X5567"/>
      <c r="Y5567" s="7"/>
      <c r="AA5567"/>
      <c r="AB5567" s="7"/>
      <c r="AF5567" s="5"/>
      <c r="AG5567" s="5"/>
      <c r="AI5567" s="5"/>
      <c r="AJ5567" s="15"/>
      <c r="AK5567" s="5"/>
      <c r="AL5567" s="5"/>
      <c r="AM5567" s="5"/>
      <c r="AN5567" s="5"/>
      <c r="AO5567" s="15"/>
    </row>
    <row r="5568" spans="1:41" x14ac:dyDescent="0.3">
      <c r="A5568" s="4"/>
      <c r="C5568" s="10"/>
      <c r="D5568" s="1"/>
      <c r="E5568" s="2"/>
      <c r="X5568"/>
      <c r="Y5568" s="7"/>
      <c r="AA5568"/>
      <c r="AB5568" s="7"/>
      <c r="AF5568" s="5"/>
      <c r="AG5568" s="5"/>
      <c r="AI5568" s="5"/>
      <c r="AJ5568" s="15"/>
      <c r="AK5568" s="5"/>
      <c r="AL5568" s="5"/>
      <c r="AM5568" s="5"/>
      <c r="AN5568" s="5"/>
      <c r="AO5568" s="15"/>
    </row>
    <row r="5569" spans="1:41" x14ac:dyDescent="0.3">
      <c r="A5569" s="4"/>
      <c r="C5569" s="10"/>
      <c r="D5569" s="1"/>
      <c r="E5569" s="2"/>
      <c r="X5569"/>
      <c r="Y5569" s="7"/>
      <c r="AA5569"/>
      <c r="AB5569" s="7"/>
      <c r="AF5569" s="5"/>
      <c r="AG5569" s="5"/>
      <c r="AI5569" s="5"/>
      <c r="AJ5569" s="15"/>
      <c r="AK5569" s="5"/>
      <c r="AL5569" s="5"/>
      <c r="AM5569" s="5"/>
      <c r="AN5569" s="5"/>
      <c r="AO5569" s="15"/>
    </row>
    <row r="5570" spans="1:41" x14ac:dyDescent="0.3">
      <c r="A5570" s="4"/>
      <c r="C5570" s="10"/>
      <c r="D5570" s="1"/>
      <c r="E5570" s="2"/>
      <c r="X5570"/>
      <c r="Y5570" s="7"/>
      <c r="AA5570"/>
      <c r="AB5570" s="7"/>
      <c r="AF5570" s="5"/>
      <c r="AG5570" s="5"/>
      <c r="AI5570" s="5"/>
      <c r="AJ5570" s="15"/>
      <c r="AK5570" s="5"/>
      <c r="AL5570" s="5"/>
      <c r="AM5570" s="5"/>
      <c r="AN5570" s="5"/>
      <c r="AO5570" s="15"/>
    </row>
    <row r="5571" spans="1:41" x14ac:dyDescent="0.3">
      <c r="A5571" s="4"/>
      <c r="C5571" s="10"/>
      <c r="D5571" s="1"/>
      <c r="E5571" s="2"/>
      <c r="X5571"/>
      <c r="Y5571" s="7"/>
      <c r="AA5571"/>
      <c r="AB5571" s="7"/>
      <c r="AF5571" s="5"/>
      <c r="AG5571" s="5"/>
      <c r="AI5571" s="5"/>
      <c r="AJ5571" s="15"/>
      <c r="AK5571" s="5"/>
      <c r="AL5571" s="5"/>
      <c r="AM5571" s="5"/>
      <c r="AN5571" s="5"/>
      <c r="AO5571" s="15"/>
    </row>
    <row r="5572" spans="1:41" x14ac:dyDescent="0.3">
      <c r="A5572" s="4"/>
      <c r="C5572" s="10"/>
      <c r="D5572" s="1"/>
      <c r="E5572" s="2"/>
      <c r="X5572"/>
      <c r="Y5572" s="7"/>
      <c r="AA5572"/>
      <c r="AB5572" s="7"/>
      <c r="AF5572" s="5"/>
      <c r="AG5572" s="5"/>
      <c r="AI5572" s="5"/>
      <c r="AJ5572" s="15"/>
      <c r="AK5572" s="5"/>
      <c r="AL5572" s="5"/>
      <c r="AM5572" s="5"/>
      <c r="AN5572" s="5"/>
      <c r="AO5572" s="15"/>
    </row>
    <row r="5573" spans="1:41" x14ac:dyDescent="0.3">
      <c r="A5573" s="4"/>
      <c r="C5573" s="10"/>
      <c r="D5573" s="1"/>
      <c r="E5573" s="2"/>
      <c r="X5573"/>
      <c r="Y5573" s="7"/>
      <c r="AA5573"/>
      <c r="AB5573" s="7"/>
      <c r="AF5573" s="5"/>
      <c r="AG5573" s="5"/>
      <c r="AI5573" s="5"/>
      <c r="AJ5573" s="15"/>
      <c r="AK5573" s="5"/>
      <c r="AL5573" s="5"/>
      <c r="AM5573" s="5"/>
      <c r="AN5573" s="5"/>
      <c r="AO5573" s="15"/>
    </row>
    <row r="5574" spans="1:41" x14ac:dyDescent="0.3">
      <c r="A5574" s="4"/>
      <c r="C5574" s="10"/>
      <c r="D5574" s="1"/>
      <c r="E5574" s="2"/>
      <c r="X5574"/>
      <c r="Y5574" s="7"/>
      <c r="AA5574"/>
      <c r="AB5574" s="7"/>
      <c r="AF5574" s="5"/>
      <c r="AG5574" s="5"/>
      <c r="AI5574" s="5"/>
      <c r="AJ5574" s="15"/>
      <c r="AK5574" s="5"/>
      <c r="AL5574" s="5"/>
      <c r="AM5574" s="5"/>
      <c r="AN5574" s="5"/>
      <c r="AO5574" s="15"/>
    </row>
    <row r="5575" spans="1:41" x14ac:dyDescent="0.3">
      <c r="A5575" s="4"/>
      <c r="C5575" s="10"/>
      <c r="D5575" s="1"/>
      <c r="E5575" s="2"/>
      <c r="X5575"/>
      <c r="Y5575" s="7"/>
      <c r="AA5575"/>
      <c r="AB5575" s="7"/>
      <c r="AF5575" s="5"/>
      <c r="AG5575" s="5"/>
      <c r="AI5575" s="5"/>
      <c r="AJ5575" s="15"/>
      <c r="AK5575" s="5"/>
      <c r="AL5575" s="5"/>
      <c r="AM5575" s="5"/>
      <c r="AN5575" s="5"/>
      <c r="AO5575" s="15"/>
    </row>
    <row r="5576" spans="1:41" x14ac:dyDescent="0.3">
      <c r="A5576" s="4"/>
      <c r="C5576" s="10"/>
      <c r="D5576" s="1"/>
      <c r="E5576" s="2"/>
      <c r="X5576"/>
      <c r="Y5576" s="7"/>
      <c r="AA5576"/>
      <c r="AB5576" s="7"/>
      <c r="AF5576" s="5"/>
      <c r="AG5576" s="5"/>
      <c r="AI5576" s="5"/>
      <c r="AJ5576" s="15"/>
      <c r="AK5576" s="5"/>
      <c r="AL5576" s="5"/>
      <c r="AM5576" s="5"/>
      <c r="AN5576" s="5"/>
      <c r="AO5576" s="15"/>
    </row>
    <row r="5577" spans="1:41" x14ac:dyDescent="0.3">
      <c r="A5577" s="4"/>
      <c r="C5577" s="10"/>
      <c r="D5577" s="1"/>
      <c r="E5577" s="2"/>
      <c r="X5577"/>
      <c r="Y5577" s="7"/>
      <c r="AA5577"/>
      <c r="AB5577" s="7"/>
      <c r="AF5577" s="5"/>
      <c r="AG5577" s="5"/>
      <c r="AI5577" s="5"/>
      <c r="AJ5577" s="15"/>
      <c r="AK5577" s="5"/>
      <c r="AL5577" s="5"/>
      <c r="AM5577" s="5"/>
      <c r="AN5577" s="5"/>
      <c r="AO5577" s="15"/>
    </row>
    <row r="5578" spans="1:41" x14ac:dyDescent="0.3">
      <c r="A5578" s="4"/>
      <c r="C5578" s="10"/>
      <c r="D5578" s="1"/>
      <c r="E5578" s="2"/>
      <c r="X5578"/>
      <c r="Y5578" s="7"/>
      <c r="AA5578"/>
      <c r="AB5578" s="7"/>
      <c r="AF5578" s="5"/>
      <c r="AG5578" s="5"/>
      <c r="AI5578" s="5"/>
      <c r="AJ5578" s="15"/>
      <c r="AK5578" s="5"/>
      <c r="AL5578" s="5"/>
      <c r="AM5578" s="5"/>
      <c r="AN5578" s="5"/>
      <c r="AO5578" s="15"/>
    </row>
    <row r="5579" spans="1:41" x14ac:dyDescent="0.3">
      <c r="A5579" s="4"/>
      <c r="C5579" s="10"/>
      <c r="D5579" s="1"/>
      <c r="E5579" s="2"/>
      <c r="X5579"/>
      <c r="Y5579" s="7"/>
      <c r="AA5579"/>
      <c r="AB5579" s="7"/>
      <c r="AF5579" s="5"/>
      <c r="AG5579" s="5"/>
      <c r="AI5579" s="5"/>
      <c r="AJ5579" s="15"/>
      <c r="AK5579" s="5"/>
      <c r="AL5579" s="5"/>
      <c r="AM5579" s="5"/>
      <c r="AN5579" s="5"/>
      <c r="AO5579" s="15"/>
    </row>
    <row r="5580" spans="1:41" x14ac:dyDescent="0.3">
      <c r="A5580" s="4"/>
      <c r="C5580" s="10"/>
      <c r="D5580" s="1"/>
      <c r="E5580" s="2"/>
      <c r="X5580"/>
      <c r="Y5580" s="7"/>
      <c r="AA5580"/>
      <c r="AB5580" s="7"/>
      <c r="AF5580" s="5"/>
      <c r="AG5580" s="5"/>
      <c r="AI5580" s="5"/>
      <c r="AJ5580" s="15"/>
      <c r="AK5580" s="5"/>
      <c r="AL5580" s="5"/>
      <c r="AM5580" s="5"/>
      <c r="AN5580" s="5"/>
      <c r="AO5580" s="15"/>
    </row>
    <row r="5581" spans="1:41" x14ac:dyDescent="0.3">
      <c r="A5581" s="4"/>
      <c r="C5581" s="10"/>
      <c r="D5581" s="1"/>
      <c r="E5581" s="2"/>
      <c r="X5581"/>
      <c r="Y5581" s="7"/>
      <c r="AA5581"/>
      <c r="AB5581" s="7"/>
      <c r="AF5581" s="5"/>
      <c r="AG5581" s="5"/>
      <c r="AI5581" s="5"/>
      <c r="AJ5581" s="15"/>
      <c r="AK5581" s="5"/>
      <c r="AL5581" s="5"/>
      <c r="AM5581" s="5"/>
      <c r="AN5581" s="5"/>
      <c r="AO5581" s="15"/>
    </row>
    <row r="5582" spans="1:41" x14ac:dyDescent="0.3">
      <c r="A5582" s="4"/>
      <c r="C5582" s="10"/>
      <c r="D5582" s="1"/>
      <c r="E5582" s="2"/>
      <c r="X5582"/>
      <c r="Y5582" s="7"/>
      <c r="AA5582"/>
      <c r="AB5582" s="7"/>
      <c r="AF5582" s="5"/>
      <c r="AG5582" s="5"/>
      <c r="AI5582" s="5"/>
      <c r="AJ5582" s="15"/>
      <c r="AK5582" s="5"/>
      <c r="AL5582" s="5"/>
      <c r="AM5582" s="5"/>
      <c r="AN5582" s="5"/>
      <c r="AO5582" s="15"/>
    </row>
    <row r="5583" spans="1:41" x14ac:dyDescent="0.3">
      <c r="A5583" s="4"/>
      <c r="C5583" s="10"/>
      <c r="D5583" s="1"/>
      <c r="E5583" s="2"/>
      <c r="X5583"/>
      <c r="Y5583" s="7"/>
      <c r="AA5583"/>
      <c r="AB5583" s="7"/>
      <c r="AF5583" s="5"/>
      <c r="AG5583" s="5"/>
      <c r="AI5583" s="5"/>
      <c r="AJ5583" s="15"/>
      <c r="AK5583" s="5"/>
      <c r="AL5583" s="5"/>
      <c r="AM5583" s="5"/>
      <c r="AN5583" s="5"/>
      <c r="AO5583" s="15"/>
    </row>
    <row r="5584" spans="1:41" x14ac:dyDescent="0.3">
      <c r="A5584" s="4"/>
      <c r="C5584" s="10"/>
      <c r="D5584" s="1"/>
      <c r="E5584" s="2"/>
      <c r="X5584"/>
      <c r="Y5584" s="7"/>
      <c r="AA5584"/>
      <c r="AB5584" s="7"/>
      <c r="AF5584" s="5"/>
      <c r="AG5584" s="5"/>
      <c r="AI5584" s="5"/>
      <c r="AJ5584" s="15"/>
      <c r="AK5584" s="5"/>
      <c r="AL5584" s="5"/>
      <c r="AM5584" s="5"/>
      <c r="AN5584" s="5"/>
      <c r="AO5584" s="15"/>
    </row>
    <row r="5585" spans="1:41" x14ac:dyDescent="0.3">
      <c r="A5585" s="4"/>
      <c r="C5585" s="10"/>
      <c r="D5585" s="1"/>
      <c r="E5585" s="2"/>
      <c r="X5585"/>
      <c r="Y5585" s="7"/>
      <c r="AA5585"/>
      <c r="AB5585" s="7"/>
      <c r="AF5585" s="5"/>
      <c r="AG5585" s="5"/>
      <c r="AI5585" s="5"/>
      <c r="AJ5585" s="15"/>
      <c r="AK5585" s="5"/>
      <c r="AL5585" s="5"/>
      <c r="AM5585" s="5"/>
      <c r="AN5585" s="5"/>
      <c r="AO5585" s="15"/>
    </row>
    <row r="5586" spans="1:41" x14ac:dyDescent="0.3">
      <c r="A5586" s="4"/>
      <c r="C5586" s="10"/>
      <c r="D5586" s="1"/>
      <c r="E5586" s="2"/>
      <c r="X5586"/>
      <c r="Y5586" s="7"/>
      <c r="AA5586"/>
      <c r="AB5586" s="7"/>
      <c r="AF5586" s="5"/>
      <c r="AG5586" s="5"/>
      <c r="AI5586" s="5"/>
      <c r="AJ5586" s="15"/>
      <c r="AK5586" s="5"/>
      <c r="AL5586" s="5"/>
      <c r="AM5586" s="5"/>
      <c r="AN5586" s="5"/>
      <c r="AO5586" s="15"/>
    </row>
    <row r="5587" spans="1:41" x14ac:dyDescent="0.3">
      <c r="A5587" s="4"/>
      <c r="C5587" s="10"/>
      <c r="D5587" s="1"/>
      <c r="E5587" s="2"/>
      <c r="X5587"/>
      <c r="Y5587" s="7"/>
      <c r="AA5587"/>
      <c r="AB5587" s="7"/>
      <c r="AF5587" s="5"/>
      <c r="AG5587" s="5"/>
      <c r="AI5587" s="5"/>
      <c r="AJ5587" s="15"/>
      <c r="AK5587" s="5"/>
      <c r="AL5587" s="5"/>
      <c r="AM5587" s="5"/>
      <c r="AN5587" s="5"/>
      <c r="AO5587" s="15"/>
    </row>
    <row r="5588" spans="1:41" x14ac:dyDescent="0.3">
      <c r="A5588" s="4"/>
      <c r="C5588" s="10"/>
      <c r="D5588" s="1"/>
      <c r="E5588" s="2"/>
      <c r="X5588"/>
      <c r="Y5588" s="7"/>
      <c r="AA5588"/>
      <c r="AB5588" s="7"/>
      <c r="AF5588" s="5"/>
      <c r="AG5588" s="5"/>
      <c r="AI5588" s="5"/>
      <c r="AJ5588" s="15"/>
      <c r="AK5588" s="5"/>
      <c r="AL5588" s="5"/>
      <c r="AM5588" s="5"/>
      <c r="AN5588" s="5"/>
      <c r="AO5588" s="15"/>
    </row>
    <row r="5589" spans="1:41" x14ac:dyDescent="0.3">
      <c r="A5589" s="4"/>
      <c r="C5589" s="10"/>
      <c r="D5589" s="1"/>
      <c r="E5589" s="2"/>
      <c r="X5589"/>
      <c r="Y5589" s="7"/>
      <c r="AA5589"/>
      <c r="AB5589" s="7"/>
      <c r="AF5589" s="5"/>
      <c r="AG5589" s="5"/>
      <c r="AI5589" s="5"/>
      <c r="AJ5589" s="15"/>
      <c r="AK5589" s="5"/>
      <c r="AL5589" s="5"/>
      <c r="AM5589" s="5"/>
      <c r="AN5589" s="5"/>
      <c r="AO5589" s="15"/>
    </row>
    <row r="5590" spans="1:41" x14ac:dyDescent="0.3">
      <c r="A5590" s="4"/>
      <c r="C5590" s="10"/>
      <c r="D5590" s="1"/>
      <c r="E5590" s="2"/>
      <c r="X5590"/>
      <c r="Y5590" s="7"/>
      <c r="AA5590"/>
      <c r="AB5590" s="7"/>
      <c r="AF5590" s="5"/>
      <c r="AG5590" s="5"/>
      <c r="AI5590" s="5"/>
      <c r="AJ5590" s="15"/>
      <c r="AK5590" s="5"/>
      <c r="AL5590" s="5"/>
      <c r="AM5590" s="5"/>
      <c r="AN5590" s="5"/>
      <c r="AO5590" s="15"/>
    </row>
    <row r="5591" spans="1:41" x14ac:dyDescent="0.3">
      <c r="A5591" s="4"/>
      <c r="C5591" s="10"/>
      <c r="D5591" s="1"/>
      <c r="E5591" s="2"/>
      <c r="X5591"/>
      <c r="Y5591" s="7"/>
      <c r="AA5591"/>
      <c r="AB5591" s="7"/>
      <c r="AF5591" s="5"/>
      <c r="AG5591" s="5"/>
      <c r="AI5591" s="5"/>
      <c r="AJ5591" s="15"/>
      <c r="AK5591" s="5"/>
      <c r="AL5591" s="5"/>
      <c r="AM5591" s="5"/>
      <c r="AN5591" s="5"/>
      <c r="AO5591" s="15"/>
    </row>
    <row r="5592" spans="1:41" x14ac:dyDescent="0.3">
      <c r="A5592" s="4"/>
      <c r="C5592" s="10"/>
      <c r="D5592" s="1"/>
      <c r="E5592" s="2"/>
      <c r="X5592"/>
      <c r="Y5592" s="7"/>
      <c r="AA5592"/>
      <c r="AB5592" s="7"/>
      <c r="AF5592" s="5"/>
      <c r="AG5592" s="5"/>
      <c r="AI5592" s="5"/>
      <c r="AJ5592" s="15"/>
      <c r="AK5592" s="5"/>
      <c r="AL5592" s="5"/>
      <c r="AM5592" s="5"/>
      <c r="AN5592" s="5"/>
      <c r="AO5592" s="15"/>
    </row>
    <row r="5593" spans="1:41" x14ac:dyDescent="0.3">
      <c r="A5593" s="4"/>
      <c r="C5593" s="10"/>
      <c r="D5593" s="1"/>
      <c r="E5593" s="2"/>
      <c r="X5593"/>
      <c r="Y5593" s="7"/>
      <c r="AA5593"/>
      <c r="AB5593" s="7"/>
      <c r="AF5593" s="5"/>
      <c r="AG5593" s="5"/>
      <c r="AI5593" s="5"/>
      <c r="AJ5593" s="15"/>
      <c r="AK5593" s="5"/>
      <c r="AL5593" s="5"/>
      <c r="AM5593" s="5"/>
      <c r="AN5593" s="5"/>
      <c r="AO5593" s="15"/>
    </row>
    <row r="5594" spans="1:41" x14ac:dyDescent="0.3">
      <c r="A5594" s="4"/>
      <c r="C5594" s="10"/>
      <c r="D5594" s="1"/>
      <c r="E5594" s="2"/>
      <c r="X5594"/>
      <c r="Y5594" s="7"/>
      <c r="AA5594"/>
      <c r="AB5594" s="7"/>
      <c r="AF5594" s="5"/>
      <c r="AG5594" s="5"/>
      <c r="AI5594" s="5"/>
      <c r="AJ5594" s="15"/>
      <c r="AK5594" s="5"/>
      <c r="AL5594" s="5"/>
      <c r="AM5594" s="5"/>
      <c r="AN5594" s="5"/>
      <c r="AO5594" s="15"/>
    </row>
    <row r="5595" spans="1:41" x14ac:dyDescent="0.3">
      <c r="A5595" s="4"/>
      <c r="C5595" s="10"/>
      <c r="D5595" s="1"/>
      <c r="E5595" s="2"/>
      <c r="X5595"/>
      <c r="Y5595" s="7"/>
      <c r="AA5595"/>
      <c r="AB5595" s="7"/>
      <c r="AF5595" s="5"/>
      <c r="AG5595" s="5"/>
      <c r="AI5595" s="5"/>
      <c r="AJ5595" s="15"/>
      <c r="AK5595" s="5"/>
      <c r="AL5595" s="5"/>
      <c r="AM5595" s="5"/>
      <c r="AN5595" s="5"/>
      <c r="AO5595" s="15"/>
    </row>
    <row r="5596" spans="1:41" x14ac:dyDescent="0.3">
      <c r="A5596" s="4"/>
      <c r="C5596" s="10"/>
      <c r="D5596" s="1"/>
      <c r="E5596" s="2"/>
      <c r="X5596"/>
      <c r="Y5596" s="7"/>
      <c r="AA5596"/>
      <c r="AB5596" s="7"/>
      <c r="AF5596" s="5"/>
      <c r="AG5596" s="5"/>
      <c r="AI5596" s="5"/>
      <c r="AJ5596" s="15"/>
      <c r="AK5596" s="5"/>
      <c r="AL5596" s="5"/>
      <c r="AM5596" s="5"/>
      <c r="AN5596" s="5"/>
      <c r="AO5596" s="15"/>
    </row>
    <row r="5597" spans="1:41" x14ac:dyDescent="0.3">
      <c r="A5597" s="4"/>
      <c r="C5597" s="10"/>
      <c r="D5597" s="1"/>
      <c r="E5597" s="2"/>
      <c r="X5597"/>
      <c r="Y5597" s="7"/>
      <c r="AA5597"/>
      <c r="AB5597" s="7"/>
      <c r="AF5597" s="5"/>
      <c r="AG5597" s="5"/>
      <c r="AI5597" s="5"/>
      <c r="AJ5597" s="15"/>
      <c r="AK5597" s="5"/>
      <c r="AL5597" s="5"/>
      <c r="AM5597" s="5"/>
      <c r="AN5597" s="5"/>
      <c r="AO5597" s="15"/>
    </row>
    <row r="5598" spans="1:41" x14ac:dyDescent="0.3">
      <c r="A5598" s="4"/>
      <c r="C5598" s="10"/>
      <c r="D5598" s="1"/>
      <c r="E5598" s="2"/>
      <c r="X5598"/>
      <c r="Y5598" s="7"/>
      <c r="AA5598"/>
      <c r="AB5598" s="7"/>
      <c r="AF5598" s="5"/>
      <c r="AG5598" s="5"/>
      <c r="AI5598" s="5"/>
      <c r="AJ5598" s="15"/>
      <c r="AK5598" s="5"/>
      <c r="AL5598" s="5"/>
      <c r="AM5598" s="5"/>
      <c r="AN5598" s="5"/>
      <c r="AO5598" s="15"/>
    </row>
    <row r="5599" spans="1:41" x14ac:dyDescent="0.3">
      <c r="A5599" s="4"/>
      <c r="C5599" s="10"/>
      <c r="D5599" s="1"/>
      <c r="E5599" s="2"/>
      <c r="X5599"/>
      <c r="Y5599" s="7"/>
      <c r="AA5599"/>
      <c r="AB5599" s="7"/>
      <c r="AF5599" s="5"/>
      <c r="AG5599" s="5"/>
      <c r="AI5599" s="5"/>
      <c r="AJ5599" s="15"/>
      <c r="AK5599" s="5"/>
      <c r="AL5599" s="5"/>
      <c r="AM5599" s="5"/>
      <c r="AN5599" s="5"/>
      <c r="AO5599" s="15"/>
    </row>
    <row r="5600" spans="1:41" x14ac:dyDescent="0.3">
      <c r="A5600" s="4"/>
      <c r="C5600" s="10"/>
      <c r="D5600" s="1"/>
      <c r="E5600" s="2"/>
      <c r="X5600"/>
      <c r="Y5600" s="7"/>
      <c r="AA5600"/>
      <c r="AB5600" s="7"/>
      <c r="AF5600" s="5"/>
      <c r="AG5600" s="5"/>
      <c r="AI5600" s="5"/>
      <c r="AJ5600" s="15"/>
      <c r="AK5600" s="5"/>
      <c r="AL5600" s="5"/>
      <c r="AM5600" s="5"/>
      <c r="AN5600" s="5"/>
      <c r="AO5600" s="15"/>
    </row>
    <row r="5601" spans="1:41" x14ac:dyDescent="0.3">
      <c r="A5601" s="4"/>
      <c r="C5601" s="10"/>
      <c r="D5601" s="1"/>
      <c r="E5601" s="2"/>
      <c r="X5601"/>
      <c r="Y5601" s="7"/>
      <c r="AA5601"/>
      <c r="AB5601" s="7"/>
      <c r="AF5601" s="5"/>
      <c r="AG5601" s="5"/>
      <c r="AI5601" s="5"/>
      <c r="AJ5601" s="15"/>
      <c r="AK5601" s="5"/>
      <c r="AL5601" s="5"/>
      <c r="AM5601" s="5"/>
      <c r="AN5601" s="5"/>
      <c r="AO5601" s="15"/>
    </row>
    <row r="5602" spans="1:41" x14ac:dyDescent="0.3">
      <c r="A5602" s="4"/>
      <c r="C5602" s="10"/>
      <c r="D5602" s="1"/>
      <c r="E5602" s="2"/>
      <c r="X5602"/>
      <c r="Y5602" s="7"/>
      <c r="AA5602"/>
      <c r="AB5602" s="7"/>
      <c r="AF5602" s="5"/>
      <c r="AG5602" s="5"/>
      <c r="AI5602" s="5"/>
      <c r="AJ5602" s="15"/>
      <c r="AK5602" s="5"/>
      <c r="AL5602" s="5"/>
      <c r="AM5602" s="5"/>
      <c r="AN5602" s="5"/>
      <c r="AO5602" s="15"/>
    </row>
    <row r="5603" spans="1:41" x14ac:dyDescent="0.3">
      <c r="A5603" s="4"/>
      <c r="C5603" s="10"/>
      <c r="D5603" s="1"/>
      <c r="E5603" s="2"/>
      <c r="X5603"/>
      <c r="Y5603" s="7"/>
      <c r="AA5603"/>
      <c r="AB5603" s="7"/>
      <c r="AF5603" s="5"/>
      <c r="AG5603" s="5"/>
      <c r="AI5603" s="5"/>
      <c r="AJ5603" s="15"/>
      <c r="AK5603" s="5"/>
      <c r="AL5603" s="5"/>
      <c r="AM5603" s="5"/>
      <c r="AN5603" s="5"/>
      <c r="AO5603" s="15"/>
    </row>
    <row r="5604" spans="1:41" x14ac:dyDescent="0.3">
      <c r="A5604" s="4"/>
      <c r="C5604" s="10"/>
      <c r="D5604" s="1"/>
      <c r="E5604" s="2"/>
      <c r="X5604"/>
      <c r="Y5604" s="7"/>
      <c r="AA5604"/>
      <c r="AB5604" s="7"/>
      <c r="AF5604" s="5"/>
      <c r="AG5604" s="5"/>
      <c r="AI5604" s="5"/>
      <c r="AJ5604" s="15"/>
      <c r="AK5604" s="5"/>
      <c r="AL5604" s="5"/>
      <c r="AM5604" s="5"/>
      <c r="AN5604" s="5"/>
      <c r="AO5604" s="15"/>
    </row>
    <row r="5605" spans="1:41" x14ac:dyDescent="0.3">
      <c r="A5605" s="4"/>
      <c r="C5605" s="10"/>
      <c r="D5605" s="1"/>
      <c r="E5605" s="2"/>
      <c r="X5605"/>
      <c r="Y5605" s="7"/>
      <c r="AA5605"/>
      <c r="AB5605" s="7"/>
      <c r="AF5605" s="5"/>
      <c r="AG5605" s="5"/>
      <c r="AI5605" s="5"/>
      <c r="AJ5605" s="15"/>
      <c r="AK5605" s="5"/>
      <c r="AL5605" s="5"/>
      <c r="AM5605" s="5"/>
      <c r="AN5605" s="5"/>
      <c r="AO5605" s="15"/>
    </row>
    <row r="5606" spans="1:41" x14ac:dyDescent="0.3">
      <c r="A5606" s="4"/>
      <c r="C5606" s="10"/>
      <c r="D5606" s="1"/>
      <c r="E5606" s="2"/>
      <c r="X5606"/>
      <c r="Y5606" s="7"/>
      <c r="AA5606"/>
      <c r="AB5606" s="7"/>
      <c r="AF5606" s="5"/>
      <c r="AG5606" s="5"/>
      <c r="AI5606" s="5"/>
      <c r="AJ5606" s="15"/>
      <c r="AK5606" s="5"/>
      <c r="AL5606" s="5"/>
      <c r="AM5606" s="5"/>
      <c r="AN5606" s="5"/>
      <c r="AO5606" s="15"/>
    </row>
    <row r="5607" spans="1:41" x14ac:dyDescent="0.3">
      <c r="A5607" s="4"/>
      <c r="C5607" s="10"/>
      <c r="D5607" s="1"/>
      <c r="E5607" s="2"/>
      <c r="X5607"/>
      <c r="Y5607" s="7"/>
      <c r="AA5607"/>
      <c r="AB5607" s="7"/>
      <c r="AF5607" s="5"/>
      <c r="AG5607" s="5"/>
      <c r="AI5607" s="5"/>
      <c r="AJ5607" s="15"/>
      <c r="AK5607" s="5"/>
      <c r="AL5607" s="5"/>
      <c r="AM5607" s="5"/>
      <c r="AN5607" s="5"/>
      <c r="AO5607" s="15"/>
    </row>
    <row r="5608" spans="1:41" x14ac:dyDescent="0.3">
      <c r="A5608" s="4"/>
      <c r="C5608" s="10"/>
      <c r="D5608" s="1"/>
      <c r="E5608" s="2"/>
      <c r="X5608"/>
      <c r="Y5608" s="7"/>
      <c r="AA5608"/>
      <c r="AB5608" s="7"/>
      <c r="AF5608" s="5"/>
      <c r="AG5608" s="5"/>
      <c r="AI5608" s="5"/>
      <c r="AJ5608" s="15"/>
      <c r="AK5608" s="5"/>
      <c r="AL5608" s="5"/>
      <c r="AM5608" s="5"/>
      <c r="AN5608" s="5"/>
      <c r="AO5608" s="15"/>
    </row>
    <row r="5609" spans="1:41" x14ac:dyDescent="0.3">
      <c r="A5609" s="4"/>
      <c r="C5609" s="10"/>
      <c r="D5609" s="1"/>
      <c r="E5609" s="2"/>
      <c r="X5609"/>
      <c r="Y5609" s="7"/>
      <c r="AA5609"/>
      <c r="AB5609" s="7"/>
      <c r="AF5609" s="5"/>
      <c r="AG5609" s="5"/>
      <c r="AI5609" s="5"/>
      <c r="AJ5609" s="15"/>
      <c r="AK5609" s="5"/>
      <c r="AL5609" s="5"/>
      <c r="AM5609" s="5"/>
      <c r="AN5609" s="5"/>
      <c r="AO5609" s="15"/>
    </row>
    <row r="5610" spans="1:41" x14ac:dyDescent="0.3">
      <c r="A5610" s="4"/>
      <c r="C5610" s="10"/>
      <c r="D5610" s="1"/>
      <c r="E5610" s="2"/>
      <c r="X5610"/>
      <c r="Y5610" s="7"/>
      <c r="AA5610"/>
      <c r="AB5610" s="7"/>
      <c r="AF5610" s="5"/>
      <c r="AG5610" s="5"/>
      <c r="AI5610" s="5"/>
      <c r="AJ5610" s="15"/>
      <c r="AK5610" s="5"/>
      <c r="AL5610" s="5"/>
      <c r="AM5610" s="5"/>
      <c r="AN5610" s="5"/>
      <c r="AO5610" s="15"/>
    </row>
    <row r="5611" spans="1:41" x14ac:dyDescent="0.3">
      <c r="A5611" s="4"/>
      <c r="C5611" s="10"/>
      <c r="D5611" s="1"/>
      <c r="E5611" s="2"/>
      <c r="X5611"/>
      <c r="Y5611" s="7"/>
      <c r="AA5611"/>
      <c r="AB5611" s="7"/>
      <c r="AF5611" s="5"/>
      <c r="AG5611" s="5"/>
      <c r="AI5611" s="5"/>
      <c r="AJ5611" s="15"/>
      <c r="AK5611" s="5"/>
      <c r="AL5611" s="5"/>
      <c r="AM5611" s="5"/>
      <c r="AN5611" s="5"/>
      <c r="AO5611" s="15"/>
    </row>
    <row r="5612" spans="1:41" x14ac:dyDescent="0.3">
      <c r="A5612" s="4"/>
      <c r="C5612" s="10"/>
      <c r="D5612" s="1"/>
      <c r="E5612" s="2"/>
      <c r="X5612"/>
      <c r="Y5612" s="7"/>
      <c r="AA5612"/>
      <c r="AB5612" s="7"/>
      <c r="AF5612" s="5"/>
      <c r="AG5612" s="5"/>
      <c r="AI5612" s="5"/>
      <c r="AJ5612" s="15"/>
      <c r="AK5612" s="5"/>
      <c r="AL5612" s="5"/>
      <c r="AM5612" s="5"/>
      <c r="AN5612" s="5"/>
      <c r="AO5612" s="15"/>
    </row>
    <row r="5613" spans="1:41" x14ac:dyDescent="0.3">
      <c r="A5613" s="4"/>
      <c r="C5613" s="10"/>
      <c r="D5613" s="1"/>
      <c r="E5613" s="2"/>
      <c r="X5613"/>
      <c r="Y5613" s="7"/>
      <c r="AA5613"/>
      <c r="AB5613" s="7"/>
      <c r="AF5613" s="5"/>
      <c r="AG5613" s="5"/>
      <c r="AI5613" s="5"/>
      <c r="AJ5613" s="15"/>
      <c r="AK5613" s="5"/>
      <c r="AL5613" s="5"/>
      <c r="AM5613" s="5"/>
      <c r="AN5613" s="5"/>
      <c r="AO5613" s="15"/>
    </row>
    <row r="5614" spans="1:41" x14ac:dyDescent="0.3">
      <c r="A5614" s="4"/>
      <c r="C5614" s="10"/>
      <c r="D5614" s="1"/>
      <c r="E5614" s="2"/>
      <c r="X5614"/>
      <c r="Y5614" s="7"/>
      <c r="AA5614"/>
      <c r="AB5614" s="7"/>
      <c r="AF5614" s="5"/>
      <c r="AG5614" s="5"/>
      <c r="AI5614" s="5"/>
      <c r="AJ5614" s="15"/>
      <c r="AK5614" s="5"/>
      <c r="AL5614" s="5"/>
      <c r="AM5614" s="5"/>
      <c r="AN5614" s="5"/>
      <c r="AO5614" s="15"/>
    </row>
    <row r="5615" spans="1:41" x14ac:dyDescent="0.3">
      <c r="A5615" s="4"/>
      <c r="C5615" s="10"/>
      <c r="D5615" s="1"/>
      <c r="E5615" s="2"/>
      <c r="X5615"/>
      <c r="Y5615" s="7"/>
      <c r="AA5615"/>
      <c r="AB5615" s="7"/>
      <c r="AF5615" s="5"/>
      <c r="AG5615" s="5"/>
      <c r="AI5615" s="5"/>
      <c r="AJ5615" s="15"/>
      <c r="AK5615" s="5"/>
      <c r="AL5615" s="5"/>
      <c r="AM5615" s="5"/>
      <c r="AN5615" s="5"/>
      <c r="AO5615" s="15"/>
    </row>
    <row r="5616" spans="1:41" x14ac:dyDescent="0.3">
      <c r="A5616" s="4"/>
      <c r="C5616" s="10"/>
      <c r="D5616" s="1"/>
      <c r="E5616" s="2"/>
      <c r="X5616"/>
      <c r="Y5616" s="7"/>
      <c r="AA5616"/>
      <c r="AB5616" s="7"/>
      <c r="AF5616" s="5"/>
      <c r="AG5616" s="5"/>
      <c r="AI5616" s="5"/>
      <c r="AJ5616" s="15"/>
      <c r="AK5616" s="5"/>
      <c r="AL5616" s="5"/>
      <c r="AM5616" s="5"/>
      <c r="AN5616" s="5"/>
      <c r="AO5616" s="15"/>
    </row>
    <row r="5617" spans="1:41" x14ac:dyDescent="0.3">
      <c r="A5617" s="4"/>
      <c r="C5617" s="10"/>
      <c r="D5617" s="1"/>
      <c r="E5617" s="2"/>
      <c r="X5617"/>
      <c r="Y5617" s="7"/>
      <c r="AA5617"/>
      <c r="AB5617" s="7"/>
      <c r="AF5617" s="5"/>
      <c r="AG5617" s="5"/>
      <c r="AI5617" s="5"/>
      <c r="AJ5617" s="15"/>
      <c r="AK5617" s="5"/>
      <c r="AL5617" s="5"/>
      <c r="AM5617" s="5"/>
      <c r="AN5617" s="5"/>
      <c r="AO5617" s="15"/>
    </row>
    <row r="5618" spans="1:41" x14ac:dyDescent="0.3">
      <c r="A5618" s="4"/>
      <c r="C5618" s="10"/>
      <c r="D5618" s="1"/>
      <c r="E5618" s="2"/>
      <c r="X5618"/>
      <c r="Y5618" s="7"/>
      <c r="AA5618"/>
      <c r="AB5618" s="7"/>
      <c r="AF5618" s="5"/>
      <c r="AG5618" s="5"/>
      <c r="AI5618" s="5"/>
      <c r="AJ5618" s="15"/>
      <c r="AK5618" s="5"/>
      <c r="AL5618" s="5"/>
      <c r="AM5618" s="5"/>
      <c r="AN5618" s="5"/>
      <c r="AO5618" s="15"/>
    </row>
    <row r="5619" spans="1:41" x14ac:dyDescent="0.3">
      <c r="A5619" s="4"/>
      <c r="C5619" s="10"/>
      <c r="D5619" s="1"/>
      <c r="E5619" s="2"/>
      <c r="X5619"/>
      <c r="Y5619" s="7"/>
      <c r="AA5619"/>
      <c r="AB5619" s="7"/>
      <c r="AF5619" s="5"/>
      <c r="AG5619" s="5"/>
      <c r="AI5619" s="5"/>
      <c r="AJ5619" s="15"/>
      <c r="AK5619" s="5"/>
      <c r="AL5619" s="5"/>
      <c r="AM5619" s="5"/>
      <c r="AN5619" s="5"/>
      <c r="AO5619" s="15"/>
    </row>
    <row r="5620" spans="1:41" x14ac:dyDescent="0.3">
      <c r="A5620" s="4"/>
      <c r="C5620" s="10"/>
      <c r="D5620" s="1"/>
      <c r="E5620" s="2"/>
      <c r="X5620"/>
      <c r="Y5620" s="7"/>
      <c r="AA5620"/>
      <c r="AB5620" s="7"/>
      <c r="AF5620" s="5"/>
      <c r="AG5620" s="5"/>
      <c r="AI5620" s="5"/>
      <c r="AJ5620" s="15"/>
      <c r="AK5620" s="5"/>
      <c r="AL5620" s="5"/>
      <c r="AM5620" s="5"/>
      <c r="AN5620" s="5"/>
      <c r="AO5620" s="15"/>
    </row>
    <row r="5621" spans="1:41" x14ac:dyDescent="0.3">
      <c r="A5621" s="4"/>
      <c r="C5621" s="10"/>
      <c r="D5621" s="1"/>
      <c r="E5621" s="2"/>
      <c r="X5621"/>
      <c r="Y5621" s="7"/>
      <c r="AA5621"/>
      <c r="AB5621" s="7"/>
      <c r="AF5621" s="5"/>
      <c r="AG5621" s="5"/>
      <c r="AI5621" s="5"/>
      <c r="AJ5621" s="15"/>
      <c r="AK5621" s="5"/>
      <c r="AL5621" s="5"/>
      <c r="AM5621" s="5"/>
      <c r="AN5621" s="5"/>
      <c r="AO5621" s="15"/>
    </row>
    <row r="5622" spans="1:41" x14ac:dyDescent="0.3">
      <c r="A5622" s="4"/>
      <c r="C5622" s="10"/>
      <c r="D5622" s="1"/>
      <c r="E5622" s="2"/>
      <c r="X5622"/>
      <c r="Y5622" s="7"/>
      <c r="AA5622"/>
      <c r="AB5622" s="7"/>
      <c r="AF5622" s="5"/>
      <c r="AG5622" s="5"/>
      <c r="AI5622" s="5"/>
      <c r="AJ5622" s="15"/>
      <c r="AK5622" s="5"/>
      <c r="AL5622" s="5"/>
      <c r="AM5622" s="5"/>
      <c r="AN5622" s="5"/>
      <c r="AO5622" s="15"/>
    </row>
    <row r="5623" spans="1:41" x14ac:dyDescent="0.3">
      <c r="A5623" s="4"/>
      <c r="C5623" s="10"/>
      <c r="D5623" s="1"/>
      <c r="E5623" s="2"/>
      <c r="X5623"/>
      <c r="Y5623" s="7"/>
      <c r="AA5623"/>
      <c r="AB5623" s="7"/>
      <c r="AF5623" s="5"/>
      <c r="AG5623" s="5"/>
      <c r="AI5623" s="5"/>
      <c r="AJ5623" s="15"/>
      <c r="AK5623" s="5"/>
      <c r="AL5623" s="5"/>
      <c r="AM5623" s="5"/>
      <c r="AN5623" s="5"/>
      <c r="AO5623" s="15"/>
    </row>
    <row r="5624" spans="1:41" x14ac:dyDescent="0.3">
      <c r="A5624" s="4"/>
      <c r="C5624" s="10"/>
      <c r="D5624" s="1"/>
      <c r="E5624" s="2"/>
      <c r="X5624"/>
      <c r="Y5624" s="7"/>
      <c r="AA5624"/>
      <c r="AB5624" s="7"/>
      <c r="AF5624" s="5"/>
      <c r="AG5624" s="5"/>
      <c r="AI5624" s="5"/>
      <c r="AJ5624" s="15"/>
      <c r="AK5624" s="5"/>
      <c r="AL5624" s="5"/>
      <c r="AM5624" s="5"/>
      <c r="AN5624" s="5"/>
      <c r="AO5624" s="15"/>
    </row>
    <row r="5625" spans="1:41" x14ac:dyDescent="0.3">
      <c r="A5625" s="4"/>
      <c r="C5625" s="10"/>
      <c r="D5625" s="1"/>
      <c r="E5625" s="2"/>
      <c r="X5625"/>
      <c r="Y5625" s="7"/>
      <c r="AA5625"/>
      <c r="AB5625" s="7"/>
      <c r="AF5625" s="5"/>
      <c r="AG5625" s="5"/>
      <c r="AI5625" s="5"/>
      <c r="AJ5625" s="15"/>
      <c r="AK5625" s="5"/>
      <c r="AL5625" s="5"/>
      <c r="AM5625" s="5"/>
      <c r="AN5625" s="5"/>
      <c r="AO5625" s="15"/>
    </row>
    <row r="5626" spans="1:41" x14ac:dyDescent="0.3">
      <c r="A5626" s="4"/>
      <c r="C5626" s="10"/>
      <c r="D5626" s="1"/>
      <c r="E5626" s="2"/>
      <c r="X5626"/>
      <c r="Y5626" s="7"/>
      <c r="AA5626"/>
      <c r="AB5626" s="7"/>
      <c r="AF5626" s="5"/>
      <c r="AG5626" s="5"/>
      <c r="AI5626" s="5"/>
      <c r="AJ5626" s="15"/>
      <c r="AK5626" s="5"/>
      <c r="AL5626" s="5"/>
      <c r="AM5626" s="5"/>
      <c r="AN5626" s="5"/>
      <c r="AO5626" s="15"/>
    </row>
    <row r="5627" spans="1:41" x14ac:dyDescent="0.3">
      <c r="A5627" s="4"/>
      <c r="C5627" s="10"/>
      <c r="D5627" s="1"/>
      <c r="E5627" s="2"/>
      <c r="X5627"/>
      <c r="Y5627" s="7"/>
      <c r="AA5627"/>
      <c r="AB5627" s="7"/>
      <c r="AF5627" s="5"/>
      <c r="AG5627" s="5"/>
      <c r="AI5627" s="5"/>
      <c r="AJ5627" s="15"/>
      <c r="AK5627" s="5"/>
      <c r="AL5627" s="5"/>
      <c r="AM5627" s="5"/>
      <c r="AN5627" s="5"/>
      <c r="AO5627" s="15"/>
    </row>
    <row r="5628" spans="1:41" x14ac:dyDescent="0.3">
      <c r="A5628" s="4"/>
      <c r="C5628" s="10"/>
      <c r="D5628" s="1"/>
      <c r="E5628" s="2"/>
      <c r="X5628"/>
      <c r="Y5628" s="7"/>
      <c r="AA5628"/>
      <c r="AB5628" s="7"/>
      <c r="AF5628" s="5"/>
      <c r="AG5628" s="5"/>
      <c r="AI5628" s="5"/>
      <c r="AJ5628" s="15"/>
      <c r="AK5628" s="5"/>
      <c r="AL5628" s="5"/>
      <c r="AM5628" s="5"/>
      <c r="AN5628" s="5"/>
      <c r="AO5628" s="15"/>
    </row>
    <row r="5629" spans="1:41" x14ac:dyDescent="0.3">
      <c r="A5629" s="4"/>
      <c r="C5629" s="10"/>
      <c r="D5629" s="1"/>
      <c r="E5629" s="2"/>
      <c r="X5629"/>
      <c r="Y5629" s="7"/>
      <c r="AA5629"/>
      <c r="AB5629" s="7"/>
      <c r="AF5629" s="5"/>
      <c r="AG5629" s="5"/>
      <c r="AI5629" s="5"/>
      <c r="AJ5629" s="15"/>
      <c r="AK5629" s="5"/>
      <c r="AL5629" s="5"/>
      <c r="AM5629" s="5"/>
      <c r="AN5629" s="5"/>
      <c r="AO5629" s="15"/>
    </row>
    <row r="5630" spans="1:41" x14ac:dyDescent="0.3">
      <c r="A5630" s="4"/>
      <c r="C5630" s="10"/>
      <c r="D5630" s="1"/>
      <c r="E5630" s="2"/>
      <c r="X5630"/>
      <c r="Y5630" s="7"/>
      <c r="AA5630"/>
      <c r="AB5630" s="7"/>
      <c r="AF5630" s="5"/>
      <c r="AG5630" s="5"/>
      <c r="AI5630" s="5"/>
      <c r="AJ5630" s="15"/>
      <c r="AK5630" s="5"/>
      <c r="AL5630" s="5"/>
      <c r="AM5630" s="5"/>
      <c r="AN5630" s="5"/>
      <c r="AO5630" s="15"/>
    </row>
    <row r="5631" spans="1:41" x14ac:dyDescent="0.3">
      <c r="A5631" s="4"/>
      <c r="C5631" s="10"/>
      <c r="D5631" s="1"/>
      <c r="E5631" s="2"/>
      <c r="X5631"/>
      <c r="Y5631" s="7"/>
      <c r="AA5631"/>
      <c r="AB5631" s="7"/>
      <c r="AF5631" s="5"/>
      <c r="AG5631" s="5"/>
      <c r="AI5631" s="5"/>
      <c r="AJ5631" s="15"/>
      <c r="AK5631" s="5"/>
      <c r="AL5631" s="5"/>
      <c r="AM5631" s="5"/>
      <c r="AN5631" s="5"/>
      <c r="AO5631" s="15"/>
    </row>
    <row r="5632" spans="1:41" x14ac:dyDescent="0.3">
      <c r="A5632" s="4"/>
      <c r="C5632" s="10"/>
      <c r="D5632" s="1"/>
      <c r="E5632" s="2"/>
      <c r="X5632"/>
      <c r="Y5632" s="7"/>
      <c r="AA5632"/>
      <c r="AB5632" s="7"/>
      <c r="AF5632" s="5"/>
      <c r="AG5632" s="5"/>
      <c r="AI5632" s="5"/>
      <c r="AJ5632" s="15"/>
      <c r="AK5632" s="5"/>
      <c r="AL5632" s="5"/>
      <c r="AM5632" s="5"/>
      <c r="AN5632" s="5"/>
      <c r="AO5632" s="15"/>
    </row>
    <row r="5633" spans="1:41" x14ac:dyDescent="0.3">
      <c r="A5633" s="4"/>
      <c r="C5633" s="10"/>
      <c r="D5633" s="1"/>
      <c r="E5633" s="2"/>
      <c r="X5633"/>
      <c r="Y5633" s="7"/>
      <c r="AA5633"/>
      <c r="AB5633" s="7"/>
      <c r="AF5633" s="5"/>
      <c r="AG5633" s="5"/>
      <c r="AI5633" s="5"/>
      <c r="AJ5633" s="15"/>
      <c r="AK5633" s="5"/>
      <c r="AL5633" s="5"/>
      <c r="AM5633" s="5"/>
      <c r="AN5633" s="5"/>
      <c r="AO5633" s="15"/>
    </row>
    <row r="5634" spans="1:41" x14ac:dyDescent="0.3">
      <c r="A5634" s="4"/>
      <c r="C5634" s="10"/>
      <c r="D5634" s="1"/>
      <c r="E5634" s="2"/>
      <c r="X5634"/>
      <c r="Y5634" s="7"/>
      <c r="AA5634"/>
      <c r="AB5634" s="7"/>
      <c r="AF5634" s="5"/>
      <c r="AG5634" s="5"/>
      <c r="AI5634" s="5"/>
      <c r="AJ5634" s="15"/>
      <c r="AK5634" s="5"/>
      <c r="AL5634" s="5"/>
      <c r="AM5634" s="5"/>
      <c r="AN5634" s="5"/>
      <c r="AO5634" s="15"/>
    </row>
    <row r="5635" spans="1:41" x14ac:dyDescent="0.3">
      <c r="A5635" s="4"/>
      <c r="C5635" s="10"/>
      <c r="D5635" s="1"/>
      <c r="E5635" s="2"/>
      <c r="X5635"/>
      <c r="Y5635" s="7"/>
      <c r="AA5635"/>
      <c r="AB5635" s="7"/>
      <c r="AF5635" s="5"/>
      <c r="AG5635" s="5"/>
      <c r="AI5635" s="5"/>
      <c r="AJ5635" s="15"/>
      <c r="AK5635" s="5"/>
      <c r="AL5635" s="5"/>
      <c r="AM5635" s="5"/>
      <c r="AN5635" s="5"/>
      <c r="AO5635" s="15"/>
    </row>
    <row r="5636" spans="1:41" x14ac:dyDescent="0.3">
      <c r="A5636" s="4"/>
      <c r="C5636" s="10"/>
      <c r="D5636" s="1"/>
      <c r="E5636" s="2"/>
      <c r="X5636"/>
      <c r="Y5636" s="7"/>
      <c r="AA5636"/>
      <c r="AB5636" s="7"/>
      <c r="AF5636" s="5"/>
      <c r="AG5636" s="5"/>
      <c r="AI5636" s="5"/>
      <c r="AJ5636" s="15"/>
      <c r="AK5636" s="5"/>
      <c r="AL5636" s="5"/>
      <c r="AM5636" s="5"/>
      <c r="AN5636" s="5"/>
      <c r="AO5636" s="15"/>
    </row>
    <row r="5637" spans="1:41" x14ac:dyDescent="0.3">
      <c r="A5637" s="4"/>
      <c r="C5637" s="10"/>
      <c r="D5637" s="1"/>
      <c r="E5637" s="2"/>
      <c r="X5637"/>
      <c r="Y5637" s="7"/>
      <c r="AA5637"/>
      <c r="AB5637" s="7"/>
      <c r="AF5637" s="5"/>
      <c r="AG5637" s="5"/>
      <c r="AI5637" s="5"/>
      <c r="AJ5637" s="15"/>
      <c r="AK5637" s="5"/>
      <c r="AL5637" s="5"/>
      <c r="AM5637" s="5"/>
      <c r="AN5637" s="5"/>
      <c r="AO5637" s="15"/>
    </row>
    <row r="5638" spans="1:41" x14ac:dyDescent="0.3">
      <c r="A5638" s="4"/>
      <c r="C5638" s="10"/>
      <c r="D5638" s="1"/>
      <c r="E5638" s="2"/>
      <c r="X5638"/>
      <c r="Y5638" s="7"/>
      <c r="AA5638"/>
      <c r="AB5638" s="7"/>
      <c r="AF5638" s="5"/>
      <c r="AG5638" s="5"/>
      <c r="AI5638" s="5"/>
      <c r="AJ5638" s="15"/>
      <c r="AK5638" s="5"/>
      <c r="AL5638" s="5"/>
      <c r="AM5638" s="5"/>
      <c r="AN5638" s="5"/>
      <c r="AO5638" s="15"/>
    </row>
    <row r="5639" spans="1:41" x14ac:dyDescent="0.3">
      <c r="A5639" s="4"/>
      <c r="C5639" s="10"/>
      <c r="D5639" s="1"/>
      <c r="E5639" s="2"/>
      <c r="X5639"/>
      <c r="Y5639" s="7"/>
      <c r="AA5639"/>
      <c r="AB5639" s="7"/>
      <c r="AF5639" s="5"/>
      <c r="AG5639" s="5"/>
      <c r="AI5639" s="5"/>
      <c r="AJ5639" s="15"/>
      <c r="AK5639" s="5"/>
      <c r="AL5639" s="5"/>
      <c r="AM5639" s="5"/>
      <c r="AN5639" s="5"/>
      <c r="AO5639" s="15"/>
    </row>
    <row r="5640" spans="1:41" x14ac:dyDescent="0.3">
      <c r="A5640" s="4"/>
      <c r="C5640" s="10"/>
      <c r="D5640" s="1"/>
      <c r="E5640" s="2"/>
      <c r="X5640"/>
      <c r="Y5640" s="7"/>
      <c r="AA5640"/>
      <c r="AB5640" s="7"/>
      <c r="AF5640" s="5"/>
      <c r="AG5640" s="5"/>
      <c r="AI5640" s="5"/>
      <c r="AJ5640" s="15"/>
      <c r="AK5640" s="5"/>
      <c r="AL5640" s="5"/>
      <c r="AM5640" s="5"/>
      <c r="AN5640" s="5"/>
      <c r="AO5640" s="15"/>
    </row>
    <row r="5641" spans="1:41" x14ac:dyDescent="0.3">
      <c r="A5641" s="4"/>
      <c r="C5641" s="10"/>
      <c r="D5641" s="1"/>
      <c r="E5641" s="2"/>
      <c r="X5641"/>
      <c r="Y5641" s="7"/>
      <c r="AA5641"/>
      <c r="AB5641" s="7"/>
      <c r="AF5641" s="5"/>
      <c r="AG5641" s="5"/>
      <c r="AI5641" s="5"/>
      <c r="AJ5641" s="15"/>
      <c r="AK5641" s="5"/>
      <c r="AL5641" s="5"/>
      <c r="AM5641" s="5"/>
      <c r="AN5641" s="5"/>
      <c r="AO5641" s="15"/>
    </row>
    <row r="5642" spans="1:41" x14ac:dyDescent="0.3">
      <c r="A5642" s="4"/>
      <c r="C5642" s="10"/>
      <c r="D5642" s="1"/>
      <c r="E5642" s="2"/>
      <c r="X5642"/>
      <c r="Y5642" s="7"/>
      <c r="AA5642"/>
      <c r="AB5642" s="7"/>
      <c r="AF5642" s="5"/>
      <c r="AG5642" s="5"/>
      <c r="AI5642" s="5"/>
      <c r="AJ5642" s="15"/>
      <c r="AK5642" s="5"/>
      <c r="AL5642" s="5"/>
      <c r="AM5642" s="5"/>
      <c r="AN5642" s="5"/>
      <c r="AO5642" s="15"/>
    </row>
    <row r="5643" spans="1:41" x14ac:dyDescent="0.3">
      <c r="A5643" s="4"/>
      <c r="C5643" s="10"/>
      <c r="D5643" s="1"/>
      <c r="E5643" s="2"/>
      <c r="X5643"/>
      <c r="Y5643" s="7"/>
      <c r="AA5643"/>
      <c r="AB5643" s="7"/>
      <c r="AF5643" s="5"/>
      <c r="AG5643" s="5"/>
      <c r="AI5643" s="5"/>
      <c r="AJ5643" s="15"/>
      <c r="AK5643" s="5"/>
      <c r="AL5643" s="5"/>
      <c r="AM5643" s="5"/>
      <c r="AN5643" s="5"/>
      <c r="AO5643" s="15"/>
    </row>
    <row r="5644" spans="1:41" x14ac:dyDescent="0.3">
      <c r="A5644" s="4"/>
      <c r="C5644" s="10"/>
      <c r="D5644" s="1"/>
      <c r="E5644" s="2"/>
      <c r="X5644"/>
      <c r="Y5644" s="7"/>
      <c r="AA5644"/>
      <c r="AB5644" s="7"/>
      <c r="AF5644" s="5"/>
      <c r="AG5644" s="5"/>
      <c r="AI5644" s="5"/>
      <c r="AJ5644" s="15"/>
      <c r="AK5644" s="5"/>
      <c r="AL5644" s="5"/>
      <c r="AM5644" s="5"/>
      <c r="AN5644" s="5"/>
      <c r="AO5644" s="15"/>
    </row>
    <row r="5645" spans="1:41" x14ac:dyDescent="0.3">
      <c r="A5645" s="4"/>
      <c r="C5645" s="10"/>
      <c r="D5645" s="1"/>
      <c r="E5645" s="2"/>
      <c r="X5645"/>
      <c r="Y5645" s="7"/>
      <c r="AA5645"/>
      <c r="AB5645" s="7"/>
      <c r="AF5645" s="5"/>
      <c r="AG5645" s="5"/>
      <c r="AI5645" s="5"/>
      <c r="AJ5645" s="15"/>
      <c r="AK5645" s="5"/>
      <c r="AL5645" s="5"/>
      <c r="AM5645" s="5"/>
      <c r="AN5645" s="5"/>
      <c r="AO5645" s="15"/>
    </row>
    <row r="5646" spans="1:41" x14ac:dyDescent="0.3">
      <c r="A5646" s="4"/>
      <c r="C5646" s="10"/>
      <c r="D5646" s="1"/>
      <c r="E5646" s="2"/>
      <c r="X5646"/>
      <c r="Y5646" s="7"/>
      <c r="AA5646"/>
      <c r="AB5646" s="7"/>
      <c r="AF5646" s="5"/>
      <c r="AG5646" s="5"/>
      <c r="AI5646" s="5"/>
      <c r="AJ5646" s="15"/>
      <c r="AK5646" s="5"/>
      <c r="AL5646" s="5"/>
      <c r="AM5646" s="5"/>
      <c r="AN5646" s="5"/>
      <c r="AO5646" s="15"/>
    </row>
    <row r="5647" spans="1:41" x14ac:dyDescent="0.3">
      <c r="A5647" s="4"/>
      <c r="C5647" s="10"/>
      <c r="D5647" s="1"/>
      <c r="E5647" s="2"/>
      <c r="X5647"/>
      <c r="Y5647" s="7"/>
      <c r="AA5647"/>
      <c r="AB5647" s="7"/>
      <c r="AF5647" s="5"/>
      <c r="AG5647" s="5"/>
      <c r="AI5647" s="5"/>
      <c r="AJ5647" s="15"/>
      <c r="AK5647" s="5"/>
      <c r="AL5647" s="5"/>
      <c r="AM5647" s="5"/>
      <c r="AN5647" s="5"/>
      <c r="AO5647" s="15"/>
    </row>
    <row r="5648" spans="1:41" x14ac:dyDescent="0.3">
      <c r="A5648" s="4"/>
      <c r="C5648" s="10"/>
      <c r="D5648" s="1"/>
      <c r="E5648" s="2"/>
      <c r="X5648"/>
      <c r="Y5648" s="7"/>
      <c r="AA5648"/>
      <c r="AB5648" s="7"/>
      <c r="AF5648" s="5"/>
      <c r="AG5648" s="5"/>
      <c r="AI5648" s="5"/>
      <c r="AJ5648" s="15"/>
      <c r="AK5648" s="5"/>
      <c r="AL5648" s="5"/>
      <c r="AM5648" s="5"/>
      <c r="AN5648" s="5"/>
      <c r="AO5648" s="15"/>
    </row>
    <row r="5649" spans="1:41" x14ac:dyDescent="0.3">
      <c r="A5649" s="4"/>
      <c r="C5649" s="10"/>
      <c r="D5649" s="1"/>
      <c r="E5649" s="2"/>
      <c r="X5649"/>
      <c r="Y5649" s="7"/>
      <c r="AA5649"/>
      <c r="AB5649" s="7"/>
      <c r="AF5649" s="5"/>
      <c r="AG5649" s="5"/>
      <c r="AI5649" s="5"/>
      <c r="AJ5649" s="15"/>
      <c r="AK5649" s="5"/>
      <c r="AL5649" s="5"/>
      <c r="AM5649" s="5"/>
      <c r="AN5649" s="5"/>
      <c r="AO5649" s="15"/>
    </row>
    <row r="5650" spans="1:41" x14ac:dyDescent="0.3">
      <c r="A5650" s="4"/>
      <c r="C5650" s="10"/>
      <c r="D5650" s="1"/>
      <c r="E5650" s="2"/>
      <c r="X5650"/>
      <c r="Y5650" s="7"/>
      <c r="AA5650"/>
      <c r="AB5650" s="7"/>
      <c r="AF5650" s="5"/>
      <c r="AG5650" s="5"/>
      <c r="AI5650" s="5"/>
      <c r="AJ5650" s="15"/>
      <c r="AK5650" s="5"/>
      <c r="AL5650" s="5"/>
      <c r="AM5650" s="5"/>
      <c r="AN5650" s="5"/>
      <c r="AO5650" s="15"/>
    </row>
    <row r="5651" spans="1:41" x14ac:dyDescent="0.3">
      <c r="A5651" s="4"/>
      <c r="C5651" s="10"/>
      <c r="D5651" s="1"/>
      <c r="E5651" s="2"/>
      <c r="X5651"/>
      <c r="Y5651" s="7"/>
      <c r="AA5651"/>
      <c r="AB5651" s="7"/>
      <c r="AF5651" s="5"/>
      <c r="AG5651" s="5"/>
      <c r="AI5651" s="5"/>
      <c r="AJ5651" s="15"/>
      <c r="AK5651" s="5"/>
      <c r="AL5651" s="5"/>
      <c r="AM5651" s="5"/>
      <c r="AN5651" s="5"/>
      <c r="AO5651" s="15"/>
    </row>
    <row r="5652" spans="1:41" x14ac:dyDescent="0.3">
      <c r="A5652" s="4"/>
      <c r="C5652" s="10"/>
      <c r="D5652" s="1"/>
      <c r="E5652" s="2"/>
      <c r="X5652"/>
      <c r="Y5652" s="7"/>
      <c r="AA5652"/>
      <c r="AB5652" s="7"/>
      <c r="AF5652" s="5"/>
      <c r="AG5652" s="5"/>
      <c r="AI5652" s="5"/>
      <c r="AJ5652" s="15"/>
      <c r="AK5652" s="5"/>
      <c r="AL5652" s="5"/>
      <c r="AM5652" s="5"/>
      <c r="AN5652" s="5"/>
      <c r="AO5652" s="15"/>
    </row>
    <row r="5653" spans="1:41" x14ac:dyDescent="0.3">
      <c r="A5653" s="4"/>
      <c r="C5653" s="10"/>
      <c r="D5653" s="1"/>
      <c r="E5653" s="2"/>
      <c r="X5653"/>
      <c r="Y5653" s="7"/>
      <c r="AA5653"/>
      <c r="AB5653" s="7"/>
      <c r="AF5653" s="5"/>
      <c r="AG5653" s="5"/>
      <c r="AI5653" s="5"/>
      <c r="AJ5653" s="15"/>
      <c r="AK5653" s="5"/>
      <c r="AL5653" s="5"/>
      <c r="AM5653" s="5"/>
      <c r="AN5653" s="5"/>
      <c r="AO5653" s="15"/>
    </row>
    <row r="5654" spans="1:41" x14ac:dyDescent="0.3">
      <c r="A5654" s="4"/>
      <c r="C5654" s="10"/>
      <c r="D5654" s="1"/>
      <c r="E5654" s="2"/>
      <c r="X5654"/>
      <c r="Y5654" s="7"/>
      <c r="AA5654"/>
      <c r="AB5654" s="7"/>
      <c r="AF5654" s="5"/>
      <c r="AG5654" s="5"/>
      <c r="AI5654" s="5"/>
      <c r="AJ5654" s="15"/>
      <c r="AK5654" s="5"/>
      <c r="AL5654" s="5"/>
      <c r="AM5654" s="5"/>
      <c r="AN5654" s="5"/>
      <c r="AO5654" s="15"/>
    </row>
    <row r="5655" spans="1:41" x14ac:dyDescent="0.3">
      <c r="A5655" s="4"/>
      <c r="C5655" s="10"/>
      <c r="D5655" s="1"/>
      <c r="E5655" s="2"/>
      <c r="X5655"/>
      <c r="Y5655" s="7"/>
      <c r="AA5655"/>
      <c r="AB5655" s="7"/>
      <c r="AF5655" s="5"/>
      <c r="AG5655" s="5"/>
      <c r="AI5655" s="5"/>
      <c r="AJ5655" s="15"/>
      <c r="AK5655" s="5"/>
      <c r="AL5655" s="5"/>
      <c r="AM5655" s="5"/>
      <c r="AN5655" s="5"/>
      <c r="AO5655" s="15"/>
    </row>
    <row r="5656" spans="1:41" x14ac:dyDescent="0.3">
      <c r="A5656" s="4"/>
      <c r="C5656" s="10"/>
      <c r="D5656" s="1"/>
      <c r="E5656" s="2"/>
      <c r="X5656"/>
      <c r="Y5656" s="7"/>
      <c r="AA5656"/>
      <c r="AB5656" s="7"/>
      <c r="AF5656" s="5"/>
      <c r="AG5656" s="5"/>
      <c r="AI5656" s="5"/>
      <c r="AJ5656" s="15"/>
      <c r="AK5656" s="5"/>
      <c r="AL5656" s="5"/>
      <c r="AM5656" s="5"/>
      <c r="AN5656" s="5"/>
      <c r="AO5656" s="15"/>
    </row>
    <row r="5657" spans="1:41" x14ac:dyDescent="0.3">
      <c r="A5657" s="4"/>
      <c r="C5657" s="10"/>
      <c r="D5657" s="1"/>
      <c r="E5657" s="2"/>
      <c r="X5657"/>
      <c r="Y5657" s="7"/>
      <c r="AA5657"/>
      <c r="AB5657" s="7"/>
      <c r="AF5657" s="5"/>
      <c r="AG5657" s="5"/>
      <c r="AI5657" s="5"/>
      <c r="AJ5657" s="15"/>
      <c r="AK5657" s="5"/>
      <c r="AL5657" s="5"/>
      <c r="AM5657" s="5"/>
      <c r="AN5657" s="5"/>
      <c r="AO5657" s="15"/>
    </row>
    <row r="5658" spans="1:41" x14ac:dyDescent="0.3">
      <c r="A5658" s="4"/>
      <c r="C5658" s="10"/>
      <c r="D5658" s="1"/>
      <c r="E5658" s="2"/>
      <c r="X5658"/>
      <c r="Y5658" s="7"/>
      <c r="AA5658"/>
      <c r="AB5658" s="7"/>
      <c r="AF5658" s="5"/>
      <c r="AG5658" s="5"/>
      <c r="AI5658" s="5"/>
      <c r="AJ5658" s="15"/>
      <c r="AK5658" s="5"/>
      <c r="AL5658" s="5"/>
      <c r="AM5658" s="5"/>
      <c r="AN5658" s="5"/>
      <c r="AO5658" s="15"/>
    </row>
    <row r="5659" spans="1:41" x14ac:dyDescent="0.3">
      <c r="A5659" s="4"/>
      <c r="C5659" s="10"/>
      <c r="D5659" s="1"/>
      <c r="E5659" s="2"/>
      <c r="X5659"/>
      <c r="Y5659" s="7"/>
      <c r="AA5659"/>
      <c r="AB5659" s="7"/>
      <c r="AF5659" s="5"/>
      <c r="AG5659" s="5"/>
      <c r="AI5659" s="5"/>
      <c r="AJ5659" s="15"/>
      <c r="AK5659" s="5"/>
      <c r="AL5659" s="5"/>
      <c r="AM5659" s="5"/>
      <c r="AN5659" s="5"/>
      <c r="AO5659" s="15"/>
    </row>
    <row r="5660" spans="1:41" x14ac:dyDescent="0.3">
      <c r="A5660" s="4"/>
      <c r="C5660" s="10"/>
      <c r="D5660" s="1"/>
      <c r="E5660" s="2"/>
      <c r="X5660"/>
      <c r="Y5660" s="7"/>
      <c r="AA5660"/>
      <c r="AB5660" s="7"/>
      <c r="AF5660" s="5"/>
      <c r="AG5660" s="5"/>
      <c r="AI5660" s="5"/>
      <c r="AJ5660" s="15"/>
      <c r="AK5660" s="5"/>
      <c r="AL5660" s="5"/>
      <c r="AM5660" s="5"/>
      <c r="AN5660" s="5"/>
      <c r="AO5660" s="15"/>
    </row>
    <row r="5661" spans="1:41" x14ac:dyDescent="0.3">
      <c r="A5661" s="4"/>
      <c r="C5661" s="10"/>
      <c r="D5661" s="1"/>
      <c r="E5661" s="2"/>
      <c r="X5661"/>
      <c r="Y5661" s="7"/>
      <c r="AA5661"/>
      <c r="AB5661" s="7"/>
      <c r="AF5661" s="5"/>
      <c r="AG5661" s="5"/>
      <c r="AI5661" s="5"/>
      <c r="AJ5661" s="15"/>
      <c r="AK5661" s="5"/>
      <c r="AL5661" s="5"/>
      <c r="AM5661" s="5"/>
      <c r="AN5661" s="5"/>
      <c r="AO5661" s="15"/>
    </row>
    <row r="5662" spans="1:41" x14ac:dyDescent="0.3">
      <c r="A5662" s="4"/>
      <c r="C5662" s="10"/>
      <c r="D5662" s="1"/>
      <c r="E5662" s="2"/>
      <c r="X5662"/>
      <c r="Y5662" s="7"/>
      <c r="AA5662"/>
      <c r="AB5662" s="7"/>
      <c r="AF5662" s="5"/>
      <c r="AG5662" s="5"/>
      <c r="AI5662" s="5"/>
      <c r="AJ5662" s="15"/>
      <c r="AK5662" s="5"/>
      <c r="AL5662" s="5"/>
      <c r="AM5662" s="5"/>
      <c r="AN5662" s="5"/>
      <c r="AO5662" s="15"/>
    </row>
    <row r="5663" spans="1:41" x14ac:dyDescent="0.3">
      <c r="A5663" s="4"/>
      <c r="C5663" s="10"/>
      <c r="D5663" s="1"/>
      <c r="E5663" s="2"/>
      <c r="X5663"/>
      <c r="Y5663" s="7"/>
      <c r="AA5663"/>
      <c r="AB5663" s="7"/>
      <c r="AF5663" s="5"/>
      <c r="AG5663" s="5"/>
      <c r="AI5663" s="5"/>
      <c r="AJ5663" s="15"/>
      <c r="AK5663" s="5"/>
      <c r="AL5663" s="5"/>
      <c r="AM5663" s="5"/>
      <c r="AN5663" s="5"/>
      <c r="AO5663" s="15"/>
    </row>
    <row r="5664" spans="1:41" x14ac:dyDescent="0.3">
      <c r="A5664" s="4"/>
      <c r="C5664" s="10"/>
      <c r="D5664" s="1"/>
      <c r="E5664" s="2"/>
      <c r="X5664"/>
      <c r="Y5664" s="7"/>
      <c r="AA5664"/>
      <c r="AB5664" s="7"/>
      <c r="AF5664" s="5"/>
      <c r="AG5664" s="5"/>
      <c r="AI5664" s="5"/>
      <c r="AJ5664" s="15"/>
      <c r="AK5664" s="5"/>
      <c r="AL5664" s="5"/>
      <c r="AM5664" s="5"/>
      <c r="AN5664" s="5"/>
      <c r="AO5664" s="15"/>
    </row>
    <row r="5665" spans="1:41" x14ac:dyDescent="0.3">
      <c r="A5665" s="4"/>
      <c r="C5665" s="10"/>
      <c r="D5665" s="1"/>
      <c r="E5665" s="2"/>
      <c r="X5665"/>
      <c r="Y5665" s="7"/>
      <c r="AA5665"/>
      <c r="AB5665" s="7"/>
      <c r="AF5665" s="5"/>
      <c r="AG5665" s="5"/>
      <c r="AI5665" s="5"/>
      <c r="AJ5665" s="15"/>
      <c r="AK5665" s="5"/>
      <c r="AL5665" s="5"/>
      <c r="AM5665" s="5"/>
      <c r="AN5665" s="5"/>
      <c r="AO5665" s="15"/>
    </row>
    <row r="5666" spans="1:41" x14ac:dyDescent="0.3">
      <c r="A5666" s="4"/>
      <c r="C5666" s="10"/>
      <c r="D5666" s="1"/>
      <c r="E5666" s="2"/>
      <c r="X5666"/>
      <c r="Y5666" s="7"/>
      <c r="AA5666"/>
      <c r="AB5666" s="7"/>
      <c r="AF5666" s="5"/>
      <c r="AG5666" s="5"/>
      <c r="AI5666" s="5"/>
      <c r="AJ5666" s="15"/>
      <c r="AK5666" s="5"/>
      <c r="AL5666" s="5"/>
      <c r="AM5666" s="5"/>
      <c r="AN5666" s="5"/>
      <c r="AO5666" s="15"/>
    </row>
    <row r="5667" spans="1:41" x14ac:dyDescent="0.3">
      <c r="A5667" s="4"/>
      <c r="C5667" s="10"/>
      <c r="D5667" s="1"/>
      <c r="E5667" s="2"/>
      <c r="X5667"/>
      <c r="Y5667" s="7"/>
      <c r="AA5667"/>
      <c r="AB5667" s="7"/>
      <c r="AF5667" s="5"/>
      <c r="AG5667" s="5"/>
      <c r="AI5667" s="5"/>
      <c r="AJ5667" s="15"/>
      <c r="AK5667" s="5"/>
      <c r="AL5667" s="5"/>
      <c r="AM5667" s="5"/>
      <c r="AN5667" s="5"/>
      <c r="AO5667" s="15"/>
    </row>
    <row r="5668" spans="1:41" x14ac:dyDescent="0.3">
      <c r="A5668" s="4"/>
      <c r="C5668" s="10"/>
      <c r="D5668" s="1"/>
      <c r="E5668" s="2"/>
      <c r="X5668"/>
      <c r="Y5668" s="7"/>
      <c r="AA5668"/>
      <c r="AB5668" s="7"/>
      <c r="AF5668" s="5"/>
      <c r="AG5668" s="5"/>
      <c r="AI5668" s="5"/>
      <c r="AJ5668" s="15"/>
      <c r="AK5668" s="5"/>
      <c r="AL5668" s="5"/>
      <c r="AM5668" s="5"/>
      <c r="AN5668" s="5"/>
      <c r="AO5668" s="15"/>
    </row>
    <row r="5669" spans="1:41" x14ac:dyDescent="0.3">
      <c r="A5669" s="4"/>
      <c r="C5669" s="10"/>
      <c r="D5669" s="1"/>
      <c r="E5669" s="2"/>
      <c r="X5669"/>
      <c r="Y5669" s="7"/>
      <c r="AA5669"/>
      <c r="AB5669" s="7"/>
      <c r="AF5669" s="5"/>
      <c r="AG5669" s="5"/>
      <c r="AI5669" s="5"/>
      <c r="AJ5669" s="15"/>
      <c r="AK5669" s="5"/>
      <c r="AL5669" s="5"/>
      <c r="AM5669" s="5"/>
      <c r="AN5669" s="5"/>
      <c r="AO5669" s="15"/>
    </row>
    <row r="5670" spans="1:41" x14ac:dyDescent="0.3">
      <c r="A5670" s="4"/>
      <c r="C5670" s="10"/>
      <c r="D5670" s="1"/>
      <c r="E5670" s="2"/>
      <c r="X5670"/>
      <c r="Y5670" s="7"/>
      <c r="AA5670"/>
      <c r="AB5670" s="7"/>
      <c r="AF5670" s="5"/>
      <c r="AG5670" s="5"/>
      <c r="AI5670" s="5"/>
      <c r="AJ5670" s="15"/>
      <c r="AK5670" s="5"/>
      <c r="AL5670" s="5"/>
      <c r="AM5670" s="5"/>
      <c r="AN5670" s="5"/>
      <c r="AO5670" s="15"/>
    </row>
    <row r="5671" spans="1:41" x14ac:dyDescent="0.3">
      <c r="A5671" s="4"/>
      <c r="C5671" s="10"/>
      <c r="D5671" s="1"/>
      <c r="E5671" s="2"/>
      <c r="X5671"/>
      <c r="Y5671" s="7"/>
      <c r="AA5671"/>
      <c r="AB5671" s="7"/>
      <c r="AF5671" s="5"/>
      <c r="AG5671" s="5"/>
      <c r="AI5671" s="5"/>
      <c r="AJ5671" s="15"/>
      <c r="AK5671" s="5"/>
      <c r="AL5671" s="5"/>
      <c r="AM5671" s="5"/>
      <c r="AN5671" s="5"/>
      <c r="AO5671" s="15"/>
    </row>
    <row r="5672" spans="1:41" x14ac:dyDescent="0.3">
      <c r="A5672" s="4"/>
      <c r="C5672" s="10"/>
      <c r="D5672" s="1"/>
      <c r="E5672" s="2"/>
      <c r="X5672"/>
      <c r="Y5672" s="7"/>
      <c r="AA5672"/>
      <c r="AB5672" s="7"/>
      <c r="AF5672" s="5"/>
      <c r="AG5672" s="5"/>
      <c r="AI5672" s="5"/>
      <c r="AJ5672" s="15"/>
      <c r="AK5672" s="5"/>
      <c r="AL5672" s="5"/>
      <c r="AM5672" s="5"/>
      <c r="AN5672" s="5"/>
      <c r="AO5672" s="15"/>
    </row>
    <row r="5673" spans="1:41" x14ac:dyDescent="0.3">
      <c r="A5673" s="4"/>
      <c r="C5673" s="10"/>
      <c r="D5673" s="1"/>
      <c r="E5673" s="2"/>
      <c r="X5673"/>
      <c r="Y5673" s="7"/>
      <c r="AA5673"/>
      <c r="AB5673" s="7"/>
      <c r="AF5673" s="5"/>
      <c r="AG5673" s="5"/>
      <c r="AI5673" s="5"/>
      <c r="AJ5673" s="15"/>
      <c r="AK5673" s="5"/>
      <c r="AL5673" s="5"/>
      <c r="AM5673" s="5"/>
      <c r="AN5673" s="5"/>
      <c r="AO5673" s="15"/>
    </row>
    <row r="5674" spans="1:41" x14ac:dyDescent="0.3">
      <c r="A5674" s="4"/>
      <c r="C5674" s="10"/>
      <c r="D5674" s="1"/>
      <c r="E5674" s="2"/>
      <c r="X5674"/>
      <c r="Y5674" s="7"/>
      <c r="AA5674"/>
      <c r="AB5674" s="7"/>
      <c r="AF5674" s="5"/>
      <c r="AG5674" s="5"/>
      <c r="AI5674" s="5"/>
      <c r="AJ5674" s="15"/>
      <c r="AK5674" s="5"/>
      <c r="AL5674" s="5"/>
      <c r="AM5674" s="5"/>
      <c r="AN5674" s="5"/>
      <c r="AO5674" s="15"/>
    </row>
    <row r="5675" spans="1:41" x14ac:dyDescent="0.3">
      <c r="A5675" s="4"/>
      <c r="C5675" s="10"/>
      <c r="D5675" s="1"/>
      <c r="E5675" s="2"/>
      <c r="X5675"/>
      <c r="Y5675" s="7"/>
      <c r="AA5675"/>
      <c r="AB5675" s="7"/>
      <c r="AF5675" s="5"/>
      <c r="AG5675" s="5"/>
      <c r="AI5675" s="5"/>
      <c r="AJ5675" s="15"/>
      <c r="AK5675" s="5"/>
      <c r="AL5675" s="5"/>
      <c r="AM5675" s="5"/>
      <c r="AN5675" s="5"/>
      <c r="AO5675" s="15"/>
    </row>
    <row r="5676" spans="1:41" x14ac:dyDescent="0.3">
      <c r="A5676" s="4"/>
      <c r="C5676" s="10"/>
      <c r="D5676" s="1"/>
      <c r="E5676" s="2"/>
      <c r="X5676"/>
      <c r="Y5676" s="7"/>
      <c r="AA5676"/>
      <c r="AB5676" s="7"/>
      <c r="AF5676" s="5"/>
      <c r="AG5676" s="5"/>
      <c r="AI5676" s="5"/>
      <c r="AJ5676" s="15"/>
      <c r="AK5676" s="5"/>
      <c r="AL5676" s="5"/>
      <c r="AM5676" s="5"/>
      <c r="AN5676" s="5"/>
      <c r="AO5676" s="15"/>
    </row>
    <row r="5677" spans="1:41" x14ac:dyDescent="0.3">
      <c r="A5677" s="4"/>
      <c r="C5677" s="10"/>
      <c r="D5677" s="1"/>
      <c r="E5677" s="2"/>
      <c r="X5677"/>
      <c r="Y5677" s="7"/>
      <c r="AA5677"/>
      <c r="AB5677" s="7"/>
      <c r="AF5677" s="5"/>
      <c r="AG5677" s="5"/>
      <c r="AI5677" s="5"/>
      <c r="AJ5677" s="15"/>
      <c r="AK5677" s="5"/>
      <c r="AL5677" s="5"/>
      <c r="AM5677" s="5"/>
      <c r="AN5677" s="5"/>
      <c r="AO5677" s="15"/>
    </row>
    <row r="5678" spans="1:41" x14ac:dyDescent="0.3">
      <c r="A5678" s="4"/>
      <c r="C5678" s="10"/>
      <c r="D5678" s="1"/>
      <c r="E5678" s="2"/>
      <c r="X5678"/>
      <c r="Y5678" s="7"/>
      <c r="AA5678"/>
      <c r="AB5678" s="7"/>
      <c r="AF5678" s="5"/>
      <c r="AG5678" s="5"/>
      <c r="AI5678" s="5"/>
      <c r="AJ5678" s="15"/>
      <c r="AK5678" s="5"/>
      <c r="AL5678" s="5"/>
      <c r="AM5678" s="5"/>
      <c r="AN5678" s="5"/>
      <c r="AO5678" s="15"/>
    </row>
    <row r="5679" spans="1:41" x14ac:dyDescent="0.3">
      <c r="A5679" s="4"/>
      <c r="C5679" s="10"/>
      <c r="D5679" s="1"/>
      <c r="E5679" s="2"/>
      <c r="X5679"/>
      <c r="Y5679" s="7"/>
      <c r="AA5679"/>
      <c r="AB5679" s="7"/>
      <c r="AF5679" s="5"/>
      <c r="AG5679" s="5"/>
      <c r="AI5679" s="5"/>
      <c r="AJ5679" s="15"/>
      <c r="AK5679" s="5"/>
      <c r="AL5679" s="5"/>
      <c r="AM5679" s="5"/>
      <c r="AN5679" s="5"/>
      <c r="AO5679" s="15"/>
    </row>
    <row r="5680" spans="1:41" x14ac:dyDescent="0.3">
      <c r="A5680" s="4"/>
      <c r="C5680" s="10"/>
      <c r="D5680" s="1"/>
      <c r="E5680" s="2"/>
      <c r="X5680"/>
      <c r="Y5680" s="7"/>
      <c r="AA5680"/>
      <c r="AB5680" s="7"/>
      <c r="AF5680" s="5"/>
      <c r="AG5680" s="5"/>
      <c r="AI5680" s="5"/>
      <c r="AJ5680" s="15"/>
      <c r="AK5680" s="5"/>
      <c r="AL5680" s="5"/>
      <c r="AM5680" s="5"/>
      <c r="AN5680" s="5"/>
      <c r="AO5680" s="15"/>
    </row>
    <row r="5681" spans="1:41" x14ac:dyDescent="0.3">
      <c r="A5681" s="4"/>
      <c r="C5681" s="10"/>
      <c r="D5681" s="1"/>
      <c r="E5681" s="2"/>
      <c r="X5681"/>
      <c r="Y5681" s="7"/>
      <c r="AA5681"/>
      <c r="AB5681" s="7"/>
      <c r="AF5681" s="5"/>
      <c r="AG5681" s="5"/>
      <c r="AI5681" s="5"/>
      <c r="AJ5681" s="15"/>
      <c r="AK5681" s="5"/>
      <c r="AL5681" s="5"/>
      <c r="AM5681" s="5"/>
      <c r="AN5681" s="5"/>
      <c r="AO5681" s="15"/>
    </row>
    <row r="5682" spans="1:41" x14ac:dyDescent="0.3">
      <c r="A5682" s="4"/>
      <c r="C5682" s="10"/>
      <c r="D5682" s="1"/>
      <c r="E5682" s="2"/>
      <c r="X5682"/>
      <c r="Y5682" s="7"/>
      <c r="AA5682"/>
      <c r="AB5682" s="7"/>
      <c r="AF5682" s="5"/>
      <c r="AG5682" s="5"/>
      <c r="AI5682" s="5"/>
      <c r="AJ5682" s="15"/>
      <c r="AK5682" s="5"/>
      <c r="AL5682" s="5"/>
      <c r="AM5682" s="5"/>
      <c r="AN5682" s="5"/>
      <c r="AO5682" s="15"/>
    </row>
    <row r="5683" spans="1:41" x14ac:dyDescent="0.3">
      <c r="A5683" s="4"/>
      <c r="C5683" s="10"/>
      <c r="D5683" s="1"/>
      <c r="E5683" s="2"/>
      <c r="X5683"/>
      <c r="Y5683" s="7"/>
      <c r="AA5683"/>
      <c r="AB5683" s="7"/>
      <c r="AF5683" s="5"/>
      <c r="AG5683" s="5"/>
      <c r="AI5683" s="5"/>
      <c r="AJ5683" s="15"/>
      <c r="AK5683" s="5"/>
      <c r="AL5683" s="5"/>
      <c r="AM5683" s="5"/>
      <c r="AN5683" s="5"/>
      <c r="AO5683" s="15"/>
    </row>
    <row r="5684" spans="1:41" x14ac:dyDescent="0.3">
      <c r="A5684" s="4"/>
      <c r="C5684" s="10"/>
      <c r="D5684" s="1"/>
      <c r="E5684" s="2"/>
      <c r="X5684"/>
      <c r="Y5684" s="7"/>
      <c r="AA5684"/>
      <c r="AB5684" s="7"/>
      <c r="AF5684" s="5"/>
      <c r="AG5684" s="5"/>
      <c r="AI5684" s="5"/>
      <c r="AJ5684" s="15"/>
      <c r="AK5684" s="5"/>
      <c r="AL5684" s="5"/>
      <c r="AM5684" s="5"/>
      <c r="AN5684" s="5"/>
      <c r="AO5684" s="15"/>
    </row>
    <row r="5685" spans="1:41" x14ac:dyDescent="0.3">
      <c r="A5685" s="4"/>
      <c r="C5685" s="10"/>
      <c r="D5685" s="1"/>
      <c r="E5685" s="2"/>
      <c r="X5685"/>
      <c r="Y5685" s="7"/>
      <c r="AA5685"/>
      <c r="AB5685" s="7"/>
      <c r="AF5685" s="5"/>
      <c r="AG5685" s="5"/>
      <c r="AI5685" s="5"/>
      <c r="AJ5685" s="15"/>
      <c r="AK5685" s="5"/>
      <c r="AL5685" s="5"/>
      <c r="AM5685" s="5"/>
      <c r="AN5685" s="5"/>
      <c r="AO5685" s="15"/>
    </row>
    <row r="5686" spans="1:41" x14ac:dyDescent="0.3">
      <c r="A5686" s="4"/>
      <c r="C5686" s="10"/>
      <c r="D5686" s="1"/>
      <c r="E5686" s="2"/>
      <c r="X5686"/>
      <c r="Y5686" s="7"/>
      <c r="AA5686"/>
      <c r="AB5686" s="7"/>
      <c r="AF5686" s="5"/>
      <c r="AG5686" s="5"/>
      <c r="AI5686" s="5"/>
      <c r="AJ5686" s="15"/>
      <c r="AK5686" s="5"/>
      <c r="AL5686" s="5"/>
      <c r="AM5686" s="5"/>
      <c r="AN5686" s="5"/>
      <c r="AO5686" s="15"/>
    </row>
    <row r="5687" spans="1:41" x14ac:dyDescent="0.3">
      <c r="A5687" s="4"/>
      <c r="C5687" s="10"/>
      <c r="D5687" s="1"/>
      <c r="E5687" s="2"/>
      <c r="X5687"/>
      <c r="Y5687" s="7"/>
      <c r="AA5687"/>
      <c r="AB5687" s="7"/>
      <c r="AF5687" s="5"/>
      <c r="AG5687" s="5"/>
      <c r="AI5687" s="5"/>
      <c r="AJ5687" s="15"/>
      <c r="AK5687" s="5"/>
      <c r="AL5687" s="5"/>
      <c r="AM5687" s="5"/>
      <c r="AN5687" s="5"/>
      <c r="AO5687" s="15"/>
    </row>
    <row r="5688" spans="1:41" x14ac:dyDescent="0.3">
      <c r="A5688" s="4"/>
      <c r="C5688" s="10"/>
      <c r="D5688" s="1"/>
      <c r="E5688" s="2"/>
      <c r="X5688"/>
      <c r="Y5688" s="7"/>
      <c r="AA5688"/>
      <c r="AB5688" s="7"/>
      <c r="AF5688" s="5"/>
      <c r="AG5688" s="5"/>
      <c r="AI5688" s="5"/>
      <c r="AJ5688" s="15"/>
      <c r="AK5688" s="5"/>
      <c r="AL5688" s="5"/>
      <c r="AM5688" s="5"/>
      <c r="AN5688" s="5"/>
      <c r="AO5688" s="15"/>
    </row>
    <row r="5689" spans="1:41" x14ac:dyDescent="0.3">
      <c r="A5689" s="4"/>
      <c r="C5689" s="10"/>
      <c r="D5689" s="1"/>
      <c r="E5689" s="2"/>
      <c r="X5689"/>
      <c r="Y5689" s="7"/>
      <c r="AA5689"/>
      <c r="AB5689" s="7"/>
      <c r="AF5689" s="5"/>
      <c r="AG5689" s="5"/>
      <c r="AI5689" s="5"/>
      <c r="AJ5689" s="15"/>
      <c r="AK5689" s="5"/>
      <c r="AL5689" s="5"/>
      <c r="AM5689" s="5"/>
      <c r="AN5689" s="5"/>
      <c r="AO5689" s="15"/>
    </row>
    <row r="5690" spans="1:41" x14ac:dyDescent="0.3">
      <c r="A5690" s="4"/>
      <c r="C5690" s="10"/>
      <c r="D5690" s="1"/>
      <c r="E5690" s="2"/>
      <c r="X5690"/>
      <c r="Y5690" s="7"/>
      <c r="AA5690"/>
      <c r="AB5690" s="7"/>
      <c r="AF5690" s="5"/>
      <c r="AG5690" s="5"/>
      <c r="AI5690" s="5"/>
      <c r="AJ5690" s="15"/>
      <c r="AK5690" s="5"/>
      <c r="AL5690" s="5"/>
      <c r="AM5690" s="5"/>
      <c r="AN5690" s="5"/>
      <c r="AO5690" s="15"/>
    </row>
    <row r="5691" spans="1:41" x14ac:dyDescent="0.3">
      <c r="A5691" s="4"/>
      <c r="C5691" s="10"/>
      <c r="D5691" s="1"/>
      <c r="E5691" s="2"/>
      <c r="X5691"/>
      <c r="Y5691" s="7"/>
      <c r="AA5691"/>
      <c r="AB5691" s="7"/>
      <c r="AF5691" s="5"/>
      <c r="AG5691" s="5"/>
      <c r="AI5691" s="5"/>
      <c r="AJ5691" s="15"/>
      <c r="AK5691" s="5"/>
      <c r="AL5691" s="5"/>
      <c r="AM5691" s="5"/>
      <c r="AN5691" s="5"/>
      <c r="AO5691" s="15"/>
    </row>
    <row r="5692" spans="1:41" x14ac:dyDescent="0.3">
      <c r="A5692" s="4"/>
      <c r="C5692" s="10"/>
      <c r="D5692" s="1"/>
      <c r="E5692" s="2"/>
      <c r="X5692"/>
      <c r="Y5692" s="7"/>
      <c r="AA5692"/>
      <c r="AB5692" s="7"/>
      <c r="AF5692" s="5"/>
      <c r="AG5692" s="5"/>
      <c r="AI5692" s="5"/>
      <c r="AJ5692" s="15"/>
      <c r="AK5692" s="5"/>
      <c r="AL5692" s="5"/>
      <c r="AM5692" s="5"/>
      <c r="AN5692" s="5"/>
      <c r="AO5692" s="15"/>
    </row>
    <row r="5693" spans="1:41" x14ac:dyDescent="0.3">
      <c r="A5693" s="4"/>
      <c r="C5693" s="10"/>
      <c r="D5693" s="1"/>
      <c r="E5693" s="2"/>
      <c r="X5693"/>
      <c r="Y5693" s="7"/>
      <c r="AA5693"/>
      <c r="AB5693" s="7"/>
      <c r="AF5693" s="5"/>
      <c r="AG5693" s="5"/>
      <c r="AI5693" s="5"/>
      <c r="AJ5693" s="15"/>
      <c r="AK5693" s="5"/>
      <c r="AL5693" s="5"/>
      <c r="AM5693" s="5"/>
      <c r="AN5693" s="5"/>
      <c r="AO5693" s="15"/>
    </row>
    <row r="5694" spans="1:41" x14ac:dyDescent="0.3">
      <c r="A5694" s="4"/>
      <c r="C5694" s="10"/>
      <c r="D5694" s="1"/>
      <c r="E5694" s="2"/>
      <c r="X5694"/>
      <c r="Y5694" s="7"/>
      <c r="AA5694"/>
      <c r="AB5694" s="7"/>
      <c r="AF5694" s="5"/>
      <c r="AG5694" s="5"/>
      <c r="AI5694" s="5"/>
      <c r="AJ5694" s="15"/>
      <c r="AK5694" s="5"/>
      <c r="AL5694" s="5"/>
      <c r="AM5694" s="5"/>
      <c r="AN5694" s="5"/>
      <c r="AO5694" s="15"/>
    </row>
    <row r="5695" spans="1:41" x14ac:dyDescent="0.3">
      <c r="A5695" s="4"/>
      <c r="C5695" s="10"/>
      <c r="D5695" s="1"/>
      <c r="E5695" s="2"/>
      <c r="X5695"/>
      <c r="Y5695" s="7"/>
      <c r="AA5695"/>
      <c r="AB5695" s="7"/>
      <c r="AF5695" s="5"/>
      <c r="AG5695" s="5"/>
      <c r="AI5695" s="5"/>
      <c r="AJ5695" s="15"/>
      <c r="AK5695" s="5"/>
      <c r="AL5695" s="5"/>
      <c r="AM5695" s="5"/>
      <c r="AN5695" s="5"/>
      <c r="AO5695" s="15"/>
    </row>
    <row r="5696" spans="1:41" x14ac:dyDescent="0.3">
      <c r="A5696" s="4"/>
      <c r="C5696" s="10"/>
      <c r="D5696" s="1"/>
      <c r="E5696" s="2"/>
      <c r="X5696"/>
      <c r="Y5696" s="7"/>
      <c r="AA5696"/>
      <c r="AB5696" s="7"/>
      <c r="AF5696" s="5"/>
      <c r="AG5696" s="5"/>
      <c r="AI5696" s="5"/>
      <c r="AJ5696" s="15"/>
      <c r="AK5696" s="5"/>
      <c r="AL5696" s="5"/>
      <c r="AM5696" s="5"/>
      <c r="AN5696" s="5"/>
      <c r="AO5696" s="15"/>
    </row>
    <row r="5697" spans="1:41" x14ac:dyDescent="0.3">
      <c r="A5697" s="4"/>
      <c r="C5697" s="10"/>
      <c r="D5697" s="1"/>
      <c r="E5697" s="2"/>
      <c r="X5697"/>
      <c r="Y5697" s="7"/>
      <c r="AA5697"/>
      <c r="AB5697" s="7"/>
      <c r="AF5697" s="5"/>
      <c r="AG5697" s="5"/>
      <c r="AI5697" s="5"/>
      <c r="AJ5697" s="15"/>
      <c r="AK5697" s="5"/>
      <c r="AL5697" s="5"/>
      <c r="AM5697" s="5"/>
      <c r="AN5697" s="5"/>
      <c r="AO5697" s="15"/>
    </row>
    <row r="5698" spans="1:41" x14ac:dyDescent="0.3">
      <c r="A5698" s="4"/>
      <c r="C5698" s="10"/>
      <c r="D5698" s="1"/>
      <c r="E5698" s="2"/>
      <c r="X5698"/>
      <c r="Y5698" s="7"/>
      <c r="AA5698"/>
      <c r="AB5698" s="7"/>
      <c r="AF5698" s="5"/>
      <c r="AG5698" s="5"/>
      <c r="AI5698" s="5"/>
      <c r="AJ5698" s="15"/>
      <c r="AK5698" s="5"/>
      <c r="AL5698" s="5"/>
      <c r="AM5698" s="5"/>
      <c r="AN5698" s="5"/>
      <c r="AO5698" s="15"/>
    </row>
    <row r="5699" spans="1:41" x14ac:dyDescent="0.3">
      <c r="A5699" s="4"/>
      <c r="C5699" s="10"/>
      <c r="D5699" s="1"/>
      <c r="E5699" s="2"/>
      <c r="X5699"/>
      <c r="Y5699" s="7"/>
      <c r="AA5699"/>
      <c r="AB5699" s="7"/>
      <c r="AF5699" s="5"/>
      <c r="AG5699" s="5"/>
      <c r="AI5699" s="5"/>
      <c r="AJ5699" s="15"/>
      <c r="AK5699" s="5"/>
      <c r="AL5699" s="5"/>
      <c r="AM5699" s="5"/>
      <c r="AN5699" s="5"/>
      <c r="AO5699" s="15"/>
    </row>
    <row r="5700" spans="1:41" x14ac:dyDescent="0.3">
      <c r="A5700" s="4"/>
      <c r="C5700" s="10"/>
      <c r="D5700" s="1"/>
      <c r="E5700" s="2"/>
      <c r="X5700"/>
      <c r="Y5700" s="7"/>
      <c r="AA5700"/>
      <c r="AB5700" s="7"/>
      <c r="AF5700" s="5"/>
      <c r="AG5700" s="5"/>
      <c r="AI5700" s="5"/>
      <c r="AJ5700" s="15"/>
      <c r="AK5700" s="5"/>
      <c r="AL5700" s="5"/>
      <c r="AM5700" s="5"/>
      <c r="AN5700" s="5"/>
      <c r="AO5700" s="15"/>
    </row>
    <row r="5701" spans="1:41" x14ac:dyDescent="0.3">
      <c r="A5701" s="4"/>
      <c r="C5701" s="10"/>
      <c r="D5701" s="1"/>
      <c r="E5701" s="2"/>
      <c r="X5701"/>
      <c r="Y5701" s="7"/>
      <c r="AA5701"/>
      <c r="AB5701" s="7"/>
      <c r="AF5701" s="5"/>
      <c r="AG5701" s="5"/>
      <c r="AI5701" s="5"/>
      <c r="AJ5701" s="15"/>
      <c r="AK5701" s="5"/>
      <c r="AL5701" s="5"/>
      <c r="AM5701" s="5"/>
      <c r="AN5701" s="5"/>
      <c r="AO5701" s="15"/>
    </row>
    <row r="5702" spans="1:41" x14ac:dyDescent="0.3">
      <c r="A5702" s="4"/>
      <c r="C5702" s="10"/>
      <c r="D5702" s="1"/>
      <c r="E5702" s="2"/>
      <c r="X5702"/>
      <c r="Y5702" s="7"/>
      <c r="AA5702"/>
      <c r="AB5702" s="7"/>
      <c r="AF5702" s="5"/>
      <c r="AG5702" s="5"/>
      <c r="AI5702" s="5"/>
      <c r="AJ5702" s="15"/>
      <c r="AK5702" s="5"/>
      <c r="AL5702" s="5"/>
      <c r="AM5702" s="5"/>
      <c r="AN5702" s="5"/>
      <c r="AO5702" s="15"/>
    </row>
    <row r="5703" spans="1:41" x14ac:dyDescent="0.3">
      <c r="A5703" s="4"/>
      <c r="C5703" s="10"/>
      <c r="D5703" s="1"/>
      <c r="E5703" s="2"/>
      <c r="X5703"/>
      <c r="Y5703" s="7"/>
      <c r="AA5703"/>
      <c r="AB5703" s="7"/>
      <c r="AF5703" s="5"/>
      <c r="AG5703" s="5"/>
      <c r="AI5703" s="5"/>
      <c r="AJ5703" s="15"/>
      <c r="AK5703" s="5"/>
      <c r="AL5703" s="5"/>
      <c r="AM5703" s="5"/>
      <c r="AN5703" s="5"/>
      <c r="AO5703" s="15"/>
    </row>
    <row r="5704" spans="1:41" x14ac:dyDescent="0.3">
      <c r="A5704" s="4"/>
      <c r="C5704" s="10"/>
      <c r="D5704" s="1"/>
      <c r="E5704" s="2"/>
      <c r="X5704"/>
      <c r="Y5704" s="7"/>
      <c r="AA5704"/>
      <c r="AB5704" s="7"/>
      <c r="AF5704" s="5"/>
      <c r="AG5704" s="5"/>
      <c r="AI5704" s="5"/>
      <c r="AJ5704" s="15"/>
      <c r="AK5704" s="5"/>
      <c r="AL5704" s="5"/>
      <c r="AM5704" s="5"/>
      <c r="AN5704" s="5"/>
      <c r="AO5704" s="15"/>
    </row>
    <row r="5705" spans="1:41" x14ac:dyDescent="0.3">
      <c r="A5705" s="4"/>
      <c r="C5705" s="10"/>
      <c r="D5705" s="1"/>
      <c r="E5705" s="2"/>
      <c r="X5705"/>
      <c r="Y5705" s="7"/>
      <c r="AA5705"/>
      <c r="AB5705" s="7"/>
      <c r="AF5705" s="5"/>
      <c r="AG5705" s="5"/>
      <c r="AI5705" s="5"/>
      <c r="AJ5705" s="15"/>
      <c r="AK5705" s="5"/>
      <c r="AL5705" s="5"/>
      <c r="AM5705" s="5"/>
      <c r="AN5705" s="5"/>
      <c r="AO5705" s="15"/>
    </row>
    <row r="5706" spans="1:41" x14ac:dyDescent="0.3">
      <c r="A5706" s="4"/>
      <c r="C5706" s="10"/>
      <c r="D5706" s="1"/>
      <c r="E5706" s="2"/>
      <c r="X5706"/>
      <c r="Y5706" s="7"/>
      <c r="AA5706"/>
      <c r="AB5706" s="7"/>
      <c r="AF5706" s="5"/>
      <c r="AG5706" s="5"/>
      <c r="AI5706" s="5"/>
      <c r="AJ5706" s="15"/>
      <c r="AK5706" s="5"/>
      <c r="AL5706" s="5"/>
      <c r="AM5706" s="5"/>
      <c r="AN5706" s="5"/>
      <c r="AO5706" s="15"/>
    </row>
    <row r="5707" spans="1:41" x14ac:dyDescent="0.3">
      <c r="A5707" s="4"/>
      <c r="C5707" s="10"/>
      <c r="D5707" s="1"/>
      <c r="E5707" s="2"/>
      <c r="X5707"/>
      <c r="Y5707" s="7"/>
      <c r="AA5707"/>
      <c r="AB5707" s="7"/>
      <c r="AF5707" s="5"/>
      <c r="AG5707" s="5"/>
      <c r="AI5707" s="5"/>
      <c r="AJ5707" s="15"/>
      <c r="AK5707" s="5"/>
      <c r="AL5707" s="5"/>
      <c r="AM5707" s="5"/>
      <c r="AN5707" s="5"/>
      <c r="AO5707" s="15"/>
    </row>
    <row r="5708" spans="1:41" x14ac:dyDescent="0.3">
      <c r="A5708" s="4"/>
      <c r="C5708" s="10"/>
      <c r="D5708" s="1"/>
      <c r="E5708" s="2"/>
      <c r="X5708"/>
      <c r="Y5708" s="7"/>
      <c r="AA5708"/>
      <c r="AB5708" s="7"/>
      <c r="AF5708" s="5"/>
      <c r="AG5708" s="5"/>
      <c r="AI5708" s="5"/>
      <c r="AJ5708" s="15"/>
      <c r="AK5708" s="5"/>
      <c r="AL5708" s="5"/>
      <c r="AM5708" s="5"/>
      <c r="AN5708" s="5"/>
      <c r="AO5708" s="15"/>
    </row>
    <row r="5709" spans="1:41" x14ac:dyDescent="0.3">
      <c r="A5709" s="4"/>
      <c r="C5709" s="10"/>
      <c r="D5709" s="1"/>
      <c r="E5709" s="2"/>
      <c r="X5709"/>
      <c r="Y5709" s="7"/>
      <c r="AA5709"/>
      <c r="AB5709" s="7"/>
      <c r="AF5709" s="5"/>
      <c r="AG5709" s="5"/>
      <c r="AI5709" s="5"/>
      <c r="AJ5709" s="15"/>
      <c r="AK5709" s="5"/>
      <c r="AL5709" s="5"/>
      <c r="AM5709" s="5"/>
      <c r="AN5709" s="5"/>
      <c r="AO5709" s="15"/>
    </row>
    <row r="5710" spans="1:41" x14ac:dyDescent="0.3">
      <c r="A5710" s="4"/>
      <c r="C5710" s="10"/>
      <c r="D5710" s="1"/>
      <c r="E5710" s="2"/>
      <c r="X5710"/>
      <c r="Y5710" s="7"/>
      <c r="AA5710"/>
      <c r="AB5710" s="7"/>
      <c r="AF5710" s="5"/>
      <c r="AG5710" s="5"/>
      <c r="AI5710" s="5"/>
      <c r="AJ5710" s="15"/>
      <c r="AK5710" s="5"/>
      <c r="AL5710" s="5"/>
      <c r="AM5710" s="5"/>
      <c r="AN5710" s="5"/>
      <c r="AO5710" s="15"/>
    </row>
    <row r="5711" spans="1:41" x14ac:dyDescent="0.3">
      <c r="A5711" s="4"/>
      <c r="C5711" s="10"/>
      <c r="D5711" s="1"/>
      <c r="E5711" s="2"/>
      <c r="X5711"/>
      <c r="Y5711" s="7"/>
      <c r="AA5711"/>
      <c r="AB5711" s="7"/>
      <c r="AF5711" s="5"/>
      <c r="AG5711" s="5"/>
      <c r="AI5711" s="5"/>
      <c r="AJ5711" s="15"/>
      <c r="AK5711" s="5"/>
      <c r="AL5711" s="5"/>
      <c r="AM5711" s="5"/>
      <c r="AN5711" s="5"/>
      <c r="AO5711" s="15"/>
    </row>
    <row r="5712" spans="1:41" x14ac:dyDescent="0.3">
      <c r="A5712" s="4"/>
      <c r="C5712" s="10"/>
      <c r="D5712" s="1"/>
      <c r="E5712" s="2"/>
      <c r="X5712"/>
      <c r="Y5712" s="7"/>
      <c r="AA5712"/>
      <c r="AB5712" s="7"/>
      <c r="AF5712" s="5"/>
      <c r="AG5712" s="5"/>
      <c r="AI5712" s="5"/>
      <c r="AJ5712" s="15"/>
      <c r="AK5712" s="5"/>
      <c r="AL5712" s="5"/>
      <c r="AM5712" s="5"/>
      <c r="AN5712" s="5"/>
      <c r="AO5712" s="15"/>
    </row>
    <row r="5713" spans="1:41" x14ac:dyDescent="0.3">
      <c r="A5713" s="4"/>
      <c r="C5713" s="10"/>
      <c r="D5713" s="1"/>
      <c r="E5713" s="2"/>
      <c r="X5713"/>
      <c r="Y5713" s="7"/>
      <c r="AA5713"/>
      <c r="AB5713" s="7"/>
      <c r="AF5713" s="5"/>
      <c r="AG5713" s="5"/>
      <c r="AI5713" s="5"/>
      <c r="AJ5713" s="15"/>
      <c r="AK5713" s="5"/>
      <c r="AL5713" s="5"/>
      <c r="AM5713" s="5"/>
      <c r="AN5713" s="5"/>
      <c r="AO5713" s="15"/>
    </row>
    <row r="5714" spans="1:41" x14ac:dyDescent="0.3">
      <c r="A5714" s="4"/>
      <c r="C5714" s="10"/>
      <c r="D5714" s="1"/>
      <c r="E5714" s="2"/>
      <c r="X5714"/>
      <c r="Y5714" s="7"/>
      <c r="AA5714"/>
      <c r="AB5714" s="7"/>
      <c r="AF5714" s="5"/>
      <c r="AG5714" s="5"/>
      <c r="AI5714" s="5"/>
      <c r="AJ5714" s="15"/>
      <c r="AK5714" s="5"/>
      <c r="AL5714" s="5"/>
      <c r="AM5714" s="5"/>
      <c r="AN5714" s="5"/>
      <c r="AO5714" s="15"/>
    </row>
    <row r="5715" spans="1:41" x14ac:dyDescent="0.3">
      <c r="A5715" s="4"/>
      <c r="C5715" s="10"/>
      <c r="D5715" s="1"/>
      <c r="E5715" s="2"/>
      <c r="X5715"/>
      <c r="Y5715" s="7"/>
      <c r="AA5715"/>
      <c r="AB5715" s="7"/>
      <c r="AF5715" s="5"/>
      <c r="AG5715" s="5"/>
      <c r="AI5715" s="5"/>
      <c r="AJ5715" s="15"/>
      <c r="AK5715" s="5"/>
      <c r="AL5715" s="5"/>
      <c r="AM5715" s="5"/>
      <c r="AN5715" s="5"/>
      <c r="AO5715" s="15"/>
    </row>
    <row r="5716" spans="1:41" x14ac:dyDescent="0.3">
      <c r="A5716" s="4"/>
      <c r="C5716" s="10"/>
      <c r="D5716" s="1"/>
      <c r="E5716" s="2"/>
      <c r="X5716"/>
      <c r="Y5716" s="7"/>
      <c r="AA5716"/>
      <c r="AB5716" s="7"/>
      <c r="AF5716" s="5"/>
      <c r="AG5716" s="5"/>
      <c r="AI5716" s="5"/>
      <c r="AJ5716" s="15"/>
      <c r="AK5716" s="5"/>
      <c r="AL5716" s="5"/>
      <c r="AM5716" s="5"/>
      <c r="AN5716" s="5"/>
      <c r="AO5716" s="15"/>
    </row>
    <row r="5717" spans="1:41" x14ac:dyDescent="0.3">
      <c r="A5717" s="4"/>
      <c r="C5717" s="10"/>
      <c r="D5717" s="1"/>
      <c r="E5717" s="2"/>
      <c r="X5717"/>
      <c r="Y5717" s="7"/>
      <c r="AA5717"/>
      <c r="AB5717" s="7"/>
      <c r="AF5717" s="5"/>
      <c r="AG5717" s="5"/>
      <c r="AI5717" s="5"/>
      <c r="AJ5717" s="15"/>
      <c r="AK5717" s="5"/>
      <c r="AL5717" s="5"/>
      <c r="AM5717" s="5"/>
      <c r="AN5717" s="5"/>
      <c r="AO5717" s="15"/>
    </row>
    <row r="5718" spans="1:41" x14ac:dyDescent="0.3">
      <c r="A5718" s="4"/>
      <c r="C5718" s="10"/>
      <c r="D5718" s="1"/>
      <c r="E5718" s="2"/>
      <c r="X5718"/>
      <c r="Y5718" s="7"/>
      <c r="AA5718"/>
      <c r="AB5718" s="7"/>
      <c r="AF5718" s="5"/>
      <c r="AG5718" s="5"/>
      <c r="AI5718" s="5"/>
      <c r="AJ5718" s="15"/>
      <c r="AK5718" s="5"/>
      <c r="AL5718" s="5"/>
      <c r="AM5718" s="5"/>
      <c r="AN5718" s="5"/>
      <c r="AO5718" s="15"/>
    </row>
    <row r="5719" spans="1:41" x14ac:dyDescent="0.3">
      <c r="A5719" s="4"/>
      <c r="C5719" s="10"/>
      <c r="D5719" s="1"/>
      <c r="E5719" s="2"/>
      <c r="X5719"/>
      <c r="Y5719" s="7"/>
      <c r="AA5719"/>
      <c r="AB5719" s="7"/>
      <c r="AF5719" s="5"/>
      <c r="AG5719" s="5"/>
      <c r="AI5719" s="5"/>
      <c r="AJ5719" s="15"/>
      <c r="AK5719" s="5"/>
      <c r="AL5719" s="5"/>
      <c r="AM5719" s="5"/>
      <c r="AN5719" s="5"/>
      <c r="AO5719" s="15"/>
    </row>
    <row r="5720" spans="1:41" x14ac:dyDescent="0.3">
      <c r="A5720" s="4"/>
      <c r="C5720" s="10"/>
      <c r="D5720" s="1"/>
      <c r="E5720" s="2"/>
      <c r="X5720"/>
      <c r="Y5720" s="7"/>
      <c r="AA5720"/>
      <c r="AB5720" s="7"/>
      <c r="AF5720" s="5"/>
      <c r="AG5720" s="5"/>
      <c r="AI5720" s="5"/>
      <c r="AJ5720" s="15"/>
      <c r="AK5720" s="5"/>
      <c r="AL5720" s="5"/>
      <c r="AM5720" s="5"/>
      <c r="AN5720" s="5"/>
      <c r="AO5720" s="15"/>
    </row>
    <row r="5721" spans="1:41" x14ac:dyDescent="0.3">
      <c r="A5721" s="4"/>
      <c r="C5721" s="10"/>
      <c r="D5721" s="1"/>
      <c r="E5721" s="2"/>
      <c r="X5721"/>
      <c r="Y5721" s="7"/>
      <c r="AA5721"/>
      <c r="AB5721" s="7"/>
      <c r="AF5721" s="5"/>
      <c r="AG5721" s="5"/>
      <c r="AI5721" s="5"/>
      <c r="AJ5721" s="15"/>
      <c r="AK5721" s="5"/>
      <c r="AL5721" s="5"/>
      <c r="AM5721" s="5"/>
      <c r="AN5721" s="5"/>
      <c r="AO5721" s="15"/>
    </row>
    <row r="5722" spans="1:41" x14ac:dyDescent="0.3">
      <c r="A5722" s="4"/>
      <c r="C5722" s="10"/>
      <c r="D5722" s="1"/>
      <c r="E5722" s="2"/>
      <c r="X5722"/>
      <c r="Y5722" s="7"/>
      <c r="AA5722"/>
      <c r="AB5722" s="7"/>
      <c r="AF5722" s="5"/>
      <c r="AG5722" s="5"/>
      <c r="AI5722" s="5"/>
      <c r="AJ5722" s="15"/>
      <c r="AK5722" s="5"/>
      <c r="AL5722" s="5"/>
      <c r="AM5722" s="5"/>
      <c r="AN5722" s="5"/>
      <c r="AO5722" s="15"/>
    </row>
    <row r="5723" spans="1:41" x14ac:dyDescent="0.3">
      <c r="A5723" s="4"/>
      <c r="C5723" s="10"/>
      <c r="D5723" s="1"/>
      <c r="E5723" s="2"/>
      <c r="X5723"/>
      <c r="Y5723" s="7"/>
      <c r="AA5723"/>
      <c r="AB5723" s="7"/>
      <c r="AF5723" s="5"/>
      <c r="AG5723" s="5"/>
      <c r="AI5723" s="5"/>
      <c r="AJ5723" s="15"/>
      <c r="AK5723" s="5"/>
      <c r="AL5723" s="5"/>
      <c r="AM5723" s="5"/>
      <c r="AN5723" s="5"/>
      <c r="AO5723" s="15"/>
    </row>
    <row r="5724" spans="1:41" x14ac:dyDescent="0.3">
      <c r="A5724" s="4"/>
      <c r="C5724" s="10"/>
      <c r="D5724" s="1"/>
      <c r="E5724" s="2"/>
      <c r="X5724"/>
      <c r="Y5724" s="7"/>
      <c r="AA5724"/>
      <c r="AB5724" s="7"/>
      <c r="AF5724" s="5"/>
      <c r="AG5724" s="5"/>
      <c r="AI5724" s="5"/>
      <c r="AJ5724" s="15"/>
      <c r="AK5724" s="5"/>
      <c r="AL5724" s="5"/>
      <c r="AM5724" s="5"/>
      <c r="AN5724" s="5"/>
      <c r="AO5724" s="15"/>
    </row>
    <row r="5725" spans="1:41" x14ac:dyDescent="0.3">
      <c r="A5725" s="4"/>
      <c r="C5725" s="10"/>
      <c r="D5725" s="1"/>
      <c r="E5725" s="2"/>
      <c r="X5725"/>
      <c r="Y5725" s="7"/>
      <c r="AA5725"/>
      <c r="AB5725" s="7"/>
      <c r="AF5725" s="5"/>
      <c r="AG5725" s="5"/>
      <c r="AI5725" s="5"/>
      <c r="AJ5725" s="15"/>
      <c r="AK5725" s="5"/>
      <c r="AL5725" s="5"/>
      <c r="AM5725" s="5"/>
      <c r="AN5725" s="5"/>
      <c r="AO5725" s="15"/>
    </row>
    <row r="5726" spans="1:41" x14ac:dyDescent="0.3">
      <c r="A5726" s="4"/>
      <c r="C5726" s="10"/>
      <c r="D5726" s="1"/>
      <c r="E5726" s="2"/>
      <c r="X5726"/>
      <c r="Y5726" s="7"/>
      <c r="AA5726"/>
      <c r="AB5726" s="7"/>
      <c r="AF5726" s="5"/>
      <c r="AG5726" s="5"/>
      <c r="AI5726" s="5"/>
      <c r="AJ5726" s="15"/>
      <c r="AK5726" s="5"/>
      <c r="AL5726" s="5"/>
      <c r="AM5726" s="5"/>
      <c r="AN5726" s="5"/>
      <c r="AO5726" s="15"/>
    </row>
    <row r="5727" spans="1:41" x14ac:dyDescent="0.3">
      <c r="A5727" s="4"/>
      <c r="C5727" s="10"/>
      <c r="D5727" s="1"/>
      <c r="E5727" s="2"/>
      <c r="X5727"/>
      <c r="Y5727" s="7"/>
      <c r="AA5727"/>
      <c r="AB5727" s="7"/>
      <c r="AF5727" s="5"/>
      <c r="AG5727" s="5"/>
      <c r="AI5727" s="5"/>
      <c r="AJ5727" s="15"/>
      <c r="AK5727" s="5"/>
      <c r="AL5727" s="5"/>
      <c r="AM5727" s="5"/>
      <c r="AN5727" s="5"/>
      <c r="AO5727" s="15"/>
    </row>
    <row r="5728" spans="1:41" x14ac:dyDescent="0.3">
      <c r="A5728" s="4"/>
      <c r="C5728" s="10"/>
      <c r="D5728" s="1"/>
      <c r="E5728" s="2"/>
      <c r="X5728"/>
      <c r="Y5728" s="7"/>
      <c r="AA5728"/>
      <c r="AB5728" s="7"/>
      <c r="AF5728" s="5"/>
      <c r="AG5728" s="5"/>
      <c r="AI5728" s="5"/>
      <c r="AJ5728" s="15"/>
      <c r="AK5728" s="5"/>
      <c r="AL5728" s="5"/>
      <c r="AM5728" s="5"/>
      <c r="AN5728" s="5"/>
      <c r="AO5728" s="15"/>
    </row>
    <row r="5729" spans="1:41" x14ac:dyDescent="0.3">
      <c r="A5729" s="4"/>
      <c r="C5729" s="10"/>
      <c r="D5729" s="1"/>
      <c r="E5729" s="2"/>
      <c r="X5729"/>
      <c r="Y5729" s="7"/>
      <c r="AA5729"/>
      <c r="AB5729" s="7"/>
      <c r="AF5729" s="5"/>
      <c r="AG5729" s="5"/>
      <c r="AI5729" s="5"/>
      <c r="AJ5729" s="15"/>
      <c r="AK5729" s="5"/>
      <c r="AL5729" s="5"/>
      <c r="AM5729" s="5"/>
      <c r="AN5729" s="5"/>
      <c r="AO5729" s="15"/>
    </row>
    <row r="5730" spans="1:41" x14ac:dyDescent="0.3">
      <c r="A5730" s="4"/>
      <c r="C5730" s="10"/>
      <c r="D5730" s="1"/>
      <c r="E5730" s="2"/>
      <c r="X5730"/>
      <c r="Y5730" s="7"/>
      <c r="AA5730"/>
      <c r="AB5730" s="7"/>
      <c r="AF5730" s="5"/>
      <c r="AG5730" s="5"/>
      <c r="AI5730" s="5"/>
      <c r="AJ5730" s="15"/>
      <c r="AK5730" s="5"/>
      <c r="AL5730" s="5"/>
      <c r="AM5730" s="5"/>
      <c r="AN5730" s="5"/>
      <c r="AO5730" s="15"/>
    </row>
    <row r="5731" spans="1:41" x14ac:dyDescent="0.3">
      <c r="A5731" s="4"/>
      <c r="C5731" s="10"/>
      <c r="D5731" s="1"/>
      <c r="E5731" s="2"/>
      <c r="X5731"/>
      <c r="Y5731" s="7"/>
      <c r="AA5731"/>
      <c r="AB5731" s="7"/>
      <c r="AF5731" s="5"/>
      <c r="AG5731" s="5"/>
      <c r="AI5731" s="5"/>
      <c r="AJ5731" s="15"/>
      <c r="AK5731" s="5"/>
      <c r="AL5731" s="5"/>
      <c r="AM5731" s="5"/>
      <c r="AN5731" s="5"/>
      <c r="AO5731" s="15"/>
    </row>
    <row r="5732" spans="1:41" x14ac:dyDescent="0.3">
      <c r="A5732" s="4"/>
      <c r="C5732" s="10"/>
      <c r="D5732" s="1"/>
      <c r="E5732" s="2"/>
      <c r="X5732"/>
      <c r="Y5732" s="7"/>
      <c r="AA5732"/>
      <c r="AB5732" s="7"/>
      <c r="AF5732" s="5"/>
      <c r="AG5732" s="5"/>
      <c r="AI5732" s="5"/>
      <c r="AJ5732" s="15"/>
      <c r="AK5732" s="5"/>
      <c r="AL5732" s="5"/>
      <c r="AM5732" s="5"/>
      <c r="AN5732" s="5"/>
      <c r="AO5732" s="15"/>
    </row>
    <row r="5733" spans="1:41" x14ac:dyDescent="0.3">
      <c r="A5733" s="4"/>
      <c r="C5733" s="10"/>
      <c r="D5733" s="1"/>
      <c r="E5733" s="2"/>
      <c r="X5733"/>
      <c r="Y5733" s="7"/>
      <c r="AA5733"/>
      <c r="AB5733" s="7"/>
      <c r="AF5733" s="5"/>
      <c r="AG5733" s="5"/>
      <c r="AI5733" s="5"/>
      <c r="AJ5733" s="15"/>
      <c r="AK5733" s="5"/>
      <c r="AL5733" s="5"/>
      <c r="AM5733" s="5"/>
      <c r="AN5733" s="5"/>
      <c r="AO5733" s="15"/>
    </row>
    <row r="5734" spans="1:41" x14ac:dyDescent="0.3">
      <c r="A5734" s="4"/>
      <c r="C5734" s="10"/>
      <c r="D5734" s="1"/>
      <c r="E5734" s="2"/>
      <c r="X5734"/>
      <c r="Y5734" s="7"/>
      <c r="AA5734"/>
      <c r="AB5734" s="7"/>
      <c r="AF5734" s="5"/>
      <c r="AG5734" s="5"/>
      <c r="AI5734" s="5"/>
      <c r="AJ5734" s="15"/>
      <c r="AK5734" s="5"/>
      <c r="AL5734" s="5"/>
      <c r="AM5734" s="5"/>
      <c r="AN5734" s="5"/>
      <c r="AO5734" s="15"/>
    </row>
    <row r="5735" spans="1:41" x14ac:dyDescent="0.3">
      <c r="A5735" s="4"/>
      <c r="C5735" s="10"/>
      <c r="D5735" s="1"/>
      <c r="E5735" s="2"/>
      <c r="X5735"/>
      <c r="Y5735" s="7"/>
      <c r="AA5735"/>
      <c r="AB5735" s="7"/>
      <c r="AF5735" s="5"/>
      <c r="AG5735" s="5"/>
      <c r="AI5735" s="5"/>
      <c r="AJ5735" s="15"/>
      <c r="AK5735" s="5"/>
      <c r="AL5735" s="5"/>
      <c r="AM5735" s="5"/>
      <c r="AN5735" s="5"/>
      <c r="AO5735" s="15"/>
    </row>
    <row r="5736" spans="1:41" x14ac:dyDescent="0.3">
      <c r="A5736" s="4"/>
      <c r="C5736" s="10"/>
      <c r="D5736" s="1"/>
      <c r="E5736" s="2"/>
      <c r="X5736"/>
      <c r="Y5736" s="7"/>
      <c r="AA5736"/>
      <c r="AB5736" s="7"/>
      <c r="AF5736" s="5"/>
      <c r="AG5736" s="5"/>
      <c r="AI5736" s="5"/>
      <c r="AJ5736" s="15"/>
      <c r="AK5736" s="5"/>
      <c r="AL5736" s="5"/>
      <c r="AM5736" s="5"/>
      <c r="AN5736" s="5"/>
      <c r="AO5736" s="15"/>
    </row>
    <row r="5737" spans="1:41" x14ac:dyDescent="0.3">
      <c r="A5737" s="4"/>
      <c r="C5737" s="10"/>
      <c r="D5737" s="1"/>
      <c r="E5737" s="2"/>
      <c r="X5737"/>
      <c r="Y5737" s="7"/>
      <c r="AA5737"/>
      <c r="AB5737" s="7"/>
      <c r="AF5737" s="5"/>
      <c r="AG5737" s="5"/>
      <c r="AI5737" s="5"/>
      <c r="AJ5737" s="15"/>
      <c r="AK5737" s="5"/>
      <c r="AL5737" s="5"/>
      <c r="AM5737" s="5"/>
      <c r="AN5737" s="5"/>
      <c r="AO5737" s="15"/>
    </row>
    <row r="5738" spans="1:41" x14ac:dyDescent="0.3">
      <c r="A5738" s="4"/>
      <c r="C5738" s="10"/>
      <c r="D5738" s="1"/>
      <c r="E5738" s="2"/>
      <c r="X5738"/>
      <c r="Y5738" s="7"/>
      <c r="AA5738"/>
      <c r="AB5738" s="7"/>
      <c r="AF5738" s="5"/>
      <c r="AG5738" s="5"/>
      <c r="AI5738" s="5"/>
      <c r="AJ5738" s="15"/>
      <c r="AK5738" s="5"/>
      <c r="AL5738" s="5"/>
      <c r="AM5738" s="5"/>
      <c r="AN5738" s="5"/>
      <c r="AO5738" s="15"/>
    </row>
    <row r="5739" spans="1:41" x14ac:dyDescent="0.3">
      <c r="A5739" s="4"/>
      <c r="C5739" s="10"/>
      <c r="D5739" s="1"/>
      <c r="E5739" s="2"/>
      <c r="X5739"/>
      <c r="Y5739" s="7"/>
      <c r="AA5739"/>
      <c r="AB5739" s="7"/>
      <c r="AF5739" s="5"/>
      <c r="AG5739" s="5"/>
      <c r="AI5739" s="5"/>
      <c r="AJ5739" s="15"/>
      <c r="AK5739" s="5"/>
      <c r="AL5739" s="5"/>
      <c r="AM5739" s="5"/>
      <c r="AN5739" s="5"/>
      <c r="AO5739" s="15"/>
    </row>
    <row r="5740" spans="1:41" x14ac:dyDescent="0.3">
      <c r="A5740" s="4"/>
      <c r="C5740" s="10"/>
      <c r="D5740" s="1"/>
      <c r="E5740" s="2"/>
      <c r="X5740"/>
      <c r="Y5740" s="7"/>
      <c r="AA5740"/>
      <c r="AB5740" s="7"/>
      <c r="AF5740" s="5"/>
      <c r="AG5740" s="5"/>
      <c r="AI5740" s="5"/>
      <c r="AJ5740" s="15"/>
      <c r="AK5740" s="5"/>
      <c r="AL5740" s="5"/>
      <c r="AM5740" s="5"/>
      <c r="AN5740" s="5"/>
      <c r="AO5740" s="15"/>
    </row>
    <row r="5741" spans="1:41" x14ac:dyDescent="0.3">
      <c r="A5741" s="4"/>
      <c r="C5741" s="10"/>
      <c r="D5741" s="1"/>
      <c r="E5741" s="2"/>
      <c r="X5741"/>
      <c r="Y5741" s="7"/>
      <c r="AA5741"/>
      <c r="AB5741" s="7"/>
      <c r="AF5741" s="5"/>
      <c r="AG5741" s="5"/>
      <c r="AI5741" s="5"/>
      <c r="AJ5741" s="15"/>
      <c r="AK5741" s="5"/>
      <c r="AL5741" s="5"/>
      <c r="AM5741" s="5"/>
      <c r="AN5741" s="5"/>
      <c r="AO5741" s="15"/>
    </row>
    <row r="5742" spans="1:41" x14ac:dyDescent="0.3">
      <c r="A5742" s="4"/>
      <c r="C5742" s="10"/>
      <c r="D5742" s="1"/>
      <c r="E5742" s="2"/>
      <c r="X5742"/>
      <c r="Y5742" s="7"/>
      <c r="AA5742"/>
      <c r="AB5742" s="7"/>
      <c r="AF5742" s="5"/>
      <c r="AG5742" s="5"/>
      <c r="AI5742" s="5"/>
      <c r="AJ5742" s="15"/>
      <c r="AK5742" s="5"/>
      <c r="AL5742" s="5"/>
      <c r="AM5742" s="5"/>
      <c r="AN5742" s="5"/>
      <c r="AO5742" s="15"/>
    </row>
    <row r="5743" spans="1:41" x14ac:dyDescent="0.3">
      <c r="A5743" s="4"/>
      <c r="C5743" s="10"/>
      <c r="D5743" s="1"/>
      <c r="E5743" s="2"/>
      <c r="X5743"/>
      <c r="Y5743" s="7"/>
      <c r="AA5743"/>
      <c r="AB5743" s="7"/>
      <c r="AF5743" s="5"/>
      <c r="AG5743" s="5"/>
      <c r="AI5743" s="5"/>
      <c r="AJ5743" s="15"/>
      <c r="AK5743" s="5"/>
      <c r="AL5743" s="5"/>
      <c r="AM5743" s="5"/>
      <c r="AN5743" s="5"/>
      <c r="AO5743" s="15"/>
    </row>
    <row r="5744" spans="1:41" x14ac:dyDescent="0.3">
      <c r="A5744" s="4"/>
      <c r="C5744" s="10"/>
      <c r="D5744" s="1"/>
      <c r="E5744" s="2"/>
      <c r="X5744"/>
      <c r="Y5744" s="7"/>
      <c r="AA5744"/>
      <c r="AB5744" s="7"/>
      <c r="AF5744" s="5"/>
      <c r="AG5744" s="5"/>
      <c r="AI5744" s="5"/>
      <c r="AJ5744" s="15"/>
      <c r="AK5744" s="5"/>
      <c r="AL5744" s="5"/>
      <c r="AM5744" s="5"/>
      <c r="AN5744" s="5"/>
      <c r="AO5744" s="15"/>
    </row>
    <row r="5745" spans="1:41" x14ac:dyDescent="0.3">
      <c r="A5745" s="4"/>
      <c r="C5745" s="10"/>
      <c r="D5745" s="1"/>
      <c r="E5745" s="2"/>
      <c r="X5745"/>
      <c r="Y5745" s="7"/>
      <c r="AA5745"/>
      <c r="AB5745" s="7"/>
      <c r="AF5745" s="5"/>
      <c r="AG5745" s="5"/>
      <c r="AI5745" s="5"/>
      <c r="AJ5745" s="15"/>
      <c r="AK5745" s="5"/>
      <c r="AL5745" s="5"/>
      <c r="AM5745" s="5"/>
      <c r="AN5745" s="5"/>
      <c r="AO5745" s="15"/>
    </row>
    <row r="5746" spans="1:41" x14ac:dyDescent="0.3">
      <c r="A5746" s="4"/>
      <c r="C5746" s="10"/>
      <c r="D5746" s="1"/>
      <c r="E5746" s="2"/>
      <c r="X5746"/>
      <c r="Y5746" s="7"/>
      <c r="AA5746"/>
      <c r="AB5746" s="7"/>
      <c r="AF5746" s="5"/>
      <c r="AG5746" s="5"/>
      <c r="AI5746" s="5"/>
      <c r="AJ5746" s="15"/>
      <c r="AK5746" s="5"/>
      <c r="AL5746" s="5"/>
      <c r="AM5746" s="5"/>
      <c r="AN5746" s="5"/>
      <c r="AO5746" s="15"/>
    </row>
    <row r="5747" spans="1:41" x14ac:dyDescent="0.3">
      <c r="A5747" s="4"/>
      <c r="C5747" s="10"/>
      <c r="D5747" s="1"/>
      <c r="E5747" s="2"/>
      <c r="X5747"/>
      <c r="Y5747" s="7"/>
      <c r="AA5747"/>
      <c r="AB5747" s="7"/>
      <c r="AF5747" s="5"/>
      <c r="AG5747" s="5"/>
      <c r="AI5747" s="5"/>
      <c r="AJ5747" s="15"/>
      <c r="AK5747" s="5"/>
      <c r="AL5747" s="5"/>
      <c r="AM5747" s="5"/>
      <c r="AN5747" s="5"/>
      <c r="AO5747" s="15"/>
    </row>
    <row r="5748" spans="1:41" x14ac:dyDescent="0.3">
      <c r="A5748" s="4"/>
      <c r="C5748" s="10"/>
      <c r="D5748" s="1"/>
      <c r="E5748" s="2"/>
      <c r="X5748"/>
      <c r="Y5748" s="7"/>
      <c r="AA5748"/>
      <c r="AB5748" s="7"/>
      <c r="AF5748" s="5"/>
      <c r="AG5748" s="5"/>
      <c r="AI5748" s="5"/>
      <c r="AJ5748" s="15"/>
      <c r="AK5748" s="5"/>
      <c r="AL5748" s="5"/>
      <c r="AM5748" s="5"/>
      <c r="AN5748" s="5"/>
      <c r="AO5748" s="15"/>
    </row>
    <row r="5749" spans="1:41" x14ac:dyDescent="0.3">
      <c r="A5749" s="4"/>
      <c r="C5749" s="10"/>
      <c r="D5749" s="1"/>
      <c r="E5749" s="2"/>
      <c r="X5749"/>
      <c r="Y5749" s="7"/>
      <c r="AA5749"/>
      <c r="AB5749" s="7"/>
      <c r="AF5749" s="5"/>
      <c r="AG5749" s="5"/>
      <c r="AI5749" s="5"/>
      <c r="AJ5749" s="15"/>
      <c r="AK5749" s="5"/>
      <c r="AL5749" s="5"/>
      <c r="AM5749" s="5"/>
      <c r="AN5749" s="5"/>
      <c r="AO5749" s="15"/>
    </row>
    <row r="5750" spans="1:41" x14ac:dyDescent="0.3">
      <c r="A5750" s="4"/>
      <c r="C5750" s="10"/>
      <c r="D5750" s="1"/>
      <c r="E5750" s="2"/>
      <c r="X5750"/>
      <c r="Y5750" s="7"/>
      <c r="AA5750"/>
      <c r="AB5750" s="7"/>
      <c r="AF5750" s="5"/>
      <c r="AG5750" s="5"/>
      <c r="AI5750" s="5"/>
      <c r="AJ5750" s="15"/>
      <c r="AK5750" s="5"/>
      <c r="AL5750" s="5"/>
      <c r="AM5750" s="5"/>
      <c r="AN5750" s="5"/>
      <c r="AO5750" s="15"/>
    </row>
    <row r="5751" spans="1:41" x14ac:dyDescent="0.3">
      <c r="A5751" s="4"/>
      <c r="C5751" s="10"/>
      <c r="D5751" s="1"/>
      <c r="E5751" s="2"/>
      <c r="X5751"/>
      <c r="Y5751" s="7"/>
      <c r="AA5751"/>
      <c r="AB5751" s="7"/>
      <c r="AF5751" s="5"/>
      <c r="AG5751" s="5"/>
      <c r="AI5751" s="5"/>
      <c r="AJ5751" s="15"/>
      <c r="AK5751" s="5"/>
      <c r="AL5751" s="5"/>
      <c r="AM5751" s="5"/>
      <c r="AN5751" s="5"/>
      <c r="AO5751" s="15"/>
    </row>
    <row r="5752" spans="1:41" x14ac:dyDescent="0.3">
      <c r="A5752" s="4"/>
      <c r="C5752" s="10"/>
      <c r="D5752" s="1"/>
      <c r="E5752" s="2"/>
      <c r="X5752"/>
      <c r="Y5752" s="7"/>
      <c r="AA5752"/>
      <c r="AB5752" s="7"/>
      <c r="AF5752" s="5"/>
      <c r="AG5752" s="5"/>
      <c r="AI5752" s="5"/>
      <c r="AJ5752" s="15"/>
      <c r="AK5752" s="5"/>
      <c r="AL5752" s="5"/>
      <c r="AM5752" s="5"/>
      <c r="AN5752" s="5"/>
      <c r="AO5752" s="15"/>
    </row>
    <row r="5753" spans="1:41" x14ac:dyDescent="0.3">
      <c r="A5753" s="4"/>
      <c r="C5753" s="10"/>
      <c r="D5753" s="1"/>
      <c r="E5753" s="2"/>
      <c r="X5753"/>
      <c r="Y5753" s="7"/>
      <c r="AA5753"/>
      <c r="AB5753" s="7"/>
      <c r="AF5753" s="5"/>
      <c r="AG5753" s="5"/>
      <c r="AI5753" s="5"/>
      <c r="AJ5753" s="15"/>
      <c r="AK5753" s="5"/>
      <c r="AL5753" s="5"/>
      <c r="AM5753" s="5"/>
      <c r="AN5753" s="5"/>
      <c r="AO5753" s="15"/>
    </row>
    <row r="5754" spans="1:41" x14ac:dyDescent="0.3">
      <c r="A5754" s="4"/>
      <c r="C5754" s="10"/>
      <c r="D5754" s="1"/>
      <c r="E5754" s="2"/>
      <c r="X5754"/>
      <c r="Y5754" s="7"/>
      <c r="AA5754"/>
      <c r="AB5754" s="7"/>
      <c r="AF5754" s="5"/>
      <c r="AG5754" s="5"/>
      <c r="AI5754" s="5"/>
      <c r="AJ5754" s="15"/>
      <c r="AK5754" s="5"/>
      <c r="AL5754" s="5"/>
      <c r="AM5754" s="5"/>
      <c r="AN5754" s="5"/>
      <c r="AO5754" s="15"/>
    </row>
    <row r="5755" spans="1:41" x14ac:dyDescent="0.3">
      <c r="A5755" s="4"/>
      <c r="C5755" s="10"/>
      <c r="D5755" s="1"/>
      <c r="E5755" s="2"/>
      <c r="X5755"/>
      <c r="Y5755" s="7"/>
      <c r="AA5755"/>
      <c r="AB5755" s="7"/>
      <c r="AF5755" s="5"/>
      <c r="AG5755" s="5"/>
      <c r="AI5755" s="5"/>
      <c r="AJ5755" s="15"/>
      <c r="AK5755" s="5"/>
      <c r="AL5755" s="5"/>
      <c r="AM5755" s="5"/>
      <c r="AN5755" s="5"/>
      <c r="AO5755" s="15"/>
    </row>
    <row r="5756" spans="1:41" x14ac:dyDescent="0.3">
      <c r="A5756" s="4"/>
      <c r="C5756" s="10"/>
      <c r="D5756" s="1"/>
      <c r="E5756" s="2"/>
      <c r="X5756"/>
      <c r="Y5756" s="7"/>
      <c r="AA5756"/>
      <c r="AB5756" s="7"/>
      <c r="AF5756" s="5"/>
      <c r="AG5756" s="5"/>
      <c r="AI5756" s="5"/>
      <c r="AJ5756" s="15"/>
      <c r="AK5756" s="5"/>
      <c r="AL5756" s="5"/>
      <c r="AM5756" s="5"/>
      <c r="AN5756" s="5"/>
      <c r="AO5756" s="15"/>
    </row>
    <row r="5757" spans="1:41" x14ac:dyDescent="0.3">
      <c r="A5757" s="4"/>
      <c r="C5757" s="10"/>
      <c r="D5757" s="1"/>
      <c r="E5757" s="2"/>
      <c r="X5757"/>
      <c r="Y5757" s="7"/>
      <c r="AA5757"/>
      <c r="AB5757" s="7"/>
      <c r="AF5757" s="5"/>
      <c r="AG5757" s="5"/>
      <c r="AI5757" s="5"/>
      <c r="AJ5757" s="15"/>
      <c r="AK5757" s="5"/>
      <c r="AL5757" s="5"/>
      <c r="AM5757" s="5"/>
      <c r="AN5757" s="5"/>
      <c r="AO5757" s="15"/>
    </row>
    <row r="5758" spans="1:41" x14ac:dyDescent="0.3">
      <c r="A5758" s="4"/>
      <c r="C5758" s="10"/>
      <c r="D5758" s="1"/>
      <c r="E5758" s="2"/>
      <c r="X5758"/>
      <c r="Y5758" s="7"/>
      <c r="AA5758"/>
      <c r="AB5758" s="7"/>
      <c r="AF5758" s="5"/>
      <c r="AG5758" s="5"/>
      <c r="AI5758" s="5"/>
      <c r="AJ5758" s="15"/>
      <c r="AK5758" s="5"/>
      <c r="AL5758" s="5"/>
      <c r="AM5758" s="5"/>
      <c r="AN5758" s="5"/>
      <c r="AO5758" s="15"/>
    </row>
    <row r="5759" spans="1:41" x14ac:dyDescent="0.3">
      <c r="A5759" s="4"/>
      <c r="C5759" s="10"/>
      <c r="D5759" s="1"/>
      <c r="E5759" s="2"/>
      <c r="X5759"/>
      <c r="Y5759" s="7"/>
      <c r="AA5759"/>
      <c r="AB5759" s="7"/>
      <c r="AF5759" s="5"/>
      <c r="AG5759" s="5"/>
      <c r="AI5759" s="5"/>
      <c r="AJ5759" s="15"/>
      <c r="AK5759" s="5"/>
      <c r="AL5759" s="5"/>
      <c r="AM5759" s="5"/>
      <c r="AN5759" s="5"/>
      <c r="AO5759" s="15"/>
    </row>
    <row r="5760" spans="1:41" x14ac:dyDescent="0.3">
      <c r="A5760" s="4"/>
      <c r="C5760" s="10"/>
      <c r="D5760" s="1"/>
      <c r="E5760" s="2"/>
      <c r="X5760"/>
      <c r="Y5760" s="7"/>
      <c r="AA5760"/>
      <c r="AB5760" s="7"/>
      <c r="AF5760" s="5"/>
      <c r="AG5760" s="5"/>
      <c r="AI5760" s="5"/>
      <c r="AJ5760" s="15"/>
      <c r="AK5760" s="5"/>
      <c r="AL5760" s="5"/>
      <c r="AM5760" s="5"/>
      <c r="AN5760" s="5"/>
      <c r="AO5760" s="15"/>
    </row>
    <row r="5761" spans="1:41" x14ac:dyDescent="0.3">
      <c r="A5761" s="4"/>
      <c r="C5761" s="10"/>
      <c r="D5761" s="1"/>
      <c r="E5761" s="2"/>
      <c r="X5761"/>
      <c r="Y5761" s="7"/>
      <c r="AA5761"/>
      <c r="AB5761" s="7"/>
      <c r="AF5761" s="5"/>
      <c r="AG5761" s="5"/>
      <c r="AI5761" s="5"/>
      <c r="AJ5761" s="15"/>
      <c r="AK5761" s="5"/>
      <c r="AL5761" s="5"/>
      <c r="AM5761" s="5"/>
      <c r="AN5761" s="5"/>
      <c r="AO5761" s="15"/>
    </row>
    <row r="5762" spans="1:41" x14ac:dyDescent="0.3">
      <c r="A5762" s="4"/>
      <c r="C5762" s="10"/>
      <c r="D5762" s="1"/>
      <c r="E5762" s="2"/>
      <c r="X5762"/>
      <c r="Y5762" s="7"/>
      <c r="AA5762"/>
      <c r="AB5762" s="7"/>
      <c r="AF5762" s="5"/>
      <c r="AG5762" s="5"/>
      <c r="AI5762" s="5"/>
      <c r="AJ5762" s="15"/>
      <c r="AK5762" s="5"/>
      <c r="AL5762" s="5"/>
      <c r="AM5762" s="5"/>
      <c r="AN5762" s="5"/>
      <c r="AO5762" s="15"/>
    </row>
    <row r="5763" spans="1:41" x14ac:dyDescent="0.3">
      <c r="A5763" s="4"/>
      <c r="C5763" s="10"/>
      <c r="D5763" s="1"/>
      <c r="E5763" s="2"/>
      <c r="X5763"/>
      <c r="Y5763" s="7"/>
      <c r="AA5763"/>
      <c r="AB5763" s="7"/>
      <c r="AF5763" s="5"/>
      <c r="AG5763" s="5"/>
      <c r="AI5763" s="5"/>
      <c r="AJ5763" s="15"/>
      <c r="AK5763" s="5"/>
      <c r="AL5763" s="5"/>
      <c r="AM5763" s="5"/>
      <c r="AN5763" s="5"/>
      <c r="AO5763" s="15"/>
    </row>
    <row r="5764" spans="1:41" x14ac:dyDescent="0.3">
      <c r="A5764" s="4"/>
      <c r="C5764" s="10"/>
      <c r="D5764" s="1"/>
      <c r="E5764" s="2"/>
      <c r="X5764"/>
      <c r="Y5764" s="7"/>
      <c r="AA5764"/>
      <c r="AB5764" s="7"/>
      <c r="AF5764" s="5"/>
      <c r="AG5764" s="5"/>
      <c r="AI5764" s="5"/>
      <c r="AJ5764" s="15"/>
      <c r="AK5764" s="5"/>
      <c r="AL5764" s="5"/>
      <c r="AM5764" s="5"/>
      <c r="AN5764" s="5"/>
      <c r="AO5764" s="15"/>
    </row>
    <row r="5765" spans="1:41" x14ac:dyDescent="0.3">
      <c r="A5765" s="4"/>
      <c r="C5765" s="10"/>
      <c r="D5765" s="1"/>
      <c r="E5765" s="2"/>
      <c r="X5765"/>
      <c r="Y5765" s="7"/>
      <c r="AA5765"/>
      <c r="AB5765" s="7"/>
      <c r="AF5765" s="5"/>
      <c r="AG5765" s="5"/>
      <c r="AI5765" s="5"/>
      <c r="AJ5765" s="15"/>
      <c r="AK5765" s="5"/>
      <c r="AL5765" s="5"/>
      <c r="AM5765" s="5"/>
      <c r="AN5765" s="5"/>
      <c r="AO5765" s="15"/>
    </row>
    <row r="5766" spans="1:41" x14ac:dyDescent="0.3">
      <c r="A5766" s="4"/>
      <c r="C5766" s="10"/>
      <c r="D5766" s="1"/>
      <c r="E5766" s="2"/>
      <c r="X5766"/>
      <c r="Y5766" s="7"/>
      <c r="AA5766"/>
      <c r="AB5766" s="7"/>
      <c r="AF5766" s="5"/>
      <c r="AG5766" s="5"/>
      <c r="AI5766" s="5"/>
      <c r="AJ5766" s="15"/>
      <c r="AK5766" s="5"/>
      <c r="AL5766" s="5"/>
      <c r="AM5766" s="5"/>
      <c r="AN5766" s="5"/>
      <c r="AO5766" s="15"/>
    </row>
    <row r="5767" spans="1:41" x14ac:dyDescent="0.3">
      <c r="A5767" s="4"/>
      <c r="C5767" s="10"/>
      <c r="D5767" s="1"/>
      <c r="E5767" s="2"/>
      <c r="X5767"/>
      <c r="Y5767" s="7"/>
      <c r="AA5767"/>
      <c r="AB5767" s="7"/>
      <c r="AF5767" s="5"/>
      <c r="AG5767" s="5"/>
      <c r="AI5767" s="5"/>
      <c r="AJ5767" s="15"/>
      <c r="AK5767" s="5"/>
      <c r="AL5767" s="5"/>
      <c r="AM5767" s="5"/>
      <c r="AN5767" s="5"/>
      <c r="AO5767" s="15"/>
    </row>
    <row r="5768" spans="1:41" x14ac:dyDescent="0.3">
      <c r="A5768" s="4"/>
      <c r="C5768" s="10"/>
      <c r="D5768" s="1"/>
      <c r="E5768" s="2"/>
      <c r="X5768"/>
      <c r="Y5768" s="7"/>
      <c r="AA5768"/>
      <c r="AB5768" s="7"/>
      <c r="AF5768" s="5"/>
      <c r="AG5768" s="5"/>
      <c r="AI5768" s="5"/>
      <c r="AJ5768" s="15"/>
      <c r="AK5768" s="5"/>
      <c r="AL5768" s="5"/>
      <c r="AM5768" s="5"/>
      <c r="AN5768" s="5"/>
      <c r="AO5768" s="15"/>
    </row>
    <row r="5769" spans="1:41" x14ac:dyDescent="0.3">
      <c r="A5769" s="4"/>
      <c r="C5769" s="10"/>
      <c r="D5769" s="1"/>
      <c r="E5769" s="2"/>
      <c r="X5769"/>
      <c r="Y5769" s="7"/>
      <c r="AA5769"/>
      <c r="AB5769" s="7"/>
      <c r="AF5769" s="5"/>
      <c r="AG5769" s="5"/>
      <c r="AI5769" s="5"/>
      <c r="AJ5769" s="15"/>
      <c r="AK5769" s="5"/>
      <c r="AL5769" s="5"/>
      <c r="AM5769" s="5"/>
      <c r="AN5769" s="5"/>
      <c r="AO5769" s="15"/>
    </row>
    <row r="5770" spans="1:41" x14ac:dyDescent="0.3">
      <c r="A5770" s="4"/>
      <c r="C5770" s="10"/>
      <c r="D5770" s="1"/>
      <c r="E5770" s="2"/>
      <c r="X5770"/>
      <c r="Y5770" s="7"/>
      <c r="AA5770"/>
      <c r="AB5770" s="7"/>
      <c r="AF5770" s="5"/>
      <c r="AG5770" s="5"/>
      <c r="AI5770" s="5"/>
      <c r="AJ5770" s="15"/>
      <c r="AK5770" s="5"/>
      <c r="AL5770" s="5"/>
      <c r="AM5770" s="5"/>
      <c r="AN5770" s="5"/>
      <c r="AO5770" s="15"/>
    </row>
    <row r="5771" spans="1:41" x14ac:dyDescent="0.3">
      <c r="A5771" s="4"/>
      <c r="C5771" s="10"/>
      <c r="D5771" s="1"/>
      <c r="E5771" s="2"/>
      <c r="X5771"/>
      <c r="Y5771" s="7"/>
      <c r="AA5771"/>
      <c r="AB5771" s="7"/>
      <c r="AF5771" s="5"/>
      <c r="AG5771" s="5"/>
      <c r="AI5771" s="5"/>
      <c r="AJ5771" s="15"/>
      <c r="AK5771" s="5"/>
      <c r="AL5771" s="5"/>
      <c r="AM5771" s="5"/>
      <c r="AN5771" s="5"/>
      <c r="AO5771" s="15"/>
    </row>
    <row r="5772" spans="1:41" x14ac:dyDescent="0.3">
      <c r="A5772" s="4"/>
      <c r="C5772" s="10"/>
      <c r="D5772" s="1"/>
      <c r="E5772" s="2"/>
      <c r="X5772"/>
      <c r="Y5772" s="7"/>
      <c r="AA5772"/>
      <c r="AB5772" s="7"/>
      <c r="AF5772" s="5"/>
      <c r="AG5772" s="5"/>
      <c r="AI5772" s="5"/>
      <c r="AJ5772" s="15"/>
      <c r="AK5772" s="5"/>
      <c r="AL5772" s="5"/>
      <c r="AM5772" s="5"/>
      <c r="AN5772" s="5"/>
      <c r="AO5772" s="15"/>
    </row>
    <row r="5773" spans="1:41" x14ac:dyDescent="0.3">
      <c r="A5773" s="4"/>
      <c r="C5773" s="10"/>
      <c r="D5773" s="1"/>
      <c r="E5773" s="2"/>
      <c r="X5773"/>
      <c r="Y5773" s="7"/>
      <c r="AA5773"/>
      <c r="AB5773" s="7"/>
      <c r="AF5773" s="5"/>
      <c r="AG5773" s="5"/>
      <c r="AI5773" s="5"/>
      <c r="AJ5773" s="15"/>
      <c r="AK5773" s="5"/>
      <c r="AL5773" s="5"/>
      <c r="AM5773" s="5"/>
      <c r="AN5773" s="5"/>
      <c r="AO5773" s="15"/>
    </row>
    <row r="5774" spans="1:41" x14ac:dyDescent="0.3">
      <c r="A5774" s="4"/>
      <c r="C5774" s="10"/>
      <c r="D5774" s="1"/>
      <c r="E5774" s="2"/>
      <c r="X5774"/>
      <c r="Y5774" s="7"/>
      <c r="AA5774"/>
      <c r="AB5774" s="7"/>
      <c r="AF5774" s="5"/>
      <c r="AG5774" s="5"/>
      <c r="AI5774" s="5"/>
      <c r="AJ5774" s="15"/>
      <c r="AK5774" s="5"/>
      <c r="AL5774" s="5"/>
      <c r="AM5774" s="5"/>
      <c r="AN5774" s="5"/>
      <c r="AO5774" s="15"/>
    </row>
    <row r="5775" spans="1:41" x14ac:dyDescent="0.3">
      <c r="A5775" s="4"/>
      <c r="C5775" s="10"/>
      <c r="D5775" s="1"/>
      <c r="E5775" s="2"/>
      <c r="X5775"/>
      <c r="Y5775" s="7"/>
      <c r="AA5775"/>
      <c r="AB5775" s="7"/>
      <c r="AF5775" s="5"/>
      <c r="AG5775" s="5"/>
      <c r="AI5775" s="5"/>
      <c r="AJ5775" s="15"/>
      <c r="AK5775" s="5"/>
      <c r="AL5775" s="5"/>
      <c r="AM5775" s="5"/>
      <c r="AN5775" s="5"/>
      <c r="AO5775" s="15"/>
    </row>
    <row r="5776" spans="1:41" x14ac:dyDescent="0.3">
      <c r="A5776" s="4"/>
      <c r="C5776" s="10"/>
      <c r="D5776" s="1"/>
      <c r="E5776" s="2"/>
      <c r="X5776"/>
      <c r="Y5776" s="7"/>
      <c r="AA5776"/>
      <c r="AB5776" s="7"/>
      <c r="AF5776" s="5"/>
      <c r="AG5776" s="5"/>
      <c r="AI5776" s="5"/>
      <c r="AJ5776" s="15"/>
      <c r="AK5776" s="5"/>
      <c r="AL5776" s="5"/>
      <c r="AM5776" s="5"/>
      <c r="AN5776" s="5"/>
      <c r="AO5776" s="15"/>
    </row>
    <row r="5777" spans="1:41" x14ac:dyDescent="0.3">
      <c r="A5777" s="4"/>
      <c r="C5777" s="10"/>
      <c r="D5777" s="1"/>
      <c r="E5777" s="2"/>
      <c r="X5777"/>
      <c r="Y5777" s="7"/>
      <c r="AA5777"/>
      <c r="AB5777" s="7"/>
      <c r="AF5777" s="5"/>
      <c r="AG5777" s="5"/>
      <c r="AI5777" s="5"/>
      <c r="AJ5777" s="15"/>
      <c r="AK5777" s="5"/>
      <c r="AL5777" s="5"/>
      <c r="AM5777" s="5"/>
      <c r="AN5777" s="5"/>
      <c r="AO5777" s="15"/>
    </row>
    <row r="5778" spans="1:41" x14ac:dyDescent="0.3">
      <c r="A5778" s="4"/>
      <c r="C5778" s="10"/>
      <c r="D5778" s="1"/>
      <c r="E5778" s="2"/>
      <c r="X5778"/>
      <c r="Y5778" s="7"/>
      <c r="AA5778"/>
      <c r="AB5778" s="7"/>
      <c r="AF5778" s="5"/>
      <c r="AG5778" s="5"/>
      <c r="AI5778" s="5"/>
      <c r="AJ5778" s="15"/>
      <c r="AK5778" s="5"/>
      <c r="AL5778" s="5"/>
      <c r="AM5778" s="5"/>
      <c r="AN5778" s="5"/>
      <c r="AO5778" s="15"/>
    </row>
    <row r="5779" spans="1:41" x14ac:dyDescent="0.3">
      <c r="A5779" s="4"/>
      <c r="C5779" s="10"/>
      <c r="D5779" s="1"/>
      <c r="E5779" s="2"/>
      <c r="X5779"/>
      <c r="Y5779" s="7"/>
      <c r="AA5779"/>
      <c r="AB5779" s="7"/>
      <c r="AF5779" s="5"/>
      <c r="AG5779" s="5"/>
      <c r="AI5779" s="5"/>
      <c r="AJ5779" s="15"/>
      <c r="AK5779" s="5"/>
      <c r="AL5779" s="5"/>
      <c r="AM5779" s="5"/>
      <c r="AN5779" s="5"/>
      <c r="AO5779" s="15"/>
    </row>
    <row r="5780" spans="1:41" x14ac:dyDescent="0.3">
      <c r="A5780" s="4"/>
      <c r="C5780" s="10"/>
      <c r="D5780" s="1"/>
      <c r="E5780" s="2"/>
      <c r="X5780"/>
      <c r="Y5780" s="7"/>
      <c r="AA5780"/>
      <c r="AB5780" s="7"/>
      <c r="AF5780" s="5"/>
      <c r="AG5780" s="5"/>
      <c r="AI5780" s="5"/>
      <c r="AJ5780" s="15"/>
      <c r="AK5780" s="5"/>
      <c r="AL5780" s="5"/>
      <c r="AM5780" s="5"/>
      <c r="AN5780" s="5"/>
      <c r="AO5780" s="15"/>
    </row>
    <row r="5781" spans="1:41" x14ac:dyDescent="0.3">
      <c r="A5781" s="4"/>
      <c r="C5781" s="10"/>
      <c r="D5781" s="1"/>
      <c r="E5781" s="2"/>
      <c r="X5781"/>
      <c r="Y5781" s="7"/>
      <c r="AA5781"/>
      <c r="AB5781" s="7"/>
      <c r="AF5781" s="5"/>
      <c r="AG5781" s="5"/>
      <c r="AI5781" s="5"/>
      <c r="AJ5781" s="15"/>
      <c r="AK5781" s="5"/>
      <c r="AL5781" s="5"/>
      <c r="AM5781" s="5"/>
      <c r="AN5781" s="5"/>
      <c r="AO5781" s="15"/>
    </row>
    <row r="5782" spans="1:41" x14ac:dyDescent="0.3">
      <c r="A5782" s="4"/>
      <c r="C5782" s="10"/>
      <c r="D5782" s="1"/>
      <c r="E5782" s="2"/>
      <c r="X5782"/>
      <c r="Y5782" s="7"/>
      <c r="AA5782"/>
      <c r="AB5782" s="7"/>
      <c r="AF5782" s="5"/>
      <c r="AG5782" s="5"/>
      <c r="AI5782" s="5"/>
      <c r="AJ5782" s="15"/>
      <c r="AK5782" s="5"/>
      <c r="AL5782" s="5"/>
      <c r="AM5782" s="5"/>
      <c r="AN5782" s="5"/>
      <c r="AO5782" s="15"/>
    </row>
    <row r="5783" spans="1:41" x14ac:dyDescent="0.3">
      <c r="A5783" s="4"/>
      <c r="C5783" s="10"/>
      <c r="D5783" s="1"/>
      <c r="E5783" s="2"/>
      <c r="X5783"/>
      <c r="Y5783" s="7"/>
      <c r="AA5783"/>
      <c r="AB5783" s="7"/>
      <c r="AF5783" s="5"/>
      <c r="AG5783" s="5"/>
      <c r="AI5783" s="5"/>
      <c r="AJ5783" s="15"/>
      <c r="AK5783" s="5"/>
      <c r="AL5783" s="5"/>
      <c r="AM5783" s="5"/>
      <c r="AN5783" s="5"/>
      <c r="AO5783" s="15"/>
    </row>
    <row r="5784" spans="1:41" x14ac:dyDescent="0.3">
      <c r="A5784" s="4"/>
      <c r="C5784" s="10"/>
      <c r="D5784" s="1"/>
      <c r="E5784" s="2"/>
      <c r="X5784"/>
      <c r="Y5784" s="7"/>
      <c r="AA5784"/>
      <c r="AB5784" s="7"/>
      <c r="AF5784" s="5"/>
      <c r="AG5784" s="5"/>
      <c r="AI5784" s="5"/>
      <c r="AJ5784" s="15"/>
      <c r="AK5784" s="5"/>
      <c r="AL5784" s="5"/>
      <c r="AM5784" s="5"/>
      <c r="AN5784" s="5"/>
      <c r="AO5784" s="15"/>
    </row>
    <row r="5785" spans="1:41" x14ac:dyDescent="0.3">
      <c r="A5785" s="4"/>
      <c r="C5785" s="10"/>
      <c r="D5785" s="1"/>
      <c r="E5785" s="2"/>
      <c r="X5785"/>
      <c r="Y5785" s="7"/>
      <c r="AA5785"/>
      <c r="AB5785" s="7"/>
      <c r="AF5785" s="5"/>
      <c r="AG5785" s="5"/>
      <c r="AI5785" s="5"/>
      <c r="AJ5785" s="15"/>
      <c r="AK5785" s="5"/>
      <c r="AL5785" s="5"/>
      <c r="AM5785" s="5"/>
      <c r="AN5785" s="5"/>
      <c r="AO5785" s="15"/>
    </row>
    <row r="5786" spans="1:41" x14ac:dyDescent="0.3">
      <c r="A5786" s="4"/>
      <c r="C5786" s="10"/>
      <c r="D5786" s="1"/>
      <c r="E5786" s="2"/>
      <c r="X5786"/>
      <c r="Y5786" s="7"/>
      <c r="AA5786"/>
      <c r="AB5786" s="7"/>
      <c r="AF5786" s="5"/>
      <c r="AG5786" s="5"/>
      <c r="AI5786" s="5"/>
      <c r="AJ5786" s="15"/>
      <c r="AK5786" s="5"/>
      <c r="AL5786" s="5"/>
      <c r="AM5786" s="5"/>
      <c r="AN5786" s="5"/>
      <c r="AO5786" s="15"/>
    </row>
    <row r="5787" spans="1:41" x14ac:dyDescent="0.3">
      <c r="A5787" s="4"/>
      <c r="C5787" s="10"/>
      <c r="D5787" s="1"/>
      <c r="E5787" s="2"/>
      <c r="X5787"/>
      <c r="Y5787" s="7"/>
      <c r="AA5787"/>
      <c r="AB5787" s="7"/>
      <c r="AF5787" s="5"/>
      <c r="AG5787" s="5"/>
      <c r="AI5787" s="5"/>
      <c r="AJ5787" s="15"/>
      <c r="AK5787" s="5"/>
      <c r="AL5787" s="5"/>
      <c r="AM5787" s="5"/>
      <c r="AN5787" s="5"/>
      <c r="AO5787" s="15"/>
    </row>
    <row r="5788" spans="1:41" x14ac:dyDescent="0.3">
      <c r="A5788" s="4"/>
      <c r="C5788" s="10"/>
      <c r="D5788" s="1"/>
      <c r="E5788" s="2"/>
      <c r="X5788"/>
      <c r="Y5788" s="7"/>
      <c r="AA5788"/>
      <c r="AB5788" s="7"/>
      <c r="AF5788" s="5"/>
      <c r="AG5788" s="5"/>
      <c r="AI5788" s="5"/>
      <c r="AJ5788" s="15"/>
      <c r="AK5788" s="5"/>
      <c r="AL5788" s="5"/>
      <c r="AM5788" s="5"/>
      <c r="AN5788" s="5"/>
      <c r="AO5788" s="15"/>
    </row>
    <row r="5789" spans="1:41" x14ac:dyDescent="0.3">
      <c r="A5789" s="4"/>
      <c r="C5789" s="10"/>
      <c r="D5789" s="1"/>
      <c r="E5789" s="2"/>
      <c r="X5789"/>
      <c r="Y5789" s="7"/>
      <c r="AA5789"/>
      <c r="AB5789" s="7"/>
      <c r="AF5789" s="5"/>
      <c r="AG5789" s="5"/>
      <c r="AI5789" s="5"/>
      <c r="AJ5789" s="15"/>
      <c r="AK5789" s="5"/>
      <c r="AL5789" s="5"/>
      <c r="AM5789" s="5"/>
      <c r="AN5789" s="5"/>
      <c r="AO5789" s="15"/>
    </row>
    <row r="5790" spans="1:41" x14ac:dyDescent="0.3">
      <c r="A5790" s="4"/>
      <c r="C5790" s="10"/>
      <c r="D5790" s="1"/>
      <c r="E5790" s="2"/>
      <c r="X5790"/>
      <c r="Y5790" s="7"/>
      <c r="AA5790"/>
      <c r="AB5790" s="7"/>
      <c r="AF5790" s="5"/>
      <c r="AG5790" s="5"/>
      <c r="AI5790" s="5"/>
      <c r="AJ5790" s="15"/>
      <c r="AK5790" s="5"/>
      <c r="AL5790" s="5"/>
      <c r="AM5790" s="5"/>
      <c r="AN5790" s="5"/>
      <c r="AO5790" s="15"/>
    </row>
    <row r="5791" spans="1:41" x14ac:dyDescent="0.3">
      <c r="A5791" s="4"/>
      <c r="C5791" s="10"/>
      <c r="D5791" s="1"/>
      <c r="E5791" s="2"/>
      <c r="X5791"/>
      <c r="Y5791" s="7"/>
      <c r="AA5791"/>
      <c r="AB5791" s="7"/>
      <c r="AF5791" s="5"/>
      <c r="AG5791" s="5"/>
      <c r="AI5791" s="5"/>
      <c r="AJ5791" s="15"/>
      <c r="AK5791" s="5"/>
      <c r="AL5791" s="5"/>
      <c r="AM5791" s="5"/>
      <c r="AN5791" s="5"/>
      <c r="AO5791" s="15"/>
    </row>
    <row r="5792" spans="1:41" x14ac:dyDescent="0.3">
      <c r="A5792" s="4"/>
      <c r="C5792" s="10"/>
      <c r="D5792" s="1"/>
      <c r="E5792" s="2"/>
      <c r="X5792"/>
      <c r="Y5792" s="7"/>
      <c r="AA5792"/>
      <c r="AB5792" s="7"/>
      <c r="AF5792" s="5"/>
      <c r="AG5792" s="5"/>
      <c r="AI5792" s="5"/>
      <c r="AJ5792" s="15"/>
      <c r="AK5792" s="5"/>
      <c r="AL5792" s="5"/>
      <c r="AM5792" s="5"/>
      <c r="AN5792" s="5"/>
      <c r="AO5792" s="15"/>
    </row>
    <row r="5793" spans="1:41" x14ac:dyDescent="0.3">
      <c r="A5793" s="4"/>
      <c r="C5793" s="10"/>
      <c r="D5793" s="1"/>
      <c r="E5793" s="2"/>
      <c r="X5793"/>
      <c r="Y5793" s="7"/>
      <c r="AA5793"/>
      <c r="AB5793" s="7"/>
      <c r="AF5793" s="5"/>
      <c r="AG5793" s="5"/>
      <c r="AI5793" s="5"/>
      <c r="AJ5793" s="15"/>
      <c r="AK5793" s="5"/>
      <c r="AL5793" s="5"/>
      <c r="AM5793" s="5"/>
      <c r="AN5793" s="5"/>
      <c r="AO5793" s="15"/>
    </row>
    <row r="5794" spans="1:41" x14ac:dyDescent="0.3">
      <c r="A5794" s="4"/>
      <c r="C5794" s="10"/>
      <c r="D5794" s="1"/>
      <c r="E5794" s="2"/>
      <c r="X5794"/>
      <c r="Y5794" s="7"/>
      <c r="AA5794"/>
      <c r="AB5794" s="7"/>
      <c r="AF5794" s="5"/>
      <c r="AG5794" s="5"/>
      <c r="AI5794" s="5"/>
      <c r="AJ5794" s="15"/>
      <c r="AK5794" s="5"/>
      <c r="AL5794" s="5"/>
      <c r="AM5794" s="5"/>
      <c r="AN5794" s="5"/>
      <c r="AO5794" s="15"/>
    </row>
    <row r="5795" spans="1:41" x14ac:dyDescent="0.3">
      <c r="A5795" s="4"/>
      <c r="C5795" s="10"/>
      <c r="D5795" s="1"/>
      <c r="E5795" s="2"/>
      <c r="X5795"/>
      <c r="Y5795" s="7"/>
      <c r="AA5795"/>
      <c r="AB5795" s="7"/>
      <c r="AF5795" s="5"/>
      <c r="AG5795" s="5"/>
      <c r="AI5795" s="5"/>
      <c r="AJ5795" s="15"/>
      <c r="AK5795" s="5"/>
      <c r="AL5795" s="5"/>
      <c r="AM5795" s="5"/>
      <c r="AN5795" s="5"/>
      <c r="AO5795" s="15"/>
    </row>
    <row r="5796" spans="1:41" x14ac:dyDescent="0.3">
      <c r="A5796" s="4"/>
      <c r="C5796" s="10"/>
      <c r="D5796" s="1"/>
      <c r="E5796" s="2"/>
      <c r="X5796"/>
      <c r="Y5796" s="7"/>
      <c r="AA5796"/>
      <c r="AB5796" s="7"/>
      <c r="AF5796" s="5"/>
      <c r="AG5796" s="5"/>
      <c r="AI5796" s="5"/>
      <c r="AJ5796" s="15"/>
      <c r="AK5796" s="5"/>
      <c r="AL5796" s="5"/>
      <c r="AM5796" s="5"/>
      <c r="AN5796" s="5"/>
      <c r="AO5796" s="15"/>
    </row>
    <row r="5797" spans="1:41" x14ac:dyDescent="0.3">
      <c r="A5797" s="4"/>
      <c r="C5797" s="10"/>
      <c r="D5797" s="1"/>
      <c r="E5797" s="2"/>
      <c r="X5797"/>
      <c r="Y5797" s="7"/>
      <c r="AA5797"/>
      <c r="AB5797" s="7"/>
      <c r="AF5797" s="5"/>
      <c r="AG5797" s="5"/>
      <c r="AI5797" s="5"/>
      <c r="AJ5797" s="15"/>
      <c r="AK5797" s="5"/>
      <c r="AL5797" s="5"/>
      <c r="AM5797" s="5"/>
      <c r="AN5797" s="5"/>
      <c r="AO5797" s="15"/>
    </row>
    <row r="5798" spans="1:41" x14ac:dyDescent="0.3">
      <c r="A5798" s="4"/>
      <c r="C5798" s="10"/>
      <c r="D5798" s="1"/>
      <c r="E5798" s="2"/>
      <c r="X5798"/>
      <c r="Y5798" s="7"/>
      <c r="AA5798"/>
      <c r="AB5798" s="7"/>
      <c r="AF5798" s="5"/>
      <c r="AG5798" s="5"/>
      <c r="AI5798" s="5"/>
      <c r="AJ5798" s="15"/>
      <c r="AK5798" s="5"/>
      <c r="AL5798" s="5"/>
      <c r="AM5798" s="5"/>
      <c r="AN5798" s="5"/>
      <c r="AO5798" s="15"/>
    </row>
    <row r="5799" spans="1:41" x14ac:dyDescent="0.3">
      <c r="A5799" s="4"/>
      <c r="C5799" s="10"/>
      <c r="D5799" s="1"/>
      <c r="E5799" s="2"/>
      <c r="X5799"/>
      <c r="Y5799" s="7"/>
      <c r="AA5799"/>
      <c r="AB5799" s="7"/>
      <c r="AF5799" s="5"/>
      <c r="AG5799" s="5"/>
      <c r="AI5799" s="5"/>
      <c r="AJ5799" s="15"/>
      <c r="AK5799" s="5"/>
      <c r="AL5799" s="5"/>
      <c r="AM5799" s="5"/>
      <c r="AN5799" s="5"/>
      <c r="AO5799" s="15"/>
    </row>
    <row r="5800" spans="1:41" x14ac:dyDescent="0.3">
      <c r="A5800" s="4"/>
      <c r="C5800" s="10"/>
      <c r="D5800" s="1"/>
      <c r="E5800" s="2"/>
      <c r="X5800"/>
      <c r="Y5800" s="7"/>
      <c r="AA5800"/>
      <c r="AB5800" s="7"/>
      <c r="AF5800" s="5"/>
      <c r="AG5800" s="5"/>
      <c r="AI5800" s="5"/>
      <c r="AJ5800" s="15"/>
      <c r="AK5800" s="5"/>
      <c r="AL5800" s="5"/>
      <c r="AM5800" s="5"/>
      <c r="AN5800" s="5"/>
      <c r="AO5800" s="15"/>
    </row>
    <row r="5801" spans="1:41" x14ac:dyDescent="0.3">
      <c r="A5801" s="4"/>
      <c r="C5801" s="10"/>
      <c r="D5801" s="1"/>
      <c r="E5801" s="2"/>
      <c r="X5801"/>
      <c r="Y5801" s="7"/>
      <c r="AA5801"/>
      <c r="AB5801" s="7"/>
      <c r="AF5801" s="5"/>
      <c r="AG5801" s="5"/>
      <c r="AI5801" s="5"/>
      <c r="AJ5801" s="15"/>
      <c r="AK5801" s="5"/>
      <c r="AL5801" s="5"/>
      <c r="AM5801" s="5"/>
      <c r="AN5801" s="5"/>
      <c r="AO5801" s="15"/>
    </row>
    <row r="5802" spans="1:41" x14ac:dyDescent="0.3">
      <c r="A5802" s="4"/>
      <c r="C5802" s="10"/>
      <c r="D5802" s="1"/>
      <c r="E5802" s="2"/>
      <c r="X5802"/>
      <c r="Y5802" s="7"/>
      <c r="AA5802"/>
      <c r="AB5802" s="7"/>
      <c r="AF5802" s="5"/>
      <c r="AG5802" s="5"/>
      <c r="AI5802" s="5"/>
      <c r="AJ5802" s="15"/>
      <c r="AK5802" s="5"/>
      <c r="AL5802" s="5"/>
      <c r="AM5802" s="5"/>
      <c r="AN5802" s="5"/>
      <c r="AO5802" s="15"/>
    </row>
    <row r="5803" spans="1:41" x14ac:dyDescent="0.3">
      <c r="A5803" s="4"/>
      <c r="C5803" s="10"/>
      <c r="D5803" s="1"/>
      <c r="E5803" s="2"/>
      <c r="X5803"/>
      <c r="Y5803" s="7"/>
      <c r="AA5803"/>
      <c r="AB5803" s="7"/>
      <c r="AF5803" s="5"/>
      <c r="AG5803" s="5"/>
      <c r="AI5803" s="5"/>
      <c r="AJ5803" s="15"/>
      <c r="AK5803" s="5"/>
      <c r="AL5803" s="5"/>
      <c r="AM5803" s="5"/>
      <c r="AN5803" s="5"/>
      <c r="AO5803" s="15"/>
    </row>
    <row r="5804" spans="1:41" x14ac:dyDescent="0.3">
      <c r="A5804" s="4"/>
      <c r="C5804" s="10"/>
      <c r="D5804" s="1"/>
      <c r="E5804" s="2"/>
      <c r="X5804"/>
      <c r="Y5804" s="7"/>
      <c r="AA5804"/>
      <c r="AB5804" s="7"/>
      <c r="AF5804" s="5"/>
      <c r="AG5804" s="5"/>
      <c r="AI5804" s="5"/>
      <c r="AJ5804" s="15"/>
      <c r="AK5804" s="5"/>
      <c r="AL5804" s="5"/>
      <c r="AM5804" s="5"/>
      <c r="AN5804" s="5"/>
      <c r="AO5804" s="15"/>
    </row>
    <row r="5805" spans="1:41" x14ac:dyDescent="0.3">
      <c r="A5805" s="4"/>
      <c r="C5805" s="10"/>
      <c r="D5805" s="1"/>
      <c r="E5805" s="2"/>
      <c r="X5805"/>
      <c r="Y5805" s="7"/>
      <c r="AA5805"/>
      <c r="AB5805" s="7"/>
      <c r="AF5805" s="5"/>
      <c r="AG5805" s="5"/>
      <c r="AI5805" s="5"/>
      <c r="AJ5805" s="15"/>
      <c r="AK5805" s="5"/>
      <c r="AL5805" s="5"/>
      <c r="AM5805" s="5"/>
      <c r="AN5805" s="5"/>
      <c r="AO5805" s="15"/>
    </row>
    <row r="5806" spans="1:41" x14ac:dyDescent="0.3">
      <c r="A5806" s="4"/>
      <c r="C5806" s="10"/>
      <c r="D5806" s="1"/>
      <c r="E5806" s="2"/>
      <c r="X5806"/>
      <c r="Y5806" s="7"/>
      <c r="AA5806"/>
      <c r="AB5806" s="7"/>
      <c r="AF5806" s="5"/>
      <c r="AG5806" s="5"/>
      <c r="AI5806" s="5"/>
      <c r="AJ5806" s="15"/>
      <c r="AK5806" s="5"/>
      <c r="AL5806" s="5"/>
      <c r="AM5806" s="5"/>
      <c r="AN5806" s="5"/>
      <c r="AO5806" s="15"/>
    </row>
    <row r="5807" spans="1:41" x14ac:dyDescent="0.3">
      <c r="A5807" s="4"/>
      <c r="C5807" s="10"/>
      <c r="D5807" s="1"/>
      <c r="E5807" s="2"/>
      <c r="X5807"/>
      <c r="Y5807" s="7"/>
      <c r="AA5807"/>
      <c r="AB5807" s="7"/>
      <c r="AF5807" s="5"/>
      <c r="AG5807" s="5"/>
      <c r="AI5807" s="5"/>
      <c r="AJ5807" s="15"/>
      <c r="AK5807" s="5"/>
      <c r="AL5807" s="5"/>
      <c r="AM5807" s="5"/>
      <c r="AN5807" s="5"/>
      <c r="AO5807" s="15"/>
    </row>
    <row r="5808" spans="1:41" x14ac:dyDescent="0.3">
      <c r="A5808" s="4"/>
      <c r="C5808" s="10"/>
      <c r="D5808" s="1"/>
      <c r="E5808" s="2"/>
      <c r="X5808"/>
      <c r="Y5808" s="7"/>
      <c r="AA5808"/>
      <c r="AB5808" s="7"/>
      <c r="AF5808" s="5"/>
      <c r="AG5808" s="5"/>
      <c r="AI5808" s="5"/>
      <c r="AJ5808" s="15"/>
      <c r="AK5808" s="5"/>
      <c r="AL5808" s="5"/>
      <c r="AM5808" s="5"/>
      <c r="AN5808" s="5"/>
      <c r="AO5808" s="15"/>
    </row>
    <row r="5809" spans="1:41" x14ac:dyDescent="0.3">
      <c r="A5809" s="4"/>
      <c r="C5809" s="10"/>
      <c r="D5809" s="1"/>
      <c r="E5809" s="2"/>
      <c r="X5809"/>
      <c r="Y5809" s="7"/>
      <c r="AA5809"/>
      <c r="AB5809" s="7"/>
      <c r="AF5809" s="5"/>
      <c r="AG5809" s="5"/>
      <c r="AI5809" s="5"/>
      <c r="AJ5809" s="15"/>
      <c r="AK5809" s="5"/>
      <c r="AL5809" s="5"/>
      <c r="AM5809" s="5"/>
      <c r="AN5809" s="5"/>
      <c r="AO5809" s="15"/>
    </row>
    <row r="5810" spans="1:41" x14ac:dyDescent="0.3">
      <c r="A5810" s="4"/>
      <c r="C5810" s="10"/>
      <c r="D5810" s="1"/>
      <c r="E5810" s="2"/>
      <c r="X5810"/>
      <c r="Y5810" s="7"/>
      <c r="AA5810"/>
      <c r="AB5810" s="7"/>
      <c r="AF5810" s="5"/>
      <c r="AG5810" s="5"/>
      <c r="AI5810" s="5"/>
      <c r="AJ5810" s="15"/>
      <c r="AK5810" s="5"/>
      <c r="AL5810" s="5"/>
      <c r="AM5810" s="5"/>
      <c r="AN5810" s="5"/>
      <c r="AO5810" s="15"/>
    </row>
    <row r="5811" spans="1:41" x14ac:dyDescent="0.3">
      <c r="A5811" s="4"/>
      <c r="C5811" s="10"/>
      <c r="D5811" s="1"/>
      <c r="E5811" s="2"/>
      <c r="X5811"/>
      <c r="Y5811" s="7"/>
      <c r="AA5811"/>
      <c r="AB5811" s="7"/>
      <c r="AF5811" s="5"/>
      <c r="AG5811" s="5"/>
      <c r="AI5811" s="5"/>
      <c r="AJ5811" s="15"/>
      <c r="AK5811" s="5"/>
      <c r="AL5811" s="5"/>
      <c r="AM5811" s="5"/>
      <c r="AN5811" s="5"/>
      <c r="AO5811" s="15"/>
    </row>
    <row r="5812" spans="1:41" x14ac:dyDescent="0.3">
      <c r="A5812" s="4"/>
      <c r="C5812" s="10"/>
      <c r="D5812" s="1"/>
      <c r="E5812" s="2"/>
      <c r="X5812"/>
      <c r="Y5812" s="7"/>
      <c r="AA5812"/>
      <c r="AB5812" s="7"/>
      <c r="AF5812" s="5"/>
      <c r="AG5812" s="5"/>
      <c r="AI5812" s="5"/>
      <c r="AJ5812" s="15"/>
      <c r="AK5812" s="5"/>
      <c r="AL5812" s="5"/>
      <c r="AM5812" s="5"/>
      <c r="AN5812" s="5"/>
      <c r="AO5812" s="15"/>
    </row>
    <row r="5813" spans="1:41" x14ac:dyDescent="0.3">
      <c r="A5813" s="4"/>
      <c r="C5813" s="10"/>
      <c r="D5813" s="1"/>
      <c r="E5813" s="2"/>
      <c r="X5813"/>
      <c r="Y5813" s="7"/>
      <c r="AA5813"/>
      <c r="AB5813" s="7"/>
      <c r="AF5813" s="5"/>
      <c r="AG5813" s="5"/>
      <c r="AI5813" s="5"/>
      <c r="AJ5813" s="15"/>
      <c r="AK5813" s="5"/>
      <c r="AL5813" s="5"/>
      <c r="AM5813" s="5"/>
      <c r="AN5813" s="5"/>
      <c r="AO5813" s="15"/>
    </row>
    <row r="5814" spans="1:41" x14ac:dyDescent="0.3">
      <c r="A5814" s="4"/>
      <c r="C5814" s="10"/>
      <c r="D5814" s="1"/>
      <c r="E5814" s="2"/>
      <c r="X5814"/>
      <c r="Y5814" s="7"/>
      <c r="AA5814"/>
      <c r="AB5814" s="7"/>
      <c r="AF5814" s="5"/>
      <c r="AG5814" s="5"/>
      <c r="AI5814" s="5"/>
      <c r="AJ5814" s="15"/>
      <c r="AK5814" s="5"/>
      <c r="AL5814" s="5"/>
      <c r="AM5814" s="5"/>
      <c r="AN5814" s="5"/>
      <c r="AO5814" s="15"/>
    </row>
    <row r="5815" spans="1:41" x14ac:dyDescent="0.3">
      <c r="A5815" s="4"/>
      <c r="C5815" s="10"/>
      <c r="D5815" s="1"/>
      <c r="E5815" s="2"/>
      <c r="X5815"/>
      <c r="Y5815" s="7"/>
      <c r="AA5815"/>
      <c r="AB5815" s="7"/>
      <c r="AF5815" s="5"/>
      <c r="AG5815" s="5"/>
      <c r="AI5815" s="5"/>
      <c r="AJ5815" s="15"/>
      <c r="AK5815" s="5"/>
      <c r="AL5815" s="5"/>
      <c r="AM5815" s="5"/>
      <c r="AN5815" s="5"/>
      <c r="AO5815" s="15"/>
    </row>
    <row r="5816" spans="1:41" x14ac:dyDescent="0.3">
      <c r="A5816" s="4"/>
      <c r="C5816" s="10"/>
      <c r="D5816" s="1"/>
      <c r="E5816" s="2"/>
      <c r="X5816"/>
      <c r="Y5816" s="7"/>
      <c r="AA5816"/>
      <c r="AB5816" s="7"/>
      <c r="AF5816" s="5"/>
      <c r="AG5816" s="5"/>
      <c r="AI5816" s="5"/>
      <c r="AJ5816" s="15"/>
      <c r="AK5816" s="5"/>
      <c r="AL5816" s="5"/>
      <c r="AM5816" s="5"/>
      <c r="AN5816" s="5"/>
      <c r="AO5816" s="15"/>
    </row>
    <row r="5817" spans="1:41" x14ac:dyDescent="0.3">
      <c r="A5817" s="4"/>
      <c r="C5817" s="10"/>
      <c r="D5817" s="1"/>
      <c r="E5817" s="2"/>
      <c r="X5817"/>
      <c r="Y5817" s="7"/>
      <c r="AA5817"/>
      <c r="AB5817" s="7"/>
      <c r="AF5817" s="5"/>
      <c r="AG5817" s="5"/>
      <c r="AI5817" s="5"/>
      <c r="AJ5817" s="15"/>
      <c r="AK5817" s="5"/>
      <c r="AL5817" s="5"/>
      <c r="AM5817" s="5"/>
      <c r="AN5817" s="5"/>
      <c r="AO5817" s="15"/>
    </row>
    <row r="5818" spans="1:41" x14ac:dyDescent="0.3">
      <c r="A5818" s="4"/>
      <c r="C5818" s="10"/>
      <c r="D5818" s="1"/>
      <c r="E5818" s="2"/>
      <c r="X5818"/>
      <c r="Y5818" s="7"/>
      <c r="AA5818"/>
      <c r="AB5818" s="7"/>
      <c r="AF5818" s="5"/>
      <c r="AG5818" s="5"/>
      <c r="AI5818" s="5"/>
      <c r="AJ5818" s="15"/>
      <c r="AK5818" s="5"/>
      <c r="AL5818" s="5"/>
      <c r="AM5818" s="5"/>
      <c r="AN5818" s="5"/>
      <c r="AO5818" s="15"/>
    </row>
    <row r="5819" spans="1:41" x14ac:dyDescent="0.3">
      <c r="A5819" s="4"/>
      <c r="C5819" s="10"/>
      <c r="D5819" s="1"/>
      <c r="E5819" s="2"/>
      <c r="X5819"/>
      <c r="Y5819" s="7"/>
      <c r="AA5819"/>
      <c r="AB5819" s="7"/>
      <c r="AF5819" s="5"/>
      <c r="AG5819" s="5"/>
      <c r="AI5819" s="5"/>
      <c r="AJ5819" s="15"/>
      <c r="AK5819" s="5"/>
      <c r="AL5819" s="5"/>
      <c r="AM5819" s="5"/>
      <c r="AN5819" s="5"/>
      <c r="AO5819" s="15"/>
    </row>
    <row r="5820" spans="1:41" x14ac:dyDescent="0.3">
      <c r="A5820" s="4"/>
      <c r="C5820" s="10"/>
      <c r="D5820" s="1"/>
      <c r="E5820" s="2"/>
      <c r="X5820"/>
      <c r="Y5820" s="7"/>
      <c r="AA5820"/>
      <c r="AB5820" s="7"/>
      <c r="AF5820" s="5"/>
      <c r="AG5820" s="5"/>
      <c r="AI5820" s="5"/>
      <c r="AJ5820" s="15"/>
      <c r="AK5820" s="5"/>
      <c r="AL5820" s="5"/>
      <c r="AM5820" s="5"/>
      <c r="AN5820" s="5"/>
      <c r="AO5820" s="15"/>
    </row>
    <row r="5821" spans="1:41" x14ac:dyDescent="0.3">
      <c r="A5821" s="4"/>
      <c r="C5821" s="10"/>
      <c r="D5821" s="1"/>
      <c r="E5821" s="2"/>
      <c r="X5821"/>
      <c r="Y5821" s="7"/>
      <c r="AA5821"/>
      <c r="AB5821" s="7"/>
      <c r="AF5821" s="5"/>
      <c r="AG5821" s="5"/>
      <c r="AI5821" s="5"/>
      <c r="AJ5821" s="15"/>
      <c r="AK5821" s="5"/>
      <c r="AL5821" s="5"/>
      <c r="AM5821" s="5"/>
      <c r="AN5821" s="5"/>
      <c r="AO5821" s="15"/>
    </row>
    <row r="5822" spans="1:41" x14ac:dyDescent="0.3">
      <c r="A5822" s="4"/>
      <c r="C5822" s="10"/>
      <c r="D5822" s="1"/>
      <c r="E5822" s="2"/>
      <c r="X5822"/>
      <c r="Y5822" s="7"/>
      <c r="AA5822"/>
      <c r="AB5822" s="7"/>
      <c r="AF5822" s="5"/>
      <c r="AG5822" s="5"/>
      <c r="AI5822" s="5"/>
      <c r="AJ5822" s="15"/>
      <c r="AK5822" s="5"/>
      <c r="AL5822" s="5"/>
      <c r="AM5822" s="5"/>
      <c r="AN5822" s="5"/>
      <c r="AO5822" s="15"/>
    </row>
    <row r="5823" spans="1:41" x14ac:dyDescent="0.3">
      <c r="A5823" s="4"/>
      <c r="C5823" s="10"/>
      <c r="D5823" s="1"/>
      <c r="E5823" s="2"/>
      <c r="X5823"/>
      <c r="Y5823" s="7"/>
      <c r="AA5823"/>
      <c r="AB5823" s="7"/>
      <c r="AF5823" s="5"/>
      <c r="AG5823" s="5"/>
      <c r="AI5823" s="5"/>
      <c r="AJ5823" s="15"/>
      <c r="AK5823" s="5"/>
      <c r="AL5823" s="5"/>
      <c r="AM5823" s="5"/>
      <c r="AN5823" s="5"/>
      <c r="AO5823" s="15"/>
    </row>
    <row r="5824" spans="1:41" x14ac:dyDescent="0.3">
      <c r="A5824" s="4"/>
      <c r="C5824" s="10"/>
      <c r="D5824" s="1"/>
      <c r="E5824" s="2"/>
      <c r="X5824"/>
      <c r="Y5824" s="7"/>
      <c r="AA5824"/>
      <c r="AB5824" s="7"/>
      <c r="AF5824" s="5"/>
      <c r="AG5824" s="5"/>
      <c r="AI5824" s="5"/>
      <c r="AJ5824" s="15"/>
      <c r="AK5824" s="5"/>
      <c r="AL5824" s="5"/>
      <c r="AM5824" s="5"/>
      <c r="AN5824" s="5"/>
      <c r="AO5824" s="15"/>
    </row>
    <row r="5825" spans="1:41" x14ac:dyDescent="0.3">
      <c r="A5825" s="4"/>
      <c r="C5825" s="10"/>
      <c r="D5825" s="1"/>
      <c r="E5825" s="2"/>
      <c r="X5825"/>
      <c r="Y5825" s="7"/>
      <c r="AA5825"/>
      <c r="AB5825" s="7"/>
      <c r="AF5825" s="5"/>
      <c r="AG5825" s="5"/>
      <c r="AI5825" s="5"/>
      <c r="AJ5825" s="15"/>
      <c r="AK5825" s="5"/>
      <c r="AL5825" s="5"/>
      <c r="AM5825" s="5"/>
      <c r="AN5825" s="5"/>
      <c r="AO5825" s="15"/>
    </row>
    <row r="5826" spans="1:41" x14ac:dyDescent="0.3">
      <c r="A5826" s="4"/>
      <c r="C5826" s="10"/>
      <c r="D5826" s="1"/>
      <c r="E5826" s="2"/>
      <c r="X5826"/>
      <c r="Y5826" s="7"/>
      <c r="AA5826"/>
      <c r="AB5826" s="7"/>
      <c r="AF5826" s="5"/>
      <c r="AG5826" s="5"/>
      <c r="AI5826" s="5"/>
      <c r="AJ5826" s="15"/>
      <c r="AK5826" s="5"/>
      <c r="AL5826" s="5"/>
      <c r="AM5826" s="5"/>
      <c r="AN5826" s="5"/>
      <c r="AO5826" s="15"/>
    </row>
    <row r="5827" spans="1:41" x14ac:dyDescent="0.3">
      <c r="A5827" s="4"/>
      <c r="C5827" s="10"/>
      <c r="D5827" s="1"/>
      <c r="E5827" s="2"/>
      <c r="X5827"/>
      <c r="Y5827" s="7"/>
      <c r="AA5827"/>
      <c r="AB5827" s="7"/>
      <c r="AF5827" s="5"/>
      <c r="AG5827" s="5"/>
      <c r="AI5827" s="5"/>
      <c r="AJ5827" s="15"/>
      <c r="AK5827" s="5"/>
      <c r="AL5827" s="5"/>
      <c r="AM5827" s="5"/>
      <c r="AN5827" s="5"/>
      <c r="AO5827" s="15"/>
    </row>
    <row r="5828" spans="1:41" x14ac:dyDescent="0.3">
      <c r="A5828" s="4"/>
      <c r="C5828" s="10"/>
      <c r="D5828" s="1"/>
      <c r="E5828" s="2"/>
      <c r="X5828"/>
      <c r="Y5828" s="7"/>
      <c r="AA5828"/>
      <c r="AB5828" s="7"/>
      <c r="AF5828" s="5"/>
      <c r="AG5828" s="5"/>
      <c r="AI5828" s="5"/>
      <c r="AJ5828" s="15"/>
      <c r="AK5828" s="5"/>
      <c r="AL5828" s="5"/>
      <c r="AM5828" s="5"/>
      <c r="AN5828" s="5"/>
      <c r="AO5828" s="15"/>
    </row>
    <row r="5829" spans="1:41" x14ac:dyDescent="0.3">
      <c r="A5829" s="4"/>
      <c r="C5829" s="10"/>
      <c r="D5829" s="1"/>
      <c r="E5829" s="2"/>
      <c r="X5829"/>
      <c r="Y5829" s="7"/>
      <c r="AA5829"/>
      <c r="AB5829" s="7"/>
      <c r="AF5829" s="5"/>
      <c r="AG5829" s="5"/>
      <c r="AI5829" s="5"/>
      <c r="AJ5829" s="15"/>
      <c r="AK5829" s="5"/>
      <c r="AL5829" s="5"/>
      <c r="AM5829" s="5"/>
      <c r="AN5829" s="5"/>
      <c r="AO5829" s="15"/>
    </row>
    <row r="5830" spans="1:41" x14ac:dyDescent="0.3">
      <c r="A5830" s="4"/>
      <c r="C5830" s="10"/>
      <c r="D5830" s="1"/>
      <c r="E5830" s="2"/>
      <c r="X5830"/>
      <c r="Y5830" s="7"/>
      <c r="AA5830"/>
      <c r="AB5830" s="7"/>
      <c r="AF5830" s="5"/>
      <c r="AG5830" s="5"/>
      <c r="AI5830" s="5"/>
      <c r="AJ5830" s="15"/>
      <c r="AK5830" s="5"/>
      <c r="AL5830" s="5"/>
      <c r="AM5830" s="5"/>
      <c r="AN5830" s="5"/>
      <c r="AO5830" s="15"/>
    </row>
    <row r="5831" spans="1:41" x14ac:dyDescent="0.3">
      <c r="A5831" s="4"/>
      <c r="C5831" s="10"/>
      <c r="D5831" s="1"/>
      <c r="E5831" s="2"/>
      <c r="X5831"/>
      <c r="Y5831" s="7"/>
      <c r="AA5831"/>
      <c r="AB5831" s="7"/>
      <c r="AF5831" s="5"/>
      <c r="AG5831" s="5"/>
      <c r="AI5831" s="5"/>
      <c r="AJ5831" s="15"/>
      <c r="AK5831" s="5"/>
      <c r="AL5831" s="5"/>
      <c r="AM5831" s="5"/>
      <c r="AN5831" s="5"/>
      <c r="AO5831" s="15"/>
    </row>
    <row r="5832" spans="1:41" x14ac:dyDescent="0.3">
      <c r="A5832" s="4"/>
      <c r="C5832" s="10"/>
      <c r="D5832" s="1"/>
      <c r="E5832" s="2"/>
      <c r="X5832"/>
      <c r="Y5832" s="7"/>
      <c r="AA5832"/>
      <c r="AB5832" s="7"/>
      <c r="AF5832" s="5"/>
      <c r="AG5832" s="5"/>
      <c r="AI5832" s="5"/>
      <c r="AJ5832" s="15"/>
      <c r="AK5832" s="5"/>
      <c r="AL5832" s="5"/>
      <c r="AM5832" s="5"/>
      <c r="AN5832" s="5"/>
      <c r="AO5832" s="15"/>
    </row>
    <row r="5833" spans="1:41" x14ac:dyDescent="0.3">
      <c r="A5833" s="4"/>
      <c r="C5833" s="10"/>
      <c r="D5833" s="1"/>
      <c r="E5833" s="2"/>
      <c r="X5833"/>
      <c r="Y5833" s="7"/>
      <c r="AA5833"/>
      <c r="AB5833" s="7"/>
      <c r="AF5833" s="5"/>
      <c r="AG5833" s="5"/>
      <c r="AI5833" s="5"/>
      <c r="AJ5833" s="15"/>
      <c r="AK5833" s="5"/>
      <c r="AL5833" s="5"/>
      <c r="AM5833" s="5"/>
      <c r="AN5833" s="5"/>
      <c r="AO5833" s="15"/>
    </row>
    <row r="5834" spans="1:41" x14ac:dyDescent="0.3">
      <c r="A5834" s="4"/>
      <c r="C5834" s="10"/>
      <c r="D5834" s="1"/>
      <c r="E5834" s="2"/>
      <c r="X5834"/>
      <c r="Y5834" s="7"/>
      <c r="AA5834"/>
      <c r="AB5834" s="7"/>
      <c r="AF5834" s="5"/>
      <c r="AG5834" s="5"/>
      <c r="AI5834" s="5"/>
      <c r="AJ5834" s="15"/>
      <c r="AK5834" s="5"/>
      <c r="AL5834" s="5"/>
      <c r="AM5834" s="5"/>
      <c r="AN5834" s="5"/>
      <c r="AO5834" s="15"/>
    </row>
    <row r="5835" spans="1:41" x14ac:dyDescent="0.3">
      <c r="A5835" s="4"/>
      <c r="C5835" s="10"/>
      <c r="D5835" s="1"/>
      <c r="E5835" s="2"/>
      <c r="X5835"/>
      <c r="Y5835" s="7"/>
      <c r="AA5835"/>
      <c r="AB5835" s="7"/>
      <c r="AF5835" s="5"/>
      <c r="AG5835" s="5"/>
      <c r="AI5835" s="5"/>
      <c r="AJ5835" s="15"/>
      <c r="AK5835" s="5"/>
      <c r="AL5835" s="5"/>
      <c r="AM5835" s="5"/>
      <c r="AN5835" s="5"/>
      <c r="AO5835" s="15"/>
    </row>
    <row r="5836" spans="1:41" x14ac:dyDescent="0.3">
      <c r="A5836" s="4"/>
      <c r="C5836" s="10"/>
      <c r="D5836" s="1"/>
      <c r="E5836" s="2"/>
      <c r="X5836"/>
      <c r="Y5836" s="7"/>
      <c r="AA5836"/>
      <c r="AB5836" s="7"/>
      <c r="AF5836" s="5"/>
      <c r="AG5836" s="5"/>
      <c r="AI5836" s="5"/>
      <c r="AJ5836" s="15"/>
      <c r="AK5836" s="5"/>
      <c r="AL5836" s="5"/>
      <c r="AM5836" s="5"/>
      <c r="AN5836" s="5"/>
      <c r="AO5836" s="15"/>
    </row>
    <row r="5837" spans="1:41" x14ac:dyDescent="0.3">
      <c r="A5837" s="4"/>
      <c r="C5837" s="10"/>
      <c r="D5837" s="1"/>
      <c r="E5837" s="2"/>
      <c r="X5837"/>
      <c r="Y5837" s="7"/>
      <c r="AA5837"/>
      <c r="AB5837" s="7"/>
      <c r="AF5837" s="5"/>
      <c r="AG5837" s="5"/>
      <c r="AI5837" s="5"/>
      <c r="AJ5837" s="15"/>
      <c r="AK5837" s="5"/>
      <c r="AL5837" s="5"/>
      <c r="AM5837" s="5"/>
      <c r="AN5837" s="5"/>
      <c r="AO5837" s="15"/>
    </row>
    <row r="5838" spans="1:41" x14ac:dyDescent="0.3">
      <c r="A5838" s="4"/>
      <c r="C5838" s="10"/>
      <c r="D5838" s="1"/>
      <c r="E5838" s="2"/>
      <c r="X5838"/>
      <c r="Y5838" s="7"/>
      <c r="AA5838"/>
      <c r="AB5838" s="7"/>
      <c r="AF5838" s="5"/>
      <c r="AG5838" s="5"/>
      <c r="AI5838" s="5"/>
      <c r="AJ5838" s="15"/>
      <c r="AK5838" s="5"/>
      <c r="AL5838" s="5"/>
      <c r="AM5838" s="5"/>
      <c r="AN5838" s="5"/>
      <c r="AO5838" s="15"/>
    </row>
    <row r="5839" spans="1:41" x14ac:dyDescent="0.3">
      <c r="A5839" s="4"/>
      <c r="C5839" s="10"/>
      <c r="D5839" s="1"/>
      <c r="E5839" s="2"/>
      <c r="X5839"/>
      <c r="Y5839" s="7"/>
      <c r="AA5839"/>
      <c r="AB5839" s="7"/>
      <c r="AF5839" s="5"/>
      <c r="AG5839" s="5"/>
      <c r="AI5839" s="5"/>
      <c r="AJ5839" s="15"/>
      <c r="AK5839" s="5"/>
      <c r="AL5839" s="5"/>
      <c r="AM5839" s="5"/>
      <c r="AN5839" s="5"/>
      <c r="AO5839" s="15"/>
    </row>
    <row r="5840" spans="1:41" x14ac:dyDescent="0.3">
      <c r="A5840" s="4"/>
      <c r="C5840" s="10"/>
      <c r="D5840" s="1"/>
      <c r="E5840" s="2"/>
      <c r="X5840"/>
      <c r="Y5840" s="7"/>
      <c r="AA5840"/>
      <c r="AB5840" s="7"/>
      <c r="AF5840" s="5"/>
      <c r="AG5840" s="5"/>
      <c r="AI5840" s="5"/>
      <c r="AJ5840" s="15"/>
      <c r="AK5840" s="5"/>
      <c r="AL5840" s="5"/>
      <c r="AM5840" s="5"/>
      <c r="AN5840" s="5"/>
      <c r="AO5840" s="15"/>
    </row>
    <row r="5841" spans="1:41" x14ac:dyDescent="0.3">
      <c r="A5841" s="4"/>
      <c r="C5841" s="10"/>
      <c r="D5841" s="1"/>
      <c r="E5841" s="2"/>
      <c r="X5841"/>
      <c r="Y5841" s="7"/>
      <c r="AA5841"/>
      <c r="AB5841" s="7"/>
      <c r="AF5841" s="5"/>
      <c r="AG5841" s="5"/>
      <c r="AI5841" s="5"/>
      <c r="AJ5841" s="15"/>
      <c r="AK5841" s="5"/>
      <c r="AL5841" s="5"/>
      <c r="AM5841" s="5"/>
      <c r="AN5841" s="5"/>
      <c r="AO5841" s="15"/>
    </row>
    <row r="5842" spans="1:41" x14ac:dyDescent="0.3">
      <c r="A5842" s="4"/>
      <c r="C5842" s="10"/>
      <c r="D5842" s="1"/>
      <c r="E5842" s="2"/>
      <c r="X5842"/>
      <c r="Y5842" s="7"/>
      <c r="AA5842"/>
      <c r="AB5842" s="7"/>
      <c r="AF5842" s="5"/>
      <c r="AG5842" s="5"/>
      <c r="AI5842" s="5"/>
      <c r="AJ5842" s="15"/>
      <c r="AK5842" s="5"/>
      <c r="AL5842" s="5"/>
      <c r="AM5842" s="5"/>
      <c r="AN5842" s="5"/>
      <c r="AO5842" s="15"/>
    </row>
    <row r="5843" spans="1:41" x14ac:dyDescent="0.3">
      <c r="A5843" s="4"/>
      <c r="C5843" s="10"/>
      <c r="D5843" s="1"/>
      <c r="E5843" s="2"/>
      <c r="X5843"/>
      <c r="Y5843" s="7"/>
      <c r="AA5843"/>
      <c r="AB5843" s="7"/>
      <c r="AF5843" s="5"/>
      <c r="AG5843" s="5"/>
      <c r="AI5843" s="5"/>
      <c r="AJ5843" s="15"/>
      <c r="AK5843" s="5"/>
      <c r="AL5843" s="5"/>
      <c r="AM5843" s="5"/>
      <c r="AN5843" s="5"/>
      <c r="AO5843" s="15"/>
    </row>
    <row r="5844" spans="1:41" x14ac:dyDescent="0.3">
      <c r="A5844" s="4"/>
      <c r="C5844" s="10"/>
      <c r="D5844" s="1"/>
      <c r="E5844" s="2"/>
      <c r="X5844"/>
      <c r="Y5844" s="7"/>
      <c r="AA5844"/>
      <c r="AB5844" s="7"/>
      <c r="AF5844" s="5"/>
      <c r="AG5844" s="5"/>
      <c r="AI5844" s="5"/>
      <c r="AJ5844" s="15"/>
      <c r="AK5844" s="5"/>
      <c r="AL5844" s="5"/>
      <c r="AM5844" s="5"/>
      <c r="AN5844" s="5"/>
      <c r="AO5844" s="15"/>
    </row>
    <row r="5845" spans="1:41" x14ac:dyDescent="0.3">
      <c r="A5845" s="4"/>
      <c r="C5845" s="10"/>
      <c r="D5845" s="1"/>
      <c r="E5845" s="2"/>
      <c r="X5845"/>
      <c r="Y5845" s="7"/>
      <c r="AA5845"/>
      <c r="AB5845" s="7"/>
      <c r="AF5845" s="5"/>
      <c r="AG5845" s="5"/>
      <c r="AI5845" s="5"/>
      <c r="AJ5845" s="15"/>
      <c r="AK5845" s="5"/>
      <c r="AL5845" s="5"/>
      <c r="AM5845" s="5"/>
      <c r="AN5845" s="5"/>
      <c r="AO5845" s="15"/>
    </row>
    <row r="5846" spans="1:41" x14ac:dyDescent="0.3">
      <c r="A5846" s="4"/>
      <c r="C5846" s="10"/>
      <c r="D5846" s="1"/>
      <c r="E5846" s="2"/>
      <c r="X5846"/>
      <c r="Y5846" s="7"/>
      <c r="AA5846"/>
      <c r="AB5846" s="7"/>
      <c r="AF5846" s="5"/>
      <c r="AG5846" s="5"/>
      <c r="AI5846" s="5"/>
      <c r="AJ5846" s="15"/>
      <c r="AK5846" s="5"/>
      <c r="AL5846" s="5"/>
      <c r="AM5846" s="5"/>
      <c r="AN5846" s="5"/>
      <c r="AO5846" s="15"/>
    </row>
    <row r="5847" spans="1:41" x14ac:dyDescent="0.3">
      <c r="A5847" s="4"/>
      <c r="C5847" s="10"/>
      <c r="D5847" s="1"/>
      <c r="E5847" s="2"/>
      <c r="X5847"/>
      <c r="Y5847" s="7"/>
      <c r="AA5847"/>
      <c r="AB5847" s="7"/>
      <c r="AF5847" s="5"/>
      <c r="AG5847" s="5"/>
      <c r="AI5847" s="5"/>
      <c r="AJ5847" s="15"/>
      <c r="AK5847" s="5"/>
      <c r="AL5847" s="5"/>
      <c r="AM5847" s="5"/>
      <c r="AN5847" s="5"/>
      <c r="AO5847" s="15"/>
    </row>
    <row r="5848" spans="1:41" x14ac:dyDescent="0.3">
      <c r="A5848" s="4"/>
      <c r="C5848" s="10"/>
      <c r="D5848" s="1"/>
      <c r="E5848" s="2"/>
      <c r="X5848"/>
      <c r="Y5848" s="7"/>
      <c r="AA5848"/>
      <c r="AB5848" s="7"/>
      <c r="AF5848" s="5"/>
      <c r="AG5848" s="5"/>
      <c r="AI5848" s="5"/>
      <c r="AJ5848" s="15"/>
      <c r="AK5848" s="5"/>
      <c r="AL5848" s="5"/>
      <c r="AM5848" s="5"/>
      <c r="AN5848" s="5"/>
      <c r="AO5848" s="15"/>
    </row>
    <row r="5849" spans="1:41" x14ac:dyDescent="0.3">
      <c r="A5849" s="4"/>
      <c r="C5849" s="10"/>
      <c r="D5849" s="1"/>
      <c r="E5849" s="2"/>
      <c r="X5849"/>
      <c r="Y5849" s="7"/>
      <c r="AA5849"/>
      <c r="AB5849" s="7"/>
      <c r="AF5849" s="5"/>
      <c r="AG5849" s="5"/>
      <c r="AI5849" s="5"/>
      <c r="AJ5849" s="15"/>
      <c r="AK5849" s="5"/>
      <c r="AL5849" s="5"/>
      <c r="AM5849" s="5"/>
      <c r="AN5849" s="5"/>
      <c r="AO5849" s="15"/>
    </row>
    <row r="5850" spans="1:41" x14ac:dyDescent="0.3">
      <c r="A5850" s="4"/>
      <c r="C5850" s="10"/>
      <c r="D5850" s="1"/>
      <c r="E5850" s="2"/>
      <c r="X5850"/>
      <c r="Y5850" s="7"/>
      <c r="AA5850"/>
      <c r="AB5850" s="7"/>
      <c r="AF5850" s="5"/>
      <c r="AG5850" s="5"/>
      <c r="AI5850" s="5"/>
      <c r="AJ5850" s="15"/>
      <c r="AK5850" s="5"/>
      <c r="AL5850" s="5"/>
      <c r="AM5850" s="5"/>
      <c r="AN5850" s="5"/>
      <c r="AO5850" s="15"/>
    </row>
    <row r="5851" spans="1:41" x14ac:dyDescent="0.3">
      <c r="A5851" s="4"/>
      <c r="C5851" s="10"/>
      <c r="D5851" s="1"/>
      <c r="E5851" s="2"/>
      <c r="X5851"/>
      <c r="Y5851" s="7"/>
      <c r="AA5851"/>
      <c r="AB5851" s="7"/>
      <c r="AF5851" s="5"/>
      <c r="AG5851" s="5"/>
      <c r="AI5851" s="5"/>
      <c r="AJ5851" s="15"/>
      <c r="AK5851" s="5"/>
      <c r="AL5851" s="5"/>
      <c r="AM5851" s="5"/>
      <c r="AN5851" s="5"/>
      <c r="AO5851" s="15"/>
    </row>
    <row r="5852" spans="1:41" x14ac:dyDescent="0.3">
      <c r="A5852" s="4"/>
      <c r="C5852" s="10"/>
      <c r="D5852" s="1"/>
      <c r="E5852" s="2"/>
      <c r="X5852"/>
      <c r="Y5852" s="7"/>
      <c r="AA5852"/>
      <c r="AB5852" s="7"/>
      <c r="AF5852" s="5"/>
      <c r="AG5852" s="5"/>
      <c r="AI5852" s="5"/>
      <c r="AJ5852" s="15"/>
      <c r="AK5852" s="5"/>
      <c r="AL5852" s="5"/>
      <c r="AM5852" s="5"/>
      <c r="AN5852" s="5"/>
      <c r="AO5852" s="15"/>
    </row>
    <row r="5853" spans="1:41" x14ac:dyDescent="0.3">
      <c r="A5853" s="4"/>
      <c r="C5853" s="10"/>
      <c r="D5853" s="1"/>
      <c r="E5853" s="2"/>
      <c r="X5853"/>
      <c r="Y5853" s="7"/>
      <c r="AA5853"/>
      <c r="AB5853" s="7"/>
      <c r="AF5853" s="5"/>
      <c r="AG5853" s="5"/>
      <c r="AI5853" s="5"/>
      <c r="AJ5853" s="15"/>
      <c r="AK5853" s="5"/>
      <c r="AL5853" s="5"/>
      <c r="AM5853" s="5"/>
      <c r="AN5853" s="5"/>
      <c r="AO5853" s="15"/>
    </row>
    <row r="5854" spans="1:41" x14ac:dyDescent="0.3">
      <c r="A5854" s="4"/>
      <c r="C5854" s="10"/>
      <c r="D5854" s="1"/>
      <c r="E5854" s="2"/>
      <c r="X5854"/>
      <c r="Y5854" s="7"/>
      <c r="AA5854"/>
      <c r="AB5854" s="7"/>
      <c r="AF5854" s="5"/>
      <c r="AG5854" s="5"/>
      <c r="AI5854" s="5"/>
      <c r="AJ5854" s="15"/>
      <c r="AK5854" s="5"/>
      <c r="AL5854" s="5"/>
      <c r="AM5854" s="5"/>
      <c r="AN5854" s="5"/>
      <c r="AO5854" s="15"/>
    </row>
    <row r="5855" spans="1:41" x14ac:dyDescent="0.3">
      <c r="A5855" s="4"/>
      <c r="C5855" s="10"/>
      <c r="D5855" s="1"/>
      <c r="E5855" s="2"/>
      <c r="X5855"/>
      <c r="Y5855" s="7"/>
      <c r="AA5855"/>
      <c r="AB5855" s="7"/>
      <c r="AF5855" s="5"/>
      <c r="AG5855" s="5"/>
      <c r="AI5855" s="5"/>
      <c r="AJ5855" s="15"/>
      <c r="AK5855" s="5"/>
      <c r="AL5855" s="5"/>
      <c r="AM5855" s="5"/>
      <c r="AN5855" s="5"/>
      <c r="AO5855" s="15"/>
    </row>
    <row r="5856" spans="1:41" x14ac:dyDescent="0.3">
      <c r="A5856" s="4"/>
      <c r="C5856" s="10"/>
      <c r="D5856" s="1"/>
      <c r="E5856" s="2"/>
      <c r="X5856"/>
      <c r="Y5856" s="7"/>
      <c r="AA5856"/>
      <c r="AB5856" s="7"/>
      <c r="AF5856" s="5"/>
      <c r="AG5856" s="5"/>
      <c r="AI5856" s="5"/>
      <c r="AJ5856" s="15"/>
      <c r="AK5856" s="5"/>
      <c r="AL5856" s="5"/>
      <c r="AM5856" s="5"/>
      <c r="AN5856" s="5"/>
      <c r="AO5856" s="15"/>
    </row>
    <row r="5857" spans="1:41" x14ac:dyDescent="0.3">
      <c r="A5857" s="4"/>
      <c r="C5857" s="10"/>
      <c r="D5857" s="1"/>
      <c r="E5857" s="2"/>
      <c r="X5857"/>
      <c r="Y5857" s="7"/>
      <c r="AA5857"/>
      <c r="AB5857" s="7"/>
      <c r="AF5857" s="5"/>
      <c r="AG5857" s="5"/>
      <c r="AI5857" s="5"/>
      <c r="AJ5857" s="15"/>
      <c r="AK5857" s="5"/>
      <c r="AL5857" s="5"/>
      <c r="AM5857" s="5"/>
      <c r="AN5857" s="5"/>
      <c r="AO5857" s="15"/>
    </row>
    <row r="5858" spans="1:41" x14ac:dyDescent="0.3">
      <c r="A5858" s="4"/>
      <c r="C5858" s="10"/>
      <c r="D5858" s="1"/>
      <c r="E5858" s="2"/>
      <c r="X5858"/>
      <c r="Y5858" s="7"/>
      <c r="AA5858"/>
      <c r="AB5858" s="7"/>
      <c r="AF5858" s="5"/>
      <c r="AG5858" s="5"/>
      <c r="AI5858" s="5"/>
      <c r="AJ5858" s="15"/>
      <c r="AK5858" s="5"/>
      <c r="AL5858" s="5"/>
      <c r="AM5858" s="5"/>
      <c r="AN5858" s="5"/>
      <c r="AO5858" s="15"/>
    </row>
    <row r="5859" spans="1:41" x14ac:dyDescent="0.3">
      <c r="A5859" s="4"/>
      <c r="C5859" s="10"/>
      <c r="D5859" s="1"/>
      <c r="E5859" s="2"/>
      <c r="X5859"/>
      <c r="Y5859" s="7"/>
      <c r="AA5859"/>
      <c r="AB5859" s="7"/>
      <c r="AF5859" s="5"/>
      <c r="AG5859" s="5"/>
      <c r="AI5859" s="5"/>
      <c r="AJ5859" s="15"/>
      <c r="AK5859" s="5"/>
      <c r="AL5859" s="5"/>
      <c r="AM5859" s="5"/>
      <c r="AN5859" s="5"/>
      <c r="AO5859" s="15"/>
    </row>
    <row r="5860" spans="1:41" x14ac:dyDescent="0.3">
      <c r="A5860" s="4"/>
      <c r="C5860" s="10"/>
      <c r="D5860" s="1"/>
      <c r="E5860" s="2"/>
      <c r="X5860"/>
      <c r="Y5860" s="7"/>
      <c r="AA5860"/>
      <c r="AB5860" s="7"/>
      <c r="AF5860" s="5"/>
      <c r="AG5860" s="5"/>
      <c r="AI5860" s="5"/>
      <c r="AJ5860" s="15"/>
      <c r="AK5860" s="5"/>
      <c r="AL5860" s="5"/>
      <c r="AM5860" s="5"/>
      <c r="AN5860" s="5"/>
      <c r="AO5860" s="15"/>
    </row>
    <row r="5861" spans="1:41" x14ac:dyDescent="0.3">
      <c r="A5861" s="4"/>
      <c r="C5861" s="10"/>
      <c r="D5861" s="1"/>
      <c r="E5861" s="2"/>
      <c r="X5861"/>
      <c r="Y5861" s="7"/>
      <c r="AA5861"/>
      <c r="AB5861" s="7"/>
      <c r="AF5861" s="5"/>
      <c r="AG5861" s="5"/>
      <c r="AI5861" s="5"/>
      <c r="AJ5861" s="15"/>
      <c r="AK5861" s="5"/>
      <c r="AL5861" s="5"/>
      <c r="AM5861" s="5"/>
      <c r="AN5861" s="5"/>
      <c r="AO5861" s="15"/>
    </row>
    <row r="5862" spans="1:41" x14ac:dyDescent="0.3">
      <c r="A5862" s="4"/>
      <c r="C5862" s="10"/>
      <c r="D5862" s="1"/>
      <c r="E5862" s="2"/>
      <c r="X5862"/>
      <c r="Y5862" s="7"/>
      <c r="AA5862"/>
      <c r="AB5862" s="7"/>
      <c r="AF5862" s="5"/>
      <c r="AG5862" s="5"/>
      <c r="AI5862" s="5"/>
      <c r="AJ5862" s="15"/>
      <c r="AK5862" s="5"/>
      <c r="AL5862" s="5"/>
      <c r="AM5862" s="5"/>
      <c r="AN5862" s="5"/>
      <c r="AO5862" s="15"/>
    </row>
    <row r="5863" spans="1:41" x14ac:dyDescent="0.3">
      <c r="A5863" s="4"/>
      <c r="C5863" s="10"/>
      <c r="D5863" s="1"/>
      <c r="E5863" s="2"/>
      <c r="X5863"/>
      <c r="Y5863" s="7"/>
      <c r="AA5863"/>
      <c r="AB5863" s="7"/>
      <c r="AF5863" s="5"/>
      <c r="AG5863" s="5"/>
      <c r="AI5863" s="5"/>
      <c r="AJ5863" s="15"/>
      <c r="AK5863" s="5"/>
      <c r="AL5863" s="5"/>
      <c r="AM5863" s="5"/>
      <c r="AN5863" s="5"/>
      <c r="AO5863" s="15"/>
    </row>
    <row r="5864" spans="1:41" x14ac:dyDescent="0.3">
      <c r="A5864" s="4"/>
      <c r="C5864" s="10"/>
      <c r="D5864" s="1"/>
      <c r="E5864" s="2"/>
      <c r="X5864"/>
      <c r="Y5864" s="7"/>
      <c r="AA5864"/>
      <c r="AB5864" s="7"/>
      <c r="AF5864" s="5"/>
      <c r="AG5864" s="5"/>
      <c r="AI5864" s="5"/>
      <c r="AJ5864" s="15"/>
      <c r="AK5864" s="5"/>
      <c r="AL5864" s="5"/>
      <c r="AM5864" s="5"/>
      <c r="AN5864" s="5"/>
      <c r="AO5864" s="15"/>
    </row>
    <row r="5865" spans="1:41" x14ac:dyDescent="0.3">
      <c r="A5865" s="4"/>
      <c r="C5865" s="10"/>
      <c r="D5865" s="1"/>
      <c r="E5865" s="2"/>
      <c r="X5865"/>
      <c r="Y5865" s="7"/>
      <c r="AA5865"/>
      <c r="AB5865" s="7"/>
      <c r="AF5865" s="5"/>
      <c r="AG5865" s="5"/>
      <c r="AI5865" s="5"/>
      <c r="AJ5865" s="15"/>
      <c r="AK5865" s="5"/>
      <c r="AL5865" s="5"/>
      <c r="AM5865" s="5"/>
      <c r="AN5865" s="5"/>
      <c r="AO5865" s="15"/>
    </row>
    <row r="5866" spans="1:41" x14ac:dyDescent="0.3">
      <c r="A5866" s="4"/>
      <c r="C5866" s="10"/>
      <c r="D5866" s="1"/>
      <c r="E5866" s="2"/>
      <c r="X5866"/>
      <c r="Y5866" s="7"/>
      <c r="AA5866"/>
      <c r="AB5866" s="7"/>
      <c r="AF5866" s="5"/>
      <c r="AG5866" s="5"/>
      <c r="AI5866" s="5"/>
      <c r="AJ5866" s="15"/>
      <c r="AK5866" s="5"/>
      <c r="AL5866" s="5"/>
      <c r="AM5866" s="5"/>
      <c r="AN5866" s="5"/>
      <c r="AO5866" s="15"/>
    </row>
    <row r="5867" spans="1:41" x14ac:dyDescent="0.3">
      <c r="A5867" s="4"/>
      <c r="C5867" s="10"/>
      <c r="D5867" s="1"/>
      <c r="E5867" s="2"/>
      <c r="X5867"/>
      <c r="Y5867" s="7"/>
      <c r="AA5867"/>
      <c r="AB5867" s="7"/>
      <c r="AF5867" s="5"/>
      <c r="AG5867" s="5"/>
      <c r="AI5867" s="5"/>
      <c r="AJ5867" s="15"/>
      <c r="AK5867" s="5"/>
      <c r="AL5867" s="5"/>
      <c r="AM5867" s="5"/>
      <c r="AN5867" s="5"/>
      <c r="AO5867" s="15"/>
    </row>
    <row r="5868" spans="1:41" x14ac:dyDescent="0.3">
      <c r="A5868" s="4"/>
      <c r="C5868" s="10"/>
      <c r="D5868" s="1"/>
      <c r="E5868" s="2"/>
      <c r="X5868"/>
      <c r="Y5868" s="7"/>
      <c r="AA5868"/>
      <c r="AB5868" s="7"/>
      <c r="AF5868" s="5"/>
      <c r="AG5868" s="5"/>
      <c r="AI5868" s="5"/>
      <c r="AJ5868" s="15"/>
      <c r="AK5868" s="5"/>
      <c r="AL5868" s="5"/>
      <c r="AM5868" s="5"/>
      <c r="AN5868" s="5"/>
      <c r="AO5868" s="15"/>
    </row>
    <row r="5869" spans="1:41" x14ac:dyDescent="0.3">
      <c r="A5869" s="4"/>
      <c r="C5869" s="10"/>
      <c r="D5869" s="1"/>
      <c r="E5869" s="2"/>
      <c r="X5869"/>
      <c r="Y5869" s="7"/>
      <c r="AA5869"/>
      <c r="AB5869" s="7"/>
      <c r="AF5869" s="5"/>
      <c r="AG5869" s="5"/>
      <c r="AI5869" s="5"/>
      <c r="AJ5869" s="15"/>
      <c r="AK5869" s="5"/>
      <c r="AL5869" s="5"/>
      <c r="AM5869" s="5"/>
      <c r="AN5869" s="5"/>
      <c r="AO5869" s="15"/>
    </row>
    <row r="5870" spans="1:41" x14ac:dyDescent="0.3">
      <c r="A5870" s="4"/>
      <c r="C5870" s="10"/>
      <c r="D5870" s="1"/>
      <c r="E5870" s="2"/>
      <c r="X5870"/>
      <c r="Y5870" s="7"/>
      <c r="AA5870"/>
      <c r="AB5870" s="7"/>
      <c r="AF5870" s="5"/>
      <c r="AG5870" s="5"/>
      <c r="AI5870" s="5"/>
      <c r="AJ5870" s="15"/>
      <c r="AK5870" s="5"/>
      <c r="AL5870" s="5"/>
      <c r="AM5870" s="5"/>
      <c r="AN5870" s="5"/>
      <c r="AO5870" s="15"/>
    </row>
    <row r="5871" spans="1:41" x14ac:dyDescent="0.3">
      <c r="A5871" s="4"/>
      <c r="C5871" s="10"/>
      <c r="D5871" s="1"/>
      <c r="E5871" s="2"/>
      <c r="X5871"/>
      <c r="Y5871" s="7"/>
      <c r="AA5871"/>
      <c r="AB5871" s="7"/>
      <c r="AF5871" s="5"/>
      <c r="AG5871" s="5"/>
      <c r="AI5871" s="5"/>
      <c r="AJ5871" s="15"/>
      <c r="AK5871" s="5"/>
      <c r="AL5871" s="5"/>
      <c r="AM5871" s="5"/>
      <c r="AN5871" s="5"/>
      <c r="AO5871" s="15"/>
    </row>
    <row r="5872" spans="1:41" x14ac:dyDescent="0.3">
      <c r="A5872" s="4"/>
      <c r="C5872" s="10"/>
      <c r="D5872" s="1"/>
      <c r="E5872" s="2"/>
      <c r="X5872"/>
      <c r="Y5872" s="7"/>
      <c r="AA5872"/>
      <c r="AB5872" s="7"/>
      <c r="AF5872" s="5"/>
      <c r="AG5872" s="5"/>
      <c r="AI5872" s="5"/>
      <c r="AJ5872" s="15"/>
      <c r="AK5872" s="5"/>
      <c r="AL5872" s="5"/>
      <c r="AM5872" s="5"/>
      <c r="AN5872" s="5"/>
      <c r="AO5872" s="15"/>
    </row>
    <row r="5873" spans="1:41" x14ac:dyDescent="0.3">
      <c r="A5873" s="4"/>
      <c r="C5873" s="10"/>
      <c r="D5873" s="1"/>
      <c r="E5873" s="2"/>
      <c r="X5873"/>
      <c r="Y5873" s="7"/>
      <c r="AA5873"/>
      <c r="AB5873" s="7"/>
      <c r="AF5873" s="5"/>
      <c r="AG5873" s="5"/>
      <c r="AI5873" s="5"/>
      <c r="AJ5873" s="15"/>
      <c r="AK5873" s="5"/>
      <c r="AL5873" s="5"/>
      <c r="AM5873" s="5"/>
      <c r="AN5873" s="5"/>
      <c r="AO5873" s="15"/>
    </row>
    <row r="5874" spans="1:41" x14ac:dyDescent="0.3">
      <c r="A5874" s="4"/>
      <c r="C5874" s="10"/>
      <c r="D5874" s="1"/>
      <c r="E5874" s="2"/>
      <c r="X5874"/>
      <c r="Y5874" s="7"/>
      <c r="AA5874"/>
      <c r="AB5874" s="7"/>
      <c r="AF5874" s="5"/>
      <c r="AG5874" s="5"/>
      <c r="AI5874" s="5"/>
      <c r="AJ5874" s="15"/>
      <c r="AK5874" s="5"/>
      <c r="AL5874" s="5"/>
      <c r="AM5874" s="5"/>
      <c r="AN5874" s="5"/>
      <c r="AO5874" s="15"/>
    </row>
    <row r="5875" spans="1:41" x14ac:dyDescent="0.3">
      <c r="A5875" s="4"/>
      <c r="C5875" s="10"/>
      <c r="D5875" s="1"/>
      <c r="E5875" s="2"/>
      <c r="X5875"/>
      <c r="Y5875" s="7"/>
      <c r="AA5875"/>
      <c r="AB5875" s="7"/>
      <c r="AF5875" s="5"/>
      <c r="AG5875" s="5"/>
      <c r="AI5875" s="5"/>
      <c r="AJ5875" s="15"/>
      <c r="AK5875" s="5"/>
      <c r="AL5875" s="5"/>
      <c r="AM5875" s="5"/>
      <c r="AN5875" s="5"/>
      <c r="AO5875" s="15"/>
    </row>
    <row r="5876" spans="1:41" x14ac:dyDescent="0.3">
      <c r="A5876" s="4"/>
      <c r="C5876" s="10"/>
      <c r="D5876" s="1"/>
      <c r="E5876" s="2"/>
      <c r="X5876"/>
      <c r="Y5876" s="7"/>
      <c r="AA5876"/>
      <c r="AB5876" s="7"/>
      <c r="AF5876" s="5"/>
      <c r="AG5876" s="5"/>
      <c r="AI5876" s="5"/>
      <c r="AJ5876" s="15"/>
      <c r="AK5876" s="5"/>
      <c r="AL5876" s="5"/>
      <c r="AM5876" s="5"/>
      <c r="AN5876" s="5"/>
      <c r="AO5876" s="15"/>
    </row>
    <row r="5877" spans="1:41" x14ac:dyDescent="0.3">
      <c r="A5877" s="4"/>
      <c r="C5877" s="10"/>
      <c r="D5877" s="1"/>
      <c r="E5877" s="2"/>
      <c r="X5877"/>
      <c r="Y5877" s="7"/>
      <c r="AA5877"/>
      <c r="AB5877" s="7"/>
      <c r="AF5877" s="5"/>
      <c r="AG5877" s="5"/>
      <c r="AI5877" s="5"/>
      <c r="AJ5877" s="15"/>
      <c r="AK5877" s="5"/>
      <c r="AL5877" s="5"/>
      <c r="AM5877" s="5"/>
      <c r="AN5877" s="5"/>
      <c r="AO5877" s="15"/>
    </row>
    <row r="5878" spans="1:41" x14ac:dyDescent="0.3">
      <c r="A5878" s="4"/>
      <c r="C5878" s="10"/>
      <c r="D5878" s="1"/>
      <c r="E5878" s="2"/>
      <c r="X5878"/>
      <c r="Y5878" s="7"/>
      <c r="AA5878"/>
      <c r="AB5878" s="7"/>
      <c r="AF5878" s="5"/>
      <c r="AG5878" s="5"/>
      <c r="AI5878" s="5"/>
      <c r="AJ5878" s="15"/>
      <c r="AK5878" s="5"/>
      <c r="AL5878" s="5"/>
      <c r="AM5878" s="5"/>
      <c r="AN5878" s="5"/>
      <c r="AO5878" s="15"/>
    </row>
    <row r="5879" spans="1:41" x14ac:dyDescent="0.3">
      <c r="A5879" s="4"/>
      <c r="C5879" s="10"/>
      <c r="D5879" s="1"/>
      <c r="E5879" s="2"/>
      <c r="X5879"/>
      <c r="Y5879" s="7"/>
      <c r="AA5879"/>
      <c r="AB5879" s="7"/>
      <c r="AF5879" s="5"/>
      <c r="AG5879" s="5"/>
      <c r="AI5879" s="5"/>
      <c r="AJ5879" s="15"/>
      <c r="AK5879" s="5"/>
      <c r="AL5879" s="5"/>
      <c r="AM5879" s="5"/>
      <c r="AN5879" s="5"/>
      <c r="AO5879" s="15"/>
    </row>
    <row r="5880" spans="1:41" x14ac:dyDescent="0.3">
      <c r="A5880" s="4"/>
      <c r="C5880" s="10"/>
      <c r="D5880" s="1"/>
      <c r="E5880" s="2"/>
      <c r="X5880"/>
      <c r="Y5880" s="7"/>
      <c r="AA5880"/>
      <c r="AB5880" s="7"/>
      <c r="AF5880" s="5"/>
      <c r="AG5880" s="5"/>
      <c r="AI5880" s="5"/>
      <c r="AJ5880" s="15"/>
      <c r="AK5880" s="5"/>
      <c r="AL5880" s="5"/>
      <c r="AM5880" s="5"/>
      <c r="AN5880" s="5"/>
      <c r="AO5880" s="15"/>
    </row>
    <row r="5881" spans="1:41" x14ac:dyDescent="0.3">
      <c r="A5881" s="4"/>
      <c r="C5881" s="10"/>
      <c r="D5881" s="1"/>
      <c r="E5881" s="2"/>
      <c r="X5881"/>
      <c r="Y5881" s="7"/>
      <c r="AA5881"/>
      <c r="AB5881" s="7"/>
      <c r="AF5881" s="5"/>
      <c r="AG5881" s="5"/>
      <c r="AI5881" s="5"/>
      <c r="AJ5881" s="15"/>
      <c r="AK5881" s="5"/>
      <c r="AL5881" s="5"/>
      <c r="AM5881" s="5"/>
      <c r="AN5881" s="5"/>
      <c r="AO5881" s="15"/>
    </row>
    <row r="5882" spans="1:41" x14ac:dyDescent="0.3">
      <c r="A5882" s="4"/>
      <c r="C5882" s="10"/>
      <c r="D5882" s="1"/>
      <c r="E5882" s="2"/>
      <c r="X5882"/>
      <c r="Y5882" s="7"/>
      <c r="AA5882"/>
      <c r="AB5882" s="7"/>
      <c r="AF5882" s="5"/>
      <c r="AG5882" s="5"/>
      <c r="AI5882" s="5"/>
      <c r="AJ5882" s="15"/>
      <c r="AK5882" s="5"/>
      <c r="AL5882" s="5"/>
      <c r="AM5882" s="5"/>
      <c r="AN5882" s="5"/>
      <c r="AO5882" s="15"/>
    </row>
    <row r="5883" spans="1:41" x14ac:dyDescent="0.3">
      <c r="A5883" s="4"/>
      <c r="C5883" s="10"/>
      <c r="D5883" s="1"/>
      <c r="E5883" s="2"/>
      <c r="X5883"/>
      <c r="Y5883" s="7"/>
      <c r="AA5883"/>
      <c r="AB5883" s="7"/>
      <c r="AF5883" s="5"/>
      <c r="AG5883" s="5"/>
      <c r="AI5883" s="5"/>
      <c r="AJ5883" s="15"/>
      <c r="AK5883" s="5"/>
      <c r="AL5883" s="5"/>
      <c r="AM5883" s="5"/>
      <c r="AN5883" s="5"/>
      <c r="AO5883" s="15"/>
    </row>
    <row r="5884" spans="1:41" x14ac:dyDescent="0.3">
      <c r="A5884" s="4"/>
      <c r="C5884" s="10"/>
      <c r="D5884" s="1"/>
      <c r="E5884" s="2"/>
      <c r="X5884"/>
      <c r="Y5884" s="7"/>
      <c r="AA5884"/>
      <c r="AB5884" s="7"/>
      <c r="AF5884" s="5"/>
      <c r="AG5884" s="5"/>
      <c r="AI5884" s="5"/>
      <c r="AJ5884" s="15"/>
      <c r="AK5884" s="5"/>
      <c r="AL5884" s="5"/>
      <c r="AM5884" s="5"/>
      <c r="AN5884" s="5"/>
      <c r="AO5884" s="15"/>
    </row>
    <row r="5885" spans="1:41" x14ac:dyDescent="0.3">
      <c r="A5885" s="4"/>
      <c r="C5885" s="10"/>
      <c r="D5885" s="1"/>
      <c r="E5885" s="2"/>
      <c r="X5885"/>
      <c r="Y5885" s="7"/>
      <c r="AA5885"/>
      <c r="AB5885" s="7"/>
      <c r="AF5885" s="5"/>
      <c r="AG5885" s="5"/>
      <c r="AI5885" s="5"/>
      <c r="AJ5885" s="15"/>
      <c r="AK5885" s="5"/>
      <c r="AL5885" s="5"/>
      <c r="AM5885" s="5"/>
      <c r="AN5885" s="5"/>
      <c r="AO5885" s="15"/>
    </row>
    <row r="5886" spans="1:41" x14ac:dyDescent="0.3">
      <c r="A5886" s="4"/>
      <c r="C5886" s="10"/>
      <c r="D5886" s="1"/>
      <c r="E5886" s="2"/>
      <c r="X5886"/>
      <c r="Y5886" s="7"/>
      <c r="AA5886"/>
      <c r="AB5886" s="7"/>
      <c r="AF5886" s="5"/>
      <c r="AG5886" s="5"/>
      <c r="AI5886" s="5"/>
      <c r="AJ5886" s="15"/>
      <c r="AK5886" s="5"/>
      <c r="AL5886" s="5"/>
      <c r="AM5886" s="5"/>
      <c r="AN5886" s="5"/>
      <c r="AO5886" s="15"/>
    </row>
    <row r="5887" spans="1:41" x14ac:dyDescent="0.3">
      <c r="A5887" s="4"/>
      <c r="C5887" s="10"/>
      <c r="D5887" s="1"/>
      <c r="E5887" s="2"/>
      <c r="X5887"/>
      <c r="Y5887" s="7"/>
      <c r="AA5887"/>
      <c r="AB5887" s="7"/>
      <c r="AF5887" s="5"/>
      <c r="AG5887" s="5"/>
      <c r="AI5887" s="5"/>
      <c r="AJ5887" s="15"/>
      <c r="AK5887" s="5"/>
      <c r="AL5887" s="5"/>
      <c r="AM5887" s="5"/>
      <c r="AN5887" s="5"/>
      <c r="AO5887" s="15"/>
    </row>
    <row r="5888" spans="1:41" x14ac:dyDescent="0.3">
      <c r="A5888" s="4"/>
      <c r="C5888" s="10"/>
      <c r="D5888" s="1"/>
      <c r="E5888" s="2"/>
      <c r="X5888"/>
      <c r="Y5888" s="7"/>
      <c r="AA5888"/>
      <c r="AB5888" s="7"/>
      <c r="AF5888" s="5"/>
      <c r="AG5888" s="5"/>
      <c r="AI5888" s="5"/>
      <c r="AJ5888" s="15"/>
      <c r="AK5888" s="5"/>
      <c r="AL5888" s="5"/>
      <c r="AM5888" s="5"/>
      <c r="AN5888" s="5"/>
      <c r="AO5888" s="15"/>
    </row>
    <row r="5889" spans="1:41" x14ac:dyDescent="0.3">
      <c r="A5889" s="4"/>
      <c r="C5889" s="10"/>
      <c r="D5889" s="1"/>
      <c r="E5889" s="2"/>
      <c r="X5889"/>
      <c r="Y5889" s="7"/>
      <c r="AA5889"/>
      <c r="AB5889" s="7"/>
      <c r="AF5889" s="5"/>
      <c r="AG5889" s="5"/>
      <c r="AI5889" s="5"/>
      <c r="AJ5889" s="15"/>
      <c r="AK5889" s="5"/>
      <c r="AL5889" s="5"/>
      <c r="AM5889" s="5"/>
      <c r="AN5889" s="5"/>
      <c r="AO5889" s="15"/>
    </row>
    <row r="5890" spans="1:41" x14ac:dyDescent="0.3">
      <c r="A5890" s="4"/>
      <c r="C5890" s="10"/>
      <c r="D5890" s="1"/>
      <c r="E5890" s="2"/>
      <c r="X5890"/>
      <c r="Y5890" s="7"/>
      <c r="AA5890"/>
      <c r="AB5890" s="7"/>
      <c r="AF5890" s="5"/>
      <c r="AG5890" s="5"/>
      <c r="AI5890" s="5"/>
      <c r="AJ5890" s="15"/>
      <c r="AK5890" s="5"/>
      <c r="AL5890" s="5"/>
      <c r="AM5890" s="5"/>
      <c r="AN5890" s="5"/>
      <c r="AO5890" s="15"/>
    </row>
    <row r="5891" spans="1:41" x14ac:dyDescent="0.3">
      <c r="A5891" s="4"/>
      <c r="C5891" s="10"/>
      <c r="D5891" s="1"/>
      <c r="E5891" s="2"/>
      <c r="X5891"/>
      <c r="Y5891" s="7"/>
      <c r="AA5891"/>
      <c r="AB5891" s="7"/>
      <c r="AF5891" s="5"/>
      <c r="AG5891" s="5"/>
      <c r="AI5891" s="5"/>
      <c r="AJ5891" s="15"/>
      <c r="AK5891" s="5"/>
      <c r="AL5891" s="5"/>
      <c r="AM5891" s="5"/>
      <c r="AN5891" s="5"/>
      <c r="AO5891" s="15"/>
    </row>
    <row r="5892" spans="1:41" x14ac:dyDescent="0.3">
      <c r="A5892" s="4"/>
      <c r="C5892" s="10"/>
      <c r="D5892" s="1"/>
      <c r="E5892" s="2"/>
      <c r="X5892"/>
      <c r="Y5892" s="7"/>
      <c r="AA5892"/>
      <c r="AB5892" s="7"/>
      <c r="AF5892" s="5"/>
      <c r="AG5892" s="5"/>
      <c r="AI5892" s="5"/>
      <c r="AJ5892" s="15"/>
      <c r="AK5892" s="5"/>
      <c r="AL5892" s="5"/>
      <c r="AM5892" s="5"/>
      <c r="AN5892" s="5"/>
      <c r="AO5892" s="15"/>
    </row>
    <row r="5893" spans="1:41" x14ac:dyDescent="0.3">
      <c r="A5893" s="4"/>
      <c r="C5893" s="10"/>
      <c r="D5893" s="1"/>
      <c r="E5893" s="2"/>
      <c r="X5893"/>
      <c r="Y5893" s="7"/>
      <c r="AA5893"/>
      <c r="AB5893" s="7"/>
      <c r="AF5893" s="5"/>
      <c r="AG5893" s="5"/>
      <c r="AI5893" s="5"/>
      <c r="AJ5893" s="15"/>
      <c r="AK5893" s="5"/>
      <c r="AL5893" s="5"/>
      <c r="AM5893" s="5"/>
      <c r="AN5893" s="5"/>
      <c r="AO5893" s="15"/>
    </row>
    <row r="5894" spans="1:41" x14ac:dyDescent="0.3">
      <c r="A5894" s="4"/>
      <c r="C5894" s="10"/>
      <c r="D5894" s="1"/>
      <c r="E5894" s="2"/>
      <c r="X5894"/>
      <c r="Y5894" s="7"/>
      <c r="AA5894"/>
      <c r="AB5894" s="7"/>
      <c r="AF5894" s="5"/>
      <c r="AG5894" s="5"/>
      <c r="AI5894" s="5"/>
      <c r="AJ5894" s="15"/>
      <c r="AK5894" s="5"/>
      <c r="AL5894" s="5"/>
      <c r="AM5894" s="5"/>
      <c r="AN5894" s="5"/>
      <c r="AO5894" s="15"/>
    </row>
    <row r="5895" spans="1:41" x14ac:dyDescent="0.3">
      <c r="A5895" s="4"/>
      <c r="C5895" s="10"/>
      <c r="D5895" s="1"/>
      <c r="E5895" s="2"/>
      <c r="X5895"/>
      <c r="Y5895" s="7"/>
      <c r="AA5895"/>
      <c r="AB5895" s="7"/>
      <c r="AF5895" s="5"/>
      <c r="AG5895" s="5"/>
      <c r="AI5895" s="5"/>
      <c r="AJ5895" s="15"/>
      <c r="AK5895" s="5"/>
      <c r="AL5895" s="5"/>
      <c r="AM5895" s="5"/>
      <c r="AN5895" s="5"/>
      <c r="AO5895" s="15"/>
    </row>
    <row r="5896" spans="1:41" x14ac:dyDescent="0.3">
      <c r="A5896" s="4"/>
      <c r="C5896" s="10"/>
      <c r="D5896" s="1"/>
      <c r="E5896" s="2"/>
      <c r="X5896"/>
      <c r="Y5896" s="7"/>
      <c r="AA5896"/>
      <c r="AB5896" s="7"/>
      <c r="AF5896" s="5"/>
      <c r="AG5896" s="5"/>
      <c r="AI5896" s="5"/>
      <c r="AJ5896" s="15"/>
      <c r="AK5896" s="5"/>
      <c r="AL5896" s="5"/>
      <c r="AM5896" s="5"/>
      <c r="AN5896" s="5"/>
      <c r="AO5896" s="15"/>
    </row>
    <row r="5897" spans="1:41" x14ac:dyDescent="0.3">
      <c r="A5897" s="4"/>
      <c r="C5897" s="10"/>
      <c r="D5897" s="1"/>
      <c r="E5897" s="2"/>
      <c r="X5897"/>
      <c r="Y5897" s="7"/>
      <c r="AA5897"/>
      <c r="AB5897" s="7"/>
      <c r="AF5897" s="5"/>
      <c r="AG5897" s="5"/>
      <c r="AI5897" s="5"/>
      <c r="AJ5897" s="15"/>
      <c r="AK5897" s="5"/>
      <c r="AL5897" s="5"/>
      <c r="AM5897" s="5"/>
      <c r="AN5897" s="5"/>
      <c r="AO5897" s="15"/>
    </row>
    <row r="5898" spans="1:41" x14ac:dyDescent="0.3">
      <c r="A5898" s="4"/>
      <c r="C5898" s="10"/>
      <c r="D5898" s="1"/>
      <c r="E5898" s="2"/>
      <c r="X5898"/>
      <c r="Y5898" s="7"/>
      <c r="AA5898"/>
      <c r="AB5898" s="7"/>
      <c r="AF5898" s="5"/>
      <c r="AG5898" s="5"/>
      <c r="AI5898" s="5"/>
      <c r="AJ5898" s="15"/>
      <c r="AK5898" s="5"/>
      <c r="AL5898" s="5"/>
      <c r="AM5898" s="5"/>
      <c r="AN5898" s="5"/>
      <c r="AO5898" s="15"/>
    </row>
    <row r="5899" spans="1:41" x14ac:dyDescent="0.3">
      <c r="A5899" s="4"/>
      <c r="C5899" s="10"/>
      <c r="D5899" s="1"/>
      <c r="E5899" s="2"/>
      <c r="X5899"/>
      <c r="Y5899" s="7"/>
      <c r="AA5899"/>
      <c r="AB5899" s="7"/>
      <c r="AF5899" s="5"/>
      <c r="AG5899" s="5"/>
      <c r="AI5899" s="5"/>
      <c r="AJ5899" s="15"/>
      <c r="AK5899" s="5"/>
      <c r="AL5899" s="5"/>
      <c r="AM5899" s="5"/>
      <c r="AN5899" s="5"/>
      <c r="AO5899" s="15"/>
    </row>
    <row r="5900" spans="1:41" x14ac:dyDescent="0.3">
      <c r="A5900" s="4"/>
      <c r="C5900" s="10"/>
      <c r="D5900" s="1"/>
      <c r="E5900" s="2"/>
      <c r="X5900"/>
      <c r="Y5900" s="7"/>
      <c r="AA5900"/>
      <c r="AB5900" s="7"/>
      <c r="AF5900" s="5"/>
      <c r="AG5900" s="5"/>
      <c r="AI5900" s="5"/>
      <c r="AJ5900" s="15"/>
      <c r="AK5900" s="5"/>
      <c r="AL5900" s="5"/>
      <c r="AM5900" s="5"/>
      <c r="AN5900" s="5"/>
      <c r="AO5900" s="15"/>
    </row>
    <row r="5901" spans="1:41" x14ac:dyDescent="0.3">
      <c r="A5901" s="4"/>
      <c r="C5901" s="10"/>
      <c r="D5901" s="1"/>
      <c r="E5901" s="2"/>
      <c r="X5901"/>
      <c r="Y5901" s="7"/>
      <c r="AA5901"/>
      <c r="AB5901" s="7"/>
      <c r="AF5901" s="5"/>
      <c r="AG5901" s="5"/>
      <c r="AI5901" s="5"/>
      <c r="AJ5901" s="15"/>
      <c r="AK5901" s="5"/>
      <c r="AL5901" s="5"/>
      <c r="AM5901" s="5"/>
      <c r="AN5901" s="5"/>
      <c r="AO5901" s="15"/>
    </row>
    <row r="5902" spans="1:41" x14ac:dyDescent="0.3">
      <c r="A5902" s="4"/>
      <c r="C5902" s="10"/>
      <c r="D5902" s="1"/>
      <c r="E5902" s="2"/>
      <c r="X5902"/>
      <c r="Y5902" s="7"/>
      <c r="AA5902"/>
      <c r="AB5902" s="7"/>
      <c r="AF5902" s="5"/>
      <c r="AG5902" s="5"/>
      <c r="AI5902" s="5"/>
      <c r="AJ5902" s="15"/>
      <c r="AK5902" s="5"/>
      <c r="AL5902" s="5"/>
      <c r="AM5902" s="5"/>
      <c r="AN5902" s="5"/>
      <c r="AO5902" s="15"/>
    </row>
    <row r="5903" spans="1:41" x14ac:dyDescent="0.3">
      <c r="A5903" s="4"/>
      <c r="C5903" s="10"/>
      <c r="D5903" s="1"/>
      <c r="E5903" s="2"/>
      <c r="X5903"/>
      <c r="Y5903" s="7"/>
      <c r="AA5903"/>
      <c r="AB5903" s="7"/>
      <c r="AF5903" s="5"/>
      <c r="AG5903" s="5"/>
      <c r="AI5903" s="5"/>
      <c r="AJ5903" s="15"/>
      <c r="AK5903" s="5"/>
      <c r="AL5903" s="5"/>
      <c r="AM5903" s="5"/>
      <c r="AN5903" s="5"/>
      <c r="AO5903" s="15"/>
    </row>
    <row r="5904" spans="1:41" x14ac:dyDescent="0.3">
      <c r="A5904" s="4"/>
      <c r="C5904" s="10"/>
      <c r="D5904" s="1"/>
      <c r="E5904" s="2"/>
      <c r="X5904"/>
      <c r="Y5904" s="7"/>
      <c r="AA5904"/>
      <c r="AB5904" s="7"/>
      <c r="AF5904" s="5"/>
      <c r="AG5904" s="5"/>
      <c r="AI5904" s="5"/>
      <c r="AJ5904" s="15"/>
      <c r="AK5904" s="5"/>
      <c r="AL5904" s="5"/>
      <c r="AM5904" s="5"/>
      <c r="AN5904" s="5"/>
      <c r="AO5904" s="15"/>
    </row>
    <row r="5905" spans="1:41" x14ac:dyDescent="0.3">
      <c r="A5905" s="4"/>
      <c r="C5905" s="10"/>
      <c r="D5905" s="1"/>
      <c r="E5905" s="2"/>
      <c r="X5905"/>
      <c r="Y5905" s="7"/>
      <c r="AA5905"/>
      <c r="AB5905" s="7"/>
      <c r="AF5905" s="5"/>
      <c r="AG5905" s="5"/>
      <c r="AI5905" s="5"/>
      <c r="AJ5905" s="15"/>
      <c r="AK5905" s="5"/>
      <c r="AL5905" s="5"/>
      <c r="AM5905" s="5"/>
      <c r="AN5905" s="5"/>
      <c r="AO5905" s="15"/>
    </row>
    <row r="5906" spans="1:41" x14ac:dyDescent="0.3">
      <c r="A5906" s="4"/>
      <c r="C5906" s="10"/>
      <c r="D5906" s="1"/>
      <c r="E5906" s="2"/>
      <c r="X5906"/>
      <c r="Y5906" s="7"/>
      <c r="AA5906"/>
      <c r="AB5906" s="7"/>
      <c r="AF5906" s="5"/>
      <c r="AG5906" s="5"/>
      <c r="AI5906" s="5"/>
      <c r="AJ5906" s="15"/>
      <c r="AK5906" s="5"/>
      <c r="AL5906" s="5"/>
      <c r="AM5906" s="5"/>
      <c r="AN5906" s="5"/>
      <c r="AO5906" s="15"/>
    </row>
    <row r="5907" spans="1:41" x14ac:dyDescent="0.3">
      <c r="A5907" s="4"/>
      <c r="C5907" s="10"/>
      <c r="D5907" s="1"/>
      <c r="E5907" s="2"/>
      <c r="X5907"/>
      <c r="Y5907" s="7"/>
      <c r="AA5907"/>
      <c r="AB5907" s="7"/>
      <c r="AF5907" s="5"/>
      <c r="AG5907" s="5"/>
      <c r="AI5907" s="5"/>
      <c r="AJ5907" s="15"/>
      <c r="AK5907" s="5"/>
      <c r="AL5907" s="5"/>
      <c r="AM5907" s="5"/>
      <c r="AN5907" s="5"/>
      <c r="AO5907" s="15"/>
    </row>
    <row r="5908" spans="1:41" x14ac:dyDescent="0.3">
      <c r="A5908" s="4"/>
      <c r="C5908" s="10"/>
      <c r="D5908" s="1"/>
      <c r="E5908" s="2"/>
      <c r="X5908"/>
      <c r="Y5908" s="7"/>
      <c r="AA5908"/>
      <c r="AB5908" s="7"/>
      <c r="AF5908" s="5"/>
      <c r="AG5908" s="5"/>
      <c r="AI5908" s="5"/>
      <c r="AJ5908" s="15"/>
      <c r="AK5908" s="5"/>
      <c r="AL5908" s="5"/>
      <c r="AM5908" s="5"/>
      <c r="AN5908" s="5"/>
      <c r="AO5908" s="15"/>
    </row>
    <row r="5909" spans="1:41" x14ac:dyDescent="0.3">
      <c r="A5909" s="4"/>
      <c r="C5909" s="10"/>
      <c r="D5909" s="1"/>
      <c r="E5909" s="2"/>
      <c r="X5909"/>
      <c r="Y5909" s="7"/>
      <c r="AA5909"/>
      <c r="AB5909" s="7"/>
      <c r="AF5909" s="5"/>
      <c r="AG5909" s="5"/>
      <c r="AI5909" s="5"/>
      <c r="AJ5909" s="15"/>
      <c r="AK5909" s="5"/>
      <c r="AL5909" s="5"/>
      <c r="AM5909" s="5"/>
      <c r="AN5909" s="5"/>
      <c r="AO5909" s="15"/>
    </row>
    <row r="5910" spans="1:41" x14ac:dyDescent="0.3">
      <c r="A5910" s="4"/>
      <c r="C5910" s="10"/>
      <c r="D5910" s="1"/>
      <c r="E5910" s="2"/>
      <c r="X5910"/>
      <c r="Y5910" s="7"/>
      <c r="AA5910"/>
      <c r="AB5910" s="7"/>
      <c r="AF5910" s="5"/>
      <c r="AG5910" s="5"/>
      <c r="AI5910" s="5"/>
      <c r="AJ5910" s="15"/>
      <c r="AK5910" s="5"/>
      <c r="AL5910" s="5"/>
      <c r="AM5910" s="5"/>
      <c r="AN5910" s="5"/>
      <c r="AO5910" s="15"/>
    </row>
    <row r="5911" spans="1:41" x14ac:dyDescent="0.3">
      <c r="A5911" s="4"/>
      <c r="C5911" s="10"/>
      <c r="D5911" s="1"/>
      <c r="E5911" s="2"/>
      <c r="X5911"/>
      <c r="Y5911" s="7"/>
      <c r="AA5911"/>
      <c r="AB5911" s="7"/>
      <c r="AF5911" s="5"/>
      <c r="AG5911" s="5"/>
      <c r="AI5911" s="5"/>
      <c r="AJ5911" s="15"/>
      <c r="AK5911" s="5"/>
      <c r="AL5911" s="5"/>
      <c r="AM5911" s="5"/>
      <c r="AN5911" s="5"/>
      <c r="AO5911" s="15"/>
    </row>
    <row r="5912" spans="1:41" x14ac:dyDescent="0.3">
      <c r="A5912" s="4"/>
      <c r="C5912" s="10"/>
      <c r="D5912" s="1"/>
      <c r="E5912" s="2"/>
      <c r="X5912"/>
      <c r="Y5912" s="7"/>
      <c r="AA5912"/>
      <c r="AB5912" s="7"/>
      <c r="AF5912" s="5"/>
      <c r="AG5912" s="5"/>
      <c r="AI5912" s="5"/>
      <c r="AJ5912" s="15"/>
      <c r="AK5912" s="5"/>
      <c r="AL5912" s="5"/>
      <c r="AM5912" s="5"/>
      <c r="AN5912" s="5"/>
      <c r="AO5912" s="15"/>
    </row>
    <row r="5913" spans="1:41" x14ac:dyDescent="0.3">
      <c r="A5913" s="4"/>
      <c r="C5913" s="10"/>
      <c r="D5913" s="1"/>
      <c r="E5913" s="2"/>
      <c r="X5913"/>
      <c r="Y5913" s="7"/>
      <c r="AA5913"/>
      <c r="AB5913" s="7"/>
      <c r="AF5913" s="5"/>
      <c r="AG5913" s="5"/>
      <c r="AI5913" s="5"/>
      <c r="AJ5913" s="15"/>
      <c r="AK5913" s="5"/>
      <c r="AL5913" s="5"/>
      <c r="AM5913" s="5"/>
      <c r="AN5913" s="5"/>
      <c r="AO5913" s="15"/>
    </row>
    <row r="5914" spans="1:41" x14ac:dyDescent="0.3">
      <c r="A5914" s="4"/>
      <c r="C5914" s="10"/>
      <c r="D5914" s="1"/>
      <c r="E5914" s="2"/>
      <c r="X5914"/>
      <c r="Y5914" s="7"/>
      <c r="AA5914"/>
      <c r="AB5914" s="7"/>
      <c r="AF5914" s="5"/>
      <c r="AG5914" s="5"/>
      <c r="AI5914" s="5"/>
      <c r="AJ5914" s="15"/>
      <c r="AK5914" s="5"/>
      <c r="AL5914" s="5"/>
      <c r="AM5914" s="5"/>
      <c r="AN5914" s="5"/>
      <c r="AO5914" s="15"/>
    </row>
    <row r="5915" spans="1:41" x14ac:dyDescent="0.3">
      <c r="A5915" s="4"/>
      <c r="C5915" s="10"/>
      <c r="D5915" s="1"/>
      <c r="E5915" s="2"/>
      <c r="X5915"/>
      <c r="Y5915" s="7"/>
      <c r="AA5915"/>
      <c r="AB5915" s="7"/>
      <c r="AF5915" s="5"/>
      <c r="AG5915" s="5"/>
      <c r="AI5915" s="5"/>
      <c r="AJ5915" s="15"/>
      <c r="AK5915" s="5"/>
      <c r="AL5915" s="5"/>
      <c r="AM5915" s="5"/>
      <c r="AN5915" s="5"/>
      <c r="AO5915" s="15"/>
    </row>
    <row r="5916" spans="1:41" x14ac:dyDescent="0.3">
      <c r="A5916" s="4"/>
      <c r="C5916" s="10"/>
      <c r="D5916" s="1"/>
      <c r="E5916" s="2"/>
      <c r="X5916"/>
      <c r="Y5916" s="7"/>
      <c r="AA5916"/>
      <c r="AB5916" s="7"/>
      <c r="AF5916" s="5"/>
      <c r="AG5916" s="5"/>
      <c r="AI5916" s="5"/>
      <c r="AJ5916" s="15"/>
      <c r="AK5916" s="5"/>
      <c r="AL5916" s="5"/>
      <c r="AM5916" s="5"/>
      <c r="AN5916" s="5"/>
      <c r="AO5916" s="15"/>
    </row>
    <row r="5917" spans="1:41" x14ac:dyDescent="0.3">
      <c r="A5917" s="4"/>
      <c r="C5917" s="10"/>
      <c r="D5917" s="1"/>
      <c r="E5917" s="2"/>
      <c r="X5917"/>
      <c r="Y5917" s="7"/>
      <c r="AA5917"/>
      <c r="AB5917" s="7"/>
      <c r="AF5917" s="5"/>
      <c r="AG5917" s="5"/>
      <c r="AI5917" s="5"/>
      <c r="AJ5917" s="15"/>
      <c r="AK5917" s="5"/>
      <c r="AL5917" s="5"/>
      <c r="AM5917" s="5"/>
      <c r="AN5917" s="5"/>
      <c r="AO5917" s="15"/>
    </row>
    <row r="5918" spans="1:41" x14ac:dyDescent="0.3">
      <c r="A5918" s="4"/>
      <c r="C5918" s="10"/>
      <c r="D5918" s="1"/>
      <c r="E5918" s="2"/>
      <c r="X5918"/>
      <c r="Y5918" s="7"/>
      <c r="AA5918"/>
      <c r="AB5918" s="7"/>
      <c r="AF5918" s="5"/>
      <c r="AG5918" s="5"/>
      <c r="AI5918" s="5"/>
      <c r="AJ5918" s="15"/>
      <c r="AK5918" s="5"/>
      <c r="AL5918" s="5"/>
      <c r="AM5918" s="5"/>
      <c r="AN5918" s="5"/>
      <c r="AO5918" s="15"/>
    </row>
    <row r="5919" spans="1:41" x14ac:dyDescent="0.3">
      <c r="A5919" s="4"/>
      <c r="C5919" s="10"/>
      <c r="D5919" s="1"/>
      <c r="E5919" s="2"/>
      <c r="X5919"/>
      <c r="Y5919" s="7"/>
      <c r="AA5919"/>
      <c r="AB5919" s="7"/>
      <c r="AF5919" s="5"/>
      <c r="AG5919" s="5"/>
      <c r="AI5919" s="5"/>
      <c r="AJ5919" s="15"/>
      <c r="AK5919" s="5"/>
      <c r="AL5919" s="5"/>
      <c r="AM5919" s="5"/>
      <c r="AN5919" s="5"/>
      <c r="AO5919" s="15"/>
    </row>
    <row r="5920" spans="1:41" x14ac:dyDescent="0.3">
      <c r="A5920" s="4"/>
      <c r="C5920" s="10"/>
      <c r="D5920" s="1"/>
      <c r="E5920" s="2"/>
      <c r="X5920"/>
      <c r="Y5920" s="7"/>
      <c r="AA5920"/>
      <c r="AB5920" s="7"/>
      <c r="AF5920" s="5"/>
      <c r="AG5920" s="5"/>
      <c r="AI5920" s="5"/>
      <c r="AJ5920" s="15"/>
      <c r="AK5920" s="5"/>
      <c r="AL5920" s="5"/>
      <c r="AM5920" s="5"/>
      <c r="AN5920" s="5"/>
      <c r="AO5920" s="15"/>
    </row>
    <row r="5921" spans="1:41" x14ac:dyDescent="0.3">
      <c r="A5921" s="4"/>
      <c r="C5921" s="10"/>
      <c r="D5921" s="1"/>
      <c r="E5921" s="2"/>
      <c r="X5921"/>
      <c r="Y5921" s="7"/>
      <c r="AA5921"/>
      <c r="AB5921" s="7"/>
      <c r="AF5921" s="5"/>
      <c r="AG5921" s="5"/>
      <c r="AI5921" s="5"/>
      <c r="AJ5921" s="15"/>
      <c r="AK5921" s="5"/>
      <c r="AL5921" s="5"/>
      <c r="AM5921" s="5"/>
      <c r="AN5921" s="5"/>
      <c r="AO5921" s="15"/>
    </row>
    <row r="5922" spans="1:41" x14ac:dyDescent="0.3">
      <c r="A5922" s="4"/>
      <c r="C5922" s="10"/>
      <c r="D5922" s="1"/>
      <c r="E5922" s="2"/>
      <c r="X5922"/>
      <c r="Y5922" s="7"/>
      <c r="AA5922"/>
      <c r="AB5922" s="7"/>
      <c r="AF5922" s="5"/>
      <c r="AG5922" s="5"/>
      <c r="AI5922" s="5"/>
      <c r="AJ5922" s="15"/>
      <c r="AK5922" s="5"/>
      <c r="AL5922" s="5"/>
      <c r="AM5922" s="5"/>
      <c r="AN5922" s="5"/>
      <c r="AO5922" s="15"/>
    </row>
    <row r="5923" spans="1:41" x14ac:dyDescent="0.3">
      <c r="A5923" s="4"/>
      <c r="C5923" s="10"/>
      <c r="D5923" s="1"/>
      <c r="E5923" s="2"/>
      <c r="X5923"/>
      <c r="Y5923" s="7"/>
      <c r="AA5923"/>
      <c r="AB5923" s="7"/>
      <c r="AF5923" s="5"/>
      <c r="AG5923" s="5"/>
      <c r="AI5923" s="5"/>
      <c r="AJ5923" s="15"/>
      <c r="AK5923" s="5"/>
      <c r="AL5923" s="5"/>
      <c r="AM5923" s="5"/>
      <c r="AN5923" s="5"/>
      <c r="AO5923" s="15"/>
    </row>
    <row r="5924" spans="1:41" x14ac:dyDescent="0.3">
      <c r="A5924" s="4"/>
      <c r="C5924" s="10"/>
      <c r="D5924" s="1"/>
      <c r="E5924" s="2"/>
      <c r="X5924"/>
      <c r="Y5924" s="7"/>
      <c r="AA5924"/>
      <c r="AB5924" s="7"/>
      <c r="AF5924" s="5"/>
      <c r="AG5924" s="5"/>
      <c r="AI5924" s="5"/>
      <c r="AJ5924" s="15"/>
      <c r="AK5924" s="5"/>
      <c r="AL5924" s="5"/>
      <c r="AM5924" s="5"/>
      <c r="AN5924" s="5"/>
      <c r="AO5924" s="15"/>
    </row>
    <row r="5925" spans="1:41" x14ac:dyDescent="0.3">
      <c r="A5925" s="4"/>
      <c r="C5925" s="10"/>
      <c r="D5925" s="1"/>
      <c r="E5925" s="2"/>
      <c r="X5925"/>
      <c r="Y5925" s="7"/>
      <c r="AA5925"/>
      <c r="AB5925" s="7"/>
      <c r="AF5925" s="5"/>
      <c r="AG5925" s="5"/>
      <c r="AI5925" s="5"/>
      <c r="AJ5925" s="15"/>
      <c r="AK5925" s="5"/>
      <c r="AL5925" s="5"/>
      <c r="AM5925" s="5"/>
      <c r="AN5925" s="5"/>
      <c r="AO5925" s="15"/>
    </row>
    <row r="5926" spans="1:41" x14ac:dyDescent="0.3">
      <c r="A5926" s="4"/>
      <c r="C5926" s="10"/>
      <c r="D5926" s="1"/>
      <c r="E5926" s="2"/>
      <c r="X5926"/>
      <c r="Y5926" s="7"/>
      <c r="AA5926"/>
      <c r="AB5926" s="7"/>
      <c r="AF5926" s="5"/>
      <c r="AG5926" s="5"/>
      <c r="AI5926" s="5"/>
      <c r="AJ5926" s="15"/>
      <c r="AK5926" s="5"/>
      <c r="AL5926" s="5"/>
      <c r="AM5926" s="5"/>
      <c r="AN5926" s="5"/>
      <c r="AO5926" s="15"/>
    </row>
    <row r="5927" spans="1:41" x14ac:dyDescent="0.3">
      <c r="A5927" s="4"/>
      <c r="C5927" s="10"/>
      <c r="D5927" s="1"/>
      <c r="E5927" s="2"/>
      <c r="X5927"/>
      <c r="Y5927" s="7"/>
      <c r="AA5927"/>
      <c r="AB5927" s="7"/>
      <c r="AF5927" s="5"/>
      <c r="AG5927" s="5"/>
      <c r="AI5927" s="5"/>
      <c r="AJ5927" s="15"/>
      <c r="AK5927" s="5"/>
      <c r="AL5927" s="5"/>
      <c r="AM5927" s="5"/>
      <c r="AN5927" s="5"/>
      <c r="AO5927" s="15"/>
    </row>
    <row r="5928" spans="1:41" x14ac:dyDescent="0.3">
      <c r="A5928" s="4"/>
      <c r="C5928" s="10"/>
      <c r="D5928" s="1"/>
      <c r="E5928" s="2"/>
      <c r="X5928"/>
      <c r="Y5928" s="7"/>
      <c r="AA5928"/>
      <c r="AB5928" s="7"/>
      <c r="AF5928" s="5"/>
      <c r="AG5928" s="5"/>
      <c r="AI5928" s="5"/>
      <c r="AJ5928" s="15"/>
      <c r="AK5928" s="5"/>
      <c r="AL5928" s="5"/>
      <c r="AM5928" s="5"/>
      <c r="AN5928" s="5"/>
      <c r="AO5928" s="15"/>
    </row>
    <row r="5929" spans="1:41" x14ac:dyDescent="0.3">
      <c r="A5929" s="4"/>
      <c r="C5929" s="10"/>
      <c r="D5929" s="1"/>
      <c r="E5929" s="2"/>
      <c r="X5929"/>
      <c r="Y5929" s="7"/>
      <c r="AA5929"/>
      <c r="AB5929" s="7"/>
      <c r="AF5929" s="5"/>
      <c r="AG5929" s="5"/>
      <c r="AI5929" s="5"/>
      <c r="AJ5929" s="15"/>
      <c r="AK5929" s="5"/>
      <c r="AL5929" s="5"/>
      <c r="AM5929" s="5"/>
      <c r="AN5929" s="5"/>
      <c r="AO5929" s="15"/>
    </row>
    <row r="5930" spans="1:41" x14ac:dyDescent="0.3">
      <c r="A5930" s="4"/>
      <c r="C5930" s="10"/>
      <c r="D5930" s="1"/>
      <c r="E5930" s="2"/>
      <c r="X5930"/>
      <c r="Y5930" s="7"/>
      <c r="AA5930"/>
      <c r="AB5930" s="7"/>
      <c r="AF5930" s="5"/>
      <c r="AG5930" s="5"/>
      <c r="AI5930" s="5"/>
      <c r="AJ5930" s="15"/>
      <c r="AK5930" s="5"/>
      <c r="AL5930" s="5"/>
      <c r="AM5930" s="5"/>
      <c r="AN5930" s="5"/>
      <c r="AO5930" s="15"/>
    </row>
    <row r="5931" spans="1:41" x14ac:dyDescent="0.3">
      <c r="A5931" s="4"/>
      <c r="C5931" s="10"/>
      <c r="D5931" s="1"/>
      <c r="E5931" s="2"/>
      <c r="X5931"/>
      <c r="Y5931" s="7"/>
      <c r="AA5931"/>
      <c r="AB5931" s="7"/>
      <c r="AF5931" s="5"/>
      <c r="AG5931" s="5"/>
      <c r="AI5931" s="5"/>
      <c r="AJ5931" s="15"/>
      <c r="AK5931" s="5"/>
      <c r="AL5931" s="5"/>
      <c r="AM5931" s="5"/>
      <c r="AN5931" s="5"/>
      <c r="AO5931" s="15"/>
    </row>
    <row r="5932" spans="1:41" x14ac:dyDescent="0.3">
      <c r="A5932" s="4"/>
      <c r="C5932" s="10"/>
      <c r="D5932" s="1"/>
      <c r="E5932" s="2"/>
      <c r="X5932"/>
      <c r="Y5932" s="7"/>
      <c r="AA5932"/>
      <c r="AB5932" s="7"/>
      <c r="AF5932" s="5"/>
      <c r="AG5932" s="5"/>
      <c r="AI5932" s="5"/>
      <c r="AJ5932" s="15"/>
      <c r="AK5932" s="5"/>
      <c r="AL5932" s="5"/>
      <c r="AM5932" s="5"/>
      <c r="AN5932" s="5"/>
      <c r="AO5932" s="15"/>
    </row>
    <row r="5933" spans="1:41" x14ac:dyDescent="0.3">
      <c r="A5933" s="4"/>
      <c r="C5933" s="10"/>
      <c r="D5933" s="1"/>
      <c r="E5933" s="2"/>
      <c r="X5933"/>
      <c r="Y5933" s="7"/>
      <c r="AA5933"/>
      <c r="AB5933" s="7"/>
      <c r="AF5933" s="5"/>
      <c r="AG5933" s="5"/>
      <c r="AI5933" s="5"/>
      <c r="AJ5933" s="15"/>
      <c r="AK5933" s="5"/>
      <c r="AL5933" s="5"/>
      <c r="AM5933" s="5"/>
      <c r="AN5933" s="5"/>
      <c r="AO5933" s="15"/>
    </row>
    <row r="5934" spans="1:41" x14ac:dyDescent="0.3">
      <c r="A5934" s="4"/>
      <c r="C5934" s="10"/>
      <c r="D5934" s="1"/>
      <c r="E5934" s="2"/>
      <c r="X5934"/>
      <c r="Y5934" s="7"/>
      <c r="AA5934"/>
      <c r="AB5934" s="7"/>
      <c r="AF5934" s="5"/>
      <c r="AG5934" s="5"/>
      <c r="AI5934" s="5"/>
      <c r="AJ5934" s="15"/>
      <c r="AK5934" s="5"/>
      <c r="AL5934" s="5"/>
      <c r="AM5934" s="5"/>
      <c r="AN5934" s="5"/>
      <c r="AO5934" s="15"/>
    </row>
    <row r="5935" spans="1:41" x14ac:dyDescent="0.3">
      <c r="A5935" s="4"/>
      <c r="C5935" s="10"/>
      <c r="D5935" s="1"/>
      <c r="E5935" s="2"/>
      <c r="X5935"/>
      <c r="Y5935" s="7"/>
      <c r="AA5935"/>
      <c r="AB5935" s="7"/>
      <c r="AF5935" s="5"/>
      <c r="AG5935" s="5"/>
      <c r="AI5935" s="5"/>
      <c r="AJ5935" s="15"/>
      <c r="AK5935" s="5"/>
      <c r="AL5935" s="5"/>
      <c r="AM5935" s="5"/>
      <c r="AN5935" s="5"/>
      <c r="AO5935" s="15"/>
    </row>
    <row r="5936" spans="1:41" x14ac:dyDescent="0.3">
      <c r="A5936" s="4"/>
      <c r="C5936" s="10"/>
      <c r="D5936" s="1"/>
      <c r="E5936" s="2"/>
      <c r="X5936"/>
      <c r="Y5936" s="7"/>
      <c r="AA5936"/>
      <c r="AB5936" s="7"/>
      <c r="AF5936" s="5"/>
      <c r="AG5936" s="5"/>
      <c r="AI5936" s="5"/>
      <c r="AJ5936" s="15"/>
      <c r="AK5936" s="5"/>
      <c r="AL5936" s="5"/>
      <c r="AM5936" s="5"/>
      <c r="AN5936" s="5"/>
      <c r="AO5936" s="15"/>
    </row>
    <row r="5937" spans="1:41" x14ac:dyDescent="0.3">
      <c r="A5937" s="4"/>
      <c r="C5937" s="10"/>
      <c r="D5937" s="1"/>
      <c r="E5937" s="2"/>
      <c r="X5937"/>
      <c r="Y5937" s="7"/>
      <c r="AA5937"/>
      <c r="AB5937" s="7"/>
      <c r="AF5937" s="5"/>
      <c r="AG5937" s="5"/>
      <c r="AI5937" s="5"/>
      <c r="AJ5937" s="15"/>
      <c r="AK5937" s="5"/>
      <c r="AL5937" s="5"/>
      <c r="AM5937" s="5"/>
      <c r="AN5937" s="5"/>
      <c r="AO5937" s="15"/>
    </row>
    <row r="5938" spans="1:41" x14ac:dyDescent="0.3">
      <c r="A5938" s="4"/>
      <c r="C5938" s="10"/>
      <c r="D5938" s="1"/>
      <c r="E5938" s="2"/>
      <c r="X5938"/>
      <c r="Y5938" s="7"/>
      <c r="AA5938"/>
      <c r="AB5938" s="7"/>
      <c r="AF5938" s="5"/>
      <c r="AG5938" s="5"/>
      <c r="AI5938" s="5"/>
      <c r="AJ5938" s="15"/>
      <c r="AK5938" s="5"/>
      <c r="AL5938" s="5"/>
      <c r="AM5938" s="5"/>
      <c r="AN5938" s="5"/>
      <c r="AO5938" s="15"/>
    </row>
    <row r="5939" spans="1:41" x14ac:dyDescent="0.3">
      <c r="A5939" s="4"/>
      <c r="C5939" s="10"/>
      <c r="D5939" s="1"/>
      <c r="E5939" s="2"/>
      <c r="X5939"/>
      <c r="Y5939" s="7"/>
      <c r="AA5939"/>
      <c r="AB5939" s="7"/>
      <c r="AF5939" s="5"/>
      <c r="AG5939" s="5"/>
      <c r="AI5939" s="5"/>
      <c r="AJ5939" s="15"/>
      <c r="AK5939" s="5"/>
      <c r="AL5939" s="5"/>
      <c r="AM5939" s="5"/>
      <c r="AN5939" s="5"/>
      <c r="AO5939" s="15"/>
    </row>
    <row r="5940" spans="1:41" x14ac:dyDescent="0.3">
      <c r="A5940" s="4"/>
      <c r="C5940" s="10"/>
      <c r="D5940" s="1"/>
      <c r="E5940" s="2"/>
      <c r="X5940"/>
      <c r="Y5940" s="7"/>
      <c r="AA5940"/>
      <c r="AB5940" s="7"/>
      <c r="AF5940" s="5"/>
      <c r="AG5940" s="5"/>
      <c r="AI5940" s="5"/>
      <c r="AJ5940" s="15"/>
      <c r="AK5940" s="5"/>
      <c r="AL5940" s="5"/>
      <c r="AM5940" s="5"/>
      <c r="AN5940" s="5"/>
      <c r="AO5940" s="15"/>
    </row>
    <row r="5941" spans="1:41" x14ac:dyDescent="0.3">
      <c r="A5941" s="4"/>
      <c r="C5941" s="10"/>
      <c r="D5941" s="1"/>
      <c r="E5941" s="2"/>
      <c r="X5941"/>
      <c r="Y5941" s="7"/>
      <c r="AA5941"/>
      <c r="AB5941" s="7"/>
      <c r="AF5941" s="5"/>
      <c r="AG5941" s="5"/>
      <c r="AI5941" s="5"/>
      <c r="AJ5941" s="15"/>
      <c r="AK5941" s="5"/>
      <c r="AL5941" s="5"/>
      <c r="AM5941" s="5"/>
      <c r="AN5941" s="5"/>
      <c r="AO5941" s="15"/>
    </row>
    <row r="5942" spans="1:41" x14ac:dyDescent="0.3">
      <c r="A5942" s="4"/>
      <c r="C5942" s="10"/>
      <c r="D5942" s="1"/>
      <c r="E5942" s="2"/>
      <c r="X5942"/>
      <c r="Y5942" s="7"/>
      <c r="AA5942"/>
      <c r="AB5942" s="7"/>
      <c r="AF5942" s="5"/>
      <c r="AG5942" s="5"/>
      <c r="AI5942" s="5"/>
      <c r="AJ5942" s="15"/>
      <c r="AK5942" s="5"/>
      <c r="AL5942" s="5"/>
      <c r="AM5942" s="5"/>
      <c r="AN5942" s="5"/>
      <c r="AO5942" s="15"/>
    </row>
    <row r="5943" spans="1:41" x14ac:dyDescent="0.3">
      <c r="A5943" s="4"/>
      <c r="C5943" s="10"/>
      <c r="D5943" s="1"/>
      <c r="E5943" s="2"/>
      <c r="X5943"/>
      <c r="Y5943" s="7"/>
      <c r="AA5943"/>
      <c r="AB5943" s="7"/>
      <c r="AF5943" s="5"/>
      <c r="AG5943" s="5"/>
      <c r="AI5943" s="5"/>
      <c r="AJ5943" s="15"/>
      <c r="AK5943" s="5"/>
      <c r="AL5943" s="5"/>
      <c r="AM5943" s="5"/>
      <c r="AN5943" s="5"/>
      <c r="AO5943" s="15"/>
    </row>
    <row r="5944" spans="1:41" x14ac:dyDescent="0.3">
      <c r="A5944" s="4"/>
      <c r="C5944" s="10"/>
      <c r="D5944" s="1"/>
      <c r="E5944" s="2"/>
      <c r="X5944"/>
      <c r="Y5944" s="7"/>
      <c r="AA5944"/>
      <c r="AB5944" s="7"/>
      <c r="AF5944" s="5"/>
      <c r="AG5944" s="5"/>
      <c r="AI5944" s="5"/>
      <c r="AJ5944" s="15"/>
      <c r="AK5944" s="5"/>
      <c r="AL5944" s="5"/>
      <c r="AM5944" s="5"/>
      <c r="AN5944" s="5"/>
      <c r="AO5944" s="15"/>
    </row>
    <row r="5945" spans="1:41" x14ac:dyDescent="0.3">
      <c r="A5945" s="4"/>
      <c r="C5945" s="10"/>
      <c r="D5945" s="1"/>
      <c r="E5945" s="2"/>
      <c r="X5945"/>
      <c r="Y5945" s="7"/>
      <c r="AA5945"/>
      <c r="AB5945" s="7"/>
      <c r="AF5945" s="5"/>
      <c r="AG5945" s="5"/>
      <c r="AI5945" s="5"/>
      <c r="AJ5945" s="15"/>
      <c r="AK5945" s="5"/>
      <c r="AL5945" s="5"/>
      <c r="AM5945" s="5"/>
      <c r="AN5945" s="5"/>
      <c r="AO5945" s="15"/>
    </row>
    <row r="5946" spans="1:41" x14ac:dyDescent="0.3">
      <c r="A5946" s="4"/>
      <c r="C5946" s="10"/>
      <c r="D5946" s="1"/>
      <c r="E5946" s="2"/>
      <c r="X5946"/>
      <c r="Y5946" s="7"/>
      <c r="AA5946"/>
      <c r="AB5946" s="7"/>
      <c r="AF5946" s="5"/>
      <c r="AG5946" s="5"/>
      <c r="AI5946" s="5"/>
      <c r="AJ5946" s="15"/>
      <c r="AK5946" s="5"/>
      <c r="AL5946" s="5"/>
      <c r="AM5946" s="5"/>
      <c r="AN5946" s="5"/>
      <c r="AO5946" s="15"/>
    </row>
    <row r="5947" spans="1:41" x14ac:dyDescent="0.3">
      <c r="A5947" s="4"/>
      <c r="C5947" s="10"/>
      <c r="D5947" s="1"/>
      <c r="E5947" s="2"/>
      <c r="X5947"/>
      <c r="Y5947" s="7"/>
      <c r="AA5947"/>
      <c r="AB5947" s="7"/>
      <c r="AF5947" s="5"/>
      <c r="AG5947" s="5"/>
      <c r="AI5947" s="5"/>
      <c r="AJ5947" s="15"/>
      <c r="AK5947" s="5"/>
      <c r="AL5947" s="5"/>
      <c r="AM5947" s="5"/>
      <c r="AN5947" s="5"/>
      <c r="AO5947" s="15"/>
    </row>
    <row r="5948" spans="1:41" x14ac:dyDescent="0.3">
      <c r="A5948" s="4"/>
      <c r="C5948" s="10"/>
      <c r="D5948" s="1"/>
      <c r="E5948" s="2"/>
      <c r="X5948"/>
      <c r="Y5948" s="7"/>
      <c r="AA5948"/>
      <c r="AB5948" s="7"/>
      <c r="AF5948" s="5"/>
      <c r="AG5948" s="5"/>
      <c r="AI5948" s="5"/>
      <c r="AJ5948" s="15"/>
      <c r="AK5948" s="5"/>
      <c r="AL5948" s="5"/>
      <c r="AM5948" s="5"/>
      <c r="AN5948" s="5"/>
      <c r="AO5948" s="15"/>
    </row>
    <row r="5949" spans="1:41" x14ac:dyDescent="0.3">
      <c r="A5949" s="4"/>
      <c r="C5949" s="10"/>
      <c r="D5949" s="1"/>
      <c r="E5949" s="2"/>
      <c r="X5949"/>
      <c r="Y5949" s="7"/>
      <c r="AA5949"/>
      <c r="AB5949" s="7"/>
      <c r="AF5949" s="5"/>
      <c r="AG5949" s="5"/>
      <c r="AI5949" s="5"/>
      <c r="AJ5949" s="15"/>
      <c r="AK5949" s="5"/>
      <c r="AL5949" s="5"/>
      <c r="AM5949" s="5"/>
      <c r="AN5949" s="5"/>
      <c r="AO5949" s="15"/>
    </row>
    <row r="5950" spans="1:41" x14ac:dyDescent="0.3">
      <c r="A5950" s="4"/>
      <c r="C5950" s="10"/>
      <c r="D5950" s="1"/>
      <c r="E5950" s="2"/>
      <c r="X5950"/>
      <c r="Y5950" s="7"/>
      <c r="AA5950"/>
      <c r="AB5950" s="7"/>
      <c r="AF5950" s="5"/>
      <c r="AG5950" s="5"/>
      <c r="AI5950" s="5"/>
      <c r="AJ5950" s="15"/>
      <c r="AK5950" s="5"/>
      <c r="AL5950" s="5"/>
      <c r="AM5950" s="5"/>
      <c r="AN5950" s="5"/>
      <c r="AO5950" s="15"/>
    </row>
    <row r="5951" spans="1:41" x14ac:dyDescent="0.3">
      <c r="A5951" s="4"/>
      <c r="C5951" s="10"/>
      <c r="D5951" s="1"/>
      <c r="E5951" s="2"/>
      <c r="X5951"/>
      <c r="Y5951" s="7"/>
      <c r="AA5951"/>
      <c r="AB5951" s="7"/>
      <c r="AF5951" s="5"/>
      <c r="AG5951" s="5"/>
      <c r="AI5951" s="5"/>
      <c r="AJ5951" s="15"/>
      <c r="AK5951" s="5"/>
      <c r="AL5951" s="5"/>
      <c r="AM5951" s="5"/>
      <c r="AN5951" s="5"/>
      <c r="AO5951" s="15"/>
    </row>
    <row r="5952" spans="1:41" x14ac:dyDescent="0.3">
      <c r="A5952" s="4"/>
      <c r="C5952" s="10"/>
      <c r="D5952" s="1"/>
      <c r="E5952" s="2"/>
      <c r="X5952"/>
      <c r="Y5952" s="7"/>
      <c r="AA5952"/>
      <c r="AB5952" s="7"/>
      <c r="AF5952" s="5"/>
      <c r="AG5952" s="5"/>
      <c r="AI5952" s="5"/>
      <c r="AJ5952" s="15"/>
      <c r="AK5952" s="5"/>
      <c r="AL5952" s="5"/>
      <c r="AM5952" s="5"/>
      <c r="AN5952" s="5"/>
      <c r="AO5952" s="15"/>
    </row>
    <row r="5953" spans="1:41" x14ac:dyDescent="0.3">
      <c r="A5953" s="4"/>
      <c r="C5953" s="10"/>
      <c r="D5953" s="1"/>
      <c r="E5953" s="2"/>
      <c r="X5953"/>
      <c r="Y5953" s="7"/>
      <c r="AA5953"/>
      <c r="AB5953" s="7"/>
      <c r="AF5953" s="5"/>
      <c r="AG5953" s="5"/>
      <c r="AI5953" s="5"/>
      <c r="AJ5953" s="15"/>
      <c r="AK5953" s="5"/>
      <c r="AL5953" s="5"/>
      <c r="AM5953" s="5"/>
      <c r="AN5953" s="5"/>
      <c r="AO5953" s="15"/>
    </row>
    <row r="5954" spans="1:41" x14ac:dyDescent="0.3">
      <c r="A5954" s="4"/>
      <c r="C5954" s="10"/>
      <c r="D5954" s="1"/>
      <c r="E5954" s="2"/>
      <c r="X5954"/>
      <c r="Y5954" s="7"/>
      <c r="AA5954"/>
      <c r="AB5954" s="7"/>
      <c r="AF5954" s="5"/>
      <c r="AG5954" s="5"/>
      <c r="AI5954" s="5"/>
      <c r="AJ5954" s="15"/>
      <c r="AK5954" s="5"/>
      <c r="AL5954" s="5"/>
      <c r="AM5954" s="5"/>
      <c r="AN5954" s="5"/>
      <c r="AO5954" s="15"/>
    </row>
    <row r="5955" spans="1:41" x14ac:dyDescent="0.3">
      <c r="A5955" s="4"/>
      <c r="C5955" s="10"/>
      <c r="D5955" s="1"/>
      <c r="E5955" s="2"/>
      <c r="X5955"/>
      <c r="Y5955" s="7"/>
      <c r="AA5955"/>
      <c r="AB5955" s="7"/>
      <c r="AF5955" s="5"/>
      <c r="AG5955" s="5"/>
      <c r="AI5955" s="5"/>
      <c r="AJ5955" s="15"/>
      <c r="AK5955" s="5"/>
      <c r="AL5955" s="5"/>
      <c r="AM5955" s="5"/>
      <c r="AN5955" s="5"/>
      <c r="AO5955" s="15"/>
    </row>
    <row r="5956" spans="1:41" x14ac:dyDescent="0.3">
      <c r="A5956" s="4"/>
      <c r="C5956" s="10"/>
      <c r="D5956" s="1"/>
      <c r="E5956" s="2"/>
      <c r="X5956"/>
      <c r="Y5956" s="7"/>
      <c r="AA5956"/>
      <c r="AB5956" s="7"/>
      <c r="AF5956" s="5"/>
      <c r="AG5956" s="5"/>
      <c r="AI5956" s="5"/>
      <c r="AJ5956" s="15"/>
      <c r="AK5956" s="5"/>
      <c r="AL5956" s="5"/>
      <c r="AM5956" s="5"/>
      <c r="AN5956" s="5"/>
      <c r="AO5956" s="15"/>
    </row>
    <row r="5957" spans="1:41" x14ac:dyDescent="0.3">
      <c r="A5957" s="4"/>
      <c r="C5957" s="10"/>
      <c r="D5957" s="1"/>
      <c r="E5957" s="2"/>
      <c r="X5957"/>
      <c r="Y5957" s="7"/>
      <c r="AA5957"/>
      <c r="AB5957" s="7"/>
      <c r="AF5957" s="5"/>
      <c r="AG5957" s="5"/>
      <c r="AI5957" s="5"/>
      <c r="AJ5957" s="15"/>
      <c r="AK5957" s="5"/>
      <c r="AL5957" s="5"/>
      <c r="AM5957" s="5"/>
      <c r="AN5957" s="5"/>
      <c r="AO5957" s="15"/>
    </row>
    <row r="5958" spans="1:41" x14ac:dyDescent="0.3">
      <c r="A5958" s="4"/>
      <c r="C5958" s="10"/>
      <c r="D5958" s="1"/>
      <c r="E5958" s="2"/>
      <c r="X5958"/>
      <c r="Y5958" s="7"/>
      <c r="AA5958"/>
      <c r="AB5958" s="7"/>
      <c r="AF5958" s="5"/>
      <c r="AG5958" s="5"/>
      <c r="AI5958" s="5"/>
      <c r="AJ5958" s="15"/>
      <c r="AK5958" s="5"/>
      <c r="AL5958" s="5"/>
      <c r="AM5958" s="5"/>
      <c r="AN5958" s="5"/>
      <c r="AO5958" s="15"/>
    </row>
    <row r="5959" spans="1:41" x14ac:dyDescent="0.3">
      <c r="A5959" s="4"/>
      <c r="C5959" s="10"/>
      <c r="D5959" s="1"/>
      <c r="E5959" s="2"/>
      <c r="X5959"/>
      <c r="Y5959" s="7"/>
      <c r="AA5959"/>
      <c r="AB5959" s="7"/>
      <c r="AF5959" s="5"/>
      <c r="AG5959" s="5"/>
      <c r="AI5959" s="5"/>
      <c r="AJ5959" s="15"/>
      <c r="AK5959" s="5"/>
      <c r="AL5959" s="5"/>
      <c r="AM5959" s="5"/>
      <c r="AN5959" s="5"/>
      <c r="AO5959" s="15"/>
    </row>
    <row r="5960" spans="1:41" x14ac:dyDescent="0.3">
      <c r="A5960" s="4"/>
      <c r="C5960" s="10"/>
      <c r="D5960" s="1"/>
      <c r="E5960" s="2"/>
      <c r="X5960"/>
      <c r="Y5960" s="7"/>
      <c r="AA5960"/>
      <c r="AB5960" s="7"/>
      <c r="AF5960" s="5"/>
      <c r="AG5960" s="5"/>
      <c r="AI5960" s="5"/>
      <c r="AJ5960" s="15"/>
      <c r="AK5960" s="5"/>
      <c r="AL5960" s="5"/>
      <c r="AM5960" s="5"/>
      <c r="AN5960" s="5"/>
      <c r="AO5960" s="15"/>
    </row>
    <row r="5961" spans="1:41" x14ac:dyDescent="0.3">
      <c r="A5961" s="4"/>
      <c r="C5961" s="10"/>
      <c r="D5961" s="1"/>
      <c r="E5961" s="2"/>
      <c r="X5961"/>
      <c r="Y5961" s="7"/>
      <c r="AA5961"/>
      <c r="AB5961" s="7"/>
      <c r="AF5961" s="5"/>
      <c r="AG5961" s="5"/>
      <c r="AI5961" s="5"/>
      <c r="AJ5961" s="15"/>
      <c r="AK5961" s="5"/>
      <c r="AL5961" s="5"/>
      <c r="AM5961" s="5"/>
      <c r="AN5961" s="5"/>
      <c r="AO5961" s="15"/>
    </row>
    <row r="5962" spans="1:41" x14ac:dyDescent="0.3">
      <c r="A5962" s="4"/>
      <c r="C5962" s="10"/>
      <c r="D5962" s="1"/>
      <c r="E5962" s="2"/>
      <c r="X5962"/>
      <c r="Y5962" s="7"/>
      <c r="AA5962"/>
      <c r="AB5962" s="7"/>
      <c r="AF5962" s="5"/>
      <c r="AG5962" s="5"/>
      <c r="AI5962" s="5"/>
      <c r="AJ5962" s="15"/>
      <c r="AK5962" s="5"/>
      <c r="AL5962" s="5"/>
      <c r="AM5962" s="5"/>
      <c r="AN5962" s="5"/>
      <c r="AO5962" s="15"/>
    </row>
    <row r="5963" spans="1:41" x14ac:dyDescent="0.3">
      <c r="A5963" s="4"/>
      <c r="C5963" s="10"/>
      <c r="D5963" s="1"/>
      <c r="E5963" s="2"/>
      <c r="X5963"/>
      <c r="Y5963" s="7"/>
      <c r="AA5963"/>
      <c r="AB5963" s="7"/>
      <c r="AF5963" s="5"/>
      <c r="AG5963" s="5"/>
      <c r="AI5963" s="5"/>
      <c r="AJ5963" s="15"/>
      <c r="AK5963" s="5"/>
      <c r="AL5963" s="5"/>
      <c r="AM5963" s="5"/>
      <c r="AN5963" s="5"/>
      <c r="AO5963" s="15"/>
    </row>
    <row r="5964" spans="1:41" x14ac:dyDescent="0.3">
      <c r="A5964" s="4"/>
      <c r="C5964" s="10"/>
      <c r="D5964" s="1"/>
      <c r="E5964" s="2"/>
      <c r="X5964"/>
      <c r="Y5964" s="7"/>
      <c r="AA5964"/>
      <c r="AB5964" s="7"/>
      <c r="AF5964" s="5"/>
      <c r="AG5964" s="5"/>
      <c r="AI5964" s="5"/>
      <c r="AJ5964" s="15"/>
      <c r="AK5964" s="5"/>
      <c r="AL5964" s="5"/>
      <c r="AM5964" s="5"/>
      <c r="AN5964" s="5"/>
      <c r="AO5964" s="15"/>
    </row>
    <row r="5965" spans="1:41" x14ac:dyDescent="0.3">
      <c r="A5965" s="4"/>
      <c r="C5965" s="10"/>
      <c r="D5965" s="1"/>
      <c r="E5965" s="2"/>
      <c r="X5965"/>
      <c r="Y5965" s="7"/>
      <c r="AA5965"/>
      <c r="AB5965" s="7"/>
      <c r="AF5965" s="5"/>
      <c r="AG5965" s="5"/>
      <c r="AI5965" s="5"/>
      <c r="AJ5965" s="15"/>
      <c r="AK5965" s="5"/>
      <c r="AL5965" s="5"/>
      <c r="AM5965" s="5"/>
      <c r="AN5965" s="5"/>
      <c r="AO5965" s="15"/>
    </row>
    <row r="5966" spans="1:41" x14ac:dyDescent="0.3">
      <c r="A5966" s="4"/>
      <c r="C5966" s="10"/>
      <c r="D5966" s="1"/>
      <c r="E5966" s="2"/>
      <c r="X5966"/>
      <c r="Y5966" s="7"/>
      <c r="AA5966"/>
      <c r="AB5966" s="7"/>
      <c r="AF5966" s="5"/>
      <c r="AG5966" s="5"/>
      <c r="AI5966" s="5"/>
      <c r="AJ5966" s="15"/>
      <c r="AK5966" s="5"/>
      <c r="AL5966" s="5"/>
      <c r="AM5966" s="5"/>
      <c r="AN5966" s="5"/>
      <c r="AO5966" s="15"/>
    </row>
    <row r="5967" spans="1:41" x14ac:dyDescent="0.3">
      <c r="A5967" s="4"/>
      <c r="C5967" s="10"/>
      <c r="D5967" s="1"/>
      <c r="E5967" s="2"/>
      <c r="X5967"/>
      <c r="Y5967" s="7"/>
      <c r="AA5967"/>
      <c r="AB5967" s="7"/>
      <c r="AF5967" s="5"/>
      <c r="AG5967" s="5"/>
      <c r="AI5967" s="5"/>
      <c r="AJ5967" s="15"/>
      <c r="AK5967" s="5"/>
      <c r="AL5967" s="5"/>
      <c r="AM5967" s="5"/>
      <c r="AN5967" s="5"/>
      <c r="AO5967" s="15"/>
    </row>
    <row r="5968" spans="1:41" x14ac:dyDescent="0.3">
      <c r="A5968" s="4"/>
      <c r="C5968" s="10"/>
      <c r="D5968" s="1"/>
      <c r="E5968" s="2"/>
      <c r="X5968"/>
      <c r="Y5968" s="7"/>
      <c r="AA5968"/>
      <c r="AB5968" s="7"/>
      <c r="AF5968" s="5"/>
      <c r="AG5968" s="5"/>
      <c r="AI5968" s="5"/>
      <c r="AJ5968" s="15"/>
      <c r="AK5968" s="5"/>
      <c r="AL5968" s="5"/>
      <c r="AM5968" s="5"/>
      <c r="AN5968" s="5"/>
      <c r="AO5968" s="15"/>
    </row>
    <row r="5969" spans="1:41" x14ac:dyDescent="0.3">
      <c r="A5969" s="4"/>
      <c r="C5969" s="10"/>
      <c r="D5969" s="1"/>
      <c r="E5969" s="2"/>
      <c r="X5969"/>
      <c r="Y5969" s="7"/>
      <c r="AA5969"/>
      <c r="AB5969" s="7"/>
      <c r="AF5969" s="5"/>
      <c r="AG5969" s="5"/>
      <c r="AI5969" s="5"/>
      <c r="AJ5969" s="15"/>
      <c r="AK5969" s="5"/>
      <c r="AL5969" s="5"/>
      <c r="AM5969" s="5"/>
      <c r="AN5969" s="5"/>
      <c r="AO5969" s="15"/>
    </row>
    <row r="5970" spans="1:41" x14ac:dyDescent="0.3">
      <c r="A5970" s="4"/>
      <c r="C5970" s="10"/>
      <c r="D5970" s="1"/>
      <c r="E5970" s="2"/>
      <c r="X5970"/>
      <c r="Y5970" s="7"/>
      <c r="AA5970"/>
      <c r="AB5970" s="7"/>
      <c r="AF5970" s="5"/>
      <c r="AG5970" s="5"/>
      <c r="AI5970" s="5"/>
      <c r="AJ5970" s="15"/>
      <c r="AK5970" s="5"/>
      <c r="AL5970" s="5"/>
      <c r="AM5970" s="5"/>
      <c r="AN5970" s="5"/>
      <c r="AO5970" s="15"/>
    </row>
    <row r="5971" spans="1:41" x14ac:dyDescent="0.3">
      <c r="A5971" s="4"/>
      <c r="C5971" s="10"/>
      <c r="D5971" s="1"/>
      <c r="E5971" s="2"/>
      <c r="X5971"/>
      <c r="Y5971" s="7"/>
      <c r="AA5971"/>
      <c r="AB5971" s="7"/>
      <c r="AF5971" s="5"/>
      <c r="AG5971" s="5"/>
      <c r="AI5971" s="5"/>
      <c r="AJ5971" s="15"/>
      <c r="AK5971" s="5"/>
      <c r="AL5971" s="5"/>
      <c r="AM5971" s="5"/>
      <c r="AN5971" s="5"/>
      <c r="AO5971" s="15"/>
    </row>
    <row r="5972" spans="1:41" x14ac:dyDescent="0.3">
      <c r="A5972" s="4"/>
      <c r="C5972" s="10"/>
      <c r="D5972" s="1"/>
      <c r="E5972" s="2"/>
      <c r="X5972"/>
      <c r="Y5972" s="7"/>
      <c r="AA5972"/>
      <c r="AB5972" s="7"/>
      <c r="AF5972" s="5"/>
      <c r="AG5972" s="5"/>
      <c r="AI5972" s="5"/>
      <c r="AJ5972" s="15"/>
      <c r="AK5972" s="5"/>
      <c r="AL5972" s="5"/>
      <c r="AM5972" s="5"/>
      <c r="AN5972" s="5"/>
      <c r="AO5972" s="15"/>
    </row>
    <row r="5973" spans="1:41" x14ac:dyDescent="0.3">
      <c r="A5973" s="4"/>
      <c r="C5973" s="10"/>
      <c r="D5973" s="1"/>
      <c r="E5973" s="2"/>
      <c r="X5973"/>
      <c r="Y5973" s="7"/>
      <c r="AA5973"/>
      <c r="AB5973" s="7"/>
      <c r="AF5973" s="5"/>
      <c r="AG5973" s="5"/>
      <c r="AI5973" s="5"/>
      <c r="AJ5973" s="15"/>
      <c r="AK5973" s="5"/>
      <c r="AL5973" s="5"/>
      <c r="AM5973" s="5"/>
      <c r="AN5973" s="5"/>
      <c r="AO5973" s="15"/>
    </row>
    <row r="5974" spans="1:41" x14ac:dyDescent="0.3">
      <c r="A5974" s="4"/>
      <c r="C5974" s="10"/>
      <c r="D5974" s="1"/>
      <c r="E5974" s="2"/>
      <c r="X5974"/>
      <c r="Y5974" s="7"/>
      <c r="AA5974"/>
      <c r="AB5974" s="7"/>
      <c r="AF5974" s="5"/>
      <c r="AG5974" s="5"/>
      <c r="AI5974" s="5"/>
      <c r="AJ5974" s="15"/>
      <c r="AK5974" s="5"/>
      <c r="AL5974" s="5"/>
      <c r="AM5974" s="5"/>
      <c r="AN5974" s="5"/>
      <c r="AO5974" s="15"/>
    </row>
    <row r="5975" spans="1:41" x14ac:dyDescent="0.3">
      <c r="A5975" s="4"/>
      <c r="C5975" s="10"/>
      <c r="D5975" s="1"/>
      <c r="E5975" s="2"/>
      <c r="X5975"/>
      <c r="Y5975" s="7"/>
      <c r="AA5975"/>
      <c r="AB5975" s="7"/>
      <c r="AF5975" s="5"/>
      <c r="AG5975" s="5"/>
      <c r="AI5975" s="5"/>
      <c r="AJ5975" s="15"/>
      <c r="AK5975" s="5"/>
      <c r="AL5975" s="5"/>
      <c r="AM5975" s="5"/>
      <c r="AN5975" s="5"/>
      <c r="AO5975" s="15"/>
    </row>
    <row r="5976" spans="1:41" x14ac:dyDescent="0.3">
      <c r="A5976" s="4"/>
      <c r="C5976" s="10"/>
      <c r="D5976" s="1"/>
      <c r="E5976" s="2"/>
      <c r="X5976"/>
      <c r="Y5976" s="7"/>
      <c r="AA5976"/>
      <c r="AB5976" s="7"/>
      <c r="AF5976" s="5"/>
      <c r="AG5976" s="5"/>
      <c r="AI5976" s="5"/>
      <c r="AJ5976" s="15"/>
      <c r="AK5976" s="5"/>
      <c r="AL5976" s="5"/>
      <c r="AM5976" s="5"/>
      <c r="AN5976" s="5"/>
      <c r="AO5976" s="15"/>
    </row>
    <row r="5977" spans="1:41" x14ac:dyDescent="0.3">
      <c r="A5977" s="4"/>
      <c r="C5977" s="10"/>
      <c r="D5977" s="1"/>
      <c r="E5977" s="2"/>
      <c r="X5977"/>
      <c r="Y5977" s="7"/>
      <c r="AA5977"/>
      <c r="AB5977" s="7"/>
      <c r="AF5977" s="5"/>
      <c r="AG5977" s="5"/>
      <c r="AI5977" s="5"/>
      <c r="AJ5977" s="15"/>
      <c r="AK5977" s="5"/>
      <c r="AL5977" s="5"/>
      <c r="AM5977" s="5"/>
      <c r="AN5977" s="5"/>
      <c r="AO5977" s="15"/>
    </row>
    <row r="5978" spans="1:41" x14ac:dyDescent="0.3">
      <c r="A5978" s="4"/>
      <c r="C5978" s="10"/>
      <c r="D5978" s="1"/>
      <c r="E5978" s="2"/>
      <c r="X5978"/>
      <c r="Y5978" s="7"/>
      <c r="AA5978"/>
      <c r="AB5978" s="7"/>
      <c r="AF5978" s="5"/>
      <c r="AG5978" s="5"/>
      <c r="AI5978" s="5"/>
      <c r="AJ5978" s="15"/>
      <c r="AK5978" s="5"/>
      <c r="AL5978" s="5"/>
      <c r="AM5978" s="5"/>
      <c r="AN5978" s="5"/>
      <c r="AO5978" s="15"/>
    </row>
    <row r="5979" spans="1:41" x14ac:dyDescent="0.3">
      <c r="A5979" s="4"/>
      <c r="C5979" s="10"/>
      <c r="D5979" s="1"/>
      <c r="E5979" s="2"/>
      <c r="X5979"/>
      <c r="Y5979" s="7"/>
      <c r="AA5979"/>
      <c r="AB5979" s="7"/>
      <c r="AF5979" s="5"/>
      <c r="AG5979" s="5"/>
      <c r="AI5979" s="5"/>
      <c r="AJ5979" s="15"/>
      <c r="AK5979" s="5"/>
      <c r="AL5979" s="5"/>
      <c r="AM5979" s="5"/>
      <c r="AN5979" s="5"/>
      <c r="AO5979" s="15"/>
    </row>
    <row r="5980" spans="1:41" x14ac:dyDescent="0.3">
      <c r="A5980" s="4"/>
      <c r="C5980" s="10"/>
      <c r="D5980" s="1"/>
      <c r="E5980" s="2"/>
      <c r="X5980"/>
      <c r="Y5980" s="7"/>
      <c r="AA5980"/>
      <c r="AB5980" s="7"/>
      <c r="AF5980" s="5"/>
      <c r="AG5980" s="5"/>
      <c r="AI5980" s="5"/>
      <c r="AJ5980" s="15"/>
      <c r="AK5980" s="5"/>
      <c r="AL5980" s="5"/>
      <c r="AM5980" s="5"/>
      <c r="AN5980" s="5"/>
      <c r="AO5980" s="15"/>
    </row>
    <row r="5981" spans="1:41" x14ac:dyDescent="0.3">
      <c r="A5981" s="4"/>
      <c r="C5981" s="10"/>
      <c r="D5981" s="1"/>
      <c r="E5981" s="2"/>
      <c r="X5981"/>
      <c r="Y5981" s="7"/>
      <c r="AA5981"/>
      <c r="AB5981" s="7"/>
      <c r="AF5981" s="5"/>
      <c r="AG5981" s="5"/>
      <c r="AI5981" s="5"/>
      <c r="AJ5981" s="15"/>
      <c r="AK5981" s="5"/>
      <c r="AL5981" s="5"/>
      <c r="AM5981" s="5"/>
      <c r="AN5981" s="5"/>
      <c r="AO5981" s="15"/>
    </row>
    <row r="5982" spans="1:41" x14ac:dyDescent="0.3">
      <c r="A5982" s="4"/>
      <c r="C5982" s="10"/>
      <c r="D5982" s="1"/>
      <c r="E5982" s="2"/>
      <c r="X5982"/>
      <c r="Y5982" s="7"/>
      <c r="AA5982"/>
      <c r="AB5982" s="7"/>
      <c r="AF5982" s="5"/>
      <c r="AG5982" s="5"/>
      <c r="AI5982" s="5"/>
      <c r="AJ5982" s="15"/>
      <c r="AK5982" s="5"/>
      <c r="AL5982" s="5"/>
      <c r="AM5982" s="5"/>
      <c r="AN5982" s="5"/>
      <c r="AO5982" s="15"/>
    </row>
    <row r="5983" spans="1:41" x14ac:dyDescent="0.3">
      <c r="A5983" s="4"/>
      <c r="C5983" s="10"/>
      <c r="D5983" s="1"/>
      <c r="E5983" s="2"/>
      <c r="X5983"/>
      <c r="Y5983" s="7"/>
      <c r="AA5983"/>
      <c r="AB5983" s="7"/>
      <c r="AF5983" s="5"/>
      <c r="AG5983" s="5"/>
      <c r="AI5983" s="5"/>
      <c r="AJ5983" s="15"/>
      <c r="AK5983" s="5"/>
      <c r="AL5983" s="5"/>
      <c r="AM5983" s="5"/>
      <c r="AN5983" s="5"/>
      <c r="AO5983" s="15"/>
    </row>
    <row r="5984" spans="1:41" x14ac:dyDescent="0.3">
      <c r="A5984" s="4"/>
      <c r="C5984" s="10"/>
      <c r="D5984" s="1"/>
      <c r="E5984" s="2"/>
      <c r="X5984"/>
      <c r="Y5984" s="7"/>
      <c r="AA5984"/>
      <c r="AB5984" s="7"/>
      <c r="AF5984" s="5"/>
      <c r="AG5984" s="5"/>
      <c r="AI5984" s="5"/>
      <c r="AJ5984" s="15"/>
      <c r="AK5984" s="5"/>
      <c r="AL5984" s="5"/>
      <c r="AM5984" s="5"/>
      <c r="AN5984" s="5"/>
      <c r="AO5984" s="15"/>
    </row>
    <row r="5985" spans="1:41" x14ac:dyDescent="0.3">
      <c r="A5985" s="4"/>
      <c r="C5985" s="10"/>
      <c r="D5985" s="1"/>
      <c r="E5985" s="2"/>
      <c r="X5985"/>
      <c r="Y5985" s="7"/>
      <c r="AA5985"/>
      <c r="AB5985" s="7"/>
      <c r="AF5985" s="5"/>
      <c r="AG5985" s="5"/>
      <c r="AI5985" s="5"/>
      <c r="AJ5985" s="15"/>
      <c r="AK5985" s="5"/>
      <c r="AL5985" s="5"/>
      <c r="AM5985" s="5"/>
      <c r="AN5985" s="5"/>
      <c r="AO5985" s="15"/>
    </row>
    <row r="5986" spans="1:41" x14ac:dyDescent="0.3">
      <c r="A5986" s="4"/>
      <c r="C5986" s="10"/>
      <c r="D5986" s="1"/>
      <c r="E5986" s="2"/>
      <c r="X5986"/>
      <c r="Y5986" s="7"/>
      <c r="AA5986"/>
      <c r="AB5986" s="7"/>
      <c r="AF5986" s="5"/>
      <c r="AG5986" s="5"/>
      <c r="AI5986" s="5"/>
      <c r="AJ5986" s="15"/>
      <c r="AK5986" s="5"/>
      <c r="AL5986" s="5"/>
      <c r="AM5986" s="5"/>
      <c r="AN5986" s="5"/>
      <c r="AO5986" s="15"/>
    </row>
    <row r="5987" spans="1:41" x14ac:dyDescent="0.3">
      <c r="A5987" s="4"/>
      <c r="C5987" s="10"/>
      <c r="D5987" s="1"/>
      <c r="E5987" s="2"/>
      <c r="X5987"/>
      <c r="Y5987" s="7"/>
      <c r="AA5987"/>
      <c r="AB5987" s="7"/>
      <c r="AF5987" s="5"/>
      <c r="AG5987" s="5"/>
      <c r="AI5987" s="5"/>
      <c r="AJ5987" s="15"/>
      <c r="AK5987" s="5"/>
      <c r="AL5987" s="5"/>
      <c r="AM5987" s="5"/>
      <c r="AN5987" s="5"/>
      <c r="AO5987" s="15"/>
    </row>
    <row r="5988" spans="1:41" x14ac:dyDescent="0.3">
      <c r="A5988" s="4"/>
      <c r="C5988" s="10"/>
      <c r="D5988" s="1"/>
      <c r="E5988" s="2"/>
      <c r="X5988"/>
      <c r="Y5988" s="7"/>
      <c r="AA5988"/>
      <c r="AB5988" s="7"/>
      <c r="AF5988" s="5"/>
      <c r="AG5988" s="5"/>
      <c r="AI5988" s="5"/>
      <c r="AJ5988" s="15"/>
      <c r="AK5988" s="5"/>
      <c r="AL5988" s="5"/>
      <c r="AM5988" s="5"/>
      <c r="AN5988" s="5"/>
      <c r="AO5988" s="15"/>
    </row>
    <row r="5989" spans="1:41" x14ac:dyDescent="0.3">
      <c r="A5989" s="4"/>
      <c r="C5989" s="10"/>
      <c r="D5989" s="1"/>
      <c r="E5989" s="2"/>
      <c r="X5989"/>
      <c r="Y5989" s="7"/>
      <c r="AA5989"/>
      <c r="AB5989" s="7"/>
      <c r="AF5989" s="5"/>
      <c r="AG5989" s="5"/>
      <c r="AI5989" s="5"/>
      <c r="AJ5989" s="15"/>
      <c r="AK5989" s="5"/>
      <c r="AL5989" s="5"/>
      <c r="AM5989" s="5"/>
      <c r="AN5989" s="5"/>
      <c r="AO5989" s="15"/>
    </row>
    <row r="5990" spans="1:41" x14ac:dyDescent="0.3">
      <c r="A5990" s="4"/>
      <c r="C5990" s="10"/>
      <c r="D5990" s="1"/>
      <c r="E5990" s="2"/>
      <c r="X5990"/>
      <c r="Y5990" s="7"/>
      <c r="AA5990"/>
      <c r="AB5990" s="7"/>
      <c r="AF5990" s="5"/>
      <c r="AG5990" s="5"/>
      <c r="AI5990" s="5"/>
      <c r="AJ5990" s="15"/>
      <c r="AK5990" s="5"/>
      <c r="AL5990" s="5"/>
      <c r="AM5990" s="5"/>
      <c r="AN5990" s="5"/>
      <c r="AO5990" s="15"/>
    </row>
    <row r="5991" spans="1:41" x14ac:dyDescent="0.3">
      <c r="A5991" s="4"/>
      <c r="C5991" s="10"/>
      <c r="D5991" s="1"/>
      <c r="E5991" s="2"/>
      <c r="X5991"/>
      <c r="Y5991" s="7"/>
      <c r="AA5991"/>
      <c r="AB5991" s="7"/>
      <c r="AF5991" s="5"/>
      <c r="AG5991" s="5"/>
      <c r="AI5991" s="5"/>
      <c r="AJ5991" s="15"/>
      <c r="AK5991" s="5"/>
      <c r="AL5991" s="5"/>
      <c r="AM5991" s="5"/>
      <c r="AN5991" s="5"/>
      <c r="AO5991" s="15"/>
    </row>
    <row r="5992" spans="1:41" x14ac:dyDescent="0.3">
      <c r="A5992" s="4"/>
      <c r="C5992" s="10"/>
      <c r="D5992" s="1"/>
      <c r="E5992" s="2"/>
      <c r="X5992"/>
      <c r="Y5992" s="7"/>
      <c r="AA5992"/>
      <c r="AB5992" s="7"/>
      <c r="AF5992" s="5"/>
      <c r="AG5992" s="5"/>
      <c r="AI5992" s="5"/>
      <c r="AJ5992" s="15"/>
      <c r="AK5992" s="5"/>
      <c r="AL5992" s="5"/>
      <c r="AM5992" s="5"/>
      <c r="AN5992" s="5"/>
      <c r="AO5992" s="15"/>
    </row>
    <row r="5993" spans="1:41" x14ac:dyDescent="0.3">
      <c r="A5993" s="4"/>
      <c r="C5993" s="10"/>
      <c r="D5993" s="1"/>
      <c r="E5993" s="2"/>
      <c r="X5993"/>
      <c r="Y5993" s="7"/>
      <c r="AA5993"/>
      <c r="AB5993" s="7"/>
      <c r="AF5993" s="5"/>
      <c r="AG5993" s="5"/>
      <c r="AI5993" s="5"/>
      <c r="AJ5993" s="15"/>
      <c r="AK5993" s="5"/>
      <c r="AL5993" s="5"/>
      <c r="AM5993" s="5"/>
      <c r="AN5993" s="5"/>
      <c r="AO5993" s="15"/>
    </row>
    <row r="5994" spans="1:41" x14ac:dyDescent="0.3">
      <c r="A5994" s="4"/>
      <c r="C5994" s="10"/>
      <c r="D5994" s="1"/>
      <c r="E5994" s="2"/>
      <c r="X5994"/>
      <c r="Y5994" s="7"/>
      <c r="AA5994"/>
      <c r="AB5994" s="7"/>
      <c r="AF5994" s="5"/>
      <c r="AG5994" s="5"/>
      <c r="AI5994" s="5"/>
      <c r="AJ5994" s="15"/>
      <c r="AK5994" s="5"/>
      <c r="AL5994" s="5"/>
      <c r="AM5994" s="5"/>
      <c r="AN5994" s="5"/>
      <c r="AO5994" s="15"/>
    </row>
    <row r="5995" spans="1:41" x14ac:dyDescent="0.3">
      <c r="A5995" s="4"/>
      <c r="C5995" s="10"/>
      <c r="D5995" s="1"/>
      <c r="E5995" s="2"/>
      <c r="X5995"/>
      <c r="Y5995" s="7"/>
      <c r="AA5995"/>
      <c r="AB5995" s="7"/>
      <c r="AF5995" s="5"/>
      <c r="AG5995" s="5"/>
      <c r="AI5995" s="5"/>
      <c r="AJ5995" s="15"/>
      <c r="AK5995" s="5"/>
      <c r="AL5995" s="5"/>
      <c r="AM5995" s="5"/>
      <c r="AN5995" s="5"/>
      <c r="AO5995" s="15"/>
    </row>
    <row r="5996" spans="1:41" x14ac:dyDescent="0.3">
      <c r="A5996" s="4"/>
      <c r="C5996" s="10"/>
      <c r="D5996" s="1"/>
      <c r="E5996" s="2"/>
      <c r="X5996"/>
      <c r="Y5996" s="7"/>
      <c r="AA5996"/>
      <c r="AB5996" s="7"/>
      <c r="AF5996" s="5"/>
      <c r="AG5996" s="5"/>
      <c r="AI5996" s="5"/>
      <c r="AJ5996" s="15"/>
      <c r="AK5996" s="5"/>
      <c r="AL5996" s="5"/>
      <c r="AM5996" s="5"/>
      <c r="AN5996" s="5"/>
      <c r="AO5996" s="15"/>
    </row>
    <row r="5997" spans="1:41" x14ac:dyDescent="0.3">
      <c r="A5997" s="4"/>
      <c r="C5997" s="10"/>
      <c r="D5997" s="1"/>
      <c r="E5997" s="2"/>
      <c r="X5997"/>
      <c r="Y5997" s="7"/>
      <c r="AA5997"/>
      <c r="AB5997" s="7"/>
      <c r="AF5997" s="5"/>
      <c r="AG5997" s="5"/>
      <c r="AI5997" s="5"/>
      <c r="AJ5997" s="15"/>
      <c r="AK5997" s="5"/>
      <c r="AL5997" s="5"/>
      <c r="AM5997" s="5"/>
      <c r="AN5997" s="5"/>
      <c r="AO5997" s="15"/>
    </row>
    <row r="5998" spans="1:41" x14ac:dyDescent="0.3">
      <c r="A5998" s="4"/>
      <c r="C5998" s="10"/>
      <c r="D5998" s="1"/>
      <c r="E5998" s="2"/>
      <c r="X5998"/>
      <c r="Y5998" s="7"/>
      <c r="AA5998"/>
      <c r="AB5998" s="7"/>
      <c r="AF5998" s="5"/>
      <c r="AG5998" s="5"/>
      <c r="AI5998" s="5"/>
      <c r="AJ5998" s="15"/>
      <c r="AK5998" s="5"/>
      <c r="AL5998" s="5"/>
      <c r="AM5998" s="5"/>
      <c r="AN5998" s="5"/>
      <c r="AO5998" s="15"/>
    </row>
    <row r="5999" spans="1:41" x14ac:dyDescent="0.3">
      <c r="A5999" s="4"/>
      <c r="C5999" s="10"/>
      <c r="D5999" s="1"/>
      <c r="E5999" s="2"/>
      <c r="X5999"/>
      <c r="Y5999" s="7"/>
      <c r="AA5999"/>
      <c r="AB5999" s="7"/>
      <c r="AF5999" s="5"/>
      <c r="AG5999" s="5"/>
      <c r="AI5999" s="5"/>
      <c r="AJ5999" s="15"/>
      <c r="AK5999" s="5"/>
      <c r="AL5999" s="5"/>
      <c r="AM5999" s="5"/>
      <c r="AN5999" s="5"/>
      <c r="AO5999" s="15"/>
    </row>
    <row r="6000" spans="1:41" x14ac:dyDescent="0.3">
      <c r="A6000" s="4"/>
      <c r="C6000" s="10"/>
      <c r="D6000" s="1"/>
      <c r="E6000" s="2"/>
      <c r="X6000"/>
      <c r="Y6000" s="7"/>
      <c r="AA6000"/>
      <c r="AB6000" s="7"/>
      <c r="AF6000" s="5"/>
      <c r="AG6000" s="5"/>
      <c r="AI6000" s="5"/>
      <c r="AJ6000" s="15"/>
      <c r="AK6000" s="5"/>
      <c r="AL6000" s="5"/>
      <c r="AM6000" s="5"/>
      <c r="AN6000" s="5"/>
      <c r="AO6000" s="15"/>
    </row>
    <row r="6001" spans="1:41" x14ac:dyDescent="0.3">
      <c r="A6001" s="4"/>
      <c r="C6001" s="10"/>
      <c r="D6001" s="1"/>
      <c r="E6001" s="2"/>
      <c r="X6001"/>
      <c r="Y6001" s="7"/>
      <c r="AA6001"/>
      <c r="AB6001" s="7"/>
      <c r="AF6001" s="5"/>
      <c r="AG6001" s="5"/>
      <c r="AI6001" s="5"/>
      <c r="AJ6001" s="15"/>
      <c r="AK6001" s="5"/>
      <c r="AL6001" s="5"/>
      <c r="AM6001" s="5"/>
      <c r="AN6001" s="5"/>
      <c r="AO6001" s="15"/>
    </row>
    <row r="6002" spans="1:41" x14ac:dyDescent="0.3">
      <c r="A6002" s="4"/>
      <c r="C6002" s="10"/>
      <c r="D6002" s="1"/>
      <c r="E6002" s="2"/>
      <c r="X6002"/>
      <c r="Y6002" s="7"/>
      <c r="AA6002"/>
      <c r="AB6002" s="7"/>
      <c r="AF6002" s="5"/>
      <c r="AG6002" s="5"/>
      <c r="AI6002" s="5"/>
      <c r="AJ6002" s="15"/>
      <c r="AK6002" s="5"/>
      <c r="AL6002" s="5"/>
      <c r="AM6002" s="5"/>
      <c r="AN6002" s="5"/>
      <c r="AO6002" s="15"/>
    </row>
    <row r="6003" spans="1:41" x14ac:dyDescent="0.3">
      <c r="A6003" s="4"/>
      <c r="C6003" s="10"/>
      <c r="D6003" s="1"/>
      <c r="E6003" s="2"/>
      <c r="X6003"/>
      <c r="Y6003" s="7"/>
      <c r="AA6003"/>
      <c r="AB6003" s="7"/>
      <c r="AF6003" s="5"/>
      <c r="AG6003" s="5"/>
      <c r="AI6003" s="5"/>
      <c r="AJ6003" s="15"/>
      <c r="AK6003" s="5"/>
      <c r="AL6003" s="5"/>
      <c r="AM6003" s="5"/>
      <c r="AN6003" s="5"/>
      <c r="AO6003" s="15"/>
    </row>
    <row r="6004" spans="1:41" x14ac:dyDescent="0.3">
      <c r="A6004" s="4"/>
      <c r="C6004" s="10"/>
      <c r="D6004" s="1"/>
      <c r="E6004" s="2"/>
      <c r="X6004"/>
      <c r="Y6004" s="7"/>
      <c r="AA6004"/>
      <c r="AB6004" s="7"/>
      <c r="AF6004" s="5"/>
      <c r="AG6004" s="5"/>
      <c r="AI6004" s="5"/>
      <c r="AJ6004" s="15"/>
      <c r="AK6004" s="5"/>
      <c r="AL6004" s="5"/>
      <c r="AM6004" s="5"/>
      <c r="AN6004" s="5"/>
      <c r="AO6004" s="15"/>
    </row>
    <row r="6005" spans="1:41" x14ac:dyDescent="0.3">
      <c r="A6005" s="4"/>
      <c r="C6005" s="10"/>
      <c r="D6005" s="1"/>
      <c r="E6005" s="2"/>
      <c r="X6005"/>
      <c r="Y6005" s="7"/>
      <c r="AA6005"/>
      <c r="AB6005" s="7"/>
      <c r="AF6005" s="5"/>
      <c r="AG6005" s="5"/>
      <c r="AI6005" s="5"/>
      <c r="AJ6005" s="15"/>
      <c r="AK6005" s="5"/>
      <c r="AL6005" s="5"/>
      <c r="AM6005" s="5"/>
      <c r="AN6005" s="5"/>
      <c r="AO6005" s="15"/>
    </row>
    <row r="6006" spans="1:41" x14ac:dyDescent="0.3">
      <c r="A6006" s="4"/>
      <c r="C6006" s="10"/>
      <c r="D6006" s="1"/>
      <c r="E6006" s="2"/>
      <c r="X6006"/>
      <c r="Y6006" s="7"/>
      <c r="AA6006"/>
      <c r="AB6006" s="7"/>
      <c r="AF6006" s="5"/>
      <c r="AG6006" s="5"/>
      <c r="AI6006" s="5"/>
      <c r="AJ6006" s="15"/>
      <c r="AK6006" s="5"/>
      <c r="AL6006" s="5"/>
      <c r="AM6006" s="5"/>
      <c r="AN6006" s="5"/>
      <c r="AO6006" s="15"/>
    </row>
    <row r="6007" spans="1:41" x14ac:dyDescent="0.3">
      <c r="A6007" s="4"/>
      <c r="C6007" s="10"/>
      <c r="D6007" s="1"/>
      <c r="E6007" s="2"/>
      <c r="X6007"/>
      <c r="Y6007" s="7"/>
      <c r="AA6007"/>
      <c r="AB6007" s="7"/>
      <c r="AF6007" s="5"/>
      <c r="AG6007" s="5"/>
      <c r="AI6007" s="5"/>
      <c r="AJ6007" s="15"/>
      <c r="AK6007" s="5"/>
      <c r="AL6007" s="5"/>
      <c r="AM6007" s="5"/>
      <c r="AN6007" s="5"/>
      <c r="AO6007" s="15"/>
    </row>
    <row r="6008" spans="1:41" x14ac:dyDescent="0.3">
      <c r="A6008" s="4"/>
      <c r="C6008" s="10"/>
      <c r="D6008" s="1"/>
      <c r="E6008" s="2"/>
      <c r="X6008"/>
      <c r="Y6008" s="7"/>
      <c r="AA6008"/>
      <c r="AB6008" s="7"/>
      <c r="AF6008" s="5"/>
      <c r="AG6008" s="5"/>
      <c r="AI6008" s="5"/>
      <c r="AJ6008" s="15"/>
      <c r="AK6008" s="5"/>
      <c r="AL6008" s="5"/>
      <c r="AM6008" s="5"/>
      <c r="AN6008" s="5"/>
      <c r="AO6008" s="15"/>
    </row>
    <row r="6009" spans="1:41" x14ac:dyDescent="0.3">
      <c r="A6009" s="4"/>
      <c r="C6009" s="10"/>
      <c r="D6009" s="1"/>
      <c r="E6009" s="2"/>
      <c r="X6009"/>
      <c r="Y6009" s="7"/>
      <c r="AA6009"/>
      <c r="AB6009" s="7"/>
      <c r="AF6009" s="5"/>
      <c r="AG6009" s="5"/>
      <c r="AI6009" s="5"/>
      <c r="AJ6009" s="15"/>
      <c r="AK6009" s="5"/>
      <c r="AL6009" s="5"/>
      <c r="AM6009" s="5"/>
      <c r="AN6009" s="5"/>
      <c r="AO6009" s="15"/>
    </row>
    <row r="6010" spans="1:41" x14ac:dyDescent="0.3">
      <c r="A6010" s="4"/>
      <c r="C6010" s="10"/>
      <c r="D6010" s="1"/>
      <c r="E6010" s="2"/>
      <c r="X6010"/>
      <c r="Y6010" s="7"/>
      <c r="AA6010"/>
      <c r="AB6010" s="7"/>
      <c r="AF6010" s="5"/>
      <c r="AG6010" s="5"/>
      <c r="AI6010" s="5"/>
      <c r="AJ6010" s="15"/>
      <c r="AK6010" s="5"/>
      <c r="AL6010" s="5"/>
      <c r="AM6010" s="5"/>
      <c r="AN6010" s="5"/>
      <c r="AO6010" s="15"/>
    </row>
    <row r="6011" spans="1:41" x14ac:dyDescent="0.3">
      <c r="A6011" s="4"/>
      <c r="C6011" s="10"/>
      <c r="D6011" s="1"/>
      <c r="E6011" s="2"/>
      <c r="X6011"/>
      <c r="Y6011" s="7"/>
      <c r="AA6011"/>
      <c r="AB6011" s="7"/>
      <c r="AF6011" s="5"/>
      <c r="AG6011" s="5"/>
      <c r="AI6011" s="5"/>
      <c r="AJ6011" s="15"/>
      <c r="AK6011" s="5"/>
      <c r="AL6011" s="5"/>
      <c r="AM6011" s="5"/>
      <c r="AN6011" s="5"/>
      <c r="AO6011" s="15"/>
    </row>
    <row r="6012" spans="1:41" x14ac:dyDescent="0.3">
      <c r="A6012" s="4"/>
      <c r="C6012" s="10"/>
      <c r="D6012" s="1"/>
      <c r="E6012" s="2"/>
      <c r="X6012"/>
      <c r="Y6012" s="7"/>
      <c r="AA6012"/>
      <c r="AB6012" s="7"/>
      <c r="AF6012" s="5"/>
      <c r="AG6012" s="5"/>
      <c r="AI6012" s="5"/>
      <c r="AJ6012" s="15"/>
      <c r="AK6012" s="5"/>
      <c r="AL6012" s="5"/>
      <c r="AM6012" s="5"/>
      <c r="AN6012" s="5"/>
      <c r="AO6012" s="15"/>
    </row>
    <row r="6013" spans="1:41" x14ac:dyDescent="0.3">
      <c r="A6013" s="4"/>
      <c r="C6013" s="10"/>
      <c r="D6013" s="1"/>
      <c r="E6013" s="2"/>
      <c r="X6013"/>
      <c r="Y6013" s="7"/>
      <c r="AA6013"/>
      <c r="AB6013" s="7"/>
      <c r="AF6013" s="5"/>
      <c r="AG6013" s="5"/>
      <c r="AI6013" s="5"/>
      <c r="AJ6013" s="15"/>
      <c r="AK6013" s="5"/>
      <c r="AL6013" s="5"/>
      <c r="AM6013" s="5"/>
      <c r="AN6013" s="5"/>
      <c r="AO6013" s="15"/>
    </row>
    <row r="6014" spans="1:41" x14ac:dyDescent="0.3">
      <c r="A6014" s="4"/>
      <c r="C6014" s="10"/>
      <c r="D6014" s="1"/>
      <c r="E6014" s="2"/>
      <c r="X6014"/>
      <c r="Y6014" s="7"/>
      <c r="AA6014"/>
      <c r="AB6014" s="7"/>
      <c r="AF6014" s="5"/>
      <c r="AG6014" s="5"/>
      <c r="AI6014" s="5"/>
      <c r="AJ6014" s="15"/>
      <c r="AK6014" s="5"/>
      <c r="AL6014" s="5"/>
      <c r="AM6014" s="5"/>
      <c r="AN6014" s="5"/>
      <c r="AO6014" s="15"/>
    </row>
    <row r="6015" spans="1:41" x14ac:dyDescent="0.3">
      <c r="A6015" s="4"/>
      <c r="C6015" s="10"/>
      <c r="D6015" s="1"/>
      <c r="E6015" s="2"/>
      <c r="X6015"/>
      <c r="Y6015" s="7"/>
      <c r="AA6015"/>
      <c r="AB6015" s="7"/>
      <c r="AF6015" s="5"/>
      <c r="AG6015" s="5"/>
      <c r="AI6015" s="5"/>
      <c r="AJ6015" s="15"/>
      <c r="AK6015" s="5"/>
      <c r="AL6015" s="5"/>
      <c r="AM6015" s="5"/>
      <c r="AN6015" s="5"/>
      <c r="AO6015" s="15"/>
    </row>
    <row r="6016" spans="1:41" x14ac:dyDescent="0.3">
      <c r="A6016" s="4"/>
      <c r="C6016" s="10"/>
      <c r="D6016" s="1"/>
      <c r="E6016" s="2"/>
      <c r="X6016"/>
      <c r="Y6016" s="7"/>
      <c r="AA6016"/>
      <c r="AB6016" s="7"/>
      <c r="AF6016" s="5"/>
      <c r="AG6016" s="5"/>
      <c r="AI6016" s="5"/>
      <c r="AJ6016" s="15"/>
      <c r="AK6016" s="5"/>
      <c r="AL6016" s="5"/>
      <c r="AM6016" s="5"/>
      <c r="AN6016" s="5"/>
      <c r="AO6016" s="15"/>
    </row>
    <row r="6017" spans="1:41" x14ac:dyDescent="0.3">
      <c r="A6017" s="4"/>
      <c r="C6017" s="10"/>
      <c r="D6017" s="1"/>
      <c r="E6017" s="2"/>
      <c r="X6017"/>
      <c r="Y6017" s="7"/>
      <c r="AA6017"/>
      <c r="AB6017" s="7"/>
      <c r="AF6017" s="5"/>
      <c r="AG6017" s="5"/>
      <c r="AI6017" s="5"/>
      <c r="AJ6017" s="15"/>
      <c r="AK6017" s="5"/>
      <c r="AL6017" s="5"/>
      <c r="AM6017" s="5"/>
      <c r="AN6017" s="5"/>
      <c r="AO6017" s="15"/>
    </row>
    <row r="6018" spans="1:41" x14ac:dyDescent="0.3">
      <c r="A6018" s="4"/>
      <c r="C6018" s="10"/>
      <c r="D6018" s="1"/>
      <c r="E6018" s="2"/>
      <c r="X6018"/>
      <c r="Y6018" s="7"/>
      <c r="AA6018"/>
      <c r="AB6018" s="7"/>
      <c r="AF6018" s="5"/>
      <c r="AG6018" s="5"/>
      <c r="AI6018" s="5"/>
      <c r="AJ6018" s="15"/>
      <c r="AK6018" s="5"/>
      <c r="AL6018" s="5"/>
      <c r="AM6018" s="5"/>
      <c r="AN6018" s="5"/>
      <c r="AO6018" s="15"/>
    </row>
    <row r="6019" spans="1:41" x14ac:dyDescent="0.3">
      <c r="A6019" s="4"/>
      <c r="C6019" s="10"/>
      <c r="D6019" s="1"/>
      <c r="E6019" s="2"/>
      <c r="X6019"/>
      <c r="Y6019" s="7"/>
      <c r="AA6019"/>
      <c r="AB6019" s="7"/>
      <c r="AF6019" s="5"/>
      <c r="AG6019" s="5"/>
      <c r="AI6019" s="5"/>
      <c r="AJ6019" s="15"/>
      <c r="AK6019" s="5"/>
      <c r="AL6019" s="5"/>
      <c r="AM6019" s="5"/>
      <c r="AN6019" s="5"/>
      <c r="AO6019" s="15"/>
    </row>
    <row r="6020" spans="1:41" x14ac:dyDescent="0.3">
      <c r="A6020" s="4"/>
      <c r="C6020" s="10"/>
      <c r="D6020" s="1"/>
      <c r="E6020" s="2"/>
      <c r="X6020"/>
      <c r="Y6020" s="7"/>
      <c r="AA6020"/>
      <c r="AB6020" s="7"/>
      <c r="AF6020" s="5"/>
      <c r="AG6020" s="5"/>
      <c r="AI6020" s="5"/>
      <c r="AJ6020" s="15"/>
      <c r="AK6020" s="5"/>
      <c r="AL6020" s="5"/>
      <c r="AM6020" s="5"/>
      <c r="AN6020" s="5"/>
      <c r="AO6020" s="15"/>
    </row>
    <row r="6021" spans="1:41" x14ac:dyDescent="0.3">
      <c r="A6021" s="4"/>
      <c r="C6021" s="10"/>
      <c r="D6021" s="1"/>
      <c r="E6021" s="2"/>
      <c r="X6021"/>
      <c r="Y6021" s="7"/>
      <c r="AA6021"/>
      <c r="AB6021" s="7"/>
      <c r="AF6021" s="5"/>
      <c r="AG6021" s="5"/>
      <c r="AI6021" s="5"/>
      <c r="AJ6021" s="15"/>
      <c r="AK6021" s="5"/>
      <c r="AL6021" s="5"/>
      <c r="AM6021" s="5"/>
      <c r="AN6021" s="5"/>
      <c r="AO6021" s="15"/>
    </row>
    <row r="6022" spans="1:41" x14ac:dyDescent="0.3">
      <c r="A6022" s="4"/>
      <c r="C6022" s="10"/>
      <c r="D6022" s="1"/>
      <c r="E6022" s="2"/>
      <c r="X6022"/>
      <c r="Y6022" s="7"/>
      <c r="AA6022"/>
      <c r="AB6022" s="7"/>
      <c r="AF6022" s="5"/>
      <c r="AG6022" s="5"/>
      <c r="AI6022" s="5"/>
      <c r="AJ6022" s="15"/>
      <c r="AK6022" s="5"/>
      <c r="AL6022" s="5"/>
      <c r="AM6022" s="5"/>
      <c r="AN6022" s="5"/>
      <c r="AO6022" s="15"/>
    </row>
    <row r="6023" spans="1:41" x14ac:dyDescent="0.3">
      <c r="A6023" s="4"/>
      <c r="C6023" s="10"/>
      <c r="D6023" s="1"/>
      <c r="E6023" s="2"/>
      <c r="X6023"/>
      <c r="Y6023" s="7"/>
      <c r="AA6023"/>
      <c r="AB6023" s="7"/>
      <c r="AF6023" s="5"/>
      <c r="AG6023" s="5"/>
      <c r="AI6023" s="5"/>
      <c r="AJ6023" s="15"/>
      <c r="AK6023" s="5"/>
      <c r="AL6023" s="5"/>
      <c r="AM6023" s="5"/>
      <c r="AN6023" s="5"/>
      <c r="AO6023" s="15"/>
    </row>
    <row r="6024" spans="1:41" x14ac:dyDescent="0.3">
      <c r="A6024" s="4"/>
      <c r="C6024" s="10"/>
      <c r="D6024" s="1"/>
      <c r="E6024" s="2"/>
      <c r="X6024"/>
      <c r="Y6024" s="7"/>
      <c r="AA6024"/>
      <c r="AB6024" s="7"/>
      <c r="AF6024" s="5"/>
      <c r="AG6024" s="5"/>
      <c r="AI6024" s="5"/>
      <c r="AJ6024" s="15"/>
      <c r="AK6024" s="5"/>
      <c r="AL6024" s="5"/>
      <c r="AM6024" s="5"/>
      <c r="AN6024" s="5"/>
      <c r="AO6024" s="15"/>
    </row>
    <row r="6025" spans="1:41" x14ac:dyDescent="0.3">
      <c r="A6025" s="4"/>
      <c r="C6025" s="10"/>
      <c r="D6025" s="1"/>
      <c r="E6025" s="2"/>
      <c r="X6025"/>
      <c r="Y6025" s="7"/>
      <c r="AA6025"/>
      <c r="AB6025" s="7"/>
      <c r="AF6025" s="5"/>
      <c r="AG6025" s="5"/>
      <c r="AI6025" s="5"/>
      <c r="AJ6025" s="15"/>
      <c r="AK6025" s="5"/>
      <c r="AL6025" s="5"/>
      <c r="AM6025" s="5"/>
      <c r="AN6025" s="5"/>
      <c r="AO6025" s="15"/>
    </row>
    <row r="6026" spans="1:41" x14ac:dyDescent="0.3">
      <c r="A6026" s="4"/>
      <c r="C6026" s="10"/>
      <c r="D6026" s="1"/>
      <c r="E6026" s="2"/>
      <c r="X6026"/>
      <c r="Y6026" s="7"/>
      <c r="AA6026"/>
      <c r="AB6026" s="7"/>
      <c r="AF6026" s="5"/>
      <c r="AG6026" s="5"/>
      <c r="AI6026" s="5"/>
      <c r="AJ6026" s="15"/>
      <c r="AK6026" s="5"/>
      <c r="AL6026" s="5"/>
      <c r="AM6026" s="5"/>
      <c r="AN6026" s="5"/>
      <c r="AO6026" s="15"/>
    </row>
    <row r="6027" spans="1:41" x14ac:dyDescent="0.3">
      <c r="A6027" s="4"/>
      <c r="C6027" s="10"/>
      <c r="D6027" s="1"/>
      <c r="E6027" s="2"/>
      <c r="X6027"/>
      <c r="Y6027" s="7"/>
      <c r="AA6027"/>
      <c r="AB6027" s="7"/>
      <c r="AF6027" s="5"/>
      <c r="AG6027" s="5"/>
      <c r="AI6027" s="5"/>
      <c r="AJ6027" s="15"/>
      <c r="AK6027" s="5"/>
      <c r="AL6027" s="5"/>
      <c r="AM6027" s="5"/>
      <c r="AN6027" s="5"/>
      <c r="AO6027" s="15"/>
    </row>
    <row r="6028" spans="1:41" x14ac:dyDescent="0.3">
      <c r="A6028" s="4"/>
      <c r="C6028" s="10"/>
      <c r="D6028" s="1"/>
      <c r="E6028" s="2"/>
      <c r="X6028"/>
      <c r="Y6028" s="7"/>
      <c r="AA6028"/>
      <c r="AB6028" s="7"/>
      <c r="AF6028" s="5"/>
      <c r="AG6028" s="5"/>
      <c r="AI6028" s="5"/>
      <c r="AJ6028" s="15"/>
      <c r="AK6028" s="5"/>
      <c r="AL6028" s="5"/>
      <c r="AM6028" s="5"/>
      <c r="AN6028" s="5"/>
      <c r="AO6028" s="15"/>
    </row>
    <row r="6029" spans="1:41" x14ac:dyDescent="0.3">
      <c r="A6029" s="4"/>
      <c r="C6029" s="10"/>
      <c r="D6029" s="1"/>
      <c r="E6029" s="2"/>
      <c r="X6029"/>
      <c r="Y6029" s="7"/>
      <c r="AA6029"/>
      <c r="AB6029" s="7"/>
      <c r="AF6029" s="5"/>
      <c r="AG6029" s="5"/>
      <c r="AI6029" s="5"/>
      <c r="AJ6029" s="15"/>
      <c r="AK6029" s="5"/>
      <c r="AL6029" s="5"/>
      <c r="AM6029" s="5"/>
      <c r="AN6029" s="5"/>
      <c r="AO6029" s="15"/>
    </row>
    <row r="6030" spans="1:41" x14ac:dyDescent="0.3">
      <c r="A6030" s="4"/>
      <c r="C6030" s="10"/>
      <c r="D6030" s="1"/>
      <c r="E6030" s="2"/>
      <c r="X6030"/>
      <c r="Y6030" s="7"/>
      <c r="AA6030"/>
      <c r="AB6030" s="7"/>
      <c r="AF6030" s="5"/>
      <c r="AG6030" s="5"/>
      <c r="AI6030" s="5"/>
      <c r="AJ6030" s="15"/>
      <c r="AK6030" s="5"/>
      <c r="AL6030" s="5"/>
      <c r="AM6030" s="5"/>
      <c r="AN6030" s="5"/>
      <c r="AO6030" s="15"/>
    </row>
    <row r="6031" spans="1:41" x14ac:dyDescent="0.3">
      <c r="A6031" s="4"/>
      <c r="C6031" s="10"/>
      <c r="D6031" s="1"/>
      <c r="E6031" s="2"/>
      <c r="X6031"/>
      <c r="Y6031" s="7"/>
      <c r="AA6031"/>
      <c r="AB6031" s="7"/>
      <c r="AF6031" s="5"/>
      <c r="AG6031" s="5"/>
      <c r="AI6031" s="5"/>
      <c r="AJ6031" s="15"/>
      <c r="AK6031" s="5"/>
      <c r="AL6031" s="5"/>
      <c r="AM6031" s="5"/>
      <c r="AN6031" s="5"/>
      <c r="AO6031" s="15"/>
    </row>
    <row r="6032" spans="1:41" x14ac:dyDescent="0.3">
      <c r="A6032" s="4"/>
      <c r="C6032" s="10"/>
      <c r="D6032" s="1"/>
      <c r="E6032" s="2"/>
      <c r="X6032"/>
      <c r="Y6032" s="7"/>
      <c r="AA6032"/>
      <c r="AB6032" s="7"/>
      <c r="AF6032" s="5"/>
      <c r="AG6032" s="5"/>
      <c r="AI6032" s="5"/>
      <c r="AJ6032" s="15"/>
      <c r="AK6032" s="5"/>
      <c r="AL6032" s="5"/>
      <c r="AM6032" s="5"/>
      <c r="AN6032" s="5"/>
      <c r="AO6032" s="15"/>
    </row>
    <row r="6033" spans="1:41" x14ac:dyDescent="0.3">
      <c r="A6033" s="4"/>
      <c r="C6033" s="10"/>
      <c r="D6033" s="1"/>
      <c r="E6033" s="2"/>
      <c r="X6033"/>
      <c r="Y6033" s="7"/>
      <c r="AA6033"/>
      <c r="AB6033" s="7"/>
      <c r="AF6033" s="5"/>
      <c r="AG6033" s="5"/>
      <c r="AI6033" s="5"/>
      <c r="AJ6033" s="15"/>
      <c r="AK6033" s="5"/>
      <c r="AL6033" s="5"/>
      <c r="AM6033" s="5"/>
      <c r="AN6033" s="5"/>
      <c r="AO6033" s="15"/>
    </row>
    <row r="6034" spans="1:41" x14ac:dyDescent="0.3">
      <c r="A6034" s="4"/>
      <c r="C6034" s="10"/>
      <c r="D6034" s="1"/>
      <c r="E6034" s="2"/>
      <c r="X6034"/>
      <c r="Y6034" s="7"/>
      <c r="AA6034"/>
      <c r="AB6034" s="7"/>
      <c r="AF6034" s="5"/>
      <c r="AG6034" s="5"/>
      <c r="AI6034" s="5"/>
      <c r="AJ6034" s="15"/>
      <c r="AK6034" s="5"/>
      <c r="AL6034" s="5"/>
      <c r="AM6034" s="5"/>
      <c r="AN6034" s="5"/>
      <c r="AO6034" s="15"/>
    </row>
    <row r="6035" spans="1:41" x14ac:dyDescent="0.3">
      <c r="A6035" s="4"/>
      <c r="C6035" s="10"/>
      <c r="D6035" s="1"/>
      <c r="E6035" s="2"/>
      <c r="X6035"/>
      <c r="Y6035" s="7"/>
      <c r="AA6035"/>
      <c r="AB6035" s="7"/>
      <c r="AF6035" s="5"/>
      <c r="AG6035" s="5"/>
      <c r="AI6035" s="5"/>
      <c r="AJ6035" s="15"/>
      <c r="AK6035" s="5"/>
      <c r="AL6035" s="5"/>
      <c r="AM6035" s="5"/>
      <c r="AN6035" s="5"/>
      <c r="AO6035" s="15"/>
    </row>
    <row r="6036" spans="1:41" x14ac:dyDescent="0.3">
      <c r="A6036" s="4"/>
      <c r="C6036" s="10"/>
      <c r="D6036" s="1"/>
      <c r="E6036" s="2"/>
      <c r="X6036"/>
      <c r="Y6036" s="7"/>
      <c r="AA6036"/>
      <c r="AB6036" s="7"/>
      <c r="AF6036" s="5"/>
      <c r="AG6036" s="5"/>
      <c r="AI6036" s="5"/>
      <c r="AJ6036" s="15"/>
      <c r="AK6036" s="5"/>
      <c r="AL6036" s="5"/>
      <c r="AM6036" s="5"/>
      <c r="AN6036" s="5"/>
      <c r="AO6036" s="15"/>
    </row>
    <row r="6037" spans="1:41" x14ac:dyDescent="0.3">
      <c r="A6037" s="4"/>
      <c r="C6037" s="10"/>
      <c r="D6037" s="1"/>
      <c r="E6037" s="2"/>
      <c r="X6037"/>
      <c r="Y6037" s="7"/>
      <c r="AA6037"/>
      <c r="AB6037" s="7"/>
      <c r="AF6037" s="5"/>
      <c r="AG6037" s="5"/>
      <c r="AI6037" s="5"/>
      <c r="AJ6037" s="15"/>
      <c r="AK6037" s="5"/>
      <c r="AL6037" s="5"/>
      <c r="AM6037" s="5"/>
      <c r="AN6037" s="5"/>
      <c r="AO6037" s="15"/>
    </row>
    <row r="6038" spans="1:41" x14ac:dyDescent="0.3">
      <c r="A6038" s="4"/>
      <c r="C6038" s="10"/>
      <c r="D6038" s="1"/>
      <c r="E6038" s="2"/>
      <c r="X6038"/>
      <c r="Y6038" s="7"/>
      <c r="AA6038"/>
      <c r="AB6038" s="7"/>
      <c r="AF6038" s="5"/>
      <c r="AG6038" s="5"/>
      <c r="AI6038" s="5"/>
      <c r="AJ6038" s="15"/>
      <c r="AK6038" s="5"/>
      <c r="AL6038" s="5"/>
      <c r="AM6038" s="5"/>
      <c r="AN6038" s="5"/>
      <c r="AO6038" s="15"/>
    </row>
    <row r="6039" spans="1:41" x14ac:dyDescent="0.3">
      <c r="A6039" s="4"/>
      <c r="C6039" s="10"/>
      <c r="D6039" s="1"/>
      <c r="E6039" s="2"/>
      <c r="X6039"/>
      <c r="Y6039" s="7"/>
      <c r="AA6039"/>
      <c r="AB6039" s="7"/>
      <c r="AF6039" s="5"/>
      <c r="AG6039" s="5"/>
      <c r="AI6039" s="5"/>
      <c r="AJ6039" s="15"/>
      <c r="AK6039" s="5"/>
      <c r="AL6039" s="5"/>
      <c r="AM6039" s="5"/>
      <c r="AN6039" s="5"/>
      <c r="AO6039" s="15"/>
    </row>
    <row r="6040" spans="1:41" x14ac:dyDescent="0.3">
      <c r="A6040" s="4"/>
      <c r="C6040" s="10"/>
      <c r="D6040" s="1"/>
      <c r="E6040" s="2"/>
      <c r="X6040"/>
      <c r="Y6040" s="7"/>
      <c r="AA6040"/>
      <c r="AB6040" s="7"/>
      <c r="AF6040" s="5"/>
      <c r="AG6040" s="5"/>
      <c r="AI6040" s="5"/>
      <c r="AJ6040" s="15"/>
      <c r="AK6040" s="5"/>
      <c r="AL6040" s="5"/>
      <c r="AM6040" s="5"/>
      <c r="AN6040" s="5"/>
      <c r="AO6040" s="15"/>
    </row>
    <row r="6041" spans="1:41" x14ac:dyDescent="0.3">
      <c r="A6041" s="4"/>
      <c r="C6041" s="10"/>
      <c r="D6041" s="1"/>
      <c r="E6041" s="2"/>
      <c r="X6041"/>
      <c r="Y6041" s="7"/>
      <c r="AA6041"/>
      <c r="AB6041" s="7"/>
      <c r="AF6041" s="5"/>
      <c r="AG6041" s="5"/>
      <c r="AI6041" s="5"/>
      <c r="AJ6041" s="15"/>
      <c r="AK6041" s="5"/>
      <c r="AL6041" s="5"/>
      <c r="AM6041" s="5"/>
      <c r="AN6041" s="5"/>
      <c r="AO6041" s="15"/>
    </row>
    <row r="6042" spans="1:41" x14ac:dyDescent="0.3">
      <c r="A6042" s="4"/>
      <c r="C6042" s="10"/>
      <c r="D6042" s="1"/>
      <c r="E6042" s="2"/>
      <c r="X6042"/>
      <c r="Y6042" s="7"/>
      <c r="AA6042"/>
      <c r="AB6042" s="7"/>
      <c r="AF6042" s="5"/>
      <c r="AG6042" s="5"/>
      <c r="AI6042" s="5"/>
      <c r="AJ6042" s="15"/>
      <c r="AK6042" s="5"/>
      <c r="AL6042" s="5"/>
      <c r="AM6042" s="5"/>
      <c r="AN6042" s="5"/>
      <c r="AO6042" s="15"/>
    </row>
    <row r="6043" spans="1:41" x14ac:dyDescent="0.3">
      <c r="A6043" s="4"/>
      <c r="C6043" s="10"/>
      <c r="D6043" s="1"/>
      <c r="E6043" s="2"/>
      <c r="X6043"/>
      <c r="Y6043" s="7"/>
      <c r="AA6043"/>
      <c r="AB6043" s="7"/>
      <c r="AF6043" s="5"/>
      <c r="AG6043" s="5"/>
      <c r="AI6043" s="5"/>
      <c r="AJ6043" s="15"/>
      <c r="AK6043" s="5"/>
      <c r="AL6043" s="5"/>
      <c r="AM6043" s="5"/>
      <c r="AN6043" s="5"/>
      <c r="AO6043" s="15"/>
    </row>
    <row r="6044" spans="1:41" x14ac:dyDescent="0.3">
      <c r="A6044" s="4"/>
      <c r="C6044" s="10"/>
      <c r="D6044" s="1"/>
      <c r="E6044" s="2"/>
      <c r="X6044"/>
      <c r="Y6044" s="7"/>
      <c r="AA6044"/>
      <c r="AB6044" s="7"/>
      <c r="AF6044" s="5"/>
      <c r="AG6044" s="5"/>
      <c r="AI6044" s="5"/>
      <c r="AJ6044" s="15"/>
      <c r="AK6044" s="5"/>
      <c r="AL6044" s="5"/>
      <c r="AM6044" s="5"/>
      <c r="AN6044" s="5"/>
      <c r="AO6044" s="15"/>
    </row>
    <row r="6045" spans="1:41" x14ac:dyDescent="0.3">
      <c r="A6045" s="4"/>
      <c r="C6045" s="10"/>
      <c r="D6045" s="1"/>
      <c r="E6045" s="2"/>
      <c r="X6045"/>
      <c r="Y6045" s="7"/>
      <c r="AA6045"/>
      <c r="AB6045" s="7"/>
      <c r="AF6045" s="5"/>
      <c r="AG6045" s="5"/>
      <c r="AI6045" s="5"/>
      <c r="AJ6045" s="15"/>
      <c r="AK6045" s="5"/>
      <c r="AL6045" s="5"/>
      <c r="AM6045" s="5"/>
      <c r="AN6045" s="5"/>
      <c r="AO6045" s="15"/>
    </row>
    <row r="6046" spans="1:41" x14ac:dyDescent="0.3">
      <c r="A6046" s="4"/>
      <c r="C6046" s="10"/>
      <c r="D6046" s="1"/>
      <c r="E6046" s="2"/>
      <c r="X6046"/>
      <c r="Y6046" s="7"/>
      <c r="AA6046"/>
      <c r="AB6046" s="7"/>
      <c r="AF6046" s="5"/>
      <c r="AG6046" s="5"/>
      <c r="AI6046" s="5"/>
      <c r="AJ6046" s="15"/>
      <c r="AK6046" s="5"/>
      <c r="AL6046" s="5"/>
      <c r="AM6046" s="5"/>
      <c r="AN6046" s="5"/>
      <c r="AO6046" s="15"/>
    </row>
    <row r="6047" spans="1:41" x14ac:dyDescent="0.3">
      <c r="A6047" s="4"/>
      <c r="C6047" s="10"/>
      <c r="D6047" s="1"/>
      <c r="E6047" s="2"/>
      <c r="X6047"/>
      <c r="Y6047" s="7"/>
      <c r="AA6047"/>
      <c r="AB6047" s="7"/>
      <c r="AF6047" s="5"/>
      <c r="AG6047" s="5"/>
      <c r="AI6047" s="5"/>
      <c r="AJ6047" s="15"/>
      <c r="AK6047" s="5"/>
      <c r="AL6047" s="5"/>
      <c r="AM6047" s="5"/>
      <c r="AN6047" s="5"/>
      <c r="AO6047" s="15"/>
    </row>
    <row r="6048" spans="1:41" x14ac:dyDescent="0.3">
      <c r="A6048" s="4"/>
      <c r="C6048" s="10"/>
      <c r="D6048" s="1"/>
      <c r="E6048" s="2"/>
      <c r="X6048"/>
      <c r="Y6048" s="7"/>
      <c r="AA6048"/>
      <c r="AB6048" s="7"/>
      <c r="AF6048" s="5"/>
      <c r="AG6048" s="5"/>
      <c r="AI6048" s="5"/>
      <c r="AJ6048" s="15"/>
      <c r="AK6048" s="5"/>
      <c r="AL6048" s="5"/>
      <c r="AM6048" s="5"/>
      <c r="AN6048" s="5"/>
      <c r="AO6048" s="15"/>
    </row>
    <row r="6049" spans="1:41" x14ac:dyDescent="0.3">
      <c r="A6049" s="4"/>
      <c r="C6049" s="10"/>
      <c r="D6049" s="1"/>
      <c r="E6049" s="2"/>
      <c r="X6049"/>
      <c r="Y6049" s="7"/>
      <c r="AA6049"/>
      <c r="AB6049" s="7"/>
      <c r="AF6049" s="5"/>
      <c r="AG6049" s="5"/>
      <c r="AI6049" s="5"/>
      <c r="AJ6049" s="15"/>
      <c r="AK6049" s="5"/>
      <c r="AL6049" s="5"/>
      <c r="AM6049" s="5"/>
      <c r="AN6049" s="5"/>
      <c r="AO6049" s="15"/>
    </row>
    <row r="6050" spans="1:41" x14ac:dyDescent="0.3">
      <c r="A6050" s="4"/>
      <c r="C6050" s="10"/>
      <c r="D6050" s="1"/>
      <c r="E6050" s="2"/>
      <c r="X6050"/>
      <c r="Y6050" s="7"/>
      <c r="AA6050"/>
      <c r="AB6050" s="7"/>
      <c r="AF6050" s="5"/>
      <c r="AG6050" s="5"/>
      <c r="AI6050" s="5"/>
      <c r="AJ6050" s="15"/>
      <c r="AK6050" s="5"/>
      <c r="AL6050" s="5"/>
      <c r="AM6050" s="5"/>
      <c r="AN6050" s="5"/>
      <c r="AO6050" s="15"/>
    </row>
    <row r="6051" spans="1:41" x14ac:dyDescent="0.3">
      <c r="A6051" s="4"/>
      <c r="C6051" s="10"/>
      <c r="D6051" s="1"/>
      <c r="E6051" s="2"/>
      <c r="X6051"/>
      <c r="Y6051" s="7"/>
      <c r="AA6051"/>
      <c r="AB6051" s="7"/>
      <c r="AF6051" s="5"/>
      <c r="AG6051" s="5"/>
      <c r="AI6051" s="5"/>
      <c r="AJ6051" s="15"/>
      <c r="AK6051" s="5"/>
      <c r="AL6051" s="5"/>
      <c r="AM6051" s="5"/>
      <c r="AN6051" s="5"/>
      <c r="AO6051" s="15"/>
    </row>
    <row r="6052" spans="1:41" x14ac:dyDescent="0.3">
      <c r="A6052" s="4"/>
      <c r="C6052" s="10"/>
      <c r="D6052" s="1"/>
      <c r="E6052" s="2"/>
      <c r="X6052"/>
      <c r="Y6052" s="7"/>
      <c r="AA6052"/>
      <c r="AB6052" s="7"/>
      <c r="AF6052" s="5"/>
      <c r="AG6052" s="5"/>
      <c r="AI6052" s="5"/>
      <c r="AJ6052" s="15"/>
      <c r="AK6052" s="5"/>
      <c r="AL6052" s="5"/>
      <c r="AM6052" s="5"/>
      <c r="AN6052" s="5"/>
      <c r="AO6052" s="15"/>
    </row>
    <row r="6053" spans="1:41" x14ac:dyDescent="0.3">
      <c r="A6053" s="4"/>
      <c r="C6053" s="10"/>
      <c r="D6053" s="1"/>
      <c r="E6053" s="2"/>
      <c r="X6053"/>
      <c r="Y6053" s="7"/>
      <c r="AA6053"/>
      <c r="AB6053" s="7"/>
      <c r="AF6053" s="5"/>
      <c r="AG6053" s="5"/>
      <c r="AI6053" s="5"/>
      <c r="AJ6053" s="15"/>
      <c r="AK6053" s="5"/>
      <c r="AL6053" s="5"/>
      <c r="AM6053" s="5"/>
      <c r="AN6053" s="5"/>
      <c r="AO6053" s="15"/>
    </row>
    <row r="6054" spans="1:41" x14ac:dyDescent="0.3">
      <c r="A6054" s="4"/>
      <c r="C6054" s="10"/>
      <c r="D6054" s="1"/>
      <c r="E6054" s="2"/>
      <c r="X6054"/>
      <c r="Y6054" s="7"/>
      <c r="AA6054"/>
      <c r="AB6054" s="7"/>
      <c r="AF6054" s="5"/>
      <c r="AG6054" s="5"/>
      <c r="AI6054" s="5"/>
      <c r="AJ6054" s="15"/>
      <c r="AK6054" s="5"/>
      <c r="AL6054" s="5"/>
      <c r="AM6054" s="5"/>
      <c r="AN6054" s="5"/>
      <c r="AO6054" s="15"/>
    </row>
    <row r="6055" spans="1:41" x14ac:dyDescent="0.3">
      <c r="A6055" s="4"/>
      <c r="C6055" s="10"/>
      <c r="D6055" s="1"/>
      <c r="E6055" s="2"/>
      <c r="X6055"/>
      <c r="Y6055" s="7"/>
      <c r="AA6055"/>
      <c r="AB6055" s="7"/>
      <c r="AF6055" s="5"/>
      <c r="AG6055" s="5"/>
      <c r="AI6055" s="5"/>
      <c r="AJ6055" s="15"/>
      <c r="AK6055" s="5"/>
      <c r="AL6055" s="5"/>
      <c r="AM6055" s="5"/>
      <c r="AN6055" s="5"/>
      <c r="AO6055" s="15"/>
    </row>
    <row r="6056" spans="1:41" x14ac:dyDescent="0.3">
      <c r="A6056" s="4"/>
      <c r="C6056" s="10"/>
      <c r="D6056" s="1"/>
      <c r="E6056" s="2"/>
      <c r="X6056"/>
      <c r="Y6056" s="7"/>
      <c r="AA6056"/>
      <c r="AB6056" s="7"/>
      <c r="AF6056" s="5"/>
      <c r="AG6056" s="5"/>
      <c r="AI6056" s="5"/>
      <c r="AJ6056" s="15"/>
      <c r="AK6056" s="5"/>
      <c r="AL6056" s="5"/>
      <c r="AM6056" s="5"/>
      <c r="AN6056" s="5"/>
      <c r="AO6056" s="15"/>
    </row>
    <row r="6057" spans="1:41" x14ac:dyDescent="0.3">
      <c r="A6057" s="4"/>
      <c r="C6057" s="10"/>
      <c r="D6057" s="1"/>
      <c r="E6057" s="2"/>
      <c r="X6057"/>
      <c r="Y6057" s="7"/>
      <c r="AA6057"/>
      <c r="AB6057" s="7"/>
      <c r="AF6057" s="5"/>
      <c r="AG6057" s="5"/>
      <c r="AI6057" s="5"/>
      <c r="AJ6057" s="15"/>
      <c r="AK6057" s="5"/>
      <c r="AL6057" s="5"/>
      <c r="AM6057" s="5"/>
      <c r="AN6057" s="5"/>
      <c r="AO6057" s="15"/>
    </row>
    <row r="6058" spans="1:41" x14ac:dyDescent="0.3">
      <c r="A6058" s="4"/>
      <c r="C6058" s="10"/>
      <c r="D6058" s="1"/>
      <c r="E6058" s="2"/>
      <c r="X6058"/>
      <c r="Y6058" s="7"/>
      <c r="AA6058"/>
      <c r="AB6058" s="7"/>
      <c r="AF6058" s="5"/>
      <c r="AG6058" s="5"/>
      <c r="AI6058" s="5"/>
      <c r="AJ6058" s="15"/>
      <c r="AK6058" s="5"/>
      <c r="AL6058" s="5"/>
      <c r="AM6058" s="5"/>
      <c r="AN6058" s="5"/>
      <c r="AO6058" s="15"/>
    </row>
    <row r="6059" spans="1:41" x14ac:dyDescent="0.3">
      <c r="A6059" s="4"/>
      <c r="C6059" s="10"/>
      <c r="D6059" s="1"/>
      <c r="E6059" s="2"/>
      <c r="X6059"/>
      <c r="Y6059" s="7"/>
      <c r="AA6059"/>
      <c r="AB6059" s="7"/>
      <c r="AF6059" s="5"/>
      <c r="AG6059" s="5"/>
      <c r="AI6059" s="5"/>
      <c r="AJ6059" s="15"/>
      <c r="AK6059" s="5"/>
      <c r="AL6059" s="5"/>
      <c r="AM6059" s="5"/>
      <c r="AN6059" s="5"/>
      <c r="AO6059" s="15"/>
    </row>
    <row r="6060" spans="1:41" x14ac:dyDescent="0.3">
      <c r="A6060" s="4"/>
      <c r="C6060" s="10"/>
      <c r="D6060" s="1"/>
      <c r="E6060" s="2"/>
      <c r="X6060"/>
      <c r="Y6060" s="7"/>
      <c r="AA6060"/>
      <c r="AB6060" s="7"/>
      <c r="AF6060" s="5"/>
      <c r="AG6060" s="5"/>
      <c r="AI6060" s="5"/>
      <c r="AJ6060" s="15"/>
      <c r="AK6060" s="5"/>
      <c r="AL6060" s="5"/>
      <c r="AM6060" s="5"/>
      <c r="AN6060" s="5"/>
      <c r="AO6060" s="15"/>
    </row>
    <row r="6061" spans="1:41" x14ac:dyDescent="0.3">
      <c r="A6061" s="4"/>
      <c r="C6061" s="10"/>
      <c r="D6061" s="1"/>
      <c r="E6061" s="2"/>
      <c r="X6061"/>
      <c r="Y6061" s="7"/>
      <c r="AA6061"/>
      <c r="AB6061" s="7"/>
      <c r="AF6061" s="5"/>
      <c r="AG6061" s="5"/>
      <c r="AI6061" s="5"/>
      <c r="AJ6061" s="15"/>
      <c r="AK6061" s="5"/>
      <c r="AL6061" s="5"/>
      <c r="AM6061" s="5"/>
      <c r="AN6061" s="5"/>
      <c r="AO6061" s="15"/>
    </row>
    <row r="6062" spans="1:41" x14ac:dyDescent="0.3">
      <c r="A6062" s="4"/>
      <c r="C6062" s="10"/>
      <c r="D6062" s="1"/>
      <c r="E6062" s="2"/>
      <c r="X6062"/>
      <c r="Y6062" s="7"/>
      <c r="AA6062"/>
      <c r="AB6062" s="7"/>
      <c r="AF6062" s="5"/>
      <c r="AG6062" s="5"/>
      <c r="AI6062" s="5"/>
      <c r="AJ6062" s="15"/>
      <c r="AK6062" s="5"/>
      <c r="AL6062" s="5"/>
      <c r="AM6062" s="5"/>
      <c r="AN6062" s="5"/>
      <c r="AO6062" s="15"/>
    </row>
    <row r="6063" spans="1:41" x14ac:dyDescent="0.3">
      <c r="A6063" s="4"/>
      <c r="C6063" s="10"/>
      <c r="D6063" s="1"/>
      <c r="E6063" s="2"/>
      <c r="X6063"/>
      <c r="Y6063" s="7"/>
      <c r="AA6063"/>
      <c r="AB6063" s="7"/>
      <c r="AF6063" s="5"/>
      <c r="AG6063" s="5"/>
      <c r="AI6063" s="5"/>
      <c r="AJ6063" s="15"/>
      <c r="AK6063" s="5"/>
      <c r="AL6063" s="5"/>
      <c r="AM6063" s="5"/>
      <c r="AN6063" s="5"/>
      <c r="AO6063" s="15"/>
    </row>
    <row r="6064" spans="1:41" x14ac:dyDescent="0.3">
      <c r="A6064" s="4"/>
      <c r="C6064" s="10"/>
      <c r="D6064" s="1"/>
      <c r="E6064" s="2"/>
      <c r="X6064"/>
      <c r="Y6064" s="7"/>
      <c r="AA6064"/>
      <c r="AB6064" s="7"/>
      <c r="AF6064" s="5"/>
      <c r="AG6064" s="5"/>
      <c r="AI6064" s="5"/>
      <c r="AJ6064" s="15"/>
      <c r="AK6064" s="5"/>
      <c r="AL6064" s="5"/>
      <c r="AM6064" s="5"/>
      <c r="AN6064" s="5"/>
      <c r="AO6064" s="15"/>
    </row>
    <row r="6065" spans="1:41" x14ac:dyDescent="0.3">
      <c r="A6065" s="4"/>
      <c r="C6065" s="10"/>
      <c r="D6065" s="1"/>
      <c r="E6065" s="2"/>
      <c r="X6065"/>
      <c r="Y6065" s="7"/>
      <c r="AA6065"/>
      <c r="AB6065" s="7"/>
      <c r="AF6065" s="5"/>
      <c r="AG6065" s="5"/>
      <c r="AI6065" s="5"/>
      <c r="AJ6065" s="15"/>
      <c r="AK6065" s="5"/>
      <c r="AL6065" s="5"/>
      <c r="AM6065" s="5"/>
      <c r="AN6065" s="5"/>
      <c r="AO6065" s="15"/>
    </row>
    <row r="6066" spans="1:41" x14ac:dyDescent="0.3">
      <c r="A6066" s="4"/>
      <c r="C6066" s="10"/>
      <c r="D6066" s="1"/>
      <c r="E6066" s="2"/>
      <c r="X6066"/>
      <c r="Y6066" s="7"/>
      <c r="AA6066"/>
      <c r="AB6066" s="7"/>
      <c r="AF6066" s="5"/>
      <c r="AG6066" s="5"/>
      <c r="AI6066" s="5"/>
      <c r="AJ6066" s="15"/>
      <c r="AK6066" s="5"/>
      <c r="AL6066" s="5"/>
      <c r="AM6066" s="5"/>
      <c r="AN6066" s="5"/>
      <c r="AO6066" s="15"/>
    </row>
    <row r="6067" spans="1:41" x14ac:dyDescent="0.3">
      <c r="A6067" s="4"/>
      <c r="C6067" s="10"/>
      <c r="D6067" s="1"/>
      <c r="E6067" s="2"/>
      <c r="X6067"/>
      <c r="Y6067" s="7"/>
      <c r="AA6067"/>
      <c r="AB6067" s="7"/>
      <c r="AF6067" s="5"/>
      <c r="AG6067" s="5"/>
      <c r="AI6067" s="5"/>
      <c r="AJ6067" s="15"/>
      <c r="AK6067" s="5"/>
      <c r="AL6067" s="5"/>
      <c r="AM6067" s="5"/>
      <c r="AN6067" s="5"/>
      <c r="AO6067" s="15"/>
    </row>
    <row r="6068" spans="1:41" x14ac:dyDescent="0.3">
      <c r="A6068" s="4"/>
      <c r="C6068" s="10"/>
      <c r="D6068" s="1"/>
      <c r="E6068" s="2"/>
      <c r="X6068"/>
      <c r="Y6068" s="7"/>
      <c r="AA6068"/>
      <c r="AB6068" s="7"/>
      <c r="AF6068" s="5"/>
      <c r="AG6068" s="5"/>
      <c r="AI6068" s="5"/>
      <c r="AJ6068" s="15"/>
      <c r="AK6068" s="5"/>
      <c r="AL6068" s="5"/>
      <c r="AM6068" s="5"/>
      <c r="AN6068" s="5"/>
      <c r="AO6068" s="15"/>
    </row>
    <row r="6069" spans="1:41" x14ac:dyDescent="0.3">
      <c r="A6069" s="4"/>
      <c r="C6069" s="10"/>
      <c r="D6069" s="1"/>
      <c r="E6069" s="2"/>
      <c r="X6069"/>
      <c r="Y6069" s="7"/>
      <c r="AA6069"/>
      <c r="AB6069" s="7"/>
      <c r="AF6069" s="5"/>
      <c r="AG6069" s="5"/>
      <c r="AI6069" s="5"/>
      <c r="AJ6069" s="15"/>
      <c r="AK6069" s="5"/>
      <c r="AL6069" s="5"/>
      <c r="AM6069" s="5"/>
      <c r="AN6069" s="5"/>
      <c r="AO6069" s="15"/>
    </row>
    <row r="6070" spans="1:41" x14ac:dyDescent="0.3">
      <c r="A6070" s="4"/>
      <c r="C6070" s="10"/>
      <c r="D6070" s="1"/>
      <c r="E6070" s="2"/>
      <c r="X6070"/>
      <c r="Y6070" s="7"/>
      <c r="AA6070"/>
      <c r="AB6070" s="7"/>
      <c r="AF6070" s="5"/>
      <c r="AG6070" s="5"/>
      <c r="AI6070" s="5"/>
      <c r="AJ6070" s="15"/>
      <c r="AK6070" s="5"/>
      <c r="AL6070" s="5"/>
      <c r="AM6070" s="5"/>
      <c r="AN6070" s="5"/>
      <c r="AO6070" s="15"/>
    </row>
    <row r="6071" spans="1:41" x14ac:dyDescent="0.3">
      <c r="A6071" s="4"/>
      <c r="C6071" s="10"/>
      <c r="D6071" s="1"/>
      <c r="E6071" s="2"/>
      <c r="X6071"/>
      <c r="Y6071" s="7"/>
      <c r="AA6071"/>
      <c r="AB6071" s="7"/>
      <c r="AF6071" s="5"/>
      <c r="AG6071" s="5"/>
      <c r="AI6071" s="5"/>
      <c r="AJ6071" s="15"/>
      <c r="AK6071" s="5"/>
      <c r="AL6071" s="5"/>
      <c r="AM6071" s="5"/>
      <c r="AN6071" s="5"/>
      <c r="AO6071" s="15"/>
    </row>
    <row r="6072" spans="1:41" x14ac:dyDescent="0.3">
      <c r="A6072" s="4"/>
      <c r="C6072" s="10"/>
      <c r="D6072" s="1"/>
      <c r="E6072" s="2"/>
      <c r="X6072"/>
      <c r="Y6072" s="7"/>
      <c r="AA6072"/>
      <c r="AB6072" s="7"/>
      <c r="AF6072" s="5"/>
      <c r="AG6072" s="5"/>
      <c r="AI6072" s="5"/>
      <c r="AJ6072" s="15"/>
      <c r="AK6072" s="5"/>
      <c r="AL6072" s="5"/>
      <c r="AM6072" s="5"/>
      <c r="AN6072" s="5"/>
      <c r="AO6072" s="15"/>
    </row>
    <row r="6073" spans="1:41" x14ac:dyDescent="0.3">
      <c r="A6073" s="4"/>
      <c r="C6073" s="10"/>
      <c r="D6073" s="1"/>
      <c r="E6073" s="2"/>
      <c r="X6073"/>
      <c r="Y6073" s="7"/>
      <c r="AA6073"/>
      <c r="AB6073" s="7"/>
      <c r="AF6073" s="5"/>
      <c r="AG6073" s="5"/>
      <c r="AI6073" s="5"/>
      <c r="AJ6073" s="15"/>
      <c r="AK6073" s="5"/>
      <c r="AL6073" s="5"/>
      <c r="AM6073" s="5"/>
      <c r="AN6073" s="5"/>
      <c r="AO6073" s="15"/>
    </row>
    <row r="6074" spans="1:41" x14ac:dyDescent="0.3">
      <c r="A6074" s="4"/>
      <c r="C6074" s="10"/>
      <c r="D6074" s="1"/>
      <c r="E6074" s="2"/>
      <c r="X6074"/>
      <c r="Y6074" s="7"/>
      <c r="AA6074"/>
      <c r="AB6074" s="7"/>
      <c r="AF6074" s="5"/>
      <c r="AG6074" s="5"/>
      <c r="AI6074" s="5"/>
      <c r="AJ6074" s="15"/>
      <c r="AK6074" s="5"/>
      <c r="AL6074" s="5"/>
      <c r="AM6074" s="5"/>
      <c r="AN6074" s="5"/>
      <c r="AO6074" s="15"/>
    </row>
    <row r="6075" spans="1:41" x14ac:dyDescent="0.3">
      <c r="A6075" s="4"/>
      <c r="C6075" s="10"/>
      <c r="D6075" s="1"/>
      <c r="E6075" s="2"/>
      <c r="X6075"/>
      <c r="Y6075" s="7"/>
      <c r="AA6075"/>
      <c r="AB6075" s="7"/>
      <c r="AF6075" s="5"/>
      <c r="AG6075" s="5"/>
      <c r="AI6075" s="5"/>
      <c r="AJ6075" s="15"/>
      <c r="AK6075" s="5"/>
      <c r="AL6075" s="5"/>
      <c r="AM6075" s="5"/>
      <c r="AN6075" s="5"/>
      <c r="AO6075" s="15"/>
    </row>
    <row r="6076" spans="1:41" x14ac:dyDescent="0.3">
      <c r="A6076" s="4"/>
      <c r="C6076" s="10"/>
      <c r="D6076" s="1"/>
      <c r="E6076" s="2"/>
      <c r="X6076"/>
      <c r="Y6076" s="7"/>
      <c r="AA6076"/>
      <c r="AB6076" s="7"/>
      <c r="AF6076" s="5"/>
      <c r="AG6076" s="5"/>
      <c r="AI6076" s="5"/>
      <c r="AJ6076" s="15"/>
      <c r="AK6076" s="5"/>
      <c r="AL6076" s="5"/>
      <c r="AM6076" s="5"/>
      <c r="AN6076" s="5"/>
      <c r="AO6076" s="15"/>
    </row>
    <row r="6077" spans="1:41" x14ac:dyDescent="0.3">
      <c r="A6077" s="4"/>
      <c r="C6077" s="10"/>
      <c r="D6077" s="1"/>
      <c r="E6077" s="2"/>
      <c r="X6077"/>
      <c r="Y6077" s="7"/>
      <c r="AA6077"/>
      <c r="AB6077" s="7"/>
      <c r="AF6077" s="5"/>
      <c r="AG6077" s="5"/>
      <c r="AI6077" s="5"/>
      <c r="AJ6077" s="15"/>
      <c r="AK6077" s="5"/>
      <c r="AL6077" s="5"/>
      <c r="AM6077" s="5"/>
      <c r="AN6077" s="5"/>
      <c r="AO6077" s="15"/>
    </row>
    <row r="6078" spans="1:41" x14ac:dyDescent="0.3">
      <c r="A6078" s="4"/>
      <c r="C6078" s="10"/>
      <c r="D6078" s="1"/>
      <c r="E6078" s="2"/>
      <c r="X6078"/>
      <c r="Y6078" s="7"/>
      <c r="AA6078"/>
      <c r="AB6078" s="7"/>
      <c r="AF6078" s="5"/>
      <c r="AG6078" s="5"/>
      <c r="AI6078" s="5"/>
      <c r="AJ6078" s="15"/>
      <c r="AK6078" s="5"/>
      <c r="AL6078" s="5"/>
      <c r="AM6078" s="5"/>
      <c r="AN6078" s="5"/>
      <c r="AO6078" s="15"/>
    </row>
    <row r="6079" spans="1:41" x14ac:dyDescent="0.3">
      <c r="A6079" s="4"/>
      <c r="C6079" s="10"/>
      <c r="D6079" s="1"/>
      <c r="E6079" s="2"/>
      <c r="X6079"/>
      <c r="Y6079" s="7"/>
      <c r="AA6079"/>
      <c r="AB6079" s="7"/>
      <c r="AF6079" s="5"/>
      <c r="AG6079" s="5"/>
      <c r="AI6079" s="5"/>
      <c r="AJ6079" s="15"/>
      <c r="AK6079" s="5"/>
      <c r="AL6079" s="5"/>
      <c r="AM6079" s="5"/>
      <c r="AN6079" s="5"/>
      <c r="AO6079" s="15"/>
    </row>
    <row r="6080" spans="1:41" x14ac:dyDescent="0.3">
      <c r="A6080" s="4"/>
      <c r="C6080" s="10"/>
      <c r="D6080" s="1"/>
      <c r="E6080" s="2"/>
      <c r="X6080"/>
      <c r="Y6080" s="7"/>
      <c r="AA6080"/>
      <c r="AB6080" s="7"/>
      <c r="AF6080" s="5"/>
      <c r="AG6080" s="5"/>
      <c r="AI6080" s="5"/>
      <c r="AJ6080" s="15"/>
      <c r="AK6080" s="5"/>
      <c r="AL6080" s="5"/>
      <c r="AM6080" s="5"/>
      <c r="AN6080" s="5"/>
      <c r="AO6080" s="15"/>
    </row>
    <row r="6081" spans="1:41" x14ac:dyDescent="0.3">
      <c r="A6081" s="4"/>
      <c r="C6081" s="10"/>
      <c r="D6081" s="1"/>
      <c r="E6081" s="2"/>
      <c r="X6081"/>
      <c r="Y6081" s="7"/>
      <c r="AA6081"/>
      <c r="AB6081" s="7"/>
      <c r="AF6081" s="5"/>
      <c r="AG6081" s="5"/>
      <c r="AI6081" s="5"/>
      <c r="AJ6081" s="15"/>
      <c r="AK6081" s="5"/>
      <c r="AL6081" s="5"/>
      <c r="AM6081" s="5"/>
      <c r="AN6081" s="5"/>
      <c r="AO6081" s="15"/>
    </row>
    <row r="6082" spans="1:41" x14ac:dyDescent="0.3">
      <c r="A6082" s="4"/>
      <c r="C6082" s="10"/>
      <c r="D6082" s="1"/>
      <c r="E6082" s="2"/>
      <c r="X6082"/>
      <c r="Y6082" s="7"/>
      <c r="AA6082"/>
      <c r="AB6082" s="7"/>
      <c r="AF6082" s="5"/>
      <c r="AG6082" s="5"/>
      <c r="AI6082" s="5"/>
      <c r="AJ6082" s="15"/>
      <c r="AK6082" s="5"/>
      <c r="AL6082" s="5"/>
      <c r="AM6082" s="5"/>
      <c r="AN6082" s="5"/>
      <c r="AO6082" s="15"/>
    </row>
    <row r="6083" spans="1:41" x14ac:dyDescent="0.3">
      <c r="A6083" s="4"/>
      <c r="C6083" s="10"/>
      <c r="D6083" s="1"/>
      <c r="E6083" s="2"/>
      <c r="X6083"/>
      <c r="Y6083" s="7"/>
      <c r="AA6083"/>
      <c r="AB6083" s="7"/>
      <c r="AF6083" s="5"/>
      <c r="AG6083" s="5"/>
      <c r="AI6083" s="5"/>
      <c r="AJ6083" s="15"/>
      <c r="AK6083" s="5"/>
      <c r="AL6083" s="5"/>
      <c r="AM6083" s="5"/>
      <c r="AN6083" s="5"/>
      <c r="AO6083" s="15"/>
    </row>
    <row r="6084" spans="1:41" x14ac:dyDescent="0.3">
      <c r="A6084" s="4"/>
      <c r="C6084" s="10"/>
      <c r="D6084" s="1"/>
      <c r="E6084" s="2"/>
      <c r="X6084"/>
      <c r="Y6084" s="7"/>
      <c r="AA6084"/>
      <c r="AB6084" s="7"/>
      <c r="AF6084" s="5"/>
      <c r="AG6084" s="5"/>
      <c r="AI6084" s="5"/>
      <c r="AJ6084" s="15"/>
      <c r="AK6084" s="5"/>
      <c r="AL6084" s="5"/>
      <c r="AM6084" s="5"/>
      <c r="AN6084" s="5"/>
      <c r="AO6084" s="15"/>
    </row>
    <row r="6085" spans="1:41" x14ac:dyDescent="0.3">
      <c r="A6085" s="4"/>
      <c r="C6085" s="10"/>
      <c r="D6085" s="1"/>
      <c r="E6085" s="2"/>
      <c r="X6085"/>
      <c r="Y6085" s="7"/>
      <c r="AA6085"/>
      <c r="AB6085" s="7"/>
      <c r="AF6085" s="5"/>
      <c r="AG6085" s="5"/>
      <c r="AI6085" s="5"/>
      <c r="AJ6085" s="15"/>
      <c r="AK6085" s="5"/>
      <c r="AL6085" s="5"/>
      <c r="AM6085" s="5"/>
      <c r="AN6085" s="5"/>
      <c r="AO6085" s="15"/>
    </row>
    <row r="6086" spans="1:41" x14ac:dyDescent="0.3">
      <c r="A6086" s="4"/>
      <c r="C6086" s="10"/>
      <c r="D6086" s="1"/>
      <c r="E6086" s="2"/>
      <c r="X6086"/>
      <c r="Y6086" s="7"/>
      <c r="AA6086"/>
      <c r="AB6086" s="7"/>
      <c r="AF6086" s="5"/>
      <c r="AG6086" s="5"/>
      <c r="AI6086" s="5"/>
      <c r="AJ6086" s="15"/>
      <c r="AK6086" s="5"/>
      <c r="AL6086" s="5"/>
      <c r="AM6086" s="5"/>
      <c r="AN6086" s="5"/>
      <c r="AO6086" s="15"/>
    </row>
    <row r="6087" spans="1:41" x14ac:dyDescent="0.3">
      <c r="A6087" s="4"/>
      <c r="C6087" s="10"/>
      <c r="D6087" s="1"/>
      <c r="E6087" s="2"/>
      <c r="X6087"/>
      <c r="Y6087" s="7"/>
      <c r="AA6087"/>
      <c r="AB6087" s="7"/>
      <c r="AF6087" s="5"/>
      <c r="AG6087" s="5"/>
      <c r="AI6087" s="5"/>
      <c r="AJ6087" s="15"/>
      <c r="AK6087" s="5"/>
      <c r="AL6087" s="5"/>
      <c r="AM6087" s="5"/>
      <c r="AN6087" s="5"/>
      <c r="AO6087" s="15"/>
    </row>
    <row r="6088" spans="1:41" x14ac:dyDescent="0.3">
      <c r="A6088" s="4"/>
      <c r="C6088" s="10"/>
      <c r="D6088" s="1"/>
      <c r="E6088" s="2"/>
      <c r="X6088"/>
      <c r="Y6088" s="7"/>
      <c r="AA6088"/>
      <c r="AB6088" s="7"/>
      <c r="AF6088" s="5"/>
      <c r="AG6088" s="5"/>
      <c r="AI6088" s="5"/>
      <c r="AJ6088" s="15"/>
      <c r="AK6088" s="5"/>
      <c r="AL6088" s="5"/>
      <c r="AM6088" s="5"/>
      <c r="AN6088" s="5"/>
      <c r="AO6088" s="15"/>
    </row>
    <row r="6089" spans="1:41" x14ac:dyDescent="0.3">
      <c r="A6089" s="4"/>
      <c r="C6089" s="10"/>
      <c r="D6089" s="1"/>
      <c r="E6089" s="2"/>
      <c r="X6089"/>
      <c r="Y6089" s="7"/>
      <c r="AA6089"/>
      <c r="AB6089" s="7"/>
      <c r="AF6089" s="5"/>
      <c r="AG6089" s="5"/>
      <c r="AI6089" s="5"/>
      <c r="AJ6089" s="15"/>
      <c r="AK6089" s="5"/>
      <c r="AL6089" s="5"/>
      <c r="AM6089" s="5"/>
      <c r="AN6089" s="5"/>
      <c r="AO6089" s="15"/>
    </row>
    <row r="6090" spans="1:41" x14ac:dyDescent="0.3">
      <c r="A6090" s="4"/>
      <c r="C6090" s="10"/>
      <c r="D6090" s="1"/>
      <c r="E6090" s="2"/>
      <c r="X6090"/>
      <c r="Y6090" s="7"/>
      <c r="AA6090"/>
      <c r="AB6090" s="7"/>
      <c r="AF6090" s="5"/>
      <c r="AG6090" s="5"/>
      <c r="AI6090" s="5"/>
      <c r="AJ6090" s="15"/>
      <c r="AK6090" s="5"/>
      <c r="AL6090" s="5"/>
      <c r="AM6090" s="5"/>
      <c r="AN6090" s="5"/>
      <c r="AO6090" s="15"/>
    </row>
    <row r="6091" spans="1:41" x14ac:dyDescent="0.3">
      <c r="A6091" s="4"/>
      <c r="C6091" s="10"/>
      <c r="D6091" s="1"/>
      <c r="E6091" s="2"/>
      <c r="X6091"/>
      <c r="Y6091" s="7"/>
      <c r="AA6091"/>
      <c r="AB6091" s="7"/>
      <c r="AF6091" s="5"/>
      <c r="AG6091" s="5"/>
      <c r="AI6091" s="5"/>
      <c r="AJ6091" s="15"/>
      <c r="AK6091" s="5"/>
      <c r="AL6091" s="5"/>
      <c r="AM6091" s="5"/>
      <c r="AN6091" s="5"/>
      <c r="AO6091" s="15"/>
    </row>
    <row r="6092" spans="1:41" x14ac:dyDescent="0.3">
      <c r="A6092" s="4"/>
      <c r="C6092" s="10"/>
      <c r="D6092" s="1"/>
      <c r="E6092" s="2"/>
      <c r="X6092"/>
      <c r="Y6092" s="7"/>
      <c r="AA6092"/>
      <c r="AB6092" s="7"/>
      <c r="AF6092" s="5"/>
      <c r="AG6092" s="5"/>
      <c r="AI6092" s="5"/>
      <c r="AJ6092" s="15"/>
      <c r="AK6092" s="5"/>
      <c r="AL6092" s="5"/>
      <c r="AM6092" s="5"/>
      <c r="AN6092" s="5"/>
      <c r="AO6092" s="15"/>
    </row>
    <row r="6093" spans="1:41" x14ac:dyDescent="0.3">
      <c r="A6093" s="4"/>
      <c r="C6093" s="10"/>
      <c r="D6093" s="1"/>
      <c r="E6093" s="2"/>
      <c r="X6093"/>
      <c r="Y6093" s="7"/>
      <c r="AA6093"/>
      <c r="AB6093" s="7"/>
      <c r="AF6093" s="5"/>
      <c r="AG6093" s="5"/>
      <c r="AI6093" s="5"/>
      <c r="AJ6093" s="15"/>
      <c r="AK6093" s="5"/>
      <c r="AL6093" s="5"/>
      <c r="AM6093" s="5"/>
      <c r="AN6093" s="5"/>
      <c r="AO6093" s="15"/>
    </row>
    <row r="6094" spans="1:41" x14ac:dyDescent="0.3">
      <c r="A6094" s="4"/>
      <c r="C6094" s="10"/>
      <c r="D6094" s="1"/>
      <c r="E6094" s="2"/>
      <c r="X6094"/>
      <c r="Y6094" s="7"/>
      <c r="AA6094"/>
      <c r="AB6094" s="7"/>
      <c r="AF6094" s="5"/>
      <c r="AG6094" s="5"/>
      <c r="AI6094" s="5"/>
      <c r="AJ6094" s="15"/>
      <c r="AK6094" s="5"/>
      <c r="AL6094" s="5"/>
      <c r="AM6094" s="5"/>
      <c r="AN6094" s="5"/>
      <c r="AO6094" s="15"/>
    </row>
    <row r="6095" spans="1:41" x14ac:dyDescent="0.3">
      <c r="A6095" s="4"/>
      <c r="C6095" s="10"/>
      <c r="D6095" s="1"/>
      <c r="E6095" s="2"/>
      <c r="X6095"/>
      <c r="Y6095" s="7"/>
      <c r="AA6095"/>
      <c r="AB6095" s="7"/>
      <c r="AF6095" s="5"/>
      <c r="AG6095" s="5"/>
      <c r="AI6095" s="5"/>
      <c r="AJ6095" s="15"/>
      <c r="AK6095" s="5"/>
      <c r="AL6095" s="5"/>
      <c r="AM6095" s="5"/>
      <c r="AN6095" s="5"/>
      <c r="AO6095" s="15"/>
    </row>
    <row r="6096" spans="1:41" x14ac:dyDescent="0.3">
      <c r="A6096" s="4"/>
      <c r="C6096" s="10"/>
      <c r="D6096" s="1"/>
      <c r="E6096" s="2"/>
      <c r="X6096"/>
      <c r="Y6096" s="7"/>
      <c r="AA6096"/>
      <c r="AB6096" s="7"/>
      <c r="AF6096" s="5"/>
      <c r="AG6096" s="5"/>
      <c r="AI6096" s="5"/>
      <c r="AJ6096" s="15"/>
      <c r="AK6096" s="5"/>
      <c r="AL6096" s="5"/>
      <c r="AM6096" s="5"/>
      <c r="AN6096" s="5"/>
      <c r="AO6096" s="15"/>
    </row>
    <row r="6097" spans="1:41" x14ac:dyDescent="0.3">
      <c r="A6097" s="4"/>
      <c r="C6097" s="10"/>
      <c r="D6097" s="1"/>
      <c r="E6097" s="2"/>
      <c r="X6097"/>
      <c r="Y6097" s="7"/>
      <c r="AA6097"/>
      <c r="AB6097" s="7"/>
      <c r="AF6097" s="5"/>
      <c r="AG6097" s="5"/>
      <c r="AI6097" s="5"/>
      <c r="AJ6097" s="15"/>
      <c r="AK6097" s="5"/>
      <c r="AL6097" s="5"/>
      <c r="AM6097" s="5"/>
      <c r="AN6097" s="5"/>
      <c r="AO6097" s="15"/>
    </row>
    <row r="6098" spans="1:41" x14ac:dyDescent="0.3">
      <c r="A6098" s="4"/>
      <c r="C6098" s="10"/>
      <c r="D6098" s="1"/>
      <c r="E6098" s="2"/>
      <c r="X6098"/>
      <c r="Y6098" s="7"/>
      <c r="AA6098"/>
      <c r="AB6098" s="7"/>
      <c r="AF6098" s="5"/>
      <c r="AG6098" s="5"/>
      <c r="AI6098" s="5"/>
      <c r="AJ6098" s="15"/>
      <c r="AK6098" s="5"/>
      <c r="AL6098" s="5"/>
      <c r="AM6098" s="5"/>
      <c r="AN6098" s="5"/>
      <c r="AO6098" s="15"/>
    </row>
    <row r="6099" spans="1:41" x14ac:dyDescent="0.3">
      <c r="A6099" s="4"/>
      <c r="C6099" s="10"/>
      <c r="D6099" s="1"/>
      <c r="E6099" s="2"/>
      <c r="X6099"/>
      <c r="Y6099" s="7"/>
      <c r="AA6099"/>
      <c r="AB6099" s="7"/>
      <c r="AF6099" s="5"/>
      <c r="AG6099" s="5"/>
      <c r="AI6099" s="5"/>
      <c r="AJ6099" s="15"/>
      <c r="AK6099" s="5"/>
      <c r="AL6099" s="5"/>
      <c r="AM6099" s="5"/>
      <c r="AN6099" s="5"/>
      <c r="AO6099" s="15"/>
    </row>
    <row r="6100" spans="1:41" x14ac:dyDescent="0.3">
      <c r="A6100" s="4"/>
      <c r="C6100" s="10"/>
      <c r="D6100" s="1"/>
      <c r="E6100" s="2"/>
      <c r="X6100"/>
      <c r="Y6100" s="7"/>
      <c r="AA6100"/>
      <c r="AB6100" s="7"/>
      <c r="AF6100" s="5"/>
      <c r="AG6100" s="5"/>
      <c r="AI6100" s="5"/>
      <c r="AJ6100" s="15"/>
      <c r="AK6100" s="5"/>
      <c r="AL6100" s="5"/>
      <c r="AM6100" s="5"/>
      <c r="AN6100" s="5"/>
      <c r="AO6100" s="15"/>
    </row>
    <row r="6101" spans="1:41" x14ac:dyDescent="0.3">
      <c r="A6101" s="4"/>
      <c r="C6101" s="10"/>
      <c r="D6101" s="1"/>
      <c r="E6101" s="2"/>
      <c r="X6101"/>
      <c r="Y6101" s="7"/>
      <c r="AA6101"/>
      <c r="AB6101" s="7"/>
      <c r="AF6101" s="5"/>
      <c r="AG6101" s="5"/>
      <c r="AI6101" s="5"/>
      <c r="AJ6101" s="15"/>
      <c r="AK6101" s="5"/>
      <c r="AL6101" s="5"/>
      <c r="AM6101" s="5"/>
      <c r="AN6101" s="5"/>
      <c r="AO6101" s="15"/>
    </row>
    <row r="6102" spans="1:41" x14ac:dyDescent="0.3">
      <c r="A6102" s="4"/>
      <c r="C6102" s="10"/>
      <c r="D6102" s="1"/>
      <c r="E6102" s="2"/>
      <c r="X6102"/>
      <c r="Y6102" s="7"/>
      <c r="AA6102"/>
      <c r="AB6102" s="7"/>
      <c r="AF6102" s="5"/>
      <c r="AG6102" s="5"/>
      <c r="AI6102" s="5"/>
      <c r="AJ6102" s="15"/>
      <c r="AK6102" s="5"/>
      <c r="AL6102" s="5"/>
      <c r="AM6102" s="5"/>
      <c r="AN6102" s="5"/>
      <c r="AO6102" s="15"/>
    </row>
    <row r="6103" spans="1:41" x14ac:dyDescent="0.3">
      <c r="A6103" s="4"/>
      <c r="C6103" s="10"/>
      <c r="D6103" s="1"/>
      <c r="E6103" s="2"/>
      <c r="X6103"/>
      <c r="Y6103" s="7"/>
      <c r="AA6103"/>
      <c r="AB6103" s="7"/>
      <c r="AF6103" s="5"/>
      <c r="AG6103" s="5"/>
      <c r="AI6103" s="5"/>
      <c r="AJ6103" s="15"/>
      <c r="AK6103" s="5"/>
      <c r="AL6103" s="5"/>
      <c r="AM6103" s="5"/>
      <c r="AN6103" s="5"/>
      <c r="AO6103" s="15"/>
    </row>
    <row r="6104" spans="1:41" x14ac:dyDescent="0.3">
      <c r="A6104" s="4"/>
      <c r="C6104" s="10"/>
      <c r="D6104" s="1"/>
      <c r="E6104" s="2"/>
      <c r="X6104"/>
      <c r="Y6104" s="7"/>
      <c r="AA6104"/>
      <c r="AB6104" s="7"/>
      <c r="AF6104" s="5"/>
      <c r="AG6104" s="5"/>
      <c r="AI6104" s="5"/>
      <c r="AJ6104" s="15"/>
      <c r="AK6104" s="5"/>
      <c r="AL6104" s="5"/>
      <c r="AM6104" s="5"/>
      <c r="AN6104" s="5"/>
      <c r="AO6104" s="15"/>
    </row>
    <row r="6105" spans="1:41" x14ac:dyDescent="0.3">
      <c r="A6105" s="4"/>
      <c r="C6105" s="10"/>
      <c r="D6105" s="1"/>
      <c r="E6105" s="2"/>
      <c r="X6105"/>
      <c r="Y6105" s="7"/>
      <c r="AA6105"/>
      <c r="AB6105" s="7"/>
      <c r="AF6105" s="5"/>
      <c r="AG6105" s="5"/>
      <c r="AI6105" s="5"/>
      <c r="AJ6105" s="15"/>
      <c r="AK6105" s="5"/>
      <c r="AL6105" s="5"/>
      <c r="AM6105" s="5"/>
      <c r="AN6105" s="5"/>
      <c r="AO6105" s="15"/>
    </row>
    <row r="6106" spans="1:41" x14ac:dyDescent="0.3">
      <c r="A6106" s="4"/>
      <c r="C6106" s="10"/>
      <c r="D6106" s="1"/>
      <c r="E6106" s="2"/>
      <c r="X6106"/>
      <c r="Y6106" s="7"/>
      <c r="AA6106"/>
      <c r="AB6106" s="7"/>
      <c r="AF6106" s="5"/>
      <c r="AG6106" s="5"/>
      <c r="AI6106" s="5"/>
      <c r="AJ6106" s="15"/>
      <c r="AK6106" s="5"/>
      <c r="AL6106" s="5"/>
      <c r="AM6106" s="5"/>
      <c r="AN6106" s="5"/>
      <c r="AO6106" s="15"/>
    </row>
    <row r="6107" spans="1:41" x14ac:dyDescent="0.3">
      <c r="A6107" s="4"/>
      <c r="C6107" s="10"/>
      <c r="D6107" s="1"/>
      <c r="E6107" s="2"/>
      <c r="X6107"/>
      <c r="Y6107" s="7"/>
      <c r="AA6107"/>
      <c r="AB6107" s="7"/>
      <c r="AF6107" s="5"/>
      <c r="AG6107" s="5"/>
      <c r="AI6107" s="5"/>
      <c r="AJ6107" s="15"/>
      <c r="AK6107" s="5"/>
      <c r="AL6107" s="5"/>
      <c r="AM6107" s="5"/>
      <c r="AN6107" s="5"/>
      <c r="AO6107" s="15"/>
    </row>
    <row r="6108" spans="1:41" x14ac:dyDescent="0.3">
      <c r="A6108" s="4"/>
      <c r="C6108" s="10"/>
      <c r="D6108" s="1"/>
      <c r="E6108" s="2"/>
      <c r="X6108"/>
      <c r="Y6108" s="7"/>
      <c r="AA6108"/>
      <c r="AB6108" s="7"/>
      <c r="AF6108" s="5"/>
      <c r="AG6108" s="5"/>
      <c r="AI6108" s="5"/>
      <c r="AJ6108" s="15"/>
      <c r="AK6108" s="5"/>
      <c r="AL6108" s="5"/>
      <c r="AM6108" s="5"/>
      <c r="AN6108" s="5"/>
      <c r="AO6108" s="15"/>
    </row>
    <row r="6109" spans="1:41" x14ac:dyDescent="0.3">
      <c r="A6109" s="4"/>
      <c r="C6109" s="10"/>
      <c r="D6109" s="1"/>
      <c r="E6109" s="2"/>
      <c r="X6109"/>
      <c r="Y6109" s="7"/>
      <c r="AA6109"/>
      <c r="AB6109" s="7"/>
      <c r="AF6109" s="5"/>
      <c r="AG6109" s="5"/>
      <c r="AI6109" s="5"/>
      <c r="AJ6109" s="15"/>
      <c r="AK6109" s="5"/>
      <c r="AL6109" s="5"/>
      <c r="AM6109" s="5"/>
      <c r="AN6109" s="5"/>
      <c r="AO6109" s="15"/>
    </row>
    <row r="6110" spans="1:41" x14ac:dyDescent="0.3">
      <c r="A6110" s="4"/>
      <c r="C6110" s="10"/>
      <c r="D6110" s="1"/>
      <c r="E6110" s="2"/>
      <c r="X6110"/>
      <c r="Y6110" s="7"/>
      <c r="AA6110"/>
      <c r="AB6110" s="7"/>
      <c r="AF6110" s="5"/>
      <c r="AG6110" s="5"/>
      <c r="AI6110" s="5"/>
      <c r="AJ6110" s="15"/>
      <c r="AK6110" s="5"/>
      <c r="AL6110" s="5"/>
      <c r="AM6110" s="5"/>
      <c r="AN6110" s="5"/>
      <c r="AO6110" s="15"/>
    </row>
    <row r="6111" spans="1:41" x14ac:dyDescent="0.3">
      <c r="A6111" s="4"/>
      <c r="C6111" s="10"/>
      <c r="D6111" s="1"/>
      <c r="E6111" s="2"/>
      <c r="X6111"/>
      <c r="Y6111" s="7"/>
      <c r="AA6111"/>
      <c r="AB6111" s="7"/>
      <c r="AF6111" s="5"/>
      <c r="AG6111" s="5"/>
      <c r="AI6111" s="5"/>
      <c r="AJ6111" s="15"/>
      <c r="AK6111" s="5"/>
      <c r="AL6111" s="5"/>
      <c r="AM6111" s="5"/>
      <c r="AN6111" s="5"/>
      <c r="AO6111" s="15"/>
    </row>
    <row r="6112" spans="1:41" x14ac:dyDescent="0.3">
      <c r="A6112" s="4"/>
      <c r="C6112" s="10"/>
      <c r="D6112" s="1"/>
      <c r="E6112" s="2"/>
      <c r="X6112"/>
      <c r="Y6112" s="7"/>
      <c r="AA6112"/>
      <c r="AB6112" s="7"/>
      <c r="AF6112" s="5"/>
      <c r="AG6112" s="5"/>
      <c r="AI6112" s="5"/>
      <c r="AJ6112" s="15"/>
      <c r="AK6112" s="5"/>
      <c r="AL6112" s="5"/>
      <c r="AM6112" s="5"/>
      <c r="AN6112" s="5"/>
      <c r="AO6112" s="15"/>
    </row>
    <row r="6113" spans="1:41" x14ac:dyDescent="0.3">
      <c r="A6113" s="4"/>
      <c r="C6113" s="10"/>
      <c r="D6113" s="1"/>
      <c r="E6113" s="2"/>
      <c r="X6113"/>
      <c r="Y6113" s="7"/>
      <c r="AA6113"/>
      <c r="AB6113" s="7"/>
      <c r="AF6113" s="5"/>
      <c r="AG6113" s="5"/>
      <c r="AI6113" s="5"/>
      <c r="AJ6113" s="15"/>
      <c r="AK6113" s="5"/>
      <c r="AL6113" s="5"/>
      <c r="AM6113" s="5"/>
      <c r="AN6113" s="5"/>
      <c r="AO6113" s="15"/>
    </row>
    <row r="6114" spans="1:41" x14ac:dyDescent="0.3">
      <c r="A6114" s="4"/>
      <c r="C6114" s="10"/>
      <c r="D6114" s="1"/>
      <c r="E6114" s="2"/>
      <c r="X6114"/>
      <c r="Y6114" s="7"/>
      <c r="AA6114"/>
      <c r="AB6114" s="7"/>
      <c r="AF6114" s="5"/>
      <c r="AG6114" s="5"/>
      <c r="AI6114" s="5"/>
      <c r="AJ6114" s="15"/>
      <c r="AK6114" s="5"/>
      <c r="AL6114" s="5"/>
      <c r="AM6114" s="5"/>
      <c r="AN6114" s="5"/>
      <c r="AO6114" s="15"/>
    </row>
    <row r="6115" spans="1:41" x14ac:dyDescent="0.3">
      <c r="A6115" s="4"/>
      <c r="C6115" s="10"/>
      <c r="D6115" s="1"/>
      <c r="E6115" s="2"/>
      <c r="X6115"/>
      <c r="Y6115" s="7"/>
      <c r="AA6115"/>
      <c r="AB6115" s="7"/>
      <c r="AF6115" s="5"/>
      <c r="AG6115" s="5"/>
      <c r="AI6115" s="5"/>
      <c r="AJ6115" s="15"/>
      <c r="AK6115" s="5"/>
      <c r="AL6115" s="5"/>
      <c r="AM6115" s="5"/>
      <c r="AN6115" s="5"/>
      <c r="AO6115" s="15"/>
    </row>
    <row r="6116" spans="1:41" x14ac:dyDescent="0.3">
      <c r="A6116" s="4"/>
      <c r="C6116" s="10"/>
      <c r="D6116" s="1"/>
      <c r="E6116" s="2"/>
      <c r="X6116"/>
      <c r="Y6116" s="7"/>
      <c r="AA6116"/>
      <c r="AB6116" s="7"/>
      <c r="AF6116" s="5"/>
      <c r="AG6116" s="5"/>
      <c r="AI6116" s="5"/>
      <c r="AJ6116" s="15"/>
      <c r="AK6116" s="5"/>
      <c r="AL6116" s="5"/>
      <c r="AM6116" s="5"/>
      <c r="AN6116" s="5"/>
      <c r="AO6116" s="15"/>
    </row>
    <row r="6117" spans="1:41" x14ac:dyDescent="0.3">
      <c r="A6117" s="4"/>
      <c r="C6117" s="10"/>
      <c r="D6117" s="1"/>
      <c r="E6117" s="2"/>
      <c r="X6117"/>
      <c r="Y6117" s="7"/>
      <c r="AA6117"/>
      <c r="AB6117" s="7"/>
      <c r="AF6117" s="5"/>
      <c r="AG6117" s="5"/>
      <c r="AI6117" s="5"/>
      <c r="AJ6117" s="15"/>
      <c r="AK6117" s="5"/>
      <c r="AL6117" s="5"/>
      <c r="AM6117" s="5"/>
      <c r="AN6117" s="5"/>
      <c r="AO6117" s="15"/>
    </row>
    <row r="6118" spans="1:41" x14ac:dyDescent="0.3">
      <c r="A6118" s="4"/>
      <c r="C6118" s="10"/>
      <c r="D6118" s="1"/>
      <c r="E6118" s="2"/>
      <c r="X6118"/>
      <c r="Y6118" s="7"/>
      <c r="AA6118"/>
      <c r="AB6118" s="7"/>
      <c r="AF6118" s="5"/>
      <c r="AG6118" s="5"/>
      <c r="AI6118" s="5"/>
      <c r="AJ6118" s="15"/>
      <c r="AK6118" s="5"/>
      <c r="AL6118" s="5"/>
      <c r="AM6118" s="5"/>
      <c r="AN6118" s="5"/>
      <c r="AO6118" s="15"/>
    </row>
    <row r="6119" spans="1:41" x14ac:dyDescent="0.3">
      <c r="A6119" s="4"/>
      <c r="C6119" s="10"/>
      <c r="D6119" s="1"/>
      <c r="E6119" s="2"/>
      <c r="X6119"/>
      <c r="Y6119" s="7"/>
      <c r="AA6119"/>
      <c r="AB6119" s="7"/>
      <c r="AF6119" s="5"/>
      <c r="AG6119" s="5"/>
      <c r="AI6119" s="5"/>
      <c r="AJ6119" s="15"/>
      <c r="AK6119" s="5"/>
      <c r="AL6119" s="5"/>
      <c r="AM6119" s="5"/>
      <c r="AN6119" s="5"/>
      <c r="AO6119" s="15"/>
    </row>
    <row r="6120" spans="1:41" x14ac:dyDescent="0.3">
      <c r="A6120" s="4"/>
      <c r="C6120" s="10"/>
      <c r="D6120" s="1"/>
      <c r="E6120" s="2"/>
      <c r="X6120"/>
      <c r="Y6120" s="7"/>
      <c r="AA6120"/>
      <c r="AB6120" s="7"/>
      <c r="AF6120" s="5"/>
      <c r="AG6120" s="5"/>
      <c r="AI6120" s="5"/>
      <c r="AJ6120" s="15"/>
      <c r="AK6120" s="5"/>
      <c r="AL6120" s="5"/>
      <c r="AM6120" s="5"/>
      <c r="AN6120" s="5"/>
      <c r="AO6120" s="15"/>
    </row>
    <row r="6121" spans="1:41" x14ac:dyDescent="0.3">
      <c r="A6121" s="4"/>
      <c r="C6121" s="10"/>
      <c r="D6121" s="1"/>
      <c r="E6121" s="2"/>
      <c r="X6121"/>
      <c r="Y6121" s="7"/>
      <c r="AA6121"/>
      <c r="AB6121" s="7"/>
      <c r="AF6121" s="5"/>
      <c r="AG6121" s="5"/>
      <c r="AI6121" s="5"/>
      <c r="AJ6121" s="15"/>
      <c r="AK6121" s="5"/>
      <c r="AL6121" s="5"/>
      <c r="AM6121" s="5"/>
      <c r="AN6121" s="5"/>
      <c r="AO6121" s="15"/>
    </row>
    <row r="6122" spans="1:41" x14ac:dyDescent="0.3">
      <c r="A6122" s="4"/>
      <c r="C6122" s="10"/>
      <c r="D6122" s="1"/>
      <c r="E6122" s="2"/>
      <c r="X6122"/>
      <c r="Y6122" s="7"/>
      <c r="AA6122"/>
      <c r="AB6122" s="7"/>
      <c r="AF6122" s="5"/>
      <c r="AG6122" s="5"/>
      <c r="AI6122" s="5"/>
      <c r="AJ6122" s="15"/>
      <c r="AK6122" s="5"/>
      <c r="AL6122" s="5"/>
      <c r="AM6122" s="5"/>
      <c r="AN6122" s="5"/>
      <c r="AO6122" s="15"/>
    </row>
    <row r="6123" spans="1:41" x14ac:dyDescent="0.3">
      <c r="A6123" s="4"/>
      <c r="C6123" s="10"/>
      <c r="D6123" s="1"/>
      <c r="E6123" s="2"/>
      <c r="X6123"/>
      <c r="Y6123" s="7"/>
      <c r="AA6123"/>
      <c r="AB6123" s="7"/>
      <c r="AF6123" s="5"/>
      <c r="AG6123" s="5"/>
      <c r="AI6123" s="5"/>
      <c r="AJ6123" s="15"/>
      <c r="AK6123" s="5"/>
      <c r="AL6123" s="5"/>
      <c r="AM6123" s="5"/>
      <c r="AN6123" s="5"/>
      <c r="AO6123" s="15"/>
    </row>
    <row r="6124" spans="1:41" x14ac:dyDescent="0.3">
      <c r="A6124" s="4"/>
      <c r="C6124" s="10"/>
      <c r="D6124" s="1"/>
      <c r="E6124" s="2"/>
      <c r="X6124"/>
      <c r="Y6124" s="7"/>
      <c r="AA6124"/>
      <c r="AB6124" s="7"/>
      <c r="AF6124" s="5"/>
      <c r="AG6124" s="5"/>
      <c r="AI6124" s="5"/>
      <c r="AJ6124" s="15"/>
      <c r="AK6124" s="5"/>
      <c r="AL6124" s="5"/>
      <c r="AM6124" s="5"/>
      <c r="AN6124" s="5"/>
      <c r="AO6124" s="15"/>
    </row>
    <row r="6125" spans="1:41" x14ac:dyDescent="0.3">
      <c r="A6125" s="4"/>
      <c r="C6125" s="10"/>
      <c r="D6125" s="1"/>
      <c r="E6125" s="2"/>
      <c r="X6125"/>
      <c r="Y6125" s="7"/>
      <c r="AA6125"/>
      <c r="AB6125" s="7"/>
      <c r="AF6125" s="5"/>
      <c r="AG6125" s="5"/>
      <c r="AI6125" s="5"/>
      <c r="AJ6125" s="15"/>
      <c r="AK6125" s="5"/>
      <c r="AL6125" s="5"/>
      <c r="AM6125" s="5"/>
      <c r="AN6125" s="5"/>
      <c r="AO6125" s="15"/>
    </row>
    <row r="6126" spans="1:41" x14ac:dyDescent="0.3">
      <c r="A6126" s="4"/>
      <c r="C6126" s="10"/>
      <c r="D6126" s="1"/>
      <c r="E6126" s="2"/>
      <c r="X6126"/>
      <c r="Y6126" s="7"/>
      <c r="AA6126"/>
      <c r="AB6126" s="7"/>
      <c r="AF6126" s="5"/>
      <c r="AG6126" s="5"/>
      <c r="AI6126" s="5"/>
      <c r="AJ6126" s="15"/>
      <c r="AK6126" s="5"/>
      <c r="AL6126" s="5"/>
      <c r="AM6126" s="5"/>
      <c r="AN6126" s="5"/>
      <c r="AO6126" s="15"/>
    </row>
    <row r="6127" spans="1:41" x14ac:dyDescent="0.3">
      <c r="A6127" s="4"/>
      <c r="C6127" s="10"/>
      <c r="D6127" s="1"/>
      <c r="E6127" s="2"/>
      <c r="X6127"/>
      <c r="Y6127" s="7"/>
      <c r="AA6127"/>
      <c r="AB6127" s="7"/>
      <c r="AF6127" s="5"/>
      <c r="AG6127" s="5"/>
      <c r="AI6127" s="5"/>
      <c r="AJ6127" s="15"/>
      <c r="AK6127" s="5"/>
      <c r="AL6127" s="5"/>
      <c r="AM6127" s="5"/>
      <c r="AN6127" s="5"/>
      <c r="AO6127" s="15"/>
    </row>
    <row r="6128" spans="1:41" x14ac:dyDescent="0.3">
      <c r="A6128" s="4"/>
      <c r="C6128" s="10"/>
      <c r="D6128" s="1"/>
      <c r="E6128" s="2"/>
      <c r="X6128"/>
      <c r="Y6128" s="7"/>
      <c r="AA6128"/>
      <c r="AB6128" s="7"/>
      <c r="AF6128" s="5"/>
      <c r="AG6128" s="5"/>
      <c r="AI6128" s="5"/>
      <c r="AJ6128" s="15"/>
      <c r="AK6128" s="5"/>
      <c r="AL6128" s="5"/>
      <c r="AM6128" s="5"/>
      <c r="AN6128" s="5"/>
      <c r="AO6128" s="15"/>
    </row>
    <row r="6129" spans="1:41" x14ac:dyDescent="0.3">
      <c r="A6129" s="4"/>
      <c r="C6129" s="10"/>
      <c r="D6129" s="1"/>
      <c r="E6129" s="2"/>
      <c r="X6129"/>
      <c r="Y6129" s="7"/>
      <c r="AA6129"/>
      <c r="AB6129" s="7"/>
      <c r="AF6129" s="5"/>
      <c r="AG6129" s="5"/>
      <c r="AI6129" s="5"/>
      <c r="AJ6129" s="15"/>
      <c r="AK6129" s="5"/>
      <c r="AL6129" s="5"/>
      <c r="AM6129" s="5"/>
      <c r="AN6129" s="5"/>
      <c r="AO6129" s="15"/>
    </row>
    <row r="6130" spans="1:41" x14ac:dyDescent="0.3">
      <c r="A6130" s="4"/>
      <c r="C6130" s="10"/>
      <c r="D6130" s="1"/>
      <c r="E6130" s="2"/>
      <c r="X6130"/>
      <c r="Y6130" s="7"/>
      <c r="AA6130"/>
      <c r="AB6130" s="7"/>
      <c r="AF6130" s="5"/>
      <c r="AG6130" s="5"/>
      <c r="AI6130" s="5"/>
      <c r="AJ6130" s="15"/>
      <c r="AK6130" s="5"/>
      <c r="AL6130" s="5"/>
      <c r="AM6130" s="5"/>
      <c r="AN6130" s="5"/>
      <c r="AO6130" s="15"/>
    </row>
    <row r="6131" spans="1:41" x14ac:dyDescent="0.3">
      <c r="A6131" s="4"/>
      <c r="C6131" s="10"/>
      <c r="D6131" s="1"/>
      <c r="E6131" s="2"/>
      <c r="X6131"/>
      <c r="Y6131" s="7"/>
      <c r="AA6131"/>
      <c r="AB6131" s="7"/>
      <c r="AF6131" s="5"/>
      <c r="AG6131" s="5"/>
      <c r="AI6131" s="5"/>
      <c r="AJ6131" s="15"/>
      <c r="AK6131" s="5"/>
      <c r="AL6131" s="5"/>
      <c r="AM6131" s="5"/>
      <c r="AN6131" s="5"/>
      <c r="AO6131" s="15"/>
    </row>
    <row r="6132" spans="1:41" x14ac:dyDescent="0.3">
      <c r="A6132" s="4"/>
      <c r="C6132" s="10"/>
      <c r="D6132" s="1"/>
      <c r="E6132" s="2"/>
      <c r="X6132"/>
      <c r="Y6132" s="7"/>
      <c r="AA6132"/>
      <c r="AB6132" s="7"/>
      <c r="AF6132" s="5"/>
      <c r="AG6132" s="5"/>
      <c r="AI6132" s="5"/>
      <c r="AJ6132" s="15"/>
      <c r="AK6132" s="5"/>
      <c r="AL6132" s="5"/>
      <c r="AM6132" s="5"/>
      <c r="AN6132" s="5"/>
      <c r="AO6132" s="15"/>
    </row>
    <row r="6133" spans="1:41" x14ac:dyDescent="0.3">
      <c r="A6133" s="4"/>
      <c r="C6133" s="10"/>
      <c r="D6133" s="1"/>
      <c r="E6133" s="2"/>
      <c r="X6133"/>
      <c r="Y6133" s="7"/>
      <c r="AA6133"/>
      <c r="AB6133" s="7"/>
      <c r="AF6133" s="5"/>
      <c r="AG6133" s="5"/>
      <c r="AI6133" s="5"/>
      <c r="AJ6133" s="15"/>
      <c r="AK6133" s="5"/>
      <c r="AL6133" s="5"/>
      <c r="AM6133" s="5"/>
      <c r="AN6133" s="5"/>
      <c r="AO6133" s="15"/>
    </row>
    <row r="6134" spans="1:41" x14ac:dyDescent="0.3">
      <c r="A6134" s="4"/>
      <c r="C6134" s="10"/>
      <c r="D6134" s="1"/>
      <c r="E6134" s="2"/>
      <c r="X6134"/>
      <c r="Y6134" s="7"/>
      <c r="AA6134"/>
      <c r="AB6134" s="7"/>
      <c r="AF6134" s="5"/>
      <c r="AG6134" s="5"/>
      <c r="AI6134" s="5"/>
      <c r="AJ6134" s="15"/>
      <c r="AK6134" s="5"/>
      <c r="AL6134" s="5"/>
      <c r="AM6134" s="5"/>
      <c r="AN6134" s="5"/>
      <c r="AO6134" s="15"/>
    </row>
    <row r="6135" spans="1:41" x14ac:dyDescent="0.3">
      <c r="A6135" s="4"/>
      <c r="C6135" s="10"/>
      <c r="D6135" s="1"/>
      <c r="E6135" s="2"/>
      <c r="X6135"/>
      <c r="Y6135" s="7"/>
      <c r="AA6135"/>
      <c r="AB6135" s="7"/>
      <c r="AF6135" s="5"/>
      <c r="AG6135" s="5"/>
      <c r="AI6135" s="5"/>
      <c r="AJ6135" s="15"/>
      <c r="AK6135" s="5"/>
      <c r="AL6135" s="5"/>
      <c r="AM6135" s="5"/>
      <c r="AN6135" s="5"/>
      <c r="AO6135" s="15"/>
    </row>
    <row r="6136" spans="1:41" x14ac:dyDescent="0.3">
      <c r="A6136" s="4"/>
      <c r="C6136" s="10"/>
      <c r="D6136" s="1"/>
      <c r="E6136" s="2"/>
      <c r="X6136"/>
      <c r="Y6136" s="7"/>
      <c r="AA6136"/>
      <c r="AB6136" s="7"/>
      <c r="AF6136" s="5"/>
      <c r="AG6136" s="5"/>
      <c r="AI6136" s="5"/>
      <c r="AJ6136" s="15"/>
      <c r="AK6136" s="5"/>
      <c r="AL6136" s="5"/>
      <c r="AM6136" s="5"/>
      <c r="AN6136" s="5"/>
      <c r="AO6136" s="15"/>
    </row>
    <row r="6137" spans="1:41" x14ac:dyDescent="0.3">
      <c r="A6137" s="4"/>
      <c r="C6137" s="10"/>
      <c r="D6137" s="1"/>
      <c r="E6137" s="2"/>
      <c r="X6137"/>
      <c r="Y6137" s="7"/>
      <c r="AA6137"/>
      <c r="AB6137" s="7"/>
      <c r="AF6137" s="5"/>
      <c r="AG6137" s="5"/>
      <c r="AI6137" s="5"/>
      <c r="AJ6137" s="15"/>
      <c r="AK6137" s="5"/>
      <c r="AL6137" s="5"/>
      <c r="AM6137" s="5"/>
      <c r="AN6137" s="5"/>
      <c r="AO6137" s="15"/>
    </row>
    <row r="6138" spans="1:41" x14ac:dyDescent="0.3">
      <c r="A6138" s="4"/>
      <c r="C6138" s="10"/>
      <c r="D6138" s="1"/>
      <c r="E6138" s="2"/>
      <c r="X6138"/>
      <c r="Y6138" s="7"/>
      <c r="AA6138"/>
      <c r="AB6138" s="7"/>
      <c r="AF6138" s="5"/>
      <c r="AG6138" s="5"/>
      <c r="AI6138" s="5"/>
      <c r="AJ6138" s="15"/>
      <c r="AK6138" s="5"/>
      <c r="AL6138" s="5"/>
      <c r="AM6138" s="5"/>
      <c r="AN6138" s="5"/>
      <c r="AO6138" s="15"/>
    </row>
    <row r="6139" spans="1:41" x14ac:dyDescent="0.3">
      <c r="A6139" s="4"/>
      <c r="C6139" s="10"/>
      <c r="D6139" s="1"/>
      <c r="E6139" s="2"/>
      <c r="X6139"/>
      <c r="Y6139" s="7"/>
      <c r="AA6139"/>
      <c r="AB6139" s="7"/>
      <c r="AF6139" s="5"/>
      <c r="AG6139" s="5"/>
      <c r="AI6139" s="5"/>
      <c r="AJ6139" s="15"/>
      <c r="AK6139" s="5"/>
      <c r="AL6139" s="5"/>
      <c r="AM6139" s="5"/>
      <c r="AN6139" s="5"/>
      <c r="AO6139" s="15"/>
    </row>
    <row r="6140" spans="1:41" x14ac:dyDescent="0.3">
      <c r="A6140" s="4"/>
      <c r="C6140" s="10"/>
      <c r="D6140" s="1"/>
      <c r="E6140" s="2"/>
      <c r="X6140"/>
      <c r="Y6140" s="7"/>
      <c r="AA6140"/>
      <c r="AB6140" s="7"/>
      <c r="AF6140" s="5"/>
      <c r="AG6140" s="5"/>
      <c r="AI6140" s="5"/>
      <c r="AJ6140" s="15"/>
      <c r="AK6140" s="5"/>
      <c r="AL6140" s="5"/>
      <c r="AM6140" s="5"/>
      <c r="AN6140" s="5"/>
      <c r="AO6140" s="15"/>
    </row>
    <row r="6141" spans="1:41" x14ac:dyDescent="0.3">
      <c r="A6141" s="4"/>
      <c r="C6141" s="10"/>
      <c r="D6141" s="1"/>
      <c r="E6141" s="2"/>
      <c r="X6141"/>
      <c r="Y6141" s="7"/>
      <c r="AA6141"/>
      <c r="AB6141" s="7"/>
      <c r="AF6141" s="5"/>
      <c r="AG6141" s="5"/>
      <c r="AI6141" s="5"/>
      <c r="AJ6141" s="15"/>
      <c r="AK6141" s="5"/>
      <c r="AL6141" s="5"/>
      <c r="AM6141" s="5"/>
      <c r="AN6141" s="5"/>
      <c r="AO6141" s="15"/>
    </row>
    <row r="6142" spans="1:41" x14ac:dyDescent="0.3">
      <c r="A6142" s="4"/>
      <c r="C6142" s="10"/>
      <c r="D6142" s="1"/>
      <c r="E6142" s="2"/>
      <c r="X6142"/>
      <c r="Y6142" s="7"/>
      <c r="AA6142"/>
      <c r="AB6142" s="7"/>
      <c r="AF6142" s="5"/>
      <c r="AG6142" s="5"/>
      <c r="AI6142" s="5"/>
      <c r="AJ6142" s="15"/>
      <c r="AK6142" s="5"/>
      <c r="AL6142" s="5"/>
      <c r="AM6142" s="5"/>
      <c r="AN6142" s="5"/>
      <c r="AO6142" s="15"/>
    </row>
    <row r="6143" spans="1:41" x14ac:dyDescent="0.3">
      <c r="A6143" s="4"/>
      <c r="C6143" s="10"/>
      <c r="D6143" s="1"/>
      <c r="E6143" s="2"/>
      <c r="X6143"/>
      <c r="Y6143" s="7"/>
      <c r="AA6143"/>
      <c r="AB6143" s="7"/>
      <c r="AF6143" s="5"/>
      <c r="AG6143" s="5"/>
      <c r="AI6143" s="5"/>
      <c r="AJ6143" s="15"/>
      <c r="AK6143" s="5"/>
      <c r="AL6143" s="5"/>
      <c r="AM6143" s="5"/>
      <c r="AN6143" s="5"/>
      <c r="AO6143" s="15"/>
    </row>
    <row r="6144" spans="1:41" x14ac:dyDescent="0.3">
      <c r="A6144" s="4"/>
      <c r="C6144" s="10"/>
      <c r="D6144" s="1"/>
      <c r="E6144" s="2"/>
      <c r="X6144"/>
      <c r="Y6144" s="7"/>
      <c r="AA6144"/>
      <c r="AB6144" s="7"/>
      <c r="AF6144" s="5"/>
      <c r="AG6144" s="5"/>
      <c r="AI6144" s="5"/>
      <c r="AJ6144" s="15"/>
      <c r="AK6144" s="5"/>
      <c r="AL6144" s="5"/>
      <c r="AM6144" s="5"/>
      <c r="AN6144" s="5"/>
      <c r="AO6144" s="15"/>
    </row>
    <row r="6145" spans="1:41" x14ac:dyDescent="0.3">
      <c r="A6145" s="4"/>
      <c r="C6145" s="10"/>
      <c r="D6145" s="1"/>
      <c r="E6145" s="2"/>
      <c r="X6145"/>
      <c r="Y6145" s="7"/>
      <c r="AA6145"/>
      <c r="AB6145" s="7"/>
      <c r="AF6145" s="5"/>
      <c r="AG6145" s="5"/>
      <c r="AI6145" s="5"/>
      <c r="AJ6145" s="15"/>
      <c r="AK6145" s="5"/>
      <c r="AL6145" s="5"/>
      <c r="AM6145" s="5"/>
      <c r="AN6145" s="5"/>
      <c r="AO6145" s="15"/>
    </row>
    <row r="6146" spans="1:41" x14ac:dyDescent="0.3">
      <c r="A6146" s="4"/>
      <c r="C6146" s="10"/>
      <c r="D6146" s="1"/>
      <c r="E6146" s="2"/>
      <c r="X6146"/>
      <c r="Y6146" s="7"/>
      <c r="AA6146"/>
      <c r="AB6146" s="7"/>
      <c r="AF6146" s="5"/>
      <c r="AG6146" s="5"/>
      <c r="AI6146" s="5"/>
      <c r="AJ6146" s="15"/>
      <c r="AK6146" s="5"/>
      <c r="AL6146" s="5"/>
      <c r="AM6146" s="5"/>
      <c r="AN6146" s="5"/>
      <c r="AO6146" s="15"/>
    </row>
    <row r="6147" spans="1:41" x14ac:dyDescent="0.3">
      <c r="A6147" s="4"/>
      <c r="C6147" s="10"/>
      <c r="D6147" s="1"/>
      <c r="E6147" s="2"/>
      <c r="X6147"/>
      <c r="Y6147" s="7"/>
      <c r="AA6147"/>
      <c r="AB6147" s="7"/>
      <c r="AF6147" s="5"/>
      <c r="AG6147" s="5"/>
      <c r="AI6147" s="5"/>
      <c r="AJ6147" s="15"/>
      <c r="AK6147" s="5"/>
      <c r="AL6147" s="5"/>
      <c r="AM6147" s="5"/>
      <c r="AN6147" s="5"/>
      <c r="AO6147" s="15"/>
    </row>
    <row r="6148" spans="1:41" x14ac:dyDescent="0.3">
      <c r="A6148" s="4"/>
      <c r="C6148" s="10"/>
      <c r="D6148" s="1"/>
      <c r="E6148" s="2"/>
      <c r="X6148"/>
      <c r="Y6148" s="7"/>
      <c r="AA6148"/>
      <c r="AB6148" s="7"/>
      <c r="AF6148" s="5"/>
      <c r="AG6148" s="5"/>
      <c r="AI6148" s="5"/>
      <c r="AJ6148" s="15"/>
      <c r="AK6148" s="5"/>
      <c r="AL6148" s="5"/>
      <c r="AM6148" s="5"/>
      <c r="AN6148" s="5"/>
      <c r="AO6148" s="15"/>
    </row>
    <row r="6149" spans="1:41" x14ac:dyDescent="0.3">
      <c r="A6149" s="4"/>
      <c r="C6149" s="10"/>
      <c r="D6149" s="1"/>
      <c r="E6149" s="2"/>
      <c r="X6149"/>
      <c r="Y6149" s="7"/>
      <c r="AA6149"/>
      <c r="AB6149" s="7"/>
      <c r="AF6149" s="5"/>
      <c r="AG6149" s="5"/>
      <c r="AI6149" s="5"/>
      <c r="AJ6149" s="15"/>
      <c r="AK6149" s="5"/>
      <c r="AL6149" s="5"/>
      <c r="AM6149" s="5"/>
      <c r="AN6149" s="5"/>
      <c r="AO6149" s="15"/>
    </row>
    <row r="6150" spans="1:41" x14ac:dyDescent="0.3">
      <c r="A6150" s="4"/>
      <c r="C6150" s="10"/>
      <c r="D6150" s="1"/>
      <c r="E6150" s="2"/>
      <c r="X6150"/>
      <c r="Y6150" s="7"/>
      <c r="AA6150"/>
      <c r="AB6150" s="7"/>
      <c r="AF6150" s="5"/>
      <c r="AG6150" s="5"/>
      <c r="AI6150" s="5"/>
      <c r="AJ6150" s="15"/>
      <c r="AK6150" s="5"/>
      <c r="AL6150" s="5"/>
      <c r="AM6150" s="5"/>
      <c r="AN6150" s="5"/>
      <c r="AO6150" s="15"/>
    </row>
    <row r="6151" spans="1:41" x14ac:dyDescent="0.3">
      <c r="A6151" s="4"/>
      <c r="C6151" s="10"/>
      <c r="D6151" s="1"/>
      <c r="E6151" s="2"/>
      <c r="X6151"/>
      <c r="Y6151" s="7"/>
      <c r="AA6151"/>
      <c r="AB6151" s="7"/>
      <c r="AF6151" s="5"/>
      <c r="AG6151" s="5"/>
      <c r="AI6151" s="5"/>
      <c r="AJ6151" s="15"/>
      <c r="AK6151" s="5"/>
      <c r="AL6151" s="5"/>
      <c r="AM6151" s="5"/>
      <c r="AN6151" s="5"/>
      <c r="AO6151" s="15"/>
    </row>
    <row r="6152" spans="1:41" x14ac:dyDescent="0.3">
      <c r="A6152" s="4"/>
      <c r="C6152" s="10"/>
      <c r="D6152" s="1"/>
      <c r="E6152" s="2"/>
      <c r="X6152"/>
      <c r="Y6152" s="7"/>
      <c r="AA6152"/>
      <c r="AB6152" s="7"/>
      <c r="AF6152" s="5"/>
      <c r="AG6152" s="5"/>
      <c r="AI6152" s="5"/>
      <c r="AJ6152" s="15"/>
      <c r="AK6152" s="5"/>
      <c r="AL6152" s="5"/>
      <c r="AM6152" s="5"/>
      <c r="AN6152" s="5"/>
      <c r="AO6152" s="15"/>
    </row>
    <row r="6153" spans="1:41" x14ac:dyDescent="0.3">
      <c r="A6153" s="4"/>
      <c r="C6153" s="10"/>
      <c r="D6153" s="1"/>
      <c r="E6153" s="2"/>
      <c r="X6153"/>
      <c r="Y6153" s="7"/>
      <c r="AA6153"/>
      <c r="AB6153" s="7"/>
      <c r="AF6153" s="5"/>
      <c r="AG6153" s="5"/>
      <c r="AI6153" s="5"/>
      <c r="AJ6153" s="15"/>
      <c r="AK6153" s="5"/>
      <c r="AL6153" s="5"/>
      <c r="AM6153" s="5"/>
      <c r="AN6153" s="5"/>
      <c r="AO6153" s="15"/>
    </row>
    <row r="6154" spans="1:41" x14ac:dyDescent="0.3">
      <c r="A6154" s="4"/>
      <c r="C6154" s="10"/>
      <c r="D6154" s="1"/>
      <c r="E6154" s="2"/>
      <c r="X6154"/>
      <c r="Y6154" s="7"/>
      <c r="AA6154"/>
      <c r="AB6154" s="7"/>
      <c r="AF6154" s="5"/>
      <c r="AG6154" s="5"/>
      <c r="AI6154" s="5"/>
      <c r="AJ6154" s="15"/>
      <c r="AK6154" s="5"/>
      <c r="AL6154" s="5"/>
      <c r="AM6154" s="5"/>
      <c r="AN6154" s="5"/>
      <c r="AO6154" s="15"/>
    </row>
    <row r="6155" spans="1:41" x14ac:dyDescent="0.3">
      <c r="A6155" s="4"/>
      <c r="C6155" s="10"/>
      <c r="D6155" s="1"/>
      <c r="E6155" s="2"/>
      <c r="X6155"/>
      <c r="Y6155" s="7"/>
      <c r="AA6155"/>
      <c r="AB6155" s="7"/>
      <c r="AF6155" s="5"/>
      <c r="AG6155" s="5"/>
      <c r="AI6155" s="5"/>
      <c r="AJ6155" s="15"/>
      <c r="AK6155" s="5"/>
      <c r="AL6155" s="5"/>
      <c r="AM6155" s="5"/>
      <c r="AN6155" s="5"/>
      <c r="AO6155" s="15"/>
    </row>
    <row r="6156" spans="1:41" x14ac:dyDescent="0.3">
      <c r="A6156" s="4"/>
      <c r="C6156" s="10"/>
      <c r="D6156" s="1"/>
      <c r="E6156" s="2"/>
      <c r="X6156"/>
      <c r="Y6156" s="7"/>
      <c r="AA6156"/>
      <c r="AB6156" s="7"/>
      <c r="AF6156" s="5"/>
      <c r="AG6156" s="5"/>
      <c r="AI6156" s="5"/>
      <c r="AJ6156" s="15"/>
      <c r="AK6156" s="5"/>
      <c r="AL6156" s="5"/>
      <c r="AM6156" s="5"/>
      <c r="AN6156" s="5"/>
      <c r="AO6156" s="15"/>
    </row>
    <row r="6157" spans="1:41" x14ac:dyDescent="0.3">
      <c r="A6157" s="4"/>
      <c r="C6157" s="10"/>
      <c r="D6157" s="1"/>
      <c r="E6157" s="2"/>
      <c r="X6157"/>
      <c r="Y6157" s="7"/>
      <c r="AA6157"/>
      <c r="AB6157" s="7"/>
      <c r="AF6157" s="5"/>
      <c r="AG6157" s="5"/>
      <c r="AI6157" s="5"/>
      <c r="AJ6157" s="15"/>
      <c r="AK6157" s="5"/>
      <c r="AL6157" s="5"/>
      <c r="AM6157" s="5"/>
      <c r="AN6157" s="5"/>
      <c r="AO6157" s="15"/>
    </row>
    <row r="6158" spans="1:41" x14ac:dyDescent="0.3">
      <c r="A6158" s="4"/>
      <c r="C6158" s="10"/>
      <c r="D6158" s="1"/>
      <c r="E6158" s="2"/>
      <c r="X6158"/>
      <c r="Y6158" s="7"/>
      <c r="AA6158"/>
      <c r="AB6158" s="7"/>
      <c r="AF6158" s="5"/>
      <c r="AG6158" s="5"/>
      <c r="AI6158" s="5"/>
      <c r="AJ6158" s="15"/>
      <c r="AK6158" s="5"/>
      <c r="AL6158" s="5"/>
      <c r="AM6158" s="5"/>
      <c r="AN6158" s="5"/>
      <c r="AO6158" s="15"/>
    </row>
    <row r="6159" spans="1:41" x14ac:dyDescent="0.3">
      <c r="A6159" s="4"/>
      <c r="C6159" s="10"/>
      <c r="D6159" s="1"/>
      <c r="E6159" s="2"/>
      <c r="X6159"/>
      <c r="Y6159" s="7"/>
      <c r="AA6159"/>
      <c r="AB6159" s="7"/>
      <c r="AF6159" s="5"/>
      <c r="AG6159" s="5"/>
      <c r="AI6159" s="5"/>
      <c r="AJ6159" s="15"/>
      <c r="AK6159" s="5"/>
      <c r="AL6159" s="5"/>
      <c r="AM6159" s="5"/>
      <c r="AN6159" s="5"/>
      <c r="AO6159" s="15"/>
    </row>
    <row r="6160" spans="1:41" x14ac:dyDescent="0.3">
      <c r="A6160" s="4"/>
      <c r="C6160" s="10"/>
      <c r="D6160" s="1"/>
      <c r="E6160" s="2"/>
      <c r="X6160"/>
      <c r="Y6160" s="7"/>
      <c r="AA6160"/>
      <c r="AB6160" s="7"/>
      <c r="AF6160" s="5"/>
      <c r="AG6160" s="5"/>
      <c r="AI6160" s="5"/>
      <c r="AJ6160" s="15"/>
      <c r="AK6160" s="5"/>
      <c r="AL6160" s="5"/>
      <c r="AM6160" s="5"/>
      <c r="AN6160" s="5"/>
      <c r="AO6160" s="15"/>
    </row>
    <row r="6161" spans="1:41" x14ac:dyDescent="0.3">
      <c r="A6161" s="4"/>
      <c r="C6161" s="10"/>
      <c r="D6161" s="1"/>
      <c r="E6161" s="2"/>
      <c r="X6161"/>
      <c r="Y6161" s="7"/>
      <c r="AA6161"/>
      <c r="AB6161" s="7"/>
      <c r="AF6161" s="5"/>
      <c r="AG6161" s="5"/>
      <c r="AI6161" s="5"/>
      <c r="AJ6161" s="15"/>
      <c r="AK6161" s="5"/>
      <c r="AL6161" s="5"/>
      <c r="AM6161" s="5"/>
      <c r="AN6161" s="5"/>
      <c r="AO6161" s="15"/>
    </row>
    <row r="6162" spans="1:41" x14ac:dyDescent="0.3">
      <c r="A6162" s="4"/>
      <c r="C6162" s="10"/>
      <c r="D6162" s="1"/>
      <c r="E6162" s="2"/>
      <c r="X6162"/>
      <c r="Y6162" s="7"/>
      <c r="AA6162"/>
      <c r="AB6162" s="7"/>
      <c r="AF6162" s="5"/>
      <c r="AG6162" s="5"/>
      <c r="AI6162" s="5"/>
      <c r="AJ6162" s="15"/>
      <c r="AK6162" s="5"/>
      <c r="AL6162" s="5"/>
      <c r="AM6162" s="5"/>
      <c r="AN6162" s="5"/>
      <c r="AO6162" s="15"/>
    </row>
    <row r="6163" spans="1:41" x14ac:dyDescent="0.3">
      <c r="A6163" s="4"/>
      <c r="C6163" s="10"/>
      <c r="D6163" s="1"/>
      <c r="E6163" s="2"/>
      <c r="X6163"/>
      <c r="Y6163" s="7"/>
      <c r="AA6163"/>
      <c r="AB6163" s="7"/>
      <c r="AF6163" s="5"/>
      <c r="AG6163" s="5"/>
      <c r="AI6163" s="5"/>
      <c r="AJ6163" s="15"/>
      <c r="AK6163" s="5"/>
      <c r="AL6163" s="5"/>
      <c r="AM6163" s="5"/>
      <c r="AN6163" s="5"/>
      <c r="AO6163" s="15"/>
    </row>
    <row r="6164" spans="1:41" x14ac:dyDescent="0.3">
      <c r="A6164" s="4"/>
      <c r="C6164" s="10"/>
      <c r="D6164" s="1"/>
      <c r="E6164" s="2"/>
      <c r="X6164"/>
      <c r="Y6164" s="7"/>
      <c r="AA6164"/>
      <c r="AB6164" s="7"/>
      <c r="AF6164" s="5"/>
      <c r="AG6164" s="5"/>
      <c r="AI6164" s="5"/>
      <c r="AJ6164" s="15"/>
      <c r="AK6164" s="5"/>
      <c r="AL6164" s="5"/>
      <c r="AM6164" s="5"/>
      <c r="AN6164" s="5"/>
      <c r="AO6164" s="15"/>
    </row>
    <row r="6165" spans="1:41" x14ac:dyDescent="0.3">
      <c r="A6165" s="4"/>
      <c r="C6165" s="10"/>
      <c r="D6165" s="1"/>
      <c r="E6165" s="2"/>
      <c r="X6165"/>
      <c r="Y6165" s="7"/>
      <c r="AA6165"/>
      <c r="AB6165" s="7"/>
      <c r="AF6165" s="5"/>
      <c r="AG6165" s="5"/>
      <c r="AI6165" s="5"/>
      <c r="AJ6165" s="15"/>
      <c r="AK6165" s="5"/>
      <c r="AL6165" s="5"/>
      <c r="AM6165" s="5"/>
      <c r="AN6165" s="5"/>
      <c r="AO6165" s="15"/>
    </row>
    <row r="6166" spans="1:41" x14ac:dyDescent="0.3">
      <c r="A6166" s="4"/>
      <c r="C6166" s="10"/>
      <c r="D6166" s="1"/>
      <c r="E6166" s="2"/>
      <c r="X6166"/>
      <c r="Y6166" s="7"/>
      <c r="AA6166"/>
      <c r="AB6166" s="7"/>
      <c r="AF6166" s="5"/>
      <c r="AG6166" s="5"/>
      <c r="AI6166" s="5"/>
      <c r="AJ6166" s="15"/>
      <c r="AK6166" s="5"/>
      <c r="AL6166" s="5"/>
      <c r="AM6166" s="5"/>
      <c r="AN6166" s="5"/>
      <c r="AO6166" s="15"/>
    </row>
    <row r="6167" spans="1:41" x14ac:dyDescent="0.3">
      <c r="A6167" s="4"/>
      <c r="C6167" s="10"/>
      <c r="D6167" s="1"/>
      <c r="E6167" s="2"/>
      <c r="X6167"/>
      <c r="Y6167" s="7"/>
      <c r="AA6167"/>
      <c r="AB6167" s="7"/>
      <c r="AF6167" s="5"/>
      <c r="AG6167" s="5"/>
      <c r="AI6167" s="5"/>
      <c r="AJ6167" s="15"/>
      <c r="AK6167" s="5"/>
      <c r="AL6167" s="5"/>
      <c r="AM6167" s="5"/>
      <c r="AN6167" s="5"/>
      <c r="AO6167" s="15"/>
    </row>
    <row r="6168" spans="1:41" x14ac:dyDescent="0.3">
      <c r="A6168" s="4"/>
      <c r="C6168" s="10"/>
      <c r="D6168" s="1"/>
      <c r="E6168" s="2"/>
      <c r="X6168"/>
      <c r="Y6168" s="7"/>
      <c r="AA6168"/>
      <c r="AB6168" s="7"/>
      <c r="AF6168" s="5"/>
      <c r="AG6168" s="5"/>
      <c r="AI6168" s="5"/>
      <c r="AJ6168" s="15"/>
      <c r="AK6168" s="5"/>
      <c r="AL6168" s="5"/>
      <c r="AM6168" s="5"/>
      <c r="AN6168" s="5"/>
      <c r="AO6168" s="15"/>
    </row>
    <row r="6169" spans="1:41" x14ac:dyDescent="0.3">
      <c r="A6169" s="4"/>
      <c r="C6169" s="10"/>
      <c r="D6169" s="1"/>
      <c r="E6169" s="2"/>
      <c r="X6169"/>
      <c r="Y6169" s="7"/>
      <c r="AA6169"/>
      <c r="AB6169" s="7"/>
      <c r="AF6169" s="5"/>
      <c r="AG6169" s="5"/>
      <c r="AI6169" s="5"/>
      <c r="AJ6169" s="15"/>
      <c r="AK6169" s="5"/>
      <c r="AL6169" s="5"/>
      <c r="AM6169" s="5"/>
      <c r="AN6169" s="5"/>
      <c r="AO6169" s="15"/>
    </row>
    <row r="6170" spans="1:41" x14ac:dyDescent="0.3">
      <c r="A6170" s="4"/>
      <c r="C6170" s="10"/>
      <c r="D6170" s="1"/>
      <c r="E6170" s="2"/>
      <c r="X6170"/>
      <c r="Y6170" s="7"/>
      <c r="AA6170"/>
      <c r="AB6170" s="7"/>
      <c r="AF6170" s="5"/>
      <c r="AG6170" s="5"/>
      <c r="AI6170" s="5"/>
      <c r="AJ6170" s="15"/>
      <c r="AK6170" s="5"/>
      <c r="AL6170" s="5"/>
      <c r="AM6170" s="5"/>
      <c r="AN6170" s="5"/>
      <c r="AO6170" s="15"/>
    </row>
    <row r="6171" spans="1:41" x14ac:dyDescent="0.3">
      <c r="A6171" s="4"/>
      <c r="C6171" s="10"/>
      <c r="D6171" s="1"/>
      <c r="E6171" s="2"/>
      <c r="X6171"/>
      <c r="Y6171" s="7"/>
      <c r="AA6171"/>
      <c r="AB6171" s="7"/>
      <c r="AF6171" s="5"/>
      <c r="AG6171" s="5"/>
      <c r="AI6171" s="5"/>
      <c r="AJ6171" s="15"/>
      <c r="AK6171" s="5"/>
      <c r="AL6171" s="5"/>
      <c r="AM6171" s="5"/>
      <c r="AN6171" s="5"/>
      <c r="AO6171" s="15"/>
    </row>
    <row r="6172" spans="1:41" x14ac:dyDescent="0.3">
      <c r="A6172" s="4"/>
      <c r="C6172" s="10"/>
      <c r="D6172" s="1"/>
      <c r="E6172" s="2"/>
      <c r="X6172"/>
      <c r="Y6172" s="7"/>
      <c r="AA6172"/>
      <c r="AB6172" s="7"/>
      <c r="AF6172" s="5"/>
      <c r="AG6172" s="5"/>
      <c r="AI6172" s="5"/>
      <c r="AJ6172" s="15"/>
      <c r="AK6172" s="5"/>
      <c r="AL6172" s="5"/>
      <c r="AM6172" s="5"/>
      <c r="AN6172" s="5"/>
      <c r="AO6172" s="15"/>
    </row>
    <row r="6173" spans="1:41" x14ac:dyDescent="0.3">
      <c r="A6173" s="4"/>
      <c r="C6173" s="10"/>
      <c r="D6173" s="1"/>
      <c r="E6173" s="2"/>
      <c r="X6173"/>
      <c r="Y6173" s="7"/>
      <c r="AA6173"/>
      <c r="AB6173" s="7"/>
      <c r="AF6173" s="5"/>
      <c r="AG6173" s="5"/>
      <c r="AI6173" s="5"/>
      <c r="AJ6173" s="15"/>
      <c r="AK6173" s="5"/>
      <c r="AL6173" s="5"/>
      <c r="AM6173" s="5"/>
      <c r="AN6173" s="5"/>
      <c r="AO6173" s="15"/>
    </row>
    <row r="6174" spans="1:41" x14ac:dyDescent="0.3">
      <c r="A6174" s="4"/>
      <c r="C6174" s="10"/>
      <c r="D6174" s="1"/>
      <c r="E6174" s="2"/>
      <c r="X6174"/>
      <c r="Y6174" s="7"/>
      <c r="AA6174"/>
      <c r="AB6174" s="7"/>
      <c r="AF6174" s="5"/>
      <c r="AG6174" s="5"/>
      <c r="AI6174" s="5"/>
      <c r="AJ6174" s="15"/>
      <c r="AK6174" s="5"/>
      <c r="AL6174" s="5"/>
      <c r="AM6174" s="5"/>
      <c r="AN6174" s="5"/>
      <c r="AO6174" s="15"/>
    </row>
    <row r="6175" spans="1:41" x14ac:dyDescent="0.3">
      <c r="A6175" s="4"/>
      <c r="C6175" s="10"/>
      <c r="D6175" s="1"/>
      <c r="E6175" s="2"/>
      <c r="X6175"/>
      <c r="Y6175" s="7"/>
      <c r="AA6175"/>
      <c r="AB6175" s="7"/>
      <c r="AF6175" s="5"/>
      <c r="AG6175" s="5"/>
      <c r="AI6175" s="5"/>
      <c r="AJ6175" s="15"/>
      <c r="AK6175" s="5"/>
      <c r="AL6175" s="5"/>
      <c r="AM6175" s="5"/>
      <c r="AN6175" s="5"/>
      <c r="AO6175" s="15"/>
    </row>
    <row r="6176" spans="1:41" x14ac:dyDescent="0.3">
      <c r="A6176" s="4"/>
      <c r="C6176" s="10"/>
      <c r="D6176" s="1"/>
      <c r="E6176" s="2"/>
      <c r="X6176"/>
      <c r="Y6176" s="7"/>
      <c r="AA6176"/>
      <c r="AB6176" s="7"/>
      <c r="AF6176" s="5"/>
      <c r="AG6176" s="5"/>
      <c r="AI6176" s="5"/>
      <c r="AJ6176" s="15"/>
      <c r="AK6176" s="5"/>
      <c r="AL6176" s="5"/>
      <c r="AM6176" s="5"/>
      <c r="AN6176" s="5"/>
      <c r="AO6176" s="15"/>
    </row>
    <row r="6177" spans="1:41" x14ac:dyDescent="0.3">
      <c r="A6177" s="4"/>
      <c r="C6177" s="10"/>
      <c r="D6177" s="1"/>
      <c r="E6177" s="2"/>
      <c r="X6177"/>
      <c r="Y6177" s="7"/>
      <c r="AA6177"/>
      <c r="AB6177" s="7"/>
      <c r="AF6177" s="5"/>
      <c r="AG6177" s="5"/>
      <c r="AI6177" s="5"/>
      <c r="AJ6177" s="15"/>
      <c r="AK6177" s="5"/>
      <c r="AL6177" s="5"/>
      <c r="AM6177" s="5"/>
      <c r="AN6177" s="5"/>
      <c r="AO6177" s="15"/>
    </row>
    <row r="6178" spans="1:41" x14ac:dyDescent="0.3">
      <c r="A6178" s="4"/>
      <c r="C6178" s="10"/>
      <c r="D6178" s="1"/>
      <c r="E6178" s="2"/>
      <c r="X6178"/>
      <c r="Y6178" s="7"/>
      <c r="AA6178"/>
      <c r="AB6178" s="7"/>
      <c r="AF6178" s="5"/>
      <c r="AG6178" s="5"/>
      <c r="AI6178" s="5"/>
      <c r="AJ6178" s="15"/>
      <c r="AK6178" s="5"/>
      <c r="AL6178" s="5"/>
      <c r="AM6178" s="5"/>
      <c r="AN6178" s="5"/>
      <c r="AO6178" s="15"/>
    </row>
    <row r="6179" spans="1:41" x14ac:dyDescent="0.3">
      <c r="A6179" s="4"/>
      <c r="C6179" s="10"/>
      <c r="D6179" s="1"/>
      <c r="E6179" s="2"/>
      <c r="X6179"/>
      <c r="Y6179" s="7"/>
      <c r="AA6179"/>
      <c r="AB6179" s="7"/>
      <c r="AF6179" s="5"/>
      <c r="AG6179" s="5"/>
      <c r="AI6179" s="5"/>
      <c r="AJ6179" s="15"/>
      <c r="AK6179" s="5"/>
      <c r="AL6179" s="5"/>
      <c r="AM6179" s="5"/>
      <c r="AN6179" s="5"/>
      <c r="AO6179" s="15"/>
    </row>
    <row r="6180" spans="1:41" x14ac:dyDescent="0.3">
      <c r="A6180" s="4"/>
      <c r="C6180" s="10"/>
      <c r="D6180" s="1"/>
      <c r="E6180" s="2"/>
      <c r="X6180"/>
      <c r="Y6180" s="7"/>
      <c r="AA6180"/>
      <c r="AB6180" s="7"/>
      <c r="AF6180" s="5"/>
      <c r="AG6180" s="5"/>
      <c r="AI6180" s="5"/>
      <c r="AJ6180" s="15"/>
      <c r="AK6180" s="5"/>
      <c r="AL6180" s="5"/>
      <c r="AM6180" s="5"/>
      <c r="AN6180" s="5"/>
      <c r="AO6180" s="15"/>
    </row>
    <row r="6181" spans="1:41" x14ac:dyDescent="0.3">
      <c r="A6181" s="4"/>
      <c r="C6181" s="10"/>
      <c r="D6181" s="1"/>
      <c r="E6181" s="2"/>
      <c r="X6181"/>
      <c r="Y6181" s="7"/>
      <c r="AA6181"/>
      <c r="AB6181" s="7"/>
      <c r="AF6181" s="5"/>
      <c r="AG6181" s="5"/>
      <c r="AI6181" s="5"/>
      <c r="AJ6181" s="15"/>
      <c r="AK6181" s="5"/>
      <c r="AL6181" s="5"/>
      <c r="AM6181" s="5"/>
      <c r="AN6181" s="5"/>
      <c r="AO6181" s="15"/>
    </row>
    <row r="6182" spans="1:41" x14ac:dyDescent="0.3">
      <c r="A6182" s="4"/>
      <c r="C6182" s="10"/>
      <c r="D6182" s="1"/>
      <c r="E6182" s="2"/>
      <c r="X6182"/>
      <c r="Y6182" s="7"/>
      <c r="AA6182"/>
      <c r="AB6182" s="7"/>
      <c r="AF6182" s="5"/>
      <c r="AG6182" s="5"/>
      <c r="AI6182" s="5"/>
      <c r="AJ6182" s="15"/>
      <c r="AK6182" s="5"/>
      <c r="AL6182" s="5"/>
      <c r="AM6182" s="5"/>
      <c r="AN6182" s="5"/>
      <c r="AO6182" s="15"/>
    </row>
    <row r="6183" spans="1:41" x14ac:dyDescent="0.3">
      <c r="A6183" s="4"/>
      <c r="C6183" s="10"/>
      <c r="D6183" s="1"/>
      <c r="E6183" s="2"/>
      <c r="X6183"/>
      <c r="Y6183" s="7"/>
      <c r="AA6183"/>
      <c r="AB6183" s="7"/>
      <c r="AF6183" s="5"/>
      <c r="AG6183" s="5"/>
      <c r="AI6183" s="5"/>
      <c r="AJ6183" s="15"/>
      <c r="AK6183" s="5"/>
      <c r="AL6183" s="5"/>
      <c r="AM6183" s="5"/>
      <c r="AN6183" s="5"/>
      <c r="AO6183" s="15"/>
    </row>
    <row r="6184" spans="1:41" x14ac:dyDescent="0.3">
      <c r="A6184" s="4"/>
      <c r="C6184" s="10"/>
      <c r="D6184" s="1"/>
      <c r="E6184" s="2"/>
      <c r="X6184"/>
      <c r="Y6184" s="7"/>
      <c r="AA6184"/>
      <c r="AB6184" s="7"/>
      <c r="AF6184" s="5"/>
      <c r="AG6184" s="5"/>
      <c r="AI6184" s="5"/>
      <c r="AJ6184" s="15"/>
      <c r="AK6184" s="5"/>
      <c r="AL6184" s="5"/>
      <c r="AM6184" s="5"/>
      <c r="AN6184" s="5"/>
      <c r="AO6184" s="15"/>
    </row>
    <row r="6185" spans="1:41" x14ac:dyDescent="0.3">
      <c r="A6185" s="4"/>
      <c r="C6185" s="10"/>
      <c r="D6185" s="1"/>
      <c r="E6185" s="2"/>
      <c r="X6185"/>
      <c r="Y6185" s="7"/>
      <c r="AA6185"/>
      <c r="AB6185" s="7"/>
      <c r="AF6185" s="5"/>
      <c r="AG6185" s="5"/>
      <c r="AI6185" s="5"/>
      <c r="AJ6185" s="15"/>
      <c r="AK6185" s="5"/>
      <c r="AL6185" s="5"/>
      <c r="AM6185" s="5"/>
      <c r="AN6185" s="5"/>
      <c r="AO6185" s="15"/>
    </row>
    <row r="6186" spans="1:41" x14ac:dyDescent="0.3">
      <c r="A6186" s="4"/>
      <c r="C6186" s="10"/>
      <c r="D6186" s="1"/>
      <c r="E6186" s="2"/>
      <c r="X6186"/>
      <c r="Y6186" s="7"/>
      <c r="AA6186"/>
      <c r="AB6186" s="7"/>
      <c r="AF6186" s="5"/>
      <c r="AG6186" s="5"/>
      <c r="AI6186" s="5"/>
      <c r="AJ6186" s="15"/>
      <c r="AK6186" s="5"/>
      <c r="AL6186" s="5"/>
      <c r="AM6186" s="5"/>
      <c r="AN6186" s="5"/>
      <c r="AO6186" s="15"/>
    </row>
    <row r="6187" spans="1:41" x14ac:dyDescent="0.3">
      <c r="A6187" s="4"/>
      <c r="C6187" s="10"/>
      <c r="D6187" s="1"/>
      <c r="E6187" s="2"/>
      <c r="X6187"/>
      <c r="Y6187" s="7"/>
      <c r="AA6187"/>
      <c r="AB6187" s="7"/>
      <c r="AF6187" s="5"/>
      <c r="AG6187" s="5"/>
      <c r="AI6187" s="5"/>
      <c r="AJ6187" s="15"/>
      <c r="AK6187" s="5"/>
      <c r="AL6187" s="5"/>
      <c r="AM6187" s="5"/>
      <c r="AN6187" s="5"/>
      <c r="AO6187" s="15"/>
    </row>
    <row r="6188" spans="1:41" x14ac:dyDescent="0.3">
      <c r="A6188" s="4"/>
      <c r="C6188" s="10"/>
      <c r="D6188" s="1"/>
      <c r="E6188" s="2"/>
      <c r="X6188"/>
      <c r="Y6188" s="7"/>
      <c r="AA6188"/>
      <c r="AB6188" s="7"/>
      <c r="AF6188" s="5"/>
      <c r="AG6188" s="5"/>
      <c r="AI6188" s="5"/>
      <c r="AJ6188" s="15"/>
      <c r="AK6188" s="5"/>
      <c r="AL6188" s="5"/>
      <c r="AM6188" s="5"/>
      <c r="AN6188" s="5"/>
      <c r="AO6188" s="15"/>
    </row>
    <row r="6189" spans="1:41" x14ac:dyDescent="0.3">
      <c r="A6189" s="4"/>
      <c r="C6189" s="10"/>
      <c r="D6189" s="1"/>
      <c r="E6189" s="2"/>
      <c r="X6189"/>
      <c r="Y6189" s="7"/>
      <c r="AA6189"/>
      <c r="AB6189" s="7"/>
      <c r="AF6189" s="5"/>
      <c r="AG6189" s="5"/>
      <c r="AI6189" s="5"/>
      <c r="AJ6189" s="15"/>
      <c r="AK6189" s="5"/>
      <c r="AL6189" s="5"/>
      <c r="AM6189" s="5"/>
      <c r="AN6189" s="5"/>
      <c r="AO6189" s="15"/>
    </row>
    <row r="6190" spans="1:41" x14ac:dyDescent="0.3">
      <c r="A6190" s="4"/>
      <c r="C6190" s="10"/>
      <c r="D6190" s="1"/>
      <c r="E6190" s="2"/>
      <c r="X6190"/>
      <c r="Y6190" s="7"/>
      <c r="AA6190"/>
      <c r="AB6190" s="7"/>
      <c r="AF6190" s="5"/>
      <c r="AG6190" s="5"/>
      <c r="AI6190" s="5"/>
      <c r="AJ6190" s="15"/>
      <c r="AK6190" s="5"/>
      <c r="AL6190" s="5"/>
      <c r="AM6190" s="5"/>
      <c r="AN6190" s="5"/>
      <c r="AO6190" s="15"/>
    </row>
    <row r="6191" spans="1:41" x14ac:dyDescent="0.3">
      <c r="A6191" s="4"/>
      <c r="C6191" s="10"/>
      <c r="D6191" s="1"/>
      <c r="E6191" s="2"/>
      <c r="X6191"/>
      <c r="Y6191" s="7"/>
      <c r="AA6191"/>
      <c r="AB6191" s="7"/>
      <c r="AF6191" s="5"/>
      <c r="AG6191" s="5"/>
      <c r="AI6191" s="5"/>
      <c r="AJ6191" s="15"/>
      <c r="AK6191" s="5"/>
      <c r="AL6191" s="5"/>
      <c r="AM6191" s="5"/>
      <c r="AN6191" s="5"/>
      <c r="AO6191" s="15"/>
    </row>
    <row r="6192" spans="1:41" x14ac:dyDescent="0.3">
      <c r="A6192" s="4"/>
      <c r="C6192" s="10"/>
      <c r="D6192" s="1"/>
      <c r="E6192" s="2"/>
      <c r="X6192"/>
      <c r="Y6192" s="7"/>
      <c r="AA6192"/>
      <c r="AB6192" s="7"/>
      <c r="AF6192" s="5"/>
      <c r="AG6192" s="5"/>
      <c r="AI6192" s="5"/>
      <c r="AJ6192" s="15"/>
      <c r="AK6192" s="5"/>
      <c r="AL6192" s="5"/>
      <c r="AM6192" s="5"/>
      <c r="AN6192" s="5"/>
      <c r="AO6192" s="15"/>
    </row>
    <row r="6193" spans="1:41" x14ac:dyDescent="0.3">
      <c r="A6193" s="4"/>
      <c r="C6193" s="10"/>
      <c r="D6193" s="1"/>
      <c r="E6193" s="2"/>
      <c r="X6193"/>
      <c r="Y6193" s="7"/>
      <c r="AA6193"/>
      <c r="AB6193" s="7"/>
      <c r="AF6193" s="5"/>
      <c r="AG6193" s="5"/>
      <c r="AI6193" s="5"/>
      <c r="AJ6193" s="15"/>
      <c r="AK6193" s="5"/>
      <c r="AL6193" s="5"/>
      <c r="AM6193" s="5"/>
      <c r="AN6193" s="5"/>
      <c r="AO6193" s="15"/>
    </row>
    <row r="6194" spans="1:41" x14ac:dyDescent="0.3">
      <c r="A6194" s="4"/>
      <c r="C6194" s="10"/>
      <c r="D6194" s="1"/>
      <c r="E6194" s="2"/>
      <c r="X6194"/>
      <c r="Y6194" s="7"/>
      <c r="AA6194"/>
      <c r="AB6194" s="7"/>
      <c r="AF6194" s="5"/>
      <c r="AG6194" s="5"/>
      <c r="AI6194" s="5"/>
      <c r="AJ6194" s="15"/>
      <c r="AK6194" s="5"/>
      <c r="AL6194" s="5"/>
      <c r="AM6194" s="5"/>
      <c r="AN6194" s="5"/>
      <c r="AO6194" s="15"/>
    </row>
    <row r="6195" spans="1:41" x14ac:dyDescent="0.3">
      <c r="A6195" s="4"/>
      <c r="C6195" s="10"/>
      <c r="D6195" s="1"/>
      <c r="E6195" s="2"/>
      <c r="X6195"/>
      <c r="Y6195" s="7"/>
      <c r="AA6195"/>
      <c r="AB6195" s="7"/>
      <c r="AF6195" s="5"/>
      <c r="AG6195" s="5"/>
      <c r="AI6195" s="5"/>
      <c r="AJ6195" s="15"/>
      <c r="AK6195" s="5"/>
      <c r="AL6195" s="5"/>
      <c r="AM6195" s="5"/>
      <c r="AN6195" s="5"/>
      <c r="AO6195" s="15"/>
    </row>
    <row r="6196" spans="1:41" x14ac:dyDescent="0.3">
      <c r="A6196" s="4"/>
      <c r="C6196" s="10"/>
      <c r="D6196" s="1"/>
      <c r="E6196" s="2"/>
      <c r="X6196"/>
      <c r="Y6196" s="7"/>
      <c r="AA6196"/>
      <c r="AB6196" s="7"/>
      <c r="AF6196" s="5"/>
      <c r="AG6196" s="5"/>
      <c r="AI6196" s="5"/>
      <c r="AJ6196" s="15"/>
      <c r="AK6196" s="5"/>
      <c r="AL6196" s="5"/>
      <c r="AM6196" s="5"/>
      <c r="AN6196" s="5"/>
      <c r="AO6196" s="15"/>
    </row>
    <row r="6197" spans="1:41" x14ac:dyDescent="0.3">
      <c r="A6197" s="4"/>
      <c r="C6197" s="10"/>
      <c r="D6197" s="1"/>
      <c r="E6197" s="2"/>
      <c r="X6197"/>
      <c r="Y6197" s="7"/>
      <c r="AA6197"/>
      <c r="AB6197" s="7"/>
      <c r="AF6197" s="5"/>
      <c r="AG6197" s="5"/>
      <c r="AI6197" s="5"/>
      <c r="AJ6197" s="15"/>
      <c r="AK6197" s="5"/>
      <c r="AL6197" s="5"/>
      <c r="AM6197" s="5"/>
      <c r="AN6197" s="5"/>
      <c r="AO6197" s="15"/>
    </row>
    <row r="6198" spans="1:41" x14ac:dyDescent="0.3">
      <c r="A6198" s="4"/>
      <c r="C6198" s="10"/>
      <c r="D6198" s="1"/>
      <c r="E6198" s="2"/>
      <c r="X6198"/>
      <c r="Y6198" s="7"/>
      <c r="AA6198"/>
      <c r="AB6198" s="7"/>
      <c r="AF6198" s="5"/>
      <c r="AG6198" s="5"/>
      <c r="AI6198" s="5"/>
      <c r="AJ6198" s="15"/>
      <c r="AK6198" s="5"/>
      <c r="AL6198" s="5"/>
      <c r="AM6198" s="5"/>
      <c r="AN6198" s="5"/>
      <c r="AO6198" s="15"/>
    </row>
    <row r="6199" spans="1:41" x14ac:dyDescent="0.3">
      <c r="A6199" s="4"/>
      <c r="C6199" s="10"/>
      <c r="D6199" s="1"/>
      <c r="E6199" s="2"/>
      <c r="X6199"/>
      <c r="Y6199" s="7"/>
      <c r="AA6199"/>
      <c r="AB6199" s="7"/>
      <c r="AF6199" s="5"/>
      <c r="AG6199" s="5"/>
      <c r="AI6199" s="5"/>
      <c r="AJ6199" s="15"/>
      <c r="AK6199" s="5"/>
      <c r="AL6199" s="5"/>
      <c r="AM6199" s="5"/>
      <c r="AN6199" s="5"/>
      <c r="AO6199" s="15"/>
    </row>
    <row r="6200" spans="1:41" x14ac:dyDescent="0.3">
      <c r="A6200" s="4"/>
      <c r="C6200" s="10"/>
      <c r="D6200" s="1"/>
      <c r="E6200" s="2"/>
      <c r="X6200"/>
      <c r="Y6200" s="7"/>
      <c r="AA6200"/>
      <c r="AB6200" s="7"/>
      <c r="AF6200" s="5"/>
      <c r="AG6200" s="5"/>
      <c r="AI6200" s="5"/>
      <c r="AJ6200" s="15"/>
      <c r="AK6200" s="5"/>
      <c r="AL6200" s="5"/>
      <c r="AM6200" s="5"/>
      <c r="AN6200" s="5"/>
      <c r="AO6200" s="15"/>
    </row>
    <row r="6201" spans="1:41" x14ac:dyDescent="0.3">
      <c r="A6201" s="4"/>
      <c r="C6201" s="10"/>
      <c r="D6201" s="1"/>
      <c r="E6201" s="2"/>
      <c r="X6201"/>
      <c r="Y6201" s="7"/>
      <c r="AA6201"/>
      <c r="AB6201" s="7"/>
      <c r="AF6201" s="5"/>
      <c r="AG6201" s="5"/>
      <c r="AI6201" s="5"/>
      <c r="AJ6201" s="15"/>
      <c r="AK6201" s="5"/>
      <c r="AL6201" s="5"/>
      <c r="AM6201" s="5"/>
      <c r="AN6201" s="5"/>
      <c r="AO6201" s="15"/>
    </row>
    <row r="6202" spans="1:41" x14ac:dyDescent="0.3">
      <c r="A6202" s="4"/>
      <c r="C6202" s="10"/>
      <c r="D6202" s="1"/>
      <c r="E6202" s="2"/>
      <c r="X6202"/>
      <c r="Y6202" s="7"/>
      <c r="AA6202"/>
      <c r="AB6202" s="7"/>
      <c r="AF6202" s="5"/>
      <c r="AG6202" s="5"/>
      <c r="AI6202" s="5"/>
      <c r="AJ6202" s="15"/>
      <c r="AK6202" s="5"/>
      <c r="AL6202" s="5"/>
      <c r="AM6202" s="5"/>
      <c r="AN6202" s="5"/>
      <c r="AO6202" s="15"/>
    </row>
    <row r="6203" spans="1:41" x14ac:dyDescent="0.3">
      <c r="A6203" s="4"/>
      <c r="C6203" s="10"/>
      <c r="D6203" s="1"/>
      <c r="E6203" s="2"/>
      <c r="X6203"/>
      <c r="Y6203" s="7"/>
      <c r="AA6203"/>
      <c r="AB6203" s="7"/>
      <c r="AF6203" s="5"/>
      <c r="AG6203" s="5"/>
      <c r="AI6203" s="5"/>
      <c r="AJ6203" s="15"/>
      <c r="AK6203" s="5"/>
      <c r="AL6203" s="5"/>
      <c r="AM6203" s="5"/>
      <c r="AN6203" s="5"/>
      <c r="AO6203" s="15"/>
    </row>
    <row r="6204" spans="1:41" x14ac:dyDescent="0.3">
      <c r="A6204" s="4"/>
      <c r="C6204" s="10"/>
      <c r="D6204" s="1"/>
      <c r="E6204" s="2"/>
      <c r="X6204"/>
      <c r="Y6204" s="7"/>
      <c r="AA6204"/>
      <c r="AB6204" s="7"/>
      <c r="AF6204" s="5"/>
      <c r="AG6204" s="5"/>
      <c r="AI6204" s="5"/>
      <c r="AJ6204" s="15"/>
      <c r="AK6204" s="5"/>
      <c r="AL6204" s="5"/>
      <c r="AM6204" s="5"/>
      <c r="AN6204" s="5"/>
      <c r="AO6204" s="15"/>
    </row>
    <row r="6205" spans="1:41" x14ac:dyDescent="0.3">
      <c r="A6205" s="4"/>
      <c r="C6205" s="10"/>
      <c r="D6205" s="1"/>
      <c r="E6205" s="2"/>
      <c r="X6205"/>
      <c r="Y6205" s="7"/>
      <c r="AA6205"/>
      <c r="AB6205" s="7"/>
      <c r="AF6205" s="5"/>
      <c r="AG6205" s="5"/>
      <c r="AI6205" s="5"/>
      <c r="AJ6205" s="15"/>
      <c r="AK6205" s="5"/>
      <c r="AL6205" s="5"/>
      <c r="AM6205" s="5"/>
      <c r="AN6205" s="5"/>
      <c r="AO6205" s="15"/>
    </row>
    <row r="6206" spans="1:41" x14ac:dyDescent="0.3">
      <c r="A6206" s="4"/>
      <c r="C6206" s="10"/>
      <c r="D6206" s="1"/>
      <c r="E6206" s="2"/>
      <c r="X6206"/>
      <c r="Y6206" s="7"/>
      <c r="AA6206"/>
      <c r="AB6206" s="7"/>
      <c r="AF6206" s="5"/>
      <c r="AG6206" s="5"/>
      <c r="AI6206" s="5"/>
      <c r="AJ6206" s="15"/>
      <c r="AK6206" s="5"/>
      <c r="AL6206" s="5"/>
      <c r="AM6206" s="5"/>
      <c r="AN6206" s="5"/>
      <c r="AO6206" s="15"/>
    </row>
    <row r="6207" spans="1:41" x14ac:dyDescent="0.3">
      <c r="A6207" s="4"/>
      <c r="C6207" s="10"/>
      <c r="D6207" s="1"/>
      <c r="E6207" s="2"/>
      <c r="X6207"/>
      <c r="Y6207" s="7"/>
      <c r="AA6207"/>
      <c r="AB6207" s="7"/>
      <c r="AF6207" s="5"/>
      <c r="AG6207" s="5"/>
      <c r="AI6207" s="5"/>
      <c r="AJ6207" s="15"/>
      <c r="AK6207" s="5"/>
      <c r="AL6207" s="5"/>
      <c r="AM6207" s="5"/>
      <c r="AN6207" s="5"/>
      <c r="AO6207" s="15"/>
    </row>
    <row r="6208" spans="1:41" x14ac:dyDescent="0.3">
      <c r="A6208" s="4"/>
      <c r="C6208" s="10"/>
      <c r="D6208" s="1"/>
      <c r="E6208" s="2"/>
      <c r="X6208"/>
      <c r="Y6208" s="7"/>
      <c r="AA6208"/>
      <c r="AB6208" s="7"/>
      <c r="AF6208" s="5"/>
      <c r="AG6208" s="5"/>
      <c r="AI6208" s="5"/>
      <c r="AJ6208" s="15"/>
      <c r="AK6208" s="5"/>
      <c r="AL6208" s="5"/>
      <c r="AM6208" s="5"/>
      <c r="AN6208" s="5"/>
      <c r="AO6208" s="15"/>
    </row>
    <row r="6209" spans="1:41" x14ac:dyDescent="0.3">
      <c r="A6209" s="4"/>
      <c r="C6209" s="10"/>
      <c r="D6209" s="1"/>
      <c r="E6209" s="2"/>
      <c r="X6209"/>
      <c r="Y6209" s="7"/>
      <c r="AA6209"/>
      <c r="AB6209" s="7"/>
      <c r="AF6209" s="5"/>
      <c r="AG6209" s="5"/>
      <c r="AI6209" s="5"/>
      <c r="AJ6209" s="15"/>
      <c r="AK6209" s="5"/>
      <c r="AL6209" s="5"/>
      <c r="AM6209" s="5"/>
      <c r="AN6209" s="5"/>
      <c r="AO6209" s="15"/>
    </row>
    <row r="6210" spans="1:41" x14ac:dyDescent="0.3">
      <c r="A6210" s="4"/>
      <c r="C6210" s="10"/>
      <c r="D6210" s="1"/>
      <c r="E6210" s="2"/>
      <c r="X6210"/>
      <c r="Y6210" s="7"/>
      <c r="AA6210"/>
      <c r="AB6210" s="7"/>
      <c r="AF6210" s="5"/>
      <c r="AG6210" s="5"/>
      <c r="AI6210" s="5"/>
      <c r="AJ6210" s="15"/>
      <c r="AK6210" s="5"/>
      <c r="AL6210" s="5"/>
      <c r="AM6210" s="5"/>
      <c r="AN6210" s="5"/>
      <c r="AO6210" s="15"/>
    </row>
    <row r="6211" spans="1:41" x14ac:dyDescent="0.3">
      <c r="A6211" s="4"/>
      <c r="C6211" s="10"/>
      <c r="D6211" s="1"/>
      <c r="E6211" s="2"/>
      <c r="X6211"/>
      <c r="Y6211" s="7"/>
      <c r="AA6211"/>
      <c r="AB6211" s="7"/>
      <c r="AF6211" s="5"/>
      <c r="AG6211" s="5"/>
      <c r="AI6211" s="5"/>
      <c r="AJ6211" s="15"/>
      <c r="AK6211" s="5"/>
      <c r="AL6211" s="5"/>
      <c r="AM6211" s="5"/>
      <c r="AN6211" s="5"/>
      <c r="AO6211" s="15"/>
    </row>
    <row r="6212" spans="1:41" x14ac:dyDescent="0.3">
      <c r="A6212" s="4"/>
      <c r="C6212" s="10"/>
      <c r="D6212" s="1"/>
      <c r="E6212" s="2"/>
      <c r="X6212"/>
      <c r="Y6212" s="7"/>
      <c r="AA6212"/>
      <c r="AB6212" s="7"/>
      <c r="AF6212" s="5"/>
      <c r="AG6212" s="5"/>
      <c r="AI6212" s="5"/>
      <c r="AJ6212" s="15"/>
      <c r="AK6212" s="5"/>
      <c r="AL6212" s="5"/>
      <c r="AM6212" s="5"/>
      <c r="AN6212" s="5"/>
      <c r="AO6212" s="15"/>
    </row>
    <row r="6213" spans="1:41" x14ac:dyDescent="0.3">
      <c r="A6213" s="4"/>
      <c r="C6213" s="10"/>
      <c r="D6213" s="1"/>
      <c r="E6213" s="2"/>
      <c r="X6213"/>
      <c r="Y6213" s="7"/>
      <c r="AA6213"/>
      <c r="AB6213" s="7"/>
      <c r="AF6213" s="5"/>
      <c r="AG6213" s="5"/>
      <c r="AI6213" s="5"/>
      <c r="AJ6213" s="15"/>
      <c r="AK6213" s="5"/>
      <c r="AL6213" s="5"/>
      <c r="AM6213" s="5"/>
      <c r="AN6213" s="5"/>
      <c r="AO6213" s="15"/>
    </row>
    <row r="6214" spans="1:41" x14ac:dyDescent="0.3">
      <c r="A6214" s="4"/>
      <c r="C6214" s="10"/>
      <c r="D6214" s="1"/>
      <c r="E6214" s="2"/>
      <c r="X6214"/>
      <c r="Y6214" s="7"/>
      <c r="AA6214"/>
      <c r="AB6214" s="7"/>
      <c r="AF6214" s="5"/>
      <c r="AG6214" s="5"/>
      <c r="AI6214" s="5"/>
      <c r="AJ6214" s="15"/>
      <c r="AK6214" s="5"/>
      <c r="AL6214" s="5"/>
      <c r="AM6214" s="5"/>
      <c r="AN6214" s="5"/>
      <c r="AO6214" s="15"/>
    </row>
    <row r="6215" spans="1:41" x14ac:dyDescent="0.3">
      <c r="A6215" s="4"/>
      <c r="C6215" s="10"/>
      <c r="D6215" s="1"/>
      <c r="E6215" s="2"/>
      <c r="X6215"/>
      <c r="Y6215" s="7"/>
      <c r="AA6215"/>
      <c r="AB6215" s="7"/>
      <c r="AF6215" s="5"/>
      <c r="AG6215" s="5"/>
      <c r="AI6215" s="5"/>
      <c r="AJ6215" s="15"/>
      <c r="AK6215" s="5"/>
      <c r="AL6215" s="5"/>
      <c r="AM6215" s="5"/>
      <c r="AN6215" s="5"/>
      <c r="AO6215" s="15"/>
    </row>
    <row r="6216" spans="1:41" x14ac:dyDescent="0.3">
      <c r="A6216" s="4"/>
      <c r="C6216" s="10"/>
      <c r="D6216" s="1"/>
      <c r="E6216" s="2"/>
      <c r="X6216"/>
      <c r="Y6216" s="7"/>
      <c r="AA6216"/>
      <c r="AB6216" s="7"/>
      <c r="AF6216" s="5"/>
      <c r="AG6216" s="5"/>
      <c r="AI6216" s="5"/>
      <c r="AJ6216" s="15"/>
      <c r="AK6216" s="5"/>
      <c r="AL6216" s="5"/>
      <c r="AM6216" s="5"/>
      <c r="AN6216" s="5"/>
      <c r="AO6216" s="15"/>
    </row>
    <row r="6217" spans="1:41" x14ac:dyDescent="0.3">
      <c r="A6217" s="4"/>
      <c r="C6217" s="10"/>
      <c r="D6217" s="1"/>
      <c r="E6217" s="2"/>
      <c r="X6217"/>
      <c r="Y6217" s="7"/>
      <c r="AA6217"/>
      <c r="AB6217" s="7"/>
      <c r="AF6217" s="5"/>
      <c r="AG6217" s="5"/>
      <c r="AI6217" s="5"/>
      <c r="AJ6217" s="15"/>
      <c r="AK6217" s="5"/>
      <c r="AL6217" s="5"/>
      <c r="AM6217" s="5"/>
      <c r="AN6217" s="5"/>
      <c r="AO6217" s="15"/>
    </row>
    <row r="6218" spans="1:41" x14ac:dyDescent="0.3">
      <c r="A6218" s="4"/>
      <c r="C6218" s="10"/>
      <c r="D6218" s="1"/>
      <c r="E6218" s="2"/>
      <c r="X6218"/>
      <c r="Y6218" s="7"/>
      <c r="AA6218"/>
      <c r="AB6218" s="7"/>
      <c r="AF6218" s="5"/>
      <c r="AG6218" s="5"/>
      <c r="AI6218" s="5"/>
      <c r="AJ6218" s="15"/>
      <c r="AK6218" s="5"/>
      <c r="AL6218" s="5"/>
      <c r="AM6218" s="5"/>
      <c r="AN6218" s="5"/>
      <c r="AO6218" s="15"/>
    </row>
    <row r="6219" spans="1:41" x14ac:dyDescent="0.3">
      <c r="A6219" s="4"/>
      <c r="C6219" s="10"/>
      <c r="D6219" s="1"/>
      <c r="E6219" s="2"/>
      <c r="X6219"/>
      <c r="Y6219" s="7"/>
      <c r="AA6219"/>
      <c r="AB6219" s="7"/>
      <c r="AF6219" s="5"/>
      <c r="AG6219" s="5"/>
      <c r="AI6219" s="5"/>
      <c r="AJ6219" s="15"/>
      <c r="AK6219" s="5"/>
      <c r="AL6219" s="5"/>
      <c r="AM6219" s="5"/>
      <c r="AN6219" s="5"/>
      <c r="AO6219" s="15"/>
    </row>
    <row r="6220" spans="1:41" x14ac:dyDescent="0.3">
      <c r="A6220" s="4"/>
      <c r="C6220" s="10"/>
      <c r="D6220" s="1"/>
      <c r="E6220" s="2"/>
      <c r="X6220"/>
      <c r="Y6220" s="7"/>
      <c r="AA6220"/>
      <c r="AB6220" s="7"/>
      <c r="AF6220" s="5"/>
      <c r="AG6220" s="5"/>
      <c r="AI6220" s="5"/>
      <c r="AJ6220" s="15"/>
      <c r="AK6220" s="5"/>
      <c r="AL6220" s="5"/>
      <c r="AM6220" s="5"/>
      <c r="AN6220" s="5"/>
      <c r="AO6220" s="15"/>
    </row>
    <row r="6221" spans="1:41" x14ac:dyDescent="0.3">
      <c r="A6221" s="4"/>
      <c r="C6221" s="10"/>
      <c r="D6221" s="1"/>
      <c r="E6221" s="2"/>
      <c r="X6221"/>
      <c r="Y6221" s="7"/>
      <c r="AA6221"/>
      <c r="AB6221" s="7"/>
      <c r="AF6221" s="5"/>
      <c r="AG6221" s="5"/>
      <c r="AI6221" s="5"/>
      <c r="AJ6221" s="15"/>
      <c r="AK6221" s="5"/>
      <c r="AL6221" s="5"/>
      <c r="AM6221" s="5"/>
      <c r="AN6221" s="5"/>
      <c r="AO6221" s="15"/>
    </row>
    <row r="6222" spans="1:41" x14ac:dyDescent="0.3">
      <c r="A6222" s="4"/>
      <c r="C6222" s="10"/>
      <c r="D6222" s="1"/>
      <c r="E6222" s="2"/>
      <c r="X6222"/>
      <c r="Y6222" s="7"/>
      <c r="AA6222"/>
      <c r="AB6222" s="7"/>
      <c r="AF6222" s="5"/>
      <c r="AG6222" s="5"/>
      <c r="AI6222" s="5"/>
      <c r="AJ6222" s="15"/>
      <c r="AK6222" s="5"/>
      <c r="AL6222" s="5"/>
      <c r="AM6222" s="5"/>
      <c r="AN6222" s="5"/>
      <c r="AO6222" s="15"/>
    </row>
    <row r="6223" spans="1:41" x14ac:dyDescent="0.3">
      <c r="A6223" s="4"/>
      <c r="C6223" s="10"/>
      <c r="D6223" s="1"/>
      <c r="E6223" s="2"/>
      <c r="X6223"/>
      <c r="Y6223" s="7"/>
      <c r="AA6223"/>
      <c r="AB6223" s="7"/>
      <c r="AF6223" s="5"/>
      <c r="AG6223" s="5"/>
      <c r="AI6223" s="5"/>
      <c r="AJ6223" s="15"/>
      <c r="AK6223" s="5"/>
      <c r="AL6223" s="5"/>
      <c r="AM6223" s="5"/>
      <c r="AN6223" s="5"/>
      <c r="AO6223" s="15"/>
    </row>
    <row r="6224" spans="1:41" x14ac:dyDescent="0.3">
      <c r="A6224" s="4"/>
      <c r="C6224" s="10"/>
      <c r="D6224" s="1"/>
      <c r="E6224" s="2"/>
      <c r="X6224"/>
      <c r="Y6224" s="7"/>
      <c r="AA6224"/>
      <c r="AB6224" s="7"/>
      <c r="AF6224" s="5"/>
      <c r="AG6224" s="5"/>
      <c r="AI6224" s="5"/>
      <c r="AJ6224" s="15"/>
      <c r="AK6224" s="5"/>
      <c r="AL6224" s="5"/>
      <c r="AM6224" s="5"/>
      <c r="AN6224" s="5"/>
      <c r="AO6224" s="15"/>
    </row>
    <row r="6225" spans="1:41" x14ac:dyDescent="0.3">
      <c r="A6225" s="4"/>
      <c r="C6225" s="10"/>
      <c r="D6225" s="1"/>
      <c r="E6225" s="2"/>
      <c r="X6225"/>
      <c r="Y6225" s="7"/>
      <c r="AA6225"/>
      <c r="AB6225" s="7"/>
      <c r="AF6225" s="5"/>
      <c r="AG6225" s="5"/>
      <c r="AI6225" s="5"/>
      <c r="AJ6225" s="15"/>
      <c r="AK6225" s="5"/>
      <c r="AL6225" s="5"/>
      <c r="AM6225" s="5"/>
      <c r="AN6225" s="5"/>
      <c r="AO6225" s="15"/>
    </row>
    <row r="6226" spans="1:41" x14ac:dyDescent="0.3">
      <c r="A6226" s="4"/>
      <c r="C6226" s="10"/>
      <c r="D6226" s="1"/>
      <c r="E6226" s="2"/>
      <c r="X6226"/>
      <c r="Y6226" s="7"/>
      <c r="AA6226"/>
      <c r="AB6226" s="7"/>
      <c r="AF6226" s="5"/>
      <c r="AG6226" s="5"/>
      <c r="AI6226" s="5"/>
      <c r="AJ6226" s="15"/>
      <c r="AK6226" s="5"/>
      <c r="AL6226" s="5"/>
      <c r="AM6226" s="5"/>
      <c r="AN6226" s="5"/>
      <c r="AO6226" s="15"/>
    </row>
    <row r="6227" spans="1:41" x14ac:dyDescent="0.3">
      <c r="A6227" s="4"/>
      <c r="C6227" s="10"/>
      <c r="D6227" s="1"/>
      <c r="E6227" s="2"/>
      <c r="X6227"/>
      <c r="Y6227" s="7"/>
      <c r="AA6227"/>
      <c r="AB6227" s="7"/>
      <c r="AF6227" s="5"/>
      <c r="AG6227" s="5"/>
      <c r="AI6227" s="5"/>
      <c r="AJ6227" s="15"/>
      <c r="AK6227" s="5"/>
      <c r="AL6227" s="5"/>
      <c r="AM6227" s="5"/>
      <c r="AN6227" s="5"/>
      <c r="AO6227" s="15"/>
    </row>
    <row r="6228" spans="1:41" x14ac:dyDescent="0.3">
      <c r="A6228" s="4"/>
      <c r="C6228" s="10"/>
      <c r="D6228" s="1"/>
      <c r="E6228" s="2"/>
      <c r="X6228"/>
      <c r="Y6228" s="7"/>
      <c r="AA6228"/>
      <c r="AB6228" s="7"/>
      <c r="AF6228" s="5"/>
      <c r="AG6228" s="5"/>
      <c r="AI6228" s="5"/>
      <c r="AJ6228" s="15"/>
      <c r="AK6228" s="5"/>
      <c r="AL6228" s="5"/>
      <c r="AM6228" s="5"/>
      <c r="AN6228" s="5"/>
      <c r="AO6228" s="15"/>
    </row>
    <row r="6229" spans="1:41" x14ac:dyDescent="0.3">
      <c r="A6229" s="4"/>
      <c r="C6229" s="10"/>
      <c r="D6229" s="1"/>
      <c r="E6229" s="2"/>
      <c r="X6229"/>
      <c r="Y6229" s="7"/>
      <c r="AA6229"/>
      <c r="AB6229" s="7"/>
      <c r="AF6229" s="5"/>
      <c r="AG6229" s="5"/>
      <c r="AI6229" s="5"/>
      <c r="AJ6229" s="15"/>
      <c r="AK6229" s="5"/>
      <c r="AL6229" s="5"/>
      <c r="AM6229" s="5"/>
      <c r="AN6229" s="5"/>
      <c r="AO6229" s="15"/>
    </row>
    <row r="6230" spans="1:41" x14ac:dyDescent="0.3">
      <c r="A6230" s="4"/>
      <c r="C6230" s="10"/>
      <c r="D6230" s="1"/>
      <c r="E6230" s="2"/>
      <c r="X6230"/>
      <c r="Y6230" s="7"/>
      <c r="AA6230"/>
      <c r="AB6230" s="7"/>
      <c r="AF6230" s="5"/>
      <c r="AG6230" s="5"/>
      <c r="AI6230" s="5"/>
      <c r="AJ6230" s="15"/>
      <c r="AK6230" s="5"/>
      <c r="AL6230" s="5"/>
      <c r="AM6230" s="5"/>
      <c r="AN6230" s="5"/>
      <c r="AO6230" s="15"/>
    </row>
    <row r="6231" spans="1:41" x14ac:dyDescent="0.3">
      <c r="A6231" s="4"/>
      <c r="C6231" s="10"/>
      <c r="D6231" s="1"/>
      <c r="E6231" s="2"/>
      <c r="X6231"/>
      <c r="Y6231" s="7"/>
      <c r="AA6231"/>
      <c r="AB6231" s="7"/>
      <c r="AF6231" s="5"/>
      <c r="AG6231" s="5"/>
      <c r="AI6231" s="5"/>
      <c r="AJ6231" s="15"/>
      <c r="AK6231" s="5"/>
      <c r="AL6231" s="5"/>
      <c r="AM6231" s="5"/>
      <c r="AN6231" s="5"/>
      <c r="AO6231" s="15"/>
    </row>
    <row r="6232" spans="1:41" x14ac:dyDescent="0.3">
      <c r="A6232" s="4"/>
      <c r="C6232" s="10"/>
      <c r="D6232" s="1"/>
      <c r="E6232" s="2"/>
      <c r="X6232"/>
      <c r="Y6232" s="7"/>
      <c r="AA6232"/>
      <c r="AB6232" s="7"/>
      <c r="AF6232" s="5"/>
      <c r="AG6232" s="5"/>
      <c r="AI6232" s="5"/>
      <c r="AJ6232" s="15"/>
      <c r="AK6232" s="5"/>
      <c r="AL6232" s="5"/>
      <c r="AM6232" s="5"/>
      <c r="AN6232" s="5"/>
      <c r="AO6232" s="15"/>
    </row>
    <row r="6233" spans="1:41" x14ac:dyDescent="0.3">
      <c r="A6233" s="4"/>
      <c r="C6233" s="10"/>
      <c r="D6233" s="1"/>
      <c r="E6233" s="2"/>
      <c r="X6233"/>
      <c r="Y6233" s="7"/>
      <c r="AA6233"/>
      <c r="AB6233" s="7"/>
      <c r="AF6233" s="5"/>
      <c r="AG6233" s="5"/>
      <c r="AI6233" s="5"/>
      <c r="AJ6233" s="15"/>
      <c r="AK6233" s="5"/>
      <c r="AL6233" s="5"/>
      <c r="AM6233" s="5"/>
      <c r="AN6233" s="5"/>
      <c r="AO6233" s="15"/>
    </row>
    <row r="6234" spans="1:41" x14ac:dyDescent="0.3">
      <c r="A6234" s="4"/>
      <c r="C6234" s="10"/>
      <c r="D6234" s="1"/>
      <c r="E6234" s="2"/>
      <c r="X6234"/>
      <c r="Y6234" s="7"/>
      <c r="AA6234"/>
      <c r="AB6234" s="7"/>
      <c r="AF6234" s="5"/>
      <c r="AG6234" s="5"/>
      <c r="AI6234" s="5"/>
      <c r="AJ6234" s="15"/>
      <c r="AK6234" s="5"/>
      <c r="AL6234" s="5"/>
      <c r="AM6234" s="5"/>
      <c r="AN6234" s="5"/>
      <c r="AO6234" s="15"/>
    </row>
    <row r="6235" spans="1:41" x14ac:dyDescent="0.3">
      <c r="A6235" s="4"/>
      <c r="C6235" s="10"/>
      <c r="D6235" s="1"/>
      <c r="E6235" s="2"/>
      <c r="X6235"/>
      <c r="Y6235" s="7"/>
      <c r="AA6235"/>
      <c r="AB6235" s="7"/>
      <c r="AF6235" s="5"/>
      <c r="AG6235" s="5"/>
      <c r="AI6235" s="5"/>
      <c r="AJ6235" s="15"/>
      <c r="AK6235" s="5"/>
      <c r="AL6235" s="5"/>
      <c r="AM6235" s="5"/>
      <c r="AN6235" s="5"/>
      <c r="AO6235" s="15"/>
    </row>
    <row r="6236" spans="1:41" x14ac:dyDescent="0.3">
      <c r="A6236" s="4"/>
      <c r="C6236" s="10"/>
      <c r="D6236" s="1"/>
      <c r="E6236" s="2"/>
      <c r="X6236"/>
      <c r="Y6236" s="7"/>
      <c r="AA6236"/>
      <c r="AB6236" s="7"/>
      <c r="AF6236" s="5"/>
      <c r="AG6236" s="5"/>
      <c r="AI6236" s="5"/>
      <c r="AJ6236" s="15"/>
      <c r="AK6236" s="5"/>
      <c r="AL6236" s="5"/>
      <c r="AM6236" s="5"/>
      <c r="AN6236" s="5"/>
      <c r="AO6236" s="15"/>
    </row>
    <row r="6237" spans="1:41" x14ac:dyDescent="0.3">
      <c r="A6237" s="4"/>
      <c r="C6237" s="10"/>
      <c r="D6237" s="1"/>
      <c r="E6237" s="2"/>
      <c r="X6237"/>
      <c r="Y6237" s="7"/>
      <c r="AA6237"/>
      <c r="AB6237" s="7"/>
      <c r="AF6237" s="5"/>
      <c r="AG6237" s="5"/>
      <c r="AI6237" s="5"/>
      <c r="AJ6237" s="15"/>
      <c r="AK6237" s="5"/>
      <c r="AL6237" s="5"/>
      <c r="AM6237" s="5"/>
      <c r="AN6237" s="5"/>
      <c r="AO6237" s="15"/>
    </row>
    <row r="6238" spans="1:41" x14ac:dyDescent="0.3">
      <c r="A6238" s="4"/>
      <c r="C6238" s="10"/>
      <c r="D6238" s="1"/>
      <c r="E6238" s="2"/>
      <c r="X6238"/>
      <c r="Y6238" s="7"/>
      <c r="AA6238"/>
      <c r="AB6238" s="7"/>
      <c r="AF6238" s="5"/>
      <c r="AG6238" s="5"/>
      <c r="AI6238" s="5"/>
      <c r="AJ6238" s="15"/>
      <c r="AK6238" s="5"/>
      <c r="AL6238" s="5"/>
      <c r="AM6238" s="5"/>
      <c r="AN6238" s="5"/>
      <c r="AO6238" s="15"/>
    </row>
    <row r="6239" spans="1:41" x14ac:dyDescent="0.3">
      <c r="A6239" s="4"/>
      <c r="C6239" s="10"/>
      <c r="D6239" s="1"/>
      <c r="E6239" s="2"/>
      <c r="X6239"/>
      <c r="Y6239" s="7"/>
      <c r="AA6239"/>
      <c r="AB6239" s="7"/>
      <c r="AF6239" s="5"/>
      <c r="AG6239" s="5"/>
      <c r="AI6239" s="5"/>
      <c r="AJ6239" s="15"/>
      <c r="AK6239" s="5"/>
      <c r="AL6239" s="5"/>
      <c r="AM6239" s="5"/>
      <c r="AN6239" s="5"/>
      <c r="AO6239" s="15"/>
    </row>
    <row r="6240" spans="1:41" x14ac:dyDescent="0.3">
      <c r="A6240" s="4"/>
      <c r="C6240" s="10"/>
      <c r="D6240" s="1"/>
      <c r="E6240" s="2"/>
      <c r="X6240"/>
      <c r="Y6240" s="7"/>
      <c r="AA6240"/>
      <c r="AB6240" s="7"/>
      <c r="AF6240" s="5"/>
      <c r="AG6240" s="5"/>
      <c r="AI6240" s="5"/>
      <c r="AJ6240" s="15"/>
      <c r="AK6240" s="5"/>
      <c r="AL6240" s="5"/>
      <c r="AM6240" s="5"/>
      <c r="AN6240" s="5"/>
      <c r="AO6240" s="15"/>
    </row>
    <row r="6241" spans="1:41" x14ac:dyDescent="0.3">
      <c r="A6241" s="4"/>
      <c r="C6241" s="10"/>
      <c r="D6241" s="1"/>
      <c r="E6241" s="2"/>
      <c r="X6241"/>
      <c r="Y6241" s="7"/>
      <c r="AA6241"/>
      <c r="AB6241" s="7"/>
      <c r="AF6241" s="5"/>
      <c r="AG6241" s="5"/>
      <c r="AI6241" s="5"/>
      <c r="AJ6241" s="15"/>
      <c r="AK6241" s="5"/>
      <c r="AL6241" s="5"/>
      <c r="AM6241" s="5"/>
      <c r="AN6241" s="5"/>
      <c r="AO6241" s="15"/>
    </row>
    <row r="6242" spans="1:41" x14ac:dyDescent="0.3">
      <c r="A6242" s="4"/>
      <c r="C6242" s="10"/>
      <c r="D6242" s="1"/>
      <c r="E6242" s="2"/>
      <c r="X6242"/>
      <c r="Y6242" s="7"/>
      <c r="AA6242"/>
      <c r="AB6242" s="7"/>
      <c r="AF6242" s="5"/>
      <c r="AG6242" s="5"/>
      <c r="AI6242" s="5"/>
      <c r="AJ6242" s="15"/>
      <c r="AK6242" s="5"/>
      <c r="AL6242" s="5"/>
      <c r="AM6242" s="5"/>
      <c r="AN6242" s="5"/>
      <c r="AO6242" s="15"/>
    </row>
    <row r="6243" spans="1:41" x14ac:dyDescent="0.3">
      <c r="A6243" s="4"/>
      <c r="C6243" s="10"/>
      <c r="D6243" s="1"/>
      <c r="E6243" s="2"/>
      <c r="X6243"/>
      <c r="Y6243" s="7"/>
      <c r="AA6243"/>
      <c r="AB6243" s="7"/>
      <c r="AF6243" s="5"/>
      <c r="AG6243" s="5"/>
      <c r="AI6243" s="5"/>
      <c r="AJ6243" s="15"/>
      <c r="AK6243" s="5"/>
      <c r="AL6243" s="5"/>
      <c r="AM6243" s="5"/>
      <c r="AN6243" s="5"/>
      <c r="AO6243" s="15"/>
    </row>
    <row r="6244" spans="1:41" x14ac:dyDescent="0.3">
      <c r="A6244" s="4"/>
      <c r="C6244" s="10"/>
      <c r="D6244" s="1"/>
      <c r="E6244" s="2"/>
      <c r="X6244"/>
      <c r="Y6244" s="7"/>
      <c r="AA6244"/>
      <c r="AB6244" s="7"/>
      <c r="AF6244" s="5"/>
      <c r="AG6244" s="5"/>
      <c r="AI6244" s="5"/>
      <c r="AJ6244" s="15"/>
      <c r="AK6244" s="5"/>
      <c r="AL6244" s="5"/>
      <c r="AM6244" s="5"/>
      <c r="AN6244" s="5"/>
      <c r="AO6244" s="15"/>
    </row>
    <row r="6245" spans="1:41" x14ac:dyDescent="0.3">
      <c r="A6245" s="4"/>
      <c r="C6245" s="10"/>
      <c r="D6245" s="1"/>
      <c r="E6245" s="2"/>
      <c r="X6245"/>
      <c r="Y6245" s="7"/>
      <c r="AA6245"/>
      <c r="AB6245" s="7"/>
      <c r="AF6245" s="5"/>
      <c r="AG6245" s="5"/>
      <c r="AI6245" s="5"/>
      <c r="AJ6245" s="15"/>
      <c r="AK6245" s="5"/>
      <c r="AL6245" s="5"/>
      <c r="AM6245" s="5"/>
      <c r="AN6245" s="5"/>
      <c r="AO6245" s="15"/>
    </row>
    <row r="6246" spans="1:41" x14ac:dyDescent="0.3">
      <c r="A6246" s="4"/>
      <c r="C6246" s="10"/>
      <c r="D6246" s="1"/>
      <c r="E6246" s="2"/>
      <c r="X6246"/>
      <c r="Y6246" s="7"/>
      <c r="AA6246"/>
      <c r="AB6246" s="7"/>
      <c r="AF6246" s="5"/>
      <c r="AG6246" s="5"/>
      <c r="AI6246" s="5"/>
      <c r="AJ6246" s="15"/>
      <c r="AK6246" s="5"/>
      <c r="AL6246" s="5"/>
      <c r="AM6246" s="5"/>
      <c r="AN6246" s="5"/>
      <c r="AO6246" s="15"/>
    </row>
    <row r="6247" spans="1:41" x14ac:dyDescent="0.3">
      <c r="A6247" s="4"/>
      <c r="C6247" s="10"/>
      <c r="D6247" s="1"/>
      <c r="E6247" s="2"/>
      <c r="X6247"/>
      <c r="Y6247" s="7"/>
      <c r="AA6247"/>
      <c r="AB6247" s="7"/>
      <c r="AF6247" s="5"/>
      <c r="AG6247" s="5"/>
      <c r="AI6247" s="5"/>
      <c r="AJ6247" s="15"/>
      <c r="AK6247" s="5"/>
      <c r="AL6247" s="5"/>
      <c r="AM6247" s="5"/>
      <c r="AN6247" s="5"/>
      <c r="AO6247" s="15"/>
    </row>
    <row r="6248" spans="1:41" x14ac:dyDescent="0.3">
      <c r="A6248" s="4"/>
      <c r="C6248" s="10"/>
      <c r="D6248" s="1"/>
      <c r="E6248" s="2"/>
      <c r="X6248"/>
      <c r="Y6248" s="7"/>
      <c r="AA6248"/>
      <c r="AB6248" s="7"/>
      <c r="AF6248" s="5"/>
      <c r="AG6248" s="5"/>
      <c r="AI6248" s="5"/>
      <c r="AJ6248" s="15"/>
      <c r="AK6248" s="5"/>
      <c r="AL6248" s="5"/>
      <c r="AM6248" s="5"/>
      <c r="AN6248" s="5"/>
      <c r="AO6248" s="15"/>
    </row>
    <row r="6249" spans="1:41" x14ac:dyDescent="0.3">
      <c r="A6249" s="4"/>
      <c r="C6249" s="10"/>
      <c r="D6249" s="1"/>
      <c r="E6249" s="2"/>
      <c r="X6249"/>
      <c r="Y6249" s="7"/>
      <c r="AA6249"/>
      <c r="AB6249" s="7"/>
      <c r="AF6249" s="5"/>
      <c r="AG6249" s="5"/>
      <c r="AI6249" s="5"/>
      <c r="AJ6249" s="15"/>
      <c r="AK6249" s="5"/>
      <c r="AL6249" s="5"/>
      <c r="AM6249" s="5"/>
      <c r="AN6249" s="5"/>
      <c r="AO6249" s="15"/>
    </row>
    <row r="6250" spans="1:41" x14ac:dyDescent="0.3">
      <c r="A6250" s="4"/>
      <c r="C6250" s="10"/>
      <c r="D6250" s="1"/>
      <c r="E6250" s="2"/>
      <c r="X6250"/>
      <c r="Y6250" s="7"/>
      <c r="AA6250"/>
      <c r="AB6250" s="7"/>
      <c r="AF6250" s="5"/>
      <c r="AG6250" s="5"/>
      <c r="AI6250" s="5"/>
      <c r="AJ6250" s="15"/>
      <c r="AK6250" s="5"/>
      <c r="AL6250" s="5"/>
      <c r="AM6250" s="5"/>
      <c r="AN6250" s="5"/>
      <c r="AO6250" s="15"/>
    </row>
    <row r="6251" spans="1:41" x14ac:dyDescent="0.3">
      <c r="A6251" s="4"/>
      <c r="C6251" s="10"/>
      <c r="D6251" s="1"/>
      <c r="E6251" s="2"/>
      <c r="X6251"/>
      <c r="Y6251" s="7"/>
      <c r="AA6251"/>
      <c r="AB6251" s="7"/>
      <c r="AF6251" s="5"/>
      <c r="AG6251" s="5"/>
      <c r="AI6251" s="5"/>
      <c r="AJ6251" s="15"/>
      <c r="AK6251" s="5"/>
      <c r="AL6251" s="5"/>
      <c r="AM6251" s="5"/>
      <c r="AN6251" s="5"/>
      <c r="AO6251" s="15"/>
    </row>
    <row r="6252" spans="1:41" x14ac:dyDescent="0.3">
      <c r="A6252" s="4"/>
      <c r="C6252" s="10"/>
      <c r="D6252" s="1"/>
      <c r="E6252" s="2"/>
      <c r="X6252"/>
      <c r="Y6252" s="7"/>
      <c r="AA6252"/>
      <c r="AB6252" s="7"/>
      <c r="AF6252" s="5"/>
      <c r="AG6252" s="5"/>
      <c r="AI6252" s="5"/>
      <c r="AJ6252" s="15"/>
      <c r="AK6252" s="5"/>
      <c r="AL6252" s="5"/>
      <c r="AM6252" s="5"/>
      <c r="AN6252" s="5"/>
      <c r="AO6252" s="15"/>
    </row>
    <row r="6253" spans="1:41" x14ac:dyDescent="0.3">
      <c r="A6253" s="4"/>
      <c r="C6253" s="10"/>
      <c r="D6253" s="1"/>
      <c r="E6253" s="2"/>
      <c r="X6253"/>
      <c r="Y6253" s="7"/>
      <c r="AA6253"/>
      <c r="AB6253" s="7"/>
      <c r="AF6253" s="5"/>
      <c r="AG6253" s="5"/>
      <c r="AI6253" s="5"/>
      <c r="AJ6253" s="15"/>
      <c r="AK6253" s="5"/>
      <c r="AL6253" s="5"/>
      <c r="AM6253" s="5"/>
      <c r="AN6253" s="5"/>
      <c r="AO6253" s="15"/>
    </row>
    <row r="6254" spans="1:41" x14ac:dyDescent="0.3">
      <c r="A6254" s="4"/>
      <c r="C6254" s="10"/>
      <c r="D6254" s="1"/>
      <c r="E6254" s="2"/>
      <c r="X6254"/>
      <c r="Y6254" s="7"/>
      <c r="AA6254"/>
      <c r="AB6254" s="7"/>
      <c r="AF6254" s="5"/>
      <c r="AG6254" s="5"/>
      <c r="AI6254" s="5"/>
      <c r="AJ6254" s="15"/>
      <c r="AK6254" s="5"/>
      <c r="AL6254" s="5"/>
      <c r="AM6254" s="5"/>
      <c r="AN6254" s="5"/>
      <c r="AO6254" s="15"/>
    </row>
    <row r="6255" spans="1:41" x14ac:dyDescent="0.3">
      <c r="A6255" s="4"/>
      <c r="C6255" s="10"/>
      <c r="D6255" s="1"/>
      <c r="E6255" s="2"/>
      <c r="X6255"/>
      <c r="Y6255" s="7"/>
      <c r="AA6255"/>
      <c r="AB6255" s="7"/>
      <c r="AF6255" s="5"/>
      <c r="AG6255" s="5"/>
      <c r="AI6255" s="5"/>
      <c r="AJ6255" s="15"/>
      <c r="AK6255" s="5"/>
      <c r="AL6255" s="5"/>
      <c r="AM6255" s="5"/>
      <c r="AN6255" s="5"/>
      <c r="AO6255" s="15"/>
    </row>
    <row r="6256" spans="1:41" x14ac:dyDescent="0.3">
      <c r="A6256" s="4"/>
      <c r="C6256" s="10"/>
      <c r="D6256" s="1"/>
      <c r="E6256" s="2"/>
      <c r="X6256"/>
      <c r="Y6256" s="7"/>
      <c r="AA6256"/>
      <c r="AB6256" s="7"/>
      <c r="AF6256" s="5"/>
      <c r="AG6256" s="5"/>
      <c r="AI6256" s="5"/>
      <c r="AJ6256" s="15"/>
      <c r="AK6256" s="5"/>
      <c r="AL6256" s="5"/>
      <c r="AM6256" s="5"/>
      <c r="AN6256" s="5"/>
      <c r="AO6256" s="15"/>
    </row>
    <row r="6257" spans="1:41" x14ac:dyDescent="0.3">
      <c r="A6257" s="4"/>
      <c r="C6257" s="10"/>
      <c r="D6257" s="1"/>
      <c r="E6257" s="2"/>
      <c r="X6257"/>
      <c r="Y6257" s="7"/>
      <c r="AA6257"/>
      <c r="AB6257" s="7"/>
      <c r="AF6257" s="5"/>
      <c r="AG6257" s="5"/>
      <c r="AI6257" s="5"/>
      <c r="AJ6257" s="15"/>
      <c r="AK6257" s="5"/>
      <c r="AL6257" s="5"/>
      <c r="AM6257" s="5"/>
      <c r="AN6257" s="5"/>
      <c r="AO6257" s="15"/>
    </row>
    <row r="6258" spans="1:41" x14ac:dyDescent="0.3">
      <c r="A6258" s="4"/>
      <c r="C6258" s="10"/>
      <c r="D6258" s="1"/>
      <c r="E6258" s="2"/>
      <c r="X6258"/>
      <c r="Y6258" s="7"/>
      <c r="AA6258"/>
      <c r="AB6258" s="7"/>
      <c r="AF6258" s="5"/>
      <c r="AG6258" s="5"/>
      <c r="AI6258" s="5"/>
      <c r="AJ6258" s="15"/>
      <c r="AK6258" s="5"/>
      <c r="AL6258" s="5"/>
      <c r="AM6258" s="5"/>
      <c r="AN6258" s="5"/>
      <c r="AO6258" s="15"/>
    </row>
    <row r="6259" spans="1:41" x14ac:dyDescent="0.3">
      <c r="A6259" s="4"/>
      <c r="C6259" s="10"/>
      <c r="D6259" s="1"/>
      <c r="E6259" s="2"/>
      <c r="X6259"/>
      <c r="Y6259" s="7"/>
      <c r="AA6259"/>
      <c r="AB6259" s="7"/>
      <c r="AF6259" s="5"/>
      <c r="AG6259" s="5"/>
      <c r="AI6259" s="5"/>
      <c r="AJ6259" s="15"/>
      <c r="AK6259" s="5"/>
      <c r="AL6259" s="5"/>
      <c r="AM6259" s="5"/>
      <c r="AN6259" s="5"/>
      <c r="AO6259" s="15"/>
    </row>
    <row r="6260" spans="1:41" x14ac:dyDescent="0.3">
      <c r="A6260" s="4"/>
      <c r="C6260" s="10"/>
      <c r="D6260" s="1"/>
      <c r="E6260" s="2"/>
      <c r="X6260"/>
      <c r="Y6260" s="7"/>
      <c r="AA6260"/>
      <c r="AB6260" s="7"/>
      <c r="AF6260" s="5"/>
      <c r="AG6260" s="5"/>
      <c r="AI6260" s="5"/>
      <c r="AJ6260" s="15"/>
      <c r="AK6260" s="5"/>
      <c r="AL6260" s="5"/>
      <c r="AM6260" s="5"/>
      <c r="AN6260" s="5"/>
      <c r="AO6260" s="15"/>
    </row>
    <row r="6261" spans="1:41" x14ac:dyDescent="0.3">
      <c r="A6261" s="4"/>
      <c r="C6261" s="10"/>
      <c r="D6261" s="1"/>
      <c r="E6261" s="2"/>
      <c r="X6261"/>
      <c r="Y6261" s="7"/>
      <c r="AA6261"/>
      <c r="AB6261" s="7"/>
      <c r="AF6261" s="5"/>
      <c r="AG6261" s="5"/>
      <c r="AI6261" s="5"/>
      <c r="AJ6261" s="15"/>
      <c r="AK6261" s="5"/>
      <c r="AL6261" s="5"/>
      <c r="AM6261" s="5"/>
      <c r="AN6261" s="5"/>
      <c r="AO6261" s="15"/>
    </row>
    <row r="6262" spans="1:41" x14ac:dyDescent="0.3">
      <c r="A6262" s="4"/>
      <c r="C6262" s="10"/>
      <c r="D6262" s="1"/>
      <c r="E6262" s="2"/>
      <c r="X6262"/>
      <c r="Y6262" s="7"/>
      <c r="AA6262"/>
      <c r="AB6262" s="7"/>
      <c r="AF6262" s="5"/>
      <c r="AG6262" s="5"/>
      <c r="AI6262" s="5"/>
      <c r="AJ6262" s="15"/>
      <c r="AK6262" s="5"/>
      <c r="AL6262" s="5"/>
      <c r="AM6262" s="5"/>
      <c r="AN6262" s="5"/>
      <c r="AO6262" s="15"/>
    </row>
    <row r="6263" spans="1:41" x14ac:dyDescent="0.3">
      <c r="A6263" s="4"/>
      <c r="C6263" s="10"/>
      <c r="D6263" s="1"/>
      <c r="E6263" s="2"/>
      <c r="X6263"/>
      <c r="Y6263" s="7"/>
      <c r="AA6263"/>
      <c r="AB6263" s="7"/>
      <c r="AF6263" s="5"/>
      <c r="AG6263" s="5"/>
      <c r="AI6263" s="5"/>
      <c r="AJ6263" s="15"/>
      <c r="AK6263" s="5"/>
      <c r="AL6263" s="5"/>
      <c r="AM6263" s="5"/>
      <c r="AN6263" s="5"/>
      <c r="AO6263" s="15"/>
    </row>
    <row r="6264" spans="1:41" x14ac:dyDescent="0.3">
      <c r="A6264" s="4"/>
      <c r="C6264" s="10"/>
      <c r="D6264" s="1"/>
      <c r="E6264" s="2"/>
      <c r="X6264"/>
      <c r="Y6264" s="7"/>
      <c r="AA6264"/>
      <c r="AB6264" s="7"/>
      <c r="AF6264" s="5"/>
      <c r="AG6264" s="5"/>
      <c r="AI6264" s="5"/>
      <c r="AJ6264" s="15"/>
      <c r="AK6264" s="5"/>
      <c r="AL6264" s="5"/>
      <c r="AM6264" s="5"/>
      <c r="AN6264" s="5"/>
      <c r="AO6264" s="15"/>
    </row>
    <row r="6265" spans="1:41" x14ac:dyDescent="0.3">
      <c r="A6265" s="4"/>
      <c r="C6265" s="10"/>
      <c r="D6265" s="1"/>
      <c r="E6265" s="2"/>
      <c r="X6265"/>
      <c r="Y6265" s="7"/>
      <c r="AA6265"/>
      <c r="AB6265" s="7"/>
      <c r="AF6265" s="5"/>
      <c r="AG6265" s="5"/>
      <c r="AI6265" s="5"/>
      <c r="AJ6265" s="15"/>
      <c r="AK6265" s="5"/>
      <c r="AL6265" s="5"/>
      <c r="AM6265" s="5"/>
      <c r="AN6265" s="5"/>
      <c r="AO6265" s="15"/>
    </row>
    <row r="6266" spans="1:41" x14ac:dyDescent="0.3">
      <c r="A6266" s="4"/>
      <c r="C6266" s="10"/>
      <c r="D6266" s="1"/>
      <c r="E6266" s="2"/>
      <c r="X6266"/>
      <c r="Y6266" s="7"/>
      <c r="AA6266"/>
      <c r="AB6266" s="7"/>
      <c r="AF6266" s="5"/>
      <c r="AG6266" s="5"/>
      <c r="AI6266" s="5"/>
      <c r="AJ6266" s="15"/>
      <c r="AK6266" s="5"/>
      <c r="AL6266" s="5"/>
      <c r="AM6266" s="5"/>
      <c r="AN6266" s="5"/>
      <c r="AO6266" s="15"/>
    </row>
    <row r="6267" spans="1:41" x14ac:dyDescent="0.3">
      <c r="A6267" s="4"/>
      <c r="C6267" s="10"/>
      <c r="D6267" s="1"/>
      <c r="E6267" s="2"/>
      <c r="X6267"/>
      <c r="Y6267" s="7"/>
      <c r="AA6267"/>
      <c r="AB6267" s="7"/>
      <c r="AF6267" s="5"/>
      <c r="AG6267" s="5"/>
      <c r="AI6267" s="5"/>
      <c r="AJ6267" s="15"/>
      <c r="AK6267" s="5"/>
      <c r="AL6267" s="5"/>
      <c r="AM6267" s="5"/>
      <c r="AN6267" s="5"/>
      <c r="AO6267" s="15"/>
    </row>
    <row r="6268" spans="1:41" x14ac:dyDescent="0.3">
      <c r="A6268" s="4"/>
      <c r="C6268" s="10"/>
      <c r="D6268" s="1"/>
      <c r="E6268" s="2"/>
      <c r="X6268"/>
      <c r="Y6268" s="7"/>
      <c r="AA6268"/>
      <c r="AB6268" s="7"/>
      <c r="AF6268" s="5"/>
      <c r="AG6268" s="5"/>
      <c r="AI6268" s="5"/>
      <c r="AJ6268" s="15"/>
      <c r="AK6268" s="5"/>
      <c r="AL6268" s="5"/>
      <c r="AM6268" s="5"/>
      <c r="AN6268" s="5"/>
      <c r="AO6268" s="15"/>
    </row>
    <row r="6269" spans="1:41" x14ac:dyDescent="0.3">
      <c r="A6269" s="4"/>
      <c r="C6269" s="10"/>
      <c r="D6269" s="1"/>
      <c r="E6269" s="2"/>
      <c r="X6269"/>
      <c r="Y6269" s="7"/>
      <c r="AA6269"/>
      <c r="AB6269" s="7"/>
      <c r="AF6269" s="5"/>
      <c r="AG6269" s="5"/>
      <c r="AI6269" s="5"/>
      <c r="AJ6269" s="15"/>
      <c r="AK6269" s="5"/>
      <c r="AL6269" s="5"/>
      <c r="AM6269" s="5"/>
      <c r="AN6269" s="5"/>
      <c r="AO6269" s="15"/>
    </row>
    <row r="6270" spans="1:41" x14ac:dyDescent="0.3">
      <c r="A6270" s="4"/>
      <c r="C6270" s="10"/>
      <c r="D6270" s="1"/>
      <c r="E6270" s="2"/>
      <c r="X6270"/>
      <c r="Y6270" s="7"/>
      <c r="AA6270"/>
      <c r="AB6270" s="7"/>
      <c r="AF6270" s="5"/>
      <c r="AG6270" s="5"/>
      <c r="AI6270" s="5"/>
      <c r="AJ6270" s="15"/>
      <c r="AK6270" s="5"/>
      <c r="AL6270" s="5"/>
      <c r="AM6270" s="5"/>
      <c r="AN6270" s="5"/>
      <c r="AO6270" s="15"/>
    </row>
    <row r="6271" spans="1:41" x14ac:dyDescent="0.3">
      <c r="A6271" s="4"/>
      <c r="C6271" s="10"/>
      <c r="D6271" s="1"/>
      <c r="E6271" s="2"/>
      <c r="X6271"/>
      <c r="Y6271" s="7"/>
      <c r="AA6271"/>
      <c r="AB6271" s="7"/>
      <c r="AF6271" s="5"/>
      <c r="AG6271" s="5"/>
      <c r="AI6271" s="5"/>
      <c r="AJ6271" s="15"/>
      <c r="AK6271" s="5"/>
      <c r="AL6271" s="5"/>
      <c r="AM6271" s="5"/>
      <c r="AN6271" s="5"/>
      <c r="AO6271" s="15"/>
    </row>
    <row r="6272" spans="1:41" x14ac:dyDescent="0.3">
      <c r="A6272" s="4"/>
      <c r="C6272" s="10"/>
      <c r="D6272" s="1"/>
      <c r="E6272" s="2"/>
      <c r="X6272"/>
      <c r="Y6272" s="7"/>
      <c r="AA6272"/>
      <c r="AB6272" s="7"/>
      <c r="AF6272" s="5"/>
      <c r="AG6272" s="5"/>
      <c r="AI6272" s="5"/>
      <c r="AJ6272" s="15"/>
      <c r="AK6272" s="5"/>
      <c r="AL6272" s="5"/>
      <c r="AM6272" s="5"/>
      <c r="AN6272" s="5"/>
      <c r="AO6272" s="15"/>
    </row>
    <row r="6273" spans="1:41" x14ac:dyDescent="0.3">
      <c r="A6273" s="4"/>
      <c r="C6273" s="10"/>
      <c r="D6273" s="1"/>
      <c r="E6273" s="2"/>
      <c r="X6273"/>
      <c r="Y6273" s="7"/>
      <c r="AA6273"/>
      <c r="AB6273" s="7"/>
      <c r="AF6273" s="5"/>
      <c r="AG6273" s="5"/>
      <c r="AI6273" s="5"/>
      <c r="AJ6273" s="15"/>
      <c r="AK6273" s="5"/>
      <c r="AL6273" s="5"/>
      <c r="AM6273" s="5"/>
      <c r="AN6273" s="5"/>
      <c r="AO6273" s="15"/>
    </row>
    <row r="6274" spans="1:41" x14ac:dyDescent="0.3">
      <c r="A6274" s="4"/>
      <c r="C6274" s="10"/>
      <c r="D6274" s="1"/>
      <c r="E6274" s="2"/>
      <c r="X6274"/>
      <c r="Y6274" s="7"/>
      <c r="AA6274"/>
      <c r="AB6274" s="7"/>
      <c r="AF6274" s="5"/>
      <c r="AG6274" s="5"/>
      <c r="AI6274" s="5"/>
      <c r="AJ6274" s="15"/>
      <c r="AK6274" s="5"/>
      <c r="AL6274" s="5"/>
      <c r="AM6274" s="5"/>
      <c r="AN6274" s="5"/>
      <c r="AO6274" s="15"/>
    </row>
    <row r="6275" spans="1:41" x14ac:dyDescent="0.3">
      <c r="A6275" s="4"/>
      <c r="C6275" s="10"/>
      <c r="D6275" s="1"/>
      <c r="E6275" s="2"/>
      <c r="X6275"/>
      <c r="Y6275" s="7"/>
      <c r="AA6275"/>
      <c r="AB6275" s="7"/>
      <c r="AF6275" s="5"/>
      <c r="AG6275" s="5"/>
      <c r="AI6275" s="5"/>
      <c r="AJ6275" s="15"/>
      <c r="AK6275" s="5"/>
      <c r="AL6275" s="5"/>
      <c r="AM6275" s="5"/>
      <c r="AN6275" s="5"/>
      <c r="AO6275" s="15"/>
    </row>
    <row r="6276" spans="1:41" x14ac:dyDescent="0.3">
      <c r="A6276" s="4"/>
      <c r="C6276" s="10"/>
      <c r="D6276" s="1"/>
      <c r="E6276" s="2"/>
      <c r="X6276"/>
      <c r="Y6276" s="7"/>
      <c r="AA6276"/>
      <c r="AB6276" s="7"/>
      <c r="AF6276" s="5"/>
      <c r="AG6276" s="5"/>
      <c r="AI6276" s="5"/>
      <c r="AJ6276" s="15"/>
      <c r="AK6276" s="5"/>
      <c r="AL6276" s="5"/>
      <c r="AM6276" s="5"/>
      <c r="AN6276" s="5"/>
      <c r="AO6276" s="15"/>
    </row>
    <row r="6277" spans="1:41" x14ac:dyDescent="0.3">
      <c r="A6277" s="4"/>
      <c r="C6277" s="10"/>
      <c r="D6277" s="1"/>
      <c r="E6277" s="2"/>
      <c r="X6277"/>
      <c r="Y6277" s="7"/>
      <c r="AA6277"/>
      <c r="AB6277" s="7"/>
      <c r="AF6277" s="5"/>
      <c r="AG6277" s="5"/>
      <c r="AI6277" s="5"/>
      <c r="AJ6277" s="15"/>
      <c r="AK6277" s="5"/>
      <c r="AL6277" s="5"/>
      <c r="AM6277" s="5"/>
      <c r="AN6277" s="5"/>
      <c r="AO6277" s="15"/>
    </row>
    <row r="6278" spans="1:41" x14ac:dyDescent="0.3">
      <c r="A6278" s="4"/>
      <c r="C6278" s="10"/>
      <c r="D6278" s="1"/>
      <c r="E6278" s="2"/>
      <c r="X6278"/>
      <c r="Y6278" s="7"/>
      <c r="AA6278"/>
      <c r="AB6278" s="7"/>
      <c r="AF6278" s="5"/>
      <c r="AG6278" s="5"/>
      <c r="AI6278" s="5"/>
      <c r="AJ6278" s="15"/>
      <c r="AK6278" s="5"/>
      <c r="AL6278" s="5"/>
      <c r="AM6278" s="5"/>
      <c r="AN6278" s="5"/>
      <c r="AO6278" s="15"/>
    </row>
    <row r="6279" spans="1:41" x14ac:dyDescent="0.3">
      <c r="A6279" s="4"/>
      <c r="C6279" s="10"/>
      <c r="D6279" s="1"/>
      <c r="E6279" s="2"/>
      <c r="X6279"/>
      <c r="Y6279" s="7"/>
      <c r="AA6279"/>
      <c r="AB6279" s="7"/>
      <c r="AF6279" s="5"/>
      <c r="AG6279" s="5"/>
      <c r="AI6279" s="5"/>
      <c r="AJ6279" s="15"/>
      <c r="AK6279" s="5"/>
      <c r="AL6279" s="5"/>
      <c r="AM6279" s="5"/>
      <c r="AN6279" s="5"/>
      <c r="AO6279" s="15"/>
    </row>
    <row r="6280" spans="1:41" x14ac:dyDescent="0.3">
      <c r="A6280" s="4"/>
      <c r="C6280" s="10"/>
      <c r="D6280" s="1"/>
      <c r="E6280" s="2"/>
      <c r="X6280"/>
      <c r="Y6280" s="7"/>
      <c r="AA6280"/>
      <c r="AB6280" s="7"/>
      <c r="AF6280" s="5"/>
      <c r="AG6280" s="5"/>
      <c r="AI6280" s="5"/>
      <c r="AJ6280" s="15"/>
      <c r="AK6280" s="5"/>
      <c r="AL6280" s="5"/>
      <c r="AM6280" s="5"/>
      <c r="AN6280" s="5"/>
      <c r="AO6280" s="15"/>
    </row>
    <row r="6281" spans="1:41" x14ac:dyDescent="0.3">
      <c r="A6281" s="4"/>
      <c r="C6281" s="10"/>
      <c r="D6281" s="1"/>
      <c r="E6281" s="2"/>
      <c r="X6281"/>
      <c r="Y6281" s="7"/>
      <c r="AA6281"/>
      <c r="AB6281" s="7"/>
      <c r="AF6281" s="5"/>
      <c r="AG6281" s="5"/>
      <c r="AI6281" s="5"/>
      <c r="AJ6281" s="15"/>
      <c r="AK6281" s="5"/>
      <c r="AL6281" s="5"/>
      <c r="AM6281" s="5"/>
      <c r="AN6281" s="5"/>
      <c r="AO6281" s="15"/>
    </row>
    <row r="6282" spans="1:41" x14ac:dyDescent="0.3">
      <c r="A6282" s="4"/>
      <c r="C6282" s="10"/>
      <c r="D6282" s="1"/>
      <c r="E6282" s="2"/>
      <c r="X6282"/>
      <c r="Y6282" s="7"/>
      <c r="AA6282"/>
      <c r="AB6282" s="7"/>
      <c r="AF6282" s="5"/>
      <c r="AG6282" s="5"/>
      <c r="AI6282" s="5"/>
      <c r="AJ6282" s="15"/>
      <c r="AK6282" s="5"/>
      <c r="AL6282" s="5"/>
      <c r="AM6282" s="5"/>
      <c r="AN6282" s="5"/>
      <c r="AO6282" s="15"/>
    </row>
    <row r="6283" spans="1:41" x14ac:dyDescent="0.3">
      <c r="A6283" s="4"/>
      <c r="C6283" s="10"/>
      <c r="D6283" s="1"/>
      <c r="E6283" s="2"/>
      <c r="X6283"/>
      <c r="Y6283" s="7"/>
      <c r="AA6283"/>
      <c r="AB6283" s="7"/>
      <c r="AF6283" s="5"/>
      <c r="AG6283" s="5"/>
      <c r="AI6283" s="5"/>
      <c r="AJ6283" s="15"/>
      <c r="AK6283" s="5"/>
      <c r="AL6283" s="5"/>
      <c r="AM6283" s="5"/>
      <c r="AN6283" s="5"/>
      <c r="AO6283" s="15"/>
    </row>
    <row r="6284" spans="1:41" x14ac:dyDescent="0.3">
      <c r="A6284" s="4"/>
      <c r="C6284" s="10"/>
      <c r="D6284" s="1"/>
      <c r="E6284" s="2"/>
      <c r="X6284"/>
      <c r="Y6284" s="7"/>
      <c r="AA6284"/>
      <c r="AB6284" s="7"/>
      <c r="AF6284" s="5"/>
      <c r="AG6284" s="5"/>
      <c r="AI6284" s="5"/>
      <c r="AJ6284" s="15"/>
      <c r="AK6284" s="5"/>
      <c r="AL6284" s="5"/>
      <c r="AM6284" s="5"/>
      <c r="AN6284" s="5"/>
      <c r="AO6284" s="15"/>
    </row>
    <row r="6285" spans="1:41" x14ac:dyDescent="0.3">
      <c r="A6285" s="4"/>
      <c r="C6285" s="10"/>
      <c r="D6285" s="1"/>
      <c r="E6285" s="2"/>
      <c r="X6285"/>
      <c r="Y6285" s="7"/>
      <c r="AA6285"/>
      <c r="AB6285" s="7"/>
      <c r="AF6285" s="5"/>
      <c r="AG6285" s="5"/>
      <c r="AI6285" s="5"/>
      <c r="AJ6285" s="15"/>
      <c r="AK6285" s="5"/>
      <c r="AL6285" s="5"/>
      <c r="AM6285" s="5"/>
      <c r="AN6285" s="5"/>
      <c r="AO6285" s="15"/>
    </row>
    <row r="6286" spans="1:41" x14ac:dyDescent="0.3">
      <c r="A6286" s="4"/>
      <c r="C6286" s="10"/>
      <c r="D6286" s="1"/>
      <c r="E6286" s="2"/>
      <c r="X6286"/>
      <c r="Y6286" s="7"/>
      <c r="AA6286"/>
      <c r="AB6286" s="7"/>
      <c r="AF6286" s="5"/>
      <c r="AG6286" s="5"/>
      <c r="AI6286" s="5"/>
      <c r="AJ6286" s="15"/>
      <c r="AK6286" s="5"/>
      <c r="AL6286" s="5"/>
      <c r="AM6286" s="5"/>
      <c r="AN6286" s="5"/>
      <c r="AO6286" s="15"/>
    </row>
    <row r="6287" spans="1:41" x14ac:dyDescent="0.3">
      <c r="A6287" s="4"/>
      <c r="C6287" s="10"/>
      <c r="D6287" s="1"/>
      <c r="E6287" s="2"/>
      <c r="X6287"/>
      <c r="Y6287" s="7"/>
      <c r="AA6287"/>
      <c r="AB6287" s="7"/>
      <c r="AF6287" s="5"/>
      <c r="AG6287" s="5"/>
      <c r="AI6287" s="5"/>
      <c r="AJ6287" s="15"/>
      <c r="AK6287" s="5"/>
      <c r="AL6287" s="5"/>
      <c r="AM6287" s="5"/>
      <c r="AN6287" s="5"/>
      <c r="AO6287" s="15"/>
    </row>
    <row r="6288" spans="1:41" x14ac:dyDescent="0.3">
      <c r="A6288" s="4"/>
      <c r="C6288" s="10"/>
      <c r="D6288" s="1"/>
      <c r="E6288" s="2"/>
      <c r="X6288"/>
      <c r="Y6288" s="7"/>
      <c r="AA6288"/>
      <c r="AB6288" s="7"/>
      <c r="AF6288" s="5"/>
      <c r="AG6288" s="5"/>
      <c r="AI6288" s="5"/>
      <c r="AJ6288" s="15"/>
      <c r="AK6288" s="5"/>
      <c r="AL6288" s="5"/>
      <c r="AM6288" s="5"/>
      <c r="AN6288" s="5"/>
      <c r="AO6288" s="15"/>
    </row>
    <row r="6289" spans="1:41" x14ac:dyDescent="0.3">
      <c r="A6289" s="4"/>
      <c r="C6289" s="10"/>
      <c r="D6289" s="1"/>
      <c r="E6289" s="2"/>
      <c r="X6289"/>
      <c r="Y6289" s="7"/>
      <c r="AA6289"/>
      <c r="AB6289" s="7"/>
      <c r="AF6289" s="5"/>
      <c r="AG6289" s="5"/>
      <c r="AI6289" s="5"/>
      <c r="AJ6289" s="15"/>
      <c r="AK6289" s="5"/>
      <c r="AL6289" s="5"/>
      <c r="AM6289" s="5"/>
      <c r="AN6289" s="5"/>
      <c r="AO6289" s="15"/>
    </row>
    <row r="6290" spans="1:41" x14ac:dyDescent="0.3">
      <c r="A6290" s="4"/>
      <c r="C6290" s="10"/>
      <c r="D6290" s="1"/>
      <c r="E6290" s="2"/>
      <c r="X6290"/>
      <c r="Y6290" s="7"/>
      <c r="AA6290"/>
      <c r="AB6290" s="7"/>
      <c r="AF6290" s="5"/>
      <c r="AG6290" s="5"/>
      <c r="AI6290" s="5"/>
      <c r="AJ6290" s="15"/>
      <c r="AK6290" s="5"/>
      <c r="AL6290" s="5"/>
      <c r="AM6290" s="5"/>
      <c r="AN6290" s="5"/>
      <c r="AO6290" s="15"/>
    </row>
    <row r="6291" spans="1:41" x14ac:dyDescent="0.3">
      <c r="A6291" s="4"/>
      <c r="C6291" s="10"/>
      <c r="D6291" s="1"/>
      <c r="E6291" s="2"/>
      <c r="X6291"/>
      <c r="Y6291" s="7"/>
      <c r="AA6291"/>
      <c r="AB6291" s="7"/>
      <c r="AF6291" s="5"/>
      <c r="AG6291" s="5"/>
      <c r="AI6291" s="5"/>
      <c r="AJ6291" s="15"/>
      <c r="AK6291" s="5"/>
      <c r="AL6291" s="5"/>
      <c r="AM6291" s="5"/>
      <c r="AN6291" s="5"/>
      <c r="AO6291" s="15"/>
    </row>
    <row r="6292" spans="1:41" x14ac:dyDescent="0.3">
      <c r="A6292" s="4"/>
      <c r="C6292" s="10"/>
      <c r="D6292" s="1"/>
      <c r="E6292" s="2"/>
      <c r="X6292"/>
      <c r="Y6292" s="7"/>
      <c r="AA6292"/>
      <c r="AB6292" s="7"/>
      <c r="AF6292" s="5"/>
      <c r="AG6292" s="5"/>
      <c r="AI6292" s="5"/>
      <c r="AJ6292" s="15"/>
      <c r="AK6292" s="5"/>
      <c r="AL6292" s="5"/>
      <c r="AM6292" s="5"/>
      <c r="AN6292" s="5"/>
      <c r="AO6292" s="15"/>
    </row>
    <row r="6293" spans="1:41" x14ac:dyDescent="0.3">
      <c r="A6293" s="4"/>
      <c r="C6293" s="10"/>
      <c r="D6293" s="1"/>
      <c r="E6293" s="2"/>
      <c r="X6293"/>
      <c r="Y6293" s="7"/>
      <c r="AA6293"/>
      <c r="AB6293" s="7"/>
      <c r="AF6293" s="5"/>
      <c r="AG6293" s="5"/>
      <c r="AI6293" s="5"/>
      <c r="AJ6293" s="15"/>
      <c r="AK6293" s="5"/>
      <c r="AL6293" s="5"/>
      <c r="AM6293" s="5"/>
      <c r="AN6293" s="5"/>
      <c r="AO6293" s="15"/>
    </row>
    <row r="6294" spans="1:41" x14ac:dyDescent="0.3">
      <c r="A6294" s="4"/>
      <c r="C6294" s="10"/>
      <c r="D6294" s="1"/>
      <c r="E6294" s="2"/>
      <c r="X6294"/>
      <c r="Y6294" s="7"/>
      <c r="AA6294"/>
      <c r="AB6294" s="7"/>
      <c r="AF6294" s="5"/>
      <c r="AG6294" s="5"/>
      <c r="AI6294" s="5"/>
      <c r="AJ6294" s="15"/>
      <c r="AK6294" s="5"/>
      <c r="AL6294" s="5"/>
      <c r="AM6294" s="5"/>
      <c r="AN6294" s="5"/>
      <c r="AO6294" s="15"/>
    </row>
    <row r="6295" spans="1:41" x14ac:dyDescent="0.3">
      <c r="A6295" s="4"/>
      <c r="C6295" s="10"/>
      <c r="D6295" s="1"/>
      <c r="E6295" s="2"/>
      <c r="X6295"/>
      <c r="Y6295" s="7"/>
      <c r="AA6295"/>
      <c r="AB6295" s="7"/>
      <c r="AF6295" s="5"/>
      <c r="AG6295" s="5"/>
      <c r="AI6295" s="5"/>
      <c r="AJ6295" s="15"/>
      <c r="AK6295" s="5"/>
      <c r="AL6295" s="5"/>
      <c r="AM6295" s="5"/>
      <c r="AN6295" s="5"/>
      <c r="AO6295" s="15"/>
    </row>
    <row r="6296" spans="1:41" x14ac:dyDescent="0.3">
      <c r="A6296" s="4"/>
      <c r="C6296" s="10"/>
      <c r="D6296" s="1"/>
      <c r="E6296" s="2"/>
      <c r="X6296"/>
      <c r="Y6296" s="7"/>
      <c r="AA6296"/>
      <c r="AB6296" s="7"/>
      <c r="AF6296" s="5"/>
      <c r="AG6296" s="5"/>
      <c r="AI6296" s="5"/>
      <c r="AJ6296" s="15"/>
      <c r="AK6296" s="5"/>
      <c r="AL6296" s="5"/>
      <c r="AM6296" s="5"/>
      <c r="AN6296" s="5"/>
      <c r="AO6296" s="15"/>
    </row>
    <row r="6297" spans="1:41" x14ac:dyDescent="0.3">
      <c r="A6297" s="4"/>
      <c r="C6297" s="10"/>
      <c r="D6297" s="1"/>
      <c r="E6297" s="2"/>
      <c r="X6297"/>
      <c r="Y6297" s="7"/>
      <c r="AA6297"/>
      <c r="AB6297" s="7"/>
      <c r="AF6297" s="5"/>
      <c r="AG6297" s="5"/>
      <c r="AI6297" s="5"/>
      <c r="AJ6297" s="15"/>
      <c r="AK6297" s="5"/>
      <c r="AL6297" s="5"/>
      <c r="AM6297" s="5"/>
      <c r="AN6297" s="5"/>
      <c r="AO6297" s="15"/>
    </row>
    <row r="6298" spans="1:41" x14ac:dyDescent="0.3">
      <c r="A6298" s="4"/>
      <c r="C6298" s="10"/>
      <c r="D6298" s="1"/>
      <c r="E6298" s="2"/>
      <c r="X6298"/>
      <c r="Y6298" s="7"/>
      <c r="AA6298"/>
      <c r="AB6298" s="7"/>
      <c r="AF6298" s="5"/>
      <c r="AG6298" s="5"/>
      <c r="AI6298" s="5"/>
      <c r="AJ6298" s="15"/>
      <c r="AK6298" s="5"/>
      <c r="AL6298" s="5"/>
      <c r="AM6298" s="5"/>
      <c r="AN6298" s="5"/>
      <c r="AO6298" s="15"/>
    </row>
    <row r="6299" spans="1:41" x14ac:dyDescent="0.3">
      <c r="A6299" s="4"/>
      <c r="C6299" s="10"/>
      <c r="D6299" s="1"/>
      <c r="E6299" s="2"/>
      <c r="X6299"/>
      <c r="Y6299" s="7"/>
      <c r="AA6299"/>
      <c r="AB6299" s="7"/>
      <c r="AF6299" s="5"/>
      <c r="AG6299" s="5"/>
      <c r="AI6299" s="5"/>
      <c r="AJ6299" s="15"/>
      <c r="AK6299" s="5"/>
      <c r="AL6299" s="5"/>
      <c r="AM6299" s="5"/>
      <c r="AN6299" s="5"/>
      <c r="AO6299" s="15"/>
    </row>
    <row r="6300" spans="1:41" x14ac:dyDescent="0.3">
      <c r="A6300" s="4"/>
      <c r="C6300" s="10"/>
      <c r="D6300" s="1"/>
      <c r="E6300" s="2"/>
      <c r="X6300"/>
      <c r="Y6300" s="7"/>
      <c r="AA6300"/>
      <c r="AB6300" s="7"/>
      <c r="AF6300" s="5"/>
      <c r="AG6300" s="5"/>
      <c r="AI6300" s="5"/>
      <c r="AJ6300" s="15"/>
      <c r="AK6300" s="5"/>
      <c r="AL6300" s="5"/>
      <c r="AM6300" s="5"/>
      <c r="AN6300" s="5"/>
      <c r="AO6300" s="15"/>
    </row>
    <row r="6301" spans="1:41" x14ac:dyDescent="0.3">
      <c r="A6301" s="4"/>
      <c r="C6301" s="10"/>
      <c r="D6301" s="1"/>
      <c r="E6301" s="2"/>
      <c r="X6301"/>
      <c r="Y6301" s="7"/>
      <c r="AA6301"/>
      <c r="AB6301" s="7"/>
      <c r="AF6301" s="5"/>
      <c r="AG6301" s="5"/>
      <c r="AI6301" s="5"/>
      <c r="AJ6301" s="15"/>
      <c r="AK6301" s="5"/>
      <c r="AL6301" s="5"/>
      <c r="AM6301" s="5"/>
      <c r="AN6301" s="5"/>
      <c r="AO6301" s="15"/>
    </row>
    <row r="6302" spans="1:41" x14ac:dyDescent="0.3">
      <c r="A6302" s="4"/>
      <c r="C6302" s="10"/>
      <c r="D6302" s="1"/>
      <c r="E6302" s="2"/>
      <c r="X6302"/>
      <c r="Y6302" s="7"/>
      <c r="AA6302"/>
      <c r="AB6302" s="7"/>
      <c r="AF6302" s="5"/>
      <c r="AG6302" s="5"/>
      <c r="AI6302" s="5"/>
      <c r="AJ6302" s="15"/>
      <c r="AK6302" s="5"/>
      <c r="AL6302" s="5"/>
      <c r="AM6302" s="5"/>
      <c r="AN6302" s="5"/>
      <c r="AO6302" s="15"/>
    </row>
    <row r="6303" spans="1:41" x14ac:dyDescent="0.3">
      <c r="A6303" s="4"/>
      <c r="C6303" s="10"/>
      <c r="D6303" s="1"/>
      <c r="E6303" s="2"/>
      <c r="X6303"/>
      <c r="Y6303" s="7"/>
      <c r="AA6303"/>
      <c r="AB6303" s="7"/>
      <c r="AF6303" s="5"/>
      <c r="AG6303" s="5"/>
      <c r="AI6303" s="5"/>
      <c r="AJ6303" s="15"/>
      <c r="AK6303" s="5"/>
      <c r="AL6303" s="5"/>
      <c r="AM6303" s="5"/>
      <c r="AN6303" s="5"/>
      <c r="AO6303" s="15"/>
    </row>
    <row r="6304" spans="1:41" x14ac:dyDescent="0.3">
      <c r="A6304" s="4"/>
      <c r="C6304" s="10"/>
      <c r="D6304" s="1"/>
      <c r="E6304" s="2"/>
      <c r="X6304"/>
      <c r="Y6304" s="7"/>
      <c r="AA6304"/>
      <c r="AB6304" s="7"/>
      <c r="AF6304" s="5"/>
      <c r="AG6304" s="5"/>
      <c r="AI6304" s="5"/>
      <c r="AJ6304" s="15"/>
      <c r="AK6304" s="5"/>
      <c r="AL6304" s="5"/>
      <c r="AM6304" s="5"/>
      <c r="AN6304" s="5"/>
      <c r="AO6304" s="15"/>
    </row>
    <row r="6305" spans="1:41" x14ac:dyDescent="0.3">
      <c r="A6305" s="4"/>
      <c r="C6305" s="10"/>
      <c r="D6305" s="1"/>
      <c r="E6305" s="2"/>
      <c r="X6305"/>
      <c r="Y6305" s="7"/>
      <c r="AA6305"/>
      <c r="AB6305" s="7"/>
      <c r="AF6305" s="5"/>
      <c r="AG6305" s="5"/>
      <c r="AI6305" s="5"/>
      <c r="AJ6305" s="15"/>
      <c r="AK6305" s="5"/>
      <c r="AL6305" s="5"/>
      <c r="AM6305" s="5"/>
      <c r="AN6305" s="5"/>
      <c r="AO6305" s="15"/>
    </row>
    <row r="6306" spans="1:41" x14ac:dyDescent="0.3">
      <c r="A6306" s="4"/>
      <c r="C6306" s="10"/>
      <c r="D6306" s="1"/>
      <c r="E6306" s="2"/>
      <c r="X6306"/>
      <c r="Y6306" s="7"/>
      <c r="AA6306"/>
      <c r="AB6306" s="7"/>
      <c r="AF6306" s="5"/>
      <c r="AG6306" s="5"/>
      <c r="AI6306" s="5"/>
      <c r="AJ6306" s="15"/>
      <c r="AK6306" s="5"/>
      <c r="AL6306" s="5"/>
      <c r="AM6306" s="5"/>
      <c r="AN6306" s="5"/>
      <c r="AO6306" s="15"/>
    </row>
    <row r="6307" spans="1:41" x14ac:dyDescent="0.3">
      <c r="A6307" s="4"/>
      <c r="C6307" s="10"/>
      <c r="D6307" s="1"/>
      <c r="E6307" s="2"/>
      <c r="X6307"/>
      <c r="Y6307" s="7"/>
      <c r="AA6307"/>
      <c r="AB6307" s="7"/>
      <c r="AF6307" s="5"/>
      <c r="AG6307" s="5"/>
      <c r="AI6307" s="5"/>
      <c r="AJ6307" s="15"/>
      <c r="AK6307" s="5"/>
      <c r="AL6307" s="5"/>
      <c r="AM6307" s="5"/>
      <c r="AN6307" s="5"/>
      <c r="AO6307" s="15"/>
    </row>
    <row r="6308" spans="1:41" x14ac:dyDescent="0.3">
      <c r="A6308" s="4"/>
      <c r="C6308" s="10"/>
      <c r="D6308" s="1"/>
      <c r="E6308" s="2"/>
      <c r="X6308"/>
      <c r="Y6308" s="7"/>
      <c r="AA6308"/>
      <c r="AB6308" s="7"/>
      <c r="AF6308" s="5"/>
      <c r="AG6308" s="5"/>
      <c r="AI6308" s="5"/>
      <c r="AJ6308" s="15"/>
      <c r="AK6308" s="5"/>
      <c r="AL6308" s="5"/>
      <c r="AM6308" s="5"/>
      <c r="AN6308" s="5"/>
      <c r="AO6308" s="15"/>
    </row>
    <row r="6309" spans="1:41" x14ac:dyDescent="0.3">
      <c r="A6309" s="4"/>
      <c r="C6309" s="10"/>
      <c r="D6309" s="1"/>
      <c r="E6309" s="2"/>
      <c r="X6309"/>
      <c r="Y6309" s="7"/>
      <c r="AA6309"/>
      <c r="AB6309" s="7"/>
      <c r="AF6309" s="5"/>
      <c r="AG6309" s="5"/>
      <c r="AI6309" s="5"/>
      <c r="AJ6309" s="15"/>
      <c r="AK6309" s="5"/>
      <c r="AL6309" s="5"/>
      <c r="AM6309" s="5"/>
      <c r="AN6309" s="5"/>
      <c r="AO6309" s="15"/>
    </row>
    <row r="6310" spans="1:41" x14ac:dyDescent="0.3">
      <c r="A6310" s="4"/>
      <c r="C6310" s="10"/>
      <c r="D6310" s="1"/>
      <c r="E6310" s="2"/>
      <c r="X6310"/>
      <c r="Y6310" s="7"/>
      <c r="AA6310"/>
      <c r="AB6310" s="7"/>
      <c r="AF6310" s="5"/>
      <c r="AG6310" s="5"/>
      <c r="AI6310" s="5"/>
      <c r="AJ6310" s="15"/>
      <c r="AK6310" s="5"/>
      <c r="AL6310" s="5"/>
      <c r="AM6310" s="5"/>
      <c r="AN6310" s="5"/>
      <c r="AO6310" s="15"/>
    </row>
    <row r="6311" spans="1:41" x14ac:dyDescent="0.3">
      <c r="A6311" s="4"/>
      <c r="C6311" s="10"/>
      <c r="D6311" s="1"/>
      <c r="E6311" s="2"/>
      <c r="X6311"/>
      <c r="Y6311" s="7"/>
      <c r="AA6311"/>
      <c r="AB6311" s="7"/>
      <c r="AF6311" s="5"/>
      <c r="AG6311" s="5"/>
      <c r="AI6311" s="5"/>
      <c r="AJ6311" s="15"/>
      <c r="AK6311" s="5"/>
      <c r="AL6311" s="5"/>
      <c r="AM6311" s="5"/>
      <c r="AN6311" s="5"/>
      <c r="AO6311" s="15"/>
    </row>
    <row r="6312" spans="1:41" x14ac:dyDescent="0.3">
      <c r="A6312" s="4"/>
      <c r="C6312" s="10"/>
      <c r="D6312" s="1"/>
      <c r="E6312" s="2"/>
      <c r="X6312"/>
      <c r="Y6312" s="7"/>
      <c r="AA6312"/>
      <c r="AB6312" s="7"/>
      <c r="AF6312" s="5"/>
      <c r="AG6312" s="5"/>
      <c r="AI6312" s="5"/>
      <c r="AJ6312" s="15"/>
      <c r="AK6312" s="5"/>
      <c r="AL6312" s="5"/>
      <c r="AM6312" s="5"/>
      <c r="AN6312" s="5"/>
      <c r="AO6312" s="15"/>
    </row>
    <row r="6313" spans="1:41" x14ac:dyDescent="0.3">
      <c r="A6313" s="4"/>
      <c r="C6313" s="10"/>
      <c r="D6313" s="1"/>
      <c r="E6313" s="2"/>
      <c r="X6313"/>
      <c r="Y6313" s="7"/>
      <c r="AA6313"/>
      <c r="AB6313" s="7"/>
      <c r="AF6313" s="5"/>
      <c r="AG6313" s="5"/>
      <c r="AI6313" s="5"/>
      <c r="AJ6313" s="15"/>
      <c r="AK6313" s="5"/>
      <c r="AL6313" s="5"/>
      <c r="AM6313" s="5"/>
      <c r="AN6313" s="5"/>
      <c r="AO6313" s="15"/>
    </row>
    <row r="6314" spans="1:41" x14ac:dyDescent="0.3">
      <c r="A6314" s="4"/>
      <c r="C6314" s="10"/>
      <c r="D6314" s="1"/>
      <c r="E6314" s="2"/>
      <c r="X6314"/>
      <c r="Y6314" s="7"/>
      <c r="AA6314"/>
      <c r="AB6314" s="7"/>
      <c r="AF6314" s="5"/>
      <c r="AG6314" s="5"/>
      <c r="AI6314" s="5"/>
      <c r="AJ6314" s="15"/>
      <c r="AK6314" s="5"/>
      <c r="AL6314" s="5"/>
      <c r="AM6314" s="5"/>
      <c r="AN6314" s="5"/>
      <c r="AO6314" s="15"/>
    </row>
    <row r="6315" spans="1:41" x14ac:dyDescent="0.3">
      <c r="A6315" s="4"/>
      <c r="C6315" s="10"/>
      <c r="D6315" s="1"/>
      <c r="E6315" s="2"/>
      <c r="X6315"/>
      <c r="Y6315" s="7"/>
      <c r="AA6315"/>
      <c r="AB6315" s="7"/>
      <c r="AF6315" s="5"/>
      <c r="AG6315" s="5"/>
      <c r="AI6315" s="5"/>
      <c r="AJ6315" s="15"/>
      <c r="AK6315" s="5"/>
      <c r="AL6315" s="5"/>
      <c r="AM6315" s="5"/>
      <c r="AN6315" s="5"/>
      <c r="AO6315" s="15"/>
    </row>
    <row r="6316" spans="1:41" x14ac:dyDescent="0.3">
      <c r="A6316" s="4"/>
      <c r="C6316" s="10"/>
      <c r="D6316" s="1"/>
      <c r="E6316" s="2"/>
      <c r="X6316"/>
      <c r="Y6316" s="7"/>
      <c r="AA6316"/>
      <c r="AB6316" s="7"/>
      <c r="AF6316" s="5"/>
      <c r="AG6316" s="5"/>
      <c r="AI6316" s="5"/>
      <c r="AJ6316" s="15"/>
      <c r="AK6316" s="5"/>
      <c r="AL6316" s="5"/>
      <c r="AM6316" s="5"/>
      <c r="AN6316" s="5"/>
      <c r="AO6316" s="15"/>
    </row>
    <row r="6317" spans="1:41" x14ac:dyDescent="0.3">
      <c r="A6317" s="4"/>
      <c r="C6317" s="10"/>
      <c r="D6317" s="1"/>
      <c r="E6317" s="2"/>
      <c r="X6317"/>
      <c r="Y6317" s="7"/>
      <c r="AA6317"/>
      <c r="AB6317" s="7"/>
      <c r="AF6317" s="5"/>
      <c r="AG6317" s="5"/>
      <c r="AI6317" s="5"/>
      <c r="AJ6317" s="15"/>
      <c r="AK6317" s="5"/>
      <c r="AL6317" s="5"/>
      <c r="AM6317" s="5"/>
      <c r="AN6317" s="5"/>
      <c r="AO6317" s="15"/>
    </row>
    <row r="6318" spans="1:41" x14ac:dyDescent="0.3">
      <c r="A6318" s="4"/>
      <c r="C6318" s="10"/>
      <c r="D6318" s="1"/>
      <c r="E6318" s="2"/>
      <c r="X6318"/>
      <c r="Y6318" s="7"/>
      <c r="AA6318"/>
      <c r="AB6318" s="7"/>
      <c r="AF6318" s="5"/>
      <c r="AG6318" s="5"/>
      <c r="AI6318" s="5"/>
      <c r="AJ6318" s="15"/>
      <c r="AK6318" s="5"/>
      <c r="AL6318" s="5"/>
      <c r="AM6318" s="5"/>
      <c r="AN6318" s="5"/>
      <c r="AO6318" s="15"/>
    </row>
    <row r="6319" spans="1:41" x14ac:dyDescent="0.3">
      <c r="A6319" s="4"/>
      <c r="C6319" s="10"/>
      <c r="D6319" s="1"/>
      <c r="E6319" s="2"/>
      <c r="X6319"/>
      <c r="Y6319" s="7"/>
      <c r="AA6319"/>
      <c r="AB6319" s="7"/>
      <c r="AF6319" s="5"/>
      <c r="AG6319" s="5"/>
      <c r="AI6319" s="5"/>
      <c r="AJ6319" s="15"/>
      <c r="AK6319" s="5"/>
      <c r="AL6319" s="5"/>
      <c r="AM6319" s="5"/>
      <c r="AN6319" s="5"/>
      <c r="AO6319" s="15"/>
    </row>
    <row r="6320" spans="1:41" x14ac:dyDescent="0.3">
      <c r="A6320" s="4"/>
      <c r="C6320" s="10"/>
      <c r="D6320" s="1"/>
      <c r="E6320" s="2"/>
      <c r="X6320"/>
      <c r="Y6320" s="7"/>
      <c r="AA6320"/>
      <c r="AB6320" s="7"/>
      <c r="AF6320" s="5"/>
      <c r="AG6320" s="5"/>
      <c r="AI6320" s="5"/>
      <c r="AJ6320" s="15"/>
      <c r="AK6320" s="5"/>
      <c r="AL6320" s="5"/>
      <c r="AM6320" s="5"/>
      <c r="AN6320" s="5"/>
      <c r="AO6320" s="15"/>
    </row>
    <row r="6321" spans="1:41" x14ac:dyDescent="0.3">
      <c r="A6321" s="4"/>
      <c r="C6321" s="10"/>
      <c r="D6321" s="1"/>
      <c r="E6321" s="2"/>
      <c r="X6321"/>
      <c r="Y6321" s="7"/>
      <c r="AA6321"/>
      <c r="AB6321" s="7"/>
      <c r="AF6321" s="5"/>
      <c r="AG6321" s="5"/>
      <c r="AI6321" s="5"/>
      <c r="AJ6321" s="15"/>
      <c r="AK6321" s="5"/>
      <c r="AL6321" s="5"/>
      <c r="AM6321" s="5"/>
      <c r="AN6321" s="5"/>
      <c r="AO6321" s="15"/>
    </row>
    <row r="6322" spans="1:41" x14ac:dyDescent="0.3">
      <c r="A6322" s="4"/>
      <c r="C6322" s="10"/>
      <c r="D6322" s="1"/>
      <c r="E6322" s="2"/>
      <c r="X6322"/>
      <c r="Y6322" s="7"/>
      <c r="AA6322"/>
      <c r="AB6322" s="7"/>
      <c r="AF6322" s="5"/>
      <c r="AG6322" s="5"/>
      <c r="AI6322" s="5"/>
      <c r="AJ6322" s="15"/>
      <c r="AK6322" s="5"/>
      <c r="AL6322" s="5"/>
      <c r="AM6322" s="5"/>
      <c r="AN6322" s="5"/>
      <c r="AO6322" s="15"/>
    </row>
    <row r="6323" spans="1:41" x14ac:dyDescent="0.3">
      <c r="A6323" s="4"/>
      <c r="C6323" s="10"/>
      <c r="D6323" s="1"/>
      <c r="E6323" s="2"/>
      <c r="X6323"/>
      <c r="Y6323" s="7"/>
      <c r="AA6323"/>
      <c r="AB6323" s="7"/>
      <c r="AF6323" s="5"/>
      <c r="AG6323" s="5"/>
      <c r="AI6323" s="5"/>
      <c r="AJ6323" s="15"/>
      <c r="AK6323" s="5"/>
      <c r="AL6323" s="5"/>
      <c r="AM6323" s="5"/>
      <c r="AN6323" s="5"/>
      <c r="AO6323" s="15"/>
    </row>
    <row r="6324" spans="1:41" x14ac:dyDescent="0.3">
      <c r="A6324" s="4"/>
      <c r="C6324" s="10"/>
      <c r="D6324" s="1"/>
      <c r="E6324" s="2"/>
      <c r="X6324"/>
      <c r="Y6324" s="7"/>
      <c r="AA6324"/>
      <c r="AB6324" s="7"/>
      <c r="AF6324" s="5"/>
      <c r="AG6324" s="5"/>
      <c r="AI6324" s="5"/>
      <c r="AJ6324" s="15"/>
      <c r="AK6324" s="5"/>
      <c r="AL6324" s="5"/>
      <c r="AM6324" s="5"/>
      <c r="AN6324" s="5"/>
      <c r="AO6324" s="15"/>
    </row>
    <row r="6325" spans="1:41" x14ac:dyDescent="0.3">
      <c r="A6325" s="4"/>
      <c r="C6325" s="10"/>
      <c r="D6325" s="1"/>
      <c r="E6325" s="2"/>
      <c r="X6325"/>
      <c r="Y6325" s="7"/>
      <c r="AA6325"/>
      <c r="AB6325" s="7"/>
      <c r="AF6325" s="5"/>
      <c r="AG6325" s="5"/>
      <c r="AI6325" s="5"/>
      <c r="AJ6325" s="15"/>
      <c r="AK6325" s="5"/>
      <c r="AL6325" s="5"/>
      <c r="AM6325" s="5"/>
      <c r="AN6325" s="5"/>
      <c r="AO6325" s="15"/>
    </row>
    <row r="6326" spans="1:41" x14ac:dyDescent="0.3">
      <c r="A6326" s="4"/>
      <c r="C6326" s="10"/>
      <c r="D6326" s="1"/>
      <c r="E6326" s="2"/>
      <c r="X6326"/>
      <c r="Y6326" s="7"/>
      <c r="AA6326"/>
      <c r="AB6326" s="7"/>
      <c r="AF6326" s="5"/>
      <c r="AG6326" s="5"/>
      <c r="AI6326" s="5"/>
      <c r="AJ6326" s="15"/>
      <c r="AK6326" s="5"/>
      <c r="AL6326" s="5"/>
      <c r="AM6326" s="5"/>
      <c r="AN6326" s="5"/>
      <c r="AO6326" s="15"/>
    </row>
    <row r="6327" spans="1:41" x14ac:dyDescent="0.3">
      <c r="A6327" s="4"/>
      <c r="C6327" s="10"/>
      <c r="D6327" s="1"/>
      <c r="E6327" s="2"/>
      <c r="X6327"/>
      <c r="Y6327" s="7"/>
      <c r="AA6327"/>
      <c r="AB6327" s="7"/>
      <c r="AF6327" s="5"/>
      <c r="AG6327" s="5"/>
      <c r="AI6327" s="5"/>
      <c r="AJ6327" s="15"/>
      <c r="AK6327" s="5"/>
      <c r="AL6327" s="5"/>
      <c r="AM6327" s="5"/>
      <c r="AN6327" s="5"/>
      <c r="AO6327" s="15"/>
    </row>
    <row r="6328" spans="1:41" x14ac:dyDescent="0.3">
      <c r="A6328" s="4"/>
      <c r="C6328" s="10"/>
      <c r="D6328" s="1"/>
      <c r="E6328" s="2"/>
      <c r="X6328"/>
      <c r="Y6328" s="7"/>
      <c r="AA6328"/>
      <c r="AB6328" s="7"/>
      <c r="AF6328" s="5"/>
      <c r="AG6328" s="5"/>
      <c r="AI6328" s="5"/>
      <c r="AJ6328" s="15"/>
      <c r="AK6328" s="5"/>
      <c r="AL6328" s="5"/>
      <c r="AM6328" s="5"/>
      <c r="AN6328" s="5"/>
      <c r="AO6328" s="15"/>
    </row>
    <row r="6329" spans="1:41" x14ac:dyDescent="0.3">
      <c r="A6329" s="4"/>
      <c r="C6329" s="10"/>
      <c r="D6329" s="1"/>
      <c r="E6329" s="2"/>
      <c r="X6329"/>
      <c r="Y6329" s="7"/>
      <c r="AA6329"/>
      <c r="AB6329" s="7"/>
      <c r="AF6329" s="5"/>
      <c r="AG6329" s="5"/>
      <c r="AI6329" s="5"/>
      <c r="AJ6329" s="15"/>
      <c r="AK6329" s="5"/>
      <c r="AL6329" s="5"/>
      <c r="AM6329" s="5"/>
      <c r="AN6329" s="5"/>
      <c r="AO6329" s="15"/>
    </row>
    <row r="6330" spans="1:41" x14ac:dyDescent="0.3">
      <c r="A6330" s="4"/>
      <c r="C6330" s="10"/>
      <c r="D6330" s="1"/>
      <c r="E6330" s="2"/>
      <c r="X6330"/>
      <c r="Y6330" s="7"/>
      <c r="AA6330"/>
      <c r="AB6330" s="7"/>
      <c r="AF6330" s="5"/>
      <c r="AG6330" s="5"/>
      <c r="AI6330" s="5"/>
      <c r="AJ6330" s="15"/>
      <c r="AK6330" s="5"/>
      <c r="AL6330" s="5"/>
      <c r="AM6330" s="5"/>
      <c r="AN6330" s="5"/>
      <c r="AO6330" s="15"/>
    </row>
    <row r="6331" spans="1:41" x14ac:dyDescent="0.3">
      <c r="A6331" s="4"/>
      <c r="C6331" s="10"/>
      <c r="D6331" s="1"/>
      <c r="E6331" s="2"/>
      <c r="X6331"/>
      <c r="Y6331" s="7"/>
      <c r="AA6331"/>
      <c r="AB6331" s="7"/>
      <c r="AF6331" s="5"/>
      <c r="AG6331" s="5"/>
      <c r="AI6331" s="5"/>
      <c r="AJ6331" s="15"/>
      <c r="AK6331" s="5"/>
      <c r="AL6331" s="5"/>
      <c r="AM6331" s="5"/>
      <c r="AN6331" s="5"/>
      <c r="AO6331" s="15"/>
    </row>
    <row r="6332" spans="1:41" x14ac:dyDescent="0.3">
      <c r="A6332" s="4"/>
      <c r="C6332" s="10"/>
      <c r="D6332" s="1"/>
      <c r="E6332" s="2"/>
      <c r="X6332"/>
      <c r="Y6332" s="7"/>
      <c r="AA6332"/>
      <c r="AB6332" s="7"/>
      <c r="AF6332" s="5"/>
      <c r="AG6332" s="5"/>
      <c r="AI6332" s="5"/>
      <c r="AJ6332" s="15"/>
      <c r="AK6332" s="5"/>
      <c r="AL6332" s="5"/>
      <c r="AM6332" s="5"/>
      <c r="AN6332" s="5"/>
      <c r="AO6332" s="15"/>
    </row>
    <row r="6333" spans="1:41" x14ac:dyDescent="0.3">
      <c r="A6333" s="4"/>
      <c r="C6333" s="10"/>
      <c r="D6333" s="1"/>
      <c r="E6333" s="2"/>
      <c r="X6333"/>
      <c r="Y6333" s="7"/>
      <c r="AA6333"/>
      <c r="AB6333" s="7"/>
      <c r="AF6333" s="5"/>
      <c r="AG6333" s="5"/>
      <c r="AI6333" s="5"/>
      <c r="AJ6333" s="15"/>
      <c r="AK6333" s="5"/>
      <c r="AL6333" s="5"/>
      <c r="AM6333" s="5"/>
      <c r="AN6333" s="5"/>
      <c r="AO6333" s="15"/>
    </row>
    <row r="6334" spans="1:41" x14ac:dyDescent="0.3">
      <c r="A6334" s="4"/>
      <c r="C6334" s="10"/>
      <c r="D6334" s="1"/>
      <c r="E6334" s="2"/>
      <c r="X6334"/>
      <c r="Y6334" s="7"/>
      <c r="AA6334"/>
      <c r="AB6334" s="7"/>
      <c r="AF6334" s="5"/>
      <c r="AG6334" s="5"/>
      <c r="AI6334" s="5"/>
      <c r="AJ6334" s="15"/>
      <c r="AK6334" s="5"/>
      <c r="AL6334" s="5"/>
      <c r="AM6334" s="5"/>
      <c r="AN6334" s="5"/>
      <c r="AO6334" s="15"/>
    </row>
    <row r="6335" spans="1:41" x14ac:dyDescent="0.3">
      <c r="A6335" s="4"/>
      <c r="C6335" s="10"/>
      <c r="D6335" s="1"/>
      <c r="E6335" s="2"/>
      <c r="X6335"/>
      <c r="Y6335" s="7"/>
      <c r="AA6335"/>
      <c r="AB6335" s="7"/>
      <c r="AF6335" s="5"/>
      <c r="AG6335" s="5"/>
      <c r="AI6335" s="5"/>
      <c r="AJ6335" s="15"/>
      <c r="AK6335" s="5"/>
      <c r="AL6335" s="5"/>
      <c r="AM6335" s="5"/>
      <c r="AN6335" s="5"/>
      <c r="AO6335" s="15"/>
    </row>
    <row r="6336" spans="1:41" x14ac:dyDescent="0.3">
      <c r="A6336" s="4"/>
      <c r="C6336" s="10"/>
      <c r="D6336" s="1"/>
      <c r="E6336" s="2"/>
      <c r="X6336"/>
      <c r="Y6336" s="7"/>
      <c r="AA6336"/>
      <c r="AB6336" s="7"/>
      <c r="AF6336" s="5"/>
      <c r="AG6336" s="5"/>
      <c r="AI6336" s="5"/>
      <c r="AJ6336" s="15"/>
      <c r="AK6336" s="5"/>
      <c r="AL6336" s="5"/>
      <c r="AM6336" s="5"/>
      <c r="AN6336" s="5"/>
      <c r="AO6336" s="15"/>
    </row>
    <row r="6337" spans="1:41" x14ac:dyDescent="0.3">
      <c r="A6337" s="4"/>
      <c r="C6337" s="10"/>
      <c r="D6337" s="1"/>
      <c r="E6337" s="2"/>
      <c r="X6337"/>
      <c r="Y6337" s="7"/>
      <c r="AA6337"/>
      <c r="AB6337" s="7"/>
      <c r="AF6337" s="5"/>
      <c r="AG6337" s="5"/>
      <c r="AI6337" s="5"/>
      <c r="AJ6337" s="15"/>
      <c r="AK6337" s="5"/>
      <c r="AL6337" s="5"/>
      <c r="AM6337" s="5"/>
      <c r="AN6337" s="5"/>
      <c r="AO6337" s="15"/>
    </row>
    <row r="6338" spans="1:41" x14ac:dyDescent="0.3">
      <c r="A6338" s="4"/>
      <c r="C6338" s="10"/>
      <c r="D6338" s="1"/>
      <c r="E6338" s="2"/>
      <c r="X6338"/>
      <c r="Y6338" s="7"/>
      <c r="AA6338"/>
      <c r="AB6338" s="7"/>
      <c r="AF6338" s="5"/>
      <c r="AG6338" s="5"/>
      <c r="AI6338" s="5"/>
      <c r="AJ6338" s="15"/>
      <c r="AK6338" s="5"/>
      <c r="AL6338" s="5"/>
      <c r="AM6338" s="5"/>
      <c r="AN6338" s="5"/>
      <c r="AO6338" s="15"/>
    </row>
    <row r="6339" spans="1:41" x14ac:dyDescent="0.3">
      <c r="A6339" s="4"/>
      <c r="C6339" s="10"/>
      <c r="D6339" s="1"/>
      <c r="E6339" s="2"/>
      <c r="X6339"/>
      <c r="Y6339" s="7"/>
      <c r="AA6339"/>
      <c r="AB6339" s="7"/>
      <c r="AF6339" s="5"/>
      <c r="AG6339" s="5"/>
      <c r="AI6339" s="5"/>
      <c r="AJ6339" s="15"/>
      <c r="AK6339" s="5"/>
      <c r="AL6339" s="5"/>
      <c r="AM6339" s="5"/>
      <c r="AN6339" s="5"/>
      <c r="AO6339" s="15"/>
    </row>
    <row r="6340" spans="1:41" x14ac:dyDescent="0.3">
      <c r="A6340" s="4"/>
      <c r="C6340" s="10"/>
      <c r="D6340" s="1"/>
      <c r="E6340" s="2"/>
      <c r="X6340"/>
      <c r="Y6340" s="7"/>
      <c r="AA6340"/>
      <c r="AB6340" s="7"/>
      <c r="AF6340" s="5"/>
      <c r="AG6340" s="5"/>
      <c r="AI6340" s="5"/>
      <c r="AJ6340" s="15"/>
      <c r="AK6340" s="5"/>
      <c r="AL6340" s="5"/>
      <c r="AM6340" s="5"/>
      <c r="AN6340" s="5"/>
      <c r="AO6340" s="15"/>
    </row>
    <row r="6341" spans="1:41" x14ac:dyDescent="0.3">
      <c r="A6341" s="4"/>
      <c r="C6341" s="10"/>
      <c r="D6341" s="1"/>
      <c r="E6341" s="2"/>
      <c r="X6341"/>
      <c r="Y6341" s="7"/>
      <c r="AA6341"/>
      <c r="AB6341" s="7"/>
      <c r="AF6341" s="5"/>
      <c r="AG6341" s="5"/>
      <c r="AI6341" s="5"/>
      <c r="AJ6341" s="15"/>
      <c r="AK6341" s="5"/>
      <c r="AL6341" s="5"/>
      <c r="AM6341" s="5"/>
      <c r="AN6341" s="5"/>
      <c r="AO6341" s="15"/>
    </row>
    <row r="6342" spans="1:41" x14ac:dyDescent="0.3">
      <c r="A6342" s="4"/>
      <c r="C6342" s="10"/>
      <c r="D6342" s="1"/>
      <c r="E6342" s="2"/>
      <c r="X6342"/>
      <c r="Y6342" s="7"/>
      <c r="AA6342"/>
      <c r="AB6342" s="7"/>
      <c r="AF6342" s="5"/>
      <c r="AG6342" s="5"/>
      <c r="AI6342" s="5"/>
      <c r="AJ6342" s="15"/>
      <c r="AK6342" s="5"/>
      <c r="AL6342" s="5"/>
      <c r="AM6342" s="5"/>
      <c r="AN6342" s="5"/>
      <c r="AO6342" s="15"/>
    </row>
    <row r="6343" spans="1:41" x14ac:dyDescent="0.3">
      <c r="A6343" s="4"/>
      <c r="C6343" s="10"/>
      <c r="D6343" s="1"/>
      <c r="E6343" s="2"/>
      <c r="X6343"/>
      <c r="Y6343" s="7"/>
      <c r="AA6343"/>
      <c r="AB6343" s="7"/>
      <c r="AF6343" s="5"/>
      <c r="AG6343" s="5"/>
      <c r="AI6343" s="5"/>
      <c r="AJ6343" s="15"/>
      <c r="AK6343" s="5"/>
      <c r="AL6343" s="5"/>
      <c r="AM6343" s="5"/>
      <c r="AN6343" s="5"/>
      <c r="AO6343" s="15"/>
    </row>
    <row r="6344" spans="1:41" x14ac:dyDescent="0.3">
      <c r="A6344" s="4"/>
      <c r="C6344" s="10"/>
      <c r="D6344" s="1"/>
      <c r="E6344" s="2"/>
      <c r="X6344"/>
      <c r="Y6344" s="7"/>
      <c r="AA6344"/>
      <c r="AB6344" s="7"/>
      <c r="AF6344" s="5"/>
      <c r="AG6344" s="5"/>
      <c r="AI6344" s="5"/>
      <c r="AJ6344" s="15"/>
      <c r="AK6344" s="5"/>
      <c r="AL6344" s="5"/>
      <c r="AM6344" s="5"/>
      <c r="AN6344" s="5"/>
      <c r="AO6344" s="15"/>
    </row>
    <row r="6345" spans="1:41" x14ac:dyDescent="0.3">
      <c r="A6345" s="4"/>
      <c r="C6345" s="10"/>
      <c r="D6345" s="1"/>
      <c r="E6345" s="2"/>
      <c r="X6345"/>
      <c r="Y6345" s="7"/>
      <c r="AA6345"/>
      <c r="AB6345" s="7"/>
      <c r="AF6345" s="5"/>
      <c r="AG6345" s="5"/>
      <c r="AI6345" s="5"/>
      <c r="AJ6345" s="15"/>
      <c r="AK6345" s="5"/>
      <c r="AL6345" s="5"/>
      <c r="AM6345" s="5"/>
      <c r="AN6345" s="5"/>
      <c r="AO6345" s="15"/>
    </row>
    <row r="6346" spans="1:41" x14ac:dyDescent="0.3">
      <c r="A6346" s="4"/>
      <c r="C6346" s="10"/>
      <c r="D6346" s="1"/>
      <c r="E6346" s="2"/>
      <c r="X6346"/>
      <c r="Y6346" s="7"/>
      <c r="AA6346"/>
      <c r="AB6346" s="7"/>
      <c r="AF6346" s="5"/>
      <c r="AG6346" s="5"/>
      <c r="AI6346" s="5"/>
      <c r="AJ6346" s="15"/>
      <c r="AK6346" s="5"/>
      <c r="AL6346" s="5"/>
      <c r="AM6346" s="5"/>
      <c r="AN6346" s="5"/>
      <c r="AO6346" s="15"/>
    </row>
    <row r="6347" spans="1:41" x14ac:dyDescent="0.3">
      <c r="A6347" s="4"/>
      <c r="C6347" s="10"/>
      <c r="D6347" s="1"/>
      <c r="E6347" s="2"/>
      <c r="X6347"/>
      <c r="Y6347" s="7"/>
      <c r="AA6347"/>
      <c r="AB6347" s="7"/>
      <c r="AF6347" s="5"/>
      <c r="AG6347" s="5"/>
      <c r="AI6347" s="5"/>
      <c r="AJ6347" s="15"/>
      <c r="AK6347" s="5"/>
      <c r="AL6347" s="5"/>
      <c r="AM6347" s="5"/>
      <c r="AN6347" s="5"/>
      <c r="AO6347" s="15"/>
    </row>
    <row r="6348" spans="1:41" x14ac:dyDescent="0.3">
      <c r="A6348" s="4"/>
      <c r="C6348" s="10"/>
      <c r="D6348" s="1"/>
      <c r="E6348" s="2"/>
      <c r="X6348"/>
      <c r="Y6348" s="7"/>
      <c r="AA6348"/>
      <c r="AB6348" s="7"/>
      <c r="AF6348" s="5"/>
      <c r="AG6348" s="5"/>
      <c r="AI6348" s="5"/>
      <c r="AJ6348" s="15"/>
      <c r="AK6348" s="5"/>
      <c r="AL6348" s="5"/>
      <c r="AM6348" s="5"/>
      <c r="AN6348" s="5"/>
      <c r="AO6348" s="15"/>
    </row>
    <row r="6349" spans="1:41" x14ac:dyDescent="0.3">
      <c r="A6349" s="4"/>
      <c r="C6349" s="10"/>
      <c r="D6349" s="1"/>
      <c r="E6349" s="2"/>
      <c r="X6349"/>
      <c r="Y6349" s="7"/>
      <c r="AA6349"/>
      <c r="AB6349" s="7"/>
      <c r="AF6349" s="5"/>
      <c r="AG6349" s="5"/>
      <c r="AI6349" s="5"/>
      <c r="AJ6349" s="15"/>
      <c r="AK6349" s="5"/>
      <c r="AL6349" s="5"/>
      <c r="AM6349" s="5"/>
      <c r="AN6349" s="5"/>
      <c r="AO6349" s="15"/>
    </row>
    <row r="6350" spans="1:41" x14ac:dyDescent="0.3">
      <c r="A6350" s="4"/>
      <c r="C6350" s="10"/>
      <c r="D6350" s="1"/>
      <c r="E6350" s="2"/>
      <c r="X6350"/>
      <c r="Y6350" s="7"/>
      <c r="AA6350"/>
      <c r="AB6350" s="7"/>
      <c r="AF6350" s="5"/>
      <c r="AG6350" s="5"/>
      <c r="AI6350" s="5"/>
      <c r="AJ6350" s="15"/>
      <c r="AK6350" s="5"/>
      <c r="AL6350" s="5"/>
      <c r="AM6350" s="5"/>
      <c r="AN6350" s="5"/>
      <c r="AO6350" s="15"/>
    </row>
    <row r="6351" spans="1:41" x14ac:dyDescent="0.3">
      <c r="A6351" s="4"/>
      <c r="C6351" s="10"/>
      <c r="D6351" s="1"/>
      <c r="E6351" s="2"/>
      <c r="X6351"/>
      <c r="Y6351" s="7"/>
      <c r="AA6351"/>
      <c r="AB6351" s="7"/>
      <c r="AF6351" s="5"/>
      <c r="AG6351" s="5"/>
      <c r="AI6351" s="5"/>
      <c r="AJ6351" s="15"/>
      <c r="AK6351" s="5"/>
      <c r="AL6351" s="5"/>
      <c r="AM6351" s="5"/>
      <c r="AN6351" s="5"/>
      <c r="AO6351" s="15"/>
    </row>
    <row r="6352" spans="1:41" x14ac:dyDescent="0.3">
      <c r="A6352" s="4"/>
      <c r="C6352" s="10"/>
      <c r="D6352" s="1"/>
      <c r="E6352" s="2"/>
      <c r="X6352"/>
      <c r="Y6352" s="7"/>
      <c r="AA6352"/>
      <c r="AB6352" s="7"/>
      <c r="AF6352" s="5"/>
      <c r="AG6352" s="5"/>
      <c r="AI6352" s="5"/>
      <c r="AJ6352" s="15"/>
      <c r="AK6352" s="5"/>
      <c r="AL6352" s="5"/>
      <c r="AM6352" s="5"/>
      <c r="AN6352" s="5"/>
      <c r="AO6352" s="15"/>
    </row>
    <row r="6353" spans="1:41" x14ac:dyDescent="0.3">
      <c r="A6353" s="4"/>
      <c r="C6353" s="10"/>
      <c r="D6353" s="1"/>
      <c r="E6353" s="2"/>
      <c r="X6353"/>
      <c r="Y6353" s="7"/>
      <c r="AA6353"/>
      <c r="AB6353" s="7"/>
      <c r="AF6353" s="5"/>
      <c r="AG6353" s="5"/>
      <c r="AI6353" s="5"/>
      <c r="AJ6353" s="15"/>
      <c r="AK6353" s="5"/>
      <c r="AL6353" s="5"/>
      <c r="AM6353" s="5"/>
      <c r="AN6353" s="5"/>
      <c r="AO6353" s="15"/>
    </row>
    <row r="6354" spans="1:41" x14ac:dyDescent="0.3">
      <c r="A6354" s="4"/>
      <c r="C6354" s="10"/>
      <c r="D6354" s="1"/>
      <c r="E6354" s="2"/>
      <c r="X6354"/>
      <c r="Y6354" s="7"/>
      <c r="AA6354"/>
      <c r="AB6354" s="7"/>
      <c r="AF6354" s="5"/>
      <c r="AG6354" s="5"/>
      <c r="AI6354" s="5"/>
      <c r="AJ6354" s="15"/>
      <c r="AK6354" s="5"/>
      <c r="AL6354" s="5"/>
      <c r="AM6354" s="5"/>
      <c r="AN6354" s="5"/>
      <c r="AO6354" s="15"/>
    </row>
    <row r="6355" spans="1:41" x14ac:dyDescent="0.3">
      <c r="A6355" s="4"/>
      <c r="C6355" s="10"/>
      <c r="D6355" s="1"/>
      <c r="E6355" s="2"/>
      <c r="X6355"/>
      <c r="Y6355" s="7"/>
      <c r="AA6355"/>
      <c r="AB6355" s="7"/>
      <c r="AF6355" s="5"/>
      <c r="AG6355" s="5"/>
      <c r="AI6355" s="5"/>
      <c r="AJ6355" s="15"/>
      <c r="AK6355" s="5"/>
      <c r="AL6355" s="5"/>
      <c r="AM6355" s="5"/>
      <c r="AN6355" s="5"/>
      <c r="AO6355" s="15"/>
    </row>
    <row r="6356" spans="1:41" x14ac:dyDescent="0.3">
      <c r="A6356" s="4"/>
      <c r="C6356" s="10"/>
      <c r="D6356" s="1"/>
      <c r="E6356" s="2"/>
      <c r="X6356"/>
      <c r="Y6356" s="7"/>
      <c r="AA6356"/>
      <c r="AB6356" s="7"/>
      <c r="AF6356" s="5"/>
      <c r="AG6356" s="5"/>
      <c r="AI6356" s="5"/>
      <c r="AJ6356" s="15"/>
      <c r="AK6356" s="5"/>
      <c r="AL6356" s="5"/>
      <c r="AM6356" s="5"/>
      <c r="AN6356" s="5"/>
      <c r="AO6356" s="15"/>
    </row>
    <row r="6357" spans="1:41" x14ac:dyDescent="0.3">
      <c r="A6357" s="4"/>
      <c r="C6357" s="10"/>
      <c r="D6357" s="1"/>
      <c r="E6357" s="2"/>
      <c r="X6357"/>
      <c r="Y6357" s="7"/>
      <c r="AA6357"/>
      <c r="AB6357" s="7"/>
      <c r="AF6357" s="5"/>
      <c r="AG6357" s="5"/>
      <c r="AI6357" s="5"/>
      <c r="AJ6357" s="15"/>
      <c r="AK6357" s="5"/>
      <c r="AL6357" s="5"/>
      <c r="AM6357" s="5"/>
      <c r="AN6357" s="5"/>
      <c r="AO6357" s="15"/>
    </row>
    <row r="6358" spans="1:41" x14ac:dyDescent="0.3">
      <c r="A6358" s="4"/>
      <c r="C6358" s="10"/>
      <c r="D6358" s="1"/>
      <c r="E6358" s="2"/>
      <c r="X6358"/>
      <c r="Y6358" s="7"/>
      <c r="AA6358"/>
      <c r="AB6358" s="7"/>
      <c r="AF6358" s="5"/>
      <c r="AG6358" s="5"/>
      <c r="AI6358" s="5"/>
      <c r="AJ6358" s="15"/>
      <c r="AK6358" s="5"/>
      <c r="AL6358" s="5"/>
      <c r="AM6358" s="5"/>
      <c r="AN6358" s="5"/>
      <c r="AO6358" s="15"/>
    </row>
    <row r="6359" spans="1:41" x14ac:dyDescent="0.3">
      <c r="A6359" s="4"/>
      <c r="C6359" s="10"/>
      <c r="D6359" s="1"/>
      <c r="E6359" s="2"/>
      <c r="X6359"/>
      <c r="Y6359" s="7"/>
      <c r="AA6359"/>
      <c r="AB6359" s="7"/>
      <c r="AF6359" s="5"/>
      <c r="AG6359" s="5"/>
      <c r="AI6359" s="5"/>
      <c r="AJ6359" s="15"/>
      <c r="AK6359" s="5"/>
      <c r="AL6359" s="5"/>
      <c r="AM6359" s="5"/>
      <c r="AN6359" s="5"/>
      <c r="AO6359" s="15"/>
    </row>
    <row r="6360" spans="1:41" x14ac:dyDescent="0.3">
      <c r="A6360" s="4"/>
      <c r="C6360" s="10"/>
      <c r="D6360" s="1"/>
      <c r="E6360" s="2"/>
      <c r="X6360"/>
      <c r="Y6360" s="7"/>
      <c r="AA6360"/>
      <c r="AB6360" s="7"/>
      <c r="AF6360" s="5"/>
      <c r="AG6360" s="5"/>
      <c r="AI6360" s="5"/>
      <c r="AJ6360" s="15"/>
      <c r="AK6360" s="5"/>
      <c r="AL6360" s="5"/>
      <c r="AM6360" s="5"/>
      <c r="AN6360" s="5"/>
      <c r="AO6360" s="15"/>
    </row>
    <row r="6361" spans="1:41" x14ac:dyDescent="0.3">
      <c r="A6361" s="4"/>
      <c r="C6361" s="10"/>
      <c r="D6361" s="1"/>
      <c r="E6361" s="2"/>
      <c r="X6361"/>
      <c r="Y6361" s="7"/>
      <c r="AA6361"/>
      <c r="AB6361" s="7"/>
      <c r="AF6361" s="5"/>
      <c r="AG6361" s="5"/>
      <c r="AI6361" s="5"/>
      <c r="AJ6361" s="15"/>
      <c r="AK6361" s="5"/>
      <c r="AL6361" s="5"/>
      <c r="AM6361" s="5"/>
      <c r="AN6361" s="5"/>
      <c r="AO6361" s="15"/>
    </row>
    <row r="6362" spans="1:41" x14ac:dyDescent="0.3">
      <c r="A6362" s="4"/>
      <c r="C6362" s="10"/>
      <c r="D6362" s="1"/>
      <c r="E6362" s="2"/>
      <c r="X6362"/>
      <c r="Y6362" s="7"/>
      <c r="AA6362"/>
      <c r="AB6362" s="7"/>
      <c r="AF6362" s="5"/>
      <c r="AG6362" s="5"/>
      <c r="AI6362" s="5"/>
      <c r="AJ6362" s="15"/>
      <c r="AK6362" s="5"/>
      <c r="AL6362" s="5"/>
      <c r="AM6362" s="5"/>
      <c r="AN6362" s="5"/>
      <c r="AO6362" s="15"/>
    </row>
    <row r="6363" spans="1:41" x14ac:dyDescent="0.3">
      <c r="A6363" s="4"/>
      <c r="C6363" s="10"/>
      <c r="D6363" s="1"/>
      <c r="E6363" s="2"/>
      <c r="X6363"/>
      <c r="Y6363" s="7"/>
      <c r="AA6363"/>
      <c r="AB6363" s="7"/>
      <c r="AF6363" s="5"/>
      <c r="AG6363" s="5"/>
      <c r="AI6363" s="5"/>
      <c r="AJ6363" s="15"/>
      <c r="AK6363" s="5"/>
      <c r="AL6363" s="5"/>
      <c r="AM6363" s="5"/>
      <c r="AN6363" s="5"/>
      <c r="AO6363" s="15"/>
    </row>
    <row r="6364" spans="1:41" x14ac:dyDescent="0.3">
      <c r="A6364" s="4"/>
      <c r="C6364" s="10"/>
      <c r="D6364" s="1"/>
      <c r="E6364" s="2"/>
      <c r="X6364"/>
      <c r="Y6364" s="7"/>
      <c r="AA6364"/>
      <c r="AB6364" s="7"/>
      <c r="AF6364" s="5"/>
      <c r="AG6364" s="5"/>
      <c r="AI6364" s="5"/>
      <c r="AJ6364" s="15"/>
      <c r="AK6364" s="5"/>
      <c r="AL6364" s="5"/>
      <c r="AM6364" s="5"/>
      <c r="AN6364" s="5"/>
      <c r="AO6364" s="15"/>
    </row>
    <row r="6365" spans="1:41" x14ac:dyDescent="0.3">
      <c r="A6365" s="4"/>
      <c r="C6365" s="10"/>
      <c r="D6365" s="1"/>
      <c r="E6365" s="2"/>
      <c r="X6365"/>
      <c r="Y6365" s="7"/>
      <c r="AA6365"/>
      <c r="AB6365" s="7"/>
      <c r="AF6365" s="5"/>
      <c r="AG6365" s="5"/>
      <c r="AI6365" s="5"/>
      <c r="AJ6365" s="15"/>
      <c r="AK6365" s="5"/>
      <c r="AL6365" s="5"/>
      <c r="AM6365" s="5"/>
      <c r="AN6365" s="5"/>
      <c r="AO6365" s="15"/>
    </row>
    <row r="6366" spans="1:41" x14ac:dyDescent="0.3">
      <c r="A6366" s="4"/>
      <c r="C6366" s="10"/>
      <c r="D6366" s="1"/>
      <c r="E6366" s="2"/>
      <c r="X6366"/>
      <c r="Y6366" s="7"/>
      <c r="AA6366"/>
      <c r="AB6366" s="7"/>
      <c r="AF6366" s="5"/>
      <c r="AG6366" s="5"/>
      <c r="AI6366" s="5"/>
      <c r="AJ6366" s="15"/>
      <c r="AK6366" s="5"/>
      <c r="AL6366" s="5"/>
      <c r="AM6366" s="5"/>
      <c r="AN6366" s="5"/>
      <c r="AO6366" s="15"/>
    </row>
    <row r="6367" spans="1:41" x14ac:dyDescent="0.3">
      <c r="A6367" s="4"/>
      <c r="C6367" s="10"/>
      <c r="D6367" s="1"/>
      <c r="E6367" s="2"/>
      <c r="X6367"/>
      <c r="Y6367" s="7"/>
      <c r="AA6367"/>
      <c r="AB6367" s="7"/>
      <c r="AF6367" s="5"/>
      <c r="AG6367" s="5"/>
      <c r="AI6367" s="5"/>
      <c r="AJ6367" s="15"/>
      <c r="AK6367" s="5"/>
      <c r="AL6367" s="5"/>
      <c r="AM6367" s="5"/>
      <c r="AN6367" s="5"/>
      <c r="AO6367" s="15"/>
    </row>
    <row r="6368" spans="1:41" x14ac:dyDescent="0.3">
      <c r="A6368" s="4"/>
      <c r="C6368" s="10"/>
      <c r="D6368" s="1"/>
      <c r="E6368" s="2"/>
      <c r="X6368"/>
      <c r="Y6368" s="7"/>
      <c r="AA6368"/>
      <c r="AB6368" s="7"/>
      <c r="AF6368" s="5"/>
      <c r="AG6368" s="5"/>
      <c r="AI6368" s="5"/>
      <c r="AJ6368" s="15"/>
      <c r="AK6368" s="5"/>
      <c r="AL6368" s="5"/>
      <c r="AM6368" s="5"/>
      <c r="AN6368" s="5"/>
      <c r="AO6368" s="15"/>
    </row>
    <row r="6369" spans="1:41" x14ac:dyDescent="0.3">
      <c r="A6369" s="4"/>
      <c r="C6369" s="10"/>
      <c r="D6369" s="1"/>
      <c r="E6369" s="2"/>
      <c r="X6369"/>
      <c r="Y6369" s="7"/>
      <c r="AA6369"/>
      <c r="AB6369" s="7"/>
      <c r="AF6369" s="5"/>
      <c r="AG6369" s="5"/>
      <c r="AI6369" s="5"/>
      <c r="AJ6369" s="15"/>
      <c r="AK6369" s="5"/>
      <c r="AL6369" s="5"/>
      <c r="AM6369" s="5"/>
      <c r="AN6369" s="5"/>
      <c r="AO6369" s="15"/>
    </row>
    <row r="6370" spans="1:41" x14ac:dyDescent="0.3">
      <c r="A6370" s="4"/>
      <c r="C6370" s="10"/>
      <c r="D6370" s="1"/>
      <c r="E6370" s="2"/>
      <c r="X6370"/>
      <c r="Y6370" s="7"/>
      <c r="AA6370"/>
      <c r="AB6370" s="7"/>
      <c r="AF6370" s="5"/>
      <c r="AG6370" s="5"/>
      <c r="AI6370" s="5"/>
      <c r="AJ6370" s="15"/>
      <c r="AK6370" s="5"/>
      <c r="AL6370" s="5"/>
      <c r="AM6370" s="5"/>
      <c r="AN6370" s="5"/>
      <c r="AO6370" s="15"/>
    </row>
    <row r="6371" spans="1:41" x14ac:dyDescent="0.3">
      <c r="A6371" s="4"/>
      <c r="C6371" s="10"/>
      <c r="D6371" s="1"/>
      <c r="E6371" s="2"/>
      <c r="X6371"/>
      <c r="Y6371" s="7"/>
      <c r="AA6371"/>
      <c r="AB6371" s="7"/>
      <c r="AF6371" s="5"/>
      <c r="AG6371" s="5"/>
      <c r="AI6371" s="5"/>
      <c r="AJ6371" s="15"/>
      <c r="AK6371" s="5"/>
      <c r="AL6371" s="5"/>
      <c r="AM6371" s="5"/>
      <c r="AN6371" s="5"/>
      <c r="AO6371" s="15"/>
    </row>
    <row r="6372" spans="1:41" x14ac:dyDescent="0.3">
      <c r="A6372" s="4"/>
      <c r="C6372" s="10"/>
      <c r="D6372" s="1"/>
      <c r="E6372" s="2"/>
      <c r="X6372"/>
      <c r="Y6372" s="7"/>
      <c r="AA6372"/>
      <c r="AB6372" s="7"/>
      <c r="AF6372" s="5"/>
      <c r="AG6372" s="5"/>
      <c r="AI6372" s="5"/>
      <c r="AJ6372" s="15"/>
      <c r="AK6372" s="5"/>
      <c r="AL6372" s="5"/>
      <c r="AM6372" s="5"/>
      <c r="AN6372" s="5"/>
      <c r="AO6372" s="15"/>
    </row>
    <row r="6373" spans="1:41" x14ac:dyDescent="0.3">
      <c r="A6373" s="4"/>
      <c r="C6373" s="10"/>
      <c r="D6373" s="1"/>
      <c r="E6373" s="2"/>
      <c r="X6373"/>
      <c r="Y6373" s="7"/>
      <c r="AA6373"/>
      <c r="AB6373" s="7"/>
      <c r="AF6373" s="5"/>
      <c r="AG6373" s="5"/>
      <c r="AI6373" s="5"/>
      <c r="AJ6373" s="15"/>
      <c r="AK6373" s="5"/>
      <c r="AL6373" s="5"/>
      <c r="AM6373" s="5"/>
      <c r="AN6373" s="5"/>
      <c r="AO6373" s="15"/>
    </row>
    <row r="6374" spans="1:41" x14ac:dyDescent="0.3">
      <c r="A6374" s="4"/>
      <c r="C6374" s="10"/>
      <c r="D6374" s="1"/>
      <c r="E6374" s="2"/>
      <c r="X6374"/>
      <c r="Y6374" s="7"/>
      <c r="AA6374"/>
      <c r="AB6374" s="7"/>
      <c r="AF6374" s="5"/>
      <c r="AG6374" s="5"/>
      <c r="AI6374" s="5"/>
      <c r="AJ6374" s="15"/>
      <c r="AK6374" s="5"/>
      <c r="AL6374" s="5"/>
      <c r="AM6374" s="5"/>
      <c r="AN6374" s="5"/>
      <c r="AO6374" s="15"/>
    </row>
    <row r="6375" spans="1:41" x14ac:dyDescent="0.3">
      <c r="A6375" s="4"/>
      <c r="C6375" s="10"/>
      <c r="D6375" s="1"/>
      <c r="E6375" s="2"/>
      <c r="X6375"/>
      <c r="Y6375" s="7"/>
      <c r="AA6375"/>
      <c r="AB6375" s="7"/>
      <c r="AF6375" s="5"/>
      <c r="AG6375" s="5"/>
      <c r="AI6375" s="5"/>
      <c r="AJ6375" s="15"/>
      <c r="AK6375" s="5"/>
      <c r="AL6375" s="5"/>
      <c r="AM6375" s="5"/>
      <c r="AN6375" s="5"/>
      <c r="AO6375" s="15"/>
    </row>
    <row r="6376" spans="1:41" x14ac:dyDescent="0.3">
      <c r="A6376" s="4"/>
      <c r="C6376" s="10"/>
      <c r="D6376" s="1"/>
      <c r="E6376" s="2"/>
      <c r="X6376"/>
      <c r="Y6376" s="7"/>
      <c r="AA6376"/>
      <c r="AB6376" s="7"/>
      <c r="AF6376" s="5"/>
      <c r="AG6376" s="5"/>
      <c r="AI6376" s="5"/>
      <c r="AJ6376" s="15"/>
      <c r="AK6376" s="5"/>
      <c r="AL6376" s="5"/>
      <c r="AM6376" s="5"/>
      <c r="AN6376" s="5"/>
      <c r="AO6376" s="15"/>
    </row>
    <row r="6377" spans="1:41" x14ac:dyDescent="0.3">
      <c r="A6377" s="4"/>
      <c r="C6377" s="10"/>
      <c r="D6377" s="1"/>
      <c r="E6377" s="2"/>
      <c r="X6377"/>
      <c r="Y6377" s="7"/>
      <c r="AA6377"/>
      <c r="AB6377" s="7"/>
      <c r="AF6377" s="5"/>
      <c r="AG6377" s="5"/>
      <c r="AI6377" s="5"/>
      <c r="AJ6377" s="15"/>
      <c r="AK6377" s="5"/>
      <c r="AL6377" s="5"/>
      <c r="AM6377" s="5"/>
      <c r="AN6377" s="5"/>
      <c r="AO6377" s="15"/>
    </row>
    <row r="6378" spans="1:41" x14ac:dyDescent="0.3">
      <c r="A6378" s="4"/>
      <c r="C6378" s="10"/>
      <c r="D6378" s="1"/>
      <c r="E6378" s="2"/>
      <c r="X6378"/>
      <c r="Y6378" s="7"/>
      <c r="AA6378"/>
      <c r="AB6378" s="7"/>
      <c r="AF6378" s="5"/>
      <c r="AG6378" s="5"/>
      <c r="AI6378" s="5"/>
      <c r="AJ6378" s="15"/>
      <c r="AK6378" s="5"/>
      <c r="AL6378" s="5"/>
      <c r="AM6378" s="5"/>
      <c r="AN6378" s="5"/>
      <c r="AO6378" s="15"/>
    </row>
    <row r="6379" spans="1:41" x14ac:dyDescent="0.3">
      <c r="A6379" s="4"/>
      <c r="C6379" s="10"/>
      <c r="D6379" s="1"/>
      <c r="E6379" s="2"/>
      <c r="X6379"/>
      <c r="Y6379" s="7"/>
      <c r="AA6379"/>
      <c r="AB6379" s="7"/>
      <c r="AF6379" s="5"/>
      <c r="AG6379" s="5"/>
      <c r="AI6379" s="5"/>
      <c r="AJ6379" s="15"/>
      <c r="AK6379" s="5"/>
      <c r="AL6379" s="5"/>
      <c r="AM6379" s="5"/>
      <c r="AN6379" s="5"/>
      <c r="AO6379" s="15"/>
    </row>
    <row r="6380" spans="1:41" x14ac:dyDescent="0.3">
      <c r="A6380" s="4"/>
      <c r="C6380" s="10"/>
      <c r="D6380" s="1"/>
      <c r="E6380" s="2"/>
      <c r="X6380"/>
      <c r="Y6380" s="7"/>
      <c r="AA6380"/>
      <c r="AB6380" s="7"/>
      <c r="AF6380" s="5"/>
      <c r="AG6380" s="5"/>
      <c r="AI6380" s="5"/>
      <c r="AJ6380" s="15"/>
      <c r="AK6380" s="5"/>
      <c r="AL6380" s="5"/>
      <c r="AM6380" s="5"/>
      <c r="AN6380" s="5"/>
      <c r="AO6380" s="15"/>
    </row>
    <row r="6381" spans="1:41" x14ac:dyDescent="0.3">
      <c r="A6381" s="4"/>
      <c r="C6381" s="10"/>
      <c r="D6381" s="1"/>
      <c r="E6381" s="2"/>
      <c r="X6381"/>
      <c r="Y6381" s="7"/>
      <c r="AA6381"/>
      <c r="AB6381" s="7"/>
      <c r="AF6381" s="5"/>
      <c r="AG6381" s="5"/>
      <c r="AI6381" s="5"/>
      <c r="AJ6381" s="15"/>
      <c r="AK6381" s="5"/>
      <c r="AL6381" s="5"/>
      <c r="AM6381" s="5"/>
      <c r="AN6381" s="5"/>
      <c r="AO6381" s="15"/>
    </row>
    <row r="6382" spans="1:41" x14ac:dyDescent="0.3">
      <c r="A6382" s="4"/>
      <c r="C6382" s="10"/>
      <c r="D6382" s="1"/>
      <c r="E6382" s="2"/>
      <c r="X6382"/>
      <c r="Y6382" s="7"/>
      <c r="AA6382"/>
      <c r="AB6382" s="7"/>
      <c r="AF6382" s="5"/>
      <c r="AG6382" s="5"/>
      <c r="AI6382" s="5"/>
      <c r="AJ6382" s="15"/>
      <c r="AK6382" s="5"/>
      <c r="AL6382" s="5"/>
      <c r="AM6382" s="5"/>
      <c r="AN6382" s="5"/>
      <c r="AO6382" s="15"/>
    </row>
    <row r="6383" spans="1:41" x14ac:dyDescent="0.3">
      <c r="A6383" s="4"/>
      <c r="C6383" s="10"/>
      <c r="D6383" s="1"/>
      <c r="E6383" s="2"/>
      <c r="X6383"/>
      <c r="Y6383" s="7"/>
      <c r="AA6383"/>
      <c r="AB6383" s="7"/>
      <c r="AF6383" s="5"/>
      <c r="AG6383" s="5"/>
      <c r="AI6383" s="5"/>
      <c r="AJ6383" s="15"/>
      <c r="AK6383" s="5"/>
      <c r="AL6383" s="5"/>
      <c r="AM6383" s="5"/>
      <c r="AN6383" s="5"/>
      <c r="AO6383" s="15"/>
    </row>
    <row r="6384" spans="1:41" x14ac:dyDescent="0.3">
      <c r="A6384" s="4"/>
      <c r="C6384" s="10"/>
      <c r="D6384" s="1"/>
      <c r="E6384" s="2"/>
      <c r="X6384"/>
      <c r="Y6384" s="7"/>
      <c r="AA6384"/>
      <c r="AB6384" s="7"/>
      <c r="AF6384" s="5"/>
      <c r="AG6384" s="5"/>
      <c r="AI6384" s="5"/>
      <c r="AJ6384" s="15"/>
      <c r="AK6384" s="5"/>
      <c r="AL6384" s="5"/>
      <c r="AM6384" s="5"/>
      <c r="AN6384" s="5"/>
      <c r="AO6384" s="15"/>
    </row>
    <row r="6385" spans="1:41" x14ac:dyDescent="0.3">
      <c r="A6385" s="4"/>
      <c r="C6385" s="10"/>
      <c r="D6385" s="1"/>
      <c r="E6385" s="2"/>
      <c r="X6385"/>
      <c r="Y6385" s="7"/>
      <c r="AA6385"/>
      <c r="AB6385" s="7"/>
      <c r="AF6385" s="5"/>
      <c r="AG6385" s="5"/>
      <c r="AI6385" s="5"/>
      <c r="AJ6385" s="15"/>
      <c r="AK6385" s="5"/>
      <c r="AL6385" s="5"/>
      <c r="AM6385" s="5"/>
      <c r="AN6385" s="5"/>
      <c r="AO6385" s="15"/>
    </row>
    <row r="6386" spans="1:41" x14ac:dyDescent="0.3">
      <c r="A6386" s="4"/>
      <c r="C6386" s="10"/>
      <c r="D6386" s="1"/>
      <c r="E6386" s="2"/>
      <c r="X6386"/>
      <c r="Y6386" s="7"/>
      <c r="AA6386"/>
      <c r="AB6386" s="7"/>
      <c r="AF6386" s="5"/>
      <c r="AG6386" s="5"/>
      <c r="AI6386" s="5"/>
      <c r="AJ6386" s="15"/>
      <c r="AK6386" s="5"/>
      <c r="AL6386" s="5"/>
      <c r="AM6386" s="5"/>
      <c r="AN6386" s="5"/>
      <c r="AO6386" s="15"/>
    </row>
    <row r="6387" spans="1:41" x14ac:dyDescent="0.3">
      <c r="A6387" s="4"/>
      <c r="C6387" s="10"/>
      <c r="D6387" s="1"/>
      <c r="E6387" s="2"/>
      <c r="X6387"/>
      <c r="Y6387" s="7"/>
      <c r="AA6387"/>
      <c r="AB6387" s="7"/>
      <c r="AF6387" s="5"/>
      <c r="AG6387" s="5"/>
      <c r="AI6387" s="5"/>
      <c r="AJ6387" s="15"/>
      <c r="AK6387" s="5"/>
      <c r="AL6387" s="5"/>
      <c r="AM6387" s="5"/>
      <c r="AN6387" s="5"/>
      <c r="AO6387" s="15"/>
    </row>
    <row r="6388" spans="1:41" x14ac:dyDescent="0.3">
      <c r="A6388" s="4"/>
      <c r="C6388" s="10"/>
      <c r="D6388" s="1"/>
      <c r="E6388" s="2"/>
      <c r="X6388"/>
      <c r="Y6388" s="7"/>
      <c r="AA6388"/>
      <c r="AB6388" s="7"/>
      <c r="AF6388" s="5"/>
      <c r="AG6388" s="5"/>
      <c r="AI6388" s="5"/>
      <c r="AJ6388" s="15"/>
      <c r="AK6388" s="5"/>
      <c r="AL6388" s="5"/>
      <c r="AM6388" s="5"/>
      <c r="AN6388" s="5"/>
      <c r="AO6388" s="15"/>
    </row>
    <row r="6389" spans="1:41" x14ac:dyDescent="0.3">
      <c r="A6389" s="4"/>
      <c r="C6389" s="10"/>
      <c r="D6389" s="1"/>
      <c r="E6389" s="2"/>
      <c r="X6389"/>
      <c r="Y6389" s="7"/>
      <c r="AA6389"/>
      <c r="AB6389" s="7"/>
      <c r="AF6389" s="5"/>
      <c r="AG6389" s="5"/>
      <c r="AI6389" s="5"/>
      <c r="AJ6389" s="15"/>
      <c r="AK6389" s="5"/>
      <c r="AL6389" s="5"/>
      <c r="AM6389" s="5"/>
      <c r="AN6389" s="5"/>
      <c r="AO6389" s="15"/>
    </row>
    <row r="6390" spans="1:41" x14ac:dyDescent="0.3">
      <c r="A6390" s="4"/>
      <c r="C6390" s="10"/>
      <c r="D6390" s="1"/>
      <c r="E6390" s="2"/>
      <c r="X6390"/>
      <c r="Y6390" s="7"/>
      <c r="AA6390"/>
      <c r="AB6390" s="7"/>
      <c r="AF6390" s="5"/>
      <c r="AG6390" s="5"/>
      <c r="AI6390" s="5"/>
      <c r="AJ6390" s="15"/>
      <c r="AK6390" s="5"/>
      <c r="AL6390" s="5"/>
      <c r="AM6390" s="5"/>
      <c r="AN6390" s="5"/>
      <c r="AO6390" s="15"/>
    </row>
    <row r="6391" spans="1:41" x14ac:dyDescent="0.3">
      <c r="A6391" s="4"/>
      <c r="C6391" s="10"/>
      <c r="D6391" s="1"/>
      <c r="E6391" s="2"/>
      <c r="X6391"/>
      <c r="Y6391" s="7"/>
      <c r="AA6391"/>
      <c r="AB6391" s="7"/>
      <c r="AF6391" s="5"/>
      <c r="AG6391" s="5"/>
      <c r="AI6391" s="5"/>
      <c r="AJ6391" s="15"/>
      <c r="AK6391" s="5"/>
      <c r="AL6391" s="5"/>
      <c r="AM6391" s="5"/>
      <c r="AN6391" s="5"/>
      <c r="AO6391" s="15"/>
    </row>
    <row r="6392" spans="1:41" x14ac:dyDescent="0.3">
      <c r="A6392" s="4"/>
      <c r="C6392" s="10"/>
      <c r="D6392" s="1"/>
      <c r="E6392" s="2"/>
      <c r="X6392"/>
      <c r="Y6392" s="7"/>
      <c r="AA6392"/>
      <c r="AB6392" s="7"/>
      <c r="AF6392" s="5"/>
      <c r="AG6392" s="5"/>
      <c r="AI6392" s="5"/>
      <c r="AJ6392" s="15"/>
      <c r="AK6392" s="5"/>
      <c r="AL6392" s="5"/>
      <c r="AM6392" s="5"/>
      <c r="AN6392" s="5"/>
      <c r="AO6392" s="15"/>
    </row>
    <row r="6393" spans="1:41" x14ac:dyDescent="0.3">
      <c r="A6393" s="4"/>
      <c r="C6393" s="10"/>
      <c r="D6393" s="1"/>
      <c r="E6393" s="2"/>
      <c r="X6393"/>
      <c r="Y6393" s="7"/>
      <c r="AA6393"/>
      <c r="AB6393" s="7"/>
      <c r="AF6393" s="5"/>
      <c r="AG6393" s="5"/>
      <c r="AI6393" s="5"/>
      <c r="AJ6393" s="15"/>
      <c r="AK6393" s="5"/>
      <c r="AL6393" s="5"/>
      <c r="AM6393" s="5"/>
      <c r="AN6393" s="5"/>
      <c r="AO6393" s="15"/>
    </row>
    <row r="6394" spans="1:41" x14ac:dyDescent="0.3">
      <c r="A6394" s="4"/>
      <c r="C6394" s="10"/>
      <c r="D6394" s="1"/>
      <c r="E6394" s="2"/>
      <c r="X6394"/>
      <c r="Y6394" s="7"/>
      <c r="AA6394"/>
      <c r="AB6394" s="7"/>
      <c r="AF6394" s="5"/>
      <c r="AG6394" s="5"/>
      <c r="AI6394" s="5"/>
      <c r="AJ6394" s="15"/>
      <c r="AK6394" s="5"/>
      <c r="AL6394" s="5"/>
      <c r="AM6394" s="5"/>
      <c r="AN6394" s="5"/>
      <c r="AO6394" s="15"/>
    </row>
    <row r="6395" spans="1:41" x14ac:dyDescent="0.3">
      <c r="A6395" s="4"/>
      <c r="C6395" s="10"/>
      <c r="D6395" s="1"/>
      <c r="E6395" s="2"/>
      <c r="X6395"/>
      <c r="Y6395" s="7"/>
      <c r="AA6395"/>
      <c r="AB6395" s="7"/>
      <c r="AF6395" s="5"/>
      <c r="AG6395" s="5"/>
      <c r="AI6395" s="5"/>
      <c r="AJ6395" s="15"/>
      <c r="AK6395" s="5"/>
      <c r="AL6395" s="5"/>
      <c r="AM6395" s="5"/>
      <c r="AN6395" s="5"/>
      <c r="AO6395" s="15"/>
    </row>
    <row r="6396" spans="1:41" x14ac:dyDescent="0.3">
      <c r="A6396" s="4"/>
      <c r="C6396" s="10"/>
      <c r="D6396" s="1"/>
      <c r="E6396" s="2"/>
      <c r="X6396"/>
      <c r="Y6396" s="7"/>
      <c r="AA6396"/>
      <c r="AB6396" s="7"/>
      <c r="AF6396" s="5"/>
      <c r="AG6396" s="5"/>
      <c r="AI6396" s="5"/>
      <c r="AJ6396" s="15"/>
      <c r="AK6396" s="5"/>
      <c r="AL6396" s="5"/>
      <c r="AM6396" s="5"/>
      <c r="AN6396" s="5"/>
      <c r="AO6396" s="15"/>
    </row>
    <row r="6397" spans="1:41" x14ac:dyDescent="0.3">
      <c r="A6397" s="4"/>
      <c r="C6397" s="10"/>
      <c r="D6397" s="1"/>
      <c r="E6397" s="2"/>
      <c r="X6397"/>
      <c r="Y6397" s="7"/>
      <c r="AA6397"/>
      <c r="AB6397" s="7"/>
      <c r="AF6397" s="5"/>
      <c r="AG6397" s="5"/>
      <c r="AI6397" s="5"/>
      <c r="AJ6397" s="15"/>
      <c r="AK6397" s="5"/>
      <c r="AL6397" s="5"/>
      <c r="AM6397" s="5"/>
      <c r="AN6397" s="5"/>
      <c r="AO6397" s="15"/>
    </row>
    <row r="6398" spans="1:41" x14ac:dyDescent="0.3">
      <c r="A6398" s="4"/>
      <c r="C6398" s="10"/>
      <c r="D6398" s="1"/>
      <c r="E6398" s="2"/>
      <c r="X6398"/>
      <c r="Y6398" s="7"/>
      <c r="AA6398"/>
      <c r="AB6398" s="7"/>
      <c r="AF6398" s="5"/>
      <c r="AG6398" s="5"/>
      <c r="AI6398" s="5"/>
      <c r="AJ6398" s="15"/>
      <c r="AK6398" s="5"/>
      <c r="AL6398" s="5"/>
      <c r="AM6398" s="5"/>
      <c r="AN6398" s="5"/>
      <c r="AO6398" s="15"/>
    </row>
    <row r="6399" spans="1:41" x14ac:dyDescent="0.3">
      <c r="A6399" s="4"/>
      <c r="C6399" s="10"/>
      <c r="D6399" s="1"/>
      <c r="E6399" s="2"/>
      <c r="X6399"/>
      <c r="Y6399" s="7"/>
      <c r="AA6399"/>
      <c r="AB6399" s="7"/>
      <c r="AF6399" s="5"/>
      <c r="AG6399" s="5"/>
      <c r="AI6399" s="5"/>
      <c r="AJ6399" s="15"/>
      <c r="AK6399" s="5"/>
      <c r="AL6399" s="5"/>
      <c r="AM6399" s="5"/>
      <c r="AN6399" s="5"/>
      <c r="AO6399" s="15"/>
    </row>
    <row r="6400" spans="1:41" x14ac:dyDescent="0.3">
      <c r="A6400" s="4"/>
      <c r="C6400" s="10"/>
      <c r="D6400" s="1"/>
      <c r="E6400" s="2"/>
      <c r="X6400"/>
      <c r="Y6400" s="7"/>
      <c r="AA6400"/>
      <c r="AB6400" s="7"/>
      <c r="AF6400" s="5"/>
      <c r="AG6400" s="5"/>
      <c r="AI6400" s="5"/>
      <c r="AJ6400" s="15"/>
      <c r="AK6400" s="5"/>
      <c r="AL6400" s="5"/>
      <c r="AM6400" s="5"/>
      <c r="AN6400" s="5"/>
      <c r="AO6400" s="15"/>
    </row>
    <row r="6401" spans="1:41" x14ac:dyDescent="0.3">
      <c r="A6401" s="4"/>
      <c r="C6401" s="10"/>
      <c r="D6401" s="1"/>
      <c r="E6401" s="2"/>
      <c r="X6401"/>
      <c r="Y6401" s="7"/>
      <c r="AA6401"/>
      <c r="AB6401" s="7"/>
      <c r="AF6401" s="5"/>
      <c r="AG6401" s="5"/>
      <c r="AI6401" s="5"/>
      <c r="AJ6401" s="15"/>
      <c r="AK6401" s="5"/>
      <c r="AL6401" s="5"/>
      <c r="AM6401" s="5"/>
      <c r="AN6401" s="5"/>
      <c r="AO6401" s="15"/>
    </row>
    <row r="6402" spans="1:41" x14ac:dyDescent="0.3">
      <c r="A6402" s="4"/>
      <c r="C6402" s="10"/>
      <c r="D6402" s="1"/>
      <c r="E6402" s="2"/>
      <c r="X6402"/>
      <c r="Y6402" s="7"/>
      <c r="AA6402"/>
      <c r="AB6402" s="7"/>
      <c r="AF6402" s="5"/>
      <c r="AG6402" s="5"/>
      <c r="AI6402" s="5"/>
      <c r="AJ6402" s="15"/>
      <c r="AK6402" s="5"/>
      <c r="AL6402" s="5"/>
      <c r="AM6402" s="5"/>
      <c r="AN6402" s="5"/>
      <c r="AO6402" s="15"/>
    </row>
    <row r="6403" spans="1:41" x14ac:dyDescent="0.3">
      <c r="A6403" s="4"/>
      <c r="C6403" s="10"/>
      <c r="D6403" s="1"/>
      <c r="E6403" s="2"/>
      <c r="X6403"/>
      <c r="Y6403" s="7"/>
      <c r="AA6403"/>
      <c r="AB6403" s="7"/>
      <c r="AF6403" s="5"/>
      <c r="AG6403" s="5"/>
      <c r="AI6403" s="5"/>
      <c r="AJ6403" s="15"/>
      <c r="AK6403" s="5"/>
      <c r="AL6403" s="5"/>
      <c r="AM6403" s="5"/>
      <c r="AN6403" s="5"/>
      <c r="AO6403" s="15"/>
    </row>
    <row r="6404" spans="1:41" x14ac:dyDescent="0.3">
      <c r="A6404" s="4"/>
      <c r="C6404" s="10"/>
      <c r="D6404" s="1"/>
      <c r="E6404" s="2"/>
      <c r="X6404"/>
      <c r="Y6404" s="7"/>
      <c r="AA6404"/>
      <c r="AB6404" s="7"/>
      <c r="AF6404" s="5"/>
      <c r="AG6404" s="5"/>
      <c r="AI6404" s="5"/>
      <c r="AJ6404" s="15"/>
      <c r="AK6404" s="5"/>
      <c r="AL6404" s="5"/>
      <c r="AM6404" s="5"/>
      <c r="AN6404" s="5"/>
      <c r="AO6404" s="15"/>
    </row>
    <row r="6405" spans="1:41" x14ac:dyDescent="0.3">
      <c r="A6405" s="4"/>
      <c r="C6405" s="10"/>
      <c r="D6405" s="1"/>
      <c r="E6405" s="2"/>
      <c r="X6405"/>
      <c r="Y6405" s="7"/>
      <c r="AA6405"/>
      <c r="AB6405" s="7"/>
      <c r="AF6405" s="5"/>
      <c r="AG6405" s="5"/>
      <c r="AI6405" s="5"/>
      <c r="AJ6405" s="15"/>
      <c r="AK6405" s="5"/>
      <c r="AL6405" s="5"/>
      <c r="AM6405" s="5"/>
      <c r="AN6405" s="5"/>
      <c r="AO6405" s="15"/>
    </row>
    <row r="6406" spans="1:41" x14ac:dyDescent="0.3">
      <c r="A6406" s="4"/>
      <c r="C6406" s="10"/>
      <c r="D6406" s="1"/>
      <c r="E6406" s="2"/>
      <c r="X6406"/>
      <c r="Y6406" s="7"/>
      <c r="AA6406"/>
      <c r="AB6406" s="7"/>
      <c r="AF6406" s="5"/>
      <c r="AG6406" s="5"/>
      <c r="AI6406" s="5"/>
      <c r="AJ6406" s="15"/>
      <c r="AK6406" s="5"/>
      <c r="AL6406" s="5"/>
      <c r="AM6406" s="5"/>
      <c r="AN6406" s="5"/>
      <c r="AO6406" s="15"/>
    </row>
    <row r="6407" spans="1:41" x14ac:dyDescent="0.3">
      <c r="A6407" s="4"/>
      <c r="C6407" s="10"/>
      <c r="D6407" s="1"/>
      <c r="E6407" s="2"/>
      <c r="X6407"/>
      <c r="Y6407" s="7"/>
      <c r="AA6407"/>
      <c r="AB6407" s="7"/>
      <c r="AF6407" s="5"/>
      <c r="AG6407" s="5"/>
      <c r="AI6407" s="5"/>
      <c r="AJ6407" s="15"/>
      <c r="AK6407" s="5"/>
      <c r="AL6407" s="5"/>
      <c r="AM6407" s="5"/>
      <c r="AN6407" s="5"/>
      <c r="AO6407" s="15"/>
    </row>
    <row r="6408" spans="1:41" x14ac:dyDescent="0.3">
      <c r="A6408" s="4"/>
      <c r="C6408" s="10"/>
      <c r="D6408" s="1"/>
      <c r="E6408" s="2"/>
      <c r="X6408"/>
      <c r="Y6408" s="7"/>
      <c r="AA6408"/>
      <c r="AB6408" s="7"/>
      <c r="AF6408" s="5"/>
      <c r="AG6408" s="5"/>
      <c r="AI6408" s="5"/>
      <c r="AJ6408" s="15"/>
      <c r="AK6408" s="5"/>
      <c r="AL6408" s="5"/>
      <c r="AM6408" s="5"/>
      <c r="AN6408" s="5"/>
      <c r="AO6408" s="15"/>
    </row>
    <row r="6409" spans="1:41" x14ac:dyDescent="0.3">
      <c r="A6409" s="4"/>
      <c r="C6409" s="10"/>
      <c r="D6409" s="1"/>
      <c r="E6409" s="2"/>
      <c r="X6409"/>
      <c r="Y6409" s="7"/>
      <c r="AA6409"/>
      <c r="AB6409" s="7"/>
      <c r="AF6409" s="5"/>
      <c r="AG6409" s="5"/>
      <c r="AI6409" s="5"/>
      <c r="AJ6409" s="15"/>
      <c r="AK6409" s="5"/>
      <c r="AL6409" s="5"/>
      <c r="AM6409" s="5"/>
      <c r="AN6409" s="5"/>
      <c r="AO6409" s="15"/>
    </row>
    <row r="6410" spans="1:41" x14ac:dyDescent="0.3">
      <c r="A6410" s="4"/>
      <c r="C6410" s="10"/>
      <c r="D6410" s="1"/>
      <c r="E6410" s="2"/>
      <c r="X6410"/>
      <c r="Y6410" s="7"/>
      <c r="AA6410"/>
      <c r="AB6410" s="7"/>
      <c r="AF6410" s="5"/>
      <c r="AG6410" s="5"/>
      <c r="AI6410" s="5"/>
      <c r="AJ6410" s="15"/>
      <c r="AK6410" s="5"/>
      <c r="AL6410" s="5"/>
      <c r="AM6410" s="5"/>
      <c r="AN6410" s="5"/>
      <c r="AO6410" s="15"/>
    </row>
    <row r="6411" spans="1:41" x14ac:dyDescent="0.3">
      <c r="A6411" s="4"/>
      <c r="C6411" s="10"/>
      <c r="D6411" s="1"/>
      <c r="E6411" s="2"/>
      <c r="X6411"/>
      <c r="Y6411" s="7"/>
      <c r="AA6411"/>
      <c r="AB6411" s="7"/>
      <c r="AF6411" s="5"/>
      <c r="AG6411" s="5"/>
      <c r="AI6411" s="5"/>
      <c r="AJ6411" s="15"/>
      <c r="AK6411" s="5"/>
      <c r="AL6411" s="5"/>
      <c r="AM6411" s="5"/>
      <c r="AN6411" s="5"/>
      <c r="AO6411" s="15"/>
    </row>
    <row r="6412" spans="1:41" x14ac:dyDescent="0.3">
      <c r="A6412" s="4"/>
      <c r="C6412" s="10"/>
      <c r="D6412" s="1"/>
      <c r="E6412" s="2"/>
      <c r="X6412"/>
      <c r="Y6412" s="7"/>
      <c r="AA6412"/>
      <c r="AB6412" s="7"/>
      <c r="AF6412" s="5"/>
      <c r="AG6412" s="5"/>
      <c r="AI6412" s="5"/>
      <c r="AJ6412" s="15"/>
      <c r="AK6412" s="5"/>
      <c r="AL6412" s="5"/>
      <c r="AM6412" s="5"/>
      <c r="AN6412" s="5"/>
      <c r="AO6412" s="15"/>
    </row>
    <row r="6413" spans="1:41" x14ac:dyDescent="0.3">
      <c r="A6413" s="4"/>
      <c r="C6413" s="10"/>
      <c r="D6413" s="1"/>
      <c r="E6413" s="2"/>
      <c r="X6413"/>
      <c r="Y6413" s="7"/>
      <c r="AA6413"/>
      <c r="AB6413" s="7"/>
      <c r="AF6413" s="5"/>
      <c r="AG6413" s="5"/>
      <c r="AI6413" s="5"/>
      <c r="AJ6413" s="15"/>
      <c r="AK6413" s="5"/>
      <c r="AL6413" s="5"/>
      <c r="AM6413" s="5"/>
      <c r="AN6413" s="5"/>
      <c r="AO6413" s="15"/>
    </row>
    <row r="6414" spans="1:41" x14ac:dyDescent="0.3">
      <c r="A6414" s="4"/>
      <c r="C6414" s="10"/>
      <c r="D6414" s="1"/>
      <c r="E6414" s="2"/>
      <c r="X6414"/>
      <c r="Y6414" s="7"/>
      <c r="AA6414"/>
      <c r="AB6414" s="7"/>
      <c r="AF6414" s="5"/>
      <c r="AG6414" s="5"/>
      <c r="AI6414" s="5"/>
      <c r="AJ6414" s="15"/>
      <c r="AK6414" s="5"/>
      <c r="AL6414" s="5"/>
      <c r="AM6414" s="5"/>
      <c r="AN6414" s="5"/>
      <c r="AO6414" s="15"/>
    </row>
    <row r="6415" spans="1:41" x14ac:dyDescent="0.3">
      <c r="A6415" s="4"/>
      <c r="C6415" s="10"/>
      <c r="D6415" s="1"/>
      <c r="E6415" s="2"/>
      <c r="X6415"/>
      <c r="Y6415" s="7"/>
      <c r="AA6415"/>
      <c r="AB6415" s="7"/>
      <c r="AF6415" s="5"/>
      <c r="AG6415" s="5"/>
      <c r="AI6415" s="5"/>
      <c r="AJ6415" s="15"/>
      <c r="AK6415" s="5"/>
      <c r="AL6415" s="5"/>
      <c r="AM6415" s="5"/>
      <c r="AN6415" s="5"/>
      <c r="AO6415" s="15"/>
    </row>
    <row r="6416" spans="1:41" x14ac:dyDescent="0.3">
      <c r="A6416" s="4"/>
      <c r="C6416" s="10"/>
      <c r="D6416" s="1"/>
      <c r="E6416" s="2"/>
      <c r="X6416"/>
      <c r="Y6416" s="7"/>
      <c r="AA6416"/>
      <c r="AB6416" s="7"/>
      <c r="AF6416" s="5"/>
      <c r="AG6416" s="5"/>
      <c r="AI6416" s="5"/>
      <c r="AJ6416" s="15"/>
      <c r="AK6416" s="5"/>
      <c r="AL6416" s="5"/>
      <c r="AM6416" s="5"/>
      <c r="AN6416" s="5"/>
      <c r="AO6416" s="15"/>
    </row>
    <row r="6417" spans="1:41" x14ac:dyDescent="0.3">
      <c r="A6417" s="4"/>
      <c r="C6417" s="10"/>
      <c r="D6417" s="1"/>
      <c r="E6417" s="2"/>
      <c r="X6417"/>
      <c r="Y6417" s="7"/>
      <c r="AA6417"/>
      <c r="AB6417" s="7"/>
      <c r="AF6417" s="5"/>
      <c r="AG6417" s="5"/>
      <c r="AI6417" s="5"/>
      <c r="AJ6417" s="15"/>
      <c r="AK6417" s="5"/>
      <c r="AL6417" s="5"/>
      <c r="AM6417" s="5"/>
      <c r="AN6417" s="5"/>
      <c r="AO6417" s="15"/>
    </row>
    <row r="6418" spans="1:41" x14ac:dyDescent="0.3">
      <c r="A6418" s="4"/>
      <c r="C6418" s="10"/>
      <c r="D6418" s="1"/>
      <c r="E6418" s="2"/>
      <c r="X6418"/>
      <c r="Y6418" s="7"/>
      <c r="AA6418"/>
      <c r="AB6418" s="7"/>
      <c r="AF6418" s="5"/>
      <c r="AG6418" s="5"/>
      <c r="AI6418" s="5"/>
      <c r="AJ6418" s="15"/>
      <c r="AK6418" s="5"/>
      <c r="AL6418" s="5"/>
      <c r="AM6418" s="5"/>
      <c r="AN6418" s="5"/>
      <c r="AO6418" s="15"/>
    </row>
    <row r="6419" spans="1:41" x14ac:dyDescent="0.3">
      <c r="A6419" s="4"/>
      <c r="C6419" s="10"/>
      <c r="D6419" s="1"/>
      <c r="E6419" s="2"/>
      <c r="X6419"/>
      <c r="Y6419" s="7"/>
      <c r="AA6419"/>
      <c r="AB6419" s="7"/>
      <c r="AF6419" s="5"/>
      <c r="AG6419" s="5"/>
      <c r="AI6419" s="5"/>
      <c r="AJ6419" s="15"/>
      <c r="AK6419" s="5"/>
      <c r="AL6419" s="5"/>
      <c r="AM6419" s="5"/>
      <c r="AN6419" s="5"/>
      <c r="AO6419" s="15"/>
    </row>
    <row r="6420" spans="1:41" x14ac:dyDescent="0.3">
      <c r="A6420" s="4"/>
      <c r="C6420" s="10"/>
      <c r="D6420" s="1"/>
      <c r="E6420" s="2"/>
      <c r="X6420"/>
      <c r="Y6420" s="7"/>
      <c r="AA6420"/>
      <c r="AB6420" s="7"/>
      <c r="AF6420" s="5"/>
      <c r="AG6420" s="5"/>
      <c r="AI6420" s="5"/>
      <c r="AJ6420" s="15"/>
      <c r="AK6420" s="5"/>
      <c r="AL6420" s="5"/>
      <c r="AM6420" s="5"/>
      <c r="AN6420" s="5"/>
      <c r="AO6420" s="15"/>
    </row>
    <row r="6421" spans="1:41" x14ac:dyDescent="0.3">
      <c r="A6421" s="4"/>
      <c r="C6421" s="10"/>
      <c r="D6421" s="1"/>
      <c r="E6421" s="2"/>
      <c r="X6421"/>
      <c r="Y6421" s="7"/>
      <c r="AA6421"/>
      <c r="AB6421" s="7"/>
      <c r="AF6421" s="5"/>
      <c r="AG6421" s="5"/>
      <c r="AI6421" s="5"/>
      <c r="AJ6421" s="15"/>
      <c r="AK6421" s="5"/>
      <c r="AL6421" s="5"/>
      <c r="AM6421" s="5"/>
      <c r="AN6421" s="5"/>
      <c r="AO6421" s="15"/>
    </row>
    <row r="6422" spans="1:41" x14ac:dyDescent="0.3">
      <c r="A6422" s="4"/>
      <c r="C6422" s="10"/>
      <c r="D6422" s="1"/>
      <c r="E6422" s="2"/>
      <c r="X6422"/>
      <c r="Y6422" s="7"/>
      <c r="AA6422"/>
      <c r="AB6422" s="7"/>
      <c r="AF6422" s="5"/>
      <c r="AG6422" s="5"/>
      <c r="AI6422" s="5"/>
      <c r="AJ6422" s="15"/>
      <c r="AK6422" s="5"/>
      <c r="AL6422" s="5"/>
      <c r="AM6422" s="5"/>
      <c r="AN6422" s="5"/>
      <c r="AO6422" s="15"/>
    </row>
    <row r="6423" spans="1:41" x14ac:dyDescent="0.3">
      <c r="A6423" s="4"/>
      <c r="C6423" s="10"/>
      <c r="D6423" s="1"/>
      <c r="E6423" s="2"/>
      <c r="X6423"/>
      <c r="Y6423" s="7"/>
      <c r="AA6423"/>
      <c r="AB6423" s="7"/>
      <c r="AF6423" s="5"/>
      <c r="AG6423" s="5"/>
      <c r="AI6423" s="5"/>
      <c r="AJ6423" s="15"/>
      <c r="AK6423" s="5"/>
      <c r="AL6423" s="5"/>
      <c r="AM6423" s="5"/>
      <c r="AN6423" s="5"/>
      <c r="AO6423" s="15"/>
    </row>
    <row r="6424" spans="1:41" x14ac:dyDescent="0.3">
      <c r="A6424" s="4"/>
      <c r="C6424" s="10"/>
      <c r="D6424" s="1"/>
      <c r="E6424" s="2"/>
      <c r="X6424"/>
      <c r="Y6424" s="7"/>
      <c r="AA6424"/>
      <c r="AB6424" s="7"/>
      <c r="AF6424" s="5"/>
      <c r="AG6424" s="5"/>
      <c r="AI6424" s="5"/>
      <c r="AJ6424" s="15"/>
      <c r="AK6424" s="5"/>
      <c r="AL6424" s="5"/>
      <c r="AM6424" s="5"/>
      <c r="AN6424" s="5"/>
      <c r="AO6424" s="15"/>
    </row>
    <row r="6425" spans="1:41" x14ac:dyDescent="0.3">
      <c r="A6425" s="4"/>
      <c r="C6425" s="10"/>
      <c r="D6425" s="1"/>
      <c r="E6425" s="2"/>
      <c r="X6425"/>
      <c r="Y6425" s="7"/>
      <c r="AA6425"/>
      <c r="AB6425" s="7"/>
      <c r="AF6425" s="5"/>
      <c r="AG6425" s="5"/>
      <c r="AI6425" s="5"/>
      <c r="AJ6425" s="15"/>
      <c r="AK6425" s="5"/>
      <c r="AL6425" s="5"/>
      <c r="AM6425" s="5"/>
      <c r="AN6425" s="5"/>
      <c r="AO6425" s="15"/>
    </row>
    <row r="6426" spans="1:41" x14ac:dyDescent="0.3">
      <c r="A6426" s="4"/>
      <c r="C6426" s="10"/>
      <c r="D6426" s="1"/>
      <c r="E6426" s="2"/>
      <c r="X6426"/>
      <c r="Y6426" s="7"/>
      <c r="AA6426"/>
      <c r="AB6426" s="7"/>
      <c r="AF6426" s="5"/>
      <c r="AG6426" s="5"/>
      <c r="AI6426" s="5"/>
      <c r="AJ6426" s="15"/>
      <c r="AK6426" s="5"/>
      <c r="AL6426" s="5"/>
      <c r="AM6426" s="5"/>
      <c r="AN6426" s="5"/>
      <c r="AO6426" s="15"/>
    </row>
    <row r="6427" spans="1:41" x14ac:dyDescent="0.3">
      <c r="A6427" s="4"/>
      <c r="C6427" s="10"/>
      <c r="D6427" s="1"/>
      <c r="E6427" s="2"/>
      <c r="X6427"/>
      <c r="Y6427" s="7"/>
      <c r="AA6427"/>
      <c r="AB6427" s="7"/>
      <c r="AF6427" s="5"/>
      <c r="AG6427" s="5"/>
      <c r="AI6427" s="5"/>
      <c r="AJ6427" s="15"/>
      <c r="AK6427" s="5"/>
      <c r="AL6427" s="5"/>
      <c r="AM6427" s="5"/>
      <c r="AN6427" s="5"/>
      <c r="AO6427" s="15"/>
    </row>
    <row r="6428" spans="1:41" x14ac:dyDescent="0.3">
      <c r="A6428" s="4"/>
      <c r="C6428" s="10"/>
      <c r="D6428" s="1"/>
      <c r="E6428" s="2"/>
      <c r="X6428"/>
      <c r="Y6428" s="7"/>
      <c r="AA6428"/>
      <c r="AB6428" s="7"/>
      <c r="AF6428" s="5"/>
      <c r="AG6428" s="5"/>
      <c r="AI6428" s="5"/>
      <c r="AJ6428" s="15"/>
      <c r="AK6428" s="5"/>
      <c r="AL6428" s="5"/>
      <c r="AM6428" s="5"/>
      <c r="AN6428" s="5"/>
      <c r="AO6428" s="15"/>
    </row>
    <row r="6429" spans="1:41" x14ac:dyDescent="0.3">
      <c r="A6429" s="4"/>
      <c r="C6429" s="10"/>
      <c r="D6429" s="1"/>
      <c r="E6429" s="2"/>
      <c r="X6429"/>
      <c r="Y6429" s="7"/>
      <c r="AA6429"/>
      <c r="AB6429" s="7"/>
      <c r="AF6429" s="5"/>
      <c r="AG6429" s="5"/>
      <c r="AI6429" s="5"/>
      <c r="AJ6429" s="15"/>
      <c r="AK6429" s="5"/>
      <c r="AL6429" s="5"/>
      <c r="AM6429" s="5"/>
      <c r="AN6429" s="5"/>
      <c r="AO6429" s="15"/>
    </row>
    <row r="6430" spans="1:41" x14ac:dyDescent="0.3">
      <c r="A6430" s="4"/>
      <c r="C6430" s="10"/>
      <c r="D6430" s="1"/>
      <c r="E6430" s="2"/>
      <c r="X6430"/>
      <c r="Y6430" s="7"/>
      <c r="AA6430"/>
      <c r="AB6430" s="7"/>
      <c r="AF6430" s="5"/>
      <c r="AG6430" s="5"/>
      <c r="AI6430" s="5"/>
      <c r="AJ6430" s="15"/>
      <c r="AK6430" s="5"/>
      <c r="AL6430" s="5"/>
      <c r="AM6430" s="5"/>
      <c r="AN6430" s="5"/>
      <c r="AO6430" s="15"/>
    </row>
    <row r="6431" spans="1:41" x14ac:dyDescent="0.3">
      <c r="A6431" s="4"/>
      <c r="C6431" s="10"/>
      <c r="D6431" s="1"/>
      <c r="E6431" s="2"/>
      <c r="X6431"/>
      <c r="Y6431" s="7"/>
      <c r="AA6431"/>
      <c r="AB6431" s="7"/>
      <c r="AF6431" s="5"/>
      <c r="AG6431" s="5"/>
      <c r="AI6431" s="5"/>
      <c r="AJ6431" s="15"/>
      <c r="AK6431" s="5"/>
      <c r="AL6431" s="5"/>
      <c r="AM6431" s="5"/>
      <c r="AN6431" s="5"/>
      <c r="AO6431" s="15"/>
    </row>
    <row r="6432" spans="1:41" x14ac:dyDescent="0.3">
      <c r="A6432" s="4"/>
      <c r="C6432" s="10"/>
      <c r="D6432" s="1"/>
      <c r="E6432" s="2"/>
      <c r="X6432"/>
      <c r="Y6432" s="7"/>
      <c r="AA6432"/>
      <c r="AB6432" s="7"/>
      <c r="AF6432" s="5"/>
      <c r="AG6432" s="5"/>
      <c r="AI6432" s="5"/>
      <c r="AJ6432" s="15"/>
      <c r="AK6432" s="5"/>
      <c r="AL6432" s="5"/>
      <c r="AM6432" s="5"/>
      <c r="AN6432" s="5"/>
      <c r="AO6432" s="15"/>
    </row>
    <row r="6433" spans="1:41" x14ac:dyDescent="0.3">
      <c r="A6433" s="4"/>
      <c r="C6433" s="10"/>
      <c r="D6433" s="1"/>
      <c r="E6433" s="2"/>
      <c r="X6433"/>
      <c r="Y6433" s="7"/>
      <c r="AA6433"/>
      <c r="AB6433" s="7"/>
      <c r="AF6433" s="5"/>
      <c r="AG6433" s="5"/>
      <c r="AI6433" s="5"/>
      <c r="AJ6433" s="15"/>
      <c r="AK6433" s="5"/>
      <c r="AL6433" s="5"/>
      <c r="AM6433" s="5"/>
      <c r="AN6433" s="5"/>
      <c r="AO6433" s="15"/>
    </row>
    <row r="6434" spans="1:41" x14ac:dyDescent="0.3">
      <c r="A6434" s="4"/>
      <c r="C6434" s="10"/>
      <c r="D6434" s="1"/>
      <c r="E6434" s="2"/>
      <c r="X6434"/>
      <c r="Y6434" s="7"/>
      <c r="AA6434"/>
      <c r="AB6434" s="7"/>
      <c r="AF6434" s="5"/>
      <c r="AG6434" s="5"/>
      <c r="AI6434" s="5"/>
      <c r="AJ6434" s="15"/>
      <c r="AK6434" s="5"/>
      <c r="AL6434" s="5"/>
      <c r="AM6434" s="5"/>
      <c r="AN6434" s="5"/>
      <c r="AO6434" s="15"/>
    </row>
    <row r="6435" spans="1:41" x14ac:dyDescent="0.3">
      <c r="A6435" s="4"/>
      <c r="C6435" s="10"/>
      <c r="D6435" s="1"/>
      <c r="E6435" s="2"/>
      <c r="X6435"/>
      <c r="Y6435" s="7"/>
      <c r="AA6435"/>
      <c r="AB6435" s="7"/>
      <c r="AF6435" s="5"/>
      <c r="AG6435" s="5"/>
      <c r="AI6435" s="5"/>
      <c r="AJ6435" s="15"/>
      <c r="AK6435" s="5"/>
      <c r="AL6435" s="5"/>
      <c r="AM6435" s="5"/>
      <c r="AN6435" s="5"/>
      <c r="AO6435" s="15"/>
    </row>
    <row r="6436" spans="1:41" x14ac:dyDescent="0.3">
      <c r="A6436" s="4"/>
      <c r="C6436" s="10"/>
      <c r="D6436" s="1"/>
      <c r="E6436" s="2"/>
      <c r="X6436"/>
      <c r="Y6436" s="7"/>
      <c r="AA6436"/>
      <c r="AB6436" s="7"/>
      <c r="AF6436" s="5"/>
      <c r="AG6436" s="5"/>
      <c r="AI6436" s="5"/>
      <c r="AJ6436" s="15"/>
      <c r="AK6436" s="5"/>
      <c r="AL6436" s="5"/>
      <c r="AM6436" s="5"/>
      <c r="AN6436" s="5"/>
      <c r="AO6436" s="15"/>
    </row>
    <row r="6437" spans="1:41" x14ac:dyDescent="0.3">
      <c r="A6437" s="4"/>
      <c r="C6437" s="10"/>
      <c r="D6437" s="1"/>
      <c r="E6437" s="2"/>
      <c r="X6437"/>
      <c r="Y6437" s="7"/>
      <c r="AA6437"/>
      <c r="AB6437" s="7"/>
      <c r="AF6437" s="5"/>
      <c r="AG6437" s="5"/>
      <c r="AI6437" s="5"/>
      <c r="AJ6437" s="15"/>
      <c r="AK6437" s="5"/>
      <c r="AL6437" s="5"/>
      <c r="AM6437" s="5"/>
      <c r="AN6437" s="5"/>
      <c r="AO6437" s="15"/>
    </row>
    <row r="6438" spans="1:41" x14ac:dyDescent="0.3">
      <c r="A6438" s="4"/>
      <c r="C6438" s="10"/>
      <c r="D6438" s="1"/>
      <c r="E6438" s="2"/>
      <c r="X6438"/>
      <c r="Y6438" s="7"/>
      <c r="AA6438"/>
      <c r="AB6438" s="7"/>
      <c r="AF6438" s="5"/>
      <c r="AG6438" s="5"/>
      <c r="AI6438" s="5"/>
      <c r="AJ6438" s="15"/>
      <c r="AK6438" s="5"/>
      <c r="AL6438" s="5"/>
      <c r="AM6438" s="5"/>
      <c r="AN6438" s="5"/>
      <c r="AO6438" s="15"/>
    </row>
    <row r="6439" spans="1:41" x14ac:dyDescent="0.3">
      <c r="A6439" s="4"/>
      <c r="C6439" s="10"/>
      <c r="D6439" s="1"/>
      <c r="E6439" s="2"/>
      <c r="X6439"/>
      <c r="Y6439" s="7"/>
      <c r="AA6439"/>
      <c r="AB6439" s="7"/>
      <c r="AF6439" s="5"/>
      <c r="AG6439" s="5"/>
      <c r="AI6439" s="5"/>
      <c r="AJ6439" s="15"/>
      <c r="AK6439" s="5"/>
      <c r="AL6439" s="5"/>
      <c r="AM6439" s="5"/>
      <c r="AN6439" s="5"/>
      <c r="AO6439" s="15"/>
    </row>
    <row r="6440" spans="1:41" x14ac:dyDescent="0.3">
      <c r="A6440" s="4"/>
      <c r="C6440" s="10"/>
      <c r="D6440" s="1"/>
      <c r="E6440" s="2"/>
      <c r="X6440"/>
      <c r="Y6440" s="7"/>
      <c r="AA6440"/>
      <c r="AB6440" s="7"/>
      <c r="AF6440" s="5"/>
      <c r="AG6440" s="5"/>
      <c r="AI6440" s="5"/>
      <c r="AJ6440" s="15"/>
      <c r="AK6440" s="5"/>
      <c r="AL6440" s="5"/>
      <c r="AM6440" s="5"/>
      <c r="AN6440" s="5"/>
      <c r="AO6440" s="15"/>
    </row>
    <row r="6441" spans="1:41" x14ac:dyDescent="0.3">
      <c r="A6441" s="4"/>
      <c r="C6441" s="10"/>
      <c r="D6441" s="1"/>
      <c r="E6441" s="2"/>
      <c r="X6441"/>
      <c r="Y6441" s="7"/>
      <c r="AA6441"/>
      <c r="AB6441" s="7"/>
      <c r="AF6441" s="5"/>
      <c r="AG6441" s="5"/>
      <c r="AI6441" s="5"/>
      <c r="AJ6441" s="15"/>
      <c r="AK6441" s="5"/>
      <c r="AL6441" s="5"/>
      <c r="AM6441" s="5"/>
      <c r="AN6441" s="5"/>
      <c r="AO6441" s="15"/>
    </row>
    <row r="6442" spans="1:41" x14ac:dyDescent="0.3">
      <c r="A6442" s="4"/>
      <c r="C6442" s="10"/>
      <c r="D6442" s="1"/>
      <c r="E6442" s="2"/>
      <c r="X6442"/>
      <c r="Y6442" s="7"/>
      <c r="AA6442"/>
      <c r="AB6442" s="7"/>
      <c r="AF6442" s="5"/>
      <c r="AG6442" s="5"/>
      <c r="AI6442" s="5"/>
      <c r="AJ6442" s="15"/>
      <c r="AK6442" s="5"/>
      <c r="AL6442" s="5"/>
      <c r="AM6442" s="5"/>
      <c r="AN6442" s="5"/>
      <c r="AO6442" s="15"/>
    </row>
    <row r="6443" spans="1:41" x14ac:dyDescent="0.3">
      <c r="A6443" s="4"/>
      <c r="C6443" s="10"/>
      <c r="D6443" s="1"/>
      <c r="E6443" s="2"/>
      <c r="X6443"/>
      <c r="Y6443" s="7"/>
      <c r="AA6443"/>
      <c r="AB6443" s="7"/>
      <c r="AF6443" s="5"/>
      <c r="AG6443" s="5"/>
      <c r="AI6443" s="5"/>
      <c r="AJ6443" s="15"/>
      <c r="AK6443" s="5"/>
      <c r="AL6443" s="5"/>
      <c r="AM6443" s="5"/>
      <c r="AN6443" s="5"/>
      <c r="AO6443" s="15"/>
    </row>
    <row r="6444" spans="1:41" x14ac:dyDescent="0.3">
      <c r="A6444" s="4"/>
      <c r="C6444" s="10"/>
      <c r="D6444" s="1"/>
      <c r="E6444" s="2"/>
      <c r="X6444"/>
      <c r="Y6444" s="7"/>
      <c r="AA6444"/>
      <c r="AB6444" s="7"/>
      <c r="AF6444" s="5"/>
      <c r="AG6444" s="5"/>
      <c r="AI6444" s="5"/>
      <c r="AJ6444" s="15"/>
      <c r="AK6444" s="5"/>
      <c r="AL6444" s="5"/>
      <c r="AM6444" s="5"/>
      <c r="AN6444" s="5"/>
      <c r="AO6444" s="15"/>
    </row>
    <row r="6445" spans="1:41" x14ac:dyDescent="0.3">
      <c r="A6445" s="4"/>
      <c r="C6445" s="10"/>
      <c r="D6445" s="1"/>
      <c r="E6445" s="2"/>
      <c r="X6445"/>
      <c r="Y6445" s="7"/>
      <c r="AA6445"/>
      <c r="AB6445" s="7"/>
      <c r="AF6445" s="5"/>
      <c r="AG6445" s="5"/>
      <c r="AI6445" s="5"/>
      <c r="AJ6445" s="15"/>
      <c r="AK6445" s="5"/>
      <c r="AL6445" s="5"/>
      <c r="AM6445" s="5"/>
      <c r="AN6445" s="5"/>
      <c r="AO6445" s="15"/>
    </row>
    <row r="6446" spans="1:41" x14ac:dyDescent="0.3">
      <c r="A6446" s="4"/>
      <c r="C6446" s="10"/>
      <c r="D6446" s="1"/>
      <c r="E6446" s="2"/>
      <c r="X6446"/>
      <c r="Y6446" s="7"/>
      <c r="AA6446"/>
      <c r="AB6446" s="7"/>
      <c r="AF6446" s="5"/>
      <c r="AG6446" s="5"/>
      <c r="AI6446" s="5"/>
      <c r="AJ6446" s="15"/>
      <c r="AK6446" s="5"/>
      <c r="AL6446" s="5"/>
      <c r="AM6446" s="5"/>
      <c r="AN6446" s="5"/>
      <c r="AO6446" s="15"/>
    </row>
    <row r="6447" spans="1:41" x14ac:dyDescent="0.3">
      <c r="A6447" s="4"/>
      <c r="C6447" s="10"/>
      <c r="D6447" s="1"/>
      <c r="E6447" s="2"/>
      <c r="X6447"/>
      <c r="Y6447" s="7"/>
      <c r="AA6447"/>
      <c r="AB6447" s="7"/>
      <c r="AF6447" s="5"/>
      <c r="AG6447" s="5"/>
      <c r="AI6447" s="5"/>
      <c r="AJ6447" s="15"/>
      <c r="AK6447" s="5"/>
      <c r="AL6447" s="5"/>
      <c r="AM6447" s="5"/>
      <c r="AN6447" s="5"/>
      <c r="AO6447" s="15"/>
    </row>
    <row r="6448" spans="1:41" x14ac:dyDescent="0.3">
      <c r="A6448" s="4"/>
      <c r="C6448" s="10"/>
      <c r="D6448" s="1"/>
      <c r="E6448" s="2"/>
      <c r="X6448"/>
      <c r="Y6448" s="7"/>
      <c r="AA6448"/>
      <c r="AB6448" s="7"/>
      <c r="AF6448" s="5"/>
      <c r="AG6448" s="5"/>
      <c r="AI6448" s="5"/>
      <c r="AJ6448" s="15"/>
      <c r="AK6448" s="5"/>
      <c r="AL6448" s="5"/>
      <c r="AM6448" s="5"/>
      <c r="AN6448" s="5"/>
      <c r="AO6448" s="15"/>
    </row>
    <row r="6449" spans="1:41" x14ac:dyDescent="0.3">
      <c r="A6449" s="4"/>
      <c r="C6449" s="10"/>
      <c r="D6449" s="1"/>
      <c r="E6449" s="2"/>
      <c r="X6449"/>
      <c r="Y6449" s="7"/>
      <c r="AA6449"/>
      <c r="AB6449" s="7"/>
      <c r="AF6449" s="5"/>
      <c r="AG6449" s="5"/>
      <c r="AI6449" s="5"/>
      <c r="AJ6449" s="15"/>
      <c r="AK6449" s="5"/>
      <c r="AL6449" s="5"/>
      <c r="AM6449" s="5"/>
      <c r="AN6449" s="5"/>
      <c r="AO6449" s="15"/>
    </row>
    <row r="6450" spans="1:41" x14ac:dyDescent="0.3">
      <c r="A6450" s="4"/>
      <c r="C6450" s="10"/>
      <c r="D6450" s="1"/>
      <c r="E6450" s="2"/>
      <c r="X6450"/>
      <c r="Y6450" s="7"/>
      <c r="AA6450"/>
      <c r="AB6450" s="7"/>
      <c r="AF6450" s="5"/>
      <c r="AG6450" s="5"/>
      <c r="AI6450" s="5"/>
      <c r="AJ6450" s="15"/>
      <c r="AK6450" s="5"/>
      <c r="AL6450" s="5"/>
      <c r="AM6450" s="5"/>
      <c r="AN6450" s="5"/>
      <c r="AO6450" s="15"/>
    </row>
    <row r="6451" spans="1:41" x14ac:dyDescent="0.3">
      <c r="A6451" s="4"/>
      <c r="C6451" s="10"/>
      <c r="D6451" s="1"/>
      <c r="E6451" s="2"/>
      <c r="X6451"/>
      <c r="Y6451" s="7"/>
      <c r="AA6451"/>
      <c r="AB6451" s="7"/>
      <c r="AF6451" s="5"/>
      <c r="AG6451" s="5"/>
      <c r="AI6451" s="5"/>
      <c r="AJ6451" s="15"/>
      <c r="AK6451" s="5"/>
      <c r="AL6451" s="5"/>
      <c r="AM6451" s="5"/>
      <c r="AN6451" s="5"/>
      <c r="AO6451" s="15"/>
    </row>
    <row r="6452" spans="1:41" x14ac:dyDescent="0.3">
      <c r="A6452" s="4"/>
      <c r="C6452" s="10"/>
      <c r="D6452" s="1"/>
      <c r="E6452" s="2"/>
      <c r="X6452"/>
      <c r="Y6452" s="7"/>
      <c r="AA6452"/>
      <c r="AB6452" s="7"/>
      <c r="AF6452" s="5"/>
      <c r="AG6452" s="5"/>
      <c r="AI6452" s="5"/>
      <c r="AJ6452" s="15"/>
      <c r="AK6452" s="5"/>
      <c r="AL6452" s="5"/>
      <c r="AM6452" s="5"/>
      <c r="AN6452" s="5"/>
      <c r="AO6452" s="15"/>
    </row>
    <row r="6453" spans="1:41" x14ac:dyDescent="0.3">
      <c r="A6453" s="4"/>
      <c r="C6453" s="10"/>
      <c r="D6453" s="1"/>
      <c r="E6453" s="2"/>
      <c r="X6453"/>
      <c r="Y6453" s="7"/>
      <c r="AA6453"/>
      <c r="AB6453" s="7"/>
      <c r="AF6453" s="5"/>
      <c r="AG6453" s="5"/>
      <c r="AI6453" s="5"/>
      <c r="AJ6453" s="15"/>
      <c r="AK6453" s="5"/>
      <c r="AL6453" s="5"/>
      <c r="AM6453" s="5"/>
      <c r="AN6453" s="5"/>
      <c r="AO6453" s="15"/>
    </row>
    <row r="6454" spans="1:41" x14ac:dyDescent="0.3">
      <c r="A6454" s="4"/>
      <c r="C6454" s="10"/>
      <c r="D6454" s="1"/>
      <c r="E6454" s="2"/>
      <c r="X6454"/>
      <c r="Y6454" s="7"/>
      <c r="AA6454"/>
      <c r="AB6454" s="7"/>
      <c r="AF6454" s="5"/>
      <c r="AG6454" s="5"/>
      <c r="AI6454" s="5"/>
      <c r="AJ6454" s="15"/>
      <c r="AK6454" s="5"/>
      <c r="AL6454" s="5"/>
      <c r="AM6454" s="5"/>
      <c r="AN6454" s="5"/>
      <c r="AO6454" s="15"/>
    </row>
    <row r="6455" spans="1:41" x14ac:dyDescent="0.3">
      <c r="A6455" s="4"/>
      <c r="C6455" s="10"/>
      <c r="D6455" s="1"/>
      <c r="E6455" s="2"/>
      <c r="X6455"/>
      <c r="Y6455" s="7"/>
      <c r="AA6455"/>
      <c r="AB6455" s="7"/>
      <c r="AF6455" s="5"/>
      <c r="AG6455" s="5"/>
      <c r="AI6455" s="5"/>
      <c r="AJ6455" s="15"/>
      <c r="AK6455" s="5"/>
      <c r="AL6455" s="5"/>
      <c r="AM6455" s="5"/>
      <c r="AN6455" s="5"/>
      <c r="AO6455" s="15"/>
    </row>
    <row r="6456" spans="1:41" x14ac:dyDescent="0.3">
      <c r="A6456" s="4"/>
      <c r="C6456" s="10"/>
      <c r="D6456" s="1"/>
      <c r="E6456" s="2"/>
      <c r="X6456"/>
      <c r="Y6456" s="7"/>
      <c r="AA6456"/>
      <c r="AB6456" s="7"/>
      <c r="AF6456" s="5"/>
      <c r="AG6456" s="5"/>
      <c r="AI6456" s="5"/>
      <c r="AJ6456" s="15"/>
      <c r="AK6456" s="5"/>
      <c r="AL6456" s="5"/>
      <c r="AM6456" s="5"/>
      <c r="AN6456" s="5"/>
      <c r="AO6456" s="15"/>
    </row>
    <row r="6457" spans="1:41" x14ac:dyDescent="0.3">
      <c r="A6457" s="4"/>
      <c r="C6457" s="10"/>
      <c r="D6457" s="1"/>
      <c r="E6457" s="2"/>
      <c r="X6457"/>
      <c r="Y6457" s="7"/>
      <c r="AA6457"/>
      <c r="AB6457" s="7"/>
      <c r="AF6457" s="5"/>
      <c r="AG6457" s="5"/>
      <c r="AI6457" s="5"/>
      <c r="AJ6457" s="15"/>
      <c r="AK6457" s="5"/>
      <c r="AL6457" s="5"/>
      <c r="AM6457" s="5"/>
      <c r="AN6457" s="5"/>
      <c r="AO6457" s="15"/>
    </row>
    <row r="6458" spans="1:41" x14ac:dyDescent="0.3">
      <c r="A6458" s="4"/>
      <c r="C6458" s="10"/>
      <c r="D6458" s="1"/>
      <c r="E6458" s="2"/>
      <c r="X6458"/>
      <c r="Y6458" s="7"/>
      <c r="AA6458"/>
      <c r="AB6458" s="7"/>
      <c r="AF6458" s="5"/>
      <c r="AG6458" s="5"/>
      <c r="AI6458" s="5"/>
      <c r="AJ6458" s="15"/>
      <c r="AK6458" s="5"/>
      <c r="AL6458" s="5"/>
      <c r="AM6458" s="5"/>
      <c r="AN6458" s="5"/>
      <c r="AO6458" s="15"/>
    </row>
    <row r="6459" spans="1:41" x14ac:dyDescent="0.3">
      <c r="A6459" s="4"/>
      <c r="C6459" s="10"/>
      <c r="D6459" s="1"/>
      <c r="E6459" s="2"/>
      <c r="X6459"/>
      <c r="Y6459" s="7"/>
      <c r="AA6459"/>
      <c r="AB6459" s="7"/>
      <c r="AF6459" s="5"/>
      <c r="AG6459" s="5"/>
      <c r="AI6459" s="5"/>
      <c r="AJ6459" s="15"/>
      <c r="AK6459" s="5"/>
      <c r="AL6459" s="5"/>
      <c r="AM6459" s="5"/>
      <c r="AN6459" s="5"/>
      <c r="AO6459" s="15"/>
    </row>
    <row r="6460" spans="1:41" x14ac:dyDescent="0.3">
      <c r="A6460" s="4"/>
      <c r="C6460" s="10"/>
      <c r="D6460" s="1"/>
      <c r="E6460" s="2"/>
      <c r="X6460"/>
      <c r="Y6460" s="7"/>
      <c r="AA6460"/>
      <c r="AB6460" s="7"/>
      <c r="AF6460" s="5"/>
      <c r="AG6460" s="5"/>
      <c r="AI6460" s="5"/>
      <c r="AJ6460" s="15"/>
      <c r="AK6460" s="5"/>
      <c r="AL6460" s="5"/>
      <c r="AM6460" s="5"/>
      <c r="AN6460" s="5"/>
      <c r="AO6460" s="15"/>
    </row>
    <row r="6461" spans="1:41" x14ac:dyDescent="0.3">
      <c r="A6461" s="4"/>
      <c r="C6461" s="10"/>
      <c r="D6461" s="1"/>
      <c r="E6461" s="2"/>
      <c r="X6461"/>
      <c r="Y6461" s="7"/>
      <c r="AA6461"/>
      <c r="AB6461" s="7"/>
      <c r="AF6461" s="5"/>
      <c r="AG6461" s="5"/>
      <c r="AI6461" s="5"/>
      <c r="AJ6461" s="15"/>
      <c r="AK6461" s="5"/>
      <c r="AL6461" s="5"/>
      <c r="AM6461" s="5"/>
      <c r="AN6461" s="5"/>
      <c r="AO6461" s="15"/>
    </row>
    <row r="6462" spans="1:41" x14ac:dyDescent="0.3">
      <c r="A6462" s="4"/>
      <c r="C6462" s="10"/>
      <c r="D6462" s="1"/>
      <c r="E6462" s="2"/>
      <c r="X6462"/>
      <c r="Y6462" s="7"/>
      <c r="AA6462"/>
      <c r="AB6462" s="7"/>
      <c r="AF6462" s="5"/>
      <c r="AG6462" s="5"/>
      <c r="AI6462" s="5"/>
      <c r="AJ6462" s="15"/>
      <c r="AK6462" s="5"/>
      <c r="AL6462" s="5"/>
      <c r="AM6462" s="5"/>
      <c r="AN6462" s="5"/>
      <c r="AO6462" s="15"/>
    </row>
    <row r="6463" spans="1:41" x14ac:dyDescent="0.3">
      <c r="A6463" s="4"/>
      <c r="C6463" s="10"/>
      <c r="D6463" s="1"/>
      <c r="E6463" s="2"/>
      <c r="X6463"/>
      <c r="Y6463" s="7"/>
      <c r="AA6463"/>
      <c r="AB6463" s="7"/>
      <c r="AF6463" s="5"/>
      <c r="AG6463" s="5"/>
      <c r="AI6463" s="5"/>
      <c r="AJ6463" s="15"/>
      <c r="AK6463" s="5"/>
      <c r="AL6463" s="5"/>
      <c r="AM6463" s="5"/>
      <c r="AN6463" s="5"/>
      <c r="AO6463" s="15"/>
    </row>
    <row r="6464" spans="1:41" x14ac:dyDescent="0.3">
      <c r="A6464" s="4"/>
      <c r="C6464" s="10"/>
      <c r="D6464" s="1"/>
      <c r="E6464" s="2"/>
      <c r="X6464"/>
      <c r="Y6464" s="7"/>
      <c r="AA6464"/>
      <c r="AB6464" s="7"/>
      <c r="AF6464" s="5"/>
      <c r="AG6464" s="5"/>
      <c r="AI6464" s="5"/>
      <c r="AJ6464" s="15"/>
      <c r="AK6464" s="5"/>
      <c r="AL6464" s="5"/>
      <c r="AM6464" s="5"/>
      <c r="AN6464" s="5"/>
      <c r="AO6464" s="15"/>
    </row>
    <row r="6465" spans="1:41" x14ac:dyDescent="0.3">
      <c r="A6465" s="4"/>
      <c r="C6465" s="10"/>
      <c r="D6465" s="1"/>
      <c r="E6465" s="2"/>
      <c r="X6465"/>
      <c r="Y6465" s="7"/>
      <c r="AA6465"/>
      <c r="AB6465" s="7"/>
      <c r="AF6465" s="5"/>
      <c r="AG6465" s="5"/>
      <c r="AI6465" s="5"/>
      <c r="AJ6465" s="15"/>
      <c r="AK6465" s="5"/>
      <c r="AL6465" s="5"/>
      <c r="AM6465" s="5"/>
      <c r="AN6465" s="5"/>
      <c r="AO6465" s="15"/>
    </row>
    <row r="6466" spans="1:41" x14ac:dyDescent="0.3">
      <c r="A6466" s="4"/>
      <c r="C6466" s="10"/>
      <c r="D6466" s="1"/>
      <c r="E6466" s="2"/>
      <c r="X6466"/>
      <c r="Y6466" s="7"/>
      <c r="AA6466"/>
      <c r="AB6466" s="7"/>
      <c r="AF6466" s="5"/>
      <c r="AG6466" s="5"/>
      <c r="AI6466" s="5"/>
      <c r="AJ6466" s="15"/>
      <c r="AK6466" s="5"/>
      <c r="AL6466" s="5"/>
      <c r="AM6466" s="5"/>
      <c r="AN6466" s="5"/>
      <c r="AO6466" s="15"/>
    </row>
    <row r="6467" spans="1:41" x14ac:dyDescent="0.3">
      <c r="A6467" s="4"/>
      <c r="C6467" s="10"/>
      <c r="D6467" s="1"/>
      <c r="E6467" s="2"/>
      <c r="X6467"/>
      <c r="Y6467" s="7"/>
      <c r="AA6467"/>
      <c r="AB6467" s="7"/>
      <c r="AF6467" s="5"/>
      <c r="AG6467" s="5"/>
      <c r="AI6467" s="5"/>
      <c r="AJ6467" s="15"/>
      <c r="AK6467" s="5"/>
      <c r="AL6467" s="5"/>
      <c r="AM6467" s="5"/>
      <c r="AN6467" s="5"/>
      <c r="AO6467" s="15"/>
    </row>
    <row r="6468" spans="1:41" x14ac:dyDescent="0.3">
      <c r="A6468" s="4"/>
      <c r="C6468" s="10"/>
      <c r="D6468" s="1"/>
      <c r="E6468" s="2"/>
      <c r="X6468"/>
      <c r="Y6468" s="7"/>
      <c r="AA6468"/>
      <c r="AB6468" s="7"/>
      <c r="AF6468" s="5"/>
      <c r="AG6468" s="5"/>
      <c r="AI6468" s="5"/>
      <c r="AJ6468" s="15"/>
      <c r="AK6468" s="5"/>
      <c r="AL6468" s="5"/>
      <c r="AM6468" s="5"/>
      <c r="AN6468" s="5"/>
      <c r="AO6468" s="15"/>
    </row>
    <row r="6469" spans="1:41" x14ac:dyDescent="0.3">
      <c r="A6469" s="4"/>
      <c r="C6469" s="10"/>
      <c r="D6469" s="1"/>
      <c r="E6469" s="2"/>
      <c r="X6469"/>
      <c r="Y6469" s="7"/>
      <c r="AA6469"/>
      <c r="AB6469" s="7"/>
      <c r="AF6469" s="5"/>
      <c r="AG6469" s="5"/>
      <c r="AI6469" s="5"/>
      <c r="AJ6469" s="15"/>
      <c r="AK6469" s="5"/>
      <c r="AL6469" s="5"/>
      <c r="AM6469" s="5"/>
      <c r="AN6469" s="5"/>
      <c r="AO6469" s="15"/>
    </row>
    <row r="6470" spans="1:41" x14ac:dyDescent="0.3">
      <c r="A6470" s="4"/>
      <c r="C6470" s="10"/>
      <c r="D6470" s="1"/>
      <c r="E6470" s="2"/>
      <c r="X6470"/>
      <c r="Y6470" s="7"/>
      <c r="AA6470"/>
      <c r="AB6470" s="7"/>
      <c r="AF6470" s="5"/>
      <c r="AG6470" s="5"/>
      <c r="AI6470" s="5"/>
      <c r="AJ6470" s="15"/>
      <c r="AK6470" s="5"/>
      <c r="AL6470" s="5"/>
      <c r="AM6470" s="5"/>
      <c r="AN6470" s="5"/>
      <c r="AO6470" s="15"/>
    </row>
    <row r="6471" spans="1:41" x14ac:dyDescent="0.3">
      <c r="A6471" s="4"/>
      <c r="C6471" s="10"/>
      <c r="D6471" s="1"/>
      <c r="E6471" s="2"/>
      <c r="X6471"/>
      <c r="Y6471" s="7"/>
      <c r="AA6471"/>
      <c r="AB6471" s="7"/>
      <c r="AF6471" s="5"/>
      <c r="AG6471" s="5"/>
      <c r="AI6471" s="5"/>
      <c r="AJ6471" s="15"/>
      <c r="AK6471" s="5"/>
      <c r="AL6471" s="5"/>
      <c r="AM6471" s="5"/>
      <c r="AN6471" s="5"/>
      <c r="AO6471" s="15"/>
    </row>
    <row r="6472" spans="1:41" x14ac:dyDescent="0.3">
      <c r="A6472" s="4"/>
      <c r="C6472" s="10"/>
      <c r="D6472" s="1"/>
      <c r="E6472" s="2"/>
      <c r="X6472"/>
      <c r="Y6472" s="7"/>
      <c r="AA6472"/>
      <c r="AB6472" s="7"/>
      <c r="AF6472" s="5"/>
      <c r="AG6472" s="5"/>
      <c r="AI6472" s="5"/>
      <c r="AJ6472" s="15"/>
      <c r="AK6472" s="5"/>
      <c r="AL6472" s="5"/>
      <c r="AM6472" s="5"/>
      <c r="AN6472" s="5"/>
      <c r="AO6472" s="15"/>
    </row>
    <row r="6473" spans="1:41" x14ac:dyDescent="0.3">
      <c r="A6473" s="4"/>
      <c r="C6473" s="10"/>
      <c r="D6473" s="1"/>
      <c r="E6473" s="2"/>
      <c r="X6473"/>
      <c r="Y6473" s="7"/>
      <c r="AA6473"/>
      <c r="AB6473" s="7"/>
      <c r="AF6473" s="5"/>
      <c r="AG6473" s="5"/>
      <c r="AI6473" s="5"/>
      <c r="AJ6473" s="15"/>
      <c r="AK6473" s="5"/>
      <c r="AL6473" s="5"/>
      <c r="AM6473" s="5"/>
      <c r="AN6473" s="5"/>
      <c r="AO6473" s="15"/>
    </row>
    <row r="6474" spans="1:41" x14ac:dyDescent="0.3">
      <c r="A6474" s="4"/>
      <c r="C6474" s="10"/>
      <c r="D6474" s="1"/>
      <c r="E6474" s="2"/>
      <c r="X6474"/>
      <c r="Y6474" s="7"/>
      <c r="AA6474"/>
      <c r="AB6474" s="7"/>
      <c r="AF6474" s="5"/>
      <c r="AG6474" s="5"/>
      <c r="AI6474" s="5"/>
      <c r="AJ6474" s="15"/>
      <c r="AK6474" s="5"/>
      <c r="AL6474" s="5"/>
      <c r="AM6474" s="5"/>
      <c r="AN6474" s="5"/>
      <c r="AO6474" s="15"/>
    </row>
    <row r="6475" spans="1:41" x14ac:dyDescent="0.3">
      <c r="A6475" s="4"/>
      <c r="C6475" s="10"/>
      <c r="D6475" s="1"/>
      <c r="E6475" s="2"/>
      <c r="X6475"/>
      <c r="Y6475" s="7"/>
      <c r="AA6475"/>
      <c r="AB6475" s="7"/>
      <c r="AF6475" s="5"/>
      <c r="AG6475" s="5"/>
      <c r="AI6475" s="5"/>
      <c r="AJ6475" s="15"/>
      <c r="AK6475" s="5"/>
      <c r="AL6475" s="5"/>
      <c r="AM6475" s="5"/>
      <c r="AN6475" s="5"/>
      <c r="AO6475" s="15"/>
    </row>
    <row r="6476" spans="1:41" x14ac:dyDescent="0.3">
      <c r="A6476" s="4"/>
      <c r="C6476" s="10"/>
      <c r="D6476" s="1"/>
      <c r="E6476" s="2"/>
      <c r="X6476"/>
      <c r="Y6476" s="7"/>
      <c r="AA6476"/>
      <c r="AB6476" s="7"/>
      <c r="AF6476" s="5"/>
      <c r="AG6476" s="5"/>
      <c r="AI6476" s="5"/>
      <c r="AJ6476" s="15"/>
      <c r="AK6476" s="5"/>
      <c r="AL6476" s="5"/>
      <c r="AM6476" s="5"/>
      <c r="AN6476" s="5"/>
      <c r="AO6476" s="15"/>
    </row>
    <row r="6477" spans="1:41" x14ac:dyDescent="0.3">
      <c r="A6477" s="4"/>
      <c r="C6477" s="10"/>
      <c r="D6477" s="1"/>
      <c r="E6477" s="2"/>
      <c r="X6477"/>
      <c r="Y6477" s="7"/>
      <c r="AA6477"/>
      <c r="AB6477" s="7"/>
      <c r="AF6477" s="5"/>
      <c r="AG6477" s="5"/>
      <c r="AI6477" s="5"/>
      <c r="AJ6477" s="15"/>
      <c r="AK6477" s="5"/>
      <c r="AL6477" s="5"/>
      <c r="AM6477" s="5"/>
      <c r="AN6477" s="5"/>
      <c r="AO6477" s="15"/>
    </row>
    <row r="6478" spans="1:41" x14ac:dyDescent="0.3">
      <c r="A6478" s="4"/>
      <c r="C6478" s="10"/>
      <c r="D6478" s="1"/>
      <c r="E6478" s="2"/>
      <c r="X6478"/>
      <c r="Y6478" s="7"/>
      <c r="AA6478"/>
      <c r="AB6478" s="7"/>
      <c r="AF6478" s="5"/>
      <c r="AG6478" s="5"/>
      <c r="AI6478" s="5"/>
      <c r="AJ6478" s="15"/>
      <c r="AK6478" s="5"/>
      <c r="AL6478" s="5"/>
      <c r="AM6478" s="5"/>
      <c r="AN6478" s="5"/>
      <c r="AO6478" s="15"/>
    </row>
    <row r="6479" spans="1:41" x14ac:dyDescent="0.3">
      <c r="A6479" s="4"/>
      <c r="C6479" s="10"/>
      <c r="D6479" s="1"/>
      <c r="E6479" s="2"/>
      <c r="X6479"/>
      <c r="Y6479" s="7"/>
      <c r="AA6479"/>
      <c r="AB6479" s="7"/>
      <c r="AF6479" s="5"/>
      <c r="AG6479" s="5"/>
      <c r="AI6479" s="5"/>
      <c r="AJ6479" s="15"/>
      <c r="AK6479" s="5"/>
      <c r="AL6479" s="5"/>
      <c r="AM6479" s="5"/>
      <c r="AN6479" s="5"/>
      <c r="AO6479" s="15"/>
    </row>
    <row r="6480" spans="1:41" x14ac:dyDescent="0.3">
      <c r="A6480" s="4"/>
      <c r="C6480" s="10"/>
      <c r="D6480" s="1"/>
      <c r="E6480" s="2"/>
      <c r="X6480"/>
      <c r="Y6480" s="7"/>
      <c r="AA6480"/>
      <c r="AB6480" s="7"/>
      <c r="AF6480" s="5"/>
      <c r="AG6480" s="5"/>
      <c r="AI6480" s="5"/>
      <c r="AJ6480" s="15"/>
      <c r="AK6480" s="5"/>
      <c r="AL6480" s="5"/>
      <c r="AM6480" s="5"/>
      <c r="AN6480" s="5"/>
      <c r="AO6480" s="15"/>
    </row>
    <row r="6481" spans="1:41" x14ac:dyDescent="0.3">
      <c r="A6481" s="4"/>
      <c r="C6481" s="10"/>
      <c r="D6481" s="1"/>
      <c r="E6481" s="2"/>
      <c r="X6481"/>
      <c r="Y6481" s="7"/>
      <c r="AA6481"/>
      <c r="AB6481" s="7"/>
      <c r="AF6481" s="5"/>
      <c r="AG6481" s="5"/>
      <c r="AI6481" s="5"/>
      <c r="AJ6481" s="15"/>
      <c r="AK6481" s="5"/>
      <c r="AL6481" s="5"/>
      <c r="AM6481" s="5"/>
      <c r="AN6481" s="5"/>
      <c r="AO6481" s="15"/>
    </row>
    <row r="6482" spans="1:41" x14ac:dyDescent="0.3">
      <c r="A6482" s="4"/>
      <c r="C6482" s="10"/>
      <c r="D6482" s="1"/>
      <c r="E6482" s="2"/>
      <c r="X6482"/>
      <c r="Y6482" s="7"/>
      <c r="AA6482"/>
      <c r="AB6482" s="7"/>
      <c r="AF6482" s="5"/>
      <c r="AG6482" s="5"/>
      <c r="AI6482" s="5"/>
      <c r="AJ6482" s="15"/>
      <c r="AK6482" s="5"/>
      <c r="AL6482" s="5"/>
      <c r="AM6482" s="5"/>
      <c r="AN6482" s="5"/>
      <c r="AO6482" s="15"/>
    </row>
    <row r="6483" spans="1:41" x14ac:dyDescent="0.3">
      <c r="A6483" s="4"/>
      <c r="C6483" s="10"/>
      <c r="D6483" s="1"/>
      <c r="E6483" s="2"/>
      <c r="X6483"/>
      <c r="Y6483" s="7"/>
      <c r="AA6483"/>
      <c r="AB6483" s="7"/>
      <c r="AF6483" s="5"/>
      <c r="AG6483" s="5"/>
      <c r="AI6483" s="5"/>
      <c r="AJ6483" s="15"/>
      <c r="AK6483" s="5"/>
      <c r="AL6483" s="5"/>
      <c r="AM6483" s="5"/>
      <c r="AN6483" s="5"/>
      <c r="AO6483" s="15"/>
    </row>
    <row r="6484" spans="1:41" x14ac:dyDescent="0.3">
      <c r="A6484" s="4"/>
      <c r="C6484" s="10"/>
      <c r="D6484" s="1"/>
      <c r="E6484" s="2"/>
      <c r="X6484"/>
      <c r="Y6484" s="7"/>
      <c r="AA6484"/>
      <c r="AB6484" s="7"/>
      <c r="AF6484" s="5"/>
      <c r="AG6484" s="5"/>
      <c r="AI6484" s="5"/>
      <c r="AJ6484" s="15"/>
      <c r="AK6484" s="5"/>
      <c r="AL6484" s="5"/>
      <c r="AM6484" s="5"/>
      <c r="AN6484" s="5"/>
      <c r="AO6484" s="15"/>
    </row>
    <row r="6485" spans="1:41" x14ac:dyDescent="0.3">
      <c r="A6485" s="4"/>
      <c r="C6485" s="10"/>
      <c r="D6485" s="1"/>
      <c r="E6485" s="2"/>
      <c r="X6485"/>
      <c r="Y6485" s="7"/>
      <c r="AA6485"/>
      <c r="AB6485" s="7"/>
      <c r="AF6485" s="5"/>
      <c r="AG6485" s="5"/>
      <c r="AI6485" s="5"/>
      <c r="AJ6485" s="15"/>
      <c r="AK6485" s="5"/>
      <c r="AL6485" s="5"/>
      <c r="AM6485" s="5"/>
      <c r="AN6485" s="5"/>
      <c r="AO6485" s="15"/>
    </row>
    <row r="6486" spans="1:41" x14ac:dyDescent="0.3">
      <c r="A6486" s="4"/>
      <c r="C6486" s="10"/>
      <c r="D6486" s="1"/>
      <c r="E6486" s="2"/>
      <c r="X6486"/>
      <c r="Y6486" s="7"/>
      <c r="AA6486"/>
      <c r="AB6486" s="7"/>
      <c r="AF6486" s="5"/>
      <c r="AG6486" s="5"/>
      <c r="AI6486" s="5"/>
      <c r="AJ6486" s="15"/>
      <c r="AK6486" s="5"/>
      <c r="AL6486" s="5"/>
      <c r="AM6486" s="5"/>
      <c r="AN6486" s="5"/>
      <c r="AO6486" s="15"/>
    </row>
    <row r="6487" spans="1:41" x14ac:dyDescent="0.3">
      <c r="A6487" s="4"/>
      <c r="C6487" s="10"/>
      <c r="D6487" s="1"/>
      <c r="E6487" s="2"/>
      <c r="X6487"/>
      <c r="Y6487" s="7"/>
      <c r="AA6487"/>
      <c r="AB6487" s="7"/>
      <c r="AF6487" s="5"/>
      <c r="AG6487" s="5"/>
      <c r="AI6487" s="5"/>
      <c r="AJ6487" s="15"/>
      <c r="AK6487" s="5"/>
      <c r="AL6487" s="5"/>
      <c r="AM6487" s="5"/>
      <c r="AN6487" s="5"/>
      <c r="AO6487" s="15"/>
    </row>
    <row r="6488" spans="1:41" x14ac:dyDescent="0.3">
      <c r="A6488" s="4"/>
      <c r="C6488" s="10"/>
      <c r="D6488" s="1"/>
      <c r="E6488" s="2"/>
      <c r="X6488"/>
      <c r="Y6488" s="7"/>
      <c r="AA6488"/>
      <c r="AB6488" s="7"/>
      <c r="AF6488" s="5"/>
      <c r="AG6488" s="5"/>
      <c r="AI6488" s="5"/>
      <c r="AJ6488" s="15"/>
      <c r="AK6488" s="5"/>
      <c r="AL6488" s="5"/>
      <c r="AM6488" s="5"/>
      <c r="AN6488" s="5"/>
      <c r="AO6488" s="15"/>
    </row>
    <row r="6489" spans="1:41" x14ac:dyDescent="0.3">
      <c r="A6489" s="4"/>
      <c r="C6489" s="10"/>
      <c r="D6489" s="1"/>
      <c r="E6489" s="2"/>
      <c r="X6489"/>
      <c r="Y6489" s="7"/>
      <c r="AA6489"/>
      <c r="AB6489" s="7"/>
      <c r="AF6489" s="5"/>
      <c r="AG6489" s="5"/>
      <c r="AI6489" s="5"/>
      <c r="AJ6489" s="15"/>
      <c r="AK6489" s="5"/>
      <c r="AL6489" s="5"/>
      <c r="AM6489" s="5"/>
      <c r="AN6489" s="5"/>
      <c r="AO6489" s="15"/>
    </row>
    <row r="6490" spans="1:41" x14ac:dyDescent="0.3">
      <c r="A6490" s="4"/>
      <c r="C6490" s="10"/>
      <c r="D6490" s="1"/>
      <c r="E6490" s="2"/>
      <c r="X6490"/>
      <c r="Y6490" s="7"/>
      <c r="AA6490"/>
      <c r="AB6490" s="7"/>
      <c r="AF6490" s="5"/>
      <c r="AG6490" s="5"/>
      <c r="AI6490" s="5"/>
      <c r="AJ6490" s="15"/>
      <c r="AK6490" s="5"/>
      <c r="AL6490" s="5"/>
      <c r="AM6490" s="5"/>
      <c r="AN6490" s="5"/>
      <c r="AO6490" s="15"/>
    </row>
    <row r="6491" spans="1:41" x14ac:dyDescent="0.3">
      <c r="A6491" s="4"/>
      <c r="C6491" s="10"/>
      <c r="D6491" s="1"/>
      <c r="E6491" s="2"/>
      <c r="X6491"/>
      <c r="Y6491" s="7"/>
      <c r="AA6491"/>
      <c r="AB6491" s="7"/>
      <c r="AF6491" s="5"/>
      <c r="AG6491" s="5"/>
      <c r="AI6491" s="5"/>
      <c r="AJ6491" s="15"/>
      <c r="AK6491" s="5"/>
      <c r="AL6491" s="5"/>
      <c r="AM6491" s="5"/>
      <c r="AN6491" s="5"/>
      <c r="AO6491" s="15"/>
    </row>
    <row r="6492" spans="1:41" x14ac:dyDescent="0.3">
      <c r="A6492" s="4"/>
      <c r="C6492" s="10"/>
      <c r="D6492" s="1"/>
      <c r="E6492" s="2"/>
      <c r="X6492"/>
      <c r="Y6492" s="7"/>
      <c r="AA6492"/>
      <c r="AB6492" s="7"/>
      <c r="AF6492" s="5"/>
      <c r="AG6492" s="5"/>
      <c r="AI6492" s="5"/>
      <c r="AJ6492" s="15"/>
      <c r="AK6492" s="5"/>
      <c r="AL6492" s="5"/>
      <c r="AM6492" s="5"/>
      <c r="AN6492" s="5"/>
      <c r="AO6492" s="15"/>
    </row>
    <row r="6493" spans="1:41" x14ac:dyDescent="0.3">
      <c r="A6493" s="4"/>
      <c r="C6493" s="10"/>
      <c r="D6493" s="1"/>
      <c r="E6493" s="2"/>
      <c r="X6493"/>
      <c r="Y6493" s="7"/>
      <c r="AA6493"/>
      <c r="AB6493" s="7"/>
      <c r="AF6493" s="5"/>
      <c r="AG6493" s="5"/>
      <c r="AI6493" s="5"/>
      <c r="AJ6493" s="15"/>
      <c r="AK6493" s="5"/>
      <c r="AL6493" s="5"/>
      <c r="AM6493" s="5"/>
      <c r="AN6493" s="5"/>
      <c r="AO6493" s="15"/>
    </row>
    <row r="6494" spans="1:41" x14ac:dyDescent="0.3">
      <c r="A6494" s="4"/>
      <c r="C6494" s="10"/>
      <c r="D6494" s="1"/>
      <c r="E6494" s="2"/>
      <c r="X6494"/>
      <c r="Y6494" s="7"/>
      <c r="AA6494"/>
      <c r="AB6494" s="7"/>
      <c r="AF6494" s="5"/>
      <c r="AG6494" s="5"/>
      <c r="AI6494" s="5"/>
      <c r="AJ6494" s="15"/>
      <c r="AK6494" s="5"/>
      <c r="AL6494" s="5"/>
      <c r="AM6494" s="5"/>
      <c r="AN6494" s="5"/>
      <c r="AO6494" s="15"/>
    </row>
    <row r="6495" spans="1:41" x14ac:dyDescent="0.3">
      <c r="A6495" s="4"/>
      <c r="C6495" s="10"/>
      <c r="D6495" s="1"/>
      <c r="E6495" s="2"/>
      <c r="X6495"/>
      <c r="Y6495" s="7"/>
      <c r="AA6495"/>
      <c r="AB6495" s="7"/>
      <c r="AF6495" s="5"/>
      <c r="AG6495" s="5"/>
      <c r="AI6495" s="5"/>
      <c r="AJ6495" s="15"/>
      <c r="AK6495" s="5"/>
      <c r="AL6495" s="5"/>
      <c r="AM6495" s="5"/>
      <c r="AN6495" s="5"/>
      <c r="AO6495" s="15"/>
    </row>
    <row r="6496" spans="1:41" x14ac:dyDescent="0.3">
      <c r="A6496" s="4"/>
      <c r="C6496" s="10"/>
      <c r="D6496" s="1"/>
      <c r="E6496" s="2"/>
      <c r="X6496"/>
      <c r="Y6496" s="7"/>
      <c r="AA6496"/>
      <c r="AB6496" s="7"/>
      <c r="AF6496" s="5"/>
      <c r="AG6496" s="5"/>
      <c r="AI6496" s="5"/>
      <c r="AJ6496" s="15"/>
      <c r="AK6496" s="5"/>
      <c r="AL6496" s="5"/>
      <c r="AM6496" s="5"/>
      <c r="AN6496" s="5"/>
      <c r="AO6496" s="15"/>
    </row>
    <row r="6497" spans="1:41" x14ac:dyDescent="0.3">
      <c r="A6497" s="4"/>
      <c r="C6497" s="10"/>
      <c r="D6497" s="1"/>
      <c r="E6497" s="2"/>
      <c r="X6497"/>
      <c r="Y6497" s="7"/>
      <c r="AA6497"/>
      <c r="AB6497" s="7"/>
      <c r="AF6497" s="5"/>
      <c r="AG6497" s="5"/>
      <c r="AI6497" s="5"/>
      <c r="AJ6497" s="15"/>
      <c r="AK6497" s="5"/>
      <c r="AL6497" s="5"/>
      <c r="AM6497" s="5"/>
      <c r="AN6497" s="5"/>
      <c r="AO6497" s="15"/>
    </row>
    <row r="6498" spans="1:41" x14ac:dyDescent="0.3">
      <c r="A6498" s="4"/>
      <c r="C6498" s="10"/>
      <c r="D6498" s="1"/>
      <c r="E6498" s="2"/>
      <c r="X6498"/>
      <c r="Y6498" s="7"/>
      <c r="AA6498"/>
      <c r="AB6498" s="7"/>
      <c r="AF6498" s="5"/>
      <c r="AG6498" s="5"/>
      <c r="AI6498" s="5"/>
      <c r="AJ6498" s="15"/>
      <c r="AK6498" s="5"/>
      <c r="AL6498" s="5"/>
      <c r="AM6498" s="5"/>
      <c r="AN6498" s="5"/>
      <c r="AO6498" s="15"/>
    </row>
    <row r="6499" spans="1:41" x14ac:dyDescent="0.3">
      <c r="A6499" s="4"/>
      <c r="C6499" s="10"/>
      <c r="D6499" s="1"/>
      <c r="E6499" s="2"/>
      <c r="X6499"/>
      <c r="Y6499" s="7"/>
      <c r="AA6499"/>
      <c r="AB6499" s="7"/>
      <c r="AF6499" s="5"/>
      <c r="AG6499" s="5"/>
      <c r="AI6499" s="5"/>
      <c r="AJ6499" s="15"/>
      <c r="AK6499" s="5"/>
      <c r="AL6499" s="5"/>
      <c r="AM6499" s="5"/>
      <c r="AN6499" s="5"/>
      <c r="AO6499" s="15"/>
    </row>
    <row r="6500" spans="1:41" x14ac:dyDescent="0.3">
      <c r="A6500" s="4"/>
      <c r="C6500" s="10"/>
      <c r="D6500" s="1"/>
      <c r="E6500" s="2"/>
      <c r="X6500"/>
      <c r="Y6500" s="7"/>
      <c r="AA6500"/>
      <c r="AB6500" s="7"/>
      <c r="AF6500" s="5"/>
      <c r="AG6500" s="5"/>
      <c r="AI6500" s="5"/>
      <c r="AJ6500" s="15"/>
      <c r="AK6500" s="5"/>
      <c r="AL6500" s="5"/>
      <c r="AM6500" s="5"/>
      <c r="AN6500" s="5"/>
      <c r="AO6500" s="15"/>
    </row>
    <row r="6501" spans="1:41" x14ac:dyDescent="0.3">
      <c r="A6501" s="4"/>
      <c r="C6501" s="10"/>
      <c r="D6501" s="1"/>
      <c r="E6501" s="2"/>
      <c r="X6501"/>
      <c r="Y6501" s="7"/>
      <c r="AA6501"/>
      <c r="AB6501" s="7"/>
      <c r="AF6501" s="5"/>
      <c r="AG6501" s="5"/>
      <c r="AI6501" s="5"/>
      <c r="AJ6501" s="15"/>
      <c r="AK6501" s="5"/>
      <c r="AL6501" s="5"/>
      <c r="AM6501" s="5"/>
      <c r="AN6501" s="5"/>
      <c r="AO6501" s="15"/>
    </row>
    <row r="6502" spans="1:41" x14ac:dyDescent="0.3">
      <c r="A6502" s="4"/>
      <c r="C6502" s="10"/>
      <c r="D6502" s="1"/>
      <c r="E6502" s="2"/>
      <c r="X6502"/>
      <c r="Y6502" s="7"/>
      <c r="AA6502"/>
      <c r="AB6502" s="7"/>
      <c r="AF6502" s="5"/>
      <c r="AG6502" s="5"/>
      <c r="AI6502" s="5"/>
      <c r="AJ6502" s="15"/>
      <c r="AK6502" s="5"/>
      <c r="AL6502" s="5"/>
      <c r="AM6502" s="5"/>
      <c r="AN6502" s="5"/>
      <c r="AO6502" s="15"/>
    </row>
    <row r="6503" spans="1:41" x14ac:dyDescent="0.3">
      <c r="A6503" s="4"/>
      <c r="C6503" s="10"/>
      <c r="D6503" s="1"/>
      <c r="E6503" s="2"/>
      <c r="X6503"/>
      <c r="Y6503" s="7"/>
      <c r="AA6503"/>
      <c r="AB6503" s="7"/>
      <c r="AF6503" s="5"/>
      <c r="AG6503" s="5"/>
      <c r="AI6503" s="5"/>
      <c r="AJ6503" s="15"/>
      <c r="AK6503" s="5"/>
      <c r="AL6503" s="5"/>
      <c r="AM6503" s="5"/>
      <c r="AN6503" s="5"/>
      <c r="AO6503" s="15"/>
    </row>
    <row r="6504" spans="1:41" x14ac:dyDescent="0.3">
      <c r="A6504" s="4"/>
      <c r="C6504" s="10"/>
      <c r="D6504" s="1"/>
      <c r="E6504" s="2"/>
      <c r="X6504"/>
      <c r="Y6504" s="7"/>
      <c r="AA6504"/>
      <c r="AB6504" s="7"/>
      <c r="AF6504" s="5"/>
      <c r="AG6504" s="5"/>
      <c r="AI6504" s="5"/>
      <c r="AJ6504" s="15"/>
      <c r="AK6504" s="5"/>
      <c r="AL6504" s="5"/>
      <c r="AM6504" s="5"/>
      <c r="AN6504" s="5"/>
      <c r="AO6504" s="15"/>
    </row>
    <row r="6505" spans="1:41" x14ac:dyDescent="0.3">
      <c r="A6505" s="4"/>
      <c r="C6505" s="10"/>
      <c r="D6505" s="1"/>
      <c r="E6505" s="2"/>
      <c r="X6505"/>
      <c r="Y6505" s="7"/>
      <c r="AA6505"/>
      <c r="AB6505" s="7"/>
      <c r="AF6505" s="5"/>
      <c r="AG6505" s="5"/>
      <c r="AI6505" s="5"/>
      <c r="AJ6505" s="15"/>
      <c r="AK6505" s="5"/>
      <c r="AL6505" s="5"/>
      <c r="AM6505" s="5"/>
      <c r="AN6505" s="5"/>
      <c r="AO6505" s="15"/>
    </row>
    <row r="6506" spans="1:41" x14ac:dyDescent="0.3">
      <c r="A6506" s="4"/>
      <c r="C6506" s="10"/>
      <c r="D6506" s="1"/>
      <c r="E6506" s="2"/>
      <c r="X6506"/>
      <c r="Y6506" s="7"/>
      <c r="AA6506"/>
      <c r="AB6506" s="7"/>
      <c r="AF6506" s="5"/>
      <c r="AG6506" s="5"/>
      <c r="AI6506" s="5"/>
      <c r="AJ6506" s="15"/>
      <c r="AK6506" s="5"/>
      <c r="AL6506" s="5"/>
      <c r="AM6506" s="5"/>
      <c r="AN6506" s="5"/>
      <c r="AO6506" s="15"/>
    </row>
    <row r="6507" spans="1:41" x14ac:dyDescent="0.3">
      <c r="A6507" s="4"/>
      <c r="C6507" s="10"/>
      <c r="D6507" s="1"/>
      <c r="E6507" s="2"/>
      <c r="X6507"/>
      <c r="Y6507" s="7"/>
      <c r="AA6507"/>
      <c r="AB6507" s="7"/>
      <c r="AF6507" s="5"/>
      <c r="AG6507" s="5"/>
      <c r="AI6507" s="5"/>
      <c r="AJ6507" s="15"/>
      <c r="AK6507" s="5"/>
      <c r="AL6507" s="5"/>
      <c r="AM6507" s="5"/>
      <c r="AN6507" s="5"/>
      <c r="AO6507" s="15"/>
    </row>
    <row r="6508" spans="1:41" x14ac:dyDescent="0.3">
      <c r="A6508" s="4"/>
      <c r="C6508" s="10"/>
      <c r="D6508" s="1"/>
      <c r="E6508" s="2"/>
      <c r="X6508"/>
      <c r="Y6508" s="7"/>
      <c r="AA6508"/>
      <c r="AB6508" s="7"/>
      <c r="AF6508" s="5"/>
      <c r="AG6508" s="5"/>
      <c r="AI6508" s="5"/>
      <c r="AJ6508" s="15"/>
      <c r="AK6508" s="5"/>
      <c r="AL6508" s="5"/>
      <c r="AM6508" s="5"/>
      <c r="AN6508" s="5"/>
      <c r="AO6508" s="15"/>
    </row>
    <row r="6509" spans="1:41" x14ac:dyDescent="0.3">
      <c r="A6509" s="4"/>
      <c r="C6509" s="10"/>
      <c r="D6509" s="1"/>
      <c r="E6509" s="2"/>
      <c r="X6509"/>
      <c r="Y6509" s="7"/>
      <c r="AA6509"/>
      <c r="AB6509" s="7"/>
      <c r="AF6509" s="5"/>
      <c r="AG6509" s="5"/>
      <c r="AI6509" s="5"/>
      <c r="AJ6509" s="15"/>
      <c r="AK6509" s="5"/>
      <c r="AL6509" s="5"/>
      <c r="AM6509" s="5"/>
      <c r="AN6509" s="5"/>
      <c r="AO6509" s="15"/>
    </row>
    <row r="6510" spans="1:41" x14ac:dyDescent="0.3">
      <c r="A6510" s="4"/>
      <c r="C6510" s="10"/>
      <c r="D6510" s="1"/>
      <c r="E6510" s="2"/>
      <c r="X6510"/>
      <c r="Y6510" s="7"/>
      <c r="AA6510"/>
      <c r="AB6510" s="7"/>
      <c r="AF6510" s="5"/>
      <c r="AG6510" s="5"/>
      <c r="AI6510" s="5"/>
      <c r="AJ6510" s="15"/>
      <c r="AK6510" s="5"/>
      <c r="AL6510" s="5"/>
      <c r="AM6510" s="5"/>
      <c r="AN6510" s="5"/>
      <c r="AO6510" s="15"/>
    </row>
    <row r="6511" spans="1:41" x14ac:dyDescent="0.3">
      <c r="A6511" s="4"/>
      <c r="C6511" s="10"/>
      <c r="D6511" s="1"/>
      <c r="E6511" s="2"/>
      <c r="X6511"/>
      <c r="Y6511" s="7"/>
      <c r="AA6511"/>
      <c r="AB6511" s="7"/>
      <c r="AF6511" s="5"/>
      <c r="AG6511" s="5"/>
      <c r="AI6511" s="5"/>
      <c r="AJ6511" s="15"/>
      <c r="AK6511" s="5"/>
      <c r="AL6511" s="5"/>
      <c r="AM6511" s="5"/>
      <c r="AN6511" s="5"/>
      <c r="AO6511" s="15"/>
    </row>
    <row r="6512" spans="1:41" x14ac:dyDescent="0.3">
      <c r="A6512" s="4"/>
      <c r="C6512" s="10"/>
      <c r="D6512" s="1"/>
      <c r="E6512" s="2"/>
      <c r="X6512"/>
      <c r="Y6512" s="7"/>
      <c r="AA6512"/>
      <c r="AB6512" s="7"/>
      <c r="AF6512" s="5"/>
      <c r="AG6512" s="5"/>
      <c r="AI6512" s="5"/>
      <c r="AJ6512" s="15"/>
      <c r="AK6512" s="5"/>
      <c r="AL6512" s="5"/>
      <c r="AM6512" s="5"/>
      <c r="AN6512" s="5"/>
      <c r="AO6512" s="15"/>
    </row>
    <row r="6513" spans="1:41" x14ac:dyDescent="0.3">
      <c r="A6513" s="4"/>
      <c r="C6513" s="10"/>
      <c r="D6513" s="1"/>
      <c r="E6513" s="2"/>
      <c r="X6513"/>
      <c r="Y6513" s="7"/>
      <c r="AA6513"/>
      <c r="AB6513" s="7"/>
      <c r="AF6513" s="5"/>
      <c r="AG6513" s="5"/>
      <c r="AI6513" s="5"/>
      <c r="AJ6513" s="15"/>
      <c r="AK6513" s="5"/>
      <c r="AL6513" s="5"/>
      <c r="AM6513" s="5"/>
      <c r="AN6513" s="5"/>
      <c r="AO6513" s="15"/>
    </row>
    <row r="6514" spans="1:41" x14ac:dyDescent="0.3">
      <c r="A6514" s="4"/>
      <c r="C6514" s="10"/>
      <c r="D6514" s="1"/>
      <c r="E6514" s="2"/>
      <c r="X6514"/>
      <c r="Y6514" s="7"/>
      <c r="AA6514"/>
      <c r="AB6514" s="7"/>
      <c r="AF6514" s="5"/>
      <c r="AG6514" s="5"/>
      <c r="AI6514" s="5"/>
      <c r="AJ6514" s="15"/>
      <c r="AK6514" s="5"/>
      <c r="AL6514" s="5"/>
      <c r="AM6514" s="5"/>
      <c r="AN6514" s="5"/>
      <c r="AO6514" s="15"/>
    </row>
    <row r="6515" spans="1:41" x14ac:dyDescent="0.3">
      <c r="A6515" s="4"/>
      <c r="C6515" s="10"/>
      <c r="D6515" s="1"/>
      <c r="E6515" s="2"/>
      <c r="X6515"/>
      <c r="Y6515" s="7"/>
      <c r="AA6515"/>
      <c r="AB6515" s="7"/>
      <c r="AF6515" s="5"/>
      <c r="AG6515" s="5"/>
      <c r="AI6515" s="5"/>
      <c r="AJ6515" s="15"/>
      <c r="AK6515" s="5"/>
      <c r="AL6515" s="5"/>
      <c r="AM6515" s="5"/>
      <c r="AN6515" s="5"/>
      <c r="AO6515" s="15"/>
    </row>
    <row r="6516" spans="1:41" x14ac:dyDescent="0.3">
      <c r="A6516" s="4"/>
      <c r="C6516" s="10"/>
      <c r="D6516" s="1"/>
      <c r="E6516" s="2"/>
      <c r="X6516"/>
      <c r="Y6516" s="7"/>
      <c r="AA6516"/>
      <c r="AB6516" s="7"/>
      <c r="AF6516" s="5"/>
      <c r="AG6516" s="5"/>
      <c r="AI6516" s="5"/>
      <c r="AJ6516" s="15"/>
      <c r="AK6516" s="5"/>
      <c r="AL6516" s="5"/>
      <c r="AM6516" s="5"/>
      <c r="AN6516" s="5"/>
      <c r="AO6516" s="15"/>
    </row>
    <row r="6517" spans="1:41" x14ac:dyDescent="0.3">
      <c r="A6517" s="4"/>
      <c r="C6517" s="10"/>
      <c r="D6517" s="1"/>
      <c r="E6517" s="2"/>
      <c r="X6517"/>
      <c r="Y6517" s="7"/>
      <c r="AA6517"/>
      <c r="AB6517" s="7"/>
      <c r="AF6517" s="5"/>
      <c r="AG6517" s="5"/>
      <c r="AI6517" s="5"/>
      <c r="AJ6517" s="15"/>
      <c r="AK6517" s="5"/>
      <c r="AL6517" s="5"/>
      <c r="AM6517" s="5"/>
      <c r="AN6517" s="5"/>
      <c r="AO6517" s="15"/>
    </row>
    <row r="6518" spans="1:41" x14ac:dyDescent="0.3">
      <c r="A6518" s="4"/>
      <c r="C6518" s="10"/>
      <c r="D6518" s="1"/>
      <c r="E6518" s="2"/>
      <c r="X6518"/>
      <c r="Y6518" s="7"/>
      <c r="AA6518"/>
      <c r="AB6518" s="7"/>
      <c r="AF6518" s="5"/>
      <c r="AG6518" s="5"/>
      <c r="AI6518" s="5"/>
      <c r="AJ6518" s="15"/>
      <c r="AK6518" s="5"/>
      <c r="AL6518" s="5"/>
      <c r="AM6518" s="5"/>
      <c r="AN6518" s="5"/>
      <c r="AO6518" s="15"/>
    </row>
    <row r="6519" spans="1:41" x14ac:dyDescent="0.3">
      <c r="A6519" s="4"/>
      <c r="C6519" s="10"/>
      <c r="D6519" s="1"/>
      <c r="E6519" s="2"/>
      <c r="X6519"/>
      <c r="Y6519" s="7"/>
      <c r="AA6519"/>
      <c r="AB6519" s="7"/>
      <c r="AF6519" s="5"/>
      <c r="AG6519" s="5"/>
      <c r="AI6519" s="5"/>
      <c r="AJ6519" s="15"/>
      <c r="AK6519" s="5"/>
      <c r="AL6519" s="5"/>
      <c r="AM6519" s="5"/>
      <c r="AN6519" s="5"/>
      <c r="AO6519" s="15"/>
    </row>
    <row r="6520" spans="1:41" x14ac:dyDescent="0.3">
      <c r="A6520" s="4"/>
      <c r="C6520" s="10"/>
      <c r="D6520" s="1"/>
      <c r="E6520" s="2"/>
      <c r="X6520"/>
      <c r="Y6520" s="7"/>
      <c r="AA6520"/>
      <c r="AB6520" s="7"/>
      <c r="AF6520" s="5"/>
      <c r="AG6520" s="5"/>
      <c r="AI6520" s="5"/>
      <c r="AJ6520" s="15"/>
      <c r="AK6520" s="5"/>
      <c r="AL6520" s="5"/>
      <c r="AM6520" s="5"/>
      <c r="AN6520" s="5"/>
      <c r="AO6520" s="15"/>
    </row>
    <row r="6521" spans="1:41" x14ac:dyDescent="0.3">
      <c r="A6521" s="4"/>
      <c r="C6521" s="10"/>
      <c r="D6521" s="1"/>
      <c r="E6521" s="2"/>
      <c r="X6521"/>
      <c r="Y6521" s="7"/>
      <c r="AA6521"/>
      <c r="AB6521" s="7"/>
      <c r="AF6521" s="5"/>
      <c r="AG6521" s="5"/>
      <c r="AI6521" s="5"/>
      <c r="AJ6521" s="15"/>
      <c r="AK6521" s="5"/>
      <c r="AL6521" s="5"/>
      <c r="AM6521" s="5"/>
      <c r="AN6521" s="5"/>
      <c r="AO6521" s="15"/>
    </row>
    <row r="6522" spans="1:41" x14ac:dyDescent="0.3">
      <c r="A6522" s="4"/>
      <c r="C6522" s="10"/>
      <c r="D6522" s="1"/>
      <c r="E6522" s="2"/>
      <c r="X6522"/>
      <c r="Y6522" s="7"/>
      <c r="AA6522"/>
      <c r="AB6522" s="7"/>
      <c r="AF6522" s="5"/>
      <c r="AG6522" s="5"/>
      <c r="AI6522" s="5"/>
      <c r="AJ6522" s="15"/>
      <c r="AK6522" s="5"/>
      <c r="AL6522" s="5"/>
      <c r="AM6522" s="5"/>
      <c r="AN6522" s="5"/>
      <c r="AO6522" s="15"/>
    </row>
    <row r="6523" spans="1:41" x14ac:dyDescent="0.3">
      <c r="A6523" s="4"/>
      <c r="C6523" s="10"/>
      <c r="D6523" s="1"/>
      <c r="E6523" s="2"/>
      <c r="X6523"/>
      <c r="Y6523" s="7"/>
      <c r="AA6523"/>
      <c r="AB6523" s="7"/>
      <c r="AF6523" s="5"/>
      <c r="AG6523" s="5"/>
      <c r="AI6523" s="5"/>
      <c r="AJ6523" s="15"/>
      <c r="AK6523" s="5"/>
      <c r="AL6523" s="5"/>
      <c r="AM6523" s="5"/>
      <c r="AN6523" s="5"/>
      <c r="AO6523" s="15"/>
    </row>
    <row r="6524" spans="1:41" x14ac:dyDescent="0.3">
      <c r="A6524" s="4"/>
      <c r="C6524" s="10"/>
      <c r="D6524" s="1"/>
      <c r="E6524" s="2"/>
      <c r="X6524"/>
      <c r="Y6524" s="7"/>
      <c r="AA6524"/>
      <c r="AB6524" s="7"/>
      <c r="AF6524" s="5"/>
      <c r="AG6524" s="5"/>
      <c r="AI6524" s="5"/>
      <c r="AJ6524" s="15"/>
      <c r="AK6524" s="5"/>
      <c r="AL6524" s="5"/>
      <c r="AM6524" s="5"/>
      <c r="AN6524" s="5"/>
      <c r="AO6524" s="15"/>
    </row>
    <row r="6525" spans="1:41" x14ac:dyDescent="0.3">
      <c r="A6525" s="4"/>
      <c r="C6525" s="10"/>
      <c r="D6525" s="1"/>
      <c r="E6525" s="2"/>
      <c r="X6525"/>
      <c r="Y6525" s="7"/>
      <c r="AA6525"/>
      <c r="AB6525" s="7"/>
      <c r="AF6525" s="5"/>
      <c r="AG6525" s="5"/>
      <c r="AI6525" s="5"/>
      <c r="AJ6525" s="15"/>
      <c r="AK6525" s="5"/>
      <c r="AL6525" s="5"/>
      <c r="AM6525" s="5"/>
      <c r="AN6525" s="5"/>
      <c r="AO6525" s="15"/>
    </row>
    <row r="6526" spans="1:41" x14ac:dyDescent="0.3">
      <c r="A6526" s="4"/>
      <c r="C6526" s="10"/>
      <c r="D6526" s="1"/>
      <c r="E6526" s="2"/>
      <c r="X6526"/>
      <c r="Y6526" s="7"/>
      <c r="AA6526"/>
      <c r="AB6526" s="7"/>
      <c r="AF6526" s="5"/>
      <c r="AG6526" s="5"/>
      <c r="AI6526" s="5"/>
      <c r="AJ6526" s="15"/>
      <c r="AK6526" s="5"/>
      <c r="AL6526" s="5"/>
      <c r="AM6526" s="5"/>
      <c r="AN6526" s="5"/>
      <c r="AO6526" s="15"/>
    </row>
    <row r="6527" spans="1:41" x14ac:dyDescent="0.3">
      <c r="A6527" s="4"/>
      <c r="C6527" s="10"/>
      <c r="D6527" s="1"/>
      <c r="E6527" s="2"/>
      <c r="X6527"/>
      <c r="Y6527" s="7"/>
      <c r="AA6527"/>
      <c r="AB6527" s="7"/>
      <c r="AF6527" s="5"/>
      <c r="AG6527" s="5"/>
      <c r="AI6527" s="5"/>
      <c r="AJ6527" s="15"/>
      <c r="AK6527" s="5"/>
      <c r="AL6527" s="5"/>
      <c r="AM6527" s="5"/>
      <c r="AN6527" s="5"/>
      <c r="AO6527" s="15"/>
    </row>
    <row r="6528" spans="1:41" x14ac:dyDescent="0.3">
      <c r="A6528" s="4"/>
      <c r="C6528" s="10"/>
      <c r="D6528" s="1"/>
      <c r="E6528" s="2"/>
      <c r="X6528"/>
      <c r="Y6528" s="7"/>
      <c r="AA6528"/>
      <c r="AB6528" s="7"/>
      <c r="AF6528" s="5"/>
      <c r="AG6528" s="5"/>
      <c r="AI6528" s="5"/>
      <c r="AJ6528" s="15"/>
      <c r="AK6528" s="5"/>
      <c r="AL6528" s="5"/>
      <c r="AM6528" s="5"/>
      <c r="AN6528" s="5"/>
      <c r="AO6528" s="15"/>
    </row>
    <row r="6529" spans="1:41" x14ac:dyDescent="0.3">
      <c r="A6529" s="4"/>
      <c r="C6529" s="10"/>
      <c r="D6529" s="1"/>
      <c r="E6529" s="2"/>
      <c r="X6529"/>
      <c r="Y6529" s="7"/>
      <c r="AA6529"/>
      <c r="AB6529" s="7"/>
      <c r="AF6529" s="5"/>
      <c r="AG6529" s="5"/>
      <c r="AI6529" s="5"/>
      <c r="AJ6529" s="15"/>
      <c r="AK6529" s="5"/>
      <c r="AL6529" s="5"/>
      <c r="AM6529" s="5"/>
      <c r="AN6529" s="5"/>
      <c r="AO6529" s="15"/>
    </row>
    <row r="6530" spans="1:41" x14ac:dyDescent="0.3">
      <c r="A6530" s="4"/>
      <c r="C6530" s="10"/>
      <c r="D6530" s="1"/>
      <c r="E6530" s="2"/>
      <c r="X6530"/>
      <c r="Y6530" s="7"/>
      <c r="AA6530"/>
      <c r="AB6530" s="7"/>
      <c r="AF6530" s="5"/>
      <c r="AG6530" s="5"/>
      <c r="AI6530" s="5"/>
      <c r="AJ6530" s="15"/>
      <c r="AK6530" s="5"/>
      <c r="AL6530" s="5"/>
      <c r="AM6530" s="5"/>
      <c r="AN6530" s="5"/>
      <c r="AO6530" s="15"/>
    </row>
    <row r="6531" spans="1:41" x14ac:dyDescent="0.3">
      <c r="A6531" s="4"/>
      <c r="C6531" s="10"/>
      <c r="D6531" s="1"/>
      <c r="E6531" s="2"/>
      <c r="X6531"/>
      <c r="Y6531" s="7"/>
      <c r="AA6531"/>
      <c r="AB6531" s="7"/>
      <c r="AF6531" s="5"/>
      <c r="AG6531" s="5"/>
      <c r="AI6531" s="5"/>
      <c r="AJ6531" s="15"/>
      <c r="AK6531" s="5"/>
      <c r="AL6531" s="5"/>
      <c r="AM6531" s="5"/>
      <c r="AN6531" s="5"/>
      <c r="AO6531" s="15"/>
    </row>
    <row r="6532" spans="1:41" x14ac:dyDescent="0.3">
      <c r="A6532" s="4"/>
      <c r="C6532" s="10"/>
      <c r="D6532" s="1"/>
      <c r="E6532" s="2"/>
      <c r="X6532"/>
      <c r="Y6532" s="7"/>
      <c r="AA6532"/>
      <c r="AB6532" s="7"/>
      <c r="AF6532" s="5"/>
      <c r="AG6532" s="5"/>
      <c r="AI6532" s="5"/>
      <c r="AJ6532" s="15"/>
      <c r="AK6532" s="5"/>
      <c r="AL6532" s="5"/>
      <c r="AM6532" s="5"/>
      <c r="AN6532" s="5"/>
      <c r="AO6532" s="15"/>
    </row>
    <row r="6533" spans="1:41" x14ac:dyDescent="0.3">
      <c r="A6533" s="4"/>
      <c r="C6533" s="10"/>
      <c r="D6533" s="1"/>
      <c r="E6533" s="2"/>
      <c r="X6533"/>
      <c r="Y6533" s="7"/>
      <c r="AA6533"/>
      <c r="AB6533" s="7"/>
      <c r="AF6533" s="5"/>
      <c r="AG6533" s="5"/>
      <c r="AI6533" s="5"/>
      <c r="AJ6533" s="15"/>
      <c r="AK6533" s="5"/>
      <c r="AL6533" s="5"/>
      <c r="AM6533" s="5"/>
      <c r="AN6533" s="5"/>
      <c r="AO6533" s="15"/>
    </row>
    <row r="6534" spans="1:41" x14ac:dyDescent="0.3">
      <c r="A6534" s="4"/>
      <c r="C6534" s="10"/>
      <c r="D6534" s="1"/>
      <c r="E6534" s="2"/>
      <c r="X6534"/>
      <c r="Y6534" s="7"/>
      <c r="AA6534"/>
      <c r="AB6534" s="7"/>
      <c r="AF6534" s="5"/>
      <c r="AG6534" s="5"/>
      <c r="AI6534" s="5"/>
      <c r="AJ6534" s="15"/>
      <c r="AK6534" s="5"/>
      <c r="AL6534" s="5"/>
      <c r="AM6534" s="5"/>
      <c r="AN6534" s="5"/>
      <c r="AO6534" s="15"/>
    </row>
    <row r="6535" spans="1:41" x14ac:dyDescent="0.3">
      <c r="A6535" s="4"/>
      <c r="C6535" s="10"/>
      <c r="D6535" s="1"/>
      <c r="E6535" s="2"/>
      <c r="X6535"/>
      <c r="Y6535" s="7"/>
      <c r="AA6535"/>
      <c r="AB6535" s="7"/>
      <c r="AF6535" s="5"/>
      <c r="AG6535" s="5"/>
      <c r="AI6535" s="5"/>
      <c r="AJ6535" s="15"/>
      <c r="AK6535" s="5"/>
      <c r="AL6535" s="5"/>
      <c r="AM6535" s="5"/>
      <c r="AN6535" s="5"/>
      <c r="AO6535" s="15"/>
    </row>
    <row r="6536" spans="1:41" x14ac:dyDescent="0.3">
      <c r="A6536" s="4"/>
      <c r="C6536" s="10"/>
      <c r="D6536" s="1"/>
      <c r="E6536" s="2"/>
      <c r="X6536"/>
      <c r="Y6536" s="7"/>
      <c r="AA6536"/>
      <c r="AB6536" s="7"/>
      <c r="AF6536" s="5"/>
      <c r="AG6536" s="5"/>
      <c r="AI6536" s="5"/>
      <c r="AJ6536" s="15"/>
      <c r="AK6536" s="5"/>
      <c r="AL6536" s="5"/>
      <c r="AM6536" s="5"/>
      <c r="AN6536" s="5"/>
      <c r="AO6536" s="15"/>
    </row>
    <row r="6537" spans="1:41" x14ac:dyDescent="0.3">
      <c r="A6537" s="4"/>
      <c r="C6537" s="10"/>
      <c r="D6537" s="1"/>
      <c r="E6537" s="2"/>
      <c r="X6537"/>
      <c r="Y6537" s="7"/>
      <c r="AA6537"/>
      <c r="AB6537" s="7"/>
      <c r="AF6537" s="5"/>
      <c r="AG6537" s="5"/>
      <c r="AI6537" s="5"/>
      <c r="AJ6537" s="15"/>
      <c r="AK6537" s="5"/>
      <c r="AL6537" s="5"/>
      <c r="AM6537" s="5"/>
      <c r="AN6537" s="5"/>
      <c r="AO6537" s="15"/>
    </row>
    <row r="6538" spans="1:41" x14ac:dyDescent="0.3">
      <c r="A6538" s="4"/>
      <c r="C6538" s="10"/>
      <c r="D6538" s="1"/>
      <c r="E6538" s="2"/>
      <c r="X6538"/>
      <c r="Y6538" s="7"/>
      <c r="AA6538"/>
      <c r="AB6538" s="7"/>
      <c r="AF6538" s="5"/>
      <c r="AG6538" s="5"/>
      <c r="AI6538" s="5"/>
      <c r="AJ6538" s="15"/>
      <c r="AK6538" s="5"/>
      <c r="AL6538" s="5"/>
      <c r="AM6538" s="5"/>
      <c r="AN6538" s="5"/>
      <c r="AO6538" s="15"/>
    </row>
    <row r="6539" spans="1:41" x14ac:dyDescent="0.3">
      <c r="A6539" s="4"/>
      <c r="C6539" s="10"/>
      <c r="D6539" s="1"/>
      <c r="E6539" s="2"/>
      <c r="X6539"/>
      <c r="Y6539" s="7"/>
      <c r="AA6539"/>
      <c r="AB6539" s="7"/>
      <c r="AF6539" s="5"/>
      <c r="AG6539" s="5"/>
      <c r="AI6539" s="5"/>
      <c r="AJ6539" s="15"/>
      <c r="AK6539" s="5"/>
      <c r="AL6539" s="5"/>
      <c r="AM6539" s="5"/>
      <c r="AN6539" s="5"/>
      <c r="AO6539" s="15"/>
    </row>
    <row r="6540" spans="1:41" x14ac:dyDescent="0.3">
      <c r="A6540" s="4"/>
      <c r="C6540" s="10"/>
      <c r="D6540" s="1"/>
      <c r="E6540" s="2"/>
      <c r="X6540"/>
      <c r="Y6540" s="7"/>
      <c r="AA6540"/>
      <c r="AB6540" s="7"/>
      <c r="AF6540" s="5"/>
      <c r="AG6540" s="5"/>
      <c r="AI6540" s="5"/>
      <c r="AJ6540" s="15"/>
      <c r="AK6540" s="5"/>
      <c r="AL6540" s="5"/>
      <c r="AM6540" s="5"/>
      <c r="AN6540" s="5"/>
      <c r="AO6540" s="15"/>
    </row>
    <row r="6541" spans="1:41" x14ac:dyDescent="0.3">
      <c r="A6541" s="4"/>
      <c r="C6541" s="10"/>
      <c r="D6541" s="1"/>
      <c r="E6541" s="2"/>
      <c r="X6541"/>
      <c r="Y6541" s="7"/>
      <c r="AA6541"/>
      <c r="AB6541" s="7"/>
      <c r="AF6541" s="5"/>
      <c r="AG6541" s="5"/>
      <c r="AI6541" s="5"/>
      <c r="AJ6541" s="15"/>
      <c r="AK6541" s="5"/>
      <c r="AL6541" s="5"/>
      <c r="AM6541" s="5"/>
      <c r="AN6541" s="5"/>
      <c r="AO6541" s="15"/>
    </row>
    <row r="6542" spans="1:41" x14ac:dyDescent="0.3">
      <c r="A6542" s="4"/>
      <c r="C6542" s="10"/>
      <c r="D6542" s="1"/>
      <c r="E6542" s="2"/>
      <c r="X6542"/>
      <c r="Y6542" s="7"/>
      <c r="AA6542"/>
      <c r="AB6542" s="7"/>
      <c r="AF6542" s="5"/>
      <c r="AG6542" s="5"/>
      <c r="AI6542" s="5"/>
      <c r="AJ6542" s="15"/>
      <c r="AK6542" s="5"/>
      <c r="AL6542" s="5"/>
      <c r="AM6542" s="5"/>
      <c r="AN6542" s="5"/>
      <c r="AO6542" s="15"/>
    </row>
    <row r="6543" spans="1:41" x14ac:dyDescent="0.3">
      <c r="A6543" s="4"/>
      <c r="C6543" s="10"/>
      <c r="D6543" s="1"/>
      <c r="E6543" s="2"/>
      <c r="X6543"/>
      <c r="Y6543" s="7"/>
      <c r="AA6543"/>
      <c r="AB6543" s="7"/>
      <c r="AF6543" s="5"/>
      <c r="AG6543" s="5"/>
      <c r="AI6543" s="5"/>
      <c r="AJ6543" s="15"/>
      <c r="AK6543" s="5"/>
      <c r="AL6543" s="5"/>
      <c r="AM6543" s="5"/>
      <c r="AN6543" s="5"/>
      <c r="AO6543" s="15"/>
    </row>
    <row r="6544" spans="1:41" x14ac:dyDescent="0.3">
      <c r="A6544" s="4"/>
      <c r="C6544" s="10"/>
      <c r="D6544" s="1"/>
      <c r="E6544" s="2"/>
      <c r="X6544"/>
      <c r="Y6544" s="7"/>
      <c r="AA6544"/>
      <c r="AB6544" s="7"/>
      <c r="AF6544" s="5"/>
      <c r="AG6544" s="5"/>
      <c r="AI6544" s="5"/>
      <c r="AJ6544" s="15"/>
      <c r="AK6544" s="5"/>
      <c r="AL6544" s="5"/>
      <c r="AM6544" s="5"/>
      <c r="AN6544" s="5"/>
      <c r="AO6544" s="15"/>
    </row>
    <row r="6545" spans="1:41" x14ac:dyDescent="0.3">
      <c r="A6545" s="4"/>
      <c r="C6545" s="10"/>
      <c r="D6545" s="1"/>
      <c r="E6545" s="2"/>
      <c r="X6545"/>
      <c r="Y6545" s="7"/>
      <c r="AA6545"/>
      <c r="AB6545" s="7"/>
      <c r="AF6545" s="5"/>
      <c r="AG6545" s="5"/>
      <c r="AI6545" s="5"/>
      <c r="AJ6545" s="15"/>
      <c r="AK6545" s="5"/>
      <c r="AL6545" s="5"/>
      <c r="AM6545" s="5"/>
      <c r="AN6545" s="5"/>
      <c r="AO6545" s="15"/>
    </row>
    <row r="6546" spans="1:41" x14ac:dyDescent="0.3">
      <c r="A6546" s="4"/>
      <c r="C6546" s="10"/>
      <c r="D6546" s="1"/>
      <c r="E6546" s="2"/>
      <c r="X6546"/>
      <c r="Y6546" s="7"/>
      <c r="AA6546"/>
      <c r="AB6546" s="7"/>
      <c r="AF6546" s="5"/>
      <c r="AG6546" s="5"/>
      <c r="AI6546" s="5"/>
      <c r="AJ6546" s="15"/>
      <c r="AK6546" s="5"/>
      <c r="AL6546" s="5"/>
      <c r="AM6546" s="5"/>
      <c r="AN6546" s="5"/>
      <c r="AO6546" s="15"/>
    </row>
    <row r="6547" spans="1:41" x14ac:dyDescent="0.3">
      <c r="A6547" s="4"/>
      <c r="C6547" s="10"/>
      <c r="D6547" s="1"/>
      <c r="E6547" s="2"/>
      <c r="X6547"/>
      <c r="Y6547" s="7"/>
      <c r="AA6547"/>
      <c r="AB6547" s="7"/>
      <c r="AF6547" s="5"/>
      <c r="AG6547" s="5"/>
      <c r="AI6547" s="5"/>
      <c r="AJ6547" s="15"/>
      <c r="AK6547" s="5"/>
      <c r="AL6547" s="5"/>
      <c r="AM6547" s="5"/>
      <c r="AN6547" s="5"/>
      <c r="AO6547" s="15"/>
    </row>
    <row r="6548" spans="1:41" x14ac:dyDescent="0.3">
      <c r="A6548" s="4"/>
      <c r="C6548" s="10"/>
      <c r="D6548" s="1"/>
      <c r="E6548" s="2"/>
      <c r="X6548"/>
      <c r="Y6548" s="7"/>
      <c r="AA6548"/>
      <c r="AB6548" s="7"/>
      <c r="AF6548" s="5"/>
      <c r="AG6548" s="5"/>
      <c r="AI6548" s="5"/>
      <c r="AJ6548" s="15"/>
      <c r="AK6548" s="5"/>
      <c r="AL6548" s="5"/>
      <c r="AM6548" s="5"/>
      <c r="AN6548" s="5"/>
      <c r="AO6548" s="15"/>
    </row>
    <row r="6549" spans="1:41" x14ac:dyDescent="0.3">
      <c r="A6549" s="4"/>
      <c r="C6549" s="10"/>
      <c r="D6549" s="1"/>
      <c r="E6549" s="2"/>
      <c r="X6549"/>
      <c r="Y6549" s="7"/>
      <c r="AA6549"/>
      <c r="AB6549" s="7"/>
      <c r="AF6549" s="5"/>
      <c r="AG6549" s="5"/>
      <c r="AI6549" s="5"/>
      <c r="AJ6549" s="15"/>
      <c r="AK6549" s="5"/>
      <c r="AL6549" s="5"/>
      <c r="AM6549" s="5"/>
      <c r="AN6549" s="5"/>
      <c r="AO6549" s="15"/>
    </row>
    <row r="6550" spans="1:41" x14ac:dyDescent="0.3">
      <c r="A6550" s="4"/>
      <c r="C6550" s="10"/>
      <c r="D6550" s="1"/>
      <c r="E6550" s="2"/>
      <c r="X6550"/>
      <c r="Y6550" s="7"/>
      <c r="AA6550"/>
      <c r="AB6550" s="7"/>
      <c r="AF6550" s="5"/>
      <c r="AG6550" s="5"/>
      <c r="AI6550" s="5"/>
      <c r="AJ6550" s="15"/>
      <c r="AK6550" s="5"/>
      <c r="AL6550" s="5"/>
      <c r="AM6550" s="5"/>
      <c r="AN6550" s="5"/>
      <c r="AO6550" s="15"/>
    </row>
    <row r="6551" spans="1:41" x14ac:dyDescent="0.3">
      <c r="A6551" s="4"/>
      <c r="C6551" s="10"/>
      <c r="D6551" s="1"/>
      <c r="E6551" s="2"/>
      <c r="X6551"/>
      <c r="Y6551" s="7"/>
      <c r="AA6551"/>
      <c r="AB6551" s="7"/>
      <c r="AF6551" s="5"/>
      <c r="AG6551" s="5"/>
      <c r="AI6551" s="5"/>
      <c r="AJ6551" s="15"/>
      <c r="AK6551" s="5"/>
      <c r="AL6551" s="5"/>
      <c r="AM6551" s="5"/>
      <c r="AN6551" s="5"/>
      <c r="AO6551" s="15"/>
    </row>
    <row r="6552" spans="1:41" x14ac:dyDescent="0.3">
      <c r="A6552" s="4"/>
      <c r="C6552" s="10"/>
      <c r="D6552" s="1"/>
      <c r="E6552" s="2"/>
      <c r="X6552"/>
      <c r="Y6552" s="7"/>
      <c r="AA6552"/>
      <c r="AB6552" s="7"/>
      <c r="AF6552" s="5"/>
      <c r="AG6552" s="5"/>
      <c r="AI6552" s="5"/>
      <c r="AJ6552" s="15"/>
      <c r="AK6552" s="5"/>
      <c r="AL6552" s="5"/>
      <c r="AM6552" s="5"/>
      <c r="AN6552" s="5"/>
      <c r="AO6552" s="15"/>
    </row>
    <row r="6553" spans="1:41" x14ac:dyDescent="0.3">
      <c r="A6553" s="4"/>
      <c r="C6553" s="10"/>
      <c r="D6553" s="1"/>
      <c r="E6553" s="2"/>
      <c r="X6553"/>
      <c r="Y6553" s="7"/>
      <c r="AA6553"/>
      <c r="AB6553" s="7"/>
      <c r="AF6553" s="5"/>
      <c r="AG6553" s="5"/>
      <c r="AI6553" s="5"/>
      <c r="AJ6553" s="15"/>
      <c r="AK6553" s="5"/>
      <c r="AL6553" s="5"/>
      <c r="AM6553" s="5"/>
      <c r="AN6553" s="5"/>
      <c r="AO6553" s="15"/>
    </row>
    <row r="6554" spans="1:41" x14ac:dyDescent="0.3">
      <c r="A6554" s="4"/>
      <c r="C6554" s="10"/>
      <c r="D6554" s="1"/>
      <c r="E6554" s="2"/>
      <c r="X6554"/>
      <c r="Y6554" s="7"/>
      <c r="AA6554"/>
      <c r="AB6554" s="7"/>
      <c r="AF6554" s="5"/>
      <c r="AG6554" s="5"/>
      <c r="AI6554" s="5"/>
      <c r="AJ6554" s="15"/>
      <c r="AK6554" s="5"/>
      <c r="AL6554" s="5"/>
      <c r="AM6554" s="5"/>
      <c r="AN6554" s="5"/>
      <c r="AO6554" s="15"/>
    </row>
    <row r="6555" spans="1:41" x14ac:dyDescent="0.3">
      <c r="A6555" s="4"/>
      <c r="C6555" s="10"/>
      <c r="D6555" s="1"/>
      <c r="E6555" s="2"/>
      <c r="X6555"/>
      <c r="Y6555" s="7"/>
      <c r="AA6555"/>
      <c r="AB6555" s="7"/>
      <c r="AF6555" s="5"/>
      <c r="AG6555" s="5"/>
      <c r="AI6555" s="5"/>
      <c r="AJ6555" s="15"/>
      <c r="AK6555" s="5"/>
      <c r="AL6555" s="5"/>
      <c r="AM6555" s="5"/>
      <c r="AN6555" s="5"/>
      <c r="AO6555" s="15"/>
    </row>
    <row r="6556" spans="1:41" x14ac:dyDescent="0.3">
      <c r="A6556" s="4"/>
      <c r="C6556" s="10"/>
      <c r="D6556" s="1"/>
      <c r="E6556" s="2"/>
      <c r="X6556"/>
      <c r="Y6556" s="7"/>
      <c r="AA6556"/>
      <c r="AB6556" s="7"/>
      <c r="AF6556" s="5"/>
      <c r="AG6556" s="5"/>
      <c r="AI6556" s="5"/>
      <c r="AJ6556" s="15"/>
      <c r="AK6556" s="5"/>
      <c r="AL6556" s="5"/>
      <c r="AM6556" s="5"/>
      <c r="AN6556" s="5"/>
      <c r="AO6556" s="15"/>
    </row>
    <row r="6557" spans="1:41" x14ac:dyDescent="0.3">
      <c r="A6557" s="4"/>
      <c r="C6557" s="10"/>
      <c r="D6557" s="1"/>
      <c r="E6557" s="2"/>
      <c r="X6557"/>
      <c r="Y6557" s="7"/>
      <c r="AA6557"/>
      <c r="AB6557" s="7"/>
      <c r="AF6557" s="5"/>
      <c r="AG6557" s="5"/>
      <c r="AI6557" s="5"/>
      <c r="AJ6557" s="15"/>
      <c r="AK6557" s="5"/>
      <c r="AL6557" s="5"/>
      <c r="AM6557" s="5"/>
      <c r="AN6557" s="5"/>
      <c r="AO6557" s="15"/>
    </row>
    <row r="6558" spans="1:41" x14ac:dyDescent="0.3">
      <c r="A6558" s="4"/>
      <c r="C6558" s="10"/>
      <c r="D6558" s="1"/>
      <c r="E6558" s="2"/>
      <c r="X6558"/>
      <c r="Y6558" s="7"/>
      <c r="AA6558"/>
      <c r="AB6558" s="7"/>
      <c r="AF6558" s="5"/>
      <c r="AG6558" s="5"/>
      <c r="AI6558" s="5"/>
      <c r="AJ6558" s="15"/>
      <c r="AK6558" s="5"/>
      <c r="AL6558" s="5"/>
      <c r="AM6558" s="5"/>
      <c r="AN6558" s="5"/>
      <c r="AO6558" s="15"/>
    </row>
    <row r="6559" spans="1:41" x14ac:dyDescent="0.3">
      <c r="A6559" s="4"/>
      <c r="C6559" s="10"/>
      <c r="D6559" s="1"/>
      <c r="E6559" s="2"/>
      <c r="X6559"/>
      <c r="Y6559" s="7"/>
      <c r="AA6559"/>
      <c r="AB6559" s="7"/>
      <c r="AF6559" s="5"/>
      <c r="AG6559" s="5"/>
      <c r="AI6559" s="5"/>
      <c r="AJ6559" s="15"/>
      <c r="AK6559" s="5"/>
      <c r="AL6559" s="5"/>
      <c r="AM6559" s="5"/>
      <c r="AN6559" s="5"/>
      <c r="AO6559" s="15"/>
    </row>
    <row r="6560" spans="1:41" x14ac:dyDescent="0.3">
      <c r="A6560" s="4"/>
      <c r="C6560" s="10"/>
      <c r="D6560" s="1"/>
      <c r="E6560" s="2"/>
      <c r="X6560"/>
      <c r="Y6560" s="7"/>
      <c r="AA6560"/>
      <c r="AB6560" s="7"/>
      <c r="AF6560" s="5"/>
      <c r="AG6560" s="5"/>
      <c r="AI6560" s="5"/>
      <c r="AJ6560" s="15"/>
      <c r="AK6560" s="5"/>
      <c r="AL6560" s="5"/>
      <c r="AM6560" s="5"/>
      <c r="AN6560" s="5"/>
      <c r="AO6560" s="15"/>
    </row>
    <row r="6561" spans="1:41" x14ac:dyDescent="0.3">
      <c r="A6561" s="4"/>
      <c r="C6561" s="10"/>
      <c r="D6561" s="1"/>
      <c r="E6561" s="2"/>
      <c r="X6561"/>
      <c r="Y6561" s="7"/>
      <c r="AA6561"/>
      <c r="AB6561" s="7"/>
      <c r="AF6561" s="5"/>
      <c r="AG6561" s="5"/>
      <c r="AI6561" s="5"/>
      <c r="AJ6561" s="15"/>
      <c r="AK6561" s="5"/>
      <c r="AL6561" s="5"/>
      <c r="AM6561" s="5"/>
      <c r="AN6561" s="5"/>
      <c r="AO6561" s="15"/>
    </row>
    <row r="6562" spans="1:41" x14ac:dyDescent="0.3">
      <c r="A6562" s="4"/>
      <c r="C6562" s="10"/>
      <c r="D6562" s="1"/>
      <c r="E6562" s="2"/>
      <c r="X6562"/>
      <c r="Y6562" s="7"/>
      <c r="AA6562"/>
      <c r="AB6562" s="7"/>
      <c r="AF6562" s="5"/>
      <c r="AG6562" s="5"/>
      <c r="AI6562" s="5"/>
      <c r="AJ6562" s="15"/>
      <c r="AK6562" s="5"/>
      <c r="AL6562" s="5"/>
      <c r="AM6562" s="5"/>
      <c r="AN6562" s="5"/>
      <c r="AO6562" s="15"/>
    </row>
    <row r="6563" spans="1:41" x14ac:dyDescent="0.3">
      <c r="A6563" s="4"/>
      <c r="C6563" s="10"/>
      <c r="D6563" s="1"/>
      <c r="E6563" s="2"/>
      <c r="X6563"/>
      <c r="Y6563" s="7"/>
      <c r="AA6563"/>
      <c r="AB6563" s="7"/>
      <c r="AF6563" s="5"/>
      <c r="AG6563" s="5"/>
      <c r="AI6563" s="5"/>
      <c r="AJ6563" s="15"/>
      <c r="AK6563" s="5"/>
      <c r="AL6563" s="5"/>
      <c r="AM6563" s="5"/>
      <c r="AN6563" s="5"/>
      <c r="AO6563" s="15"/>
    </row>
    <row r="6564" spans="1:41" x14ac:dyDescent="0.3">
      <c r="A6564" s="4"/>
      <c r="C6564" s="10"/>
      <c r="D6564" s="1"/>
      <c r="E6564" s="2"/>
      <c r="X6564"/>
      <c r="Y6564" s="7"/>
      <c r="AA6564"/>
      <c r="AB6564" s="7"/>
      <c r="AF6564" s="5"/>
      <c r="AG6564" s="5"/>
      <c r="AI6564" s="5"/>
      <c r="AJ6564" s="15"/>
      <c r="AK6564" s="5"/>
      <c r="AL6564" s="5"/>
      <c r="AM6564" s="5"/>
      <c r="AN6564" s="5"/>
      <c r="AO6564" s="15"/>
    </row>
    <row r="6565" spans="1:41" x14ac:dyDescent="0.3">
      <c r="A6565" s="4"/>
      <c r="C6565" s="10"/>
      <c r="D6565" s="1"/>
      <c r="E6565" s="2"/>
      <c r="X6565"/>
      <c r="Y6565" s="7"/>
      <c r="AA6565"/>
      <c r="AB6565" s="7"/>
      <c r="AF6565" s="5"/>
      <c r="AG6565" s="5"/>
      <c r="AI6565" s="5"/>
      <c r="AJ6565" s="15"/>
      <c r="AK6565" s="5"/>
      <c r="AL6565" s="5"/>
      <c r="AM6565" s="5"/>
      <c r="AN6565" s="5"/>
      <c r="AO6565" s="15"/>
    </row>
    <row r="6566" spans="1:41" x14ac:dyDescent="0.3">
      <c r="A6566" s="4"/>
      <c r="C6566" s="10"/>
      <c r="D6566" s="1"/>
      <c r="E6566" s="2"/>
      <c r="X6566"/>
      <c r="Y6566" s="7"/>
      <c r="AA6566"/>
      <c r="AB6566" s="7"/>
      <c r="AF6566" s="5"/>
      <c r="AG6566" s="5"/>
      <c r="AI6566" s="5"/>
      <c r="AJ6566" s="15"/>
      <c r="AK6566" s="5"/>
      <c r="AL6566" s="5"/>
      <c r="AM6566" s="5"/>
      <c r="AN6566" s="5"/>
      <c r="AO6566" s="15"/>
    </row>
    <row r="6567" spans="1:41" x14ac:dyDescent="0.3">
      <c r="A6567" s="4"/>
      <c r="C6567" s="10"/>
      <c r="D6567" s="1"/>
      <c r="E6567" s="2"/>
      <c r="X6567"/>
      <c r="Y6567" s="7"/>
      <c r="AA6567"/>
      <c r="AB6567" s="7"/>
      <c r="AF6567" s="5"/>
      <c r="AG6567" s="5"/>
      <c r="AI6567" s="5"/>
      <c r="AJ6567" s="15"/>
      <c r="AK6567" s="5"/>
      <c r="AL6567" s="5"/>
      <c r="AM6567" s="5"/>
      <c r="AN6567" s="5"/>
      <c r="AO6567" s="15"/>
    </row>
    <row r="6568" spans="1:41" x14ac:dyDescent="0.3">
      <c r="A6568" s="4"/>
      <c r="C6568" s="10"/>
      <c r="D6568" s="1"/>
      <c r="E6568" s="2"/>
      <c r="X6568"/>
      <c r="Y6568" s="7"/>
      <c r="AA6568"/>
      <c r="AB6568" s="7"/>
      <c r="AF6568" s="5"/>
      <c r="AG6568" s="5"/>
      <c r="AI6568" s="5"/>
      <c r="AJ6568" s="15"/>
      <c r="AK6568" s="5"/>
      <c r="AL6568" s="5"/>
      <c r="AM6568" s="5"/>
      <c r="AN6568" s="5"/>
      <c r="AO6568" s="15"/>
    </row>
    <row r="6569" spans="1:41" x14ac:dyDescent="0.3">
      <c r="A6569" s="4"/>
      <c r="C6569" s="10"/>
      <c r="D6569" s="1"/>
      <c r="E6569" s="2"/>
      <c r="X6569"/>
      <c r="Y6569" s="7"/>
      <c r="AA6569"/>
      <c r="AB6569" s="7"/>
      <c r="AF6569" s="5"/>
      <c r="AG6569" s="5"/>
      <c r="AI6569" s="5"/>
      <c r="AJ6569" s="15"/>
      <c r="AK6569" s="5"/>
      <c r="AL6569" s="5"/>
      <c r="AM6569" s="5"/>
      <c r="AN6569" s="5"/>
      <c r="AO6569" s="15"/>
    </row>
    <row r="6570" spans="1:41" x14ac:dyDescent="0.3">
      <c r="A6570" s="4"/>
      <c r="C6570" s="10"/>
      <c r="D6570" s="1"/>
      <c r="E6570" s="2"/>
      <c r="X6570"/>
      <c r="Y6570" s="7"/>
      <c r="AA6570"/>
      <c r="AB6570" s="7"/>
      <c r="AF6570" s="5"/>
      <c r="AG6570" s="5"/>
      <c r="AI6570" s="5"/>
      <c r="AJ6570" s="15"/>
      <c r="AK6570" s="5"/>
      <c r="AL6570" s="5"/>
      <c r="AM6570" s="5"/>
      <c r="AN6570" s="5"/>
      <c r="AO6570" s="15"/>
    </row>
    <row r="6571" spans="1:41" x14ac:dyDescent="0.3">
      <c r="A6571" s="4"/>
      <c r="C6571" s="10"/>
      <c r="D6571" s="1"/>
      <c r="E6571" s="2"/>
      <c r="X6571"/>
      <c r="Y6571" s="7"/>
      <c r="AA6571"/>
      <c r="AB6571" s="7"/>
      <c r="AF6571" s="5"/>
      <c r="AG6571" s="5"/>
      <c r="AI6571" s="5"/>
      <c r="AJ6571" s="15"/>
      <c r="AK6571" s="5"/>
      <c r="AL6571" s="5"/>
      <c r="AM6571" s="5"/>
      <c r="AN6571" s="5"/>
      <c r="AO6571" s="15"/>
    </row>
    <row r="6572" spans="1:41" x14ac:dyDescent="0.3">
      <c r="A6572" s="4"/>
      <c r="C6572" s="10"/>
      <c r="D6572" s="1"/>
      <c r="E6572" s="2"/>
      <c r="X6572"/>
      <c r="Y6572" s="7"/>
      <c r="AA6572"/>
      <c r="AB6572" s="7"/>
      <c r="AF6572" s="5"/>
      <c r="AG6572" s="5"/>
      <c r="AI6572" s="5"/>
      <c r="AJ6572" s="15"/>
      <c r="AK6572" s="5"/>
      <c r="AL6572" s="5"/>
      <c r="AM6572" s="5"/>
      <c r="AN6572" s="5"/>
      <c r="AO6572" s="15"/>
    </row>
    <row r="6573" spans="1:41" x14ac:dyDescent="0.3">
      <c r="A6573" s="4"/>
      <c r="C6573" s="10"/>
      <c r="D6573" s="1"/>
      <c r="E6573" s="2"/>
      <c r="X6573"/>
      <c r="Y6573" s="7"/>
      <c r="AA6573"/>
      <c r="AB6573" s="7"/>
      <c r="AF6573" s="5"/>
      <c r="AG6573" s="5"/>
      <c r="AI6573" s="5"/>
      <c r="AJ6573" s="15"/>
      <c r="AK6573" s="5"/>
      <c r="AL6573" s="5"/>
      <c r="AM6573" s="5"/>
      <c r="AN6573" s="5"/>
      <c r="AO6573" s="15"/>
    </row>
    <row r="6574" spans="1:41" x14ac:dyDescent="0.3">
      <c r="A6574" s="4"/>
      <c r="C6574" s="10"/>
      <c r="D6574" s="1"/>
      <c r="E6574" s="2"/>
      <c r="X6574"/>
      <c r="Y6574" s="7"/>
      <c r="AA6574"/>
      <c r="AB6574" s="7"/>
      <c r="AF6574" s="5"/>
      <c r="AG6574" s="5"/>
      <c r="AI6574" s="5"/>
      <c r="AJ6574" s="15"/>
      <c r="AK6574" s="5"/>
      <c r="AL6574" s="5"/>
      <c r="AM6574" s="5"/>
      <c r="AN6574" s="5"/>
      <c r="AO6574" s="15"/>
    </row>
    <row r="6575" spans="1:41" x14ac:dyDescent="0.3">
      <c r="A6575" s="4"/>
      <c r="C6575" s="10"/>
      <c r="D6575" s="1"/>
      <c r="E6575" s="2"/>
      <c r="X6575"/>
      <c r="Y6575" s="7"/>
      <c r="AA6575"/>
      <c r="AB6575" s="7"/>
      <c r="AF6575" s="5"/>
      <c r="AG6575" s="5"/>
      <c r="AI6575" s="5"/>
      <c r="AJ6575" s="15"/>
      <c r="AK6575" s="5"/>
      <c r="AL6575" s="5"/>
      <c r="AM6575" s="5"/>
      <c r="AN6575" s="5"/>
      <c r="AO6575" s="15"/>
    </row>
    <row r="6576" spans="1:41" x14ac:dyDescent="0.3">
      <c r="A6576" s="4"/>
      <c r="C6576" s="10"/>
      <c r="D6576" s="1"/>
      <c r="E6576" s="2"/>
      <c r="X6576"/>
      <c r="Y6576" s="7"/>
      <c r="AA6576"/>
      <c r="AB6576" s="7"/>
      <c r="AF6576" s="5"/>
      <c r="AG6576" s="5"/>
      <c r="AI6576" s="5"/>
      <c r="AJ6576" s="15"/>
      <c r="AK6576" s="5"/>
      <c r="AL6576" s="5"/>
      <c r="AM6576" s="5"/>
      <c r="AN6576" s="5"/>
      <c r="AO6576" s="15"/>
    </row>
    <row r="6577" spans="1:41" x14ac:dyDescent="0.3">
      <c r="A6577" s="4"/>
      <c r="C6577" s="10"/>
      <c r="D6577" s="1"/>
      <c r="E6577" s="2"/>
      <c r="X6577"/>
      <c r="Y6577" s="7"/>
      <c r="AA6577"/>
      <c r="AB6577" s="7"/>
      <c r="AF6577" s="5"/>
      <c r="AG6577" s="5"/>
      <c r="AI6577" s="5"/>
      <c r="AJ6577" s="15"/>
      <c r="AK6577" s="5"/>
      <c r="AL6577" s="5"/>
      <c r="AM6577" s="5"/>
      <c r="AN6577" s="5"/>
      <c r="AO6577" s="15"/>
    </row>
    <row r="6578" spans="1:41" x14ac:dyDescent="0.3">
      <c r="A6578" s="4"/>
      <c r="C6578" s="10"/>
      <c r="D6578" s="1"/>
      <c r="E6578" s="2"/>
      <c r="X6578"/>
      <c r="Y6578" s="7"/>
      <c r="AA6578"/>
      <c r="AB6578" s="7"/>
      <c r="AF6578" s="5"/>
      <c r="AG6578" s="5"/>
      <c r="AI6578" s="5"/>
      <c r="AJ6578" s="15"/>
      <c r="AK6578" s="5"/>
      <c r="AL6578" s="5"/>
      <c r="AM6578" s="5"/>
      <c r="AN6578" s="5"/>
      <c r="AO6578" s="15"/>
    </row>
    <row r="6579" spans="1:41" x14ac:dyDescent="0.3">
      <c r="A6579" s="4"/>
      <c r="C6579" s="10"/>
      <c r="D6579" s="1"/>
      <c r="E6579" s="2"/>
      <c r="X6579"/>
      <c r="Y6579" s="7"/>
      <c r="AA6579"/>
      <c r="AB6579" s="7"/>
      <c r="AF6579" s="5"/>
      <c r="AG6579" s="5"/>
      <c r="AI6579" s="5"/>
      <c r="AJ6579" s="15"/>
      <c r="AK6579" s="5"/>
      <c r="AL6579" s="5"/>
      <c r="AM6579" s="5"/>
      <c r="AN6579" s="5"/>
      <c r="AO6579" s="15"/>
    </row>
    <row r="6580" spans="1:41" x14ac:dyDescent="0.3">
      <c r="A6580" s="4"/>
      <c r="C6580" s="10"/>
      <c r="D6580" s="1"/>
      <c r="E6580" s="2"/>
      <c r="X6580"/>
      <c r="Y6580" s="7"/>
      <c r="AA6580"/>
      <c r="AB6580" s="7"/>
      <c r="AF6580" s="5"/>
      <c r="AG6580" s="5"/>
      <c r="AI6580" s="5"/>
      <c r="AJ6580" s="15"/>
      <c r="AK6580" s="5"/>
      <c r="AL6580" s="5"/>
      <c r="AM6580" s="5"/>
      <c r="AN6580" s="5"/>
      <c r="AO6580" s="15"/>
    </row>
    <row r="6581" spans="1:41" x14ac:dyDescent="0.3">
      <c r="A6581" s="4"/>
      <c r="C6581" s="10"/>
      <c r="D6581" s="1"/>
      <c r="E6581" s="2"/>
      <c r="X6581"/>
      <c r="Y6581" s="7"/>
      <c r="AA6581"/>
      <c r="AB6581" s="7"/>
      <c r="AF6581" s="5"/>
      <c r="AG6581" s="5"/>
      <c r="AI6581" s="5"/>
      <c r="AJ6581" s="15"/>
      <c r="AK6581" s="5"/>
      <c r="AL6581" s="5"/>
      <c r="AM6581" s="5"/>
      <c r="AN6581" s="5"/>
      <c r="AO6581" s="15"/>
    </row>
    <row r="6582" spans="1:41" x14ac:dyDescent="0.3">
      <c r="A6582" s="4"/>
      <c r="C6582" s="10"/>
      <c r="D6582" s="1"/>
      <c r="E6582" s="2"/>
      <c r="X6582"/>
      <c r="Y6582" s="7"/>
      <c r="AA6582"/>
      <c r="AB6582" s="7"/>
      <c r="AF6582" s="5"/>
      <c r="AG6582" s="5"/>
      <c r="AI6582" s="5"/>
      <c r="AJ6582" s="15"/>
      <c r="AK6582" s="5"/>
      <c r="AL6582" s="5"/>
      <c r="AM6582" s="5"/>
      <c r="AN6582" s="5"/>
      <c r="AO6582" s="15"/>
    </row>
    <row r="6583" spans="1:41" x14ac:dyDescent="0.3">
      <c r="A6583" s="4"/>
      <c r="C6583" s="10"/>
      <c r="D6583" s="1"/>
      <c r="E6583" s="2"/>
      <c r="X6583"/>
      <c r="Y6583" s="7"/>
      <c r="AA6583"/>
      <c r="AB6583" s="7"/>
      <c r="AF6583" s="5"/>
      <c r="AG6583" s="5"/>
      <c r="AI6583" s="5"/>
      <c r="AJ6583" s="15"/>
      <c r="AK6583" s="5"/>
      <c r="AL6583" s="5"/>
      <c r="AM6583" s="5"/>
      <c r="AN6583" s="5"/>
      <c r="AO6583" s="15"/>
    </row>
    <row r="6584" spans="1:41" x14ac:dyDescent="0.3">
      <c r="A6584" s="4"/>
      <c r="C6584" s="10"/>
      <c r="D6584" s="1"/>
      <c r="E6584" s="2"/>
      <c r="X6584"/>
      <c r="Y6584" s="7"/>
      <c r="AA6584"/>
      <c r="AB6584" s="7"/>
      <c r="AF6584" s="5"/>
      <c r="AG6584" s="5"/>
      <c r="AI6584" s="5"/>
      <c r="AJ6584" s="15"/>
      <c r="AK6584" s="5"/>
      <c r="AL6584" s="5"/>
      <c r="AM6584" s="5"/>
      <c r="AN6584" s="5"/>
      <c r="AO6584" s="15"/>
    </row>
    <row r="6585" spans="1:41" x14ac:dyDescent="0.3">
      <c r="A6585" s="4"/>
      <c r="C6585" s="10"/>
      <c r="D6585" s="1"/>
      <c r="E6585" s="2"/>
      <c r="X6585"/>
      <c r="Y6585" s="7"/>
      <c r="AA6585"/>
      <c r="AB6585" s="7"/>
      <c r="AF6585" s="5"/>
      <c r="AG6585" s="5"/>
      <c r="AI6585" s="5"/>
      <c r="AJ6585" s="15"/>
      <c r="AK6585" s="5"/>
      <c r="AL6585" s="5"/>
      <c r="AM6585" s="5"/>
      <c r="AN6585" s="5"/>
      <c r="AO6585" s="15"/>
    </row>
    <row r="6586" spans="1:41" x14ac:dyDescent="0.3">
      <c r="A6586" s="4"/>
      <c r="C6586" s="10"/>
      <c r="D6586" s="1"/>
      <c r="E6586" s="2"/>
      <c r="X6586"/>
      <c r="Y6586" s="7"/>
      <c r="AA6586"/>
      <c r="AB6586" s="7"/>
      <c r="AF6586" s="5"/>
      <c r="AG6586" s="5"/>
      <c r="AI6586" s="5"/>
      <c r="AJ6586" s="15"/>
      <c r="AK6586" s="5"/>
      <c r="AL6586" s="5"/>
      <c r="AM6586" s="5"/>
      <c r="AN6586" s="5"/>
      <c r="AO6586" s="15"/>
    </row>
    <row r="6587" spans="1:41" x14ac:dyDescent="0.3">
      <c r="A6587" s="4"/>
      <c r="C6587" s="10"/>
      <c r="D6587" s="1"/>
      <c r="E6587" s="2"/>
      <c r="X6587"/>
      <c r="Y6587" s="7"/>
      <c r="AA6587"/>
      <c r="AB6587" s="7"/>
      <c r="AF6587" s="5"/>
      <c r="AG6587" s="5"/>
      <c r="AI6587" s="5"/>
      <c r="AJ6587" s="15"/>
      <c r="AK6587" s="5"/>
      <c r="AL6587" s="5"/>
      <c r="AM6587" s="5"/>
      <c r="AN6587" s="5"/>
      <c r="AO6587" s="15"/>
    </row>
    <row r="6588" spans="1:41" x14ac:dyDescent="0.3">
      <c r="A6588" s="4"/>
      <c r="C6588" s="10"/>
      <c r="D6588" s="1"/>
      <c r="E6588" s="2"/>
      <c r="X6588"/>
      <c r="Y6588" s="7"/>
      <c r="AA6588"/>
      <c r="AB6588" s="7"/>
      <c r="AF6588" s="5"/>
      <c r="AG6588" s="5"/>
      <c r="AI6588" s="5"/>
      <c r="AJ6588" s="15"/>
      <c r="AK6588" s="5"/>
      <c r="AL6588" s="5"/>
      <c r="AM6588" s="5"/>
      <c r="AN6588" s="5"/>
      <c r="AO6588" s="15"/>
    </row>
    <row r="6589" spans="1:41" x14ac:dyDescent="0.3">
      <c r="A6589" s="4"/>
      <c r="C6589" s="10"/>
      <c r="D6589" s="1"/>
      <c r="E6589" s="2"/>
      <c r="X6589"/>
      <c r="Y6589" s="7"/>
      <c r="AA6589"/>
      <c r="AB6589" s="7"/>
      <c r="AF6589" s="5"/>
      <c r="AG6589" s="5"/>
      <c r="AI6589" s="5"/>
      <c r="AJ6589" s="15"/>
      <c r="AK6589" s="5"/>
      <c r="AL6589" s="5"/>
      <c r="AM6589" s="5"/>
      <c r="AN6589" s="5"/>
      <c r="AO6589" s="15"/>
    </row>
    <row r="6590" spans="1:41" x14ac:dyDescent="0.3">
      <c r="A6590" s="4"/>
      <c r="C6590" s="10"/>
      <c r="D6590" s="1"/>
      <c r="E6590" s="2"/>
      <c r="X6590"/>
      <c r="Y6590" s="7"/>
      <c r="AA6590"/>
      <c r="AB6590" s="7"/>
      <c r="AF6590" s="5"/>
      <c r="AG6590" s="5"/>
      <c r="AI6590" s="5"/>
      <c r="AJ6590" s="15"/>
      <c r="AK6590" s="5"/>
      <c r="AL6590" s="5"/>
      <c r="AM6590" s="5"/>
      <c r="AN6590" s="5"/>
      <c r="AO6590" s="15"/>
    </row>
    <row r="6591" spans="1:41" x14ac:dyDescent="0.3">
      <c r="A6591" s="4"/>
      <c r="C6591" s="10"/>
      <c r="D6591" s="1"/>
      <c r="E6591" s="2"/>
      <c r="X6591"/>
      <c r="Y6591" s="7"/>
      <c r="AA6591"/>
      <c r="AB6591" s="7"/>
      <c r="AF6591" s="5"/>
      <c r="AG6591" s="5"/>
      <c r="AI6591" s="5"/>
      <c r="AJ6591" s="15"/>
      <c r="AK6591" s="5"/>
      <c r="AL6591" s="5"/>
      <c r="AM6591" s="5"/>
      <c r="AN6591" s="5"/>
      <c r="AO6591" s="15"/>
    </row>
    <row r="6592" spans="1:41" x14ac:dyDescent="0.3">
      <c r="A6592" s="4"/>
      <c r="C6592" s="10"/>
      <c r="D6592" s="1"/>
      <c r="E6592" s="2"/>
      <c r="X6592"/>
      <c r="Y6592" s="7"/>
      <c r="AA6592"/>
      <c r="AB6592" s="7"/>
      <c r="AF6592" s="5"/>
      <c r="AG6592" s="5"/>
      <c r="AI6592" s="5"/>
      <c r="AJ6592" s="15"/>
      <c r="AK6592" s="5"/>
      <c r="AL6592" s="5"/>
      <c r="AM6592" s="5"/>
      <c r="AN6592" s="5"/>
      <c r="AO6592" s="15"/>
    </row>
    <row r="6593" spans="1:41" x14ac:dyDescent="0.3">
      <c r="A6593" s="4"/>
      <c r="C6593" s="10"/>
      <c r="D6593" s="1"/>
      <c r="E6593" s="2"/>
      <c r="X6593"/>
      <c r="Y6593" s="7"/>
      <c r="AA6593"/>
      <c r="AB6593" s="7"/>
      <c r="AF6593" s="5"/>
      <c r="AG6593" s="5"/>
      <c r="AI6593" s="5"/>
      <c r="AJ6593" s="15"/>
      <c r="AK6593" s="5"/>
      <c r="AL6593" s="5"/>
      <c r="AM6593" s="5"/>
      <c r="AN6593" s="5"/>
      <c r="AO6593" s="15"/>
    </row>
    <row r="6594" spans="1:41" x14ac:dyDescent="0.3">
      <c r="A6594" s="4"/>
      <c r="C6594" s="10"/>
      <c r="D6594" s="1"/>
      <c r="E6594" s="2"/>
      <c r="X6594"/>
      <c r="Y6594" s="7"/>
      <c r="AA6594"/>
      <c r="AB6594" s="7"/>
      <c r="AF6594" s="5"/>
      <c r="AG6594" s="5"/>
      <c r="AI6594" s="5"/>
      <c r="AJ6594" s="15"/>
      <c r="AK6594" s="5"/>
      <c r="AL6594" s="5"/>
      <c r="AM6594" s="5"/>
      <c r="AN6594" s="5"/>
      <c r="AO6594" s="15"/>
    </row>
    <row r="6595" spans="1:41" x14ac:dyDescent="0.3">
      <c r="A6595" s="4"/>
      <c r="C6595" s="10"/>
      <c r="D6595" s="1"/>
      <c r="E6595" s="2"/>
      <c r="X6595"/>
      <c r="Y6595" s="7"/>
      <c r="AA6595"/>
      <c r="AB6595" s="7"/>
      <c r="AF6595" s="5"/>
      <c r="AG6595" s="5"/>
      <c r="AI6595" s="5"/>
      <c r="AJ6595" s="15"/>
      <c r="AK6595" s="5"/>
      <c r="AL6595" s="5"/>
      <c r="AM6595" s="5"/>
      <c r="AN6595" s="5"/>
      <c r="AO6595" s="15"/>
    </row>
    <row r="6596" spans="1:41" x14ac:dyDescent="0.3">
      <c r="A6596" s="4"/>
      <c r="C6596" s="10"/>
      <c r="D6596" s="1"/>
      <c r="E6596" s="2"/>
      <c r="X6596"/>
      <c r="Y6596" s="7"/>
      <c r="AA6596"/>
      <c r="AB6596" s="7"/>
      <c r="AF6596" s="5"/>
      <c r="AG6596" s="5"/>
      <c r="AI6596" s="5"/>
      <c r="AJ6596" s="15"/>
      <c r="AK6596" s="5"/>
      <c r="AL6596" s="5"/>
      <c r="AM6596" s="5"/>
      <c r="AN6596" s="5"/>
      <c r="AO6596" s="15"/>
    </row>
    <row r="6597" spans="1:41" x14ac:dyDescent="0.3">
      <c r="A6597" s="4"/>
      <c r="C6597" s="10"/>
      <c r="D6597" s="1"/>
      <c r="E6597" s="2"/>
      <c r="X6597"/>
      <c r="Y6597" s="7"/>
      <c r="AA6597"/>
      <c r="AB6597" s="7"/>
      <c r="AF6597" s="5"/>
      <c r="AG6597" s="5"/>
      <c r="AI6597" s="5"/>
      <c r="AJ6597" s="15"/>
      <c r="AK6597" s="5"/>
      <c r="AL6597" s="5"/>
      <c r="AM6597" s="5"/>
      <c r="AN6597" s="5"/>
      <c r="AO6597" s="15"/>
    </row>
    <row r="6598" spans="1:41" x14ac:dyDescent="0.3">
      <c r="A6598" s="4"/>
      <c r="C6598" s="10"/>
      <c r="D6598" s="1"/>
      <c r="E6598" s="2"/>
      <c r="X6598"/>
      <c r="Y6598" s="7"/>
      <c r="AA6598"/>
      <c r="AB6598" s="7"/>
      <c r="AF6598" s="5"/>
      <c r="AG6598" s="5"/>
      <c r="AI6598" s="5"/>
      <c r="AJ6598" s="15"/>
      <c r="AK6598" s="5"/>
      <c r="AL6598" s="5"/>
      <c r="AM6598" s="5"/>
      <c r="AN6598" s="5"/>
      <c r="AO6598" s="15"/>
    </row>
    <row r="6599" spans="1:41" x14ac:dyDescent="0.3">
      <c r="A6599" s="4"/>
      <c r="C6599" s="10"/>
      <c r="D6599" s="1"/>
      <c r="E6599" s="2"/>
      <c r="X6599"/>
      <c r="Y6599" s="7"/>
      <c r="AA6599"/>
      <c r="AB6599" s="7"/>
      <c r="AF6599" s="5"/>
      <c r="AG6599" s="5"/>
      <c r="AI6599" s="5"/>
      <c r="AJ6599" s="15"/>
      <c r="AK6599" s="5"/>
      <c r="AL6599" s="5"/>
      <c r="AM6599" s="5"/>
      <c r="AN6599" s="5"/>
      <c r="AO6599" s="15"/>
    </row>
    <row r="6600" spans="1:41" x14ac:dyDescent="0.3">
      <c r="A6600" s="4"/>
      <c r="C6600" s="10"/>
      <c r="D6600" s="1"/>
      <c r="E6600" s="2"/>
      <c r="X6600"/>
      <c r="Y6600" s="7"/>
      <c r="AA6600"/>
      <c r="AB6600" s="7"/>
      <c r="AF6600" s="5"/>
      <c r="AG6600" s="5"/>
      <c r="AI6600" s="5"/>
      <c r="AJ6600" s="15"/>
      <c r="AK6600" s="5"/>
      <c r="AL6600" s="5"/>
      <c r="AM6600" s="5"/>
      <c r="AN6600" s="5"/>
      <c r="AO6600" s="15"/>
    </row>
    <row r="6601" spans="1:41" x14ac:dyDescent="0.3">
      <c r="A6601" s="4"/>
      <c r="C6601" s="10"/>
      <c r="D6601" s="1"/>
      <c r="E6601" s="2"/>
      <c r="X6601"/>
      <c r="Y6601" s="7"/>
      <c r="AA6601"/>
      <c r="AB6601" s="7"/>
      <c r="AF6601" s="5"/>
      <c r="AG6601" s="5"/>
      <c r="AI6601" s="5"/>
      <c r="AJ6601" s="15"/>
      <c r="AK6601" s="5"/>
      <c r="AL6601" s="5"/>
      <c r="AM6601" s="5"/>
      <c r="AN6601" s="5"/>
      <c r="AO6601" s="15"/>
    </row>
    <row r="6602" spans="1:41" x14ac:dyDescent="0.3">
      <c r="A6602" s="4"/>
      <c r="C6602" s="10"/>
      <c r="D6602" s="1"/>
      <c r="E6602" s="2"/>
      <c r="X6602"/>
      <c r="Y6602" s="7"/>
      <c r="AA6602"/>
      <c r="AB6602" s="7"/>
      <c r="AF6602" s="5"/>
      <c r="AG6602" s="5"/>
      <c r="AI6602" s="5"/>
      <c r="AJ6602" s="15"/>
      <c r="AK6602" s="5"/>
      <c r="AL6602" s="5"/>
      <c r="AM6602" s="5"/>
      <c r="AN6602" s="5"/>
      <c r="AO6602" s="15"/>
    </row>
    <row r="6603" spans="1:41" x14ac:dyDescent="0.3">
      <c r="A6603" s="4"/>
      <c r="C6603" s="10"/>
      <c r="D6603" s="1"/>
      <c r="E6603" s="2"/>
      <c r="X6603"/>
      <c r="Y6603" s="7"/>
      <c r="AA6603"/>
      <c r="AB6603" s="7"/>
      <c r="AF6603" s="5"/>
      <c r="AG6603" s="5"/>
      <c r="AI6603" s="5"/>
      <c r="AJ6603" s="15"/>
      <c r="AK6603" s="5"/>
      <c r="AL6603" s="5"/>
      <c r="AM6603" s="5"/>
      <c r="AN6603" s="5"/>
      <c r="AO6603" s="15"/>
    </row>
    <row r="6604" spans="1:41" x14ac:dyDescent="0.3">
      <c r="A6604" s="4"/>
      <c r="C6604" s="10"/>
      <c r="D6604" s="1"/>
      <c r="E6604" s="2"/>
      <c r="X6604"/>
      <c r="Y6604" s="7"/>
      <c r="AA6604"/>
      <c r="AB6604" s="7"/>
      <c r="AF6604" s="5"/>
      <c r="AG6604" s="5"/>
      <c r="AI6604" s="5"/>
      <c r="AJ6604" s="15"/>
      <c r="AK6604" s="5"/>
      <c r="AL6604" s="5"/>
      <c r="AM6604" s="5"/>
      <c r="AN6604" s="5"/>
      <c r="AO6604" s="15"/>
    </row>
    <row r="6605" spans="1:41" x14ac:dyDescent="0.3">
      <c r="A6605" s="4"/>
      <c r="C6605" s="10"/>
      <c r="D6605" s="1"/>
      <c r="E6605" s="2"/>
      <c r="X6605"/>
      <c r="Y6605" s="7"/>
      <c r="AA6605"/>
      <c r="AB6605" s="7"/>
      <c r="AF6605" s="5"/>
      <c r="AG6605" s="5"/>
      <c r="AI6605" s="5"/>
      <c r="AJ6605" s="15"/>
      <c r="AK6605" s="5"/>
      <c r="AL6605" s="5"/>
      <c r="AM6605" s="5"/>
      <c r="AN6605" s="5"/>
      <c r="AO6605" s="15"/>
    </row>
    <row r="6606" spans="1:41" x14ac:dyDescent="0.3">
      <c r="A6606" s="4"/>
      <c r="C6606" s="10"/>
      <c r="D6606" s="1"/>
      <c r="E6606" s="2"/>
      <c r="X6606"/>
      <c r="Y6606" s="7"/>
      <c r="AA6606"/>
      <c r="AB6606" s="7"/>
      <c r="AF6606" s="5"/>
      <c r="AG6606" s="5"/>
      <c r="AI6606" s="5"/>
      <c r="AJ6606" s="15"/>
      <c r="AK6606" s="5"/>
      <c r="AL6606" s="5"/>
      <c r="AM6606" s="5"/>
      <c r="AN6606" s="5"/>
      <c r="AO6606" s="15"/>
    </row>
    <row r="6607" spans="1:41" x14ac:dyDescent="0.3">
      <c r="A6607" s="4"/>
      <c r="C6607" s="10"/>
      <c r="D6607" s="1"/>
      <c r="E6607" s="2"/>
      <c r="X6607"/>
      <c r="Y6607" s="7"/>
      <c r="AA6607"/>
      <c r="AB6607" s="7"/>
      <c r="AF6607" s="5"/>
      <c r="AG6607" s="5"/>
      <c r="AI6607" s="5"/>
      <c r="AJ6607" s="15"/>
      <c r="AK6607" s="5"/>
      <c r="AL6607" s="5"/>
      <c r="AM6607" s="5"/>
      <c r="AN6607" s="5"/>
      <c r="AO6607" s="15"/>
    </row>
    <row r="6608" spans="1:41" x14ac:dyDescent="0.3">
      <c r="A6608" s="4"/>
      <c r="C6608" s="10"/>
      <c r="D6608" s="1"/>
      <c r="E6608" s="2"/>
      <c r="X6608"/>
      <c r="Y6608" s="7"/>
      <c r="AA6608"/>
      <c r="AB6608" s="7"/>
      <c r="AF6608" s="5"/>
      <c r="AG6608" s="5"/>
      <c r="AI6608" s="5"/>
      <c r="AJ6608" s="15"/>
      <c r="AK6608" s="5"/>
      <c r="AL6608" s="5"/>
      <c r="AM6608" s="5"/>
      <c r="AN6608" s="5"/>
      <c r="AO6608" s="15"/>
    </row>
    <row r="6609" spans="1:41" x14ac:dyDescent="0.3">
      <c r="A6609" s="4"/>
      <c r="C6609" s="10"/>
      <c r="D6609" s="1"/>
      <c r="E6609" s="2"/>
      <c r="X6609"/>
      <c r="Y6609" s="7"/>
      <c r="AA6609"/>
      <c r="AB6609" s="7"/>
      <c r="AF6609" s="5"/>
      <c r="AG6609" s="5"/>
      <c r="AI6609" s="5"/>
      <c r="AJ6609" s="15"/>
      <c r="AK6609" s="5"/>
      <c r="AL6609" s="5"/>
      <c r="AM6609" s="5"/>
      <c r="AN6609" s="5"/>
      <c r="AO6609" s="15"/>
    </row>
    <row r="6610" spans="1:41" x14ac:dyDescent="0.3">
      <c r="A6610" s="4"/>
      <c r="C6610" s="10"/>
      <c r="D6610" s="1"/>
      <c r="E6610" s="2"/>
      <c r="X6610"/>
      <c r="Y6610" s="7"/>
      <c r="AA6610"/>
      <c r="AB6610" s="7"/>
      <c r="AF6610" s="5"/>
      <c r="AG6610" s="5"/>
      <c r="AI6610" s="5"/>
      <c r="AJ6610" s="15"/>
      <c r="AK6610" s="5"/>
      <c r="AL6610" s="5"/>
      <c r="AM6610" s="5"/>
      <c r="AN6610" s="5"/>
      <c r="AO6610" s="15"/>
    </row>
    <row r="6611" spans="1:41" x14ac:dyDescent="0.3">
      <c r="A6611" s="4"/>
      <c r="C6611" s="10"/>
      <c r="D6611" s="1"/>
      <c r="E6611" s="2"/>
      <c r="X6611"/>
      <c r="Y6611" s="7"/>
      <c r="AA6611"/>
      <c r="AB6611" s="7"/>
      <c r="AF6611" s="5"/>
      <c r="AG6611" s="5"/>
      <c r="AI6611" s="5"/>
      <c r="AJ6611" s="15"/>
      <c r="AK6611" s="5"/>
      <c r="AL6611" s="5"/>
      <c r="AM6611" s="5"/>
      <c r="AN6611" s="5"/>
      <c r="AO6611" s="15"/>
    </row>
    <row r="6612" spans="1:41" x14ac:dyDescent="0.3">
      <c r="A6612" s="4"/>
      <c r="C6612" s="10"/>
      <c r="D6612" s="1"/>
      <c r="E6612" s="2"/>
      <c r="X6612"/>
      <c r="Y6612" s="7"/>
      <c r="AA6612"/>
      <c r="AB6612" s="7"/>
      <c r="AF6612" s="5"/>
      <c r="AG6612" s="5"/>
      <c r="AI6612" s="5"/>
      <c r="AJ6612" s="15"/>
      <c r="AK6612" s="5"/>
      <c r="AL6612" s="5"/>
      <c r="AM6612" s="5"/>
      <c r="AN6612" s="5"/>
      <c r="AO6612" s="15"/>
    </row>
    <row r="6613" spans="1:41" x14ac:dyDescent="0.3">
      <c r="A6613" s="4"/>
      <c r="C6613" s="10"/>
      <c r="D6613" s="1"/>
      <c r="E6613" s="2"/>
      <c r="X6613"/>
      <c r="Y6613" s="7"/>
      <c r="AA6613"/>
      <c r="AB6613" s="7"/>
      <c r="AF6613" s="5"/>
      <c r="AG6613" s="5"/>
      <c r="AI6613" s="5"/>
      <c r="AJ6613" s="15"/>
      <c r="AK6613" s="5"/>
      <c r="AL6613" s="5"/>
      <c r="AM6613" s="5"/>
      <c r="AN6613" s="5"/>
      <c r="AO6613" s="15"/>
    </row>
    <row r="6614" spans="1:41" x14ac:dyDescent="0.3">
      <c r="A6614" s="4"/>
      <c r="C6614" s="10"/>
      <c r="D6614" s="1"/>
      <c r="E6614" s="2"/>
      <c r="X6614"/>
      <c r="Y6614" s="7"/>
      <c r="AA6614"/>
      <c r="AB6614" s="7"/>
      <c r="AF6614" s="5"/>
      <c r="AG6614" s="5"/>
      <c r="AI6614" s="5"/>
      <c r="AJ6614" s="15"/>
      <c r="AK6614" s="5"/>
      <c r="AL6614" s="5"/>
      <c r="AM6614" s="5"/>
      <c r="AN6614" s="5"/>
      <c r="AO6614" s="15"/>
    </row>
    <row r="6615" spans="1:41" x14ac:dyDescent="0.3">
      <c r="A6615" s="4"/>
      <c r="C6615" s="10"/>
      <c r="D6615" s="1"/>
      <c r="E6615" s="2"/>
      <c r="X6615"/>
      <c r="Y6615" s="7"/>
      <c r="AA6615"/>
      <c r="AB6615" s="7"/>
      <c r="AF6615" s="5"/>
      <c r="AG6615" s="5"/>
      <c r="AI6615" s="5"/>
      <c r="AJ6615" s="15"/>
      <c r="AK6615" s="5"/>
      <c r="AL6615" s="5"/>
      <c r="AM6615" s="5"/>
      <c r="AN6615" s="5"/>
      <c r="AO6615" s="15"/>
    </row>
    <row r="6616" spans="1:41" x14ac:dyDescent="0.3">
      <c r="A6616" s="4"/>
      <c r="C6616" s="10"/>
      <c r="D6616" s="1"/>
      <c r="E6616" s="2"/>
      <c r="X6616"/>
      <c r="Y6616" s="7"/>
      <c r="AA6616"/>
      <c r="AB6616" s="7"/>
      <c r="AF6616" s="5"/>
      <c r="AG6616" s="5"/>
      <c r="AI6616" s="5"/>
      <c r="AJ6616" s="15"/>
      <c r="AK6616" s="5"/>
      <c r="AL6616" s="5"/>
      <c r="AM6616" s="5"/>
      <c r="AN6616" s="5"/>
      <c r="AO6616" s="15"/>
    </row>
    <row r="6617" spans="1:41" x14ac:dyDescent="0.3">
      <c r="A6617" s="4"/>
      <c r="C6617" s="10"/>
      <c r="D6617" s="1"/>
      <c r="E6617" s="2"/>
      <c r="X6617"/>
      <c r="Y6617" s="7"/>
      <c r="AA6617"/>
      <c r="AB6617" s="7"/>
      <c r="AF6617" s="5"/>
      <c r="AG6617" s="5"/>
      <c r="AI6617" s="5"/>
      <c r="AJ6617" s="15"/>
      <c r="AK6617" s="5"/>
      <c r="AL6617" s="5"/>
      <c r="AM6617" s="5"/>
      <c r="AN6617" s="5"/>
      <c r="AO6617" s="15"/>
    </row>
    <row r="6618" spans="1:41" x14ac:dyDescent="0.3">
      <c r="A6618" s="4"/>
      <c r="C6618" s="10"/>
      <c r="D6618" s="1"/>
      <c r="E6618" s="2"/>
      <c r="X6618"/>
      <c r="Y6618" s="7"/>
      <c r="AA6618"/>
      <c r="AB6618" s="7"/>
      <c r="AF6618" s="5"/>
      <c r="AG6618" s="5"/>
      <c r="AI6618" s="5"/>
      <c r="AJ6618" s="15"/>
      <c r="AK6618" s="5"/>
      <c r="AL6618" s="5"/>
      <c r="AM6618" s="5"/>
      <c r="AN6618" s="5"/>
      <c r="AO6618" s="15"/>
    </row>
    <row r="6619" spans="1:41" x14ac:dyDescent="0.3">
      <c r="A6619" s="4"/>
      <c r="C6619" s="10"/>
      <c r="D6619" s="1"/>
      <c r="E6619" s="2"/>
      <c r="X6619"/>
      <c r="Y6619" s="7"/>
      <c r="AA6619"/>
      <c r="AB6619" s="7"/>
      <c r="AF6619" s="5"/>
      <c r="AG6619" s="5"/>
      <c r="AI6619" s="5"/>
      <c r="AJ6619" s="15"/>
      <c r="AK6619" s="5"/>
      <c r="AL6619" s="5"/>
      <c r="AM6619" s="5"/>
      <c r="AN6619" s="5"/>
      <c r="AO6619" s="15"/>
    </row>
    <row r="6620" spans="1:41" x14ac:dyDescent="0.3">
      <c r="A6620" s="4"/>
      <c r="C6620" s="10"/>
      <c r="D6620" s="1"/>
      <c r="E6620" s="2"/>
      <c r="X6620"/>
      <c r="Y6620" s="7"/>
      <c r="AA6620"/>
      <c r="AB6620" s="7"/>
      <c r="AF6620" s="5"/>
      <c r="AG6620" s="5"/>
      <c r="AI6620" s="5"/>
      <c r="AJ6620" s="15"/>
      <c r="AK6620" s="5"/>
      <c r="AL6620" s="5"/>
      <c r="AM6620" s="5"/>
      <c r="AN6620" s="5"/>
      <c r="AO6620" s="15"/>
    </row>
    <row r="6621" spans="1:41" x14ac:dyDescent="0.3">
      <c r="A6621" s="4"/>
      <c r="C6621" s="10"/>
      <c r="D6621" s="1"/>
      <c r="E6621" s="2"/>
      <c r="X6621"/>
      <c r="Y6621" s="7"/>
      <c r="AA6621"/>
      <c r="AB6621" s="7"/>
      <c r="AF6621" s="5"/>
      <c r="AG6621" s="5"/>
      <c r="AI6621" s="5"/>
      <c r="AJ6621" s="15"/>
      <c r="AK6621" s="5"/>
      <c r="AL6621" s="5"/>
      <c r="AM6621" s="5"/>
      <c r="AN6621" s="5"/>
      <c r="AO6621" s="15"/>
    </row>
    <row r="6622" spans="1:41" x14ac:dyDescent="0.3">
      <c r="A6622" s="4"/>
      <c r="C6622" s="10"/>
      <c r="D6622" s="1"/>
      <c r="E6622" s="2"/>
      <c r="X6622"/>
      <c r="Y6622" s="7"/>
      <c r="AA6622"/>
      <c r="AB6622" s="7"/>
      <c r="AF6622" s="5"/>
      <c r="AG6622" s="5"/>
      <c r="AI6622" s="5"/>
      <c r="AJ6622" s="15"/>
      <c r="AK6622" s="5"/>
      <c r="AL6622" s="5"/>
      <c r="AM6622" s="5"/>
      <c r="AN6622" s="5"/>
      <c r="AO6622" s="15"/>
    </row>
    <row r="6623" spans="1:41" x14ac:dyDescent="0.3">
      <c r="A6623" s="4"/>
      <c r="C6623" s="10"/>
      <c r="D6623" s="1"/>
      <c r="E6623" s="2"/>
      <c r="X6623"/>
      <c r="Y6623" s="7"/>
      <c r="AA6623"/>
      <c r="AB6623" s="7"/>
      <c r="AF6623" s="5"/>
      <c r="AG6623" s="5"/>
      <c r="AI6623" s="5"/>
      <c r="AJ6623" s="15"/>
      <c r="AK6623" s="5"/>
      <c r="AL6623" s="5"/>
      <c r="AM6623" s="5"/>
      <c r="AN6623" s="5"/>
      <c r="AO6623" s="15"/>
    </row>
    <row r="6624" spans="1:41" x14ac:dyDescent="0.3">
      <c r="A6624" s="4"/>
      <c r="C6624" s="10"/>
      <c r="D6624" s="1"/>
      <c r="E6624" s="2"/>
      <c r="X6624"/>
      <c r="Y6624" s="7"/>
      <c r="AA6624"/>
      <c r="AB6624" s="7"/>
      <c r="AF6624" s="5"/>
      <c r="AG6624" s="5"/>
      <c r="AI6624" s="5"/>
      <c r="AJ6624" s="15"/>
      <c r="AK6624" s="5"/>
      <c r="AL6624" s="5"/>
      <c r="AM6624" s="5"/>
      <c r="AN6624" s="5"/>
      <c r="AO6624" s="15"/>
    </row>
    <row r="6625" spans="1:41" x14ac:dyDescent="0.3">
      <c r="A6625" s="4"/>
      <c r="C6625" s="10"/>
      <c r="D6625" s="1"/>
      <c r="E6625" s="2"/>
      <c r="X6625"/>
      <c r="Y6625" s="7"/>
      <c r="AA6625"/>
      <c r="AB6625" s="7"/>
      <c r="AF6625" s="5"/>
      <c r="AG6625" s="5"/>
      <c r="AI6625" s="5"/>
      <c r="AJ6625" s="15"/>
      <c r="AK6625" s="5"/>
      <c r="AL6625" s="5"/>
      <c r="AM6625" s="5"/>
      <c r="AN6625" s="5"/>
      <c r="AO6625" s="15"/>
    </row>
    <row r="6626" spans="1:41" x14ac:dyDescent="0.3">
      <c r="A6626" s="4"/>
      <c r="C6626" s="10"/>
      <c r="D6626" s="1"/>
      <c r="E6626" s="2"/>
      <c r="X6626"/>
      <c r="Y6626" s="7"/>
      <c r="AA6626"/>
      <c r="AB6626" s="7"/>
      <c r="AF6626" s="5"/>
      <c r="AG6626" s="5"/>
      <c r="AI6626" s="5"/>
      <c r="AJ6626" s="15"/>
      <c r="AK6626" s="5"/>
      <c r="AL6626" s="5"/>
      <c r="AM6626" s="5"/>
      <c r="AN6626" s="5"/>
      <c r="AO6626" s="15"/>
    </row>
    <row r="6627" spans="1:41" x14ac:dyDescent="0.3">
      <c r="A6627" s="4"/>
      <c r="C6627" s="10"/>
      <c r="D6627" s="1"/>
      <c r="E6627" s="2"/>
      <c r="X6627"/>
      <c r="Y6627" s="7"/>
      <c r="AA6627"/>
      <c r="AB6627" s="7"/>
      <c r="AF6627" s="5"/>
      <c r="AG6627" s="5"/>
      <c r="AI6627" s="5"/>
      <c r="AJ6627" s="15"/>
      <c r="AK6627" s="5"/>
      <c r="AL6627" s="5"/>
      <c r="AM6627" s="5"/>
      <c r="AN6627" s="5"/>
      <c r="AO6627" s="15"/>
    </row>
    <row r="6628" spans="1:41" x14ac:dyDescent="0.3">
      <c r="A6628" s="4"/>
      <c r="C6628" s="10"/>
      <c r="D6628" s="1"/>
      <c r="E6628" s="2"/>
      <c r="X6628"/>
      <c r="Y6628" s="7"/>
      <c r="AA6628"/>
      <c r="AB6628" s="7"/>
      <c r="AF6628" s="5"/>
      <c r="AG6628" s="5"/>
      <c r="AI6628" s="5"/>
      <c r="AJ6628" s="15"/>
      <c r="AK6628" s="5"/>
      <c r="AL6628" s="5"/>
      <c r="AM6628" s="5"/>
      <c r="AN6628" s="5"/>
      <c r="AO6628" s="15"/>
    </row>
    <row r="6629" spans="1:41" x14ac:dyDescent="0.3">
      <c r="A6629" s="4"/>
      <c r="C6629" s="10"/>
      <c r="D6629" s="1"/>
      <c r="E6629" s="2"/>
      <c r="X6629"/>
      <c r="Y6629" s="7"/>
      <c r="AA6629"/>
      <c r="AB6629" s="7"/>
      <c r="AF6629" s="5"/>
      <c r="AG6629" s="5"/>
      <c r="AI6629" s="5"/>
      <c r="AJ6629" s="15"/>
      <c r="AK6629" s="5"/>
      <c r="AL6629" s="5"/>
      <c r="AM6629" s="5"/>
      <c r="AN6629" s="5"/>
      <c r="AO6629" s="15"/>
    </row>
    <row r="6630" spans="1:41" x14ac:dyDescent="0.3">
      <c r="A6630" s="4"/>
      <c r="C6630" s="10"/>
      <c r="D6630" s="1"/>
      <c r="E6630" s="2"/>
      <c r="X6630"/>
      <c r="Y6630" s="7"/>
      <c r="AA6630"/>
      <c r="AB6630" s="7"/>
      <c r="AF6630" s="5"/>
      <c r="AG6630" s="5"/>
      <c r="AI6630" s="5"/>
      <c r="AJ6630" s="15"/>
      <c r="AK6630" s="5"/>
      <c r="AL6630" s="5"/>
      <c r="AM6630" s="5"/>
      <c r="AN6630" s="5"/>
      <c r="AO6630" s="15"/>
    </row>
    <row r="6631" spans="1:41" x14ac:dyDescent="0.3">
      <c r="A6631" s="4"/>
      <c r="C6631" s="10"/>
      <c r="D6631" s="1"/>
      <c r="E6631" s="2"/>
      <c r="X6631"/>
      <c r="Y6631" s="7"/>
      <c r="AA6631"/>
      <c r="AB6631" s="7"/>
      <c r="AF6631" s="5"/>
      <c r="AG6631" s="5"/>
      <c r="AI6631" s="5"/>
      <c r="AJ6631" s="15"/>
      <c r="AK6631" s="5"/>
      <c r="AL6631" s="5"/>
      <c r="AM6631" s="5"/>
      <c r="AN6631" s="5"/>
      <c r="AO6631" s="15"/>
    </row>
    <row r="6632" spans="1:41" x14ac:dyDescent="0.3">
      <c r="A6632" s="4"/>
      <c r="C6632" s="10"/>
      <c r="D6632" s="1"/>
      <c r="E6632" s="2"/>
      <c r="X6632"/>
      <c r="Y6632" s="7"/>
      <c r="AA6632"/>
      <c r="AB6632" s="7"/>
      <c r="AF6632" s="5"/>
      <c r="AG6632" s="5"/>
      <c r="AI6632" s="5"/>
      <c r="AJ6632" s="15"/>
      <c r="AK6632" s="5"/>
      <c r="AL6632" s="5"/>
      <c r="AM6632" s="5"/>
      <c r="AN6632" s="5"/>
      <c r="AO6632" s="15"/>
    </row>
    <row r="6633" spans="1:41" x14ac:dyDescent="0.3">
      <c r="A6633" s="4"/>
      <c r="C6633" s="10"/>
      <c r="D6633" s="1"/>
      <c r="E6633" s="2"/>
      <c r="X6633"/>
      <c r="Y6633" s="7"/>
      <c r="AA6633"/>
      <c r="AB6633" s="7"/>
      <c r="AF6633" s="5"/>
      <c r="AG6633" s="5"/>
      <c r="AI6633" s="5"/>
      <c r="AJ6633" s="15"/>
      <c r="AK6633" s="5"/>
      <c r="AL6633" s="5"/>
      <c r="AM6633" s="5"/>
      <c r="AN6633" s="5"/>
      <c r="AO6633" s="15"/>
    </row>
    <row r="6634" spans="1:41" x14ac:dyDescent="0.3">
      <c r="A6634" s="4"/>
      <c r="C6634" s="10"/>
      <c r="D6634" s="1"/>
      <c r="E6634" s="2"/>
      <c r="X6634"/>
      <c r="Y6634" s="7"/>
      <c r="AA6634"/>
      <c r="AB6634" s="7"/>
      <c r="AF6634" s="5"/>
      <c r="AG6634" s="5"/>
      <c r="AI6634" s="5"/>
      <c r="AJ6634" s="15"/>
      <c r="AK6634" s="5"/>
      <c r="AL6634" s="5"/>
      <c r="AM6634" s="5"/>
      <c r="AN6634" s="5"/>
      <c r="AO6634" s="15"/>
    </row>
    <row r="6635" spans="1:41" x14ac:dyDescent="0.3">
      <c r="A6635" s="4"/>
      <c r="C6635" s="10"/>
      <c r="D6635" s="1"/>
      <c r="E6635" s="2"/>
      <c r="X6635"/>
      <c r="Y6635" s="7"/>
      <c r="AA6635"/>
      <c r="AB6635" s="7"/>
      <c r="AF6635" s="5"/>
      <c r="AG6635" s="5"/>
      <c r="AI6635" s="5"/>
      <c r="AJ6635" s="15"/>
      <c r="AK6635" s="5"/>
      <c r="AL6635" s="5"/>
      <c r="AM6635" s="5"/>
      <c r="AN6635" s="5"/>
      <c r="AO6635" s="15"/>
    </row>
    <row r="6636" spans="1:41" x14ac:dyDescent="0.3">
      <c r="A6636" s="4"/>
      <c r="C6636" s="10"/>
      <c r="D6636" s="1"/>
      <c r="E6636" s="2"/>
      <c r="X6636"/>
      <c r="Y6636" s="7"/>
      <c r="AA6636"/>
      <c r="AB6636" s="7"/>
      <c r="AF6636" s="5"/>
      <c r="AG6636" s="5"/>
      <c r="AI6636" s="5"/>
      <c r="AJ6636" s="15"/>
      <c r="AK6636" s="5"/>
      <c r="AL6636" s="5"/>
      <c r="AM6636" s="5"/>
      <c r="AN6636" s="5"/>
      <c r="AO6636" s="15"/>
    </row>
    <row r="6637" spans="1:41" x14ac:dyDescent="0.3">
      <c r="A6637" s="4"/>
      <c r="C6637" s="10"/>
      <c r="D6637" s="1"/>
      <c r="E6637" s="2"/>
      <c r="X6637"/>
      <c r="Y6637" s="7"/>
      <c r="AA6637"/>
      <c r="AB6637" s="7"/>
      <c r="AF6637" s="5"/>
      <c r="AG6637" s="5"/>
      <c r="AI6637" s="5"/>
      <c r="AJ6637" s="15"/>
      <c r="AK6637" s="5"/>
      <c r="AL6637" s="5"/>
      <c r="AM6637" s="5"/>
      <c r="AN6637" s="5"/>
      <c r="AO6637" s="15"/>
    </row>
    <row r="6638" spans="1:41" x14ac:dyDescent="0.3">
      <c r="A6638" s="4"/>
      <c r="C6638" s="10"/>
      <c r="D6638" s="1"/>
      <c r="E6638" s="2"/>
      <c r="X6638"/>
      <c r="Y6638" s="7"/>
      <c r="AA6638"/>
      <c r="AB6638" s="7"/>
      <c r="AF6638" s="5"/>
      <c r="AG6638" s="5"/>
      <c r="AI6638" s="5"/>
      <c r="AJ6638" s="15"/>
      <c r="AK6638" s="5"/>
      <c r="AL6638" s="5"/>
      <c r="AM6638" s="5"/>
      <c r="AN6638" s="5"/>
      <c r="AO6638" s="15"/>
    </row>
    <row r="6639" spans="1:41" x14ac:dyDescent="0.3">
      <c r="A6639" s="4"/>
      <c r="C6639" s="10"/>
      <c r="D6639" s="1"/>
      <c r="E6639" s="2"/>
      <c r="X6639"/>
      <c r="Y6639" s="7"/>
      <c r="AA6639"/>
      <c r="AB6639" s="7"/>
      <c r="AF6639" s="5"/>
      <c r="AG6639" s="5"/>
      <c r="AI6639" s="5"/>
      <c r="AJ6639" s="15"/>
      <c r="AK6639" s="5"/>
      <c r="AL6639" s="5"/>
      <c r="AM6639" s="5"/>
      <c r="AN6639" s="5"/>
      <c r="AO6639" s="15"/>
    </row>
    <row r="6640" spans="1:41" x14ac:dyDescent="0.3">
      <c r="A6640" s="4"/>
      <c r="C6640" s="10"/>
      <c r="D6640" s="1"/>
      <c r="E6640" s="2"/>
      <c r="X6640"/>
      <c r="Y6640" s="7"/>
      <c r="AA6640"/>
      <c r="AB6640" s="7"/>
      <c r="AF6640" s="5"/>
      <c r="AG6640" s="5"/>
      <c r="AI6640" s="5"/>
      <c r="AJ6640" s="15"/>
      <c r="AK6640" s="5"/>
      <c r="AL6640" s="5"/>
      <c r="AM6640" s="5"/>
      <c r="AN6640" s="5"/>
      <c r="AO6640" s="15"/>
    </row>
    <row r="6641" spans="1:41" x14ac:dyDescent="0.3">
      <c r="A6641" s="4"/>
      <c r="C6641" s="10"/>
      <c r="D6641" s="1"/>
      <c r="E6641" s="2"/>
      <c r="X6641"/>
      <c r="Y6641" s="7"/>
      <c r="AA6641"/>
      <c r="AB6641" s="7"/>
      <c r="AF6641" s="5"/>
      <c r="AG6641" s="5"/>
      <c r="AI6641" s="5"/>
      <c r="AJ6641" s="15"/>
      <c r="AK6641" s="5"/>
      <c r="AL6641" s="5"/>
      <c r="AM6641" s="5"/>
      <c r="AN6641" s="5"/>
      <c r="AO6641" s="15"/>
    </row>
    <row r="6642" spans="1:41" x14ac:dyDescent="0.3">
      <c r="A6642" s="4"/>
      <c r="C6642" s="10"/>
      <c r="D6642" s="1"/>
      <c r="E6642" s="2"/>
      <c r="X6642"/>
      <c r="Y6642" s="7"/>
      <c r="AA6642"/>
      <c r="AB6642" s="7"/>
      <c r="AF6642" s="5"/>
      <c r="AG6642" s="5"/>
      <c r="AI6642" s="5"/>
      <c r="AJ6642" s="15"/>
      <c r="AK6642" s="5"/>
      <c r="AL6642" s="5"/>
      <c r="AM6642" s="5"/>
      <c r="AN6642" s="5"/>
      <c r="AO6642" s="15"/>
    </row>
    <row r="6643" spans="1:41" x14ac:dyDescent="0.3">
      <c r="A6643" s="4"/>
      <c r="C6643" s="10"/>
      <c r="D6643" s="1"/>
      <c r="E6643" s="2"/>
      <c r="X6643"/>
      <c r="Y6643" s="7"/>
      <c r="AA6643"/>
      <c r="AB6643" s="7"/>
      <c r="AF6643" s="5"/>
      <c r="AG6643" s="5"/>
      <c r="AI6643" s="5"/>
      <c r="AJ6643" s="15"/>
      <c r="AK6643" s="5"/>
      <c r="AL6643" s="5"/>
      <c r="AM6643" s="5"/>
      <c r="AN6643" s="5"/>
      <c r="AO6643" s="15"/>
    </row>
    <row r="6644" spans="1:41" x14ac:dyDescent="0.3">
      <c r="A6644" s="4"/>
      <c r="C6644" s="10"/>
      <c r="D6644" s="1"/>
      <c r="E6644" s="2"/>
      <c r="X6644"/>
      <c r="Y6644" s="7"/>
      <c r="AA6644"/>
      <c r="AB6644" s="7"/>
      <c r="AF6644" s="5"/>
      <c r="AG6644" s="5"/>
      <c r="AI6644" s="5"/>
      <c r="AJ6644" s="15"/>
      <c r="AK6644" s="5"/>
      <c r="AL6644" s="5"/>
      <c r="AM6644" s="5"/>
      <c r="AN6644" s="5"/>
      <c r="AO6644" s="15"/>
    </row>
    <row r="6645" spans="1:41" x14ac:dyDescent="0.3">
      <c r="A6645" s="4"/>
      <c r="C6645" s="10"/>
      <c r="D6645" s="1"/>
      <c r="E6645" s="2"/>
      <c r="X6645"/>
      <c r="Y6645" s="7"/>
      <c r="AA6645"/>
      <c r="AB6645" s="7"/>
      <c r="AF6645" s="5"/>
      <c r="AG6645" s="5"/>
      <c r="AI6645" s="5"/>
      <c r="AJ6645" s="15"/>
      <c r="AK6645" s="5"/>
      <c r="AL6645" s="5"/>
      <c r="AM6645" s="5"/>
      <c r="AN6645" s="5"/>
      <c r="AO6645" s="15"/>
    </row>
    <row r="6646" spans="1:41" x14ac:dyDescent="0.3">
      <c r="A6646" s="4"/>
      <c r="C6646" s="10"/>
      <c r="D6646" s="1"/>
      <c r="E6646" s="2"/>
      <c r="X6646"/>
      <c r="Y6646" s="7"/>
      <c r="AA6646"/>
      <c r="AB6646" s="7"/>
      <c r="AF6646" s="5"/>
      <c r="AG6646" s="5"/>
      <c r="AI6646" s="5"/>
      <c r="AJ6646" s="15"/>
      <c r="AK6646" s="5"/>
      <c r="AL6646" s="5"/>
      <c r="AM6646" s="5"/>
      <c r="AN6646" s="5"/>
      <c r="AO6646" s="15"/>
    </row>
    <row r="6647" spans="1:41" x14ac:dyDescent="0.3">
      <c r="A6647" s="4"/>
      <c r="C6647" s="10"/>
      <c r="D6647" s="1"/>
      <c r="E6647" s="2"/>
      <c r="X6647"/>
      <c r="Y6647" s="7"/>
      <c r="AA6647"/>
      <c r="AB6647" s="7"/>
      <c r="AF6647" s="5"/>
      <c r="AG6647" s="5"/>
      <c r="AI6647" s="5"/>
      <c r="AJ6647" s="15"/>
      <c r="AK6647" s="5"/>
      <c r="AL6647" s="5"/>
      <c r="AM6647" s="5"/>
      <c r="AN6647" s="5"/>
      <c r="AO6647" s="15"/>
    </row>
    <row r="6648" spans="1:41" x14ac:dyDescent="0.3">
      <c r="A6648" s="4"/>
      <c r="C6648" s="10"/>
      <c r="D6648" s="1"/>
      <c r="E6648" s="2"/>
      <c r="X6648"/>
      <c r="Y6648" s="7"/>
      <c r="AA6648"/>
      <c r="AB6648" s="7"/>
      <c r="AF6648" s="5"/>
      <c r="AG6648" s="5"/>
      <c r="AI6648" s="5"/>
      <c r="AJ6648" s="15"/>
      <c r="AK6648" s="5"/>
      <c r="AL6648" s="5"/>
      <c r="AM6648" s="5"/>
      <c r="AN6648" s="5"/>
      <c r="AO6648" s="15"/>
    </row>
    <row r="6649" spans="1:41" x14ac:dyDescent="0.3">
      <c r="A6649" s="4"/>
      <c r="C6649" s="10"/>
      <c r="D6649" s="1"/>
      <c r="E6649" s="2"/>
      <c r="X6649"/>
      <c r="Y6649" s="7"/>
      <c r="AA6649"/>
      <c r="AB6649" s="7"/>
      <c r="AF6649" s="5"/>
      <c r="AG6649" s="5"/>
      <c r="AI6649" s="5"/>
      <c r="AJ6649" s="15"/>
      <c r="AK6649" s="5"/>
      <c r="AL6649" s="5"/>
      <c r="AM6649" s="5"/>
      <c r="AN6649" s="5"/>
      <c r="AO6649" s="15"/>
    </row>
    <row r="6650" spans="1:41" x14ac:dyDescent="0.3">
      <c r="A6650" s="4"/>
      <c r="C6650" s="10"/>
      <c r="D6650" s="1"/>
      <c r="E6650" s="2"/>
      <c r="X6650"/>
      <c r="Y6650" s="7"/>
      <c r="AA6650"/>
      <c r="AB6650" s="7"/>
      <c r="AF6650" s="5"/>
      <c r="AG6650" s="5"/>
      <c r="AI6650" s="5"/>
      <c r="AJ6650" s="15"/>
      <c r="AK6650" s="5"/>
      <c r="AL6650" s="5"/>
      <c r="AM6650" s="5"/>
      <c r="AN6650" s="5"/>
      <c r="AO6650" s="15"/>
    </row>
    <row r="6651" spans="1:41" x14ac:dyDescent="0.3">
      <c r="A6651" s="4"/>
      <c r="C6651" s="10"/>
      <c r="D6651" s="1"/>
      <c r="E6651" s="2"/>
      <c r="X6651"/>
      <c r="Y6651" s="7"/>
      <c r="AA6651"/>
      <c r="AB6651" s="7"/>
      <c r="AF6651" s="5"/>
      <c r="AG6651" s="5"/>
      <c r="AI6651" s="5"/>
      <c r="AJ6651" s="15"/>
      <c r="AK6651" s="5"/>
      <c r="AL6651" s="5"/>
      <c r="AM6651" s="5"/>
      <c r="AN6651" s="5"/>
      <c r="AO6651" s="15"/>
    </row>
    <row r="6652" spans="1:41" x14ac:dyDescent="0.3">
      <c r="A6652" s="4"/>
      <c r="C6652" s="10"/>
      <c r="D6652" s="1"/>
      <c r="E6652" s="2"/>
      <c r="X6652"/>
      <c r="Y6652" s="7"/>
      <c r="AA6652"/>
      <c r="AB6652" s="7"/>
      <c r="AF6652" s="5"/>
      <c r="AG6652" s="5"/>
      <c r="AI6652" s="5"/>
      <c r="AJ6652" s="15"/>
      <c r="AK6652" s="5"/>
      <c r="AL6652" s="5"/>
      <c r="AM6652" s="5"/>
      <c r="AN6652" s="5"/>
      <c r="AO6652" s="15"/>
    </row>
    <row r="6653" spans="1:41" x14ac:dyDescent="0.3">
      <c r="A6653" s="4"/>
      <c r="C6653" s="10"/>
      <c r="D6653" s="1"/>
      <c r="E6653" s="2"/>
      <c r="X6653"/>
      <c r="Y6653" s="7"/>
      <c r="AA6653"/>
      <c r="AB6653" s="7"/>
      <c r="AF6653" s="5"/>
      <c r="AG6653" s="5"/>
      <c r="AI6653" s="5"/>
      <c r="AJ6653" s="15"/>
      <c r="AK6653" s="5"/>
      <c r="AL6653" s="5"/>
      <c r="AM6653" s="5"/>
      <c r="AN6653" s="5"/>
      <c r="AO6653" s="15"/>
    </row>
    <row r="6654" spans="1:41" x14ac:dyDescent="0.3">
      <c r="A6654" s="4"/>
      <c r="C6654" s="10"/>
      <c r="D6654" s="1"/>
      <c r="E6654" s="2"/>
      <c r="X6654"/>
      <c r="Y6654" s="7"/>
      <c r="AA6654"/>
      <c r="AB6654" s="7"/>
      <c r="AF6654" s="5"/>
      <c r="AG6654" s="5"/>
      <c r="AI6654" s="5"/>
      <c r="AJ6654" s="15"/>
      <c r="AK6654" s="5"/>
      <c r="AL6654" s="5"/>
      <c r="AM6654" s="5"/>
      <c r="AN6654" s="5"/>
      <c r="AO6654" s="15"/>
    </row>
    <row r="6655" spans="1:41" x14ac:dyDescent="0.3">
      <c r="A6655" s="4"/>
      <c r="C6655" s="10"/>
      <c r="D6655" s="1"/>
      <c r="E6655" s="2"/>
      <c r="X6655"/>
      <c r="Y6655" s="7"/>
      <c r="AA6655"/>
      <c r="AB6655" s="7"/>
      <c r="AF6655" s="5"/>
      <c r="AG6655" s="5"/>
      <c r="AI6655" s="5"/>
      <c r="AJ6655" s="15"/>
      <c r="AK6655" s="5"/>
      <c r="AL6655" s="5"/>
      <c r="AM6655" s="5"/>
      <c r="AN6655" s="5"/>
      <c r="AO6655" s="15"/>
    </row>
    <row r="6656" spans="1:41" x14ac:dyDescent="0.3">
      <c r="A6656" s="4"/>
      <c r="C6656" s="10"/>
      <c r="D6656" s="1"/>
      <c r="E6656" s="2"/>
      <c r="X6656"/>
      <c r="Y6656" s="7"/>
      <c r="AA6656"/>
      <c r="AB6656" s="7"/>
      <c r="AF6656" s="5"/>
      <c r="AG6656" s="5"/>
      <c r="AI6656" s="5"/>
      <c r="AJ6656" s="15"/>
      <c r="AK6656" s="5"/>
      <c r="AL6656" s="5"/>
      <c r="AM6656" s="5"/>
      <c r="AN6656" s="5"/>
      <c r="AO6656" s="15"/>
    </row>
    <row r="6657" spans="1:41" x14ac:dyDescent="0.3">
      <c r="A6657" s="4"/>
      <c r="C6657" s="10"/>
      <c r="D6657" s="1"/>
      <c r="E6657" s="2"/>
      <c r="X6657"/>
      <c r="Y6657" s="7"/>
      <c r="AA6657"/>
      <c r="AB6657" s="7"/>
      <c r="AF6657" s="5"/>
      <c r="AG6657" s="5"/>
      <c r="AI6657" s="5"/>
      <c r="AJ6657" s="15"/>
      <c r="AK6657" s="5"/>
      <c r="AL6657" s="5"/>
      <c r="AM6657" s="5"/>
      <c r="AN6657" s="5"/>
      <c r="AO6657" s="15"/>
    </row>
    <row r="6658" spans="1:41" x14ac:dyDescent="0.3">
      <c r="A6658" s="4"/>
      <c r="C6658" s="10"/>
      <c r="D6658" s="1"/>
      <c r="E6658" s="2"/>
      <c r="X6658"/>
      <c r="Y6658" s="7"/>
      <c r="AA6658"/>
      <c r="AB6658" s="7"/>
      <c r="AF6658" s="5"/>
      <c r="AG6658" s="5"/>
      <c r="AI6658" s="5"/>
      <c r="AJ6658" s="15"/>
      <c r="AK6658" s="5"/>
      <c r="AL6658" s="5"/>
      <c r="AM6658" s="5"/>
      <c r="AN6658" s="5"/>
      <c r="AO6658" s="15"/>
    </row>
    <row r="6659" spans="1:41" x14ac:dyDescent="0.3">
      <c r="A6659" s="4"/>
      <c r="C6659" s="10"/>
      <c r="D6659" s="1"/>
      <c r="E6659" s="2"/>
      <c r="X6659"/>
      <c r="Y6659" s="7"/>
      <c r="AA6659"/>
      <c r="AB6659" s="7"/>
      <c r="AF6659" s="5"/>
      <c r="AG6659" s="5"/>
      <c r="AI6659" s="5"/>
      <c r="AJ6659" s="15"/>
      <c r="AK6659" s="5"/>
      <c r="AL6659" s="5"/>
      <c r="AM6659" s="5"/>
      <c r="AN6659" s="5"/>
      <c r="AO6659" s="15"/>
    </row>
    <row r="6660" spans="1:41" x14ac:dyDescent="0.3">
      <c r="A6660" s="4"/>
      <c r="C6660" s="10"/>
      <c r="D6660" s="1"/>
      <c r="E6660" s="2"/>
      <c r="X6660"/>
      <c r="Y6660" s="7"/>
      <c r="AA6660"/>
      <c r="AB6660" s="7"/>
      <c r="AF6660" s="5"/>
      <c r="AG6660" s="5"/>
      <c r="AI6660" s="5"/>
      <c r="AJ6660" s="15"/>
      <c r="AK6660" s="5"/>
      <c r="AL6660" s="5"/>
      <c r="AM6660" s="5"/>
      <c r="AN6660" s="5"/>
      <c r="AO6660" s="15"/>
    </row>
    <row r="6661" spans="1:41" x14ac:dyDescent="0.3">
      <c r="A6661" s="4"/>
      <c r="C6661" s="10"/>
      <c r="D6661" s="1"/>
      <c r="E6661" s="2"/>
      <c r="X6661"/>
      <c r="Y6661" s="7"/>
      <c r="AA6661"/>
      <c r="AB6661" s="7"/>
      <c r="AF6661" s="5"/>
      <c r="AG6661" s="5"/>
      <c r="AI6661" s="5"/>
      <c r="AJ6661" s="15"/>
      <c r="AK6661" s="5"/>
      <c r="AL6661" s="5"/>
      <c r="AM6661" s="5"/>
      <c r="AN6661" s="5"/>
      <c r="AO6661" s="15"/>
    </row>
    <row r="6662" spans="1:41" x14ac:dyDescent="0.3">
      <c r="A6662" s="4"/>
      <c r="C6662" s="10"/>
      <c r="D6662" s="1"/>
      <c r="E6662" s="2"/>
      <c r="X6662"/>
      <c r="Y6662" s="7"/>
      <c r="AA6662"/>
      <c r="AB6662" s="7"/>
      <c r="AF6662" s="5"/>
      <c r="AG6662" s="5"/>
      <c r="AI6662" s="5"/>
      <c r="AJ6662" s="15"/>
      <c r="AK6662" s="5"/>
      <c r="AL6662" s="5"/>
      <c r="AM6662" s="5"/>
      <c r="AN6662" s="5"/>
      <c r="AO6662" s="15"/>
    </row>
    <row r="6663" spans="1:41" x14ac:dyDescent="0.3">
      <c r="A6663" s="4"/>
      <c r="C6663" s="10"/>
      <c r="D6663" s="1"/>
      <c r="E6663" s="2"/>
      <c r="X6663"/>
      <c r="Y6663" s="7"/>
      <c r="AA6663"/>
      <c r="AB6663" s="7"/>
      <c r="AF6663" s="5"/>
      <c r="AG6663" s="5"/>
      <c r="AI6663" s="5"/>
      <c r="AJ6663" s="15"/>
      <c r="AK6663" s="5"/>
      <c r="AL6663" s="5"/>
      <c r="AM6663" s="5"/>
      <c r="AN6663" s="5"/>
      <c r="AO6663" s="15"/>
    </row>
    <row r="6664" spans="1:41" x14ac:dyDescent="0.3">
      <c r="A6664" s="4"/>
      <c r="C6664" s="10"/>
      <c r="D6664" s="1"/>
      <c r="E6664" s="2"/>
      <c r="X6664"/>
      <c r="Y6664" s="7"/>
      <c r="AA6664"/>
      <c r="AB6664" s="7"/>
      <c r="AF6664" s="5"/>
      <c r="AG6664" s="5"/>
      <c r="AI6664" s="5"/>
      <c r="AJ6664" s="15"/>
      <c r="AK6664" s="5"/>
      <c r="AL6664" s="5"/>
      <c r="AM6664" s="5"/>
      <c r="AN6664" s="5"/>
      <c r="AO6664" s="15"/>
    </row>
    <row r="6665" spans="1:41" x14ac:dyDescent="0.3">
      <c r="A6665" s="4"/>
      <c r="C6665" s="10"/>
      <c r="D6665" s="1"/>
      <c r="E6665" s="2"/>
      <c r="X6665"/>
      <c r="Y6665" s="7"/>
      <c r="AA6665"/>
      <c r="AB6665" s="7"/>
      <c r="AF6665" s="5"/>
      <c r="AG6665" s="5"/>
      <c r="AI6665" s="5"/>
      <c r="AJ6665" s="15"/>
      <c r="AK6665" s="5"/>
      <c r="AL6665" s="5"/>
      <c r="AM6665" s="5"/>
      <c r="AN6665" s="5"/>
      <c r="AO6665" s="15"/>
    </row>
    <row r="6666" spans="1:41" x14ac:dyDescent="0.3">
      <c r="A6666" s="4"/>
      <c r="C6666" s="10"/>
      <c r="D6666" s="1"/>
      <c r="E6666" s="2"/>
      <c r="X6666"/>
      <c r="Y6666" s="7"/>
      <c r="AA6666"/>
      <c r="AB6666" s="7"/>
      <c r="AF6666" s="5"/>
      <c r="AG6666" s="5"/>
      <c r="AI6666" s="5"/>
      <c r="AJ6666" s="15"/>
      <c r="AK6666" s="5"/>
      <c r="AL6666" s="5"/>
      <c r="AM6666" s="5"/>
      <c r="AN6666" s="5"/>
      <c r="AO6666" s="15"/>
    </row>
    <row r="6667" spans="1:41" x14ac:dyDescent="0.3">
      <c r="A6667" s="4"/>
      <c r="C6667" s="10"/>
      <c r="D6667" s="1"/>
      <c r="E6667" s="2"/>
      <c r="X6667"/>
      <c r="Y6667" s="7"/>
      <c r="AA6667"/>
      <c r="AB6667" s="7"/>
      <c r="AF6667" s="5"/>
      <c r="AG6667" s="5"/>
      <c r="AI6667" s="5"/>
      <c r="AJ6667" s="15"/>
      <c r="AK6667" s="5"/>
      <c r="AL6667" s="5"/>
      <c r="AM6667" s="5"/>
      <c r="AN6667" s="5"/>
      <c r="AO6667" s="15"/>
    </row>
    <row r="6668" spans="1:41" x14ac:dyDescent="0.3">
      <c r="A6668" s="4"/>
      <c r="C6668" s="10"/>
      <c r="D6668" s="1"/>
      <c r="E6668" s="2"/>
      <c r="X6668"/>
      <c r="Y6668" s="7"/>
      <c r="AA6668"/>
      <c r="AB6668" s="7"/>
      <c r="AF6668" s="5"/>
      <c r="AG6668" s="5"/>
      <c r="AI6668" s="5"/>
      <c r="AJ6668" s="15"/>
      <c r="AK6668" s="5"/>
      <c r="AL6668" s="5"/>
      <c r="AM6668" s="5"/>
      <c r="AN6668" s="5"/>
      <c r="AO6668" s="15"/>
    </row>
    <row r="6669" spans="1:41" x14ac:dyDescent="0.3">
      <c r="A6669" s="4"/>
      <c r="C6669" s="10"/>
      <c r="D6669" s="1"/>
      <c r="E6669" s="2"/>
      <c r="X6669"/>
      <c r="Y6669" s="7"/>
      <c r="AA6669"/>
      <c r="AB6669" s="7"/>
      <c r="AF6669" s="5"/>
      <c r="AG6669" s="5"/>
      <c r="AI6669" s="5"/>
      <c r="AJ6669" s="15"/>
      <c r="AK6669" s="5"/>
      <c r="AL6669" s="5"/>
      <c r="AM6669" s="5"/>
      <c r="AN6669" s="5"/>
      <c r="AO6669" s="15"/>
    </row>
    <row r="6670" spans="1:41" x14ac:dyDescent="0.3">
      <c r="A6670" s="4"/>
      <c r="C6670" s="10"/>
      <c r="D6670" s="1"/>
      <c r="E6670" s="2"/>
      <c r="X6670"/>
      <c r="Y6670" s="7"/>
      <c r="AA6670"/>
      <c r="AB6670" s="7"/>
      <c r="AF6670" s="5"/>
      <c r="AG6670" s="5"/>
      <c r="AI6670" s="5"/>
      <c r="AJ6670" s="15"/>
      <c r="AK6670" s="5"/>
      <c r="AL6670" s="5"/>
      <c r="AM6670" s="5"/>
      <c r="AN6670" s="5"/>
      <c r="AO6670" s="15"/>
    </row>
    <row r="6671" spans="1:41" x14ac:dyDescent="0.3">
      <c r="A6671" s="4"/>
      <c r="C6671" s="10"/>
      <c r="D6671" s="1"/>
      <c r="E6671" s="2"/>
      <c r="X6671"/>
      <c r="Y6671" s="7"/>
      <c r="AA6671"/>
      <c r="AB6671" s="7"/>
      <c r="AF6671" s="5"/>
      <c r="AG6671" s="5"/>
      <c r="AI6671" s="5"/>
      <c r="AJ6671" s="15"/>
      <c r="AK6671" s="5"/>
      <c r="AL6671" s="5"/>
      <c r="AM6671" s="5"/>
      <c r="AN6671" s="5"/>
      <c r="AO6671" s="15"/>
    </row>
    <row r="6672" spans="1:41" x14ac:dyDescent="0.3">
      <c r="A6672" s="4"/>
      <c r="C6672" s="10"/>
      <c r="D6672" s="1"/>
      <c r="E6672" s="2"/>
      <c r="X6672"/>
      <c r="Y6672" s="7"/>
      <c r="AA6672"/>
      <c r="AB6672" s="7"/>
      <c r="AF6672" s="5"/>
      <c r="AG6672" s="5"/>
      <c r="AI6672" s="5"/>
      <c r="AJ6672" s="15"/>
      <c r="AK6672" s="5"/>
      <c r="AL6672" s="5"/>
      <c r="AM6672" s="5"/>
      <c r="AN6672" s="5"/>
      <c r="AO6672" s="15"/>
    </row>
    <row r="6673" spans="1:41" x14ac:dyDescent="0.3">
      <c r="A6673" s="4"/>
      <c r="C6673" s="10"/>
      <c r="D6673" s="1"/>
      <c r="E6673" s="2"/>
      <c r="X6673"/>
      <c r="Y6673" s="7"/>
      <c r="AA6673"/>
      <c r="AB6673" s="7"/>
      <c r="AF6673" s="5"/>
      <c r="AG6673" s="5"/>
      <c r="AI6673" s="5"/>
      <c r="AJ6673" s="15"/>
      <c r="AK6673" s="5"/>
      <c r="AL6673" s="5"/>
      <c r="AM6673" s="5"/>
      <c r="AN6673" s="5"/>
      <c r="AO6673" s="15"/>
    </row>
    <row r="6674" spans="1:41" x14ac:dyDescent="0.3">
      <c r="A6674" s="4"/>
      <c r="C6674" s="10"/>
      <c r="D6674" s="1"/>
      <c r="E6674" s="2"/>
      <c r="X6674"/>
      <c r="Y6674" s="7"/>
      <c r="AA6674"/>
      <c r="AB6674" s="7"/>
      <c r="AF6674" s="5"/>
      <c r="AG6674" s="5"/>
      <c r="AI6674" s="5"/>
      <c r="AJ6674" s="15"/>
      <c r="AK6674" s="5"/>
      <c r="AL6674" s="5"/>
      <c r="AM6674" s="5"/>
      <c r="AN6674" s="5"/>
      <c r="AO6674" s="15"/>
    </row>
    <row r="6675" spans="1:41" x14ac:dyDescent="0.3">
      <c r="A6675" s="4"/>
      <c r="C6675" s="10"/>
      <c r="D6675" s="1"/>
      <c r="E6675" s="2"/>
      <c r="X6675"/>
      <c r="Y6675" s="7"/>
      <c r="AA6675"/>
      <c r="AB6675" s="7"/>
      <c r="AF6675" s="5"/>
      <c r="AG6675" s="5"/>
      <c r="AI6675" s="5"/>
      <c r="AJ6675" s="15"/>
      <c r="AK6675" s="5"/>
      <c r="AL6675" s="5"/>
      <c r="AM6675" s="5"/>
      <c r="AN6675" s="5"/>
      <c r="AO6675" s="15"/>
    </row>
    <row r="6676" spans="1:41" x14ac:dyDescent="0.3">
      <c r="A6676" s="4"/>
      <c r="C6676" s="10"/>
      <c r="D6676" s="1"/>
      <c r="E6676" s="2"/>
      <c r="X6676"/>
      <c r="Y6676" s="7"/>
      <c r="AA6676"/>
      <c r="AB6676" s="7"/>
      <c r="AF6676" s="5"/>
      <c r="AG6676" s="5"/>
      <c r="AI6676" s="5"/>
      <c r="AJ6676" s="15"/>
      <c r="AK6676" s="5"/>
      <c r="AL6676" s="5"/>
      <c r="AM6676" s="5"/>
      <c r="AN6676" s="5"/>
      <c r="AO6676" s="15"/>
    </row>
    <row r="6677" spans="1:41" x14ac:dyDescent="0.3">
      <c r="A6677" s="4"/>
      <c r="C6677" s="10"/>
      <c r="D6677" s="1"/>
      <c r="E6677" s="2"/>
      <c r="X6677"/>
      <c r="Y6677" s="7"/>
      <c r="AA6677"/>
      <c r="AB6677" s="7"/>
      <c r="AF6677" s="5"/>
      <c r="AG6677" s="5"/>
      <c r="AI6677" s="5"/>
      <c r="AJ6677" s="15"/>
      <c r="AK6677" s="5"/>
      <c r="AL6677" s="5"/>
      <c r="AM6677" s="5"/>
      <c r="AN6677" s="5"/>
      <c r="AO6677" s="15"/>
    </row>
    <row r="6678" spans="1:41" x14ac:dyDescent="0.3">
      <c r="A6678" s="4"/>
      <c r="C6678" s="10"/>
      <c r="D6678" s="1"/>
      <c r="E6678" s="2"/>
      <c r="X6678"/>
      <c r="Y6678" s="7"/>
      <c r="AA6678"/>
      <c r="AB6678" s="7"/>
      <c r="AF6678" s="5"/>
      <c r="AG6678" s="5"/>
      <c r="AI6678" s="5"/>
      <c r="AJ6678" s="15"/>
      <c r="AK6678" s="5"/>
      <c r="AL6678" s="5"/>
      <c r="AM6678" s="5"/>
      <c r="AN6678" s="5"/>
      <c r="AO6678" s="15"/>
    </row>
    <row r="6679" spans="1:41" x14ac:dyDescent="0.3">
      <c r="A6679" s="4"/>
      <c r="C6679" s="10"/>
      <c r="D6679" s="1"/>
      <c r="E6679" s="2"/>
      <c r="X6679"/>
      <c r="Y6679" s="7"/>
      <c r="AA6679"/>
      <c r="AB6679" s="7"/>
      <c r="AF6679" s="5"/>
      <c r="AG6679" s="5"/>
      <c r="AI6679" s="5"/>
      <c r="AJ6679" s="15"/>
      <c r="AK6679" s="5"/>
      <c r="AL6679" s="5"/>
      <c r="AM6679" s="5"/>
      <c r="AN6679" s="5"/>
      <c r="AO6679" s="15"/>
    </row>
    <row r="6680" spans="1:41" x14ac:dyDescent="0.3">
      <c r="A6680" s="4"/>
      <c r="C6680" s="10"/>
      <c r="D6680" s="1"/>
      <c r="E6680" s="2"/>
      <c r="X6680"/>
      <c r="Y6680" s="7"/>
      <c r="AA6680"/>
      <c r="AB6680" s="7"/>
      <c r="AF6680" s="5"/>
      <c r="AG6680" s="5"/>
      <c r="AI6680" s="5"/>
      <c r="AJ6680" s="15"/>
      <c r="AK6680" s="5"/>
      <c r="AL6680" s="5"/>
      <c r="AM6680" s="5"/>
      <c r="AN6680" s="5"/>
      <c r="AO6680" s="15"/>
    </row>
    <row r="6681" spans="1:41" x14ac:dyDescent="0.3">
      <c r="A6681" s="4"/>
      <c r="C6681" s="10"/>
      <c r="D6681" s="1"/>
      <c r="E6681" s="2"/>
      <c r="X6681"/>
      <c r="Y6681" s="7"/>
      <c r="AA6681"/>
      <c r="AB6681" s="7"/>
      <c r="AF6681" s="5"/>
      <c r="AG6681" s="5"/>
      <c r="AI6681" s="5"/>
      <c r="AJ6681" s="15"/>
      <c r="AK6681" s="5"/>
      <c r="AL6681" s="5"/>
      <c r="AM6681" s="5"/>
      <c r="AN6681" s="5"/>
      <c r="AO6681" s="15"/>
    </row>
    <row r="6682" spans="1:41" x14ac:dyDescent="0.3">
      <c r="A6682" s="4"/>
      <c r="C6682" s="10"/>
      <c r="D6682" s="1"/>
      <c r="E6682" s="2"/>
      <c r="X6682"/>
      <c r="Y6682" s="7"/>
      <c r="AA6682"/>
      <c r="AB6682" s="7"/>
      <c r="AF6682" s="5"/>
      <c r="AG6682" s="5"/>
      <c r="AI6682" s="5"/>
      <c r="AJ6682" s="15"/>
      <c r="AK6682" s="5"/>
      <c r="AL6682" s="5"/>
      <c r="AM6682" s="5"/>
      <c r="AN6682" s="5"/>
      <c r="AO6682" s="15"/>
    </row>
    <row r="6683" spans="1:41" x14ac:dyDescent="0.3">
      <c r="A6683" s="4"/>
      <c r="C6683" s="10"/>
      <c r="D6683" s="1"/>
      <c r="E6683" s="2"/>
      <c r="X6683"/>
      <c r="Y6683" s="7"/>
      <c r="AA6683"/>
      <c r="AB6683" s="7"/>
      <c r="AF6683" s="5"/>
      <c r="AG6683" s="5"/>
      <c r="AI6683" s="5"/>
      <c r="AJ6683" s="15"/>
      <c r="AK6683" s="5"/>
      <c r="AL6683" s="5"/>
      <c r="AM6683" s="5"/>
      <c r="AN6683" s="5"/>
      <c r="AO6683" s="15"/>
    </row>
    <row r="6684" spans="1:41" x14ac:dyDescent="0.3">
      <c r="A6684" s="4"/>
      <c r="C6684" s="10"/>
      <c r="D6684" s="1"/>
      <c r="E6684" s="2"/>
      <c r="X6684"/>
      <c r="Y6684" s="7"/>
      <c r="AA6684"/>
      <c r="AB6684" s="7"/>
      <c r="AF6684" s="5"/>
      <c r="AG6684" s="5"/>
      <c r="AI6684" s="5"/>
      <c r="AJ6684" s="15"/>
      <c r="AK6684" s="5"/>
      <c r="AL6684" s="5"/>
      <c r="AM6684" s="5"/>
      <c r="AN6684" s="5"/>
      <c r="AO6684" s="15"/>
    </row>
    <row r="6685" spans="1:41" x14ac:dyDescent="0.3">
      <c r="A6685" s="4"/>
      <c r="C6685" s="10"/>
      <c r="D6685" s="1"/>
      <c r="E6685" s="2"/>
      <c r="X6685"/>
      <c r="Y6685" s="7"/>
      <c r="AA6685"/>
      <c r="AB6685" s="7"/>
      <c r="AF6685" s="5"/>
      <c r="AG6685" s="5"/>
      <c r="AI6685" s="5"/>
      <c r="AJ6685" s="15"/>
      <c r="AK6685" s="5"/>
      <c r="AL6685" s="5"/>
      <c r="AM6685" s="5"/>
      <c r="AN6685" s="5"/>
      <c r="AO6685" s="15"/>
    </row>
    <row r="6686" spans="1:41" x14ac:dyDescent="0.3">
      <c r="A6686" s="4"/>
      <c r="C6686" s="10"/>
      <c r="D6686" s="1"/>
      <c r="E6686" s="2"/>
      <c r="X6686"/>
      <c r="Y6686" s="7"/>
      <c r="AA6686"/>
      <c r="AB6686" s="7"/>
      <c r="AF6686" s="5"/>
      <c r="AG6686" s="5"/>
      <c r="AI6686" s="5"/>
      <c r="AJ6686" s="15"/>
      <c r="AK6686" s="5"/>
      <c r="AL6686" s="5"/>
      <c r="AM6686" s="5"/>
      <c r="AN6686" s="5"/>
      <c r="AO6686" s="15"/>
    </row>
    <row r="6687" spans="1:41" x14ac:dyDescent="0.3">
      <c r="A6687" s="4"/>
      <c r="C6687" s="10"/>
      <c r="D6687" s="1"/>
      <c r="E6687" s="2"/>
      <c r="X6687"/>
      <c r="Y6687" s="7"/>
      <c r="AA6687"/>
      <c r="AB6687" s="7"/>
      <c r="AF6687" s="5"/>
      <c r="AG6687" s="5"/>
      <c r="AI6687" s="5"/>
      <c r="AJ6687" s="15"/>
      <c r="AK6687" s="5"/>
      <c r="AL6687" s="5"/>
      <c r="AM6687" s="5"/>
      <c r="AN6687" s="5"/>
      <c r="AO6687" s="15"/>
    </row>
    <row r="6688" spans="1:41" x14ac:dyDescent="0.3">
      <c r="A6688" s="4"/>
      <c r="C6688" s="10"/>
      <c r="D6688" s="1"/>
      <c r="E6688" s="2"/>
      <c r="X6688"/>
      <c r="Y6688" s="7"/>
      <c r="AA6688"/>
      <c r="AB6688" s="7"/>
      <c r="AF6688" s="5"/>
      <c r="AG6688" s="5"/>
      <c r="AI6688" s="5"/>
      <c r="AJ6688" s="15"/>
      <c r="AK6688" s="5"/>
      <c r="AL6688" s="5"/>
      <c r="AM6688" s="5"/>
      <c r="AN6688" s="5"/>
      <c r="AO6688" s="15"/>
    </row>
    <row r="6689" spans="1:41" x14ac:dyDescent="0.3">
      <c r="A6689" s="4"/>
      <c r="C6689" s="10"/>
      <c r="D6689" s="1"/>
      <c r="E6689" s="2"/>
      <c r="X6689"/>
      <c r="Y6689" s="7"/>
      <c r="AA6689"/>
      <c r="AB6689" s="7"/>
      <c r="AF6689" s="5"/>
      <c r="AG6689" s="5"/>
      <c r="AI6689" s="5"/>
      <c r="AJ6689" s="15"/>
      <c r="AK6689" s="5"/>
      <c r="AL6689" s="5"/>
      <c r="AM6689" s="5"/>
      <c r="AN6689" s="5"/>
      <c r="AO6689" s="15"/>
    </row>
    <row r="6690" spans="1:41" x14ac:dyDescent="0.3">
      <c r="A6690" s="4"/>
      <c r="C6690" s="10"/>
      <c r="D6690" s="1"/>
      <c r="E6690" s="2"/>
      <c r="X6690"/>
      <c r="Y6690" s="7"/>
      <c r="AA6690"/>
      <c r="AB6690" s="7"/>
      <c r="AF6690" s="5"/>
      <c r="AG6690" s="5"/>
      <c r="AI6690" s="5"/>
      <c r="AJ6690" s="15"/>
      <c r="AK6690" s="5"/>
      <c r="AL6690" s="5"/>
      <c r="AM6690" s="5"/>
      <c r="AN6690" s="5"/>
      <c r="AO6690" s="15"/>
    </row>
    <row r="6691" spans="1:41" x14ac:dyDescent="0.3">
      <c r="A6691" s="4"/>
      <c r="C6691" s="10"/>
      <c r="D6691" s="1"/>
      <c r="E6691" s="2"/>
      <c r="X6691"/>
      <c r="Y6691" s="7"/>
      <c r="AA6691"/>
      <c r="AB6691" s="7"/>
      <c r="AF6691" s="5"/>
      <c r="AG6691" s="5"/>
      <c r="AI6691" s="5"/>
      <c r="AJ6691" s="15"/>
      <c r="AK6691" s="5"/>
      <c r="AL6691" s="5"/>
      <c r="AM6691" s="5"/>
      <c r="AN6691" s="5"/>
      <c r="AO6691" s="15"/>
    </row>
    <row r="6692" spans="1:41" x14ac:dyDescent="0.3">
      <c r="A6692" s="4"/>
      <c r="C6692" s="10"/>
      <c r="D6692" s="1"/>
      <c r="E6692" s="2"/>
      <c r="X6692"/>
      <c r="Y6692" s="7"/>
      <c r="AA6692"/>
      <c r="AB6692" s="7"/>
      <c r="AF6692" s="5"/>
      <c r="AG6692" s="5"/>
      <c r="AI6692" s="5"/>
      <c r="AJ6692" s="15"/>
      <c r="AK6692" s="5"/>
      <c r="AL6692" s="5"/>
      <c r="AM6692" s="5"/>
      <c r="AN6692" s="5"/>
      <c r="AO6692" s="15"/>
    </row>
    <row r="6693" spans="1:41" x14ac:dyDescent="0.3">
      <c r="A6693" s="4"/>
      <c r="C6693" s="10"/>
      <c r="D6693" s="1"/>
      <c r="E6693" s="2"/>
      <c r="X6693"/>
      <c r="Y6693" s="7"/>
      <c r="AA6693"/>
      <c r="AB6693" s="7"/>
      <c r="AF6693" s="5"/>
      <c r="AG6693" s="5"/>
      <c r="AI6693" s="5"/>
      <c r="AJ6693" s="15"/>
      <c r="AK6693" s="5"/>
      <c r="AL6693" s="5"/>
      <c r="AM6693" s="5"/>
      <c r="AN6693" s="5"/>
      <c r="AO6693" s="15"/>
    </row>
    <row r="6694" spans="1:41" x14ac:dyDescent="0.3">
      <c r="A6694" s="4"/>
      <c r="C6694" s="10"/>
      <c r="D6694" s="1"/>
      <c r="E6694" s="2"/>
      <c r="X6694"/>
      <c r="Y6694" s="7"/>
      <c r="AA6694"/>
      <c r="AB6694" s="7"/>
      <c r="AF6694" s="5"/>
      <c r="AG6694" s="5"/>
      <c r="AI6694" s="5"/>
      <c r="AJ6694" s="15"/>
      <c r="AK6694" s="5"/>
      <c r="AL6694" s="5"/>
      <c r="AM6694" s="5"/>
      <c r="AN6694" s="5"/>
      <c r="AO6694" s="15"/>
    </row>
    <row r="6695" spans="1:41" x14ac:dyDescent="0.3">
      <c r="A6695" s="4"/>
      <c r="C6695" s="10"/>
      <c r="D6695" s="1"/>
      <c r="E6695" s="2"/>
      <c r="X6695"/>
      <c r="Y6695" s="7"/>
      <c r="AA6695"/>
      <c r="AB6695" s="7"/>
      <c r="AF6695" s="5"/>
      <c r="AG6695" s="5"/>
      <c r="AI6695" s="5"/>
      <c r="AJ6695" s="15"/>
      <c r="AK6695" s="5"/>
      <c r="AL6695" s="5"/>
      <c r="AM6695" s="5"/>
      <c r="AN6695" s="5"/>
      <c r="AO6695" s="15"/>
    </row>
    <row r="6696" spans="1:41" x14ac:dyDescent="0.3">
      <c r="A6696" s="4"/>
      <c r="C6696" s="10"/>
      <c r="D6696" s="1"/>
      <c r="E6696" s="2"/>
      <c r="X6696"/>
      <c r="Y6696" s="7"/>
      <c r="AA6696"/>
      <c r="AB6696" s="7"/>
      <c r="AF6696" s="5"/>
      <c r="AG6696" s="5"/>
      <c r="AI6696" s="5"/>
      <c r="AJ6696" s="15"/>
      <c r="AK6696" s="5"/>
      <c r="AL6696" s="5"/>
      <c r="AM6696" s="5"/>
      <c r="AN6696" s="5"/>
      <c r="AO6696" s="15"/>
    </row>
    <row r="6697" spans="1:41" x14ac:dyDescent="0.3">
      <c r="A6697" s="4"/>
      <c r="C6697" s="10"/>
      <c r="D6697" s="1"/>
      <c r="E6697" s="2"/>
      <c r="X6697"/>
      <c r="Y6697" s="7"/>
      <c r="AA6697"/>
      <c r="AB6697" s="7"/>
      <c r="AF6697" s="5"/>
      <c r="AG6697" s="5"/>
      <c r="AI6697" s="5"/>
      <c r="AJ6697" s="15"/>
      <c r="AK6697" s="5"/>
      <c r="AL6697" s="5"/>
      <c r="AM6697" s="5"/>
      <c r="AN6697" s="5"/>
      <c r="AO6697" s="15"/>
    </row>
    <row r="6698" spans="1:41" x14ac:dyDescent="0.3">
      <c r="A6698" s="4"/>
      <c r="C6698" s="10"/>
      <c r="D6698" s="1"/>
      <c r="E6698" s="2"/>
      <c r="X6698"/>
      <c r="Y6698" s="7"/>
      <c r="AA6698"/>
      <c r="AB6698" s="7"/>
      <c r="AF6698" s="5"/>
      <c r="AG6698" s="5"/>
      <c r="AI6698" s="5"/>
      <c r="AJ6698" s="15"/>
      <c r="AK6698" s="5"/>
      <c r="AL6698" s="5"/>
      <c r="AM6698" s="5"/>
      <c r="AN6698" s="5"/>
      <c r="AO6698" s="15"/>
    </row>
    <row r="6699" spans="1:41" x14ac:dyDescent="0.3">
      <c r="A6699" s="4"/>
      <c r="C6699" s="10"/>
      <c r="D6699" s="1"/>
      <c r="E6699" s="2"/>
      <c r="X6699"/>
      <c r="Y6699" s="7"/>
      <c r="AA6699"/>
      <c r="AB6699" s="7"/>
      <c r="AF6699" s="5"/>
      <c r="AG6699" s="5"/>
      <c r="AI6699" s="5"/>
      <c r="AJ6699" s="15"/>
      <c r="AK6699" s="5"/>
      <c r="AL6699" s="5"/>
      <c r="AM6699" s="5"/>
      <c r="AN6699" s="5"/>
      <c r="AO6699" s="15"/>
    </row>
    <row r="6700" spans="1:41" x14ac:dyDescent="0.3">
      <c r="A6700" s="4"/>
      <c r="C6700" s="10"/>
      <c r="D6700" s="1"/>
      <c r="E6700" s="2"/>
      <c r="X6700"/>
      <c r="Y6700" s="7"/>
      <c r="AA6700"/>
      <c r="AB6700" s="7"/>
      <c r="AF6700" s="5"/>
      <c r="AG6700" s="5"/>
      <c r="AI6700" s="5"/>
      <c r="AJ6700" s="15"/>
      <c r="AK6700" s="5"/>
      <c r="AL6700" s="5"/>
      <c r="AM6700" s="5"/>
      <c r="AN6700" s="5"/>
      <c r="AO6700" s="15"/>
    </row>
    <row r="6701" spans="1:41" x14ac:dyDescent="0.3">
      <c r="A6701" s="4"/>
      <c r="C6701" s="10"/>
      <c r="D6701" s="1"/>
      <c r="E6701" s="2"/>
      <c r="X6701"/>
      <c r="Y6701" s="7"/>
      <c r="AA6701"/>
      <c r="AB6701" s="7"/>
      <c r="AF6701" s="5"/>
      <c r="AG6701" s="5"/>
      <c r="AI6701" s="5"/>
      <c r="AJ6701" s="15"/>
      <c r="AK6701" s="5"/>
      <c r="AL6701" s="5"/>
      <c r="AM6701" s="5"/>
      <c r="AN6701" s="5"/>
      <c r="AO6701" s="15"/>
    </row>
    <row r="6702" spans="1:41" x14ac:dyDescent="0.3">
      <c r="A6702" s="4"/>
      <c r="C6702" s="10"/>
      <c r="D6702" s="1"/>
      <c r="E6702" s="2"/>
      <c r="X6702"/>
      <c r="Y6702" s="7"/>
      <c r="AA6702"/>
      <c r="AB6702" s="7"/>
      <c r="AF6702" s="5"/>
      <c r="AG6702" s="5"/>
      <c r="AI6702" s="5"/>
      <c r="AJ6702" s="15"/>
      <c r="AK6702" s="5"/>
      <c r="AL6702" s="5"/>
      <c r="AM6702" s="5"/>
      <c r="AN6702" s="5"/>
      <c r="AO6702" s="15"/>
    </row>
    <row r="6703" spans="1:41" x14ac:dyDescent="0.3">
      <c r="A6703" s="4"/>
      <c r="C6703" s="10"/>
      <c r="D6703" s="1"/>
      <c r="E6703" s="2"/>
      <c r="X6703"/>
      <c r="Y6703" s="7"/>
      <c r="AA6703"/>
      <c r="AB6703" s="7"/>
      <c r="AF6703" s="5"/>
      <c r="AG6703" s="5"/>
      <c r="AI6703" s="5"/>
      <c r="AJ6703" s="15"/>
      <c r="AK6703" s="5"/>
      <c r="AL6703" s="5"/>
      <c r="AM6703" s="5"/>
      <c r="AN6703" s="5"/>
      <c r="AO6703" s="15"/>
    </row>
    <row r="6704" spans="1:41" x14ac:dyDescent="0.3">
      <c r="A6704" s="4"/>
      <c r="C6704" s="10"/>
      <c r="D6704" s="1"/>
      <c r="E6704" s="2"/>
      <c r="X6704"/>
      <c r="Y6704" s="7"/>
      <c r="AA6704"/>
      <c r="AB6704" s="7"/>
      <c r="AF6704" s="5"/>
      <c r="AG6704" s="5"/>
      <c r="AI6704" s="5"/>
      <c r="AJ6704" s="15"/>
      <c r="AK6704" s="5"/>
      <c r="AL6704" s="5"/>
      <c r="AM6704" s="5"/>
      <c r="AN6704" s="5"/>
      <c r="AO6704" s="15"/>
    </row>
    <row r="6705" spans="1:41" x14ac:dyDescent="0.3">
      <c r="A6705" s="4"/>
      <c r="C6705" s="10"/>
      <c r="D6705" s="1"/>
      <c r="E6705" s="2"/>
      <c r="X6705"/>
      <c r="Y6705" s="7"/>
      <c r="AA6705"/>
      <c r="AB6705" s="7"/>
      <c r="AF6705" s="5"/>
      <c r="AG6705" s="5"/>
      <c r="AI6705" s="5"/>
      <c r="AJ6705" s="15"/>
      <c r="AK6705" s="5"/>
      <c r="AL6705" s="5"/>
      <c r="AM6705" s="5"/>
      <c r="AN6705" s="5"/>
      <c r="AO6705" s="15"/>
    </row>
    <row r="6706" spans="1:41" x14ac:dyDescent="0.3">
      <c r="A6706" s="4"/>
      <c r="C6706" s="10"/>
      <c r="D6706" s="1"/>
      <c r="E6706" s="2"/>
      <c r="X6706"/>
      <c r="Y6706" s="7"/>
      <c r="AA6706"/>
      <c r="AB6706" s="7"/>
      <c r="AF6706" s="5"/>
      <c r="AG6706" s="5"/>
      <c r="AI6706" s="5"/>
      <c r="AJ6706" s="15"/>
      <c r="AK6706" s="5"/>
      <c r="AL6706" s="5"/>
      <c r="AM6706" s="5"/>
      <c r="AN6706" s="5"/>
      <c r="AO6706" s="15"/>
    </row>
    <row r="6707" spans="1:41" x14ac:dyDescent="0.3">
      <c r="A6707" s="4"/>
      <c r="C6707" s="10"/>
      <c r="D6707" s="1"/>
      <c r="E6707" s="2"/>
      <c r="X6707"/>
      <c r="Y6707" s="7"/>
      <c r="AA6707"/>
      <c r="AB6707" s="7"/>
      <c r="AF6707" s="5"/>
      <c r="AG6707" s="5"/>
      <c r="AI6707" s="5"/>
      <c r="AJ6707" s="15"/>
      <c r="AK6707" s="5"/>
      <c r="AL6707" s="5"/>
      <c r="AM6707" s="5"/>
      <c r="AN6707" s="5"/>
      <c r="AO6707" s="15"/>
    </row>
    <row r="6708" spans="1:41" x14ac:dyDescent="0.3">
      <c r="A6708" s="4"/>
      <c r="C6708" s="10"/>
      <c r="D6708" s="1"/>
      <c r="E6708" s="2"/>
      <c r="X6708"/>
      <c r="Y6708" s="7"/>
      <c r="AA6708"/>
      <c r="AB6708" s="7"/>
      <c r="AF6708" s="5"/>
      <c r="AG6708" s="5"/>
      <c r="AI6708" s="5"/>
      <c r="AJ6708" s="15"/>
      <c r="AK6708" s="5"/>
      <c r="AL6708" s="5"/>
      <c r="AM6708" s="5"/>
      <c r="AN6708" s="5"/>
      <c r="AO6708" s="15"/>
    </row>
    <row r="6709" spans="1:41" x14ac:dyDescent="0.3">
      <c r="A6709" s="4"/>
      <c r="C6709" s="10"/>
      <c r="D6709" s="1"/>
      <c r="E6709" s="2"/>
      <c r="X6709"/>
      <c r="Y6709" s="7"/>
      <c r="AA6709"/>
      <c r="AB6709" s="7"/>
      <c r="AF6709" s="5"/>
      <c r="AG6709" s="5"/>
      <c r="AI6709" s="5"/>
      <c r="AJ6709" s="15"/>
      <c r="AK6709" s="5"/>
      <c r="AL6709" s="5"/>
      <c r="AM6709" s="5"/>
      <c r="AN6709" s="5"/>
      <c r="AO6709" s="15"/>
    </row>
    <row r="6710" spans="1:41" x14ac:dyDescent="0.3">
      <c r="A6710" s="4"/>
      <c r="C6710" s="10"/>
      <c r="D6710" s="1"/>
      <c r="E6710" s="2"/>
      <c r="X6710"/>
      <c r="Y6710" s="7"/>
      <c r="AA6710"/>
      <c r="AB6710" s="7"/>
      <c r="AF6710" s="5"/>
      <c r="AG6710" s="5"/>
      <c r="AI6710" s="5"/>
      <c r="AJ6710" s="15"/>
      <c r="AK6710" s="5"/>
      <c r="AL6710" s="5"/>
      <c r="AM6710" s="5"/>
      <c r="AN6710" s="5"/>
      <c r="AO6710" s="15"/>
    </row>
    <row r="6711" spans="1:41" x14ac:dyDescent="0.3">
      <c r="A6711" s="4"/>
      <c r="C6711" s="10"/>
      <c r="D6711" s="1"/>
      <c r="E6711" s="2"/>
      <c r="X6711"/>
      <c r="Y6711" s="7"/>
      <c r="AA6711"/>
      <c r="AB6711" s="7"/>
      <c r="AF6711" s="5"/>
      <c r="AG6711" s="5"/>
      <c r="AI6711" s="5"/>
      <c r="AJ6711" s="15"/>
      <c r="AK6711" s="5"/>
      <c r="AL6711" s="5"/>
      <c r="AM6711" s="5"/>
      <c r="AN6711" s="5"/>
      <c r="AO6711" s="15"/>
    </row>
    <row r="6712" spans="1:41" x14ac:dyDescent="0.3">
      <c r="A6712" s="4"/>
      <c r="C6712" s="10"/>
      <c r="D6712" s="1"/>
      <c r="E6712" s="2"/>
      <c r="X6712"/>
      <c r="Y6712" s="7"/>
      <c r="AA6712"/>
      <c r="AB6712" s="7"/>
      <c r="AF6712" s="5"/>
      <c r="AG6712" s="5"/>
      <c r="AI6712" s="5"/>
      <c r="AJ6712" s="15"/>
      <c r="AK6712" s="5"/>
      <c r="AL6712" s="5"/>
      <c r="AM6712" s="5"/>
      <c r="AN6712" s="5"/>
      <c r="AO6712" s="15"/>
    </row>
    <row r="6713" spans="1:41" x14ac:dyDescent="0.3">
      <c r="A6713" s="4"/>
      <c r="C6713" s="10"/>
      <c r="D6713" s="1"/>
      <c r="E6713" s="2"/>
      <c r="X6713"/>
      <c r="Y6713" s="7"/>
      <c r="AA6713"/>
      <c r="AB6713" s="7"/>
      <c r="AF6713" s="5"/>
      <c r="AG6713" s="5"/>
      <c r="AI6713" s="5"/>
      <c r="AJ6713" s="15"/>
      <c r="AK6713" s="5"/>
      <c r="AL6713" s="5"/>
      <c r="AM6713" s="5"/>
      <c r="AN6713" s="5"/>
      <c r="AO6713" s="15"/>
    </row>
    <row r="6714" spans="1:41" x14ac:dyDescent="0.3">
      <c r="A6714" s="4"/>
      <c r="C6714" s="10"/>
      <c r="D6714" s="1"/>
      <c r="E6714" s="2"/>
      <c r="X6714"/>
      <c r="Y6714" s="7"/>
      <c r="AA6714"/>
      <c r="AB6714" s="7"/>
      <c r="AF6714" s="5"/>
      <c r="AG6714" s="5"/>
      <c r="AI6714" s="5"/>
      <c r="AJ6714" s="15"/>
      <c r="AK6714" s="5"/>
      <c r="AL6714" s="5"/>
      <c r="AM6714" s="5"/>
      <c r="AN6714" s="5"/>
      <c r="AO6714" s="15"/>
    </row>
    <row r="6715" spans="1:41" x14ac:dyDescent="0.3">
      <c r="A6715" s="4"/>
      <c r="C6715" s="10"/>
      <c r="D6715" s="1"/>
      <c r="E6715" s="2"/>
      <c r="X6715"/>
      <c r="Y6715" s="7"/>
      <c r="AA6715"/>
      <c r="AB6715" s="7"/>
      <c r="AF6715" s="5"/>
      <c r="AG6715" s="5"/>
      <c r="AI6715" s="5"/>
      <c r="AJ6715" s="15"/>
      <c r="AK6715" s="5"/>
      <c r="AL6715" s="5"/>
      <c r="AM6715" s="5"/>
      <c r="AN6715" s="5"/>
      <c r="AO6715" s="15"/>
    </row>
    <row r="6716" spans="1:41" x14ac:dyDescent="0.3">
      <c r="A6716" s="4"/>
      <c r="C6716" s="10"/>
      <c r="D6716" s="1"/>
      <c r="E6716" s="2"/>
      <c r="X6716"/>
      <c r="Y6716" s="7"/>
      <c r="AA6716"/>
      <c r="AB6716" s="7"/>
      <c r="AF6716" s="5"/>
      <c r="AG6716" s="5"/>
      <c r="AI6716" s="5"/>
      <c r="AJ6716" s="15"/>
      <c r="AK6716" s="5"/>
      <c r="AL6716" s="5"/>
      <c r="AM6716" s="5"/>
      <c r="AN6716" s="5"/>
      <c r="AO6716" s="15"/>
    </row>
    <row r="6717" spans="1:41" x14ac:dyDescent="0.3">
      <c r="A6717" s="4"/>
      <c r="C6717" s="10"/>
      <c r="D6717" s="1"/>
      <c r="E6717" s="2"/>
      <c r="X6717"/>
      <c r="Y6717" s="7"/>
      <c r="AA6717"/>
      <c r="AB6717" s="7"/>
      <c r="AF6717" s="5"/>
      <c r="AG6717" s="5"/>
      <c r="AI6717" s="5"/>
      <c r="AJ6717" s="15"/>
      <c r="AK6717" s="5"/>
      <c r="AL6717" s="5"/>
      <c r="AM6717" s="5"/>
      <c r="AN6717" s="5"/>
      <c r="AO6717" s="15"/>
    </row>
    <row r="6718" spans="1:41" x14ac:dyDescent="0.3">
      <c r="A6718" s="4"/>
      <c r="C6718" s="10"/>
      <c r="D6718" s="1"/>
      <c r="E6718" s="2"/>
      <c r="X6718"/>
      <c r="Y6718" s="7"/>
      <c r="AA6718"/>
      <c r="AB6718" s="7"/>
      <c r="AF6718" s="5"/>
      <c r="AG6718" s="5"/>
      <c r="AI6718" s="5"/>
      <c r="AJ6718" s="15"/>
      <c r="AK6718" s="5"/>
      <c r="AL6718" s="5"/>
      <c r="AM6718" s="5"/>
      <c r="AN6718" s="5"/>
      <c r="AO6718" s="15"/>
    </row>
    <row r="6719" spans="1:41" x14ac:dyDescent="0.3">
      <c r="A6719" s="4"/>
      <c r="C6719" s="10"/>
      <c r="D6719" s="1"/>
      <c r="E6719" s="2"/>
      <c r="X6719"/>
      <c r="Y6719" s="7"/>
      <c r="AA6719"/>
      <c r="AB6719" s="7"/>
      <c r="AF6719" s="5"/>
      <c r="AG6719" s="5"/>
      <c r="AI6719" s="5"/>
      <c r="AJ6719" s="15"/>
      <c r="AK6719" s="5"/>
      <c r="AL6719" s="5"/>
      <c r="AM6719" s="5"/>
      <c r="AN6719" s="5"/>
      <c r="AO6719" s="15"/>
    </row>
    <row r="6720" spans="1:41" x14ac:dyDescent="0.3">
      <c r="A6720" s="4"/>
      <c r="C6720" s="10"/>
      <c r="D6720" s="1"/>
      <c r="E6720" s="2"/>
      <c r="X6720"/>
      <c r="Y6720" s="7"/>
      <c r="AA6720"/>
      <c r="AB6720" s="7"/>
      <c r="AF6720" s="5"/>
      <c r="AG6720" s="5"/>
      <c r="AI6720" s="5"/>
      <c r="AJ6720" s="15"/>
      <c r="AK6720" s="5"/>
      <c r="AL6720" s="5"/>
      <c r="AM6720" s="5"/>
      <c r="AN6720" s="5"/>
      <c r="AO6720" s="15"/>
    </row>
    <row r="6721" spans="1:41" x14ac:dyDescent="0.3">
      <c r="A6721" s="4"/>
      <c r="C6721" s="10"/>
      <c r="D6721" s="1"/>
      <c r="E6721" s="2"/>
      <c r="X6721"/>
      <c r="Y6721" s="7"/>
      <c r="AA6721"/>
      <c r="AB6721" s="7"/>
      <c r="AF6721" s="5"/>
      <c r="AG6721" s="5"/>
      <c r="AI6721" s="5"/>
      <c r="AJ6721" s="15"/>
      <c r="AK6721" s="5"/>
      <c r="AL6721" s="5"/>
      <c r="AM6721" s="5"/>
      <c r="AN6721" s="5"/>
      <c r="AO6721" s="15"/>
    </row>
    <row r="6722" spans="1:41" x14ac:dyDescent="0.3">
      <c r="A6722" s="4"/>
      <c r="C6722" s="10"/>
      <c r="D6722" s="1"/>
      <c r="E6722" s="2"/>
      <c r="X6722"/>
      <c r="Y6722" s="7"/>
      <c r="AA6722"/>
      <c r="AB6722" s="7"/>
      <c r="AF6722" s="5"/>
      <c r="AG6722" s="5"/>
      <c r="AI6722" s="5"/>
      <c r="AJ6722" s="15"/>
      <c r="AK6722" s="5"/>
      <c r="AL6722" s="5"/>
      <c r="AM6722" s="5"/>
      <c r="AN6722" s="5"/>
      <c r="AO6722" s="15"/>
    </row>
    <row r="6723" spans="1:41" x14ac:dyDescent="0.3">
      <c r="A6723" s="4"/>
      <c r="C6723" s="10"/>
      <c r="D6723" s="1"/>
      <c r="E6723" s="2"/>
      <c r="X6723"/>
      <c r="Y6723" s="7"/>
      <c r="AA6723"/>
      <c r="AB6723" s="7"/>
      <c r="AF6723" s="5"/>
      <c r="AG6723" s="5"/>
      <c r="AI6723" s="5"/>
      <c r="AJ6723" s="15"/>
      <c r="AK6723" s="5"/>
      <c r="AL6723" s="5"/>
      <c r="AM6723" s="5"/>
      <c r="AN6723" s="5"/>
      <c r="AO6723" s="15"/>
    </row>
    <row r="6724" spans="1:41" x14ac:dyDescent="0.3">
      <c r="A6724" s="4"/>
      <c r="C6724" s="10"/>
      <c r="D6724" s="1"/>
      <c r="E6724" s="2"/>
      <c r="X6724"/>
      <c r="Y6724" s="7"/>
      <c r="AA6724"/>
      <c r="AB6724" s="7"/>
      <c r="AF6724" s="5"/>
      <c r="AG6724" s="5"/>
      <c r="AI6724" s="5"/>
      <c r="AJ6724" s="15"/>
      <c r="AK6724" s="5"/>
      <c r="AL6724" s="5"/>
      <c r="AM6724" s="5"/>
      <c r="AN6724" s="5"/>
      <c r="AO6724" s="15"/>
    </row>
    <row r="6725" spans="1:41" x14ac:dyDescent="0.3">
      <c r="A6725" s="4"/>
      <c r="C6725" s="10"/>
      <c r="D6725" s="1"/>
      <c r="E6725" s="2"/>
      <c r="X6725"/>
      <c r="Y6725" s="7"/>
      <c r="AA6725"/>
      <c r="AB6725" s="7"/>
      <c r="AF6725" s="5"/>
      <c r="AG6725" s="5"/>
      <c r="AI6725" s="5"/>
      <c r="AJ6725" s="15"/>
      <c r="AK6725" s="5"/>
      <c r="AL6725" s="5"/>
      <c r="AM6725" s="5"/>
      <c r="AN6725" s="5"/>
      <c r="AO6725" s="15"/>
    </row>
    <row r="6726" spans="1:41" x14ac:dyDescent="0.3">
      <c r="A6726" s="4"/>
      <c r="C6726" s="10"/>
      <c r="D6726" s="1"/>
      <c r="E6726" s="2"/>
      <c r="X6726"/>
      <c r="Y6726" s="7"/>
      <c r="AA6726"/>
      <c r="AB6726" s="7"/>
      <c r="AF6726" s="5"/>
      <c r="AG6726" s="5"/>
      <c r="AI6726" s="5"/>
      <c r="AJ6726" s="15"/>
      <c r="AK6726" s="5"/>
      <c r="AL6726" s="5"/>
      <c r="AM6726" s="5"/>
      <c r="AN6726" s="5"/>
      <c r="AO6726" s="15"/>
    </row>
    <row r="6727" spans="1:41" x14ac:dyDescent="0.3">
      <c r="A6727" s="4"/>
      <c r="C6727" s="10"/>
      <c r="D6727" s="1"/>
      <c r="E6727" s="2"/>
      <c r="X6727"/>
      <c r="Y6727" s="7"/>
      <c r="AA6727"/>
      <c r="AB6727" s="7"/>
      <c r="AF6727" s="5"/>
      <c r="AG6727" s="5"/>
      <c r="AI6727" s="5"/>
      <c r="AJ6727" s="15"/>
      <c r="AK6727" s="5"/>
      <c r="AL6727" s="5"/>
      <c r="AM6727" s="5"/>
      <c r="AN6727" s="5"/>
      <c r="AO6727" s="15"/>
    </row>
    <row r="6728" spans="1:41" x14ac:dyDescent="0.3">
      <c r="A6728" s="4"/>
      <c r="C6728" s="10"/>
      <c r="D6728" s="1"/>
      <c r="E6728" s="2"/>
      <c r="X6728"/>
      <c r="Y6728" s="7"/>
      <c r="AA6728"/>
      <c r="AB6728" s="7"/>
      <c r="AF6728" s="5"/>
      <c r="AG6728" s="5"/>
      <c r="AI6728" s="5"/>
      <c r="AJ6728" s="15"/>
      <c r="AK6728" s="5"/>
      <c r="AL6728" s="5"/>
      <c r="AM6728" s="5"/>
      <c r="AN6728" s="5"/>
      <c r="AO6728" s="15"/>
    </row>
    <row r="6729" spans="1:41" x14ac:dyDescent="0.3">
      <c r="A6729" s="4"/>
      <c r="C6729" s="10"/>
      <c r="D6729" s="1"/>
      <c r="E6729" s="2"/>
      <c r="X6729"/>
      <c r="Y6729" s="7"/>
      <c r="AA6729"/>
      <c r="AB6729" s="7"/>
      <c r="AF6729" s="5"/>
      <c r="AG6729" s="5"/>
      <c r="AI6729" s="5"/>
      <c r="AJ6729" s="15"/>
      <c r="AK6729" s="5"/>
      <c r="AL6729" s="5"/>
      <c r="AM6729" s="5"/>
      <c r="AN6729" s="5"/>
      <c r="AO6729" s="15"/>
    </row>
    <row r="6730" spans="1:41" x14ac:dyDescent="0.3">
      <c r="A6730" s="4"/>
      <c r="C6730" s="10"/>
      <c r="D6730" s="1"/>
      <c r="E6730" s="2"/>
      <c r="X6730"/>
      <c r="Y6730" s="7"/>
      <c r="AA6730"/>
      <c r="AB6730" s="7"/>
      <c r="AF6730" s="5"/>
      <c r="AG6730" s="5"/>
      <c r="AI6730" s="5"/>
      <c r="AJ6730" s="15"/>
      <c r="AK6730" s="5"/>
      <c r="AL6730" s="5"/>
      <c r="AM6730" s="5"/>
      <c r="AN6730" s="5"/>
      <c r="AO6730" s="15"/>
    </row>
    <row r="6731" spans="1:41" x14ac:dyDescent="0.3">
      <c r="A6731" s="4"/>
      <c r="C6731" s="10"/>
      <c r="D6731" s="1"/>
      <c r="E6731" s="2"/>
      <c r="X6731"/>
      <c r="Y6731" s="7"/>
      <c r="AA6731"/>
      <c r="AB6731" s="7"/>
      <c r="AF6731" s="5"/>
      <c r="AG6731" s="5"/>
      <c r="AI6731" s="5"/>
      <c r="AJ6731" s="15"/>
      <c r="AK6731" s="5"/>
      <c r="AL6731" s="5"/>
      <c r="AM6731" s="5"/>
      <c r="AN6731" s="5"/>
      <c r="AO6731" s="15"/>
    </row>
    <row r="6732" spans="1:41" x14ac:dyDescent="0.3">
      <c r="A6732" s="4"/>
      <c r="C6732" s="10"/>
      <c r="D6732" s="1"/>
      <c r="E6732" s="2"/>
      <c r="X6732"/>
      <c r="Y6732" s="7"/>
      <c r="AA6732"/>
      <c r="AB6732" s="7"/>
      <c r="AF6732" s="5"/>
      <c r="AG6732" s="5"/>
      <c r="AI6732" s="5"/>
      <c r="AJ6732" s="15"/>
      <c r="AK6732" s="5"/>
      <c r="AL6732" s="5"/>
      <c r="AM6732" s="5"/>
      <c r="AN6732" s="5"/>
      <c r="AO6732" s="15"/>
    </row>
    <row r="6733" spans="1:41" x14ac:dyDescent="0.3">
      <c r="A6733" s="4"/>
      <c r="C6733" s="10"/>
      <c r="D6733" s="1"/>
      <c r="E6733" s="2"/>
      <c r="X6733"/>
      <c r="Y6733" s="7"/>
      <c r="AA6733"/>
      <c r="AB6733" s="7"/>
      <c r="AF6733" s="5"/>
      <c r="AG6733" s="5"/>
      <c r="AI6733" s="5"/>
      <c r="AJ6733" s="15"/>
      <c r="AK6733" s="5"/>
      <c r="AL6733" s="5"/>
      <c r="AM6733" s="5"/>
      <c r="AN6733" s="5"/>
      <c r="AO6733" s="15"/>
    </row>
    <row r="6734" spans="1:41" x14ac:dyDescent="0.3">
      <c r="A6734" s="4"/>
      <c r="C6734" s="10"/>
      <c r="D6734" s="1"/>
      <c r="E6734" s="2"/>
      <c r="X6734"/>
      <c r="Y6734" s="7"/>
      <c r="AA6734"/>
      <c r="AB6734" s="7"/>
      <c r="AF6734" s="5"/>
      <c r="AG6734" s="5"/>
      <c r="AI6734" s="5"/>
      <c r="AJ6734" s="15"/>
      <c r="AK6734" s="5"/>
      <c r="AL6734" s="5"/>
      <c r="AM6734" s="5"/>
      <c r="AN6734" s="5"/>
      <c r="AO6734" s="15"/>
    </row>
    <row r="6735" spans="1:41" x14ac:dyDescent="0.3">
      <c r="A6735" s="4"/>
      <c r="C6735" s="10"/>
      <c r="D6735" s="1"/>
      <c r="E6735" s="2"/>
      <c r="X6735"/>
      <c r="Y6735" s="7"/>
      <c r="AA6735"/>
      <c r="AB6735" s="7"/>
      <c r="AF6735" s="5"/>
      <c r="AG6735" s="5"/>
      <c r="AI6735" s="5"/>
      <c r="AJ6735" s="15"/>
      <c r="AK6735" s="5"/>
      <c r="AL6735" s="5"/>
      <c r="AM6735" s="5"/>
      <c r="AN6735" s="5"/>
      <c r="AO6735" s="15"/>
    </row>
    <row r="6736" spans="1:41" x14ac:dyDescent="0.3">
      <c r="A6736" s="4"/>
      <c r="C6736" s="10"/>
      <c r="D6736" s="1"/>
      <c r="E6736" s="2"/>
      <c r="X6736"/>
      <c r="Y6736" s="7"/>
      <c r="AA6736"/>
      <c r="AB6736" s="7"/>
      <c r="AF6736" s="5"/>
      <c r="AG6736" s="5"/>
      <c r="AI6736" s="5"/>
      <c r="AJ6736" s="15"/>
      <c r="AK6736" s="5"/>
      <c r="AL6736" s="5"/>
      <c r="AM6736" s="5"/>
      <c r="AN6736" s="5"/>
      <c r="AO6736" s="15"/>
    </row>
    <row r="6737" spans="1:41" x14ac:dyDescent="0.3">
      <c r="A6737" s="4"/>
      <c r="C6737" s="10"/>
      <c r="D6737" s="1"/>
      <c r="E6737" s="2"/>
      <c r="X6737"/>
      <c r="Y6737" s="7"/>
      <c r="AA6737"/>
      <c r="AB6737" s="7"/>
      <c r="AF6737" s="5"/>
      <c r="AG6737" s="5"/>
      <c r="AI6737" s="5"/>
      <c r="AJ6737" s="15"/>
      <c r="AK6737" s="5"/>
      <c r="AL6737" s="5"/>
      <c r="AM6737" s="5"/>
      <c r="AN6737" s="5"/>
      <c r="AO6737" s="15"/>
    </row>
    <row r="6738" spans="1:41" x14ac:dyDescent="0.3">
      <c r="A6738" s="4"/>
      <c r="C6738" s="10"/>
      <c r="D6738" s="1"/>
      <c r="E6738" s="2"/>
      <c r="X6738"/>
      <c r="Y6738" s="7"/>
      <c r="AA6738"/>
      <c r="AB6738" s="7"/>
      <c r="AF6738" s="5"/>
      <c r="AG6738" s="5"/>
      <c r="AI6738" s="5"/>
      <c r="AJ6738" s="15"/>
      <c r="AK6738" s="5"/>
      <c r="AL6738" s="5"/>
      <c r="AM6738" s="5"/>
      <c r="AN6738" s="5"/>
      <c r="AO6738" s="15"/>
    </row>
    <row r="6739" spans="1:41" x14ac:dyDescent="0.3">
      <c r="A6739" s="4"/>
      <c r="C6739" s="10"/>
      <c r="D6739" s="1"/>
      <c r="E6739" s="2"/>
      <c r="X6739"/>
      <c r="Y6739" s="7"/>
      <c r="AA6739"/>
      <c r="AB6739" s="7"/>
      <c r="AF6739" s="5"/>
      <c r="AG6739" s="5"/>
      <c r="AI6739" s="5"/>
      <c r="AJ6739" s="15"/>
      <c r="AK6739" s="5"/>
      <c r="AL6739" s="5"/>
      <c r="AM6739" s="5"/>
      <c r="AN6739" s="5"/>
      <c r="AO6739" s="15"/>
    </row>
    <row r="6740" spans="1:41" x14ac:dyDescent="0.3">
      <c r="A6740" s="4"/>
      <c r="C6740" s="10"/>
      <c r="D6740" s="1"/>
      <c r="E6740" s="2"/>
      <c r="X6740"/>
      <c r="Y6740" s="7"/>
      <c r="AA6740"/>
      <c r="AB6740" s="7"/>
      <c r="AF6740" s="5"/>
      <c r="AG6740" s="5"/>
      <c r="AI6740" s="5"/>
      <c r="AJ6740" s="15"/>
      <c r="AK6740" s="5"/>
      <c r="AL6740" s="5"/>
      <c r="AM6740" s="5"/>
      <c r="AN6740" s="5"/>
      <c r="AO6740" s="15"/>
    </row>
    <row r="6741" spans="1:41" x14ac:dyDescent="0.3">
      <c r="A6741" s="4"/>
      <c r="C6741" s="10"/>
      <c r="D6741" s="1"/>
      <c r="E6741" s="2"/>
      <c r="X6741"/>
      <c r="Y6741" s="7"/>
      <c r="AA6741"/>
      <c r="AB6741" s="7"/>
      <c r="AF6741" s="5"/>
      <c r="AG6741" s="5"/>
      <c r="AI6741" s="5"/>
      <c r="AJ6741" s="15"/>
      <c r="AK6741" s="5"/>
      <c r="AL6741" s="5"/>
      <c r="AM6741" s="5"/>
      <c r="AN6741" s="5"/>
      <c r="AO6741" s="15"/>
    </row>
    <row r="6742" spans="1:41" x14ac:dyDescent="0.3">
      <c r="A6742" s="4"/>
      <c r="C6742" s="10"/>
      <c r="D6742" s="1"/>
      <c r="E6742" s="2"/>
      <c r="X6742"/>
      <c r="Y6742" s="7"/>
      <c r="AA6742"/>
      <c r="AB6742" s="7"/>
      <c r="AF6742" s="5"/>
      <c r="AG6742" s="5"/>
      <c r="AI6742" s="5"/>
      <c r="AJ6742" s="15"/>
      <c r="AK6742" s="5"/>
      <c r="AL6742" s="5"/>
      <c r="AM6742" s="5"/>
      <c r="AN6742" s="5"/>
      <c r="AO6742" s="15"/>
    </row>
    <row r="6743" spans="1:41" x14ac:dyDescent="0.3">
      <c r="A6743" s="4"/>
      <c r="C6743" s="10"/>
      <c r="D6743" s="1"/>
      <c r="E6743" s="2"/>
      <c r="X6743"/>
      <c r="Y6743" s="7"/>
      <c r="AA6743"/>
      <c r="AB6743" s="7"/>
      <c r="AF6743" s="5"/>
      <c r="AG6743" s="5"/>
      <c r="AI6743" s="5"/>
      <c r="AJ6743" s="15"/>
      <c r="AK6743" s="5"/>
      <c r="AL6743" s="5"/>
      <c r="AM6743" s="5"/>
      <c r="AN6743" s="5"/>
      <c r="AO6743" s="15"/>
    </row>
    <row r="6744" spans="1:41" x14ac:dyDescent="0.3">
      <c r="A6744" s="4"/>
      <c r="C6744" s="10"/>
      <c r="D6744" s="1"/>
      <c r="E6744" s="2"/>
      <c r="X6744"/>
      <c r="Y6744" s="7"/>
      <c r="AA6744"/>
      <c r="AB6744" s="7"/>
      <c r="AF6744" s="5"/>
      <c r="AG6744" s="5"/>
      <c r="AI6744" s="5"/>
      <c r="AJ6744" s="15"/>
      <c r="AK6744" s="5"/>
      <c r="AL6744" s="5"/>
      <c r="AM6744" s="5"/>
      <c r="AN6744" s="5"/>
      <c r="AO6744" s="15"/>
    </row>
    <row r="6745" spans="1:41" x14ac:dyDescent="0.3">
      <c r="A6745" s="4"/>
      <c r="C6745" s="10"/>
      <c r="D6745" s="1"/>
      <c r="E6745" s="2"/>
      <c r="X6745"/>
      <c r="Y6745" s="7"/>
      <c r="AA6745"/>
      <c r="AB6745" s="7"/>
      <c r="AF6745" s="5"/>
      <c r="AG6745" s="5"/>
      <c r="AI6745" s="5"/>
      <c r="AJ6745" s="15"/>
      <c r="AK6745" s="5"/>
      <c r="AL6745" s="5"/>
      <c r="AM6745" s="5"/>
      <c r="AN6745" s="5"/>
      <c r="AO6745" s="15"/>
    </row>
    <row r="6746" spans="1:41" x14ac:dyDescent="0.3">
      <c r="A6746" s="4"/>
      <c r="C6746" s="10"/>
      <c r="D6746" s="1"/>
      <c r="E6746" s="2"/>
      <c r="X6746"/>
      <c r="Y6746" s="7"/>
      <c r="AA6746"/>
      <c r="AB6746" s="7"/>
      <c r="AF6746" s="5"/>
      <c r="AG6746" s="5"/>
      <c r="AI6746" s="5"/>
      <c r="AJ6746" s="15"/>
      <c r="AK6746" s="5"/>
      <c r="AL6746" s="5"/>
      <c r="AM6746" s="5"/>
      <c r="AN6746" s="5"/>
      <c r="AO6746" s="15"/>
    </row>
    <row r="6747" spans="1:41" x14ac:dyDescent="0.3">
      <c r="A6747" s="4"/>
      <c r="C6747" s="10"/>
      <c r="D6747" s="1"/>
      <c r="E6747" s="2"/>
      <c r="X6747"/>
      <c r="Y6747" s="7"/>
      <c r="AA6747"/>
      <c r="AB6747" s="7"/>
      <c r="AF6747" s="5"/>
      <c r="AG6747" s="5"/>
      <c r="AI6747" s="5"/>
      <c r="AJ6747" s="15"/>
      <c r="AK6747" s="5"/>
      <c r="AL6747" s="5"/>
      <c r="AM6747" s="5"/>
      <c r="AN6747" s="5"/>
      <c r="AO6747" s="15"/>
    </row>
    <row r="6748" spans="1:41" x14ac:dyDescent="0.3">
      <c r="A6748" s="4"/>
      <c r="C6748" s="10"/>
      <c r="D6748" s="1"/>
      <c r="E6748" s="2"/>
      <c r="X6748"/>
      <c r="Y6748" s="7"/>
      <c r="AA6748"/>
      <c r="AB6748" s="7"/>
      <c r="AF6748" s="5"/>
      <c r="AG6748" s="5"/>
      <c r="AI6748" s="5"/>
      <c r="AJ6748" s="15"/>
      <c r="AK6748" s="5"/>
      <c r="AL6748" s="5"/>
      <c r="AM6748" s="5"/>
      <c r="AN6748" s="5"/>
      <c r="AO6748" s="15"/>
    </row>
    <row r="6749" spans="1:41" x14ac:dyDescent="0.3">
      <c r="A6749" s="4"/>
      <c r="C6749" s="10"/>
      <c r="D6749" s="1"/>
      <c r="E6749" s="2"/>
      <c r="X6749"/>
      <c r="Y6749" s="7"/>
      <c r="AA6749"/>
      <c r="AB6749" s="7"/>
      <c r="AF6749" s="5"/>
      <c r="AG6749" s="5"/>
      <c r="AI6749" s="5"/>
      <c r="AJ6749" s="15"/>
      <c r="AK6749" s="5"/>
      <c r="AL6749" s="5"/>
      <c r="AM6749" s="5"/>
      <c r="AN6749" s="5"/>
      <c r="AO6749" s="15"/>
    </row>
    <row r="6750" spans="1:41" x14ac:dyDescent="0.3">
      <c r="A6750" s="4"/>
      <c r="C6750" s="10"/>
      <c r="D6750" s="1"/>
      <c r="E6750" s="2"/>
      <c r="X6750"/>
      <c r="Y6750" s="7"/>
      <c r="AA6750"/>
      <c r="AB6750" s="7"/>
      <c r="AF6750" s="5"/>
      <c r="AG6750" s="5"/>
      <c r="AI6750" s="5"/>
      <c r="AJ6750" s="15"/>
      <c r="AK6750" s="5"/>
      <c r="AL6750" s="5"/>
      <c r="AM6750" s="5"/>
      <c r="AN6750" s="5"/>
      <c r="AO6750" s="15"/>
    </row>
    <row r="6751" spans="1:41" x14ac:dyDescent="0.3">
      <c r="A6751" s="4"/>
      <c r="C6751" s="10"/>
      <c r="D6751" s="1"/>
      <c r="E6751" s="2"/>
      <c r="X6751"/>
      <c r="Y6751" s="7"/>
      <c r="AA6751"/>
      <c r="AB6751" s="7"/>
      <c r="AF6751" s="5"/>
      <c r="AG6751" s="5"/>
      <c r="AI6751" s="5"/>
      <c r="AJ6751" s="15"/>
      <c r="AK6751" s="5"/>
      <c r="AL6751" s="5"/>
      <c r="AM6751" s="5"/>
      <c r="AN6751" s="5"/>
      <c r="AO6751" s="15"/>
    </row>
    <row r="6752" spans="1:41" x14ac:dyDescent="0.3">
      <c r="A6752" s="4"/>
      <c r="C6752" s="10"/>
      <c r="D6752" s="1"/>
      <c r="E6752" s="2"/>
      <c r="X6752"/>
      <c r="Y6752" s="7"/>
      <c r="AA6752"/>
      <c r="AB6752" s="7"/>
      <c r="AF6752" s="5"/>
      <c r="AG6752" s="5"/>
      <c r="AI6752" s="5"/>
      <c r="AJ6752" s="15"/>
      <c r="AK6752" s="5"/>
      <c r="AL6752" s="5"/>
      <c r="AM6752" s="5"/>
      <c r="AN6752" s="5"/>
      <c r="AO6752" s="15"/>
    </row>
    <row r="6753" spans="1:41" x14ac:dyDescent="0.3">
      <c r="A6753" s="4"/>
      <c r="C6753" s="10"/>
      <c r="D6753" s="1"/>
      <c r="E6753" s="2"/>
      <c r="X6753"/>
      <c r="Y6753" s="7"/>
      <c r="AA6753"/>
      <c r="AB6753" s="7"/>
      <c r="AF6753" s="5"/>
      <c r="AG6753" s="5"/>
      <c r="AI6753" s="5"/>
      <c r="AJ6753" s="15"/>
      <c r="AK6753" s="5"/>
      <c r="AL6753" s="5"/>
      <c r="AM6753" s="5"/>
      <c r="AN6753" s="5"/>
      <c r="AO6753" s="15"/>
    </row>
    <row r="6754" spans="1:41" x14ac:dyDescent="0.3">
      <c r="A6754" s="4"/>
      <c r="C6754" s="10"/>
      <c r="D6754" s="1"/>
      <c r="E6754" s="2"/>
      <c r="X6754"/>
      <c r="Y6754" s="7"/>
      <c r="AA6754"/>
      <c r="AB6754" s="7"/>
      <c r="AF6754" s="5"/>
      <c r="AG6754" s="5"/>
      <c r="AI6754" s="5"/>
      <c r="AJ6754" s="15"/>
      <c r="AK6754" s="5"/>
      <c r="AL6754" s="5"/>
      <c r="AM6754" s="5"/>
      <c r="AN6754" s="5"/>
      <c r="AO6754" s="15"/>
    </row>
    <row r="6755" spans="1:41" x14ac:dyDescent="0.3">
      <c r="A6755" s="4"/>
      <c r="C6755" s="10"/>
      <c r="D6755" s="1"/>
      <c r="E6755" s="2"/>
      <c r="X6755"/>
      <c r="Y6755" s="7"/>
      <c r="AA6755"/>
      <c r="AB6755" s="7"/>
      <c r="AF6755" s="5"/>
      <c r="AG6755" s="5"/>
      <c r="AI6755" s="5"/>
      <c r="AJ6755" s="15"/>
      <c r="AK6755" s="5"/>
      <c r="AL6755" s="5"/>
      <c r="AM6755" s="5"/>
      <c r="AN6755" s="5"/>
      <c r="AO6755" s="15"/>
    </row>
    <row r="6756" spans="1:41" x14ac:dyDescent="0.3">
      <c r="A6756" s="4"/>
      <c r="C6756" s="10"/>
      <c r="D6756" s="1"/>
      <c r="E6756" s="2"/>
      <c r="X6756"/>
      <c r="Y6756" s="7"/>
      <c r="AA6756"/>
      <c r="AB6756" s="7"/>
      <c r="AF6756" s="5"/>
      <c r="AG6756" s="5"/>
      <c r="AI6756" s="5"/>
      <c r="AJ6756" s="15"/>
      <c r="AK6756" s="5"/>
      <c r="AL6756" s="5"/>
      <c r="AM6756" s="5"/>
      <c r="AN6756" s="5"/>
      <c r="AO6756" s="15"/>
    </row>
    <row r="6757" spans="1:41" x14ac:dyDescent="0.3">
      <c r="A6757" s="4"/>
      <c r="C6757" s="10"/>
      <c r="D6757" s="1"/>
      <c r="E6757" s="2"/>
      <c r="X6757"/>
      <c r="Y6757" s="7"/>
      <c r="AA6757"/>
      <c r="AB6757" s="7"/>
      <c r="AF6757" s="5"/>
      <c r="AG6757" s="5"/>
      <c r="AI6757" s="5"/>
      <c r="AJ6757" s="15"/>
      <c r="AK6757" s="5"/>
      <c r="AL6757" s="5"/>
      <c r="AM6757" s="5"/>
      <c r="AN6757" s="5"/>
      <c r="AO6757" s="15"/>
    </row>
    <row r="6758" spans="1:41" x14ac:dyDescent="0.3">
      <c r="A6758" s="4"/>
      <c r="C6758" s="10"/>
      <c r="D6758" s="1"/>
      <c r="E6758" s="2"/>
      <c r="X6758"/>
      <c r="Y6758" s="7"/>
      <c r="AA6758"/>
      <c r="AB6758" s="7"/>
      <c r="AF6758" s="5"/>
      <c r="AG6758" s="5"/>
      <c r="AI6758" s="5"/>
      <c r="AJ6758" s="15"/>
      <c r="AK6758" s="5"/>
      <c r="AL6758" s="5"/>
      <c r="AM6758" s="5"/>
      <c r="AN6758" s="5"/>
      <c r="AO6758" s="15"/>
    </row>
    <row r="6759" spans="1:41" x14ac:dyDescent="0.3">
      <c r="A6759" s="4"/>
      <c r="C6759" s="10"/>
      <c r="D6759" s="1"/>
      <c r="E6759" s="2"/>
      <c r="X6759"/>
      <c r="Y6759" s="7"/>
      <c r="AA6759"/>
      <c r="AB6759" s="7"/>
      <c r="AF6759" s="5"/>
      <c r="AG6759" s="5"/>
      <c r="AI6759" s="5"/>
      <c r="AJ6759" s="15"/>
      <c r="AK6759" s="5"/>
      <c r="AL6759" s="5"/>
      <c r="AM6759" s="5"/>
      <c r="AN6759" s="5"/>
      <c r="AO6759" s="15"/>
    </row>
    <row r="6760" spans="1:41" x14ac:dyDescent="0.3">
      <c r="A6760" s="4"/>
      <c r="C6760" s="10"/>
      <c r="D6760" s="1"/>
      <c r="E6760" s="2"/>
      <c r="X6760"/>
      <c r="Y6760" s="7"/>
      <c r="AA6760"/>
      <c r="AB6760" s="7"/>
      <c r="AF6760" s="5"/>
      <c r="AG6760" s="5"/>
      <c r="AI6760" s="5"/>
      <c r="AJ6760" s="15"/>
      <c r="AK6760" s="5"/>
      <c r="AL6760" s="5"/>
      <c r="AM6760" s="5"/>
      <c r="AN6760" s="5"/>
      <c r="AO6760" s="15"/>
    </row>
    <row r="6761" spans="1:41" x14ac:dyDescent="0.3">
      <c r="A6761" s="4"/>
      <c r="C6761" s="10"/>
      <c r="D6761" s="1"/>
      <c r="E6761" s="2"/>
      <c r="X6761"/>
      <c r="Y6761" s="7"/>
      <c r="AA6761"/>
      <c r="AB6761" s="7"/>
      <c r="AF6761" s="5"/>
      <c r="AG6761" s="5"/>
      <c r="AI6761" s="5"/>
      <c r="AJ6761" s="15"/>
      <c r="AK6761" s="5"/>
      <c r="AL6761" s="5"/>
      <c r="AM6761" s="5"/>
      <c r="AN6761" s="5"/>
      <c r="AO6761" s="15"/>
    </row>
    <row r="6762" spans="1:41" x14ac:dyDescent="0.3">
      <c r="A6762" s="4"/>
      <c r="C6762" s="10"/>
      <c r="D6762" s="1"/>
      <c r="E6762" s="2"/>
      <c r="X6762"/>
      <c r="Y6762" s="7"/>
      <c r="AA6762"/>
      <c r="AB6762" s="7"/>
      <c r="AF6762" s="5"/>
      <c r="AG6762" s="5"/>
      <c r="AI6762" s="5"/>
      <c r="AJ6762" s="15"/>
      <c r="AK6762" s="5"/>
      <c r="AL6762" s="5"/>
      <c r="AM6762" s="5"/>
      <c r="AN6762" s="5"/>
      <c r="AO6762" s="15"/>
    </row>
    <row r="6763" spans="1:41" x14ac:dyDescent="0.3">
      <c r="A6763" s="4"/>
      <c r="C6763" s="10"/>
      <c r="D6763" s="1"/>
      <c r="E6763" s="2"/>
      <c r="X6763"/>
      <c r="Y6763" s="7"/>
      <c r="AA6763"/>
      <c r="AB6763" s="7"/>
      <c r="AF6763" s="5"/>
      <c r="AG6763" s="5"/>
      <c r="AI6763" s="5"/>
      <c r="AJ6763" s="15"/>
      <c r="AK6763" s="5"/>
      <c r="AL6763" s="5"/>
      <c r="AM6763" s="5"/>
      <c r="AN6763" s="5"/>
      <c r="AO6763" s="15"/>
    </row>
    <row r="6764" spans="1:41" x14ac:dyDescent="0.3">
      <c r="A6764" s="4"/>
      <c r="C6764" s="10"/>
      <c r="D6764" s="1"/>
      <c r="E6764" s="2"/>
      <c r="X6764"/>
      <c r="Y6764" s="7"/>
      <c r="AA6764"/>
      <c r="AB6764" s="7"/>
      <c r="AF6764" s="5"/>
      <c r="AG6764" s="5"/>
      <c r="AI6764" s="5"/>
      <c r="AJ6764" s="15"/>
      <c r="AK6764" s="5"/>
      <c r="AL6764" s="5"/>
      <c r="AM6764" s="5"/>
      <c r="AN6764" s="5"/>
      <c r="AO6764" s="15"/>
    </row>
    <row r="6765" spans="1:41" x14ac:dyDescent="0.3">
      <c r="A6765" s="4"/>
      <c r="C6765" s="10"/>
      <c r="D6765" s="1"/>
      <c r="E6765" s="2"/>
      <c r="X6765"/>
      <c r="Y6765" s="7"/>
      <c r="AA6765"/>
      <c r="AB6765" s="7"/>
      <c r="AF6765" s="5"/>
      <c r="AG6765" s="5"/>
      <c r="AI6765" s="5"/>
      <c r="AJ6765" s="15"/>
      <c r="AK6765" s="5"/>
      <c r="AL6765" s="5"/>
      <c r="AM6765" s="5"/>
      <c r="AN6765" s="5"/>
      <c r="AO6765" s="15"/>
    </row>
    <row r="6766" spans="1:41" x14ac:dyDescent="0.3">
      <c r="A6766" s="4"/>
      <c r="C6766" s="10"/>
      <c r="D6766" s="1"/>
      <c r="E6766" s="2"/>
      <c r="X6766"/>
      <c r="Y6766" s="7"/>
      <c r="AA6766"/>
      <c r="AB6766" s="7"/>
      <c r="AF6766" s="5"/>
      <c r="AG6766" s="5"/>
      <c r="AI6766" s="5"/>
      <c r="AJ6766" s="15"/>
      <c r="AK6766" s="5"/>
      <c r="AL6766" s="5"/>
      <c r="AM6766" s="5"/>
      <c r="AN6766" s="5"/>
      <c r="AO6766" s="15"/>
    </row>
    <row r="6767" spans="1:41" x14ac:dyDescent="0.3">
      <c r="A6767" s="4"/>
      <c r="C6767" s="10"/>
      <c r="D6767" s="1"/>
      <c r="E6767" s="2"/>
      <c r="X6767"/>
      <c r="Y6767" s="7"/>
      <c r="AA6767"/>
      <c r="AB6767" s="7"/>
      <c r="AF6767" s="5"/>
      <c r="AG6767" s="5"/>
      <c r="AI6767" s="5"/>
      <c r="AJ6767" s="15"/>
      <c r="AK6767" s="5"/>
      <c r="AL6767" s="5"/>
      <c r="AM6767" s="5"/>
      <c r="AN6767" s="5"/>
      <c r="AO6767" s="15"/>
    </row>
    <row r="6768" spans="1:41" x14ac:dyDescent="0.3">
      <c r="A6768" s="4"/>
      <c r="C6768" s="10"/>
      <c r="D6768" s="1"/>
      <c r="E6768" s="2"/>
      <c r="X6768"/>
      <c r="Y6768" s="7"/>
      <c r="AA6768"/>
      <c r="AB6768" s="7"/>
      <c r="AF6768" s="5"/>
      <c r="AG6768" s="5"/>
      <c r="AI6768" s="5"/>
      <c r="AJ6768" s="15"/>
      <c r="AK6768" s="5"/>
      <c r="AL6768" s="5"/>
      <c r="AM6768" s="5"/>
      <c r="AN6768" s="5"/>
      <c r="AO6768" s="15"/>
    </row>
    <row r="6769" spans="1:41" x14ac:dyDescent="0.3">
      <c r="A6769" s="4"/>
      <c r="C6769" s="10"/>
      <c r="D6769" s="1"/>
      <c r="E6769" s="2"/>
      <c r="X6769"/>
      <c r="Y6769" s="7"/>
      <c r="AA6769"/>
      <c r="AB6769" s="7"/>
      <c r="AF6769" s="5"/>
      <c r="AG6769" s="5"/>
      <c r="AI6769" s="5"/>
      <c r="AJ6769" s="15"/>
      <c r="AK6769" s="5"/>
      <c r="AL6769" s="5"/>
      <c r="AM6769" s="5"/>
      <c r="AN6769" s="5"/>
      <c r="AO6769" s="15"/>
    </row>
    <row r="6770" spans="1:41" x14ac:dyDescent="0.3">
      <c r="A6770" s="4"/>
      <c r="C6770" s="10"/>
      <c r="D6770" s="1"/>
      <c r="E6770" s="2"/>
      <c r="X6770"/>
      <c r="Y6770" s="7"/>
      <c r="AA6770"/>
      <c r="AB6770" s="7"/>
      <c r="AF6770" s="5"/>
      <c r="AG6770" s="5"/>
      <c r="AI6770" s="5"/>
      <c r="AJ6770" s="15"/>
      <c r="AK6770" s="5"/>
      <c r="AL6770" s="5"/>
      <c r="AM6770" s="5"/>
      <c r="AN6770" s="5"/>
      <c r="AO6770" s="15"/>
    </row>
    <row r="6771" spans="1:41" x14ac:dyDescent="0.3">
      <c r="A6771" s="4"/>
      <c r="C6771" s="10"/>
      <c r="D6771" s="1"/>
      <c r="E6771" s="2"/>
      <c r="X6771"/>
      <c r="Y6771" s="7"/>
      <c r="AA6771"/>
      <c r="AB6771" s="7"/>
      <c r="AF6771" s="5"/>
      <c r="AG6771" s="5"/>
      <c r="AI6771" s="5"/>
      <c r="AJ6771" s="15"/>
      <c r="AK6771" s="5"/>
      <c r="AL6771" s="5"/>
      <c r="AM6771" s="5"/>
      <c r="AN6771" s="5"/>
      <c r="AO6771" s="15"/>
    </row>
    <row r="6772" spans="1:41" x14ac:dyDescent="0.3">
      <c r="A6772" s="4"/>
      <c r="C6772" s="10"/>
      <c r="D6772" s="1"/>
      <c r="E6772" s="2"/>
      <c r="X6772"/>
      <c r="Y6772" s="7"/>
      <c r="AA6772"/>
      <c r="AB6772" s="7"/>
      <c r="AF6772" s="5"/>
      <c r="AG6772" s="5"/>
      <c r="AI6772" s="5"/>
      <c r="AJ6772" s="15"/>
      <c r="AK6772" s="5"/>
      <c r="AL6772" s="5"/>
      <c r="AM6772" s="5"/>
      <c r="AN6772" s="5"/>
      <c r="AO6772" s="15"/>
    </row>
    <row r="6773" spans="1:41" x14ac:dyDescent="0.3">
      <c r="A6773" s="4"/>
      <c r="C6773" s="10"/>
      <c r="D6773" s="1"/>
      <c r="E6773" s="2"/>
      <c r="X6773"/>
      <c r="Y6773" s="7"/>
      <c r="AA6773"/>
      <c r="AB6773" s="7"/>
      <c r="AF6773" s="5"/>
      <c r="AG6773" s="5"/>
      <c r="AI6773" s="5"/>
      <c r="AJ6773" s="15"/>
      <c r="AK6773" s="5"/>
      <c r="AL6773" s="5"/>
      <c r="AM6773" s="5"/>
      <c r="AN6773" s="5"/>
      <c r="AO6773" s="15"/>
    </row>
    <row r="6774" spans="1:41" x14ac:dyDescent="0.3">
      <c r="A6774" s="4"/>
      <c r="C6774" s="10"/>
      <c r="D6774" s="1"/>
      <c r="E6774" s="2"/>
      <c r="X6774"/>
      <c r="Y6774" s="7"/>
      <c r="AA6774"/>
      <c r="AB6774" s="7"/>
      <c r="AF6774" s="5"/>
      <c r="AG6774" s="5"/>
      <c r="AI6774" s="5"/>
      <c r="AJ6774" s="15"/>
      <c r="AK6774" s="5"/>
      <c r="AL6774" s="5"/>
      <c r="AM6774" s="5"/>
      <c r="AN6774" s="5"/>
      <c r="AO6774" s="15"/>
    </row>
    <row r="6775" spans="1:41" x14ac:dyDescent="0.3">
      <c r="A6775" s="4"/>
      <c r="C6775" s="10"/>
      <c r="D6775" s="1"/>
      <c r="E6775" s="2"/>
      <c r="X6775"/>
      <c r="Y6775" s="7"/>
      <c r="AA6775"/>
      <c r="AB6775" s="7"/>
      <c r="AF6775" s="5"/>
      <c r="AG6775" s="5"/>
      <c r="AI6775" s="5"/>
      <c r="AJ6775" s="15"/>
      <c r="AK6775" s="5"/>
      <c r="AL6775" s="5"/>
      <c r="AM6775" s="5"/>
      <c r="AN6775" s="5"/>
      <c r="AO6775" s="15"/>
    </row>
    <row r="6776" spans="1:41" x14ac:dyDescent="0.3">
      <c r="A6776" s="4"/>
      <c r="C6776" s="10"/>
      <c r="D6776" s="1"/>
      <c r="E6776" s="2"/>
      <c r="X6776"/>
      <c r="Y6776" s="7"/>
      <c r="AA6776"/>
      <c r="AB6776" s="7"/>
      <c r="AF6776" s="5"/>
      <c r="AG6776" s="5"/>
      <c r="AI6776" s="5"/>
      <c r="AJ6776" s="15"/>
      <c r="AK6776" s="5"/>
      <c r="AL6776" s="5"/>
      <c r="AM6776" s="5"/>
      <c r="AN6776" s="5"/>
      <c r="AO6776" s="15"/>
    </row>
    <row r="6777" spans="1:41" x14ac:dyDescent="0.3">
      <c r="A6777" s="4"/>
      <c r="C6777" s="10"/>
      <c r="D6777" s="1"/>
      <c r="E6777" s="2"/>
      <c r="X6777"/>
      <c r="Y6777" s="7"/>
      <c r="AA6777"/>
      <c r="AB6777" s="7"/>
      <c r="AF6777" s="5"/>
      <c r="AG6777" s="5"/>
      <c r="AI6777" s="5"/>
      <c r="AJ6777" s="15"/>
      <c r="AK6777" s="5"/>
      <c r="AL6777" s="5"/>
      <c r="AM6777" s="5"/>
      <c r="AN6777" s="5"/>
      <c r="AO6777" s="15"/>
    </row>
    <row r="6778" spans="1:41" x14ac:dyDescent="0.3">
      <c r="A6778" s="4"/>
      <c r="C6778" s="10"/>
      <c r="D6778" s="1"/>
      <c r="E6778" s="2"/>
      <c r="X6778"/>
      <c r="Y6778" s="7"/>
      <c r="AA6778"/>
      <c r="AB6778" s="7"/>
      <c r="AF6778" s="5"/>
      <c r="AG6778" s="5"/>
      <c r="AI6778" s="5"/>
      <c r="AJ6778" s="15"/>
      <c r="AK6778" s="5"/>
      <c r="AL6778" s="5"/>
      <c r="AM6778" s="5"/>
      <c r="AN6778" s="5"/>
      <c r="AO6778" s="15"/>
    </row>
    <row r="6779" spans="1:41" x14ac:dyDescent="0.3">
      <c r="A6779" s="4"/>
      <c r="C6779" s="10"/>
      <c r="D6779" s="1"/>
      <c r="E6779" s="2"/>
      <c r="X6779"/>
      <c r="Y6779" s="7"/>
      <c r="AA6779"/>
      <c r="AB6779" s="7"/>
      <c r="AF6779" s="5"/>
      <c r="AG6779" s="5"/>
      <c r="AI6779" s="5"/>
      <c r="AJ6779" s="15"/>
      <c r="AK6779" s="5"/>
      <c r="AL6779" s="5"/>
      <c r="AM6779" s="5"/>
      <c r="AN6779" s="5"/>
      <c r="AO6779" s="15"/>
    </row>
    <row r="6780" spans="1:41" x14ac:dyDescent="0.3">
      <c r="A6780" s="4"/>
      <c r="C6780" s="10"/>
      <c r="D6780" s="1"/>
      <c r="E6780" s="2"/>
      <c r="X6780"/>
      <c r="Y6780" s="7"/>
      <c r="AA6780"/>
      <c r="AB6780" s="7"/>
      <c r="AF6780" s="5"/>
      <c r="AG6780" s="5"/>
      <c r="AI6780" s="5"/>
      <c r="AJ6780" s="15"/>
      <c r="AK6780" s="5"/>
      <c r="AL6780" s="5"/>
      <c r="AM6780" s="5"/>
      <c r="AN6780" s="5"/>
      <c r="AO6780" s="15"/>
    </row>
    <row r="6781" spans="1:41" x14ac:dyDescent="0.3">
      <c r="A6781" s="4"/>
      <c r="C6781" s="10"/>
      <c r="D6781" s="1"/>
      <c r="E6781" s="2"/>
      <c r="X6781"/>
      <c r="Y6781" s="7"/>
      <c r="AA6781"/>
      <c r="AB6781" s="7"/>
      <c r="AF6781" s="5"/>
      <c r="AG6781" s="5"/>
      <c r="AI6781" s="5"/>
      <c r="AJ6781" s="15"/>
      <c r="AK6781" s="5"/>
      <c r="AL6781" s="5"/>
      <c r="AM6781" s="5"/>
      <c r="AN6781" s="5"/>
      <c r="AO6781" s="15"/>
    </row>
    <row r="6782" spans="1:41" x14ac:dyDescent="0.3">
      <c r="A6782" s="4"/>
      <c r="C6782" s="10"/>
      <c r="D6782" s="1"/>
      <c r="E6782" s="2"/>
      <c r="X6782"/>
      <c r="Y6782" s="7"/>
      <c r="AA6782"/>
      <c r="AB6782" s="7"/>
      <c r="AF6782" s="5"/>
      <c r="AG6782" s="5"/>
      <c r="AI6782" s="5"/>
      <c r="AJ6782" s="15"/>
      <c r="AK6782" s="5"/>
      <c r="AL6782" s="5"/>
      <c r="AM6782" s="5"/>
      <c r="AN6782" s="5"/>
      <c r="AO6782" s="15"/>
    </row>
    <row r="6783" spans="1:41" x14ac:dyDescent="0.3">
      <c r="A6783" s="4"/>
      <c r="C6783" s="10"/>
      <c r="D6783" s="1"/>
      <c r="E6783" s="2"/>
      <c r="X6783"/>
      <c r="Y6783" s="7"/>
      <c r="AA6783"/>
      <c r="AB6783" s="7"/>
      <c r="AF6783" s="5"/>
      <c r="AG6783" s="5"/>
      <c r="AI6783" s="5"/>
      <c r="AJ6783" s="15"/>
      <c r="AK6783" s="5"/>
      <c r="AL6783" s="5"/>
      <c r="AM6783" s="5"/>
      <c r="AN6783" s="5"/>
      <c r="AO6783" s="15"/>
    </row>
    <row r="6784" spans="1:41" x14ac:dyDescent="0.3">
      <c r="A6784" s="4"/>
      <c r="C6784" s="10"/>
      <c r="D6784" s="1"/>
      <c r="E6784" s="2"/>
      <c r="X6784"/>
      <c r="Y6784" s="7"/>
      <c r="AA6784"/>
      <c r="AB6784" s="7"/>
      <c r="AF6784" s="5"/>
      <c r="AG6784" s="5"/>
      <c r="AI6784" s="5"/>
      <c r="AJ6784" s="15"/>
      <c r="AK6784" s="5"/>
      <c r="AL6784" s="5"/>
      <c r="AM6784" s="5"/>
      <c r="AN6784" s="5"/>
      <c r="AO6784" s="15"/>
    </row>
    <row r="6785" spans="1:41" x14ac:dyDescent="0.3">
      <c r="A6785" s="4"/>
      <c r="C6785" s="10"/>
      <c r="D6785" s="1"/>
      <c r="E6785" s="2"/>
      <c r="X6785"/>
      <c r="Y6785" s="7"/>
      <c r="AA6785"/>
      <c r="AB6785" s="7"/>
      <c r="AF6785" s="5"/>
      <c r="AG6785" s="5"/>
      <c r="AI6785" s="5"/>
      <c r="AJ6785" s="15"/>
      <c r="AK6785" s="5"/>
      <c r="AL6785" s="5"/>
      <c r="AM6785" s="5"/>
      <c r="AN6785" s="5"/>
      <c r="AO6785" s="15"/>
    </row>
    <row r="6786" spans="1:41" x14ac:dyDescent="0.3">
      <c r="A6786" s="4"/>
      <c r="C6786" s="10"/>
      <c r="D6786" s="1"/>
      <c r="E6786" s="2"/>
      <c r="X6786"/>
      <c r="Y6786" s="7"/>
      <c r="AA6786"/>
      <c r="AB6786" s="7"/>
      <c r="AF6786" s="5"/>
      <c r="AG6786" s="5"/>
      <c r="AI6786" s="5"/>
      <c r="AJ6786" s="15"/>
      <c r="AK6786" s="5"/>
      <c r="AL6786" s="5"/>
      <c r="AM6786" s="5"/>
      <c r="AN6786" s="5"/>
      <c r="AO6786" s="15"/>
    </row>
    <row r="6787" spans="1:41" x14ac:dyDescent="0.3">
      <c r="A6787" s="4"/>
      <c r="C6787" s="10"/>
      <c r="D6787" s="1"/>
      <c r="E6787" s="2"/>
      <c r="X6787"/>
      <c r="Y6787" s="7"/>
      <c r="AA6787"/>
      <c r="AB6787" s="7"/>
      <c r="AF6787" s="5"/>
      <c r="AG6787" s="5"/>
      <c r="AI6787" s="5"/>
      <c r="AJ6787" s="15"/>
      <c r="AK6787" s="5"/>
      <c r="AL6787" s="5"/>
      <c r="AM6787" s="5"/>
      <c r="AN6787" s="5"/>
      <c r="AO6787" s="15"/>
    </row>
    <row r="6788" spans="1:41" x14ac:dyDescent="0.3">
      <c r="A6788" s="4"/>
      <c r="C6788" s="10"/>
      <c r="D6788" s="1"/>
      <c r="E6788" s="2"/>
      <c r="X6788"/>
      <c r="Y6788" s="7"/>
      <c r="AA6788"/>
      <c r="AB6788" s="7"/>
      <c r="AF6788" s="5"/>
      <c r="AG6788" s="5"/>
      <c r="AI6788" s="5"/>
      <c r="AJ6788" s="15"/>
      <c r="AK6788" s="5"/>
      <c r="AL6788" s="5"/>
      <c r="AM6788" s="5"/>
      <c r="AN6788" s="5"/>
      <c r="AO6788" s="15"/>
    </row>
    <row r="6789" spans="1:41" x14ac:dyDescent="0.3">
      <c r="A6789" s="4"/>
      <c r="C6789" s="10"/>
      <c r="D6789" s="1"/>
      <c r="E6789" s="2"/>
      <c r="X6789"/>
      <c r="Y6789" s="7"/>
      <c r="AA6789"/>
      <c r="AB6789" s="7"/>
      <c r="AF6789" s="5"/>
      <c r="AG6789" s="5"/>
      <c r="AI6789" s="5"/>
      <c r="AJ6789" s="15"/>
      <c r="AK6789" s="5"/>
      <c r="AL6789" s="5"/>
      <c r="AM6789" s="5"/>
      <c r="AN6789" s="5"/>
      <c r="AO6789" s="15"/>
    </row>
    <row r="6790" spans="1:41" x14ac:dyDescent="0.3">
      <c r="A6790" s="4"/>
      <c r="C6790" s="10"/>
      <c r="D6790" s="1"/>
      <c r="E6790" s="2"/>
      <c r="X6790"/>
      <c r="Y6790" s="7"/>
      <c r="AA6790"/>
      <c r="AB6790" s="7"/>
      <c r="AF6790" s="5"/>
      <c r="AG6790" s="5"/>
      <c r="AI6790" s="5"/>
      <c r="AJ6790" s="15"/>
      <c r="AK6790" s="5"/>
      <c r="AL6790" s="5"/>
      <c r="AM6790" s="5"/>
      <c r="AN6790" s="5"/>
      <c r="AO6790" s="15"/>
    </row>
    <row r="6791" spans="1:41" x14ac:dyDescent="0.3">
      <c r="A6791" s="4"/>
      <c r="C6791" s="10"/>
      <c r="D6791" s="1"/>
      <c r="E6791" s="2"/>
      <c r="X6791"/>
      <c r="Y6791" s="7"/>
      <c r="AA6791"/>
      <c r="AB6791" s="7"/>
      <c r="AF6791" s="5"/>
      <c r="AG6791" s="5"/>
      <c r="AI6791" s="5"/>
      <c r="AJ6791" s="15"/>
      <c r="AK6791" s="5"/>
      <c r="AL6791" s="5"/>
      <c r="AM6791" s="5"/>
      <c r="AN6791" s="5"/>
      <c r="AO6791" s="15"/>
    </row>
    <row r="6792" spans="1:41" x14ac:dyDescent="0.3">
      <c r="A6792" s="4"/>
      <c r="C6792" s="10"/>
      <c r="D6792" s="1"/>
      <c r="E6792" s="2"/>
      <c r="X6792"/>
      <c r="Y6792" s="7"/>
      <c r="AA6792"/>
      <c r="AB6792" s="7"/>
      <c r="AF6792" s="5"/>
      <c r="AG6792" s="5"/>
      <c r="AI6792" s="5"/>
      <c r="AJ6792" s="15"/>
      <c r="AK6792" s="5"/>
      <c r="AL6792" s="5"/>
      <c r="AM6792" s="5"/>
      <c r="AN6792" s="5"/>
      <c r="AO6792" s="15"/>
    </row>
    <row r="6793" spans="1:41" x14ac:dyDescent="0.3">
      <c r="A6793" s="4"/>
      <c r="C6793" s="10"/>
      <c r="D6793" s="1"/>
      <c r="E6793" s="2"/>
      <c r="X6793"/>
      <c r="Y6793" s="7"/>
      <c r="AA6793"/>
      <c r="AB6793" s="7"/>
      <c r="AF6793" s="5"/>
      <c r="AG6793" s="5"/>
      <c r="AI6793" s="5"/>
      <c r="AJ6793" s="15"/>
      <c r="AK6793" s="5"/>
      <c r="AL6793" s="5"/>
      <c r="AM6793" s="5"/>
      <c r="AN6793" s="5"/>
      <c r="AO6793" s="15"/>
    </row>
    <row r="6794" spans="1:41" x14ac:dyDescent="0.3">
      <c r="A6794" s="4"/>
      <c r="C6794" s="10"/>
      <c r="D6794" s="1"/>
      <c r="E6794" s="2"/>
      <c r="X6794"/>
      <c r="Y6794" s="7"/>
      <c r="AA6794"/>
      <c r="AB6794" s="7"/>
      <c r="AF6794" s="5"/>
      <c r="AG6794" s="5"/>
      <c r="AI6794" s="5"/>
      <c r="AJ6794" s="15"/>
      <c r="AK6794" s="5"/>
      <c r="AL6794" s="5"/>
      <c r="AM6794" s="5"/>
      <c r="AN6794" s="5"/>
      <c r="AO6794" s="15"/>
    </row>
    <row r="6795" spans="1:41" x14ac:dyDescent="0.3">
      <c r="A6795" s="4"/>
      <c r="C6795" s="10"/>
      <c r="D6795" s="1"/>
      <c r="E6795" s="2"/>
      <c r="X6795"/>
      <c r="Y6795" s="7"/>
      <c r="AA6795"/>
      <c r="AB6795" s="7"/>
      <c r="AF6795" s="5"/>
      <c r="AG6795" s="5"/>
      <c r="AI6795" s="5"/>
      <c r="AJ6795" s="15"/>
      <c r="AK6795" s="5"/>
      <c r="AL6795" s="5"/>
      <c r="AM6795" s="5"/>
      <c r="AN6795" s="5"/>
      <c r="AO6795" s="15"/>
    </row>
    <row r="6796" spans="1:41" x14ac:dyDescent="0.3">
      <c r="A6796" s="4"/>
      <c r="C6796" s="10"/>
      <c r="D6796" s="1"/>
      <c r="E6796" s="2"/>
      <c r="X6796"/>
      <c r="Y6796" s="7"/>
      <c r="AA6796"/>
      <c r="AB6796" s="7"/>
      <c r="AF6796" s="5"/>
      <c r="AG6796" s="5"/>
      <c r="AI6796" s="5"/>
      <c r="AJ6796" s="15"/>
      <c r="AK6796" s="5"/>
      <c r="AL6796" s="5"/>
      <c r="AM6796" s="5"/>
      <c r="AN6796" s="5"/>
      <c r="AO6796" s="15"/>
    </row>
    <row r="6797" spans="1:41" x14ac:dyDescent="0.3">
      <c r="A6797" s="4"/>
      <c r="C6797" s="10"/>
      <c r="D6797" s="1"/>
      <c r="E6797" s="2"/>
      <c r="X6797"/>
      <c r="Y6797" s="7"/>
      <c r="AA6797"/>
      <c r="AB6797" s="7"/>
      <c r="AF6797" s="5"/>
      <c r="AG6797" s="5"/>
      <c r="AI6797" s="5"/>
      <c r="AJ6797" s="15"/>
      <c r="AK6797" s="5"/>
      <c r="AL6797" s="5"/>
      <c r="AM6797" s="5"/>
      <c r="AN6797" s="5"/>
      <c r="AO6797" s="15"/>
    </row>
    <row r="6798" spans="1:41" x14ac:dyDescent="0.3">
      <c r="A6798" s="4"/>
      <c r="C6798" s="10"/>
      <c r="D6798" s="1"/>
      <c r="E6798" s="2"/>
      <c r="X6798"/>
      <c r="Y6798" s="7"/>
      <c r="AA6798"/>
      <c r="AB6798" s="7"/>
      <c r="AF6798" s="5"/>
      <c r="AG6798" s="5"/>
      <c r="AI6798" s="5"/>
      <c r="AJ6798" s="15"/>
      <c r="AK6798" s="5"/>
      <c r="AL6798" s="5"/>
      <c r="AM6798" s="5"/>
      <c r="AN6798" s="5"/>
      <c r="AO6798" s="15"/>
    </row>
    <row r="6799" spans="1:41" x14ac:dyDescent="0.3">
      <c r="A6799" s="4"/>
      <c r="C6799" s="10"/>
      <c r="D6799" s="1"/>
      <c r="E6799" s="2"/>
      <c r="X6799"/>
      <c r="Y6799" s="7"/>
      <c r="AA6799"/>
      <c r="AB6799" s="7"/>
      <c r="AF6799" s="5"/>
      <c r="AG6799" s="5"/>
      <c r="AI6799" s="5"/>
      <c r="AJ6799" s="15"/>
      <c r="AK6799" s="5"/>
      <c r="AL6799" s="5"/>
      <c r="AM6799" s="5"/>
      <c r="AN6799" s="5"/>
      <c r="AO6799" s="15"/>
    </row>
    <row r="6800" spans="1:41" x14ac:dyDescent="0.3">
      <c r="A6800" s="4"/>
      <c r="C6800" s="10"/>
      <c r="D6800" s="1"/>
      <c r="E6800" s="2"/>
      <c r="X6800"/>
      <c r="Y6800" s="7"/>
      <c r="AA6800"/>
      <c r="AB6800" s="7"/>
      <c r="AF6800" s="5"/>
      <c r="AG6800" s="5"/>
      <c r="AI6800" s="5"/>
      <c r="AJ6800" s="15"/>
      <c r="AK6800" s="5"/>
      <c r="AL6800" s="5"/>
      <c r="AM6800" s="5"/>
      <c r="AN6800" s="5"/>
      <c r="AO6800" s="15"/>
    </row>
    <row r="6801" spans="1:41" x14ac:dyDescent="0.3">
      <c r="A6801" s="4"/>
      <c r="C6801" s="10"/>
      <c r="D6801" s="1"/>
      <c r="E6801" s="2"/>
      <c r="X6801"/>
      <c r="Y6801" s="7"/>
      <c r="AA6801"/>
      <c r="AB6801" s="7"/>
      <c r="AF6801" s="5"/>
      <c r="AG6801" s="5"/>
      <c r="AI6801" s="5"/>
      <c r="AJ6801" s="15"/>
      <c r="AK6801" s="5"/>
      <c r="AL6801" s="5"/>
      <c r="AM6801" s="5"/>
      <c r="AN6801" s="5"/>
      <c r="AO6801" s="15"/>
    </row>
    <row r="6802" spans="1:41" x14ac:dyDescent="0.3">
      <c r="A6802" s="4"/>
      <c r="C6802" s="10"/>
      <c r="D6802" s="1"/>
      <c r="E6802" s="2"/>
      <c r="X6802"/>
      <c r="Y6802" s="7"/>
      <c r="AA6802"/>
      <c r="AB6802" s="7"/>
      <c r="AF6802" s="5"/>
      <c r="AG6802" s="5"/>
      <c r="AI6802" s="5"/>
      <c r="AJ6802" s="15"/>
      <c r="AK6802" s="5"/>
      <c r="AL6802" s="5"/>
      <c r="AM6802" s="5"/>
      <c r="AN6802" s="5"/>
      <c r="AO6802" s="15"/>
    </row>
    <row r="6803" spans="1:41" x14ac:dyDescent="0.3">
      <c r="A6803" s="4"/>
      <c r="C6803" s="10"/>
      <c r="D6803" s="1"/>
      <c r="E6803" s="2"/>
      <c r="X6803"/>
      <c r="Y6803" s="7"/>
      <c r="AA6803"/>
      <c r="AB6803" s="7"/>
      <c r="AF6803" s="5"/>
      <c r="AG6803" s="5"/>
      <c r="AI6803" s="5"/>
      <c r="AJ6803" s="15"/>
      <c r="AK6803" s="5"/>
      <c r="AL6803" s="5"/>
      <c r="AM6803" s="5"/>
      <c r="AN6803" s="5"/>
      <c r="AO6803" s="15"/>
    </row>
    <row r="6804" spans="1:41" x14ac:dyDescent="0.3">
      <c r="A6804" s="4"/>
      <c r="C6804" s="10"/>
      <c r="D6804" s="1"/>
      <c r="E6804" s="2"/>
      <c r="X6804"/>
      <c r="Y6804" s="7"/>
      <c r="AA6804"/>
      <c r="AB6804" s="7"/>
      <c r="AF6804" s="5"/>
      <c r="AG6804" s="5"/>
      <c r="AI6804" s="5"/>
      <c r="AJ6804" s="15"/>
      <c r="AK6804" s="5"/>
      <c r="AL6804" s="5"/>
      <c r="AM6804" s="5"/>
      <c r="AN6804" s="5"/>
      <c r="AO6804" s="15"/>
    </row>
    <row r="6805" spans="1:41" x14ac:dyDescent="0.3">
      <c r="A6805" s="4"/>
      <c r="C6805" s="10"/>
      <c r="D6805" s="1"/>
      <c r="E6805" s="2"/>
      <c r="X6805"/>
      <c r="Y6805" s="7"/>
      <c r="AA6805"/>
      <c r="AB6805" s="7"/>
      <c r="AF6805" s="5"/>
      <c r="AG6805" s="5"/>
      <c r="AI6805" s="5"/>
      <c r="AJ6805" s="15"/>
      <c r="AK6805" s="5"/>
      <c r="AL6805" s="5"/>
      <c r="AM6805" s="5"/>
      <c r="AN6805" s="5"/>
      <c r="AO6805" s="15"/>
    </row>
    <row r="6806" spans="1:41" x14ac:dyDescent="0.3">
      <c r="A6806" s="4"/>
      <c r="C6806" s="10"/>
      <c r="D6806" s="1"/>
      <c r="E6806" s="2"/>
      <c r="X6806"/>
      <c r="Y6806" s="7"/>
      <c r="AA6806"/>
      <c r="AB6806" s="7"/>
      <c r="AF6806" s="5"/>
      <c r="AG6806" s="5"/>
      <c r="AI6806" s="5"/>
      <c r="AJ6806" s="15"/>
      <c r="AK6806" s="5"/>
      <c r="AL6806" s="5"/>
      <c r="AM6806" s="5"/>
      <c r="AN6806" s="5"/>
      <c r="AO6806" s="15"/>
    </row>
    <row r="6807" spans="1:41" x14ac:dyDescent="0.3">
      <c r="A6807" s="4"/>
      <c r="C6807" s="10"/>
      <c r="D6807" s="1"/>
      <c r="E6807" s="2"/>
      <c r="X6807"/>
      <c r="Y6807" s="7"/>
      <c r="AA6807"/>
      <c r="AB6807" s="7"/>
      <c r="AF6807" s="5"/>
      <c r="AG6807" s="5"/>
      <c r="AI6807" s="5"/>
      <c r="AJ6807" s="15"/>
      <c r="AK6807" s="5"/>
      <c r="AL6807" s="5"/>
      <c r="AM6807" s="5"/>
      <c r="AN6807" s="5"/>
      <c r="AO6807" s="15"/>
    </row>
    <row r="6808" spans="1:41" x14ac:dyDescent="0.3">
      <c r="A6808" s="4"/>
      <c r="C6808" s="10"/>
      <c r="D6808" s="1"/>
      <c r="E6808" s="2"/>
      <c r="X6808"/>
      <c r="Y6808" s="7"/>
      <c r="AA6808"/>
      <c r="AB6808" s="7"/>
      <c r="AF6808" s="5"/>
      <c r="AG6808" s="5"/>
      <c r="AI6808" s="5"/>
      <c r="AJ6808" s="15"/>
      <c r="AK6808" s="5"/>
      <c r="AL6808" s="5"/>
      <c r="AM6808" s="5"/>
      <c r="AN6808" s="5"/>
      <c r="AO6808" s="15"/>
    </row>
    <row r="6809" spans="1:41" x14ac:dyDescent="0.3">
      <c r="A6809" s="4"/>
      <c r="C6809" s="10"/>
      <c r="D6809" s="1"/>
      <c r="E6809" s="2"/>
      <c r="X6809"/>
      <c r="Y6809" s="7"/>
      <c r="AA6809"/>
      <c r="AB6809" s="7"/>
      <c r="AF6809" s="5"/>
      <c r="AG6809" s="5"/>
      <c r="AI6809" s="5"/>
      <c r="AJ6809" s="15"/>
      <c r="AK6809" s="5"/>
      <c r="AL6809" s="5"/>
      <c r="AM6809" s="5"/>
      <c r="AN6809" s="5"/>
      <c r="AO6809" s="15"/>
    </row>
    <row r="6810" spans="1:41" x14ac:dyDescent="0.3">
      <c r="A6810" s="4"/>
      <c r="C6810" s="10"/>
      <c r="D6810" s="1"/>
      <c r="E6810" s="2"/>
      <c r="X6810"/>
      <c r="Y6810" s="7"/>
      <c r="AA6810"/>
      <c r="AB6810" s="7"/>
      <c r="AF6810" s="5"/>
      <c r="AG6810" s="5"/>
      <c r="AI6810" s="5"/>
      <c r="AJ6810" s="15"/>
      <c r="AK6810" s="5"/>
      <c r="AL6810" s="5"/>
      <c r="AM6810" s="5"/>
      <c r="AN6810" s="5"/>
      <c r="AO6810" s="15"/>
    </row>
    <row r="6811" spans="1:41" x14ac:dyDescent="0.3">
      <c r="A6811" s="4"/>
      <c r="C6811" s="10"/>
      <c r="D6811" s="1"/>
      <c r="E6811" s="2"/>
      <c r="X6811"/>
      <c r="Y6811" s="7"/>
      <c r="AA6811"/>
      <c r="AB6811" s="7"/>
      <c r="AF6811" s="5"/>
      <c r="AG6811" s="5"/>
      <c r="AI6811" s="5"/>
      <c r="AJ6811" s="15"/>
      <c r="AK6811" s="5"/>
      <c r="AL6811" s="5"/>
      <c r="AM6811" s="5"/>
      <c r="AN6811" s="5"/>
      <c r="AO6811" s="15"/>
    </row>
    <row r="6812" spans="1:41" x14ac:dyDescent="0.3">
      <c r="A6812" s="4"/>
      <c r="C6812" s="10"/>
      <c r="D6812" s="1"/>
      <c r="E6812" s="2"/>
      <c r="X6812"/>
      <c r="Y6812" s="7"/>
      <c r="AA6812"/>
      <c r="AB6812" s="7"/>
      <c r="AF6812" s="5"/>
      <c r="AG6812" s="5"/>
      <c r="AI6812" s="5"/>
      <c r="AJ6812" s="15"/>
      <c r="AK6812" s="5"/>
      <c r="AL6812" s="5"/>
      <c r="AM6812" s="5"/>
      <c r="AN6812" s="5"/>
      <c r="AO6812" s="15"/>
    </row>
    <row r="6813" spans="1:41" x14ac:dyDescent="0.3">
      <c r="A6813" s="4"/>
      <c r="C6813" s="10"/>
      <c r="D6813" s="1"/>
      <c r="E6813" s="2"/>
      <c r="X6813"/>
      <c r="Y6813" s="7"/>
      <c r="AA6813"/>
      <c r="AB6813" s="7"/>
      <c r="AF6813" s="5"/>
      <c r="AG6813" s="5"/>
      <c r="AI6813" s="5"/>
      <c r="AJ6813" s="15"/>
      <c r="AK6813" s="5"/>
      <c r="AL6813" s="5"/>
      <c r="AM6813" s="5"/>
      <c r="AN6813" s="5"/>
      <c r="AO6813" s="15"/>
    </row>
    <row r="6814" spans="1:41" x14ac:dyDescent="0.3">
      <c r="A6814" s="4"/>
      <c r="C6814" s="10"/>
      <c r="D6814" s="1"/>
      <c r="E6814" s="2"/>
      <c r="X6814"/>
      <c r="Y6814" s="7"/>
      <c r="AA6814"/>
      <c r="AB6814" s="7"/>
      <c r="AF6814" s="5"/>
      <c r="AG6814" s="5"/>
      <c r="AI6814" s="5"/>
      <c r="AJ6814" s="15"/>
      <c r="AK6814" s="5"/>
      <c r="AL6814" s="5"/>
      <c r="AM6814" s="5"/>
      <c r="AN6814" s="5"/>
      <c r="AO6814" s="15"/>
    </row>
    <row r="6815" spans="1:41" x14ac:dyDescent="0.3">
      <c r="A6815" s="4"/>
      <c r="C6815" s="10"/>
      <c r="D6815" s="1"/>
      <c r="E6815" s="2"/>
      <c r="X6815"/>
      <c r="Y6815" s="7"/>
      <c r="AA6815"/>
      <c r="AB6815" s="7"/>
      <c r="AF6815" s="5"/>
      <c r="AG6815" s="5"/>
      <c r="AI6815" s="5"/>
      <c r="AJ6815" s="15"/>
      <c r="AK6815" s="5"/>
      <c r="AL6815" s="5"/>
      <c r="AM6815" s="5"/>
      <c r="AN6815" s="5"/>
      <c r="AO6815" s="15"/>
    </row>
    <row r="6816" spans="1:41" x14ac:dyDescent="0.3">
      <c r="A6816" s="4"/>
      <c r="C6816" s="10"/>
      <c r="D6816" s="1"/>
      <c r="E6816" s="2"/>
      <c r="X6816"/>
      <c r="Y6816" s="7"/>
      <c r="AA6816"/>
      <c r="AB6816" s="7"/>
      <c r="AF6816" s="5"/>
      <c r="AG6816" s="5"/>
      <c r="AI6816" s="5"/>
      <c r="AJ6816" s="15"/>
      <c r="AK6816" s="5"/>
      <c r="AL6816" s="5"/>
      <c r="AM6816" s="5"/>
      <c r="AN6816" s="5"/>
      <c r="AO6816" s="15"/>
    </row>
    <row r="6817" spans="1:41" x14ac:dyDescent="0.3">
      <c r="A6817" s="4"/>
      <c r="C6817" s="10"/>
      <c r="D6817" s="1"/>
      <c r="E6817" s="2"/>
      <c r="X6817"/>
      <c r="Y6817" s="7"/>
      <c r="AA6817"/>
      <c r="AB6817" s="7"/>
      <c r="AF6817" s="5"/>
      <c r="AG6817" s="5"/>
      <c r="AI6817" s="5"/>
      <c r="AJ6817" s="15"/>
      <c r="AK6817" s="5"/>
      <c r="AL6817" s="5"/>
      <c r="AM6817" s="5"/>
      <c r="AN6817" s="5"/>
      <c r="AO6817" s="15"/>
    </row>
    <row r="6818" spans="1:41" x14ac:dyDescent="0.3">
      <c r="A6818" s="4"/>
      <c r="C6818" s="10"/>
      <c r="D6818" s="1"/>
      <c r="E6818" s="2"/>
      <c r="X6818"/>
      <c r="Y6818" s="7"/>
      <c r="AA6818"/>
      <c r="AB6818" s="7"/>
      <c r="AF6818" s="5"/>
      <c r="AG6818" s="5"/>
      <c r="AI6818" s="5"/>
      <c r="AJ6818" s="15"/>
      <c r="AK6818" s="5"/>
      <c r="AL6818" s="5"/>
      <c r="AM6818" s="5"/>
      <c r="AN6818" s="5"/>
      <c r="AO6818" s="15"/>
    </row>
    <row r="6819" spans="1:41" x14ac:dyDescent="0.3">
      <c r="A6819" s="4"/>
      <c r="C6819" s="10"/>
      <c r="D6819" s="1"/>
      <c r="E6819" s="2"/>
      <c r="X6819"/>
      <c r="Y6819" s="7"/>
      <c r="AA6819"/>
      <c r="AB6819" s="7"/>
      <c r="AF6819" s="5"/>
      <c r="AG6819" s="5"/>
      <c r="AI6819" s="5"/>
      <c r="AJ6819" s="15"/>
      <c r="AK6819" s="5"/>
      <c r="AL6819" s="5"/>
      <c r="AM6819" s="5"/>
      <c r="AN6819" s="5"/>
      <c r="AO6819" s="15"/>
    </row>
    <row r="6820" spans="1:41" x14ac:dyDescent="0.3">
      <c r="A6820" s="4"/>
      <c r="C6820" s="10"/>
      <c r="D6820" s="1"/>
      <c r="E6820" s="2"/>
      <c r="X6820"/>
      <c r="Y6820" s="7"/>
      <c r="AA6820"/>
      <c r="AB6820" s="7"/>
      <c r="AF6820" s="5"/>
      <c r="AG6820" s="5"/>
      <c r="AI6820" s="5"/>
      <c r="AJ6820" s="15"/>
      <c r="AK6820" s="5"/>
      <c r="AL6820" s="5"/>
      <c r="AM6820" s="5"/>
      <c r="AN6820" s="5"/>
      <c r="AO6820" s="15"/>
    </row>
    <row r="6821" spans="1:41" x14ac:dyDescent="0.3">
      <c r="A6821" s="4"/>
      <c r="C6821" s="10"/>
      <c r="D6821" s="1"/>
      <c r="E6821" s="2"/>
      <c r="X6821"/>
      <c r="Y6821" s="7"/>
      <c r="AA6821"/>
      <c r="AB6821" s="7"/>
      <c r="AF6821" s="5"/>
      <c r="AG6821" s="5"/>
      <c r="AI6821" s="5"/>
      <c r="AJ6821" s="15"/>
      <c r="AK6821" s="5"/>
      <c r="AL6821" s="5"/>
      <c r="AM6821" s="5"/>
      <c r="AN6821" s="5"/>
      <c r="AO6821" s="15"/>
    </row>
    <row r="6822" spans="1:41" x14ac:dyDescent="0.3">
      <c r="A6822" s="4"/>
      <c r="C6822" s="10"/>
      <c r="D6822" s="1"/>
      <c r="E6822" s="2"/>
      <c r="X6822"/>
      <c r="Y6822" s="7"/>
      <c r="AA6822"/>
      <c r="AB6822" s="7"/>
      <c r="AF6822" s="5"/>
      <c r="AG6822" s="5"/>
      <c r="AI6822" s="5"/>
      <c r="AJ6822" s="15"/>
      <c r="AK6822" s="5"/>
      <c r="AL6822" s="5"/>
      <c r="AM6822" s="5"/>
      <c r="AN6822" s="5"/>
      <c r="AO6822" s="15"/>
    </row>
    <row r="6823" spans="1:41" x14ac:dyDescent="0.3">
      <c r="A6823" s="4"/>
      <c r="C6823" s="10"/>
      <c r="D6823" s="1"/>
      <c r="E6823" s="2"/>
      <c r="X6823"/>
      <c r="Y6823" s="7"/>
      <c r="AA6823"/>
      <c r="AB6823" s="7"/>
      <c r="AF6823" s="5"/>
      <c r="AG6823" s="5"/>
      <c r="AI6823" s="5"/>
      <c r="AJ6823" s="15"/>
      <c r="AK6823" s="5"/>
      <c r="AL6823" s="5"/>
      <c r="AM6823" s="5"/>
      <c r="AN6823" s="5"/>
      <c r="AO6823" s="15"/>
    </row>
    <row r="6824" spans="1:41" x14ac:dyDescent="0.3">
      <c r="A6824" s="4"/>
      <c r="C6824" s="10"/>
      <c r="D6824" s="1"/>
      <c r="E6824" s="2"/>
      <c r="X6824"/>
      <c r="Y6824" s="7"/>
      <c r="AA6824"/>
      <c r="AB6824" s="7"/>
      <c r="AF6824" s="5"/>
      <c r="AG6824" s="5"/>
      <c r="AI6824" s="5"/>
      <c r="AJ6824" s="15"/>
      <c r="AK6824" s="5"/>
      <c r="AL6824" s="5"/>
      <c r="AM6824" s="5"/>
      <c r="AN6824" s="5"/>
      <c r="AO6824" s="15"/>
    </row>
    <row r="6825" spans="1:41" x14ac:dyDescent="0.3">
      <c r="A6825" s="4"/>
      <c r="C6825" s="10"/>
      <c r="D6825" s="1"/>
      <c r="E6825" s="2"/>
      <c r="X6825"/>
      <c r="Y6825" s="7"/>
      <c r="AA6825"/>
      <c r="AB6825" s="7"/>
      <c r="AF6825" s="5"/>
      <c r="AG6825" s="5"/>
      <c r="AI6825" s="5"/>
      <c r="AJ6825" s="15"/>
      <c r="AK6825" s="5"/>
      <c r="AL6825" s="5"/>
      <c r="AM6825" s="5"/>
      <c r="AN6825" s="5"/>
      <c r="AO6825" s="15"/>
    </row>
    <row r="6826" spans="1:41" x14ac:dyDescent="0.3">
      <c r="A6826" s="4"/>
      <c r="C6826" s="10"/>
      <c r="D6826" s="1"/>
      <c r="E6826" s="2"/>
      <c r="X6826"/>
      <c r="Y6826" s="7"/>
      <c r="AA6826"/>
      <c r="AB6826" s="7"/>
      <c r="AF6826" s="5"/>
      <c r="AG6826" s="5"/>
      <c r="AI6826" s="5"/>
      <c r="AJ6826" s="15"/>
      <c r="AK6826" s="5"/>
      <c r="AL6826" s="5"/>
      <c r="AM6826" s="5"/>
      <c r="AN6826" s="5"/>
      <c r="AO6826" s="15"/>
    </row>
    <row r="6827" spans="1:41" x14ac:dyDescent="0.3">
      <c r="A6827" s="4"/>
      <c r="C6827" s="10"/>
      <c r="D6827" s="1"/>
      <c r="E6827" s="2"/>
      <c r="X6827"/>
      <c r="Y6827" s="7"/>
      <c r="AA6827"/>
      <c r="AB6827" s="7"/>
      <c r="AF6827" s="5"/>
      <c r="AG6827" s="5"/>
      <c r="AI6827" s="5"/>
      <c r="AJ6827" s="15"/>
      <c r="AK6827" s="5"/>
      <c r="AL6827" s="5"/>
      <c r="AM6827" s="5"/>
      <c r="AN6827" s="5"/>
      <c r="AO6827" s="15"/>
    </row>
    <row r="6828" spans="1:41" x14ac:dyDescent="0.3">
      <c r="A6828" s="4"/>
      <c r="C6828" s="10"/>
      <c r="D6828" s="1"/>
      <c r="E6828" s="2"/>
      <c r="X6828"/>
      <c r="Y6828" s="7"/>
      <c r="AA6828"/>
      <c r="AB6828" s="7"/>
      <c r="AF6828" s="5"/>
      <c r="AG6828" s="5"/>
      <c r="AI6828" s="5"/>
      <c r="AJ6828" s="15"/>
      <c r="AK6828" s="5"/>
      <c r="AL6828" s="5"/>
      <c r="AM6828" s="5"/>
      <c r="AN6828" s="5"/>
      <c r="AO6828" s="15"/>
    </row>
    <row r="6829" spans="1:41" x14ac:dyDescent="0.3">
      <c r="A6829" s="4"/>
      <c r="C6829" s="10"/>
      <c r="D6829" s="1"/>
      <c r="E6829" s="2"/>
      <c r="X6829"/>
      <c r="Y6829" s="7"/>
      <c r="AA6829"/>
      <c r="AB6829" s="7"/>
      <c r="AF6829" s="5"/>
      <c r="AG6829" s="5"/>
      <c r="AI6829" s="5"/>
      <c r="AJ6829" s="15"/>
      <c r="AK6829" s="5"/>
      <c r="AL6829" s="5"/>
      <c r="AM6829" s="5"/>
      <c r="AN6829" s="5"/>
      <c r="AO6829" s="15"/>
    </row>
    <row r="6830" spans="1:41" x14ac:dyDescent="0.3">
      <c r="A6830" s="4"/>
      <c r="C6830" s="10"/>
      <c r="D6830" s="1"/>
      <c r="E6830" s="2"/>
      <c r="X6830"/>
      <c r="Y6830" s="7"/>
      <c r="AA6830"/>
      <c r="AB6830" s="7"/>
      <c r="AF6830" s="5"/>
      <c r="AG6830" s="5"/>
      <c r="AI6830" s="5"/>
      <c r="AJ6830" s="15"/>
      <c r="AK6830" s="5"/>
      <c r="AL6830" s="5"/>
      <c r="AM6830" s="5"/>
      <c r="AN6830" s="5"/>
      <c r="AO6830" s="15"/>
    </row>
    <row r="6831" spans="1:41" x14ac:dyDescent="0.3">
      <c r="A6831" s="4"/>
      <c r="C6831" s="10"/>
      <c r="D6831" s="1"/>
      <c r="E6831" s="2"/>
      <c r="X6831"/>
      <c r="Y6831" s="7"/>
      <c r="AA6831"/>
      <c r="AB6831" s="7"/>
      <c r="AF6831" s="5"/>
      <c r="AG6831" s="5"/>
      <c r="AI6831" s="5"/>
      <c r="AJ6831" s="15"/>
      <c r="AK6831" s="5"/>
      <c r="AL6831" s="5"/>
      <c r="AM6831" s="5"/>
      <c r="AN6831" s="5"/>
      <c r="AO6831" s="15"/>
    </row>
    <row r="6832" spans="1:41" x14ac:dyDescent="0.3">
      <c r="A6832" s="4"/>
      <c r="C6832" s="10"/>
      <c r="D6832" s="1"/>
      <c r="E6832" s="2"/>
      <c r="X6832"/>
      <c r="Y6832" s="7"/>
      <c r="AA6832"/>
      <c r="AB6832" s="7"/>
      <c r="AF6832" s="5"/>
      <c r="AG6832" s="5"/>
      <c r="AI6832" s="5"/>
      <c r="AJ6832" s="15"/>
      <c r="AK6832" s="5"/>
      <c r="AL6832" s="5"/>
      <c r="AM6832" s="5"/>
      <c r="AN6832" s="5"/>
      <c r="AO6832" s="15"/>
    </row>
    <row r="6833" spans="1:41" x14ac:dyDescent="0.3">
      <c r="A6833" s="4"/>
      <c r="C6833" s="10"/>
      <c r="D6833" s="1"/>
      <c r="E6833" s="2"/>
      <c r="X6833"/>
      <c r="Y6833" s="7"/>
      <c r="AA6833"/>
      <c r="AB6833" s="7"/>
      <c r="AF6833" s="5"/>
      <c r="AG6833" s="5"/>
      <c r="AI6833" s="5"/>
      <c r="AJ6833" s="15"/>
      <c r="AK6833" s="5"/>
      <c r="AL6833" s="5"/>
      <c r="AM6833" s="5"/>
      <c r="AN6833" s="5"/>
      <c r="AO6833" s="15"/>
    </row>
    <row r="6834" spans="1:41" x14ac:dyDescent="0.3">
      <c r="A6834" s="4"/>
      <c r="C6834" s="10"/>
      <c r="D6834" s="1"/>
      <c r="E6834" s="2"/>
      <c r="X6834"/>
      <c r="Y6834" s="7"/>
      <c r="AA6834"/>
      <c r="AB6834" s="7"/>
      <c r="AF6834" s="5"/>
      <c r="AG6834" s="5"/>
      <c r="AI6834" s="5"/>
      <c r="AJ6834" s="15"/>
      <c r="AK6834" s="5"/>
      <c r="AL6834" s="5"/>
      <c r="AM6834" s="5"/>
      <c r="AN6834" s="5"/>
      <c r="AO6834" s="15"/>
    </row>
    <row r="6835" spans="1:41" x14ac:dyDescent="0.3">
      <c r="A6835" s="4"/>
      <c r="C6835" s="10"/>
      <c r="D6835" s="1"/>
      <c r="E6835" s="2"/>
      <c r="X6835"/>
      <c r="Y6835" s="7"/>
      <c r="AA6835"/>
      <c r="AB6835" s="7"/>
      <c r="AF6835" s="5"/>
      <c r="AG6835" s="5"/>
      <c r="AI6835" s="5"/>
      <c r="AJ6835" s="15"/>
      <c r="AK6835" s="5"/>
      <c r="AL6835" s="5"/>
      <c r="AM6835" s="5"/>
      <c r="AN6835" s="5"/>
      <c r="AO6835" s="15"/>
    </row>
    <row r="6836" spans="1:41" x14ac:dyDescent="0.3">
      <c r="A6836" s="4"/>
      <c r="C6836" s="10"/>
      <c r="D6836" s="1"/>
      <c r="E6836" s="2"/>
      <c r="X6836"/>
      <c r="Y6836" s="7"/>
      <c r="AA6836"/>
      <c r="AB6836" s="7"/>
      <c r="AF6836" s="5"/>
      <c r="AG6836" s="5"/>
      <c r="AI6836" s="5"/>
      <c r="AJ6836" s="15"/>
      <c r="AK6836" s="5"/>
      <c r="AL6836" s="5"/>
      <c r="AM6836" s="5"/>
      <c r="AN6836" s="5"/>
      <c r="AO6836" s="15"/>
    </row>
    <row r="6837" spans="1:41" x14ac:dyDescent="0.3">
      <c r="A6837" s="4"/>
      <c r="C6837" s="10"/>
      <c r="D6837" s="1"/>
      <c r="E6837" s="2"/>
      <c r="X6837"/>
      <c r="Y6837" s="7"/>
      <c r="AA6837"/>
      <c r="AB6837" s="7"/>
      <c r="AF6837" s="5"/>
      <c r="AG6837" s="5"/>
      <c r="AI6837" s="5"/>
      <c r="AJ6837" s="15"/>
      <c r="AK6837" s="5"/>
      <c r="AL6837" s="5"/>
      <c r="AM6837" s="5"/>
      <c r="AN6837" s="5"/>
      <c r="AO6837" s="15"/>
    </row>
    <row r="6838" spans="1:41" x14ac:dyDescent="0.3">
      <c r="A6838" s="4"/>
      <c r="C6838" s="10"/>
      <c r="D6838" s="1"/>
      <c r="E6838" s="2"/>
      <c r="X6838"/>
      <c r="Y6838" s="7"/>
      <c r="AA6838"/>
      <c r="AB6838" s="7"/>
      <c r="AF6838" s="5"/>
      <c r="AG6838" s="5"/>
      <c r="AI6838" s="5"/>
      <c r="AJ6838" s="15"/>
      <c r="AK6838" s="5"/>
      <c r="AL6838" s="5"/>
      <c r="AM6838" s="5"/>
      <c r="AN6838" s="5"/>
      <c r="AO6838" s="15"/>
    </row>
    <row r="6839" spans="1:41" x14ac:dyDescent="0.3">
      <c r="A6839" s="4"/>
      <c r="C6839" s="10"/>
      <c r="D6839" s="1"/>
      <c r="E6839" s="2"/>
      <c r="X6839"/>
      <c r="Y6839" s="7"/>
      <c r="AA6839"/>
      <c r="AB6839" s="7"/>
      <c r="AF6839" s="5"/>
      <c r="AG6839" s="5"/>
      <c r="AI6839" s="5"/>
      <c r="AJ6839" s="15"/>
      <c r="AK6839" s="5"/>
      <c r="AL6839" s="5"/>
      <c r="AM6839" s="5"/>
      <c r="AN6839" s="5"/>
      <c r="AO6839" s="15"/>
    </row>
    <row r="6840" spans="1:41" x14ac:dyDescent="0.3">
      <c r="A6840" s="4"/>
      <c r="C6840" s="10"/>
      <c r="D6840" s="1"/>
      <c r="E6840" s="2"/>
      <c r="X6840"/>
      <c r="Y6840" s="7"/>
      <c r="AA6840"/>
      <c r="AB6840" s="7"/>
      <c r="AF6840" s="5"/>
      <c r="AG6840" s="5"/>
      <c r="AI6840" s="5"/>
      <c r="AJ6840" s="15"/>
      <c r="AK6840" s="5"/>
      <c r="AL6840" s="5"/>
      <c r="AM6840" s="5"/>
      <c r="AN6840" s="5"/>
      <c r="AO6840" s="15"/>
    </row>
    <row r="6841" spans="1:41" x14ac:dyDescent="0.3">
      <c r="A6841" s="4"/>
      <c r="C6841" s="10"/>
      <c r="D6841" s="1"/>
      <c r="E6841" s="2"/>
      <c r="X6841"/>
      <c r="Y6841" s="7"/>
      <c r="AA6841"/>
      <c r="AB6841" s="7"/>
      <c r="AF6841" s="5"/>
      <c r="AG6841" s="5"/>
      <c r="AI6841" s="5"/>
      <c r="AJ6841" s="15"/>
      <c r="AK6841" s="5"/>
      <c r="AL6841" s="5"/>
      <c r="AM6841" s="5"/>
      <c r="AN6841" s="5"/>
      <c r="AO6841" s="15"/>
    </row>
    <row r="6842" spans="1:41" x14ac:dyDescent="0.3">
      <c r="A6842" s="4"/>
      <c r="C6842" s="10"/>
      <c r="D6842" s="1"/>
      <c r="E6842" s="2"/>
      <c r="X6842"/>
      <c r="Y6842" s="7"/>
      <c r="AA6842"/>
      <c r="AB6842" s="7"/>
      <c r="AF6842" s="5"/>
      <c r="AG6842" s="5"/>
      <c r="AI6842" s="5"/>
      <c r="AJ6842" s="15"/>
      <c r="AK6842" s="5"/>
      <c r="AL6842" s="5"/>
      <c r="AM6842" s="5"/>
      <c r="AN6842" s="5"/>
      <c r="AO6842" s="15"/>
    </row>
    <row r="6843" spans="1:41" x14ac:dyDescent="0.3">
      <c r="A6843" s="4"/>
      <c r="C6843" s="10"/>
      <c r="D6843" s="1"/>
      <c r="E6843" s="2"/>
      <c r="X6843"/>
      <c r="Y6843" s="7"/>
      <c r="AA6843"/>
      <c r="AB6843" s="7"/>
      <c r="AF6843" s="5"/>
      <c r="AG6843" s="5"/>
      <c r="AI6843" s="5"/>
      <c r="AJ6843" s="15"/>
      <c r="AK6843" s="5"/>
      <c r="AL6843" s="5"/>
      <c r="AM6843" s="5"/>
      <c r="AN6843" s="5"/>
      <c r="AO6843" s="15"/>
    </row>
    <row r="6844" spans="1:41" x14ac:dyDescent="0.3">
      <c r="A6844" s="4"/>
      <c r="C6844" s="10"/>
      <c r="D6844" s="1"/>
      <c r="E6844" s="2"/>
      <c r="X6844"/>
      <c r="Y6844" s="7"/>
      <c r="AA6844"/>
      <c r="AB6844" s="7"/>
      <c r="AF6844" s="5"/>
      <c r="AG6844" s="5"/>
      <c r="AI6844" s="5"/>
      <c r="AJ6844" s="15"/>
      <c r="AK6844" s="5"/>
      <c r="AL6844" s="5"/>
      <c r="AM6844" s="5"/>
      <c r="AN6844" s="5"/>
      <c r="AO6844" s="15"/>
    </row>
    <row r="6845" spans="1:41" x14ac:dyDescent="0.3">
      <c r="A6845" s="4"/>
      <c r="C6845" s="10"/>
      <c r="D6845" s="1"/>
      <c r="E6845" s="2"/>
      <c r="X6845"/>
      <c r="Y6845" s="7"/>
      <c r="AA6845"/>
      <c r="AB6845" s="7"/>
      <c r="AF6845" s="5"/>
      <c r="AG6845" s="5"/>
      <c r="AI6845" s="5"/>
      <c r="AJ6845" s="15"/>
      <c r="AK6845" s="5"/>
      <c r="AL6845" s="5"/>
      <c r="AM6845" s="5"/>
      <c r="AN6845" s="5"/>
      <c r="AO6845" s="15"/>
    </row>
    <row r="6846" spans="1:41" x14ac:dyDescent="0.3">
      <c r="A6846" s="4"/>
      <c r="C6846" s="10"/>
      <c r="D6846" s="1"/>
      <c r="E6846" s="2"/>
      <c r="X6846"/>
      <c r="Y6846" s="7"/>
      <c r="AA6846"/>
      <c r="AB6846" s="7"/>
      <c r="AF6846" s="5"/>
      <c r="AG6846" s="5"/>
      <c r="AI6846" s="5"/>
      <c r="AJ6846" s="15"/>
      <c r="AK6846" s="5"/>
      <c r="AL6846" s="5"/>
      <c r="AM6846" s="5"/>
      <c r="AN6846" s="5"/>
      <c r="AO6846" s="15"/>
    </row>
    <row r="6847" spans="1:41" x14ac:dyDescent="0.3">
      <c r="A6847" s="4"/>
      <c r="C6847" s="10"/>
      <c r="D6847" s="1"/>
      <c r="E6847" s="2"/>
      <c r="X6847"/>
      <c r="Y6847" s="7"/>
      <c r="AA6847"/>
      <c r="AB6847" s="7"/>
      <c r="AF6847" s="5"/>
      <c r="AG6847" s="5"/>
      <c r="AI6847" s="5"/>
      <c r="AJ6847" s="15"/>
      <c r="AK6847" s="5"/>
      <c r="AL6847" s="5"/>
      <c r="AM6847" s="5"/>
      <c r="AN6847" s="5"/>
      <c r="AO6847" s="15"/>
    </row>
    <row r="6848" spans="1:41" x14ac:dyDescent="0.3">
      <c r="A6848" s="4"/>
      <c r="C6848" s="10"/>
      <c r="D6848" s="1"/>
      <c r="E6848" s="2"/>
      <c r="X6848"/>
      <c r="Y6848" s="7"/>
      <c r="AA6848"/>
      <c r="AB6848" s="7"/>
      <c r="AF6848" s="5"/>
      <c r="AG6848" s="5"/>
      <c r="AI6848" s="5"/>
      <c r="AJ6848" s="15"/>
      <c r="AK6848" s="5"/>
      <c r="AL6848" s="5"/>
      <c r="AM6848" s="5"/>
      <c r="AN6848" s="5"/>
      <c r="AO6848" s="15"/>
    </row>
    <row r="6849" spans="1:41" x14ac:dyDescent="0.3">
      <c r="A6849" s="4"/>
      <c r="C6849" s="10"/>
      <c r="D6849" s="1"/>
      <c r="E6849" s="2"/>
      <c r="X6849"/>
      <c r="Y6849" s="7"/>
      <c r="AA6849"/>
      <c r="AB6849" s="7"/>
      <c r="AF6849" s="5"/>
      <c r="AG6849" s="5"/>
      <c r="AI6849" s="5"/>
      <c r="AJ6849" s="15"/>
      <c r="AK6849" s="5"/>
      <c r="AL6849" s="5"/>
      <c r="AM6849" s="5"/>
      <c r="AN6849" s="5"/>
      <c r="AO6849" s="15"/>
    </row>
    <row r="6850" spans="1:41" x14ac:dyDescent="0.3">
      <c r="A6850" s="4"/>
      <c r="C6850" s="10"/>
      <c r="D6850" s="1"/>
      <c r="E6850" s="2"/>
      <c r="X6850"/>
      <c r="Y6850" s="7"/>
      <c r="AA6850"/>
      <c r="AB6850" s="7"/>
      <c r="AF6850" s="5"/>
      <c r="AG6850" s="5"/>
      <c r="AI6850" s="5"/>
      <c r="AJ6850" s="15"/>
      <c r="AK6850" s="5"/>
      <c r="AL6850" s="5"/>
      <c r="AM6850" s="5"/>
      <c r="AN6850" s="5"/>
      <c r="AO6850" s="15"/>
    </row>
    <row r="6851" spans="1:41" x14ac:dyDescent="0.3">
      <c r="A6851" s="4"/>
      <c r="C6851" s="10"/>
      <c r="D6851" s="1"/>
      <c r="E6851" s="2"/>
      <c r="X6851"/>
      <c r="Y6851" s="7"/>
      <c r="AA6851"/>
      <c r="AB6851" s="7"/>
      <c r="AF6851" s="5"/>
      <c r="AG6851" s="5"/>
      <c r="AI6851" s="5"/>
      <c r="AJ6851" s="15"/>
      <c r="AK6851" s="5"/>
      <c r="AL6851" s="5"/>
      <c r="AM6851" s="5"/>
      <c r="AN6851" s="5"/>
      <c r="AO6851" s="15"/>
    </row>
    <row r="6852" spans="1:41" x14ac:dyDescent="0.3">
      <c r="A6852" s="4"/>
      <c r="C6852" s="10"/>
      <c r="D6852" s="1"/>
      <c r="E6852" s="2"/>
      <c r="X6852"/>
      <c r="Y6852" s="7"/>
      <c r="AA6852"/>
      <c r="AB6852" s="7"/>
      <c r="AF6852" s="5"/>
      <c r="AG6852" s="5"/>
      <c r="AI6852" s="5"/>
      <c r="AJ6852" s="15"/>
      <c r="AK6852" s="5"/>
      <c r="AL6852" s="5"/>
      <c r="AM6852" s="5"/>
      <c r="AN6852" s="5"/>
      <c r="AO6852" s="15"/>
    </row>
    <row r="6853" spans="1:41" x14ac:dyDescent="0.3">
      <c r="A6853" s="4"/>
      <c r="C6853" s="10"/>
      <c r="D6853" s="1"/>
      <c r="E6853" s="2"/>
      <c r="X6853"/>
      <c r="Y6853" s="7"/>
      <c r="AA6853"/>
      <c r="AB6853" s="7"/>
      <c r="AF6853" s="5"/>
      <c r="AG6853" s="5"/>
      <c r="AI6853" s="5"/>
      <c r="AJ6853" s="15"/>
      <c r="AK6853" s="5"/>
      <c r="AL6853" s="5"/>
      <c r="AM6853" s="5"/>
      <c r="AN6853" s="5"/>
      <c r="AO6853" s="15"/>
    </row>
    <row r="6854" spans="1:41" x14ac:dyDescent="0.3">
      <c r="A6854" s="4"/>
      <c r="C6854" s="10"/>
      <c r="D6854" s="1"/>
      <c r="E6854" s="2"/>
      <c r="X6854"/>
      <c r="Y6854" s="7"/>
      <c r="AA6854"/>
      <c r="AB6854" s="7"/>
      <c r="AF6854" s="5"/>
      <c r="AG6854" s="5"/>
      <c r="AI6854" s="5"/>
      <c r="AJ6854" s="15"/>
      <c r="AK6854" s="5"/>
      <c r="AL6854" s="5"/>
      <c r="AM6854" s="5"/>
      <c r="AN6854" s="5"/>
      <c r="AO6854" s="15"/>
    </row>
    <row r="6855" spans="1:41" x14ac:dyDescent="0.3">
      <c r="A6855" s="4"/>
      <c r="C6855" s="10"/>
      <c r="D6855" s="1"/>
      <c r="E6855" s="2"/>
      <c r="X6855"/>
      <c r="Y6855" s="7"/>
      <c r="AA6855"/>
      <c r="AB6855" s="7"/>
      <c r="AF6855" s="5"/>
      <c r="AG6855" s="5"/>
      <c r="AI6855" s="5"/>
      <c r="AJ6855" s="15"/>
      <c r="AK6855" s="5"/>
      <c r="AL6855" s="5"/>
      <c r="AM6855" s="5"/>
      <c r="AN6855" s="5"/>
      <c r="AO6855" s="15"/>
    </row>
    <row r="6856" spans="1:41" x14ac:dyDescent="0.3">
      <c r="A6856" s="4"/>
      <c r="C6856" s="10"/>
      <c r="D6856" s="1"/>
      <c r="E6856" s="2"/>
      <c r="X6856"/>
      <c r="Y6856" s="7"/>
      <c r="AA6856"/>
      <c r="AB6856" s="7"/>
      <c r="AF6856" s="5"/>
      <c r="AG6856" s="5"/>
      <c r="AI6856" s="5"/>
      <c r="AJ6856" s="15"/>
      <c r="AK6856" s="5"/>
      <c r="AL6856" s="5"/>
      <c r="AM6856" s="5"/>
      <c r="AN6856" s="5"/>
      <c r="AO6856" s="15"/>
    </row>
    <row r="6857" spans="1:41" x14ac:dyDescent="0.3">
      <c r="A6857" s="4"/>
      <c r="C6857" s="10"/>
      <c r="D6857" s="1"/>
      <c r="E6857" s="2"/>
      <c r="X6857"/>
      <c r="Y6857" s="7"/>
      <c r="AA6857"/>
      <c r="AB6857" s="7"/>
      <c r="AF6857" s="5"/>
      <c r="AG6857" s="5"/>
      <c r="AI6857" s="5"/>
      <c r="AJ6857" s="15"/>
      <c r="AK6857" s="5"/>
      <c r="AL6857" s="5"/>
      <c r="AM6857" s="5"/>
      <c r="AN6857" s="5"/>
      <c r="AO6857" s="15"/>
    </row>
    <row r="6858" spans="1:41" x14ac:dyDescent="0.3">
      <c r="A6858" s="4"/>
      <c r="C6858" s="10"/>
      <c r="D6858" s="1"/>
      <c r="E6858" s="2"/>
      <c r="X6858"/>
      <c r="Y6858" s="7"/>
      <c r="AA6858"/>
      <c r="AB6858" s="7"/>
      <c r="AF6858" s="5"/>
      <c r="AG6858" s="5"/>
      <c r="AI6858" s="5"/>
      <c r="AJ6858" s="15"/>
      <c r="AK6858" s="5"/>
      <c r="AL6858" s="5"/>
      <c r="AM6858" s="5"/>
      <c r="AN6858" s="5"/>
      <c r="AO6858" s="15"/>
    </row>
    <row r="6859" spans="1:41" x14ac:dyDescent="0.3">
      <c r="A6859" s="4"/>
      <c r="C6859" s="10"/>
      <c r="D6859" s="1"/>
      <c r="E6859" s="2"/>
      <c r="X6859"/>
      <c r="Y6859" s="7"/>
      <c r="AA6859"/>
      <c r="AB6859" s="7"/>
      <c r="AF6859" s="5"/>
      <c r="AG6859" s="5"/>
      <c r="AI6859" s="5"/>
      <c r="AJ6859" s="15"/>
      <c r="AK6859" s="5"/>
      <c r="AL6859" s="5"/>
      <c r="AM6859" s="5"/>
      <c r="AN6859" s="5"/>
      <c r="AO6859" s="15"/>
    </row>
    <row r="6860" spans="1:41" x14ac:dyDescent="0.3">
      <c r="A6860" s="4"/>
      <c r="C6860" s="10"/>
      <c r="D6860" s="1"/>
      <c r="E6860" s="2"/>
      <c r="X6860"/>
      <c r="Y6860" s="7"/>
      <c r="AA6860"/>
      <c r="AB6860" s="7"/>
      <c r="AF6860" s="5"/>
      <c r="AG6860" s="5"/>
      <c r="AI6860" s="5"/>
      <c r="AJ6860" s="15"/>
      <c r="AK6860" s="5"/>
      <c r="AL6860" s="5"/>
      <c r="AM6860" s="5"/>
      <c r="AN6860" s="5"/>
      <c r="AO6860" s="15"/>
    </row>
    <row r="6861" spans="1:41" x14ac:dyDescent="0.3">
      <c r="A6861" s="4"/>
      <c r="C6861" s="10"/>
      <c r="D6861" s="1"/>
      <c r="E6861" s="2"/>
      <c r="X6861"/>
      <c r="Y6861" s="7"/>
      <c r="AA6861"/>
      <c r="AB6861" s="7"/>
      <c r="AF6861" s="5"/>
      <c r="AG6861" s="5"/>
      <c r="AI6861" s="5"/>
      <c r="AJ6861" s="15"/>
      <c r="AK6861" s="5"/>
      <c r="AL6861" s="5"/>
      <c r="AM6861" s="5"/>
      <c r="AN6861" s="5"/>
      <c r="AO6861" s="15"/>
    </row>
    <row r="6862" spans="1:41" x14ac:dyDescent="0.3">
      <c r="A6862" s="4"/>
      <c r="C6862" s="10"/>
      <c r="D6862" s="1"/>
      <c r="E6862" s="2"/>
      <c r="X6862"/>
      <c r="Y6862" s="7"/>
      <c r="AA6862"/>
      <c r="AB6862" s="7"/>
      <c r="AF6862" s="5"/>
      <c r="AG6862" s="5"/>
      <c r="AI6862" s="5"/>
      <c r="AJ6862" s="15"/>
      <c r="AK6862" s="5"/>
      <c r="AL6862" s="5"/>
      <c r="AM6862" s="5"/>
      <c r="AN6862" s="5"/>
      <c r="AO6862" s="15"/>
    </row>
    <row r="6863" spans="1:41" x14ac:dyDescent="0.3">
      <c r="A6863" s="4"/>
      <c r="C6863" s="10"/>
      <c r="D6863" s="1"/>
      <c r="E6863" s="2"/>
      <c r="X6863"/>
      <c r="Y6863" s="7"/>
      <c r="AA6863"/>
      <c r="AB6863" s="7"/>
      <c r="AF6863" s="5"/>
      <c r="AG6863" s="5"/>
      <c r="AI6863" s="5"/>
      <c r="AJ6863" s="15"/>
      <c r="AK6863" s="5"/>
      <c r="AL6863" s="5"/>
      <c r="AM6863" s="5"/>
      <c r="AN6863" s="5"/>
      <c r="AO6863" s="15"/>
    </row>
    <row r="6864" spans="1:41" x14ac:dyDescent="0.3">
      <c r="A6864" s="4"/>
      <c r="C6864" s="10"/>
      <c r="D6864" s="1"/>
      <c r="E6864" s="2"/>
      <c r="X6864"/>
      <c r="Y6864" s="7"/>
      <c r="AA6864"/>
      <c r="AB6864" s="7"/>
      <c r="AF6864" s="5"/>
      <c r="AG6864" s="5"/>
      <c r="AI6864" s="5"/>
      <c r="AJ6864" s="15"/>
      <c r="AK6864" s="5"/>
      <c r="AL6864" s="5"/>
      <c r="AM6864" s="5"/>
      <c r="AN6864" s="5"/>
      <c r="AO6864" s="15"/>
    </row>
    <row r="6865" spans="1:41" x14ac:dyDescent="0.3">
      <c r="A6865" s="4"/>
      <c r="C6865" s="10"/>
      <c r="D6865" s="1"/>
      <c r="E6865" s="2"/>
      <c r="X6865"/>
      <c r="Y6865" s="7"/>
      <c r="AA6865"/>
      <c r="AB6865" s="7"/>
      <c r="AF6865" s="5"/>
      <c r="AG6865" s="5"/>
      <c r="AI6865" s="5"/>
      <c r="AJ6865" s="15"/>
      <c r="AK6865" s="5"/>
      <c r="AL6865" s="5"/>
      <c r="AM6865" s="5"/>
      <c r="AN6865" s="5"/>
      <c r="AO6865" s="15"/>
    </row>
    <row r="6866" spans="1:41" x14ac:dyDescent="0.3">
      <c r="A6866" s="4"/>
      <c r="C6866" s="10"/>
      <c r="D6866" s="1"/>
      <c r="E6866" s="2"/>
      <c r="X6866"/>
      <c r="Y6866" s="7"/>
      <c r="AA6866"/>
      <c r="AB6866" s="7"/>
      <c r="AF6866" s="5"/>
      <c r="AG6866" s="5"/>
      <c r="AI6866" s="5"/>
      <c r="AJ6866" s="15"/>
      <c r="AK6866" s="5"/>
      <c r="AL6866" s="5"/>
      <c r="AM6866" s="5"/>
      <c r="AN6866" s="5"/>
      <c r="AO6866" s="15"/>
    </row>
    <row r="6867" spans="1:41" x14ac:dyDescent="0.3">
      <c r="A6867" s="4"/>
      <c r="C6867" s="10"/>
      <c r="D6867" s="1"/>
      <c r="E6867" s="2"/>
      <c r="X6867"/>
      <c r="Y6867" s="7"/>
      <c r="AA6867"/>
      <c r="AB6867" s="7"/>
      <c r="AF6867" s="5"/>
      <c r="AG6867" s="5"/>
      <c r="AI6867" s="5"/>
      <c r="AJ6867" s="15"/>
      <c r="AK6867" s="5"/>
      <c r="AL6867" s="5"/>
      <c r="AM6867" s="5"/>
      <c r="AN6867" s="5"/>
      <c r="AO6867" s="15"/>
    </row>
    <row r="6868" spans="1:41" x14ac:dyDescent="0.3">
      <c r="A6868" s="4"/>
      <c r="C6868" s="10"/>
      <c r="D6868" s="1"/>
      <c r="E6868" s="2"/>
      <c r="X6868"/>
      <c r="Y6868" s="7"/>
      <c r="AA6868"/>
      <c r="AB6868" s="7"/>
      <c r="AF6868" s="5"/>
      <c r="AG6868" s="5"/>
      <c r="AI6868" s="5"/>
      <c r="AJ6868" s="15"/>
      <c r="AK6868" s="5"/>
      <c r="AL6868" s="5"/>
      <c r="AM6868" s="5"/>
      <c r="AN6868" s="5"/>
      <c r="AO6868" s="15"/>
    </row>
    <row r="6869" spans="1:41" x14ac:dyDescent="0.3">
      <c r="A6869" s="4"/>
      <c r="C6869" s="10"/>
      <c r="D6869" s="1"/>
      <c r="E6869" s="2"/>
      <c r="X6869"/>
      <c r="Y6869" s="7"/>
      <c r="AA6869"/>
      <c r="AB6869" s="7"/>
      <c r="AF6869" s="5"/>
      <c r="AG6869" s="5"/>
      <c r="AI6869" s="5"/>
      <c r="AJ6869" s="15"/>
      <c r="AK6869" s="5"/>
      <c r="AL6869" s="5"/>
      <c r="AM6869" s="5"/>
      <c r="AN6869" s="5"/>
      <c r="AO6869" s="15"/>
    </row>
    <row r="6870" spans="1:41" x14ac:dyDescent="0.3">
      <c r="A6870" s="4"/>
      <c r="C6870" s="10"/>
      <c r="D6870" s="1"/>
      <c r="E6870" s="2"/>
      <c r="X6870"/>
      <c r="Y6870" s="7"/>
      <c r="AA6870"/>
      <c r="AB6870" s="7"/>
      <c r="AF6870" s="5"/>
      <c r="AG6870" s="5"/>
      <c r="AI6870" s="5"/>
      <c r="AJ6870" s="15"/>
      <c r="AK6870" s="5"/>
      <c r="AL6870" s="5"/>
      <c r="AM6870" s="5"/>
      <c r="AN6870" s="5"/>
      <c r="AO6870" s="15"/>
    </row>
    <row r="6871" spans="1:41" x14ac:dyDescent="0.3">
      <c r="A6871" s="4"/>
      <c r="C6871" s="10"/>
      <c r="D6871" s="1"/>
      <c r="E6871" s="2"/>
      <c r="X6871"/>
      <c r="Y6871" s="7"/>
      <c r="AA6871"/>
      <c r="AB6871" s="7"/>
      <c r="AF6871" s="5"/>
      <c r="AG6871" s="5"/>
      <c r="AI6871" s="5"/>
      <c r="AJ6871" s="15"/>
      <c r="AK6871" s="5"/>
      <c r="AL6871" s="5"/>
      <c r="AM6871" s="5"/>
      <c r="AN6871" s="5"/>
      <c r="AO6871" s="15"/>
    </row>
    <row r="6872" spans="1:41" x14ac:dyDescent="0.3">
      <c r="A6872" s="4"/>
      <c r="C6872" s="10"/>
      <c r="D6872" s="1"/>
      <c r="E6872" s="2"/>
      <c r="X6872"/>
      <c r="Y6872" s="7"/>
      <c r="AA6872"/>
      <c r="AB6872" s="7"/>
      <c r="AF6872" s="5"/>
      <c r="AG6872" s="5"/>
      <c r="AI6872" s="5"/>
      <c r="AJ6872" s="15"/>
      <c r="AK6872" s="5"/>
      <c r="AL6872" s="5"/>
      <c r="AM6872" s="5"/>
      <c r="AN6872" s="5"/>
      <c r="AO6872" s="15"/>
    </row>
    <row r="6873" spans="1:41" x14ac:dyDescent="0.3">
      <c r="A6873" s="4"/>
      <c r="C6873" s="10"/>
      <c r="D6873" s="1"/>
      <c r="E6873" s="2"/>
      <c r="X6873"/>
      <c r="Y6873" s="7"/>
      <c r="AA6873"/>
      <c r="AB6873" s="7"/>
      <c r="AF6873" s="5"/>
      <c r="AG6873" s="5"/>
      <c r="AI6873" s="5"/>
      <c r="AJ6873" s="15"/>
      <c r="AK6873" s="5"/>
      <c r="AL6873" s="5"/>
      <c r="AM6873" s="5"/>
      <c r="AN6873" s="5"/>
      <c r="AO6873" s="15"/>
    </row>
    <row r="6874" spans="1:41" x14ac:dyDescent="0.3">
      <c r="A6874" s="4"/>
      <c r="C6874" s="10"/>
      <c r="D6874" s="1"/>
      <c r="E6874" s="2"/>
      <c r="X6874"/>
      <c r="Y6874" s="7"/>
      <c r="AA6874"/>
      <c r="AB6874" s="7"/>
      <c r="AF6874" s="5"/>
      <c r="AG6874" s="5"/>
      <c r="AI6874" s="5"/>
      <c r="AJ6874" s="15"/>
      <c r="AK6874" s="5"/>
      <c r="AL6874" s="5"/>
      <c r="AM6874" s="5"/>
      <c r="AN6874" s="5"/>
      <c r="AO6874" s="15"/>
    </row>
    <row r="6875" spans="1:41" x14ac:dyDescent="0.3">
      <c r="A6875" s="4"/>
      <c r="C6875" s="10"/>
      <c r="D6875" s="1"/>
      <c r="E6875" s="2"/>
      <c r="X6875"/>
      <c r="Y6875" s="7"/>
      <c r="AA6875"/>
      <c r="AB6875" s="7"/>
      <c r="AF6875" s="5"/>
      <c r="AG6875" s="5"/>
      <c r="AI6875" s="5"/>
      <c r="AJ6875" s="15"/>
      <c r="AK6875" s="5"/>
      <c r="AL6875" s="5"/>
      <c r="AM6875" s="5"/>
      <c r="AN6875" s="5"/>
      <c r="AO6875" s="15"/>
    </row>
    <row r="6876" spans="1:41" x14ac:dyDescent="0.3">
      <c r="A6876" s="4"/>
      <c r="C6876" s="10"/>
      <c r="D6876" s="1"/>
      <c r="E6876" s="2"/>
      <c r="X6876"/>
      <c r="Y6876" s="7"/>
      <c r="AA6876"/>
      <c r="AB6876" s="7"/>
      <c r="AF6876" s="5"/>
      <c r="AG6876" s="5"/>
      <c r="AI6876" s="5"/>
      <c r="AJ6876" s="15"/>
      <c r="AK6876" s="5"/>
      <c r="AL6876" s="5"/>
      <c r="AM6876" s="5"/>
      <c r="AN6876" s="5"/>
      <c r="AO6876" s="15"/>
    </row>
    <row r="6877" spans="1:41" x14ac:dyDescent="0.3">
      <c r="A6877" s="4"/>
      <c r="C6877" s="10"/>
      <c r="D6877" s="1"/>
      <c r="E6877" s="2"/>
      <c r="X6877"/>
      <c r="Y6877" s="7"/>
      <c r="AA6877"/>
      <c r="AB6877" s="7"/>
      <c r="AF6877" s="5"/>
      <c r="AG6877" s="5"/>
      <c r="AI6877" s="5"/>
      <c r="AJ6877" s="15"/>
      <c r="AK6877" s="5"/>
      <c r="AL6877" s="5"/>
      <c r="AM6877" s="5"/>
      <c r="AN6877" s="5"/>
      <c r="AO6877" s="15"/>
    </row>
    <row r="6878" spans="1:41" x14ac:dyDescent="0.3">
      <c r="A6878" s="4"/>
      <c r="C6878" s="10"/>
      <c r="D6878" s="1"/>
      <c r="E6878" s="2"/>
      <c r="X6878"/>
      <c r="Y6878" s="7"/>
      <c r="AA6878"/>
      <c r="AB6878" s="7"/>
      <c r="AF6878" s="5"/>
      <c r="AG6878" s="5"/>
      <c r="AI6878" s="5"/>
      <c r="AJ6878" s="15"/>
      <c r="AK6878" s="5"/>
      <c r="AL6878" s="5"/>
      <c r="AM6878" s="5"/>
      <c r="AN6878" s="5"/>
      <c r="AO6878" s="15"/>
    </row>
    <row r="6879" spans="1:41" x14ac:dyDescent="0.3">
      <c r="A6879" s="4"/>
      <c r="C6879" s="10"/>
      <c r="D6879" s="1"/>
      <c r="E6879" s="2"/>
      <c r="X6879"/>
      <c r="Y6879" s="7"/>
      <c r="AA6879"/>
      <c r="AB6879" s="7"/>
      <c r="AF6879" s="5"/>
      <c r="AG6879" s="5"/>
      <c r="AI6879" s="5"/>
      <c r="AJ6879" s="15"/>
      <c r="AK6879" s="5"/>
      <c r="AL6879" s="5"/>
      <c r="AM6879" s="5"/>
      <c r="AN6879" s="5"/>
      <c r="AO6879" s="15"/>
    </row>
    <row r="6880" spans="1:41" x14ac:dyDescent="0.3">
      <c r="A6880" s="4"/>
      <c r="C6880" s="10"/>
      <c r="D6880" s="1"/>
      <c r="E6880" s="2"/>
      <c r="X6880"/>
      <c r="Y6880" s="7"/>
      <c r="AA6880"/>
      <c r="AB6880" s="7"/>
      <c r="AF6880" s="5"/>
      <c r="AG6880" s="5"/>
      <c r="AI6880" s="5"/>
      <c r="AJ6880" s="15"/>
      <c r="AK6880" s="5"/>
      <c r="AL6880" s="5"/>
      <c r="AM6880" s="5"/>
      <c r="AN6880" s="5"/>
      <c r="AO6880" s="15"/>
    </row>
    <row r="6881" spans="1:41" x14ac:dyDescent="0.3">
      <c r="A6881" s="4"/>
      <c r="C6881" s="10"/>
      <c r="D6881" s="1"/>
      <c r="E6881" s="2"/>
      <c r="X6881"/>
      <c r="Y6881" s="7"/>
      <c r="AA6881"/>
      <c r="AB6881" s="7"/>
      <c r="AF6881" s="5"/>
      <c r="AG6881" s="5"/>
      <c r="AI6881" s="5"/>
      <c r="AJ6881" s="15"/>
      <c r="AK6881" s="5"/>
      <c r="AL6881" s="5"/>
      <c r="AM6881" s="5"/>
      <c r="AN6881" s="5"/>
      <c r="AO6881" s="15"/>
    </row>
    <row r="6882" spans="1:41" x14ac:dyDescent="0.3">
      <c r="A6882" s="4"/>
      <c r="C6882" s="10"/>
      <c r="D6882" s="1"/>
      <c r="E6882" s="2"/>
      <c r="X6882"/>
      <c r="Y6882" s="7"/>
      <c r="AA6882"/>
      <c r="AB6882" s="7"/>
      <c r="AF6882" s="5"/>
      <c r="AG6882" s="5"/>
      <c r="AI6882" s="5"/>
      <c r="AJ6882" s="15"/>
      <c r="AK6882" s="5"/>
      <c r="AL6882" s="5"/>
      <c r="AM6882" s="5"/>
      <c r="AN6882" s="5"/>
      <c r="AO6882" s="15"/>
    </row>
    <row r="6883" spans="1:41" x14ac:dyDescent="0.3">
      <c r="A6883" s="4"/>
      <c r="C6883" s="10"/>
      <c r="D6883" s="1"/>
      <c r="E6883" s="2"/>
      <c r="X6883"/>
      <c r="Y6883" s="7"/>
      <c r="AA6883"/>
      <c r="AB6883" s="7"/>
      <c r="AF6883" s="5"/>
      <c r="AG6883" s="5"/>
      <c r="AI6883" s="5"/>
      <c r="AJ6883" s="15"/>
      <c r="AK6883" s="5"/>
      <c r="AL6883" s="5"/>
      <c r="AM6883" s="5"/>
      <c r="AN6883" s="5"/>
      <c r="AO6883" s="15"/>
    </row>
    <row r="6884" spans="1:41" x14ac:dyDescent="0.3">
      <c r="A6884" s="4"/>
      <c r="C6884" s="10"/>
      <c r="D6884" s="1"/>
      <c r="E6884" s="2"/>
      <c r="X6884"/>
      <c r="Y6884" s="7"/>
      <c r="AA6884"/>
      <c r="AB6884" s="7"/>
      <c r="AF6884" s="5"/>
      <c r="AG6884" s="5"/>
      <c r="AI6884" s="5"/>
      <c r="AJ6884" s="15"/>
      <c r="AK6884" s="5"/>
      <c r="AL6884" s="5"/>
      <c r="AM6884" s="5"/>
      <c r="AN6884" s="5"/>
      <c r="AO6884" s="15"/>
    </row>
    <row r="6885" spans="1:41" x14ac:dyDescent="0.3">
      <c r="A6885" s="4"/>
      <c r="C6885" s="10"/>
      <c r="D6885" s="1"/>
      <c r="E6885" s="2"/>
      <c r="X6885"/>
      <c r="Y6885" s="7"/>
      <c r="AA6885"/>
      <c r="AB6885" s="7"/>
      <c r="AF6885" s="5"/>
      <c r="AG6885" s="5"/>
      <c r="AI6885" s="5"/>
      <c r="AJ6885" s="15"/>
      <c r="AK6885" s="5"/>
      <c r="AL6885" s="5"/>
      <c r="AM6885" s="5"/>
      <c r="AN6885" s="5"/>
      <c r="AO6885" s="15"/>
    </row>
    <row r="6886" spans="1:41" x14ac:dyDescent="0.3">
      <c r="A6886" s="4"/>
      <c r="C6886" s="10"/>
      <c r="D6886" s="1"/>
      <c r="E6886" s="2"/>
      <c r="X6886"/>
      <c r="Y6886" s="7"/>
      <c r="AA6886"/>
      <c r="AB6886" s="7"/>
      <c r="AF6886" s="5"/>
      <c r="AG6886" s="5"/>
      <c r="AI6886" s="5"/>
      <c r="AJ6886" s="15"/>
      <c r="AK6886" s="5"/>
      <c r="AL6886" s="5"/>
      <c r="AM6886" s="5"/>
      <c r="AN6886" s="5"/>
      <c r="AO6886" s="15"/>
    </row>
    <row r="6887" spans="1:41" x14ac:dyDescent="0.3">
      <c r="A6887" s="4"/>
      <c r="C6887" s="10"/>
      <c r="D6887" s="1"/>
      <c r="E6887" s="2"/>
      <c r="X6887"/>
      <c r="Y6887" s="7"/>
      <c r="AA6887"/>
      <c r="AB6887" s="7"/>
      <c r="AF6887" s="5"/>
      <c r="AG6887" s="5"/>
      <c r="AI6887" s="5"/>
      <c r="AJ6887" s="15"/>
      <c r="AK6887" s="5"/>
      <c r="AL6887" s="5"/>
      <c r="AM6887" s="5"/>
      <c r="AN6887" s="5"/>
      <c r="AO6887" s="15"/>
    </row>
    <row r="6888" spans="1:41" x14ac:dyDescent="0.3">
      <c r="A6888" s="4"/>
      <c r="C6888" s="10"/>
      <c r="D6888" s="1"/>
      <c r="E6888" s="2"/>
      <c r="X6888"/>
      <c r="Y6888" s="7"/>
      <c r="AA6888"/>
      <c r="AB6888" s="7"/>
      <c r="AF6888" s="5"/>
      <c r="AG6888" s="5"/>
      <c r="AI6888" s="5"/>
      <c r="AJ6888" s="15"/>
      <c r="AK6888" s="5"/>
      <c r="AL6888" s="5"/>
      <c r="AM6888" s="5"/>
      <c r="AN6888" s="5"/>
      <c r="AO6888" s="15"/>
    </row>
    <row r="6889" spans="1:41" x14ac:dyDescent="0.3">
      <c r="A6889" s="4"/>
      <c r="C6889" s="10"/>
      <c r="D6889" s="1"/>
      <c r="E6889" s="2"/>
      <c r="X6889"/>
      <c r="Y6889" s="7"/>
      <c r="AA6889"/>
      <c r="AB6889" s="7"/>
      <c r="AF6889" s="5"/>
      <c r="AG6889" s="5"/>
      <c r="AI6889" s="5"/>
      <c r="AJ6889" s="15"/>
      <c r="AK6889" s="5"/>
      <c r="AL6889" s="5"/>
      <c r="AM6889" s="5"/>
      <c r="AN6889" s="5"/>
      <c r="AO6889" s="15"/>
    </row>
    <row r="6890" spans="1:41" x14ac:dyDescent="0.3">
      <c r="A6890" s="4"/>
      <c r="C6890" s="10"/>
      <c r="D6890" s="1"/>
      <c r="E6890" s="2"/>
      <c r="X6890"/>
      <c r="Y6890" s="7"/>
      <c r="AA6890"/>
      <c r="AB6890" s="7"/>
      <c r="AF6890" s="5"/>
      <c r="AG6890" s="5"/>
      <c r="AI6890" s="5"/>
      <c r="AJ6890" s="15"/>
      <c r="AK6890" s="5"/>
      <c r="AL6890" s="5"/>
      <c r="AM6890" s="5"/>
      <c r="AN6890" s="5"/>
      <c r="AO6890" s="15"/>
    </row>
    <row r="6891" spans="1:41" x14ac:dyDescent="0.3">
      <c r="A6891" s="4"/>
      <c r="C6891" s="10"/>
      <c r="D6891" s="1"/>
      <c r="E6891" s="2"/>
      <c r="X6891"/>
      <c r="Y6891" s="7"/>
      <c r="AA6891"/>
      <c r="AB6891" s="7"/>
      <c r="AF6891" s="5"/>
      <c r="AG6891" s="5"/>
      <c r="AI6891" s="5"/>
      <c r="AJ6891" s="15"/>
      <c r="AK6891" s="5"/>
      <c r="AL6891" s="5"/>
      <c r="AM6891" s="5"/>
      <c r="AN6891" s="5"/>
      <c r="AO6891" s="15"/>
    </row>
    <row r="6892" spans="1:41" x14ac:dyDescent="0.3">
      <c r="A6892" s="4"/>
      <c r="C6892" s="10"/>
      <c r="D6892" s="1"/>
      <c r="E6892" s="2"/>
      <c r="X6892"/>
      <c r="Y6892" s="7"/>
      <c r="AA6892"/>
      <c r="AB6892" s="7"/>
      <c r="AF6892" s="5"/>
      <c r="AG6892" s="5"/>
      <c r="AI6892" s="5"/>
      <c r="AJ6892" s="15"/>
      <c r="AK6892" s="5"/>
      <c r="AL6892" s="5"/>
      <c r="AM6892" s="5"/>
      <c r="AN6892" s="5"/>
      <c r="AO6892" s="15"/>
    </row>
    <row r="6893" spans="1:41" x14ac:dyDescent="0.3">
      <c r="A6893" s="4"/>
      <c r="C6893" s="10"/>
      <c r="D6893" s="1"/>
      <c r="E6893" s="2"/>
      <c r="X6893"/>
      <c r="Y6893" s="7"/>
      <c r="AA6893"/>
      <c r="AB6893" s="7"/>
      <c r="AF6893" s="5"/>
      <c r="AG6893" s="5"/>
      <c r="AI6893" s="5"/>
      <c r="AJ6893" s="15"/>
      <c r="AK6893" s="5"/>
      <c r="AL6893" s="5"/>
      <c r="AM6893" s="5"/>
      <c r="AN6893" s="5"/>
      <c r="AO6893" s="15"/>
    </row>
    <row r="6894" spans="1:41" x14ac:dyDescent="0.3">
      <c r="A6894" s="4"/>
      <c r="C6894" s="10"/>
      <c r="D6894" s="1"/>
      <c r="E6894" s="2"/>
      <c r="X6894"/>
      <c r="Y6894" s="7"/>
      <c r="AA6894"/>
      <c r="AB6894" s="7"/>
      <c r="AF6894" s="5"/>
      <c r="AG6894" s="5"/>
      <c r="AI6894" s="5"/>
      <c r="AJ6894" s="15"/>
      <c r="AK6894" s="5"/>
      <c r="AL6894" s="5"/>
      <c r="AM6894" s="5"/>
      <c r="AN6894" s="5"/>
      <c r="AO6894" s="15"/>
    </row>
    <row r="6895" spans="1:41" x14ac:dyDescent="0.3">
      <c r="A6895" s="4"/>
      <c r="C6895" s="10"/>
      <c r="D6895" s="1"/>
      <c r="E6895" s="2"/>
      <c r="X6895"/>
      <c r="Y6895" s="7"/>
      <c r="AA6895"/>
      <c r="AB6895" s="7"/>
      <c r="AF6895" s="5"/>
      <c r="AG6895" s="5"/>
      <c r="AI6895" s="5"/>
      <c r="AJ6895" s="15"/>
      <c r="AK6895" s="5"/>
      <c r="AL6895" s="5"/>
      <c r="AM6895" s="5"/>
      <c r="AN6895" s="5"/>
      <c r="AO6895" s="15"/>
    </row>
    <row r="6896" spans="1:41" x14ac:dyDescent="0.3">
      <c r="A6896" s="4"/>
      <c r="C6896" s="10"/>
      <c r="D6896" s="1"/>
      <c r="E6896" s="2"/>
      <c r="X6896"/>
      <c r="Y6896" s="7"/>
      <c r="AA6896"/>
      <c r="AB6896" s="7"/>
      <c r="AF6896" s="5"/>
      <c r="AG6896" s="5"/>
      <c r="AI6896" s="5"/>
      <c r="AJ6896" s="15"/>
      <c r="AK6896" s="5"/>
      <c r="AL6896" s="5"/>
      <c r="AM6896" s="5"/>
      <c r="AN6896" s="5"/>
      <c r="AO6896" s="15"/>
    </row>
    <row r="6897" spans="1:41" x14ac:dyDescent="0.3">
      <c r="A6897" s="4"/>
      <c r="C6897" s="10"/>
      <c r="D6897" s="1"/>
      <c r="E6897" s="2"/>
      <c r="X6897"/>
      <c r="Y6897" s="7"/>
      <c r="AA6897"/>
      <c r="AB6897" s="7"/>
      <c r="AF6897" s="5"/>
      <c r="AG6897" s="5"/>
      <c r="AI6897" s="5"/>
      <c r="AJ6897" s="15"/>
      <c r="AK6897" s="5"/>
      <c r="AL6897" s="5"/>
      <c r="AM6897" s="5"/>
      <c r="AN6897" s="5"/>
      <c r="AO6897" s="15"/>
    </row>
    <row r="6898" spans="1:41" x14ac:dyDescent="0.3">
      <c r="A6898" s="4"/>
      <c r="C6898" s="10"/>
      <c r="D6898" s="1"/>
      <c r="E6898" s="2"/>
      <c r="X6898"/>
      <c r="Y6898" s="7"/>
      <c r="AA6898"/>
      <c r="AB6898" s="7"/>
      <c r="AF6898" s="5"/>
      <c r="AG6898" s="5"/>
      <c r="AI6898" s="5"/>
      <c r="AJ6898" s="15"/>
      <c r="AK6898" s="5"/>
      <c r="AL6898" s="5"/>
      <c r="AM6898" s="5"/>
      <c r="AN6898" s="5"/>
      <c r="AO6898" s="15"/>
    </row>
    <row r="6899" spans="1:41" x14ac:dyDescent="0.3">
      <c r="A6899" s="4"/>
      <c r="C6899" s="10"/>
      <c r="D6899" s="1"/>
      <c r="E6899" s="2"/>
      <c r="X6899"/>
      <c r="Y6899" s="7"/>
      <c r="AA6899"/>
      <c r="AB6899" s="7"/>
      <c r="AF6899" s="5"/>
      <c r="AG6899" s="5"/>
      <c r="AI6899" s="5"/>
      <c r="AJ6899" s="15"/>
      <c r="AK6899" s="5"/>
      <c r="AL6899" s="5"/>
      <c r="AM6899" s="5"/>
      <c r="AN6899" s="5"/>
      <c r="AO6899" s="15"/>
    </row>
    <row r="6900" spans="1:41" x14ac:dyDescent="0.3">
      <c r="A6900" s="4"/>
      <c r="C6900" s="10"/>
      <c r="D6900" s="1"/>
      <c r="E6900" s="2"/>
      <c r="X6900"/>
      <c r="Y6900" s="7"/>
      <c r="AA6900"/>
      <c r="AB6900" s="7"/>
      <c r="AF6900" s="5"/>
      <c r="AG6900" s="5"/>
      <c r="AI6900" s="5"/>
      <c r="AJ6900" s="15"/>
      <c r="AK6900" s="5"/>
      <c r="AL6900" s="5"/>
      <c r="AM6900" s="5"/>
      <c r="AN6900" s="5"/>
      <c r="AO6900" s="15"/>
    </row>
    <row r="6901" spans="1:41" x14ac:dyDescent="0.3">
      <c r="A6901" s="4"/>
      <c r="C6901" s="10"/>
      <c r="D6901" s="1"/>
      <c r="E6901" s="2"/>
      <c r="X6901"/>
      <c r="Y6901" s="7"/>
      <c r="AA6901"/>
      <c r="AB6901" s="7"/>
      <c r="AF6901" s="5"/>
      <c r="AG6901" s="5"/>
      <c r="AI6901" s="5"/>
      <c r="AJ6901" s="15"/>
      <c r="AK6901" s="5"/>
      <c r="AL6901" s="5"/>
      <c r="AM6901" s="5"/>
      <c r="AN6901" s="5"/>
      <c r="AO6901" s="15"/>
    </row>
    <row r="6902" spans="1:41" x14ac:dyDescent="0.3">
      <c r="A6902" s="4"/>
      <c r="C6902" s="10"/>
      <c r="D6902" s="1"/>
      <c r="E6902" s="2"/>
      <c r="X6902"/>
      <c r="Y6902" s="7"/>
      <c r="AA6902"/>
      <c r="AB6902" s="7"/>
      <c r="AF6902" s="5"/>
      <c r="AG6902" s="5"/>
      <c r="AI6902" s="5"/>
      <c r="AJ6902" s="15"/>
      <c r="AK6902" s="5"/>
      <c r="AL6902" s="5"/>
      <c r="AM6902" s="5"/>
      <c r="AN6902" s="5"/>
      <c r="AO6902" s="15"/>
    </row>
    <row r="6903" spans="1:41" x14ac:dyDescent="0.3">
      <c r="A6903" s="4"/>
      <c r="C6903" s="10"/>
      <c r="D6903" s="1"/>
      <c r="E6903" s="2"/>
      <c r="X6903"/>
      <c r="Y6903" s="7"/>
      <c r="AA6903"/>
      <c r="AB6903" s="7"/>
      <c r="AF6903" s="5"/>
      <c r="AG6903" s="5"/>
      <c r="AI6903" s="5"/>
      <c r="AJ6903" s="15"/>
      <c r="AK6903" s="5"/>
      <c r="AL6903" s="5"/>
      <c r="AM6903" s="5"/>
      <c r="AN6903" s="5"/>
      <c r="AO6903" s="15"/>
    </row>
    <row r="6904" spans="1:41" x14ac:dyDescent="0.3">
      <c r="A6904" s="4"/>
      <c r="C6904" s="10"/>
      <c r="D6904" s="1"/>
      <c r="E6904" s="2"/>
      <c r="X6904"/>
      <c r="Y6904" s="7"/>
      <c r="AA6904"/>
      <c r="AB6904" s="7"/>
      <c r="AF6904" s="5"/>
      <c r="AG6904" s="5"/>
      <c r="AI6904" s="5"/>
      <c r="AJ6904" s="15"/>
      <c r="AK6904" s="5"/>
      <c r="AL6904" s="5"/>
      <c r="AM6904" s="5"/>
      <c r="AN6904" s="5"/>
      <c r="AO6904" s="15"/>
    </row>
    <row r="6905" spans="1:41" x14ac:dyDescent="0.3">
      <c r="A6905" s="4"/>
      <c r="C6905" s="10"/>
      <c r="D6905" s="1"/>
      <c r="E6905" s="2"/>
      <c r="X6905"/>
      <c r="Y6905" s="7"/>
      <c r="AA6905"/>
      <c r="AB6905" s="7"/>
      <c r="AF6905" s="5"/>
      <c r="AG6905" s="5"/>
      <c r="AI6905" s="5"/>
      <c r="AJ6905" s="15"/>
      <c r="AK6905" s="5"/>
      <c r="AL6905" s="5"/>
      <c r="AM6905" s="5"/>
      <c r="AN6905" s="5"/>
      <c r="AO6905" s="15"/>
    </row>
    <row r="6906" spans="1:41" x14ac:dyDescent="0.3">
      <c r="A6906" s="4"/>
      <c r="C6906" s="10"/>
      <c r="D6906" s="1"/>
      <c r="E6906" s="2"/>
      <c r="X6906"/>
      <c r="Y6906" s="7"/>
      <c r="AA6906"/>
      <c r="AB6906" s="7"/>
      <c r="AF6906" s="5"/>
      <c r="AG6906" s="5"/>
      <c r="AI6906" s="5"/>
      <c r="AJ6906" s="15"/>
      <c r="AK6906" s="5"/>
      <c r="AL6906" s="5"/>
      <c r="AM6906" s="5"/>
      <c r="AN6906" s="5"/>
      <c r="AO6906" s="15"/>
    </row>
    <row r="6907" spans="1:41" x14ac:dyDescent="0.3">
      <c r="A6907" s="4"/>
      <c r="C6907" s="10"/>
      <c r="D6907" s="1"/>
      <c r="E6907" s="2"/>
      <c r="X6907"/>
      <c r="Y6907" s="7"/>
      <c r="AA6907"/>
      <c r="AB6907" s="7"/>
      <c r="AF6907" s="5"/>
      <c r="AG6907" s="5"/>
      <c r="AI6907" s="5"/>
      <c r="AJ6907" s="15"/>
      <c r="AK6907" s="5"/>
      <c r="AL6907" s="5"/>
      <c r="AM6907" s="5"/>
      <c r="AN6907" s="5"/>
      <c r="AO6907" s="15"/>
    </row>
    <row r="6908" spans="1:41" x14ac:dyDescent="0.3">
      <c r="A6908" s="4"/>
      <c r="C6908" s="10"/>
      <c r="D6908" s="1"/>
      <c r="E6908" s="2"/>
      <c r="X6908"/>
      <c r="Y6908" s="7"/>
      <c r="AA6908"/>
      <c r="AB6908" s="7"/>
      <c r="AF6908" s="5"/>
      <c r="AG6908" s="5"/>
      <c r="AI6908" s="5"/>
      <c r="AJ6908" s="15"/>
      <c r="AK6908" s="5"/>
      <c r="AL6908" s="5"/>
      <c r="AM6908" s="5"/>
      <c r="AN6908" s="5"/>
      <c r="AO6908" s="15"/>
    </row>
    <row r="6909" spans="1:41" x14ac:dyDescent="0.3">
      <c r="A6909" s="4"/>
      <c r="C6909" s="10"/>
      <c r="D6909" s="1"/>
      <c r="E6909" s="2"/>
      <c r="X6909"/>
      <c r="Y6909" s="7"/>
      <c r="AA6909"/>
      <c r="AB6909" s="7"/>
      <c r="AF6909" s="5"/>
      <c r="AG6909" s="5"/>
      <c r="AI6909" s="5"/>
      <c r="AJ6909" s="15"/>
      <c r="AK6909" s="5"/>
      <c r="AL6909" s="5"/>
      <c r="AM6909" s="5"/>
      <c r="AN6909" s="5"/>
      <c r="AO6909" s="15"/>
    </row>
    <row r="6910" spans="1:41" x14ac:dyDescent="0.3">
      <c r="A6910" s="4"/>
      <c r="C6910" s="10"/>
      <c r="D6910" s="1"/>
      <c r="E6910" s="2"/>
      <c r="X6910"/>
      <c r="Y6910" s="7"/>
      <c r="AA6910"/>
      <c r="AB6910" s="7"/>
      <c r="AF6910" s="5"/>
      <c r="AG6910" s="5"/>
      <c r="AI6910" s="5"/>
      <c r="AJ6910" s="15"/>
      <c r="AK6910" s="5"/>
      <c r="AL6910" s="5"/>
      <c r="AM6910" s="5"/>
      <c r="AN6910" s="5"/>
      <c r="AO6910" s="15"/>
    </row>
    <row r="6911" spans="1:41" x14ac:dyDescent="0.3">
      <c r="A6911" s="4"/>
      <c r="C6911" s="10"/>
      <c r="D6911" s="1"/>
      <c r="E6911" s="2"/>
      <c r="X6911"/>
      <c r="Y6911" s="7"/>
      <c r="AA6911"/>
      <c r="AB6911" s="7"/>
      <c r="AF6911" s="5"/>
      <c r="AG6911" s="5"/>
      <c r="AI6911" s="5"/>
      <c r="AJ6911" s="15"/>
      <c r="AK6911" s="5"/>
      <c r="AL6911" s="5"/>
      <c r="AM6911" s="5"/>
      <c r="AN6911" s="5"/>
      <c r="AO6911" s="15"/>
    </row>
    <row r="6912" spans="1:41" x14ac:dyDescent="0.3">
      <c r="A6912" s="4"/>
      <c r="C6912" s="10"/>
      <c r="D6912" s="1"/>
      <c r="E6912" s="2"/>
      <c r="X6912"/>
      <c r="Y6912" s="7"/>
      <c r="AA6912"/>
      <c r="AB6912" s="7"/>
      <c r="AF6912" s="5"/>
      <c r="AG6912" s="5"/>
      <c r="AI6912" s="5"/>
      <c r="AJ6912" s="15"/>
      <c r="AK6912" s="5"/>
      <c r="AL6912" s="5"/>
      <c r="AM6912" s="5"/>
      <c r="AN6912" s="5"/>
      <c r="AO6912" s="15"/>
    </row>
    <row r="6913" spans="1:41" x14ac:dyDescent="0.3">
      <c r="A6913" s="4"/>
      <c r="C6913" s="10"/>
      <c r="D6913" s="1"/>
      <c r="E6913" s="2"/>
      <c r="X6913"/>
      <c r="Y6913" s="7"/>
      <c r="AA6913"/>
      <c r="AB6913" s="7"/>
      <c r="AF6913" s="5"/>
      <c r="AG6913" s="5"/>
      <c r="AI6913" s="5"/>
      <c r="AJ6913" s="15"/>
      <c r="AK6913" s="5"/>
      <c r="AL6913" s="5"/>
      <c r="AM6913" s="5"/>
      <c r="AN6913" s="5"/>
      <c r="AO6913" s="15"/>
    </row>
    <row r="6914" spans="1:41" x14ac:dyDescent="0.3">
      <c r="A6914" s="4"/>
      <c r="C6914" s="10"/>
      <c r="D6914" s="1"/>
      <c r="E6914" s="2"/>
      <c r="X6914"/>
      <c r="Y6914" s="7"/>
      <c r="AA6914"/>
      <c r="AB6914" s="7"/>
      <c r="AF6914" s="5"/>
      <c r="AG6914" s="5"/>
      <c r="AI6914" s="5"/>
      <c r="AJ6914" s="15"/>
      <c r="AK6914" s="5"/>
      <c r="AL6914" s="5"/>
      <c r="AM6914" s="5"/>
      <c r="AN6914" s="5"/>
      <c r="AO6914" s="15"/>
    </row>
    <row r="6915" spans="1:41" x14ac:dyDescent="0.3">
      <c r="A6915" s="4"/>
      <c r="C6915" s="10"/>
      <c r="D6915" s="1"/>
      <c r="E6915" s="2"/>
      <c r="X6915"/>
      <c r="Y6915" s="7"/>
      <c r="AA6915"/>
      <c r="AB6915" s="7"/>
      <c r="AF6915" s="5"/>
      <c r="AG6915" s="5"/>
      <c r="AI6915" s="5"/>
      <c r="AJ6915" s="15"/>
      <c r="AK6915" s="5"/>
      <c r="AL6915" s="5"/>
      <c r="AM6915" s="5"/>
      <c r="AN6915" s="5"/>
      <c r="AO6915" s="15"/>
    </row>
    <row r="6916" spans="1:41" x14ac:dyDescent="0.3">
      <c r="A6916" s="4"/>
      <c r="C6916" s="10"/>
      <c r="D6916" s="1"/>
      <c r="E6916" s="2"/>
      <c r="X6916"/>
      <c r="Y6916" s="7"/>
      <c r="AA6916"/>
      <c r="AB6916" s="7"/>
      <c r="AF6916" s="5"/>
      <c r="AG6916" s="5"/>
      <c r="AI6916" s="5"/>
      <c r="AJ6916" s="15"/>
      <c r="AK6916" s="5"/>
      <c r="AL6916" s="5"/>
      <c r="AM6916" s="5"/>
      <c r="AN6916" s="5"/>
      <c r="AO6916" s="15"/>
    </row>
    <row r="6917" spans="1:41" x14ac:dyDescent="0.3">
      <c r="A6917" s="4"/>
      <c r="C6917" s="10"/>
      <c r="D6917" s="1"/>
      <c r="E6917" s="2"/>
      <c r="X6917"/>
      <c r="Y6917" s="7"/>
      <c r="AA6917"/>
      <c r="AB6917" s="7"/>
      <c r="AF6917" s="5"/>
      <c r="AG6917" s="5"/>
      <c r="AI6917" s="5"/>
      <c r="AJ6917" s="15"/>
      <c r="AK6917" s="5"/>
      <c r="AL6917" s="5"/>
      <c r="AM6917" s="5"/>
      <c r="AN6917" s="5"/>
      <c r="AO6917" s="15"/>
    </row>
    <row r="6918" spans="1:41" x14ac:dyDescent="0.3">
      <c r="A6918" s="4"/>
      <c r="C6918" s="10"/>
      <c r="D6918" s="1"/>
      <c r="E6918" s="2"/>
      <c r="X6918"/>
      <c r="Y6918" s="7"/>
      <c r="AA6918"/>
      <c r="AB6918" s="7"/>
      <c r="AF6918" s="5"/>
      <c r="AG6918" s="5"/>
      <c r="AI6918" s="5"/>
      <c r="AJ6918" s="15"/>
      <c r="AK6918" s="5"/>
      <c r="AL6918" s="5"/>
      <c r="AM6918" s="5"/>
      <c r="AN6918" s="5"/>
      <c r="AO6918" s="15"/>
    </row>
    <row r="6919" spans="1:41" x14ac:dyDescent="0.3">
      <c r="A6919" s="4"/>
      <c r="C6919" s="10"/>
      <c r="D6919" s="1"/>
      <c r="E6919" s="2"/>
      <c r="X6919"/>
      <c r="Y6919" s="7"/>
      <c r="AA6919"/>
      <c r="AB6919" s="7"/>
      <c r="AF6919" s="5"/>
      <c r="AG6919" s="5"/>
      <c r="AI6919" s="5"/>
      <c r="AJ6919" s="15"/>
      <c r="AK6919" s="5"/>
      <c r="AL6919" s="5"/>
      <c r="AM6919" s="5"/>
      <c r="AN6919" s="5"/>
      <c r="AO6919" s="15"/>
    </row>
    <row r="6920" spans="1:41" x14ac:dyDescent="0.3">
      <c r="A6920" s="4"/>
      <c r="C6920" s="10"/>
      <c r="D6920" s="1"/>
      <c r="E6920" s="2"/>
      <c r="X6920"/>
      <c r="Y6920" s="7"/>
      <c r="AA6920"/>
      <c r="AB6920" s="7"/>
      <c r="AF6920" s="5"/>
      <c r="AG6920" s="5"/>
      <c r="AI6920" s="5"/>
      <c r="AJ6920" s="15"/>
      <c r="AK6920" s="5"/>
      <c r="AL6920" s="5"/>
      <c r="AM6920" s="5"/>
      <c r="AN6920" s="5"/>
      <c r="AO6920" s="15"/>
    </row>
    <row r="6921" spans="1:41" x14ac:dyDescent="0.3">
      <c r="A6921" s="4"/>
      <c r="C6921" s="10"/>
      <c r="D6921" s="1"/>
      <c r="E6921" s="2"/>
      <c r="X6921"/>
      <c r="Y6921" s="7"/>
      <c r="AA6921"/>
      <c r="AB6921" s="7"/>
      <c r="AF6921" s="5"/>
      <c r="AG6921" s="5"/>
      <c r="AI6921" s="5"/>
      <c r="AJ6921" s="15"/>
      <c r="AK6921" s="5"/>
      <c r="AL6921" s="5"/>
      <c r="AM6921" s="5"/>
      <c r="AN6921" s="5"/>
      <c r="AO6921" s="15"/>
    </row>
    <row r="6922" spans="1:41" x14ac:dyDescent="0.3">
      <c r="A6922" s="4"/>
      <c r="C6922" s="10"/>
      <c r="D6922" s="1"/>
      <c r="E6922" s="2"/>
      <c r="X6922"/>
      <c r="Y6922" s="7"/>
      <c r="AA6922"/>
      <c r="AB6922" s="7"/>
      <c r="AF6922" s="5"/>
      <c r="AG6922" s="5"/>
      <c r="AI6922" s="5"/>
      <c r="AJ6922" s="15"/>
      <c r="AK6922" s="5"/>
      <c r="AL6922" s="5"/>
      <c r="AM6922" s="5"/>
      <c r="AN6922" s="5"/>
      <c r="AO6922" s="15"/>
    </row>
    <row r="6923" spans="1:41" x14ac:dyDescent="0.3">
      <c r="A6923" s="4"/>
      <c r="C6923" s="10"/>
      <c r="D6923" s="1"/>
      <c r="E6923" s="2"/>
      <c r="X6923"/>
      <c r="Y6923" s="7"/>
      <c r="AA6923"/>
      <c r="AB6923" s="7"/>
      <c r="AF6923" s="5"/>
      <c r="AG6923" s="5"/>
      <c r="AI6923" s="5"/>
      <c r="AJ6923" s="15"/>
      <c r="AK6923" s="5"/>
      <c r="AL6923" s="5"/>
      <c r="AM6923" s="5"/>
      <c r="AN6923" s="5"/>
      <c r="AO6923" s="15"/>
    </row>
    <row r="6924" spans="1:41" x14ac:dyDescent="0.3">
      <c r="A6924" s="4"/>
      <c r="C6924" s="10"/>
      <c r="D6924" s="1"/>
      <c r="E6924" s="2"/>
      <c r="X6924"/>
      <c r="Y6924" s="7"/>
      <c r="AA6924"/>
      <c r="AB6924" s="7"/>
      <c r="AF6924" s="5"/>
      <c r="AG6924" s="5"/>
      <c r="AI6924" s="5"/>
      <c r="AJ6924" s="15"/>
      <c r="AK6924" s="5"/>
      <c r="AL6924" s="5"/>
      <c r="AM6924" s="5"/>
      <c r="AN6924" s="5"/>
      <c r="AO6924" s="15"/>
    </row>
    <row r="6925" spans="1:41" x14ac:dyDescent="0.3">
      <c r="A6925" s="4"/>
      <c r="C6925" s="10"/>
      <c r="D6925" s="1"/>
      <c r="E6925" s="2"/>
      <c r="X6925"/>
      <c r="Y6925" s="7"/>
      <c r="AA6925"/>
      <c r="AB6925" s="7"/>
      <c r="AF6925" s="5"/>
      <c r="AG6925" s="5"/>
      <c r="AI6925" s="5"/>
      <c r="AJ6925" s="15"/>
      <c r="AK6925" s="5"/>
      <c r="AL6925" s="5"/>
      <c r="AM6925" s="5"/>
      <c r="AN6925" s="5"/>
      <c r="AO6925" s="15"/>
    </row>
    <row r="6926" spans="1:41" x14ac:dyDescent="0.3">
      <c r="A6926" s="4"/>
      <c r="C6926" s="10"/>
      <c r="D6926" s="1"/>
      <c r="E6926" s="2"/>
      <c r="X6926"/>
      <c r="Y6926" s="7"/>
      <c r="AA6926"/>
      <c r="AB6926" s="7"/>
      <c r="AF6926" s="5"/>
      <c r="AG6926" s="5"/>
      <c r="AI6926" s="5"/>
      <c r="AJ6926" s="15"/>
      <c r="AK6926" s="5"/>
      <c r="AL6926" s="5"/>
      <c r="AM6926" s="5"/>
      <c r="AN6926" s="5"/>
      <c r="AO6926" s="15"/>
    </row>
    <row r="6927" spans="1:41" x14ac:dyDescent="0.3">
      <c r="A6927" s="4"/>
      <c r="C6927" s="10"/>
      <c r="D6927" s="1"/>
      <c r="E6927" s="2"/>
      <c r="X6927"/>
      <c r="Y6927" s="7"/>
      <c r="AA6927"/>
      <c r="AB6927" s="7"/>
      <c r="AF6927" s="5"/>
      <c r="AG6927" s="5"/>
      <c r="AI6927" s="5"/>
      <c r="AJ6927" s="15"/>
      <c r="AK6927" s="5"/>
      <c r="AL6927" s="5"/>
      <c r="AM6927" s="5"/>
      <c r="AN6927" s="5"/>
      <c r="AO6927" s="15"/>
    </row>
    <row r="6928" spans="1:41" x14ac:dyDescent="0.3">
      <c r="A6928" s="4"/>
      <c r="C6928" s="10"/>
      <c r="D6928" s="1"/>
      <c r="E6928" s="2"/>
      <c r="X6928"/>
      <c r="Y6928" s="7"/>
      <c r="AA6928"/>
      <c r="AB6928" s="7"/>
      <c r="AF6928" s="5"/>
      <c r="AG6928" s="5"/>
      <c r="AI6928" s="5"/>
      <c r="AJ6928" s="15"/>
      <c r="AK6928" s="5"/>
      <c r="AL6928" s="5"/>
      <c r="AM6928" s="5"/>
      <c r="AN6928" s="5"/>
      <c r="AO6928" s="15"/>
    </row>
    <row r="6929" spans="1:41" x14ac:dyDescent="0.3">
      <c r="A6929" s="4"/>
      <c r="C6929" s="10"/>
      <c r="D6929" s="1"/>
      <c r="E6929" s="2"/>
      <c r="X6929"/>
      <c r="Y6929" s="7"/>
      <c r="AA6929"/>
      <c r="AB6929" s="7"/>
      <c r="AF6929" s="5"/>
      <c r="AG6929" s="5"/>
      <c r="AI6929" s="5"/>
      <c r="AJ6929" s="15"/>
      <c r="AK6929" s="5"/>
      <c r="AL6929" s="5"/>
      <c r="AM6929" s="5"/>
      <c r="AN6929" s="5"/>
      <c r="AO6929" s="15"/>
    </row>
    <row r="6930" spans="1:41" x14ac:dyDescent="0.3">
      <c r="A6930" s="4"/>
      <c r="C6930" s="10"/>
      <c r="D6930" s="1"/>
      <c r="E6930" s="2"/>
      <c r="X6930"/>
      <c r="Y6930" s="7"/>
      <c r="AA6930"/>
      <c r="AB6930" s="7"/>
      <c r="AF6930" s="5"/>
      <c r="AG6930" s="5"/>
      <c r="AI6930" s="5"/>
      <c r="AJ6930" s="15"/>
      <c r="AK6930" s="5"/>
      <c r="AL6930" s="5"/>
      <c r="AM6930" s="5"/>
      <c r="AN6930" s="5"/>
      <c r="AO6930" s="15"/>
    </row>
    <row r="6931" spans="1:41" x14ac:dyDescent="0.3">
      <c r="A6931" s="4"/>
      <c r="C6931" s="10"/>
      <c r="D6931" s="1"/>
      <c r="E6931" s="2"/>
      <c r="X6931"/>
      <c r="Y6931" s="7"/>
      <c r="AA6931"/>
      <c r="AB6931" s="7"/>
      <c r="AF6931" s="5"/>
      <c r="AG6931" s="5"/>
      <c r="AI6931" s="5"/>
      <c r="AJ6931" s="15"/>
      <c r="AK6931" s="5"/>
      <c r="AL6931" s="5"/>
      <c r="AM6931" s="5"/>
      <c r="AN6931" s="5"/>
      <c r="AO6931" s="15"/>
    </row>
    <row r="6932" spans="1:41" x14ac:dyDescent="0.3">
      <c r="A6932" s="4"/>
      <c r="C6932" s="10"/>
      <c r="D6932" s="1"/>
      <c r="E6932" s="2"/>
      <c r="X6932"/>
      <c r="Y6932" s="7"/>
      <c r="AA6932"/>
      <c r="AB6932" s="7"/>
      <c r="AF6932" s="5"/>
      <c r="AG6932" s="5"/>
      <c r="AI6932" s="5"/>
      <c r="AJ6932" s="15"/>
      <c r="AK6932" s="5"/>
      <c r="AL6932" s="5"/>
      <c r="AM6932" s="5"/>
      <c r="AN6932" s="5"/>
      <c r="AO6932" s="15"/>
    </row>
    <row r="6933" spans="1:41" x14ac:dyDescent="0.3">
      <c r="A6933" s="4"/>
      <c r="C6933" s="10"/>
      <c r="D6933" s="1"/>
      <c r="E6933" s="2"/>
      <c r="X6933"/>
      <c r="Y6933" s="7"/>
      <c r="AA6933"/>
      <c r="AB6933" s="7"/>
      <c r="AF6933" s="5"/>
      <c r="AG6933" s="5"/>
      <c r="AI6933" s="5"/>
      <c r="AJ6933" s="15"/>
      <c r="AK6933" s="5"/>
      <c r="AL6933" s="5"/>
      <c r="AM6933" s="5"/>
      <c r="AN6933" s="5"/>
      <c r="AO6933" s="15"/>
    </row>
    <row r="6934" spans="1:41" x14ac:dyDescent="0.3">
      <c r="A6934" s="4"/>
      <c r="C6934" s="10"/>
      <c r="D6934" s="1"/>
      <c r="E6934" s="2"/>
      <c r="X6934"/>
      <c r="Y6934" s="7"/>
      <c r="AA6934"/>
      <c r="AB6934" s="7"/>
      <c r="AF6934" s="5"/>
      <c r="AG6934" s="5"/>
      <c r="AI6934" s="5"/>
      <c r="AJ6934" s="15"/>
      <c r="AK6934" s="5"/>
      <c r="AL6934" s="5"/>
      <c r="AM6934" s="5"/>
      <c r="AN6934" s="5"/>
      <c r="AO6934" s="15"/>
    </row>
    <row r="6935" spans="1:41" x14ac:dyDescent="0.3">
      <c r="A6935" s="4"/>
      <c r="C6935" s="10"/>
      <c r="D6935" s="1"/>
      <c r="E6935" s="2"/>
      <c r="X6935"/>
      <c r="Y6935" s="7"/>
      <c r="AA6935"/>
      <c r="AB6935" s="7"/>
      <c r="AF6935" s="5"/>
      <c r="AG6935" s="5"/>
      <c r="AI6935" s="5"/>
      <c r="AJ6935" s="15"/>
      <c r="AK6935" s="5"/>
      <c r="AL6935" s="5"/>
      <c r="AM6935" s="5"/>
      <c r="AN6935" s="5"/>
      <c r="AO6935" s="15"/>
    </row>
    <row r="6936" spans="1:41" x14ac:dyDescent="0.3">
      <c r="A6936" s="4"/>
      <c r="C6936" s="10"/>
      <c r="D6936" s="1"/>
      <c r="E6936" s="2"/>
      <c r="X6936"/>
      <c r="Y6936" s="7"/>
      <c r="AA6936"/>
      <c r="AB6936" s="7"/>
      <c r="AF6936" s="5"/>
      <c r="AG6936" s="5"/>
      <c r="AI6936" s="5"/>
      <c r="AJ6936" s="15"/>
      <c r="AK6936" s="5"/>
      <c r="AL6936" s="5"/>
      <c r="AM6936" s="5"/>
      <c r="AN6936" s="5"/>
      <c r="AO6936" s="15"/>
    </row>
    <row r="6937" spans="1:41" x14ac:dyDescent="0.3">
      <c r="A6937" s="4"/>
      <c r="C6937" s="10"/>
      <c r="D6937" s="1"/>
      <c r="E6937" s="2"/>
      <c r="X6937"/>
      <c r="Y6937" s="7"/>
      <c r="AA6937"/>
      <c r="AB6937" s="7"/>
      <c r="AF6937" s="5"/>
      <c r="AG6937" s="5"/>
      <c r="AI6937" s="5"/>
      <c r="AJ6937" s="15"/>
      <c r="AK6937" s="5"/>
      <c r="AL6937" s="5"/>
      <c r="AM6937" s="5"/>
      <c r="AN6937" s="5"/>
      <c r="AO6937" s="15"/>
    </row>
    <row r="6938" spans="1:41" x14ac:dyDescent="0.3">
      <c r="A6938" s="4"/>
      <c r="C6938" s="10"/>
      <c r="D6938" s="1"/>
      <c r="E6938" s="2"/>
      <c r="X6938"/>
      <c r="Y6938" s="7"/>
      <c r="AA6938"/>
      <c r="AB6938" s="7"/>
      <c r="AF6938" s="5"/>
      <c r="AG6938" s="5"/>
      <c r="AI6938" s="5"/>
      <c r="AJ6938" s="15"/>
      <c r="AK6938" s="5"/>
      <c r="AL6938" s="5"/>
      <c r="AM6938" s="5"/>
      <c r="AN6938" s="5"/>
      <c r="AO6938" s="15"/>
    </row>
    <row r="6939" spans="1:41" x14ac:dyDescent="0.3">
      <c r="A6939" s="4"/>
      <c r="C6939" s="10"/>
      <c r="D6939" s="1"/>
      <c r="E6939" s="2"/>
      <c r="X6939"/>
      <c r="Y6939" s="7"/>
      <c r="AA6939"/>
      <c r="AB6939" s="7"/>
      <c r="AF6939" s="5"/>
      <c r="AG6939" s="5"/>
      <c r="AI6939" s="5"/>
      <c r="AJ6939" s="15"/>
      <c r="AK6939" s="5"/>
      <c r="AL6939" s="5"/>
      <c r="AM6939" s="5"/>
      <c r="AN6939" s="5"/>
      <c r="AO6939" s="15"/>
    </row>
    <row r="6940" spans="1:41" x14ac:dyDescent="0.3">
      <c r="A6940" s="4"/>
      <c r="C6940" s="10"/>
      <c r="D6940" s="1"/>
      <c r="E6940" s="2"/>
      <c r="X6940"/>
      <c r="Y6940" s="7"/>
      <c r="AA6940"/>
      <c r="AB6940" s="7"/>
      <c r="AF6940" s="5"/>
      <c r="AG6940" s="5"/>
      <c r="AI6940" s="5"/>
      <c r="AJ6940" s="15"/>
      <c r="AK6940" s="5"/>
      <c r="AL6940" s="5"/>
      <c r="AM6940" s="5"/>
      <c r="AN6940" s="5"/>
      <c r="AO6940" s="15"/>
    </row>
    <row r="6941" spans="1:41" x14ac:dyDescent="0.3">
      <c r="A6941" s="4"/>
      <c r="C6941" s="10"/>
      <c r="D6941" s="1"/>
      <c r="E6941" s="2"/>
      <c r="X6941"/>
      <c r="Y6941" s="7"/>
      <c r="AA6941"/>
      <c r="AB6941" s="7"/>
      <c r="AF6941" s="5"/>
      <c r="AG6941" s="5"/>
      <c r="AI6941" s="5"/>
      <c r="AJ6941" s="15"/>
      <c r="AK6941" s="5"/>
      <c r="AL6941" s="5"/>
      <c r="AM6941" s="5"/>
      <c r="AN6941" s="5"/>
      <c r="AO6941" s="15"/>
    </row>
    <row r="6942" spans="1:41" x14ac:dyDescent="0.3">
      <c r="A6942" s="4"/>
      <c r="C6942" s="10"/>
      <c r="D6942" s="1"/>
      <c r="E6942" s="2"/>
      <c r="X6942"/>
      <c r="Y6942" s="7"/>
      <c r="AA6942"/>
      <c r="AB6942" s="7"/>
      <c r="AF6942" s="5"/>
      <c r="AG6942" s="5"/>
      <c r="AI6942" s="5"/>
      <c r="AJ6942" s="15"/>
      <c r="AK6942" s="5"/>
      <c r="AL6942" s="5"/>
      <c r="AM6942" s="5"/>
      <c r="AN6942" s="5"/>
      <c r="AO6942" s="15"/>
    </row>
    <row r="6943" spans="1:41" x14ac:dyDescent="0.3">
      <c r="A6943" s="4"/>
      <c r="C6943" s="10"/>
      <c r="D6943" s="1"/>
      <c r="E6943" s="2"/>
      <c r="X6943"/>
      <c r="Y6943" s="7"/>
      <c r="AA6943"/>
      <c r="AB6943" s="7"/>
      <c r="AF6943" s="5"/>
      <c r="AG6943" s="5"/>
      <c r="AI6943" s="5"/>
      <c r="AJ6943" s="15"/>
      <c r="AK6943" s="5"/>
      <c r="AL6943" s="5"/>
      <c r="AM6943" s="5"/>
      <c r="AN6943" s="5"/>
      <c r="AO6943" s="15"/>
    </row>
    <row r="6944" spans="1:41" x14ac:dyDescent="0.3">
      <c r="A6944" s="4"/>
      <c r="C6944" s="10"/>
      <c r="D6944" s="1"/>
      <c r="E6944" s="2"/>
      <c r="X6944"/>
      <c r="Y6944" s="7"/>
      <c r="AA6944"/>
      <c r="AB6944" s="7"/>
      <c r="AF6944" s="5"/>
      <c r="AG6944" s="5"/>
      <c r="AI6944" s="5"/>
      <c r="AJ6944" s="15"/>
      <c r="AK6944" s="5"/>
      <c r="AL6944" s="5"/>
      <c r="AM6944" s="5"/>
      <c r="AN6944" s="5"/>
      <c r="AO6944" s="15"/>
    </row>
    <row r="6945" spans="1:41" x14ac:dyDescent="0.3">
      <c r="A6945" s="4"/>
      <c r="C6945" s="10"/>
      <c r="D6945" s="1"/>
      <c r="E6945" s="2"/>
      <c r="X6945"/>
      <c r="Y6945" s="7"/>
      <c r="AA6945"/>
      <c r="AB6945" s="7"/>
      <c r="AF6945" s="5"/>
      <c r="AG6945" s="5"/>
      <c r="AI6945" s="5"/>
      <c r="AJ6945" s="15"/>
      <c r="AK6945" s="5"/>
      <c r="AL6945" s="5"/>
      <c r="AM6945" s="5"/>
      <c r="AN6945" s="5"/>
      <c r="AO6945" s="15"/>
    </row>
    <row r="6946" spans="1:41" x14ac:dyDescent="0.3">
      <c r="A6946" s="4"/>
      <c r="C6946" s="10"/>
      <c r="D6946" s="1"/>
      <c r="E6946" s="2"/>
      <c r="X6946"/>
      <c r="Y6946" s="7"/>
      <c r="AA6946"/>
      <c r="AB6946" s="7"/>
      <c r="AF6946" s="5"/>
      <c r="AG6946" s="5"/>
      <c r="AI6946" s="5"/>
      <c r="AJ6946" s="15"/>
      <c r="AK6946" s="5"/>
      <c r="AL6946" s="5"/>
      <c r="AM6946" s="5"/>
      <c r="AN6946" s="5"/>
      <c r="AO6946" s="15"/>
    </row>
    <row r="6947" spans="1:41" x14ac:dyDescent="0.3">
      <c r="A6947" s="4"/>
      <c r="C6947" s="10"/>
      <c r="D6947" s="1"/>
      <c r="E6947" s="2"/>
      <c r="X6947"/>
      <c r="Y6947" s="7"/>
      <c r="AA6947"/>
      <c r="AB6947" s="7"/>
      <c r="AF6947" s="5"/>
      <c r="AG6947" s="5"/>
      <c r="AI6947" s="5"/>
      <c r="AJ6947" s="15"/>
      <c r="AK6947" s="5"/>
      <c r="AL6947" s="5"/>
      <c r="AM6947" s="5"/>
      <c r="AN6947" s="5"/>
      <c r="AO6947" s="15"/>
    </row>
    <row r="6948" spans="1:41" x14ac:dyDescent="0.3">
      <c r="A6948" s="4"/>
      <c r="C6948" s="10"/>
      <c r="D6948" s="1"/>
      <c r="E6948" s="2"/>
      <c r="X6948"/>
      <c r="Y6948" s="7"/>
      <c r="AA6948"/>
      <c r="AB6948" s="7"/>
      <c r="AF6948" s="5"/>
      <c r="AG6948" s="5"/>
      <c r="AI6948" s="5"/>
      <c r="AJ6948" s="15"/>
      <c r="AK6948" s="5"/>
      <c r="AL6948" s="5"/>
      <c r="AM6948" s="5"/>
      <c r="AN6948" s="5"/>
      <c r="AO6948" s="15"/>
    </row>
    <row r="6949" spans="1:41" x14ac:dyDescent="0.3">
      <c r="A6949" s="4"/>
      <c r="C6949" s="10"/>
      <c r="D6949" s="1"/>
      <c r="E6949" s="2"/>
      <c r="X6949"/>
      <c r="Y6949" s="7"/>
      <c r="AA6949"/>
      <c r="AB6949" s="7"/>
      <c r="AF6949" s="5"/>
      <c r="AG6949" s="5"/>
      <c r="AI6949" s="5"/>
      <c r="AJ6949" s="15"/>
      <c r="AK6949" s="5"/>
      <c r="AL6949" s="5"/>
      <c r="AM6949" s="5"/>
      <c r="AN6949" s="5"/>
      <c r="AO6949" s="15"/>
    </row>
    <row r="6950" spans="1:41" x14ac:dyDescent="0.3">
      <c r="A6950" s="4"/>
      <c r="C6950" s="10"/>
      <c r="D6950" s="1"/>
      <c r="E6950" s="2"/>
      <c r="X6950"/>
      <c r="Y6950" s="7"/>
      <c r="AA6950"/>
      <c r="AB6950" s="7"/>
      <c r="AF6950" s="5"/>
      <c r="AG6950" s="5"/>
      <c r="AI6950" s="5"/>
      <c r="AJ6950" s="15"/>
      <c r="AK6950" s="5"/>
      <c r="AL6950" s="5"/>
      <c r="AM6950" s="5"/>
      <c r="AN6950" s="5"/>
      <c r="AO6950" s="15"/>
    </row>
    <row r="6951" spans="1:41" x14ac:dyDescent="0.3">
      <c r="A6951" s="4"/>
      <c r="C6951" s="10"/>
      <c r="D6951" s="1"/>
      <c r="E6951" s="2"/>
      <c r="X6951"/>
      <c r="Y6951" s="7"/>
      <c r="AA6951"/>
      <c r="AB6951" s="7"/>
      <c r="AF6951" s="5"/>
      <c r="AG6951" s="5"/>
      <c r="AI6951" s="5"/>
      <c r="AJ6951" s="15"/>
      <c r="AK6951" s="5"/>
      <c r="AL6951" s="5"/>
      <c r="AM6951" s="5"/>
      <c r="AN6951" s="5"/>
      <c r="AO6951" s="15"/>
    </row>
    <row r="6952" spans="1:41" x14ac:dyDescent="0.3">
      <c r="A6952" s="4"/>
      <c r="C6952" s="10"/>
      <c r="D6952" s="1"/>
      <c r="E6952" s="2"/>
      <c r="X6952"/>
      <c r="Y6952" s="7"/>
      <c r="AA6952"/>
      <c r="AB6952" s="7"/>
      <c r="AF6952" s="5"/>
      <c r="AG6952" s="5"/>
      <c r="AI6952" s="5"/>
      <c r="AJ6952" s="15"/>
      <c r="AK6952" s="5"/>
      <c r="AL6952" s="5"/>
      <c r="AM6952" s="5"/>
      <c r="AN6952" s="5"/>
      <c r="AO6952" s="15"/>
    </row>
    <row r="6953" spans="1:41" x14ac:dyDescent="0.3">
      <c r="A6953" s="4"/>
      <c r="C6953" s="10"/>
      <c r="D6953" s="1"/>
      <c r="E6953" s="2"/>
      <c r="X6953"/>
      <c r="Y6953" s="7"/>
      <c r="AA6953"/>
      <c r="AB6953" s="7"/>
      <c r="AF6953" s="5"/>
      <c r="AG6953" s="5"/>
      <c r="AI6953" s="5"/>
      <c r="AJ6953" s="15"/>
      <c r="AK6953" s="5"/>
      <c r="AL6953" s="5"/>
      <c r="AM6953" s="5"/>
      <c r="AN6953" s="5"/>
      <c r="AO6953" s="15"/>
    </row>
    <row r="6954" spans="1:41" x14ac:dyDescent="0.3">
      <c r="A6954" s="4"/>
      <c r="C6954" s="10"/>
      <c r="D6954" s="1"/>
      <c r="E6954" s="2"/>
      <c r="X6954"/>
      <c r="Y6954" s="7"/>
      <c r="AA6954"/>
      <c r="AB6954" s="7"/>
      <c r="AF6954" s="5"/>
      <c r="AG6954" s="5"/>
      <c r="AI6954" s="5"/>
      <c r="AJ6954" s="15"/>
      <c r="AK6954" s="5"/>
      <c r="AL6954" s="5"/>
      <c r="AM6954" s="5"/>
      <c r="AN6954" s="5"/>
      <c r="AO6954" s="15"/>
    </row>
    <row r="6955" spans="1:41" x14ac:dyDescent="0.3">
      <c r="A6955" s="4"/>
      <c r="C6955" s="10"/>
      <c r="D6955" s="1"/>
      <c r="E6955" s="2"/>
      <c r="X6955"/>
      <c r="Y6955" s="7"/>
      <c r="AA6955"/>
      <c r="AB6955" s="7"/>
      <c r="AF6955" s="5"/>
      <c r="AG6955" s="5"/>
      <c r="AI6955" s="5"/>
      <c r="AJ6955" s="15"/>
      <c r="AK6955" s="5"/>
      <c r="AL6955" s="5"/>
      <c r="AM6955" s="5"/>
      <c r="AN6955" s="5"/>
      <c r="AO6955" s="15"/>
    </row>
    <row r="6956" spans="1:41" x14ac:dyDescent="0.3">
      <c r="A6956" s="4"/>
      <c r="C6956" s="10"/>
      <c r="D6956" s="1"/>
      <c r="E6956" s="2"/>
      <c r="X6956"/>
      <c r="Y6956" s="7"/>
      <c r="AA6956"/>
      <c r="AB6956" s="7"/>
      <c r="AF6956" s="5"/>
      <c r="AG6956" s="5"/>
      <c r="AI6956" s="5"/>
      <c r="AJ6956" s="15"/>
      <c r="AK6956" s="5"/>
      <c r="AL6956" s="5"/>
      <c r="AM6956" s="5"/>
      <c r="AN6956" s="5"/>
      <c r="AO6956" s="15"/>
    </row>
    <row r="6957" spans="1:41" x14ac:dyDescent="0.3">
      <c r="A6957" s="4"/>
      <c r="C6957" s="10"/>
      <c r="D6957" s="1"/>
      <c r="E6957" s="2"/>
      <c r="X6957"/>
      <c r="Y6957" s="7"/>
      <c r="AA6957"/>
      <c r="AB6957" s="7"/>
      <c r="AF6957" s="5"/>
      <c r="AG6957" s="5"/>
      <c r="AI6957" s="5"/>
      <c r="AJ6957" s="15"/>
      <c r="AK6957" s="5"/>
      <c r="AL6957" s="5"/>
      <c r="AM6957" s="5"/>
      <c r="AN6957" s="5"/>
      <c r="AO6957" s="15"/>
    </row>
    <row r="6958" spans="1:41" x14ac:dyDescent="0.3">
      <c r="A6958" s="4"/>
      <c r="C6958" s="10"/>
      <c r="D6958" s="1"/>
      <c r="E6958" s="2"/>
      <c r="X6958"/>
      <c r="Y6958" s="7"/>
      <c r="AA6958"/>
      <c r="AB6958" s="7"/>
      <c r="AF6958" s="5"/>
      <c r="AG6958" s="5"/>
      <c r="AI6958" s="5"/>
      <c r="AJ6958" s="15"/>
      <c r="AK6958" s="5"/>
      <c r="AL6958" s="5"/>
      <c r="AM6958" s="5"/>
      <c r="AN6958" s="5"/>
      <c r="AO6958" s="15"/>
    </row>
    <row r="6959" spans="1:41" x14ac:dyDescent="0.3">
      <c r="A6959" s="4"/>
      <c r="C6959" s="10"/>
      <c r="D6959" s="1"/>
      <c r="E6959" s="2"/>
      <c r="X6959"/>
      <c r="Y6959" s="7"/>
      <c r="AA6959"/>
      <c r="AB6959" s="7"/>
      <c r="AF6959" s="5"/>
      <c r="AG6959" s="5"/>
      <c r="AI6959" s="5"/>
      <c r="AJ6959" s="15"/>
      <c r="AK6959" s="5"/>
      <c r="AL6959" s="5"/>
      <c r="AM6959" s="5"/>
      <c r="AN6959" s="5"/>
      <c r="AO6959" s="15"/>
    </row>
    <row r="6960" spans="1:41" x14ac:dyDescent="0.3">
      <c r="A6960" s="4"/>
      <c r="C6960" s="10"/>
      <c r="D6960" s="1"/>
      <c r="E6960" s="2"/>
      <c r="X6960"/>
      <c r="Y6960" s="7"/>
      <c r="AA6960"/>
      <c r="AB6960" s="7"/>
      <c r="AF6960" s="5"/>
      <c r="AG6960" s="5"/>
      <c r="AI6960" s="5"/>
      <c r="AJ6960" s="15"/>
      <c r="AK6960" s="5"/>
      <c r="AL6960" s="5"/>
      <c r="AM6960" s="5"/>
      <c r="AN6960" s="5"/>
      <c r="AO6960" s="15"/>
    </row>
    <row r="6961" spans="1:41" x14ac:dyDescent="0.3">
      <c r="A6961" s="4"/>
      <c r="C6961" s="10"/>
      <c r="D6961" s="1"/>
      <c r="E6961" s="2"/>
      <c r="X6961"/>
      <c r="Y6961" s="7"/>
      <c r="AA6961"/>
      <c r="AB6961" s="7"/>
      <c r="AF6961" s="5"/>
      <c r="AG6961" s="5"/>
      <c r="AI6961" s="5"/>
      <c r="AJ6961" s="15"/>
      <c r="AK6961" s="5"/>
      <c r="AL6961" s="5"/>
      <c r="AM6961" s="5"/>
      <c r="AN6961" s="5"/>
      <c r="AO6961" s="15"/>
    </row>
    <row r="6962" spans="1:41" x14ac:dyDescent="0.3">
      <c r="A6962" s="4"/>
      <c r="C6962" s="10"/>
      <c r="D6962" s="1"/>
      <c r="E6962" s="2"/>
      <c r="X6962"/>
      <c r="Y6962" s="7"/>
      <c r="AA6962"/>
      <c r="AB6962" s="7"/>
      <c r="AF6962" s="5"/>
      <c r="AG6962" s="5"/>
      <c r="AI6962" s="5"/>
      <c r="AJ6962" s="15"/>
      <c r="AK6962" s="5"/>
      <c r="AL6962" s="5"/>
      <c r="AM6962" s="5"/>
      <c r="AN6962" s="5"/>
      <c r="AO6962" s="15"/>
    </row>
    <row r="6963" spans="1:41" x14ac:dyDescent="0.3">
      <c r="A6963" s="4"/>
      <c r="C6963" s="10"/>
      <c r="D6963" s="1"/>
      <c r="E6963" s="2"/>
      <c r="X6963"/>
      <c r="Y6963" s="7"/>
      <c r="AA6963"/>
      <c r="AB6963" s="7"/>
      <c r="AF6963" s="5"/>
      <c r="AG6963" s="5"/>
      <c r="AI6963" s="5"/>
      <c r="AJ6963" s="15"/>
      <c r="AK6963" s="5"/>
      <c r="AL6963" s="5"/>
      <c r="AM6963" s="5"/>
      <c r="AN6963" s="5"/>
      <c r="AO6963" s="15"/>
    </row>
    <row r="6964" spans="1:41" x14ac:dyDescent="0.3">
      <c r="A6964" s="4"/>
      <c r="C6964" s="10"/>
      <c r="D6964" s="1"/>
      <c r="E6964" s="2"/>
      <c r="X6964"/>
      <c r="Y6964" s="7"/>
      <c r="AA6964"/>
      <c r="AB6964" s="7"/>
      <c r="AF6964" s="5"/>
      <c r="AG6964" s="5"/>
      <c r="AI6964" s="5"/>
      <c r="AJ6964" s="15"/>
      <c r="AK6964" s="5"/>
      <c r="AL6964" s="5"/>
      <c r="AM6964" s="5"/>
      <c r="AN6964" s="5"/>
      <c r="AO6964" s="15"/>
    </row>
    <row r="6965" spans="1:41" x14ac:dyDescent="0.3">
      <c r="A6965" s="4"/>
      <c r="C6965" s="10"/>
      <c r="D6965" s="1"/>
      <c r="E6965" s="2"/>
      <c r="X6965"/>
      <c r="Y6965" s="7"/>
      <c r="AA6965"/>
      <c r="AB6965" s="7"/>
      <c r="AF6965" s="5"/>
      <c r="AG6965" s="5"/>
      <c r="AI6965" s="5"/>
      <c r="AJ6965" s="15"/>
      <c r="AK6965" s="5"/>
      <c r="AL6965" s="5"/>
      <c r="AM6965" s="5"/>
      <c r="AN6965" s="5"/>
      <c r="AO6965" s="15"/>
    </row>
    <row r="6966" spans="1:41" x14ac:dyDescent="0.3">
      <c r="A6966" s="4"/>
      <c r="C6966" s="10"/>
      <c r="D6966" s="1"/>
      <c r="E6966" s="2"/>
      <c r="X6966"/>
      <c r="Y6966" s="7"/>
      <c r="AA6966"/>
      <c r="AB6966" s="7"/>
      <c r="AF6966" s="5"/>
      <c r="AG6966" s="5"/>
      <c r="AI6966" s="5"/>
      <c r="AJ6966" s="15"/>
      <c r="AK6966" s="5"/>
      <c r="AL6966" s="5"/>
      <c r="AM6966" s="5"/>
      <c r="AN6966" s="5"/>
      <c r="AO6966" s="15"/>
    </row>
    <row r="6967" spans="1:41" x14ac:dyDescent="0.3">
      <c r="A6967" s="4"/>
      <c r="C6967" s="10"/>
      <c r="D6967" s="1"/>
      <c r="E6967" s="2"/>
      <c r="X6967"/>
      <c r="Y6967" s="7"/>
      <c r="AA6967"/>
      <c r="AB6967" s="7"/>
      <c r="AF6967" s="5"/>
      <c r="AG6967" s="5"/>
      <c r="AI6967" s="5"/>
      <c r="AJ6967" s="15"/>
      <c r="AK6967" s="5"/>
      <c r="AL6967" s="5"/>
      <c r="AM6967" s="5"/>
      <c r="AN6967" s="5"/>
      <c r="AO6967" s="15"/>
    </row>
    <row r="6968" spans="1:41" x14ac:dyDescent="0.3">
      <c r="A6968" s="4"/>
      <c r="C6968" s="10"/>
      <c r="D6968" s="1"/>
      <c r="E6968" s="2"/>
      <c r="X6968"/>
      <c r="Y6968" s="7"/>
      <c r="AA6968"/>
      <c r="AB6968" s="7"/>
      <c r="AF6968" s="5"/>
      <c r="AG6968" s="5"/>
      <c r="AI6968" s="5"/>
      <c r="AJ6968" s="15"/>
      <c r="AK6968" s="5"/>
      <c r="AL6968" s="5"/>
      <c r="AM6968" s="5"/>
      <c r="AN6968" s="5"/>
      <c r="AO6968" s="15"/>
    </row>
    <row r="6969" spans="1:41" x14ac:dyDescent="0.3">
      <c r="A6969" s="4"/>
      <c r="C6969" s="10"/>
      <c r="D6969" s="1"/>
      <c r="E6969" s="2"/>
      <c r="X6969"/>
      <c r="Y6969" s="7"/>
      <c r="AA6969"/>
      <c r="AB6969" s="7"/>
      <c r="AF6969" s="5"/>
      <c r="AG6969" s="5"/>
      <c r="AI6969" s="5"/>
      <c r="AJ6969" s="15"/>
      <c r="AK6969" s="5"/>
      <c r="AL6969" s="5"/>
      <c r="AM6969" s="5"/>
      <c r="AN6969" s="5"/>
      <c r="AO6969" s="15"/>
    </row>
    <row r="6970" spans="1:41" x14ac:dyDescent="0.3">
      <c r="A6970" s="4"/>
      <c r="C6970" s="10"/>
      <c r="D6970" s="1"/>
      <c r="E6970" s="2"/>
      <c r="X6970"/>
      <c r="Y6970" s="7"/>
      <c r="AA6970"/>
      <c r="AB6970" s="7"/>
      <c r="AF6970" s="5"/>
      <c r="AG6970" s="5"/>
      <c r="AI6970" s="5"/>
      <c r="AJ6970" s="15"/>
      <c r="AK6970" s="5"/>
      <c r="AL6970" s="5"/>
      <c r="AM6970" s="5"/>
      <c r="AN6970" s="5"/>
      <c r="AO6970" s="15"/>
    </row>
    <row r="6971" spans="1:41" x14ac:dyDescent="0.3">
      <c r="A6971" s="4"/>
      <c r="C6971" s="10"/>
      <c r="D6971" s="1"/>
      <c r="E6971" s="2"/>
      <c r="X6971"/>
      <c r="Y6971" s="7"/>
      <c r="AA6971"/>
      <c r="AB6971" s="7"/>
      <c r="AF6971" s="5"/>
      <c r="AG6971" s="5"/>
      <c r="AI6971" s="5"/>
      <c r="AJ6971" s="15"/>
      <c r="AK6971" s="5"/>
      <c r="AL6971" s="5"/>
      <c r="AM6971" s="5"/>
      <c r="AN6971" s="5"/>
      <c r="AO6971" s="15"/>
    </row>
    <row r="6972" spans="1:41" x14ac:dyDescent="0.3">
      <c r="A6972" s="4"/>
      <c r="C6972" s="10"/>
      <c r="D6972" s="1"/>
      <c r="E6972" s="2"/>
      <c r="X6972"/>
      <c r="Y6972" s="7"/>
      <c r="AA6972"/>
      <c r="AB6972" s="7"/>
      <c r="AF6972" s="5"/>
      <c r="AG6972" s="5"/>
      <c r="AI6972" s="5"/>
      <c r="AJ6972" s="15"/>
      <c r="AK6972" s="5"/>
      <c r="AL6972" s="5"/>
      <c r="AM6972" s="5"/>
      <c r="AN6972" s="5"/>
      <c r="AO6972" s="15"/>
    </row>
    <row r="6973" spans="1:41" x14ac:dyDescent="0.3">
      <c r="A6973" s="4"/>
      <c r="C6973" s="10"/>
      <c r="D6973" s="1"/>
      <c r="E6973" s="2"/>
      <c r="X6973"/>
      <c r="Y6973" s="7"/>
      <c r="AA6973"/>
      <c r="AB6973" s="7"/>
      <c r="AF6973" s="5"/>
      <c r="AG6973" s="5"/>
      <c r="AI6973" s="5"/>
      <c r="AJ6973" s="15"/>
      <c r="AK6973" s="5"/>
      <c r="AL6973" s="5"/>
      <c r="AM6973" s="5"/>
      <c r="AN6973" s="5"/>
      <c r="AO6973" s="15"/>
    </row>
    <row r="6974" spans="1:41" x14ac:dyDescent="0.3">
      <c r="A6974" s="4"/>
      <c r="C6974" s="10"/>
      <c r="D6974" s="1"/>
      <c r="E6974" s="2"/>
      <c r="X6974"/>
      <c r="Y6974" s="7"/>
      <c r="AA6974"/>
      <c r="AB6974" s="7"/>
      <c r="AF6974" s="5"/>
      <c r="AG6974" s="5"/>
      <c r="AI6974" s="5"/>
      <c r="AJ6974" s="15"/>
      <c r="AK6974" s="5"/>
      <c r="AL6974" s="5"/>
      <c r="AM6974" s="5"/>
      <c r="AN6974" s="5"/>
      <c r="AO6974" s="15"/>
    </row>
    <row r="6975" spans="1:41" x14ac:dyDescent="0.3">
      <c r="A6975" s="4"/>
      <c r="C6975" s="10"/>
      <c r="D6975" s="1"/>
      <c r="E6975" s="2"/>
      <c r="X6975"/>
      <c r="Y6975" s="7"/>
      <c r="AA6975"/>
      <c r="AB6975" s="7"/>
      <c r="AF6975" s="5"/>
      <c r="AG6975" s="5"/>
      <c r="AI6975" s="5"/>
      <c r="AJ6975" s="15"/>
      <c r="AK6975" s="5"/>
      <c r="AL6975" s="5"/>
      <c r="AM6975" s="5"/>
      <c r="AN6975" s="5"/>
      <c r="AO6975" s="15"/>
    </row>
    <row r="6976" spans="1:41" x14ac:dyDescent="0.3">
      <c r="A6976" s="4"/>
      <c r="C6976" s="10"/>
      <c r="D6976" s="1"/>
      <c r="E6976" s="2"/>
      <c r="X6976"/>
      <c r="Y6976" s="7"/>
      <c r="AA6976"/>
      <c r="AB6976" s="7"/>
      <c r="AF6976" s="5"/>
      <c r="AG6976" s="5"/>
      <c r="AI6976" s="5"/>
      <c r="AJ6976" s="15"/>
      <c r="AK6976" s="5"/>
      <c r="AL6976" s="5"/>
      <c r="AM6976" s="5"/>
      <c r="AN6976" s="5"/>
      <c r="AO6976" s="15"/>
    </row>
    <row r="6977" spans="1:41" x14ac:dyDescent="0.3">
      <c r="A6977" s="4"/>
      <c r="C6977" s="10"/>
      <c r="D6977" s="1"/>
      <c r="E6977" s="2"/>
      <c r="X6977"/>
      <c r="Y6977" s="7"/>
      <c r="AA6977"/>
      <c r="AB6977" s="7"/>
      <c r="AF6977" s="5"/>
      <c r="AG6977" s="5"/>
      <c r="AI6977" s="5"/>
      <c r="AJ6977" s="15"/>
      <c r="AK6977" s="5"/>
      <c r="AL6977" s="5"/>
      <c r="AM6977" s="5"/>
      <c r="AN6977" s="5"/>
      <c r="AO6977" s="15"/>
    </row>
    <row r="6978" spans="1:41" x14ac:dyDescent="0.3">
      <c r="A6978" s="4"/>
      <c r="C6978" s="10"/>
      <c r="D6978" s="1"/>
      <c r="E6978" s="2"/>
      <c r="X6978"/>
      <c r="Y6978" s="7"/>
      <c r="AA6978"/>
      <c r="AB6978" s="7"/>
      <c r="AF6978" s="5"/>
      <c r="AG6978" s="5"/>
      <c r="AI6978" s="5"/>
      <c r="AJ6978" s="15"/>
      <c r="AK6978" s="5"/>
      <c r="AL6978" s="5"/>
      <c r="AM6978" s="5"/>
      <c r="AN6978" s="5"/>
      <c r="AO6978" s="15"/>
    </row>
    <row r="6979" spans="1:41" x14ac:dyDescent="0.3">
      <c r="A6979" s="4"/>
      <c r="C6979" s="10"/>
      <c r="D6979" s="1"/>
      <c r="E6979" s="2"/>
      <c r="X6979"/>
      <c r="Y6979" s="7"/>
      <c r="AA6979"/>
      <c r="AB6979" s="7"/>
      <c r="AF6979" s="5"/>
      <c r="AG6979" s="5"/>
      <c r="AI6979" s="5"/>
      <c r="AJ6979" s="15"/>
      <c r="AK6979" s="5"/>
      <c r="AL6979" s="5"/>
      <c r="AM6979" s="5"/>
      <c r="AN6979" s="5"/>
      <c r="AO6979" s="15"/>
    </row>
    <row r="6980" spans="1:41" x14ac:dyDescent="0.3">
      <c r="A6980" s="4"/>
      <c r="C6980" s="10"/>
      <c r="D6980" s="1"/>
      <c r="E6980" s="2"/>
      <c r="X6980"/>
      <c r="Y6980" s="7"/>
      <c r="AA6980"/>
      <c r="AB6980" s="7"/>
      <c r="AF6980" s="5"/>
      <c r="AG6980" s="5"/>
      <c r="AI6980" s="5"/>
      <c r="AJ6980" s="15"/>
      <c r="AK6980" s="5"/>
      <c r="AL6980" s="5"/>
      <c r="AM6980" s="5"/>
      <c r="AN6980" s="5"/>
      <c r="AO6980" s="15"/>
    </row>
    <row r="6981" spans="1:41" x14ac:dyDescent="0.3">
      <c r="A6981" s="4"/>
      <c r="C6981" s="10"/>
      <c r="D6981" s="1"/>
      <c r="E6981" s="2"/>
      <c r="X6981"/>
      <c r="Y6981" s="7"/>
      <c r="AA6981"/>
      <c r="AB6981" s="7"/>
      <c r="AF6981" s="5"/>
      <c r="AG6981" s="5"/>
      <c r="AI6981" s="5"/>
      <c r="AJ6981" s="15"/>
      <c r="AK6981" s="5"/>
      <c r="AL6981" s="5"/>
      <c r="AM6981" s="5"/>
      <c r="AN6981" s="5"/>
      <c r="AO6981" s="15"/>
    </row>
    <row r="6982" spans="1:41" x14ac:dyDescent="0.3">
      <c r="A6982" s="4"/>
      <c r="C6982" s="10"/>
      <c r="D6982" s="1"/>
      <c r="E6982" s="2"/>
      <c r="X6982"/>
      <c r="Y6982" s="7"/>
      <c r="AA6982"/>
      <c r="AB6982" s="7"/>
      <c r="AF6982" s="5"/>
      <c r="AG6982" s="5"/>
      <c r="AI6982" s="5"/>
      <c r="AJ6982" s="15"/>
      <c r="AK6982" s="5"/>
      <c r="AL6982" s="5"/>
      <c r="AM6982" s="5"/>
      <c r="AN6982" s="5"/>
      <c r="AO6982" s="15"/>
    </row>
    <row r="6983" spans="1:41" x14ac:dyDescent="0.3">
      <c r="A6983" s="4"/>
      <c r="C6983" s="10"/>
      <c r="D6983" s="1"/>
      <c r="E6983" s="2"/>
      <c r="X6983"/>
      <c r="Y6983" s="7"/>
      <c r="AA6983"/>
      <c r="AB6983" s="7"/>
      <c r="AF6983" s="5"/>
      <c r="AG6983" s="5"/>
      <c r="AI6983" s="5"/>
      <c r="AJ6983" s="15"/>
      <c r="AK6983" s="5"/>
      <c r="AL6983" s="5"/>
      <c r="AM6983" s="5"/>
      <c r="AN6983" s="5"/>
      <c r="AO6983" s="15"/>
    </row>
    <row r="6984" spans="1:41" x14ac:dyDescent="0.3">
      <c r="A6984" s="4"/>
      <c r="C6984" s="10"/>
      <c r="D6984" s="1"/>
      <c r="E6984" s="2"/>
      <c r="X6984"/>
      <c r="Y6984" s="7"/>
      <c r="AA6984"/>
      <c r="AB6984" s="7"/>
      <c r="AF6984" s="5"/>
      <c r="AG6984" s="5"/>
      <c r="AI6984" s="5"/>
      <c r="AJ6984" s="15"/>
      <c r="AK6984" s="5"/>
      <c r="AL6984" s="5"/>
      <c r="AM6984" s="5"/>
      <c r="AN6984" s="5"/>
      <c r="AO6984" s="15"/>
    </row>
    <row r="6985" spans="1:41" x14ac:dyDescent="0.3">
      <c r="A6985" s="4"/>
      <c r="C6985" s="10"/>
      <c r="D6985" s="1"/>
      <c r="E6985" s="2"/>
      <c r="X6985"/>
      <c r="Y6985" s="7"/>
      <c r="AA6985"/>
      <c r="AB6985" s="7"/>
      <c r="AF6985" s="5"/>
      <c r="AG6985" s="5"/>
      <c r="AI6985" s="5"/>
      <c r="AJ6985" s="15"/>
      <c r="AK6985" s="5"/>
      <c r="AL6985" s="5"/>
      <c r="AM6985" s="5"/>
      <c r="AN6985" s="5"/>
      <c r="AO6985" s="15"/>
    </row>
    <row r="6986" spans="1:41" x14ac:dyDescent="0.3">
      <c r="A6986" s="4"/>
      <c r="C6986" s="10"/>
      <c r="D6986" s="1"/>
      <c r="E6986" s="2"/>
      <c r="X6986"/>
      <c r="Y6986" s="7"/>
      <c r="AA6986"/>
      <c r="AB6986" s="7"/>
      <c r="AF6986" s="5"/>
      <c r="AG6986" s="5"/>
      <c r="AI6986" s="5"/>
      <c r="AJ6986" s="15"/>
      <c r="AK6986" s="5"/>
      <c r="AL6986" s="5"/>
      <c r="AM6986" s="5"/>
      <c r="AN6986" s="5"/>
      <c r="AO6986" s="15"/>
    </row>
    <row r="6987" spans="1:41" x14ac:dyDescent="0.3">
      <c r="A6987" s="4"/>
      <c r="C6987" s="10"/>
      <c r="D6987" s="1"/>
      <c r="E6987" s="2"/>
      <c r="X6987"/>
      <c r="Y6987" s="7"/>
      <c r="AA6987"/>
      <c r="AB6987" s="7"/>
      <c r="AF6987" s="5"/>
      <c r="AG6987" s="5"/>
      <c r="AI6987" s="5"/>
      <c r="AJ6987" s="15"/>
      <c r="AK6987" s="5"/>
      <c r="AL6987" s="5"/>
      <c r="AM6987" s="5"/>
      <c r="AN6987" s="5"/>
      <c r="AO6987" s="15"/>
    </row>
    <row r="6988" spans="1:41" x14ac:dyDescent="0.3">
      <c r="A6988" s="4"/>
      <c r="C6988" s="10"/>
      <c r="D6988" s="1"/>
      <c r="E6988" s="2"/>
      <c r="X6988"/>
      <c r="Y6988" s="7"/>
      <c r="AA6988"/>
      <c r="AB6988" s="7"/>
      <c r="AF6988" s="5"/>
      <c r="AG6988" s="5"/>
      <c r="AI6988" s="5"/>
      <c r="AJ6988" s="15"/>
      <c r="AK6988" s="5"/>
      <c r="AL6988" s="5"/>
      <c r="AM6988" s="5"/>
      <c r="AN6988" s="5"/>
      <c r="AO6988" s="15"/>
    </row>
    <row r="6989" spans="1:41" x14ac:dyDescent="0.3">
      <c r="A6989" s="4"/>
      <c r="C6989" s="10"/>
      <c r="D6989" s="1"/>
      <c r="E6989" s="2"/>
      <c r="X6989"/>
      <c r="Y6989" s="7"/>
      <c r="AA6989"/>
      <c r="AB6989" s="7"/>
      <c r="AF6989" s="5"/>
      <c r="AG6989" s="5"/>
      <c r="AI6989" s="5"/>
      <c r="AJ6989" s="15"/>
      <c r="AK6989" s="5"/>
      <c r="AL6989" s="5"/>
      <c r="AM6989" s="5"/>
      <c r="AN6989" s="5"/>
      <c r="AO6989" s="15"/>
    </row>
    <row r="6990" spans="1:41" x14ac:dyDescent="0.3">
      <c r="A6990" s="4"/>
      <c r="C6990" s="10"/>
      <c r="D6990" s="1"/>
      <c r="E6990" s="2"/>
      <c r="X6990"/>
      <c r="Y6990" s="7"/>
      <c r="AA6990"/>
      <c r="AB6990" s="7"/>
      <c r="AF6990" s="5"/>
      <c r="AG6990" s="5"/>
      <c r="AI6990" s="5"/>
      <c r="AJ6990" s="15"/>
      <c r="AK6990" s="5"/>
      <c r="AL6990" s="5"/>
      <c r="AM6990" s="5"/>
      <c r="AN6990" s="5"/>
      <c r="AO6990" s="15"/>
    </row>
    <row r="6991" spans="1:41" x14ac:dyDescent="0.3">
      <c r="A6991" s="4"/>
      <c r="C6991" s="10"/>
      <c r="D6991" s="1"/>
      <c r="E6991" s="2"/>
      <c r="X6991"/>
      <c r="Y6991" s="7"/>
      <c r="AA6991"/>
      <c r="AB6991" s="7"/>
      <c r="AF6991" s="5"/>
      <c r="AG6991" s="5"/>
      <c r="AI6991" s="5"/>
      <c r="AJ6991" s="15"/>
      <c r="AK6991" s="5"/>
      <c r="AL6991" s="5"/>
      <c r="AM6991" s="5"/>
      <c r="AN6991" s="5"/>
      <c r="AO6991" s="15"/>
    </row>
    <row r="6992" spans="1:41" x14ac:dyDescent="0.3">
      <c r="A6992" s="4"/>
      <c r="C6992" s="10"/>
      <c r="D6992" s="1"/>
      <c r="E6992" s="2"/>
      <c r="X6992"/>
      <c r="Y6992" s="7"/>
      <c r="AA6992"/>
      <c r="AB6992" s="7"/>
      <c r="AF6992" s="5"/>
      <c r="AG6992" s="5"/>
      <c r="AI6992" s="5"/>
      <c r="AJ6992" s="15"/>
      <c r="AK6992" s="5"/>
      <c r="AL6992" s="5"/>
      <c r="AM6992" s="5"/>
      <c r="AN6992" s="5"/>
      <c r="AO6992" s="15"/>
    </row>
    <row r="6993" spans="1:41" x14ac:dyDescent="0.3">
      <c r="A6993" s="4"/>
      <c r="C6993" s="10"/>
      <c r="D6993" s="1"/>
      <c r="E6993" s="2"/>
      <c r="X6993"/>
      <c r="Y6993" s="7"/>
      <c r="AA6993"/>
      <c r="AB6993" s="7"/>
      <c r="AF6993" s="5"/>
      <c r="AG6993" s="5"/>
      <c r="AI6993" s="5"/>
      <c r="AJ6993" s="15"/>
      <c r="AK6993" s="5"/>
      <c r="AL6993" s="5"/>
      <c r="AM6993" s="5"/>
      <c r="AN6993" s="5"/>
      <c r="AO6993" s="15"/>
    </row>
    <row r="6994" spans="1:41" x14ac:dyDescent="0.3">
      <c r="A6994" s="4"/>
      <c r="C6994" s="10"/>
      <c r="D6994" s="1"/>
      <c r="E6994" s="2"/>
      <c r="X6994"/>
      <c r="Y6994" s="7"/>
      <c r="AA6994"/>
      <c r="AB6994" s="7"/>
      <c r="AF6994" s="5"/>
      <c r="AG6994" s="5"/>
      <c r="AI6994" s="5"/>
      <c r="AJ6994" s="15"/>
      <c r="AK6994" s="5"/>
      <c r="AL6994" s="5"/>
      <c r="AM6994" s="5"/>
      <c r="AN6994" s="5"/>
      <c r="AO6994" s="15"/>
    </row>
    <row r="6995" spans="1:41" x14ac:dyDescent="0.3">
      <c r="A6995" s="4"/>
      <c r="C6995" s="10"/>
      <c r="D6995" s="1"/>
      <c r="E6995" s="2"/>
      <c r="X6995"/>
      <c r="Y6995" s="7"/>
      <c r="AA6995"/>
      <c r="AB6995" s="7"/>
      <c r="AF6995" s="5"/>
      <c r="AG6995" s="5"/>
      <c r="AI6995" s="5"/>
      <c r="AJ6995" s="15"/>
      <c r="AK6995" s="5"/>
      <c r="AL6995" s="5"/>
      <c r="AM6995" s="5"/>
      <c r="AN6995" s="5"/>
      <c r="AO6995" s="15"/>
    </row>
    <row r="6996" spans="1:41" x14ac:dyDescent="0.3">
      <c r="A6996" s="4"/>
      <c r="C6996" s="10"/>
      <c r="D6996" s="1"/>
      <c r="E6996" s="2"/>
      <c r="X6996"/>
      <c r="Y6996" s="7"/>
      <c r="AA6996"/>
      <c r="AB6996" s="7"/>
      <c r="AF6996" s="5"/>
      <c r="AG6996" s="5"/>
      <c r="AI6996" s="5"/>
      <c r="AJ6996" s="15"/>
      <c r="AK6996" s="5"/>
      <c r="AL6996" s="5"/>
      <c r="AM6996" s="5"/>
      <c r="AN6996" s="5"/>
      <c r="AO6996" s="15"/>
    </row>
    <row r="6997" spans="1:41" x14ac:dyDescent="0.3">
      <c r="A6997" s="4"/>
      <c r="C6997" s="10"/>
      <c r="D6997" s="1"/>
      <c r="E6997" s="2"/>
      <c r="X6997"/>
      <c r="Y6997" s="7"/>
      <c r="AA6997"/>
      <c r="AB6997" s="7"/>
      <c r="AF6997" s="5"/>
      <c r="AG6997" s="5"/>
      <c r="AI6997" s="5"/>
      <c r="AJ6997" s="15"/>
      <c r="AK6997" s="5"/>
      <c r="AL6997" s="5"/>
      <c r="AM6997" s="5"/>
      <c r="AN6997" s="5"/>
      <c r="AO6997" s="15"/>
    </row>
    <row r="6998" spans="1:41" x14ac:dyDescent="0.3">
      <c r="A6998" s="4"/>
      <c r="C6998" s="10"/>
      <c r="D6998" s="1"/>
      <c r="E6998" s="2"/>
      <c r="X6998"/>
      <c r="Y6998" s="7"/>
      <c r="AA6998"/>
      <c r="AB6998" s="7"/>
      <c r="AF6998" s="5"/>
      <c r="AG6998" s="5"/>
      <c r="AI6998" s="5"/>
      <c r="AJ6998" s="15"/>
      <c r="AK6998" s="5"/>
      <c r="AL6998" s="5"/>
      <c r="AM6998" s="5"/>
      <c r="AN6998" s="5"/>
      <c r="AO6998" s="15"/>
    </row>
    <row r="6999" spans="1:41" x14ac:dyDescent="0.3">
      <c r="A6999" s="4"/>
      <c r="C6999" s="10"/>
      <c r="D6999" s="1"/>
      <c r="E6999" s="2"/>
      <c r="X6999"/>
      <c r="Y6999" s="7"/>
      <c r="AA6999"/>
      <c r="AB6999" s="7"/>
      <c r="AF6999" s="5"/>
      <c r="AG6999" s="5"/>
      <c r="AI6999" s="5"/>
      <c r="AJ6999" s="15"/>
      <c r="AK6999" s="5"/>
      <c r="AL6999" s="5"/>
      <c r="AM6999" s="5"/>
      <c r="AN6999" s="5"/>
      <c r="AO6999" s="15"/>
    </row>
    <row r="7000" spans="1:41" x14ac:dyDescent="0.3">
      <c r="A7000" s="4"/>
      <c r="C7000" s="10"/>
      <c r="D7000" s="1"/>
      <c r="E7000" s="2"/>
      <c r="X7000"/>
      <c r="Y7000" s="7"/>
      <c r="AA7000"/>
      <c r="AB7000" s="7"/>
      <c r="AF7000" s="5"/>
      <c r="AG7000" s="5"/>
      <c r="AI7000" s="5"/>
      <c r="AJ7000" s="15"/>
      <c r="AK7000" s="5"/>
      <c r="AL7000" s="5"/>
      <c r="AM7000" s="5"/>
      <c r="AN7000" s="5"/>
      <c r="AO7000" s="15"/>
    </row>
    <row r="7001" spans="1:41" x14ac:dyDescent="0.3">
      <c r="A7001" s="4"/>
      <c r="C7001" s="10"/>
      <c r="D7001" s="1"/>
      <c r="E7001" s="2"/>
      <c r="X7001"/>
      <c r="Y7001" s="7"/>
      <c r="AA7001"/>
      <c r="AB7001" s="7"/>
      <c r="AF7001" s="5"/>
      <c r="AG7001" s="5"/>
      <c r="AI7001" s="5"/>
      <c r="AJ7001" s="15"/>
      <c r="AK7001" s="5"/>
      <c r="AL7001" s="5"/>
      <c r="AM7001" s="5"/>
      <c r="AN7001" s="5"/>
      <c r="AO7001" s="15"/>
    </row>
    <row r="7002" spans="1:41" x14ac:dyDescent="0.3">
      <c r="A7002" s="4"/>
      <c r="C7002" s="10"/>
      <c r="D7002" s="1"/>
      <c r="E7002" s="2"/>
      <c r="X7002"/>
      <c r="Y7002" s="7"/>
      <c r="AA7002"/>
      <c r="AB7002" s="7"/>
      <c r="AF7002" s="5"/>
      <c r="AG7002" s="5"/>
      <c r="AI7002" s="5"/>
      <c r="AJ7002" s="15"/>
      <c r="AK7002" s="5"/>
      <c r="AL7002" s="5"/>
      <c r="AM7002" s="5"/>
      <c r="AN7002" s="5"/>
      <c r="AO7002" s="15"/>
    </row>
    <row r="7003" spans="1:41" x14ac:dyDescent="0.3">
      <c r="A7003" s="4"/>
      <c r="C7003" s="10"/>
      <c r="D7003" s="1"/>
      <c r="E7003" s="2"/>
      <c r="X7003"/>
      <c r="Y7003" s="7"/>
      <c r="AA7003"/>
      <c r="AB7003" s="7"/>
      <c r="AF7003" s="5"/>
      <c r="AG7003" s="5"/>
      <c r="AI7003" s="5"/>
      <c r="AJ7003" s="15"/>
      <c r="AK7003" s="5"/>
      <c r="AL7003" s="5"/>
      <c r="AM7003" s="5"/>
      <c r="AN7003" s="5"/>
      <c r="AO7003" s="15"/>
    </row>
    <row r="7004" spans="1:41" x14ac:dyDescent="0.3">
      <c r="A7004" s="4"/>
      <c r="C7004" s="10"/>
      <c r="D7004" s="1"/>
      <c r="E7004" s="2"/>
      <c r="X7004"/>
      <c r="Y7004" s="7"/>
      <c r="AA7004"/>
      <c r="AB7004" s="7"/>
      <c r="AF7004" s="5"/>
      <c r="AG7004" s="5"/>
      <c r="AI7004" s="5"/>
      <c r="AJ7004" s="15"/>
      <c r="AK7004" s="5"/>
      <c r="AL7004" s="5"/>
      <c r="AM7004" s="5"/>
      <c r="AN7004" s="5"/>
      <c r="AO7004" s="15"/>
    </row>
    <row r="7005" spans="1:41" x14ac:dyDescent="0.3">
      <c r="A7005" s="4"/>
      <c r="C7005" s="10"/>
      <c r="D7005" s="1"/>
      <c r="E7005" s="2"/>
      <c r="X7005"/>
      <c r="Y7005" s="7"/>
      <c r="AA7005"/>
      <c r="AB7005" s="7"/>
      <c r="AF7005" s="5"/>
      <c r="AG7005" s="5"/>
      <c r="AI7005" s="5"/>
      <c r="AJ7005" s="15"/>
      <c r="AK7005" s="5"/>
      <c r="AL7005" s="5"/>
      <c r="AM7005" s="5"/>
      <c r="AN7005" s="5"/>
      <c r="AO7005" s="15"/>
    </row>
    <row r="7006" spans="1:41" x14ac:dyDescent="0.3">
      <c r="A7006" s="4"/>
      <c r="C7006" s="10"/>
      <c r="D7006" s="1"/>
      <c r="E7006" s="2"/>
      <c r="X7006"/>
      <c r="Y7006" s="7"/>
      <c r="AA7006"/>
      <c r="AB7006" s="7"/>
      <c r="AF7006" s="5"/>
      <c r="AG7006" s="5"/>
      <c r="AI7006" s="5"/>
      <c r="AJ7006" s="15"/>
      <c r="AK7006" s="5"/>
      <c r="AL7006" s="5"/>
      <c r="AM7006" s="5"/>
      <c r="AN7006" s="5"/>
      <c r="AO7006" s="15"/>
    </row>
    <row r="7007" spans="1:41" x14ac:dyDescent="0.3">
      <c r="A7007" s="4"/>
      <c r="C7007" s="10"/>
      <c r="D7007" s="1"/>
      <c r="E7007" s="2"/>
      <c r="X7007"/>
      <c r="Y7007" s="7"/>
      <c r="AA7007"/>
      <c r="AB7007" s="7"/>
      <c r="AF7007" s="5"/>
      <c r="AG7007" s="5"/>
      <c r="AI7007" s="5"/>
      <c r="AJ7007" s="15"/>
      <c r="AK7007" s="5"/>
      <c r="AL7007" s="5"/>
      <c r="AM7007" s="5"/>
      <c r="AN7007" s="5"/>
      <c r="AO7007" s="15"/>
    </row>
    <row r="7008" spans="1:41" x14ac:dyDescent="0.3">
      <c r="A7008" s="4"/>
      <c r="C7008" s="10"/>
      <c r="D7008" s="1"/>
      <c r="E7008" s="2"/>
      <c r="X7008"/>
      <c r="Y7008" s="7"/>
      <c r="AA7008"/>
      <c r="AB7008" s="7"/>
      <c r="AF7008" s="5"/>
      <c r="AG7008" s="5"/>
      <c r="AI7008" s="5"/>
      <c r="AJ7008" s="15"/>
      <c r="AK7008" s="5"/>
      <c r="AL7008" s="5"/>
      <c r="AM7008" s="5"/>
      <c r="AN7008" s="5"/>
      <c r="AO7008" s="15"/>
    </row>
    <row r="7009" spans="1:41" x14ac:dyDescent="0.3">
      <c r="A7009" s="4"/>
      <c r="C7009" s="10"/>
      <c r="D7009" s="1"/>
      <c r="E7009" s="2"/>
      <c r="X7009"/>
      <c r="Y7009" s="7"/>
      <c r="AA7009"/>
      <c r="AB7009" s="7"/>
      <c r="AF7009" s="5"/>
      <c r="AG7009" s="5"/>
      <c r="AI7009" s="5"/>
      <c r="AJ7009" s="15"/>
      <c r="AK7009" s="5"/>
      <c r="AL7009" s="5"/>
      <c r="AM7009" s="5"/>
      <c r="AN7009" s="5"/>
      <c r="AO7009" s="15"/>
    </row>
    <row r="7010" spans="1:41" x14ac:dyDescent="0.3">
      <c r="A7010" s="4"/>
      <c r="C7010" s="10"/>
      <c r="D7010" s="1"/>
      <c r="E7010" s="2"/>
      <c r="X7010"/>
      <c r="Y7010" s="7"/>
      <c r="AA7010"/>
      <c r="AB7010" s="7"/>
      <c r="AF7010" s="5"/>
      <c r="AG7010" s="5"/>
      <c r="AI7010" s="5"/>
      <c r="AJ7010" s="15"/>
      <c r="AK7010" s="5"/>
      <c r="AL7010" s="5"/>
      <c r="AM7010" s="5"/>
      <c r="AN7010" s="5"/>
      <c r="AO7010" s="15"/>
    </row>
    <row r="7011" spans="1:41" x14ac:dyDescent="0.3">
      <c r="A7011" s="4"/>
      <c r="C7011" s="10"/>
      <c r="D7011" s="1"/>
      <c r="E7011" s="2"/>
      <c r="X7011"/>
      <c r="Y7011" s="7"/>
      <c r="AA7011"/>
      <c r="AB7011" s="7"/>
      <c r="AF7011" s="5"/>
      <c r="AG7011" s="5"/>
      <c r="AI7011" s="5"/>
      <c r="AJ7011" s="15"/>
      <c r="AK7011" s="5"/>
      <c r="AL7011" s="5"/>
      <c r="AM7011" s="5"/>
      <c r="AN7011" s="5"/>
      <c r="AO7011" s="15"/>
    </row>
    <row r="7012" spans="1:41" x14ac:dyDescent="0.3">
      <c r="A7012" s="4"/>
      <c r="C7012" s="10"/>
      <c r="D7012" s="1"/>
      <c r="E7012" s="2"/>
      <c r="X7012"/>
      <c r="Y7012" s="7"/>
      <c r="AA7012"/>
      <c r="AB7012" s="7"/>
      <c r="AF7012" s="5"/>
      <c r="AG7012" s="5"/>
      <c r="AI7012" s="5"/>
      <c r="AJ7012" s="15"/>
      <c r="AK7012" s="5"/>
      <c r="AL7012" s="5"/>
      <c r="AM7012" s="5"/>
      <c r="AN7012" s="5"/>
      <c r="AO7012" s="15"/>
    </row>
    <row r="7013" spans="1:41" x14ac:dyDescent="0.3">
      <c r="A7013" s="4"/>
      <c r="C7013" s="10"/>
      <c r="D7013" s="1"/>
      <c r="E7013" s="2"/>
      <c r="X7013"/>
      <c r="Y7013" s="7"/>
      <c r="AA7013"/>
      <c r="AB7013" s="7"/>
      <c r="AF7013" s="5"/>
      <c r="AG7013" s="5"/>
      <c r="AI7013" s="5"/>
      <c r="AJ7013" s="15"/>
      <c r="AK7013" s="5"/>
      <c r="AL7013" s="5"/>
      <c r="AM7013" s="5"/>
      <c r="AN7013" s="5"/>
      <c r="AO7013" s="15"/>
    </row>
    <row r="7014" spans="1:41" x14ac:dyDescent="0.3">
      <c r="A7014" s="4"/>
      <c r="C7014" s="10"/>
      <c r="D7014" s="1"/>
      <c r="E7014" s="2"/>
      <c r="X7014"/>
      <c r="Y7014" s="7"/>
      <c r="AA7014"/>
      <c r="AB7014" s="7"/>
      <c r="AF7014" s="5"/>
      <c r="AG7014" s="5"/>
      <c r="AI7014" s="5"/>
      <c r="AJ7014" s="15"/>
      <c r="AK7014" s="5"/>
      <c r="AL7014" s="5"/>
      <c r="AM7014" s="5"/>
      <c r="AN7014" s="5"/>
      <c r="AO7014" s="15"/>
    </row>
    <row r="7015" spans="1:41" x14ac:dyDescent="0.3">
      <c r="A7015" s="4"/>
      <c r="C7015" s="10"/>
      <c r="D7015" s="1"/>
      <c r="E7015" s="2"/>
      <c r="X7015"/>
      <c r="Y7015" s="7"/>
      <c r="AA7015"/>
      <c r="AB7015" s="7"/>
      <c r="AF7015" s="5"/>
      <c r="AG7015" s="5"/>
      <c r="AI7015" s="5"/>
      <c r="AJ7015" s="15"/>
      <c r="AK7015" s="5"/>
      <c r="AL7015" s="5"/>
      <c r="AM7015" s="5"/>
      <c r="AN7015" s="5"/>
      <c r="AO7015" s="15"/>
    </row>
    <row r="7016" spans="1:41" x14ac:dyDescent="0.3">
      <c r="A7016" s="4"/>
      <c r="C7016" s="10"/>
      <c r="D7016" s="1"/>
      <c r="E7016" s="2"/>
      <c r="X7016"/>
      <c r="Y7016" s="7"/>
      <c r="AA7016"/>
      <c r="AB7016" s="7"/>
      <c r="AF7016" s="5"/>
      <c r="AG7016" s="5"/>
      <c r="AI7016" s="5"/>
      <c r="AJ7016" s="15"/>
      <c r="AK7016" s="5"/>
      <c r="AL7016" s="5"/>
      <c r="AM7016" s="5"/>
      <c r="AN7016" s="5"/>
      <c r="AO7016" s="15"/>
    </row>
    <row r="7017" spans="1:41" x14ac:dyDescent="0.3">
      <c r="A7017" s="4"/>
      <c r="C7017" s="10"/>
      <c r="D7017" s="1"/>
      <c r="E7017" s="2"/>
      <c r="X7017"/>
      <c r="Y7017" s="7"/>
      <c r="AA7017"/>
      <c r="AB7017" s="7"/>
      <c r="AF7017" s="5"/>
      <c r="AG7017" s="5"/>
      <c r="AI7017" s="5"/>
      <c r="AJ7017" s="15"/>
      <c r="AK7017" s="5"/>
      <c r="AL7017" s="5"/>
      <c r="AM7017" s="5"/>
      <c r="AN7017" s="5"/>
      <c r="AO7017" s="15"/>
    </row>
    <row r="7018" spans="1:41" x14ac:dyDescent="0.3">
      <c r="A7018" s="4"/>
      <c r="C7018" s="10"/>
      <c r="D7018" s="1"/>
      <c r="E7018" s="2"/>
      <c r="X7018"/>
      <c r="Y7018" s="7"/>
      <c r="AA7018"/>
      <c r="AB7018" s="7"/>
      <c r="AF7018" s="5"/>
      <c r="AG7018" s="5"/>
      <c r="AI7018" s="5"/>
      <c r="AJ7018" s="15"/>
      <c r="AK7018" s="5"/>
      <c r="AL7018" s="5"/>
      <c r="AM7018" s="5"/>
      <c r="AN7018" s="5"/>
      <c r="AO7018" s="15"/>
    </row>
    <row r="7019" spans="1:41" x14ac:dyDescent="0.3">
      <c r="A7019" s="4"/>
      <c r="C7019" s="10"/>
      <c r="D7019" s="1"/>
      <c r="E7019" s="2"/>
      <c r="X7019"/>
      <c r="Y7019" s="7"/>
      <c r="AA7019"/>
      <c r="AB7019" s="7"/>
      <c r="AF7019" s="5"/>
      <c r="AG7019" s="5"/>
      <c r="AI7019" s="5"/>
      <c r="AJ7019" s="15"/>
      <c r="AK7019" s="5"/>
      <c r="AL7019" s="5"/>
      <c r="AM7019" s="5"/>
      <c r="AN7019" s="5"/>
      <c r="AO7019" s="15"/>
    </row>
    <row r="7020" spans="1:41" x14ac:dyDescent="0.3">
      <c r="A7020" s="4"/>
      <c r="C7020" s="10"/>
      <c r="D7020" s="1"/>
      <c r="E7020" s="2"/>
      <c r="X7020"/>
      <c r="Y7020" s="7"/>
      <c r="AA7020"/>
      <c r="AB7020" s="7"/>
      <c r="AF7020" s="5"/>
      <c r="AG7020" s="5"/>
      <c r="AI7020" s="5"/>
      <c r="AJ7020" s="15"/>
      <c r="AK7020" s="5"/>
      <c r="AL7020" s="5"/>
      <c r="AM7020" s="5"/>
      <c r="AN7020" s="5"/>
      <c r="AO7020" s="15"/>
    </row>
    <row r="7021" spans="1:41" x14ac:dyDescent="0.3">
      <c r="A7021" s="4"/>
      <c r="C7021" s="10"/>
      <c r="D7021" s="1"/>
      <c r="E7021" s="2"/>
      <c r="X7021"/>
      <c r="Y7021" s="7"/>
      <c r="AA7021"/>
      <c r="AB7021" s="7"/>
      <c r="AF7021" s="5"/>
      <c r="AG7021" s="5"/>
      <c r="AI7021" s="5"/>
      <c r="AJ7021" s="15"/>
      <c r="AK7021" s="5"/>
      <c r="AL7021" s="5"/>
      <c r="AM7021" s="5"/>
      <c r="AN7021" s="5"/>
      <c r="AO7021" s="15"/>
    </row>
    <row r="7022" spans="1:41" x14ac:dyDescent="0.3">
      <c r="A7022" s="4"/>
      <c r="C7022" s="10"/>
      <c r="D7022" s="1"/>
      <c r="E7022" s="2"/>
      <c r="X7022"/>
      <c r="Y7022" s="7"/>
      <c r="AA7022"/>
      <c r="AB7022" s="7"/>
      <c r="AF7022" s="5"/>
      <c r="AG7022" s="5"/>
      <c r="AI7022" s="5"/>
      <c r="AJ7022" s="15"/>
      <c r="AK7022" s="5"/>
      <c r="AL7022" s="5"/>
      <c r="AM7022" s="5"/>
      <c r="AN7022" s="5"/>
      <c r="AO7022" s="15"/>
    </row>
    <row r="7023" spans="1:41" x14ac:dyDescent="0.3">
      <c r="A7023" s="4"/>
      <c r="C7023" s="10"/>
      <c r="D7023" s="1"/>
      <c r="E7023" s="2"/>
      <c r="X7023"/>
      <c r="Y7023" s="7"/>
      <c r="AA7023"/>
      <c r="AB7023" s="7"/>
      <c r="AF7023" s="5"/>
      <c r="AG7023" s="5"/>
      <c r="AI7023" s="5"/>
      <c r="AJ7023" s="15"/>
      <c r="AK7023" s="5"/>
      <c r="AL7023" s="5"/>
      <c r="AM7023" s="5"/>
      <c r="AN7023" s="5"/>
      <c r="AO7023" s="15"/>
    </row>
    <row r="7024" spans="1:41" x14ac:dyDescent="0.3">
      <c r="A7024" s="4"/>
      <c r="C7024" s="10"/>
      <c r="D7024" s="1"/>
      <c r="E7024" s="2"/>
      <c r="X7024"/>
      <c r="Y7024" s="7"/>
      <c r="AA7024"/>
      <c r="AB7024" s="7"/>
      <c r="AF7024" s="5"/>
      <c r="AG7024" s="5"/>
      <c r="AI7024" s="5"/>
      <c r="AJ7024" s="15"/>
      <c r="AK7024" s="5"/>
      <c r="AL7024" s="5"/>
      <c r="AM7024" s="5"/>
      <c r="AN7024" s="5"/>
      <c r="AO7024" s="15"/>
    </row>
    <row r="7025" spans="1:41" x14ac:dyDescent="0.3">
      <c r="A7025" s="4"/>
      <c r="C7025" s="10"/>
      <c r="D7025" s="1"/>
      <c r="E7025" s="2"/>
      <c r="X7025"/>
      <c r="Y7025" s="7"/>
      <c r="AA7025"/>
      <c r="AB7025" s="7"/>
      <c r="AF7025" s="5"/>
      <c r="AG7025" s="5"/>
      <c r="AI7025" s="5"/>
      <c r="AJ7025" s="15"/>
      <c r="AK7025" s="5"/>
      <c r="AL7025" s="5"/>
      <c r="AM7025" s="5"/>
      <c r="AN7025" s="5"/>
      <c r="AO7025" s="15"/>
    </row>
    <row r="7026" spans="1:41" x14ac:dyDescent="0.3">
      <c r="A7026" s="4"/>
      <c r="C7026" s="10"/>
      <c r="D7026" s="1"/>
      <c r="E7026" s="2"/>
      <c r="X7026"/>
      <c r="Y7026" s="7"/>
      <c r="AA7026"/>
      <c r="AB7026" s="7"/>
      <c r="AF7026" s="5"/>
      <c r="AG7026" s="5"/>
      <c r="AI7026" s="5"/>
      <c r="AJ7026" s="15"/>
      <c r="AK7026" s="5"/>
      <c r="AL7026" s="5"/>
      <c r="AM7026" s="5"/>
      <c r="AN7026" s="5"/>
      <c r="AO7026" s="15"/>
    </row>
    <row r="7027" spans="1:41" x14ac:dyDescent="0.3">
      <c r="A7027" s="4"/>
      <c r="C7027" s="10"/>
      <c r="D7027" s="1"/>
      <c r="E7027" s="2"/>
      <c r="X7027"/>
      <c r="Y7027" s="7"/>
      <c r="AA7027"/>
      <c r="AB7027" s="7"/>
      <c r="AF7027" s="5"/>
      <c r="AG7027" s="5"/>
      <c r="AI7027" s="5"/>
      <c r="AJ7027" s="15"/>
      <c r="AK7027" s="5"/>
      <c r="AL7027" s="5"/>
      <c r="AM7027" s="5"/>
      <c r="AN7027" s="5"/>
      <c r="AO7027" s="15"/>
    </row>
    <row r="7028" spans="1:41" x14ac:dyDescent="0.3">
      <c r="A7028" s="4"/>
      <c r="C7028" s="10"/>
      <c r="D7028" s="1"/>
      <c r="E7028" s="2"/>
      <c r="X7028"/>
      <c r="Y7028" s="7"/>
      <c r="AA7028"/>
      <c r="AB7028" s="7"/>
      <c r="AF7028" s="5"/>
      <c r="AG7028" s="5"/>
      <c r="AI7028" s="5"/>
      <c r="AJ7028" s="15"/>
      <c r="AK7028" s="5"/>
      <c r="AL7028" s="5"/>
      <c r="AM7028" s="5"/>
      <c r="AN7028" s="5"/>
      <c r="AO7028" s="15"/>
    </row>
    <row r="7029" spans="1:41" x14ac:dyDescent="0.3">
      <c r="A7029" s="4"/>
      <c r="C7029" s="10"/>
      <c r="D7029" s="1"/>
      <c r="E7029" s="2"/>
      <c r="X7029"/>
      <c r="Y7029" s="7"/>
      <c r="AA7029"/>
      <c r="AB7029" s="7"/>
      <c r="AF7029" s="5"/>
      <c r="AG7029" s="5"/>
      <c r="AI7029" s="5"/>
      <c r="AJ7029" s="15"/>
      <c r="AK7029" s="5"/>
      <c r="AL7029" s="5"/>
      <c r="AM7029" s="5"/>
      <c r="AN7029" s="5"/>
      <c r="AO7029" s="15"/>
    </row>
    <row r="7030" spans="1:41" x14ac:dyDescent="0.3">
      <c r="A7030" s="4"/>
      <c r="C7030" s="10"/>
      <c r="D7030" s="1"/>
      <c r="E7030" s="2"/>
      <c r="X7030"/>
      <c r="Y7030" s="7"/>
      <c r="AA7030"/>
      <c r="AB7030" s="7"/>
      <c r="AF7030" s="5"/>
      <c r="AG7030" s="5"/>
      <c r="AI7030" s="5"/>
      <c r="AJ7030" s="15"/>
      <c r="AK7030" s="5"/>
      <c r="AL7030" s="5"/>
      <c r="AM7030" s="5"/>
      <c r="AN7030" s="5"/>
      <c r="AO7030" s="15"/>
    </row>
    <row r="7031" spans="1:41" x14ac:dyDescent="0.3">
      <c r="A7031" s="4"/>
      <c r="C7031" s="10"/>
      <c r="D7031" s="1"/>
      <c r="E7031" s="2"/>
      <c r="X7031"/>
      <c r="Y7031" s="7"/>
      <c r="AA7031"/>
      <c r="AB7031" s="7"/>
      <c r="AF7031" s="5"/>
      <c r="AG7031" s="5"/>
      <c r="AI7031" s="5"/>
      <c r="AJ7031" s="15"/>
      <c r="AK7031" s="5"/>
      <c r="AL7031" s="5"/>
      <c r="AM7031" s="5"/>
      <c r="AN7031" s="5"/>
      <c r="AO7031" s="15"/>
    </row>
    <row r="7032" spans="1:41" x14ac:dyDescent="0.3">
      <c r="A7032" s="4"/>
      <c r="C7032" s="10"/>
      <c r="D7032" s="1"/>
      <c r="E7032" s="2"/>
      <c r="X7032"/>
      <c r="Y7032" s="7"/>
      <c r="AA7032"/>
      <c r="AB7032" s="7"/>
      <c r="AF7032" s="5"/>
      <c r="AG7032" s="5"/>
      <c r="AI7032" s="5"/>
      <c r="AJ7032" s="15"/>
      <c r="AK7032" s="5"/>
      <c r="AL7032" s="5"/>
      <c r="AM7032" s="5"/>
      <c r="AN7032" s="5"/>
      <c r="AO7032" s="15"/>
    </row>
    <row r="7033" spans="1:41" x14ac:dyDescent="0.3">
      <c r="A7033" s="4"/>
      <c r="C7033" s="10"/>
      <c r="D7033" s="1"/>
      <c r="E7033" s="2"/>
      <c r="X7033"/>
      <c r="Y7033" s="7"/>
      <c r="AA7033"/>
      <c r="AB7033" s="7"/>
      <c r="AF7033" s="5"/>
      <c r="AG7033" s="5"/>
      <c r="AI7033" s="5"/>
      <c r="AJ7033" s="15"/>
      <c r="AK7033" s="5"/>
      <c r="AL7033" s="5"/>
      <c r="AM7033" s="5"/>
      <c r="AN7033" s="5"/>
      <c r="AO7033" s="15"/>
    </row>
    <row r="7034" spans="1:41" x14ac:dyDescent="0.3">
      <c r="A7034" s="4"/>
      <c r="C7034" s="10"/>
      <c r="D7034" s="1"/>
      <c r="E7034" s="2"/>
      <c r="X7034"/>
      <c r="Y7034" s="7"/>
      <c r="AA7034"/>
      <c r="AB7034" s="7"/>
      <c r="AF7034" s="5"/>
      <c r="AG7034" s="5"/>
      <c r="AI7034" s="5"/>
      <c r="AJ7034" s="15"/>
      <c r="AK7034" s="5"/>
      <c r="AL7034" s="5"/>
      <c r="AM7034" s="5"/>
      <c r="AN7034" s="5"/>
      <c r="AO7034" s="15"/>
    </row>
    <row r="7035" spans="1:41" x14ac:dyDescent="0.3">
      <c r="A7035" s="4"/>
      <c r="C7035" s="10"/>
      <c r="D7035" s="1"/>
      <c r="E7035" s="2"/>
      <c r="X7035"/>
      <c r="Y7035" s="7"/>
      <c r="AA7035"/>
      <c r="AB7035" s="7"/>
      <c r="AF7035" s="5"/>
      <c r="AG7035" s="5"/>
      <c r="AI7035" s="5"/>
      <c r="AJ7035" s="15"/>
      <c r="AK7035" s="5"/>
      <c r="AL7035" s="5"/>
      <c r="AM7035" s="5"/>
      <c r="AN7035" s="5"/>
      <c r="AO7035" s="15"/>
    </row>
    <row r="7036" spans="1:41" x14ac:dyDescent="0.3">
      <c r="A7036" s="4"/>
      <c r="C7036" s="10"/>
      <c r="D7036" s="1"/>
      <c r="E7036" s="2"/>
      <c r="X7036"/>
      <c r="Y7036" s="7"/>
      <c r="AA7036"/>
      <c r="AB7036" s="7"/>
      <c r="AF7036" s="5"/>
      <c r="AG7036" s="5"/>
      <c r="AI7036" s="5"/>
      <c r="AJ7036" s="15"/>
      <c r="AK7036" s="5"/>
      <c r="AL7036" s="5"/>
      <c r="AM7036" s="5"/>
      <c r="AN7036" s="5"/>
      <c r="AO7036" s="15"/>
    </row>
    <row r="7037" spans="1:41" x14ac:dyDescent="0.3">
      <c r="A7037" s="4"/>
      <c r="C7037" s="10"/>
      <c r="D7037" s="1"/>
      <c r="E7037" s="2"/>
      <c r="X7037"/>
      <c r="Y7037" s="7"/>
      <c r="AA7037"/>
      <c r="AB7037" s="7"/>
      <c r="AF7037" s="5"/>
      <c r="AG7037" s="5"/>
      <c r="AI7037" s="5"/>
      <c r="AJ7037" s="15"/>
      <c r="AK7037" s="5"/>
      <c r="AL7037" s="5"/>
      <c r="AM7037" s="5"/>
      <c r="AN7037" s="5"/>
      <c r="AO7037" s="15"/>
    </row>
    <row r="7038" spans="1:41" x14ac:dyDescent="0.3">
      <c r="A7038" s="4"/>
      <c r="C7038" s="10"/>
      <c r="D7038" s="1"/>
      <c r="E7038" s="2"/>
      <c r="X7038"/>
      <c r="Y7038" s="7"/>
      <c r="AA7038"/>
      <c r="AB7038" s="7"/>
      <c r="AF7038" s="5"/>
      <c r="AG7038" s="5"/>
      <c r="AI7038" s="5"/>
      <c r="AJ7038" s="15"/>
      <c r="AK7038" s="5"/>
      <c r="AL7038" s="5"/>
      <c r="AM7038" s="5"/>
      <c r="AN7038" s="5"/>
      <c r="AO7038" s="15"/>
    </row>
    <row r="7039" spans="1:41" x14ac:dyDescent="0.3">
      <c r="A7039" s="4"/>
      <c r="C7039" s="10"/>
      <c r="D7039" s="1"/>
      <c r="E7039" s="2"/>
      <c r="X7039"/>
      <c r="Y7039" s="7"/>
      <c r="AA7039"/>
      <c r="AB7039" s="7"/>
      <c r="AF7039" s="5"/>
      <c r="AG7039" s="5"/>
      <c r="AI7039" s="5"/>
      <c r="AJ7039" s="15"/>
      <c r="AK7039" s="5"/>
      <c r="AL7039" s="5"/>
      <c r="AM7039" s="5"/>
      <c r="AN7039" s="5"/>
      <c r="AO7039" s="15"/>
    </row>
    <row r="7040" spans="1:41" x14ac:dyDescent="0.3">
      <c r="A7040" s="4"/>
      <c r="C7040" s="10"/>
      <c r="D7040" s="1"/>
      <c r="E7040" s="2"/>
      <c r="X7040"/>
      <c r="Y7040" s="7"/>
      <c r="AA7040"/>
      <c r="AB7040" s="7"/>
      <c r="AF7040" s="5"/>
      <c r="AG7040" s="5"/>
      <c r="AI7040" s="5"/>
      <c r="AJ7040" s="15"/>
      <c r="AK7040" s="5"/>
      <c r="AL7040" s="5"/>
      <c r="AM7040" s="5"/>
      <c r="AN7040" s="5"/>
      <c r="AO7040" s="15"/>
    </row>
    <row r="7041" spans="1:41" x14ac:dyDescent="0.3">
      <c r="A7041" s="4"/>
      <c r="C7041" s="10"/>
      <c r="D7041" s="1"/>
      <c r="E7041" s="2"/>
      <c r="X7041"/>
      <c r="Y7041" s="7"/>
      <c r="AA7041"/>
      <c r="AB7041" s="7"/>
      <c r="AF7041" s="5"/>
      <c r="AG7041" s="5"/>
      <c r="AI7041" s="5"/>
      <c r="AJ7041" s="15"/>
      <c r="AK7041" s="5"/>
      <c r="AL7041" s="5"/>
      <c r="AM7041" s="5"/>
      <c r="AN7041" s="5"/>
      <c r="AO7041" s="15"/>
    </row>
    <row r="7042" spans="1:41" x14ac:dyDescent="0.3">
      <c r="A7042" s="4"/>
      <c r="C7042" s="10"/>
      <c r="D7042" s="1"/>
      <c r="E7042" s="2"/>
      <c r="X7042"/>
      <c r="Y7042" s="7"/>
      <c r="AA7042"/>
      <c r="AB7042" s="7"/>
      <c r="AF7042" s="5"/>
      <c r="AG7042" s="5"/>
      <c r="AI7042" s="5"/>
      <c r="AJ7042" s="15"/>
      <c r="AK7042" s="5"/>
      <c r="AL7042" s="5"/>
      <c r="AM7042" s="5"/>
      <c r="AN7042" s="5"/>
      <c r="AO7042" s="15"/>
    </row>
    <row r="7043" spans="1:41" x14ac:dyDescent="0.3">
      <c r="A7043" s="4"/>
      <c r="C7043" s="10"/>
      <c r="D7043" s="1"/>
      <c r="E7043" s="2"/>
      <c r="X7043"/>
      <c r="Y7043" s="7"/>
      <c r="AA7043"/>
      <c r="AB7043" s="7"/>
      <c r="AF7043" s="5"/>
      <c r="AG7043" s="5"/>
      <c r="AI7043" s="5"/>
      <c r="AJ7043" s="15"/>
      <c r="AK7043" s="5"/>
      <c r="AL7043" s="5"/>
      <c r="AM7043" s="5"/>
      <c r="AN7043" s="5"/>
      <c r="AO7043" s="15"/>
    </row>
    <row r="7044" spans="1:41" x14ac:dyDescent="0.3">
      <c r="A7044" s="4"/>
      <c r="C7044" s="10"/>
      <c r="D7044" s="1"/>
      <c r="E7044" s="2"/>
      <c r="X7044"/>
      <c r="Y7044" s="7"/>
      <c r="AA7044"/>
      <c r="AB7044" s="7"/>
      <c r="AF7044" s="5"/>
      <c r="AG7044" s="5"/>
      <c r="AI7044" s="5"/>
      <c r="AJ7044" s="15"/>
      <c r="AK7044" s="5"/>
      <c r="AL7044" s="5"/>
      <c r="AM7044" s="5"/>
      <c r="AN7044" s="5"/>
      <c r="AO7044" s="15"/>
    </row>
    <row r="7045" spans="1:41" x14ac:dyDescent="0.3">
      <c r="A7045" s="4"/>
      <c r="C7045" s="10"/>
      <c r="D7045" s="1"/>
      <c r="E7045" s="2"/>
      <c r="X7045"/>
      <c r="Y7045" s="7"/>
      <c r="AA7045"/>
      <c r="AB7045" s="7"/>
      <c r="AF7045" s="5"/>
      <c r="AG7045" s="5"/>
      <c r="AI7045" s="5"/>
      <c r="AJ7045" s="15"/>
      <c r="AK7045" s="5"/>
      <c r="AL7045" s="5"/>
      <c r="AM7045" s="5"/>
      <c r="AN7045" s="5"/>
      <c r="AO7045" s="15"/>
    </row>
    <row r="7046" spans="1:41" x14ac:dyDescent="0.3">
      <c r="A7046" s="4"/>
      <c r="C7046" s="10"/>
      <c r="D7046" s="1"/>
      <c r="E7046" s="2"/>
      <c r="X7046"/>
      <c r="Y7046" s="7"/>
      <c r="AA7046"/>
      <c r="AB7046" s="7"/>
      <c r="AF7046" s="5"/>
      <c r="AG7046" s="5"/>
      <c r="AI7046" s="5"/>
      <c r="AJ7046" s="15"/>
      <c r="AK7046" s="5"/>
      <c r="AL7046" s="5"/>
      <c r="AM7046" s="5"/>
      <c r="AN7046" s="5"/>
      <c r="AO7046" s="15"/>
    </row>
    <row r="7047" spans="1:41" x14ac:dyDescent="0.3">
      <c r="A7047" s="4"/>
      <c r="C7047" s="10"/>
      <c r="D7047" s="1"/>
      <c r="E7047" s="2"/>
      <c r="X7047"/>
      <c r="Y7047" s="7"/>
      <c r="AA7047"/>
      <c r="AB7047" s="7"/>
      <c r="AF7047" s="5"/>
      <c r="AG7047" s="5"/>
      <c r="AI7047" s="5"/>
      <c r="AJ7047" s="15"/>
      <c r="AK7047" s="5"/>
      <c r="AL7047" s="5"/>
      <c r="AM7047" s="5"/>
      <c r="AN7047" s="5"/>
      <c r="AO7047" s="15"/>
    </row>
    <row r="7048" spans="1:41" x14ac:dyDescent="0.3">
      <c r="A7048" s="4"/>
      <c r="C7048" s="10"/>
      <c r="D7048" s="1"/>
      <c r="E7048" s="2"/>
      <c r="X7048"/>
      <c r="Y7048" s="7"/>
      <c r="AA7048"/>
      <c r="AB7048" s="7"/>
      <c r="AF7048" s="5"/>
      <c r="AG7048" s="5"/>
      <c r="AI7048" s="5"/>
      <c r="AJ7048" s="15"/>
      <c r="AK7048" s="5"/>
      <c r="AL7048" s="5"/>
      <c r="AM7048" s="5"/>
      <c r="AN7048" s="5"/>
      <c r="AO7048" s="15"/>
    </row>
    <row r="7049" spans="1:41" x14ac:dyDescent="0.3">
      <c r="A7049" s="4"/>
      <c r="C7049" s="10"/>
      <c r="D7049" s="1"/>
      <c r="E7049" s="2"/>
      <c r="X7049"/>
      <c r="Y7049" s="7"/>
      <c r="AA7049"/>
      <c r="AB7049" s="7"/>
      <c r="AF7049" s="5"/>
      <c r="AG7049" s="5"/>
      <c r="AI7049" s="5"/>
      <c r="AJ7049" s="15"/>
      <c r="AK7049" s="5"/>
      <c r="AL7049" s="5"/>
      <c r="AM7049" s="5"/>
      <c r="AN7049" s="5"/>
      <c r="AO7049" s="15"/>
    </row>
    <row r="7050" spans="1:41" x14ac:dyDescent="0.3">
      <c r="A7050" s="4"/>
      <c r="C7050" s="10"/>
      <c r="D7050" s="1"/>
      <c r="E7050" s="2"/>
      <c r="X7050"/>
      <c r="Y7050" s="7"/>
      <c r="AA7050"/>
      <c r="AB7050" s="7"/>
      <c r="AF7050" s="5"/>
      <c r="AG7050" s="5"/>
      <c r="AI7050" s="5"/>
      <c r="AJ7050" s="15"/>
      <c r="AK7050" s="5"/>
      <c r="AL7050" s="5"/>
      <c r="AM7050" s="5"/>
      <c r="AN7050" s="5"/>
      <c r="AO7050" s="15"/>
    </row>
    <row r="7051" spans="1:41" x14ac:dyDescent="0.3">
      <c r="A7051" s="4"/>
      <c r="C7051" s="10"/>
      <c r="D7051" s="1"/>
      <c r="E7051" s="2"/>
      <c r="X7051"/>
      <c r="Y7051" s="7"/>
      <c r="AA7051"/>
      <c r="AB7051" s="7"/>
      <c r="AF7051" s="5"/>
      <c r="AG7051" s="5"/>
      <c r="AI7051" s="5"/>
      <c r="AJ7051" s="15"/>
      <c r="AK7051" s="5"/>
      <c r="AL7051" s="5"/>
      <c r="AM7051" s="5"/>
      <c r="AN7051" s="5"/>
      <c r="AO7051" s="15"/>
    </row>
    <row r="7052" spans="1:41" x14ac:dyDescent="0.3">
      <c r="A7052" s="4"/>
      <c r="C7052" s="10"/>
      <c r="D7052" s="1"/>
      <c r="E7052" s="2"/>
      <c r="X7052"/>
      <c r="Y7052" s="7"/>
      <c r="AA7052"/>
      <c r="AB7052" s="7"/>
      <c r="AF7052" s="5"/>
      <c r="AG7052" s="5"/>
      <c r="AI7052" s="5"/>
      <c r="AJ7052" s="15"/>
      <c r="AK7052" s="5"/>
      <c r="AL7052" s="5"/>
      <c r="AM7052" s="5"/>
      <c r="AN7052" s="5"/>
      <c r="AO7052" s="15"/>
    </row>
    <row r="7053" spans="1:41" x14ac:dyDescent="0.3">
      <c r="A7053" s="4"/>
      <c r="C7053" s="10"/>
      <c r="D7053" s="1"/>
      <c r="E7053" s="2"/>
      <c r="X7053"/>
      <c r="Y7053" s="7"/>
      <c r="AA7053"/>
      <c r="AB7053" s="7"/>
      <c r="AF7053" s="5"/>
      <c r="AG7053" s="5"/>
      <c r="AI7053" s="5"/>
      <c r="AJ7053" s="15"/>
      <c r="AK7053" s="5"/>
      <c r="AL7053" s="5"/>
      <c r="AM7053" s="5"/>
      <c r="AN7053" s="5"/>
      <c r="AO7053" s="15"/>
    </row>
    <row r="7054" spans="1:41" x14ac:dyDescent="0.3">
      <c r="A7054" s="4"/>
      <c r="C7054" s="10"/>
      <c r="D7054" s="1"/>
      <c r="E7054" s="2"/>
      <c r="X7054"/>
      <c r="Y7054" s="7"/>
      <c r="AA7054"/>
      <c r="AB7054" s="7"/>
      <c r="AF7054" s="5"/>
      <c r="AG7054" s="5"/>
      <c r="AI7054" s="5"/>
      <c r="AJ7054" s="15"/>
      <c r="AK7054" s="5"/>
      <c r="AL7054" s="5"/>
      <c r="AM7054" s="5"/>
      <c r="AN7054" s="5"/>
      <c r="AO7054" s="15"/>
    </row>
    <row r="7055" spans="1:41" x14ac:dyDescent="0.3">
      <c r="A7055" s="4"/>
      <c r="C7055" s="10"/>
      <c r="D7055" s="1"/>
      <c r="E7055" s="2"/>
      <c r="X7055"/>
      <c r="Y7055" s="7"/>
      <c r="AA7055"/>
      <c r="AB7055" s="7"/>
      <c r="AF7055" s="5"/>
      <c r="AG7055" s="5"/>
      <c r="AI7055" s="5"/>
      <c r="AJ7055" s="15"/>
      <c r="AK7055" s="5"/>
      <c r="AL7055" s="5"/>
      <c r="AM7055" s="5"/>
      <c r="AN7055" s="5"/>
      <c r="AO7055" s="15"/>
    </row>
    <row r="7056" spans="1:41" x14ac:dyDescent="0.3">
      <c r="A7056" s="4"/>
      <c r="C7056" s="10"/>
      <c r="D7056" s="1"/>
      <c r="E7056" s="2"/>
      <c r="X7056"/>
      <c r="Y7056" s="7"/>
      <c r="AA7056"/>
      <c r="AB7056" s="7"/>
      <c r="AF7056" s="5"/>
      <c r="AG7056" s="5"/>
      <c r="AI7056" s="5"/>
      <c r="AJ7056" s="15"/>
      <c r="AK7056" s="5"/>
      <c r="AL7056" s="5"/>
      <c r="AM7056" s="5"/>
      <c r="AN7056" s="5"/>
      <c r="AO7056" s="15"/>
    </row>
    <row r="7057" spans="1:41" x14ac:dyDescent="0.3">
      <c r="A7057" s="4"/>
      <c r="C7057" s="10"/>
      <c r="D7057" s="1"/>
      <c r="E7057" s="2"/>
      <c r="X7057"/>
      <c r="Y7057" s="7"/>
      <c r="AA7057"/>
      <c r="AB7057" s="7"/>
      <c r="AF7057" s="5"/>
      <c r="AG7057" s="5"/>
      <c r="AI7057" s="5"/>
      <c r="AJ7057" s="15"/>
      <c r="AK7057" s="5"/>
      <c r="AL7057" s="5"/>
      <c r="AM7057" s="5"/>
      <c r="AN7057" s="5"/>
      <c r="AO7057" s="15"/>
    </row>
    <row r="7058" spans="1:41" x14ac:dyDescent="0.3">
      <c r="A7058" s="4"/>
      <c r="C7058" s="10"/>
      <c r="D7058" s="1"/>
      <c r="E7058" s="2"/>
      <c r="X7058"/>
      <c r="Y7058" s="7"/>
      <c r="AA7058"/>
      <c r="AB7058" s="7"/>
      <c r="AF7058" s="5"/>
      <c r="AG7058" s="5"/>
      <c r="AI7058" s="5"/>
      <c r="AJ7058" s="15"/>
      <c r="AK7058" s="5"/>
      <c r="AL7058" s="5"/>
      <c r="AM7058" s="5"/>
      <c r="AN7058" s="5"/>
      <c r="AO7058" s="15"/>
    </row>
    <row r="7059" spans="1:41" x14ac:dyDescent="0.3">
      <c r="A7059" s="4"/>
      <c r="C7059" s="10"/>
      <c r="D7059" s="1"/>
      <c r="E7059" s="2"/>
      <c r="X7059"/>
      <c r="Y7059" s="7"/>
      <c r="AA7059"/>
      <c r="AB7059" s="7"/>
      <c r="AF7059" s="5"/>
      <c r="AG7059" s="5"/>
      <c r="AI7059" s="5"/>
      <c r="AJ7059" s="15"/>
      <c r="AK7059" s="5"/>
      <c r="AL7059" s="5"/>
      <c r="AM7059" s="5"/>
      <c r="AN7059" s="5"/>
      <c r="AO7059" s="15"/>
    </row>
    <row r="7060" spans="1:41" x14ac:dyDescent="0.3">
      <c r="A7060" s="4"/>
      <c r="C7060" s="10"/>
      <c r="D7060" s="1"/>
      <c r="E7060" s="2"/>
      <c r="X7060"/>
      <c r="Y7060" s="7"/>
      <c r="AA7060"/>
      <c r="AB7060" s="7"/>
      <c r="AF7060" s="5"/>
      <c r="AG7060" s="5"/>
      <c r="AI7060" s="5"/>
      <c r="AJ7060" s="15"/>
      <c r="AK7060" s="5"/>
      <c r="AL7060" s="5"/>
      <c r="AM7060" s="5"/>
      <c r="AN7060" s="5"/>
      <c r="AO7060" s="15"/>
    </row>
    <row r="7061" spans="1:41" x14ac:dyDescent="0.3">
      <c r="A7061" s="4"/>
      <c r="C7061" s="10"/>
      <c r="D7061" s="1"/>
      <c r="E7061" s="2"/>
      <c r="X7061"/>
      <c r="Y7061" s="7"/>
      <c r="AA7061"/>
      <c r="AB7061" s="7"/>
      <c r="AF7061" s="5"/>
      <c r="AG7061" s="5"/>
      <c r="AI7061" s="5"/>
      <c r="AJ7061" s="15"/>
      <c r="AK7061" s="5"/>
      <c r="AL7061" s="5"/>
      <c r="AM7061" s="5"/>
      <c r="AN7061" s="5"/>
      <c r="AO7061" s="15"/>
    </row>
    <row r="7062" spans="1:41" x14ac:dyDescent="0.3">
      <c r="A7062" s="4"/>
      <c r="C7062" s="10"/>
      <c r="D7062" s="1"/>
      <c r="E7062" s="2"/>
      <c r="X7062"/>
      <c r="Y7062" s="7"/>
      <c r="AA7062"/>
      <c r="AB7062" s="7"/>
      <c r="AF7062" s="5"/>
      <c r="AG7062" s="5"/>
      <c r="AI7062" s="5"/>
      <c r="AJ7062" s="15"/>
      <c r="AK7062" s="5"/>
      <c r="AL7062" s="5"/>
      <c r="AM7062" s="5"/>
      <c r="AN7062" s="5"/>
      <c r="AO7062" s="15"/>
    </row>
    <row r="7063" spans="1:41" x14ac:dyDescent="0.3">
      <c r="A7063" s="4"/>
      <c r="C7063" s="10"/>
      <c r="D7063" s="1"/>
      <c r="E7063" s="2"/>
      <c r="X7063"/>
      <c r="Y7063" s="7"/>
      <c r="AA7063"/>
      <c r="AB7063" s="7"/>
      <c r="AF7063" s="5"/>
      <c r="AG7063" s="5"/>
      <c r="AI7063" s="5"/>
      <c r="AJ7063" s="15"/>
      <c r="AK7063" s="5"/>
      <c r="AL7063" s="5"/>
      <c r="AM7063" s="5"/>
      <c r="AN7063" s="5"/>
      <c r="AO7063" s="15"/>
    </row>
    <row r="7064" spans="1:41" x14ac:dyDescent="0.3">
      <c r="A7064" s="4"/>
      <c r="C7064" s="10"/>
      <c r="D7064" s="1"/>
      <c r="E7064" s="2"/>
      <c r="X7064"/>
      <c r="Y7064" s="7"/>
      <c r="AA7064"/>
      <c r="AB7064" s="7"/>
      <c r="AF7064" s="5"/>
      <c r="AG7064" s="5"/>
      <c r="AI7064" s="5"/>
      <c r="AJ7064" s="15"/>
      <c r="AK7064" s="5"/>
      <c r="AL7064" s="5"/>
      <c r="AM7064" s="5"/>
      <c r="AN7064" s="5"/>
      <c r="AO7064" s="15"/>
    </row>
    <row r="7065" spans="1:41" x14ac:dyDescent="0.3">
      <c r="A7065" s="4"/>
      <c r="C7065" s="10"/>
      <c r="D7065" s="1"/>
      <c r="E7065" s="2"/>
      <c r="X7065"/>
      <c r="Y7065" s="7"/>
      <c r="AA7065"/>
      <c r="AB7065" s="7"/>
      <c r="AF7065" s="5"/>
      <c r="AG7065" s="5"/>
      <c r="AI7065" s="5"/>
      <c r="AJ7065" s="15"/>
      <c r="AK7065" s="5"/>
      <c r="AL7065" s="5"/>
      <c r="AM7065" s="5"/>
      <c r="AN7065" s="5"/>
      <c r="AO7065" s="15"/>
    </row>
    <row r="7066" spans="1:41" x14ac:dyDescent="0.3">
      <c r="A7066" s="4"/>
      <c r="C7066" s="10"/>
      <c r="D7066" s="1"/>
      <c r="E7066" s="2"/>
      <c r="X7066"/>
      <c r="Y7066" s="7"/>
      <c r="AA7066"/>
      <c r="AB7066" s="7"/>
      <c r="AF7066" s="5"/>
      <c r="AG7066" s="5"/>
      <c r="AI7066" s="5"/>
      <c r="AJ7066" s="15"/>
      <c r="AK7066" s="5"/>
      <c r="AL7066" s="5"/>
      <c r="AM7066" s="5"/>
      <c r="AN7066" s="5"/>
      <c r="AO7066" s="15"/>
    </row>
    <row r="7067" spans="1:41" x14ac:dyDescent="0.3">
      <c r="A7067" s="4"/>
      <c r="C7067" s="10"/>
      <c r="D7067" s="1"/>
      <c r="E7067" s="2"/>
      <c r="X7067"/>
      <c r="Y7067" s="7"/>
      <c r="AA7067"/>
      <c r="AB7067" s="7"/>
      <c r="AF7067" s="5"/>
      <c r="AG7067" s="5"/>
      <c r="AI7067" s="5"/>
      <c r="AJ7067" s="15"/>
      <c r="AK7067" s="5"/>
      <c r="AL7067" s="5"/>
      <c r="AM7067" s="5"/>
      <c r="AN7067" s="5"/>
      <c r="AO7067" s="15"/>
    </row>
    <row r="7068" spans="1:41" x14ac:dyDescent="0.3">
      <c r="A7068" s="4"/>
      <c r="C7068" s="10"/>
      <c r="D7068" s="1"/>
      <c r="E7068" s="2"/>
      <c r="X7068"/>
      <c r="Y7068" s="7"/>
      <c r="AA7068"/>
      <c r="AB7068" s="7"/>
      <c r="AF7068" s="5"/>
      <c r="AG7068" s="5"/>
      <c r="AI7068" s="5"/>
      <c r="AJ7068" s="15"/>
      <c r="AK7068" s="5"/>
      <c r="AL7068" s="5"/>
      <c r="AM7068" s="5"/>
      <c r="AN7068" s="5"/>
      <c r="AO7068" s="15"/>
    </row>
    <row r="7069" spans="1:41" x14ac:dyDescent="0.3">
      <c r="A7069" s="4"/>
      <c r="C7069" s="10"/>
      <c r="D7069" s="1"/>
      <c r="E7069" s="2"/>
      <c r="X7069"/>
      <c r="Y7069" s="7"/>
      <c r="AA7069"/>
      <c r="AB7069" s="7"/>
      <c r="AF7069" s="5"/>
      <c r="AG7069" s="5"/>
      <c r="AI7069" s="5"/>
      <c r="AJ7069" s="15"/>
      <c r="AK7069" s="5"/>
      <c r="AL7069" s="5"/>
      <c r="AM7069" s="5"/>
      <c r="AN7069" s="5"/>
      <c r="AO7069" s="15"/>
    </row>
    <row r="7070" spans="1:41" x14ac:dyDescent="0.3">
      <c r="A7070" s="4"/>
      <c r="C7070" s="10"/>
      <c r="D7070" s="1"/>
      <c r="E7070" s="2"/>
      <c r="X7070"/>
      <c r="Y7070" s="7"/>
      <c r="AA7070"/>
      <c r="AB7070" s="7"/>
      <c r="AF7070" s="5"/>
      <c r="AG7070" s="5"/>
      <c r="AI7070" s="5"/>
      <c r="AJ7070" s="15"/>
      <c r="AK7070" s="5"/>
      <c r="AL7070" s="5"/>
      <c r="AM7070" s="5"/>
      <c r="AN7070" s="5"/>
      <c r="AO7070" s="15"/>
    </row>
    <row r="7071" spans="1:41" x14ac:dyDescent="0.3">
      <c r="A7071" s="4"/>
      <c r="C7071" s="10"/>
      <c r="D7071" s="1"/>
      <c r="E7071" s="2"/>
      <c r="X7071"/>
      <c r="Y7071" s="7"/>
      <c r="AA7071"/>
      <c r="AB7071" s="7"/>
      <c r="AF7071" s="5"/>
      <c r="AG7071" s="5"/>
      <c r="AI7071" s="5"/>
      <c r="AJ7071" s="15"/>
      <c r="AK7071" s="5"/>
      <c r="AL7071" s="5"/>
      <c r="AM7071" s="5"/>
      <c r="AN7071" s="5"/>
      <c r="AO7071" s="15"/>
    </row>
    <row r="7072" spans="1:41" x14ac:dyDescent="0.3">
      <c r="A7072" s="4"/>
      <c r="C7072" s="10"/>
      <c r="D7072" s="1"/>
      <c r="E7072" s="2"/>
      <c r="X7072"/>
      <c r="Y7072" s="7"/>
      <c r="AA7072"/>
      <c r="AB7072" s="7"/>
      <c r="AF7072" s="5"/>
      <c r="AG7072" s="5"/>
      <c r="AI7072" s="5"/>
      <c r="AJ7072" s="15"/>
      <c r="AK7072" s="5"/>
      <c r="AL7072" s="5"/>
      <c r="AM7072" s="5"/>
      <c r="AN7072" s="5"/>
      <c r="AO7072" s="15"/>
    </row>
    <row r="7073" spans="1:41" x14ac:dyDescent="0.3">
      <c r="A7073" s="4"/>
      <c r="C7073" s="10"/>
      <c r="D7073" s="1"/>
      <c r="E7073" s="2"/>
      <c r="X7073"/>
      <c r="Y7073" s="7"/>
      <c r="AA7073"/>
      <c r="AB7073" s="7"/>
      <c r="AF7073" s="5"/>
      <c r="AG7073" s="5"/>
      <c r="AI7073" s="5"/>
      <c r="AJ7073" s="15"/>
      <c r="AK7073" s="5"/>
      <c r="AL7073" s="5"/>
      <c r="AM7073" s="5"/>
      <c r="AN7073" s="5"/>
      <c r="AO7073" s="15"/>
    </row>
    <row r="7074" spans="1:41" x14ac:dyDescent="0.3">
      <c r="A7074" s="4"/>
      <c r="C7074" s="10"/>
      <c r="D7074" s="1"/>
      <c r="E7074" s="2"/>
      <c r="X7074"/>
      <c r="Y7074" s="7"/>
      <c r="AA7074"/>
      <c r="AB7074" s="7"/>
      <c r="AF7074" s="5"/>
      <c r="AG7074" s="5"/>
      <c r="AI7074" s="5"/>
      <c r="AJ7074" s="15"/>
      <c r="AK7074" s="5"/>
      <c r="AL7074" s="5"/>
      <c r="AM7074" s="5"/>
      <c r="AN7074" s="5"/>
      <c r="AO7074" s="15"/>
    </row>
    <row r="7075" spans="1:41" x14ac:dyDescent="0.3">
      <c r="A7075" s="4"/>
      <c r="C7075" s="10"/>
      <c r="D7075" s="1"/>
      <c r="E7075" s="2"/>
      <c r="X7075"/>
      <c r="Y7075" s="7"/>
      <c r="AA7075"/>
      <c r="AB7075" s="7"/>
      <c r="AF7075" s="5"/>
      <c r="AG7075" s="5"/>
      <c r="AI7075" s="5"/>
      <c r="AJ7075" s="15"/>
      <c r="AK7075" s="5"/>
      <c r="AL7075" s="5"/>
      <c r="AM7075" s="5"/>
      <c r="AN7075" s="5"/>
      <c r="AO7075" s="15"/>
    </row>
    <row r="7076" spans="1:41" x14ac:dyDescent="0.3">
      <c r="A7076" s="4"/>
      <c r="C7076" s="10"/>
      <c r="D7076" s="1"/>
      <c r="E7076" s="2"/>
      <c r="X7076"/>
      <c r="Y7076" s="7"/>
      <c r="AA7076"/>
      <c r="AB7076" s="7"/>
      <c r="AF7076" s="5"/>
      <c r="AG7076" s="5"/>
      <c r="AI7076" s="5"/>
      <c r="AJ7076" s="15"/>
      <c r="AK7076" s="5"/>
      <c r="AL7076" s="5"/>
      <c r="AM7076" s="5"/>
      <c r="AN7076" s="5"/>
      <c r="AO7076" s="15"/>
    </row>
    <row r="7077" spans="1:41" x14ac:dyDescent="0.3">
      <c r="A7077" s="4"/>
      <c r="C7077" s="10"/>
      <c r="D7077" s="1"/>
      <c r="E7077" s="2"/>
      <c r="X7077"/>
      <c r="Y7077" s="7"/>
      <c r="AA7077"/>
      <c r="AB7077" s="7"/>
      <c r="AF7077" s="5"/>
      <c r="AG7077" s="5"/>
      <c r="AI7077" s="5"/>
      <c r="AJ7077" s="15"/>
      <c r="AK7077" s="5"/>
      <c r="AL7077" s="5"/>
      <c r="AM7077" s="5"/>
      <c r="AN7077" s="5"/>
      <c r="AO7077" s="15"/>
    </row>
    <row r="7078" spans="1:41" x14ac:dyDescent="0.3">
      <c r="A7078" s="4"/>
      <c r="C7078" s="10"/>
      <c r="D7078" s="1"/>
      <c r="E7078" s="2"/>
      <c r="X7078"/>
      <c r="Y7078" s="7"/>
      <c r="AA7078"/>
      <c r="AB7078" s="7"/>
      <c r="AF7078" s="5"/>
      <c r="AG7078" s="5"/>
      <c r="AI7078" s="5"/>
      <c r="AJ7078" s="15"/>
      <c r="AK7078" s="5"/>
      <c r="AL7078" s="5"/>
      <c r="AM7078" s="5"/>
      <c r="AN7078" s="5"/>
      <c r="AO7078" s="15"/>
    </row>
    <row r="7079" spans="1:41" x14ac:dyDescent="0.3">
      <c r="A7079" s="4"/>
      <c r="C7079" s="10"/>
      <c r="D7079" s="1"/>
      <c r="E7079" s="2"/>
      <c r="X7079"/>
      <c r="Y7079" s="7"/>
      <c r="AA7079"/>
      <c r="AB7079" s="7"/>
      <c r="AF7079" s="5"/>
      <c r="AG7079" s="5"/>
      <c r="AI7079" s="5"/>
      <c r="AJ7079" s="15"/>
      <c r="AK7079" s="5"/>
      <c r="AL7079" s="5"/>
      <c r="AM7079" s="5"/>
      <c r="AN7079" s="5"/>
      <c r="AO7079" s="15"/>
    </row>
    <row r="7080" spans="1:41" x14ac:dyDescent="0.3">
      <c r="A7080" s="4"/>
      <c r="C7080" s="10"/>
      <c r="D7080" s="1"/>
      <c r="E7080" s="2"/>
      <c r="X7080"/>
      <c r="Y7080" s="7"/>
      <c r="AA7080"/>
      <c r="AB7080" s="7"/>
      <c r="AF7080" s="5"/>
      <c r="AG7080" s="5"/>
      <c r="AI7080" s="5"/>
      <c r="AJ7080" s="15"/>
      <c r="AK7080" s="5"/>
      <c r="AL7080" s="5"/>
      <c r="AM7080" s="5"/>
      <c r="AN7080" s="5"/>
      <c r="AO7080" s="15"/>
    </row>
    <row r="7081" spans="1:41" x14ac:dyDescent="0.3">
      <c r="A7081" s="4"/>
      <c r="C7081" s="10"/>
      <c r="D7081" s="1"/>
      <c r="E7081" s="2"/>
      <c r="X7081"/>
      <c r="Y7081" s="7"/>
      <c r="AA7081"/>
      <c r="AB7081" s="7"/>
      <c r="AF7081" s="5"/>
      <c r="AG7081" s="5"/>
      <c r="AI7081" s="5"/>
      <c r="AJ7081" s="15"/>
      <c r="AK7081" s="5"/>
      <c r="AL7081" s="5"/>
      <c r="AM7081" s="5"/>
      <c r="AN7081" s="5"/>
      <c r="AO7081" s="15"/>
    </row>
    <row r="7082" spans="1:41" x14ac:dyDescent="0.3">
      <c r="A7082" s="4"/>
      <c r="C7082" s="10"/>
      <c r="D7082" s="1"/>
      <c r="E7082" s="2"/>
      <c r="X7082"/>
      <c r="Y7082" s="7"/>
      <c r="AA7082"/>
      <c r="AB7082" s="7"/>
      <c r="AF7082" s="5"/>
      <c r="AG7082" s="5"/>
      <c r="AI7082" s="5"/>
      <c r="AJ7082" s="15"/>
      <c r="AK7082" s="5"/>
      <c r="AL7082" s="5"/>
      <c r="AM7082" s="5"/>
      <c r="AN7082" s="5"/>
      <c r="AO7082" s="15"/>
    </row>
    <row r="7083" spans="1:41" x14ac:dyDescent="0.3">
      <c r="A7083" s="4"/>
      <c r="C7083" s="10"/>
      <c r="D7083" s="1"/>
      <c r="E7083" s="2"/>
      <c r="X7083"/>
      <c r="Y7083" s="7"/>
      <c r="AA7083"/>
      <c r="AB7083" s="7"/>
      <c r="AF7083" s="5"/>
      <c r="AG7083" s="5"/>
      <c r="AI7083" s="5"/>
      <c r="AJ7083" s="15"/>
      <c r="AK7083" s="5"/>
      <c r="AL7083" s="5"/>
      <c r="AM7083" s="5"/>
      <c r="AN7083" s="5"/>
      <c r="AO7083" s="15"/>
    </row>
    <row r="7084" spans="1:41" x14ac:dyDescent="0.3">
      <c r="A7084" s="4"/>
      <c r="C7084" s="10"/>
      <c r="D7084" s="1"/>
      <c r="E7084" s="2"/>
      <c r="X7084"/>
      <c r="Y7084" s="7"/>
      <c r="AA7084"/>
      <c r="AB7084" s="7"/>
      <c r="AF7084" s="5"/>
      <c r="AG7084" s="5"/>
      <c r="AI7084" s="5"/>
      <c r="AJ7084" s="15"/>
      <c r="AK7084" s="5"/>
      <c r="AL7084" s="5"/>
      <c r="AM7084" s="5"/>
      <c r="AN7084" s="5"/>
      <c r="AO7084" s="15"/>
    </row>
    <row r="7085" spans="1:41" x14ac:dyDescent="0.3">
      <c r="A7085" s="4"/>
      <c r="C7085" s="10"/>
      <c r="D7085" s="1"/>
      <c r="E7085" s="2"/>
      <c r="X7085"/>
      <c r="Y7085" s="7"/>
      <c r="AA7085"/>
      <c r="AB7085" s="7"/>
      <c r="AF7085" s="5"/>
      <c r="AG7085" s="5"/>
      <c r="AI7085" s="5"/>
      <c r="AJ7085" s="15"/>
      <c r="AK7085" s="5"/>
      <c r="AL7085" s="5"/>
      <c r="AM7085" s="5"/>
      <c r="AN7085" s="5"/>
      <c r="AO7085" s="15"/>
    </row>
    <row r="7086" spans="1:41" x14ac:dyDescent="0.3">
      <c r="A7086" s="4"/>
      <c r="C7086" s="10"/>
      <c r="D7086" s="1"/>
      <c r="E7086" s="2"/>
      <c r="X7086"/>
      <c r="Y7086" s="7"/>
      <c r="AA7086"/>
      <c r="AB7086" s="7"/>
      <c r="AF7086" s="5"/>
      <c r="AG7086" s="5"/>
      <c r="AI7086" s="5"/>
      <c r="AJ7086" s="15"/>
      <c r="AK7086" s="5"/>
      <c r="AL7086" s="5"/>
      <c r="AM7086" s="5"/>
      <c r="AN7086" s="5"/>
      <c r="AO7086" s="15"/>
    </row>
    <row r="7087" spans="1:41" x14ac:dyDescent="0.3">
      <c r="A7087" s="4"/>
      <c r="C7087" s="10"/>
      <c r="D7087" s="1"/>
      <c r="E7087" s="2"/>
      <c r="X7087"/>
      <c r="Y7087" s="7"/>
      <c r="AA7087"/>
      <c r="AB7087" s="7"/>
      <c r="AF7087" s="5"/>
      <c r="AG7087" s="5"/>
      <c r="AI7087" s="5"/>
      <c r="AJ7087" s="15"/>
      <c r="AK7087" s="5"/>
      <c r="AL7087" s="5"/>
      <c r="AM7087" s="5"/>
      <c r="AN7087" s="5"/>
      <c r="AO7087" s="15"/>
    </row>
    <row r="7088" spans="1:41" x14ac:dyDescent="0.3">
      <c r="A7088" s="4"/>
      <c r="C7088" s="10"/>
      <c r="D7088" s="1"/>
      <c r="E7088" s="2"/>
      <c r="X7088"/>
      <c r="Y7088" s="7"/>
      <c r="AA7088"/>
      <c r="AB7088" s="7"/>
      <c r="AF7088" s="5"/>
      <c r="AG7088" s="5"/>
      <c r="AI7088" s="5"/>
      <c r="AJ7088" s="15"/>
      <c r="AK7088" s="5"/>
      <c r="AL7088" s="5"/>
      <c r="AM7088" s="5"/>
      <c r="AN7088" s="5"/>
      <c r="AO7088" s="15"/>
    </row>
    <row r="7089" spans="1:41" x14ac:dyDescent="0.3">
      <c r="A7089" s="4"/>
      <c r="C7089" s="10"/>
      <c r="D7089" s="1"/>
      <c r="E7089" s="2"/>
      <c r="X7089"/>
      <c r="Y7089" s="7"/>
      <c r="AA7089"/>
      <c r="AB7089" s="7"/>
      <c r="AF7089" s="5"/>
      <c r="AG7089" s="5"/>
      <c r="AI7089" s="5"/>
      <c r="AJ7089" s="15"/>
      <c r="AK7089" s="5"/>
      <c r="AL7089" s="5"/>
      <c r="AM7089" s="5"/>
      <c r="AN7089" s="5"/>
      <c r="AO7089" s="15"/>
    </row>
    <row r="7090" spans="1:41" x14ac:dyDescent="0.3">
      <c r="A7090" s="4"/>
      <c r="C7090" s="10"/>
      <c r="D7090" s="1"/>
      <c r="E7090" s="2"/>
      <c r="X7090"/>
      <c r="Y7090" s="7"/>
      <c r="AA7090"/>
      <c r="AB7090" s="7"/>
      <c r="AF7090" s="5"/>
      <c r="AG7090" s="5"/>
      <c r="AI7090" s="5"/>
      <c r="AJ7090" s="15"/>
      <c r="AK7090" s="5"/>
      <c r="AL7090" s="5"/>
      <c r="AM7090" s="5"/>
      <c r="AN7090" s="5"/>
      <c r="AO7090" s="15"/>
    </row>
    <row r="7091" spans="1:41" x14ac:dyDescent="0.3">
      <c r="A7091" s="4"/>
      <c r="C7091" s="10"/>
      <c r="D7091" s="1"/>
      <c r="E7091" s="2"/>
      <c r="X7091"/>
      <c r="Y7091" s="7"/>
      <c r="AA7091"/>
      <c r="AB7091" s="7"/>
      <c r="AF7091" s="5"/>
      <c r="AG7091" s="5"/>
      <c r="AI7091" s="5"/>
      <c r="AJ7091" s="15"/>
      <c r="AK7091" s="5"/>
      <c r="AL7091" s="5"/>
      <c r="AM7091" s="5"/>
      <c r="AN7091" s="5"/>
      <c r="AO7091" s="15"/>
    </row>
    <row r="7092" spans="1:41" x14ac:dyDescent="0.3">
      <c r="A7092" s="4"/>
      <c r="C7092" s="10"/>
      <c r="D7092" s="1"/>
      <c r="E7092" s="2"/>
      <c r="X7092"/>
      <c r="Y7092" s="7"/>
      <c r="AA7092"/>
      <c r="AB7092" s="7"/>
      <c r="AF7092" s="5"/>
      <c r="AG7092" s="5"/>
      <c r="AI7092" s="5"/>
      <c r="AJ7092" s="15"/>
      <c r="AK7092" s="5"/>
      <c r="AL7092" s="5"/>
      <c r="AM7092" s="5"/>
      <c r="AN7092" s="5"/>
      <c r="AO7092" s="15"/>
    </row>
    <row r="7093" spans="1:41" x14ac:dyDescent="0.3">
      <c r="A7093" s="4"/>
      <c r="C7093" s="10"/>
      <c r="D7093" s="1"/>
      <c r="E7093" s="2"/>
      <c r="X7093"/>
      <c r="Y7093" s="7"/>
      <c r="AA7093"/>
      <c r="AB7093" s="7"/>
      <c r="AF7093" s="5"/>
      <c r="AG7093" s="5"/>
      <c r="AI7093" s="5"/>
      <c r="AJ7093" s="15"/>
      <c r="AK7093" s="5"/>
      <c r="AL7093" s="5"/>
      <c r="AM7093" s="5"/>
      <c r="AN7093" s="5"/>
      <c r="AO7093" s="15"/>
    </row>
    <row r="7094" spans="1:41" x14ac:dyDescent="0.3">
      <c r="A7094" s="4"/>
      <c r="C7094" s="10"/>
      <c r="D7094" s="1"/>
      <c r="E7094" s="2"/>
      <c r="X7094"/>
      <c r="Y7094" s="7"/>
      <c r="AA7094"/>
      <c r="AB7094" s="7"/>
      <c r="AF7094" s="5"/>
      <c r="AG7094" s="5"/>
      <c r="AI7094" s="5"/>
      <c r="AJ7094" s="15"/>
      <c r="AK7094" s="5"/>
      <c r="AL7094" s="5"/>
      <c r="AM7094" s="5"/>
      <c r="AN7094" s="5"/>
      <c r="AO7094" s="15"/>
    </row>
    <row r="7095" spans="1:41" x14ac:dyDescent="0.3">
      <c r="A7095" s="4"/>
      <c r="C7095" s="10"/>
      <c r="D7095" s="1"/>
      <c r="E7095" s="2"/>
      <c r="X7095"/>
      <c r="Y7095" s="7"/>
      <c r="AA7095"/>
      <c r="AB7095" s="7"/>
      <c r="AF7095" s="5"/>
      <c r="AG7095" s="5"/>
      <c r="AI7095" s="5"/>
      <c r="AJ7095" s="15"/>
      <c r="AK7095" s="5"/>
      <c r="AL7095" s="5"/>
      <c r="AM7095" s="5"/>
      <c r="AN7095" s="5"/>
      <c r="AO7095" s="15"/>
    </row>
    <row r="7096" spans="1:41" x14ac:dyDescent="0.3">
      <c r="A7096" s="4"/>
      <c r="C7096" s="10"/>
      <c r="D7096" s="1"/>
      <c r="E7096" s="2"/>
      <c r="X7096"/>
      <c r="Y7096" s="7"/>
      <c r="AA7096"/>
      <c r="AB7096" s="7"/>
      <c r="AF7096" s="5"/>
      <c r="AG7096" s="5"/>
      <c r="AI7096" s="5"/>
      <c r="AJ7096" s="15"/>
      <c r="AK7096" s="5"/>
      <c r="AL7096" s="5"/>
      <c r="AM7096" s="5"/>
      <c r="AN7096" s="5"/>
      <c r="AO7096" s="15"/>
    </row>
    <row r="7097" spans="1:41" x14ac:dyDescent="0.3">
      <c r="A7097" s="4"/>
      <c r="C7097" s="10"/>
      <c r="D7097" s="1"/>
      <c r="E7097" s="2"/>
      <c r="X7097"/>
      <c r="Y7097" s="7"/>
      <c r="AA7097"/>
      <c r="AB7097" s="7"/>
      <c r="AF7097" s="5"/>
      <c r="AG7097" s="5"/>
      <c r="AI7097" s="5"/>
      <c r="AJ7097" s="15"/>
      <c r="AK7097" s="5"/>
      <c r="AL7097" s="5"/>
      <c r="AM7097" s="5"/>
      <c r="AN7097" s="5"/>
      <c r="AO7097" s="15"/>
    </row>
    <row r="7098" spans="1:41" x14ac:dyDescent="0.3">
      <c r="A7098" s="4"/>
      <c r="C7098" s="10"/>
      <c r="D7098" s="1"/>
      <c r="E7098" s="2"/>
      <c r="X7098"/>
      <c r="Y7098" s="7"/>
      <c r="AA7098"/>
      <c r="AB7098" s="7"/>
      <c r="AF7098" s="5"/>
      <c r="AG7098" s="5"/>
      <c r="AI7098" s="5"/>
      <c r="AJ7098" s="15"/>
      <c r="AK7098" s="5"/>
      <c r="AL7098" s="5"/>
      <c r="AM7098" s="5"/>
      <c r="AN7098" s="5"/>
      <c r="AO7098" s="15"/>
    </row>
    <row r="7099" spans="1:41" x14ac:dyDescent="0.3">
      <c r="A7099" s="4"/>
      <c r="C7099" s="10"/>
      <c r="D7099" s="1"/>
      <c r="E7099" s="2"/>
      <c r="X7099"/>
      <c r="Y7099" s="7"/>
      <c r="AA7099"/>
      <c r="AB7099" s="7"/>
      <c r="AF7099" s="5"/>
      <c r="AG7099" s="5"/>
      <c r="AI7099" s="5"/>
      <c r="AJ7099" s="15"/>
      <c r="AK7099" s="5"/>
      <c r="AL7099" s="5"/>
      <c r="AM7099" s="5"/>
      <c r="AN7099" s="5"/>
      <c r="AO7099" s="15"/>
    </row>
    <row r="7100" spans="1:41" x14ac:dyDescent="0.3">
      <c r="A7100" s="4"/>
      <c r="C7100" s="10"/>
      <c r="D7100" s="1"/>
      <c r="E7100" s="2"/>
      <c r="X7100"/>
      <c r="Y7100" s="7"/>
      <c r="AA7100"/>
      <c r="AB7100" s="7"/>
      <c r="AF7100" s="5"/>
      <c r="AG7100" s="5"/>
      <c r="AI7100" s="5"/>
      <c r="AJ7100" s="15"/>
      <c r="AK7100" s="5"/>
      <c r="AL7100" s="5"/>
      <c r="AM7100" s="5"/>
      <c r="AN7100" s="5"/>
      <c r="AO7100" s="15"/>
    </row>
    <row r="7101" spans="1:41" x14ac:dyDescent="0.3">
      <c r="A7101" s="4"/>
      <c r="C7101" s="10"/>
      <c r="D7101" s="1"/>
      <c r="E7101" s="2"/>
      <c r="X7101"/>
      <c r="Y7101" s="7"/>
      <c r="AA7101"/>
      <c r="AB7101" s="7"/>
      <c r="AF7101" s="5"/>
      <c r="AG7101" s="5"/>
      <c r="AI7101" s="5"/>
      <c r="AJ7101" s="15"/>
      <c r="AK7101" s="5"/>
      <c r="AL7101" s="5"/>
      <c r="AM7101" s="5"/>
      <c r="AN7101" s="5"/>
      <c r="AO7101" s="15"/>
    </row>
    <row r="7102" spans="1:41" x14ac:dyDescent="0.3">
      <c r="A7102" s="4"/>
      <c r="C7102" s="10"/>
      <c r="D7102" s="1"/>
      <c r="E7102" s="2"/>
      <c r="X7102"/>
      <c r="Y7102" s="7"/>
      <c r="AA7102"/>
      <c r="AB7102" s="7"/>
      <c r="AF7102" s="5"/>
      <c r="AG7102" s="5"/>
      <c r="AI7102" s="5"/>
      <c r="AJ7102" s="15"/>
      <c r="AK7102" s="5"/>
      <c r="AL7102" s="5"/>
      <c r="AM7102" s="5"/>
      <c r="AN7102" s="5"/>
      <c r="AO7102" s="15"/>
    </row>
    <row r="7103" spans="1:41" x14ac:dyDescent="0.3">
      <c r="A7103" s="4"/>
      <c r="C7103" s="10"/>
      <c r="D7103" s="1"/>
      <c r="E7103" s="2"/>
      <c r="X7103"/>
      <c r="Y7103" s="7"/>
      <c r="AA7103"/>
      <c r="AB7103" s="7"/>
      <c r="AF7103" s="5"/>
      <c r="AG7103" s="5"/>
      <c r="AI7103" s="5"/>
      <c r="AJ7103" s="15"/>
      <c r="AK7103" s="5"/>
      <c r="AL7103" s="5"/>
      <c r="AM7103" s="5"/>
      <c r="AN7103" s="5"/>
      <c r="AO7103" s="15"/>
    </row>
    <row r="7104" spans="1:41" x14ac:dyDescent="0.3">
      <c r="A7104" s="4"/>
      <c r="C7104" s="10"/>
      <c r="D7104" s="1"/>
      <c r="E7104" s="2"/>
      <c r="X7104"/>
      <c r="Y7104" s="7"/>
      <c r="AA7104"/>
      <c r="AB7104" s="7"/>
      <c r="AF7104" s="5"/>
      <c r="AG7104" s="5"/>
      <c r="AI7104" s="5"/>
      <c r="AJ7104" s="15"/>
      <c r="AK7104" s="5"/>
      <c r="AL7104" s="5"/>
      <c r="AM7104" s="5"/>
      <c r="AN7104" s="5"/>
      <c r="AO7104" s="15"/>
    </row>
    <row r="7105" spans="1:41" x14ac:dyDescent="0.3">
      <c r="A7105" s="4"/>
      <c r="C7105" s="10"/>
      <c r="D7105" s="1"/>
      <c r="E7105" s="2"/>
      <c r="X7105"/>
      <c r="Y7105" s="7"/>
      <c r="AA7105"/>
      <c r="AB7105" s="7"/>
      <c r="AF7105" s="5"/>
      <c r="AG7105" s="5"/>
      <c r="AI7105" s="5"/>
      <c r="AJ7105" s="15"/>
      <c r="AK7105" s="5"/>
      <c r="AL7105" s="5"/>
      <c r="AM7105" s="5"/>
      <c r="AN7105" s="5"/>
      <c r="AO7105" s="15"/>
    </row>
    <row r="7106" spans="1:41" x14ac:dyDescent="0.3">
      <c r="A7106" s="4"/>
      <c r="C7106" s="10"/>
      <c r="D7106" s="1"/>
      <c r="E7106" s="2"/>
      <c r="X7106"/>
      <c r="Y7106" s="7"/>
      <c r="AA7106"/>
      <c r="AB7106" s="7"/>
      <c r="AF7106" s="5"/>
      <c r="AG7106" s="5"/>
      <c r="AI7106" s="5"/>
      <c r="AJ7106" s="15"/>
      <c r="AK7106" s="5"/>
      <c r="AL7106" s="5"/>
      <c r="AM7106" s="5"/>
      <c r="AN7106" s="5"/>
      <c r="AO7106" s="15"/>
    </row>
    <row r="7107" spans="1:41" x14ac:dyDescent="0.3">
      <c r="A7107" s="4"/>
      <c r="C7107" s="10"/>
      <c r="D7107" s="1"/>
      <c r="E7107" s="2"/>
      <c r="X7107"/>
      <c r="Y7107" s="7"/>
      <c r="AA7107"/>
      <c r="AB7107" s="7"/>
      <c r="AF7107" s="5"/>
      <c r="AG7107" s="5"/>
      <c r="AI7107" s="5"/>
      <c r="AJ7107" s="15"/>
      <c r="AK7107" s="5"/>
      <c r="AL7107" s="5"/>
      <c r="AM7107" s="5"/>
      <c r="AN7107" s="5"/>
      <c r="AO7107" s="15"/>
    </row>
    <row r="7108" spans="1:41" x14ac:dyDescent="0.3">
      <c r="A7108" s="4"/>
      <c r="C7108" s="10"/>
      <c r="D7108" s="1"/>
      <c r="E7108" s="2"/>
      <c r="X7108"/>
      <c r="Y7108" s="7"/>
      <c r="AA7108"/>
      <c r="AB7108" s="7"/>
      <c r="AF7108" s="5"/>
      <c r="AG7108" s="5"/>
      <c r="AI7108" s="5"/>
      <c r="AJ7108" s="15"/>
      <c r="AK7108" s="5"/>
      <c r="AL7108" s="5"/>
      <c r="AM7108" s="5"/>
      <c r="AN7108" s="5"/>
      <c r="AO7108" s="15"/>
    </row>
    <row r="7109" spans="1:41" x14ac:dyDescent="0.3">
      <c r="A7109" s="4"/>
      <c r="C7109" s="10"/>
      <c r="D7109" s="1"/>
      <c r="E7109" s="2"/>
      <c r="X7109"/>
      <c r="Y7109" s="7"/>
      <c r="AA7109"/>
      <c r="AB7109" s="7"/>
      <c r="AF7109" s="5"/>
      <c r="AG7109" s="5"/>
      <c r="AI7109" s="5"/>
      <c r="AJ7109" s="15"/>
      <c r="AK7109" s="5"/>
      <c r="AL7109" s="5"/>
      <c r="AM7109" s="5"/>
      <c r="AN7109" s="5"/>
      <c r="AO7109" s="15"/>
    </row>
    <row r="7110" spans="1:41" x14ac:dyDescent="0.3">
      <c r="A7110" s="4"/>
      <c r="C7110" s="10"/>
      <c r="D7110" s="1"/>
      <c r="E7110" s="2"/>
      <c r="X7110"/>
      <c r="Y7110" s="7"/>
      <c r="AA7110"/>
      <c r="AB7110" s="7"/>
      <c r="AF7110" s="5"/>
      <c r="AG7110" s="5"/>
      <c r="AI7110" s="5"/>
      <c r="AJ7110" s="15"/>
      <c r="AK7110" s="5"/>
      <c r="AL7110" s="5"/>
      <c r="AM7110" s="5"/>
      <c r="AN7110" s="5"/>
      <c r="AO7110" s="15"/>
    </row>
    <row r="7111" spans="1:41" x14ac:dyDescent="0.3">
      <c r="A7111" s="4"/>
      <c r="C7111" s="10"/>
      <c r="D7111" s="1"/>
      <c r="E7111" s="2"/>
      <c r="X7111"/>
      <c r="Y7111" s="7"/>
      <c r="AA7111"/>
      <c r="AB7111" s="7"/>
      <c r="AF7111" s="5"/>
      <c r="AG7111" s="5"/>
      <c r="AI7111" s="5"/>
      <c r="AJ7111" s="15"/>
      <c r="AK7111" s="5"/>
      <c r="AL7111" s="5"/>
      <c r="AM7111" s="5"/>
      <c r="AN7111" s="5"/>
      <c r="AO7111" s="15"/>
    </row>
    <row r="7112" spans="1:41" x14ac:dyDescent="0.3">
      <c r="A7112" s="4"/>
      <c r="C7112" s="10"/>
      <c r="D7112" s="1"/>
      <c r="E7112" s="2"/>
      <c r="X7112"/>
      <c r="Y7112" s="7"/>
      <c r="AA7112"/>
      <c r="AB7112" s="7"/>
      <c r="AF7112" s="5"/>
      <c r="AG7112" s="5"/>
      <c r="AI7112" s="5"/>
      <c r="AJ7112" s="15"/>
      <c r="AK7112" s="5"/>
      <c r="AL7112" s="5"/>
      <c r="AM7112" s="5"/>
      <c r="AN7112" s="5"/>
      <c r="AO7112" s="15"/>
    </row>
    <row r="7113" spans="1:41" x14ac:dyDescent="0.3">
      <c r="A7113" s="4"/>
      <c r="C7113" s="10"/>
      <c r="D7113" s="1"/>
      <c r="E7113" s="2"/>
      <c r="X7113"/>
      <c r="Y7113" s="7"/>
      <c r="AA7113"/>
      <c r="AB7113" s="7"/>
      <c r="AF7113" s="5"/>
      <c r="AG7113" s="5"/>
      <c r="AI7113" s="5"/>
      <c r="AJ7113" s="15"/>
      <c r="AK7113" s="5"/>
      <c r="AL7113" s="5"/>
      <c r="AM7113" s="5"/>
      <c r="AN7113" s="5"/>
      <c r="AO7113" s="15"/>
    </row>
    <row r="7114" spans="1:41" x14ac:dyDescent="0.3">
      <c r="A7114" s="4"/>
      <c r="C7114" s="10"/>
      <c r="D7114" s="1"/>
      <c r="E7114" s="2"/>
      <c r="X7114"/>
      <c r="Y7114" s="7"/>
      <c r="AA7114"/>
      <c r="AB7114" s="7"/>
      <c r="AF7114" s="5"/>
      <c r="AG7114" s="5"/>
      <c r="AI7114" s="5"/>
      <c r="AJ7114" s="15"/>
      <c r="AK7114" s="5"/>
      <c r="AL7114" s="5"/>
      <c r="AM7114" s="5"/>
      <c r="AN7114" s="5"/>
      <c r="AO7114" s="15"/>
    </row>
    <row r="7115" spans="1:41" x14ac:dyDescent="0.3">
      <c r="A7115" s="4"/>
      <c r="C7115" s="10"/>
      <c r="D7115" s="1"/>
      <c r="E7115" s="2"/>
      <c r="X7115"/>
      <c r="Y7115" s="7"/>
      <c r="AA7115"/>
      <c r="AB7115" s="7"/>
      <c r="AF7115" s="5"/>
      <c r="AG7115" s="5"/>
      <c r="AI7115" s="5"/>
      <c r="AJ7115" s="15"/>
      <c r="AK7115" s="5"/>
      <c r="AL7115" s="5"/>
      <c r="AM7115" s="5"/>
      <c r="AN7115" s="5"/>
      <c r="AO7115" s="15"/>
    </row>
    <row r="7116" spans="1:41" x14ac:dyDescent="0.3">
      <c r="A7116" s="4"/>
      <c r="C7116" s="10"/>
      <c r="D7116" s="1"/>
      <c r="E7116" s="2"/>
      <c r="X7116"/>
      <c r="Y7116" s="7"/>
      <c r="AA7116"/>
      <c r="AB7116" s="7"/>
      <c r="AF7116" s="5"/>
      <c r="AG7116" s="5"/>
      <c r="AI7116" s="5"/>
      <c r="AJ7116" s="15"/>
      <c r="AK7116" s="5"/>
      <c r="AL7116" s="5"/>
      <c r="AM7116" s="5"/>
      <c r="AN7116" s="5"/>
      <c r="AO7116" s="15"/>
    </row>
    <row r="7117" spans="1:41" x14ac:dyDescent="0.3">
      <c r="A7117" s="4"/>
      <c r="C7117" s="10"/>
      <c r="D7117" s="1"/>
      <c r="E7117" s="2"/>
      <c r="X7117"/>
      <c r="Y7117" s="7"/>
      <c r="AA7117"/>
      <c r="AB7117" s="7"/>
      <c r="AF7117" s="5"/>
      <c r="AG7117" s="5"/>
      <c r="AI7117" s="5"/>
      <c r="AJ7117" s="15"/>
      <c r="AK7117" s="5"/>
      <c r="AL7117" s="5"/>
      <c r="AM7117" s="5"/>
      <c r="AN7117" s="5"/>
      <c r="AO7117" s="15"/>
    </row>
    <row r="7118" spans="1:41" x14ac:dyDescent="0.3">
      <c r="A7118" s="4"/>
      <c r="C7118" s="10"/>
      <c r="D7118" s="1"/>
      <c r="E7118" s="2"/>
      <c r="X7118"/>
      <c r="Y7118" s="7"/>
      <c r="AA7118"/>
      <c r="AB7118" s="7"/>
      <c r="AF7118" s="5"/>
      <c r="AG7118" s="5"/>
      <c r="AI7118" s="5"/>
      <c r="AJ7118" s="15"/>
      <c r="AK7118" s="5"/>
      <c r="AL7118" s="5"/>
      <c r="AM7118" s="5"/>
      <c r="AN7118" s="5"/>
      <c r="AO7118" s="15"/>
    </row>
    <row r="7119" spans="1:41" x14ac:dyDescent="0.3">
      <c r="A7119" s="4"/>
      <c r="C7119" s="10"/>
      <c r="D7119" s="1"/>
      <c r="E7119" s="2"/>
      <c r="X7119"/>
      <c r="Y7119" s="7"/>
      <c r="AA7119"/>
      <c r="AB7119" s="7"/>
      <c r="AF7119" s="5"/>
      <c r="AG7119" s="5"/>
      <c r="AI7119" s="5"/>
      <c r="AJ7119" s="15"/>
      <c r="AK7119" s="5"/>
      <c r="AL7119" s="5"/>
      <c r="AM7119" s="5"/>
      <c r="AN7119" s="5"/>
      <c r="AO7119" s="15"/>
    </row>
    <row r="7120" spans="1:41" x14ac:dyDescent="0.3">
      <c r="A7120" s="4"/>
      <c r="C7120" s="10"/>
      <c r="D7120" s="1"/>
      <c r="E7120" s="2"/>
      <c r="X7120"/>
      <c r="Y7120" s="7"/>
      <c r="AA7120"/>
      <c r="AB7120" s="7"/>
      <c r="AF7120" s="5"/>
      <c r="AG7120" s="5"/>
      <c r="AI7120" s="5"/>
      <c r="AJ7120" s="15"/>
      <c r="AK7120" s="5"/>
      <c r="AL7120" s="5"/>
      <c r="AM7120" s="5"/>
      <c r="AN7120" s="5"/>
      <c r="AO7120" s="15"/>
    </row>
    <row r="7121" spans="1:41" x14ac:dyDescent="0.3">
      <c r="A7121" s="4"/>
      <c r="C7121" s="10"/>
      <c r="D7121" s="1"/>
      <c r="E7121" s="2"/>
      <c r="X7121"/>
      <c r="Y7121" s="7"/>
      <c r="AA7121"/>
      <c r="AB7121" s="7"/>
      <c r="AF7121" s="5"/>
      <c r="AG7121" s="5"/>
      <c r="AI7121" s="5"/>
      <c r="AJ7121" s="15"/>
      <c r="AK7121" s="5"/>
      <c r="AL7121" s="5"/>
      <c r="AM7121" s="5"/>
      <c r="AN7121" s="5"/>
      <c r="AO7121" s="15"/>
    </row>
    <row r="7122" spans="1:41" x14ac:dyDescent="0.3">
      <c r="A7122" s="4"/>
      <c r="C7122" s="10"/>
      <c r="D7122" s="1"/>
      <c r="E7122" s="2"/>
      <c r="X7122"/>
      <c r="Y7122" s="7"/>
      <c r="AA7122"/>
      <c r="AB7122" s="7"/>
      <c r="AF7122" s="5"/>
      <c r="AG7122" s="5"/>
      <c r="AI7122" s="5"/>
      <c r="AJ7122" s="15"/>
      <c r="AK7122" s="5"/>
      <c r="AL7122" s="5"/>
      <c r="AM7122" s="5"/>
      <c r="AN7122" s="5"/>
      <c r="AO7122" s="15"/>
    </row>
    <row r="7123" spans="1:41" x14ac:dyDescent="0.3">
      <c r="A7123" s="4"/>
      <c r="C7123" s="10"/>
      <c r="D7123" s="1"/>
      <c r="E7123" s="2"/>
      <c r="X7123"/>
      <c r="Y7123" s="7"/>
      <c r="AA7123"/>
      <c r="AB7123" s="7"/>
      <c r="AF7123" s="5"/>
      <c r="AG7123" s="5"/>
      <c r="AI7123" s="5"/>
      <c r="AJ7123" s="15"/>
      <c r="AK7123" s="5"/>
      <c r="AL7123" s="5"/>
      <c r="AM7123" s="5"/>
      <c r="AN7123" s="5"/>
      <c r="AO7123" s="15"/>
    </row>
    <row r="7124" spans="1:41" x14ac:dyDescent="0.3">
      <c r="A7124" s="4"/>
      <c r="C7124" s="10"/>
      <c r="D7124" s="1"/>
      <c r="E7124" s="2"/>
      <c r="X7124"/>
      <c r="Y7124" s="7"/>
      <c r="AA7124"/>
      <c r="AB7124" s="7"/>
      <c r="AF7124" s="5"/>
      <c r="AG7124" s="5"/>
      <c r="AI7124" s="5"/>
      <c r="AJ7124" s="15"/>
      <c r="AK7124" s="5"/>
      <c r="AL7124" s="5"/>
      <c r="AM7124" s="5"/>
      <c r="AN7124" s="5"/>
      <c r="AO7124" s="15"/>
    </row>
    <row r="7125" spans="1:41" x14ac:dyDescent="0.3">
      <c r="A7125" s="4"/>
      <c r="C7125" s="10"/>
      <c r="D7125" s="1"/>
      <c r="E7125" s="2"/>
      <c r="X7125"/>
      <c r="Y7125" s="7"/>
      <c r="AA7125"/>
      <c r="AB7125" s="7"/>
      <c r="AF7125" s="5"/>
      <c r="AG7125" s="5"/>
      <c r="AI7125" s="5"/>
      <c r="AJ7125" s="15"/>
      <c r="AK7125" s="5"/>
      <c r="AL7125" s="5"/>
      <c r="AM7125" s="5"/>
      <c r="AN7125" s="5"/>
      <c r="AO7125" s="15"/>
    </row>
    <row r="7126" spans="1:41" x14ac:dyDescent="0.3">
      <c r="A7126" s="4"/>
      <c r="C7126" s="10"/>
      <c r="D7126" s="1"/>
      <c r="E7126" s="2"/>
      <c r="X7126"/>
      <c r="Y7126" s="7"/>
      <c r="AA7126"/>
      <c r="AB7126" s="7"/>
      <c r="AF7126" s="5"/>
      <c r="AG7126" s="5"/>
      <c r="AI7126" s="5"/>
      <c r="AJ7126" s="15"/>
      <c r="AK7126" s="5"/>
      <c r="AL7126" s="5"/>
      <c r="AM7126" s="5"/>
      <c r="AN7126" s="5"/>
      <c r="AO7126" s="15"/>
    </row>
    <row r="7127" spans="1:41" x14ac:dyDescent="0.3">
      <c r="A7127" s="4"/>
      <c r="C7127" s="10"/>
      <c r="D7127" s="1"/>
      <c r="E7127" s="2"/>
      <c r="X7127"/>
      <c r="Y7127" s="7"/>
      <c r="AA7127"/>
      <c r="AB7127" s="7"/>
      <c r="AF7127" s="5"/>
      <c r="AG7127" s="5"/>
      <c r="AI7127" s="5"/>
      <c r="AJ7127" s="15"/>
      <c r="AK7127" s="5"/>
      <c r="AL7127" s="5"/>
      <c r="AM7127" s="5"/>
      <c r="AN7127" s="5"/>
      <c r="AO7127" s="15"/>
    </row>
    <row r="7128" spans="1:41" x14ac:dyDescent="0.3">
      <c r="A7128" s="4"/>
      <c r="C7128" s="10"/>
      <c r="D7128" s="1"/>
      <c r="E7128" s="2"/>
      <c r="X7128"/>
      <c r="Y7128" s="7"/>
      <c r="AA7128"/>
      <c r="AB7128" s="7"/>
      <c r="AF7128" s="5"/>
      <c r="AG7128" s="5"/>
      <c r="AI7128" s="5"/>
      <c r="AJ7128" s="15"/>
      <c r="AK7128" s="5"/>
      <c r="AL7128" s="5"/>
      <c r="AM7128" s="5"/>
      <c r="AN7128" s="5"/>
      <c r="AO7128" s="15"/>
    </row>
    <row r="7129" spans="1:41" x14ac:dyDescent="0.3">
      <c r="A7129" s="4"/>
      <c r="C7129" s="10"/>
      <c r="D7129" s="1"/>
      <c r="E7129" s="2"/>
      <c r="X7129"/>
      <c r="Y7129" s="7"/>
      <c r="AA7129"/>
      <c r="AB7129" s="7"/>
      <c r="AF7129" s="5"/>
      <c r="AG7129" s="5"/>
      <c r="AI7129" s="5"/>
      <c r="AJ7129" s="15"/>
      <c r="AK7129" s="5"/>
      <c r="AL7129" s="5"/>
      <c r="AM7129" s="5"/>
      <c r="AN7129" s="5"/>
      <c r="AO7129" s="15"/>
    </row>
    <row r="7130" spans="1:41" x14ac:dyDescent="0.3">
      <c r="A7130" s="4"/>
      <c r="C7130" s="10"/>
      <c r="D7130" s="1"/>
      <c r="E7130" s="2"/>
      <c r="X7130"/>
      <c r="Y7130" s="7"/>
      <c r="AA7130"/>
      <c r="AB7130" s="7"/>
      <c r="AF7130" s="5"/>
      <c r="AG7130" s="5"/>
      <c r="AI7130" s="5"/>
      <c r="AJ7130" s="15"/>
      <c r="AK7130" s="5"/>
      <c r="AL7130" s="5"/>
      <c r="AM7130" s="5"/>
      <c r="AN7130" s="5"/>
      <c r="AO7130" s="15"/>
    </row>
    <row r="7131" spans="1:41" x14ac:dyDescent="0.3">
      <c r="A7131" s="4"/>
      <c r="C7131" s="10"/>
      <c r="D7131" s="1"/>
      <c r="E7131" s="2"/>
      <c r="X7131"/>
      <c r="Y7131" s="7"/>
      <c r="AA7131"/>
      <c r="AB7131" s="7"/>
      <c r="AF7131" s="5"/>
      <c r="AG7131" s="5"/>
      <c r="AI7131" s="5"/>
      <c r="AJ7131" s="15"/>
      <c r="AK7131" s="5"/>
      <c r="AL7131" s="5"/>
      <c r="AM7131" s="5"/>
      <c r="AN7131" s="5"/>
      <c r="AO7131" s="15"/>
    </row>
    <row r="7132" spans="1:41" x14ac:dyDescent="0.3">
      <c r="A7132" s="4"/>
      <c r="C7132" s="10"/>
      <c r="D7132" s="1"/>
      <c r="E7132" s="2"/>
      <c r="X7132"/>
      <c r="Y7132" s="7"/>
      <c r="AA7132"/>
      <c r="AB7132" s="7"/>
      <c r="AF7132" s="5"/>
      <c r="AG7132" s="5"/>
      <c r="AI7132" s="5"/>
      <c r="AJ7132" s="15"/>
      <c r="AK7132" s="5"/>
      <c r="AL7132" s="5"/>
      <c r="AM7132" s="5"/>
      <c r="AN7132" s="5"/>
      <c r="AO7132" s="15"/>
    </row>
    <row r="7133" spans="1:41" x14ac:dyDescent="0.3">
      <c r="A7133" s="4"/>
      <c r="C7133" s="10"/>
      <c r="D7133" s="1"/>
      <c r="E7133" s="2"/>
      <c r="X7133"/>
      <c r="Y7133" s="7"/>
      <c r="AA7133"/>
      <c r="AB7133" s="7"/>
      <c r="AF7133" s="5"/>
      <c r="AG7133" s="5"/>
      <c r="AI7133" s="5"/>
      <c r="AJ7133" s="15"/>
      <c r="AK7133" s="5"/>
      <c r="AL7133" s="5"/>
      <c r="AM7133" s="5"/>
      <c r="AN7133" s="5"/>
      <c r="AO7133" s="15"/>
    </row>
    <row r="7134" spans="1:41" x14ac:dyDescent="0.3">
      <c r="A7134" s="4"/>
      <c r="C7134" s="10"/>
      <c r="D7134" s="1"/>
      <c r="E7134" s="2"/>
      <c r="X7134"/>
      <c r="Y7134" s="7"/>
      <c r="AA7134"/>
      <c r="AB7134" s="7"/>
      <c r="AF7134" s="5"/>
      <c r="AG7134" s="5"/>
      <c r="AI7134" s="5"/>
      <c r="AJ7134" s="15"/>
      <c r="AK7134" s="5"/>
      <c r="AL7134" s="5"/>
      <c r="AM7134" s="5"/>
      <c r="AN7134" s="5"/>
      <c r="AO7134" s="15"/>
    </row>
    <row r="7135" spans="1:41" x14ac:dyDescent="0.3">
      <c r="A7135" s="4"/>
      <c r="C7135" s="10"/>
      <c r="D7135" s="1"/>
      <c r="E7135" s="2"/>
      <c r="X7135"/>
      <c r="Y7135" s="7"/>
      <c r="AA7135"/>
      <c r="AB7135" s="7"/>
      <c r="AF7135" s="5"/>
      <c r="AG7135" s="5"/>
      <c r="AI7135" s="5"/>
      <c r="AJ7135" s="15"/>
      <c r="AK7135" s="5"/>
      <c r="AL7135" s="5"/>
      <c r="AM7135" s="5"/>
      <c r="AN7135" s="5"/>
      <c r="AO7135" s="15"/>
    </row>
    <row r="7136" spans="1:41" x14ac:dyDescent="0.3">
      <c r="A7136" s="4"/>
      <c r="C7136" s="10"/>
      <c r="D7136" s="1"/>
      <c r="E7136" s="2"/>
      <c r="X7136"/>
      <c r="Y7136" s="7"/>
      <c r="AA7136"/>
      <c r="AB7136" s="7"/>
      <c r="AF7136" s="5"/>
      <c r="AG7136" s="5"/>
      <c r="AI7136" s="5"/>
      <c r="AJ7136" s="15"/>
      <c r="AK7136" s="5"/>
      <c r="AL7136" s="5"/>
      <c r="AM7136" s="5"/>
      <c r="AN7136" s="5"/>
      <c r="AO7136" s="15"/>
    </row>
    <row r="7137" spans="1:41" x14ac:dyDescent="0.3">
      <c r="A7137" s="4"/>
      <c r="C7137" s="10"/>
      <c r="D7137" s="1"/>
      <c r="E7137" s="2"/>
      <c r="X7137"/>
      <c r="Y7137" s="7"/>
      <c r="AA7137"/>
      <c r="AB7137" s="7"/>
      <c r="AF7137" s="5"/>
      <c r="AG7137" s="5"/>
      <c r="AI7137" s="5"/>
      <c r="AJ7137" s="15"/>
      <c r="AK7137" s="5"/>
      <c r="AL7137" s="5"/>
      <c r="AM7137" s="5"/>
      <c r="AN7137" s="5"/>
      <c r="AO7137" s="15"/>
    </row>
    <row r="7138" spans="1:41" x14ac:dyDescent="0.3">
      <c r="A7138" s="4"/>
      <c r="C7138" s="10"/>
      <c r="D7138" s="1"/>
      <c r="E7138" s="2"/>
      <c r="X7138"/>
      <c r="Y7138" s="7"/>
      <c r="AA7138"/>
      <c r="AB7138" s="7"/>
      <c r="AF7138" s="5"/>
      <c r="AG7138" s="5"/>
      <c r="AI7138" s="5"/>
      <c r="AJ7138" s="15"/>
      <c r="AK7138" s="5"/>
      <c r="AL7138" s="5"/>
      <c r="AM7138" s="5"/>
      <c r="AN7138" s="5"/>
      <c r="AO7138" s="15"/>
    </row>
    <row r="7139" spans="1:41" x14ac:dyDescent="0.3">
      <c r="A7139" s="4"/>
      <c r="C7139" s="10"/>
      <c r="D7139" s="1"/>
      <c r="E7139" s="2"/>
      <c r="X7139"/>
      <c r="Y7139" s="7"/>
      <c r="AA7139"/>
      <c r="AB7139" s="7"/>
      <c r="AF7139" s="5"/>
      <c r="AG7139" s="5"/>
      <c r="AI7139" s="5"/>
      <c r="AJ7139" s="15"/>
      <c r="AK7139" s="5"/>
      <c r="AL7139" s="5"/>
      <c r="AM7139" s="5"/>
      <c r="AN7139" s="5"/>
      <c r="AO7139" s="15"/>
    </row>
    <row r="7140" spans="1:41" x14ac:dyDescent="0.3">
      <c r="A7140" s="4"/>
      <c r="C7140" s="10"/>
      <c r="D7140" s="1"/>
      <c r="E7140" s="2"/>
      <c r="X7140"/>
      <c r="Y7140" s="7"/>
      <c r="AA7140"/>
      <c r="AB7140" s="7"/>
      <c r="AF7140" s="5"/>
      <c r="AG7140" s="5"/>
      <c r="AI7140" s="5"/>
      <c r="AJ7140" s="15"/>
      <c r="AK7140" s="5"/>
      <c r="AL7140" s="5"/>
      <c r="AM7140" s="5"/>
      <c r="AN7140" s="5"/>
      <c r="AO7140" s="15"/>
    </row>
    <row r="7141" spans="1:41" x14ac:dyDescent="0.3">
      <c r="A7141" s="4"/>
      <c r="C7141" s="10"/>
      <c r="D7141" s="1"/>
      <c r="E7141" s="2"/>
      <c r="X7141"/>
      <c r="Y7141" s="7"/>
      <c r="AA7141"/>
      <c r="AB7141" s="7"/>
      <c r="AF7141" s="5"/>
      <c r="AG7141" s="5"/>
      <c r="AI7141" s="5"/>
      <c r="AJ7141" s="15"/>
      <c r="AK7141" s="5"/>
      <c r="AL7141" s="5"/>
      <c r="AM7141" s="5"/>
      <c r="AN7141" s="5"/>
      <c r="AO7141" s="15"/>
    </row>
    <row r="7142" spans="1:41" x14ac:dyDescent="0.3">
      <c r="A7142" s="4"/>
      <c r="C7142" s="10"/>
      <c r="D7142" s="1"/>
      <c r="E7142" s="2"/>
      <c r="X7142"/>
      <c r="Y7142" s="7"/>
      <c r="AA7142"/>
      <c r="AB7142" s="7"/>
      <c r="AF7142" s="5"/>
      <c r="AG7142" s="5"/>
      <c r="AI7142" s="5"/>
      <c r="AJ7142" s="15"/>
      <c r="AK7142" s="5"/>
      <c r="AL7142" s="5"/>
      <c r="AM7142" s="5"/>
      <c r="AN7142" s="5"/>
      <c r="AO7142" s="15"/>
    </row>
    <row r="7143" spans="1:41" x14ac:dyDescent="0.3">
      <c r="A7143" s="4"/>
      <c r="C7143" s="10"/>
      <c r="D7143" s="1"/>
      <c r="E7143" s="2"/>
      <c r="X7143"/>
      <c r="Y7143" s="7"/>
      <c r="AA7143"/>
      <c r="AB7143" s="7"/>
      <c r="AF7143" s="5"/>
      <c r="AG7143" s="5"/>
      <c r="AI7143" s="5"/>
      <c r="AJ7143" s="15"/>
      <c r="AK7143" s="5"/>
      <c r="AL7143" s="5"/>
      <c r="AM7143" s="5"/>
      <c r="AN7143" s="5"/>
      <c r="AO7143" s="15"/>
    </row>
    <row r="7144" spans="1:41" x14ac:dyDescent="0.3">
      <c r="A7144" s="4"/>
      <c r="C7144" s="10"/>
      <c r="D7144" s="1"/>
      <c r="E7144" s="2"/>
      <c r="X7144"/>
      <c r="Y7144" s="7"/>
      <c r="AA7144"/>
      <c r="AB7144" s="7"/>
      <c r="AF7144" s="5"/>
      <c r="AG7144" s="5"/>
      <c r="AI7144" s="5"/>
      <c r="AJ7144" s="15"/>
      <c r="AK7144" s="5"/>
      <c r="AL7144" s="5"/>
      <c r="AM7144" s="5"/>
      <c r="AN7144" s="5"/>
      <c r="AO7144" s="15"/>
    </row>
    <row r="7145" spans="1:41" x14ac:dyDescent="0.3">
      <c r="A7145" s="4"/>
      <c r="C7145" s="10"/>
      <c r="D7145" s="1"/>
      <c r="E7145" s="2"/>
      <c r="X7145"/>
      <c r="Y7145" s="7"/>
      <c r="AA7145"/>
      <c r="AB7145" s="7"/>
      <c r="AF7145" s="5"/>
      <c r="AG7145" s="5"/>
      <c r="AI7145" s="5"/>
      <c r="AJ7145" s="15"/>
      <c r="AK7145" s="5"/>
      <c r="AL7145" s="5"/>
      <c r="AM7145" s="5"/>
      <c r="AN7145" s="5"/>
      <c r="AO7145" s="15"/>
    </row>
    <row r="7146" spans="1:41" x14ac:dyDescent="0.3">
      <c r="A7146" s="4"/>
      <c r="C7146" s="10"/>
      <c r="D7146" s="1"/>
      <c r="E7146" s="2"/>
      <c r="X7146"/>
      <c r="Y7146" s="7"/>
      <c r="AA7146"/>
      <c r="AB7146" s="7"/>
      <c r="AF7146" s="5"/>
      <c r="AG7146" s="5"/>
      <c r="AI7146" s="5"/>
      <c r="AJ7146" s="15"/>
      <c r="AK7146" s="5"/>
      <c r="AL7146" s="5"/>
      <c r="AM7146" s="5"/>
      <c r="AN7146" s="5"/>
      <c r="AO7146" s="15"/>
    </row>
    <row r="7147" spans="1:41" x14ac:dyDescent="0.3">
      <c r="A7147" s="4"/>
      <c r="C7147" s="10"/>
      <c r="D7147" s="1"/>
      <c r="E7147" s="2"/>
      <c r="X7147"/>
      <c r="Y7147" s="7"/>
      <c r="AA7147"/>
      <c r="AB7147" s="7"/>
      <c r="AF7147" s="5"/>
      <c r="AG7147" s="5"/>
      <c r="AI7147" s="5"/>
      <c r="AJ7147" s="15"/>
      <c r="AK7147" s="5"/>
      <c r="AL7147" s="5"/>
      <c r="AM7147" s="5"/>
      <c r="AN7147" s="5"/>
      <c r="AO7147" s="15"/>
    </row>
    <row r="7148" spans="1:41" x14ac:dyDescent="0.3">
      <c r="A7148" s="4"/>
      <c r="C7148" s="10"/>
      <c r="D7148" s="1"/>
      <c r="E7148" s="2"/>
      <c r="X7148"/>
      <c r="Y7148" s="7"/>
      <c r="AA7148"/>
      <c r="AB7148" s="7"/>
      <c r="AF7148" s="5"/>
      <c r="AG7148" s="5"/>
      <c r="AI7148" s="5"/>
      <c r="AJ7148" s="15"/>
      <c r="AK7148" s="5"/>
      <c r="AL7148" s="5"/>
      <c r="AM7148" s="5"/>
      <c r="AN7148" s="5"/>
      <c r="AO7148" s="15"/>
    </row>
    <row r="7149" spans="1:41" x14ac:dyDescent="0.3">
      <c r="A7149" s="4"/>
      <c r="C7149" s="10"/>
      <c r="D7149" s="1"/>
      <c r="E7149" s="2"/>
      <c r="X7149"/>
      <c r="Y7149" s="7"/>
      <c r="AA7149"/>
      <c r="AB7149" s="7"/>
      <c r="AF7149" s="5"/>
      <c r="AG7149" s="5"/>
      <c r="AI7149" s="5"/>
      <c r="AJ7149" s="15"/>
      <c r="AK7149" s="5"/>
      <c r="AL7149" s="5"/>
      <c r="AM7149" s="5"/>
      <c r="AN7149" s="5"/>
      <c r="AO7149" s="15"/>
    </row>
    <row r="7150" spans="1:41" x14ac:dyDescent="0.3">
      <c r="A7150" s="4"/>
      <c r="C7150" s="10"/>
      <c r="D7150" s="1"/>
      <c r="E7150" s="2"/>
      <c r="X7150"/>
      <c r="Y7150" s="7"/>
      <c r="AA7150"/>
      <c r="AB7150" s="7"/>
      <c r="AF7150" s="5"/>
      <c r="AG7150" s="5"/>
      <c r="AI7150" s="5"/>
      <c r="AJ7150" s="15"/>
      <c r="AK7150" s="5"/>
      <c r="AL7150" s="5"/>
      <c r="AM7150" s="5"/>
      <c r="AN7150" s="5"/>
      <c r="AO7150" s="15"/>
    </row>
    <row r="7151" spans="1:41" x14ac:dyDescent="0.3">
      <c r="A7151" s="4"/>
      <c r="C7151" s="10"/>
      <c r="D7151" s="1"/>
      <c r="E7151" s="2"/>
      <c r="X7151"/>
      <c r="Y7151" s="7"/>
      <c r="AA7151"/>
      <c r="AB7151" s="7"/>
      <c r="AF7151" s="5"/>
      <c r="AG7151" s="5"/>
      <c r="AI7151" s="5"/>
      <c r="AJ7151" s="15"/>
      <c r="AK7151" s="5"/>
      <c r="AL7151" s="5"/>
      <c r="AM7151" s="5"/>
      <c r="AN7151" s="5"/>
      <c r="AO7151" s="15"/>
    </row>
    <row r="7152" spans="1:41" x14ac:dyDescent="0.3">
      <c r="A7152" s="4"/>
      <c r="C7152" s="10"/>
      <c r="D7152" s="1"/>
      <c r="E7152" s="2"/>
      <c r="X7152"/>
      <c r="Y7152" s="7"/>
      <c r="AA7152"/>
      <c r="AB7152" s="7"/>
      <c r="AF7152" s="5"/>
      <c r="AG7152" s="5"/>
      <c r="AI7152" s="5"/>
      <c r="AJ7152" s="15"/>
      <c r="AK7152" s="5"/>
      <c r="AL7152" s="5"/>
      <c r="AM7152" s="5"/>
      <c r="AN7152" s="5"/>
      <c r="AO7152" s="15"/>
    </row>
    <row r="7153" spans="1:41" x14ac:dyDescent="0.3">
      <c r="A7153" s="4"/>
      <c r="C7153" s="10"/>
      <c r="D7153" s="1"/>
      <c r="E7153" s="2"/>
      <c r="X7153"/>
      <c r="Y7153" s="7"/>
      <c r="AA7153"/>
      <c r="AB7153" s="7"/>
      <c r="AF7153" s="5"/>
      <c r="AG7153" s="5"/>
      <c r="AI7153" s="5"/>
      <c r="AJ7153" s="15"/>
      <c r="AK7153" s="5"/>
      <c r="AL7153" s="5"/>
      <c r="AM7153" s="5"/>
      <c r="AN7153" s="5"/>
      <c r="AO7153" s="15"/>
    </row>
    <row r="7154" spans="1:41" x14ac:dyDescent="0.3">
      <c r="A7154" s="4"/>
      <c r="C7154" s="10"/>
      <c r="D7154" s="1"/>
      <c r="E7154" s="2"/>
      <c r="X7154"/>
      <c r="Y7154" s="7"/>
      <c r="AA7154"/>
      <c r="AB7154" s="7"/>
      <c r="AF7154" s="5"/>
      <c r="AG7154" s="5"/>
      <c r="AI7154" s="5"/>
      <c r="AJ7154" s="15"/>
      <c r="AK7154" s="5"/>
      <c r="AL7154" s="5"/>
      <c r="AM7154" s="5"/>
      <c r="AN7154" s="5"/>
      <c r="AO7154" s="15"/>
    </row>
    <row r="7155" spans="1:41" x14ac:dyDescent="0.3">
      <c r="A7155" s="4"/>
      <c r="C7155" s="10"/>
      <c r="D7155" s="1"/>
      <c r="E7155" s="2"/>
      <c r="X7155"/>
      <c r="Y7155" s="7"/>
      <c r="AA7155"/>
      <c r="AB7155" s="7"/>
      <c r="AF7155" s="5"/>
      <c r="AG7155" s="5"/>
      <c r="AI7155" s="5"/>
      <c r="AJ7155" s="15"/>
      <c r="AK7155" s="5"/>
      <c r="AL7155" s="5"/>
      <c r="AM7155" s="5"/>
      <c r="AN7155" s="5"/>
      <c r="AO7155" s="15"/>
    </row>
    <row r="7156" spans="1:41" x14ac:dyDescent="0.3">
      <c r="A7156" s="4"/>
      <c r="C7156" s="10"/>
      <c r="D7156" s="1"/>
      <c r="E7156" s="2"/>
      <c r="X7156"/>
      <c r="Y7156" s="7"/>
      <c r="AA7156"/>
      <c r="AB7156" s="7"/>
      <c r="AF7156" s="5"/>
      <c r="AG7156" s="5"/>
      <c r="AI7156" s="5"/>
      <c r="AJ7156" s="15"/>
      <c r="AK7156" s="5"/>
      <c r="AL7156" s="5"/>
      <c r="AM7156" s="5"/>
      <c r="AN7156" s="5"/>
      <c r="AO7156" s="15"/>
    </row>
    <row r="7157" spans="1:41" x14ac:dyDescent="0.3">
      <c r="A7157" s="4"/>
      <c r="C7157" s="10"/>
      <c r="D7157" s="1"/>
      <c r="E7157" s="2"/>
      <c r="X7157"/>
      <c r="Y7157" s="7"/>
      <c r="AA7157"/>
      <c r="AB7157" s="7"/>
      <c r="AF7157" s="5"/>
      <c r="AG7157" s="5"/>
      <c r="AI7157" s="5"/>
      <c r="AJ7157" s="15"/>
      <c r="AK7157" s="5"/>
      <c r="AL7157" s="5"/>
      <c r="AM7157" s="5"/>
      <c r="AN7157" s="5"/>
      <c r="AO7157" s="15"/>
    </row>
    <row r="7158" spans="1:41" x14ac:dyDescent="0.3">
      <c r="A7158" s="4"/>
      <c r="C7158" s="10"/>
      <c r="D7158" s="1"/>
      <c r="E7158" s="2"/>
      <c r="X7158"/>
      <c r="Y7158" s="7"/>
      <c r="AA7158"/>
      <c r="AB7158" s="7"/>
      <c r="AF7158" s="5"/>
      <c r="AG7158" s="5"/>
      <c r="AI7158" s="5"/>
      <c r="AJ7158" s="15"/>
      <c r="AK7158" s="5"/>
      <c r="AL7158" s="5"/>
      <c r="AM7158" s="5"/>
      <c r="AN7158" s="5"/>
      <c r="AO7158" s="15"/>
    </row>
    <row r="7159" spans="1:41" x14ac:dyDescent="0.3">
      <c r="A7159" s="4"/>
      <c r="C7159" s="10"/>
      <c r="D7159" s="1"/>
      <c r="E7159" s="2"/>
      <c r="X7159"/>
      <c r="Y7159" s="7"/>
      <c r="AA7159"/>
      <c r="AB7159" s="7"/>
      <c r="AF7159" s="5"/>
      <c r="AG7159" s="5"/>
      <c r="AI7159" s="5"/>
      <c r="AJ7159" s="15"/>
      <c r="AK7159" s="5"/>
      <c r="AL7159" s="5"/>
      <c r="AM7159" s="5"/>
      <c r="AN7159" s="5"/>
      <c r="AO7159" s="15"/>
    </row>
    <row r="7160" spans="1:41" x14ac:dyDescent="0.3">
      <c r="A7160" s="4"/>
      <c r="C7160" s="10"/>
      <c r="D7160" s="1"/>
      <c r="E7160" s="2"/>
      <c r="X7160"/>
      <c r="Y7160" s="7"/>
      <c r="AA7160"/>
      <c r="AB7160" s="7"/>
      <c r="AF7160" s="5"/>
      <c r="AG7160" s="5"/>
      <c r="AI7160" s="5"/>
      <c r="AJ7160" s="15"/>
      <c r="AK7160" s="5"/>
      <c r="AL7160" s="5"/>
      <c r="AM7160" s="5"/>
      <c r="AN7160" s="5"/>
      <c r="AO7160" s="15"/>
    </row>
    <row r="7161" spans="1:41" x14ac:dyDescent="0.3">
      <c r="A7161" s="4"/>
      <c r="C7161" s="10"/>
      <c r="D7161" s="1"/>
      <c r="E7161" s="2"/>
      <c r="X7161"/>
      <c r="Y7161" s="7"/>
      <c r="AA7161"/>
      <c r="AB7161" s="7"/>
      <c r="AF7161" s="5"/>
      <c r="AG7161" s="5"/>
      <c r="AI7161" s="5"/>
      <c r="AJ7161" s="15"/>
      <c r="AK7161" s="5"/>
      <c r="AL7161" s="5"/>
      <c r="AM7161" s="5"/>
      <c r="AN7161" s="5"/>
      <c r="AO7161" s="15"/>
    </row>
    <row r="7162" spans="1:41" x14ac:dyDescent="0.3">
      <c r="A7162" s="4"/>
      <c r="C7162" s="10"/>
      <c r="D7162" s="1"/>
      <c r="E7162" s="2"/>
      <c r="X7162"/>
      <c r="Y7162" s="7"/>
      <c r="AA7162"/>
      <c r="AB7162" s="7"/>
      <c r="AF7162" s="5"/>
      <c r="AG7162" s="5"/>
      <c r="AI7162" s="5"/>
      <c r="AJ7162" s="15"/>
      <c r="AK7162" s="5"/>
      <c r="AL7162" s="5"/>
      <c r="AM7162" s="5"/>
      <c r="AN7162" s="5"/>
      <c r="AO7162" s="15"/>
    </row>
    <row r="7163" spans="1:41" x14ac:dyDescent="0.3">
      <c r="A7163" s="4"/>
      <c r="C7163" s="10"/>
      <c r="D7163" s="1"/>
      <c r="E7163" s="2"/>
      <c r="X7163"/>
      <c r="Y7163" s="7"/>
      <c r="AA7163"/>
      <c r="AB7163" s="7"/>
      <c r="AF7163" s="5"/>
      <c r="AG7163" s="5"/>
      <c r="AI7163" s="5"/>
      <c r="AJ7163" s="15"/>
      <c r="AK7163" s="5"/>
      <c r="AL7163" s="5"/>
      <c r="AM7163" s="5"/>
      <c r="AN7163" s="5"/>
      <c r="AO7163" s="15"/>
    </row>
    <row r="7164" spans="1:41" x14ac:dyDescent="0.3">
      <c r="A7164" s="4"/>
      <c r="C7164" s="10"/>
      <c r="D7164" s="1"/>
      <c r="E7164" s="2"/>
      <c r="X7164"/>
      <c r="Y7164" s="7"/>
      <c r="AA7164"/>
      <c r="AB7164" s="7"/>
      <c r="AF7164" s="5"/>
      <c r="AG7164" s="5"/>
      <c r="AI7164" s="5"/>
      <c r="AJ7164" s="15"/>
      <c r="AK7164" s="5"/>
      <c r="AL7164" s="5"/>
      <c r="AM7164" s="5"/>
      <c r="AN7164" s="5"/>
      <c r="AO7164" s="15"/>
    </row>
    <row r="7165" spans="1:41" x14ac:dyDescent="0.3">
      <c r="A7165" s="4"/>
      <c r="C7165" s="10"/>
      <c r="D7165" s="1"/>
      <c r="E7165" s="2"/>
      <c r="X7165"/>
      <c r="Y7165" s="7"/>
      <c r="AA7165"/>
      <c r="AB7165" s="7"/>
      <c r="AF7165" s="5"/>
      <c r="AG7165" s="5"/>
      <c r="AI7165" s="5"/>
      <c r="AJ7165" s="15"/>
      <c r="AK7165" s="5"/>
      <c r="AL7165" s="5"/>
      <c r="AM7165" s="5"/>
      <c r="AN7165" s="5"/>
      <c r="AO7165" s="15"/>
    </row>
    <row r="7166" spans="1:41" x14ac:dyDescent="0.3">
      <c r="A7166" s="4"/>
      <c r="C7166" s="10"/>
      <c r="D7166" s="1"/>
      <c r="E7166" s="2"/>
      <c r="X7166"/>
      <c r="Y7166" s="7"/>
      <c r="AA7166"/>
      <c r="AB7166" s="7"/>
      <c r="AF7166" s="5"/>
      <c r="AG7166" s="5"/>
      <c r="AI7166" s="5"/>
      <c r="AJ7166" s="15"/>
      <c r="AK7166" s="5"/>
      <c r="AL7166" s="5"/>
      <c r="AM7166" s="5"/>
      <c r="AN7166" s="5"/>
      <c r="AO7166" s="15"/>
    </row>
    <row r="7167" spans="1:41" x14ac:dyDescent="0.3">
      <c r="A7167" s="4"/>
      <c r="C7167" s="10"/>
      <c r="D7167" s="1"/>
      <c r="E7167" s="2"/>
      <c r="X7167"/>
      <c r="Y7167" s="7"/>
      <c r="AA7167"/>
      <c r="AB7167" s="7"/>
      <c r="AF7167" s="5"/>
      <c r="AG7167" s="5"/>
      <c r="AI7167" s="5"/>
      <c r="AJ7167" s="15"/>
      <c r="AK7167" s="5"/>
      <c r="AL7167" s="5"/>
      <c r="AM7167" s="5"/>
      <c r="AN7167" s="5"/>
      <c r="AO7167" s="15"/>
    </row>
    <row r="7168" spans="1:41" x14ac:dyDescent="0.3">
      <c r="A7168" s="4"/>
      <c r="C7168" s="10"/>
      <c r="D7168" s="1"/>
      <c r="E7168" s="2"/>
      <c r="X7168"/>
      <c r="Y7168" s="7"/>
      <c r="AA7168"/>
      <c r="AB7168" s="7"/>
      <c r="AF7168" s="5"/>
      <c r="AG7168" s="5"/>
      <c r="AI7168" s="5"/>
      <c r="AJ7168" s="15"/>
      <c r="AK7168" s="5"/>
      <c r="AL7168" s="5"/>
      <c r="AM7168" s="5"/>
      <c r="AN7168" s="5"/>
      <c r="AO7168" s="15"/>
    </row>
    <row r="7169" spans="1:41" x14ac:dyDescent="0.3">
      <c r="A7169" s="4"/>
      <c r="C7169" s="10"/>
      <c r="D7169" s="1"/>
      <c r="E7169" s="2"/>
      <c r="X7169"/>
      <c r="Y7169" s="7"/>
      <c r="AA7169"/>
      <c r="AB7169" s="7"/>
      <c r="AF7169" s="5"/>
      <c r="AG7169" s="5"/>
      <c r="AI7169" s="5"/>
      <c r="AJ7169" s="15"/>
      <c r="AK7169" s="5"/>
      <c r="AL7169" s="5"/>
      <c r="AM7169" s="5"/>
      <c r="AN7169" s="5"/>
      <c r="AO7169" s="15"/>
    </row>
    <row r="7170" spans="1:41" x14ac:dyDescent="0.3">
      <c r="A7170" s="4"/>
      <c r="C7170" s="10"/>
      <c r="D7170" s="1"/>
      <c r="E7170" s="2"/>
      <c r="X7170"/>
      <c r="Y7170" s="7"/>
      <c r="AA7170"/>
      <c r="AB7170" s="7"/>
      <c r="AF7170" s="5"/>
      <c r="AG7170" s="5"/>
      <c r="AI7170" s="5"/>
      <c r="AJ7170" s="15"/>
      <c r="AK7170" s="5"/>
      <c r="AL7170" s="5"/>
      <c r="AM7170" s="5"/>
      <c r="AN7170" s="5"/>
      <c r="AO7170" s="15"/>
    </row>
    <row r="7171" spans="1:41" x14ac:dyDescent="0.3">
      <c r="A7171" s="4"/>
      <c r="C7171" s="10"/>
      <c r="D7171" s="1"/>
      <c r="E7171" s="2"/>
      <c r="X7171"/>
      <c r="Y7171" s="7"/>
      <c r="AA7171"/>
      <c r="AB7171" s="7"/>
      <c r="AF7171" s="5"/>
      <c r="AG7171" s="5"/>
      <c r="AI7171" s="5"/>
      <c r="AJ7171" s="15"/>
      <c r="AK7171" s="5"/>
      <c r="AL7171" s="5"/>
      <c r="AM7171" s="5"/>
      <c r="AN7171" s="5"/>
      <c r="AO7171" s="15"/>
    </row>
    <row r="7172" spans="1:41" x14ac:dyDescent="0.3">
      <c r="A7172" s="4"/>
      <c r="C7172" s="10"/>
      <c r="D7172" s="1"/>
      <c r="E7172" s="2"/>
      <c r="X7172"/>
      <c r="Y7172" s="7"/>
      <c r="AA7172"/>
      <c r="AB7172" s="7"/>
      <c r="AF7172" s="5"/>
      <c r="AG7172" s="5"/>
      <c r="AI7172" s="5"/>
      <c r="AJ7172" s="15"/>
      <c r="AK7172" s="5"/>
      <c r="AL7172" s="5"/>
      <c r="AM7172" s="5"/>
      <c r="AN7172" s="5"/>
      <c r="AO7172" s="15"/>
    </row>
    <row r="7173" spans="1:41" x14ac:dyDescent="0.3">
      <c r="A7173" s="4"/>
      <c r="C7173" s="10"/>
      <c r="D7173" s="1"/>
      <c r="E7173" s="2"/>
      <c r="X7173"/>
      <c r="Y7173" s="7"/>
      <c r="AA7173"/>
      <c r="AB7173" s="7"/>
      <c r="AF7173" s="5"/>
      <c r="AG7173" s="5"/>
      <c r="AI7173" s="5"/>
      <c r="AJ7173" s="15"/>
      <c r="AK7173" s="5"/>
      <c r="AL7173" s="5"/>
      <c r="AM7173" s="5"/>
      <c r="AN7173" s="5"/>
      <c r="AO7173" s="15"/>
    </row>
    <row r="7174" spans="1:41" x14ac:dyDescent="0.3">
      <c r="A7174" s="4"/>
      <c r="C7174" s="10"/>
      <c r="D7174" s="1"/>
      <c r="E7174" s="2"/>
      <c r="X7174"/>
      <c r="Y7174" s="7"/>
      <c r="AA7174"/>
      <c r="AB7174" s="7"/>
      <c r="AF7174" s="5"/>
      <c r="AG7174" s="5"/>
      <c r="AI7174" s="5"/>
      <c r="AJ7174" s="15"/>
      <c r="AK7174" s="5"/>
      <c r="AL7174" s="5"/>
      <c r="AM7174" s="5"/>
      <c r="AN7174" s="5"/>
      <c r="AO7174" s="15"/>
    </row>
    <row r="7175" spans="1:41" x14ac:dyDescent="0.3">
      <c r="A7175" s="4"/>
      <c r="C7175" s="10"/>
      <c r="D7175" s="1"/>
      <c r="E7175" s="2"/>
      <c r="X7175"/>
      <c r="Y7175" s="7"/>
      <c r="AA7175"/>
      <c r="AB7175" s="7"/>
      <c r="AF7175" s="5"/>
      <c r="AG7175" s="5"/>
      <c r="AI7175" s="5"/>
      <c r="AJ7175" s="15"/>
      <c r="AK7175" s="5"/>
      <c r="AL7175" s="5"/>
      <c r="AM7175" s="5"/>
      <c r="AN7175" s="5"/>
      <c r="AO7175" s="15"/>
    </row>
    <row r="7176" spans="1:41" x14ac:dyDescent="0.3">
      <c r="A7176" s="4"/>
      <c r="C7176" s="10"/>
      <c r="D7176" s="1"/>
      <c r="E7176" s="2"/>
      <c r="X7176"/>
      <c r="Y7176" s="7"/>
      <c r="AA7176"/>
      <c r="AB7176" s="7"/>
      <c r="AF7176" s="5"/>
      <c r="AG7176" s="5"/>
      <c r="AI7176" s="5"/>
      <c r="AJ7176" s="15"/>
      <c r="AK7176" s="5"/>
      <c r="AL7176" s="5"/>
      <c r="AM7176" s="5"/>
      <c r="AN7176" s="5"/>
      <c r="AO7176" s="15"/>
    </row>
    <row r="7177" spans="1:41" x14ac:dyDescent="0.3">
      <c r="A7177" s="4"/>
      <c r="C7177" s="10"/>
      <c r="D7177" s="1"/>
      <c r="E7177" s="2"/>
      <c r="X7177"/>
      <c r="Y7177" s="7"/>
      <c r="AA7177"/>
      <c r="AB7177" s="7"/>
      <c r="AF7177" s="5"/>
      <c r="AG7177" s="5"/>
      <c r="AI7177" s="5"/>
      <c r="AJ7177" s="15"/>
      <c r="AK7177" s="5"/>
      <c r="AL7177" s="5"/>
      <c r="AM7177" s="5"/>
      <c r="AN7177" s="5"/>
      <c r="AO7177" s="15"/>
    </row>
    <row r="7178" spans="1:41" x14ac:dyDescent="0.3">
      <c r="A7178" s="4"/>
      <c r="C7178" s="10"/>
      <c r="D7178" s="1"/>
      <c r="E7178" s="2"/>
      <c r="X7178"/>
      <c r="Y7178" s="7"/>
      <c r="AA7178"/>
      <c r="AB7178" s="7"/>
      <c r="AF7178" s="5"/>
      <c r="AG7178" s="5"/>
      <c r="AI7178" s="5"/>
      <c r="AJ7178" s="15"/>
      <c r="AK7178" s="5"/>
      <c r="AL7178" s="5"/>
      <c r="AM7178" s="5"/>
      <c r="AN7178" s="5"/>
      <c r="AO7178" s="15"/>
    </row>
    <row r="7179" spans="1:41" x14ac:dyDescent="0.3">
      <c r="A7179" s="4"/>
      <c r="C7179" s="10"/>
      <c r="D7179" s="1"/>
      <c r="E7179" s="2"/>
      <c r="X7179"/>
      <c r="Y7179" s="7"/>
      <c r="AA7179"/>
      <c r="AB7179" s="7"/>
      <c r="AF7179" s="5"/>
      <c r="AG7179" s="5"/>
      <c r="AI7179" s="5"/>
      <c r="AJ7179" s="15"/>
      <c r="AK7179" s="5"/>
      <c r="AL7179" s="5"/>
      <c r="AM7179" s="5"/>
      <c r="AN7179" s="5"/>
      <c r="AO7179" s="15"/>
    </row>
    <row r="7180" spans="1:41" x14ac:dyDescent="0.3">
      <c r="A7180" s="4"/>
      <c r="C7180" s="10"/>
      <c r="D7180" s="1"/>
      <c r="E7180" s="2"/>
      <c r="X7180"/>
      <c r="Y7180" s="7"/>
      <c r="AA7180"/>
      <c r="AB7180" s="7"/>
      <c r="AF7180" s="5"/>
      <c r="AG7180" s="5"/>
      <c r="AI7180" s="5"/>
      <c r="AJ7180" s="15"/>
      <c r="AK7180" s="5"/>
      <c r="AL7180" s="5"/>
      <c r="AM7180" s="5"/>
      <c r="AN7180" s="5"/>
      <c r="AO7180" s="15"/>
    </row>
    <row r="7181" spans="1:41" x14ac:dyDescent="0.3">
      <c r="A7181" s="4"/>
      <c r="C7181" s="10"/>
      <c r="D7181" s="1"/>
      <c r="E7181" s="2"/>
      <c r="X7181"/>
      <c r="Y7181" s="7"/>
      <c r="AA7181"/>
      <c r="AB7181" s="7"/>
      <c r="AF7181" s="5"/>
      <c r="AG7181" s="5"/>
      <c r="AI7181" s="5"/>
      <c r="AJ7181" s="15"/>
      <c r="AK7181" s="5"/>
      <c r="AL7181" s="5"/>
      <c r="AM7181" s="5"/>
      <c r="AN7181" s="5"/>
      <c r="AO7181" s="15"/>
    </row>
    <row r="7182" spans="1:41" x14ac:dyDescent="0.3">
      <c r="A7182" s="4"/>
      <c r="C7182" s="10"/>
      <c r="D7182" s="1"/>
      <c r="E7182" s="2"/>
      <c r="X7182"/>
      <c r="Y7182" s="7"/>
      <c r="AA7182"/>
      <c r="AB7182" s="7"/>
      <c r="AF7182" s="5"/>
      <c r="AG7182" s="5"/>
      <c r="AI7182" s="5"/>
      <c r="AJ7182" s="15"/>
      <c r="AK7182" s="5"/>
      <c r="AL7182" s="5"/>
      <c r="AM7182" s="5"/>
      <c r="AN7182" s="5"/>
      <c r="AO7182" s="15"/>
    </row>
    <row r="7183" spans="1:41" x14ac:dyDescent="0.3">
      <c r="A7183" s="4"/>
      <c r="C7183" s="10"/>
      <c r="D7183" s="1"/>
      <c r="E7183" s="2"/>
      <c r="X7183"/>
      <c r="Y7183" s="7"/>
      <c r="AA7183"/>
      <c r="AB7183" s="7"/>
      <c r="AF7183" s="5"/>
      <c r="AG7183" s="5"/>
      <c r="AI7183" s="5"/>
      <c r="AJ7183" s="15"/>
      <c r="AK7183" s="5"/>
      <c r="AL7183" s="5"/>
      <c r="AM7183" s="5"/>
      <c r="AN7183" s="5"/>
      <c r="AO7183" s="15"/>
    </row>
    <row r="7184" spans="1:41" x14ac:dyDescent="0.3">
      <c r="A7184" s="4"/>
      <c r="C7184" s="10"/>
      <c r="D7184" s="1"/>
      <c r="E7184" s="2"/>
      <c r="X7184"/>
      <c r="Y7184" s="7"/>
      <c r="AA7184"/>
      <c r="AB7184" s="7"/>
      <c r="AF7184" s="5"/>
      <c r="AG7184" s="5"/>
      <c r="AI7184" s="5"/>
      <c r="AJ7184" s="15"/>
      <c r="AK7184" s="5"/>
      <c r="AL7184" s="5"/>
      <c r="AM7184" s="5"/>
      <c r="AN7184" s="5"/>
      <c r="AO7184" s="15"/>
    </row>
    <row r="7185" spans="1:41" x14ac:dyDescent="0.3">
      <c r="A7185" s="4"/>
      <c r="C7185" s="10"/>
      <c r="D7185" s="1"/>
      <c r="E7185" s="2"/>
      <c r="X7185"/>
      <c r="Y7185" s="7"/>
      <c r="AA7185"/>
      <c r="AB7185" s="7"/>
      <c r="AF7185" s="5"/>
      <c r="AG7185" s="5"/>
      <c r="AI7185" s="5"/>
      <c r="AJ7185" s="15"/>
      <c r="AK7185" s="5"/>
      <c r="AL7185" s="5"/>
      <c r="AM7185" s="5"/>
      <c r="AN7185" s="5"/>
      <c r="AO7185" s="15"/>
    </row>
    <row r="7186" spans="1:41" x14ac:dyDescent="0.3">
      <c r="A7186" s="4"/>
      <c r="C7186" s="10"/>
      <c r="D7186" s="1"/>
      <c r="E7186" s="2"/>
      <c r="X7186"/>
      <c r="Y7186" s="7"/>
      <c r="AA7186"/>
      <c r="AB7186" s="7"/>
      <c r="AF7186" s="5"/>
      <c r="AG7186" s="5"/>
      <c r="AI7186" s="5"/>
      <c r="AJ7186" s="15"/>
      <c r="AK7186" s="5"/>
      <c r="AL7186" s="5"/>
      <c r="AM7186" s="5"/>
      <c r="AN7186" s="5"/>
      <c r="AO7186" s="15"/>
    </row>
    <row r="7187" spans="1:41" x14ac:dyDescent="0.3">
      <c r="A7187" s="4"/>
      <c r="C7187" s="10"/>
      <c r="D7187" s="1"/>
      <c r="E7187" s="2"/>
      <c r="X7187"/>
      <c r="Y7187" s="7"/>
      <c r="AA7187"/>
      <c r="AB7187" s="7"/>
      <c r="AF7187" s="5"/>
      <c r="AG7187" s="5"/>
      <c r="AI7187" s="5"/>
      <c r="AJ7187" s="15"/>
      <c r="AK7187" s="5"/>
      <c r="AL7187" s="5"/>
      <c r="AM7187" s="5"/>
      <c r="AN7187" s="5"/>
      <c r="AO7187" s="15"/>
    </row>
    <row r="7188" spans="1:41" x14ac:dyDescent="0.3">
      <c r="A7188" s="4"/>
      <c r="C7188" s="10"/>
      <c r="D7188" s="1"/>
      <c r="E7188" s="2"/>
      <c r="X7188"/>
      <c r="Y7188" s="7"/>
      <c r="AA7188"/>
      <c r="AB7188" s="7"/>
      <c r="AF7188" s="5"/>
      <c r="AG7188" s="5"/>
      <c r="AI7188" s="5"/>
      <c r="AJ7188" s="15"/>
      <c r="AK7188" s="5"/>
      <c r="AL7188" s="5"/>
      <c r="AM7188" s="5"/>
      <c r="AN7188" s="5"/>
      <c r="AO7188" s="15"/>
    </row>
    <row r="7189" spans="1:41" x14ac:dyDescent="0.3">
      <c r="A7189" s="4"/>
      <c r="C7189" s="10"/>
      <c r="D7189" s="1"/>
      <c r="E7189" s="2"/>
      <c r="X7189"/>
      <c r="Y7189" s="7"/>
      <c r="AA7189"/>
      <c r="AB7189" s="7"/>
      <c r="AF7189" s="5"/>
      <c r="AG7189" s="5"/>
      <c r="AI7189" s="5"/>
      <c r="AJ7189" s="15"/>
      <c r="AK7189" s="5"/>
      <c r="AL7189" s="5"/>
      <c r="AM7189" s="5"/>
      <c r="AN7189" s="5"/>
      <c r="AO7189" s="15"/>
    </row>
    <row r="7190" spans="1:41" x14ac:dyDescent="0.3">
      <c r="A7190" s="4"/>
      <c r="C7190" s="10"/>
      <c r="D7190" s="1"/>
      <c r="E7190" s="2"/>
      <c r="X7190"/>
      <c r="Y7190" s="7"/>
      <c r="AA7190"/>
      <c r="AB7190" s="7"/>
      <c r="AF7190" s="5"/>
      <c r="AG7190" s="5"/>
      <c r="AI7190" s="5"/>
      <c r="AJ7190" s="15"/>
      <c r="AK7190" s="5"/>
      <c r="AL7190" s="5"/>
      <c r="AM7190" s="5"/>
      <c r="AN7190" s="5"/>
      <c r="AO7190" s="15"/>
    </row>
    <row r="7191" spans="1:41" x14ac:dyDescent="0.3">
      <c r="A7191" s="4"/>
      <c r="C7191" s="10"/>
      <c r="D7191" s="1"/>
      <c r="E7191" s="2"/>
      <c r="X7191"/>
      <c r="Y7191" s="7"/>
      <c r="AA7191"/>
      <c r="AB7191" s="7"/>
      <c r="AF7191" s="5"/>
      <c r="AG7191" s="5"/>
      <c r="AI7191" s="5"/>
      <c r="AJ7191" s="15"/>
      <c r="AK7191" s="5"/>
      <c r="AL7191" s="5"/>
      <c r="AM7191" s="5"/>
      <c r="AN7191" s="5"/>
      <c r="AO7191" s="15"/>
    </row>
    <row r="7192" spans="1:41" x14ac:dyDescent="0.3">
      <c r="A7192" s="4"/>
      <c r="C7192" s="10"/>
      <c r="D7192" s="1"/>
      <c r="E7192" s="2"/>
      <c r="X7192"/>
      <c r="Y7192" s="7"/>
      <c r="AA7192"/>
      <c r="AB7192" s="7"/>
      <c r="AF7192" s="5"/>
      <c r="AG7192" s="5"/>
      <c r="AI7192" s="5"/>
      <c r="AJ7192" s="15"/>
      <c r="AK7192" s="5"/>
      <c r="AL7192" s="5"/>
      <c r="AM7192" s="5"/>
      <c r="AN7192" s="5"/>
      <c r="AO7192" s="15"/>
    </row>
    <row r="7193" spans="1:41" x14ac:dyDescent="0.3">
      <c r="A7193" s="4"/>
      <c r="C7193" s="10"/>
      <c r="D7193" s="1"/>
      <c r="E7193" s="2"/>
      <c r="X7193"/>
      <c r="Y7193" s="7"/>
      <c r="AA7193"/>
      <c r="AB7193" s="7"/>
      <c r="AF7193" s="5"/>
      <c r="AG7193" s="5"/>
      <c r="AI7193" s="5"/>
      <c r="AJ7193" s="15"/>
      <c r="AK7193" s="5"/>
      <c r="AL7193" s="5"/>
      <c r="AM7193" s="5"/>
      <c r="AN7193" s="5"/>
      <c r="AO7193" s="15"/>
    </row>
    <row r="7194" spans="1:41" x14ac:dyDescent="0.3">
      <c r="A7194" s="4"/>
      <c r="C7194" s="10"/>
      <c r="D7194" s="1"/>
      <c r="E7194" s="2"/>
      <c r="X7194"/>
      <c r="Y7194" s="7"/>
      <c r="AA7194"/>
      <c r="AB7194" s="7"/>
      <c r="AF7194" s="5"/>
      <c r="AG7194" s="5"/>
      <c r="AI7194" s="5"/>
      <c r="AJ7194" s="15"/>
      <c r="AK7194" s="5"/>
      <c r="AL7194" s="5"/>
      <c r="AM7194" s="5"/>
      <c r="AN7194" s="5"/>
      <c r="AO7194" s="15"/>
    </row>
    <row r="7195" spans="1:41" x14ac:dyDescent="0.3">
      <c r="A7195" s="4"/>
      <c r="C7195" s="10"/>
      <c r="D7195" s="1"/>
      <c r="E7195" s="2"/>
      <c r="X7195"/>
      <c r="Y7195" s="7"/>
      <c r="AA7195"/>
      <c r="AB7195" s="7"/>
      <c r="AF7195" s="5"/>
      <c r="AG7195" s="5"/>
      <c r="AI7195" s="5"/>
      <c r="AJ7195" s="15"/>
      <c r="AK7195" s="5"/>
      <c r="AL7195" s="5"/>
      <c r="AM7195" s="5"/>
      <c r="AN7195" s="5"/>
      <c r="AO7195" s="15"/>
    </row>
    <row r="7196" spans="1:41" x14ac:dyDescent="0.3">
      <c r="A7196" s="4"/>
      <c r="C7196" s="10"/>
      <c r="D7196" s="1"/>
      <c r="E7196" s="2"/>
      <c r="X7196"/>
      <c r="Y7196" s="7"/>
      <c r="AA7196"/>
      <c r="AB7196" s="7"/>
      <c r="AF7196" s="5"/>
      <c r="AG7196" s="5"/>
      <c r="AI7196" s="5"/>
      <c r="AJ7196" s="15"/>
      <c r="AK7196" s="5"/>
      <c r="AL7196" s="5"/>
      <c r="AM7196" s="5"/>
      <c r="AN7196" s="5"/>
      <c r="AO7196" s="15"/>
    </row>
    <row r="7197" spans="1:41" x14ac:dyDescent="0.3">
      <c r="A7197" s="4"/>
      <c r="C7197" s="10"/>
      <c r="D7197" s="1"/>
      <c r="E7197" s="2"/>
      <c r="X7197"/>
      <c r="Y7197" s="7"/>
      <c r="AA7197"/>
      <c r="AB7197" s="7"/>
      <c r="AF7197" s="5"/>
      <c r="AG7197" s="5"/>
      <c r="AI7197" s="5"/>
      <c r="AJ7197" s="15"/>
      <c r="AK7197" s="5"/>
      <c r="AL7197" s="5"/>
      <c r="AM7197" s="5"/>
      <c r="AN7197" s="5"/>
      <c r="AO7197" s="15"/>
    </row>
    <row r="7198" spans="1:41" x14ac:dyDescent="0.3">
      <c r="A7198" s="4"/>
      <c r="C7198" s="10"/>
      <c r="D7198" s="1"/>
      <c r="E7198" s="2"/>
      <c r="X7198"/>
      <c r="Y7198" s="7"/>
      <c r="AA7198"/>
      <c r="AB7198" s="7"/>
      <c r="AF7198" s="5"/>
      <c r="AG7198" s="5"/>
      <c r="AI7198" s="5"/>
      <c r="AJ7198" s="15"/>
      <c r="AK7198" s="5"/>
      <c r="AL7198" s="5"/>
      <c r="AM7198" s="5"/>
      <c r="AN7198" s="5"/>
      <c r="AO7198" s="15"/>
    </row>
    <row r="7199" spans="1:41" x14ac:dyDescent="0.3">
      <c r="A7199" s="4"/>
      <c r="C7199" s="10"/>
      <c r="D7199" s="1"/>
      <c r="E7199" s="2"/>
      <c r="X7199"/>
      <c r="Y7199" s="7"/>
      <c r="AA7199"/>
      <c r="AB7199" s="7"/>
      <c r="AF7199" s="5"/>
      <c r="AG7199" s="5"/>
      <c r="AI7199" s="5"/>
      <c r="AJ7199" s="15"/>
      <c r="AK7199" s="5"/>
      <c r="AL7199" s="5"/>
      <c r="AM7199" s="5"/>
      <c r="AN7199" s="5"/>
      <c r="AO7199" s="15"/>
    </row>
    <row r="7200" spans="1:41" x14ac:dyDescent="0.3">
      <c r="A7200" s="4"/>
      <c r="C7200" s="10"/>
      <c r="D7200" s="1"/>
      <c r="E7200" s="2"/>
      <c r="X7200"/>
      <c r="Y7200" s="7"/>
      <c r="AA7200"/>
      <c r="AB7200" s="7"/>
      <c r="AF7200" s="5"/>
      <c r="AG7200" s="5"/>
      <c r="AI7200" s="5"/>
      <c r="AJ7200" s="15"/>
      <c r="AK7200" s="5"/>
      <c r="AL7200" s="5"/>
      <c r="AM7200" s="5"/>
      <c r="AN7200" s="5"/>
      <c r="AO7200" s="15"/>
    </row>
    <row r="7201" spans="1:41" x14ac:dyDescent="0.3">
      <c r="A7201" s="4"/>
      <c r="C7201" s="10"/>
      <c r="D7201" s="1"/>
      <c r="E7201" s="2"/>
      <c r="X7201"/>
      <c r="Y7201" s="7"/>
      <c r="AA7201"/>
      <c r="AB7201" s="7"/>
      <c r="AF7201" s="5"/>
      <c r="AG7201" s="5"/>
      <c r="AI7201" s="5"/>
      <c r="AJ7201" s="15"/>
      <c r="AK7201" s="5"/>
      <c r="AL7201" s="5"/>
      <c r="AM7201" s="5"/>
      <c r="AN7201" s="5"/>
      <c r="AO7201" s="15"/>
    </row>
    <row r="7202" spans="1:41" x14ac:dyDescent="0.3">
      <c r="A7202" s="4"/>
      <c r="C7202" s="10"/>
      <c r="D7202" s="1"/>
      <c r="E7202" s="2"/>
      <c r="X7202"/>
      <c r="Y7202" s="7"/>
      <c r="AA7202"/>
      <c r="AB7202" s="7"/>
      <c r="AF7202" s="5"/>
      <c r="AG7202" s="5"/>
      <c r="AI7202" s="5"/>
      <c r="AJ7202" s="15"/>
      <c r="AK7202" s="5"/>
      <c r="AL7202" s="5"/>
      <c r="AM7202" s="5"/>
      <c r="AN7202" s="5"/>
      <c r="AO7202" s="15"/>
    </row>
    <row r="7203" spans="1:41" x14ac:dyDescent="0.3">
      <c r="A7203" s="4"/>
      <c r="C7203" s="10"/>
      <c r="D7203" s="1"/>
      <c r="E7203" s="2"/>
      <c r="X7203"/>
      <c r="Y7203" s="7"/>
      <c r="AA7203"/>
      <c r="AB7203" s="7"/>
      <c r="AF7203" s="5"/>
      <c r="AG7203" s="5"/>
      <c r="AI7203" s="5"/>
      <c r="AJ7203" s="15"/>
      <c r="AK7203" s="5"/>
      <c r="AL7203" s="5"/>
      <c r="AM7203" s="5"/>
      <c r="AN7203" s="5"/>
      <c r="AO7203" s="15"/>
    </row>
    <row r="7204" spans="1:41" x14ac:dyDescent="0.3">
      <c r="A7204" s="4"/>
      <c r="C7204" s="10"/>
      <c r="D7204" s="1"/>
      <c r="E7204" s="2"/>
      <c r="X7204"/>
      <c r="Y7204" s="7"/>
      <c r="AA7204"/>
      <c r="AB7204" s="7"/>
      <c r="AF7204" s="5"/>
      <c r="AG7204" s="5"/>
      <c r="AI7204" s="5"/>
      <c r="AJ7204" s="15"/>
      <c r="AK7204" s="5"/>
      <c r="AL7204" s="5"/>
      <c r="AM7204" s="5"/>
      <c r="AN7204" s="5"/>
      <c r="AO7204" s="15"/>
    </row>
    <row r="7205" spans="1:41" x14ac:dyDescent="0.3">
      <c r="A7205" s="4"/>
      <c r="C7205" s="10"/>
      <c r="D7205" s="1"/>
      <c r="E7205" s="2"/>
      <c r="X7205"/>
      <c r="Y7205" s="7"/>
      <c r="AA7205"/>
      <c r="AB7205" s="7"/>
      <c r="AF7205" s="5"/>
      <c r="AG7205" s="5"/>
      <c r="AI7205" s="5"/>
      <c r="AJ7205" s="15"/>
      <c r="AK7205" s="5"/>
      <c r="AL7205" s="5"/>
      <c r="AM7205" s="5"/>
      <c r="AN7205" s="5"/>
      <c r="AO7205" s="15"/>
    </row>
    <row r="7206" spans="1:41" x14ac:dyDescent="0.3">
      <c r="A7206" s="4"/>
      <c r="C7206" s="10"/>
      <c r="D7206" s="1"/>
      <c r="E7206" s="2"/>
      <c r="X7206"/>
      <c r="Y7206" s="7"/>
      <c r="AA7206"/>
      <c r="AB7206" s="7"/>
      <c r="AF7206" s="5"/>
      <c r="AG7206" s="5"/>
      <c r="AI7206" s="5"/>
      <c r="AJ7206" s="15"/>
      <c r="AK7206" s="5"/>
      <c r="AL7206" s="5"/>
      <c r="AM7206" s="5"/>
      <c r="AN7206" s="5"/>
      <c r="AO7206" s="15"/>
    </row>
    <row r="7207" spans="1:41" x14ac:dyDescent="0.3">
      <c r="A7207" s="4"/>
      <c r="C7207" s="10"/>
      <c r="D7207" s="1"/>
      <c r="E7207" s="2"/>
      <c r="X7207"/>
      <c r="Y7207" s="7"/>
      <c r="AA7207"/>
      <c r="AB7207" s="7"/>
      <c r="AF7207" s="5"/>
      <c r="AG7207" s="5"/>
      <c r="AI7207" s="5"/>
      <c r="AJ7207" s="15"/>
      <c r="AK7207" s="5"/>
      <c r="AL7207" s="5"/>
      <c r="AM7207" s="5"/>
      <c r="AN7207" s="5"/>
      <c r="AO7207" s="15"/>
    </row>
    <row r="7208" spans="1:41" x14ac:dyDescent="0.3">
      <c r="A7208" s="4"/>
      <c r="C7208" s="10"/>
      <c r="D7208" s="1"/>
      <c r="E7208" s="2"/>
      <c r="X7208"/>
      <c r="Y7208" s="7"/>
      <c r="AA7208"/>
      <c r="AB7208" s="7"/>
      <c r="AF7208" s="5"/>
      <c r="AG7208" s="5"/>
      <c r="AI7208" s="5"/>
      <c r="AJ7208" s="15"/>
      <c r="AK7208" s="5"/>
      <c r="AL7208" s="5"/>
      <c r="AM7208" s="5"/>
      <c r="AN7208" s="5"/>
      <c r="AO7208" s="15"/>
    </row>
    <row r="7209" spans="1:41" x14ac:dyDescent="0.3">
      <c r="A7209" s="4"/>
      <c r="C7209" s="10"/>
      <c r="D7209" s="1"/>
      <c r="E7209" s="2"/>
      <c r="X7209"/>
      <c r="Y7209" s="7"/>
      <c r="AA7209"/>
      <c r="AB7209" s="7"/>
      <c r="AF7209" s="5"/>
      <c r="AG7209" s="5"/>
      <c r="AI7209" s="5"/>
      <c r="AJ7209" s="15"/>
      <c r="AK7209" s="5"/>
      <c r="AL7209" s="5"/>
      <c r="AM7209" s="5"/>
      <c r="AN7209" s="5"/>
      <c r="AO7209" s="15"/>
    </row>
    <row r="7210" spans="1:41" x14ac:dyDescent="0.3">
      <c r="A7210" s="4"/>
      <c r="C7210" s="10"/>
      <c r="D7210" s="1"/>
      <c r="E7210" s="2"/>
      <c r="X7210"/>
      <c r="Y7210" s="7"/>
      <c r="AA7210"/>
      <c r="AB7210" s="7"/>
      <c r="AF7210" s="5"/>
      <c r="AG7210" s="5"/>
      <c r="AI7210" s="5"/>
      <c r="AJ7210" s="15"/>
      <c r="AK7210" s="5"/>
      <c r="AL7210" s="5"/>
      <c r="AM7210" s="5"/>
      <c r="AN7210" s="5"/>
      <c r="AO7210" s="15"/>
    </row>
    <row r="7211" spans="1:41" x14ac:dyDescent="0.3">
      <c r="A7211" s="4"/>
      <c r="C7211" s="10"/>
      <c r="D7211" s="1"/>
      <c r="E7211" s="2"/>
      <c r="X7211"/>
      <c r="Y7211" s="7"/>
      <c r="AA7211"/>
      <c r="AB7211" s="7"/>
      <c r="AF7211" s="5"/>
      <c r="AG7211" s="5"/>
      <c r="AI7211" s="5"/>
      <c r="AJ7211" s="15"/>
      <c r="AK7211" s="5"/>
      <c r="AL7211" s="5"/>
      <c r="AM7211" s="5"/>
      <c r="AN7211" s="5"/>
      <c r="AO7211" s="15"/>
    </row>
    <row r="7212" spans="1:41" x14ac:dyDescent="0.3">
      <c r="A7212" s="4"/>
      <c r="C7212" s="10"/>
      <c r="D7212" s="1"/>
      <c r="E7212" s="2"/>
      <c r="X7212"/>
      <c r="Y7212" s="7"/>
      <c r="AA7212"/>
      <c r="AB7212" s="7"/>
      <c r="AF7212" s="5"/>
      <c r="AG7212" s="5"/>
      <c r="AI7212" s="5"/>
      <c r="AJ7212" s="15"/>
      <c r="AK7212" s="5"/>
      <c r="AL7212" s="5"/>
      <c r="AM7212" s="5"/>
      <c r="AN7212" s="5"/>
      <c r="AO7212" s="15"/>
    </row>
    <row r="7213" spans="1:41" x14ac:dyDescent="0.3">
      <c r="A7213" s="4"/>
      <c r="C7213" s="10"/>
      <c r="D7213" s="1"/>
      <c r="E7213" s="2"/>
      <c r="X7213"/>
      <c r="Y7213" s="7"/>
      <c r="AA7213"/>
      <c r="AB7213" s="7"/>
      <c r="AF7213" s="5"/>
      <c r="AG7213" s="5"/>
      <c r="AI7213" s="5"/>
      <c r="AJ7213" s="15"/>
      <c r="AK7213" s="5"/>
      <c r="AL7213" s="5"/>
      <c r="AM7213" s="5"/>
      <c r="AN7213" s="5"/>
      <c r="AO7213" s="15"/>
    </row>
    <row r="7214" spans="1:41" x14ac:dyDescent="0.3">
      <c r="A7214" s="4"/>
      <c r="C7214" s="10"/>
      <c r="D7214" s="1"/>
      <c r="E7214" s="2"/>
      <c r="X7214"/>
      <c r="Y7214" s="7"/>
      <c r="AA7214"/>
      <c r="AB7214" s="7"/>
      <c r="AF7214" s="5"/>
      <c r="AG7214" s="5"/>
      <c r="AI7214" s="5"/>
      <c r="AJ7214" s="15"/>
      <c r="AK7214" s="5"/>
      <c r="AL7214" s="5"/>
      <c r="AM7214" s="5"/>
      <c r="AN7214" s="5"/>
      <c r="AO7214" s="15"/>
    </row>
    <row r="7215" spans="1:41" x14ac:dyDescent="0.3">
      <c r="A7215" s="4"/>
      <c r="C7215" s="10"/>
      <c r="D7215" s="1"/>
      <c r="E7215" s="2"/>
      <c r="X7215"/>
      <c r="Y7215" s="7"/>
      <c r="AA7215"/>
      <c r="AB7215" s="7"/>
      <c r="AF7215" s="5"/>
      <c r="AG7215" s="5"/>
      <c r="AI7215" s="5"/>
      <c r="AJ7215" s="15"/>
      <c r="AK7215" s="5"/>
      <c r="AL7215" s="5"/>
      <c r="AM7215" s="5"/>
      <c r="AN7215" s="5"/>
      <c r="AO7215" s="15"/>
    </row>
    <row r="7216" spans="1:41" x14ac:dyDescent="0.3">
      <c r="A7216" s="4"/>
      <c r="C7216" s="10"/>
      <c r="D7216" s="1"/>
      <c r="E7216" s="2"/>
      <c r="X7216"/>
      <c r="Y7216" s="7"/>
      <c r="AA7216"/>
      <c r="AB7216" s="7"/>
      <c r="AF7216" s="5"/>
      <c r="AG7216" s="5"/>
      <c r="AI7216" s="5"/>
      <c r="AJ7216" s="15"/>
      <c r="AK7216" s="5"/>
      <c r="AL7216" s="5"/>
      <c r="AM7216" s="5"/>
      <c r="AN7216" s="5"/>
      <c r="AO7216" s="15"/>
    </row>
    <row r="7217" spans="1:41" x14ac:dyDescent="0.3">
      <c r="A7217" s="4"/>
      <c r="C7217" s="10"/>
      <c r="D7217" s="1"/>
      <c r="E7217" s="2"/>
      <c r="X7217"/>
      <c r="Y7217" s="7"/>
      <c r="AA7217"/>
      <c r="AB7217" s="7"/>
      <c r="AF7217" s="5"/>
      <c r="AG7217" s="5"/>
      <c r="AI7217" s="5"/>
      <c r="AJ7217" s="15"/>
      <c r="AK7217" s="5"/>
      <c r="AL7217" s="5"/>
      <c r="AM7217" s="5"/>
      <c r="AN7217" s="5"/>
      <c r="AO7217" s="15"/>
    </row>
    <row r="7218" spans="1:41" x14ac:dyDescent="0.3">
      <c r="A7218" s="4"/>
      <c r="C7218" s="10"/>
      <c r="D7218" s="1"/>
      <c r="E7218" s="2"/>
      <c r="X7218"/>
      <c r="Y7218" s="7"/>
      <c r="AA7218"/>
      <c r="AB7218" s="7"/>
      <c r="AF7218" s="5"/>
      <c r="AG7218" s="5"/>
      <c r="AI7218" s="5"/>
      <c r="AJ7218" s="15"/>
      <c r="AK7218" s="5"/>
      <c r="AL7218" s="5"/>
      <c r="AM7218" s="5"/>
      <c r="AN7218" s="5"/>
      <c r="AO7218" s="15"/>
    </row>
    <row r="7219" spans="1:41" x14ac:dyDescent="0.3">
      <c r="A7219" s="4"/>
      <c r="C7219" s="10"/>
      <c r="D7219" s="1"/>
      <c r="E7219" s="2"/>
      <c r="X7219"/>
      <c r="Y7219" s="7"/>
      <c r="AA7219"/>
      <c r="AB7219" s="7"/>
      <c r="AF7219" s="5"/>
      <c r="AG7219" s="5"/>
      <c r="AI7219" s="5"/>
      <c r="AJ7219" s="15"/>
      <c r="AK7219" s="5"/>
      <c r="AL7219" s="5"/>
      <c r="AM7219" s="5"/>
      <c r="AN7219" s="5"/>
      <c r="AO7219" s="15"/>
    </row>
    <row r="7220" spans="1:41" x14ac:dyDescent="0.3">
      <c r="A7220" s="4"/>
      <c r="C7220" s="10"/>
      <c r="D7220" s="1"/>
      <c r="E7220" s="2"/>
      <c r="X7220"/>
      <c r="Y7220" s="7"/>
      <c r="AA7220"/>
      <c r="AB7220" s="7"/>
      <c r="AF7220" s="5"/>
      <c r="AG7220" s="5"/>
      <c r="AI7220" s="5"/>
      <c r="AJ7220" s="15"/>
      <c r="AK7220" s="5"/>
      <c r="AL7220" s="5"/>
      <c r="AM7220" s="5"/>
      <c r="AN7220" s="5"/>
      <c r="AO7220" s="15"/>
    </row>
    <row r="7221" spans="1:41" x14ac:dyDescent="0.3">
      <c r="A7221" s="4"/>
      <c r="C7221" s="10"/>
      <c r="D7221" s="1"/>
      <c r="E7221" s="2"/>
      <c r="X7221"/>
      <c r="Y7221" s="7"/>
      <c r="AA7221"/>
      <c r="AB7221" s="7"/>
      <c r="AF7221" s="5"/>
      <c r="AG7221" s="5"/>
      <c r="AI7221" s="5"/>
      <c r="AJ7221" s="15"/>
      <c r="AK7221" s="5"/>
      <c r="AL7221" s="5"/>
      <c r="AM7221" s="5"/>
      <c r="AN7221" s="5"/>
      <c r="AO7221" s="15"/>
    </row>
    <row r="7222" spans="1:41" x14ac:dyDescent="0.3">
      <c r="A7222" s="4"/>
      <c r="C7222" s="10"/>
      <c r="D7222" s="1"/>
      <c r="E7222" s="2"/>
      <c r="X7222"/>
      <c r="Y7222" s="7"/>
      <c r="AA7222"/>
      <c r="AB7222" s="7"/>
      <c r="AF7222" s="5"/>
      <c r="AG7222" s="5"/>
      <c r="AI7222" s="5"/>
      <c r="AJ7222" s="15"/>
      <c r="AK7222" s="5"/>
      <c r="AL7222" s="5"/>
      <c r="AM7222" s="5"/>
      <c r="AN7222" s="5"/>
      <c r="AO7222" s="15"/>
    </row>
    <row r="7223" spans="1:41" x14ac:dyDescent="0.3">
      <c r="A7223" s="4"/>
      <c r="C7223" s="10"/>
      <c r="D7223" s="1"/>
      <c r="E7223" s="2"/>
      <c r="X7223"/>
      <c r="Y7223" s="7"/>
      <c r="AA7223"/>
      <c r="AB7223" s="7"/>
      <c r="AF7223" s="5"/>
      <c r="AG7223" s="5"/>
      <c r="AI7223" s="5"/>
      <c r="AJ7223" s="15"/>
      <c r="AK7223" s="5"/>
      <c r="AL7223" s="5"/>
      <c r="AM7223" s="5"/>
      <c r="AN7223" s="5"/>
      <c r="AO7223" s="15"/>
    </row>
    <row r="7224" spans="1:41" x14ac:dyDescent="0.3">
      <c r="A7224" s="4"/>
      <c r="C7224" s="10"/>
      <c r="D7224" s="1"/>
      <c r="E7224" s="2"/>
      <c r="X7224"/>
      <c r="Y7224" s="7"/>
      <c r="AA7224"/>
      <c r="AB7224" s="7"/>
      <c r="AF7224" s="5"/>
      <c r="AG7224" s="5"/>
      <c r="AI7224" s="5"/>
      <c r="AJ7224" s="15"/>
      <c r="AK7224" s="5"/>
      <c r="AL7224" s="5"/>
      <c r="AM7224" s="5"/>
      <c r="AN7224" s="5"/>
      <c r="AO7224" s="15"/>
    </row>
    <row r="7225" spans="1:41" x14ac:dyDescent="0.3">
      <c r="A7225" s="4"/>
      <c r="C7225" s="10"/>
      <c r="D7225" s="1"/>
      <c r="E7225" s="2"/>
      <c r="X7225"/>
      <c r="Y7225" s="7"/>
      <c r="AA7225"/>
      <c r="AB7225" s="7"/>
      <c r="AF7225" s="5"/>
      <c r="AG7225" s="5"/>
      <c r="AI7225" s="5"/>
      <c r="AJ7225" s="15"/>
      <c r="AK7225" s="5"/>
      <c r="AL7225" s="5"/>
      <c r="AM7225" s="5"/>
      <c r="AN7225" s="5"/>
      <c r="AO7225" s="15"/>
    </row>
    <row r="7226" spans="1:41" x14ac:dyDescent="0.3">
      <c r="A7226" s="4"/>
      <c r="C7226" s="10"/>
      <c r="D7226" s="1"/>
      <c r="E7226" s="2"/>
      <c r="X7226"/>
      <c r="Y7226" s="7"/>
      <c r="AA7226"/>
      <c r="AB7226" s="7"/>
      <c r="AF7226" s="5"/>
      <c r="AG7226" s="5"/>
      <c r="AI7226" s="5"/>
      <c r="AJ7226" s="15"/>
      <c r="AK7226" s="5"/>
      <c r="AL7226" s="5"/>
      <c r="AM7226" s="5"/>
      <c r="AN7226" s="5"/>
      <c r="AO7226" s="15"/>
    </row>
    <row r="7227" spans="1:41" x14ac:dyDescent="0.3">
      <c r="A7227" s="4"/>
      <c r="C7227" s="10"/>
      <c r="D7227" s="1"/>
      <c r="E7227" s="2"/>
      <c r="X7227"/>
      <c r="Y7227" s="7"/>
      <c r="AA7227"/>
      <c r="AB7227" s="7"/>
      <c r="AF7227" s="5"/>
      <c r="AG7227" s="5"/>
      <c r="AI7227" s="5"/>
      <c r="AJ7227" s="15"/>
      <c r="AK7227" s="5"/>
      <c r="AL7227" s="5"/>
      <c r="AM7227" s="5"/>
      <c r="AN7227" s="5"/>
      <c r="AO7227" s="15"/>
    </row>
    <row r="7228" spans="1:41" x14ac:dyDescent="0.3">
      <c r="A7228" s="4"/>
      <c r="C7228" s="10"/>
      <c r="D7228" s="1"/>
      <c r="E7228" s="2"/>
      <c r="X7228"/>
      <c r="Y7228" s="7"/>
      <c r="AA7228"/>
      <c r="AB7228" s="7"/>
      <c r="AF7228" s="5"/>
      <c r="AG7228" s="5"/>
      <c r="AI7228" s="5"/>
      <c r="AJ7228" s="15"/>
      <c r="AK7228" s="5"/>
      <c r="AL7228" s="5"/>
      <c r="AM7228" s="5"/>
      <c r="AN7228" s="5"/>
      <c r="AO7228" s="15"/>
    </row>
    <row r="7229" spans="1:41" x14ac:dyDescent="0.3">
      <c r="A7229" s="4"/>
      <c r="C7229" s="10"/>
      <c r="D7229" s="1"/>
      <c r="E7229" s="2"/>
      <c r="X7229"/>
      <c r="Y7229" s="7"/>
      <c r="AA7229"/>
      <c r="AB7229" s="7"/>
      <c r="AF7229" s="5"/>
      <c r="AG7229" s="5"/>
      <c r="AI7229" s="5"/>
      <c r="AJ7229" s="15"/>
      <c r="AK7229" s="5"/>
      <c r="AL7229" s="5"/>
      <c r="AM7229" s="5"/>
      <c r="AN7229" s="5"/>
      <c r="AO7229" s="15"/>
    </row>
    <row r="7230" spans="1:41" x14ac:dyDescent="0.3">
      <c r="A7230" s="4"/>
      <c r="C7230" s="10"/>
      <c r="D7230" s="1"/>
      <c r="E7230" s="2"/>
      <c r="X7230"/>
      <c r="Y7230" s="7"/>
      <c r="AA7230"/>
      <c r="AB7230" s="7"/>
      <c r="AF7230" s="5"/>
      <c r="AG7230" s="5"/>
      <c r="AI7230" s="5"/>
      <c r="AJ7230" s="15"/>
      <c r="AK7230" s="5"/>
      <c r="AL7230" s="5"/>
      <c r="AM7230" s="5"/>
      <c r="AN7230" s="5"/>
      <c r="AO7230" s="15"/>
    </row>
    <row r="7231" spans="1:41" x14ac:dyDescent="0.3">
      <c r="A7231" s="4"/>
      <c r="C7231" s="10"/>
      <c r="D7231" s="1"/>
      <c r="E7231" s="2"/>
      <c r="X7231"/>
      <c r="Y7231" s="7"/>
      <c r="AA7231"/>
      <c r="AB7231" s="7"/>
      <c r="AF7231" s="5"/>
      <c r="AG7231" s="5"/>
      <c r="AI7231" s="5"/>
      <c r="AJ7231" s="15"/>
      <c r="AK7231" s="5"/>
      <c r="AL7231" s="5"/>
      <c r="AM7231" s="5"/>
      <c r="AN7231" s="5"/>
      <c r="AO7231" s="15"/>
    </row>
    <row r="7232" spans="1:41" x14ac:dyDescent="0.3">
      <c r="A7232" s="4"/>
      <c r="C7232" s="10"/>
      <c r="D7232" s="1"/>
      <c r="E7232" s="2"/>
      <c r="X7232"/>
      <c r="Y7232" s="7"/>
      <c r="AA7232"/>
      <c r="AB7232" s="7"/>
      <c r="AF7232" s="5"/>
      <c r="AG7232" s="5"/>
      <c r="AI7232" s="5"/>
      <c r="AJ7232" s="15"/>
      <c r="AK7232" s="5"/>
      <c r="AL7232" s="5"/>
      <c r="AM7232" s="5"/>
      <c r="AN7232" s="5"/>
      <c r="AO7232" s="15"/>
    </row>
    <row r="7233" spans="1:41" x14ac:dyDescent="0.3">
      <c r="A7233" s="4"/>
      <c r="C7233" s="10"/>
      <c r="D7233" s="1"/>
      <c r="E7233" s="2"/>
      <c r="X7233"/>
      <c r="Y7233" s="7"/>
      <c r="AA7233"/>
      <c r="AB7233" s="7"/>
      <c r="AF7233" s="5"/>
      <c r="AG7233" s="5"/>
      <c r="AI7233" s="5"/>
      <c r="AJ7233" s="15"/>
      <c r="AK7233" s="5"/>
      <c r="AL7233" s="5"/>
      <c r="AM7233" s="5"/>
      <c r="AN7233" s="5"/>
      <c r="AO7233" s="15"/>
    </row>
    <row r="7234" spans="1:41" x14ac:dyDescent="0.3">
      <c r="A7234" s="4"/>
      <c r="C7234" s="10"/>
      <c r="D7234" s="1"/>
      <c r="E7234" s="2"/>
      <c r="X7234"/>
      <c r="Y7234" s="7"/>
      <c r="AA7234"/>
      <c r="AB7234" s="7"/>
      <c r="AF7234" s="5"/>
      <c r="AG7234" s="5"/>
      <c r="AI7234" s="5"/>
      <c r="AJ7234" s="15"/>
      <c r="AK7234" s="5"/>
      <c r="AL7234" s="5"/>
      <c r="AM7234" s="5"/>
      <c r="AN7234" s="5"/>
      <c r="AO7234" s="15"/>
    </row>
    <row r="7235" spans="1:41" x14ac:dyDescent="0.3">
      <c r="A7235" s="4"/>
      <c r="C7235" s="10"/>
      <c r="D7235" s="1"/>
      <c r="E7235" s="2"/>
      <c r="X7235"/>
      <c r="Y7235" s="7"/>
      <c r="AA7235"/>
      <c r="AB7235" s="7"/>
      <c r="AF7235" s="5"/>
      <c r="AG7235" s="5"/>
      <c r="AI7235" s="5"/>
      <c r="AJ7235" s="15"/>
      <c r="AK7235" s="5"/>
      <c r="AL7235" s="5"/>
      <c r="AM7235" s="5"/>
      <c r="AN7235" s="5"/>
      <c r="AO7235" s="15"/>
    </row>
    <row r="7236" spans="1:41" x14ac:dyDescent="0.3">
      <c r="A7236" s="4"/>
      <c r="C7236" s="10"/>
      <c r="D7236" s="1"/>
      <c r="E7236" s="2"/>
      <c r="X7236"/>
      <c r="Y7236" s="7"/>
      <c r="AA7236"/>
      <c r="AB7236" s="7"/>
      <c r="AF7236" s="5"/>
      <c r="AG7236" s="5"/>
      <c r="AI7236" s="5"/>
      <c r="AJ7236" s="15"/>
      <c r="AK7236" s="5"/>
      <c r="AL7236" s="5"/>
      <c r="AM7236" s="5"/>
      <c r="AN7236" s="5"/>
      <c r="AO7236" s="15"/>
    </row>
    <row r="7237" spans="1:41" x14ac:dyDescent="0.3">
      <c r="A7237" s="4"/>
      <c r="C7237" s="10"/>
      <c r="D7237" s="1"/>
      <c r="E7237" s="2"/>
      <c r="X7237"/>
      <c r="Y7237" s="7"/>
      <c r="AA7237"/>
      <c r="AB7237" s="7"/>
      <c r="AF7237" s="5"/>
      <c r="AG7237" s="5"/>
      <c r="AI7237" s="5"/>
      <c r="AJ7237" s="15"/>
      <c r="AK7237" s="5"/>
      <c r="AL7237" s="5"/>
      <c r="AM7237" s="5"/>
      <c r="AN7237" s="5"/>
      <c r="AO7237" s="15"/>
    </row>
    <row r="7238" spans="1:41" x14ac:dyDescent="0.3">
      <c r="A7238" s="4"/>
      <c r="C7238" s="10"/>
      <c r="D7238" s="1"/>
      <c r="E7238" s="2"/>
      <c r="X7238"/>
      <c r="Y7238" s="7"/>
      <c r="AA7238"/>
      <c r="AB7238" s="7"/>
      <c r="AF7238" s="5"/>
      <c r="AG7238" s="5"/>
      <c r="AI7238" s="5"/>
      <c r="AJ7238" s="15"/>
      <c r="AK7238" s="5"/>
      <c r="AL7238" s="5"/>
      <c r="AM7238" s="5"/>
      <c r="AN7238" s="5"/>
      <c r="AO7238" s="15"/>
    </row>
    <row r="7239" spans="1:41" x14ac:dyDescent="0.3">
      <c r="A7239" s="4"/>
      <c r="C7239" s="10"/>
      <c r="D7239" s="1"/>
      <c r="E7239" s="2"/>
      <c r="X7239"/>
      <c r="Y7239" s="7"/>
      <c r="AA7239"/>
      <c r="AB7239" s="7"/>
      <c r="AF7239" s="5"/>
      <c r="AG7239" s="5"/>
      <c r="AI7239" s="5"/>
      <c r="AJ7239" s="15"/>
      <c r="AK7239" s="5"/>
      <c r="AL7239" s="5"/>
      <c r="AM7239" s="5"/>
      <c r="AN7239" s="5"/>
      <c r="AO7239" s="15"/>
    </row>
    <row r="7240" spans="1:41" x14ac:dyDescent="0.3">
      <c r="A7240" s="4"/>
      <c r="C7240" s="10"/>
      <c r="D7240" s="1"/>
      <c r="E7240" s="2"/>
      <c r="X7240"/>
      <c r="Y7240" s="7"/>
      <c r="AA7240"/>
      <c r="AB7240" s="7"/>
      <c r="AF7240" s="5"/>
      <c r="AG7240" s="5"/>
      <c r="AI7240" s="5"/>
      <c r="AJ7240" s="15"/>
      <c r="AK7240" s="5"/>
      <c r="AL7240" s="5"/>
      <c r="AM7240" s="5"/>
      <c r="AN7240" s="5"/>
      <c r="AO7240" s="15"/>
    </row>
    <row r="7241" spans="1:41" x14ac:dyDescent="0.3">
      <c r="A7241" s="4"/>
      <c r="C7241" s="10"/>
      <c r="D7241" s="1"/>
      <c r="E7241" s="2"/>
      <c r="X7241"/>
      <c r="Y7241" s="7"/>
      <c r="AA7241"/>
      <c r="AB7241" s="7"/>
      <c r="AF7241" s="5"/>
      <c r="AG7241" s="5"/>
      <c r="AI7241" s="5"/>
      <c r="AJ7241" s="15"/>
      <c r="AK7241" s="5"/>
      <c r="AL7241" s="5"/>
      <c r="AM7241" s="5"/>
      <c r="AN7241" s="5"/>
      <c r="AO7241" s="15"/>
    </row>
    <row r="7242" spans="1:41" x14ac:dyDescent="0.3">
      <c r="A7242" s="4"/>
      <c r="C7242" s="10"/>
      <c r="D7242" s="1"/>
      <c r="E7242" s="2"/>
      <c r="X7242"/>
      <c r="Y7242" s="7"/>
      <c r="AA7242"/>
      <c r="AB7242" s="7"/>
      <c r="AF7242" s="5"/>
      <c r="AG7242" s="5"/>
      <c r="AI7242" s="5"/>
      <c r="AJ7242" s="15"/>
      <c r="AK7242" s="5"/>
      <c r="AL7242" s="5"/>
      <c r="AM7242" s="5"/>
      <c r="AN7242" s="5"/>
      <c r="AO7242" s="15"/>
    </row>
    <row r="7243" spans="1:41" x14ac:dyDescent="0.3">
      <c r="A7243" s="4"/>
      <c r="C7243" s="10"/>
      <c r="D7243" s="1"/>
      <c r="E7243" s="2"/>
      <c r="X7243"/>
      <c r="Y7243" s="7"/>
      <c r="AA7243"/>
      <c r="AB7243" s="7"/>
      <c r="AF7243" s="5"/>
      <c r="AG7243" s="5"/>
      <c r="AI7243" s="5"/>
      <c r="AJ7243" s="15"/>
      <c r="AK7243" s="5"/>
      <c r="AL7243" s="5"/>
      <c r="AM7243" s="5"/>
      <c r="AN7243" s="5"/>
      <c r="AO7243" s="15"/>
    </row>
    <row r="7244" spans="1:41" x14ac:dyDescent="0.3">
      <c r="A7244" s="4"/>
      <c r="C7244" s="10"/>
      <c r="D7244" s="1"/>
      <c r="E7244" s="2"/>
      <c r="X7244"/>
      <c r="Y7244" s="7"/>
      <c r="AA7244"/>
      <c r="AB7244" s="7"/>
      <c r="AF7244" s="5"/>
      <c r="AG7244" s="5"/>
      <c r="AI7244" s="5"/>
      <c r="AJ7244" s="15"/>
      <c r="AK7244" s="5"/>
      <c r="AL7244" s="5"/>
      <c r="AM7244" s="5"/>
      <c r="AN7244" s="5"/>
      <c r="AO7244" s="15"/>
    </row>
    <row r="7245" spans="1:41" x14ac:dyDescent="0.3">
      <c r="A7245" s="4"/>
      <c r="C7245" s="10"/>
      <c r="D7245" s="1"/>
      <c r="E7245" s="2"/>
      <c r="X7245"/>
      <c r="Y7245" s="7"/>
      <c r="AA7245"/>
      <c r="AB7245" s="7"/>
      <c r="AF7245" s="5"/>
      <c r="AG7245" s="5"/>
      <c r="AI7245" s="5"/>
      <c r="AJ7245" s="15"/>
      <c r="AK7245" s="5"/>
      <c r="AL7245" s="5"/>
      <c r="AM7245" s="5"/>
      <c r="AN7245" s="5"/>
      <c r="AO7245" s="15"/>
    </row>
    <row r="7246" spans="1:41" x14ac:dyDescent="0.3">
      <c r="A7246" s="4"/>
      <c r="C7246" s="10"/>
      <c r="D7246" s="1"/>
      <c r="E7246" s="2"/>
      <c r="X7246"/>
      <c r="Y7246" s="7"/>
      <c r="AA7246"/>
      <c r="AB7246" s="7"/>
      <c r="AF7246" s="5"/>
      <c r="AG7246" s="5"/>
      <c r="AI7246" s="5"/>
      <c r="AJ7246" s="15"/>
      <c r="AK7246" s="5"/>
      <c r="AL7246" s="5"/>
      <c r="AM7246" s="5"/>
      <c r="AN7246" s="5"/>
      <c r="AO7246" s="15"/>
    </row>
    <row r="7247" spans="1:41" x14ac:dyDescent="0.3">
      <c r="A7247" s="4"/>
      <c r="C7247" s="10"/>
      <c r="D7247" s="1"/>
      <c r="E7247" s="2"/>
      <c r="X7247"/>
      <c r="Y7247" s="7"/>
      <c r="AA7247"/>
      <c r="AB7247" s="7"/>
      <c r="AF7247" s="5"/>
      <c r="AG7247" s="5"/>
      <c r="AI7247" s="5"/>
      <c r="AJ7247" s="15"/>
      <c r="AK7247" s="5"/>
      <c r="AL7247" s="5"/>
      <c r="AM7247" s="5"/>
      <c r="AN7247" s="5"/>
      <c r="AO7247" s="15"/>
    </row>
    <row r="7248" spans="1:41" x14ac:dyDescent="0.3">
      <c r="A7248" s="4"/>
      <c r="C7248" s="10"/>
      <c r="D7248" s="1"/>
      <c r="E7248" s="2"/>
      <c r="X7248"/>
      <c r="Y7248" s="7"/>
      <c r="AA7248"/>
      <c r="AB7248" s="7"/>
      <c r="AF7248" s="5"/>
      <c r="AG7248" s="5"/>
      <c r="AI7248" s="5"/>
      <c r="AJ7248" s="15"/>
      <c r="AK7248" s="5"/>
      <c r="AL7248" s="5"/>
      <c r="AM7248" s="5"/>
      <c r="AN7248" s="5"/>
      <c r="AO7248" s="15"/>
    </row>
    <row r="7249" spans="1:41" x14ac:dyDescent="0.3">
      <c r="A7249" s="4"/>
      <c r="C7249" s="10"/>
      <c r="D7249" s="1"/>
      <c r="E7249" s="2"/>
      <c r="X7249"/>
      <c r="Y7249" s="7"/>
      <c r="AA7249"/>
      <c r="AB7249" s="7"/>
      <c r="AF7249" s="5"/>
      <c r="AG7249" s="5"/>
      <c r="AI7249" s="5"/>
      <c r="AJ7249" s="15"/>
      <c r="AK7249" s="5"/>
      <c r="AL7249" s="5"/>
      <c r="AM7249" s="5"/>
      <c r="AN7249" s="5"/>
      <c r="AO7249" s="15"/>
    </row>
    <row r="7250" spans="1:41" x14ac:dyDescent="0.3">
      <c r="A7250" s="4"/>
      <c r="C7250" s="10"/>
      <c r="D7250" s="1"/>
      <c r="E7250" s="2"/>
      <c r="X7250"/>
      <c r="Y7250" s="7"/>
      <c r="AA7250"/>
      <c r="AB7250" s="7"/>
      <c r="AF7250" s="5"/>
      <c r="AG7250" s="5"/>
      <c r="AI7250" s="5"/>
      <c r="AJ7250" s="15"/>
      <c r="AK7250" s="5"/>
      <c r="AL7250" s="5"/>
      <c r="AM7250" s="5"/>
      <c r="AN7250" s="5"/>
      <c r="AO7250" s="15"/>
    </row>
    <row r="7251" spans="1:41" x14ac:dyDescent="0.3">
      <c r="A7251" s="4"/>
      <c r="C7251" s="10"/>
      <c r="D7251" s="1"/>
      <c r="E7251" s="2"/>
      <c r="X7251"/>
      <c r="Y7251" s="7"/>
      <c r="AA7251"/>
      <c r="AB7251" s="7"/>
      <c r="AF7251" s="5"/>
      <c r="AG7251" s="5"/>
      <c r="AI7251" s="5"/>
      <c r="AJ7251" s="15"/>
      <c r="AK7251" s="5"/>
      <c r="AL7251" s="5"/>
      <c r="AM7251" s="5"/>
      <c r="AN7251" s="5"/>
      <c r="AO7251" s="15"/>
    </row>
    <row r="7252" spans="1:41" x14ac:dyDescent="0.3">
      <c r="A7252" s="4"/>
      <c r="C7252" s="10"/>
      <c r="D7252" s="1"/>
      <c r="E7252" s="2"/>
      <c r="X7252"/>
      <c r="Y7252" s="7"/>
      <c r="AA7252"/>
      <c r="AB7252" s="7"/>
      <c r="AF7252" s="5"/>
      <c r="AG7252" s="5"/>
      <c r="AI7252" s="5"/>
      <c r="AJ7252" s="15"/>
      <c r="AK7252" s="5"/>
      <c r="AL7252" s="5"/>
      <c r="AM7252" s="5"/>
      <c r="AN7252" s="5"/>
      <c r="AO7252" s="15"/>
    </row>
    <row r="7253" spans="1:41" x14ac:dyDescent="0.3">
      <c r="A7253" s="4"/>
      <c r="C7253" s="10"/>
      <c r="D7253" s="1"/>
      <c r="E7253" s="2"/>
      <c r="X7253"/>
      <c r="Y7253" s="7"/>
      <c r="AA7253"/>
      <c r="AB7253" s="7"/>
      <c r="AF7253" s="5"/>
      <c r="AG7253" s="5"/>
      <c r="AI7253" s="5"/>
      <c r="AJ7253" s="15"/>
      <c r="AK7253" s="5"/>
      <c r="AL7253" s="5"/>
      <c r="AM7253" s="5"/>
      <c r="AN7253" s="5"/>
      <c r="AO7253" s="15"/>
    </row>
    <row r="7254" spans="1:41" x14ac:dyDescent="0.3">
      <c r="A7254" s="4"/>
      <c r="C7254" s="10"/>
      <c r="D7254" s="1"/>
      <c r="E7254" s="2"/>
      <c r="X7254"/>
      <c r="Y7254" s="7"/>
      <c r="AA7254"/>
      <c r="AB7254" s="7"/>
      <c r="AF7254" s="5"/>
      <c r="AG7254" s="5"/>
      <c r="AI7254" s="5"/>
      <c r="AJ7254" s="15"/>
      <c r="AK7254" s="5"/>
      <c r="AL7254" s="5"/>
      <c r="AM7254" s="5"/>
      <c r="AN7254" s="5"/>
      <c r="AO7254" s="15"/>
    </row>
    <row r="7255" spans="1:41" x14ac:dyDescent="0.3">
      <c r="A7255" s="4"/>
      <c r="C7255" s="10"/>
      <c r="D7255" s="1"/>
      <c r="E7255" s="2"/>
      <c r="X7255"/>
      <c r="Y7255" s="7"/>
      <c r="AA7255"/>
      <c r="AB7255" s="7"/>
      <c r="AF7255" s="5"/>
      <c r="AG7255" s="5"/>
      <c r="AI7255" s="5"/>
      <c r="AJ7255" s="15"/>
      <c r="AK7255" s="5"/>
      <c r="AL7255" s="5"/>
      <c r="AM7255" s="5"/>
      <c r="AN7255" s="5"/>
      <c r="AO7255" s="15"/>
    </row>
    <row r="7256" spans="1:41" x14ac:dyDescent="0.3">
      <c r="A7256" s="4"/>
      <c r="C7256" s="10"/>
      <c r="D7256" s="1"/>
      <c r="E7256" s="2"/>
      <c r="X7256"/>
      <c r="Y7256" s="7"/>
      <c r="AA7256"/>
      <c r="AB7256" s="7"/>
      <c r="AF7256" s="5"/>
      <c r="AG7256" s="5"/>
      <c r="AI7256" s="5"/>
      <c r="AJ7256" s="15"/>
      <c r="AK7256" s="5"/>
      <c r="AL7256" s="5"/>
      <c r="AM7256" s="5"/>
      <c r="AN7256" s="5"/>
      <c r="AO7256" s="15"/>
    </row>
    <row r="7257" spans="1:41" x14ac:dyDescent="0.3">
      <c r="A7257" s="4"/>
      <c r="C7257" s="10"/>
      <c r="D7257" s="1"/>
      <c r="E7257" s="2"/>
      <c r="X7257"/>
      <c r="Y7257" s="7"/>
      <c r="AA7257"/>
      <c r="AB7257" s="7"/>
      <c r="AF7257" s="5"/>
      <c r="AG7257" s="5"/>
      <c r="AI7257" s="5"/>
      <c r="AJ7257" s="15"/>
      <c r="AK7257" s="5"/>
      <c r="AL7257" s="5"/>
      <c r="AM7257" s="5"/>
      <c r="AN7257" s="5"/>
      <c r="AO7257" s="15"/>
    </row>
    <row r="7258" spans="1:41" x14ac:dyDescent="0.3">
      <c r="A7258" s="4"/>
      <c r="C7258" s="10"/>
      <c r="D7258" s="1"/>
      <c r="E7258" s="2"/>
      <c r="X7258"/>
      <c r="Y7258" s="7"/>
      <c r="AA7258"/>
      <c r="AB7258" s="7"/>
      <c r="AF7258" s="5"/>
      <c r="AG7258" s="5"/>
      <c r="AI7258" s="5"/>
      <c r="AJ7258" s="15"/>
      <c r="AK7258" s="5"/>
      <c r="AL7258" s="5"/>
      <c r="AM7258" s="5"/>
      <c r="AN7258" s="5"/>
      <c r="AO7258" s="15"/>
    </row>
    <row r="7259" spans="1:41" x14ac:dyDescent="0.3">
      <c r="A7259" s="4"/>
      <c r="C7259" s="10"/>
      <c r="D7259" s="1"/>
      <c r="E7259" s="2"/>
      <c r="X7259"/>
      <c r="Y7259" s="7"/>
      <c r="AA7259"/>
      <c r="AB7259" s="7"/>
      <c r="AF7259" s="5"/>
      <c r="AG7259" s="5"/>
      <c r="AI7259" s="5"/>
      <c r="AJ7259" s="15"/>
      <c r="AK7259" s="5"/>
      <c r="AL7259" s="5"/>
      <c r="AM7259" s="5"/>
      <c r="AN7259" s="5"/>
      <c r="AO7259" s="15"/>
    </row>
    <row r="7260" spans="1:41" x14ac:dyDescent="0.3">
      <c r="A7260" s="4"/>
      <c r="C7260" s="10"/>
      <c r="D7260" s="1"/>
      <c r="E7260" s="2"/>
      <c r="X7260"/>
      <c r="Y7260" s="7"/>
      <c r="AA7260"/>
      <c r="AB7260" s="7"/>
      <c r="AF7260" s="5"/>
      <c r="AG7260" s="5"/>
      <c r="AI7260" s="5"/>
      <c r="AJ7260" s="15"/>
      <c r="AK7260" s="5"/>
      <c r="AL7260" s="5"/>
      <c r="AM7260" s="5"/>
      <c r="AN7260" s="5"/>
      <c r="AO7260" s="15"/>
    </row>
    <row r="7261" spans="1:41" x14ac:dyDescent="0.3">
      <c r="A7261" s="4"/>
      <c r="C7261" s="10"/>
      <c r="D7261" s="1"/>
      <c r="E7261" s="2"/>
      <c r="X7261"/>
      <c r="Y7261" s="7"/>
      <c r="AA7261"/>
      <c r="AB7261" s="7"/>
      <c r="AF7261" s="5"/>
      <c r="AG7261" s="5"/>
      <c r="AI7261" s="5"/>
      <c r="AJ7261" s="15"/>
      <c r="AK7261" s="5"/>
      <c r="AL7261" s="5"/>
      <c r="AM7261" s="5"/>
      <c r="AN7261" s="5"/>
      <c r="AO7261" s="15"/>
    </row>
    <row r="7262" spans="1:41" x14ac:dyDescent="0.3">
      <c r="A7262" s="4"/>
      <c r="C7262" s="10"/>
      <c r="D7262" s="1"/>
      <c r="E7262" s="2"/>
      <c r="X7262"/>
      <c r="Y7262" s="7"/>
      <c r="AA7262"/>
      <c r="AB7262" s="7"/>
      <c r="AF7262" s="5"/>
      <c r="AG7262" s="5"/>
      <c r="AI7262" s="5"/>
      <c r="AJ7262" s="15"/>
      <c r="AK7262" s="5"/>
      <c r="AL7262" s="5"/>
      <c r="AM7262" s="5"/>
      <c r="AN7262" s="5"/>
      <c r="AO7262" s="15"/>
    </row>
    <row r="7263" spans="1:41" x14ac:dyDescent="0.3">
      <c r="A7263" s="4"/>
      <c r="C7263" s="10"/>
      <c r="D7263" s="1"/>
      <c r="E7263" s="2"/>
      <c r="X7263"/>
      <c r="Y7263" s="7"/>
      <c r="AA7263"/>
      <c r="AB7263" s="7"/>
      <c r="AF7263" s="5"/>
      <c r="AG7263" s="5"/>
      <c r="AI7263" s="5"/>
      <c r="AJ7263" s="15"/>
      <c r="AK7263" s="5"/>
      <c r="AL7263" s="5"/>
      <c r="AM7263" s="5"/>
      <c r="AN7263" s="5"/>
      <c r="AO7263" s="15"/>
    </row>
    <row r="7264" spans="1:41" x14ac:dyDescent="0.3">
      <c r="A7264" s="4"/>
      <c r="C7264" s="10"/>
      <c r="D7264" s="1"/>
      <c r="E7264" s="2"/>
      <c r="X7264"/>
      <c r="Y7264" s="7"/>
      <c r="AA7264"/>
      <c r="AB7264" s="7"/>
      <c r="AF7264" s="5"/>
      <c r="AG7264" s="5"/>
      <c r="AI7264" s="5"/>
      <c r="AJ7264" s="15"/>
      <c r="AK7264" s="5"/>
      <c r="AL7264" s="5"/>
      <c r="AM7264" s="5"/>
      <c r="AN7264" s="5"/>
      <c r="AO7264" s="15"/>
    </row>
    <row r="7265" spans="1:41" x14ac:dyDescent="0.3">
      <c r="A7265" s="4"/>
      <c r="C7265" s="10"/>
      <c r="D7265" s="1"/>
      <c r="E7265" s="2"/>
      <c r="X7265"/>
      <c r="Y7265" s="7"/>
      <c r="AA7265"/>
      <c r="AB7265" s="7"/>
      <c r="AF7265" s="5"/>
      <c r="AG7265" s="5"/>
      <c r="AI7265" s="5"/>
      <c r="AJ7265" s="15"/>
      <c r="AK7265" s="5"/>
      <c r="AL7265" s="5"/>
      <c r="AM7265" s="5"/>
      <c r="AN7265" s="5"/>
      <c r="AO7265" s="15"/>
    </row>
    <row r="7266" spans="1:41" x14ac:dyDescent="0.3">
      <c r="A7266" s="4"/>
      <c r="C7266" s="10"/>
      <c r="D7266" s="1"/>
      <c r="E7266" s="2"/>
      <c r="X7266"/>
      <c r="Y7266" s="7"/>
      <c r="AA7266"/>
      <c r="AB7266" s="7"/>
      <c r="AF7266" s="5"/>
      <c r="AG7266" s="5"/>
      <c r="AI7266" s="5"/>
      <c r="AJ7266" s="15"/>
      <c r="AK7266" s="5"/>
      <c r="AL7266" s="5"/>
      <c r="AM7266" s="5"/>
      <c r="AN7266" s="5"/>
      <c r="AO7266" s="15"/>
    </row>
    <row r="7267" spans="1:41" x14ac:dyDescent="0.3">
      <c r="A7267" s="4"/>
      <c r="C7267" s="10"/>
      <c r="D7267" s="1"/>
      <c r="E7267" s="2"/>
      <c r="X7267"/>
      <c r="Y7267" s="7"/>
      <c r="AA7267"/>
      <c r="AB7267" s="7"/>
      <c r="AF7267" s="5"/>
      <c r="AG7267" s="5"/>
      <c r="AI7267" s="5"/>
      <c r="AJ7267" s="15"/>
      <c r="AK7267" s="5"/>
      <c r="AL7267" s="5"/>
      <c r="AM7267" s="5"/>
      <c r="AN7267" s="5"/>
      <c r="AO7267" s="15"/>
    </row>
    <row r="7268" spans="1:41" x14ac:dyDescent="0.3">
      <c r="A7268" s="4"/>
      <c r="C7268" s="10"/>
      <c r="D7268" s="1"/>
      <c r="E7268" s="2"/>
      <c r="X7268"/>
      <c r="Y7268" s="7"/>
      <c r="AA7268"/>
      <c r="AB7268" s="7"/>
      <c r="AF7268" s="5"/>
      <c r="AG7268" s="5"/>
      <c r="AI7268" s="5"/>
      <c r="AJ7268" s="15"/>
      <c r="AK7268" s="5"/>
      <c r="AL7268" s="5"/>
      <c r="AM7268" s="5"/>
      <c r="AN7268" s="5"/>
      <c r="AO7268" s="15"/>
    </row>
    <row r="7269" spans="1:41" x14ac:dyDescent="0.3">
      <c r="A7269" s="4"/>
      <c r="C7269" s="10"/>
      <c r="D7269" s="1"/>
      <c r="E7269" s="2"/>
      <c r="X7269"/>
      <c r="Y7269" s="7"/>
      <c r="AA7269"/>
      <c r="AB7269" s="7"/>
      <c r="AF7269" s="5"/>
      <c r="AG7269" s="5"/>
      <c r="AI7269" s="5"/>
      <c r="AJ7269" s="15"/>
      <c r="AK7269" s="5"/>
      <c r="AL7269" s="5"/>
      <c r="AM7269" s="5"/>
      <c r="AN7269" s="5"/>
      <c r="AO7269" s="15"/>
    </row>
    <row r="7270" spans="1:41" x14ac:dyDescent="0.3">
      <c r="A7270" s="4"/>
      <c r="C7270" s="10"/>
      <c r="D7270" s="1"/>
      <c r="E7270" s="2"/>
      <c r="X7270"/>
      <c r="Y7270" s="7"/>
      <c r="AA7270"/>
      <c r="AB7270" s="7"/>
      <c r="AF7270" s="5"/>
      <c r="AG7270" s="5"/>
      <c r="AI7270" s="5"/>
      <c r="AJ7270" s="15"/>
      <c r="AK7270" s="5"/>
      <c r="AL7270" s="5"/>
      <c r="AM7270" s="5"/>
      <c r="AN7270" s="5"/>
      <c r="AO7270" s="15"/>
    </row>
    <row r="7271" spans="1:41" x14ac:dyDescent="0.3">
      <c r="A7271" s="4"/>
      <c r="C7271" s="10"/>
      <c r="D7271" s="1"/>
      <c r="E7271" s="2"/>
      <c r="X7271"/>
      <c r="Y7271" s="7"/>
      <c r="AA7271"/>
      <c r="AB7271" s="7"/>
      <c r="AF7271" s="5"/>
      <c r="AG7271" s="5"/>
      <c r="AI7271" s="5"/>
      <c r="AJ7271" s="15"/>
      <c r="AK7271" s="5"/>
      <c r="AL7271" s="5"/>
      <c r="AM7271" s="5"/>
      <c r="AN7271" s="5"/>
      <c r="AO7271" s="15"/>
    </row>
    <row r="7272" spans="1:41" x14ac:dyDescent="0.3">
      <c r="A7272" s="4"/>
      <c r="C7272" s="10"/>
      <c r="D7272" s="1"/>
      <c r="E7272" s="2"/>
      <c r="X7272"/>
      <c r="Y7272" s="7"/>
      <c r="AA7272"/>
      <c r="AB7272" s="7"/>
      <c r="AF7272" s="5"/>
      <c r="AG7272" s="5"/>
      <c r="AI7272" s="5"/>
      <c r="AJ7272" s="15"/>
      <c r="AK7272" s="5"/>
      <c r="AL7272" s="5"/>
      <c r="AM7272" s="5"/>
      <c r="AN7272" s="5"/>
      <c r="AO7272" s="15"/>
    </row>
    <row r="7273" spans="1:41" x14ac:dyDescent="0.3">
      <c r="A7273" s="4"/>
      <c r="C7273" s="10"/>
      <c r="D7273" s="1"/>
      <c r="E7273" s="2"/>
      <c r="X7273"/>
      <c r="Y7273" s="7"/>
      <c r="AA7273"/>
      <c r="AB7273" s="7"/>
      <c r="AF7273" s="5"/>
      <c r="AG7273" s="5"/>
      <c r="AI7273" s="5"/>
      <c r="AJ7273" s="15"/>
      <c r="AK7273" s="5"/>
      <c r="AL7273" s="5"/>
      <c r="AM7273" s="5"/>
      <c r="AN7273" s="5"/>
      <c r="AO7273" s="15"/>
    </row>
    <row r="7274" spans="1:41" x14ac:dyDescent="0.3">
      <c r="A7274" s="4"/>
      <c r="C7274" s="10"/>
      <c r="D7274" s="1"/>
      <c r="E7274" s="2"/>
      <c r="X7274"/>
      <c r="Y7274" s="7"/>
      <c r="AA7274"/>
      <c r="AB7274" s="7"/>
      <c r="AF7274" s="5"/>
      <c r="AG7274" s="5"/>
      <c r="AI7274" s="5"/>
      <c r="AJ7274" s="15"/>
      <c r="AK7274" s="5"/>
      <c r="AL7274" s="5"/>
      <c r="AM7274" s="5"/>
      <c r="AN7274" s="5"/>
      <c r="AO7274" s="15"/>
    </row>
    <row r="7275" spans="1:41" x14ac:dyDescent="0.3">
      <c r="A7275" s="4"/>
      <c r="C7275" s="10"/>
      <c r="D7275" s="1"/>
      <c r="E7275" s="2"/>
      <c r="X7275"/>
      <c r="Y7275" s="7"/>
      <c r="AA7275"/>
      <c r="AB7275" s="7"/>
      <c r="AF7275" s="5"/>
      <c r="AG7275" s="5"/>
      <c r="AI7275" s="5"/>
      <c r="AJ7275" s="15"/>
      <c r="AK7275" s="5"/>
      <c r="AL7275" s="5"/>
      <c r="AM7275" s="5"/>
      <c r="AN7275" s="5"/>
      <c r="AO7275" s="15"/>
    </row>
    <row r="7276" spans="1:41" x14ac:dyDescent="0.3">
      <c r="A7276" s="4"/>
      <c r="C7276" s="10"/>
      <c r="D7276" s="1"/>
      <c r="E7276" s="2"/>
      <c r="X7276"/>
      <c r="Y7276" s="7"/>
      <c r="AA7276"/>
      <c r="AB7276" s="7"/>
      <c r="AF7276" s="5"/>
      <c r="AG7276" s="5"/>
      <c r="AI7276" s="5"/>
      <c r="AJ7276" s="15"/>
      <c r="AK7276" s="5"/>
      <c r="AL7276" s="5"/>
      <c r="AM7276" s="5"/>
      <c r="AN7276" s="5"/>
      <c r="AO7276" s="15"/>
    </row>
    <row r="7277" spans="1:41" x14ac:dyDescent="0.3">
      <c r="A7277" s="4"/>
      <c r="C7277" s="10"/>
      <c r="D7277" s="1"/>
      <c r="E7277" s="2"/>
      <c r="X7277"/>
      <c r="Y7277" s="7"/>
      <c r="AA7277"/>
      <c r="AB7277" s="7"/>
      <c r="AF7277" s="5"/>
      <c r="AG7277" s="5"/>
      <c r="AI7277" s="5"/>
      <c r="AJ7277" s="15"/>
      <c r="AK7277" s="5"/>
      <c r="AL7277" s="5"/>
      <c r="AM7277" s="5"/>
      <c r="AN7277" s="5"/>
      <c r="AO7277" s="15"/>
    </row>
    <row r="7278" spans="1:41" x14ac:dyDescent="0.3">
      <c r="A7278" s="4"/>
      <c r="C7278" s="10"/>
      <c r="D7278" s="1"/>
      <c r="E7278" s="2"/>
      <c r="X7278"/>
      <c r="Y7278" s="7"/>
      <c r="AA7278"/>
      <c r="AB7278" s="7"/>
      <c r="AF7278" s="5"/>
      <c r="AG7278" s="5"/>
      <c r="AI7278" s="5"/>
      <c r="AJ7278" s="15"/>
      <c r="AK7278" s="5"/>
      <c r="AL7278" s="5"/>
      <c r="AM7278" s="5"/>
      <c r="AN7278" s="5"/>
      <c r="AO7278" s="15"/>
    </row>
    <row r="7279" spans="1:41" x14ac:dyDescent="0.3">
      <c r="A7279" s="4"/>
      <c r="C7279" s="10"/>
      <c r="D7279" s="1"/>
      <c r="E7279" s="2"/>
      <c r="X7279"/>
      <c r="Y7279" s="7"/>
      <c r="AA7279"/>
      <c r="AB7279" s="7"/>
      <c r="AF7279" s="5"/>
      <c r="AG7279" s="5"/>
      <c r="AI7279" s="5"/>
      <c r="AJ7279" s="15"/>
      <c r="AK7279" s="5"/>
      <c r="AL7279" s="5"/>
      <c r="AM7279" s="5"/>
      <c r="AN7279" s="5"/>
      <c r="AO7279" s="15"/>
    </row>
    <row r="7280" spans="1:41" x14ac:dyDescent="0.3">
      <c r="A7280" s="4"/>
      <c r="C7280" s="10"/>
      <c r="D7280" s="1"/>
      <c r="E7280" s="2"/>
      <c r="X7280"/>
      <c r="Y7280" s="7"/>
      <c r="AA7280"/>
      <c r="AB7280" s="7"/>
      <c r="AF7280" s="5"/>
      <c r="AG7280" s="5"/>
      <c r="AI7280" s="5"/>
      <c r="AJ7280" s="15"/>
      <c r="AK7280" s="5"/>
      <c r="AL7280" s="5"/>
      <c r="AM7280" s="5"/>
      <c r="AN7280" s="5"/>
      <c r="AO7280" s="15"/>
    </row>
    <row r="7281" spans="1:41" x14ac:dyDescent="0.3">
      <c r="A7281" s="4"/>
      <c r="C7281" s="10"/>
      <c r="D7281" s="1"/>
      <c r="E7281" s="2"/>
      <c r="X7281"/>
      <c r="Y7281" s="7"/>
      <c r="AA7281"/>
      <c r="AB7281" s="7"/>
      <c r="AF7281" s="5"/>
      <c r="AG7281" s="5"/>
      <c r="AI7281" s="5"/>
      <c r="AJ7281" s="15"/>
      <c r="AK7281" s="5"/>
      <c r="AL7281" s="5"/>
      <c r="AM7281" s="5"/>
      <c r="AN7281" s="5"/>
      <c r="AO7281" s="15"/>
    </row>
    <row r="7282" spans="1:41" x14ac:dyDescent="0.3">
      <c r="A7282" s="4"/>
      <c r="C7282" s="10"/>
      <c r="D7282" s="1"/>
      <c r="E7282" s="2"/>
      <c r="X7282"/>
      <c r="Y7282" s="7"/>
      <c r="AA7282"/>
      <c r="AB7282" s="7"/>
      <c r="AF7282" s="5"/>
      <c r="AG7282" s="5"/>
      <c r="AI7282" s="5"/>
      <c r="AJ7282" s="15"/>
      <c r="AK7282" s="5"/>
      <c r="AL7282" s="5"/>
      <c r="AM7282" s="5"/>
      <c r="AN7282" s="5"/>
      <c r="AO7282" s="15"/>
    </row>
    <row r="7283" spans="1:41" x14ac:dyDescent="0.3">
      <c r="A7283" s="4"/>
      <c r="C7283" s="10"/>
      <c r="D7283" s="1"/>
      <c r="E7283" s="2"/>
      <c r="X7283"/>
      <c r="Y7283" s="7"/>
      <c r="AA7283"/>
      <c r="AB7283" s="7"/>
      <c r="AF7283" s="5"/>
      <c r="AG7283" s="5"/>
      <c r="AI7283" s="5"/>
      <c r="AJ7283" s="15"/>
      <c r="AK7283" s="5"/>
      <c r="AL7283" s="5"/>
      <c r="AM7283" s="5"/>
      <c r="AN7283" s="5"/>
      <c r="AO7283" s="15"/>
    </row>
    <row r="7284" spans="1:41" x14ac:dyDescent="0.3">
      <c r="A7284" s="4"/>
      <c r="C7284" s="10"/>
      <c r="D7284" s="1"/>
      <c r="E7284" s="2"/>
      <c r="X7284"/>
      <c r="Y7284" s="7"/>
      <c r="AA7284"/>
      <c r="AB7284" s="7"/>
      <c r="AF7284" s="5"/>
      <c r="AG7284" s="5"/>
      <c r="AI7284" s="5"/>
      <c r="AJ7284" s="15"/>
      <c r="AK7284" s="5"/>
      <c r="AL7284" s="5"/>
      <c r="AM7284" s="5"/>
      <c r="AN7284" s="5"/>
      <c r="AO7284" s="15"/>
    </row>
    <row r="7285" spans="1:41" x14ac:dyDescent="0.3">
      <c r="A7285" s="4"/>
      <c r="C7285" s="10"/>
      <c r="D7285" s="1"/>
      <c r="E7285" s="2"/>
      <c r="X7285"/>
      <c r="Y7285" s="7"/>
      <c r="AA7285"/>
      <c r="AB7285" s="7"/>
      <c r="AF7285" s="5"/>
      <c r="AG7285" s="5"/>
      <c r="AI7285" s="5"/>
      <c r="AJ7285" s="15"/>
      <c r="AK7285" s="5"/>
      <c r="AL7285" s="5"/>
      <c r="AM7285" s="5"/>
      <c r="AN7285" s="5"/>
      <c r="AO7285" s="15"/>
    </row>
    <row r="7286" spans="1:41" x14ac:dyDescent="0.3">
      <c r="A7286" s="4"/>
      <c r="C7286" s="10"/>
      <c r="D7286" s="1"/>
      <c r="E7286" s="2"/>
      <c r="X7286"/>
      <c r="Y7286" s="7"/>
      <c r="AA7286"/>
      <c r="AB7286" s="7"/>
      <c r="AF7286" s="5"/>
      <c r="AG7286" s="5"/>
      <c r="AI7286" s="5"/>
      <c r="AJ7286" s="15"/>
      <c r="AK7286" s="5"/>
      <c r="AL7286" s="5"/>
      <c r="AM7286" s="5"/>
      <c r="AN7286" s="5"/>
      <c r="AO7286" s="15"/>
    </row>
    <row r="7287" spans="1:41" x14ac:dyDescent="0.3">
      <c r="A7287" s="4"/>
      <c r="C7287" s="10"/>
      <c r="D7287" s="1"/>
      <c r="E7287" s="2"/>
      <c r="X7287"/>
      <c r="Y7287" s="7"/>
      <c r="AA7287"/>
      <c r="AB7287" s="7"/>
      <c r="AF7287" s="5"/>
      <c r="AG7287" s="5"/>
      <c r="AI7287" s="5"/>
      <c r="AJ7287" s="15"/>
      <c r="AK7287" s="5"/>
      <c r="AL7287" s="5"/>
      <c r="AM7287" s="5"/>
      <c r="AN7287" s="5"/>
      <c r="AO7287" s="15"/>
    </row>
    <row r="7288" spans="1:41" x14ac:dyDescent="0.3">
      <c r="A7288" s="4"/>
      <c r="C7288" s="10"/>
      <c r="D7288" s="1"/>
      <c r="E7288" s="2"/>
      <c r="X7288"/>
      <c r="Y7288" s="7"/>
      <c r="AA7288"/>
      <c r="AB7288" s="7"/>
      <c r="AF7288" s="5"/>
      <c r="AG7288" s="5"/>
      <c r="AI7288" s="5"/>
      <c r="AJ7288" s="15"/>
      <c r="AK7288" s="5"/>
      <c r="AL7288" s="5"/>
      <c r="AM7288" s="5"/>
      <c r="AN7288" s="5"/>
      <c r="AO7288" s="15"/>
    </row>
    <row r="7289" spans="1:41" x14ac:dyDescent="0.3">
      <c r="A7289" s="4"/>
      <c r="C7289" s="10"/>
      <c r="D7289" s="1"/>
      <c r="E7289" s="2"/>
      <c r="X7289"/>
      <c r="Y7289" s="7"/>
      <c r="AA7289"/>
      <c r="AB7289" s="7"/>
      <c r="AF7289" s="5"/>
      <c r="AG7289" s="5"/>
      <c r="AI7289" s="5"/>
      <c r="AJ7289" s="15"/>
      <c r="AK7289" s="5"/>
      <c r="AL7289" s="5"/>
      <c r="AM7289" s="5"/>
      <c r="AN7289" s="5"/>
      <c r="AO7289" s="15"/>
    </row>
    <row r="7290" spans="1:41" x14ac:dyDescent="0.3">
      <c r="A7290" s="4"/>
      <c r="C7290" s="10"/>
      <c r="D7290" s="1"/>
      <c r="E7290" s="2"/>
      <c r="X7290"/>
      <c r="Y7290" s="7"/>
      <c r="AA7290"/>
      <c r="AB7290" s="7"/>
      <c r="AF7290" s="5"/>
      <c r="AG7290" s="5"/>
      <c r="AI7290" s="5"/>
      <c r="AJ7290" s="15"/>
      <c r="AK7290" s="5"/>
      <c r="AL7290" s="5"/>
      <c r="AM7290" s="5"/>
      <c r="AN7290" s="5"/>
      <c r="AO7290" s="15"/>
    </row>
    <row r="7291" spans="1:41" x14ac:dyDescent="0.3">
      <c r="A7291" s="4"/>
      <c r="C7291" s="10"/>
      <c r="D7291" s="1"/>
      <c r="E7291" s="2"/>
      <c r="X7291"/>
      <c r="Y7291" s="7"/>
      <c r="AA7291"/>
      <c r="AB7291" s="7"/>
      <c r="AF7291" s="5"/>
      <c r="AG7291" s="5"/>
      <c r="AI7291" s="5"/>
      <c r="AJ7291" s="15"/>
      <c r="AK7291" s="5"/>
      <c r="AL7291" s="5"/>
      <c r="AM7291" s="5"/>
      <c r="AN7291" s="5"/>
      <c r="AO7291" s="15"/>
    </row>
    <row r="7292" spans="1:41" x14ac:dyDescent="0.3">
      <c r="A7292" s="4"/>
      <c r="C7292" s="10"/>
      <c r="D7292" s="1"/>
      <c r="E7292" s="2"/>
      <c r="X7292"/>
      <c r="Y7292" s="7"/>
      <c r="AA7292"/>
      <c r="AB7292" s="7"/>
      <c r="AF7292" s="5"/>
      <c r="AG7292" s="5"/>
      <c r="AI7292" s="5"/>
      <c r="AJ7292" s="15"/>
      <c r="AK7292" s="5"/>
      <c r="AL7292" s="5"/>
      <c r="AM7292" s="5"/>
      <c r="AN7292" s="5"/>
      <c r="AO7292" s="15"/>
    </row>
    <row r="7293" spans="1:41" x14ac:dyDescent="0.3">
      <c r="A7293" s="4"/>
      <c r="C7293" s="10"/>
      <c r="D7293" s="1"/>
      <c r="E7293" s="2"/>
      <c r="X7293"/>
      <c r="Y7293" s="7"/>
      <c r="AA7293"/>
      <c r="AB7293" s="7"/>
      <c r="AF7293" s="5"/>
      <c r="AG7293" s="5"/>
      <c r="AI7293" s="5"/>
      <c r="AJ7293" s="15"/>
      <c r="AK7293" s="5"/>
      <c r="AL7293" s="5"/>
      <c r="AM7293" s="5"/>
      <c r="AN7293" s="5"/>
      <c r="AO7293" s="15"/>
    </row>
    <row r="7294" spans="1:41" x14ac:dyDescent="0.3">
      <c r="A7294" s="4"/>
      <c r="C7294" s="10"/>
      <c r="D7294" s="1"/>
      <c r="E7294" s="2"/>
      <c r="X7294"/>
      <c r="Y7294" s="7"/>
      <c r="AA7294"/>
      <c r="AB7294" s="7"/>
      <c r="AF7294" s="5"/>
      <c r="AG7294" s="5"/>
      <c r="AI7294" s="5"/>
      <c r="AJ7294" s="15"/>
      <c r="AK7294" s="5"/>
      <c r="AL7294" s="5"/>
      <c r="AM7294" s="5"/>
      <c r="AN7294" s="5"/>
      <c r="AO7294" s="15"/>
    </row>
    <row r="7295" spans="1:41" x14ac:dyDescent="0.3">
      <c r="A7295" s="4"/>
      <c r="C7295" s="10"/>
      <c r="D7295" s="1"/>
      <c r="E7295" s="2"/>
      <c r="X7295"/>
      <c r="Y7295" s="7"/>
      <c r="AA7295"/>
      <c r="AB7295" s="7"/>
      <c r="AF7295" s="5"/>
      <c r="AG7295" s="5"/>
      <c r="AI7295" s="5"/>
      <c r="AJ7295" s="15"/>
      <c r="AK7295" s="5"/>
      <c r="AL7295" s="5"/>
      <c r="AM7295" s="5"/>
      <c r="AN7295" s="5"/>
      <c r="AO7295" s="15"/>
    </row>
    <row r="7296" spans="1:41" x14ac:dyDescent="0.3">
      <c r="A7296" s="4"/>
      <c r="C7296" s="10"/>
      <c r="D7296" s="1"/>
      <c r="E7296" s="2"/>
      <c r="X7296"/>
      <c r="Y7296" s="7"/>
      <c r="AA7296"/>
      <c r="AB7296" s="7"/>
      <c r="AF7296" s="5"/>
      <c r="AG7296" s="5"/>
      <c r="AI7296" s="5"/>
      <c r="AJ7296" s="15"/>
      <c r="AK7296" s="5"/>
      <c r="AL7296" s="5"/>
      <c r="AM7296" s="5"/>
      <c r="AN7296" s="5"/>
      <c r="AO7296" s="15"/>
    </row>
    <row r="7297" spans="1:41" x14ac:dyDescent="0.3">
      <c r="A7297" s="4"/>
      <c r="C7297" s="10"/>
      <c r="D7297" s="1"/>
      <c r="E7297" s="2"/>
      <c r="X7297"/>
      <c r="Y7297" s="7"/>
      <c r="AA7297"/>
      <c r="AB7297" s="7"/>
      <c r="AF7297" s="5"/>
      <c r="AG7297" s="5"/>
      <c r="AI7297" s="5"/>
      <c r="AJ7297" s="15"/>
      <c r="AK7297" s="5"/>
      <c r="AL7297" s="5"/>
      <c r="AM7297" s="5"/>
      <c r="AN7297" s="5"/>
      <c r="AO7297" s="15"/>
    </row>
    <row r="7298" spans="1:41" x14ac:dyDescent="0.3">
      <c r="A7298" s="4"/>
      <c r="C7298" s="10"/>
      <c r="D7298" s="1"/>
      <c r="E7298" s="2"/>
      <c r="X7298"/>
      <c r="Y7298" s="7"/>
      <c r="AA7298"/>
      <c r="AB7298" s="7"/>
      <c r="AF7298" s="5"/>
      <c r="AG7298" s="5"/>
      <c r="AI7298" s="5"/>
      <c r="AJ7298" s="15"/>
      <c r="AK7298" s="5"/>
      <c r="AL7298" s="5"/>
      <c r="AM7298" s="5"/>
      <c r="AN7298" s="5"/>
      <c r="AO7298" s="15"/>
    </row>
    <row r="7299" spans="1:41" x14ac:dyDescent="0.3">
      <c r="A7299" s="4"/>
      <c r="C7299" s="10"/>
      <c r="D7299" s="1"/>
      <c r="E7299" s="2"/>
      <c r="X7299"/>
      <c r="Y7299" s="7"/>
      <c r="AA7299"/>
      <c r="AB7299" s="7"/>
      <c r="AF7299" s="5"/>
      <c r="AG7299" s="5"/>
      <c r="AI7299" s="5"/>
      <c r="AJ7299" s="15"/>
      <c r="AK7299" s="5"/>
      <c r="AL7299" s="5"/>
      <c r="AM7299" s="5"/>
      <c r="AN7299" s="5"/>
      <c r="AO7299" s="15"/>
    </row>
    <row r="7300" spans="1:41" x14ac:dyDescent="0.3">
      <c r="A7300" s="4"/>
      <c r="C7300" s="10"/>
      <c r="D7300" s="1"/>
      <c r="E7300" s="2"/>
      <c r="X7300"/>
      <c r="Y7300" s="7"/>
      <c r="AA7300"/>
      <c r="AB7300" s="7"/>
      <c r="AF7300" s="5"/>
      <c r="AG7300" s="5"/>
      <c r="AI7300" s="5"/>
      <c r="AJ7300" s="15"/>
      <c r="AK7300" s="5"/>
      <c r="AL7300" s="5"/>
      <c r="AM7300" s="5"/>
      <c r="AN7300" s="5"/>
      <c r="AO7300" s="15"/>
    </row>
    <row r="7301" spans="1:41" x14ac:dyDescent="0.3">
      <c r="A7301" s="4"/>
      <c r="C7301" s="10"/>
      <c r="D7301" s="1"/>
      <c r="E7301" s="2"/>
      <c r="X7301"/>
      <c r="Y7301" s="7"/>
      <c r="AA7301"/>
      <c r="AB7301" s="7"/>
      <c r="AF7301" s="5"/>
      <c r="AG7301" s="5"/>
      <c r="AI7301" s="5"/>
      <c r="AJ7301" s="15"/>
      <c r="AK7301" s="5"/>
      <c r="AL7301" s="5"/>
      <c r="AM7301" s="5"/>
      <c r="AN7301" s="5"/>
      <c r="AO7301" s="15"/>
    </row>
    <row r="7302" spans="1:41" x14ac:dyDescent="0.3">
      <c r="A7302" s="4"/>
      <c r="C7302" s="10"/>
      <c r="D7302" s="1"/>
      <c r="E7302" s="2"/>
      <c r="X7302"/>
      <c r="Y7302" s="7"/>
      <c r="AA7302"/>
      <c r="AB7302" s="7"/>
      <c r="AF7302" s="5"/>
      <c r="AG7302" s="5"/>
      <c r="AI7302" s="5"/>
      <c r="AJ7302" s="15"/>
      <c r="AK7302" s="5"/>
      <c r="AL7302" s="5"/>
      <c r="AM7302" s="5"/>
      <c r="AN7302" s="5"/>
      <c r="AO7302" s="15"/>
    </row>
    <row r="7303" spans="1:41" x14ac:dyDescent="0.3">
      <c r="A7303" s="4"/>
      <c r="C7303" s="10"/>
      <c r="D7303" s="1"/>
      <c r="E7303" s="2"/>
      <c r="X7303"/>
      <c r="Y7303" s="7"/>
      <c r="AA7303"/>
      <c r="AB7303" s="7"/>
      <c r="AF7303" s="5"/>
      <c r="AG7303" s="5"/>
      <c r="AI7303" s="5"/>
      <c r="AJ7303" s="15"/>
      <c r="AK7303" s="5"/>
      <c r="AL7303" s="5"/>
      <c r="AM7303" s="5"/>
      <c r="AN7303" s="5"/>
      <c r="AO7303" s="15"/>
    </row>
    <row r="7304" spans="1:41" x14ac:dyDescent="0.3">
      <c r="A7304" s="4"/>
      <c r="C7304" s="10"/>
      <c r="D7304" s="1"/>
      <c r="E7304" s="2"/>
      <c r="X7304"/>
      <c r="Y7304" s="7"/>
      <c r="AA7304"/>
      <c r="AB7304" s="7"/>
      <c r="AF7304" s="5"/>
      <c r="AG7304" s="5"/>
      <c r="AI7304" s="5"/>
      <c r="AJ7304" s="15"/>
      <c r="AK7304" s="5"/>
      <c r="AL7304" s="5"/>
      <c r="AM7304" s="5"/>
      <c r="AN7304" s="5"/>
      <c r="AO7304" s="15"/>
    </row>
    <row r="7305" spans="1:41" x14ac:dyDescent="0.3">
      <c r="A7305" s="4"/>
      <c r="C7305" s="10"/>
      <c r="D7305" s="1"/>
      <c r="E7305" s="2"/>
      <c r="X7305"/>
      <c r="Y7305" s="7"/>
      <c r="AA7305"/>
      <c r="AB7305" s="7"/>
      <c r="AF7305" s="5"/>
      <c r="AG7305" s="5"/>
      <c r="AI7305" s="5"/>
      <c r="AJ7305" s="15"/>
      <c r="AK7305" s="5"/>
      <c r="AL7305" s="5"/>
      <c r="AM7305" s="5"/>
      <c r="AN7305" s="5"/>
      <c r="AO7305" s="15"/>
    </row>
    <row r="7306" spans="1:41" x14ac:dyDescent="0.3">
      <c r="A7306" s="4"/>
      <c r="C7306" s="10"/>
      <c r="D7306" s="1"/>
      <c r="E7306" s="2"/>
      <c r="X7306"/>
      <c r="Y7306" s="7"/>
      <c r="AA7306"/>
      <c r="AB7306" s="7"/>
      <c r="AF7306" s="5"/>
      <c r="AG7306" s="5"/>
      <c r="AI7306" s="5"/>
      <c r="AJ7306" s="15"/>
      <c r="AK7306" s="5"/>
      <c r="AL7306" s="5"/>
      <c r="AM7306" s="5"/>
      <c r="AN7306" s="5"/>
      <c r="AO7306" s="15"/>
    </row>
    <row r="7307" spans="1:41" x14ac:dyDescent="0.3">
      <c r="A7307" s="4"/>
      <c r="C7307" s="10"/>
      <c r="D7307" s="1"/>
      <c r="E7307" s="2"/>
      <c r="X7307"/>
      <c r="Y7307" s="7"/>
      <c r="AA7307"/>
      <c r="AB7307" s="7"/>
      <c r="AF7307" s="5"/>
      <c r="AG7307" s="5"/>
      <c r="AI7307" s="5"/>
      <c r="AJ7307" s="15"/>
      <c r="AK7307" s="5"/>
      <c r="AL7307" s="5"/>
      <c r="AM7307" s="5"/>
      <c r="AN7307" s="5"/>
      <c r="AO7307" s="15"/>
    </row>
    <row r="7308" spans="1:41" x14ac:dyDescent="0.3">
      <c r="A7308" s="4"/>
      <c r="C7308" s="10"/>
      <c r="D7308" s="1"/>
      <c r="E7308" s="2"/>
      <c r="X7308"/>
      <c r="Y7308" s="7"/>
      <c r="AA7308"/>
      <c r="AB7308" s="7"/>
      <c r="AF7308" s="5"/>
      <c r="AG7308" s="5"/>
      <c r="AI7308" s="5"/>
      <c r="AJ7308" s="15"/>
      <c r="AK7308" s="5"/>
      <c r="AL7308" s="5"/>
      <c r="AM7308" s="5"/>
      <c r="AN7308" s="5"/>
      <c r="AO7308" s="15"/>
    </row>
    <row r="7309" spans="1:41" x14ac:dyDescent="0.3">
      <c r="A7309" s="4"/>
      <c r="C7309" s="10"/>
      <c r="D7309" s="1"/>
      <c r="E7309" s="2"/>
      <c r="X7309"/>
      <c r="Y7309" s="7"/>
      <c r="AA7309"/>
      <c r="AB7309" s="7"/>
      <c r="AF7309" s="5"/>
      <c r="AG7309" s="5"/>
      <c r="AI7309" s="5"/>
      <c r="AJ7309" s="15"/>
      <c r="AK7309" s="5"/>
      <c r="AL7309" s="5"/>
      <c r="AM7309" s="5"/>
      <c r="AN7309" s="5"/>
      <c r="AO7309" s="15"/>
    </row>
    <row r="7310" spans="1:41" x14ac:dyDescent="0.3">
      <c r="A7310" s="4"/>
      <c r="C7310" s="10"/>
      <c r="D7310" s="1"/>
      <c r="E7310" s="2"/>
      <c r="X7310"/>
      <c r="Y7310" s="7"/>
      <c r="AA7310"/>
      <c r="AB7310" s="7"/>
      <c r="AF7310" s="5"/>
      <c r="AG7310" s="5"/>
      <c r="AI7310" s="5"/>
      <c r="AJ7310" s="15"/>
      <c r="AK7310" s="5"/>
      <c r="AL7310" s="5"/>
      <c r="AM7310" s="5"/>
      <c r="AN7310" s="5"/>
      <c r="AO7310" s="15"/>
    </row>
    <row r="7311" spans="1:41" x14ac:dyDescent="0.3">
      <c r="A7311" s="4"/>
      <c r="C7311" s="10"/>
      <c r="D7311" s="1"/>
      <c r="E7311" s="2"/>
      <c r="X7311"/>
      <c r="Y7311" s="7"/>
      <c r="AA7311"/>
      <c r="AB7311" s="7"/>
      <c r="AF7311" s="5"/>
      <c r="AG7311" s="5"/>
      <c r="AI7311" s="5"/>
      <c r="AJ7311" s="15"/>
      <c r="AK7311" s="5"/>
      <c r="AL7311" s="5"/>
      <c r="AM7311" s="5"/>
      <c r="AN7311" s="5"/>
      <c r="AO7311" s="15"/>
    </row>
    <row r="7312" spans="1:41" x14ac:dyDescent="0.3">
      <c r="A7312" s="4"/>
      <c r="C7312" s="10"/>
      <c r="D7312" s="1"/>
      <c r="E7312" s="2"/>
      <c r="X7312"/>
      <c r="Y7312" s="7"/>
      <c r="AA7312"/>
      <c r="AB7312" s="7"/>
      <c r="AF7312" s="5"/>
      <c r="AG7312" s="5"/>
      <c r="AI7312" s="5"/>
      <c r="AJ7312" s="15"/>
      <c r="AK7312" s="5"/>
      <c r="AL7312" s="5"/>
      <c r="AM7312" s="5"/>
      <c r="AN7312" s="5"/>
      <c r="AO7312" s="15"/>
    </row>
    <row r="7313" spans="1:41" x14ac:dyDescent="0.3">
      <c r="A7313" s="4"/>
      <c r="C7313" s="10"/>
      <c r="D7313" s="1"/>
      <c r="E7313" s="2"/>
      <c r="X7313"/>
      <c r="Y7313" s="7"/>
      <c r="AA7313"/>
      <c r="AB7313" s="7"/>
      <c r="AF7313" s="5"/>
      <c r="AG7313" s="5"/>
      <c r="AI7313" s="5"/>
      <c r="AJ7313" s="15"/>
      <c r="AK7313" s="5"/>
      <c r="AL7313" s="5"/>
      <c r="AM7313" s="5"/>
      <c r="AN7313" s="5"/>
      <c r="AO7313" s="15"/>
    </row>
    <row r="7314" spans="1:41" x14ac:dyDescent="0.3">
      <c r="A7314" s="4"/>
      <c r="C7314" s="10"/>
      <c r="D7314" s="1"/>
      <c r="E7314" s="2"/>
      <c r="X7314"/>
      <c r="Y7314" s="7"/>
      <c r="AA7314"/>
      <c r="AB7314" s="7"/>
      <c r="AF7314" s="5"/>
      <c r="AG7314" s="5"/>
      <c r="AI7314" s="5"/>
      <c r="AJ7314" s="15"/>
      <c r="AK7314" s="5"/>
      <c r="AL7314" s="5"/>
      <c r="AM7314" s="5"/>
      <c r="AN7314" s="5"/>
      <c r="AO7314" s="15"/>
    </row>
    <row r="7315" spans="1:41" x14ac:dyDescent="0.3">
      <c r="A7315" s="4"/>
      <c r="C7315" s="10"/>
      <c r="D7315" s="1"/>
      <c r="E7315" s="2"/>
      <c r="X7315"/>
      <c r="Y7315" s="7"/>
      <c r="AA7315"/>
      <c r="AB7315" s="7"/>
      <c r="AF7315" s="5"/>
      <c r="AG7315" s="5"/>
      <c r="AI7315" s="5"/>
      <c r="AJ7315" s="15"/>
      <c r="AK7315" s="5"/>
      <c r="AL7315" s="5"/>
      <c r="AM7315" s="5"/>
      <c r="AN7315" s="5"/>
      <c r="AO7315" s="15"/>
    </row>
    <row r="7316" spans="1:41" x14ac:dyDescent="0.3">
      <c r="A7316" s="4"/>
      <c r="C7316" s="10"/>
      <c r="D7316" s="1"/>
      <c r="E7316" s="2"/>
      <c r="X7316"/>
      <c r="Y7316" s="7"/>
      <c r="AA7316"/>
      <c r="AB7316" s="7"/>
      <c r="AF7316" s="5"/>
      <c r="AG7316" s="5"/>
      <c r="AI7316" s="5"/>
      <c r="AJ7316" s="15"/>
      <c r="AK7316" s="5"/>
      <c r="AL7316" s="5"/>
      <c r="AM7316" s="5"/>
      <c r="AN7316" s="5"/>
      <c r="AO7316" s="15"/>
    </row>
    <row r="7317" spans="1:41" x14ac:dyDescent="0.3">
      <c r="A7317" s="4"/>
      <c r="C7317" s="10"/>
      <c r="D7317" s="1"/>
      <c r="E7317" s="2"/>
      <c r="X7317"/>
      <c r="Y7317" s="7"/>
      <c r="AA7317"/>
      <c r="AB7317" s="7"/>
      <c r="AF7317" s="5"/>
      <c r="AG7317" s="5"/>
      <c r="AI7317" s="5"/>
      <c r="AJ7317" s="15"/>
      <c r="AK7317" s="5"/>
      <c r="AL7317" s="5"/>
      <c r="AM7317" s="5"/>
      <c r="AN7317" s="5"/>
      <c r="AO7317" s="15"/>
    </row>
    <row r="7318" spans="1:41" x14ac:dyDescent="0.3">
      <c r="A7318" s="4"/>
      <c r="C7318" s="10"/>
      <c r="D7318" s="1"/>
      <c r="E7318" s="2"/>
      <c r="X7318"/>
      <c r="Y7318" s="7"/>
      <c r="AA7318"/>
      <c r="AB7318" s="7"/>
      <c r="AF7318" s="5"/>
      <c r="AG7318" s="5"/>
      <c r="AI7318" s="5"/>
      <c r="AJ7318" s="15"/>
      <c r="AK7318" s="5"/>
      <c r="AL7318" s="5"/>
      <c r="AM7318" s="5"/>
      <c r="AN7318" s="5"/>
      <c r="AO7318" s="15"/>
    </row>
    <row r="7319" spans="1:41" x14ac:dyDescent="0.3">
      <c r="A7319" s="4"/>
      <c r="C7319" s="10"/>
      <c r="D7319" s="1"/>
      <c r="E7319" s="2"/>
      <c r="X7319"/>
      <c r="Y7319" s="7"/>
      <c r="AA7319"/>
      <c r="AB7319" s="7"/>
      <c r="AF7319" s="5"/>
      <c r="AG7319" s="5"/>
      <c r="AI7319" s="5"/>
      <c r="AJ7319" s="15"/>
      <c r="AK7319" s="5"/>
      <c r="AL7319" s="5"/>
      <c r="AM7319" s="5"/>
      <c r="AN7319" s="5"/>
      <c r="AO7319" s="15"/>
    </row>
    <row r="7320" spans="1:41" x14ac:dyDescent="0.3">
      <c r="A7320" s="4"/>
      <c r="C7320" s="10"/>
      <c r="D7320" s="1"/>
      <c r="E7320" s="2"/>
      <c r="X7320"/>
      <c r="Y7320" s="7"/>
      <c r="AA7320"/>
      <c r="AB7320" s="7"/>
      <c r="AF7320" s="5"/>
      <c r="AG7320" s="5"/>
      <c r="AI7320" s="5"/>
      <c r="AJ7320" s="15"/>
      <c r="AK7320" s="5"/>
      <c r="AL7320" s="5"/>
      <c r="AM7320" s="5"/>
      <c r="AN7320" s="5"/>
      <c r="AO7320" s="15"/>
    </row>
    <row r="7321" spans="1:41" x14ac:dyDescent="0.3">
      <c r="A7321" s="4"/>
      <c r="C7321" s="10"/>
      <c r="D7321" s="1"/>
      <c r="E7321" s="2"/>
      <c r="X7321"/>
      <c r="Y7321" s="7"/>
      <c r="AA7321"/>
      <c r="AB7321" s="7"/>
      <c r="AF7321" s="5"/>
      <c r="AG7321" s="5"/>
      <c r="AI7321" s="5"/>
      <c r="AJ7321" s="15"/>
      <c r="AK7321" s="5"/>
      <c r="AL7321" s="5"/>
      <c r="AM7321" s="5"/>
      <c r="AN7321" s="5"/>
      <c r="AO7321" s="15"/>
    </row>
    <row r="7322" spans="1:41" x14ac:dyDescent="0.3">
      <c r="A7322" s="4"/>
      <c r="C7322" s="10"/>
      <c r="D7322" s="1"/>
      <c r="E7322" s="2"/>
      <c r="X7322"/>
      <c r="Y7322" s="7"/>
      <c r="AA7322"/>
      <c r="AB7322" s="7"/>
      <c r="AF7322" s="5"/>
      <c r="AG7322" s="5"/>
      <c r="AI7322" s="5"/>
      <c r="AJ7322" s="15"/>
      <c r="AK7322" s="5"/>
      <c r="AL7322" s="5"/>
      <c r="AM7322" s="5"/>
      <c r="AN7322" s="5"/>
      <c r="AO7322" s="15"/>
    </row>
    <row r="7323" spans="1:41" x14ac:dyDescent="0.3">
      <c r="A7323" s="4"/>
      <c r="C7323" s="10"/>
      <c r="D7323" s="1"/>
      <c r="E7323" s="2"/>
      <c r="X7323"/>
      <c r="Y7323" s="7"/>
      <c r="AA7323"/>
      <c r="AB7323" s="7"/>
      <c r="AF7323" s="5"/>
      <c r="AG7323" s="5"/>
      <c r="AI7323" s="5"/>
      <c r="AJ7323" s="15"/>
      <c r="AK7323" s="5"/>
      <c r="AL7323" s="5"/>
      <c r="AM7323" s="5"/>
      <c r="AN7323" s="5"/>
      <c r="AO7323" s="15"/>
    </row>
    <row r="7324" spans="1:41" x14ac:dyDescent="0.3">
      <c r="A7324" s="4"/>
      <c r="C7324" s="10"/>
      <c r="D7324" s="1"/>
      <c r="E7324" s="2"/>
      <c r="X7324"/>
      <c r="Y7324" s="7"/>
      <c r="AA7324"/>
      <c r="AB7324" s="7"/>
      <c r="AF7324" s="5"/>
      <c r="AG7324" s="5"/>
      <c r="AI7324" s="5"/>
      <c r="AJ7324" s="15"/>
      <c r="AK7324" s="5"/>
      <c r="AL7324" s="5"/>
      <c r="AM7324" s="5"/>
      <c r="AN7324" s="5"/>
      <c r="AO7324" s="15"/>
    </row>
    <row r="7325" spans="1:41" x14ac:dyDescent="0.3">
      <c r="A7325" s="4"/>
      <c r="C7325" s="10"/>
      <c r="D7325" s="1"/>
      <c r="E7325" s="2"/>
      <c r="X7325"/>
      <c r="Y7325" s="7"/>
      <c r="AA7325"/>
      <c r="AB7325" s="7"/>
      <c r="AF7325" s="5"/>
      <c r="AG7325" s="5"/>
      <c r="AI7325" s="5"/>
      <c r="AJ7325" s="15"/>
      <c r="AK7325" s="5"/>
      <c r="AL7325" s="5"/>
      <c r="AM7325" s="5"/>
      <c r="AN7325" s="5"/>
      <c r="AO7325" s="15"/>
    </row>
    <row r="7326" spans="1:41" x14ac:dyDescent="0.3">
      <c r="A7326" s="4"/>
      <c r="C7326" s="10"/>
      <c r="D7326" s="1"/>
      <c r="E7326" s="2"/>
      <c r="X7326"/>
      <c r="Y7326" s="7"/>
      <c r="AA7326"/>
      <c r="AB7326" s="7"/>
      <c r="AF7326" s="5"/>
      <c r="AG7326" s="5"/>
      <c r="AI7326" s="5"/>
      <c r="AJ7326" s="15"/>
      <c r="AK7326" s="5"/>
      <c r="AL7326" s="5"/>
      <c r="AM7326" s="5"/>
      <c r="AN7326" s="5"/>
      <c r="AO7326" s="15"/>
    </row>
    <row r="7327" spans="1:41" x14ac:dyDescent="0.3">
      <c r="A7327" s="4"/>
      <c r="C7327" s="10"/>
      <c r="D7327" s="1"/>
      <c r="E7327" s="2"/>
      <c r="X7327"/>
      <c r="Y7327" s="7"/>
      <c r="AA7327"/>
      <c r="AB7327" s="7"/>
      <c r="AF7327" s="5"/>
      <c r="AG7327" s="5"/>
      <c r="AI7327" s="5"/>
      <c r="AJ7327" s="15"/>
      <c r="AK7327" s="5"/>
      <c r="AL7327" s="5"/>
      <c r="AM7327" s="5"/>
      <c r="AN7327" s="5"/>
      <c r="AO7327" s="15"/>
    </row>
    <row r="7328" spans="1:41" x14ac:dyDescent="0.3">
      <c r="A7328" s="4"/>
      <c r="C7328" s="10"/>
      <c r="D7328" s="1"/>
      <c r="E7328" s="2"/>
      <c r="X7328"/>
      <c r="Y7328" s="7"/>
      <c r="AA7328"/>
      <c r="AB7328" s="7"/>
      <c r="AF7328" s="5"/>
      <c r="AG7328" s="5"/>
      <c r="AI7328" s="5"/>
      <c r="AJ7328" s="15"/>
      <c r="AK7328" s="5"/>
      <c r="AL7328" s="5"/>
      <c r="AM7328" s="5"/>
      <c r="AN7328" s="5"/>
      <c r="AO7328" s="15"/>
    </row>
    <row r="7329" spans="1:41" x14ac:dyDescent="0.3">
      <c r="A7329" s="4"/>
      <c r="C7329" s="10"/>
      <c r="D7329" s="1"/>
      <c r="E7329" s="2"/>
      <c r="X7329"/>
      <c r="Y7329" s="7"/>
      <c r="AA7329"/>
      <c r="AB7329" s="7"/>
      <c r="AF7329" s="5"/>
      <c r="AG7329" s="5"/>
      <c r="AI7329" s="5"/>
      <c r="AJ7329" s="15"/>
      <c r="AK7329" s="5"/>
      <c r="AL7329" s="5"/>
      <c r="AM7329" s="5"/>
      <c r="AN7329" s="5"/>
      <c r="AO7329" s="15"/>
    </row>
    <row r="7330" spans="1:41" x14ac:dyDescent="0.3">
      <c r="A7330" s="4"/>
      <c r="C7330" s="10"/>
      <c r="D7330" s="1"/>
      <c r="E7330" s="2"/>
      <c r="X7330"/>
      <c r="Y7330" s="7"/>
      <c r="AA7330"/>
      <c r="AB7330" s="7"/>
      <c r="AF7330" s="5"/>
      <c r="AG7330" s="5"/>
      <c r="AI7330" s="5"/>
      <c r="AJ7330" s="15"/>
      <c r="AK7330" s="5"/>
      <c r="AL7330" s="5"/>
      <c r="AM7330" s="5"/>
      <c r="AN7330" s="5"/>
      <c r="AO7330" s="15"/>
    </row>
    <row r="7331" spans="1:41" x14ac:dyDescent="0.3">
      <c r="A7331" s="4"/>
      <c r="C7331" s="10"/>
      <c r="D7331" s="1"/>
      <c r="E7331" s="2"/>
      <c r="X7331"/>
      <c r="Y7331" s="7"/>
      <c r="AA7331"/>
      <c r="AB7331" s="7"/>
      <c r="AF7331" s="5"/>
      <c r="AG7331" s="5"/>
      <c r="AI7331" s="5"/>
      <c r="AJ7331" s="15"/>
      <c r="AK7331" s="5"/>
      <c r="AL7331" s="5"/>
      <c r="AM7331" s="5"/>
      <c r="AN7331" s="5"/>
      <c r="AO7331" s="15"/>
    </row>
    <row r="7332" spans="1:41" x14ac:dyDescent="0.3">
      <c r="A7332" s="4"/>
      <c r="C7332" s="10"/>
      <c r="D7332" s="1"/>
      <c r="E7332" s="2"/>
      <c r="X7332"/>
      <c r="Y7332" s="7"/>
      <c r="AA7332"/>
      <c r="AB7332" s="7"/>
      <c r="AF7332" s="5"/>
      <c r="AG7332" s="5"/>
      <c r="AI7332" s="5"/>
      <c r="AJ7332" s="15"/>
      <c r="AK7332" s="5"/>
      <c r="AL7332" s="5"/>
      <c r="AM7332" s="5"/>
      <c r="AN7332" s="5"/>
      <c r="AO7332" s="15"/>
    </row>
    <row r="7333" spans="1:41" x14ac:dyDescent="0.3">
      <c r="A7333" s="4"/>
      <c r="C7333" s="10"/>
      <c r="D7333" s="1"/>
      <c r="E7333" s="2"/>
      <c r="X7333"/>
      <c r="Y7333" s="7"/>
      <c r="AA7333"/>
      <c r="AB7333" s="7"/>
      <c r="AF7333" s="5"/>
      <c r="AG7333" s="5"/>
      <c r="AI7333" s="5"/>
      <c r="AJ7333" s="15"/>
      <c r="AK7333" s="5"/>
      <c r="AL7333" s="5"/>
      <c r="AM7333" s="5"/>
      <c r="AN7333" s="5"/>
      <c r="AO7333" s="15"/>
    </row>
    <row r="7334" spans="1:41" x14ac:dyDescent="0.3">
      <c r="A7334" s="4"/>
      <c r="C7334" s="10"/>
      <c r="D7334" s="1"/>
      <c r="E7334" s="2"/>
      <c r="X7334"/>
      <c r="Y7334" s="7"/>
      <c r="AA7334"/>
      <c r="AB7334" s="7"/>
      <c r="AF7334" s="5"/>
      <c r="AG7334" s="5"/>
      <c r="AI7334" s="5"/>
      <c r="AJ7334" s="15"/>
      <c r="AK7334" s="5"/>
      <c r="AL7334" s="5"/>
      <c r="AM7334" s="5"/>
      <c r="AN7334" s="5"/>
      <c r="AO7334" s="15"/>
    </row>
    <row r="7335" spans="1:41" x14ac:dyDescent="0.3">
      <c r="A7335" s="4"/>
      <c r="C7335" s="10"/>
      <c r="D7335" s="1"/>
      <c r="E7335" s="2"/>
      <c r="X7335"/>
      <c r="Y7335" s="7"/>
      <c r="AA7335"/>
      <c r="AB7335" s="7"/>
      <c r="AF7335" s="5"/>
      <c r="AG7335" s="5"/>
      <c r="AI7335" s="5"/>
      <c r="AJ7335" s="15"/>
      <c r="AK7335" s="5"/>
      <c r="AL7335" s="5"/>
      <c r="AM7335" s="5"/>
      <c r="AN7335" s="5"/>
      <c r="AO7335" s="15"/>
    </row>
    <row r="7336" spans="1:41" x14ac:dyDescent="0.3">
      <c r="A7336" s="4"/>
      <c r="C7336" s="10"/>
      <c r="D7336" s="1"/>
      <c r="E7336" s="2"/>
      <c r="X7336"/>
      <c r="Y7336" s="7"/>
      <c r="AA7336"/>
      <c r="AB7336" s="7"/>
      <c r="AF7336" s="5"/>
      <c r="AG7336" s="5"/>
      <c r="AI7336" s="5"/>
      <c r="AJ7336" s="15"/>
      <c r="AK7336" s="5"/>
      <c r="AL7336" s="5"/>
      <c r="AM7336" s="5"/>
      <c r="AN7336" s="5"/>
      <c r="AO7336" s="15"/>
    </row>
    <row r="7337" spans="1:41" x14ac:dyDescent="0.3">
      <c r="A7337" s="4"/>
      <c r="C7337" s="10"/>
      <c r="D7337" s="1"/>
      <c r="E7337" s="2"/>
      <c r="X7337"/>
      <c r="Y7337" s="7"/>
      <c r="AA7337"/>
      <c r="AB7337" s="7"/>
      <c r="AF7337" s="5"/>
      <c r="AG7337" s="5"/>
      <c r="AI7337" s="5"/>
      <c r="AJ7337" s="15"/>
      <c r="AK7337" s="5"/>
      <c r="AL7337" s="5"/>
      <c r="AM7337" s="5"/>
      <c r="AN7337" s="5"/>
      <c r="AO7337" s="15"/>
    </row>
    <row r="7338" spans="1:41" x14ac:dyDescent="0.3">
      <c r="A7338" s="4"/>
      <c r="C7338" s="10"/>
      <c r="D7338" s="1"/>
      <c r="E7338" s="2"/>
      <c r="X7338"/>
      <c r="Y7338" s="7"/>
      <c r="AA7338"/>
      <c r="AB7338" s="7"/>
      <c r="AF7338" s="5"/>
      <c r="AG7338" s="5"/>
      <c r="AI7338" s="5"/>
      <c r="AJ7338" s="15"/>
      <c r="AK7338" s="5"/>
      <c r="AL7338" s="5"/>
      <c r="AM7338" s="5"/>
      <c r="AN7338" s="5"/>
      <c r="AO7338" s="15"/>
    </row>
    <row r="7339" spans="1:41" x14ac:dyDescent="0.3">
      <c r="A7339" s="4"/>
      <c r="C7339" s="10"/>
      <c r="D7339" s="1"/>
      <c r="E7339" s="2"/>
      <c r="X7339"/>
      <c r="Y7339" s="7"/>
      <c r="AA7339"/>
      <c r="AB7339" s="7"/>
      <c r="AF7339" s="5"/>
      <c r="AG7339" s="5"/>
      <c r="AI7339" s="5"/>
      <c r="AJ7339" s="15"/>
      <c r="AK7339" s="5"/>
      <c r="AL7339" s="5"/>
      <c r="AM7339" s="5"/>
      <c r="AN7339" s="5"/>
      <c r="AO7339" s="15"/>
    </row>
    <row r="7340" spans="1:41" x14ac:dyDescent="0.3">
      <c r="A7340" s="4"/>
      <c r="C7340" s="10"/>
      <c r="D7340" s="1"/>
      <c r="E7340" s="2"/>
      <c r="X7340"/>
      <c r="Y7340" s="7"/>
      <c r="AA7340"/>
      <c r="AB7340" s="7"/>
      <c r="AF7340" s="5"/>
      <c r="AG7340" s="5"/>
      <c r="AI7340" s="5"/>
      <c r="AJ7340" s="15"/>
      <c r="AK7340" s="5"/>
      <c r="AL7340" s="5"/>
      <c r="AM7340" s="5"/>
      <c r="AN7340" s="5"/>
      <c r="AO7340" s="15"/>
    </row>
    <row r="7341" spans="1:41" x14ac:dyDescent="0.3">
      <c r="A7341" s="4"/>
      <c r="C7341" s="10"/>
      <c r="D7341" s="1"/>
      <c r="E7341" s="2"/>
      <c r="X7341"/>
      <c r="Y7341" s="7"/>
      <c r="AA7341"/>
      <c r="AB7341" s="7"/>
      <c r="AF7341" s="5"/>
      <c r="AG7341" s="5"/>
      <c r="AI7341" s="5"/>
      <c r="AJ7341" s="15"/>
      <c r="AK7341" s="5"/>
      <c r="AL7341" s="5"/>
      <c r="AM7341" s="5"/>
      <c r="AN7341" s="5"/>
      <c r="AO7341" s="15"/>
    </row>
    <row r="7342" spans="1:41" x14ac:dyDescent="0.3">
      <c r="A7342" s="4"/>
      <c r="C7342" s="10"/>
      <c r="D7342" s="1"/>
      <c r="E7342" s="2"/>
      <c r="X7342"/>
      <c r="Y7342" s="7"/>
      <c r="AA7342"/>
      <c r="AB7342" s="7"/>
      <c r="AF7342" s="5"/>
      <c r="AG7342" s="5"/>
      <c r="AI7342" s="5"/>
      <c r="AJ7342" s="15"/>
      <c r="AK7342" s="5"/>
      <c r="AL7342" s="5"/>
      <c r="AM7342" s="5"/>
      <c r="AN7342" s="5"/>
      <c r="AO7342" s="15"/>
    </row>
    <row r="7343" spans="1:41" x14ac:dyDescent="0.3">
      <c r="A7343" s="4"/>
      <c r="C7343" s="10"/>
      <c r="D7343" s="1"/>
      <c r="E7343" s="2"/>
      <c r="X7343"/>
      <c r="Y7343" s="7"/>
      <c r="AA7343"/>
      <c r="AB7343" s="7"/>
      <c r="AF7343" s="5"/>
      <c r="AG7343" s="5"/>
      <c r="AI7343" s="5"/>
      <c r="AJ7343" s="15"/>
      <c r="AK7343" s="5"/>
      <c r="AL7343" s="5"/>
      <c r="AM7343" s="5"/>
      <c r="AN7343" s="5"/>
      <c r="AO7343" s="15"/>
    </row>
    <row r="7344" spans="1:41" x14ac:dyDescent="0.3">
      <c r="A7344" s="4"/>
      <c r="C7344" s="10"/>
      <c r="D7344" s="1"/>
      <c r="E7344" s="2"/>
      <c r="X7344"/>
      <c r="Y7344" s="7"/>
      <c r="AA7344"/>
      <c r="AB7344" s="7"/>
      <c r="AF7344" s="5"/>
      <c r="AG7344" s="5"/>
      <c r="AI7344" s="5"/>
      <c r="AJ7344" s="15"/>
      <c r="AK7344" s="5"/>
      <c r="AL7344" s="5"/>
      <c r="AM7344" s="5"/>
      <c r="AN7344" s="5"/>
      <c r="AO7344" s="15"/>
    </row>
    <row r="7345" spans="1:41" x14ac:dyDescent="0.3">
      <c r="A7345" s="4"/>
      <c r="C7345" s="10"/>
      <c r="D7345" s="1"/>
      <c r="E7345" s="2"/>
      <c r="X7345"/>
      <c r="Y7345" s="7"/>
      <c r="AA7345"/>
      <c r="AB7345" s="7"/>
      <c r="AF7345" s="5"/>
      <c r="AG7345" s="5"/>
      <c r="AI7345" s="5"/>
      <c r="AJ7345" s="15"/>
      <c r="AK7345" s="5"/>
      <c r="AL7345" s="5"/>
      <c r="AM7345" s="5"/>
      <c r="AN7345" s="5"/>
      <c r="AO7345" s="15"/>
    </row>
    <row r="7346" spans="1:41" x14ac:dyDescent="0.3">
      <c r="A7346" s="4"/>
      <c r="C7346" s="10"/>
      <c r="D7346" s="1"/>
      <c r="E7346" s="2"/>
      <c r="X7346"/>
      <c r="Y7346" s="7"/>
      <c r="AA7346"/>
      <c r="AB7346" s="7"/>
      <c r="AF7346" s="5"/>
      <c r="AG7346" s="5"/>
      <c r="AI7346" s="5"/>
      <c r="AJ7346" s="15"/>
      <c r="AK7346" s="5"/>
      <c r="AL7346" s="5"/>
      <c r="AM7346" s="5"/>
      <c r="AN7346" s="5"/>
      <c r="AO7346" s="15"/>
    </row>
    <row r="7347" spans="1:41" x14ac:dyDescent="0.3">
      <c r="A7347" s="4"/>
      <c r="C7347" s="10"/>
      <c r="D7347" s="1"/>
      <c r="E7347" s="2"/>
      <c r="X7347"/>
      <c r="Y7347" s="7"/>
      <c r="AA7347"/>
      <c r="AB7347" s="7"/>
      <c r="AF7347" s="5"/>
      <c r="AG7347" s="5"/>
      <c r="AI7347" s="5"/>
      <c r="AJ7347" s="15"/>
      <c r="AK7347" s="5"/>
      <c r="AL7347" s="5"/>
      <c r="AM7347" s="5"/>
      <c r="AN7347" s="5"/>
      <c r="AO7347" s="15"/>
    </row>
    <row r="7348" spans="1:41" x14ac:dyDescent="0.3">
      <c r="A7348" s="4"/>
      <c r="C7348" s="10"/>
      <c r="D7348" s="1"/>
      <c r="E7348" s="2"/>
      <c r="X7348"/>
      <c r="Y7348" s="7"/>
      <c r="AA7348"/>
      <c r="AB7348" s="7"/>
      <c r="AF7348" s="5"/>
      <c r="AG7348" s="5"/>
      <c r="AI7348" s="5"/>
      <c r="AJ7348" s="15"/>
      <c r="AK7348" s="5"/>
      <c r="AL7348" s="5"/>
      <c r="AM7348" s="5"/>
      <c r="AN7348" s="5"/>
      <c r="AO7348" s="15"/>
    </row>
    <row r="7349" spans="1:41" x14ac:dyDescent="0.3">
      <c r="A7349" s="4"/>
      <c r="C7349" s="10"/>
      <c r="D7349" s="1"/>
      <c r="E7349" s="2"/>
      <c r="X7349"/>
      <c r="Y7349" s="7"/>
      <c r="AA7349"/>
      <c r="AB7349" s="7"/>
      <c r="AF7349" s="5"/>
      <c r="AG7349" s="5"/>
      <c r="AI7349" s="5"/>
      <c r="AJ7349" s="15"/>
      <c r="AK7349" s="5"/>
      <c r="AL7349" s="5"/>
      <c r="AM7349" s="5"/>
      <c r="AN7349" s="5"/>
      <c r="AO7349" s="15"/>
    </row>
    <row r="7350" spans="1:41" x14ac:dyDescent="0.3">
      <c r="A7350" s="4"/>
      <c r="C7350" s="10"/>
      <c r="D7350" s="1"/>
      <c r="E7350" s="2"/>
      <c r="X7350"/>
      <c r="Y7350" s="7"/>
      <c r="AA7350"/>
      <c r="AB7350" s="7"/>
      <c r="AF7350" s="5"/>
      <c r="AG7350" s="5"/>
      <c r="AI7350" s="5"/>
      <c r="AJ7350" s="15"/>
      <c r="AK7350" s="5"/>
      <c r="AL7350" s="5"/>
      <c r="AM7350" s="5"/>
      <c r="AN7350" s="5"/>
      <c r="AO7350" s="15"/>
    </row>
    <row r="7351" spans="1:41" x14ac:dyDescent="0.3">
      <c r="A7351" s="4"/>
      <c r="C7351" s="10"/>
      <c r="D7351" s="1"/>
      <c r="E7351" s="2"/>
      <c r="X7351"/>
      <c r="Y7351" s="7"/>
      <c r="AA7351"/>
      <c r="AB7351" s="7"/>
      <c r="AF7351" s="5"/>
      <c r="AG7351" s="5"/>
      <c r="AI7351" s="5"/>
      <c r="AJ7351" s="15"/>
      <c r="AK7351" s="5"/>
      <c r="AL7351" s="5"/>
      <c r="AM7351" s="5"/>
      <c r="AN7351" s="5"/>
      <c r="AO7351" s="15"/>
    </row>
    <row r="7352" spans="1:41" x14ac:dyDescent="0.3">
      <c r="A7352" s="4"/>
      <c r="C7352" s="10"/>
      <c r="D7352" s="1"/>
      <c r="E7352" s="2"/>
      <c r="X7352"/>
      <c r="Y7352" s="7"/>
      <c r="AA7352"/>
      <c r="AB7352" s="7"/>
      <c r="AF7352" s="5"/>
      <c r="AG7352" s="5"/>
      <c r="AI7352" s="5"/>
      <c r="AJ7352" s="15"/>
      <c r="AK7352" s="5"/>
      <c r="AL7352" s="5"/>
      <c r="AM7352" s="5"/>
      <c r="AN7352" s="5"/>
      <c r="AO7352" s="15"/>
    </row>
    <row r="7353" spans="1:41" x14ac:dyDescent="0.3">
      <c r="A7353" s="4"/>
      <c r="C7353" s="10"/>
      <c r="D7353" s="1"/>
      <c r="E7353" s="2"/>
      <c r="X7353"/>
      <c r="Y7353" s="7"/>
      <c r="AA7353"/>
      <c r="AB7353" s="7"/>
      <c r="AF7353" s="5"/>
      <c r="AG7353" s="5"/>
      <c r="AI7353" s="5"/>
      <c r="AJ7353" s="15"/>
      <c r="AK7353" s="5"/>
      <c r="AL7353" s="5"/>
      <c r="AM7353" s="5"/>
      <c r="AN7353" s="5"/>
      <c r="AO7353" s="15"/>
    </row>
    <row r="7354" spans="1:41" x14ac:dyDescent="0.3">
      <c r="A7354" s="4"/>
      <c r="C7354" s="10"/>
      <c r="D7354" s="1"/>
      <c r="E7354" s="2"/>
      <c r="X7354"/>
      <c r="Y7354" s="7"/>
      <c r="AA7354"/>
      <c r="AB7354" s="7"/>
      <c r="AF7354" s="5"/>
      <c r="AG7354" s="5"/>
      <c r="AI7354" s="5"/>
      <c r="AJ7354" s="15"/>
      <c r="AK7354" s="5"/>
      <c r="AL7354" s="5"/>
      <c r="AM7354" s="5"/>
      <c r="AN7354" s="5"/>
      <c r="AO7354" s="15"/>
    </row>
    <row r="7355" spans="1:41" x14ac:dyDescent="0.3">
      <c r="A7355" s="4"/>
      <c r="C7355" s="10"/>
      <c r="D7355" s="1"/>
      <c r="E7355" s="2"/>
      <c r="X7355"/>
      <c r="Y7355" s="7"/>
      <c r="AA7355"/>
      <c r="AB7355" s="7"/>
      <c r="AF7355" s="5"/>
      <c r="AG7355" s="5"/>
      <c r="AI7355" s="5"/>
      <c r="AJ7355" s="15"/>
      <c r="AK7355" s="5"/>
      <c r="AL7355" s="5"/>
      <c r="AM7355" s="5"/>
      <c r="AN7355" s="5"/>
      <c r="AO7355" s="15"/>
    </row>
    <row r="7356" spans="1:41" x14ac:dyDescent="0.3">
      <c r="A7356" s="4"/>
      <c r="C7356" s="10"/>
      <c r="D7356" s="1"/>
      <c r="E7356" s="2"/>
      <c r="X7356"/>
      <c r="Y7356" s="7"/>
      <c r="AA7356"/>
      <c r="AB7356" s="7"/>
      <c r="AF7356" s="5"/>
      <c r="AG7356" s="5"/>
      <c r="AI7356" s="5"/>
      <c r="AJ7356" s="15"/>
      <c r="AK7356" s="5"/>
      <c r="AL7356" s="5"/>
      <c r="AM7356" s="5"/>
      <c r="AN7356" s="5"/>
      <c r="AO7356" s="15"/>
    </row>
    <row r="7357" spans="1:41" x14ac:dyDescent="0.3">
      <c r="A7357" s="4"/>
      <c r="C7357" s="10"/>
      <c r="D7357" s="1"/>
      <c r="E7357" s="2"/>
      <c r="X7357"/>
      <c r="Y7357" s="7"/>
      <c r="AA7357"/>
      <c r="AB7357" s="7"/>
      <c r="AF7357" s="5"/>
      <c r="AG7357" s="5"/>
      <c r="AI7357" s="5"/>
      <c r="AJ7357" s="15"/>
      <c r="AK7357" s="5"/>
      <c r="AL7357" s="5"/>
      <c r="AM7357" s="5"/>
      <c r="AN7357" s="5"/>
      <c r="AO7357" s="15"/>
    </row>
    <row r="7358" spans="1:41" x14ac:dyDescent="0.3">
      <c r="A7358" s="4"/>
      <c r="C7358" s="10"/>
      <c r="D7358" s="1"/>
      <c r="E7358" s="2"/>
      <c r="X7358"/>
      <c r="Y7358" s="7"/>
      <c r="AA7358"/>
      <c r="AB7358" s="7"/>
      <c r="AF7358" s="5"/>
      <c r="AG7358" s="5"/>
      <c r="AI7358" s="5"/>
      <c r="AJ7358" s="15"/>
      <c r="AK7358" s="5"/>
      <c r="AL7358" s="5"/>
      <c r="AM7358" s="5"/>
      <c r="AN7358" s="5"/>
      <c r="AO7358" s="15"/>
    </row>
    <row r="7359" spans="1:41" x14ac:dyDescent="0.3">
      <c r="A7359" s="4"/>
      <c r="C7359" s="10"/>
      <c r="D7359" s="1"/>
      <c r="E7359" s="2"/>
      <c r="X7359"/>
      <c r="Y7359" s="7"/>
      <c r="AA7359"/>
      <c r="AB7359" s="7"/>
      <c r="AF7359" s="5"/>
      <c r="AG7359" s="5"/>
      <c r="AI7359" s="5"/>
      <c r="AJ7359" s="15"/>
      <c r="AK7359" s="5"/>
      <c r="AL7359" s="5"/>
      <c r="AM7359" s="5"/>
      <c r="AN7359" s="5"/>
      <c r="AO7359" s="15"/>
    </row>
    <row r="7360" spans="1:41" x14ac:dyDescent="0.3">
      <c r="A7360" s="4"/>
      <c r="C7360" s="10"/>
      <c r="D7360" s="1"/>
      <c r="E7360" s="2"/>
      <c r="X7360"/>
      <c r="Y7360" s="7"/>
      <c r="AA7360"/>
      <c r="AB7360" s="7"/>
      <c r="AF7360" s="5"/>
      <c r="AG7360" s="5"/>
      <c r="AI7360" s="5"/>
      <c r="AJ7360" s="15"/>
      <c r="AK7360" s="5"/>
      <c r="AL7360" s="5"/>
      <c r="AM7360" s="5"/>
      <c r="AN7360" s="5"/>
      <c r="AO7360" s="15"/>
    </row>
    <row r="7361" spans="1:41" x14ac:dyDescent="0.3">
      <c r="A7361" s="4"/>
      <c r="C7361" s="10"/>
      <c r="D7361" s="1"/>
      <c r="E7361" s="2"/>
      <c r="X7361"/>
      <c r="Y7361" s="7"/>
      <c r="AA7361"/>
      <c r="AB7361" s="7"/>
      <c r="AF7361" s="5"/>
      <c r="AG7361" s="5"/>
      <c r="AI7361" s="5"/>
      <c r="AJ7361" s="15"/>
      <c r="AK7361" s="5"/>
      <c r="AL7361" s="5"/>
      <c r="AM7361" s="5"/>
      <c r="AN7361" s="5"/>
      <c r="AO7361" s="15"/>
    </row>
    <row r="7362" spans="1:41" x14ac:dyDescent="0.3">
      <c r="A7362" s="4"/>
      <c r="C7362" s="10"/>
      <c r="D7362" s="1"/>
      <c r="E7362" s="2"/>
      <c r="X7362"/>
      <c r="Y7362" s="7"/>
      <c r="AA7362"/>
      <c r="AB7362" s="7"/>
      <c r="AF7362" s="5"/>
      <c r="AG7362" s="5"/>
      <c r="AI7362" s="5"/>
      <c r="AJ7362" s="15"/>
      <c r="AK7362" s="5"/>
      <c r="AL7362" s="5"/>
      <c r="AM7362" s="5"/>
      <c r="AN7362" s="5"/>
      <c r="AO7362" s="15"/>
    </row>
    <row r="7363" spans="1:41" x14ac:dyDescent="0.3">
      <c r="A7363" s="4"/>
      <c r="C7363" s="10"/>
      <c r="D7363" s="1"/>
      <c r="E7363" s="2"/>
      <c r="X7363"/>
      <c r="Y7363" s="7"/>
      <c r="AA7363"/>
      <c r="AB7363" s="7"/>
      <c r="AF7363" s="5"/>
      <c r="AG7363" s="5"/>
      <c r="AI7363" s="5"/>
      <c r="AJ7363" s="15"/>
      <c r="AK7363" s="5"/>
      <c r="AL7363" s="5"/>
      <c r="AM7363" s="5"/>
      <c r="AN7363" s="5"/>
      <c r="AO7363" s="15"/>
    </row>
    <row r="7364" spans="1:41" x14ac:dyDescent="0.3">
      <c r="A7364" s="4"/>
      <c r="C7364" s="10"/>
      <c r="D7364" s="1"/>
      <c r="E7364" s="2"/>
      <c r="X7364"/>
      <c r="Y7364" s="7"/>
      <c r="AA7364"/>
      <c r="AB7364" s="7"/>
      <c r="AF7364" s="5"/>
      <c r="AG7364" s="5"/>
      <c r="AI7364" s="5"/>
      <c r="AJ7364" s="15"/>
      <c r="AK7364" s="5"/>
      <c r="AL7364" s="5"/>
      <c r="AM7364" s="5"/>
      <c r="AN7364" s="5"/>
      <c r="AO7364" s="15"/>
    </row>
    <row r="7365" spans="1:41" x14ac:dyDescent="0.3">
      <c r="A7365" s="4"/>
      <c r="C7365" s="10"/>
      <c r="D7365" s="1"/>
      <c r="E7365" s="2"/>
      <c r="X7365"/>
      <c r="Y7365" s="7"/>
      <c r="AA7365"/>
      <c r="AB7365" s="7"/>
      <c r="AF7365" s="5"/>
      <c r="AG7365" s="5"/>
      <c r="AI7365" s="5"/>
      <c r="AJ7365" s="15"/>
      <c r="AK7365" s="5"/>
      <c r="AL7365" s="5"/>
      <c r="AM7365" s="5"/>
      <c r="AN7365" s="5"/>
      <c r="AO7365" s="15"/>
    </row>
    <row r="7366" spans="1:41" x14ac:dyDescent="0.3">
      <c r="A7366" s="4"/>
      <c r="C7366" s="10"/>
      <c r="D7366" s="1"/>
      <c r="E7366" s="2"/>
      <c r="X7366"/>
      <c r="Y7366" s="7"/>
      <c r="AA7366"/>
      <c r="AB7366" s="7"/>
      <c r="AF7366" s="5"/>
      <c r="AG7366" s="5"/>
      <c r="AI7366" s="5"/>
      <c r="AJ7366" s="15"/>
      <c r="AK7366" s="5"/>
      <c r="AL7366" s="5"/>
      <c r="AM7366" s="5"/>
      <c r="AN7366" s="5"/>
      <c r="AO7366" s="15"/>
    </row>
    <row r="7367" spans="1:41" x14ac:dyDescent="0.3">
      <c r="A7367" s="4"/>
      <c r="C7367" s="10"/>
      <c r="D7367" s="1"/>
      <c r="E7367" s="2"/>
      <c r="X7367"/>
      <c r="Y7367" s="7"/>
      <c r="AA7367"/>
      <c r="AB7367" s="7"/>
      <c r="AF7367" s="5"/>
      <c r="AG7367" s="5"/>
      <c r="AI7367" s="5"/>
      <c r="AJ7367" s="15"/>
      <c r="AK7367" s="5"/>
      <c r="AL7367" s="5"/>
      <c r="AM7367" s="5"/>
      <c r="AN7367" s="5"/>
      <c r="AO7367" s="15"/>
    </row>
    <row r="7368" spans="1:41" x14ac:dyDescent="0.3">
      <c r="A7368" s="4"/>
      <c r="C7368" s="10"/>
      <c r="D7368" s="1"/>
      <c r="E7368" s="2"/>
      <c r="X7368"/>
      <c r="Y7368" s="7"/>
      <c r="AA7368"/>
      <c r="AB7368" s="7"/>
      <c r="AF7368" s="5"/>
      <c r="AG7368" s="5"/>
      <c r="AI7368" s="5"/>
      <c r="AJ7368" s="15"/>
      <c r="AK7368" s="5"/>
      <c r="AL7368" s="5"/>
      <c r="AM7368" s="5"/>
      <c r="AN7368" s="5"/>
      <c r="AO7368" s="15"/>
    </row>
    <row r="7369" spans="1:41" x14ac:dyDescent="0.3">
      <c r="A7369" s="4"/>
      <c r="C7369" s="10"/>
      <c r="D7369" s="1"/>
      <c r="E7369" s="2"/>
      <c r="X7369"/>
      <c r="Y7369" s="7"/>
      <c r="AA7369"/>
      <c r="AB7369" s="7"/>
      <c r="AF7369" s="5"/>
      <c r="AG7369" s="5"/>
      <c r="AI7369" s="5"/>
      <c r="AJ7369" s="15"/>
      <c r="AK7369" s="5"/>
      <c r="AL7369" s="5"/>
      <c r="AM7369" s="5"/>
      <c r="AN7369" s="5"/>
      <c r="AO7369" s="15"/>
    </row>
    <row r="7370" spans="1:41" x14ac:dyDescent="0.3">
      <c r="A7370" s="4"/>
      <c r="C7370" s="10"/>
      <c r="D7370" s="1"/>
      <c r="E7370" s="2"/>
      <c r="X7370"/>
      <c r="Y7370" s="7"/>
      <c r="AA7370"/>
      <c r="AB7370" s="7"/>
      <c r="AF7370" s="5"/>
      <c r="AG7370" s="5"/>
      <c r="AI7370" s="5"/>
      <c r="AJ7370" s="15"/>
      <c r="AK7370" s="5"/>
      <c r="AL7370" s="5"/>
      <c r="AM7370" s="5"/>
      <c r="AN7370" s="5"/>
      <c r="AO7370" s="15"/>
    </row>
    <row r="7371" spans="1:41" x14ac:dyDescent="0.3">
      <c r="A7371" s="4"/>
      <c r="C7371" s="10"/>
      <c r="D7371" s="1"/>
      <c r="E7371" s="2"/>
      <c r="X7371"/>
      <c r="Y7371" s="7"/>
      <c r="AA7371"/>
      <c r="AB7371" s="7"/>
      <c r="AF7371" s="5"/>
      <c r="AG7371" s="5"/>
      <c r="AI7371" s="5"/>
      <c r="AJ7371" s="15"/>
      <c r="AK7371" s="5"/>
      <c r="AL7371" s="5"/>
      <c r="AM7371" s="5"/>
      <c r="AN7371" s="5"/>
      <c r="AO7371" s="15"/>
    </row>
    <row r="7372" spans="1:41" x14ac:dyDescent="0.3">
      <c r="A7372" s="4"/>
      <c r="C7372" s="10"/>
      <c r="D7372" s="1"/>
      <c r="E7372" s="2"/>
      <c r="X7372"/>
      <c r="Y7372" s="7"/>
      <c r="AA7372"/>
      <c r="AB7372" s="7"/>
      <c r="AF7372" s="5"/>
      <c r="AG7372" s="5"/>
      <c r="AI7372" s="5"/>
      <c r="AJ7372" s="15"/>
      <c r="AK7372" s="5"/>
      <c r="AL7372" s="5"/>
      <c r="AM7372" s="5"/>
      <c r="AN7372" s="5"/>
      <c r="AO7372" s="15"/>
    </row>
    <row r="7373" spans="1:41" x14ac:dyDescent="0.3">
      <c r="A7373" s="4"/>
      <c r="C7373" s="10"/>
      <c r="D7373" s="1"/>
      <c r="E7373" s="2"/>
      <c r="X7373"/>
      <c r="Y7373" s="7"/>
      <c r="AA7373"/>
      <c r="AB7373" s="7"/>
      <c r="AF7373" s="5"/>
      <c r="AG7373" s="5"/>
      <c r="AI7373" s="5"/>
      <c r="AJ7373" s="15"/>
      <c r="AK7373" s="5"/>
      <c r="AL7373" s="5"/>
      <c r="AM7373" s="5"/>
      <c r="AN7373" s="5"/>
      <c r="AO7373" s="15"/>
    </row>
    <row r="7374" spans="1:41" x14ac:dyDescent="0.3">
      <c r="A7374" s="4"/>
      <c r="C7374" s="10"/>
      <c r="D7374" s="1"/>
      <c r="E7374" s="2"/>
      <c r="X7374"/>
      <c r="Y7374" s="7"/>
      <c r="AA7374"/>
      <c r="AB7374" s="7"/>
      <c r="AF7374" s="5"/>
      <c r="AG7374" s="5"/>
      <c r="AI7374" s="5"/>
      <c r="AJ7374" s="15"/>
      <c r="AK7374" s="5"/>
      <c r="AL7374" s="5"/>
      <c r="AM7374" s="5"/>
      <c r="AN7374" s="5"/>
      <c r="AO7374" s="15"/>
    </row>
    <row r="7375" spans="1:41" x14ac:dyDescent="0.3">
      <c r="A7375" s="4"/>
      <c r="C7375" s="10"/>
      <c r="D7375" s="1"/>
      <c r="E7375" s="2"/>
      <c r="X7375"/>
      <c r="Y7375" s="7"/>
      <c r="AA7375"/>
      <c r="AB7375" s="7"/>
      <c r="AF7375" s="5"/>
      <c r="AG7375" s="5"/>
      <c r="AI7375" s="5"/>
      <c r="AJ7375" s="15"/>
      <c r="AK7375" s="5"/>
      <c r="AL7375" s="5"/>
      <c r="AM7375" s="5"/>
      <c r="AN7375" s="5"/>
      <c r="AO7375" s="15"/>
    </row>
    <row r="7376" spans="1:41" x14ac:dyDescent="0.3">
      <c r="A7376" s="4"/>
      <c r="C7376" s="10"/>
      <c r="D7376" s="1"/>
      <c r="E7376" s="2"/>
      <c r="X7376"/>
      <c r="Y7376" s="7"/>
      <c r="AA7376"/>
      <c r="AB7376" s="7"/>
      <c r="AF7376" s="5"/>
      <c r="AG7376" s="5"/>
      <c r="AI7376" s="5"/>
      <c r="AJ7376" s="15"/>
      <c r="AK7376" s="5"/>
      <c r="AL7376" s="5"/>
      <c r="AM7376" s="5"/>
      <c r="AN7376" s="5"/>
      <c r="AO7376" s="15"/>
    </row>
    <row r="7377" spans="1:41" x14ac:dyDescent="0.3">
      <c r="A7377" s="4"/>
      <c r="C7377" s="10"/>
      <c r="D7377" s="1"/>
      <c r="E7377" s="2"/>
      <c r="X7377"/>
      <c r="Y7377" s="7"/>
      <c r="AA7377"/>
      <c r="AB7377" s="7"/>
      <c r="AF7377" s="5"/>
      <c r="AG7377" s="5"/>
      <c r="AI7377" s="5"/>
      <c r="AJ7377" s="15"/>
      <c r="AK7377" s="5"/>
      <c r="AL7377" s="5"/>
      <c r="AM7377" s="5"/>
      <c r="AN7377" s="5"/>
      <c r="AO7377" s="15"/>
    </row>
    <row r="7378" spans="1:41" x14ac:dyDescent="0.3">
      <c r="A7378" s="4"/>
      <c r="C7378" s="10"/>
      <c r="D7378" s="1"/>
      <c r="E7378" s="2"/>
      <c r="X7378"/>
      <c r="Y7378" s="7"/>
      <c r="AA7378"/>
      <c r="AB7378" s="7"/>
      <c r="AF7378" s="5"/>
      <c r="AG7378" s="5"/>
      <c r="AI7378" s="5"/>
      <c r="AJ7378" s="15"/>
      <c r="AK7378" s="5"/>
      <c r="AL7378" s="5"/>
      <c r="AM7378" s="5"/>
      <c r="AN7378" s="5"/>
      <c r="AO7378" s="15"/>
    </row>
    <row r="7379" spans="1:41" x14ac:dyDescent="0.3">
      <c r="A7379" s="4"/>
      <c r="C7379" s="10"/>
      <c r="D7379" s="1"/>
      <c r="E7379" s="2"/>
      <c r="X7379"/>
      <c r="Y7379" s="7"/>
      <c r="AA7379"/>
      <c r="AB7379" s="7"/>
      <c r="AF7379" s="5"/>
      <c r="AG7379" s="5"/>
      <c r="AI7379" s="5"/>
      <c r="AJ7379" s="15"/>
      <c r="AK7379" s="5"/>
      <c r="AL7379" s="5"/>
      <c r="AM7379" s="5"/>
      <c r="AN7379" s="5"/>
      <c r="AO7379" s="15"/>
    </row>
    <row r="7380" spans="1:41" x14ac:dyDescent="0.3">
      <c r="A7380" s="4"/>
      <c r="C7380" s="10"/>
      <c r="D7380" s="1"/>
      <c r="E7380" s="2"/>
      <c r="X7380"/>
      <c r="Y7380" s="7"/>
      <c r="AA7380"/>
      <c r="AB7380" s="7"/>
      <c r="AF7380" s="5"/>
      <c r="AG7380" s="5"/>
      <c r="AI7380" s="5"/>
      <c r="AJ7380" s="15"/>
      <c r="AK7380" s="5"/>
      <c r="AL7380" s="5"/>
      <c r="AM7380" s="5"/>
      <c r="AN7380" s="5"/>
      <c r="AO7380" s="15"/>
    </row>
    <row r="7381" spans="1:41" x14ac:dyDescent="0.3">
      <c r="A7381" s="4"/>
      <c r="C7381" s="10"/>
      <c r="D7381" s="1"/>
      <c r="E7381" s="2"/>
      <c r="X7381"/>
      <c r="Y7381" s="7"/>
      <c r="AA7381"/>
      <c r="AB7381" s="7"/>
      <c r="AF7381" s="5"/>
      <c r="AG7381" s="5"/>
      <c r="AI7381" s="5"/>
      <c r="AJ7381" s="15"/>
      <c r="AK7381" s="5"/>
      <c r="AL7381" s="5"/>
      <c r="AM7381" s="5"/>
      <c r="AN7381" s="5"/>
      <c r="AO7381" s="15"/>
    </row>
    <row r="7382" spans="1:41" x14ac:dyDescent="0.3">
      <c r="A7382" s="4"/>
      <c r="C7382" s="10"/>
      <c r="D7382" s="1"/>
      <c r="E7382" s="2"/>
      <c r="X7382"/>
      <c r="Y7382" s="7"/>
      <c r="AA7382"/>
      <c r="AB7382" s="7"/>
      <c r="AF7382" s="5"/>
      <c r="AG7382" s="5"/>
      <c r="AI7382" s="5"/>
      <c r="AJ7382" s="15"/>
      <c r="AK7382" s="5"/>
      <c r="AL7382" s="5"/>
      <c r="AM7382" s="5"/>
      <c r="AN7382" s="5"/>
      <c r="AO7382" s="15"/>
    </row>
    <row r="7383" spans="1:41" x14ac:dyDescent="0.3">
      <c r="A7383" s="4"/>
      <c r="C7383" s="10"/>
      <c r="D7383" s="1"/>
      <c r="E7383" s="2"/>
      <c r="X7383"/>
      <c r="Y7383" s="7"/>
      <c r="AA7383"/>
      <c r="AB7383" s="7"/>
      <c r="AF7383" s="5"/>
      <c r="AG7383" s="5"/>
      <c r="AI7383" s="5"/>
      <c r="AJ7383" s="15"/>
      <c r="AK7383" s="5"/>
      <c r="AL7383" s="5"/>
      <c r="AM7383" s="5"/>
      <c r="AN7383" s="5"/>
      <c r="AO7383" s="15"/>
    </row>
    <row r="7384" spans="1:41" x14ac:dyDescent="0.3">
      <c r="A7384" s="4"/>
      <c r="C7384" s="10"/>
      <c r="D7384" s="1"/>
      <c r="E7384" s="2"/>
      <c r="X7384"/>
      <c r="Y7384" s="7"/>
      <c r="AA7384"/>
      <c r="AB7384" s="7"/>
      <c r="AF7384" s="5"/>
      <c r="AG7384" s="5"/>
      <c r="AI7384" s="5"/>
      <c r="AJ7384" s="15"/>
      <c r="AK7384" s="5"/>
      <c r="AL7384" s="5"/>
      <c r="AM7384" s="5"/>
      <c r="AN7384" s="5"/>
      <c r="AO7384" s="15"/>
    </row>
    <row r="7385" spans="1:41" x14ac:dyDescent="0.3">
      <c r="A7385" s="4"/>
      <c r="C7385" s="10"/>
      <c r="D7385" s="1"/>
      <c r="E7385" s="2"/>
      <c r="X7385"/>
      <c r="Y7385" s="7"/>
      <c r="AA7385"/>
      <c r="AB7385" s="7"/>
      <c r="AF7385" s="5"/>
      <c r="AG7385" s="5"/>
      <c r="AI7385" s="5"/>
      <c r="AJ7385" s="15"/>
      <c r="AK7385" s="5"/>
      <c r="AL7385" s="5"/>
      <c r="AM7385" s="5"/>
      <c r="AN7385" s="5"/>
      <c r="AO7385" s="15"/>
    </row>
    <row r="7386" spans="1:41" x14ac:dyDescent="0.3">
      <c r="A7386" s="4"/>
      <c r="C7386" s="10"/>
      <c r="D7386" s="1"/>
      <c r="E7386" s="2"/>
      <c r="X7386"/>
      <c r="Y7386" s="7"/>
      <c r="AA7386"/>
      <c r="AB7386" s="7"/>
      <c r="AF7386" s="5"/>
      <c r="AG7386" s="5"/>
      <c r="AI7386" s="5"/>
      <c r="AJ7386" s="15"/>
      <c r="AK7386" s="5"/>
      <c r="AL7386" s="5"/>
      <c r="AM7386" s="5"/>
      <c r="AN7386" s="5"/>
      <c r="AO7386" s="15"/>
    </row>
    <row r="7387" spans="1:41" x14ac:dyDescent="0.3">
      <c r="A7387" s="4"/>
      <c r="C7387" s="10"/>
      <c r="D7387" s="1"/>
      <c r="E7387" s="2"/>
      <c r="X7387"/>
      <c r="Y7387" s="7"/>
      <c r="AA7387"/>
      <c r="AB7387" s="7"/>
      <c r="AF7387" s="5"/>
      <c r="AG7387" s="5"/>
      <c r="AI7387" s="5"/>
      <c r="AJ7387" s="15"/>
      <c r="AK7387" s="5"/>
      <c r="AL7387" s="5"/>
      <c r="AM7387" s="5"/>
      <c r="AN7387" s="5"/>
      <c r="AO7387" s="15"/>
    </row>
    <row r="7388" spans="1:41" x14ac:dyDescent="0.3">
      <c r="A7388" s="4"/>
      <c r="C7388" s="10"/>
      <c r="D7388" s="1"/>
      <c r="E7388" s="2"/>
      <c r="X7388"/>
      <c r="Y7388" s="7"/>
      <c r="AA7388"/>
      <c r="AB7388" s="7"/>
      <c r="AF7388" s="5"/>
      <c r="AG7388" s="5"/>
      <c r="AI7388" s="5"/>
      <c r="AJ7388" s="15"/>
      <c r="AK7388" s="5"/>
      <c r="AL7388" s="5"/>
      <c r="AM7388" s="5"/>
      <c r="AN7388" s="5"/>
      <c r="AO7388" s="15"/>
    </row>
    <row r="7389" spans="1:41" x14ac:dyDescent="0.3">
      <c r="A7389" s="4"/>
      <c r="C7389" s="10"/>
      <c r="D7389" s="1"/>
      <c r="E7389" s="2"/>
      <c r="X7389"/>
      <c r="Y7389" s="7"/>
      <c r="AA7389"/>
      <c r="AB7389" s="7"/>
      <c r="AF7389" s="5"/>
      <c r="AG7389" s="5"/>
      <c r="AI7389" s="5"/>
      <c r="AJ7389" s="15"/>
      <c r="AK7389" s="5"/>
      <c r="AL7389" s="5"/>
      <c r="AM7389" s="5"/>
      <c r="AN7389" s="5"/>
      <c r="AO7389" s="15"/>
    </row>
    <row r="7390" spans="1:41" x14ac:dyDescent="0.3">
      <c r="A7390" s="4"/>
      <c r="C7390" s="10"/>
      <c r="D7390" s="1"/>
      <c r="E7390" s="2"/>
      <c r="X7390"/>
      <c r="Y7390" s="7"/>
      <c r="AA7390"/>
      <c r="AB7390" s="7"/>
      <c r="AF7390" s="5"/>
      <c r="AG7390" s="5"/>
      <c r="AI7390" s="5"/>
      <c r="AJ7390" s="15"/>
      <c r="AK7390" s="5"/>
      <c r="AL7390" s="5"/>
      <c r="AM7390" s="5"/>
      <c r="AN7390" s="5"/>
      <c r="AO7390" s="15"/>
    </row>
    <row r="7391" spans="1:41" x14ac:dyDescent="0.3">
      <c r="A7391" s="4"/>
      <c r="C7391" s="10"/>
      <c r="D7391" s="1"/>
      <c r="E7391" s="2"/>
      <c r="X7391"/>
      <c r="Y7391" s="7"/>
      <c r="AA7391"/>
      <c r="AB7391" s="7"/>
      <c r="AF7391" s="5"/>
      <c r="AG7391" s="5"/>
      <c r="AI7391" s="5"/>
      <c r="AJ7391" s="15"/>
      <c r="AK7391" s="5"/>
      <c r="AL7391" s="5"/>
      <c r="AM7391" s="5"/>
      <c r="AN7391" s="5"/>
      <c r="AO7391" s="15"/>
    </row>
    <row r="7392" spans="1:41" x14ac:dyDescent="0.3">
      <c r="A7392" s="4"/>
      <c r="C7392" s="10"/>
      <c r="D7392" s="1"/>
      <c r="E7392" s="2"/>
      <c r="X7392"/>
      <c r="Y7392" s="7"/>
      <c r="AA7392"/>
      <c r="AB7392" s="7"/>
      <c r="AF7392" s="5"/>
      <c r="AG7392" s="5"/>
      <c r="AI7392" s="5"/>
      <c r="AJ7392" s="15"/>
      <c r="AK7392" s="5"/>
      <c r="AL7392" s="5"/>
      <c r="AM7392" s="5"/>
      <c r="AN7392" s="5"/>
      <c r="AO7392" s="15"/>
    </row>
    <row r="7393" spans="1:41" x14ac:dyDescent="0.3">
      <c r="A7393" s="4"/>
      <c r="C7393" s="10"/>
      <c r="D7393" s="1"/>
      <c r="E7393" s="2"/>
      <c r="X7393"/>
      <c r="Y7393" s="7"/>
      <c r="AA7393"/>
      <c r="AB7393" s="7"/>
      <c r="AF7393" s="5"/>
      <c r="AG7393" s="5"/>
      <c r="AI7393" s="5"/>
      <c r="AJ7393" s="15"/>
      <c r="AK7393" s="5"/>
      <c r="AL7393" s="5"/>
      <c r="AM7393" s="5"/>
      <c r="AN7393" s="5"/>
      <c r="AO7393" s="15"/>
    </row>
    <row r="7394" spans="1:41" x14ac:dyDescent="0.3">
      <c r="A7394" s="4"/>
      <c r="C7394" s="10"/>
      <c r="D7394" s="1"/>
      <c r="E7394" s="2"/>
      <c r="X7394"/>
      <c r="Y7394" s="7"/>
      <c r="AA7394"/>
      <c r="AB7394" s="7"/>
      <c r="AF7394" s="5"/>
      <c r="AG7394" s="5"/>
      <c r="AI7394" s="5"/>
      <c r="AJ7394" s="15"/>
      <c r="AK7394" s="5"/>
      <c r="AL7394" s="5"/>
      <c r="AM7394" s="5"/>
      <c r="AN7394" s="5"/>
      <c r="AO7394" s="15"/>
    </row>
    <row r="7395" spans="1:41" x14ac:dyDescent="0.3">
      <c r="A7395" s="4"/>
      <c r="C7395" s="10"/>
      <c r="D7395" s="1"/>
      <c r="E7395" s="2"/>
      <c r="X7395"/>
      <c r="Y7395" s="7"/>
      <c r="AA7395"/>
      <c r="AB7395" s="7"/>
      <c r="AF7395" s="5"/>
      <c r="AG7395" s="5"/>
      <c r="AI7395" s="5"/>
      <c r="AJ7395" s="15"/>
      <c r="AK7395" s="5"/>
      <c r="AL7395" s="5"/>
      <c r="AM7395" s="5"/>
      <c r="AN7395" s="5"/>
      <c r="AO7395" s="15"/>
    </row>
    <row r="7396" spans="1:41" x14ac:dyDescent="0.3">
      <c r="A7396" s="4"/>
      <c r="C7396" s="10"/>
      <c r="D7396" s="1"/>
      <c r="E7396" s="2"/>
      <c r="X7396"/>
      <c r="Y7396" s="7"/>
      <c r="AA7396"/>
      <c r="AB7396" s="7"/>
      <c r="AF7396" s="5"/>
      <c r="AG7396" s="5"/>
      <c r="AI7396" s="5"/>
      <c r="AJ7396" s="15"/>
      <c r="AK7396" s="5"/>
      <c r="AL7396" s="5"/>
      <c r="AM7396" s="5"/>
      <c r="AN7396" s="5"/>
      <c r="AO7396" s="15"/>
    </row>
    <row r="7397" spans="1:41" x14ac:dyDescent="0.3">
      <c r="A7397" s="4"/>
      <c r="C7397" s="10"/>
      <c r="D7397" s="1"/>
      <c r="E7397" s="2"/>
      <c r="X7397"/>
      <c r="Y7397" s="7"/>
      <c r="AA7397"/>
      <c r="AB7397" s="7"/>
      <c r="AF7397" s="5"/>
      <c r="AG7397" s="5"/>
      <c r="AI7397" s="5"/>
      <c r="AJ7397" s="15"/>
      <c r="AK7397" s="5"/>
      <c r="AL7397" s="5"/>
      <c r="AM7397" s="5"/>
      <c r="AN7397" s="5"/>
      <c r="AO7397" s="15"/>
    </row>
    <row r="7398" spans="1:41" x14ac:dyDescent="0.3">
      <c r="A7398" s="4"/>
      <c r="C7398" s="10"/>
      <c r="D7398" s="1"/>
      <c r="E7398" s="2"/>
      <c r="X7398"/>
      <c r="Y7398" s="7"/>
      <c r="AA7398"/>
      <c r="AB7398" s="7"/>
      <c r="AF7398" s="5"/>
      <c r="AG7398" s="5"/>
      <c r="AI7398" s="5"/>
      <c r="AJ7398" s="15"/>
      <c r="AK7398" s="5"/>
      <c r="AL7398" s="5"/>
      <c r="AM7398" s="5"/>
      <c r="AN7398" s="5"/>
      <c r="AO7398" s="15"/>
    </row>
    <row r="7399" spans="1:41" x14ac:dyDescent="0.3">
      <c r="A7399" s="4"/>
      <c r="C7399" s="10"/>
      <c r="D7399" s="1"/>
      <c r="E7399" s="2"/>
      <c r="X7399"/>
      <c r="Y7399" s="7"/>
      <c r="AA7399"/>
      <c r="AB7399" s="7"/>
      <c r="AF7399" s="5"/>
      <c r="AG7399" s="5"/>
      <c r="AI7399" s="5"/>
      <c r="AJ7399" s="15"/>
      <c r="AK7399" s="5"/>
      <c r="AL7399" s="5"/>
      <c r="AM7399" s="5"/>
      <c r="AN7399" s="5"/>
      <c r="AO7399" s="15"/>
    </row>
    <row r="7400" spans="1:41" x14ac:dyDescent="0.3">
      <c r="A7400" s="4"/>
      <c r="C7400" s="10"/>
      <c r="D7400" s="1"/>
      <c r="E7400" s="2"/>
      <c r="X7400"/>
      <c r="Y7400" s="7"/>
      <c r="AA7400"/>
      <c r="AB7400" s="7"/>
      <c r="AF7400" s="5"/>
      <c r="AG7400" s="5"/>
      <c r="AI7400" s="5"/>
      <c r="AJ7400" s="15"/>
      <c r="AK7400" s="5"/>
      <c r="AL7400" s="5"/>
      <c r="AM7400" s="5"/>
      <c r="AN7400" s="5"/>
      <c r="AO7400" s="15"/>
    </row>
    <row r="7401" spans="1:41" x14ac:dyDescent="0.3">
      <c r="A7401" s="4"/>
      <c r="C7401" s="10"/>
      <c r="D7401" s="1"/>
      <c r="E7401" s="2"/>
      <c r="X7401"/>
      <c r="Y7401" s="7"/>
      <c r="AA7401"/>
      <c r="AB7401" s="7"/>
      <c r="AF7401" s="5"/>
      <c r="AG7401" s="5"/>
      <c r="AI7401" s="5"/>
      <c r="AJ7401" s="15"/>
      <c r="AK7401" s="5"/>
      <c r="AL7401" s="5"/>
      <c r="AM7401" s="5"/>
      <c r="AN7401" s="5"/>
      <c r="AO7401" s="15"/>
    </row>
    <row r="7402" spans="1:41" x14ac:dyDescent="0.3">
      <c r="A7402" s="4"/>
      <c r="C7402" s="10"/>
      <c r="D7402" s="1"/>
      <c r="E7402" s="2"/>
      <c r="X7402"/>
      <c r="Y7402" s="7"/>
      <c r="AA7402"/>
      <c r="AB7402" s="7"/>
      <c r="AF7402" s="5"/>
      <c r="AG7402" s="5"/>
      <c r="AI7402" s="5"/>
      <c r="AJ7402" s="15"/>
      <c r="AK7402" s="5"/>
      <c r="AL7402" s="5"/>
      <c r="AM7402" s="5"/>
      <c r="AN7402" s="5"/>
      <c r="AO7402" s="15"/>
    </row>
    <row r="7403" spans="1:41" x14ac:dyDescent="0.3">
      <c r="A7403" s="4"/>
      <c r="C7403" s="10"/>
      <c r="D7403" s="1"/>
      <c r="E7403" s="2"/>
      <c r="X7403"/>
      <c r="Y7403" s="7"/>
      <c r="AA7403"/>
      <c r="AB7403" s="7"/>
      <c r="AF7403" s="5"/>
      <c r="AG7403" s="5"/>
      <c r="AI7403" s="5"/>
      <c r="AJ7403" s="15"/>
      <c r="AK7403" s="5"/>
      <c r="AL7403" s="5"/>
      <c r="AM7403" s="5"/>
      <c r="AN7403" s="5"/>
      <c r="AO7403" s="15"/>
    </row>
    <row r="7404" spans="1:41" x14ac:dyDescent="0.3">
      <c r="A7404" s="4"/>
      <c r="C7404" s="10"/>
      <c r="D7404" s="1"/>
      <c r="E7404" s="2"/>
      <c r="X7404"/>
      <c r="Y7404" s="7"/>
      <c r="AA7404"/>
      <c r="AB7404" s="7"/>
      <c r="AF7404" s="5"/>
      <c r="AG7404" s="5"/>
      <c r="AI7404" s="5"/>
      <c r="AJ7404" s="15"/>
      <c r="AK7404" s="5"/>
      <c r="AL7404" s="5"/>
      <c r="AM7404" s="5"/>
      <c r="AN7404" s="5"/>
      <c r="AO7404" s="15"/>
    </row>
    <row r="7405" spans="1:41" x14ac:dyDescent="0.3">
      <c r="A7405" s="4"/>
      <c r="C7405" s="10"/>
      <c r="D7405" s="1"/>
      <c r="E7405" s="2"/>
      <c r="X7405"/>
      <c r="Y7405" s="7"/>
      <c r="AA7405"/>
      <c r="AB7405" s="7"/>
      <c r="AF7405" s="5"/>
      <c r="AG7405" s="5"/>
      <c r="AI7405" s="5"/>
      <c r="AJ7405" s="15"/>
      <c r="AK7405" s="5"/>
      <c r="AL7405" s="5"/>
      <c r="AM7405" s="5"/>
      <c r="AN7405" s="5"/>
      <c r="AO7405" s="15"/>
    </row>
    <row r="7406" spans="1:41" x14ac:dyDescent="0.3">
      <c r="A7406" s="4"/>
      <c r="C7406" s="10"/>
      <c r="D7406" s="1"/>
      <c r="E7406" s="2"/>
      <c r="X7406"/>
      <c r="Y7406" s="7"/>
      <c r="AA7406"/>
      <c r="AB7406" s="7"/>
      <c r="AF7406" s="5"/>
      <c r="AG7406" s="5"/>
      <c r="AI7406" s="5"/>
      <c r="AJ7406" s="15"/>
      <c r="AK7406" s="5"/>
      <c r="AL7406" s="5"/>
      <c r="AM7406" s="5"/>
      <c r="AN7406" s="5"/>
      <c r="AO7406" s="15"/>
    </row>
    <row r="7407" spans="1:41" x14ac:dyDescent="0.3">
      <c r="A7407" s="4"/>
      <c r="C7407" s="10"/>
      <c r="D7407" s="1"/>
      <c r="E7407" s="2"/>
      <c r="X7407"/>
      <c r="Y7407" s="7"/>
      <c r="AA7407"/>
      <c r="AB7407" s="7"/>
      <c r="AF7407" s="5"/>
      <c r="AG7407" s="5"/>
      <c r="AI7407" s="5"/>
      <c r="AJ7407" s="15"/>
      <c r="AK7407" s="5"/>
      <c r="AL7407" s="5"/>
      <c r="AM7407" s="5"/>
      <c r="AN7407" s="5"/>
      <c r="AO7407" s="15"/>
    </row>
    <row r="7408" spans="1:41" x14ac:dyDescent="0.3">
      <c r="A7408" s="4"/>
      <c r="C7408" s="10"/>
      <c r="D7408" s="1"/>
      <c r="E7408" s="2"/>
      <c r="X7408"/>
      <c r="Y7408" s="7"/>
      <c r="AA7408"/>
      <c r="AB7408" s="7"/>
      <c r="AF7408" s="5"/>
      <c r="AG7408" s="5"/>
      <c r="AI7408" s="5"/>
      <c r="AJ7408" s="15"/>
      <c r="AK7408" s="5"/>
      <c r="AL7408" s="5"/>
      <c r="AM7408" s="5"/>
      <c r="AN7408" s="5"/>
      <c r="AO7408" s="15"/>
    </row>
    <row r="7409" spans="1:41" x14ac:dyDescent="0.3">
      <c r="A7409" s="4"/>
      <c r="C7409" s="10"/>
      <c r="D7409" s="1"/>
      <c r="E7409" s="2"/>
      <c r="X7409"/>
      <c r="Y7409" s="7"/>
      <c r="AA7409"/>
      <c r="AB7409" s="7"/>
      <c r="AF7409" s="5"/>
      <c r="AG7409" s="5"/>
      <c r="AI7409" s="5"/>
      <c r="AJ7409" s="15"/>
      <c r="AK7409" s="5"/>
      <c r="AL7409" s="5"/>
      <c r="AM7409" s="5"/>
      <c r="AN7409" s="5"/>
      <c r="AO7409" s="15"/>
    </row>
    <row r="7410" spans="1:41" x14ac:dyDescent="0.3">
      <c r="A7410" s="4"/>
      <c r="C7410" s="10"/>
      <c r="D7410" s="1"/>
      <c r="E7410" s="2"/>
      <c r="X7410"/>
      <c r="Y7410" s="7"/>
      <c r="AA7410"/>
      <c r="AB7410" s="7"/>
      <c r="AF7410" s="5"/>
      <c r="AG7410" s="5"/>
      <c r="AI7410" s="5"/>
      <c r="AJ7410" s="15"/>
      <c r="AK7410" s="5"/>
      <c r="AL7410" s="5"/>
      <c r="AM7410" s="5"/>
      <c r="AN7410" s="5"/>
      <c r="AO7410" s="15"/>
    </row>
    <row r="7411" spans="1:41" x14ac:dyDescent="0.3">
      <c r="A7411" s="4"/>
      <c r="C7411" s="10"/>
      <c r="D7411" s="1"/>
      <c r="E7411" s="2"/>
      <c r="X7411"/>
      <c r="Y7411" s="7"/>
      <c r="AA7411"/>
      <c r="AB7411" s="7"/>
      <c r="AF7411" s="5"/>
      <c r="AG7411" s="5"/>
      <c r="AI7411" s="5"/>
      <c r="AJ7411" s="15"/>
      <c r="AK7411" s="5"/>
      <c r="AL7411" s="5"/>
      <c r="AM7411" s="5"/>
      <c r="AN7411" s="5"/>
      <c r="AO7411" s="15"/>
    </row>
    <row r="7412" spans="1:41" x14ac:dyDescent="0.3">
      <c r="A7412" s="4"/>
      <c r="C7412" s="10"/>
      <c r="D7412" s="1"/>
      <c r="E7412" s="2"/>
      <c r="X7412"/>
      <c r="Y7412" s="7"/>
      <c r="AA7412"/>
      <c r="AB7412" s="7"/>
      <c r="AF7412" s="5"/>
      <c r="AG7412" s="5"/>
      <c r="AI7412" s="5"/>
      <c r="AJ7412" s="15"/>
      <c r="AK7412" s="5"/>
      <c r="AL7412" s="5"/>
      <c r="AM7412" s="5"/>
      <c r="AN7412" s="5"/>
      <c r="AO7412" s="15"/>
    </row>
    <row r="7413" spans="1:41" x14ac:dyDescent="0.3">
      <c r="A7413" s="4"/>
      <c r="C7413" s="10"/>
      <c r="D7413" s="1"/>
      <c r="E7413" s="2"/>
      <c r="X7413"/>
      <c r="Y7413" s="7"/>
      <c r="AA7413"/>
      <c r="AB7413" s="7"/>
      <c r="AF7413" s="5"/>
      <c r="AG7413" s="5"/>
      <c r="AI7413" s="5"/>
      <c r="AJ7413" s="15"/>
      <c r="AK7413" s="5"/>
      <c r="AL7413" s="5"/>
      <c r="AM7413" s="5"/>
      <c r="AN7413" s="5"/>
      <c r="AO7413" s="15"/>
    </row>
    <row r="7414" spans="1:41" x14ac:dyDescent="0.3">
      <c r="A7414" s="4"/>
      <c r="C7414" s="10"/>
      <c r="D7414" s="1"/>
      <c r="E7414" s="2"/>
      <c r="X7414"/>
      <c r="Y7414" s="7"/>
      <c r="AA7414"/>
      <c r="AB7414" s="7"/>
      <c r="AF7414" s="5"/>
      <c r="AG7414" s="5"/>
      <c r="AI7414" s="5"/>
      <c r="AJ7414" s="15"/>
      <c r="AK7414" s="5"/>
      <c r="AL7414" s="5"/>
      <c r="AM7414" s="5"/>
      <c r="AN7414" s="5"/>
      <c r="AO7414" s="15"/>
    </row>
    <row r="7415" spans="1:41" x14ac:dyDescent="0.3">
      <c r="A7415" s="4"/>
      <c r="C7415" s="10"/>
      <c r="D7415" s="1"/>
      <c r="E7415" s="2"/>
      <c r="X7415"/>
      <c r="Y7415" s="7"/>
      <c r="AA7415"/>
      <c r="AB7415" s="7"/>
      <c r="AF7415" s="5"/>
      <c r="AG7415" s="5"/>
      <c r="AI7415" s="5"/>
      <c r="AJ7415" s="15"/>
      <c r="AK7415" s="5"/>
      <c r="AL7415" s="5"/>
      <c r="AM7415" s="5"/>
      <c r="AN7415" s="5"/>
      <c r="AO7415" s="15"/>
    </row>
    <row r="7416" spans="1:41" x14ac:dyDescent="0.3">
      <c r="A7416" s="4"/>
      <c r="C7416" s="10"/>
      <c r="D7416" s="1"/>
      <c r="E7416" s="2"/>
      <c r="X7416"/>
      <c r="Y7416" s="7"/>
      <c r="AA7416"/>
      <c r="AB7416" s="7"/>
      <c r="AF7416" s="5"/>
      <c r="AG7416" s="5"/>
      <c r="AI7416" s="5"/>
      <c r="AJ7416" s="15"/>
      <c r="AK7416" s="5"/>
      <c r="AL7416" s="5"/>
      <c r="AM7416" s="5"/>
      <c r="AN7416" s="5"/>
      <c r="AO7416" s="15"/>
    </row>
    <row r="7417" spans="1:41" x14ac:dyDescent="0.3">
      <c r="A7417" s="4"/>
      <c r="C7417" s="10"/>
      <c r="D7417" s="1"/>
      <c r="E7417" s="2"/>
      <c r="X7417"/>
      <c r="Y7417" s="7"/>
      <c r="AA7417"/>
      <c r="AB7417" s="7"/>
      <c r="AF7417" s="5"/>
      <c r="AG7417" s="5"/>
      <c r="AI7417" s="5"/>
      <c r="AJ7417" s="15"/>
      <c r="AK7417" s="5"/>
      <c r="AL7417" s="5"/>
      <c r="AM7417" s="5"/>
      <c r="AN7417" s="5"/>
      <c r="AO7417" s="15"/>
    </row>
    <row r="7418" spans="1:41" x14ac:dyDescent="0.3">
      <c r="A7418" s="4"/>
      <c r="C7418" s="10"/>
      <c r="D7418" s="1"/>
      <c r="E7418" s="2"/>
      <c r="X7418"/>
      <c r="Y7418" s="7"/>
      <c r="AA7418"/>
      <c r="AB7418" s="7"/>
      <c r="AF7418" s="5"/>
      <c r="AG7418" s="5"/>
      <c r="AI7418" s="5"/>
      <c r="AJ7418" s="15"/>
      <c r="AK7418" s="5"/>
      <c r="AL7418" s="5"/>
      <c r="AM7418" s="5"/>
      <c r="AN7418" s="5"/>
      <c r="AO7418" s="15"/>
    </row>
    <row r="7419" spans="1:41" x14ac:dyDescent="0.3">
      <c r="A7419" s="4"/>
      <c r="C7419" s="10"/>
      <c r="D7419" s="1"/>
      <c r="E7419" s="2"/>
      <c r="X7419"/>
      <c r="Y7419" s="7"/>
      <c r="AA7419"/>
      <c r="AB7419" s="7"/>
      <c r="AF7419" s="5"/>
      <c r="AG7419" s="5"/>
      <c r="AI7419" s="5"/>
      <c r="AJ7419" s="15"/>
      <c r="AK7419" s="5"/>
      <c r="AL7419" s="5"/>
      <c r="AM7419" s="5"/>
      <c r="AN7419" s="5"/>
      <c r="AO7419" s="15"/>
    </row>
    <row r="7420" spans="1:41" x14ac:dyDescent="0.3">
      <c r="A7420" s="4"/>
      <c r="C7420" s="10"/>
      <c r="D7420" s="1"/>
      <c r="E7420" s="2"/>
      <c r="X7420"/>
      <c r="Y7420" s="7"/>
      <c r="AA7420"/>
      <c r="AB7420" s="7"/>
      <c r="AF7420" s="5"/>
      <c r="AG7420" s="5"/>
      <c r="AI7420" s="5"/>
      <c r="AJ7420" s="15"/>
      <c r="AK7420" s="5"/>
      <c r="AL7420" s="5"/>
      <c r="AM7420" s="5"/>
      <c r="AN7420" s="5"/>
      <c r="AO7420" s="15"/>
    </row>
    <row r="7421" spans="1:41" x14ac:dyDescent="0.3">
      <c r="A7421" s="4"/>
      <c r="C7421" s="10"/>
      <c r="D7421" s="1"/>
      <c r="E7421" s="2"/>
      <c r="X7421"/>
      <c r="Y7421" s="7"/>
      <c r="AA7421"/>
      <c r="AB7421" s="7"/>
      <c r="AF7421" s="5"/>
      <c r="AG7421" s="5"/>
      <c r="AI7421" s="5"/>
      <c r="AJ7421" s="15"/>
      <c r="AK7421" s="5"/>
      <c r="AL7421" s="5"/>
      <c r="AM7421" s="5"/>
      <c r="AN7421" s="5"/>
      <c r="AO7421" s="15"/>
    </row>
    <row r="7422" spans="1:41" x14ac:dyDescent="0.3">
      <c r="A7422" s="4"/>
      <c r="C7422" s="10"/>
      <c r="D7422" s="1"/>
      <c r="E7422" s="2"/>
      <c r="X7422"/>
      <c r="Y7422" s="7"/>
      <c r="AA7422"/>
      <c r="AB7422" s="7"/>
      <c r="AF7422" s="5"/>
      <c r="AG7422" s="5"/>
      <c r="AI7422" s="5"/>
      <c r="AJ7422" s="15"/>
      <c r="AK7422" s="5"/>
      <c r="AL7422" s="5"/>
      <c r="AM7422" s="5"/>
      <c r="AN7422" s="5"/>
      <c r="AO7422" s="15"/>
    </row>
    <row r="7423" spans="1:41" x14ac:dyDescent="0.3">
      <c r="A7423" s="4"/>
      <c r="C7423" s="10"/>
      <c r="D7423" s="1"/>
      <c r="E7423" s="2"/>
      <c r="X7423"/>
      <c r="Y7423" s="7"/>
      <c r="AA7423"/>
      <c r="AB7423" s="7"/>
      <c r="AF7423" s="5"/>
      <c r="AG7423" s="5"/>
      <c r="AI7423" s="5"/>
      <c r="AJ7423" s="15"/>
      <c r="AK7423" s="5"/>
      <c r="AL7423" s="5"/>
      <c r="AM7423" s="5"/>
      <c r="AN7423" s="5"/>
      <c r="AO7423" s="15"/>
    </row>
    <row r="7424" spans="1:41" x14ac:dyDescent="0.3">
      <c r="A7424" s="4"/>
      <c r="C7424" s="10"/>
      <c r="D7424" s="1"/>
      <c r="E7424" s="2"/>
      <c r="X7424"/>
      <c r="Y7424" s="7"/>
      <c r="AA7424"/>
      <c r="AB7424" s="7"/>
      <c r="AF7424" s="5"/>
      <c r="AG7424" s="5"/>
      <c r="AI7424" s="5"/>
      <c r="AJ7424" s="15"/>
      <c r="AK7424" s="5"/>
      <c r="AL7424" s="5"/>
      <c r="AM7424" s="5"/>
      <c r="AN7424" s="5"/>
      <c r="AO7424" s="15"/>
    </row>
    <row r="7425" spans="1:41" x14ac:dyDescent="0.3">
      <c r="A7425" s="4"/>
      <c r="C7425" s="10"/>
      <c r="D7425" s="1"/>
      <c r="E7425" s="2"/>
      <c r="X7425"/>
      <c r="Y7425" s="7"/>
      <c r="AA7425"/>
      <c r="AB7425" s="7"/>
      <c r="AF7425" s="5"/>
      <c r="AG7425" s="5"/>
      <c r="AI7425" s="5"/>
      <c r="AJ7425" s="15"/>
      <c r="AK7425" s="5"/>
      <c r="AL7425" s="5"/>
      <c r="AM7425" s="5"/>
      <c r="AN7425" s="5"/>
      <c r="AO7425" s="15"/>
    </row>
    <row r="7426" spans="1:41" x14ac:dyDescent="0.3">
      <c r="A7426" s="4"/>
      <c r="C7426" s="10"/>
      <c r="D7426" s="1"/>
      <c r="E7426" s="2"/>
      <c r="X7426"/>
      <c r="Y7426" s="7"/>
      <c r="AA7426"/>
      <c r="AB7426" s="7"/>
      <c r="AF7426" s="5"/>
      <c r="AG7426" s="5"/>
      <c r="AI7426" s="5"/>
      <c r="AJ7426" s="15"/>
      <c r="AK7426" s="5"/>
      <c r="AL7426" s="5"/>
      <c r="AM7426" s="5"/>
      <c r="AN7426" s="5"/>
      <c r="AO7426" s="15"/>
    </row>
    <row r="7427" spans="1:41" x14ac:dyDescent="0.3">
      <c r="A7427" s="4"/>
      <c r="C7427" s="10"/>
      <c r="D7427" s="1"/>
      <c r="E7427" s="2"/>
      <c r="X7427"/>
      <c r="Y7427" s="7"/>
      <c r="AA7427"/>
      <c r="AB7427" s="7"/>
      <c r="AF7427" s="5"/>
      <c r="AG7427" s="5"/>
      <c r="AI7427" s="5"/>
      <c r="AJ7427" s="15"/>
      <c r="AK7427" s="5"/>
      <c r="AL7427" s="5"/>
      <c r="AM7427" s="5"/>
      <c r="AN7427" s="5"/>
      <c r="AO7427" s="15"/>
    </row>
    <row r="7428" spans="1:41" x14ac:dyDescent="0.3">
      <c r="A7428" s="4"/>
      <c r="C7428" s="10"/>
      <c r="D7428" s="1"/>
      <c r="E7428" s="2"/>
      <c r="X7428"/>
      <c r="Y7428" s="7"/>
      <c r="AA7428"/>
      <c r="AB7428" s="7"/>
      <c r="AF7428" s="5"/>
      <c r="AG7428" s="5"/>
      <c r="AI7428" s="5"/>
      <c r="AJ7428" s="15"/>
      <c r="AK7428" s="5"/>
      <c r="AL7428" s="5"/>
      <c r="AM7428" s="5"/>
      <c r="AN7428" s="5"/>
      <c r="AO7428" s="15"/>
    </row>
    <row r="7429" spans="1:41" x14ac:dyDescent="0.3">
      <c r="A7429" s="4"/>
      <c r="C7429" s="10"/>
      <c r="D7429" s="1"/>
      <c r="E7429" s="2"/>
      <c r="X7429"/>
      <c r="Y7429" s="7"/>
      <c r="AA7429"/>
      <c r="AB7429" s="7"/>
      <c r="AF7429" s="5"/>
      <c r="AG7429" s="5"/>
      <c r="AI7429" s="5"/>
      <c r="AJ7429" s="15"/>
      <c r="AK7429" s="5"/>
      <c r="AL7429" s="5"/>
      <c r="AM7429" s="5"/>
      <c r="AN7429" s="5"/>
      <c r="AO7429" s="15"/>
    </row>
    <row r="7430" spans="1:41" x14ac:dyDescent="0.3">
      <c r="A7430" s="4"/>
      <c r="C7430" s="10"/>
      <c r="D7430" s="1"/>
      <c r="E7430" s="2"/>
      <c r="X7430"/>
      <c r="Y7430" s="7"/>
      <c r="AA7430"/>
      <c r="AB7430" s="7"/>
      <c r="AF7430" s="5"/>
      <c r="AG7430" s="5"/>
      <c r="AI7430" s="5"/>
      <c r="AJ7430" s="15"/>
      <c r="AK7430" s="5"/>
      <c r="AL7430" s="5"/>
      <c r="AM7430" s="5"/>
      <c r="AN7430" s="5"/>
      <c r="AO7430" s="15"/>
    </row>
    <row r="7431" spans="1:41" x14ac:dyDescent="0.3">
      <c r="A7431" s="4"/>
      <c r="C7431" s="10"/>
      <c r="D7431" s="1"/>
      <c r="E7431" s="2"/>
      <c r="X7431"/>
      <c r="Y7431" s="7"/>
      <c r="AA7431"/>
      <c r="AB7431" s="7"/>
      <c r="AF7431" s="5"/>
      <c r="AG7431" s="5"/>
      <c r="AI7431" s="5"/>
      <c r="AJ7431" s="15"/>
      <c r="AK7431" s="5"/>
      <c r="AL7431" s="5"/>
      <c r="AM7431" s="5"/>
      <c r="AN7431" s="5"/>
      <c r="AO7431" s="15"/>
    </row>
    <row r="7432" spans="1:41" x14ac:dyDescent="0.3">
      <c r="A7432" s="4"/>
      <c r="C7432" s="10"/>
      <c r="D7432" s="1"/>
      <c r="E7432" s="2"/>
      <c r="X7432"/>
      <c r="Y7432" s="7"/>
      <c r="AA7432"/>
      <c r="AB7432" s="7"/>
      <c r="AF7432" s="5"/>
      <c r="AG7432" s="5"/>
      <c r="AI7432" s="5"/>
      <c r="AJ7432" s="15"/>
      <c r="AK7432" s="5"/>
      <c r="AL7432" s="5"/>
      <c r="AM7432" s="5"/>
      <c r="AN7432" s="5"/>
      <c r="AO7432" s="15"/>
    </row>
    <row r="7433" spans="1:41" x14ac:dyDescent="0.3">
      <c r="A7433" s="4"/>
      <c r="C7433" s="10"/>
      <c r="D7433" s="1"/>
      <c r="E7433" s="2"/>
      <c r="X7433"/>
      <c r="Y7433" s="7"/>
      <c r="AA7433"/>
      <c r="AB7433" s="7"/>
      <c r="AF7433" s="5"/>
      <c r="AG7433" s="5"/>
      <c r="AI7433" s="5"/>
      <c r="AJ7433" s="15"/>
      <c r="AK7433" s="5"/>
      <c r="AL7433" s="5"/>
      <c r="AM7433" s="5"/>
      <c r="AN7433" s="5"/>
      <c r="AO7433" s="15"/>
    </row>
    <row r="7434" spans="1:41" x14ac:dyDescent="0.3">
      <c r="A7434" s="4"/>
      <c r="C7434" s="10"/>
      <c r="D7434" s="1"/>
      <c r="E7434" s="2"/>
      <c r="X7434"/>
      <c r="Y7434" s="7"/>
      <c r="AA7434"/>
      <c r="AB7434" s="7"/>
      <c r="AF7434" s="5"/>
      <c r="AG7434" s="5"/>
      <c r="AI7434" s="5"/>
      <c r="AJ7434" s="15"/>
      <c r="AK7434" s="5"/>
      <c r="AL7434" s="5"/>
      <c r="AM7434" s="5"/>
      <c r="AN7434" s="5"/>
      <c r="AO7434" s="15"/>
    </row>
    <row r="7435" spans="1:41" x14ac:dyDescent="0.3">
      <c r="A7435" s="4"/>
      <c r="C7435" s="10"/>
      <c r="D7435" s="1"/>
      <c r="E7435" s="2"/>
      <c r="X7435"/>
      <c r="Y7435" s="7"/>
      <c r="AA7435"/>
      <c r="AB7435" s="7"/>
      <c r="AF7435" s="5"/>
      <c r="AG7435" s="5"/>
      <c r="AI7435" s="5"/>
      <c r="AJ7435" s="15"/>
      <c r="AK7435" s="5"/>
      <c r="AL7435" s="5"/>
      <c r="AM7435" s="5"/>
      <c r="AN7435" s="5"/>
      <c r="AO7435" s="15"/>
    </row>
    <row r="7436" spans="1:41" x14ac:dyDescent="0.3">
      <c r="A7436" s="4"/>
      <c r="C7436" s="10"/>
      <c r="D7436" s="1"/>
      <c r="E7436" s="2"/>
      <c r="X7436"/>
      <c r="Y7436" s="7"/>
      <c r="AA7436"/>
      <c r="AB7436" s="7"/>
      <c r="AF7436" s="5"/>
      <c r="AG7436" s="5"/>
      <c r="AI7436" s="5"/>
      <c r="AJ7436" s="15"/>
      <c r="AK7436" s="5"/>
      <c r="AL7436" s="5"/>
      <c r="AM7436" s="5"/>
      <c r="AN7436" s="5"/>
      <c r="AO7436" s="15"/>
    </row>
    <row r="7437" spans="1:41" x14ac:dyDescent="0.3">
      <c r="A7437" s="4"/>
      <c r="C7437" s="10"/>
      <c r="D7437" s="1"/>
      <c r="E7437" s="2"/>
      <c r="X7437"/>
      <c r="Y7437" s="7"/>
      <c r="AA7437"/>
      <c r="AB7437" s="7"/>
      <c r="AF7437" s="5"/>
      <c r="AG7437" s="5"/>
      <c r="AI7437" s="5"/>
      <c r="AJ7437" s="15"/>
      <c r="AK7437" s="5"/>
      <c r="AL7437" s="5"/>
      <c r="AM7437" s="5"/>
      <c r="AN7437" s="5"/>
      <c r="AO7437" s="15"/>
    </row>
    <row r="7438" spans="1:41" x14ac:dyDescent="0.3">
      <c r="A7438" s="4"/>
      <c r="C7438" s="10"/>
      <c r="D7438" s="1"/>
      <c r="E7438" s="2"/>
      <c r="X7438"/>
      <c r="Y7438" s="7"/>
      <c r="AA7438"/>
      <c r="AB7438" s="7"/>
      <c r="AF7438" s="5"/>
      <c r="AG7438" s="5"/>
      <c r="AI7438" s="5"/>
      <c r="AJ7438" s="15"/>
      <c r="AK7438" s="5"/>
      <c r="AL7438" s="5"/>
      <c r="AM7438" s="5"/>
      <c r="AN7438" s="5"/>
      <c r="AO7438" s="15"/>
    </row>
    <row r="7439" spans="1:41" x14ac:dyDescent="0.3">
      <c r="A7439" s="4"/>
      <c r="C7439" s="10"/>
      <c r="D7439" s="1"/>
      <c r="E7439" s="2"/>
      <c r="X7439"/>
      <c r="Y7439" s="7"/>
      <c r="AA7439"/>
      <c r="AB7439" s="7"/>
      <c r="AF7439" s="5"/>
      <c r="AG7439" s="5"/>
      <c r="AI7439" s="5"/>
      <c r="AJ7439" s="15"/>
      <c r="AK7439" s="5"/>
      <c r="AL7439" s="5"/>
      <c r="AM7439" s="5"/>
      <c r="AN7439" s="5"/>
      <c r="AO7439" s="15"/>
    </row>
    <row r="7440" spans="1:41" x14ac:dyDescent="0.3">
      <c r="A7440" s="4"/>
      <c r="C7440" s="10"/>
      <c r="D7440" s="1"/>
      <c r="E7440" s="2"/>
      <c r="X7440"/>
      <c r="Y7440" s="7"/>
      <c r="AA7440"/>
      <c r="AB7440" s="7"/>
      <c r="AF7440" s="5"/>
      <c r="AG7440" s="5"/>
      <c r="AI7440" s="5"/>
      <c r="AJ7440" s="15"/>
      <c r="AK7440" s="5"/>
      <c r="AL7440" s="5"/>
      <c r="AM7440" s="5"/>
      <c r="AN7440" s="5"/>
      <c r="AO7440" s="15"/>
    </row>
    <row r="7441" spans="1:41" x14ac:dyDescent="0.3">
      <c r="A7441" s="4"/>
      <c r="C7441" s="10"/>
      <c r="D7441" s="1"/>
      <c r="E7441" s="2"/>
      <c r="X7441"/>
      <c r="Y7441" s="7"/>
      <c r="AA7441"/>
      <c r="AB7441" s="7"/>
      <c r="AF7441" s="5"/>
      <c r="AG7441" s="5"/>
      <c r="AI7441" s="5"/>
      <c r="AJ7441" s="15"/>
      <c r="AK7441" s="5"/>
      <c r="AL7441" s="5"/>
      <c r="AM7441" s="5"/>
      <c r="AN7441" s="5"/>
      <c r="AO7441" s="15"/>
    </row>
    <row r="7442" spans="1:41" x14ac:dyDescent="0.3">
      <c r="A7442" s="4"/>
      <c r="C7442" s="10"/>
      <c r="D7442" s="1"/>
      <c r="E7442" s="2"/>
      <c r="X7442"/>
      <c r="Y7442" s="7"/>
      <c r="AA7442"/>
      <c r="AB7442" s="7"/>
      <c r="AF7442" s="5"/>
      <c r="AG7442" s="5"/>
      <c r="AI7442" s="5"/>
      <c r="AJ7442" s="15"/>
      <c r="AK7442" s="5"/>
      <c r="AL7442" s="5"/>
      <c r="AM7442" s="5"/>
      <c r="AN7442" s="5"/>
      <c r="AO7442" s="15"/>
    </row>
    <row r="7443" spans="1:41" x14ac:dyDescent="0.3">
      <c r="A7443" s="4"/>
      <c r="C7443" s="10"/>
      <c r="D7443" s="1"/>
      <c r="E7443" s="2"/>
      <c r="X7443"/>
      <c r="Y7443" s="7"/>
      <c r="AA7443"/>
      <c r="AB7443" s="7"/>
      <c r="AF7443" s="5"/>
      <c r="AG7443" s="5"/>
      <c r="AI7443" s="5"/>
      <c r="AJ7443" s="15"/>
      <c r="AK7443" s="5"/>
      <c r="AL7443" s="5"/>
      <c r="AM7443" s="5"/>
      <c r="AN7443" s="5"/>
      <c r="AO7443" s="15"/>
    </row>
    <row r="7444" spans="1:41" x14ac:dyDescent="0.3">
      <c r="A7444" s="4"/>
      <c r="C7444" s="10"/>
      <c r="D7444" s="1"/>
      <c r="E7444" s="2"/>
      <c r="X7444"/>
      <c r="Y7444" s="7"/>
      <c r="AA7444"/>
      <c r="AB7444" s="7"/>
      <c r="AF7444" s="5"/>
      <c r="AG7444" s="5"/>
      <c r="AI7444" s="5"/>
      <c r="AJ7444" s="15"/>
      <c r="AK7444" s="5"/>
      <c r="AL7444" s="5"/>
      <c r="AM7444" s="5"/>
      <c r="AN7444" s="5"/>
      <c r="AO7444" s="15"/>
    </row>
    <row r="7445" spans="1:41" x14ac:dyDescent="0.3">
      <c r="A7445" s="4"/>
      <c r="C7445" s="10"/>
      <c r="D7445" s="1"/>
      <c r="E7445" s="2"/>
      <c r="X7445"/>
      <c r="Y7445" s="7"/>
      <c r="AA7445"/>
      <c r="AB7445" s="7"/>
      <c r="AF7445" s="5"/>
      <c r="AG7445" s="5"/>
      <c r="AI7445" s="5"/>
      <c r="AJ7445" s="15"/>
      <c r="AK7445" s="5"/>
      <c r="AL7445" s="5"/>
      <c r="AM7445" s="5"/>
      <c r="AN7445" s="5"/>
      <c r="AO7445" s="15"/>
    </row>
    <row r="7446" spans="1:41" x14ac:dyDescent="0.3">
      <c r="A7446" s="4"/>
      <c r="C7446" s="10"/>
      <c r="D7446" s="1"/>
      <c r="E7446" s="2"/>
      <c r="X7446"/>
      <c r="Y7446" s="7"/>
      <c r="AA7446"/>
      <c r="AB7446" s="7"/>
      <c r="AF7446" s="5"/>
      <c r="AG7446" s="5"/>
      <c r="AI7446" s="5"/>
      <c r="AJ7446" s="15"/>
      <c r="AK7446" s="5"/>
      <c r="AL7446" s="5"/>
      <c r="AM7446" s="5"/>
      <c r="AN7446" s="5"/>
      <c r="AO7446" s="15"/>
    </row>
    <row r="7447" spans="1:41" x14ac:dyDescent="0.3">
      <c r="A7447" s="4"/>
      <c r="C7447" s="10"/>
      <c r="D7447" s="1"/>
      <c r="E7447" s="2"/>
      <c r="X7447"/>
      <c r="Y7447" s="7"/>
      <c r="AA7447"/>
      <c r="AB7447" s="7"/>
      <c r="AF7447" s="5"/>
      <c r="AG7447" s="5"/>
      <c r="AI7447" s="5"/>
      <c r="AJ7447" s="15"/>
      <c r="AK7447" s="5"/>
      <c r="AL7447" s="5"/>
      <c r="AM7447" s="5"/>
      <c r="AN7447" s="5"/>
      <c r="AO7447" s="15"/>
    </row>
    <row r="7448" spans="1:41" x14ac:dyDescent="0.3">
      <c r="A7448" s="4"/>
      <c r="C7448" s="10"/>
      <c r="D7448" s="1"/>
      <c r="E7448" s="2"/>
      <c r="X7448"/>
      <c r="Y7448" s="7"/>
      <c r="AA7448"/>
      <c r="AB7448" s="7"/>
      <c r="AF7448" s="5"/>
      <c r="AG7448" s="5"/>
      <c r="AI7448" s="5"/>
      <c r="AJ7448" s="15"/>
      <c r="AK7448" s="5"/>
      <c r="AL7448" s="5"/>
      <c r="AM7448" s="5"/>
      <c r="AN7448" s="5"/>
      <c r="AO7448" s="15"/>
    </row>
    <row r="7449" spans="1:41" x14ac:dyDescent="0.3">
      <c r="A7449" s="4"/>
      <c r="C7449" s="10"/>
      <c r="D7449" s="1"/>
      <c r="E7449" s="2"/>
      <c r="X7449"/>
      <c r="Y7449" s="7"/>
      <c r="AA7449"/>
      <c r="AB7449" s="7"/>
      <c r="AF7449" s="5"/>
      <c r="AG7449" s="5"/>
      <c r="AI7449" s="5"/>
      <c r="AJ7449" s="15"/>
      <c r="AK7449" s="5"/>
      <c r="AL7449" s="5"/>
      <c r="AM7449" s="5"/>
      <c r="AN7449" s="5"/>
      <c r="AO7449" s="15"/>
    </row>
    <row r="7450" spans="1:41" x14ac:dyDescent="0.3">
      <c r="A7450" s="4"/>
      <c r="C7450" s="10"/>
      <c r="D7450" s="1"/>
      <c r="E7450" s="2"/>
      <c r="X7450"/>
      <c r="Y7450" s="7"/>
      <c r="AA7450"/>
      <c r="AB7450" s="7"/>
      <c r="AF7450" s="5"/>
      <c r="AG7450" s="5"/>
      <c r="AI7450" s="5"/>
      <c r="AJ7450" s="15"/>
      <c r="AK7450" s="5"/>
      <c r="AL7450" s="5"/>
      <c r="AM7450" s="5"/>
      <c r="AN7450" s="5"/>
      <c r="AO7450" s="15"/>
    </row>
    <row r="7451" spans="1:41" x14ac:dyDescent="0.3">
      <c r="A7451" s="4"/>
      <c r="C7451" s="10"/>
      <c r="D7451" s="1"/>
      <c r="E7451" s="2"/>
      <c r="X7451"/>
      <c r="Y7451" s="7"/>
      <c r="AA7451"/>
      <c r="AB7451" s="7"/>
      <c r="AF7451" s="5"/>
      <c r="AG7451" s="5"/>
      <c r="AI7451" s="5"/>
      <c r="AJ7451" s="15"/>
      <c r="AK7451" s="5"/>
      <c r="AL7451" s="5"/>
      <c r="AM7451" s="5"/>
      <c r="AN7451" s="5"/>
      <c r="AO7451" s="15"/>
    </row>
    <row r="7452" spans="1:41" x14ac:dyDescent="0.3">
      <c r="A7452" s="4"/>
      <c r="C7452" s="10"/>
      <c r="D7452" s="1"/>
      <c r="E7452" s="2"/>
      <c r="X7452"/>
      <c r="Y7452" s="7"/>
      <c r="AA7452"/>
      <c r="AB7452" s="7"/>
      <c r="AF7452" s="5"/>
      <c r="AG7452" s="5"/>
      <c r="AI7452" s="5"/>
      <c r="AJ7452" s="15"/>
      <c r="AK7452" s="5"/>
      <c r="AL7452" s="5"/>
      <c r="AM7452" s="5"/>
      <c r="AN7452" s="5"/>
      <c r="AO7452" s="15"/>
    </row>
    <row r="7453" spans="1:41" x14ac:dyDescent="0.3">
      <c r="A7453" s="4"/>
      <c r="C7453" s="10"/>
      <c r="D7453" s="1"/>
      <c r="E7453" s="2"/>
      <c r="X7453"/>
      <c r="Y7453" s="7"/>
      <c r="AA7453"/>
      <c r="AB7453" s="7"/>
      <c r="AF7453" s="5"/>
      <c r="AG7453" s="5"/>
      <c r="AI7453" s="5"/>
      <c r="AJ7453" s="15"/>
      <c r="AK7453" s="5"/>
      <c r="AL7453" s="5"/>
      <c r="AM7453" s="5"/>
      <c r="AN7453" s="5"/>
      <c r="AO7453" s="15"/>
    </row>
    <row r="7454" spans="1:41" x14ac:dyDescent="0.3">
      <c r="A7454" s="4"/>
      <c r="C7454" s="10"/>
      <c r="D7454" s="1"/>
      <c r="E7454" s="2"/>
      <c r="X7454"/>
      <c r="Y7454" s="7"/>
      <c r="AA7454"/>
      <c r="AB7454" s="7"/>
      <c r="AF7454" s="5"/>
      <c r="AG7454" s="5"/>
      <c r="AI7454" s="5"/>
      <c r="AJ7454" s="15"/>
      <c r="AK7454" s="5"/>
      <c r="AL7454" s="5"/>
      <c r="AM7454" s="5"/>
      <c r="AN7454" s="5"/>
      <c r="AO7454" s="15"/>
    </row>
    <row r="7455" spans="1:41" x14ac:dyDescent="0.3">
      <c r="A7455" s="4"/>
      <c r="C7455" s="10"/>
      <c r="D7455" s="1"/>
      <c r="E7455" s="2"/>
      <c r="X7455"/>
      <c r="Y7455" s="7"/>
      <c r="AA7455"/>
      <c r="AB7455" s="7"/>
      <c r="AF7455" s="5"/>
      <c r="AG7455" s="5"/>
      <c r="AI7455" s="5"/>
      <c r="AJ7455" s="15"/>
      <c r="AK7455" s="5"/>
      <c r="AL7455" s="5"/>
      <c r="AM7455" s="5"/>
      <c r="AN7455" s="5"/>
      <c r="AO7455" s="15"/>
    </row>
    <row r="7456" spans="1:41" x14ac:dyDescent="0.3">
      <c r="A7456" s="4"/>
      <c r="C7456" s="10"/>
      <c r="D7456" s="1"/>
      <c r="E7456" s="2"/>
      <c r="X7456"/>
      <c r="Y7456" s="7"/>
      <c r="AA7456"/>
      <c r="AB7456" s="7"/>
      <c r="AF7456" s="5"/>
      <c r="AG7456" s="5"/>
      <c r="AI7456" s="5"/>
      <c r="AJ7456" s="15"/>
      <c r="AK7456" s="5"/>
      <c r="AL7456" s="5"/>
      <c r="AM7456" s="5"/>
      <c r="AN7456" s="5"/>
      <c r="AO7456" s="15"/>
    </row>
    <row r="7457" spans="1:41" x14ac:dyDescent="0.3">
      <c r="A7457" s="4"/>
      <c r="C7457" s="10"/>
      <c r="D7457" s="1"/>
      <c r="E7457" s="2"/>
      <c r="X7457"/>
      <c r="Y7457" s="7"/>
      <c r="AA7457"/>
      <c r="AB7457" s="7"/>
      <c r="AF7457" s="5"/>
      <c r="AG7457" s="5"/>
      <c r="AI7457" s="5"/>
      <c r="AJ7457" s="15"/>
      <c r="AK7457" s="5"/>
      <c r="AL7457" s="5"/>
      <c r="AM7457" s="5"/>
      <c r="AN7457" s="5"/>
      <c r="AO7457" s="15"/>
    </row>
    <row r="7458" spans="1:41" x14ac:dyDescent="0.3">
      <c r="A7458" s="4"/>
      <c r="C7458" s="10"/>
      <c r="D7458" s="1"/>
      <c r="E7458" s="2"/>
      <c r="X7458"/>
      <c r="Y7458" s="7"/>
      <c r="AA7458"/>
      <c r="AB7458" s="7"/>
      <c r="AF7458" s="5"/>
      <c r="AG7458" s="5"/>
      <c r="AI7458" s="5"/>
      <c r="AJ7458" s="15"/>
      <c r="AK7458" s="5"/>
      <c r="AL7458" s="5"/>
      <c r="AM7458" s="5"/>
      <c r="AN7458" s="5"/>
      <c r="AO7458" s="15"/>
    </row>
    <row r="7459" spans="1:41" x14ac:dyDescent="0.3">
      <c r="A7459" s="4"/>
      <c r="C7459" s="10"/>
      <c r="D7459" s="1"/>
      <c r="E7459" s="2"/>
      <c r="X7459"/>
      <c r="Y7459" s="7"/>
      <c r="AA7459"/>
      <c r="AB7459" s="7"/>
      <c r="AF7459" s="5"/>
      <c r="AG7459" s="5"/>
      <c r="AI7459" s="5"/>
      <c r="AJ7459" s="15"/>
      <c r="AK7459" s="5"/>
      <c r="AL7459" s="5"/>
      <c r="AM7459" s="5"/>
      <c r="AN7459" s="5"/>
      <c r="AO7459" s="15"/>
    </row>
    <row r="7460" spans="1:41" x14ac:dyDescent="0.3">
      <c r="A7460" s="4"/>
      <c r="C7460" s="10"/>
      <c r="D7460" s="1"/>
      <c r="E7460" s="2"/>
      <c r="X7460"/>
      <c r="Y7460" s="7"/>
      <c r="AA7460"/>
      <c r="AB7460" s="7"/>
      <c r="AF7460" s="5"/>
      <c r="AG7460" s="5"/>
      <c r="AI7460" s="5"/>
      <c r="AJ7460" s="15"/>
      <c r="AK7460" s="5"/>
      <c r="AL7460" s="5"/>
      <c r="AM7460" s="5"/>
      <c r="AN7460" s="5"/>
      <c r="AO7460" s="15"/>
    </row>
    <row r="7461" spans="1:41" x14ac:dyDescent="0.3">
      <c r="A7461" s="4"/>
      <c r="C7461" s="10"/>
      <c r="D7461" s="1"/>
      <c r="E7461" s="2"/>
      <c r="X7461"/>
      <c r="Y7461" s="7"/>
      <c r="AA7461"/>
      <c r="AB7461" s="7"/>
      <c r="AF7461" s="5"/>
      <c r="AG7461" s="5"/>
      <c r="AI7461" s="5"/>
      <c r="AJ7461" s="15"/>
      <c r="AK7461" s="5"/>
      <c r="AL7461" s="5"/>
      <c r="AM7461" s="5"/>
      <c r="AN7461" s="5"/>
      <c r="AO7461" s="15"/>
    </row>
    <row r="7462" spans="1:41" x14ac:dyDescent="0.3">
      <c r="A7462" s="4"/>
      <c r="C7462" s="10"/>
      <c r="D7462" s="1"/>
      <c r="E7462" s="2"/>
      <c r="X7462"/>
      <c r="Y7462" s="7"/>
      <c r="AA7462"/>
      <c r="AB7462" s="7"/>
      <c r="AF7462" s="5"/>
      <c r="AG7462" s="5"/>
      <c r="AI7462" s="5"/>
      <c r="AJ7462" s="15"/>
      <c r="AK7462" s="5"/>
      <c r="AL7462" s="5"/>
      <c r="AM7462" s="5"/>
      <c r="AN7462" s="5"/>
      <c r="AO7462" s="15"/>
    </row>
    <row r="7463" spans="1:41" x14ac:dyDescent="0.3">
      <c r="A7463" s="4"/>
      <c r="C7463" s="10"/>
      <c r="D7463" s="1"/>
      <c r="E7463" s="2"/>
      <c r="X7463"/>
      <c r="Y7463" s="7"/>
      <c r="AA7463"/>
      <c r="AB7463" s="7"/>
      <c r="AF7463" s="5"/>
      <c r="AG7463" s="5"/>
      <c r="AI7463" s="5"/>
      <c r="AJ7463" s="15"/>
      <c r="AK7463" s="5"/>
      <c r="AL7463" s="5"/>
      <c r="AM7463" s="5"/>
      <c r="AN7463" s="5"/>
      <c r="AO7463" s="15"/>
    </row>
    <row r="7464" spans="1:41" x14ac:dyDescent="0.3">
      <c r="A7464" s="4"/>
      <c r="C7464" s="10"/>
      <c r="D7464" s="1"/>
      <c r="E7464" s="2"/>
      <c r="X7464"/>
      <c r="Y7464" s="7"/>
      <c r="AA7464"/>
      <c r="AB7464" s="7"/>
      <c r="AF7464" s="5"/>
      <c r="AG7464" s="5"/>
      <c r="AI7464" s="5"/>
      <c r="AJ7464" s="15"/>
      <c r="AK7464" s="5"/>
      <c r="AL7464" s="5"/>
      <c r="AM7464" s="5"/>
      <c r="AN7464" s="5"/>
      <c r="AO7464" s="15"/>
    </row>
    <row r="7465" spans="1:41" x14ac:dyDescent="0.3">
      <c r="A7465" s="4"/>
      <c r="C7465" s="10"/>
      <c r="D7465" s="1"/>
      <c r="E7465" s="2"/>
      <c r="X7465"/>
      <c r="Y7465" s="7"/>
      <c r="AA7465"/>
      <c r="AB7465" s="7"/>
      <c r="AF7465" s="5"/>
      <c r="AG7465" s="5"/>
      <c r="AI7465" s="5"/>
      <c r="AJ7465" s="15"/>
      <c r="AK7465" s="5"/>
      <c r="AL7465" s="5"/>
      <c r="AM7465" s="5"/>
      <c r="AN7465" s="5"/>
      <c r="AO7465" s="15"/>
    </row>
    <row r="7466" spans="1:41" x14ac:dyDescent="0.3">
      <c r="A7466" s="4"/>
      <c r="C7466" s="10"/>
      <c r="D7466" s="1"/>
      <c r="E7466" s="2"/>
      <c r="X7466"/>
      <c r="Y7466" s="7"/>
      <c r="AA7466"/>
      <c r="AB7466" s="7"/>
      <c r="AF7466" s="5"/>
      <c r="AG7466" s="5"/>
      <c r="AI7466" s="5"/>
      <c r="AJ7466" s="15"/>
      <c r="AK7466" s="5"/>
      <c r="AL7466" s="5"/>
      <c r="AM7466" s="5"/>
      <c r="AN7466" s="5"/>
      <c r="AO7466" s="15"/>
    </row>
    <row r="7467" spans="1:41" x14ac:dyDescent="0.3">
      <c r="A7467" s="4"/>
      <c r="C7467" s="10"/>
      <c r="D7467" s="1"/>
      <c r="E7467" s="2"/>
      <c r="X7467"/>
      <c r="Y7467" s="7"/>
      <c r="AA7467"/>
      <c r="AB7467" s="7"/>
      <c r="AF7467" s="5"/>
      <c r="AG7467" s="5"/>
      <c r="AI7467" s="5"/>
      <c r="AJ7467" s="15"/>
      <c r="AK7467" s="5"/>
      <c r="AL7467" s="5"/>
      <c r="AM7467" s="5"/>
      <c r="AN7467" s="5"/>
      <c r="AO7467" s="15"/>
    </row>
    <row r="7468" spans="1:41" x14ac:dyDescent="0.3">
      <c r="A7468" s="4"/>
      <c r="C7468" s="10"/>
      <c r="D7468" s="1"/>
      <c r="E7468" s="2"/>
      <c r="X7468"/>
      <c r="Y7468" s="7"/>
      <c r="AA7468"/>
      <c r="AB7468" s="7"/>
      <c r="AF7468" s="5"/>
      <c r="AG7468" s="5"/>
      <c r="AI7468" s="5"/>
      <c r="AJ7468" s="15"/>
      <c r="AK7468" s="5"/>
      <c r="AL7468" s="5"/>
      <c r="AM7468" s="5"/>
      <c r="AN7468" s="5"/>
      <c r="AO7468" s="15"/>
    </row>
    <row r="7469" spans="1:41" x14ac:dyDescent="0.3">
      <c r="A7469" s="4"/>
      <c r="C7469" s="10"/>
      <c r="D7469" s="1"/>
      <c r="E7469" s="2"/>
      <c r="X7469"/>
      <c r="Y7469" s="7"/>
      <c r="AA7469"/>
      <c r="AB7469" s="7"/>
      <c r="AF7469" s="5"/>
      <c r="AG7469" s="5"/>
      <c r="AI7469" s="5"/>
      <c r="AJ7469" s="15"/>
      <c r="AK7469" s="5"/>
      <c r="AL7469" s="5"/>
      <c r="AM7469" s="5"/>
      <c r="AN7469" s="5"/>
      <c r="AO7469" s="15"/>
    </row>
    <row r="7470" spans="1:41" x14ac:dyDescent="0.3">
      <c r="A7470" s="4"/>
      <c r="C7470" s="10"/>
      <c r="D7470" s="1"/>
      <c r="E7470" s="2"/>
      <c r="X7470"/>
      <c r="Y7470" s="7"/>
      <c r="AA7470"/>
      <c r="AB7470" s="7"/>
      <c r="AF7470" s="5"/>
      <c r="AG7470" s="5"/>
      <c r="AI7470" s="5"/>
      <c r="AJ7470" s="15"/>
      <c r="AK7470" s="5"/>
      <c r="AL7470" s="5"/>
      <c r="AM7470" s="5"/>
      <c r="AN7470" s="5"/>
      <c r="AO7470" s="15"/>
    </row>
    <row r="7471" spans="1:41" x14ac:dyDescent="0.3">
      <c r="A7471" s="4"/>
      <c r="C7471" s="10"/>
      <c r="D7471" s="1"/>
      <c r="E7471" s="2"/>
      <c r="X7471"/>
      <c r="Y7471" s="7"/>
      <c r="AA7471"/>
      <c r="AB7471" s="7"/>
      <c r="AF7471" s="5"/>
      <c r="AG7471" s="5"/>
      <c r="AI7471" s="5"/>
      <c r="AJ7471" s="15"/>
      <c r="AK7471" s="5"/>
      <c r="AL7471" s="5"/>
      <c r="AM7471" s="5"/>
      <c r="AN7471" s="5"/>
      <c r="AO7471" s="15"/>
    </row>
    <row r="7472" spans="1:41" x14ac:dyDescent="0.3">
      <c r="A7472" s="4"/>
      <c r="C7472" s="10"/>
      <c r="D7472" s="1"/>
      <c r="E7472" s="2"/>
      <c r="X7472"/>
      <c r="Y7472" s="7"/>
      <c r="AA7472"/>
      <c r="AB7472" s="7"/>
      <c r="AF7472" s="5"/>
      <c r="AG7472" s="5"/>
      <c r="AI7472" s="5"/>
      <c r="AJ7472" s="15"/>
      <c r="AK7472" s="5"/>
      <c r="AL7472" s="5"/>
      <c r="AM7472" s="5"/>
      <c r="AN7472" s="5"/>
      <c r="AO7472" s="15"/>
    </row>
    <row r="7473" spans="1:41" x14ac:dyDescent="0.3">
      <c r="A7473" s="4"/>
      <c r="C7473" s="10"/>
      <c r="D7473" s="1"/>
      <c r="E7473" s="2"/>
      <c r="X7473"/>
      <c r="Y7473" s="7"/>
      <c r="AA7473"/>
      <c r="AB7473" s="7"/>
      <c r="AF7473" s="5"/>
      <c r="AG7473" s="5"/>
      <c r="AI7473" s="5"/>
      <c r="AJ7473" s="15"/>
      <c r="AK7473" s="5"/>
      <c r="AL7473" s="5"/>
      <c r="AM7473" s="5"/>
      <c r="AN7473" s="5"/>
      <c r="AO7473" s="15"/>
    </row>
    <row r="7474" spans="1:41" x14ac:dyDescent="0.3">
      <c r="A7474" s="4"/>
      <c r="C7474" s="10"/>
      <c r="D7474" s="1"/>
      <c r="E7474" s="2"/>
      <c r="X7474"/>
      <c r="Y7474" s="7"/>
      <c r="AA7474"/>
      <c r="AB7474" s="7"/>
      <c r="AF7474" s="5"/>
      <c r="AG7474" s="5"/>
      <c r="AI7474" s="5"/>
      <c r="AJ7474" s="15"/>
      <c r="AK7474" s="5"/>
      <c r="AL7474" s="5"/>
      <c r="AM7474" s="5"/>
      <c r="AN7474" s="5"/>
      <c r="AO7474" s="15"/>
    </row>
    <row r="7475" spans="1:41" x14ac:dyDescent="0.3">
      <c r="A7475" s="4"/>
      <c r="C7475" s="10"/>
      <c r="D7475" s="1"/>
      <c r="E7475" s="2"/>
      <c r="X7475"/>
      <c r="Y7475" s="7"/>
      <c r="AA7475"/>
      <c r="AB7475" s="7"/>
      <c r="AF7475" s="5"/>
      <c r="AG7475" s="5"/>
      <c r="AI7475" s="5"/>
      <c r="AJ7475" s="15"/>
      <c r="AK7475" s="5"/>
      <c r="AL7475" s="5"/>
      <c r="AM7475" s="5"/>
      <c r="AN7475" s="5"/>
      <c r="AO7475" s="15"/>
    </row>
    <row r="7476" spans="1:41" x14ac:dyDescent="0.3">
      <c r="A7476" s="4"/>
      <c r="C7476" s="10"/>
      <c r="D7476" s="1"/>
      <c r="E7476" s="2"/>
      <c r="X7476"/>
      <c r="Y7476" s="7"/>
      <c r="AA7476"/>
      <c r="AB7476" s="7"/>
      <c r="AF7476" s="5"/>
      <c r="AG7476" s="5"/>
      <c r="AI7476" s="5"/>
      <c r="AJ7476" s="15"/>
      <c r="AK7476" s="5"/>
      <c r="AL7476" s="5"/>
      <c r="AM7476" s="5"/>
      <c r="AN7476" s="5"/>
      <c r="AO7476" s="15"/>
    </row>
    <row r="7477" spans="1:41" x14ac:dyDescent="0.3">
      <c r="A7477" s="4"/>
      <c r="C7477" s="10"/>
      <c r="D7477" s="1"/>
      <c r="E7477" s="2"/>
      <c r="X7477"/>
      <c r="Y7477" s="7"/>
      <c r="AA7477"/>
      <c r="AB7477" s="7"/>
      <c r="AF7477" s="5"/>
      <c r="AG7477" s="5"/>
      <c r="AI7477" s="5"/>
      <c r="AJ7477" s="15"/>
      <c r="AK7477" s="5"/>
      <c r="AL7477" s="5"/>
      <c r="AM7477" s="5"/>
      <c r="AN7477" s="5"/>
      <c r="AO7477" s="15"/>
    </row>
    <row r="7478" spans="1:41" x14ac:dyDescent="0.3">
      <c r="A7478" s="4"/>
      <c r="C7478" s="10"/>
      <c r="D7478" s="1"/>
      <c r="E7478" s="2"/>
      <c r="X7478"/>
      <c r="Y7478" s="7"/>
      <c r="AA7478"/>
      <c r="AB7478" s="7"/>
      <c r="AF7478" s="5"/>
      <c r="AG7478" s="5"/>
      <c r="AI7478" s="5"/>
      <c r="AJ7478" s="15"/>
      <c r="AK7478" s="5"/>
      <c r="AL7478" s="5"/>
      <c r="AM7478" s="5"/>
      <c r="AN7478" s="5"/>
      <c r="AO7478" s="15"/>
    </row>
    <row r="7479" spans="1:41" x14ac:dyDescent="0.3">
      <c r="A7479" s="4"/>
      <c r="C7479" s="10"/>
      <c r="D7479" s="1"/>
      <c r="E7479" s="2"/>
      <c r="X7479"/>
      <c r="Y7479" s="7"/>
      <c r="AA7479"/>
      <c r="AB7479" s="7"/>
      <c r="AF7479" s="5"/>
      <c r="AG7479" s="5"/>
      <c r="AI7479" s="5"/>
      <c r="AJ7479" s="15"/>
      <c r="AK7479" s="5"/>
      <c r="AL7479" s="5"/>
      <c r="AM7479" s="5"/>
      <c r="AN7479" s="5"/>
      <c r="AO7479" s="15"/>
    </row>
    <row r="7480" spans="1:41" x14ac:dyDescent="0.3">
      <c r="A7480" s="4"/>
      <c r="C7480" s="10"/>
      <c r="D7480" s="1"/>
      <c r="E7480" s="2"/>
      <c r="X7480"/>
      <c r="Y7480" s="7"/>
      <c r="AA7480"/>
      <c r="AB7480" s="7"/>
      <c r="AF7480" s="5"/>
      <c r="AG7480" s="5"/>
      <c r="AI7480" s="5"/>
      <c r="AJ7480" s="15"/>
      <c r="AK7480" s="5"/>
      <c r="AL7480" s="5"/>
      <c r="AM7480" s="5"/>
      <c r="AN7480" s="5"/>
      <c r="AO7480" s="15"/>
    </row>
    <row r="7481" spans="1:41" x14ac:dyDescent="0.3">
      <c r="A7481" s="4"/>
      <c r="C7481" s="10"/>
      <c r="D7481" s="1"/>
      <c r="E7481" s="2"/>
      <c r="X7481"/>
      <c r="Y7481" s="7"/>
      <c r="AA7481"/>
      <c r="AB7481" s="7"/>
      <c r="AF7481" s="5"/>
      <c r="AG7481" s="5"/>
      <c r="AI7481" s="5"/>
      <c r="AJ7481" s="15"/>
      <c r="AK7481" s="5"/>
      <c r="AL7481" s="5"/>
      <c r="AM7481" s="5"/>
      <c r="AN7481" s="5"/>
      <c r="AO7481" s="15"/>
    </row>
    <row r="7482" spans="1:41" x14ac:dyDescent="0.3">
      <c r="A7482" s="4"/>
      <c r="C7482" s="10"/>
      <c r="D7482" s="1"/>
      <c r="E7482" s="2"/>
      <c r="X7482"/>
      <c r="Y7482" s="7"/>
      <c r="AA7482"/>
      <c r="AB7482" s="7"/>
      <c r="AF7482" s="5"/>
      <c r="AG7482" s="5"/>
      <c r="AI7482" s="5"/>
      <c r="AJ7482" s="15"/>
      <c r="AK7482" s="5"/>
      <c r="AL7482" s="5"/>
      <c r="AM7482" s="5"/>
      <c r="AN7482" s="5"/>
      <c r="AO7482" s="15"/>
    </row>
    <row r="7483" spans="1:41" x14ac:dyDescent="0.3">
      <c r="A7483" s="4"/>
      <c r="C7483" s="10"/>
      <c r="D7483" s="1"/>
      <c r="E7483" s="2"/>
      <c r="X7483"/>
      <c r="Y7483" s="7"/>
      <c r="AA7483"/>
      <c r="AB7483" s="7"/>
      <c r="AF7483" s="5"/>
      <c r="AG7483" s="5"/>
      <c r="AI7483" s="5"/>
      <c r="AJ7483" s="15"/>
      <c r="AK7483" s="5"/>
      <c r="AL7483" s="5"/>
      <c r="AM7483" s="5"/>
      <c r="AN7483" s="5"/>
      <c r="AO7483" s="15"/>
    </row>
    <row r="7484" spans="1:41" x14ac:dyDescent="0.3">
      <c r="A7484" s="4"/>
      <c r="C7484" s="10"/>
      <c r="D7484" s="1"/>
      <c r="E7484" s="2"/>
      <c r="X7484"/>
      <c r="Y7484" s="7"/>
      <c r="AA7484"/>
      <c r="AB7484" s="7"/>
      <c r="AF7484" s="5"/>
      <c r="AG7484" s="5"/>
      <c r="AI7484" s="5"/>
      <c r="AJ7484" s="15"/>
      <c r="AK7484" s="5"/>
      <c r="AL7484" s="5"/>
      <c r="AM7484" s="5"/>
      <c r="AN7484" s="5"/>
      <c r="AO7484" s="15"/>
    </row>
    <row r="7485" spans="1:41" x14ac:dyDescent="0.3">
      <c r="A7485" s="4"/>
      <c r="C7485" s="10"/>
      <c r="D7485" s="1"/>
      <c r="E7485" s="2"/>
      <c r="X7485"/>
      <c r="Y7485" s="7"/>
      <c r="AA7485"/>
      <c r="AB7485" s="7"/>
      <c r="AF7485" s="5"/>
      <c r="AG7485" s="5"/>
      <c r="AI7485" s="5"/>
      <c r="AJ7485" s="15"/>
      <c r="AK7485" s="5"/>
      <c r="AL7485" s="5"/>
      <c r="AM7485" s="5"/>
      <c r="AN7485" s="5"/>
      <c r="AO7485" s="15"/>
    </row>
    <row r="7486" spans="1:41" x14ac:dyDescent="0.3">
      <c r="A7486" s="4"/>
      <c r="C7486" s="10"/>
      <c r="D7486" s="1"/>
      <c r="E7486" s="2"/>
      <c r="X7486"/>
      <c r="Y7486" s="7"/>
      <c r="AA7486"/>
      <c r="AB7486" s="7"/>
      <c r="AF7486" s="5"/>
      <c r="AG7486" s="5"/>
      <c r="AI7486" s="5"/>
      <c r="AJ7486" s="15"/>
      <c r="AK7486" s="5"/>
      <c r="AL7486" s="5"/>
      <c r="AM7486" s="5"/>
      <c r="AN7486" s="5"/>
      <c r="AO7486" s="15"/>
    </row>
    <row r="7487" spans="1:41" x14ac:dyDescent="0.3">
      <c r="A7487" s="4"/>
      <c r="C7487" s="10"/>
      <c r="D7487" s="1"/>
      <c r="E7487" s="2"/>
      <c r="X7487"/>
      <c r="Y7487" s="7"/>
      <c r="AA7487"/>
      <c r="AB7487" s="7"/>
      <c r="AF7487" s="5"/>
      <c r="AG7487" s="5"/>
      <c r="AI7487" s="5"/>
      <c r="AJ7487" s="15"/>
      <c r="AK7487" s="5"/>
      <c r="AL7487" s="5"/>
      <c r="AM7487" s="5"/>
      <c r="AN7487" s="5"/>
      <c r="AO7487" s="15"/>
    </row>
    <row r="7488" spans="1:41" x14ac:dyDescent="0.3">
      <c r="A7488" s="4"/>
      <c r="C7488" s="10"/>
      <c r="D7488" s="1"/>
      <c r="E7488" s="2"/>
      <c r="X7488"/>
      <c r="Y7488" s="7"/>
      <c r="AA7488"/>
      <c r="AB7488" s="7"/>
      <c r="AF7488" s="5"/>
      <c r="AG7488" s="5"/>
      <c r="AI7488" s="5"/>
      <c r="AJ7488" s="15"/>
      <c r="AK7488" s="5"/>
      <c r="AL7488" s="5"/>
      <c r="AM7488" s="5"/>
      <c r="AN7488" s="5"/>
      <c r="AO7488" s="15"/>
    </row>
    <row r="7489" spans="1:41" x14ac:dyDescent="0.3">
      <c r="A7489" s="4"/>
      <c r="C7489" s="10"/>
      <c r="D7489" s="1"/>
      <c r="E7489" s="2"/>
      <c r="X7489"/>
      <c r="Y7489" s="7"/>
      <c r="AA7489"/>
      <c r="AB7489" s="7"/>
      <c r="AF7489" s="5"/>
      <c r="AG7489" s="5"/>
      <c r="AI7489" s="5"/>
      <c r="AJ7489" s="15"/>
      <c r="AK7489" s="5"/>
      <c r="AL7489" s="5"/>
      <c r="AM7489" s="5"/>
      <c r="AN7489" s="5"/>
      <c r="AO7489" s="15"/>
    </row>
    <row r="7490" spans="1:41" x14ac:dyDescent="0.3">
      <c r="A7490" s="4"/>
      <c r="C7490" s="10"/>
      <c r="D7490" s="1"/>
      <c r="E7490" s="2"/>
      <c r="X7490"/>
      <c r="Y7490" s="7"/>
      <c r="AA7490"/>
      <c r="AB7490" s="7"/>
      <c r="AF7490" s="5"/>
      <c r="AG7490" s="5"/>
      <c r="AI7490" s="5"/>
      <c r="AJ7490" s="15"/>
      <c r="AK7490" s="5"/>
      <c r="AL7490" s="5"/>
      <c r="AM7490" s="5"/>
      <c r="AN7490" s="5"/>
      <c r="AO7490" s="15"/>
    </row>
    <row r="7491" spans="1:41" x14ac:dyDescent="0.3">
      <c r="A7491" s="4"/>
      <c r="C7491" s="10"/>
      <c r="D7491" s="1"/>
      <c r="E7491" s="2"/>
      <c r="X7491"/>
      <c r="Y7491" s="7"/>
      <c r="AA7491"/>
      <c r="AB7491" s="7"/>
      <c r="AF7491" s="5"/>
      <c r="AG7491" s="5"/>
      <c r="AI7491" s="5"/>
      <c r="AJ7491" s="15"/>
      <c r="AK7491" s="5"/>
      <c r="AL7491" s="5"/>
      <c r="AM7491" s="5"/>
      <c r="AN7491" s="5"/>
      <c r="AO7491" s="15"/>
    </row>
    <row r="7492" spans="1:41" x14ac:dyDescent="0.3">
      <c r="A7492" s="4"/>
      <c r="C7492" s="10"/>
      <c r="D7492" s="1"/>
      <c r="E7492" s="2"/>
      <c r="X7492"/>
      <c r="Y7492" s="7"/>
      <c r="AA7492"/>
      <c r="AB7492" s="7"/>
      <c r="AF7492" s="5"/>
      <c r="AG7492" s="5"/>
      <c r="AI7492" s="5"/>
      <c r="AJ7492" s="15"/>
      <c r="AK7492" s="5"/>
      <c r="AL7492" s="5"/>
      <c r="AM7492" s="5"/>
      <c r="AN7492" s="5"/>
      <c r="AO7492" s="15"/>
    </row>
    <row r="7493" spans="1:41" x14ac:dyDescent="0.3">
      <c r="A7493" s="4"/>
      <c r="C7493" s="10"/>
      <c r="D7493" s="1"/>
      <c r="E7493" s="2"/>
      <c r="X7493"/>
      <c r="Y7493" s="7"/>
      <c r="AA7493"/>
      <c r="AB7493" s="7"/>
      <c r="AF7493" s="5"/>
      <c r="AG7493" s="5"/>
      <c r="AI7493" s="5"/>
      <c r="AJ7493" s="15"/>
      <c r="AK7493" s="5"/>
      <c r="AL7493" s="5"/>
      <c r="AM7493" s="5"/>
      <c r="AN7493" s="5"/>
      <c r="AO7493" s="15"/>
    </row>
    <row r="7494" spans="1:41" x14ac:dyDescent="0.3">
      <c r="A7494" s="4"/>
      <c r="C7494" s="10"/>
      <c r="D7494" s="1"/>
      <c r="E7494" s="2"/>
      <c r="X7494"/>
      <c r="Y7494" s="7"/>
      <c r="AA7494"/>
      <c r="AB7494" s="7"/>
      <c r="AF7494" s="5"/>
      <c r="AG7494" s="5"/>
      <c r="AI7494" s="5"/>
      <c r="AJ7494" s="15"/>
      <c r="AK7494" s="5"/>
      <c r="AL7494" s="5"/>
      <c r="AM7494" s="5"/>
      <c r="AN7494" s="5"/>
      <c r="AO7494" s="15"/>
    </row>
    <row r="7495" spans="1:41" x14ac:dyDescent="0.3">
      <c r="A7495" s="4"/>
      <c r="C7495" s="10"/>
      <c r="D7495" s="1"/>
      <c r="E7495" s="2"/>
      <c r="X7495"/>
      <c r="Y7495" s="7"/>
      <c r="AA7495"/>
      <c r="AB7495" s="7"/>
      <c r="AF7495" s="5"/>
      <c r="AG7495" s="5"/>
      <c r="AI7495" s="5"/>
      <c r="AJ7495" s="15"/>
      <c r="AK7495" s="5"/>
      <c r="AL7495" s="5"/>
      <c r="AM7495" s="5"/>
      <c r="AN7495" s="5"/>
      <c r="AO7495" s="15"/>
    </row>
    <row r="7496" spans="1:41" x14ac:dyDescent="0.3">
      <c r="A7496" s="4"/>
      <c r="C7496" s="10"/>
      <c r="D7496" s="1"/>
      <c r="E7496" s="2"/>
      <c r="X7496"/>
      <c r="Y7496" s="7"/>
      <c r="AA7496"/>
      <c r="AB7496" s="7"/>
      <c r="AF7496" s="5"/>
      <c r="AG7496" s="5"/>
      <c r="AI7496" s="5"/>
      <c r="AJ7496" s="15"/>
      <c r="AK7496" s="5"/>
      <c r="AL7496" s="5"/>
      <c r="AM7496" s="5"/>
      <c r="AN7496" s="5"/>
      <c r="AO7496" s="15"/>
    </row>
    <row r="7497" spans="1:41" x14ac:dyDescent="0.3">
      <c r="A7497" s="4"/>
      <c r="C7497" s="10"/>
      <c r="D7497" s="1"/>
      <c r="E7497" s="2"/>
      <c r="X7497"/>
      <c r="Y7497" s="7"/>
      <c r="AA7497"/>
      <c r="AB7497" s="7"/>
      <c r="AF7497" s="5"/>
      <c r="AG7497" s="5"/>
      <c r="AI7497" s="5"/>
      <c r="AJ7497" s="15"/>
      <c r="AK7497" s="5"/>
      <c r="AL7497" s="5"/>
      <c r="AM7497" s="5"/>
      <c r="AN7497" s="5"/>
      <c r="AO7497" s="15"/>
    </row>
    <row r="7498" spans="1:41" x14ac:dyDescent="0.3">
      <c r="A7498" s="4"/>
      <c r="C7498" s="10"/>
      <c r="D7498" s="1"/>
      <c r="E7498" s="2"/>
      <c r="X7498"/>
      <c r="Y7498" s="7"/>
      <c r="AA7498"/>
      <c r="AB7498" s="7"/>
      <c r="AF7498" s="5"/>
      <c r="AG7498" s="5"/>
      <c r="AI7498" s="5"/>
      <c r="AJ7498" s="15"/>
      <c r="AK7498" s="5"/>
      <c r="AL7498" s="5"/>
      <c r="AM7498" s="5"/>
      <c r="AN7498" s="5"/>
      <c r="AO7498" s="15"/>
    </row>
    <row r="7499" spans="1:41" x14ac:dyDescent="0.3">
      <c r="A7499" s="4"/>
      <c r="C7499" s="10"/>
      <c r="D7499" s="1"/>
      <c r="E7499" s="2"/>
      <c r="X7499"/>
      <c r="Y7499" s="7"/>
      <c r="AA7499"/>
      <c r="AB7499" s="7"/>
      <c r="AF7499" s="5"/>
      <c r="AG7499" s="5"/>
      <c r="AI7499" s="5"/>
      <c r="AJ7499" s="15"/>
      <c r="AK7499" s="5"/>
      <c r="AL7499" s="5"/>
      <c r="AM7499" s="5"/>
      <c r="AN7499" s="5"/>
      <c r="AO7499" s="15"/>
    </row>
    <row r="7500" spans="1:41" x14ac:dyDescent="0.3">
      <c r="A7500" s="4"/>
      <c r="C7500" s="10"/>
      <c r="D7500" s="1"/>
      <c r="E7500" s="2"/>
      <c r="X7500"/>
      <c r="Y7500" s="7"/>
      <c r="AA7500"/>
      <c r="AB7500" s="7"/>
      <c r="AF7500" s="5"/>
      <c r="AG7500" s="5"/>
      <c r="AI7500" s="5"/>
      <c r="AJ7500" s="15"/>
      <c r="AK7500" s="5"/>
      <c r="AL7500" s="5"/>
      <c r="AM7500" s="5"/>
      <c r="AN7500" s="5"/>
      <c r="AO7500" s="15"/>
    </row>
    <row r="7501" spans="1:41" x14ac:dyDescent="0.3">
      <c r="A7501" s="4"/>
      <c r="C7501" s="10"/>
      <c r="D7501" s="1"/>
      <c r="E7501" s="2"/>
      <c r="X7501"/>
      <c r="Y7501" s="7"/>
      <c r="AA7501"/>
      <c r="AB7501" s="7"/>
      <c r="AF7501" s="5"/>
      <c r="AG7501" s="5"/>
      <c r="AI7501" s="5"/>
      <c r="AJ7501" s="15"/>
      <c r="AK7501" s="5"/>
      <c r="AL7501" s="5"/>
      <c r="AM7501" s="5"/>
      <c r="AN7501" s="5"/>
      <c r="AO7501" s="15"/>
    </row>
    <row r="7502" spans="1:41" x14ac:dyDescent="0.3">
      <c r="A7502" s="4"/>
      <c r="C7502" s="10"/>
      <c r="D7502" s="1"/>
      <c r="E7502" s="2"/>
      <c r="X7502"/>
      <c r="Y7502" s="7"/>
      <c r="AA7502"/>
      <c r="AB7502" s="7"/>
      <c r="AF7502" s="5"/>
      <c r="AG7502" s="5"/>
      <c r="AI7502" s="5"/>
      <c r="AJ7502" s="15"/>
      <c r="AK7502" s="5"/>
      <c r="AL7502" s="5"/>
      <c r="AM7502" s="5"/>
      <c r="AN7502" s="5"/>
      <c r="AO7502" s="15"/>
    </row>
    <row r="7503" spans="1:41" x14ac:dyDescent="0.3">
      <c r="A7503" s="4"/>
      <c r="C7503" s="10"/>
      <c r="D7503" s="1"/>
      <c r="E7503" s="2"/>
      <c r="X7503"/>
      <c r="Y7503" s="7"/>
      <c r="AA7503"/>
      <c r="AB7503" s="7"/>
      <c r="AF7503" s="5"/>
      <c r="AG7503" s="5"/>
      <c r="AI7503" s="5"/>
      <c r="AJ7503" s="15"/>
      <c r="AK7503" s="5"/>
      <c r="AL7503" s="5"/>
      <c r="AM7503" s="5"/>
      <c r="AN7503" s="5"/>
      <c r="AO7503" s="15"/>
    </row>
    <row r="7504" spans="1:41" x14ac:dyDescent="0.3">
      <c r="A7504" s="4"/>
      <c r="C7504" s="10"/>
      <c r="D7504" s="1"/>
      <c r="E7504" s="2"/>
      <c r="X7504"/>
      <c r="Y7504" s="7"/>
      <c r="AA7504"/>
      <c r="AB7504" s="7"/>
      <c r="AF7504" s="5"/>
      <c r="AG7504" s="5"/>
      <c r="AI7504" s="5"/>
      <c r="AJ7504" s="15"/>
      <c r="AK7504" s="5"/>
      <c r="AL7504" s="5"/>
      <c r="AM7504" s="5"/>
      <c r="AN7504" s="5"/>
      <c r="AO7504" s="15"/>
    </row>
    <row r="7505" spans="1:41" x14ac:dyDescent="0.3">
      <c r="A7505" s="4"/>
      <c r="C7505" s="10"/>
      <c r="D7505" s="1"/>
      <c r="E7505" s="2"/>
      <c r="X7505"/>
      <c r="Y7505" s="7"/>
      <c r="AA7505"/>
      <c r="AB7505" s="7"/>
      <c r="AF7505" s="5"/>
      <c r="AG7505" s="5"/>
      <c r="AI7505" s="5"/>
      <c r="AJ7505" s="15"/>
      <c r="AK7505" s="5"/>
      <c r="AL7505" s="5"/>
      <c r="AM7505" s="5"/>
      <c r="AN7505" s="5"/>
      <c r="AO7505" s="15"/>
    </row>
    <row r="7506" spans="1:41" x14ac:dyDescent="0.3">
      <c r="A7506" s="4"/>
      <c r="C7506" s="10"/>
      <c r="D7506" s="1"/>
      <c r="E7506" s="2"/>
      <c r="X7506"/>
      <c r="Y7506" s="7"/>
      <c r="AA7506"/>
      <c r="AB7506" s="7"/>
      <c r="AF7506" s="5"/>
      <c r="AG7506" s="5"/>
      <c r="AI7506" s="5"/>
      <c r="AJ7506" s="15"/>
      <c r="AK7506" s="5"/>
      <c r="AL7506" s="5"/>
      <c r="AM7506" s="5"/>
      <c r="AN7506" s="5"/>
      <c r="AO7506" s="15"/>
    </row>
    <row r="7507" spans="1:41" x14ac:dyDescent="0.3">
      <c r="A7507" s="4"/>
      <c r="C7507" s="10"/>
      <c r="D7507" s="1"/>
      <c r="E7507" s="2"/>
      <c r="X7507"/>
      <c r="Y7507" s="7"/>
      <c r="AA7507"/>
      <c r="AB7507" s="7"/>
      <c r="AF7507" s="5"/>
      <c r="AG7507" s="5"/>
      <c r="AI7507" s="5"/>
      <c r="AJ7507" s="15"/>
      <c r="AK7507" s="5"/>
      <c r="AL7507" s="5"/>
      <c r="AM7507" s="5"/>
      <c r="AN7507" s="5"/>
      <c r="AO7507" s="15"/>
    </row>
    <row r="7508" spans="1:41" x14ac:dyDescent="0.3">
      <c r="A7508" s="4"/>
      <c r="C7508" s="10"/>
      <c r="D7508" s="1"/>
      <c r="E7508" s="2"/>
      <c r="X7508"/>
      <c r="Y7508" s="7"/>
      <c r="AA7508"/>
      <c r="AB7508" s="7"/>
      <c r="AF7508" s="5"/>
      <c r="AG7508" s="5"/>
      <c r="AI7508" s="5"/>
      <c r="AJ7508" s="15"/>
      <c r="AK7508" s="5"/>
      <c r="AL7508" s="5"/>
      <c r="AM7508" s="5"/>
      <c r="AN7508" s="5"/>
      <c r="AO7508" s="15"/>
    </row>
    <row r="7509" spans="1:41" x14ac:dyDescent="0.3">
      <c r="A7509" s="4"/>
      <c r="C7509" s="10"/>
      <c r="D7509" s="1"/>
      <c r="E7509" s="2"/>
      <c r="X7509"/>
      <c r="Y7509" s="7"/>
      <c r="AA7509"/>
      <c r="AB7509" s="7"/>
      <c r="AF7509" s="5"/>
      <c r="AG7509" s="5"/>
      <c r="AI7509" s="5"/>
      <c r="AJ7509" s="15"/>
      <c r="AK7509" s="5"/>
      <c r="AL7509" s="5"/>
      <c r="AM7509" s="5"/>
      <c r="AN7509" s="5"/>
      <c r="AO7509" s="15"/>
    </row>
    <row r="7510" spans="1:41" x14ac:dyDescent="0.3">
      <c r="A7510" s="4"/>
      <c r="C7510" s="10"/>
      <c r="D7510" s="1"/>
      <c r="E7510" s="2"/>
      <c r="X7510"/>
      <c r="Y7510" s="7"/>
      <c r="AA7510"/>
      <c r="AB7510" s="7"/>
      <c r="AF7510" s="5"/>
      <c r="AG7510" s="5"/>
      <c r="AI7510" s="5"/>
      <c r="AJ7510" s="15"/>
      <c r="AK7510" s="5"/>
      <c r="AL7510" s="5"/>
      <c r="AM7510" s="5"/>
      <c r="AN7510" s="5"/>
      <c r="AO7510" s="15"/>
    </row>
    <row r="7511" spans="1:41" x14ac:dyDescent="0.3">
      <c r="A7511" s="4"/>
      <c r="C7511" s="10"/>
      <c r="D7511" s="1"/>
      <c r="E7511" s="2"/>
      <c r="X7511"/>
      <c r="Y7511" s="7"/>
      <c r="AA7511"/>
      <c r="AB7511" s="7"/>
      <c r="AF7511" s="5"/>
      <c r="AG7511" s="5"/>
      <c r="AI7511" s="5"/>
      <c r="AJ7511" s="15"/>
      <c r="AK7511" s="5"/>
      <c r="AL7511" s="5"/>
      <c r="AM7511" s="5"/>
      <c r="AN7511" s="5"/>
      <c r="AO7511" s="15"/>
    </row>
    <row r="7512" spans="1:41" x14ac:dyDescent="0.3">
      <c r="A7512" s="4"/>
      <c r="C7512" s="10"/>
      <c r="D7512" s="1"/>
      <c r="E7512" s="2"/>
      <c r="X7512"/>
      <c r="Y7512" s="7"/>
      <c r="AA7512"/>
      <c r="AB7512" s="7"/>
      <c r="AF7512" s="5"/>
      <c r="AG7512" s="5"/>
      <c r="AI7512" s="5"/>
      <c r="AJ7512" s="15"/>
      <c r="AK7512" s="5"/>
      <c r="AL7512" s="5"/>
      <c r="AM7512" s="5"/>
      <c r="AN7512" s="5"/>
      <c r="AO7512" s="15"/>
    </row>
    <row r="7513" spans="1:41" x14ac:dyDescent="0.3">
      <c r="A7513" s="4"/>
      <c r="C7513" s="10"/>
      <c r="D7513" s="1"/>
      <c r="E7513" s="2"/>
      <c r="X7513"/>
      <c r="Y7513" s="7"/>
      <c r="AA7513"/>
      <c r="AB7513" s="7"/>
      <c r="AF7513" s="5"/>
      <c r="AG7513" s="5"/>
      <c r="AI7513" s="5"/>
      <c r="AJ7513" s="15"/>
      <c r="AK7513" s="5"/>
      <c r="AL7513" s="5"/>
      <c r="AM7513" s="5"/>
      <c r="AN7513" s="5"/>
      <c r="AO7513" s="15"/>
    </row>
    <row r="7514" spans="1:41" x14ac:dyDescent="0.3">
      <c r="A7514" s="4"/>
      <c r="C7514" s="10"/>
      <c r="D7514" s="1"/>
      <c r="E7514" s="2"/>
      <c r="X7514"/>
      <c r="Y7514" s="7"/>
      <c r="AA7514"/>
      <c r="AB7514" s="7"/>
      <c r="AF7514" s="5"/>
      <c r="AG7514" s="5"/>
      <c r="AI7514" s="5"/>
      <c r="AJ7514" s="15"/>
      <c r="AK7514" s="5"/>
      <c r="AL7514" s="5"/>
      <c r="AM7514" s="5"/>
      <c r="AN7514" s="5"/>
      <c r="AO7514" s="15"/>
    </row>
    <row r="7515" spans="1:41" x14ac:dyDescent="0.3">
      <c r="A7515" s="4"/>
      <c r="C7515" s="10"/>
      <c r="D7515" s="1"/>
      <c r="E7515" s="2"/>
      <c r="X7515"/>
      <c r="Y7515" s="7"/>
      <c r="AA7515"/>
      <c r="AB7515" s="7"/>
      <c r="AF7515" s="5"/>
      <c r="AG7515" s="5"/>
      <c r="AI7515" s="5"/>
      <c r="AJ7515" s="15"/>
      <c r="AK7515" s="5"/>
      <c r="AL7515" s="5"/>
      <c r="AM7515" s="5"/>
      <c r="AN7515" s="5"/>
      <c r="AO7515" s="15"/>
    </row>
    <row r="7516" spans="1:41" x14ac:dyDescent="0.3">
      <c r="A7516" s="4"/>
      <c r="C7516" s="10"/>
      <c r="D7516" s="1"/>
      <c r="E7516" s="2"/>
      <c r="X7516"/>
      <c r="Y7516" s="7"/>
      <c r="AA7516"/>
      <c r="AB7516" s="7"/>
      <c r="AF7516" s="5"/>
      <c r="AG7516" s="5"/>
      <c r="AI7516" s="5"/>
      <c r="AJ7516" s="15"/>
      <c r="AK7516" s="5"/>
      <c r="AL7516" s="5"/>
      <c r="AM7516" s="5"/>
      <c r="AN7516" s="5"/>
      <c r="AO7516" s="15"/>
    </row>
    <row r="7517" spans="1:41" x14ac:dyDescent="0.3">
      <c r="A7517" s="4"/>
      <c r="C7517" s="10"/>
      <c r="D7517" s="1"/>
      <c r="E7517" s="2"/>
      <c r="X7517"/>
      <c r="Y7517" s="7"/>
      <c r="AA7517"/>
      <c r="AB7517" s="7"/>
      <c r="AF7517" s="5"/>
      <c r="AG7517" s="5"/>
      <c r="AI7517" s="5"/>
      <c r="AJ7517" s="15"/>
      <c r="AK7517" s="5"/>
      <c r="AL7517" s="5"/>
      <c r="AM7517" s="5"/>
      <c r="AN7517" s="5"/>
      <c r="AO7517" s="15"/>
    </row>
    <row r="7518" spans="1:41" x14ac:dyDescent="0.3">
      <c r="A7518" s="4"/>
      <c r="C7518" s="10"/>
      <c r="D7518" s="1"/>
      <c r="E7518" s="2"/>
      <c r="X7518"/>
      <c r="Y7518" s="7"/>
      <c r="AA7518"/>
      <c r="AB7518" s="7"/>
      <c r="AF7518" s="5"/>
      <c r="AG7518" s="5"/>
      <c r="AI7518" s="5"/>
      <c r="AJ7518" s="15"/>
      <c r="AK7518" s="5"/>
      <c r="AL7518" s="5"/>
      <c r="AM7518" s="5"/>
      <c r="AN7518" s="5"/>
      <c r="AO7518" s="15"/>
    </row>
    <row r="7519" spans="1:41" x14ac:dyDescent="0.3">
      <c r="A7519" s="4"/>
      <c r="C7519" s="10"/>
      <c r="D7519" s="1"/>
      <c r="E7519" s="2"/>
      <c r="X7519"/>
      <c r="Y7519" s="7"/>
      <c r="AA7519"/>
      <c r="AB7519" s="7"/>
      <c r="AF7519" s="5"/>
      <c r="AG7519" s="5"/>
      <c r="AI7519" s="5"/>
      <c r="AJ7519" s="15"/>
      <c r="AK7519" s="5"/>
      <c r="AL7519" s="5"/>
      <c r="AM7519" s="5"/>
      <c r="AN7519" s="5"/>
      <c r="AO7519" s="15"/>
    </row>
    <row r="7520" spans="1:41" x14ac:dyDescent="0.3">
      <c r="A7520" s="4"/>
      <c r="C7520" s="10"/>
      <c r="D7520" s="1"/>
      <c r="E7520" s="2"/>
      <c r="X7520"/>
      <c r="Y7520" s="7"/>
      <c r="AA7520"/>
      <c r="AB7520" s="7"/>
      <c r="AF7520" s="5"/>
      <c r="AG7520" s="5"/>
      <c r="AI7520" s="5"/>
      <c r="AJ7520" s="15"/>
      <c r="AK7520" s="5"/>
      <c r="AL7520" s="5"/>
      <c r="AM7520" s="5"/>
      <c r="AN7520" s="5"/>
      <c r="AO7520" s="15"/>
    </row>
    <row r="7521" spans="1:41" x14ac:dyDescent="0.3">
      <c r="A7521" s="4"/>
      <c r="C7521" s="10"/>
      <c r="D7521" s="1"/>
      <c r="E7521" s="2"/>
      <c r="X7521"/>
      <c r="Y7521" s="7"/>
      <c r="AA7521"/>
      <c r="AB7521" s="7"/>
      <c r="AF7521" s="5"/>
      <c r="AG7521" s="5"/>
      <c r="AI7521" s="5"/>
      <c r="AJ7521" s="15"/>
      <c r="AK7521" s="5"/>
      <c r="AL7521" s="5"/>
      <c r="AM7521" s="5"/>
      <c r="AN7521" s="5"/>
      <c r="AO7521" s="15"/>
    </row>
    <row r="7522" spans="1:41" x14ac:dyDescent="0.3">
      <c r="A7522" s="4"/>
      <c r="C7522" s="10"/>
      <c r="D7522" s="1"/>
      <c r="E7522" s="2"/>
      <c r="X7522"/>
      <c r="Y7522" s="7"/>
      <c r="AA7522"/>
      <c r="AB7522" s="7"/>
      <c r="AF7522" s="5"/>
      <c r="AG7522" s="5"/>
      <c r="AI7522" s="5"/>
      <c r="AJ7522" s="15"/>
      <c r="AK7522" s="5"/>
      <c r="AL7522" s="5"/>
      <c r="AM7522" s="5"/>
      <c r="AN7522" s="5"/>
      <c r="AO7522" s="15"/>
    </row>
    <row r="7523" spans="1:41" x14ac:dyDescent="0.3">
      <c r="A7523" s="4"/>
      <c r="C7523" s="10"/>
      <c r="D7523" s="1"/>
      <c r="E7523" s="2"/>
      <c r="X7523"/>
      <c r="Y7523" s="7"/>
      <c r="AA7523"/>
      <c r="AB7523" s="7"/>
      <c r="AF7523" s="5"/>
      <c r="AG7523" s="5"/>
      <c r="AI7523" s="5"/>
      <c r="AJ7523" s="15"/>
      <c r="AK7523" s="5"/>
      <c r="AL7523" s="5"/>
      <c r="AM7523" s="5"/>
      <c r="AN7523" s="5"/>
      <c r="AO7523" s="15"/>
    </row>
    <row r="7524" spans="1:41" x14ac:dyDescent="0.3">
      <c r="A7524" s="4"/>
      <c r="C7524" s="10"/>
      <c r="D7524" s="1"/>
      <c r="E7524" s="2"/>
      <c r="X7524"/>
      <c r="Y7524" s="7"/>
      <c r="AA7524"/>
      <c r="AB7524" s="7"/>
      <c r="AF7524" s="5"/>
      <c r="AG7524" s="5"/>
      <c r="AI7524" s="5"/>
      <c r="AJ7524" s="15"/>
      <c r="AK7524" s="5"/>
      <c r="AL7524" s="5"/>
      <c r="AM7524" s="5"/>
      <c r="AN7524" s="5"/>
      <c r="AO7524" s="15"/>
    </row>
    <row r="7525" spans="1:41" x14ac:dyDescent="0.3">
      <c r="A7525" s="4"/>
      <c r="C7525" s="10"/>
      <c r="D7525" s="1"/>
      <c r="E7525" s="2"/>
      <c r="X7525"/>
      <c r="Y7525" s="7"/>
      <c r="AA7525"/>
      <c r="AB7525" s="7"/>
      <c r="AF7525" s="5"/>
      <c r="AG7525" s="5"/>
      <c r="AI7525" s="5"/>
      <c r="AJ7525" s="15"/>
      <c r="AK7525" s="5"/>
      <c r="AL7525" s="5"/>
      <c r="AM7525" s="5"/>
      <c r="AN7525" s="5"/>
      <c r="AO7525" s="15"/>
    </row>
    <row r="7526" spans="1:41" x14ac:dyDescent="0.3">
      <c r="A7526" s="4"/>
      <c r="C7526" s="10"/>
      <c r="D7526" s="1"/>
      <c r="E7526" s="2"/>
      <c r="X7526"/>
      <c r="Y7526" s="7"/>
      <c r="AA7526"/>
      <c r="AB7526" s="7"/>
      <c r="AF7526" s="5"/>
      <c r="AG7526" s="5"/>
      <c r="AI7526" s="5"/>
      <c r="AJ7526" s="15"/>
      <c r="AK7526" s="5"/>
      <c r="AL7526" s="5"/>
      <c r="AM7526" s="5"/>
      <c r="AN7526" s="5"/>
      <c r="AO7526" s="15"/>
    </row>
    <row r="7527" spans="1:41" x14ac:dyDescent="0.3">
      <c r="A7527" s="4"/>
      <c r="C7527" s="10"/>
      <c r="D7527" s="1"/>
      <c r="E7527" s="2"/>
      <c r="X7527"/>
      <c r="Y7527" s="7"/>
      <c r="AA7527"/>
      <c r="AB7527" s="7"/>
      <c r="AF7527" s="5"/>
      <c r="AG7527" s="5"/>
      <c r="AI7527" s="5"/>
      <c r="AJ7527" s="15"/>
      <c r="AK7527" s="5"/>
      <c r="AL7527" s="5"/>
      <c r="AM7527" s="5"/>
      <c r="AN7527" s="5"/>
      <c r="AO7527" s="15"/>
    </row>
    <row r="7528" spans="1:41" x14ac:dyDescent="0.3">
      <c r="A7528" s="4"/>
      <c r="C7528" s="10"/>
      <c r="D7528" s="1"/>
      <c r="E7528" s="2"/>
      <c r="X7528"/>
      <c r="Y7528" s="7"/>
      <c r="AA7528"/>
      <c r="AB7528" s="7"/>
      <c r="AF7528" s="5"/>
      <c r="AG7528" s="5"/>
      <c r="AI7528" s="5"/>
      <c r="AJ7528" s="15"/>
      <c r="AK7528" s="5"/>
      <c r="AL7528" s="5"/>
      <c r="AM7528" s="5"/>
      <c r="AN7528" s="5"/>
      <c r="AO7528" s="15"/>
    </row>
    <row r="7529" spans="1:41" x14ac:dyDescent="0.3">
      <c r="A7529" s="4"/>
      <c r="C7529" s="10"/>
      <c r="D7529" s="1"/>
      <c r="E7529" s="2"/>
      <c r="X7529"/>
      <c r="Y7529" s="7"/>
      <c r="AA7529"/>
      <c r="AB7529" s="7"/>
      <c r="AF7529" s="5"/>
      <c r="AG7529" s="5"/>
      <c r="AI7529" s="5"/>
      <c r="AJ7529" s="15"/>
      <c r="AK7529" s="5"/>
      <c r="AL7529" s="5"/>
      <c r="AM7529" s="5"/>
      <c r="AN7529" s="5"/>
      <c r="AO7529" s="15"/>
    </row>
    <row r="7530" spans="1:41" x14ac:dyDescent="0.3">
      <c r="A7530" s="4"/>
      <c r="C7530" s="10"/>
      <c r="D7530" s="1"/>
      <c r="E7530" s="2"/>
      <c r="X7530"/>
      <c r="Y7530" s="7"/>
      <c r="AA7530"/>
      <c r="AB7530" s="7"/>
      <c r="AF7530" s="5"/>
      <c r="AG7530" s="5"/>
      <c r="AI7530" s="5"/>
      <c r="AJ7530" s="15"/>
      <c r="AK7530" s="5"/>
      <c r="AL7530" s="5"/>
      <c r="AM7530" s="5"/>
      <c r="AN7530" s="5"/>
      <c r="AO7530" s="15"/>
    </row>
    <row r="7531" spans="1:41" x14ac:dyDescent="0.3">
      <c r="A7531" s="4"/>
      <c r="C7531" s="10"/>
      <c r="D7531" s="1"/>
      <c r="E7531" s="2"/>
      <c r="X7531"/>
      <c r="Y7531" s="7"/>
      <c r="AA7531"/>
      <c r="AB7531" s="7"/>
      <c r="AF7531" s="5"/>
      <c r="AG7531" s="5"/>
      <c r="AI7531" s="5"/>
      <c r="AJ7531" s="15"/>
      <c r="AK7531" s="5"/>
      <c r="AL7531" s="5"/>
      <c r="AM7531" s="5"/>
      <c r="AN7531" s="5"/>
      <c r="AO7531" s="15"/>
    </row>
    <row r="7532" spans="1:41" x14ac:dyDescent="0.3">
      <c r="A7532" s="4"/>
      <c r="C7532" s="10"/>
      <c r="D7532" s="1"/>
      <c r="E7532" s="2"/>
      <c r="X7532"/>
      <c r="Y7532" s="7"/>
      <c r="AA7532"/>
      <c r="AB7532" s="7"/>
      <c r="AF7532" s="5"/>
      <c r="AG7532" s="5"/>
      <c r="AI7532" s="5"/>
      <c r="AJ7532" s="15"/>
      <c r="AK7532" s="5"/>
      <c r="AL7532" s="5"/>
      <c r="AM7532" s="5"/>
      <c r="AN7532" s="5"/>
      <c r="AO7532" s="15"/>
    </row>
    <row r="7533" spans="1:41" x14ac:dyDescent="0.3">
      <c r="A7533" s="4"/>
      <c r="C7533" s="10"/>
      <c r="D7533" s="1"/>
      <c r="E7533" s="2"/>
      <c r="X7533"/>
      <c r="Y7533" s="7"/>
      <c r="AA7533"/>
      <c r="AB7533" s="7"/>
      <c r="AF7533" s="5"/>
      <c r="AG7533" s="5"/>
      <c r="AI7533" s="5"/>
      <c r="AJ7533" s="15"/>
      <c r="AK7533" s="5"/>
      <c r="AL7533" s="5"/>
      <c r="AM7533" s="5"/>
      <c r="AN7533" s="5"/>
      <c r="AO7533" s="15"/>
    </row>
    <row r="7534" spans="1:41" x14ac:dyDescent="0.3">
      <c r="A7534" s="4"/>
      <c r="C7534" s="10"/>
      <c r="D7534" s="1"/>
      <c r="E7534" s="2"/>
      <c r="X7534"/>
      <c r="Y7534" s="7"/>
      <c r="AA7534"/>
      <c r="AB7534" s="7"/>
      <c r="AF7534" s="5"/>
      <c r="AG7534" s="5"/>
      <c r="AI7534" s="5"/>
      <c r="AJ7534" s="15"/>
      <c r="AK7534" s="5"/>
      <c r="AL7534" s="5"/>
      <c r="AM7534" s="5"/>
      <c r="AN7534" s="5"/>
      <c r="AO7534" s="15"/>
    </row>
    <row r="7535" spans="1:41" x14ac:dyDescent="0.3">
      <c r="A7535" s="4"/>
      <c r="C7535" s="10"/>
      <c r="D7535" s="1"/>
      <c r="E7535" s="2"/>
      <c r="X7535"/>
      <c r="Y7535" s="7"/>
      <c r="AA7535"/>
      <c r="AB7535" s="7"/>
      <c r="AF7535" s="5"/>
      <c r="AG7535" s="5"/>
      <c r="AI7535" s="5"/>
      <c r="AJ7535" s="15"/>
      <c r="AK7535" s="5"/>
      <c r="AL7535" s="5"/>
      <c r="AM7535" s="5"/>
      <c r="AN7535" s="5"/>
      <c r="AO7535" s="15"/>
    </row>
    <row r="7536" spans="1:41" x14ac:dyDescent="0.3">
      <c r="A7536" s="4"/>
      <c r="C7536" s="10"/>
      <c r="D7536" s="1"/>
      <c r="E7536" s="2"/>
      <c r="X7536"/>
      <c r="Y7536" s="7"/>
      <c r="AA7536"/>
      <c r="AB7536" s="7"/>
      <c r="AF7536" s="5"/>
      <c r="AG7536" s="5"/>
      <c r="AI7536" s="5"/>
      <c r="AJ7536" s="15"/>
      <c r="AK7536" s="5"/>
      <c r="AL7536" s="5"/>
      <c r="AM7536" s="5"/>
      <c r="AN7536" s="5"/>
      <c r="AO7536" s="15"/>
    </row>
    <row r="7537" spans="1:41" x14ac:dyDescent="0.3">
      <c r="A7537" s="4"/>
      <c r="C7537" s="10"/>
      <c r="D7537" s="1"/>
      <c r="E7537" s="2"/>
      <c r="X7537"/>
      <c r="Y7537" s="7"/>
      <c r="AA7537"/>
      <c r="AB7537" s="7"/>
      <c r="AF7537" s="5"/>
      <c r="AG7537" s="5"/>
      <c r="AI7537" s="5"/>
      <c r="AJ7537" s="15"/>
      <c r="AK7537" s="5"/>
      <c r="AL7537" s="5"/>
      <c r="AM7537" s="5"/>
      <c r="AN7537" s="5"/>
      <c r="AO7537" s="15"/>
    </row>
    <row r="7538" spans="1:41" x14ac:dyDescent="0.3">
      <c r="A7538" s="4"/>
      <c r="C7538" s="10"/>
      <c r="D7538" s="1"/>
      <c r="E7538" s="2"/>
      <c r="X7538"/>
      <c r="Y7538" s="7"/>
      <c r="AA7538"/>
      <c r="AB7538" s="7"/>
      <c r="AF7538" s="5"/>
      <c r="AG7538" s="5"/>
      <c r="AI7538" s="5"/>
      <c r="AJ7538" s="15"/>
      <c r="AK7538" s="5"/>
      <c r="AL7538" s="5"/>
      <c r="AM7538" s="5"/>
      <c r="AN7538" s="5"/>
      <c r="AO7538" s="15"/>
    </row>
    <row r="7539" spans="1:41" x14ac:dyDescent="0.3">
      <c r="A7539" s="4"/>
      <c r="C7539" s="10"/>
      <c r="D7539" s="1"/>
      <c r="E7539" s="2"/>
      <c r="X7539"/>
      <c r="Y7539" s="7"/>
      <c r="AA7539"/>
      <c r="AB7539" s="7"/>
      <c r="AF7539" s="5"/>
      <c r="AG7539" s="5"/>
      <c r="AI7539" s="5"/>
      <c r="AJ7539" s="15"/>
      <c r="AK7539" s="5"/>
      <c r="AL7539" s="5"/>
      <c r="AM7539" s="5"/>
      <c r="AN7539" s="5"/>
      <c r="AO7539" s="15"/>
    </row>
    <row r="7540" spans="1:41" x14ac:dyDescent="0.3">
      <c r="A7540" s="4"/>
      <c r="C7540" s="10"/>
      <c r="D7540" s="1"/>
      <c r="E7540" s="2"/>
      <c r="X7540"/>
      <c r="Y7540" s="7"/>
      <c r="AA7540"/>
      <c r="AB7540" s="7"/>
      <c r="AF7540" s="5"/>
      <c r="AG7540" s="5"/>
      <c r="AI7540" s="5"/>
      <c r="AJ7540" s="15"/>
      <c r="AK7540" s="5"/>
      <c r="AL7540" s="5"/>
      <c r="AM7540" s="5"/>
      <c r="AN7540" s="5"/>
      <c r="AO7540" s="15"/>
    </row>
    <row r="7541" spans="1:41" x14ac:dyDescent="0.3">
      <c r="A7541" s="4"/>
      <c r="C7541" s="10"/>
      <c r="D7541" s="1"/>
      <c r="E7541" s="2"/>
      <c r="X7541"/>
      <c r="Y7541" s="7"/>
      <c r="AA7541"/>
      <c r="AB7541" s="7"/>
      <c r="AF7541" s="5"/>
      <c r="AG7541" s="5"/>
      <c r="AI7541" s="5"/>
      <c r="AJ7541" s="15"/>
      <c r="AK7541" s="5"/>
      <c r="AL7541" s="5"/>
      <c r="AM7541" s="5"/>
      <c r="AN7541" s="5"/>
      <c r="AO7541" s="15"/>
    </row>
    <row r="7542" spans="1:41" x14ac:dyDescent="0.3">
      <c r="A7542" s="4"/>
      <c r="C7542" s="10"/>
      <c r="D7542" s="1"/>
      <c r="E7542" s="2"/>
      <c r="X7542"/>
      <c r="Y7542" s="7"/>
      <c r="AA7542"/>
      <c r="AB7542" s="7"/>
      <c r="AF7542" s="5"/>
      <c r="AG7542" s="5"/>
      <c r="AI7542" s="5"/>
      <c r="AJ7542" s="15"/>
      <c r="AK7542" s="5"/>
      <c r="AL7542" s="5"/>
      <c r="AM7542" s="5"/>
      <c r="AN7542" s="5"/>
      <c r="AO7542" s="15"/>
    </row>
    <row r="7543" spans="1:41" x14ac:dyDescent="0.3">
      <c r="A7543" s="4"/>
      <c r="C7543" s="10"/>
      <c r="D7543" s="1"/>
      <c r="E7543" s="2"/>
      <c r="X7543"/>
      <c r="Y7543" s="7"/>
      <c r="AA7543"/>
      <c r="AB7543" s="7"/>
      <c r="AF7543" s="5"/>
      <c r="AG7543" s="5"/>
      <c r="AI7543" s="5"/>
      <c r="AJ7543" s="15"/>
      <c r="AK7543" s="5"/>
      <c r="AL7543" s="5"/>
      <c r="AM7543" s="5"/>
      <c r="AN7543" s="5"/>
      <c r="AO7543" s="15"/>
    </row>
    <row r="7544" spans="1:41" x14ac:dyDescent="0.3">
      <c r="A7544" s="4"/>
      <c r="C7544" s="10"/>
      <c r="D7544" s="1"/>
      <c r="E7544" s="2"/>
      <c r="X7544"/>
      <c r="Y7544" s="7"/>
      <c r="AA7544"/>
      <c r="AB7544" s="7"/>
      <c r="AF7544" s="5"/>
      <c r="AG7544" s="5"/>
      <c r="AI7544" s="5"/>
      <c r="AJ7544" s="15"/>
      <c r="AK7544" s="5"/>
      <c r="AL7544" s="5"/>
      <c r="AM7544" s="5"/>
      <c r="AN7544" s="5"/>
      <c r="AO7544" s="15"/>
    </row>
    <row r="7545" spans="1:41" x14ac:dyDescent="0.3">
      <c r="A7545" s="4"/>
      <c r="C7545" s="10"/>
      <c r="D7545" s="1"/>
      <c r="E7545" s="2"/>
      <c r="X7545"/>
      <c r="Y7545" s="7"/>
      <c r="AA7545"/>
      <c r="AB7545" s="7"/>
      <c r="AF7545" s="5"/>
      <c r="AG7545" s="5"/>
      <c r="AI7545" s="5"/>
      <c r="AJ7545" s="15"/>
      <c r="AK7545" s="5"/>
      <c r="AL7545" s="5"/>
      <c r="AM7545" s="5"/>
      <c r="AN7545" s="5"/>
      <c r="AO7545" s="15"/>
    </row>
    <row r="7546" spans="1:41" x14ac:dyDescent="0.3">
      <c r="A7546" s="4"/>
      <c r="C7546" s="10"/>
      <c r="D7546" s="1"/>
      <c r="E7546" s="2"/>
      <c r="X7546"/>
      <c r="Y7546" s="7"/>
      <c r="AA7546"/>
      <c r="AB7546" s="7"/>
      <c r="AF7546" s="5"/>
      <c r="AG7546" s="5"/>
      <c r="AI7546" s="5"/>
      <c r="AJ7546" s="15"/>
      <c r="AK7546" s="5"/>
      <c r="AL7546" s="5"/>
      <c r="AM7546" s="5"/>
      <c r="AN7546" s="5"/>
      <c r="AO7546" s="15"/>
    </row>
    <row r="7547" spans="1:41" x14ac:dyDescent="0.3">
      <c r="A7547" s="4"/>
      <c r="C7547" s="10"/>
      <c r="D7547" s="1"/>
      <c r="E7547" s="2"/>
      <c r="X7547"/>
      <c r="Y7547" s="7"/>
      <c r="AA7547"/>
      <c r="AB7547" s="7"/>
      <c r="AF7547" s="5"/>
      <c r="AG7547" s="5"/>
      <c r="AI7547" s="5"/>
      <c r="AJ7547" s="15"/>
      <c r="AK7547" s="5"/>
      <c r="AL7547" s="5"/>
      <c r="AM7547" s="5"/>
      <c r="AN7547" s="5"/>
      <c r="AO7547" s="15"/>
    </row>
    <row r="7548" spans="1:41" x14ac:dyDescent="0.3">
      <c r="A7548" s="4"/>
      <c r="C7548" s="10"/>
      <c r="D7548" s="1"/>
      <c r="E7548" s="2"/>
      <c r="X7548"/>
      <c r="Y7548" s="7"/>
      <c r="AA7548"/>
      <c r="AB7548" s="7"/>
      <c r="AF7548" s="5"/>
      <c r="AG7548" s="5"/>
      <c r="AI7548" s="5"/>
      <c r="AJ7548" s="15"/>
      <c r="AK7548" s="5"/>
      <c r="AL7548" s="5"/>
      <c r="AM7548" s="5"/>
      <c r="AN7548" s="5"/>
      <c r="AO7548" s="15"/>
    </row>
    <row r="7549" spans="1:41" x14ac:dyDescent="0.3">
      <c r="A7549" s="4"/>
      <c r="C7549" s="10"/>
      <c r="D7549" s="1"/>
      <c r="E7549" s="2"/>
      <c r="X7549"/>
      <c r="Y7549" s="7"/>
      <c r="AA7549"/>
      <c r="AB7549" s="7"/>
      <c r="AF7549" s="5"/>
      <c r="AG7549" s="5"/>
      <c r="AI7549" s="5"/>
      <c r="AJ7549" s="15"/>
      <c r="AK7549" s="5"/>
      <c r="AL7549" s="5"/>
      <c r="AM7549" s="5"/>
      <c r="AN7549" s="5"/>
      <c r="AO7549" s="15"/>
    </row>
    <row r="7550" spans="1:41" x14ac:dyDescent="0.3">
      <c r="A7550" s="4"/>
      <c r="C7550" s="10"/>
      <c r="D7550" s="1"/>
      <c r="E7550" s="2"/>
      <c r="X7550"/>
      <c r="Y7550" s="7"/>
      <c r="AA7550"/>
      <c r="AB7550" s="7"/>
      <c r="AF7550" s="5"/>
      <c r="AG7550" s="5"/>
      <c r="AI7550" s="5"/>
      <c r="AJ7550" s="15"/>
      <c r="AK7550" s="5"/>
      <c r="AL7550" s="5"/>
      <c r="AM7550" s="5"/>
      <c r="AN7550" s="5"/>
      <c r="AO7550" s="15"/>
    </row>
    <row r="7551" spans="1:41" x14ac:dyDescent="0.3">
      <c r="A7551" s="4"/>
      <c r="C7551" s="10"/>
      <c r="D7551" s="1"/>
      <c r="E7551" s="2"/>
      <c r="X7551"/>
      <c r="Y7551" s="7"/>
      <c r="AA7551"/>
      <c r="AB7551" s="7"/>
      <c r="AF7551" s="5"/>
      <c r="AG7551" s="5"/>
      <c r="AI7551" s="5"/>
      <c r="AJ7551" s="15"/>
      <c r="AK7551" s="5"/>
      <c r="AL7551" s="5"/>
      <c r="AM7551" s="5"/>
      <c r="AN7551" s="5"/>
      <c r="AO7551" s="15"/>
    </row>
    <row r="7552" spans="1:41" x14ac:dyDescent="0.3">
      <c r="A7552" s="4"/>
      <c r="C7552" s="10"/>
      <c r="D7552" s="1"/>
      <c r="E7552" s="2"/>
      <c r="X7552"/>
      <c r="Y7552" s="7"/>
      <c r="AA7552"/>
      <c r="AB7552" s="7"/>
      <c r="AF7552" s="5"/>
      <c r="AG7552" s="5"/>
      <c r="AI7552" s="5"/>
      <c r="AJ7552" s="15"/>
      <c r="AK7552" s="5"/>
      <c r="AL7552" s="5"/>
      <c r="AM7552" s="5"/>
      <c r="AN7552" s="5"/>
      <c r="AO7552" s="15"/>
    </row>
    <row r="7553" spans="1:41" x14ac:dyDescent="0.3">
      <c r="A7553" s="4"/>
      <c r="C7553" s="10"/>
      <c r="D7553" s="1"/>
      <c r="E7553" s="2"/>
      <c r="X7553"/>
      <c r="Y7553" s="7"/>
      <c r="AA7553"/>
      <c r="AB7553" s="7"/>
      <c r="AF7553" s="5"/>
      <c r="AG7553" s="5"/>
      <c r="AI7553" s="5"/>
      <c r="AJ7553" s="15"/>
      <c r="AK7553" s="5"/>
      <c r="AL7553" s="5"/>
      <c r="AM7553" s="5"/>
      <c r="AN7553" s="5"/>
      <c r="AO7553" s="15"/>
    </row>
    <row r="7554" spans="1:41" x14ac:dyDescent="0.3">
      <c r="A7554" s="4"/>
      <c r="C7554" s="10"/>
      <c r="D7554" s="1"/>
      <c r="E7554" s="2"/>
      <c r="X7554"/>
      <c r="Y7554" s="7"/>
      <c r="AA7554"/>
      <c r="AB7554" s="7"/>
      <c r="AF7554" s="5"/>
      <c r="AG7554" s="5"/>
      <c r="AI7554" s="5"/>
      <c r="AJ7554" s="15"/>
      <c r="AK7554" s="5"/>
      <c r="AL7554" s="5"/>
      <c r="AM7554" s="5"/>
      <c r="AN7554" s="5"/>
      <c r="AO7554" s="15"/>
    </row>
    <row r="7555" spans="1:41" x14ac:dyDescent="0.3">
      <c r="A7555" s="4"/>
      <c r="C7555" s="10"/>
      <c r="D7555" s="1"/>
      <c r="E7555" s="2"/>
      <c r="X7555"/>
      <c r="Y7555" s="7"/>
      <c r="AA7555"/>
      <c r="AB7555" s="7"/>
      <c r="AF7555" s="5"/>
      <c r="AG7555" s="5"/>
      <c r="AI7555" s="5"/>
      <c r="AJ7555" s="15"/>
      <c r="AK7555" s="5"/>
      <c r="AL7555" s="5"/>
      <c r="AM7555" s="5"/>
      <c r="AN7555" s="5"/>
      <c r="AO7555" s="15"/>
    </row>
    <row r="7556" spans="1:41" x14ac:dyDescent="0.3">
      <c r="A7556" s="4"/>
      <c r="C7556" s="10"/>
      <c r="D7556" s="1"/>
      <c r="E7556" s="2"/>
      <c r="X7556"/>
      <c r="Y7556" s="7"/>
      <c r="AA7556"/>
      <c r="AB7556" s="7"/>
      <c r="AF7556" s="5"/>
      <c r="AG7556" s="5"/>
      <c r="AI7556" s="5"/>
      <c r="AJ7556" s="15"/>
      <c r="AK7556" s="5"/>
      <c r="AL7556" s="5"/>
      <c r="AM7556" s="5"/>
      <c r="AN7556" s="5"/>
      <c r="AO7556" s="15"/>
    </row>
    <row r="7557" spans="1:41" x14ac:dyDescent="0.3">
      <c r="A7557" s="4"/>
      <c r="C7557" s="10"/>
      <c r="D7557" s="1"/>
      <c r="E7557" s="2"/>
      <c r="X7557"/>
      <c r="Y7557" s="7"/>
      <c r="AA7557"/>
      <c r="AB7557" s="7"/>
      <c r="AF7557" s="5"/>
      <c r="AG7557" s="5"/>
      <c r="AI7557" s="5"/>
      <c r="AJ7557" s="15"/>
      <c r="AK7557" s="5"/>
      <c r="AL7557" s="5"/>
      <c r="AM7557" s="5"/>
      <c r="AN7557" s="5"/>
      <c r="AO7557" s="15"/>
    </row>
    <row r="7558" spans="1:41" x14ac:dyDescent="0.3">
      <c r="A7558" s="4"/>
      <c r="C7558" s="10"/>
      <c r="D7558" s="1"/>
      <c r="E7558" s="2"/>
      <c r="X7558"/>
      <c r="Y7558" s="7"/>
      <c r="AA7558"/>
      <c r="AB7558" s="7"/>
      <c r="AF7558" s="5"/>
      <c r="AG7558" s="5"/>
      <c r="AI7558" s="5"/>
      <c r="AJ7558" s="15"/>
      <c r="AK7558" s="5"/>
      <c r="AL7558" s="5"/>
      <c r="AM7558" s="5"/>
      <c r="AN7558" s="5"/>
      <c r="AO7558" s="15"/>
    </row>
    <row r="7559" spans="1:41" x14ac:dyDescent="0.3">
      <c r="A7559" s="4"/>
      <c r="C7559" s="10"/>
      <c r="D7559" s="1"/>
      <c r="E7559" s="2"/>
      <c r="X7559"/>
      <c r="Y7559" s="7"/>
      <c r="AA7559"/>
      <c r="AB7559" s="7"/>
      <c r="AF7559" s="5"/>
      <c r="AG7559" s="5"/>
      <c r="AI7559" s="5"/>
      <c r="AJ7559" s="15"/>
      <c r="AK7559" s="5"/>
      <c r="AL7559" s="5"/>
      <c r="AM7559" s="5"/>
      <c r="AN7559" s="5"/>
      <c r="AO7559" s="15"/>
    </row>
    <row r="7560" spans="1:41" x14ac:dyDescent="0.3">
      <c r="A7560" s="4"/>
      <c r="C7560" s="10"/>
      <c r="D7560" s="1"/>
      <c r="E7560" s="2"/>
      <c r="X7560"/>
      <c r="Y7560" s="7"/>
      <c r="AA7560"/>
      <c r="AB7560" s="7"/>
      <c r="AF7560" s="5"/>
      <c r="AG7560" s="5"/>
      <c r="AI7560" s="5"/>
      <c r="AJ7560" s="15"/>
      <c r="AK7560" s="5"/>
      <c r="AL7560" s="5"/>
      <c r="AM7560" s="5"/>
      <c r="AN7560" s="5"/>
      <c r="AO7560" s="15"/>
    </row>
    <row r="7561" spans="1:41" x14ac:dyDescent="0.3">
      <c r="A7561" s="4"/>
      <c r="C7561" s="10"/>
      <c r="D7561" s="1"/>
      <c r="E7561" s="2"/>
      <c r="X7561"/>
      <c r="Y7561" s="7"/>
      <c r="AA7561"/>
      <c r="AB7561" s="7"/>
      <c r="AF7561" s="5"/>
      <c r="AG7561" s="5"/>
      <c r="AI7561" s="5"/>
      <c r="AJ7561" s="15"/>
      <c r="AK7561" s="5"/>
      <c r="AL7561" s="5"/>
      <c r="AM7561" s="5"/>
      <c r="AN7561" s="5"/>
      <c r="AO7561" s="15"/>
    </row>
    <row r="7562" spans="1:41" x14ac:dyDescent="0.3">
      <c r="A7562" s="4"/>
      <c r="C7562" s="10"/>
      <c r="D7562" s="1"/>
      <c r="E7562" s="2"/>
      <c r="X7562"/>
      <c r="Y7562" s="7"/>
      <c r="AA7562"/>
      <c r="AB7562" s="7"/>
      <c r="AF7562" s="5"/>
      <c r="AG7562" s="5"/>
      <c r="AI7562" s="5"/>
      <c r="AJ7562" s="15"/>
      <c r="AK7562" s="5"/>
      <c r="AL7562" s="5"/>
      <c r="AM7562" s="5"/>
      <c r="AN7562" s="5"/>
      <c r="AO7562" s="15"/>
    </row>
    <row r="7563" spans="1:41" x14ac:dyDescent="0.3">
      <c r="A7563" s="4"/>
      <c r="C7563" s="10"/>
      <c r="D7563" s="1"/>
      <c r="E7563" s="2"/>
      <c r="X7563"/>
      <c r="Y7563" s="7"/>
      <c r="AA7563"/>
      <c r="AB7563" s="7"/>
      <c r="AF7563" s="5"/>
      <c r="AG7563" s="5"/>
      <c r="AI7563" s="5"/>
      <c r="AJ7563" s="15"/>
      <c r="AK7563" s="5"/>
      <c r="AL7563" s="5"/>
      <c r="AM7563" s="5"/>
      <c r="AN7563" s="5"/>
      <c r="AO7563" s="15"/>
    </row>
    <row r="7564" spans="1:41" x14ac:dyDescent="0.3">
      <c r="A7564" s="4"/>
      <c r="C7564" s="10"/>
      <c r="D7564" s="1"/>
      <c r="E7564" s="2"/>
      <c r="X7564"/>
      <c r="Y7564" s="7"/>
      <c r="AA7564"/>
      <c r="AB7564" s="7"/>
      <c r="AF7564" s="5"/>
      <c r="AG7564" s="5"/>
      <c r="AI7564" s="5"/>
      <c r="AJ7564" s="15"/>
      <c r="AK7564" s="5"/>
      <c r="AL7564" s="5"/>
      <c r="AM7564" s="5"/>
      <c r="AN7564" s="5"/>
      <c r="AO7564" s="15"/>
    </row>
    <row r="7565" spans="1:41" x14ac:dyDescent="0.3">
      <c r="A7565" s="4"/>
      <c r="C7565" s="10"/>
      <c r="D7565" s="1"/>
      <c r="E7565" s="2"/>
      <c r="X7565"/>
      <c r="Y7565" s="7"/>
      <c r="AA7565"/>
      <c r="AB7565" s="7"/>
      <c r="AF7565" s="5"/>
      <c r="AG7565" s="5"/>
      <c r="AI7565" s="5"/>
      <c r="AJ7565" s="15"/>
      <c r="AK7565" s="5"/>
      <c r="AL7565" s="5"/>
      <c r="AM7565" s="5"/>
      <c r="AN7565" s="5"/>
      <c r="AO7565" s="15"/>
    </row>
    <row r="7566" spans="1:41" x14ac:dyDescent="0.3">
      <c r="A7566" s="4"/>
      <c r="C7566" s="10"/>
      <c r="D7566" s="1"/>
      <c r="E7566" s="2"/>
      <c r="X7566"/>
      <c r="Y7566" s="7"/>
      <c r="AA7566"/>
      <c r="AB7566" s="7"/>
      <c r="AF7566" s="5"/>
      <c r="AG7566" s="5"/>
      <c r="AI7566" s="5"/>
      <c r="AJ7566" s="15"/>
      <c r="AK7566" s="5"/>
      <c r="AL7566" s="5"/>
      <c r="AM7566" s="5"/>
      <c r="AN7566" s="5"/>
      <c r="AO7566" s="15"/>
    </row>
    <row r="7567" spans="1:41" x14ac:dyDescent="0.3">
      <c r="A7567" s="4"/>
      <c r="C7567" s="10"/>
      <c r="D7567" s="1"/>
      <c r="E7567" s="2"/>
      <c r="X7567"/>
      <c r="Y7567" s="7"/>
      <c r="AA7567"/>
      <c r="AB7567" s="7"/>
      <c r="AF7567" s="5"/>
      <c r="AG7567" s="5"/>
      <c r="AI7567" s="5"/>
      <c r="AJ7567" s="15"/>
      <c r="AK7567" s="5"/>
      <c r="AL7567" s="5"/>
      <c r="AM7567" s="5"/>
      <c r="AN7567" s="5"/>
      <c r="AO7567" s="15"/>
    </row>
    <row r="7568" spans="1:41" x14ac:dyDescent="0.3">
      <c r="A7568" s="4"/>
      <c r="C7568" s="10"/>
      <c r="D7568" s="1"/>
      <c r="E7568" s="2"/>
      <c r="X7568"/>
      <c r="Y7568" s="7"/>
      <c r="AA7568"/>
      <c r="AB7568" s="7"/>
      <c r="AF7568" s="5"/>
      <c r="AG7568" s="5"/>
      <c r="AI7568" s="5"/>
      <c r="AJ7568" s="15"/>
      <c r="AK7568" s="5"/>
      <c r="AL7568" s="5"/>
      <c r="AM7568" s="5"/>
      <c r="AN7568" s="5"/>
      <c r="AO7568" s="15"/>
    </row>
    <row r="7569" spans="1:41" x14ac:dyDescent="0.3">
      <c r="A7569" s="4"/>
      <c r="C7569" s="10"/>
      <c r="D7569" s="1"/>
      <c r="E7569" s="2"/>
      <c r="X7569"/>
      <c r="Y7569" s="7"/>
      <c r="AA7569"/>
      <c r="AB7569" s="7"/>
      <c r="AF7569" s="5"/>
      <c r="AG7569" s="5"/>
      <c r="AI7569" s="5"/>
      <c r="AJ7569" s="15"/>
      <c r="AK7569" s="5"/>
      <c r="AL7569" s="5"/>
      <c r="AM7569" s="5"/>
      <c r="AN7569" s="5"/>
      <c r="AO7569" s="15"/>
    </row>
    <row r="7570" spans="1:41" x14ac:dyDescent="0.3">
      <c r="A7570" s="4"/>
      <c r="C7570" s="10"/>
      <c r="D7570" s="1"/>
      <c r="E7570" s="2"/>
      <c r="X7570"/>
      <c r="Y7570" s="7"/>
      <c r="AA7570"/>
      <c r="AB7570" s="7"/>
      <c r="AF7570" s="5"/>
      <c r="AG7570" s="5"/>
      <c r="AI7570" s="5"/>
      <c r="AJ7570" s="15"/>
      <c r="AK7570" s="5"/>
      <c r="AL7570" s="5"/>
      <c r="AM7570" s="5"/>
      <c r="AN7570" s="5"/>
      <c r="AO7570" s="15"/>
    </row>
    <row r="7571" spans="1:41" x14ac:dyDescent="0.3">
      <c r="A7571" s="4"/>
      <c r="C7571" s="10"/>
      <c r="D7571" s="1"/>
      <c r="E7571" s="2"/>
      <c r="X7571"/>
      <c r="Y7571" s="7"/>
      <c r="AA7571"/>
      <c r="AB7571" s="7"/>
      <c r="AF7571" s="5"/>
      <c r="AG7571" s="5"/>
      <c r="AI7571" s="5"/>
      <c r="AJ7571" s="15"/>
      <c r="AK7571" s="5"/>
      <c r="AL7571" s="5"/>
      <c r="AM7571" s="5"/>
      <c r="AN7571" s="5"/>
      <c r="AO7571" s="15"/>
    </row>
    <row r="7572" spans="1:41" x14ac:dyDescent="0.3">
      <c r="A7572" s="4"/>
      <c r="C7572" s="10"/>
      <c r="D7572" s="1"/>
      <c r="E7572" s="2"/>
      <c r="X7572"/>
      <c r="Y7572" s="7"/>
      <c r="AA7572"/>
      <c r="AB7572" s="7"/>
      <c r="AF7572" s="5"/>
      <c r="AG7572" s="5"/>
      <c r="AI7572" s="5"/>
      <c r="AJ7572" s="15"/>
      <c r="AK7572" s="5"/>
      <c r="AL7572" s="5"/>
      <c r="AM7572" s="5"/>
      <c r="AN7572" s="5"/>
      <c r="AO7572" s="15"/>
    </row>
    <row r="7573" spans="1:41" x14ac:dyDescent="0.3">
      <c r="A7573" s="4"/>
      <c r="C7573" s="10"/>
      <c r="D7573" s="1"/>
      <c r="E7573" s="2"/>
      <c r="X7573"/>
      <c r="Y7573" s="7"/>
      <c r="AA7573"/>
      <c r="AB7573" s="7"/>
      <c r="AF7573" s="5"/>
      <c r="AG7573" s="5"/>
      <c r="AI7573" s="5"/>
      <c r="AJ7573" s="15"/>
      <c r="AK7573" s="5"/>
      <c r="AL7573" s="5"/>
      <c r="AM7573" s="5"/>
      <c r="AN7573" s="5"/>
      <c r="AO7573" s="15"/>
    </row>
    <row r="7574" spans="1:41" x14ac:dyDescent="0.3">
      <c r="A7574" s="4"/>
      <c r="C7574" s="10"/>
      <c r="D7574" s="1"/>
      <c r="E7574" s="2"/>
      <c r="X7574"/>
      <c r="Y7574" s="7"/>
      <c r="AA7574"/>
      <c r="AB7574" s="7"/>
      <c r="AF7574" s="5"/>
      <c r="AG7574" s="5"/>
      <c r="AI7574" s="5"/>
      <c r="AJ7574" s="15"/>
      <c r="AK7574" s="5"/>
      <c r="AL7574" s="5"/>
      <c r="AM7574" s="5"/>
      <c r="AN7574" s="5"/>
      <c r="AO7574" s="15"/>
    </row>
    <row r="7575" spans="1:41" x14ac:dyDescent="0.3">
      <c r="A7575" s="4"/>
      <c r="C7575" s="10"/>
      <c r="D7575" s="1"/>
      <c r="E7575" s="2"/>
      <c r="X7575"/>
      <c r="Y7575" s="7"/>
      <c r="AA7575"/>
      <c r="AB7575" s="7"/>
      <c r="AF7575" s="5"/>
      <c r="AG7575" s="5"/>
      <c r="AI7575" s="5"/>
      <c r="AJ7575" s="15"/>
      <c r="AK7575" s="5"/>
      <c r="AL7575" s="5"/>
      <c r="AM7575" s="5"/>
      <c r="AN7575" s="5"/>
      <c r="AO7575" s="15"/>
    </row>
    <row r="7576" spans="1:41" x14ac:dyDescent="0.3">
      <c r="A7576" s="4"/>
      <c r="C7576" s="10"/>
      <c r="D7576" s="1"/>
      <c r="E7576" s="2"/>
      <c r="X7576"/>
      <c r="Y7576" s="7"/>
      <c r="AA7576"/>
      <c r="AB7576" s="7"/>
      <c r="AF7576" s="5"/>
      <c r="AG7576" s="5"/>
      <c r="AI7576" s="5"/>
      <c r="AJ7576" s="15"/>
      <c r="AK7576" s="5"/>
      <c r="AL7576" s="5"/>
      <c r="AM7576" s="5"/>
      <c r="AN7576" s="5"/>
      <c r="AO7576" s="15"/>
    </row>
    <row r="7577" spans="1:41" x14ac:dyDescent="0.3">
      <c r="A7577" s="4"/>
      <c r="C7577" s="10"/>
      <c r="D7577" s="1"/>
      <c r="E7577" s="2"/>
      <c r="X7577"/>
      <c r="Y7577" s="7"/>
      <c r="AA7577"/>
      <c r="AB7577" s="7"/>
      <c r="AF7577" s="5"/>
      <c r="AG7577" s="5"/>
      <c r="AI7577" s="5"/>
      <c r="AJ7577" s="15"/>
      <c r="AK7577" s="5"/>
      <c r="AL7577" s="5"/>
      <c r="AM7577" s="5"/>
      <c r="AN7577" s="5"/>
      <c r="AO7577" s="15"/>
    </row>
    <row r="7578" spans="1:41" x14ac:dyDescent="0.3">
      <c r="A7578" s="4"/>
      <c r="C7578" s="10"/>
      <c r="D7578" s="1"/>
      <c r="E7578" s="2"/>
      <c r="X7578"/>
      <c r="Y7578" s="7"/>
      <c r="AA7578"/>
      <c r="AB7578" s="7"/>
      <c r="AF7578" s="5"/>
      <c r="AG7578" s="5"/>
      <c r="AI7578" s="5"/>
      <c r="AJ7578" s="15"/>
      <c r="AK7578" s="5"/>
      <c r="AL7578" s="5"/>
      <c r="AM7578" s="5"/>
      <c r="AN7578" s="5"/>
      <c r="AO7578" s="15"/>
    </row>
    <row r="7579" spans="1:41" x14ac:dyDescent="0.3">
      <c r="A7579" s="4"/>
      <c r="C7579" s="10"/>
      <c r="D7579" s="1"/>
      <c r="E7579" s="2"/>
      <c r="X7579"/>
      <c r="Y7579" s="7"/>
      <c r="AA7579"/>
      <c r="AB7579" s="7"/>
      <c r="AF7579" s="5"/>
      <c r="AG7579" s="5"/>
      <c r="AI7579" s="5"/>
      <c r="AJ7579" s="15"/>
      <c r="AK7579" s="5"/>
      <c r="AL7579" s="5"/>
      <c r="AM7579" s="5"/>
      <c r="AN7579" s="5"/>
      <c r="AO7579" s="15"/>
    </row>
    <row r="7580" spans="1:41" x14ac:dyDescent="0.3">
      <c r="A7580" s="4"/>
      <c r="C7580" s="10"/>
      <c r="D7580" s="1"/>
      <c r="E7580" s="2"/>
      <c r="X7580"/>
      <c r="Y7580" s="7"/>
      <c r="AA7580"/>
      <c r="AB7580" s="7"/>
      <c r="AF7580" s="5"/>
      <c r="AG7580" s="5"/>
      <c r="AI7580" s="5"/>
      <c r="AJ7580" s="15"/>
      <c r="AK7580" s="5"/>
      <c r="AL7580" s="5"/>
      <c r="AM7580" s="5"/>
      <c r="AN7580" s="5"/>
      <c r="AO7580" s="15"/>
    </row>
    <row r="7581" spans="1:41" x14ac:dyDescent="0.3">
      <c r="A7581" s="4"/>
      <c r="C7581" s="10"/>
      <c r="D7581" s="1"/>
      <c r="E7581" s="2"/>
      <c r="X7581"/>
      <c r="Y7581" s="7"/>
      <c r="AA7581"/>
      <c r="AB7581" s="7"/>
      <c r="AF7581" s="5"/>
      <c r="AG7581" s="5"/>
      <c r="AI7581" s="5"/>
      <c r="AJ7581" s="15"/>
      <c r="AK7581" s="5"/>
      <c r="AL7581" s="5"/>
      <c r="AM7581" s="5"/>
      <c r="AN7581" s="5"/>
      <c r="AO7581" s="15"/>
    </row>
    <row r="7582" spans="1:41" x14ac:dyDescent="0.3">
      <c r="A7582" s="4"/>
      <c r="C7582" s="10"/>
      <c r="D7582" s="1"/>
      <c r="E7582" s="2"/>
      <c r="X7582"/>
      <c r="Y7582" s="7"/>
      <c r="AA7582"/>
      <c r="AB7582" s="7"/>
      <c r="AF7582" s="5"/>
      <c r="AG7582" s="5"/>
      <c r="AI7582" s="5"/>
      <c r="AJ7582" s="15"/>
      <c r="AK7582" s="5"/>
      <c r="AL7582" s="5"/>
      <c r="AM7582" s="5"/>
      <c r="AN7582" s="5"/>
      <c r="AO7582" s="15"/>
    </row>
    <row r="7583" spans="1:41" x14ac:dyDescent="0.3">
      <c r="A7583" s="4"/>
      <c r="C7583" s="10"/>
      <c r="D7583" s="1"/>
      <c r="E7583" s="2"/>
      <c r="X7583"/>
      <c r="Y7583" s="7"/>
      <c r="AA7583"/>
      <c r="AB7583" s="7"/>
      <c r="AF7583" s="5"/>
      <c r="AG7583" s="5"/>
      <c r="AI7583" s="5"/>
      <c r="AJ7583" s="15"/>
      <c r="AK7583" s="5"/>
      <c r="AL7583" s="5"/>
      <c r="AM7583" s="5"/>
      <c r="AN7583" s="5"/>
      <c r="AO7583" s="15"/>
    </row>
    <row r="7584" spans="1:41" x14ac:dyDescent="0.3">
      <c r="A7584" s="4"/>
      <c r="C7584" s="10"/>
      <c r="D7584" s="1"/>
      <c r="E7584" s="2"/>
      <c r="X7584"/>
      <c r="Y7584" s="7"/>
      <c r="AA7584"/>
      <c r="AB7584" s="7"/>
      <c r="AF7584" s="5"/>
      <c r="AG7584" s="5"/>
      <c r="AI7584" s="5"/>
      <c r="AJ7584" s="15"/>
      <c r="AK7584" s="5"/>
      <c r="AL7584" s="5"/>
      <c r="AM7584" s="5"/>
      <c r="AN7584" s="5"/>
      <c r="AO7584" s="15"/>
    </row>
    <row r="7585" spans="1:41" x14ac:dyDescent="0.3">
      <c r="A7585" s="4"/>
      <c r="C7585" s="10"/>
      <c r="D7585" s="1"/>
      <c r="E7585" s="2"/>
      <c r="X7585"/>
      <c r="Y7585" s="7"/>
      <c r="AA7585"/>
      <c r="AB7585" s="7"/>
      <c r="AF7585" s="5"/>
      <c r="AG7585" s="5"/>
      <c r="AI7585" s="5"/>
      <c r="AJ7585" s="15"/>
      <c r="AK7585" s="5"/>
      <c r="AL7585" s="5"/>
      <c r="AM7585" s="5"/>
      <c r="AN7585" s="5"/>
      <c r="AO7585" s="15"/>
    </row>
    <row r="7586" spans="1:41" x14ac:dyDescent="0.3">
      <c r="A7586" s="4"/>
      <c r="C7586" s="10"/>
      <c r="D7586" s="1"/>
      <c r="E7586" s="2"/>
      <c r="X7586"/>
      <c r="Y7586" s="7"/>
      <c r="AA7586"/>
      <c r="AB7586" s="7"/>
      <c r="AF7586" s="5"/>
      <c r="AG7586" s="5"/>
      <c r="AI7586" s="5"/>
      <c r="AJ7586" s="15"/>
      <c r="AK7586" s="5"/>
      <c r="AL7586" s="5"/>
      <c r="AM7586" s="5"/>
      <c r="AN7586" s="5"/>
      <c r="AO7586" s="15"/>
    </row>
    <row r="7587" spans="1:41" x14ac:dyDescent="0.3">
      <c r="A7587" s="4"/>
      <c r="C7587" s="10"/>
      <c r="D7587" s="1"/>
      <c r="E7587" s="2"/>
      <c r="X7587"/>
      <c r="Y7587" s="7"/>
      <c r="AA7587"/>
      <c r="AB7587" s="7"/>
      <c r="AF7587" s="5"/>
      <c r="AG7587" s="5"/>
      <c r="AI7587" s="5"/>
      <c r="AJ7587" s="15"/>
      <c r="AK7587" s="5"/>
      <c r="AL7587" s="5"/>
      <c r="AM7587" s="5"/>
      <c r="AN7587" s="5"/>
      <c r="AO7587" s="15"/>
    </row>
    <row r="7588" spans="1:41" x14ac:dyDescent="0.3">
      <c r="A7588" s="4"/>
      <c r="C7588" s="10"/>
      <c r="D7588" s="1"/>
      <c r="E7588" s="2"/>
      <c r="X7588"/>
      <c r="Y7588" s="7"/>
      <c r="AA7588"/>
      <c r="AB7588" s="7"/>
      <c r="AF7588" s="5"/>
      <c r="AG7588" s="5"/>
      <c r="AI7588" s="5"/>
      <c r="AJ7588" s="15"/>
      <c r="AK7588" s="5"/>
      <c r="AL7588" s="5"/>
      <c r="AM7588" s="5"/>
      <c r="AN7588" s="5"/>
      <c r="AO7588" s="15"/>
    </row>
    <row r="7589" spans="1:41" x14ac:dyDescent="0.3">
      <c r="A7589" s="4"/>
      <c r="C7589" s="10"/>
      <c r="D7589" s="1"/>
      <c r="E7589" s="2"/>
      <c r="X7589"/>
      <c r="Y7589" s="7"/>
      <c r="AA7589"/>
      <c r="AB7589" s="7"/>
      <c r="AF7589" s="5"/>
      <c r="AG7589" s="5"/>
      <c r="AI7589" s="5"/>
      <c r="AJ7589" s="15"/>
      <c r="AK7589" s="5"/>
      <c r="AL7589" s="5"/>
      <c r="AM7589" s="5"/>
      <c r="AN7589" s="5"/>
      <c r="AO7589" s="15"/>
    </row>
    <row r="7590" spans="1:41" x14ac:dyDescent="0.3">
      <c r="A7590" s="4"/>
      <c r="C7590" s="10"/>
      <c r="D7590" s="1"/>
      <c r="E7590" s="2"/>
      <c r="X7590"/>
      <c r="Y7590" s="7"/>
      <c r="AA7590"/>
      <c r="AB7590" s="7"/>
      <c r="AF7590" s="5"/>
      <c r="AG7590" s="5"/>
      <c r="AI7590" s="5"/>
      <c r="AJ7590" s="15"/>
      <c r="AK7590" s="5"/>
      <c r="AL7590" s="5"/>
      <c r="AM7590" s="5"/>
      <c r="AN7590" s="5"/>
      <c r="AO7590" s="15"/>
    </row>
    <row r="7591" spans="1:41" x14ac:dyDescent="0.3">
      <c r="A7591" s="4"/>
      <c r="C7591" s="10"/>
      <c r="D7591" s="1"/>
      <c r="E7591" s="2"/>
      <c r="X7591"/>
      <c r="Y7591" s="7"/>
      <c r="AA7591"/>
      <c r="AB7591" s="7"/>
      <c r="AF7591" s="5"/>
      <c r="AG7591" s="5"/>
      <c r="AI7591" s="5"/>
      <c r="AJ7591" s="15"/>
      <c r="AK7591" s="5"/>
      <c r="AL7591" s="5"/>
      <c r="AM7591" s="5"/>
      <c r="AN7591" s="5"/>
      <c r="AO7591" s="15"/>
    </row>
    <row r="7592" spans="1:41" x14ac:dyDescent="0.3">
      <c r="A7592" s="4"/>
      <c r="C7592" s="10"/>
      <c r="D7592" s="1"/>
      <c r="E7592" s="2"/>
      <c r="X7592"/>
      <c r="Y7592" s="7"/>
      <c r="AA7592"/>
      <c r="AB7592" s="7"/>
      <c r="AF7592" s="5"/>
      <c r="AG7592" s="5"/>
      <c r="AI7592" s="5"/>
      <c r="AJ7592" s="15"/>
      <c r="AK7592" s="5"/>
      <c r="AL7592" s="5"/>
      <c r="AM7592" s="5"/>
      <c r="AN7592" s="5"/>
      <c r="AO7592" s="15"/>
    </row>
    <row r="7593" spans="1:41" x14ac:dyDescent="0.3">
      <c r="A7593" s="4"/>
      <c r="C7593" s="10"/>
      <c r="D7593" s="1"/>
      <c r="E7593" s="2"/>
      <c r="X7593"/>
      <c r="Y7593" s="7"/>
      <c r="AA7593"/>
      <c r="AB7593" s="7"/>
      <c r="AF7593" s="5"/>
      <c r="AG7593" s="5"/>
      <c r="AI7593" s="5"/>
      <c r="AJ7593" s="15"/>
      <c r="AK7593" s="5"/>
      <c r="AL7593" s="5"/>
      <c r="AM7593" s="5"/>
      <c r="AN7593" s="5"/>
      <c r="AO7593" s="15"/>
    </row>
    <row r="7594" spans="1:41" x14ac:dyDescent="0.3">
      <c r="A7594" s="4"/>
      <c r="C7594" s="10"/>
      <c r="D7594" s="1"/>
      <c r="E7594" s="2"/>
      <c r="X7594"/>
      <c r="Y7594" s="7"/>
      <c r="AA7594"/>
      <c r="AB7594" s="7"/>
      <c r="AF7594" s="5"/>
      <c r="AG7594" s="5"/>
      <c r="AI7594" s="5"/>
      <c r="AJ7594" s="15"/>
      <c r="AK7594" s="5"/>
      <c r="AL7594" s="5"/>
      <c r="AM7594" s="5"/>
      <c r="AN7594" s="5"/>
      <c r="AO7594" s="15"/>
    </row>
    <row r="7595" spans="1:41" x14ac:dyDescent="0.3">
      <c r="A7595" s="4"/>
      <c r="C7595" s="10"/>
      <c r="D7595" s="1"/>
      <c r="E7595" s="2"/>
      <c r="X7595"/>
      <c r="Y7595" s="7"/>
      <c r="AA7595"/>
      <c r="AB7595" s="7"/>
      <c r="AF7595" s="5"/>
      <c r="AG7595" s="5"/>
      <c r="AI7595" s="5"/>
      <c r="AJ7595" s="15"/>
      <c r="AK7595" s="5"/>
      <c r="AL7595" s="5"/>
      <c r="AM7595" s="5"/>
      <c r="AN7595" s="5"/>
      <c r="AO7595" s="15"/>
    </row>
    <row r="7596" spans="1:41" x14ac:dyDescent="0.3">
      <c r="A7596" s="4"/>
      <c r="C7596" s="10"/>
      <c r="D7596" s="1"/>
      <c r="E7596" s="2"/>
      <c r="X7596"/>
      <c r="Y7596" s="7"/>
      <c r="AA7596"/>
      <c r="AB7596" s="7"/>
      <c r="AF7596" s="5"/>
      <c r="AG7596" s="5"/>
      <c r="AI7596" s="5"/>
      <c r="AJ7596" s="15"/>
      <c r="AK7596" s="5"/>
      <c r="AL7596" s="5"/>
      <c r="AM7596" s="5"/>
      <c r="AN7596" s="5"/>
      <c r="AO7596" s="15"/>
    </row>
    <row r="7597" spans="1:41" x14ac:dyDescent="0.3">
      <c r="A7597" s="4"/>
      <c r="C7597" s="10"/>
      <c r="D7597" s="1"/>
      <c r="E7597" s="2"/>
      <c r="X7597"/>
      <c r="Y7597" s="7"/>
      <c r="AA7597"/>
      <c r="AB7597" s="7"/>
      <c r="AF7597" s="5"/>
      <c r="AG7597" s="5"/>
      <c r="AI7597" s="5"/>
      <c r="AJ7597" s="15"/>
      <c r="AK7597" s="5"/>
      <c r="AL7597" s="5"/>
      <c r="AM7597" s="5"/>
      <c r="AN7597" s="5"/>
      <c r="AO7597" s="15"/>
    </row>
    <row r="7598" spans="1:41" x14ac:dyDescent="0.3">
      <c r="A7598" s="4"/>
      <c r="C7598" s="10"/>
      <c r="D7598" s="1"/>
      <c r="E7598" s="2"/>
      <c r="X7598"/>
      <c r="Y7598" s="7"/>
      <c r="AA7598"/>
      <c r="AB7598" s="7"/>
      <c r="AF7598" s="5"/>
      <c r="AG7598" s="5"/>
      <c r="AI7598" s="5"/>
      <c r="AJ7598" s="15"/>
      <c r="AK7598" s="5"/>
      <c r="AL7598" s="5"/>
      <c r="AM7598" s="5"/>
      <c r="AN7598" s="5"/>
      <c r="AO7598" s="15"/>
    </row>
    <row r="7599" spans="1:41" x14ac:dyDescent="0.3">
      <c r="A7599" s="4"/>
      <c r="C7599" s="10"/>
      <c r="D7599" s="1"/>
      <c r="E7599" s="2"/>
      <c r="X7599"/>
      <c r="Y7599" s="7"/>
      <c r="AA7599"/>
      <c r="AB7599" s="7"/>
      <c r="AF7599" s="5"/>
      <c r="AG7599" s="5"/>
      <c r="AI7599" s="5"/>
      <c r="AJ7599" s="15"/>
      <c r="AK7599" s="5"/>
      <c r="AL7599" s="5"/>
      <c r="AM7599" s="5"/>
      <c r="AN7599" s="5"/>
      <c r="AO7599" s="15"/>
    </row>
    <row r="7600" spans="1:41" x14ac:dyDescent="0.3">
      <c r="A7600" s="4"/>
      <c r="C7600" s="10"/>
      <c r="D7600" s="1"/>
      <c r="E7600" s="2"/>
      <c r="X7600"/>
      <c r="Y7600" s="7"/>
      <c r="AA7600"/>
      <c r="AB7600" s="7"/>
      <c r="AF7600" s="5"/>
      <c r="AG7600" s="5"/>
      <c r="AI7600" s="5"/>
      <c r="AJ7600" s="15"/>
      <c r="AK7600" s="5"/>
      <c r="AL7600" s="5"/>
      <c r="AM7600" s="5"/>
      <c r="AN7600" s="5"/>
      <c r="AO7600" s="15"/>
    </row>
    <row r="7601" spans="1:41" x14ac:dyDescent="0.3">
      <c r="A7601" s="4"/>
      <c r="C7601" s="10"/>
      <c r="D7601" s="1"/>
      <c r="E7601" s="2"/>
      <c r="X7601"/>
      <c r="Y7601" s="7"/>
      <c r="AA7601"/>
      <c r="AB7601" s="7"/>
      <c r="AF7601" s="5"/>
      <c r="AG7601" s="5"/>
      <c r="AI7601" s="5"/>
      <c r="AJ7601" s="15"/>
      <c r="AK7601" s="5"/>
      <c r="AL7601" s="5"/>
      <c r="AM7601" s="5"/>
      <c r="AN7601" s="5"/>
      <c r="AO7601" s="15"/>
    </row>
    <row r="7602" spans="1:41" x14ac:dyDescent="0.3">
      <c r="A7602" s="4"/>
      <c r="C7602" s="10"/>
      <c r="D7602" s="1"/>
      <c r="E7602" s="2"/>
      <c r="X7602"/>
      <c r="Y7602" s="7"/>
      <c r="AA7602"/>
      <c r="AB7602" s="7"/>
      <c r="AF7602" s="5"/>
      <c r="AG7602" s="5"/>
      <c r="AI7602" s="5"/>
      <c r="AJ7602" s="15"/>
      <c r="AK7602" s="5"/>
      <c r="AL7602" s="5"/>
      <c r="AM7602" s="5"/>
      <c r="AN7602" s="5"/>
      <c r="AO7602" s="15"/>
    </row>
    <row r="7603" spans="1:41" x14ac:dyDescent="0.3">
      <c r="A7603" s="4"/>
      <c r="C7603" s="10"/>
      <c r="D7603" s="1"/>
      <c r="E7603" s="2"/>
      <c r="X7603"/>
      <c r="Y7603" s="7"/>
      <c r="AA7603"/>
      <c r="AB7603" s="7"/>
      <c r="AF7603" s="5"/>
      <c r="AG7603" s="5"/>
      <c r="AI7603" s="5"/>
      <c r="AJ7603" s="15"/>
      <c r="AK7603" s="5"/>
      <c r="AL7603" s="5"/>
      <c r="AM7603" s="5"/>
      <c r="AN7603" s="5"/>
      <c r="AO7603" s="15"/>
    </row>
    <row r="7604" spans="1:41" x14ac:dyDescent="0.3">
      <c r="A7604" s="4"/>
      <c r="C7604" s="10"/>
      <c r="D7604" s="1"/>
      <c r="E7604" s="2"/>
      <c r="X7604"/>
      <c r="Y7604" s="7"/>
      <c r="AA7604"/>
      <c r="AB7604" s="7"/>
      <c r="AF7604" s="5"/>
      <c r="AG7604" s="5"/>
      <c r="AI7604" s="5"/>
      <c r="AJ7604" s="15"/>
      <c r="AK7604" s="5"/>
      <c r="AL7604" s="5"/>
      <c r="AM7604" s="5"/>
      <c r="AN7604" s="5"/>
      <c r="AO7604" s="15"/>
    </row>
    <row r="7605" spans="1:41" x14ac:dyDescent="0.3">
      <c r="A7605" s="4"/>
      <c r="C7605" s="10"/>
      <c r="D7605" s="1"/>
      <c r="E7605" s="2"/>
      <c r="X7605"/>
      <c r="Y7605" s="7"/>
      <c r="AA7605"/>
      <c r="AB7605" s="7"/>
      <c r="AF7605" s="5"/>
      <c r="AG7605" s="5"/>
      <c r="AI7605" s="5"/>
      <c r="AJ7605" s="15"/>
      <c r="AK7605" s="5"/>
      <c r="AL7605" s="5"/>
      <c r="AM7605" s="5"/>
      <c r="AN7605" s="5"/>
      <c r="AO7605" s="15"/>
    </row>
    <row r="7606" spans="1:41" x14ac:dyDescent="0.3">
      <c r="A7606" s="4"/>
      <c r="C7606" s="10"/>
      <c r="D7606" s="1"/>
      <c r="E7606" s="2"/>
      <c r="X7606"/>
      <c r="Y7606" s="7"/>
      <c r="AA7606"/>
      <c r="AB7606" s="7"/>
      <c r="AF7606" s="5"/>
      <c r="AG7606" s="5"/>
      <c r="AI7606" s="5"/>
      <c r="AJ7606" s="15"/>
      <c r="AK7606" s="5"/>
      <c r="AL7606" s="5"/>
      <c r="AM7606" s="5"/>
      <c r="AN7606" s="5"/>
      <c r="AO7606" s="15"/>
    </row>
    <row r="7607" spans="1:41" x14ac:dyDescent="0.3">
      <c r="A7607" s="4"/>
      <c r="C7607" s="10"/>
      <c r="D7607" s="1"/>
      <c r="E7607" s="2"/>
      <c r="X7607"/>
      <c r="Y7607" s="7"/>
      <c r="AA7607"/>
      <c r="AB7607" s="7"/>
      <c r="AF7607" s="5"/>
      <c r="AG7607" s="5"/>
      <c r="AI7607" s="5"/>
      <c r="AJ7607" s="15"/>
      <c r="AK7607" s="5"/>
      <c r="AL7607" s="5"/>
      <c r="AM7607" s="5"/>
      <c r="AN7607" s="5"/>
      <c r="AO7607" s="15"/>
    </row>
    <row r="7608" spans="1:41" x14ac:dyDescent="0.3">
      <c r="A7608" s="4"/>
      <c r="C7608" s="10"/>
      <c r="D7608" s="1"/>
      <c r="E7608" s="2"/>
      <c r="X7608"/>
      <c r="Y7608" s="7"/>
      <c r="AA7608"/>
      <c r="AB7608" s="7"/>
      <c r="AF7608" s="5"/>
      <c r="AG7608" s="5"/>
      <c r="AI7608" s="5"/>
      <c r="AJ7608" s="15"/>
      <c r="AK7608" s="5"/>
      <c r="AL7608" s="5"/>
      <c r="AM7608" s="5"/>
      <c r="AN7608" s="5"/>
      <c r="AO7608" s="15"/>
    </row>
    <row r="7609" spans="1:41" x14ac:dyDescent="0.3">
      <c r="A7609" s="4"/>
      <c r="C7609" s="10"/>
      <c r="D7609" s="1"/>
      <c r="E7609" s="2"/>
      <c r="X7609"/>
      <c r="Y7609" s="7"/>
      <c r="AA7609"/>
      <c r="AB7609" s="7"/>
      <c r="AF7609" s="5"/>
      <c r="AG7609" s="5"/>
      <c r="AI7609" s="5"/>
      <c r="AJ7609" s="15"/>
      <c r="AK7609" s="5"/>
      <c r="AL7609" s="5"/>
      <c r="AM7609" s="5"/>
      <c r="AN7609" s="5"/>
      <c r="AO7609" s="15"/>
    </row>
    <row r="7610" spans="1:41" x14ac:dyDescent="0.3">
      <c r="A7610" s="4"/>
      <c r="C7610" s="10"/>
      <c r="D7610" s="1"/>
      <c r="E7610" s="2"/>
      <c r="X7610"/>
      <c r="Y7610" s="7"/>
      <c r="AA7610"/>
      <c r="AB7610" s="7"/>
      <c r="AF7610" s="5"/>
      <c r="AG7610" s="5"/>
      <c r="AI7610" s="5"/>
      <c r="AJ7610" s="15"/>
      <c r="AK7610" s="5"/>
      <c r="AL7610" s="5"/>
      <c r="AM7610" s="5"/>
      <c r="AN7610" s="5"/>
      <c r="AO7610" s="15"/>
    </row>
    <row r="7611" spans="1:41" x14ac:dyDescent="0.3">
      <c r="A7611" s="4"/>
      <c r="C7611" s="10"/>
      <c r="D7611" s="1"/>
      <c r="E7611" s="2"/>
      <c r="X7611"/>
      <c r="Y7611" s="7"/>
      <c r="AA7611"/>
      <c r="AB7611" s="7"/>
      <c r="AF7611" s="5"/>
      <c r="AG7611" s="5"/>
      <c r="AI7611" s="5"/>
      <c r="AJ7611" s="15"/>
      <c r="AK7611" s="5"/>
      <c r="AL7611" s="5"/>
      <c r="AM7611" s="5"/>
      <c r="AN7611" s="5"/>
      <c r="AO7611" s="15"/>
    </row>
    <row r="7612" spans="1:41" x14ac:dyDescent="0.3">
      <c r="A7612" s="4"/>
      <c r="C7612" s="10"/>
      <c r="D7612" s="1"/>
      <c r="E7612" s="2"/>
      <c r="X7612"/>
      <c r="Y7612" s="7"/>
      <c r="AA7612"/>
      <c r="AB7612" s="7"/>
      <c r="AF7612" s="5"/>
      <c r="AG7612" s="5"/>
      <c r="AI7612" s="5"/>
      <c r="AJ7612" s="15"/>
      <c r="AK7612" s="5"/>
      <c r="AL7612" s="5"/>
      <c r="AM7612" s="5"/>
      <c r="AN7612" s="5"/>
      <c r="AO7612" s="15"/>
    </row>
    <row r="7613" spans="1:41" x14ac:dyDescent="0.3">
      <c r="A7613" s="4"/>
      <c r="C7613" s="10"/>
      <c r="D7613" s="1"/>
      <c r="E7613" s="2"/>
      <c r="X7613"/>
      <c r="Y7613" s="7"/>
      <c r="AA7613"/>
      <c r="AB7613" s="7"/>
      <c r="AF7613" s="5"/>
      <c r="AG7613" s="5"/>
      <c r="AI7613" s="5"/>
      <c r="AJ7613" s="15"/>
      <c r="AK7613" s="5"/>
      <c r="AL7613" s="5"/>
      <c r="AM7613" s="5"/>
      <c r="AN7613" s="5"/>
      <c r="AO7613" s="15"/>
    </row>
    <row r="7614" spans="1:41" x14ac:dyDescent="0.3">
      <c r="A7614" s="4"/>
      <c r="C7614" s="10"/>
      <c r="D7614" s="1"/>
      <c r="E7614" s="2"/>
      <c r="X7614"/>
      <c r="Y7614" s="7"/>
      <c r="AA7614"/>
      <c r="AB7614" s="7"/>
      <c r="AF7614" s="5"/>
      <c r="AG7614" s="5"/>
      <c r="AI7614" s="5"/>
      <c r="AJ7614" s="15"/>
      <c r="AK7614" s="5"/>
      <c r="AL7614" s="5"/>
      <c r="AM7614" s="5"/>
      <c r="AN7614" s="5"/>
      <c r="AO7614" s="15"/>
    </row>
    <row r="7615" spans="1:41" x14ac:dyDescent="0.3">
      <c r="A7615" s="4"/>
      <c r="C7615" s="10"/>
      <c r="D7615" s="1"/>
      <c r="E7615" s="2"/>
      <c r="X7615"/>
      <c r="Y7615" s="7"/>
      <c r="AA7615"/>
      <c r="AB7615" s="7"/>
      <c r="AF7615" s="5"/>
      <c r="AG7615" s="5"/>
      <c r="AI7615" s="5"/>
      <c r="AJ7615" s="15"/>
      <c r="AK7615" s="5"/>
      <c r="AL7615" s="5"/>
      <c r="AM7615" s="5"/>
      <c r="AN7615" s="5"/>
      <c r="AO7615" s="15"/>
    </row>
    <row r="7616" spans="1:41" x14ac:dyDescent="0.3">
      <c r="A7616" s="4"/>
      <c r="C7616" s="10"/>
      <c r="D7616" s="1"/>
      <c r="E7616" s="2"/>
      <c r="X7616"/>
      <c r="Y7616" s="7"/>
      <c r="AA7616"/>
      <c r="AB7616" s="7"/>
      <c r="AF7616" s="5"/>
      <c r="AG7616" s="5"/>
      <c r="AI7616" s="5"/>
      <c r="AJ7616" s="15"/>
      <c r="AK7616" s="5"/>
      <c r="AL7616" s="5"/>
      <c r="AM7616" s="5"/>
      <c r="AN7616" s="5"/>
      <c r="AO7616" s="15"/>
    </row>
    <row r="7617" spans="1:41" x14ac:dyDescent="0.3">
      <c r="A7617" s="4"/>
      <c r="C7617" s="10"/>
      <c r="D7617" s="1"/>
      <c r="E7617" s="2"/>
      <c r="X7617"/>
      <c r="Y7617" s="7"/>
      <c r="AA7617"/>
      <c r="AB7617" s="7"/>
      <c r="AF7617" s="5"/>
      <c r="AG7617" s="5"/>
      <c r="AI7617" s="5"/>
      <c r="AJ7617" s="15"/>
      <c r="AK7617" s="5"/>
      <c r="AL7617" s="5"/>
      <c r="AM7617" s="5"/>
      <c r="AN7617" s="5"/>
      <c r="AO7617" s="15"/>
    </row>
    <row r="7618" spans="1:41" x14ac:dyDescent="0.3">
      <c r="A7618" s="4"/>
      <c r="C7618" s="10"/>
      <c r="D7618" s="1"/>
      <c r="E7618" s="2"/>
      <c r="X7618"/>
      <c r="Y7618" s="7"/>
      <c r="AA7618"/>
      <c r="AB7618" s="7"/>
      <c r="AF7618" s="5"/>
      <c r="AG7618" s="5"/>
      <c r="AI7618" s="5"/>
      <c r="AJ7618" s="15"/>
      <c r="AK7618" s="5"/>
      <c r="AL7618" s="5"/>
      <c r="AM7618" s="5"/>
      <c r="AN7618" s="5"/>
      <c r="AO7618" s="15"/>
    </row>
    <row r="7619" spans="1:41" x14ac:dyDescent="0.3">
      <c r="A7619" s="4"/>
      <c r="C7619" s="10"/>
      <c r="D7619" s="1"/>
      <c r="E7619" s="2"/>
      <c r="X7619"/>
      <c r="Y7619" s="7"/>
      <c r="AA7619"/>
      <c r="AB7619" s="7"/>
      <c r="AF7619" s="5"/>
      <c r="AG7619" s="5"/>
      <c r="AI7619" s="5"/>
      <c r="AJ7619" s="15"/>
      <c r="AK7619" s="5"/>
      <c r="AL7619" s="5"/>
      <c r="AM7619" s="5"/>
      <c r="AN7619" s="5"/>
      <c r="AO7619" s="15"/>
    </row>
    <row r="7620" spans="1:41" x14ac:dyDescent="0.3">
      <c r="A7620" s="4"/>
      <c r="C7620" s="10"/>
      <c r="D7620" s="1"/>
      <c r="E7620" s="2"/>
      <c r="X7620"/>
      <c r="Y7620" s="7"/>
      <c r="AA7620"/>
      <c r="AB7620" s="7"/>
      <c r="AF7620" s="5"/>
      <c r="AG7620" s="5"/>
      <c r="AI7620" s="5"/>
      <c r="AJ7620" s="15"/>
      <c r="AK7620" s="5"/>
      <c r="AL7620" s="5"/>
      <c r="AM7620" s="5"/>
      <c r="AN7620" s="5"/>
      <c r="AO7620" s="15"/>
    </row>
    <row r="7621" spans="1:41" x14ac:dyDescent="0.3">
      <c r="A7621" s="4"/>
      <c r="C7621" s="10"/>
      <c r="D7621" s="1"/>
      <c r="E7621" s="2"/>
      <c r="X7621"/>
      <c r="Y7621" s="7"/>
      <c r="AA7621"/>
      <c r="AB7621" s="7"/>
      <c r="AF7621" s="5"/>
      <c r="AG7621" s="5"/>
      <c r="AI7621" s="5"/>
      <c r="AJ7621" s="15"/>
      <c r="AK7621" s="5"/>
      <c r="AL7621" s="5"/>
      <c r="AM7621" s="5"/>
      <c r="AN7621" s="5"/>
      <c r="AO7621" s="15"/>
    </row>
    <row r="7622" spans="1:41" x14ac:dyDescent="0.3">
      <c r="A7622" s="4"/>
      <c r="C7622" s="10"/>
      <c r="D7622" s="1"/>
      <c r="E7622" s="2"/>
      <c r="X7622"/>
      <c r="Y7622" s="7"/>
      <c r="AA7622"/>
      <c r="AB7622" s="7"/>
      <c r="AF7622" s="5"/>
      <c r="AG7622" s="5"/>
      <c r="AI7622" s="5"/>
      <c r="AJ7622" s="15"/>
      <c r="AK7622" s="5"/>
      <c r="AL7622" s="5"/>
      <c r="AM7622" s="5"/>
      <c r="AN7622" s="5"/>
      <c r="AO7622" s="15"/>
    </row>
    <row r="7623" spans="1:41" x14ac:dyDescent="0.3">
      <c r="A7623" s="4"/>
      <c r="C7623" s="10"/>
      <c r="D7623" s="1"/>
      <c r="E7623" s="2"/>
      <c r="X7623"/>
      <c r="Y7623" s="7"/>
      <c r="AA7623"/>
      <c r="AB7623" s="7"/>
      <c r="AF7623" s="5"/>
      <c r="AG7623" s="5"/>
      <c r="AI7623" s="5"/>
      <c r="AJ7623" s="15"/>
      <c r="AK7623" s="5"/>
      <c r="AL7623" s="5"/>
      <c r="AM7623" s="5"/>
      <c r="AN7623" s="5"/>
      <c r="AO7623" s="15"/>
    </row>
    <row r="7624" spans="1:41" x14ac:dyDescent="0.3">
      <c r="A7624" s="4"/>
      <c r="C7624" s="10"/>
      <c r="D7624" s="1"/>
      <c r="E7624" s="2"/>
      <c r="X7624"/>
      <c r="Y7624" s="7"/>
      <c r="AA7624"/>
      <c r="AB7624" s="7"/>
      <c r="AF7624" s="5"/>
      <c r="AG7624" s="5"/>
      <c r="AI7624" s="5"/>
      <c r="AJ7624" s="15"/>
      <c r="AK7624" s="5"/>
      <c r="AL7624" s="5"/>
      <c r="AM7624" s="5"/>
      <c r="AN7624" s="5"/>
      <c r="AO7624" s="15"/>
    </row>
    <row r="7625" spans="1:41" x14ac:dyDescent="0.3">
      <c r="A7625" s="4"/>
      <c r="C7625" s="10"/>
      <c r="D7625" s="1"/>
      <c r="E7625" s="2"/>
      <c r="X7625"/>
      <c r="Y7625" s="7"/>
      <c r="AA7625"/>
      <c r="AB7625" s="7"/>
      <c r="AF7625" s="5"/>
      <c r="AG7625" s="5"/>
      <c r="AI7625" s="5"/>
      <c r="AJ7625" s="15"/>
      <c r="AK7625" s="5"/>
      <c r="AL7625" s="5"/>
      <c r="AM7625" s="5"/>
      <c r="AN7625" s="5"/>
      <c r="AO7625" s="15"/>
    </row>
    <row r="7626" spans="1:41" x14ac:dyDescent="0.3">
      <c r="A7626" s="4"/>
      <c r="C7626" s="10"/>
      <c r="D7626" s="1"/>
      <c r="E7626" s="2"/>
      <c r="X7626"/>
      <c r="Y7626" s="7"/>
      <c r="AA7626"/>
      <c r="AB7626" s="7"/>
      <c r="AF7626" s="5"/>
      <c r="AG7626" s="5"/>
      <c r="AI7626" s="5"/>
      <c r="AJ7626" s="15"/>
      <c r="AK7626" s="5"/>
      <c r="AL7626" s="5"/>
      <c r="AM7626" s="5"/>
      <c r="AN7626" s="5"/>
      <c r="AO7626" s="15"/>
    </row>
    <row r="7627" spans="1:41" x14ac:dyDescent="0.3">
      <c r="A7627" s="4"/>
      <c r="C7627" s="10"/>
      <c r="D7627" s="1"/>
      <c r="E7627" s="2"/>
      <c r="X7627"/>
      <c r="Y7627" s="7"/>
      <c r="AA7627"/>
      <c r="AB7627" s="7"/>
      <c r="AF7627" s="5"/>
      <c r="AG7627" s="5"/>
      <c r="AI7627" s="5"/>
      <c r="AJ7627" s="15"/>
      <c r="AK7627" s="5"/>
      <c r="AL7627" s="5"/>
      <c r="AM7627" s="5"/>
      <c r="AN7627" s="5"/>
      <c r="AO7627" s="15"/>
    </row>
    <row r="7628" spans="1:41" x14ac:dyDescent="0.3">
      <c r="A7628" s="4"/>
      <c r="C7628" s="10"/>
      <c r="D7628" s="1"/>
      <c r="E7628" s="2"/>
      <c r="X7628"/>
      <c r="Y7628" s="7"/>
      <c r="AA7628"/>
      <c r="AB7628" s="7"/>
      <c r="AF7628" s="5"/>
      <c r="AG7628" s="5"/>
      <c r="AI7628" s="5"/>
      <c r="AJ7628" s="15"/>
      <c r="AK7628" s="5"/>
      <c r="AL7628" s="5"/>
      <c r="AM7628" s="5"/>
      <c r="AN7628" s="5"/>
      <c r="AO7628" s="15"/>
    </row>
    <row r="7629" spans="1:41" x14ac:dyDescent="0.3">
      <c r="A7629" s="4"/>
      <c r="C7629" s="10"/>
      <c r="D7629" s="1"/>
      <c r="E7629" s="2"/>
      <c r="X7629"/>
      <c r="Y7629" s="7"/>
      <c r="AA7629"/>
      <c r="AB7629" s="7"/>
      <c r="AF7629" s="5"/>
      <c r="AG7629" s="5"/>
      <c r="AI7629" s="5"/>
      <c r="AJ7629" s="15"/>
      <c r="AK7629" s="5"/>
      <c r="AL7629" s="5"/>
      <c r="AM7629" s="5"/>
      <c r="AN7629" s="5"/>
      <c r="AO7629" s="15"/>
    </row>
    <row r="7630" spans="1:41" x14ac:dyDescent="0.3">
      <c r="A7630" s="4"/>
      <c r="C7630" s="10"/>
      <c r="D7630" s="1"/>
      <c r="E7630" s="2"/>
      <c r="X7630"/>
      <c r="Y7630" s="7"/>
      <c r="AA7630"/>
      <c r="AB7630" s="7"/>
      <c r="AF7630" s="5"/>
      <c r="AG7630" s="5"/>
      <c r="AI7630" s="5"/>
      <c r="AJ7630" s="15"/>
      <c r="AK7630" s="5"/>
      <c r="AL7630" s="5"/>
      <c r="AM7630" s="5"/>
      <c r="AN7630" s="5"/>
      <c r="AO7630" s="15"/>
    </row>
    <row r="7631" spans="1:41" x14ac:dyDescent="0.3">
      <c r="A7631" s="4"/>
      <c r="C7631" s="10"/>
      <c r="D7631" s="1"/>
      <c r="E7631" s="2"/>
      <c r="X7631"/>
      <c r="Y7631" s="7"/>
      <c r="AA7631"/>
      <c r="AB7631" s="7"/>
      <c r="AF7631" s="5"/>
      <c r="AG7631" s="5"/>
      <c r="AI7631" s="5"/>
      <c r="AJ7631" s="15"/>
      <c r="AK7631" s="5"/>
      <c r="AL7631" s="5"/>
      <c r="AM7631" s="5"/>
      <c r="AN7631" s="5"/>
      <c r="AO7631" s="15"/>
    </row>
    <row r="7632" spans="1:41" x14ac:dyDescent="0.3">
      <c r="A7632" s="4"/>
      <c r="C7632" s="10"/>
      <c r="D7632" s="1"/>
      <c r="E7632" s="2"/>
      <c r="X7632"/>
      <c r="Y7632" s="7"/>
      <c r="AA7632"/>
      <c r="AB7632" s="7"/>
      <c r="AF7632" s="5"/>
      <c r="AG7632" s="5"/>
      <c r="AI7632" s="5"/>
      <c r="AJ7632" s="15"/>
      <c r="AK7632" s="5"/>
      <c r="AL7632" s="5"/>
      <c r="AM7632" s="5"/>
      <c r="AN7632" s="5"/>
      <c r="AO7632" s="15"/>
    </row>
    <row r="7633" spans="1:41" x14ac:dyDescent="0.3">
      <c r="A7633" s="4"/>
      <c r="C7633" s="10"/>
      <c r="D7633" s="1"/>
      <c r="E7633" s="2"/>
      <c r="X7633"/>
      <c r="Y7633" s="7"/>
      <c r="AA7633"/>
      <c r="AB7633" s="7"/>
      <c r="AF7633" s="5"/>
      <c r="AG7633" s="5"/>
      <c r="AI7633" s="5"/>
      <c r="AJ7633" s="15"/>
      <c r="AK7633" s="5"/>
      <c r="AL7633" s="5"/>
      <c r="AM7633" s="5"/>
      <c r="AN7633" s="5"/>
      <c r="AO7633" s="15"/>
    </row>
    <row r="7634" spans="1:41" x14ac:dyDescent="0.3">
      <c r="A7634" s="4"/>
      <c r="C7634" s="10"/>
      <c r="D7634" s="1"/>
      <c r="E7634" s="2"/>
      <c r="X7634"/>
      <c r="Y7634" s="7"/>
      <c r="AA7634"/>
      <c r="AB7634" s="7"/>
      <c r="AF7634" s="5"/>
      <c r="AG7634" s="5"/>
      <c r="AI7634" s="5"/>
      <c r="AJ7634" s="15"/>
      <c r="AK7634" s="5"/>
      <c r="AL7634" s="5"/>
      <c r="AM7634" s="5"/>
      <c r="AN7634" s="5"/>
      <c r="AO7634" s="15"/>
    </row>
    <row r="7635" spans="1:41" x14ac:dyDescent="0.3">
      <c r="A7635" s="4"/>
      <c r="C7635" s="10"/>
      <c r="D7635" s="1"/>
      <c r="E7635" s="2"/>
      <c r="X7635"/>
      <c r="Y7635" s="7"/>
      <c r="AA7635"/>
      <c r="AB7635" s="7"/>
      <c r="AF7635" s="5"/>
      <c r="AG7635" s="5"/>
      <c r="AI7635" s="5"/>
      <c r="AJ7635" s="15"/>
      <c r="AK7635" s="5"/>
      <c r="AL7635" s="5"/>
      <c r="AM7635" s="5"/>
      <c r="AN7635" s="5"/>
      <c r="AO7635" s="15"/>
    </row>
    <row r="7636" spans="1:41" x14ac:dyDescent="0.3">
      <c r="A7636" s="4"/>
      <c r="C7636" s="10"/>
      <c r="D7636" s="1"/>
      <c r="E7636" s="2"/>
      <c r="X7636"/>
      <c r="Y7636" s="7"/>
      <c r="AA7636"/>
      <c r="AB7636" s="7"/>
      <c r="AF7636" s="5"/>
      <c r="AG7636" s="5"/>
      <c r="AI7636" s="5"/>
      <c r="AJ7636" s="15"/>
      <c r="AK7636" s="5"/>
      <c r="AL7636" s="5"/>
      <c r="AM7636" s="5"/>
      <c r="AN7636" s="5"/>
      <c r="AO7636" s="15"/>
    </row>
    <row r="7637" spans="1:41" x14ac:dyDescent="0.3">
      <c r="A7637" s="4"/>
      <c r="C7637" s="10"/>
      <c r="D7637" s="1"/>
      <c r="E7637" s="2"/>
      <c r="X7637"/>
      <c r="Y7637" s="7"/>
      <c r="AA7637"/>
      <c r="AB7637" s="7"/>
      <c r="AF7637" s="5"/>
      <c r="AG7637" s="5"/>
      <c r="AI7637" s="5"/>
      <c r="AJ7637" s="15"/>
      <c r="AK7637" s="5"/>
      <c r="AL7637" s="5"/>
      <c r="AM7637" s="5"/>
      <c r="AN7637" s="5"/>
      <c r="AO7637" s="15"/>
    </row>
    <row r="7638" spans="1:41" x14ac:dyDescent="0.3">
      <c r="A7638" s="4"/>
      <c r="C7638" s="10"/>
      <c r="D7638" s="1"/>
      <c r="E7638" s="2"/>
      <c r="X7638"/>
      <c r="Y7638" s="7"/>
      <c r="AA7638"/>
      <c r="AB7638" s="7"/>
      <c r="AF7638" s="5"/>
      <c r="AG7638" s="5"/>
      <c r="AI7638" s="5"/>
      <c r="AJ7638" s="15"/>
      <c r="AK7638" s="5"/>
      <c r="AL7638" s="5"/>
      <c r="AM7638" s="5"/>
      <c r="AN7638" s="5"/>
      <c r="AO7638" s="15"/>
    </row>
    <row r="7639" spans="1:41" x14ac:dyDescent="0.3">
      <c r="A7639" s="4"/>
      <c r="C7639" s="10"/>
      <c r="D7639" s="1"/>
      <c r="E7639" s="2"/>
      <c r="X7639"/>
      <c r="Y7639" s="7"/>
      <c r="AA7639"/>
      <c r="AB7639" s="7"/>
      <c r="AF7639" s="5"/>
      <c r="AG7639" s="5"/>
      <c r="AI7639" s="5"/>
      <c r="AJ7639" s="15"/>
      <c r="AK7639" s="5"/>
      <c r="AL7639" s="5"/>
      <c r="AM7639" s="5"/>
      <c r="AN7639" s="5"/>
      <c r="AO7639" s="15"/>
    </row>
    <row r="7640" spans="1:41" x14ac:dyDescent="0.3">
      <c r="A7640" s="4"/>
      <c r="C7640" s="10"/>
      <c r="D7640" s="1"/>
      <c r="E7640" s="2"/>
      <c r="X7640"/>
      <c r="Y7640" s="7"/>
      <c r="AA7640"/>
      <c r="AB7640" s="7"/>
      <c r="AF7640" s="5"/>
      <c r="AG7640" s="5"/>
      <c r="AI7640" s="5"/>
      <c r="AJ7640" s="15"/>
      <c r="AK7640" s="5"/>
      <c r="AL7640" s="5"/>
      <c r="AM7640" s="5"/>
      <c r="AN7640" s="5"/>
      <c r="AO7640" s="15"/>
    </row>
    <row r="7641" spans="1:41" x14ac:dyDescent="0.3">
      <c r="A7641" s="4"/>
      <c r="C7641" s="10"/>
      <c r="D7641" s="1"/>
      <c r="E7641" s="2"/>
      <c r="X7641"/>
      <c r="Y7641" s="7"/>
      <c r="AA7641"/>
      <c r="AB7641" s="7"/>
      <c r="AF7641" s="5"/>
      <c r="AG7641" s="5"/>
      <c r="AI7641" s="5"/>
      <c r="AJ7641" s="15"/>
      <c r="AK7641" s="5"/>
      <c r="AL7641" s="5"/>
      <c r="AM7641" s="5"/>
      <c r="AN7641" s="5"/>
      <c r="AO7641" s="15"/>
    </row>
    <row r="7642" spans="1:41" x14ac:dyDescent="0.3">
      <c r="A7642" s="4"/>
      <c r="C7642" s="10"/>
      <c r="D7642" s="1"/>
      <c r="E7642" s="2"/>
      <c r="X7642"/>
      <c r="Y7642" s="7"/>
      <c r="AA7642"/>
      <c r="AB7642" s="7"/>
      <c r="AF7642" s="5"/>
      <c r="AG7642" s="5"/>
      <c r="AI7642" s="5"/>
      <c r="AJ7642" s="15"/>
      <c r="AK7642" s="5"/>
      <c r="AL7642" s="5"/>
      <c r="AM7642" s="5"/>
      <c r="AN7642" s="5"/>
      <c r="AO7642" s="15"/>
    </row>
    <row r="7643" spans="1:41" x14ac:dyDescent="0.3">
      <c r="A7643" s="4"/>
      <c r="C7643" s="10"/>
      <c r="D7643" s="1"/>
      <c r="E7643" s="2"/>
      <c r="X7643"/>
      <c r="Y7643" s="7"/>
      <c r="AA7643"/>
      <c r="AB7643" s="7"/>
      <c r="AF7643" s="5"/>
      <c r="AG7643" s="5"/>
      <c r="AI7643" s="5"/>
      <c r="AJ7643" s="15"/>
      <c r="AK7643" s="5"/>
      <c r="AL7643" s="5"/>
      <c r="AM7643" s="5"/>
      <c r="AN7643" s="5"/>
      <c r="AO7643" s="15"/>
    </row>
    <row r="7644" spans="1:41" x14ac:dyDescent="0.3">
      <c r="A7644" s="4"/>
      <c r="C7644" s="10"/>
      <c r="D7644" s="1"/>
      <c r="E7644" s="2"/>
      <c r="X7644"/>
      <c r="Y7644" s="7"/>
      <c r="AA7644"/>
      <c r="AB7644" s="7"/>
      <c r="AF7644" s="5"/>
      <c r="AG7644" s="5"/>
      <c r="AI7644" s="5"/>
      <c r="AJ7644" s="15"/>
      <c r="AK7644" s="5"/>
      <c r="AL7644" s="5"/>
      <c r="AM7644" s="5"/>
      <c r="AN7644" s="5"/>
      <c r="AO7644" s="15"/>
    </row>
    <row r="7645" spans="1:41" x14ac:dyDescent="0.3">
      <c r="A7645" s="4"/>
      <c r="C7645" s="10"/>
      <c r="D7645" s="1"/>
      <c r="E7645" s="2"/>
      <c r="X7645"/>
      <c r="Y7645" s="7"/>
      <c r="AA7645"/>
      <c r="AB7645" s="7"/>
      <c r="AF7645" s="5"/>
      <c r="AG7645" s="5"/>
      <c r="AI7645" s="5"/>
      <c r="AJ7645" s="15"/>
      <c r="AK7645" s="5"/>
      <c r="AL7645" s="5"/>
      <c r="AM7645" s="5"/>
      <c r="AN7645" s="5"/>
      <c r="AO7645" s="15"/>
    </row>
    <row r="7646" spans="1:41" x14ac:dyDescent="0.3">
      <c r="A7646" s="4"/>
      <c r="C7646" s="10"/>
      <c r="D7646" s="1"/>
      <c r="E7646" s="2"/>
      <c r="X7646"/>
      <c r="Y7646" s="7"/>
      <c r="AA7646"/>
      <c r="AB7646" s="7"/>
      <c r="AF7646" s="5"/>
      <c r="AG7646" s="5"/>
      <c r="AI7646" s="5"/>
      <c r="AJ7646" s="15"/>
      <c r="AK7646" s="5"/>
      <c r="AL7646" s="5"/>
      <c r="AM7646" s="5"/>
      <c r="AN7646" s="5"/>
      <c r="AO7646" s="15"/>
    </row>
    <row r="7647" spans="1:41" x14ac:dyDescent="0.3">
      <c r="A7647" s="4"/>
      <c r="C7647" s="10"/>
      <c r="D7647" s="1"/>
      <c r="E7647" s="2"/>
      <c r="X7647"/>
      <c r="Y7647" s="7"/>
      <c r="AA7647"/>
      <c r="AB7647" s="7"/>
      <c r="AF7647" s="5"/>
      <c r="AG7647" s="5"/>
      <c r="AI7647" s="5"/>
      <c r="AJ7647" s="15"/>
      <c r="AK7647" s="5"/>
      <c r="AL7647" s="5"/>
      <c r="AM7647" s="5"/>
      <c r="AN7647" s="5"/>
      <c r="AO7647" s="15"/>
    </row>
    <row r="7648" spans="1:41" x14ac:dyDescent="0.3">
      <c r="A7648" s="4"/>
      <c r="C7648" s="10"/>
      <c r="D7648" s="1"/>
      <c r="E7648" s="2"/>
      <c r="X7648"/>
      <c r="Y7648" s="7"/>
      <c r="AA7648"/>
      <c r="AB7648" s="7"/>
      <c r="AF7648" s="5"/>
      <c r="AG7648" s="5"/>
      <c r="AI7648" s="5"/>
      <c r="AJ7648" s="15"/>
      <c r="AK7648" s="5"/>
      <c r="AL7648" s="5"/>
      <c r="AM7648" s="5"/>
      <c r="AN7648" s="5"/>
      <c r="AO7648" s="15"/>
    </row>
    <row r="7649" spans="1:41" x14ac:dyDescent="0.3">
      <c r="A7649" s="4"/>
      <c r="C7649" s="10"/>
      <c r="D7649" s="1"/>
      <c r="E7649" s="2"/>
      <c r="X7649"/>
      <c r="Y7649" s="7"/>
      <c r="AA7649"/>
      <c r="AB7649" s="7"/>
      <c r="AF7649" s="5"/>
      <c r="AG7649" s="5"/>
      <c r="AI7649" s="5"/>
      <c r="AJ7649" s="15"/>
      <c r="AK7649" s="5"/>
      <c r="AL7649" s="5"/>
      <c r="AM7649" s="5"/>
      <c r="AN7649" s="5"/>
      <c r="AO7649" s="15"/>
    </row>
    <row r="7650" spans="1:41" x14ac:dyDescent="0.3">
      <c r="A7650" s="4"/>
      <c r="C7650" s="10"/>
      <c r="D7650" s="1"/>
      <c r="E7650" s="2"/>
      <c r="X7650"/>
      <c r="Y7650" s="7"/>
      <c r="AA7650"/>
      <c r="AB7650" s="7"/>
      <c r="AF7650" s="5"/>
      <c r="AG7650" s="5"/>
      <c r="AI7650" s="5"/>
      <c r="AJ7650" s="15"/>
      <c r="AK7650" s="5"/>
      <c r="AL7650" s="5"/>
      <c r="AM7650" s="5"/>
      <c r="AN7650" s="5"/>
      <c r="AO7650" s="15"/>
    </row>
    <row r="7651" spans="1:41" x14ac:dyDescent="0.3">
      <c r="A7651" s="4"/>
      <c r="C7651" s="10"/>
      <c r="D7651" s="1"/>
      <c r="E7651" s="2"/>
      <c r="X7651"/>
      <c r="Y7651" s="7"/>
      <c r="AA7651"/>
      <c r="AB7651" s="7"/>
      <c r="AF7651" s="5"/>
      <c r="AG7651" s="5"/>
      <c r="AI7651" s="5"/>
      <c r="AJ7651" s="15"/>
      <c r="AK7651" s="5"/>
      <c r="AL7651" s="5"/>
      <c r="AM7651" s="5"/>
      <c r="AN7651" s="5"/>
      <c r="AO7651" s="15"/>
    </row>
    <row r="7652" spans="1:41" x14ac:dyDescent="0.3">
      <c r="A7652" s="4"/>
      <c r="C7652" s="10"/>
      <c r="D7652" s="1"/>
      <c r="E7652" s="2"/>
      <c r="X7652"/>
      <c r="Y7652" s="7"/>
      <c r="AA7652"/>
      <c r="AB7652" s="7"/>
      <c r="AF7652" s="5"/>
      <c r="AG7652" s="5"/>
      <c r="AI7652" s="5"/>
      <c r="AJ7652" s="15"/>
      <c r="AK7652" s="5"/>
      <c r="AL7652" s="5"/>
      <c r="AM7652" s="5"/>
      <c r="AN7652" s="5"/>
      <c r="AO7652" s="15"/>
    </row>
    <row r="7653" spans="1:41" x14ac:dyDescent="0.3">
      <c r="A7653" s="4"/>
      <c r="C7653" s="10"/>
      <c r="D7653" s="1"/>
      <c r="E7653" s="2"/>
      <c r="X7653"/>
      <c r="Y7653" s="7"/>
      <c r="AA7653"/>
      <c r="AB7653" s="7"/>
      <c r="AF7653" s="5"/>
      <c r="AG7653" s="5"/>
      <c r="AI7653" s="5"/>
      <c r="AJ7653" s="15"/>
      <c r="AK7653" s="5"/>
      <c r="AL7653" s="5"/>
      <c r="AM7653" s="5"/>
      <c r="AN7653" s="5"/>
      <c r="AO7653" s="15"/>
    </row>
    <row r="7654" spans="1:41" x14ac:dyDescent="0.3">
      <c r="A7654" s="4"/>
      <c r="C7654" s="10"/>
      <c r="D7654" s="1"/>
      <c r="E7654" s="2"/>
      <c r="X7654"/>
      <c r="Y7654" s="7"/>
      <c r="AA7654"/>
      <c r="AB7654" s="7"/>
      <c r="AF7654" s="5"/>
      <c r="AG7654" s="5"/>
      <c r="AI7654" s="5"/>
      <c r="AJ7654" s="15"/>
      <c r="AK7654" s="5"/>
      <c r="AL7654" s="5"/>
      <c r="AM7654" s="5"/>
      <c r="AN7654" s="5"/>
      <c r="AO7654" s="15"/>
    </row>
    <row r="7655" spans="1:41" x14ac:dyDescent="0.3">
      <c r="A7655" s="4"/>
      <c r="C7655" s="10"/>
      <c r="D7655" s="1"/>
      <c r="E7655" s="2"/>
      <c r="X7655"/>
      <c r="Y7655" s="7"/>
      <c r="AA7655"/>
      <c r="AB7655" s="7"/>
      <c r="AF7655" s="5"/>
      <c r="AG7655" s="5"/>
      <c r="AI7655" s="5"/>
      <c r="AJ7655" s="15"/>
      <c r="AK7655" s="5"/>
      <c r="AL7655" s="5"/>
      <c r="AM7655" s="5"/>
      <c r="AN7655" s="5"/>
      <c r="AO7655" s="15"/>
    </row>
    <row r="7656" spans="1:41" x14ac:dyDescent="0.3">
      <c r="A7656" s="4"/>
      <c r="C7656" s="10"/>
      <c r="D7656" s="1"/>
      <c r="E7656" s="2"/>
      <c r="X7656"/>
      <c r="Y7656" s="7"/>
      <c r="AA7656"/>
      <c r="AB7656" s="7"/>
      <c r="AF7656" s="5"/>
      <c r="AG7656" s="5"/>
      <c r="AI7656" s="5"/>
      <c r="AJ7656" s="15"/>
      <c r="AK7656" s="5"/>
      <c r="AL7656" s="5"/>
      <c r="AM7656" s="5"/>
      <c r="AN7656" s="5"/>
      <c r="AO7656" s="15"/>
    </row>
    <row r="7657" spans="1:41" x14ac:dyDescent="0.3">
      <c r="A7657" s="4"/>
      <c r="C7657" s="10"/>
      <c r="D7657" s="1"/>
      <c r="E7657" s="2"/>
      <c r="X7657"/>
      <c r="Y7657" s="7"/>
      <c r="AA7657"/>
      <c r="AB7657" s="7"/>
      <c r="AF7657" s="5"/>
      <c r="AG7657" s="5"/>
      <c r="AI7657" s="5"/>
      <c r="AJ7657" s="15"/>
      <c r="AK7657" s="5"/>
      <c r="AL7657" s="5"/>
      <c r="AM7657" s="5"/>
      <c r="AN7657" s="5"/>
      <c r="AO7657" s="15"/>
    </row>
    <row r="7658" spans="1:41" x14ac:dyDescent="0.3">
      <c r="A7658" s="4"/>
      <c r="C7658" s="10"/>
      <c r="D7658" s="1"/>
      <c r="E7658" s="2"/>
      <c r="X7658"/>
      <c r="Y7658" s="7"/>
      <c r="AA7658"/>
      <c r="AB7658" s="7"/>
      <c r="AF7658" s="5"/>
      <c r="AG7658" s="5"/>
      <c r="AI7658" s="5"/>
      <c r="AJ7658" s="15"/>
      <c r="AK7658" s="5"/>
      <c r="AL7658" s="5"/>
      <c r="AM7658" s="5"/>
      <c r="AN7658" s="5"/>
      <c r="AO7658" s="15"/>
    </row>
    <row r="7659" spans="1:41" x14ac:dyDescent="0.3">
      <c r="A7659" s="4"/>
      <c r="C7659" s="10"/>
      <c r="D7659" s="1"/>
      <c r="E7659" s="2"/>
      <c r="X7659"/>
      <c r="Y7659" s="7"/>
      <c r="AA7659"/>
      <c r="AB7659" s="7"/>
      <c r="AF7659" s="5"/>
      <c r="AG7659" s="5"/>
      <c r="AI7659" s="5"/>
      <c r="AJ7659" s="15"/>
      <c r="AK7659" s="5"/>
      <c r="AL7659" s="5"/>
      <c r="AM7659" s="5"/>
      <c r="AN7659" s="5"/>
      <c r="AO7659" s="15"/>
    </row>
    <row r="7660" spans="1:41" x14ac:dyDescent="0.3">
      <c r="A7660" s="4"/>
      <c r="C7660" s="10"/>
      <c r="D7660" s="1"/>
      <c r="E7660" s="2"/>
      <c r="X7660"/>
      <c r="Y7660" s="7"/>
      <c r="AA7660"/>
      <c r="AB7660" s="7"/>
      <c r="AF7660" s="5"/>
      <c r="AG7660" s="5"/>
      <c r="AI7660" s="5"/>
      <c r="AJ7660" s="15"/>
      <c r="AK7660" s="5"/>
      <c r="AL7660" s="5"/>
      <c r="AM7660" s="5"/>
      <c r="AN7660" s="5"/>
      <c r="AO7660" s="15"/>
    </row>
    <row r="7661" spans="1:41" x14ac:dyDescent="0.3">
      <c r="A7661" s="4"/>
      <c r="C7661" s="10"/>
      <c r="D7661" s="1"/>
      <c r="E7661" s="2"/>
      <c r="X7661"/>
      <c r="Y7661" s="7"/>
      <c r="AA7661"/>
      <c r="AB7661" s="7"/>
      <c r="AF7661" s="5"/>
      <c r="AG7661" s="5"/>
      <c r="AI7661" s="5"/>
      <c r="AJ7661" s="15"/>
      <c r="AK7661" s="5"/>
      <c r="AL7661" s="5"/>
      <c r="AM7661" s="5"/>
      <c r="AN7661" s="5"/>
      <c r="AO7661" s="15"/>
    </row>
    <row r="7662" spans="1:41" x14ac:dyDescent="0.3">
      <c r="A7662" s="4"/>
      <c r="C7662" s="10"/>
      <c r="D7662" s="1"/>
      <c r="E7662" s="2"/>
      <c r="X7662"/>
      <c r="Y7662" s="7"/>
      <c r="AA7662"/>
      <c r="AB7662" s="7"/>
      <c r="AF7662" s="5"/>
      <c r="AG7662" s="5"/>
      <c r="AI7662" s="5"/>
      <c r="AJ7662" s="15"/>
      <c r="AK7662" s="5"/>
      <c r="AL7662" s="5"/>
      <c r="AM7662" s="5"/>
      <c r="AN7662" s="5"/>
      <c r="AO7662" s="15"/>
    </row>
    <row r="7663" spans="1:41" x14ac:dyDescent="0.3">
      <c r="A7663" s="4"/>
      <c r="C7663" s="10"/>
      <c r="D7663" s="1"/>
      <c r="E7663" s="2"/>
      <c r="X7663"/>
      <c r="Y7663" s="7"/>
      <c r="AA7663"/>
      <c r="AB7663" s="7"/>
      <c r="AF7663" s="5"/>
      <c r="AG7663" s="5"/>
      <c r="AI7663" s="5"/>
      <c r="AJ7663" s="15"/>
      <c r="AK7663" s="5"/>
      <c r="AL7663" s="5"/>
      <c r="AM7663" s="5"/>
      <c r="AN7663" s="5"/>
      <c r="AO7663" s="15"/>
    </row>
    <row r="7664" spans="1:41" x14ac:dyDescent="0.3">
      <c r="A7664" s="4"/>
      <c r="C7664" s="10"/>
      <c r="D7664" s="1"/>
      <c r="E7664" s="2"/>
      <c r="X7664"/>
      <c r="Y7664" s="7"/>
      <c r="AA7664"/>
      <c r="AB7664" s="7"/>
      <c r="AF7664" s="5"/>
      <c r="AG7664" s="5"/>
      <c r="AI7664" s="5"/>
      <c r="AJ7664" s="15"/>
      <c r="AK7664" s="5"/>
      <c r="AL7664" s="5"/>
      <c r="AM7664" s="5"/>
      <c r="AN7664" s="5"/>
      <c r="AO7664" s="15"/>
    </row>
    <row r="7665" spans="1:41" x14ac:dyDescent="0.3">
      <c r="A7665" s="4"/>
      <c r="C7665" s="10"/>
      <c r="D7665" s="1"/>
      <c r="E7665" s="2"/>
      <c r="X7665"/>
      <c r="Y7665" s="7"/>
      <c r="AA7665"/>
      <c r="AB7665" s="7"/>
      <c r="AF7665" s="5"/>
      <c r="AG7665" s="5"/>
      <c r="AI7665" s="5"/>
      <c r="AJ7665" s="15"/>
      <c r="AK7665" s="5"/>
      <c r="AL7665" s="5"/>
      <c r="AM7665" s="5"/>
      <c r="AN7665" s="5"/>
      <c r="AO7665" s="15"/>
    </row>
    <row r="7666" spans="1:41" x14ac:dyDescent="0.3">
      <c r="A7666" s="4"/>
      <c r="C7666" s="10"/>
      <c r="D7666" s="1"/>
      <c r="E7666" s="2"/>
      <c r="X7666"/>
      <c r="Y7666" s="7"/>
      <c r="AA7666"/>
      <c r="AB7666" s="7"/>
      <c r="AF7666" s="5"/>
      <c r="AG7666" s="5"/>
      <c r="AI7666" s="5"/>
      <c r="AJ7666" s="15"/>
      <c r="AK7666" s="5"/>
      <c r="AL7666" s="5"/>
      <c r="AM7666" s="5"/>
      <c r="AN7666" s="5"/>
      <c r="AO7666" s="15"/>
    </row>
    <row r="7667" spans="1:41" x14ac:dyDescent="0.3">
      <c r="A7667" s="4"/>
      <c r="C7667" s="10"/>
      <c r="D7667" s="1"/>
      <c r="E7667" s="2"/>
      <c r="X7667"/>
      <c r="Y7667" s="7"/>
      <c r="AA7667"/>
      <c r="AB7667" s="7"/>
      <c r="AF7667" s="5"/>
      <c r="AG7667" s="5"/>
      <c r="AI7667" s="5"/>
      <c r="AJ7667" s="15"/>
      <c r="AK7667" s="5"/>
      <c r="AL7667" s="5"/>
      <c r="AM7667" s="5"/>
      <c r="AN7667" s="5"/>
      <c r="AO7667" s="15"/>
    </row>
    <row r="7668" spans="1:41" x14ac:dyDescent="0.3">
      <c r="A7668" s="4"/>
      <c r="C7668" s="10"/>
      <c r="D7668" s="1"/>
      <c r="E7668" s="2"/>
      <c r="X7668"/>
      <c r="Y7668" s="7"/>
      <c r="AA7668"/>
      <c r="AB7668" s="7"/>
      <c r="AF7668" s="5"/>
      <c r="AG7668" s="5"/>
      <c r="AI7668" s="5"/>
      <c r="AJ7668" s="15"/>
      <c r="AK7668" s="5"/>
      <c r="AL7668" s="5"/>
      <c r="AM7668" s="5"/>
      <c r="AN7668" s="5"/>
      <c r="AO7668" s="15"/>
    </row>
    <row r="7669" spans="1:41" x14ac:dyDescent="0.3">
      <c r="A7669" s="4"/>
      <c r="C7669" s="10"/>
      <c r="D7669" s="1"/>
      <c r="E7669" s="2"/>
      <c r="X7669"/>
      <c r="Y7669" s="7"/>
      <c r="AA7669"/>
      <c r="AB7669" s="7"/>
      <c r="AF7669" s="5"/>
      <c r="AG7669" s="5"/>
      <c r="AI7669" s="5"/>
      <c r="AJ7669" s="15"/>
      <c r="AK7669" s="5"/>
      <c r="AL7669" s="5"/>
      <c r="AM7669" s="5"/>
      <c r="AN7669" s="5"/>
      <c r="AO7669" s="15"/>
    </row>
    <row r="7670" spans="1:41" x14ac:dyDescent="0.3">
      <c r="A7670" s="4"/>
      <c r="C7670" s="10"/>
      <c r="D7670" s="1"/>
      <c r="E7670" s="2"/>
      <c r="X7670"/>
      <c r="Y7670" s="7"/>
      <c r="AA7670"/>
      <c r="AB7670" s="7"/>
      <c r="AF7670" s="5"/>
      <c r="AG7670" s="5"/>
      <c r="AI7670" s="5"/>
      <c r="AJ7670" s="15"/>
      <c r="AK7670" s="5"/>
      <c r="AL7670" s="5"/>
      <c r="AM7670" s="5"/>
      <c r="AN7670" s="5"/>
      <c r="AO7670" s="15"/>
    </row>
    <row r="7671" spans="1:41" x14ac:dyDescent="0.3">
      <c r="A7671" s="4"/>
      <c r="C7671" s="10"/>
      <c r="D7671" s="1"/>
      <c r="E7671" s="2"/>
      <c r="X7671"/>
      <c r="Y7671" s="7"/>
      <c r="AA7671"/>
      <c r="AB7671" s="7"/>
      <c r="AF7671" s="5"/>
      <c r="AG7671" s="5"/>
      <c r="AI7671" s="5"/>
      <c r="AJ7671" s="15"/>
      <c r="AK7671" s="5"/>
      <c r="AL7671" s="5"/>
      <c r="AM7671" s="5"/>
      <c r="AN7671" s="5"/>
      <c r="AO7671" s="15"/>
    </row>
    <row r="7672" spans="1:41" x14ac:dyDescent="0.3">
      <c r="A7672" s="4"/>
      <c r="C7672" s="10"/>
      <c r="D7672" s="1"/>
      <c r="E7672" s="2"/>
      <c r="X7672"/>
      <c r="Y7672" s="7"/>
      <c r="AA7672"/>
      <c r="AB7672" s="7"/>
      <c r="AF7672" s="5"/>
      <c r="AG7672" s="5"/>
      <c r="AI7672" s="5"/>
      <c r="AJ7672" s="15"/>
      <c r="AK7672" s="5"/>
      <c r="AL7672" s="5"/>
      <c r="AM7672" s="5"/>
      <c r="AN7672" s="5"/>
      <c r="AO7672" s="15"/>
    </row>
    <row r="7673" spans="1:41" x14ac:dyDescent="0.3">
      <c r="A7673" s="4"/>
      <c r="C7673" s="10"/>
      <c r="D7673" s="1"/>
      <c r="E7673" s="2"/>
      <c r="X7673"/>
      <c r="Y7673" s="7"/>
      <c r="AA7673"/>
      <c r="AB7673" s="7"/>
      <c r="AF7673" s="5"/>
      <c r="AG7673" s="5"/>
      <c r="AI7673" s="5"/>
      <c r="AJ7673" s="15"/>
      <c r="AK7673" s="5"/>
      <c r="AL7673" s="5"/>
      <c r="AM7673" s="5"/>
      <c r="AN7673" s="5"/>
      <c r="AO7673" s="15"/>
    </row>
    <row r="7674" spans="1:41" x14ac:dyDescent="0.3">
      <c r="A7674" s="4"/>
      <c r="C7674" s="10"/>
      <c r="D7674" s="1"/>
      <c r="E7674" s="2"/>
      <c r="X7674"/>
      <c r="Y7674" s="7"/>
      <c r="AA7674"/>
      <c r="AB7674" s="7"/>
      <c r="AF7674" s="5"/>
      <c r="AG7674" s="5"/>
      <c r="AI7674" s="5"/>
      <c r="AJ7674" s="15"/>
      <c r="AK7674" s="5"/>
      <c r="AL7674" s="5"/>
      <c r="AM7674" s="5"/>
      <c r="AN7674" s="5"/>
      <c r="AO7674" s="15"/>
    </row>
    <row r="7675" spans="1:41" x14ac:dyDescent="0.3">
      <c r="A7675" s="4"/>
      <c r="C7675" s="10"/>
      <c r="D7675" s="1"/>
      <c r="E7675" s="2"/>
      <c r="X7675"/>
      <c r="Y7675" s="7"/>
      <c r="AA7675"/>
      <c r="AB7675" s="7"/>
      <c r="AF7675" s="5"/>
      <c r="AG7675" s="5"/>
      <c r="AI7675" s="5"/>
      <c r="AJ7675" s="15"/>
      <c r="AK7675" s="5"/>
      <c r="AL7675" s="5"/>
      <c r="AM7675" s="5"/>
      <c r="AN7675" s="5"/>
      <c r="AO7675" s="15"/>
    </row>
    <row r="7676" spans="1:41" x14ac:dyDescent="0.3">
      <c r="A7676" s="4"/>
      <c r="C7676" s="10"/>
      <c r="D7676" s="1"/>
      <c r="E7676" s="2"/>
      <c r="X7676"/>
      <c r="Y7676" s="7"/>
      <c r="AA7676"/>
      <c r="AB7676" s="7"/>
      <c r="AF7676" s="5"/>
      <c r="AG7676" s="5"/>
      <c r="AI7676" s="5"/>
      <c r="AJ7676" s="15"/>
      <c r="AK7676" s="5"/>
      <c r="AL7676" s="5"/>
      <c r="AM7676" s="5"/>
      <c r="AN7676" s="5"/>
      <c r="AO7676" s="15"/>
    </row>
    <row r="7677" spans="1:41" x14ac:dyDescent="0.3">
      <c r="A7677" s="4"/>
      <c r="C7677" s="10"/>
      <c r="D7677" s="1"/>
      <c r="E7677" s="2"/>
      <c r="X7677"/>
      <c r="Y7677" s="7"/>
      <c r="AA7677"/>
      <c r="AB7677" s="7"/>
      <c r="AF7677" s="5"/>
      <c r="AG7677" s="5"/>
      <c r="AI7677" s="5"/>
      <c r="AJ7677" s="15"/>
      <c r="AK7677" s="5"/>
      <c r="AL7677" s="5"/>
      <c r="AM7677" s="5"/>
      <c r="AN7677" s="5"/>
      <c r="AO7677" s="15"/>
    </row>
    <row r="7678" spans="1:41" x14ac:dyDescent="0.3">
      <c r="A7678" s="4"/>
      <c r="C7678" s="10"/>
      <c r="D7678" s="1"/>
      <c r="E7678" s="2"/>
      <c r="X7678"/>
      <c r="Y7678" s="7"/>
      <c r="AA7678"/>
      <c r="AB7678" s="7"/>
      <c r="AF7678" s="5"/>
      <c r="AG7678" s="5"/>
      <c r="AI7678" s="5"/>
      <c r="AJ7678" s="15"/>
      <c r="AK7678" s="5"/>
      <c r="AL7678" s="5"/>
      <c r="AM7678" s="5"/>
      <c r="AN7678" s="5"/>
      <c r="AO7678" s="15"/>
    </row>
    <row r="7679" spans="1:41" x14ac:dyDescent="0.3">
      <c r="A7679" s="4"/>
      <c r="C7679" s="10"/>
      <c r="D7679" s="1"/>
      <c r="E7679" s="2"/>
      <c r="X7679"/>
      <c r="Y7679" s="7"/>
      <c r="AA7679"/>
      <c r="AB7679" s="7"/>
      <c r="AF7679" s="5"/>
      <c r="AG7679" s="5"/>
      <c r="AI7679" s="5"/>
      <c r="AJ7679" s="15"/>
      <c r="AK7679" s="5"/>
      <c r="AL7679" s="5"/>
      <c r="AM7679" s="5"/>
      <c r="AN7679" s="5"/>
      <c r="AO7679" s="15"/>
    </row>
    <row r="7680" spans="1:41" x14ac:dyDescent="0.3">
      <c r="A7680" s="4"/>
      <c r="C7680" s="10"/>
      <c r="D7680" s="1"/>
      <c r="E7680" s="2"/>
      <c r="X7680"/>
      <c r="Y7680" s="7"/>
      <c r="AA7680"/>
      <c r="AB7680" s="7"/>
      <c r="AF7680" s="5"/>
      <c r="AG7680" s="5"/>
      <c r="AI7680" s="5"/>
      <c r="AJ7680" s="15"/>
      <c r="AK7680" s="5"/>
      <c r="AL7680" s="5"/>
      <c r="AM7680" s="5"/>
      <c r="AN7680" s="5"/>
      <c r="AO7680" s="15"/>
    </row>
    <row r="7681" spans="1:41" x14ac:dyDescent="0.3">
      <c r="A7681" s="4"/>
      <c r="C7681" s="10"/>
      <c r="D7681" s="1"/>
      <c r="E7681" s="2"/>
      <c r="X7681"/>
      <c r="Y7681" s="7"/>
      <c r="AA7681"/>
      <c r="AB7681" s="7"/>
      <c r="AF7681" s="5"/>
      <c r="AG7681" s="5"/>
      <c r="AI7681" s="5"/>
      <c r="AJ7681" s="15"/>
      <c r="AK7681" s="5"/>
      <c r="AL7681" s="5"/>
      <c r="AM7681" s="5"/>
      <c r="AN7681" s="5"/>
      <c r="AO7681" s="15"/>
    </row>
    <row r="7682" spans="1:41" x14ac:dyDescent="0.3">
      <c r="A7682" s="4"/>
      <c r="C7682" s="10"/>
      <c r="D7682" s="1"/>
      <c r="E7682" s="2"/>
      <c r="X7682"/>
      <c r="Y7682" s="7"/>
      <c r="AA7682"/>
      <c r="AB7682" s="7"/>
      <c r="AF7682" s="5"/>
      <c r="AG7682" s="5"/>
      <c r="AI7682" s="5"/>
      <c r="AJ7682" s="15"/>
      <c r="AK7682" s="5"/>
      <c r="AL7682" s="5"/>
      <c r="AM7682" s="5"/>
      <c r="AN7682" s="5"/>
      <c r="AO7682" s="15"/>
    </row>
    <row r="7683" spans="1:41" x14ac:dyDescent="0.3">
      <c r="A7683" s="4"/>
      <c r="C7683" s="10"/>
      <c r="D7683" s="1"/>
      <c r="E7683" s="2"/>
      <c r="X7683"/>
      <c r="Y7683" s="7"/>
      <c r="AA7683"/>
      <c r="AB7683" s="7"/>
      <c r="AF7683" s="5"/>
      <c r="AG7683" s="5"/>
      <c r="AI7683" s="5"/>
      <c r="AJ7683" s="15"/>
      <c r="AK7683" s="5"/>
      <c r="AL7683" s="5"/>
      <c r="AM7683" s="5"/>
      <c r="AN7683" s="5"/>
      <c r="AO7683" s="15"/>
    </row>
    <row r="7684" spans="1:41" x14ac:dyDescent="0.3">
      <c r="A7684" s="4"/>
      <c r="C7684" s="10"/>
      <c r="D7684" s="1"/>
      <c r="E7684" s="2"/>
      <c r="X7684"/>
      <c r="Y7684" s="7"/>
      <c r="AA7684"/>
      <c r="AB7684" s="7"/>
      <c r="AF7684" s="5"/>
      <c r="AG7684" s="5"/>
      <c r="AI7684" s="5"/>
      <c r="AJ7684" s="15"/>
      <c r="AK7684" s="5"/>
      <c r="AL7684" s="5"/>
      <c r="AM7684" s="5"/>
      <c r="AN7684" s="5"/>
      <c r="AO7684" s="15"/>
    </row>
    <row r="7685" spans="1:41" x14ac:dyDescent="0.3">
      <c r="A7685" s="4"/>
      <c r="C7685" s="10"/>
      <c r="D7685" s="1"/>
      <c r="E7685" s="2"/>
      <c r="X7685"/>
      <c r="Y7685" s="7"/>
      <c r="AA7685"/>
      <c r="AB7685" s="7"/>
      <c r="AF7685" s="5"/>
      <c r="AG7685" s="5"/>
      <c r="AI7685" s="5"/>
      <c r="AJ7685" s="15"/>
      <c r="AK7685" s="5"/>
      <c r="AL7685" s="5"/>
      <c r="AM7685" s="5"/>
      <c r="AN7685" s="5"/>
      <c r="AO7685" s="15"/>
    </row>
    <row r="7686" spans="1:41" x14ac:dyDescent="0.3">
      <c r="A7686" s="4"/>
      <c r="C7686" s="10"/>
      <c r="D7686" s="1"/>
      <c r="E7686" s="2"/>
      <c r="X7686"/>
      <c r="Y7686" s="7"/>
      <c r="AA7686"/>
      <c r="AB7686" s="7"/>
      <c r="AF7686" s="5"/>
      <c r="AG7686" s="5"/>
      <c r="AI7686" s="5"/>
      <c r="AJ7686" s="15"/>
      <c r="AK7686" s="5"/>
      <c r="AL7686" s="5"/>
      <c r="AM7686" s="5"/>
      <c r="AN7686" s="5"/>
      <c r="AO7686" s="15"/>
    </row>
    <row r="7687" spans="1:41" x14ac:dyDescent="0.3">
      <c r="A7687" s="4"/>
      <c r="C7687" s="10"/>
      <c r="D7687" s="1"/>
      <c r="E7687" s="2"/>
      <c r="X7687"/>
      <c r="Y7687" s="7"/>
      <c r="AA7687"/>
      <c r="AB7687" s="7"/>
      <c r="AF7687" s="5"/>
      <c r="AG7687" s="5"/>
      <c r="AI7687" s="5"/>
      <c r="AJ7687" s="15"/>
      <c r="AK7687" s="5"/>
      <c r="AL7687" s="5"/>
      <c r="AM7687" s="5"/>
      <c r="AN7687" s="5"/>
      <c r="AO7687" s="15"/>
    </row>
    <row r="7688" spans="1:41" x14ac:dyDescent="0.3">
      <c r="A7688" s="4"/>
      <c r="C7688" s="10"/>
      <c r="D7688" s="1"/>
      <c r="E7688" s="2"/>
      <c r="X7688"/>
      <c r="Y7688" s="7"/>
      <c r="AA7688"/>
      <c r="AB7688" s="7"/>
      <c r="AF7688" s="5"/>
      <c r="AG7688" s="5"/>
      <c r="AI7688" s="5"/>
      <c r="AJ7688" s="15"/>
      <c r="AK7688" s="5"/>
      <c r="AL7688" s="5"/>
      <c r="AM7688" s="5"/>
      <c r="AN7688" s="5"/>
      <c r="AO7688" s="15"/>
    </row>
    <row r="7689" spans="1:41" x14ac:dyDescent="0.3">
      <c r="A7689" s="4"/>
      <c r="C7689" s="10"/>
      <c r="D7689" s="1"/>
      <c r="E7689" s="2"/>
      <c r="X7689"/>
      <c r="Y7689" s="7"/>
      <c r="AA7689"/>
      <c r="AB7689" s="7"/>
      <c r="AF7689" s="5"/>
      <c r="AG7689" s="5"/>
      <c r="AI7689" s="5"/>
      <c r="AJ7689" s="15"/>
      <c r="AK7689" s="5"/>
      <c r="AL7689" s="5"/>
      <c r="AM7689" s="5"/>
      <c r="AN7689" s="5"/>
      <c r="AO7689" s="15"/>
    </row>
    <row r="7690" spans="1:41" x14ac:dyDescent="0.3">
      <c r="A7690" s="4"/>
      <c r="C7690" s="10"/>
      <c r="D7690" s="1"/>
      <c r="E7690" s="2"/>
      <c r="X7690"/>
      <c r="Y7690" s="7"/>
      <c r="AA7690"/>
      <c r="AB7690" s="7"/>
      <c r="AF7690" s="5"/>
      <c r="AG7690" s="5"/>
      <c r="AI7690" s="5"/>
      <c r="AJ7690" s="15"/>
      <c r="AK7690" s="5"/>
      <c r="AL7690" s="5"/>
      <c r="AM7690" s="5"/>
      <c r="AN7690" s="5"/>
      <c r="AO7690" s="15"/>
    </row>
    <row r="7691" spans="1:41" x14ac:dyDescent="0.3">
      <c r="A7691" s="4"/>
      <c r="C7691" s="10"/>
      <c r="D7691" s="1"/>
      <c r="E7691" s="2"/>
      <c r="X7691"/>
      <c r="Y7691" s="7"/>
      <c r="AA7691"/>
      <c r="AB7691" s="7"/>
      <c r="AF7691" s="5"/>
      <c r="AG7691" s="5"/>
      <c r="AI7691" s="5"/>
      <c r="AJ7691" s="15"/>
      <c r="AK7691" s="5"/>
      <c r="AL7691" s="5"/>
      <c r="AM7691" s="5"/>
      <c r="AN7691" s="5"/>
      <c r="AO7691" s="15"/>
    </row>
    <row r="7692" spans="1:41" x14ac:dyDescent="0.3">
      <c r="A7692" s="4"/>
      <c r="C7692" s="10"/>
      <c r="D7692" s="1"/>
      <c r="E7692" s="2"/>
      <c r="X7692"/>
      <c r="Y7692" s="7"/>
      <c r="AA7692"/>
      <c r="AB7692" s="7"/>
      <c r="AF7692" s="5"/>
      <c r="AG7692" s="5"/>
      <c r="AI7692" s="5"/>
      <c r="AJ7692" s="15"/>
      <c r="AK7692" s="5"/>
      <c r="AL7692" s="5"/>
      <c r="AM7692" s="5"/>
      <c r="AN7692" s="5"/>
      <c r="AO7692" s="15"/>
    </row>
    <row r="7693" spans="1:41" x14ac:dyDescent="0.3">
      <c r="A7693" s="4"/>
      <c r="C7693" s="10"/>
      <c r="D7693" s="1"/>
      <c r="E7693" s="2"/>
      <c r="X7693"/>
      <c r="Y7693" s="7"/>
      <c r="AA7693"/>
      <c r="AB7693" s="7"/>
      <c r="AF7693" s="5"/>
      <c r="AG7693" s="5"/>
      <c r="AI7693" s="5"/>
      <c r="AJ7693" s="15"/>
      <c r="AK7693" s="5"/>
      <c r="AL7693" s="5"/>
      <c r="AM7693" s="5"/>
      <c r="AN7693" s="5"/>
      <c r="AO7693" s="15"/>
    </row>
    <row r="7694" spans="1:41" x14ac:dyDescent="0.3">
      <c r="A7694" s="4"/>
      <c r="C7694" s="10"/>
      <c r="D7694" s="1"/>
      <c r="E7694" s="2"/>
      <c r="X7694"/>
      <c r="Y7694" s="7"/>
      <c r="AA7694"/>
      <c r="AB7694" s="7"/>
      <c r="AF7694" s="5"/>
      <c r="AG7694" s="5"/>
      <c r="AI7694" s="5"/>
      <c r="AJ7694" s="15"/>
      <c r="AK7694" s="5"/>
      <c r="AL7694" s="5"/>
      <c r="AM7694" s="5"/>
      <c r="AN7694" s="5"/>
      <c r="AO7694" s="15"/>
    </row>
    <row r="7695" spans="1:41" x14ac:dyDescent="0.3">
      <c r="A7695" s="4"/>
      <c r="C7695" s="10"/>
      <c r="D7695" s="1"/>
      <c r="E7695" s="2"/>
      <c r="X7695"/>
      <c r="Y7695" s="7"/>
      <c r="AA7695"/>
      <c r="AB7695" s="7"/>
      <c r="AF7695" s="5"/>
      <c r="AG7695" s="5"/>
      <c r="AI7695" s="5"/>
      <c r="AJ7695" s="15"/>
      <c r="AK7695" s="5"/>
      <c r="AL7695" s="5"/>
      <c r="AM7695" s="5"/>
      <c r="AN7695" s="5"/>
      <c r="AO7695" s="15"/>
    </row>
    <row r="7696" spans="1:41" x14ac:dyDescent="0.3">
      <c r="A7696" s="4"/>
      <c r="C7696" s="10"/>
      <c r="D7696" s="1"/>
      <c r="E7696" s="2"/>
      <c r="X7696"/>
      <c r="Y7696" s="7"/>
      <c r="AA7696"/>
      <c r="AB7696" s="7"/>
      <c r="AF7696" s="5"/>
      <c r="AG7696" s="5"/>
      <c r="AI7696" s="5"/>
      <c r="AJ7696" s="15"/>
      <c r="AK7696" s="5"/>
      <c r="AL7696" s="5"/>
      <c r="AM7696" s="5"/>
      <c r="AN7696" s="5"/>
      <c r="AO7696" s="15"/>
    </row>
    <row r="7697" spans="1:41" x14ac:dyDescent="0.3">
      <c r="A7697" s="4"/>
      <c r="C7697" s="10"/>
      <c r="D7697" s="1"/>
      <c r="E7697" s="2"/>
      <c r="X7697"/>
      <c r="Y7697" s="7"/>
      <c r="AA7697"/>
      <c r="AB7697" s="7"/>
      <c r="AF7697" s="5"/>
      <c r="AG7697" s="5"/>
      <c r="AI7697" s="5"/>
      <c r="AJ7697" s="15"/>
      <c r="AK7697" s="5"/>
      <c r="AL7697" s="5"/>
      <c r="AM7697" s="5"/>
      <c r="AN7697" s="5"/>
      <c r="AO7697" s="15"/>
    </row>
    <row r="7698" spans="1:41" x14ac:dyDescent="0.3">
      <c r="A7698" s="4"/>
      <c r="C7698" s="10"/>
      <c r="D7698" s="1"/>
      <c r="E7698" s="2"/>
      <c r="X7698"/>
      <c r="Y7698" s="7"/>
      <c r="AA7698"/>
      <c r="AB7698" s="7"/>
      <c r="AF7698" s="5"/>
      <c r="AG7698" s="5"/>
      <c r="AI7698" s="5"/>
      <c r="AJ7698" s="15"/>
      <c r="AK7698" s="5"/>
      <c r="AL7698" s="5"/>
      <c r="AM7698" s="5"/>
      <c r="AN7698" s="5"/>
      <c r="AO7698" s="15"/>
    </row>
    <row r="7699" spans="1:41" x14ac:dyDescent="0.3">
      <c r="A7699" s="4"/>
      <c r="C7699" s="10"/>
      <c r="D7699" s="1"/>
      <c r="E7699" s="2"/>
      <c r="X7699"/>
      <c r="Y7699" s="7"/>
      <c r="AA7699"/>
      <c r="AB7699" s="7"/>
      <c r="AF7699" s="5"/>
      <c r="AG7699" s="5"/>
      <c r="AI7699" s="5"/>
      <c r="AJ7699" s="15"/>
      <c r="AK7699" s="5"/>
      <c r="AL7699" s="5"/>
      <c r="AM7699" s="5"/>
      <c r="AN7699" s="5"/>
      <c r="AO7699" s="15"/>
    </row>
    <row r="7700" spans="1:41" x14ac:dyDescent="0.3">
      <c r="A7700" s="4"/>
      <c r="C7700" s="10"/>
      <c r="D7700" s="1"/>
      <c r="E7700" s="2"/>
      <c r="X7700"/>
      <c r="Y7700" s="7"/>
      <c r="AA7700"/>
      <c r="AB7700" s="7"/>
      <c r="AF7700" s="5"/>
      <c r="AG7700" s="5"/>
      <c r="AI7700" s="5"/>
      <c r="AJ7700" s="15"/>
      <c r="AK7700" s="5"/>
      <c r="AL7700" s="5"/>
      <c r="AM7700" s="5"/>
      <c r="AN7700" s="5"/>
      <c r="AO7700" s="15"/>
    </row>
    <row r="7701" spans="1:41" x14ac:dyDescent="0.3">
      <c r="A7701" s="4"/>
      <c r="C7701" s="10"/>
      <c r="D7701" s="1"/>
      <c r="E7701" s="2"/>
      <c r="X7701"/>
      <c r="Y7701" s="7"/>
      <c r="AA7701"/>
      <c r="AB7701" s="7"/>
      <c r="AF7701" s="5"/>
      <c r="AG7701" s="5"/>
      <c r="AI7701" s="5"/>
      <c r="AJ7701" s="15"/>
      <c r="AK7701" s="5"/>
      <c r="AL7701" s="5"/>
      <c r="AM7701" s="5"/>
      <c r="AN7701" s="5"/>
      <c r="AO7701" s="15"/>
    </row>
    <row r="7702" spans="1:41" x14ac:dyDescent="0.3">
      <c r="A7702" s="4"/>
      <c r="C7702" s="10"/>
      <c r="D7702" s="1"/>
      <c r="E7702" s="2"/>
      <c r="X7702"/>
      <c r="Y7702" s="7"/>
      <c r="AA7702"/>
      <c r="AB7702" s="7"/>
      <c r="AF7702" s="5"/>
      <c r="AG7702" s="5"/>
      <c r="AI7702" s="5"/>
      <c r="AJ7702" s="15"/>
      <c r="AK7702" s="5"/>
      <c r="AL7702" s="5"/>
      <c r="AM7702" s="5"/>
      <c r="AN7702" s="5"/>
      <c r="AO7702" s="15"/>
    </row>
    <row r="7703" spans="1:41" x14ac:dyDescent="0.3">
      <c r="A7703" s="4"/>
      <c r="C7703" s="10"/>
      <c r="D7703" s="1"/>
      <c r="E7703" s="2"/>
      <c r="X7703"/>
      <c r="Y7703" s="7"/>
      <c r="AA7703"/>
      <c r="AB7703" s="7"/>
      <c r="AF7703" s="5"/>
      <c r="AG7703" s="5"/>
      <c r="AI7703" s="5"/>
      <c r="AJ7703" s="15"/>
      <c r="AK7703" s="5"/>
      <c r="AL7703" s="5"/>
      <c r="AM7703" s="5"/>
      <c r="AN7703" s="5"/>
      <c r="AO7703" s="15"/>
    </row>
    <row r="7704" spans="1:41" x14ac:dyDescent="0.3">
      <c r="A7704" s="4"/>
      <c r="C7704" s="10"/>
      <c r="D7704" s="1"/>
      <c r="E7704" s="2"/>
      <c r="X7704"/>
      <c r="Y7704" s="7"/>
      <c r="AA7704"/>
      <c r="AB7704" s="7"/>
      <c r="AF7704" s="5"/>
      <c r="AG7704" s="5"/>
      <c r="AI7704" s="5"/>
      <c r="AJ7704" s="15"/>
      <c r="AK7704" s="5"/>
      <c r="AL7704" s="5"/>
      <c r="AM7704" s="5"/>
      <c r="AN7704" s="5"/>
      <c r="AO7704" s="15"/>
    </row>
    <row r="7705" spans="1:41" x14ac:dyDescent="0.3">
      <c r="A7705" s="4"/>
      <c r="C7705" s="10"/>
      <c r="D7705" s="1"/>
      <c r="E7705" s="2"/>
      <c r="X7705"/>
      <c r="Y7705" s="7"/>
      <c r="AA7705"/>
      <c r="AB7705" s="7"/>
      <c r="AF7705" s="5"/>
      <c r="AG7705" s="5"/>
      <c r="AI7705" s="5"/>
      <c r="AJ7705" s="15"/>
      <c r="AK7705" s="5"/>
      <c r="AL7705" s="5"/>
      <c r="AM7705" s="5"/>
      <c r="AN7705" s="5"/>
      <c r="AO7705" s="15"/>
    </row>
    <row r="7706" spans="1:41" x14ac:dyDescent="0.3">
      <c r="A7706" s="4"/>
      <c r="C7706" s="10"/>
      <c r="D7706" s="1"/>
      <c r="E7706" s="2"/>
      <c r="X7706"/>
      <c r="Y7706" s="7"/>
      <c r="AA7706"/>
      <c r="AB7706" s="7"/>
      <c r="AF7706" s="5"/>
      <c r="AG7706" s="5"/>
      <c r="AI7706" s="5"/>
      <c r="AJ7706" s="15"/>
      <c r="AK7706" s="5"/>
      <c r="AL7706" s="5"/>
      <c r="AM7706" s="5"/>
      <c r="AN7706" s="5"/>
      <c r="AO7706" s="15"/>
    </row>
    <row r="7707" spans="1:41" x14ac:dyDescent="0.3">
      <c r="A7707" s="4"/>
      <c r="C7707" s="10"/>
      <c r="D7707" s="1"/>
      <c r="E7707" s="2"/>
      <c r="X7707"/>
      <c r="Y7707" s="7"/>
      <c r="AA7707"/>
      <c r="AB7707" s="7"/>
      <c r="AF7707" s="5"/>
      <c r="AG7707" s="5"/>
      <c r="AI7707" s="5"/>
      <c r="AJ7707" s="15"/>
      <c r="AK7707" s="5"/>
      <c r="AL7707" s="5"/>
      <c r="AM7707" s="5"/>
      <c r="AN7707" s="5"/>
      <c r="AO7707" s="15"/>
    </row>
    <row r="7708" spans="1:41" x14ac:dyDescent="0.3">
      <c r="A7708" s="4"/>
      <c r="C7708" s="10"/>
      <c r="D7708" s="1"/>
      <c r="E7708" s="2"/>
      <c r="X7708"/>
      <c r="Y7708" s="7"/>
      <c r="AA7708"/>
      <c r="AB7708" s="7"/>
      <c r="AF7708" s="5"/>
      <c r="AG7708" s="5"/>
      <c r="AI7708" s="5"/>
      <c r="AJ7708" s="15"/>
      <c r="AK7708" s="5"/>
      <c r="AL7708" s="5"/>
      <c r="AM7708" s="5"/>
      <c r="AN7708" s="5"/>
      <c r="AO7708" s="15"/>
    </row>
    <row r="7709" spans="1:41" x14ac:dyDescent="0.3">
      <c r="A7709" s="4"/>
      <c r="C7709" s="10"/>
      <c r="D7709" s="1"/>
      <c r="E7709" s="2"/>
      <c r="X7709"/>
      <c r="Y7709" s="7"/>
      <c r="AA7709"/>
      <c r="AB7709" s="7"/>
      <c r="AF7709" s="5"/>
      <c r="AG7709" s="5"/>
      <c r="AI7709" s="5"/>
      <c r="AJ7709" s="15"/>
      <c r="AK7709" s="5"/>
      <c r="AL7709" s="5"/>
      <c r="AM7709" s="5"/>
      <c r="AN7709" s="5"/>
      <c r="AO7709" s="15"/>
    </row>
    <row r="7710" spans="1:41" x14ac:dyDescent="0.3">
      <c r="A7710" s="4"/>
      <c r="C7710" s="10"/>
      <c r="D7710" s="1"/>
      <c r="E7710" s="2"/>
      <c r="X7710"/>
      <c r="Y7710" s="7"/>
      <c r="AA7710"/>
      <c r="AB7710" s="7"/>
      <c r="AF7710" s="5"/>
      <c r="AG7710" s="5"/>
      <c r="AI7710" s="5"/>
      <c r="AJ7710" s="15"/>
      <c r="AK7710" s="5"/>
      <c r="AL7710" s="5"/>
      <c r="AM7710" s="5"/>
      <c r="AN7710" s="5"/>
      <c r="AO7710" s="15"/>
    </row>
    <row r="7711" spans="1:41" x14ac:dyDescent="0.3">
      <c r="A7711" s="4"/>
      <c r="C7711" s="10"/>
      <c r="D7711" s="1"/>
      <c r="E7711" s="2"/>
      <c r="X7711"/>
      <c r="Y7711" s="7"/>
      <c r="AA7711"/>
      <c r="AB7711" s="7"/>
      <c r="AF7711" s="5"/>
      <c r="AG7711" s="5"/>
      <c r="AI7711" s="5"/>
      <c r="AJ7711" s="15"/>
      <c r="AK7711" s="5"/>
      <c r="AL7711" s="5"/>
      <c r="AM7711" s="5"/>
      <c r="AN7711" s="5"/>
      <c r="AO7711" s="15"/>
    </row>
    <row r="7712" spans="1:41" x14ac:dyDescent="0.3">
      <c r="A7712" s="4"/>
      <c r="C7712" s="10"/>
      <c r="D7712" s="1"/>
      <c r="E7712" s="2"/>
      <c r="X7712"/>
      <c r="Y7712" s="7"/>
      <c r="AA7712"/>
      <c r="AB7712" s="7"/>
      <c r="AF7712" s="5"/>
      <c r="AG7712" s="5"/>
      <c r="AI7712" s="5"/>
      <c r="AJ7712" s="15"/>
      <c r="AK7712" s="5"/>
      <c r="AL7712" s="5"/>
      <c r="AM7712" s="5"/>
      <c r="AN7712" s="5"/>
      <c r="AO7712" s="15"/>
    </row>
    <row r="7713" spans="1:41" x14ac:dyDescent="0.3">
      <c r="A7713" s="4"/>
      <c r="C7713" s="10"/>
      <c r="D7713" s="1"/>
      <c r="E7713" s="2"/>
      <c r="X7713"/>
      <c r="Y7713" s="7"/>
      <c r="AA7713"/>
      <c r="AB7713" s="7"/>
      <c r="AF7713" s="5"/>
      <c r="AG7713" s="5"/>
      <c r="AI7713" s="5"/>
      <c r="AJ7713" s="15"/>
      <c r="AK7713" s="5"/>
      <c r="AL7713" s="5"/>
      <c r="AM7713" s="5"/>
      <c r="AN7713" s="5"/>
      <c r="AO7713" s="15"/>
    </row>
    <row r="7714" spans="1:41" x14ac:dyDescent="0.3">
      <c r="A7714" s="4"/>
      <c r="C7714" s="10"/>
      <c r="D7714" s="1"/>
      <c r="E7714" s="2"/>
      <c r="X7714"/>
      <c r="Y7714" s="7"/>
      <c r="AA7714"/>
      <c r="AB7714" s="7"/>
      <c r="AF7714" s="5"/>
      <c r="AG7714" s="5"/>
      <c r="AI7714" s="5"/>
      <c r="AJ7714" s="15"/>
      <c r="AK7714" s="5"/>
      <c r="AL7714" s="5"/>
      <c r="AM7714" s="5"/>
      <c r="AN7714" s="5"/>
      <c r="AO7714" s="15"/>
    </row>
    <row r="7715" spans="1:41" x14ac:dyDescent="0.3">
      <c r="A7715" s="4"/>
      <c r="C7715" s="10"/>
      <c r="D7715" s="1"/>
      <c r="E7715" s="2"/>
      <c r="X7715"/>
      <c r="Y7715" s="7"/>
      <c r="AA7715"/>
      <c r="AB7715" s="7"/>
      <c r="AF7715" s="5"/>
      <c r="AG7715" s="5"/>
      <c r="AI7715" s="5"/>
      <c r="AJ7715" s="15"/>
      <c r="AK7715" s="5"/>
      <c r="AL7715" s="5"/>
      <c r="AM7715" s="5"/>
      <c r="AN7715" s="5"/>
      <c r="AO7715" s="15"/>
    </row>
    <row r="7716" spans="1:41" x14ac:dyDescent="0.3">
      <c r="A7716" s="4"/>
      <c r="C7716" s="10"/>
      <c r="D7716" s="1"/>
      <c r="E7716" s="2"/>
      <c r="X7716"/>
      <c r="Y7716" s="7"/>
      <c r="AA7716"/>
      <c r="AB7716" s="7"/>
      <c r="AF7716" s="5"/>
      <c r="AG7716" s="5"/>
      <c r="AI7716" s="5"/>
      <c r="AJ7716" s="15"/>
      <c r="AK7716" s="5"/>
      <c r="AL7716" s="5"/>
      <c r="AM7716" s="5"/>
      <c r="AN7716" s="5"/>
      <c r="AO7716" s="15"/>
    </row>
    <row r="7717" spans="1:41" x14ac:dyDescent="0.3">
      <c r="A7717" s="4"/>
      <c r="C7717" s="10"/>
      <c r="D7717" s="1"/>
      <c r="E7717" s="2"/>
      <c r="X7717"/>
      <c r="Y7717" s="7"/>
      <c r="AA7717"/>
      <c r="AB7717" s="7"/>
      <c r="AF7717" s="5"/>
      <c r="AG7717" s="5"/>
      <c r="AI7717" s="5"/>
      <c r="AJ7717" s="15"/>
      <c r="AK7717" s="5"/>
      <c r="AL7717" s="5"/>
      <c r="AM7717" s="5"/>
      <c r="AN7717" s="5"/>
      <c r="AO7717" s="15"/>
    </row>
    <row r="7718" spans="1:41" x14ac:dyDescent="0.3">
      <c r="A7718" s="4"/>
      <c r="C7718" s="10"/>
      <c r="D7718" s="1"/>
      <c r="E7718" s="2"/>
      <c r="X7718"/>
      <c r="Y7718" s="7"/>
      <c r="AA7718"/>
      <c r="AB7718" s="7"/>
      <c r="AF7718" s="5"/>
      <c r="AG7718" s="5"/>
      <c r="AI7718" s="5"/>
      <c r="AJ7718" s="15"/>
      <c r="AK7718" s="5"/>
      <c r="AL7718" s="5"/>
      <c r="AM7718" s="5"/>
      <c r="AN7718" s="5"/>
      <c r="AO7718" s="15"/>
    </row>
    <row r="7719" spans="1:41" x14ac:dyDescent="0.3">
      <c r="A7719" s="4"/>
      <c r="C7719" s="10"/>
      <c r="D7719" s="1"/>
      <c r="E7719" s="2"/>
      <c r="X7719"/>
      <c r="Y7719" s="7"/>
      <c r="AA7719"/>
      <c r="AB7719" s="7"/>
      <c r="AF7719" s="5"/>
      <c r="AG7719" s="5"/>
      <c r="AI7719" s="5"/>
      <c r="AJ7719" s="15"/>
      <c r="AK7719" s="5"/>
      <c r="AL7719" s="5"/>
      <c r="AM7719" s="5"/>
      <c r="AN7719" s="5"/>
      <c r="AO7719" s="15"/>
    </row>
    <row r="7720" spans="1:41" x14ac:dyDescent="0.3">
      <c r="A7720" s="4"/>
      <c r="C7720" s="10"/>
      <c r="D7720" s="1"/>
      <c r="E7720" s="2"/>
      <c r="X7720"/>
      <c r="Y7720" s="7"/>
      <c r="AA7720"/>
      <c r="AB7720" s="7"/>
      <c r="AF7720" s="5"/>
      <c r="AG7720" s="5"/>
      <c r="AI7720" s="5"/>
      <c r="AJ7720" s="15"/>
      <c r="AK7720" s="5"/>
      <c r="AL7720" s="5"/>
      <c r="AM7720" s="5"/>
      <c r="AN7720" s="5"/>
      <c r="AO7720" s="15"/>
    </row>
    <row r="7721" spans="1:41" x14ac:dyDescent="0.3">
      <c r="A7721" s="4"/>
      <c r="C7721" s="10"/>
      <c r="D7721" s="1"/>
      <c r="E7721" s="2"/>
      <c r="X7721"/>
      <c r="Y7721" s="7"/>
      <c r="AA7721"/>
      <c r="AB7721" s="7"/>
      <c r="AF7721" s="5"/>
      <c r="AG7721" s="5"/>
      <c r="AI7721" s="5"/>
      <c r="AJ7721" s="15"/>
      <c r="AK7721" s="5"/>
      <c r="AL7721" s="5"/>
      <c r="AM7721" s="5"/>
      <c r="AN7721" s="5"/>
      <c r="AO7721" s="15"/>
    </row>
    <row r="7722" spans="1:41" x14ac:dyDescent="0.3">
      <c r="A7722" s="4"/>
      <c r="C7722" s="10"/>
      <c r="D7722" s="1"/>
      <c r="E7722" s="2"/>
      <c r="X7722"/>
      <c r="Y7722" s="7"/>
      <c r="AA7722"/>
      <c r="AB7722" s="7"/>
      <c r="AF7722" s="5"/>
      <c r="AG7722" s="5"/>
      <c r="AI7722" s="5"/>
      <c r="AJ7722" s="15"/>
      <c r="AK7722" s="5"/>
      <c r="AL7722" s="5"/>
      <c r="AM7722" s="5"/>
      <c r="AN7722" s="5"/>
      <c r="AO7722" s="15"/>
    </row>
    <row r="7723" spans="1:41" x14ac:dyDescent="0.3">
      <c r="A7723" s="4"/>
      <c r="C7723" s="10"/>
      <c r="D7723" s="1"/>
      <c r="E7723" s="2"/>
      <c r="X7723"/>
      <c r="Y7723" s="7"/>
      <c r="AA7723"/>
      <c r="AB7723" s="7"/>
      <c r="AF7723" s="5"/>
      <c r="AG7723" s="5"/>
      <c r="AI7723" s="5"/>
      <c r="AJ7723" s="15"/>
      <c r="AK7723" s="5"/>
      <c r="AL7723" s="5"/>
      <c r="AM7723" s="5"/>
      <c r="AN7723" s="5"/>
      <c r="AO7723" s="15"/>
    </row>
    <row r="7724" spans="1:41" x14ac:dyDescent="0.3">
      <c r="A7724" s="4"/>
      <c r="C7724" s="10"/>
      <c r="D7724" s="1"/>
      <c r="E7724" s="2"/>
      <c r="X7724"/>
      <c r="Y7724" s="7"/>
      <c r="AA7724"/>
      <c r="AB7724" s="7"/>
      <c r="AF7724" s="5"/>
      <c r="AG7724" s="5"/>
      <c r="AI7724" s="5"/>
      <c r="AJ7724" s="15"/>
      <c r="AK7724" s="5"/>
      <c r="AL7724" s="5"/>
      <c r="AM7724" s="5"/>
      <c r="AN7724" s="5"/>
      <c r="AO7724" s="15"/>
    </row>
    <row r="7725" spans="1:41" x14ac:dyDescent="0.3">
      <c r="A7725" s="4"/>
      <c r="C7725" s="10"/>
      <c r="D7725" s="1"/>
      <c r="E7725" s="2"/>
      <c r="X7725"/>
      <c r="Y7725" s="7"/>
      <c r="AA7725"/>
      <c r="AB7725" s="7"/>
      <c r="AF7725" s="5"/>
      <c r="AG7725" s="5"/>
      <c r="AI7725" s="5"/>
      <c r="AJ7725" s="15"/>
      <c r="AK7725" s="5"/>
      <c r="AL7725" s="5"/>
      <c r="AM7725" s="5"/>
      <c r="AN7725" s="5"/>
      <c r="AO7725" s="15"/>
    </row>
    <row r="7726" spans="1:41" x14ac:dyDescent="0.3">
      <c r="A7726" s="4"/>
      <c r="C7726" s="10"/>
      <c r="D7726" s="1"/>
      <c r="E7726" s="2"/>
      <c r="X7726"/>
      <c r="Y7726" s="7"/>
      <c r="AA7726"/>
      <c r="AB7726" s="7"/>
      <c r="AF7726" s="5"/>
      <c r="AG7726" s="5"/>
      <c r="AI7726" s="5"/>
      <c r="AJ7726" s="15"/>
      <c r="AK7726" s="5"/>
      <c r="AL7726" s="5"/>
      <c r="AM7726" s="5"/>
      <c r="AN7726" s="5"/>
      <c r="AO7726" s="15"/>
    </row>
    <row r="7727" spans="1:41" x14ac:dyDescent="0.3">
      <c r="A7727" s="4"/>
      <c r="C7727" s="10"/>
      <c r="D7727" s="1"/>
      <c r="E7727" s="2"/>
      <c r="X7727"/>
      <c r="Y7727" s="7"/>
      <c r="AA7727"/>
      <c r="AB7727" s="7"/>
      <c r="AF7727" s="5"/>
      <c r="AG7727" s="5"/>
      <c r="AI7727" s="5"/>
      <c r="AJ7727" s="15"/>
      <c r="AK7727" s="5"/>
      <c r="AL7727" s="5"/>
      <c r="AM7727" s="5"/>
      <c r="AN7727" s="5"/>
      <c r="AO7727" s="15"/>
    </row>
    <row r="7728" spans="1:41" x14ac:dyDescent="0.3">
      <c r="A7728" s="4"/>
      <c r="C7728" s="10"/>
      <c r="D7728" s="1"/>
      <c r="E7728" s="2"/>
      <c r="X7728"/>
      <c r="Y7728" s="7"/>
      <c r="AA7728"/>
      <c r="AB7728" s="7"/>
      <c r="AF7728" s="5"/>
      <c r="AG7728" s="5"/>
      <c r="AI7728" s="5"/>
      <c r="AJ7728" s="15"/>
      <c r="AK7728" s="5"/>
      <c r="AL7728" s="5"/>
      <c r="AM7728" s="5"/>
      <c r="AN7728" s="5"/>
      <c r="AO7728" s="15"/>
    </row>
    <row r="7729" spans="1:41" x14ac:dyDescent="0.3">
      <c r="A7729" s="4"/>
      <c r="C7729" s="10"/>
      <c r="D7729" s="1"/>
      <c r="E7729" s="2"/>
      <c r="X7729"/>
      <c r="Y7729" s="7"/>
      <c r="AA7729"/>
      <c r="AB7729" s="7"/>
      <c r="AF7729" s="5"/>
      <c r="AG7729" s="5"/>
      <c r="AI7729" s="5"/>
      <c r="AJ7729" s="15"/>
      <c r="AK7729" s="5"/>
      <c r="AL7729" s="5"/>
      <c r="AM7729" s="5"/>
      <c r="AN7729" s="5"/>
      <c r="AO7729" s="15"/>
    </row>
    <row r="7730" spans="1:41" x14ac:dyDescent="0.3">
      <c r="A7730" s="4"/>
      <c r="C7730" s="10"/>
      <c r="D7730" s="1"/>
      <c r="E7730" s="2"/>
      <c r="X7730"/>
      <c r="Y7730" s="7"/>
      <c r="AA7730"/>
      <c r="AB7730" s="7"/>
      <c r="AF7730" s="5"/>
      <c r="AG7730" s="5"/>
      <c r="AI7730" s="5"/>
      <c r="AJ7730" s="15"/>
      <c r="AK7730" s="5"/>
      <c r="AL7730" s="5"/>
      <c r="AM7730" s="5"/>
      <c r="AN7730" s="5"/>
      <c r="AO7730" s="15"/>
    </row>
    <row r="7731" spans="1:41" x14ac:dyDescent="0.3">
      <c r="A7731" s="4"/>
      <c r="C7731" s="10"/>
      <c r="D7731" s="1"/>
      <c r="E7731" s="2"/>
      <c r="X7731"/>
      <c r="Y7731" s="7"/>
      <c r="AA7731"/>
      <c r="AB7731" s="7"/>
      <c r="AF7731" s="5"/>
      <c r="AG7731" s="5"/>
      <c r="AI7731" s="5"/>
      <c r="AJ7731" s="15"/>
      <c r="AK7731" s="5"/>
      <c r="AL7731" s="5"/>
      <c r="AM7731" s="5"/>
      <c r="AN7731" s="5"/>
      <c r="AO7731" s="15"/>
    </row>
    <row r="7732" spans="1:41" x14ac:dyDescent="0.3">
      <c r="A7732" s="4"/>
      <c r="C7732" s="10"/>
      <c r="D7732" s="1"/>
      <c r="E7732" s="2"/>
      <c r="X7732"/>
      <c r="Y7732" s="7"/>
      <c r="AA7732"/>
      <c r="AB7732" s="7"/>
      <c r="AF7732" s="5"/>
      <c r="AG7732" s="5"/>
      <c r="AI7732" s="5"/>
      <c r="AJ7732" s="15"/>
      <c r="AK7732" s="5"/>
      <c r="AL7732" s="5"/>
      <c r="AM7732" s="5"/>
      <c r="AN7732" s="5"/>
      <c r="AO7732" s="15"/>
    </row>
    <row r="7733" spans="1:41" x14ac:dyDescent="0.3">
      <c r="A7733" s="4"/>
      <c r="C7733" s="10"/>
      <c r="D7733" s="1"/>
      <c r="E7733" s="2"/>
      <c r="X7733"/>
      <c r="Y7733" s="7"/>
      <c r="AA7733"/>
      <c r="AB7733" s="7"/>
      <c r="AF7733" s="5"/>
      <c r="AG7733" s="5"/>
      <c r="AI7733" s="5"/>
      <c r="AJ7733" s="15"/>
      <c r="AK7733" s="5"/>
      <c r="AL7733" s="5"/>
      <c r="AM7733" s="5"/>
      <c r="AN7733" s="5"/>
      <c r="AO7733" s="15"/>
    </row>
    <row r="7734" spans="1:41" x14ac:dyDescent="0.3">
      <c r="A7734" s="4"/>
      <c r="C7734" s="10"/>
      <c r="D7734" s="1"/>
      <c r="E7734" s="2"/>
      <c r="X7734"/>
      <c r="Y7734" s="7"/>
      <c r="AA7734"/>
      <c r="AB7734" s="7"/>
      <c r="AF7734" s="5"/>
      <c r="AG7734" s="5"/>
      <c r="AI7734" s="5"/>
      <c r="AJ7734" s="15"/>
      <c r="AK7734" s="5"/>
      <c r="AL7734" s="5"/>
      <c r="AM7734" s="5"/>
      <c r="AN7734" s="5"/>
      <c r="AO7734" s="15"/>
    </row>
    <row r="7735" spans="1:41" x14ac:dyDescent="0.3">
      <c r="A7735" s="4"/>
      <c r="C7735" s="10"/>
      <c r="D7735" s="1"/>
      <c r="E7735" s="2"/>
      <c r="X7735"/>
      <c r="Y7735" s="7"/>
      <c r="AA7735"/>
      <c r="AB7735" s="7"/>
      <c r="AF7735" s="5"/>
      <c r="AG7735" s="5"/>
      <c r="AI7735" s="5"/>
      <c r="AJ7735" s="15"/>
      <c r="AK7735" s="5"/>
      <c r="AL7735" s="5"/>
      <c r="AM7735" s="5"/>
      <c r="AN7735" s="5"/>
      <c r="AO7735" s="15"/>
    </row>
    <row r="7736" spans="1:41" x14ac:dyDescent="0.3">
      <c r="A7736" s="4"/>
      <c r="C7736" s="10"/>
      <c r="D7736" s="1"/>
      <c r="E7736" s="2"/>
      <c r="X7736"/>
      <c r="Y7736" s="7"/>
      <c r="AA7736"/>
      <c r="AB7736" s="7"/>
      <c r="AF7736" s="5"/>
      <c r="AG7736" s="5"/>
      <c r="AI7736" s="5"/>
      <c r="AJ7736" s="15"/>
      <c r="AK7736" s="5"/>
      <c r="AL7736" s="5"/>
      <c r="AM7736" s="5"/>
      <c r="AN7736" s="5"/>
      <c r="AO7736" s="15"/>
    </row>
    <row r="7737" spans="1:41" x14ac:dyDescent="0.3">
      <c r="A7737" s="4"/>
      <c r="C7737" s="10"/>
      <c r="D7737" s="1"/>
      <c r="E7737" s="2"/>
      <c r="X7737"/>
      <c r="Y7737" s="7"/>
      <c r="AA7737"/>
      <c r="AB7737" s="7"/>
      <c r="AF7737" s="5"/>
      <c r="AG7737" s="5"/>
      <c r="AI7737" s="5"/>
      <c r="AJ7737" s="15"/>
      <c r="AK7737" s="5"/>
      <c r="AL7737" s="5"/>
      <c r="AM7737" s="5"/>
      <c r="AN7737" s="5"/>
      <c r="AO7737" s="15"/>
    </row>
    <row r="7738" spans="1:41" x14ac:dyDescent="0.3">
      <c r="A7738" s="4"/>
      <c r="C7738" s="10"/>
      <c r="D7738" s="1"/>
      <c r="E7738" s="2"/>
      <c r="X7738"/>
      <c r="Y7738" s="7"/>
      <c r="AA7738"/>
      <c r="AB7738" s="7"/>
      <c r="AF7738" s="5"/>
      <c r="AG7738" s="5"/>
      <c r="AI7738" s="5"/>
      <c r="AJ7738" s="15"/>
      <c r="AK7738" s="5"/>
      <c r="AL7738" s="5"/>
      <c r="AM7738" s="5"/>
      <c r="AN7738" s="5"/>
      <c r="AO7738" s="15"/>
    </row>
    <row r="7739" spans="1:41" x14ac:dyDescent="0.3">
      <c r="A7739" s="4"/>
      <c r="C7739" s="10"/>
      <c r="D7739" s="1"/>
      <c r="E7739" s="2"/>
      <c r="X7739"/>
      <c r="Y7739" s="7"/>
      <c r="AA7739"/>
      <c r="AB7739" s="7"/>
      <c r="AF7739" s="5"/>
      <c r="AG7739" s="5"/>
      <c r="AI7739" s="5"/>
      <c r="AJ7739" s="15"/>
      <c r="AK7739" s="5"/>
      <c r="AL7739" s="5"/>
      <c r="AM7739" s="5"/>
      <c r="AN7739" s="5"/>
      <c r="AO7739" s="15"/>
    </row>
    <row r="7740" spans="1:41" x14ac:dyDescent="0.3">
      <c r="A7740" s="4"/>
      <c r="C7740" s="10"/>
      <c r="D7740" s="1"/>
      <c r="E7740" s="2"/>
      <c r="X7740"/>
      <c r="Y7740" s="7"/>
      <c r="AA7740"/>
      <c r="AB7740" s="7"/>
      <c r="AF7740" s="5"/>
      <c r="AG7740" s="5"/>
      <c r="AI7740" s="5"/>
      <c r="AJ7740" s="15"/>
      <c r="AK7740" s="5"/>
      <c r="AL7740" s="5"/>
      <c r="AM7740" s="5"/>
      <c r="AN7740" s="5"/>
      <c r="AO7740" s="15"/>
    </row>
    <row r="7741" spans="1:41" x14ac:dyDescent="0.3">
      <c r="A7741" s="4"/>
      <c r="C7741" s="10"/>
      <c r="D7741" s="1"/>
      <c r="E7741" s="2"/>
      <c r="X7741"/>
      <c r="Y7741" s="7"/>
      <c r="AA7741"/>
      <c r="AB7741" s="7"/>
      <c r="AF7741" s="5"/>
      <c r="AG7741" s="5"/>
      <c r="AI7741" s="5"/>
      <c r="AJ7741" s="15"/>
      <c r="AK7741" s="5"/>
      <c r="AL7741" s="5"/>
      <c r="AM7741" s="5"/>
      <c r="AN7741" s="5"/>
      <c r="AO7741" s="15"/>
    </row>
    <row r="7742" spans="1:41" x14ac:dyDescent="0.3">
      <c r="A7742" s="4"/>
      <c r="C7742" s="10"/>
      <c r="D7742" s="1"/>
      <c r="E7742" s="2"/>
      <c r="X7742"/>
      <c r="Y7742" s="7"/>
      <c r="AA7742"/>
      <c r="AB7742" s="7"/>
      <c r="AF7742" s="5"/>
      <c r="AG7742" s="5"/>
      <c r="AI7742" s="5"/>
      <c r="AJ7742" s="15"/>
      <c r="AK7742" s="5"/>
      <c r="AL7742" s="5"/>
      <c r="AM7742" s="5"/>
      <c r="AN7742" s="5"/>
      <c r="AO7742" s="15"/>
    </row>
    <row r="7743" spans="1:41" x14ac:dyDescent="0.3">
      <c r="A7743" s="4"/>
      <c r="C7743" s="10"/>
      <c r="D7743" s="1"/>
      <c r="E7743" s="2"/>
      <c r="X7743"/>
      <c r="Y7743" s="7"/>
      <c r="AA7743"/>
      <c r="AB7743" s="7"/>
      <c r="AF7743" s="5"/>
      <c r="AG7743" s="5"/>
      <c r="AI7743" s="5"/>
      <c r="AJ7743" s="15"/>
      <c r="AK7743" s="5"/>
      <c r="AL7743" s="5"/>
      <c r="AM7743" s="5"/>
      <c r="AN7743" s="5"/>
      <c r="AO7743" s="15"/>
    </row>
    <row r="7744" spans="1:41" x14ac:dyDescent="0.3">
      <c r="A7744" s="4"/>
      <c r="C7744" s="10"/>
      <c r="D7744" s="1"/>
      <c r="E7744" s="2"/>
      <c r="X7744"/>
      <c r="Y7744" s="7"/>
      <c r="AA7744"/>
      <c r="AB7744" s="7"/>
      <c r="AF7744" s="5"/>
      <c r="AG7744" s="5"/>
      <c r="AI7744" s="5"/>
      <c r="AJ7744" s="15"/>
      <c r="AK7744" s="5"/>
      <c r="AL7744" s="5"/>
      <c r="AM7744" s="5"/>
      <c r="AN7744" s="5"/>
      <c r="AO7744" s="15"/>
    </row>
    <row r="7745" spans="1:41" x14ac:dyDescent="0.3">
      <c r="A7745" s="4"/>
      <c r="C7745" s="10"/>
      <c r="D7745" s="1"/>
      <c r="E7745" s="2"/>
      <c r="X7745"/>
      <c r="Y7745" s="7"/>
      <c r="AA7745"/>
      <c r="AB7745" s="7"/>
      <c r="AF7745" s="5"/>
      <c r="AG7745" s="5"/>
      <c r="AI7745" s="5"/>
      <c r="AJ7745" s="15"/>
      <c r="AK7745" s="5"/>
      <c r="AL7745" s="5"/>
      <c r="AM7745" s="5"/>
      <c r="AN7745" s="5"/>
      <c r="AO7745" s="15"/>
    </row>
    <row r="7746" spans="1:41" x14ac:dyDescent="0.3">
      <c r="A7746" s="4"/>
      <c r="C7746" s="10"/>
      <c r="D7746" s="1"/>
      <c r="E7746" s="2"/>
      <c r="X7746"/>
      <c r="Y7746" s="7"/>
      <c r="AA7746"/>
      <c r="AB7746" s="7"/>
      <c r="AF7746" s="5"/>
      <c r="AG7746" s="5"/>
      <c r="AI7746" s="5"/>
      <c r="AJ7746" s="15"/>
      <c r="AK7746" s="5"/>
      <c r="AL7746" s="5"/>
      <c r="AM7746" s="5"/>
      <c r="AN7746" s="5"/>
      <c r="AO7746" s="15"/>
    </row>
    <row r="7747" spans="1:41" x14ac:dyDescent="0.3">
      <c r="A7747" s="4"/>
      <c r="C7747" s="10"/>
      <c r="D7747" s="1"/>
      <c r="E7747" s="2"/>
      <c r="X7747"/>
      <c r="Y7747" s="7"/>
      <c r="AA7747"/>
      <c r="AB7747" s="7"/>
      <c r="AF7747" s="5"/>
      <c r="AG7747" s="5"/>
      <c r="AI7747" s="5"/>
      <c r="AJ7747" s="15"/>
      <c r="AK7747" s="5"/>
      <c r="AL7747" s="5"/>
      <c r="AM7747" s="5"/>
      <c r="AN7747" s="5"/>
      <c r="AO7747" s="15"/>
    </row>
    <row r="7748" spans="1:41" x14ac:dyDescent="0.3">
      <c r="A7748" s="4"/>
      <c r="C7748" s="10"/>
      <c r="D7748" s="1"/>
      <c r="E7748" s="2"/>
      <c r="X7748"/>
      <c r="Y7748" s="7"/>
      <c r="AA7748"/>
      <c r="AB7748" s="7"/>
      <c r="AF7748" s="5"/>
      <c r="AG7748" s="5"/>
      <c r="AI7748" s="5"/>
      <c r="AJ7748" s="15"/>
      <c r="AK7748" s="5"/>
      <c r="AL7748" s="5"/>
      <c r="AM7748" s="5"/>
      <c r="AN7748" s="5"/>
      <c r="AO7748" s="15"/>
    </row>
    <row r="7749" spans="1:41" x14ac:dyDescent="0.3">
      <c r="A7749" s="4"/>
      <c r="C7749" s="10"/>
      <c r="D7749" s="1"/>
      <c r="E7749" s="2"/>
      <c r="X7749"/>
      <c r="Y7749" s="7"/>
      <c r="AA7749"/>
      <c r="AB7749" s="7"/>
      <c r="AF7749" s="5"/>
      <c r="AG7749" s="5"/>
      <c r="AI7749" s="5"/>
      <c r="AJ7749" s="15"/>
      <c r="AK7749" s="5"/>
      <c r="AL7749" s="5"/>
      <c r="AM7749" s="5"/>
      <c r="AN7749" s="5"/>
      <c r="AO7749" s="15"/>
    </row>
    <row r="7750" spans="1:41" x14ac:dyDescent="0.3">
      <c r="A7750" s="4"/>
      <c r="C7750" s="10"/>
      <c r="D7750" s="1"/>
      <c r="E7750" s="2"/>
      <c r="X7750"/>
      <c r="Y7750" s="7"/>
      <c r="AA7750"/>
      <c r="AB7750" s="7"/>
      <c r="AF7750" s="5"/>
      <c r="AG7750" s="5"/>
      <c r="AI7750" s="5"/>
      <c r="AJ7750" s="15"/>
      <c r="AK7750" s="5"/>
      <c r="AL7750" s="5"/>
      <c r="AM7750" s="5"/>
      <c r="AN7750" s="5"/>
      <c r="AO7750" s="15"/>
    </row>
    <row r="7751" spans="1:41" x14ac:dyDescent="0.3">
      <c r="A7751" s="4"/>
      <c r="C7751" s="10"/>
      <c r="D7751" s="1"/>
      <c r="E7751" s="2"/>
      <c r="X7751"/>
      <c r="Y7751" s="7"/>
      <c r="AA7751"/>
      <c r="AB7751" s="7"/>
      <c r="AF7751" s="5"/>
      <c r="AG7751" s="5"/>
      <c r="AI7751" s="5"/>
      <c r="AJ7751" s="15"/>
      <c r="AK7751" s="5"/>
      <c r="AL7751" s="5"/>
      <c r="AM7751" s="5"/>
      <c r="AN7751" s="5"/>
      <c r="AO7751" s="15"/>
    </row>
    <row r="7752" spans="1:41" x14ac:dyDescent="0.3">
      <c r="A7752" s="4"/>
      <c r="C7752" s="10"/>
      <c r="D7752" s="1"/>
      <c r="E7752" s="2"/>
      <c r="X7752"/>
      <c r="Y7752" s="7"/>
      <c r="AA7752"/>
      <c r="AB7752" s="7"/>
      <c r="AF7752" s="5"/>
      <c r="AG7752" s="5"/>
      <c r="AI7752" s="5"/>
      <c r="AJ7752" s="15"/>
      <c r="AK7752" s="5"/>
      <c r="AL7752" s="5"/>
      <c r="AM7752" s="5"/>
      <c r="AN7752" s="5"/>
      <c r="AO7752" s="15"/>
    </row>
    <row r="7753" spans="1:41" x14ac:dyDescent="0.3">
      <c r="A7753" s="4"/>
      <c r="C7753" s="10"/>
      <c r="D7753" s="1"/>
      <c r="E7753" s="2"/>
      <c r="X7753"/>
      <c r="Y7753" s="7"/>
      <c r="AA7753"/>
      <c r="AB7753" s="7"/>
      <c r="AF7753" s="5"/>
      <c r="AG7753" s="5"/>
      <c r="AI7753" s="5"/>
      <c r="AJ7753" s="15"/>
      <c r="AK7753" s="5"/>
      <c r="AL7753" s="5"/>
      <c r="AM7753" s="5"/>
      <c r="AN7753" s="5"/>
      <c r="AO7753" s="15"/>
    </row>
    <row r="7754" spans="1:41" x14ac:dyDescent="0.3">
      <c r="A7754" s="4"/>
      <c r="C7754" s="10"/>
      <c r="D7754" s="1"/>
      <c r="E7754" s="2"/>
      <c r="X7754"/>
      <c r="Y7754" s="7"/>
      <c r="AA7754"/>
      <c r="AB7754" s="7"/>
      <c r="AF7754" s="5"/>
      <c r="AG7754" s="5"/>
      <c r="AI7754" s="5"/>
      <c r="AJ7754" s="15"/>
      <c r="AK7754" s="5"/>
      <c r="AL7754" s="5"/>
      <c r="AM7754" s="5"/>
      <c r="AN7754" s="5"/>
      <c r="AO7754" s="15"/>
    </row>
    <row r="7755" spans="1:41" x14ac:dyDescent="0.3">
      <c r="A7755" s="4"/>
      <c r="C7755" s="10"/>
      <c r="D7755" s="1"/>
      <c r="E7755" s="2"/>
      <c r="X7755"/>
      <c r="Y7755" s="7"/>
      <c r="AA7755"/>
      <c r="AB7755" s="7"/>
      <c r="AF7755" s="5"/>
      <c r="AG7755" s="5"/>
      <c r="AI7755" s="5"/>
      <c r="AJ7755" s="15"/>
      <c r="AK7755" s="5"/>
      <c r="AL7755" s="5"/>
      <c r="AM7755" s="5"/>
      <c r="AN7755" s="5"/>
      <c r="AO7755" s="15"/>
    </row>
    <row r="7756" spans="1:41" x14ac:dyDescent="0.3">
      <c r="A7756" s="4"/>
      <c r="C7756" s="10"/>
      <c r="D7756" s="1"/>
      <c r="E7756" s="2"/>
      <c r="X7756"/>
      <c r="Y7756" s="7"/>
      <c r="AA7756"/>
      <c r="AB7756" s="7"/>
      <c r="AF7756" s="5"/>
      <c r="AG7756" s="5"/>
      <c r="AI7756" s="5"/>
      <c r="AJ7756" s="15"/>
      <c r="AK7756" s="5"/>
      <c r="AL7756" s="5"/>
      <c r="AM7756" s="5"/>
      <c r="AN7756" s="5"/>
      <c r="AO7756" s="15"/>
    </row>
    <row r="7757" spans="1:41" x14ac:dyDescent="0.3">
      <c r="A7757" s="4"/>
      <c r="C7757" s="10"/>
      <c r="D7757" s="1"/>
      <c r="E7757" s="2"/>
      <c r="X7757"/>
      <c r="Y7757" s="7"/>
      <c r="AA7757"/>
      <c r="AB7757" s="7"/>
      <c r="AF7757" s="5"/>
      <c r="AG7757" s="5"/>
      <c r="AI7757" s="5"/>
      <c r="AJ7757" s="15"/>
      <c r="AK7757" s="5"/>
      <c r="AL7757" s="5"/>
      <c r="AM7757" s="5"/>
      <c r="AN7757" s="5"/>
      <c r="AO7757" s="15"/>
    </row>
    <row r="7758" spans="1:41" x14ac:dyDescent="0.3">
      <c r="A7758" s="4"/>
      <c r="C7758" s="10"/>
      <c r="D7758" s="1"/>
      <c r="E7758" s="2"/>
      <c r="X7758"/>
      <c r="Y7758" s="7"/>
      <c r="AA7758"/>
      <c r="AB7758" s="7"/>
      <c r="AF7758" s="5"/>
      <c r="AG7758" s="5"/>
      <c r="AI7758" s="5"/>
      <c r="AJ7758" s="15"/>
      <c r="AK7758" s="5"/>
      <c r="AL7758" s="5"/>
      <c r="AM7758" s="5"/>
      <c r="AN7758" s="5"/>
      <c r="AO7758" s="15"/>
    </row>
    <row r="7759" spans="1:41" x14ac:dyDescent="0.3">
      <c r="A7759" s="4"/>
      <c r="C7759" s="10"/>
      <c r="D7759" s="1"/>
      <c r="E7759" s="2"/>
      <c r="X7759"/>
      <c r="Y7759" s="7"/>
      <c r="AA7759"/>
      <c r="AB7759" s="7"/>
      <c r="AF7759" s="5"/>
      <c r="AG7759" s="5"/>
      <c r="AI7759" s="5"/>
      <c r="AJ7759" s="15"/>
      <c r="AK7759" s="5"/>
      <c r="AL7759" s="5"/>
      <c r="AM7759" s="5"/>
      <c r="AN7759" s="5"/>
      <c r="AO7759" s="15"/>
    </row>
    <row r="7760" spans="1:41" x14ac:dyDescent="0.3">
      <c r="A7760" s="4"/>
      <c r="C7760" s="10"/>
      <c r="D7760" s="1"/>
      <c r="E7760" s="2"/>
      <c r="X7760"/>
      <c r="Y7760" s="7"/>
      <c r="AA7760"/>
      <c r="AB7760" s="7"/>
      <c r="AF7760" s="5"/>
      <c r="AG7760" s="5"/>
      <c r="AI7760" s="5"/>
      <c r="AJ7760" s="15"/>
      <c r="AK7760" s="5"/>
      <c r="AL7760" s="5"/>
      <c r="AM7760" s="5"/>
      <c r="AN7760" s="5"/>
      <c r="AO7760" s="15"/>
    </row>
    <row r="7761" spans="1:41" x14ac:dyDescent="0.3">
      <c r="A7761" s="4"/>
      <c r="C7761" s="10"/>
      <c r="D7761" s="1"/>
      <c r="E7761" s="2"/>
      <c r="X7761"/>
      <c r="Y7761" s="7"/>
      <c r="AA7761"/>
      <c r="AB7761" s="7"/>
      <c r="AF7761" s="5"/>
      <c r="AG7761" s="5"/>
      <c r="AI7761" s="5"/>
      <c r="AJ7761" s="15"/>
      <c r="AK7761" s="5"/>
      <c r="AL7761" s="5"/>
      <c r="AM7761" s="5"/>
      <c r="AN7761" s="5"/>
      <c r="AO7761" s="15"/>
    </row>
    <row r="7762" spans="1:41" x14ac:dyDescent="0.3">
      <c r="A7762" s="4"/>
      <c r="C7762" s="10"/>
      <c r="D7762" s="1"/>
      <c r="E7762" s="2"/>
      <c r="X7762"/>
      <c r="Y7762" s="7"/>
      <c r="AA7762"/>
      <c r="AB7762" s="7"/>
      <c r="AF7762" s="5"/>
      <c r="AG7762" s="5"/>
      <c r="AI7762" s="5"/>
      <c r="AJ7762" s="15"/>
      <c r="AK7762" s="5"/>
      <c r="AL7762" s="5"/>
      <c r="AM7762" s="5"/>
      <c r="AN7762" s="5"/>
      <c r="AO7762" s="15"/>
    </row>
    <row r="7763" spans="1:41" x14ac:dyDescent="0.3">
      <c r="A7763" s="4"/>
      <c r="C7763" s="10"/>
      <c r="D7763" s="1"/>
      <c r="E7763" s="2"/>
      <c r="X7763"/>
      <c r="Y7763" s="7"/>
      <c r="AA7763"/>
      <c r="AB7763" s="7"/>
      <c r="AF7763" s="5"/>
      <c r="AG7763" s="5"/>
      <c r="AI7763" s="5"/>
      <c r="AJ7763" s="15"/>
      <c r="AK7763" s="5"/>
      <c r="AL7763" s="5"/>
      <c r="AM7763" s="5"/>
      <c r="AN7763" s="5"/>
      <c r="AO7763" s="15"/>
    </row>
    <row r="7764" spans="1:41" x14ac:dyDescent="0.3">
      <c r="A7764" s="4"/>
      <c r="C7764" s="10"/>
      <c r="D7764" s="1"/>
      <c r="E7764" s="2"/>
      <c r="X7764"/>
      <c r="Y7764" s="7"/>
      <c r="AA7764"/>
      <c r="AB7764" s="7"/>
      <c r="AF7764" s="5"/>
      <c r="AG7764" s="5"/>
      <c r="AI7764" s="5"/>
      <c r="AJ7764" s="15"/>
      <c r="AK7764" s="5"/>
      <c r="AL7764" s="5"/>
      <c r="AM7764" s="5"/>
      <c r="AN7764" s="5"/>
      <c r="AO7764" s="15"/>
    </row>
    <row r="7765" spans="1:41" x14ac:dyDescent="0.3">
      <c r="A7765" s="4"/>
      <c r="C7765" s="10"/>
      <c r="D7765" s="1"/>
      <c r="E7765" s="2"/>
      <c r="X7765"/>
      <c r="Y7765" s="7"/>
      <c r="AA7765"/>
      <c r="AB7765" s="7"/>
      <c r="AF7765" s="5"/>
      <c r="AG7765" s="5"/>
      <c r="AI7765" s="5"/>
      <c r="AJ7765" s="15"/>
      <c r="AK7765" s="5"/>
      <c r="AL7765" s="5"/>
      <c r="AM7765" s="5"/>
      <c r="AN7765" s="5"/>
      <c r="AO7765" s="15"/>
    </row>
    <row r="7766" spans="1:41" x14ac:dyDescent="0.3">
      <c r="A7766" s="4"/>
      <c r="C7766" s="10"/>
      <c r="D7766" s="1"/>
      <c r="E7766" s="2"/>
      <c r="X7766"/>
      <c r="Y7766" s="7"/>
      <c r="AA7766"/>
      <c r="AB7766" s="7"/>
      <c r="AF7766" s="5"/>
      <c r="AG7766" s="5"/>
      <c r="AI7766" s="5"/>
      <c r="AJ7766" s="15"/>
      <c r="AK7766" s="5"/>
      <c r="AL7766" s="5"/>
      <c r="AM7766" s="5"/>
      <c r="AN7766" s="5"/>
      <c r="AO7766" s="15"/>
    </row>
    <row r="7767" spans="1:41" x14ac:dyDescent="0.3">
      <c r="A7767" s="4"/>
      <c r="C7767" s="10"/>
      <c r="D7767" s="1"/>
      <c r="E7767" s="2"/>
      <c r="X7767"/>
      <c r="Y7767" s="7"/>
      <c r="AA7767"/>
      <c r="AB7767" s="7"/>
      <c r="AF7767" s="5"/>
      <c r="AG7767" s="5"/>
      <c r="AI7767" s="5"/>
      <c r="AJ7767" s="15"/>
      <c r="AK7767" s="5"/>
      <c r="AL7767" s="5"/>
      <c r="AM7767" s="5"/>
      <c r="AN7767" s="5"/>
      <c r="AO7767" s="15"/>
    </row>
    <row r="7768" spans="1:41" x14ac:dyDescent="0.3">
      <c r="A7768" s="4"/>
      <c r="C7768" s="10"/>
      <c r="D7768" s="1"/>
      <c r="E7768" s="2"/>
      <c r="X7768"/>
      <c r="Y7768" s="7"/>
      <c r="AA7768"/>
      <c r="AB7768" s="7"/>
      <c r="AF7768" s="5"/>
      <c r="AG7768" s="5"/>
      <c r="AI7768" s="5"/>
      <c r="AJ7768" s="15"/>
      <c r="AK7768" s="5"/>
      <c r="AL7768" s="5"/>
      <c r="AM7768" s="5"/>
      <c r="AN7768" s="5"/>
      <c r="AO7768" s="15"/>
    </row>
    <row r="7769" spans="1:41" x14ac:dyDescent="0.3">
      <c r="A7769" s="4"/>
      <c r="C7769" s="10"/>
      <c r="D7769" s="1"/>
      <c r="E7769" s="2"/>
      <c r="X7769"/>
      <c r="Y7769" s="7"/>
      <c r="AA7769"/>
      <c r="AB7769" s="7"/>
      <c r="AF7769" s="5"/>
      <c r="AG7769" s="5"/>
      <c r="AI7769" s="5"/>
      <c r="AJ7769" s="15"/>
      <c r="AK7769" s="5"/>
      <c r="AL7769" s="5"/>
      <c r="AM7769" s="5"/>
      <c r="AN7769" s="5"/>
      <c r="AO7769" s="15"/>
    </row>
    <row r="7770" spans="1:41" x14ac:dyDescent="0.3">
      <c r="A7770" s="4"/>
      <c r="C7770" s="10"/>
      <c r="D7770" s="1"/>
      <c r="E7770" s="2"/>
      <c r="X7770"/>
      <c r="Y7770" s="7"/>
      <c r="AA7770"/>
      <c r="AB7770" s="7"/>
      <c r="AF7770" s="5"/>
      <c r="AG7770" s="5"/>
      <c r="AI7770" s="5"/>
      <c r="AJ7770" s="15"/>
      <c r="AK7770" s="5"/>
      <c r="AL7770" s="5"/>
      <c r="AM7770" s="5"/>
      <c r="AN7770" s="5"/>
      <c r="AO7770" s="15"/>
    </row>
    <row r="7771" spans="1:41" x14ac:dyDescent="0.3">
      <c r="A7771" s="4"/>
      <c r="C7771" s="10"/>
      <c r="D7771" s="1"/>
      <c r="E7771" s="2"/>
      <c r="X7771"/>
      <c r="Y7771" s="7"/>
      <c r="AA7771"/>
      <c r="AB7771" s="7"/>
      <c r="AF7771" s="5"/>
      <c r="AG7771" s="5"/>
      <c r="AI7771" s="5"/>
      <c r="AJ7771" s="15"/>
      <c r="AK7771" s="5"/>
      <c r="AL7771" s="5"/>
      <c r="AM7771" s="5"/>
      <c r="AN7771" s="5"/>
      <c r="AO7771" s="15"/>
    </row>
    <row r="7772" spans="1:41" x14ac:dyDescent="0.3">
      <c r="A7772" s="4"/>
      <c r="C7772" s="10"/>
      <c r="D7772" s="1"/>
      <c r="E7772" s="2"/>
      <c r="X7772"/>
      <c r="Y7772" s="7"/>
      <c r="AA7772"/>
      <c r="AB7772" s="7"/>
      <c r="AF7772" s="5"/>
      <c r="AG7772" s="5"/>
      <c r="AI7772" s="5"/>
      <c r="AJ7772" s="15"/>
      <c r="AK7772" s="5"/>
      <c r="AL7772" s="5"/>
      <c r="AM7772" s="5"/>
      <c r="AN7772" s="5"/>
      <c r="AO7772" s="15"/>
    </row>
    <row r="7773" spans="1:41" x14ac:dyDescent="0.3">
      <c r="A7773" s="4"/>
      <c r="C7773" s="10"/>
      <c r="D7773" s="1"/>
      <c r="E7773" s="2"/>
      <c r="X7773"/>
      <c r="Y7773" s="7"/>
      <c r="AA7773"/>
      <c r="AB7773" s="7"/>
      <c r="AF7773" s="5"/>
      <c r="AG7773" s="5"/>
      <c r="AI7773" s="5"/>
      <c r="AJ7773" s="15"/>
      <c r="AK7773" s="5"/>
      <c r="AL7773" s="5"/>
      <c r="AM7773" s="5"/>
      <c r="AN7773" s="5"/>
      <c r="AO7773" s="15"/>
    </row>
    <row r="7774" spans="1:41" x14ac:dyDescent="0.3">
      <c r="A7774" s="4"/>
      <c r="C7774" s="10"/>
      <c r="D7774" s="1"/>
      <c r="E7774" s="2"/>
      <c r="X7774"/>
      <c r="Y7774" s="7"/>
      <c r="AA7774"/>
      <c r="AB7774" s="7"/>
      <c r="AF7774" s="5"/>
      <c r="AG7774" s="5"/>
      <c r="AI7774" s="5"/>
      <c r="AJ7774" s="15"/>
      <c r="AK7774" s="5"/>
      <c r="AL7774" s="5"/>
      <c r="AM7774" s="5"/>
      <c r="AN7774" s="5"/>
      <c r="AO7774" s="15"/>
    </row>
    <row r="7775" spans="1:41" x14ac:dyDescent="0.3">
      <c r="A7775" s="4"/>
      <c r="C7775" s="10"/>
      <c r="D7775" s="1"/>
      <c r="E7775" s="2"/>
      <c r="X7775"/>
      <c r="Y7775" s="7"/>
      <c r="AA7775"/>
      <c r="AB7775" s="7"/>
      <c r="AF7775" s="5"/>
      <c r="AG7775" s="5"/>
      <c r="AI7775" s="5"/>
      <c r="AJ7775" s="15"/>
      <c r="AK7775" s="5"/>
      <c r="AL7775" s="5"/>
      <c r="AM7775" s="5"/>
      <c r="AN7775" s="5"/>
      <c r="AO7775" s="15"/>
    </row>
    <row r="7776" spans="1:41" x14ac:dyDescent="0.3">
      <c r="A7776" s="4"/>
      <c r="C7776" s="10"/>
      <c r="D7776" s="1"/>
      <c r="E7776" s="2"/>
      <c r="X7776"/>
      <c r="Y7776" s="7"/>
      <c r="AA7776"/>
      <c r="AB7776" s="7"/>
      <c r="AF7776" s="5"/>
      <c r="AG7776" s="5"/>
      <c r="AI7776" s="5"/>
      <c r="AJ7776" s="15"/>
      <c r="AK7776" s="5"/>
      <c r="AL7776" s="5"/>
      <c r="AM7776" s="5"/>
      <c r="AN7776" s="5"/>
      <c r="AO7776" s="15"/>
    </row>
    <row r="7777" spans="1:41" x14ac:dyDescent="0.3">
      <c r="A7777" s="4"/>
      <c r="C7777" s="10"/>
      <c r="D7777" s="1"/>
      <c r="E7777" s="2"/>
      <c r="X7777"/>
      <c r="Y7777" s="7"/>
      <c r="AA7777"/>
      <c r="AB7777" s="7"/>
      <c r="AF7777" s="5"/>
      <c r="AG7777" s="5"/>
      <c r="AI7777" s="5"/>
      <c r="AJ7777" s="15"/>
      <c r="AK7777" s="5"/>
      <c r="AL7777" s="5"/>
      <c r="AM7777" s="5"/>
      <c r="AN7777" s="5"/>
      <c r="AO7777" s="15"/>
    </row>
    <row r="7778" spans="1:41" x14ac:dyDescent="0.3">
      <c r="A7778" s="4"/>
      <c r="C7778" s="10"/>
      <c r="D7778" s="1"/>
      <c r="E7778" s="2"/>
      <c r="X7778"/>
      <c r="Y7778" s="7"/>
      <c r="AA7778"/>
      <c r="AB7778" s="7"/>
      <c r="AF7778" s="5"/>
      <c r="AG7778" s="5"/>
      <c r="AI7778" s="5"/>
      <c r="AJ7778" s="15"/>
      <c r="AK7778" s="5"/>
      <c r="AL7778" s="5"/>
      <c r="AM7778" s="5"/>
      <c r="AN7778" s="5"/>
      <c r="AO7778" s="15"/>
    </row>
    <row r="7779" spans="1:41" x14ac:dyDescent="0.3">
      <c r="A7779" s="4"/>
      <c r="C7779" s="10"/>
      <c r="D7779" s="1"/>
      <c r="E7779" s="2"/>
      <c r="X7779"/>
      <c r="Y7779" s="7"/>
      <c r="AA7779"/>
      <c r="AB7779" s="7"/>
      <c r="AF7779" s="5"/>
      <c r="AG7779" s="5"/>
      <c r="AI7779" s="5"/>
      <c r="AJ7779" s="15"/>
      <c r="AK7779" s="5"/>
      <c r="AL7779" s="5"/>
      <c r="AM7779" s="5"/>
      <c r="AN7779" s="5"/>
      <c r="AO7779" s="15"/>
    </row>
    <row r="7780" spans="1:41" x14ac:dyDescent="0.3">
      <c r="A7780" s="4"/>
      <c r="C7780" s="10"/>
      <c r="D7780" s="1"/>
      <c r="E7780" s="2"/>
      <c r="X7780"/>
      <c r="Y7780" s="7"/>
      <c r="AA7780"/>
      <c r="AB7780" s="7"/>
      <c r="AF7780" s="5"/>
      <c r="AG7780" s="5"/>
      <c r="AI7780" s="5"/>
      <c r="AJ7780" s="15"/>
      <c r="AK7780" s="5"/>
      <c r="AL7780" s="5"/>
      <c r="AM7780" s="5"/>
      <c r="AN7780" s="5"/>
      <c r="AO7780" s="15"/>
    </row>
    <row r="7781" spans="1:41" x14ac:dyDescent="0.3">
      <c r="A7781" s="4"/>
      <c r="C7781" s="10"/>
      <c r="D7781" s="1"/>
      <c r="E7781" s="2"/>
      <c r="X7781"/>
      <c r="Y7781" s="7"/>
      <c r="AA7781"/>
      <c r="AB7781" s="7"/>
      <c r="AF7781" s="5"/>
      <c r="AG7781" s="5"/>
      <c r="AI7781" s="5"/>
      <c r="AJ7781" s="15"/>
      <c r="AK7781" s="5"/>
      <c r="AL7781" s="5"/>
      <c r="AM7781" s="5"/>
      <c r="AN7781" s="5"/>
      <c r="AO7781" s="15"/>
    </row>
    <row r="7782" spans="1:41" x14ac:dyDescent="0.3">
      <c r="A7782" s="4"/>
      <c r="C7782" s="10"/>
      <c r="D7782" s="1"/>
      <c r="E7782" s="2"/>
      <c r="X7782"/>
      <c r="Y7782" s="7"/>
      <c r="AA7782"/>
      <c r="AB7782" s="7"/>
      <c r="AF7782" s="5"/>
      <c r="AG7782" s="5"/>
      <c r="AI7782" s="5"/>
      <c r="AJ7782" s="15"/>
      <c r="AK7782" s="5"/>
      <c r="AL7782" s="5"/>
      <c r="AM7782" s="5"/>
      <c r="AN7782" s="5"/>
      <c r="AO7782" s="15"/>
    </row>
    <row r="7783" spans="1:41" x14ac:dyDescent="0.3">
      <c r="A7783" s="4"/>
      <c r="C7783" s="10"/>
      <c r="D7783" s="1"/>
      <c r="E7783" s="2"/>
      <c r="X7783"/>
      <c r="Y7783" s="7"/>
      <c r="AA7783"/>
      <c r="AB7783" s="7"/>
      <c r="AF7783" s="5"/>
      <c r="AG7783" s="5"/>
      <c r="AI7783" s="5"/>
      <c r="AJ7783" s="15"/>
      <c r="AK7783" s="5"/>
      <c r="AL7783" s="5"/>
      <c r="AM7783" s="5"/>
      <c r="AN7783" s="5"/>
      <c r="AO7783" s="15"/>
    </row>
    <row r="7784" spans="1:41" x14ac:dyDescent="0.3">
      <c r="A7784" s="4"/>
      <c r="C7784" s="10"/>
      <c r="D7784" s="1"/>
      <c r="E7784" s="2"/>
      <c r="X7784"/>
      <c r="Y7784" s="7"/>
      <c r="AA7784"/>
      <c r="AB7784" s="7"/>
      <c r="AF7784" s="5"/>
      <c r="AG7784" s="5"/>
      <c r="AI7784" s="5"/>
      <c r="AJ7784" s="15"/>
      <c r="AK7784" s="5"/>
      <c r="AL7784" s="5"/>
      <c r="AM7784" s="5"/>
      <c r="AN7784" s="5"/>
      <c r="AO7784" s="15"/>
    </row>
    <row r="7785" spans="1:41" x14ac:dyDescent="0.3">
      <c r="A7785" s="4"/>
      <c r="C7785" s="10"/>
      <c r="D7785" s="1"/>
      <c r="E7785" s="2"/>
      <c r="X7785"/>
      <c r="Y7785" s="7"/>
      <c r="AA7785"/>
      <c r="AB7785" s="7"/>
      <c r="AF7785" s="5"/>
      <c r="AG7785" s="5"/>
      <c r="AI7785" s="5"/>
      <c r="AJ7785" s="15"/>
      <c r="AK7785" s="5"/>
      <c r="AL7785" s="5"/>
      <c r="AM7785" s="5"/>
      <c r="AN7785" s="5"/>
      <c r="AO7785" s="15"/>
    </row>
    <row r="7786" spans="1:41" x14ac:dyDescent="0.3">
      <c r="A7786" s="4"/>
      <c r="C7786" s="10"/>
      <c r="D7786" s="1"/>
      <c r="E7786" s="2"/>
      <c r="X7786"/>
      <c r="Y7786" s="7"/>
      <c r="AA7786"/>
      <c r="AB7786" s="7"/>
      <c r="AF7786" s="5"/>
      <c r="AG7786" s="5"/>
      <c r="AI7786" s="5"/>
      <c r="AJ7786" s="15"/>
      <c r="AK7786" s="5"/>
      <c r="AL7786" s="5"/>
      <c r="AM7786" s="5"/>
      <c r="AN7786" s="5"/>
      <c r="AO7786" s="15"/>
    </row>
    <row r="7787" spans="1:41" x14ac:dyDescent="0.3">
      <c r="A7787" s="4"/>
      <c r="C7787" s="10"/>
      <c r="D7787" s="1"/>
      <c r="E7787" s="2"/>
      <c r="X7787"/>
      <c r="Y7787" s="7"/>
      <c r="AA7787"/>
      <c r="AB7787" s="7"/>
      <c r="AF7787" s="5"/>
      <c r="AG7787" s="5"/>
      <c r="AI7787" s="5"/>
      <c r="AJ7787" s="15"/>
      <c r="AK7787" s="5"/>
      <c r="AL7787" s="5"/>
      <c r="AM7787" s="5"/>
      <c r="AN7787" s="5"/>
      <c r="AO7787" s="15"/>
    </row>
    <row r="7788" spans="1:41" x14ac:dyDescent="0.3">
      <c r="A7788" s="4"/>
      <c r="C7788" s="10"/>
      <c r="D7788" s="1"/>
      <c r="E7788" s="2"/>
      <c r="X7788"/>
      <c r="Y7788" s="7"/>
      <c r="AA7788"/>
      <c r="AB7788" s="7"/>
      <c r="AF7788" s="5"/>
      <c r="AG7788" s="5"/>
      <c r="AI7788" s="5"/>
      <c r="AJ7788" s="15"/>
      <c r="AK7788" s="5"/>
      <c r="AL7788" s="5"/>
      <c r="AM7788" s="5"/>
      <c r="AN7788" s="5"/>
      <c r="AO7788" s="15"/>
    </row>
    <row r="7789" spans="1:41" x14ac:dyDescent="0.3">
      <c r="A7789" s="4"/>
      <c r="C7789" s="10"/>
      <c r="D7789" s="1"/>
      <c r="E7789" s="2"/>
      <c r="X7789"/>
      <c r="Y7789" s="7"/>
      <c r="AA7789"/>
      <c r="AB7789" s="7"/>
      <c r="AF7789" s="5"/>
      <c r="AG7789" s="5"/>
      <c r="AI7789" s="5"/>
      <c r="AJ7789" s="15"/>
      <c r="AK7789" s="5"/>
      <c r="AL7789" s="5"/>
      <c r="AM7789" s="5"/>
      <c r="AN7789" s="5"/>
      <c r="AO7789" s="15"/>
    </row>
    <row r="7790" spans="1:41" x14ac:dyDescent="0.3">
      <c r="A7790" s="4"/>
      <c r="C7790" s="10"/>
      <c r="D7790" s="1"/>
      <c r="E7790" s="2"/>
      <c r="X7790"/>
      <c r="Y7790" s="7"/>
      <c r="AA7790"/>
      <c r="AB7790" s="7"/>
      <c r="AF7790" s="5"/>
      <c r="AG7790" s="5"/>
      <c r="AI7790" s="5"/>
      <c r="AJ7790" s="15"/>
      <c r="AK7790" s="5"/>
      <c r="AL7790" s="5"/>
      <c r="AM7790" s="5"/>
      <c r="AN7790" s="5"/>
      <c r="AO7790" s="15"/>
    </row>
    <row r="7791" spans="1:41" x14ac:dyDescent="0.3">
      <c r="A7791" s="4"/>
      <c r="C7791" s="10"/>
      <c r="D7791" s="1"/>
      <c r="E7791" s="2"/>
      <c r="X7791"/>
      <c r="Y7791" s="7"/>
      <c r="AA7791"/>
      <c r="AB7791" s="7"/>
      <c r="AF7791" s="5"/>
      <c r="AG7791" s="5"/>
      <c r="AI7791" s="5"/>
      <c r="AJ7791" s="15"/>
      <c r="AK7791" s="5"/>
      <c r="AL7791" s="5"/>
      <c r="AM7791" s="5"/>
      <c r="AN7791" s="5"/>
      <c r="AO7791" s="15"/>
    </row>
    <row r="7792" spans="1:41" x14ac:dyDescent="0.3">
      <c r="A7792" s="4"/>
      <c r="C7792" s="10"/>
      <c r="D7792" s="1"/>
      <c r="E7792" s="2"/>
      <c r="X7792"/>
      <c r="Y7792" s="7"/>
      <c r="AA7792"/>
      <c r="AB7792" s="7"/>
      <c r="AF7792" s="5"/>
      <c r="AG7792" s="5"/>
      <c r="AI7792" s="5"/>
      <c r="AJ7792" s="15"/>
      <c r="AK7792" s="5"/>
      <c r="AL7792" s="5"/>
      <c r="AM7792" s="5"/>
      <c r="AN7792" s="5"/>
      <c r="AO7792" s="15"/>
    </row>
    <row r="7793" spans="1:41" x14ac:dyDescent="0.3">
      <c r="A7793" s="4"/>
      <c r="C7793" s="10"/>
      <c r="D7793" s="1"/>
      <c r="E7793" s="2"/>
      <c r="X7793"/>
      <c r="Y7793" s="7"/>
      <c r="AA7793"/>
      <c r="AB7793" s="7"/>
      <c r="AF7793" s="5"/>
      <c r="AG7793" s="5"/>
      <c r="AI7793" s="5"/>
      <c r="AJ7793" s="15"/>
      <c r="AK7793" s="5"/>
      <c r="AL7793" s="5"/>
      <c r="AM7793" s="5"/>
      <c r="AN7793" s="5"/>
      <c r="AO7793" s="15"/>
    </row>
    <row r="7794" spans="1:41" x14ac:dyDescent="0.3">
      <c r="A7794" s="4"/>
      <c r="C7794" s="10"/>
      <c r="D7794" s="1"/>
      <c r="E7794" s="2"/>
      <c r="X7794"/>
      <c r="Y7794" s="7"/>
      <c r="AA7794"/>
      <c r="AB7794" s="7"/>
      <c r="AF7794" s="5"/>
      <c r="AG7794" s="5"/>
      <c r="AI7794" s="5"/>
      <c r="AJ7794" s="15"/>
      <c r="AK7794" s="5"/>
      <c r="AL7794" s="5"/>
      <c r="AM7794" s="5"/>
      <c r="AN7794" s="5"/>
      <c r="AO7794" s="15"/>
    </row>
    <row r="7795" spans="1:41" x14ac:dyDescent="0.3">
      <c r="A7795" s="4"/>
      <c r="C7795" s="10"/>
      <c r="D7795" s="1"/>
      <c r="E7795" s="2"/>
      <c r="X7795"/>
      <c r="Y7795" s="7"/>
      <c r="AA7795"/>
      <c r="AB7795" s="7"/>
      <c r="AF7795" s="5"/>
      <c r="AG7795" s="5"/>
      <c r="AI7795" s="5"/>
      <c r="AJ7795" s="15"/>
      <c r="AK7795" s="5"/>
      <c r="AL7795" s="5"/>
      <c r="AM7795" s="5"/>
      <c r="AN7795" s="5"/>
      <c r="AO7795" s="15"/>
    </row>
    <row r="7796" spans="1:41" x14ac:dyDescent="0.3">
      <c r="A7796" s="4"/>
      <c r="C7796" s="10"/>
      <c r="D7796" s="1"/>
      <c r="E7796" s="2"/>
      <c r="X7796"/>
      <c r="Y7796" s="7"/>
      <c r="AA7796"/>
      <c r="AB7796" s="7"/>
      <c r="AF7796" s="5"/>
      <c r="AG7796" s="5"/>
      <c r="AI7796" s="5"/>
      <c r="AJ7796" s="15"/>
      <c r="AK7796" s="5"/>
      <c r="AL7796" s="5"/>
      <c r="AM7796" s="5"/>
      <c r="AN7796" s="5"/>
      <c r="AO7796" s="15"/>
    </row>
    <row r="7797" spans="1:41" x14ac:dyDescent="0.3">
      <c r="A7797" s="4"/>
      <c r="C7797" s="10"/>
      <c r="D7797" s="1"/>
      <c r="E7797" s="2"/>
      <c r="X7797"/>
      <c r="Y7797" s="7"/>
      <c r="AA7797"/>
      <c r="AB7797" s="7"/>
      <c r="AF7797" s="5"/>
      <c r="AG7797" s="5"/>
      <c r="AI7797" s="5"/>
      <c r="AJ7797" s="15"/>
      <c r="AK7797" s="5"/>
      <c r="AL7797" s="5"/>
      <c r="AM7797" s="5"/>
      <c r="AN7797" s="5"/>
      <c r="AO7797" s="15"/>
    </row>
    <row r="7798" spans="1:41" x14ac:dyDescent="0.3">
      <c r="A7798" s="4"/>
      <c r="C7798" s="10"/>
      <c r="D7798" s="1"/>
      <c r="E7798" s="2"/>
      <c r="X7798"/>
      <c r="Y7798" s="7"/>
      <c r="AA7798"/>
      <c r="AB7798" s="7"/>
      <c r="AF7798" s="5"/>
      <c r="AG7798" s="5"/>
      <c r="AI7798" s="5"/>
      <c r="AJ7798" s="15"/>
      <c r="AK7798" s="5"/>
      <c r="AL7798" s="5"/>
      <c r="AM7798" s="5"/>
      <c r="AN7798" s="5"/>
      <c r="AO7798" s="15"/>
    </row>
    <row r="7799" spans="1:41" x14ac:dyDescent="0.3">
      <c r="A7799" s="4"/>
      <c r="C7799" s="10"/>
      <c r="D7799" s="1"/>
      <c r="E7799" s="2"/>
      <c r="X7799"/>
      <c r="Y7799" s="7"/>
      <c r="AA7799"/>
      <c r="AB7799" s="7"/>
      <c r="AF7799" s="5"/>
      <c r="AG7799" s="5"/>
      <c r="AI7799" s="5"/>
      <c r="AJ7799" s="15"/>
      <c r="AK7799" s="5"/>
      <c r="AL7799" s="5"/>
      <c r="AM7799" s="5"/>
      <c r="AN7799" s="5"/>
      <c r="AO7799" s="15"/>
    </row>
    <row r="7800" spans="1:41" x14ac:dyDescent="0.3">
      <c r="A7800" s="4"/>
      <c r="C7800" s="10"/>
      <c r="D7800" s="1"/>
      <c r="E7800" s="2"/>
      <c r="X7800"/>
      <c r="Y7800" s="7"/>
      <c r="AA7800"/>
      <c r="AB7800" s="7"/>
      <c r="AF7800" s="5"/>
      <c r="AG7800" s="5"/>
      <c r="AI7800" s="5"/>
      <c r="AJ7800" s="15"/>
      <c r="AK7800" s="5"/>
      <c r="AL7800" s="5"/>
      <c r="AM7800" s="5"/>
      <c r="AN7800" s="5"/>
      <c r="AO7800" s="15"/>
    </row>
    <row r="7801" spans="1:41" x14ac:dyDescent="0.3">
      <c r="A7801" s="4"/>
      <c r="C7801" s="10"/>
      <c r="D7801" s="1"/>
      <c r="E7801" s="2"/>
      <c r="X7801"/>
      <c r="Y7801" s="7"/>
      <c r="AA7801"/>
      <c r="AB7801" s="7"/>
      <c r="AF7801" s="5"/>
      <c r="AG7801" s="5"/>
      <c r="AI7801" s="5"/>
      <c r="AJ7801" s="15"/>
      <c r="AK7801" s="5"/>
      <c r="AL7801" s="5"/>
      <c r="AM7801" s="5"/>
      <c r="AN7801" s="5"/>
      <c r="AO7801" s="15"/>
    </row>
    <row r="7802" spans="1:41" x14ac:dyDescent="0.3">
      <c r="A7802" s="4"/>
      <c r="C7802" s="10"/>
      <c r="D7802" s="1"/>
      <c r="E7802" s="2"/>
      <c r="X7802"/>
      <c r="Y7802" s="7"/>
      <c r="AA7802"/>
      <c r="AB7802" s="7"/>
      <c r="AF7802" s="5"/>
      <c r="AG7802" s="5"/>
      <c r="AI7802" s="5"/>
      <c r="AJ7802" s="15"/>
      <c r="AK7802" s="5"/>
      <c r="AL7802" s="5"/>
      <c r="AM7802" s="5"/>
      <c r="AN7802" s="5"/>
      <c r="AO7802" s="15"/>
    </row>
    <row r="7803" spans="1:41" x14ac:dyDescent="0.3">
      <c r="A7803" s="4"/>
      <c r="C7803" s="10"/>
      <c r="D7803" s="1"/>
      <c r="E7803" s="2"/>
      <c r="X7803"/>
      <c r="Y7803" s="7"/>
      <c r="AA7803"/>
      <c r="AB7803" s="7"/>
      <c r="AF7803" s="5"/>
      <c r="AG7803" s="5"/>
      <c r="AI7803" s="5"/>
      <c r="AJ7803" s="15"/>
      <c r="AK7803" s="5"/>
      <c r="AL7803" s="5"/>
      <c r="AM7803" s="5"/>
      <c r="AN7803" s="5"/>
      <c r="AO7803" s="15"/>
    </row>
    <row r="7804" spans="1:41" x14ac:dyDescent="0.3">
      <c r="A7804" s="4"/>
      <c r="C7804" s="10"/>
      <c r="D7804" s="1"/>
      <c r="E7804" s="2"/>
      <c r="X7804"/>
      <c r="Y7804" s="7"/>
      <c r="AA7804"/>
      <c r="AB7804" s="7"/>
      <c r="AF7804" s="5"/>
      <c r="AG7804" s="5"/>
      <c r="AI7804" s="5"/>
      <c r="AJ7804" s="15"/>
      <c r="AK7804" s="5"/>
      <c r="AL7804" s="5"/>
      <c r="AM7804" s="5"/>
      <c r="AN7804" s="5"/>
      <c r="AO7804" s="15"/>
    </row>
    <row r="7805" spans="1:41" x14ac:dyDescent="0.3">
      <c r="A7805" s="4"/>
      <c r="C7805" s="10"/>
      <c r="D7805" s="1"/>
      <c r="E7805" s="2"/>
      <c r="X7805"/>
      <c r="Y7805" s="7"/>
      <c r="AA7805"/>
      <c r="AB7805" s="7"/>
      <c r="AF7805" s="5"/>
      <c r="AG7805" s="5"/>
      <c r="AI7805" s="5"/>
      <c r="AJ7805" s="15"/>
      <c r="AK7805" s="5"/>
      <c r="AL7805" s="5"/>
      <c r="AM7805" s="5"/>
      <c r="AN7805" s="5"/>
      <c r="AO7805" s="15"/>
    </row>
    <row r="7806" spans="1:41" x14ac:dyDescent="0.3">
      <c r="A7806" s="4"/>
      <c r="C7806" s="10"/>
      <c r="D7806" s="1"/>
      <c r="E7806" s="2"/>
      <c r="X7806"/>
      <c r="Y7806" s="7"/>
      <c r="AA7806"/>
      <c r="AB7806" s="7"/>
      <c r="AF7806" s="5"/>
      <c r="AG7806" s="5"/>
      <c r="AI7806" s="5"/>
      <c r="AJ7806" s="15"/>
      <c r="AK7806" s="5"/>
      <c r="AL7806" s="5"/>
      <c r="AM7806" s="5"/>
      <c r="AN7806" s="5"/>
      <c r="AO7806" s="15"/>
    </row>
    <row r="7807" spans="1:41" x14ac:dyDescent="0.3">
      <c r="A7807" s="4"/>
      <c r="C7807" s="10"/>
      <c r="D7807" s="1"/>
      <c r="E7807" s="2"/>
      <c r="X7807"/>
      <c r="Y7807" s="7"/>
      <c r="AA7807"/>
      <c r="AB7807" s="7"/>
      <c r="AF7807" s="5"/>
      <c r="AG7807" s="5"/>
      <c r="AI7807" s="5"/>
      <c r="AJ7807" s="15"/>
      <c r="AK7807" s="5"/>
      <c r="AL7807" s="5"/>
      <c r="AM7807" s="5"/>
      <c r="AN7807" s="5"/>
      <c r="AO7807" s="15"/>
    </row>
    <row r="7808" spans="1:41" x14ac:dyDescent="0.3">
      <c r="A7808" s="4"/>
      <c r="C7808" s="10"/>
      <c r="D7808" s="1"/>
      <c r="E7808" s="2"/>
      <c r="X7808"/>
      <c r="Y7808" s="7"/>
      <c r="AA7808"/>
      <c r="AB7808" s="7"/>
      <c r="AF7808" s="5"/>
      <c r="AG7808" s="5"/>
      <c r="AI7808" s="5"/>
      <c r="AJ7808" s="15"/>
      <c r="AK7808" s="5"/>
      <c r="AL7808" s="5"/>
      <c r="AM7808" s="5"/>
      <c r="AN7808" s="5"/>
      <c r="AO7808" s="15"/>
    </row>
    <row r="7809" spans="1:41" x14ac:dyDescent="0.3">
      <c r="A7809" s="4"/>
      <c r="C7809" s="10"/>
      <c r="D7809" s="1"/>
      <c r="E7809" s="2"/>
      <c r="X7809"/>
      <c r="Y7809" s="7"/>
      <c r="AA7809"/>
      <c r="AB7809" s="7"/>
      <c r="AF7809" s="5"/>
      <c r="AG7809" s="5"/>
      <c r="AI7809" s="5"/>
      <c r="AJ7809" s="15"/>
      <c r="AK7809" s="5"/>
      <c r="AL7809" s="5"/>
      <c r="AM7809" s="5"/>
      <c r="AN7809" s="5"/>
      <c r="AO7809" s="15"/>
    </row>
    <row r="7810" spans="1:41" x14ac:dyDescent="0.3">
      <c r="A7810" s="4"/>
      <c r="C7810" s="10"/>
      <c r="D7810" s="1"/>
      <c r="E7810" s="2"/>
      <c r="X7810"/>
      <c r="Y7810" s="7"/>
      <c r="AA7810"/>
      <c r="AB7810" s="7"/>
      <c r="AF7810" s="5"/>
      <c r="AG7810" s="5"/>
      <c r="AI7810" s="5"/>
      <c r="AJ7810" s="15"/>
      <c r="AK7810" s="5"/>
      <c r="AL7810" s="5"/>
      <c r="AM7810" s="5"/>
      <c r="AN7810" s="5"/>
      <c r="AO7810" s="15"/>
    </row>
    <row r="7811" spans="1:41" x14ac:dyDescent="0.3">
      <c r="A7811" s="4"/>
      <c r="C7811" s="10"/>
      <c r="D7811" s="1"/>
      <c r="E7811" s="2"/>
      <c r="X7811"/>
      <c r="Y7811" s="7"/>
      <c r="AA7811"/>
      <c r="AB7811" s="7"/>
      <c r="AF7811" s="5"/>
      <c r="AG7811" s="5"/>
      <c r="AI7811" s="5"/>
      <c r="AJ7811" s="15"/>
      <c r="AK7811" s="5"/>
      <c r="AL7811" s="5"/>
      <c r="AM7811" s="5"/>
      <c r="AN7811" s="5"/>
      <c r="AO7811" s="15"/>
    </row>
    <row r="7812" spans="1:41" x14ac:dyDescent="0.3">
      <c r="A7812" s="4"/>
      <c r="C7812" s="10"/>
      <c r="D7812" s="1"/>
      <c r="E7812" s="2"/>
      <c r="X7812"/>
      <c r="Y7812" s="7"/>
      <c r="AA7812"/>
      <c r="AB7812" s="7"/>
      <c r="AF7812" s="5"/>
      <c r="AG7812" s="5"/>
      <c r="AI7812" s="5"/>
      <c r="AJ7812" s="15"/>
      <c r="AK7812" s="5"/>
      <c r="AL7812" s="5"/>
      <c r="AM7812" s="5"/>
      <c r="AN7812" s="5"/>
      <c r="AO7812" s="15"/>
    </row>
    <row r="7813" spans="1:41" x14ac:dyDescent="0.3">
      <c r="A7813" s="4"/>
      <c r="C7813" s="10"/>
      <c r="D7813" s="1"/>
      <c r="E7813" s="2"/>
      <c r="X7813"/>
      <c r="Y7813" s="7"/>
      <c r="AA7813"/>
      <c r="AB7813" s="7"/>
      <c r="AF7813" s="5"/>
      <c r="AG7813" s="5"/>
      <c r="AI7813" s="5"/>
      <c r="AJ7813" s="15"/>
      <c r="AK7813" s="5"/>
      <c r="AL7813" s="5"/>
      <c r="AM7813" s="5"/>
      <c r="AN7813" s="5"/>
      <c r="AO7813" s="15"/>
    </row>
    <row r="7814" spans="1:41" x14ac:dyDescent="0.3">
      <c r="A7814" s="4"/>
      <c r="C7814" s="10"/>
      <c r="D7814" s="1"/>
      <c r="E7814" s="2"/>
      <c r="X7814"/>
      <c r="Y7814" s="7"/>
      <c r="AA7814"/>
      <c r="AB7814" s="7"/>
      <c r="AF7814" s="5"/>
      <c r="AG7814" s="5"/>
      <c r="AI7814" s="5"/>
      <c r="AJ7814" s="15"/>
      <c r="AK7814" s="5"/>
      <c r="AL7814" s="5"/>
      <c r="AM7814" s="5"/>
      <c r="AN7814" s="5"/>
      <c r="AO7814" s="15"/>
    </row>
    <row r="7815" spans="1:41" x14ac:dyDescent="0.3">
      <c r="A7815" s="4"/>
      <c r="C7815" s="10"/>
      <c r="D7815" s="1"/>
      <c r="E7815" s="2"/>
      <c r="X7815"/>
      <c r="Y7815" s="7"/>
      <c r="AA7815"/>
      <c r="AB7815" s="7"/>
      <c r="AF7815" s="5"/>
      <c r="AG7815" s="5"/>
      <c r="AI7815" s="5"/>
      <c r="AJ7815" s="15"/>
      <c r="AK7815" s="5"/>
      <c r="AL7815" s="5"/>
      <c r="AM7815" s="5"/>
      <c r="AN7815" s="5"/>
      <c r="AO7815" s="15"/>
    </row>
    <row r="7816" spans="1:41" x14ac:dyDescent="0.3">
      <c r="A7816" s="4"/>
      <c r="C7816" s="10"/>
      <c r="D7816" s="1"/>
      <c r="E7816" s="2"/>
      <c r="X7816"/>
      <c r="Y7816" s="7"/>
      <c r="AA7816"/>
      <c r="AB7816" s="7"/>
      <c r="AF7816" s="5"/>
      <c r="AG7816" s="5"/>
      <c r="AI7816" s="5"/>
      <c r="AJ7816" s="15"/>
      <c r="AK7816" s="5"/>
      <c r="AL7816" s="5"/>
      <c r="AM7816" s="5"/>
      <c r="AN7816" s="5"/>
      <c r="AO7816" s="15"/>
    </row>
    <row r="7817" spans="1:41" x14ac:dyDescent="0.3">
      <c r="A7817" s="4"/>
      <c r="C7817" s="10"/>
      <c r="D7817" s="1"/>
      <c r="E7817" s="2"/>
      <c r="X7817"/>
      <c r="Y7817" s="7"/>
      <c r="AA7817"/>
      <c r="AB7817" s="7"/>
      <c r="AF7817" s="5"/>
      <c r="AG7817" s="5"/>
      <c r="AI7817" s="5"/>
      <c r="AJ7817" s="15"/>
      <c r="AK7817" s="5"/>
      <c r="AL7817" s="5"/>
      <c r="AM7817" s="5"/>
      <c r="AN7817" s="5"/>
      <c r="AO7817" s="15"/>
    </row>
    <row r="7818" spans="1:41" x14ac:dyDescent="0.3">
      <c r="A7818" s="4"/>
      <c r="C7818" s="10"/>
      <c r="D7818" s="1"/>
      <c r="E7818" s="2"/>
      <c r="X7818"/>
      <c r="Y7818" s="7"/>
      <c r="AA7818"/>
      <c r="AB7818" s="7"/>
      <c r="AF7818" s="5"/>
      <c r="AG7818" s="5"/>
      <c r="AI7818" s="5"/>
      <c r="AJ7818" s="15"/>
      <c r="AK7818" s="5"/>
      <c r="AL7818" s="5"/>
      <c r="AM7818" s="5"/>
      <c r="AN7818" s="5"/>
      <c r="AO7818" s="15"/>
    </row>
    <row r="7819" spans="1:41" x14ac:dyDescent="0.3">
      <c r="A7819" s="4"/>
      <c r="C7819" s="10"/>
      <c r="D7819" s="1"/>
      <c r="E7819" s="2"/>
      <c r="X7819"/>
      <c r="Y7819" s="7"/>
      <c r="AA7819"/>
      <c r="AB7819" s="7"/>
      <c r="AF7819" s="5"/>
      <c r="AG7819" s="5"/>
      <c r="AI7819" s="5"/>
      <c r="AJ7819" s="15"/>
      <c r="AK7819" s="5"/>
      <c r="AL7819" s="5"/>
      <c r="AM7819" s="5"/>
      <c r="AN7819" s="5"/>
      <c r="AO7819" s="15"/>
    </row>
    <row r="7820" spans="1:41" x14ac:dyDescent="0.3">
      <c r="A7820" s="4"/>
      <c r="C7820" s="10"/>
      <c r="D7820" s="1"/>
      <c r="E7820" s="2"/>
      <c r="X7820"/>
      <c r="Y7820" s="7"/>
      <c r="AA7820"/>
      <c r="AB7820" s="7"/>
      <c r="AF7820" s="5"/>
      <c r="AG7820" s="5"/>
      <c r="AI7820" s="5"/>
      <c r="AJ7820" s="15"/>
      <c r="AK7820" s="5"/>
      <c r="AL7820" s="5"/>
      <c r="AM7820" s="5"/>
      <c r="AN7820" s="5"/>
      <c r="AO7820" s="15"/>
    </row>
    <row r="7821" spans="1:41" x14ac:dyDescent="0.3">
      <c r="A7821" s="4"/>
      <c r="C7821" s="10"/>
      <c r="D7821" s="1"/>
      <c r="E7821" s="2"/>
      <c r="X7821"/>
      <c r="Y7821" s="7"/>
      <c r="AA7821"/>
      <c r="AB7821" s="7"/>
      <c r="AF7821" s="5"/>
      <c r="AG7821" s="5"/>
      <c r="AI7821" s="5"/>
      <c r="AJ7821" s="15"/>
      <c r="AK7821" s="5"/>
      <c r="AL7821" s="5"/>
      <c r="AM7821" s="5"/>
      <c r="AN7821" s="5"/>
      <c r="AO7821" s="15"/>
    </row>
    <row r="7822" spans="1:41" x14ac:dyDescent="0.3">
      <c r="A7822" s="4"/>
      <c r="C7822" s="10"/>
      <c r="D7822" s="1"/>
      <c r="E7822" s="2"/>
      <c r="X7822"/>
      <c r="Y7822" s="7"/>
      <c r="AA7822"/>
      <c r="AB7822" s="7"/>
      <c r="AF7822" s="5"/>
      <c r="AG7822" s="5"/>
      <c r="AI7822" s="5"/>
      <c r="AJ7822" s="15"/>
      <c r="AK7822" s="5"/>
      <c r="AL7822" s="5"/>
      <c r="AM7822" s="5"/>
      <c r="AN7822" s="5"/>
      <c r="AO7822" s="15"/>
    </row>
    <row r="7823" spans="1:41" x14ac:dyDescent="0.3">
      <c r="A7823" s="4"/>
      <c r="C7823" s="10"/>
      <c r="D7823" s="1"/>
      <c r="E7823" s="2"/>
      <c r="X7823"/>
      <c r="Y7823" s="7"/>
      <c r="AA7823"/>
      <c r="AB7823" s="7"/>
      <c r="AF7823" s="5"/>
      <c r="AG7823" s="5"/>
      <c r="AI7823" s="5"/>
      <c r="AJ7823" s="15"/>
      <c r="AK7823" s="5"/>
      <c r="AL7823" s="5"/>
      <c r="AM7823" s="5"/>
      <c r="AN7823" s="5"/>
      <c r="AO7823" s="15"/>
    </row>
    <row r="7824" spans="1:41" x14ac:dyDescent="0.3">
      <c r="A7824" s="4"/>
      <c r="C7824" s="10"/>
      <c r="D7824" s="1"/>
      <c r="E7824" s="2"/>
      <c r="X7824"/>
      <c r="Y7824" s="7"/>
      <c r="AA7824"/>
      <c r="AB7824" s="7"/>
      <c r="AF7824" s="5"/>
      <c r="AG7824" s="5"/>
      <c r="AI7824" s="5"/>
      <c r="AJ7824" s="15"/>
      <c r="AK7824" s="5"/>
      <c r="AL7824" s="5"/>
      <c r="AM7824" s="5"/>
      <c r="AN7824" s="5"/>
      <c r="AO7824" s="15"/>
    </row>
    <row r="7825" spans="1:41" x14ac:dyDescent="0.3">
      <c r="A7825" s="4"/>
      <c r="C7825" s="10"/>
      <c r="D7825" s="1"/>
      <c r="E7825" s="2"/>
      <c r="X7825"/>
      <c r="Y7825" s="7"/>
      <c r="AA7825"/>
      <c r="AB7825" s="7"/>
      <c r="AF7825" s="5"/>
      <c r="AG7825" s="5"/>
      <c r="AI7825" s="5"/>
      <c r="AJ7825" s="15"/>
      <c r="AK7825" s="5"/>
      <c r="AL7825" s="5"/>
      <c r="AM7825" s="5"/>
      <c r="AN7825" s="5"/>
      <c r="AO7825" s="15"/>
    </row>
    <row r="7826" spans="1:41" x14ac:dyDescent="0.3">
      <c r="A7826" s="4"/>
      <c r="C7826" s="10"/>
      <c r="D7826" s="1"/>
      <c r="E7826" s="2"/>
      <c r="X7826"/>
      <c r="Y7826" s="7"/>
      <c r="AA7826"/>
      <c r="AB7826" s="7"/>
      <c r="AF7826" s="5"/>
      <c r="AG7826" s="5"/>
      <c r="AI7826" s="5"/>
      <c r="AJ7826" s="15"/>
      <c r="AK7826" s="5"/>
      <c r="AL7826" s="5"/>
      <c r="AM7826" s="5"/>
      <c r="AN7826" s="5"/>
      <c r="AO7826" s="15"/>
    </row>
    <row r="7827" spans="1:41" x14ac:dyDescent="0.3">
      <c r="A7827" s="4"/>
      <c r="C7827" s="10"/>
      <c r="D7827" s="1"/>
      <c r="E7827" s="2"/>
      <c r="X7827"/>
      <c r="Y7827" s="7"/>
      <c r="AA7827"/>
      <c r="AB7827" s="7"/>
      <c r="AF7827" s="5"/>
      <c r="AG7827" s="5"/>
      <c r="AI7827" s="5"/>
      <c r="AJ7827" s="15"/>
      <c r="AK7827" s="5"/>
      <c r="AL7827" s="5"/>
      <c r="AM7827" s="5"/>
      <c r="AN7827" s="5"/>
      <c r="AO7827" s="15"/>
    </row>
    <row r="7828" spans="1:41" x14ac:dyDescent="0.3">
      <c r="A7828" s="4"/>
      <c r="C7828" s="10"/>
      <c r="D7828" s="1"/>
      <c r="E7828" s="2"/>
      <c r="X7828"/>
      <c r="Y7828" s="7"/>
      <c r="AA7828"/>
      <c r="AB7828" s="7"/>
      <c r="AF7828" s="5"/>
      <c r="AG7828" s="5"/>
      <c r="AI7828" s="5"/>
      <c r="AJ7828" s="15"/>
      <c r="AK7828" s="5"/>
      <c r="AL7828" s="5"/>
      <c r="AM7828" s="5"/>
      <c r="AN7828" s="5"/>
      <c r="AO7828" s="15"/>
    </row>
    <row r="7829" spans="1:41" x14ac:dyDescent="0.3">
      <c r="A7829" s="4"/>
      <c r="C7829" s="10"/>
      <c r="D7829" s="1"/>
      <c r="E7829" s="2"/>
      <c r="X7829"/>
      <c r="Y7829" s="7"/>
      <c r="AA7829"/>
      <c r="AB7829" s="7"/>
      <c r="AF7829" s="5"/>
      <c r="AG7829" s="5"/>
      <c r="AI7829" s="5"/>
      <c r="AJ7829" s="15"/>
      <c r="AK7829" s="5"/>
      <c r="AL7829" s="5"/>
      <c r="AM7829" s="5"/>
      <c r="AN7829" s="5"/>
      <c r="AO7829" s="15"/>
    </row>
    <row r="7830" spans="1:41" x14ac:dyDescent="0.3">
      <c r="A7830" s="4"/>
      <c r="C7830" s="10"/>
      <c r="D7830" s="1"/>
      <c r="E7830" s="2"/>
      <c r="X7830"/>
      <c r="Y7830" s="7"/>
      <c r="AA7830"/>
      <c r="AB7830" s="7"/>
      <c r="AF7830" s="5"/>
      <c r="AG7830" s="5"/>
      <c r="AI7830" s="5"/>
      <c r="AJ7830" s="15"/>
      <c r="AK7830" s="5"/>
      <c r="AL7830" s="5"/>
      <c r="AM7830" s="5"/>
      <c r="AN7830" s="5"/>
      <c r="AO7830" s="15"/>
    </row>
    <row r="7831" spans="1:41" x14ac:dyDescent="0.3">
      <c r="A7831" s="4"/>
      <c r="C7831" s="10"/>
      <c r="D7831" s="1"/>
      <c r="E7831" s="2"/>
      <c r="X7831"/>
      <c r="Y7831" s="7"/>
      <c r="AA7831"/>
      <c r="AB7831" s="7"/>
      <c r="AF7831" s="5"/>
      <c r="AG7831" s="5"/>
      <c r="AI7831" s="5"/>
      <c r="AJ7831" s="15"/>
      <c r="AK7831" s="5"/>
      <c r="AL7831" s="5"/>
      <c r="AM7831" s="5"/>
      <c r="AN7831" s="5"/>
      <c r="AO7831" s="15"/>
    </row>
    <row r="7832" spans="1:41" x14ac:dyDescent="0.3">
      <c r="A7832" s="4"/>
      <c r="C7832" s="10"/>
      <c r="D7832" s="1"/>
      <c r="E7832" s="2"/>
      <c r="X7832"/>
      <c r="Y7832" s="7"/>
      <c r="AA7832"/>
      <c r="AB7832" s="7"/>
      <c r="AF7832" s="5"/>
      <c r="AG7832" s="5"/>
      <c r="AI7832" s="5"/>
      <c r="AJ7832" s="15"/>
      <c r="AK7832" s="5"/>
      <c r="AL7832" s="5"/>
      <c r="AM7832" s="5"/>
      <c r="AN7832" s="5"/>
      <c r="AO7832" s="15"/>
    </row>
    <row r="7833" spans="1:41" x14ac:dyDescent="0.3">
      <c r="A7833" s="4"/>
      <c r="C7833" s="10"/>
      <c r="D7833" s="1"/>
      <c r="E7833" s="2"/>
      <c r="X7833"/>
      <c r="Y7833" s="7"/>
      <c r="AA7833"/>
      <c r="AB7833" s="7"/>
      <c r="AF7833" s="5"/>
      <c r="AG7833" s="5"/>
      <c r="AI7833" s="5"/>
      <c r="AJ7833" s="15"/>
      <c r="AK7833" s="5"/>
      <c r="AL7833" s="5"/>
      <c r="AM7833" s="5"/>
      <c r="AN7833" s="5"/>
      <c r="AO7833" s="15"/>
    </row>
    <row r="7834" spans="1:41" x14ac:dyDescent="0.3">
      <c r="A7834" s="4"/>
      <c r="C7834" s="10"/>
      <c r="D7834" s="1"/>
      <c r="E7834" s="2"/>
      <c r="X7834"/>
      <c r="Y7834" s="7"/>
      <c r="AA7834"/>
      <c r="AB7834" s="7"/>
      <c r="AF7834" s="5"/>
      <c r="AG7834" s="5"/>
      <c r="AI7834" s="5"/>
      <c r="AJ7834" s="15"/>
      <c r="AK7834" s="5"/>
      <c r="AL7834" s="5"/>
      <c r="AM7834" s="5"/>
      <c r="AN7834" s="5"/>
      <c r="AO7834" s="15"/>
    </row>
    <row r="7835" spans="1:41" x14ac:dyDescent="0.3">
      <c r="A7835" s="4"/>
      <c r="C7835" s="10"/>
      <c r="D7835" s="1"/>
      <c r="E7835" s="2"/>
      <c r="X7835"/>
      <c r="Y7835" s="7"/>
      <c r="AA7835"/>
      <c r="AB7835" s="7"/>
      <c r="AF7835" s="5"/>
      <c r="AG7835" s="5"/>
      <c r="AI7835" s="5"/>
      <c r="AJ7835" s="15"/>
      <c r="AK7835" s="5"/>
      <c r="AL7835" s="5"/>
      <c r="AM7835" s="5"/>
      <c r="AN7835" s="5"/>
      <c r="AO7835" s="15"/>
    </row>
    <row r="7836" spans="1:41" x14ac:dyDescent="0.3">
      <c r="A7836" s="4"/>
      <c r="C7836" s="10"/>
      <c r="D7836" s="1"/>
      <c r="E7836" s="2"/>
      <c r="X7836"/>
      <c r="Y7836" s="7"/>
      <c r="AA7836"/>
      <c r="AB7836" s="7"/>
      <c r="AF7836" s="5"/>
      <c r="AG7836" s="5"/>
      <c r="AI7836" s="5"/>
      <c r="AJ7836" s="15"/>
      <c r="AK7836" s="5"/>
      <c r="AL7836" s="5"/>
      <c r="AM7836" s="5"/>
      <c r="AN7836" s="5"/>
      <c r="AO7836" s="15"/>
    </row>
    <row r="7837" spans="1:41" x14ac:dyDescent="0.3">
      <c r="A7837" s="4"/>
      <c r="C7837" s="10"/>
      <c r="D7837" s="1"/>
      <c r="E7837" s="2"/>
      <c r="X7837"/>
      <c r="Y7837" s="7"/>
      <c r="AA7837"/>
      <c r="AB7837" s="7"/>
      <c r="AF7837" s="5"/>
      <c r="AG7837" s="5"/>
      <c r="AI7837" s="5"/>
      <c r="AJ7837" s="15"/>
      <c r="AK7837" s="5"/>
      <c r="AL7837" s="5"/>
      <c r="AM7837" s="5"/>
      <c r="AN7837" s="5"/>
      <c r="AO7837" s="15"/>
    </row>
    <row r="7838" spans="1:41" x14ac:dyDescent="0.3">
      <c r="A7838" s="4"/>
      <c r="C7838" s="10"/>
      <c r="D7838" s="1"/>
      <c r="E7838" s="2"/>
      <c r="X7838"/>
      <c r="Y7838" s="7"/>
      <c r="AA7838"/>
      <c r="AB7838" s="7"/>
      <c r="AF7838" s="5"/>
      <c r="AG7838" s="5"/>
      <c r="AI7838" s="5"/>
      <c r="AJ7838" s="15"/>
      <c r="AK7838" s="5"/>
      <c r="AL7838" s="5"/>
      <c r="AM7838" s="5"/>
      <c r="AN7838" s="5"/>
      <c r="AO7838" s="15"/>
    </row>
    <row r="7839" spans="1:41" x14ac:dyDescent="0.3">
      <c r="A7839" s="4"/>
      <c r="C7839" s="10"/>
      <c r="D7839" s="1"/>
      <c r="E7839" s="2"/>
      <c r="X7839"/>
      <c r="Y7839" s="7"/>
      <c r="AA7839"/>
      <c r="AB7839" s="7"/>
      <c r="AF7839" s="5"/>
      <c r="AG7839" s="5"/>
      <c r="AI7839" s="5"/>
      <c r="AJ7839" s="15"/>
      <c r="AK7839" s="5"/>
      <c r="AL7839" s="5"/>
      <c r="AM7839" s="5"/>
      <c r="AN7839" s="5"/>
      <c r="AO7839" s="15"/>
    </row>
    <row r="7840" spans="1:41" x14ac:dyDescent="0.3">
      <c r="A7840" s="4"/>
      <c r="C7840" s="10"/>
      <c r="D7840" s="1"/>
      <c r="E7840" s="2"/>
      <c r="X7840"/>
      <c r="Y7840" s="7"/>
      <c r="AA7840"/>
      <c r="AB7840" s="7"/>
      <c r="AF7840" s="5"/>
      <c r="AG7840" s="5"/>
      <c r="AI7840" s="5"/>
      <c r="AJ7840" s="15"/>
      <c r="AK7840" s="5"/>
      <c r="AL7840" s="5"/>
      <c r="AM7840" s="5"/>
      <c r="AN7840" s="5"/>
      <c r="AO7840" s="15"/>
    </row>
    <row r="7841" spans="1:41" x14ac:dyDescent="0.3">
      <c r="A7841" s="4"/>
      <c r="C7841" s="10"/>
      <c r="D7841" s="1"/>
      <c r="E7841" s="2"/>
      <c r="X7841"/>
      <c r="Y7841" s="7"/>
      <c r="AA7841"/>
      <c r="AB7841" s="7"/>
      <c r="AF7841" s="5"/>
      <c r="AG7841" s="5"/>
      <c r="AI7841" s="5"/>
      <c r="AJ7841" s="15"/>
      <c r="AK7841" s="5"/>
      <c r="AL7841" s="5"/>
      <c r="AM7841" s="5"/>
      <c r="AN7841" s="5"/>
      <c r="AO7841" s="15"/>
    </row>
    <row r="7842" spans="1:41" x14ac:dyDescent="0.3">
      <c r="A7842" s="4"/>
      <c r="C7842" s="10"/>
      <c r="D7842" s="1"/>
      <c r="E7842" s="2"/>
      <c r="X7842"/>
      <c r="Y7842" s="7"/>
      <c r="AA7842"/>
      <c r="AB7842" s="7"/>
      <c r="AF7842" s="5"/>
      <c r="AG7842" s="5"/>
      <c r="AI7842" s="5"/>
      <c r="AJ7842" s="15"/>
      <c r="AK7842" s="5"/>
      <c r="AL7842" s="5"/>
      <c r="AM7842" s="5"/>
      <c r="AN7842" s="5"/>
      <c r="AO7842" s="15"/>
    </row>
    <row r="7843" spans="1:41" x14ac:dyDescent="0.3">
      <c r="A7843" s="4"/>
      <c r="C7843" s="10"/>
      <c r="D7843" s="1"/>
      <c r="E7843" s="2"/>
      <c r="X7843"/>
      <c r="Y7843" s="7"/>
      <c r="AA7843"/>
      <c r="AB7843" s="7"/>
      <c r="AF7843" s="5"/>
      <c r="AG7843" s="5"/>
      <c r="AI7843" s="5"/>
      <c r="AJ7843" s="15"/>
      <c r="AK7843" s="5"/>
      <c r="AL7843" s="5"/>
      <c r="AM7843" s="5"/>
      <c r="AN7843" s="5"/>
      <c r="AO7843" s="15"/>
    </row>
    <row r="7844" spans="1:41" x14ac:dyDescent="0.3">
      <c r="A7844" s="4"/>
      <c r="C7844" s="10"/>
      <c r="D7844" s="1"/>
      <c r="E7844" s="2"/>
      <c r="X7844"/>
      <c r="Y7844" s="7"/>
      <c r="AA7844"/>
      <c r="AB7844" s="7"/>
      <c r="AF7844" s="5"/>
      <c r="AG7844" s="5"/>
      <c r="AI7844" s="5"/>
      <c r="AJ7844" s="15"/>
      <c r="AK7844" s="5"/>
      <c r="AL7844" s="5"/>
      <c r="AM7844" s="5"/>
      <c r="AN7844" s="5"/>
      <c r="AO7844" s="15"/>
    </row>
    <row r="7845" spans="1:41" x14ac:dyDescent="0.3">
      <c r="A7845" s="4"/>
      <c r="C7845" s="10"/>
      <c r="D7845" s="1"/>
      <c r="E7845" s="2"/>
      <c r="X7845"/>
      <c r="Y7845" s="7"/>
      <c r="AA7845"/>
      <c r="AB7845" s="7"/>
      <c r="AF7845" s="5"/>
      <c r="AG7845" s="5"/>
      <c r="AI7845" s="5"/>
      <c r="AJ7845" s="15"/>
      <c r="AK7845" s="5"/>
      <c r="AL7845" s="5"/>
      <c r="AM7845" s="5"/>
      <c r="AN7845" s="5"/>
      <c r="AO7845" s="15"/>
    </row>
    <row r="7846" spans="1:41" x14ac:dyDescent="0.3">
      <c r="A7846" s="4"/>
      <c r="C7846" s="10"/>
      <c r="D7846" s="1"/>
      <c r="E7846" s="2"/>
      <c r="X7846"/>
      <c r="Y7846" s="7"/>
      <c r="AA7846"/>
      <c r="AB7846" s="7"/>
      <c r="AF7846" s="5"/>
      <c r="AG7846" s="5"/>
      <c r="AI7846" s="5"/>
      <c r="AJ7846" s="15"/>
      <c r="AK7846" s="5"/>
      <c r="AL7846" s="5"/>
      <c r="AM7846" s="5"/>
      <c r="AN7846" s="5"/>
      <c r="AO7846" s="15"/>
    </row>
    <row r="7847" spans="1:41" x14ac:dyDescent="0.3">
      <c r="A7847" s="4"/>
      <c r="C7847" s="10"/>
      <c r="D7847" s="1"/>
      <c r="E7847" s="2"/>
      <c r="X7847"/>
      <c r="Y7847" s="7"/>
      <c r="AA7847"/>
      <c r="AB7847" s="7"/>
      <c r="AF7847" s="5"/>
      <c r="AG7847" s="5"/>
      <c r="AI7847" s="5"/>
      <c r="AJ7847" s="15"/>
      <c r="AK7847" s="5"/>
      <c r="AL7847" s="5"/>
      <c r="AM7847" s="5"/>
      <c r="AN7847" s="5"/>
      <c r="AO7847" s="15"/>
    </row>
    <row r="7848" spans="1:41" x14ac:dyDescent="0.3">
      <c r="A7848" s="4"/>
      <c r="C7848" s="10"/>
      <c r="D7848" s="1"/>
      <c r="E7848" s="2"/>
      <c r="X7848"/>
      <c r="Y7848" s="7"/>
      <c r="AA7848"/>
      <c r="AB7848" s="7"/>
      <c r="AF7848" s="5"/>
      <c r="AG7848" s="5"/>
      <c r="AI7848" s="5"/>
      <c r="AJ7848" s="15"/>
      <c r="AK7848" s="5"/>
      <c r="AL7848" s="5"/>
      <c r="AM7848" s="5"/>
      <c r="AN7848" s="5"/>
      <c r="AO7848" s="15"/>
    </row>
    <row r="7849" spans="1:41" x14ac:dyDescent="0.3">
      <c r="A7849" s="4"/>
      <c r="C7849" s="10"/>
      <c r="D7849" s="1"/>
      <c r="E7849" s="2"/>
      <c r="X7849"/>
      <c r="Y7849" s="7"/>
      <c r="AA7849"/>
      <c r="AB7849" s="7"/>
      <c r="AF7849" s="5"/>
      <c r="AG7849" s="5"/>
      <c r="AI7849" s="5"/>
      <c r="AJ7849" s="15"/>
      <c r="AK7849" s="5"/>
      <c r="AL7849" s="5"/>
      <c r="AM7849" s="5"/>
      <c r="AN7849" s="5"/>
      <c r="AO7849" s="15"/>
    </row>
    <row r="7850" spans="1:41" x14ac:dyDescent="0.3">
      <c r="A7850" s="4"/>
      <c r="C7850" s="10"/>
      <c r="D7850" s="1"/>
      <c r="E7850" s="2"/>
      <c r="X7850"/>
      <c r="Y7850" s="7"/>
      <c r="AA7850"/>
      <c r="AB7850" s="7"/>
      <c r="AF7850" s="5"/>
      <c r="AG7850" s="5"/>
      <c r="AI7850" s="5"/>
      <c r="AJ7850" s="15"/>
      <c r="AK7850" s="5"/>
      <c r="AL7850" s="5"/>
      <c r="AM7850" s="5"/>
      <c r="AN7850" s="5"/>
      <c r="AO7850" s="15"/>
    </row>
    <row r="7851" spans="1:41" x14ac:dyDescent="0.3">
      <c r="A7851" s="4"/>
      <c r="C7851" s="10"/>
      <c r="D7851" s="1"/>
      <c r="E7851" s="2"/>
      <c r="X7851"/>
      <c r="Y7851" s="7"/>
      <c r="AA7851"/>
      <c r="AB7851" s="7"/>
      <c r="AF7851" s="5"/>
      <c r="AG7851" s="5"/>
      <c r="AI7851" s="5"/>
      <c r="AJ7851" s="15"/>
      <c r="AK7851" s="5"/>
      <c r="AL7851" s="5"/>
      <c r="AM7851" s="5"/>
      <c r="AN7851" s="5"/>
      <c r="AO7851" s="15"/>
    </row>
    <row r="7852" spans="1:41" x14ac:dyDescent="0.3">
      <c r="A7852" s="4"/>
      <c r="C7852" s="10"/>
      <c r="D7852" s="1"/>
      <c r="E7852" s="2"/>
      <c r="X7852"/>
      <c r="Y7852" s="7"/>
      <c r="AA7852"/>
      <c r="AB7852" s="7"/>
      <c r="AF7852" s="5"/>
      <c r="AG7852" s="5"/>
      <c r="AI7852" s="5"/>
      <c r="AJ7852" s="15"/>
      <c r="AK7852" s="5"/>
      <c r="AL7852" s="5"/>
      <c r="AM7852" s="5"/>
      <c r="AN7852" s="5"/>
      <c r="AO7852" s="15"/>
    </row>
    <row r="7853" spans="1:41" x14ac:dyDescent="0.3">
      <c r="A7853" s="4"/>
      <c r="C7853" s="10"/>
      <c r="D7853" s="1"/>
      <c r="E7853" s="2"/>
      <c r="X7853"/>
      <c r="Y7853" s="7"/>
      <c r="AA7853"/>
      <c r="AB7853" s="7"/>
      <c r="AF7853" s="5"/>
      <c r="AG7853" s="5"/>
      <c r="AI7853" s="5"/>
      <c r="AJ7853" s="15"/>
      <c r="AK7853" s="5"/>
      <c r="AL7853" s="5"/>
      <c r="AM7853" s="5"/>
      <c r="AN7853" s="5"/>
      <c r="AO7853" s="15"/>
    </row>
    <row r="7854" spans="1:41" x14ac:dyDescent="0.3">
      <c r="A7854" s="4"/>
      <c r="C7854" s="10"/>
      <c r="D7854" s="1"/>
      <c r="E7854" s="2"/>
      <c r="X7854"/>
      <c r="Y7854" s="7"/>
      <c r="AA7854"/>
      <c r="AB7854" s="7"/>
      <c r="AF7854" s="5"/>
      <c r="AG7854" s="5"/>
      <c r="AI7854" s="5"/>
      <c r="AJ7854" s="15"/>
      <c r="AK7854" s="5"/>
      <c r="AL7854" s="5"/>
      <c r="AM7854" s="5"/>
      <c r="AN7854" s="5"/>
      <c r="AO7854" s="15"/>
    </row>
    <row r="7855" spans="1:41" x14ac:dyDescent="0.3">
      <c r="A7855" s="4"/>
      <c r="C7855" s="10"/>
      <c r="D7855" s="1"/>
      <c r="E7855" s="2"/>
      <c r="X7855"/>
      <c r="Y7855" s="7"/>
      <c r="AA7855"/>
      <c r="AB7855" s="7"/>
      <c r="AF7855" s="5"/>
      <c r="AG7855" s="5"/>
      <c r="AI7855" s="5"/>
      <c r="AJ7855" s="15"/>
      <c r="AK7855" s="5"/>
      <c r="AL7855" s="5"/>
      <c r="AM7855" s="5"/>
      <c r="AN7855" s="5"/>
      <c r="AO7855" s="15"/>
    </row>
    <row r="7856" spans="1:41" x14ac:dyDescent="0.3">
      <c r="A7856" s="4"/>
      <c r="C7856" s="10"/>
      <c r="D7856" s="1"/>
      <c r="E7856" s="2"/>
      <c r="X7856"/>
      <c r="Y7856" s="7"/>
      <c r="AA7856"/>
      <c r="AB7856" s="7"/>
      <c r="AF7856" s="5"/>
      <c r="AG7856" s="5"/>
      <c r="AI7856" s="5"/>
      <c r="AJ7856" s="15"/>
      <c r="AK7856" s="5"/>
      <c r="AL7856" s="5"/>
      <c r="AM7856" s="5"/>
      <c r="AN7856" s="5"/>
      <c r="AO7856" s="15"/>
    </row>
    <row r="7857" spans="1:41" x14ac:dyDescent="0.3">
      <c r="A7857" s="4"/>
      <c r="C7857" s="10"/>
      <c r="D7857" s="1"/>
      <c r="E7857" s="2"/>
      <c r="X7857"/>
      <c r="Y7857" s="7"/>
      <c r="AA7857"/>
      <c r="AB7857" s="7"/>
      <c r="AF7857" s="5"/>
      <c r="AG7857" s="5"/>
      <c r="AI7857" s="5"/>
      <c r="AJ7857" s="15"/>
      <c r="AK7857" s="5"/>
      <c r="AL7857" s="5"/>
      <c r="AM7857" s="5"/>
      <c r="AN7857" s="5"/>
      <c r="AO7857" s="15"/>
    </row>
    <row r="7858" spans="1:41" x14ac:dyDescent="0.3">
      <c r="A7858" s="4"/>
      <c r="C7858" s="10"/>
      <c r="D7858" s="1"/>
      <c r="E7858" s="2"/>
      <c r="X7858"/>
      <c r="Y7858" s="7"/>
      <c r="AA7858"/>
      <c r="AB7858" s="7"/>
      <c r="AF7858" s="5"/>
      <c r="AG7858" s="5"/>
      <c r="AI7858" s="5"/>
      <c r="AJ7858" s="15"/>
      <c r="AK7858" s="5"/>
      <c r="AL7858" s="5"/>
      <c r="AM7858" s="5"/>
      <c r="AN7858" s="5"/>
      <c r="AO7858" s="15"/>
    </row>
    <row r="7859" spans="1:41" x14ac:dyDescent="0.3">
      <c r="A7859" s="4"/>
      <c r="C7859" s="10"/>
      <c r="D7859" s="1"/>
      <c r="E7859" s="2"/>
      <c r="X7859"/>
      <c r="Y7859" s="7"/>
      <c r="AA7859"/>
      <c r="AB7859" s="7"/>
      <c r="AF7859" s="5"/>
      <c r="AG7859" s="5"/>
      <c r="AI7859" s="5"/>
      <c r="AJ7859" s="15"/>
      <c r="AK7859" s="5"/>
      <c r="AL7859" s="5"/>
      <c r="AM7859" s="5"/>
      <c r="AN7859" s="5"/>
      <c r="AO7859" s="15"/>
    </row>
    <row r="7860" spans="1:41" x14ac:dyDescent="0.3">
      <c r="A7860" s="4"/>
      <c r="C7860" s="10"/>
      <c r="D7860" s="1"/>
      <c r="E7860" s="2"/>
      <c r="X7860"/>
      <c r="Y7860" s="7"/>
      <c r="AA7860"/>
      <c r="AB7860" s="7"/>
      <c r="AF7860" s="5"/>
      <c r="AG7860" s="5"/>
      <c r="AI7860" s="5"/>
      <c r="AJ7860" s="15"/>
      <c r="AK7860" s="5"/>
      <c r="AL7860" s="5"/>
      <c r="AM7860" s="5"/>
      <c r="AN7860" s="5"/>
      <c r="AO7860" s="15"/>
    </row>
    <row r="7861" spans="1:41" x14ac:dyDescent="0.3">
      <c r="A7861" s="4"/>
      <c r="C7861" s="10"/>
      <c r="D7861" s="1"/>
      <c r="E7861" s="2"/>
      <c r="X7861"/>
      <c r="Y7861" s="7"/>
      <c r="AA7861"/>
      <c r="AB7861" s="7"/>
      <c r="AF7861" s="5"/>
      <c r="AG7861" s="5"/>
      <c r="AI7861" s="5"/>
      <c r="AJ7861" s="15"/>
      <c r="AK7861" s="5"/>
      <c r="AL7861" s="5"/>
      <c r="AM7861" s="5"/>
      <c r="AN7861" s="5"/>
      <c r="AO7861" s="15"/>
    </row>
    <row r="7862" spans="1:41" x14ac:dyDescent="0.3">
      <c r="A7862" s="4"/>
      <c r="C7862" s="10"/>
      <c r="D7862" s="1"/>
      <c r="E7862" s="2"/>
      <c r="X7862"/>
      <c r="Y7862" s="7"/>
      <c r="AA7862"/>
      <c r="AB7862" s="7"/>
      <c r="AF7862" s="5"/>
      <c r="AG7862" s="5"/>
      <c r="AI7862" s="5"/>
      <c r="AJ7862" s="15"/>
      <c r="AK7862" s="5"/>
      <c r="AL7862" s="5"/>
      <c r="AM7862" s="5"/>
      <c r="AN7862" s="5"/>
      <c r="AO7862" s="15"/>
    </row>
    <row r="7863" spans="1:41" x14ac:dyDescent="0.3">
      <c r="A7863" s="4"/>
      <c r="C7863" s="10"/>
      <c r="D7863" s="1"/>
      <c r="E7863" s="2"/>
      <c r="X7863"/>
      <c r="Y7863" s="7"/>
      <c r="AA7863"/>
      <c r="AB7863" s="7"/>
      <c r="AF7863" s="5"/>
      <c r="AG7863" s="5"/>
      <c r="AI7863" s="5"/>
      <c r="AJ7863" s="15"/>
      <c r="AK7863" s="5"/>
      <c r="AL7863" s="5"/>
      <c r="AM7863" s="5"/>
      <c r="AN7863" s="5"/>
      <c r="AO7863" s="15"/>
    </row>
    <row r="7864" spans="1:41" x14ac:dyDescent="0.3">
      <c r="A7864" s="4"/>
      <c r="C7864" s="10"/>
      <c r="D7864" s="1"/>
      <c r="E7864" s="2"/>
      <c r="X7864"/>
      <c r="Y7864" s="7"/>
      <c r="AA7864"/>
      <c r="AB7864" s="7"/>
      <c r="AF7864" s="5"/>
      <c r="AG7864" s="5"/>
      <c r="AI7864" s="5"/>
      <c r="AJ7864" s="15"/>
      <c r="AK7864" s="5"/>
      <c r="AL7864" s="5"/>
      <c r="AM7864" s="5"/>
      <c r="AN7864" s="5"/>
      <c r="AO7864" s="15"/>
    </row>
    <row r="7865" spans="1:41" x14ac:dyDescent="0.3">
      <c r="A7865" s="4"/>
      <c r="C7865" s="10"/>
      <c r="D7865" s="1"/>
      <c r="E7865" s="2"/>
      <c r="X7865"/>
      <c r="Y7865" s="7"/>
      <c r="AA7865"/>
      <c r="AB7865" s="7"/>
      <c r="AF7865" s="5"/>
      <c r="AG7865" s="5"/>
      <c r="AI7865" s="5"/>
      <c r="AJ7865" s="15"/>
      <c r="AK7865" s="5"/>
      <c r="AL7865" s="5"/>
      <c r="AM7865" s="5"/>
      <c r="AN7865" s="5"/>
      <c r="AO7865" s="15"/>
    </row>
    <row r="7866" spans="1:41" x14ac:dyDescent="0.3">
      <c r="A7866" s="4"/>
      <c r="C7866" s="10"/>
      <c r="D7866" s="1"/>
      <c r="E7866" s="2"/>
      <c r="X7866"/>
      <c r="Y7866" s="7"/>
      <c r="AA7866"/>
      <c r="AB7866" s="7"/>
      <c r="AF7866" s="5"/>
      <c r="AG7866" s="5"/>
      <c r="AI7866" s="5"/>
      <c r="AJ7866" s="15"/>
      <c r="AK7866" s="5"/>
      <c r="AL7866" s="5"/>
      <c r="AM7866" s="5"/>
      <c r="AN7866" s="5"/>
      <c r="AO7866" s="15"/>
    </row>
    <row r="7867" spans="1:41" x14ac:dyDescent="0.3">
      <c r="A7867" s="4"/>
      <c r="C7867" s="10"/>
      <c r="D7867" s="1"/>
      <c r="E7867" s="2"/>
      <c r="X7867"/>
      <c r="Y7867" s="7"/>
      <c r="AA7867"/>
      <c r="AB7867" s="7"/>
      <c r="AF7867" s="5"/>
      <c r="AG7867" s="5"/>
      <c r="AI7867" s="5"/>
      <c r="AJ7867" s="15"/>
      <c r="AK7867" s="5"/>
      <c r="AL7867" s="5"/>
      <c r="AM7867" s="5"/>
      <c r="AN7867" s="5"/>
      <c r="AO7867" s="15"/>
    </row>
    <row r="7868" spans="1:41" x14ac:dyDescent="0.3">
      <c r="A7868" s="4"/>
      <c r="C7868" s="10"/>
      <c r="D7868" s="1"/>
      <c r="E7868" s="2"/>
      <c r="X7868"/>
      <c r="Y7868" s="7"/>
      <c r="AA7868"/>
      <c r="AB7868" s="7"/>
      <c r="AF7868" s="5"/>
      <c r="AG7868" s="5"/>
      <c r="AI7868" s="5"/>
      <c r="AJ7868" s="15"/>
      <c r="AK7868" s="5"/>
      <c r="AL7868" s="5"/>
      <c r="AM7868" s="5"/>
      <c r="AN7868" s="5"/>
      <c r="AO7868" s="15"/>
    </row>
    <row r="7869" spans="1:41" x14ac:dyDescent="0.3">
      <c r="A7869" s="4"/>
      <c r="C7869" s="10"/>
      <c r="D7869" s="1"/>
      <c r="E7869" s="2"/>
      <c r="X7869"/>
      <c r="Y7869" s="7"/>
      <c r="AA7869"/>
      <c r="AB7869" s="7"/>
      <c r="AF7869" s="5"/>
      <c r="AG7869" s="5"/>
      <c r="AI7869" s="5"/>
      <c r="AJ7869" s="15"/>
      <c r="AK7869" s="5"/>
      <c r="AL7869" s="5"/>
      <c r="AM7869" s="5"/>
      <c r="AN7869" s="5"/>
      <c r="AO7869" s="15"/>
    </row>
    <row r="7870" spans="1:41" x14ac:dyDescent="0.3">
      <c r="A7870" s="4"/>
      <c r="C7870" s="10"/>
      <c r="D7870" s="1"/>
      <c r="E7870" s="2"/>
      <c r="X7870"/>
      <c r="Y7870" s="7"/>
      <c r="AA7870"/>
      <c r="AB7870" s="7"/>
      <c r="AF7870" s="5"/>
      <c r="AG7870" s="5"/>
      <c r="AI7870" s="5"/>
      <c r="AJ7870" s="15"/>
      <c r="AK7870" s="5"/>
      <c r="AL7870" s="5"/>
      <c r="AM7870" s="5"/>
      <c r="AN7870" s="5"/>
      <c r="AO7870" s="15"/>
    </row>
    <row r="7871" spans="1:41" x14ac:dyDescent="0.3">
      <c r="A7871" s="4"/>
      <c r="C7871" s="10"/>
      <c r="D7871" s="1"/>
      <c r="E7871" s="2"/>
      <c r="X7871"/>
      <c r="Y7871" s="7"/>
      <c r="AA7871"/>
      <c r="AB7871" s="7"/>
      <c r="AF7871" s="5"/>
      <c r="AG7871" s="5"/>
      <c r="AI7871" s="5"/>
      <c r="AJ7871" s="15"/>
      <c r="AK7871" s="5"/>
      <c r="AL7871" s="5"/>
      <c r="AM7871" s="5"/>
      <c r="AN7871" s="5"/>
      <c r="AO7871" s="15"/>
    </row>
    <row r="7872" spans="1:41" x14ac:dyDescent="0.3">
      <c r="A7872" s="4"/>
      <c r="C7872" s="10"/>
      <c r="D7872" s="1"/>
      <c r="E7872" s="2"/>
      <c r="X7872"/>
      <c r="Y7872" s="7"/>
      <c r="AA7872"/>
      <c r="AB7872" s="7"/>
      <c r="AF7872" s="5"/>
      <c r="AG7872" s="5"/>
      <c r="AI7872" s="5"/>
      <c r="AJ7872" s="15"/>
      <c r="AK7872" s="5"/>
      <c r="AL7872" s="5"/>
      <c r="AM7872" s="5"/>
      <c r="AN7872" s="5"/>
      <c r="AO7872" s="15"/>
    </row>
    <row r="7873" spans="1:41" x14ac:dyDescent="0.3">
      <c r="A7873" s="4"/>
      <c r="C7873" s="10"/>
      <c r="D7873" s="1"/>
      <c r="E7873" s="2"/>
      <c r="X7873"/>
      <c r="Y7873" s="7"/>
      <c r="AA7873"/>
      <c r="AB7873" s="7"/>
      <c r="AF7873" s="5"/>
      <c r="AG7873" s="5"/>
      <c r="AI7873" s="5"/>
      <c r="AJ7873" s="15"/>
      <c r="AK7873" s="5"/>
      <c r="AL7873" s="5"/>
      <c r="AM7873" s="5"/>
      <c r="AN7873" s="5"/>
      <c r="AO7873" s="15"/>
    </row>
    <row r="7874" spans="1:41" x14ac:dyDescent="0.3">
      <c r="A7874" s="4"/>
      <c r="C7874" s="10"/>
      <c r="D7874" s="1"/>
      <c r="E7874" s="2"/>
      <c r="X7874"/>
      <c r="Y7874" s="7"/>
      <c r="AA7874"/>
      <c r="AB7874" s="7"/>
      <c r="AF7874" s="5"/>
      <c r="AG7874" s="5"/>
      <c r="AI7874" s="5"/>
      <c r="AJ7874" s="15"/>
      <c r="AK7874" s="5"/>
      <c r="AL7874" s="5"/>
      <c r="AM7874" s="5"/>
      <c r="AN7874" s="5"/>
      <c r="AO7874" s="15"/>
    </row>
    <row r="7875" spans="1:41" x14ac:dyDescent="0.3">
      <c r="A7875" s="4"/>
      <c r="C7875" s="10"/>
      <c r="D7875" s="1"/>
      <c r="E7875" s="2"/>
      <c r="X7875"/>
      <c r="Y7875" s="7"/>
      <c r="AA7875"/>
      <c r="AB7875" s="7"/>
      <c r="AF7875" s="5"/>
      <c r="AG7875" s="5"/>
      <c r="AI7875" s="5"/>
      <c r="AJ7875" s="15"/>
      <c r="AK7875" s="5"/>
      <c r="AL7875" s="5"/>
      <c r="AM7875" s="5"/>
      <c r="AN7875" s="5"/>
      <c r="AO7875" s="15"/>
    </row>
    <row r="7876" spans="1:41" x14ac:dyDescent="0.3">
      <c r="A7876" s="4"/>
      <c r="C7876" s="10"/>
      <c r="D7876" s="1"/>
      <c r="E7876" s="2"/>
      <c r="X7876"/>
      <c r="Y7876" s="7"/>
      <c r="AA7876"/>
      <c r="AB7876" s="7"/>
      <c r="AF7876" s="5"/>
      <c r="AG7876" s="5"/>
      <c r="AI7876" s="5"/>
      <c r="AJ7876" s="15"/>
      <c r="AK7876" s="5"/>
      <c r="AL7876" s="5"/>
      <c r="AM7876" s="5"/>
      <c r="AN7876" s="5"/>
      <c r="AO7876" s="15"/>
    </row>
    <row r="7877" spans="1:41" x14ac:dyDescent="0.3">
      <c r="A7877" s="4"/>
      <c r="C7877" s="10"/>
      <c r="D7877" s="1"/>
      <c r="E7877" s="2"/>
      <c r="X7877"/>
      <c r="Y7877" s="7"/>
      <c r="AA7877"/>
      <c r="AB7877" s="7"/>
      <c r="AF7877" s="5"/>
      <c r="AG7877" s="5"/>
      <c r="AI7877" s="5"/>
      <c r="AJ7877" s="15"/>
      <c r="AK7877" s="5"/>
      <c r="AL7877" s="5"/>
      <c r="AM7877" s="5"/>
      <c r="AN7877" s="5"/>
      <c r="AO7877" s="15"/>
    </row>
    <row r="7878" spans="1:41" x14ac:dyDescent="0.3">
      <c r="A7878" s="4"/>
      <c r="C7878" s="10"/>
      <c r="D7878" s="1"/>
      <c r="E7878" s="2"/>
      <c r="X7878"/>
      <c r="Y7878" s="7"/>
      <c r="AA7878"/>
      <c r="AB7878" s="7"/>
      <c r="AF7878" s="5"/>
      <c r="AG7878" s="5"/>
      <c r="AI7878" s="5"/>
      <c r="AJ7878" s="15"/>
      <c r="AK7878" s="5"/>
      <c r="AL7878" s="5"/>
      <c r="AM7878" s="5"/>
      <c r="AN7878" s="5"/>
      <c r="AO7878" s="15"/>
    </row>
    <row r="7879" spans="1:41" x14ac:dyDescent="0.3">
      <c r="A7879" s="4"/>
      <c r="C7879" s="10"/>
      <c r="D7879" s="1"/>
      <c r="E7879" s="2"/>
      <c r="X7879"/>
      <c r="Y7879" s="7"/>
      <c r="AA7879"/>
      <c r="AB7879" s="7"/>
      <c r="AF7879" s="5"/>
      <c r="AG7879" s="5"/>
      <c r="AI7879" s="5"/>
      <c r="AJ7879" s="15"/>
      <c r="AK7879" s="5"/>
      <c r="AL7879" s="5"/>
      <c r="AM7879" s="5"/>
      <c r="AN7879" s="5"/>
      <c r="AO7879" s="15"/>
    </row>
    <row r="7880" spans="1:41" x14ac:dyDescent="0.3">
      <c r="A7880" s="4"/>
      <c r="C7880" s="10"/>
      <c r="D7880" s="1"/>
      <c r="E7880" s="2"/>
      <c r="X7880"/>
      <c r="Y7880" s="7"/>
      <c r="AA7880"/>
      <c r="AB7880" s="7"/>
      <c r="AF7880" s="5"/>
      <c r="AG7880" s="5"/>
      <c r="AI7880" s="5"/>
      <c r="AJ7880" s="15"/>
      <c r="AK7880" s="5"/>
      <c r="AL7880" s="5"/>
      <c r="AM7880" s="5"/>
      <c r="AN7880" s="5"/>
      <c r="AO7880" s="15"/>
    </row>
    <row r="7881" spans="1:41" x14ac:dyDescent="0.3">
      <c r="A7881" s="4"/>
      <c r="C7881" s="10"/>
      <c r="D7881" s="1"/>
      <c r="E7881" s="2"/>
      <c r="X7881"/>
      <c r="Y7881" s="7"/>
      <c r="AA7881"/>
      <c r="AB7881" s="7"/>
      <c r="AF7881" s="5"/>
      <c r="AG7881" s="5"/>
      <c r="AI7881" s="5"/>
      <c r="AJ7881" s="15"/>
      <c r="AK7881" s="5"/>
      <c r="AL7881" s="5"/>
      <c r="AM7881" s="5"/>
      <c r="AN7881" s="5"/>
      <c r="AO7881" s="15"/>
    </row>
    <row r="7882" spans="1:41" x14ac:dyDescent="0.3">
      <c r="A7882" s="4"/>
      <c r="C7882" s="10"/>
      <c r="D7882" s="1"/>
      <c r="E7882" s="2"/>
      <c r="X7882"/>
      <c r="Y7882" s="7"/>
      <c r="AA7882"/>
      <c r="AB7882" s="7"/>
      <c r="AF7882" s="5"/>
      <c r="AG7882" s="5"/>
      <c r="AI7882" s="5"/>
      <c r="AJ7882" s="15"/>
      <c r="AK7882" s="5"/>
      <c r="AL7882" s="5"/>
      <c r="AM7882" s="5"/>
      <c r="AN7882" s="5"/>
      <c r="AO7882" s="15"/>
    </row>
    <row r="7883" spans="1:41" x14ac:dyDescent="0.3">
      <c r="A7883" s="4"/>
      <c r="C7883" s="10"/>
      <c r="D7883" s="1"/>
      <c r="E7883" s="2"/>
      <c r="X7883"/>
      <c r="Y7883" s="7"/>
      <c r="AA7883"/>
      <c r="AB7883" s="7"/>
      <c r="AF7883" s="5"/>
      <c r="AG7883" s="5"/>
      <c r="AI7883" s="5"/>
      <c r="AJ7883" s="15"/>
      <c r="AK7883" s="5"/>
      <c r="AL7883" s="5"/>
      <c r="AM7883" s="5"/>
      <c r="AN7883" s="5"/>
      <c r="AO7883" s="15"/>
    </row>
    <row r="7884" spans="1:41" x14ac:dyDescent="0.3">
      <c r="A7884" s="4"/>
      <c r="C7884" s="10"/>
      <c r="D7884" s="1"/>
      <c r="E7884" s="2"/>
      <c r="X7884"/>
      <c r="Y7884" s="7"/>
      <c r="AA7884"/>
      <c r="AB7884" s="7"/>
      <c r="AF7884" s="5"/>
      <c r="AG7884" s="5"/>
      <c r="AI7884" s="5"/>
      <c r="AJ7884" s="15"/>
      <c r="AK7884" s="5"/>
      <c r="AL7884" s="5"/>
      <c r="AM7884" s="5"/>
      <c r="AN7884" s="5"/>
      <c r="AO7884" s="15"/>
    </row>
    <row r="7885" spans="1:41" x14ac:dyDescent="0.3">
      <c r="A7885" s="4"/>
      <c r="C7885" s="10"/>
      <c r="D7885" s="1"/>
      <c r="E7885" s="2"/>
      <c r="X7885"/>
      <c r="Y7885" s="7"/>
      <c r="AA7885"/>
      <c r="AB7885" s="7"/>
      <c r="AF7885" s="5"/>
      <c r="AG7885" s="5"/>
      <c r="AI7885" s="5"/>
      <c r="AJ7885" s="15"/>
      <c r="AK7885" s="5"/>
      <c r="AL7885" s="5"/>
      <c r="AM7885" s="5"/>
      <c r="AN7885" s="5"/>
      <c r="AO7885" s="15"/>
    </row>
    <row r="7886" spans="1:41" x14ac:dyDescent="0.3">
      <c r="A7886" s="4"/>
      <c r="C7886" s="10"/>
      <c r="D7886" s="1"/>
      <c r="E7886" s="2"/>
      <c r="X7886"/>
      <c r="Y7886" s="7"/>
      <c r="AA7886"/>
      <c r="AB7886" s="7"/>
      <c r="AF7886" s="5"/>
      <c r="AG7886" s="5"/>
      <c r="AI7886" s="5"/>
      <c r="AJ7886" s="15"/>
      <c r="AK7886" s="5"/>
      <c r="AL7886" s="5"/>
      <c r="AM7886" s="5"/>
      <c r="AN7886" s="5"/>
      <c r="AO7886" s="15"/>
    </row>
    <row r="7887" spans="1:41" x14ac:dyDescent="0.3">
      <c r="A7887" s="4"/>
      <c r="C7887" s="10"/>
      <c r="D7887" s="1"/>
      <c r="E7887" s="2"/>
      <c r="X7887"/>
      <c r="Y7887" s="7"/>
      <c r="AA7887"/>
      <c r="AB7887" s="7"/>
      <c r="AF7887" s="5"/>
      <c r="AG7887" s="5"/>
      <c r="AI7887" s="5"/>
      <c r="AJ7887" s="15"/>
      <c r="AK7887" s="5"/>
      <c r="AL7887" s="5"/>
      <c r="AM7887" s="5"/>
      <c r="AN7887" s="5"/>
      <c r="AO7887" s="15"/>
    </row>
    <row r="7888" spans="1:41" x14ac:dyDescent="0.3">
      <c r="A7888" s="4"/>
      <c r="C7888" s="10"/>
      <c r="D7888" s="1"/>
      <c r="E7888" s="2"/>
      <c r="X7888"/>
      <c r="Y7888" s="7"/>
      <c r="AA7888"/>
      <c r="AB7888" s="7"/>
      <c r="AF7888" s="5"/>
      <c r="AG7888" s="5"/>
      <c r="AI7888" s="5"/>
      <c r="AJ7888" s="15"/>
      <c r="AK7888" s="5"/>
      <c r="AL7888" s="5"/>
      <c r="AM7888" s="5"/>
      <c r="AN7888" s="5"/>
      <c r="AO7888" s="15"/>
    </row>
    <row r="7889" spans="1:41" x14ac:dyDescent="0.3">
      <c r="A7889" s="4"/>
      <c r="C7889" s="10"/>
      <c r="D7889" s="1"/>
      <c r="E7889" s="2"/>
      <c r="X7889"/>
      <c r="Y7889" s="7"/>
      <c r="AA7889"/>
      <c r="AB7889" s="7"/>
      <c r="AF7889" s="5"/>
      <c r="AG7889" s="5"/>
      <c r="AI7889" s="5"/>
      <c r="AJ7889" s="15"/>
      <c r="AK7889" s="5"/>
      <c r="AL7889" s="5"/>
      <c r="AM7889" s="5"/>
      <c r="AN7889" s="5"/>
      <c r="AO7889" s="15"/>
    </row>
    <row r="7890" spans="1:41" x14ac:dyDescent="0.3">
      <c r="A7890" s="4"/>
      <c r="C7890" s="10"/>
      <c r="D7890" s="1"/>
      <c r="E7890" s="2"/>
      <c r="X7890"/>
      <c r="Y7890" s="7"/>
      <c r="AA7890"/>
      <c r="AB7890" s="7"/>
      <c r="AF7890" s="5"/>
      <c r="AG7890" s="5"/>
      <c r="AI7890" s="5"/>
      <c r="AJ7890" s="15"/>
      <c r="AK7890" s="5"/>
      <c r="AL7890" s="5"/>
      <c r="AM7890" s="5"/>
      <c r="AN7890" s="5"/>
      <c r="AO7890" s="15"/>
    </row>
    <row r="7891" spans="1:41" x14ac:dyDescent="0.3">
      <c r="A7891" s="4"/>
      <c r="C7891" s="10"/>
      <c r="D7891" s="1"/>
      <c r="E7891" s="2"/>
      <c r="X7891"/>
      <c r="Y7891" s="7"/>
      <c r="AA7891"/>
      <c r="AB7891" s="7"/>
      <c r="AF7891" s="5"/>
      <c r="AG7891" s="5"/>
      <c r="AI7891" s="5"/>
      <c r="AJ7891" s="15"/>
      <c r="AK7891" s="5"/>
      <c r="AL7891" s="5"/>
      <c r="AM7891" s="5"/>
      <c r="AN7891" s="5"/>
      <c r="AO7891" s="15"/>
    </row>
    <row r="7892" spans="1:41" x14ac:dyDescent="0.3">
      <c r="A7892" s="4"/>
      <c r="C7892" s="10"/>
      <c r="D7892" s="1"/>
      <c r="E7892" s="2"/>
      <c r="X7892"/>
      <c r="Y7892" s="7"/>
      <c r="AA7892"/>
      <c r="AB7892" s="7"/>
      <c r="AF7892" s="5"/>
      <c r="AG7892" s="5"/>
      <c r="AI7892" s="5"/>
      <c r="AJ7892" s="15"/>
      <c r="AK7892" s="5"/>
      <c r="AL7892" s="5"/>
      <c r="AM7892" s="5"/>
      <c r="AN7892" s="5"/>
      <c r="AO7892" s="15"/>
    </row>
    <row r="7893" spans="1:41" x14ac:dyDescent="0.3">
      <c r="A7893" s="4"/>
      <c r="C7893" s="10"/>
      <c r="D7893" s="1"/>
      <c r="E7893" s="2"/>
      <c r="X7893"/>
      <c r="Y7893" s="7"/>
      <c r="AA7893"/>
      <c r="AB7893" s="7"/>
      <c r="AF7893" s="5"/>
      <c r="AG7893" s="5"/>
      <c r="AI7893" s="5"/>
      <c r="AJ7893" s="15"/>
      <c r="AK7893" s="5"/>
      <c r="AL7893" s="5"/>
      <c r="AM7893" s="5"/>
      <c r="AN7893" s="5"/>
      <c r="AO7893" s="15"/>
    </row>
    <row r="7894" spans="1:41" x14ac:dyDescent="0.3">
      <c r="A7894" s="4"/>
      <c r="C7894" s="10"/>
      <c r="D7894" s="1"/>
      <c r="E7894" s="2"/>
      <c r="X7894"/>
      <c r="Y7894" s="7"/>
      <c r="AA7894"/>
      <c r="AB7894" s="7"/>
      <c r="AF7894" s="5"/>
      <c r="AG7894" s="5"/>
      <c r="AI7894" s="5"/>
      <c r="AJ7894" s="15"/>
      <c r="AK7894" s="5"/>
      <c r="AL7894" s="5"/>
      <c r="AM7894" s="5"/>
      <c r="AN7894" s="5"/>
      <c r="AO7894" s="15"/>
    </row>
    <row r="7895" spans="1:41" x14ac:dyDescent="0.3">
      <c r="A7895" s="4"/>
      <c r="C7895" s="10"/>
      <c r="D7895" s="1"/>
      <c r="E7895" s="2"/>
      <c r="X7895"/>
      <c r="Y7895" s="7"/>
      <c r="AA7895"/>
      <c r="AB7895" s="7"/>
      <c r="AF7895" s="5"/>
      <c r="AG7895" s="5"/>
      <c r="AI7895" s="5"/>
      <c r="AJ7895" s="15"/>
      <c r="AK7895" s="5"/>
      <c r="AL7895" s="5"/>
      <c r="AM7895" s="5"/>
      <c r="AN7895" s="5"/>
      <c r="AO7895" s="15"/>
    </row>
    <row r="7896" spans="1:41" x14ac:dyDescent="0.3">
      <c r="A7896" s="4"/>
      <c r="C7896" s="10"/>
      <c r="D7896" s="1"/>
      <c r="E7896" s="2"/>
      <c r="X7896"/>
      <c r="Y7896" s="7"/>
      <c r="AA7896"/>
      <c r="AB7896" s="7"/>
      <c r="AF7896" s="5"/>
      <c r="AG7896" s="5"/>
      <c r="AI7896" s="5"/>
      <c r="AJ7896" s="15"/>
      <c r="AK7896" s="5"/>
      <c r="AL7896" s="5"/>
      <c r="AM7896" s="5"/>
      <c r="AN7896" s="5"/>
      <c r="AO7896" s="15"/>
    </row>
    <row r="7897" spans="1:41" x14ac:dyDescent="0.3">
      <c r="A7897" s="4"/>
      <c r="C7897" s="10"/>
      <c r="D7897" s="1"/>
      <c r="E7897" s="2"/>
      <c r="X7897"/>
      <c r="Y7897" s="7"/>
      <c r="AA7897"/>
      <c r="AB7897" s="7"/>
      <c r="AF7897" s="5"/>
      <c r="AG7897" s="5"/>
      <c r="AI7897" s="5"/>
      <c r="AJ7897" s="15"/>
      <c r="AK7897" s="5"/>
      <c r="AL7897" s="5"/>
      <c r="AM7897" s="5"/>
      <c r="AN7897" s="5"/>
      <c r="AO7897" s="15"/>
    </row>
    <row r="7898" spans="1:41" x14ac:dyDescent="0.3">
      <c r="A7898" s="4"/>
      <c r="C7898" s="10"/>
      <c r="D7898" s="1"/>
      <c r="E7898" s="2"/>
      <c r="X7898"/>
      <c r="Y7898" s="7"/>
      <c r="AA7898"/>
      <c r="AB7898" s="7"/>
      <c r="AF7898" s="5"/>
      <c r="AG7898" s="5"/>
      <c r="AI7898" s="5"/>
      <c r="AJ7898" s="15"/>
      <c r="AK7898" s="5"/>
      <c r="AL7898" s="5"/>
      <c r="AM7898" s="5"/>
      <c r="AN7898" s="5"/>
      <c r="AO7898" s="15"/>
    </row>
    <row r="7899" spans="1:41" x14ac:dyDescent="0.3">
      <c r="A7899" s="4"/>
      <c r="C7899" s="10"/>
      <c r="D7899" s="1"/>
      <c r="E7899" s="2"/>
      <c r="X7899"/>
      <c r="Y7899" s="7"/>
      <c r="AA7899"/>
      <c r="AB7899" s="7"/>
      <c r="AF7899" s="5"/>
      <c r="AG7899" s="5"/>
      <c r="AI7899" s="5"/>
      <c r="AJ7899" s="15"/>
      <c r="AK7899" s="5"/>
      <c r="AL7899" s="5"/>
      <c r="AM7899" s="5"/>
      <c r="AN7899" s="5"/>
      <c r="AO7899" s="15"/>
    </row>
    <row r="7900" spans="1:41" x14ac:dyDescent="0.3">
      <c r="A7900" s="4"/>
      <c r="C7900" s="10"/>
      <c r="D7900" s="1"/>
      <c r="E7900" s="2"/>
      <c r="X7900"/>
      <c r="Y7900" s="7"/>
      <c r="AA7900"/>
      <c r="AB7900" s="7"/>
      <c r="AF7900" s="5"/>
      <c r="AG7900" s="5"/>
      <c r="AI7900" s="5"/>
      <c r="AJ7900" s="15"/>
      <c r="AK7900" s="5"/>
      <c r="AL7900" s="5"/>
      <c r="AM7900" s="5"/>
      <c r="AN7900" s="5"/>
      <c r="AO7900" s="15"/>
    </row>
    <row r="7901" spans="1:41" x14ac:dyDescent="0.3">
      <c r="A7901" s="4"/>
      <c r="C7901" s="10"/>
      <c r="D7901" s="1"/>
      <c r="E7901" s="2"/>
      <c r="X7901"/>
      <c r="Y7901" s="7"/>
      <c r="AA7901"/>
      <c r="AB7901" s="7"/>
      <c r="AF7901" s="5"/>
      <c r="AG7901" s="5"/>
      <c r="AI7901" s="5"/>
      <c r="AJ7901" s="15"/>
      <c r="AK7901" s="5"/>
      <c r="AL7901" s="5"/>
      <c r="AM7901" s="5"/>
      <c r="AN7901" s="5"/>
      <c r="AO7901" s="15"/>
    </row>
    <row r="7902" spans="1:41" x14ac:dyDescent="0.3">
      <c r="A7902" s="4"/>
      <c r="C7902" s="10"/>
      <c r="D7902" s="1"/>
      <c r="E7902" s="2"/>
      <c r="X7902"/>
      <c r="Y7902" s="7"/>
      <c r="AA7902"/>
      <c r="AB7902" s="7"/>
      <c r="AF7902" s="5"/>
      <c r="AG7902" s="5"/>
      <c r="AI7902" s="5"/>
      <c r="AJ7902" s="15"/>
      <c r="AK7902" s="5"/>
      <c r="AL7902" s="5"/>
      <c r="AM7902" s="5"/>
      <c r="AN7902" s="5"/>
      <c r="AO7902" s="15"/>
    </row>
    <row r="7903" spans="1:41" x14ac:dyDescent="0.3">
      <c r="A7903" s="4"/>
      <c r="C7903" s="10"/>
      <c r="D7903" s="1"/>
      <c r="E7903" s="2"/>
      <c r="X7903"/>
      <c r="Y7903" s="7"/>
      <c r="AA7903"/>
      <c r="AB7903" s="7"/>
      <c r="AF7903" s="5"/>
      <c r="AG7903" s="5"/>
      <c r="AI7903" s="5"/>
      <c r="AJ7903" s="15"/>
      <c r="AK7903" s="5"/>
      <c r="AL7903" s="5"/>
      <c r="AM7903" s="5"/>
      <c r="AN7903" s="5"/>
      <c r="AO7903" s="15"/>
    </row>
    <row r="7904" spans="1:41" x14ac:dyDescent="0.3">
      <c r="A7904" s="4"/>
      <c r="C7904" s="10"/>
      <c r="D7904" s="1"/>
      <c r="E7904" s="2"/>
      <c r="X7904"/>
      <c r="Y7904" s="7"/>
      <c r="AA7904"/>
      <c r="AB7904" s="7"/>
      <c r="AF7904" s="5"/>
      <c r="AG7904" s="5"/>
      <c r="AI7904" s="5"/>
      <c r="AJ7904" s="15"/>
      <c r="AK7904" s="5"/>
      <c r="AL7904" s="5"/>
      <c r="AM7904" s="5"/>
      <c r="AN7904" s="5"/>
      <c r="AO7904" s="15"/>
    </row>
    <row r="7905" spans="1:41" x14ac:dyDescent="0.3">
      <c r="A7905" s="4"/>
      <c r="C7905" s="10"/>
      <c r="D7905" s="1"/>
      <c r="E7905" s="2"/>
      <c r="X7905"/>
      <c r="Y7905" s="7"/>
      <c r="AA7905"/>
      <c r="AB7905" s="7"/>
      <c r="AF7905" s="5"/>
      <c r="AG7905" s="5"/>
      <c r="AI7905" s="5"/>
      <c r="AJ7905" s="15"/>
      <c r="AK7905" s="5"/>
      <c r="AL7905" s="5"/>
      <c r="AM7905" s="5"/>
      <c r="AN7905" s="5"/>
      <c r="AO7905" s="15"/>
    </row>
    <row r="7906" spans="1:41" x14ac:dyDescent="0.3">
      <c r="A7906" s="4"/>
      <c r="C7906" s="10"/>
      <c r="D7906" s="1"/>
      <c r="E7906" s="2"/>
      <c r="X7906"/>
      <c r="Y7906" s="7"/>
      <c r="AA7906"/>
      <c r="AB7906" s="7"/>
      <c r="AF7906" s="5"/>
      <c r="AG7906" s="5"/>
      <c r="AI7906" s="5"/>
      <c r="AJ7906" s="15"/>
      <c r="AK7906" s="5"/>
      <c r="AL7906" s="5"/>
      <c r="AM7906" s="5"/>
      <c r="AN7906" s="5"/>
      <c r="AO7906" s="15"/>
    </row>
    <row r="7907" spans="1:41" x14ac:dyDescent="0.3">
      <c r="A7907" s="4"/>
      <c r="C7907" s="10"/>
      <c r="D7907" s="1"/>
      <c r="E7907" s="2"/>
      <c r="X7907"/>
      <c r="Y7907" s="7"/>
      <c r="AA7907"/>
      <c r="AB7907" s="7"/>
      <c r="AF7907" s="5"/>
      <c r="AG7907" s="5"/>
      <c r="AI7907" s="5"/>
      <c r="AJ7907" s="15"/>
      <c r="AK7907" s="5"/>
      <c r="AL7907" s="5"/>
      <c r="AM7907" s="5"/>
      <c r="AN7907" s="5"/>
      <c r="AO7907" s="15"/>
    </row>
    <row r="7908" spans="1:41" x14ac:dyDescent="0.3">
      <c r="A7908" s="4"/>
      <c r="C7908" s="10"/>
      <c r="D7908" s="1"/>
      <c r="E7908" s="2"/>
      <c r="X7908"/>
      <c r="Y7908" s="7"/>
      <c r="AA7908"/>
      <c r="AB7908" s="7"/>
      <c r="AF7908" s="5"/>
      <c r="AG7908" s="5"/>
      <c r="AI7908" s="5"/>
      <c r="AJ7908" s="15"/>
      <c r="AK7908" s="5"/>
      <c r="AL7908" s="5"/>
      <c r="AM7908" s="5"/>
      <c r="AN7908" s="5"/>
      <c r="AO7908" s="15"/>
    </row>
    <row r="7909" spans="1:41" x14ac:dyDescent="0.3">
      <c r="A7909" s="4"/>
      <c r="C7909" s="10"/>
      <c r="D7909" s="1"/>
      <c r="E7909" s="2"/>
      <c r="X7909"/>
      <c r="Y7909" s="7"/>
      <c r="AA7909"/>
      <c r="AB7909" s="7"/>
      <c r="AF7909" s="5"/>
      <c r="AG7909" s="5"/>
      <c r="AI7909" s="5"/>
      <c r="AJ7909" s="15"/>
      <c r="AK7909" s="5"/>
      <c r="AL7909" s="5"/>
      <c r="AM7909" s="5"/>
      <c r="AN7909" s="5"/>
      <c r="AO7909" s="15"/>
    </row>
    <row r="7910" spans="1:41" x14ac:dyDescent="0.3">
      <c r="A7910" s="4"/>
      <c r="C7910" s="10"/>
      <c r="D7910" s="1"/>
      <c r="E7910" s="2"/>
      <c r="X7910"/>
      <c r="Y7910" s="7"/>
      <c r="AA7910"/>
      <c r="AB7910" s="7"/>
      <c r="AF7910" s="5"/>
      <c r="AG7910" s="5"/>
      <c r="AI7910" s="5"/>
      <c r="AJ7910" s="15"/>
      <c r="AK7910" s="5"/>
      <c r="AL7910" s="5"/>
      <c r="AM7910" s="5"/>
      <c r="AN7910" s="5"/>
      <c r="AO7910" s="15"/>
    </row>
    <row r="7911" spans="1:41" x14ac:dyDescent="0.3">
      <c r="A7911" s="4"/>
      <c r="C7911" s="10"/>
      <c r="D7911" s="1"/>
      <c r="E7911" s="2"/>
      <c r="X7911"/>
      <c r="Y7911" s="7"/>
      <c r="AA7911"/>
      <c r="AB7911" s="7"/>
      <c r="AF7911" s="5"/>
      <c r="AG7911" s="5"/>
      <c r="AI7911" s="5"/>
      <c r="AJ7911" s="15"/>
      <c r="AK7911" s="5"/>
      <c r="AL7911" s="5"/>
      <c r="AM7911" s="5"/>
      <c r="AN7911" s="5"/>
      <c r="AO7911" s="15"/>
    </row>
    <row r="7912" spans="1:41" x14ac:dyDescent="0.3">
      <c r="A7912" s="4"/>
      <c r="C7912" s="10"/>
      <c r="D7912" s="1"/>
      <c r="E7912" s="2"/>
      <c r="X7912"/>
      <c r="Y7912" s="7"/>
      <c r="AA7912"/>
      <c r="AB7912" s="7"/>
      <c r="AF7912" s="5"/>
      <c r="AG7912" s="5"/>
      <c r="AI7912" s="5"/>
      <c r="AJ7912" s="15"/>
      <c r="AK7912" s="5"/>
      <c r="AL7912" s="5"/>
      <c r="AM7912" s="5"/>
      <c r="AN7912" s="5"/>
      <c r="AO7912" s="15"/>
    </row>
    <row r="7913" spans="1:41" x14ac:dyDescent="0.3">
      <c r="A7913" s="4"/>
      <c r="C7913" s="10"/>
      <c r="D7913" s="1"/>
      <c r="E7913" s="2"/>
      <c r="X7913"/>
      <c r="Y7913" s="7"/>
      <c r="AA7913"/>
      <c r="AB7913" s="7"/>
      <c r="AF7913" s="5"/>
      <c r="AG7913" s="5"/>
      <c r="AI7913" s="5"/>
      <c r="AJ7913" s="15"/>
      <c r="AK7913" s="5"/>
      <c r="AL7913" s="5"/>
      <c r="AM7913" s="5"/>
      <c r="AN7913" s="5"/>
      <c r="AO7913" s="15"/>
    </row>
    <row r="7914" spans="1:41" x14ac:dyDescent="0.3">
      <c r="A7914" s="4"/>
      <c r="C7914" s="10"/>
      <c r="D7914" s="1"/>
      <c r="E7914" s="2"/>
      <c r="X7914"/>
      <c r="Y7914" s="7"/>
      <c r="AA7914"/>
      <c r="AB7914" s="7"/>
      <c r="AF7914" s="5"/>
      <c r="AG7914" s="5"/>
      <c r="AI7914" s="5"/>
      <c r="AJ7914" s="15"/>
      <c r="AK7914" s="5"/>
      <c r="AL7914" s="5"/>
      <c r="AM7914" s="5"/>
      <c r="AN7914" s="5"/>
      <c r="AO7914" s="15"/>
    </row>
    <row r="7915" spans="1:41" x14ac:dyDescent="0.3">
      <c r="A7915" s="4"/>
      <c r="C7915" s="10"/>
      <c r="D7915" s="1"/>
      <c r="E7915" s="2"/>
      <c r="X7915"/>
      <c r="Y7915" s="7"/>
      <c r="AA7915"/>
      <c r="AB7915" s="7"/>
      <c r="AF7915" s="5"/>
      <c r="AG7915" s="5"/>
      <c r="AI7915" s="5"/>
      <c r="AJ7915" s="15"/>
      <c r="AK7915" s="5"/>
      <c r="AL7915" s="5"/>
      <c r="AM7915" s="5"/>
      <c r="AN7915" s="5"/>
      <c r="AO7915" s="15"/>
    </row>
    <row r="7916" spans="1:41" x14ac:dyDescent="0.3">
      <c r="A7916" s="4"/>
      <c r="C7916" s="10"/>
      <c r="D7916" s="1"/>
      <c r="E7916" s="2"/>
      <c r="X7916"/>
      <c r="Y7916" s="7"/>
      <c r="AA7916"/>
      <c r="AB7916" s="7"/>
      <c r="AF7916" s="5"/>
      <c r="AG7916" s="5"/>
      <c r="AI7916" s="5"/>
      <c r="AJ7916" s="15"/>
      <c r="AK7916" s="5"/>
      <c r="AL7916" s="5"/>
      <c r="AM7916" s="5"/>
      <c r="AN7916" s="5"/>
      <c r="AO7916" s="15"/>
    </row>
    <row r="7917" spans="1:41" x14ac:dyDescent="0.3">
      <c r="A7917" s="4"/>
      <c r="C7917" s="10"/>
      <c r="D7917" s="1"/>
      <c r="E7917" s="2"/>
      <c r="X7917"/>
      <c r="Y7917" s="7"/>
      <c r="AA7917"/>
      <c r="AB7917" s="7"/>
      <c r="AF7917" s="5"/>
      <c r="AG7917" s="5"/>
      <c r="AI7917" s="5"/>
      <c r="AJ7917" s="15"/>
      <c r="AK7917" s="5"/>
      <c r="AL7917" s="5"/>
      <c r="AM7917" s="5"/>
      <c r="AN7917" s="5"/>
      <c r="AO7917" s="15"/>
    </row>
    <row r="7918" spans="1:41" x14ac:dyDescent="0.3">
      <c r="A7918" s="4"/>
      <c r="C7918" s="10"/>
      <c r="D7918" s="1"/>
      <c r="E7918" s="2"/>
      <c r="X7918"/>
      <c r="Y7918" s="7"/>
      <c r="AA7918"/>
      <c r="AB7918" s="7"/>
      <c r="AF7918" s="5"/>
      <c r="AG7918" s="5"/>
      <c r="AI7918" s="5"/>
      <c r="AJ7918" s="15"/>
      <c r="AK7918" s="5"/>
      <c r="AL7918" s="5"/>
      <c r="AM7918" s="5"/>
      <c r="AN7918" s="5"/>
      <c r="AO7918" s="15"/>
    </row>
    <row r="7919" spans="1:41" x14ac:dyDescent="0.3">
      <c r="A7919" s="4"/>
      <c r="C7919" s="10"/>
      <c r="D7919" s="1"/>
      <c r="E7919" s="2"/>
      <c r="X7919"/>
      <c r="Y7919" s="7"/>
      <c r="AA7919"/>
      <c r="AB7919" s="7"/>
      <c r="AF7919" s="5"/>
      <c r="AG7919" s="5"/>
      <c r="AI7919" s="5"/>
      <c r="AJ7919" s="15"/>
      <c r="AK7919" s="5"/>
      <c r="AL7919" s="5"/>
      <c r="AM7919" s="5"/>
      <c r="AN7919" s="5"/>
      <c r="AO7919" s="15"/>
    </row>
    <row r="7920" spans="1:41" x14ac:dyDescent="0.3">
      <c r="A7920" s="4"/>
      <c r="C7920" s="10"/>
      <c r="D7920" s="1"/>
      <c r="E7920" s="2"/>
      <c r="X7920"/>
      <c r="Y7920" s="7"/>
      <c r="AA7920"/>
      <c r="AB7920" s="7"/>
      <c r="AF7920" s="5"/>
      <c r="AG7920" s="5"/>
      <c r="AI7920" s="5"/>
      <c r="AJ7920" s="15"/>
      <c r="AK7920" s="5"/>
      <c r="AL7920" s="5"/>
      <c r="AM7920" s="5"/>
      <c r="AN7920" s="5"/>
      <c r="AO7920" s="15"/>
    </row>
    <row r="7921" spans="1:41" x14ac:dyDescent="0.3">
      <c r="A7921" s="4"/>
      <c r="C7921" s="10"/>
      <c r="D7921" s="1"/>
      <c r="E7921" s="2"/>
      <c r="X7921"/>
      <c r="Y7921" s="7"/>
      <c r="AA7921"/>
      <c r="AB7921" s="7"/>
      <c r="AF7921" s="5"/>
      <c r="AG7921" s="5"/>
      <c r="AI7921" s="5"/>
      <c r="AJ7921" s="15"/>
      <c r="AK7921" s="5"/>
      <c r="AL7921" s="5"/>
      <c r="AM7921" s="5"/>
      <c r="AN7921" s="5"/>
      <c r="AO7921" s="15"/>
    </row>
    <row r="7922" spans="1:41" x14ac:dyDescent="0.3">
      <c r="A7922" s="4"/>
      <c r="C7922" s="10"/>
      <c r="D7922" s="1"/>
      <c r="E7922" s="2"/>
      <c r="X7922"/>
      <c r="Y7922" s="7"/>
      <c r="AA7922"/>
      <c r="AB7922" s="7"/>
      <c r="AF7922" s="5"/>
      <c r="AG7922" s="5"/>
      <c r="AI7922" s="5"/>
      <c r="AJ7922" s="15"/>
      <c r="AK7922" s="5"/>
      <c r="AL7922" s="5"/>
      <c r="AM7922" s="5"/>
      <c r="AN7922" s="5"/>
      <c r="AO7922" s="15"/>
    </row>
    <row r="7923" spans="1:41" x14ac:dyDescent="0.3">
      <c r="A7923" s="4"/>
      <c r="C7923" s="10"/>
      <c r="D7923" s="1"/>
      <c r="E7923" s="2"/>
      <c r="X7923"/>
      <c r="Y7923" s="7"/>
      <c r="AA7923"/>
      <c r="AB7923" s="7"/>
      <c r="AF7923" s="5"/>
      <c r="AG7923" s="5"/>
      <c r="AI7923" s="5"/>
      <c r="AJ7923" s="15"/>
      <c r="AK7923" s="5"/>
      <c r="AL7923" s="5"/>
      <c r="AM7923" s="5"/>
      <c r="AN7923" s="5"/>
      <c r="AO7923" s="15"/>
    </row>
    <row r="7924" spans="1:41" x14ac:dyDescent="0.3">
      <c r="A7924" s="4"/>
      <c r="C7924" s="10"/>
      <c r="D7924" s="1"/>
      <c r="E7924" s="2"/>
      <c r="X7924"/>
      <c r="Y7924" s="7"/>
      <c r="AA7924"/>
      <c r="AB7924" s="7"/>
      <c r="AF7924" s="5"/>
      <c r="AG7924" s="5"/>
      <c r="AI7924" s="5"/>
      <c r="AJ7924" s="15"/>
      <c r="AK7924" s="5"/>
      <c r="AL7924" s="5"/>
      <c r="AM7924" s="5"/>
      <c r="AN7924" s="5"/>
      <c r="AO7924" s="15"/>
    </row>
    <row r="7925" spans="1:41" x14ac:dyDescent="0.3">
      <c r="A7925" s="4"/>
      <c r="C7925" s="10"/>
      <c r="D7925" s="1"/>
      <c r="E7925" s="2"/>
      <c r="X7925"/>
      <c r="Y7925" s="7"/>
      <c r="AA7925"/>
      <c r="AB7925" s="7"/>
      <c r="AF7925" s="5"/>
      <c r="AG7925" s="5"/>
      <c r="AI7925" s="5"/>
      <c r="AJ7925" s="15"/>
      <c r="AK7925" s="5"/>
      <c r="AL7925" s="5"/>
      <c r="AM7925" s="5"/>
      <c r="AN7925" s="5"/>
      <c r="AO7925" s="15"/>
    </row>
    <row r="7926" spans="1:41" x14ac:dyDescent="0.3">
      <c r="A7926" s="4"/>
      <c r="C7926" s="10"/>
      <c r="D7926" s="1"/>
      <c r="E7926" s="2"/>
      <c r="X7926"/>
      <c r="Y7926" s="7"/>
      <c r="AA7926"/>
      <c r="AB7926" s="7"/>
      <c r="AF7926" s="5"/>
      <c r="AG7926" s="5"/>
      <c r="AI7926" s="5"/>
      <c r="AJ7926" s="15"/>
      <c r="AK7926" s="5"/>
      <c r="AL7926" s="5"/>
      <c r="AM7926" s="5"/>
      <c r="AN7926" s="5"/>
      <c r="AO7926" s="15"/>
    </row>
    <row r="7927" spans="1:41" x14ac:dyDescent="0.3">
      <c r="A7927" s="4"/>
      <c r="C7927" s="10"/>
      <c r="D7927" s="1"/>
      <c r="E7927" s="2"/>
      <c r="X7927"/>
      <c r="Y7927" s="7"/>
      <c r="AA7927"/>
      <c r="AB7927" s="7"/>
      <c r="AF7927" s="5"/>
      <c r="AG7927" s="5"/>
      <c r="AI7927" s="5"/>
      <c r="AJ7927" s="15"/>
      <c r="AK7927" s="5"/>
      <c r="AL7927" s="5"/>
      <c r="AM7927" s="5"/>
      <c r="AN7927" s="5"/>
      <c r="AO7927" s="15"/>
    </row>
    <row r="7928" spans="1:41" x14ac:dyDescent="0.3">
      <c r="A7928" s="4"/>
      <c r="C7928" s="10"/>
      <c r="D7928" s="1"/>
      <c r="E7928" s="2"/>
      <c r="X7928"/>
      <c r="Y7928" s="7"/>
      <c r="AA7928"/>
      <c r="AB7928" s="7"/>
      <c r="AF7928" s="5"/>
      <c r="AG7928" s="5"/>
      <c r="AI7928" s="5"/>
      <c r="AJ7928" s="15"/>
      <c r="AK7928" s="5"/>
      <c r="AL7928" s="5"/>
      <c r="AM7928" s="5"/>
      <c r="AN7928" s="5"/>
      <c r="AO7928" s="15"/>
    </row>
    <row r="7929" spans="1:41" x14ac:dyDescent="0.3">
      <c r="A7929" s="4"/>
      <c r="C7929" s="10"/>
      <c r="D7929" s="1"/>
      <c r="E7929" s="2"/>
      <c r="X7929"/>
      <c r="Y7929" s="7"/>
      <c r="AA7929"/>
      <c r="AB7929" s="7"/>
      <c r="AF7929" s="5"/>
      <c r="AG7929" s="5"/>
      <c r="AI7929" s="5"/>
      <c r="AJ7929" s="15"/>
      <c r="AK7929" s="5"/>
      <c r="AL7929" s="5"/>
      <c r="AM7929" s="5"/>
      <c r="AN7929" s="5"/>
      <c r="AO7929" s="15"/>
    </row>
    <row r="7930" spans="1:41" x14ac:dyDescent="0.3">
      <c r="A7930" s="4"/>
      <c r="C7930" s="10"/>
      <c r="D7930" s="1"/>
      <c r="E7930" s="2"/>
      <c r="X7930"/>
      <c r="Y7930" s="7"/>
      <c r="AA7930"/>
      <c r="AB7930" s="7"/>
      <c r="AF7930" s="5"/>
      <c r="AG7930" s="5"/>
      <c r="AI7930" s="5"/>
      <c r="AJ7930" s="15"/>
      <c r="AK7930" s="5"/>
      <c r="AL7930" s="5"/>
      <c r="AM7930" s="5"/>
      <c r="AN7930" s="5"/>
      <c r="AO7930" s="15"/>
    </row>
    <row r="7931" spans="1:41" x14ac:dyDescent="0.3">
      <c r="A7931" s="4"/>
      <c r="C7931" s="10"/>
      <c r="D7931" s="1"/>
      <c r="E7931" s="2"/>
      <c r="X7931"/>
      <c r="Y7931" s="7"/>
      <c r="AA7931"/>
      <c r="AB7931" s="7"/>
      <c r="AF7931" s="5"/>
      <c r="AG7931" s="5"/>
      <c r="AI7931" s="5"/>
      <c r="AJ7931" s="15"/>
      <c r="AK7931" s="5"/>
      <c r="AL7931" s="5"/>
      <c r="AM7931" s="5"/>
      <c r="AN7931" s="5"/>
      <c r="AO7931" s="15"/>
    </row>
    <row r="7932" spans="1:41" x14ac:dyDescent="0.3">
      <c r="A7932" s="4"/>
      <c r="C7932" s="10"/>
      <c r="D7932" s="1"/>
      <c r="E7932" s="2"/>
      <c r="X7932"/>
      <c r="Y7932" s="7"/>
      <c r="AA7932"/>
      <c r="AB7932" s="7"/>
      <c r="AF7932" s="5"/>
      <c r="AG7932" s="5"/>
      <c r="AI7932" s="5"/>
      <c r="AJ7932" s="15"/>
      <c r="AK7932" s="5"/>
      <c r="AL7932" s="5"/>
      <c r="AM7932" s="5"/>
      <c r="AN7932" s="5"/>
      <c r="AO7932" s="15"/>
    </row>
    <row r="7933" spans="1:41" x14ac:dyDescent="0.3">
      <c r="A7933" s="4"/>
      <c r="C7933" s="10"/>
      <c r="D7933" s="1"/>
      <c r="E7933" s="2"/>
      <c r="X7933"/>
      <c r="Y7933" s="7"/>
      <c r="AA7933"/>
      <c r="AB7933" s="7"/>
      <c r="AF7933" s="5"/>
      <c r="AG7933" s="5"/>
      <c r="AI7933" s="5"/>
      <c r="AJ7933" s="15"/>
      <c r="AK7933" s="5"/>
      <c r="AL7933" s="5"/>
      <c r="AM7933" s="5"/>
      <c r="AN7933" s="5"/>
      <c r="AO7933" s="15"/>
    </row>
    <row r="7934" spans="1:41" x14ac:dyDescent="0.3">
      <c r="A7934" s="4"/>
      <c r="C7934" s="10"/>
      <c r="D7934" s="1"/>
      <c r="E7934" s="2"/>
      <c r="X7934"/>
      <c r="Y7934" s="7"/>
      <c r="AA7934"/>
      <c r="AB7934" s="7"/>
      <c r="AF7934" s="5"/>
      <c r="AG7934" s="5"/>
      <c r="AI7934" s="5"/>
      <c r="AJ7934" s="15"/>
      <c r="AK7934" s="5"/>
      <c r="AL7934" s="5"/>
      <c r="AM7934" s="5"/>
      <c r="AN7934" s="5"/>
      <c r="AO7934" s="15"/>
    </row>
    <row r="7935" spans="1:41" x14ac:dyDescent="0.3">
      <c r="A7935" s="4"/>
      <c r="C7935" s="10"/>
      <c r="D7935" s="1"/>
      <c r="E7935" s="2"/>
      <c r="X7935"/>
      <c r="Y7935" s="7"/>
      <c r="AA7935"/>
      <c r="AB7935" s="7"/>
      <c r="AF7935" s="5"/>
      <c r="AG7935" s="5"/>
      <c r="AI7935" s="5"/>
      <c r="AJ7935" s="15"/>
      <c r="AK7935" s="5"/>
      <c r="AL7935" s="5"/>
      <c r="AM7935" s="5"/>
      <c r="AN7935" s="5"/>
      <c r="AO7935" s="15"/>
    </row>
    <row r="7936" spans="1:41" x14ac:dyDescent="0.3">
      <c r="A7936" s="4"/>
      <c r="C7936" s="10"/>
      <c r="D7936" s="1"/>
      <c r="E7936" s="2"/>
      <c r="X7936"/>
      <c r="Y7936" s="7"/>
      <c r="AA7936"/>
      <c r="AB7936" s="7"/>
      <c r="AF7936" s="5"/>
      <c r="AG7936" s="5"/>
      <c r="AI7936" s="5"/>
      <c r="AJ7936" s="15"/>
      <c r="AK7936" s="5"/>
      <c r="AL7936" s="5"/>
      <c r="AM7936" s="5"/>
      <c r="AN7936" s="5"/>
      <c r="AO7936" s="15"/>
    </row>
    <row r="7937" spans="1:41" x14ac:dyDescent="0.3">
      <c r="A7937" s="4"/>
      <c r="C7937" s="10"/>
      <c r="D7937" s="1"/>
      <c r="E7937" s="2"/>
      <c r="X7937"/>
      <c r="Y7937" s="7"/>
      <c r="AA7937"/>
      <c r="AB7937" s="7"/>
      <c r="AF7937" s="5"/>
      <c r="AG7937" s="5"/>
      <c r="AI7937" s="5"/>
      <c r="AJ7937" s="15"/>
      <c r="AK7937" s="5"/>
      <c r="AL7937" s="5"/>
      <c r="AM7937" s="5"/>
      <c r="AN7937" s="5"/>
      <c r="AO7937" s="15"/>
    </row>
    <row r="7938" spans="1:41" x14ac:dyDescent="0.3">
      <c r="A7938" s="4"/>
      <c r="C7938" s="10"/>
      <c r="D7938" s="1"/>
      <c r="E7938" s="2"/>
      <c r="X7938"/>
      <c r="Y7938" s="7"/>
      <c r="AA7938"/>
      <c r="AB7938" s="7"/>
      <c r="AF7938" s="5"/>
      <c r="AG7938" s="5"/>
      <c r="AI7938" s="5"/>
      <c r="AJ7938" s="15"/>
      <c r="AK7938" s="5"/>
      <c r="AL7938" s="5"/>
      <c r="AM7938" s="5"/>
      <c r="AN7938" s="5"/>
      <c r="AO7938" s="15"/>
    </row>
    <row r="7939" spans="1:41" x14ac:dyDescent="0.3">
      <c r="A7939" s="4"/>
      <c r="C7939" s="10"/>
      <c r="D7939" s="1"/>
      <c r="E7939" s="2"/>
      <c r="X7939"/>
      <c r="Y7939" s="7"/>
      <c r="AA7939"/>
      <c r="AB7939" s="7"/>
      <c r="AF7939" s="5"/>
      <c r="AG7939" s="5"/>
      <c r="AI7939" s="5"/>
      <c r="AJ7939" s="15"/>
      <c r="AK7939" s="5"/>
      <c r="AL7939" s="5"/>
      <c r="AM7939" s="5"/>
      <c r="AN7939" s="5"/>
      <c r="AO7939" s="15"/>
    </row>
    <row r="7940" spans="1:41" x14ac:dyDescent="0.3">
      <c r="A7940" s="4"/>
      <c r="C7940" s="10"/>
      <c r="D7940" s="1"/>
      <c r="E7940" s="2"/>
      <c r="X7940"/>
      <c r="Y7940" s="7"/>
      <c r="AA7940"/>
      <c r="AB7940" s="7"/>
      <c r="AF7940" s="5"/>
      <c r="AG7940" s="5"/>
      <c r="AI7940" s="5"/>
      <c r="AJ7940" s="15"/>
      <c r="AK7940" s="5"/>
      <c r="AL7940" s="5"/>
      <c r="AM7940" s="5"/>
      <c r="AN7940" s="5"/>
      <c r="AO7940" s="15"/>
    </row>
    <row r="7941" spans="1:41" x14ac:dyDescent="0.3">
      <c r="A7941" s="4"/>
      <c r="C7941" s="10"/>
      <c r="D7941" s="1"/>
      <c r="E7941" s="2"/>
      <c r="X7941"/>
      <c r="Y7941" s="7"/>
      <c r="AA7941"/>
      <c r="AB7941" s="7"/>
      <c r="AF7941" s="5"/>
      <c r="AG7941" s="5"/>
      <c r="AI7941" s="5"/>
      <c r="AJ7941" s="15"/>
      <c r="AK7941" s="5"/>
      <c r="AL7941" s="5"/>
      <c r="AM7941" s="5"/>
      <c r="AN7941" s="5"/>
      <c r="AO7941" s="15"/>
    </row>
    <row r="7942" spans="1:41" x14ac:dyDescent="0.3">
      <c r="A7942" s="4"/>
      <c r="C7942" s="10"/>
      <c r="D7942" s="1"/>
      <c r="E7942" s="2"/>
      <c r="X7942"/>
      <c r="Y7942" s="7"/>
      <c r="AA7942"/>
      <c r="AB7942" s="7"/>
      <c r="AF7942" s="5"/>
      <c r="AG7942" s="5"/>
      <c r="AI7942" s="5"/>
      <c r="AJ7942" s="15"/>
      <c r="AK7942" s="5"/>
      <c r="AL7942" s="5"/>
      <c r="AM7942" s="5"/>
      <c r="AN7942" s="5"/>
      <c r="AO7942" s="15"/>
    </row>
    <row r="7943" spans="1:41" x14ac:dyDescent="0.3">
      <c r="A7943" s="4"/>
      <c r="C7943" s="10"/>
      <c r="D7943" s="1"/>
      <c r="E7943" s="2"/>
      <c r="X7943"/>
      <c r="Y7943" s="7"/>
      <c r="AA7943"/>
      <c r="AB7943" s="7"/>
      <c r="AF7943" s="5"/>
      <c r="AG7943" s="5"/>
      <c r="AI7943" s="5"/>
      <c r="AJ7943" s="15"/>
      <c r="AK7943" s="5"/>
      <c r="AL7943" s="5"/>
      <c r="AM7943" s="5"/>
      <c r="AN7943" s="5"/>
      <c r="AO7943" s="15"/>
    </row>
    <row r="7944" spans="1:41" x14ac:dyDescent="0.3">
      <c r="A7944" s="4"/>
      <c r="C7944" s="10"/>
      <c r="D7944" s="1"/>
      <c r="E7944" s="2"/>
      <c r="X7944"/>
      <c r="Y7944" s="7"/>
      <c r="AA7944"/>
      <c r="AB7944" s="7"/>
      <c r="AF7944" s="5"/>
      <c r="AG7944" s="5"/>
      <c r="AI7944" s="5"/>
      <c r="AJ7944" s="15"/>
      <c r="AK7944" s="5"/>
      <c r="AL7944" s="5"/>
      <c r="AM7944" s="5"/>
      <c r="AN7944" s="5"/>
      <c r="AO7944" s="15"/>
    </row>
    <row r="7945" spans="1:41" x14ac:dyDescent="0.3">
      <c r="A7945" s="4"/>
      <c r="C7945" s="10"/>
      <c r="D7945" s="1"/>
      <c r="E7945" s="2"/>
      <c r="X7945"/>
      <c r="Y7945" s="7"/>
      <c r="AA7945"/>
      <c r="AB7945" s="7"/>
      <c r="AF7945" s="5"/>
      <c r="AG7945" s="5"/>
      <c r="AI7945" s="5"/>
      <c r="AJ7945" s="15"/>
      <c r="AK7945" s="5"/>
      <c r="AL7945" s="5"/>
      <c r="AM7945" s="5"/>
      <c r="AN7945" s="5"/>
      <c r="AO7945" s="15"/>
    </row>
    <row r="7946" spans="1:41" x14ac:dyDescent="0.3">
      <c r="A7946" s="4"/>
      <c r="C7946" s="10"/>
      <c r="D7946" s="1"/>
      <c r="E7946" s="2"/>
      <c r="X7946"/>
      <c r="Y7946" s="7"/>
      <c r="AA7946"/>
      <c r="AB7946" s="7"/>
      <c r="AF7946" s="5"/>
      <c r="AG7946" s="5"/>
      <c r="AI7946" s="5"/>
      <c r="AJ7946" s="15"/>
      <c r="AK7946" s="5"/>
      <c r="AL7946" s="5"/>
      <c r="AM7946" s="5"/>
      <c r="AN7946" s="5"/>
      <c r="AO7946" s="15"/>
    </row>
    <row r="7947" spans="1:41" x14ac:dyDescent="0.3">
      <c r="A7947" s="4"/>
      <c r="C7947" s="10"/>
      <c r="D7947" s="1"/>
      <c r="E7947" s="2"/>
      <c r="X7947"/>
      <c r="Y7947" s="7"/>
      <c r="AA7947"/>
      <c r="AB7947" s="7"/>
      <c r="AF7947" s="5"/>
      <c r="AG7947" s="5"/>
      <c r="AI7947" s="5"/>
      <c r="AJ7947" s="15"/>
      <c r="AK7947" s="5"/>
      <c r="AL7947" s="5"/>
      <c r="AM7947" s="5"/>
      <c r="AN7947" s="5"/>
      <c r="AO7947" s="15"/>
    </row>
    <row r="7948" spans="1:41" x14ac:dyDescent="0.3">
      <c r="A7948" s="4"/>
      <c r="C7948" s="10"/>
      <c r="D7948" s="1"/>
      <c r="E7948" s="2"/>
      <c r="X7948"/>
      <c r="Y7948" s="7"/>
      <c r="AA7948"/>
      <c r="AB7948" s="7"/>
      <c r="AF7948" s="5"/>
      <c r="AG7948" s="5"/>
      <c r="AI7948" s="5"/>
      <c r="AJ7948" s="15"/>
      <c r="AK7948" s="5"/>
      <c r="AL7948" s="5"/>
      <c r="AM7948" s="5"/>
      <c r="AN7948" s="5"/>
      <c r="AO7948" s="15"/>
    </row>
    <row r="7949" spans="1:41" x14ac:dyDescent="0.3">
      <c r="A7949" s="4"/>
      <c r="C7949" s="10"/>
      <c r="D7949" s="1"/>
      <c r="E7949" s="2"/>
      <c r="X7949"/>
      <c r="Y7949" s="7"/>
      <c r="AA7949"/>
      <c r="AB7949" s="7"/>
      <c r="AF7949" s="5"/>
      <c r="AG7949" s="5"/>
      <c r="AI7949" s="5"/>
      <c r="AJ7949" s="15"/>
      <c r="AK7949" s="5"/>
      <c r="AL7949" s="5"/>
      <c r="AM7949" s="5"/>
      <c r="AN7949" s="5"/>
      <c r="AO7949" s="15"/>
    </row>
    <row r="7950" spans="1:41" x14ac:dyDescent="0.3">
      <c r="A7950" s="4"/>
      <c r="C7950" s="10"/>
      <c r="D7950" s="1"/>
      <c r="E7950" s="2"/>
      <c r="X7950"/>
      <c r="Y7950" s="7"/>
      <c r="AA7950"/>
      <c r="AB7950" s="7"/>
      <c r="AF7950" s="5"/>
      <c r="AG7950" s="5"/>
      <c r="AI7950" s="5"/>
      <c r="AJ7950" s="15"/>
      <c r="AK7950" s="5"/>
      <c r="AL7950" s="5"/>
      <c r="AM7950" s="5"/>
      <c r="AN7950" s="5"/>
      <c r="AO7950" s="15"/>
    </row>
    <row r="7951" spans="1:41" x14ac:dyDescent="0.3">
      <c r="A7951" s="4"/>
      <c r="C7951" s="10"/>
      <c r="D7951" s="1"/>
      <c r="E7951" s="2"/>
      <c r="X7951"/>
      <c r="Y7951" s="7"/>
      <c r="AA7951"/>
      <c r="AB7951" s="7"/>
      <c r="AF7951" s="5"/>
      <c r="AG7951" s="5"/>
      <c r="AI7951" s="5"/>
      <c r="AJ7951" s="15"/>
      <c r="AK7951" s="5"/>
      <c r="AL7951" s="5"/>
      <c r="AM7951" s="5"/>
      <c r="AN7951" s="5"/>
      <c r="AO7951" s="15"/>
    </row>
    <row r="7952" spans="1:41" x14ac:dyDescent="0.3">
      <c r="A7952" s="4"/>
      <c r="C7952" s="10"/>
      <c r="D7952" s="1"/>
      <c r="E7952" s="2"/>
      <c r="X7952"/>
      <c r="Y7952" s="7"/>
      <c r="AA7952"/>
      <c r="AB7952" s="7"/>
      <c r="AF7952" s="5"/>
      <c r="AG7952" s="5"/>
      <c r="AI7952" s="5"/>
      <c r="AJ7952" s="15"/>
      <c r="AK7952" s="5"/>
      <c r="AL7952" s="5"/>
      <c r="AM7952" s="5"/>
      <c r="AN7952" s="5"/>
      <c r="AO7952" s="15"/>
    </row>
    <row r="7953" spans="1:41" x14ac:dyDescent="0.3">
      <c r="A7953" s="4"/>
      <c r="C7953" s="10"/>
      <c r="D7953" s="1"/>
      <c r="E7953" s="2"/>
      <c r="X7953"/>
      <c r="Y7953" s="7"/>
      <c r="AA7953"/>
      <c r="AB7953" s="7"/>
      <c r="AF7953" s="5"/>
      <c r="AG7953" s="5"/>
      <c r="AI7953" s="5"/>
      <c r="AJ7953" s="15"/>
      <c r="AK7953" s="5"/>
      <c r="AL7953" s="5"/>
      <c r="AM7953" s="5"/>
      <c r="AN7953" s="5"/>
      <c r="AO7953" s="15"/>
    </row>
    <row r="7954" spans="1:41" x14ac:dyDescent="0.3">
      <c r="A7954" s="4"/>
      <c r="C7954" s="10"/>
      <c r="D7954" s="1"/>
      <c r="E7954" s="2"/>
      <c r="X7954"/>
      <c r="Y7954" s="7"/>
      <c r="AA7954"/>
      <c r="AB7954" s="7"/>
      <c r="AF7954" s="5"/>
      <c r="AG7954" s="5"/>
      <c r="AI7954" s="5"/>
      <c r="AJ7954" s="15"/>
      <c r="AK7954" s="5"/>
      <c r="AL7954" s="5"/>
      <c r="AM7954" s="5"/>
      <c r="AN7954" s="5"/>
      <c r="AO7954" s="15"/>
    </row>
    <row r="7955" spans="1:41" x14ac:dyDescent="0.3">
      <c r="A7955" s="4"/>
      <c r="C7955" s="10"/>
      <c r="D7955" s="1"/>
      <c r="E7955" s="2"/>
      <c r="X7955"/>
      <c r="Y7955" s="7"/>
      <c r="AA7955"/>
      <c r="AB7955" s="7"/>
      <c r="AF7955" s="5"/>
      <c r="AG7955" s="5"/>
      <c r="AI7955" s="5"/>
      <c r="AJ7955" s="15"/>
      <c r="AK7955" s="5"/>
      <c r="AL7955" s="5"/>
      <c r="AM7955" s="5"/>
      <c r="AN7955" s="5"/>
      <c r="AO7955" s="15"/>
    </row>
    <row r="7956" spans="1:41" x14ac:dyDescent="0.3">
      <c r="A7956" s="4"/>
      <c r="C7956" s="10"/>
      <c r="D7956" s="1"/>
      <c r="E7956" s="2"/>
      <c r="X7956"/>
      <c r="Y7956" s="7"/>
      <c r="AA7956"/>
      <c r="AB7956" s="7"/>
      <c r="AF7956" s="5"/>
      <c r="AG7956" s="5"/>
      <c r="AI7956" s="5"/>
      <c r="AJ7956" s="15"/>
      <c r="AK7956" s="5"/>
      <c r="AL7956" s="5"/>
      <c r="AM7956" s="5"/>
      <c r="AN7956" s="5"/>
      <c r="AO7956" s="15"/>
    </row>
    <row r="7957" spans="1:41" x14ac:dyDescent="0.3">
      <c r="A7957" s="4"/>
      <c r="C7957" s="10"/>
      <c r="D7957" s="1"/>
      <c r="E7957" s="2"/>
      <c r="X7957"/>
      <c r="Y7957" s="7"/>
      <c r="AA7957"/>
      <c r="AB7957" s="7"/>
      <c r="AF7957" s="5"/>
      <c r="AG7957" s="5"/>
      <c r="AI7957" s="5"/>
      <c r="AJ7957" s="15"/>
      <c r="AK7957" s="5"/>
      <c r="AL7957" s="5"/>
      <c r="AM7957" s="5"/>
      <c r="AN7957" s="5"/>
      <c r="AO7957" s="15"/>
    </row>
    <row r="7958" spans="1:41" x14ac:dyDescent="0.3">
      <c r="A7958" s="4"/>
      <c r="C7958" s="10"/>
      <c r="D7958" s="1"/>
      <c r="E7958" s="2"/>
      <c r="X7958"/>
      <c r="Y7958" s="7"/>
      <c r="AA7958"/>
      <c r="AB7958" s="7"/>
      <c r="AF7958" s="5"/>
      <c r="AG7958" s="5"/>
      <c r="AI7958" s="5"/>
      <c r="AJ7958" s="15"/>
      <c r="AK7958" s="5"/>
      <c r="AL7958" s="5"/>
      <c r="AM7958" s="5"/>
      <c r="AN7958" s="5"/>
      <c r="AO7958" s="15"/>
    </row>
    <row r="7959" spans="1:41" x14ac:dyDescent="0.3">
      <c r="A7959" s="4"/>
      <c r="C7959" s="10"/>
      <c r="D7959" s="1"/>
      <c r="E7959" s="2"/>
      <c r="X7959"/>
      <c r="Y7959" s="7"/>
      <c r="AA7959"/>
      <c r="AB7959" s="7"/>
      <c r="AF7959" s="5"/>
      <c r="AG7959" s="5"/>
      <c r="AI7959" s="5"/>
      <c r="AJ7959" s="15"/>
      <c r="AK7959" s="5"/>
      <c r="AL7959" s="5"/>
      <c r="AM7959" s="5"/>
      <c r="AN7959" s="5"/>
      <c r="AO7959" s="15"/>
    </row>
    <row r="7960" spans="1:41" x14ac:dyDescent="0.3">
      <c r="A7960" s="4"/>
      <c r="C7960" s="10"/>
      <c r="D7960" s="1"/>
      <c r="E7960" s="2"/>
      <c r="X7960"/>
      <c r="Y7960" s="7"/>
      <c r="AA7960"/>
      <c r="AB7960" s="7"/>
      <c r="AF7960" s="5"/>
      <c r="AG7960" s="5"/>
      <c r="AI7960" s="5"/>
      <c r="AJ7960" s="15"/>
      <c r="AK7960" s="5"/>
      <c r="AL7960" s="5"/>
      <c r="AM7960" s="5"/>
      <c r="AN7960" s="5"/>
      <c r="AO7960" s="15"/>
    </row>
    <row r="7961" spans="1:41" x14ac:dyDescent="0.3">
      <c r="A7961" s="4"/>
      <c r="C7961" s="10"/>
      <c r="D7961" s="1"/>
      <c r="E7961" s="2"/>
      <c r="X7961"/>
      <c r="Y7961" s="7"/>
      <c r="AA7961"/>
      <c r="AB7961" s="7"/>
      <c r="AF7961" s="5"/>
      <c r="AG7961" s="5"/>
      <c r="AI7961" s="5"/>
      <c r="AJ7961" s="15"/>
      <c r="AK7961" s="5"/>
      <c r="AL7961" s="5"/>
      <c r="AM7961" s="5"/>
      <c r="AN7961" s="5"/>
      <c r="AO7961" s="15"/>
    </row>
    <row r="7962" spans="1:41" x14ac:dyDescent="0.3">
      <c r="A7962" s="4"/>
      <c r="C7962" s="10"/>
      <c r="D7962" s="1"/>
      <c r="E7962" s="2"/>
      <c r="X7962"/>
      <c r="Y7962" s="7"/>
      <c r="AA7962"/>
      <c r="AB7962" s="7"/>
      <c r="AF7962" s="5"/>
      <c r="AG7962" s="5"/>
      <c r="AI7962" s="5"/>
      <c r="AJ7962" s="15"/>
      <c r="AK7962" s="5"/>
      <c r="AL7962" s="5"/>
      <c r="AM7962" s="5"/>
      <c r="AN7962" s="5"/>
      <c r="AO7962" s="15"/>
    </row>
    <row r="7963" spans="1:41" x14ac:dyDescent="0.3">
      <c r="A7963" s="4"/>
      <c r="C7963" s="10"/>
      <c r="D7963" s="1"/>
      <c r="E7963" s="2"/>
      <c r="X7963"/>
      <c r="Y7963" s="7"/>
      <c r="AA7963"/>
      <c r="AB7963" s="7"/>
      <c r="AF7963" s="5"/>
      <c r="AG7963" s="5"/>
      <c r="AI7963" s="5"/>
      <c r="AJ7963" s="15"/>
      <c r="AK7963" s="5"/>
      <c r="AL7963" s="5"/>
      <c r="AM7963" s="5"/>
      <c r="AN7963" s="5"/>
      <c r="AO7963" s="15"/>
    </row>
    <row r="7964" spans="1:41" x14ac:dyDescent="0.3">
      <c r="A7964" s="4"/>
      <c r="C7964" s="10"/>
      <c r="D7964" s="1"/>
      <c r="E7964" s="2"/>
      <c r="X7964"/>
      <c r="Y7964" s="7"/>
      <c r="AA7964"/>
      <c r="AB7964" s="7"/>
      <c r="AF7964" s="5"/>
      <c r="AG7964" s="5"/>
      <c r="AI7964" s="5"/>
      <c r="AJ7964" s="15"/>
      <c r="AK7964" s="5"/>
      <c r="AL7964" s="5"/>
      <c r="AM7964" s="5"/>
      <c r="AN7964" s="5"/>
      <c r="AO7964" s="15"/>
    </row>
    <row r="7965" spans="1:41" x14ac:dyDescent="0.3">
      <c r="A7965" s="4"/>
      <c r="C7965" s="10"/>
      <c r="D7965" s="1"/>
      <c r="E7965" s="2"/>
      <c r="X7965"/>
      <c r="Y7965" s="7"/>
      <c r="AA7965"/>
      <c r="AB7965" s="7"/>
      <c r="AF7965" s="5"/>
      <c r="AG7965" s="5"/>
      <c r="AI7965" s="5"/>
      <c r="AJ7965" s="15"/>
      <c r="AK7965" s="5"/>
      <c r="AL7965" s="5"/>
      <c r="AM7965" s="5"/>
      <c r="AN7965" s="5"/>
      <c r="AO7965" s="15"/>
    </row>
    <row r="7966" spans="1:41" x14ac:dyDescent="0.3">
      <c r="A7966" s="4"/>
      <c r="C7966" s="10"/>
      <c r="D7966" s="1"/>
      <c r="E7966" s="2"/>
      <c r="X7966"/>
      <c r="Y7966" s="7"/>
      <c r="AA7966"/>
      <c r="AB7966" s="7"/>
      <c r="AF7966" s="5"/>
      <c r="AG7966" s="5"/>
      <c r="AI7966" s="5"/>
      <c r="AJ7966" s="15"/>
      <c r="AK7966" s="5"/>
      <c r="AL7966" s="5"/>
      <c r="AM7966" s="5"/>
      <c r="AN7966" s="5"/>
      <c r="AO7966" s="15"/>
    </row>
    <row r="7967" spans="1:41" x14ac:dyDescent="0.3">
      <c r="A7967" s="4"/>
      <c r="C7967" s="10"/>
      <c r="D7967" s="1"/>
      <c r="E7967" s="2"/>
      <c r="X7967"/>
      <c r="Y7967" s="7"/>
      <c r="AA7967"/>
      <c r="AB7967" s="7"/>
      <c r="AF7967" s="5"/>
      <c r="AG7967" s="5"/>
      <c r="AI7967" s="5"/>
      <c r="AJ7967" s="15"/>
      <c r="AK7967" s="5"/>
      <c r="AL7967" s="5"/>
      <c r="AM7967" s="5"/>
      <c r="AN7967" s="5"/>
      <c r="AO7967" s="15"/>
    </row>
    <row r="7968" spans="1:41" x14ac:dyDescent="0.3">
      <c r="A7968" s="4"/>
      <c r="C7968" s="10"/>
      <c r="D7968" s="1"/>
      <c r="E7968" s="2"/>
      <c r="X7968"/>
      <c r="Y7968" s="7"/>
      <c r="AA7968"/>
      <c r="AB7968" s="7"/>
      <c r="AF7968" s="5"/>
      <c r="AG7968" s="5"/>
      <c r="AI7968" s="5"/>
      <c r="AJ7968" s="15"/>
      <c r="AK7968" s="5"/>
      <c r="AL7968" s="5"/>
      <c r="AM7968" s="5"/>
      <c r="AN7968" s="5"/>
      <c r="AO7968" s="15"/>
    </row>
    <row r="7969" spans="1:41" x14ac:dyDescent="0.3">
      <c r="A7969" s="4"/>
      <c r="C7969" s="10"/>
      <c r="D7969" s="1"/>
      <c r="E7969" s="2"/>
      <c r="X7969"/>
      <c r="Y7969" s="7"/>
      <c r="AA7969"/>
      <c r="AB7969" s="7"/>
      <c r="AF7969" s="5"/>
      <c r="AG7969" s="5"/>
      <c r="AI7969" s="5"/>
      <c r="AJ7969" s="15"/>
      <c r="AK7969" s="5"/>
      <c r="AL7969" s="5"/>
      <c r="AM7969" s="5"/>
      <c r="AN7969" s="5"/>
      <c r="AO7969" s="15"/>
    </row>
    <row r="7970" spans="1:41" x14ac:dyDescent="0.3">
      <c r="A7970" s="4"/>
      <c r="C7970" s="10"/>
      <c r="D7970" s="1"/>
      <c r="E7970" s="2"/>
      <c r="X7970"/>
      <c r="Y7970" s="7"/>
      <c r="AA7970"/>
      <c r="AB7970" s="7"/>
      <c r="AF7970" s="5"/>
      <c r="AG7970" s="5"/>
      <c r="AI7970" s="5"/>
      <c r="AJ7970" s="15"/>
      <c r="AK7970" s="5"/>
      <c r="AL7970" s="5"/>
      <c r="AM7970" s="5"/>
      <c r="AN7970" s="5"/>
      <c r="AO7970" s="15"/>
    </row>
    <row r="7971" spans="1:41" x14ac:dyDescent="0.3">
      <c r="A7971" s="4"/>
      <c r="C7971" s="10"/>
      <c r="D7971" s="1"/>
      <c r="E7971" s="2"/>
      <c r="X7971"/>
      <c r="Y7971" s="7"/>
      <c r="AA7971"/>
      <c r="AB7971" s="7"/>
      <c r="AF7971" s="5"/>
      <c r="AG7971" s="5"/>
      <c r="AI7971" s="5"/>
      <c r="AJ7971" s="15"/>
      <c r="AK7971" s="5"/>
      <c r="AL7971" s="5"/>
      <c r="AM7971" s="5"/>
      <c r="AN7971" s="5"/>
      <c r="AO7971" s="15"/>
    </row>
    <row r="7972" spans="1:41" x14ac:dyDescent="0.3">
      <c r="A7972" s="4"/>
      <c r="C7972" s="10"/>
      <c r="D7972" s="1"/>
      <c r="E7972" s="2"/>
      <c r="X7972"/>
      <c r="Y7972" s="7"/>
      <c r="AA7972"/>
      <c r="AB7972" s="7"/>
      <c r="AF7972" s="5"/>
      <c r="AG7972" s="5"/>
      <c r="AI7972" s="5"/>
      <c r="AJ7972" s="15"/>
      <c r="AK7972" s="5"/>
      <c r="AL7972" s="5"/>
      <c r="AM7972" s="5"/>
      <c r="AN7972" s="5"/>
      <c r="AO7972" s="15"/>
    </row>
    <row r="7973" spans="1:41" x14ac:dyDescent="0.3">
      <c r="A7973" s="4"/>
      <c r="C7973" s="10"/>
      <c r="D7973" s="1"/>
      <c r="E7973" s="2"/>
      <c r="X7973"/>
      <c r="Y7973" s="7"/>
      <c r="AA7973"/>
      <c r="AB7973" s="7"/>
      <c r="AF7973" s="5"/>
      <c r="AG7973" s="5"/>
      <c r="AI7973" s="5"/>
      <c r="AJ7973" s="15"/>
      <c r="AK7973" s="5"/>
      <c r="AL7973" s="5"/>
      <c r="AM7973" s="5"/>
      <c r="AN7973" s="5"/>
      <c r="AO7973" s="15"/>
    </row>
    <row r="7974" spans="1:41" x14ac:dyDescent="0.3">
      <c r="A7974" s="4"/>
      <c r="C7974" s="10"/>
      <c r="D7974" s="1"/>
      <c r="E7974" s="2"/>
      <c r="X7974"/>
      <c r="Y7974" s="7"/>
      <c r="AA7974"/>
      <c r="AB7974" s="7"/>
      <c r="AF7974" s="5"/>
      <c r="AG7974" s="5"/>
      <c r="AI7974" s="5"/>
      <c r="AJ7974" s="15"/>
      <c r="AK7974" s="5"/>
      <c r="AL7974" s="5"/>
      <c r="AM7974" s="5"/>
      <c r="AN7974" s="5"/>
      <c r="AO7974" s="15"/>
    </row>
    <row r="7975" spans="1:41" x14ac:dyDescent="0.3">
      <c r="A7975" s="4"/>
      <c r="C7975" s="10"/>
      <c r="D7975" s="1"/>
      <c r="E7975" s="2"/>
      <c r="X7975"/>
      <c r="Y7975" s="7"/>
      <c r="AA7975"/>
      <c r="AB7975" s="7"/>
      <c r="AF7975" s="5"/>
      <c r="AG7975" s="5"/>
      <c r="AI7975" s="5"/>
      <c r="AJ7975" s="15"/>
      <c r="AK7975" s="5"/>
      <c r="AL7975" s="5"/>
      <c r="AM7975" s="5"/>
      <c r="AN7975" s="5"/>
      <c r="AO7975" s="15"/>
    </row>
    <row r="7976" spans="1:41" x14ac:dyDescent="0.3">
      <c r="A7976" s="4"/>
      <c r="C7976" s="10"/>
      <c r="D7976" s="1"/>
      <c r="E7976" s="2"/>
      <c r="X7976"/>
      <c r="Y7976" s="7"/>
      <c r="AA7976"/>
      <c r="AB7976" s="7"/>
      <c r="AF7976" s="5"/>
      <c r="AG7976" s="5"/>
      <c r="AI7976" s="5"/>
      <c r="AJ7976" s="15"/>
      <c r="AK7976" s="5"/>
      <c r="AL7976" s="5"/>
      <c r="AM7976" s="5"/>
      <c r="AN7976" s="5"/>
      <c r="AO7976" s="15"/>
    </row>
    <row r="7977" spans="1:41" x14ac:dyDescent="0.3">
      <c r="A7977" s="4"/>
      <c r="C7977" s="10"/>
      <c r="D7977" s="1"/>
      <c r="E7977" s="2"/>
      <c r="X7977"/>
      <c r="Y7977" s="7"/>
      <c r="AA7977"/>
      <c r="AB7977" s="7"/>
      <c r="AF7977" s="5"/>
      <c r="AG7977" s="5"/>
      <c r="AI7977" s="5"/>
      <c r="AJ7977" s="15"/>
      <c r="AK7977" s="5"/>
      <c r="AL7977" s="5"/>
      <c r="AM7977" s="5"/>
      <c r="AN7977" s="5"/>
      <c r="AO7977" s="15"/>
    </row>
    <row r="7978" spans="1:41" x14ac:dyDescent="0.3">
      <c r="A7978" s="4"/>
      <c r="C7978" s="10"/>
      <c r="D7978" s="1"/>
      <c r="E7978" s="2"/>
      <c r="X7978"/>
      <c r="Y7978" s="7"/>
      <c r="AA7978"/>
      <c r="AB7978" s="7"/>
      <c r="AF7978" s="5"/>
      <c r="AG7978" s="5"/>
      <c r="AI7978" s="5"/>
      <c r="AJ7978" s="15"/>
      <c r="AK7978" s="5"/>
      <c r="AL7978" s="5"/>
      <c r="AM7978" s="5"/>
      <c r="AN7978" s="5"/>
      <c r="AO7978" s="15"/>
    </row>
    <row r="7979" spans="1:41" x14ac:dyDescent="0.3">
      <c r="A7979" s="4"/>
      <c r="C7979" s="10"/>
      <c r="D7979" s="1"/>
      <c r="E7979" s="2"/>
      <c r="X7979"/>
      <c r="Y7979" s="7"/>
      <c r="AA7979"/>
      <c r="AB7979" s="7"/>
      <c r="AF7979" s="5"/>
      <c r="AG7979" s="5"/>
      <c r="AI7979" s="5"/>
      <c r="AJ7979" s="15"/>
      <c r="AK7979" s="5"/>
      <c r="AL7979" s="5"/>
      <c r="AM7979" s="5"/>
      <c r="AN7979" s="5"/>
      <c r="AO7979" s="15"/>
    </row>
    <row r="7980" spans="1:41" x14ac:dyDescent="0.3">
      <c r="A7980" s="4"/>
      <c r="C7980" s="10"/>
      <c r="D7980" s="1"/>
      <c r="E7980" s="2"/>
      <c r="X7980"/>
      <c r="Y7980" s="7"/>
      <c r="AA7980"/>
      <c r="AB7980" s="7"/>
      <c r="AF7980" s="5"/>
      <c r="AG7980" s="5"/>
      <c r="AI7980" s="5"/>
      <c r="AJ7980" s="15"/>
      <c r="AK7980" s="5"/>
      <c r="AL7980" s="5"/>
      <c r="AM7980" s="5"/>
      <c r="AN7980" s="5"/>
      <c r="AO7980" s="15"/>
    </row>
    <row r="7981" spans="1:41" x14ac:dyDescent="0.3">
      <c r="A7981" s="4"/>
      <c r="C7981" s="10"/>
      <c r="D7981" s="1"/>
      <c r="E7981" s="2"/>
      <c r="X7981"/>
      <c r="Y7981" s="7"/>
      <c r="AA7981"/>
      <c r="AB7981" s="7"/>
      <c r="AF7981" s="5"/>
      <c r="AG7981" s="5"/>
      <c r="AI7981" s="5"/>
      <c r="AJ7981" s="15"/>
      <c r="AK7981" s="5"/>
      <c r="AL7981" s="5"/>
      <c r="AM7981" s="5"/>
      <c r="AN7981" s="5"/>
      <c r="AO7981" s="15"/>
    </row>
    <row r="7982" spans="1:41" x14ac:dyDescent="0.3">
      <c r="A7982" s="4"/>
      <c r="C7982" s="10"/>
      <c r="D7982" s="1"/>
      <c r="E7982" s="2"/>
      <c r="X7982"/>
      <c r="Y7982" s="7"/>
      <c r="AA7982"/>
      <c r="AB7982" s="7"/>
      <c r="AF7982" s="5"/>
      <c r="AG7982" s="5"/>
      <c r="AI7982" s="5"/>
      <c r="AJ7982" s="15"/>
      <c r="AK7982" s="5"/>
      <c r="AL7982" s="5"/>
      <c r="AM7982" s="5"/>
      <c r="AN7982" s="5"/>
      <c r="AO7982" s="15"/>
    </row>
    <row r="7983" spans="1:41" x14ac:dyDescent="0.3">
      <c r="A7983" s="4"/>
      <c r="C7983" s="10"/>
      <c r="D7983" s="1"/>
      <c r="E7983" s="2"/>
      <c r="X7983"/>
      <c r="Y7983" s="7"/>
      <c r="AA7983"/>
      <c r="AB7983" s="7"/>
      <c r="AF7983" s="5"/>
      <c r="AG7983" s="5"/>
      <c r="AI7983" s="5"/>
      <c r="AJ7983" s="15"/>
      <c r="AK7983" s="5"/>
      <c r="AL7983" s="5"/>
      <c r="AM7983" s="5"/>
      <c r="AN7983" s="5"/>
      <c r="AO7983" s="15"/>
    </row>
    <row r="7984" spans="1:41" x14ac:dyDescent="0.3">
      <c r="A7984" s="4"/>
      <c r="C7984" s="10"/>
      <c r="D7984" s="1"/>
      <c r="E7984" s="2"/>
      <c r="X7984"/>
      <c r="Y7984" s="7"/>
      <c r="AA7984"/>
      <c r="AB7984" s="7"/>
      <c r="AF7984" s="5"/>
      <c r="AG7984" s="5"/>
      <c r="AI7984" s="5"/>
      <c r="AJ7984" s="15"/>
      <c r="AK7984" s="5"/>
      <c r="AL7984" s="5"/>
      <c r="AM7984" s="5"/>
      <c r="AN7984" s="5"/>
      <c r="AO7984" s="15"/>
    </row>
    <row r="7985" spans="1:41" x14ac:dyDescent="0.3">
      <c r="A7985" s="4"/>
      <c r="C7985" s="10"/>
      <c r="D7985" s="1"/>
      <c r="E7985" s="2"/>
      <c r="X7985"/>
      <c r="Y7985" s="7"/>
      <c r="AA7985"/>
      <c r="AB7985" s="7"/>
      <c r="AF7985" s="5"/>
      <c r="AG7985" s="5"/>
      <c r="AI7985" s="5"/>
      <c r="AJ7985" s="15"/>
      <c r="AK7985" s="5"/>
      <c r="AL7985" s="5"/>
      <c r="AM7985" s="5"/>
      <c r="AN7985" s="5"/>
      <c r="AO7985" s="15"/>
    </row>
    <row r="7986" spans="1:41" x14ac:dyDescent="0.3">
      <c r="A7986" s="4"/>
      <c r="C7986" s="10"/>
      <c r="D7986" s="1"/>
      <c r="E7986" s="2"/>
      <c r="X7986"/>
      <c r="Y7986" s="7"/>
      <c r="AA7986"/>
      <c r="AB7986" s="7"/>
      <c r="AF7986" s="5"/>
      <c r="AG7986" s="5"/>
      <c r="AI7986" s="5"/>
      <c r="AJ7986" s="15"/>
      <c r="AK7986" s="5"/>
      <c r="AL7986" s="5"/>
      <c r="AM7986" s="5"/>
      <c r="AN7986" s="5"/>
      <c r="AO7986" s="15"/>
    </row>
    <row r="7987" spans="1:41" x14ac:dyDescent="0.3">
      <c r="A7987" s="4"/>
      <c r="C7987" s="10"/>
      <c r="D7987" s="1"/>
      <c r="E7987" s="2"/>
      <c r="X7987"/>
      <c r="Y7987" s="7"/>
      <c r="AA7987"/>
      <c r="AB7987" s="7"/>
      <c r="AF7987" s="5"/>
      <c r="AG7987" s="5"/>
      <c r="AI7987" s="5"/>
      <c r="AJ7987" s="15"/>
      <c r="AK7987" s="5"/>
      <c r="AL7987" s="5"/>
      <c r="AM7987" s="5"/>
      <c r="AN7987" s="5"/>
      <c r="AO7987" s="15"/>
    </row>
    <row r="7988" spans="1:41" x14ac:dyDescent="0.3">
      <c r="A7988" s="4"/>
      <c r="C7988" s="10"/>
      <c r="D7988" s="1"/>
      <c r="E7988" s="2"/>
      <c r="X7988"/>
      <c r="Y7988" s="7"/>
      <c r="AA7988"/>
      <c r="AB7988" s="7"/>
      <c r="AF7988" s="5"/>
      <c r="AG7988" s="5"/>
      <c r="AI7988" s="5"/>
      <c r="AJ7988" s="15"/>
      <c r="AK7988" s="5"/>
      <c r="AL7988" s="5"/>
      <c r="AM7988" s="5"/>
      <c r="AN7988" s="5"/>
      <c r="AO7988" s="15"/>
    </row>
    <row r="7989" spans="1:41" x14ac:dyDescent="0.3">
      <c r="A7989" s="4"/>
      <c r="C7989" s="10"/>
      <c r="D7989" s="1"/>
      <c r="E7989" s="2"/>
      <c r="X7989"/>
      <c r="Y7989" s="7"/>
      <c r="AA7989"/>
      <c r="AB7989" s="7"/>
      <c r="AF7989" s="5"/>
      <c r="AG7989" s="5"/>
      <c r="AI7989" s="5"/>
      <c r="AJ7989" s="15"/>
      <c r="AK7989" s="5"/>
      <c r="AL7989" s="5"/>
      <c r="AM7989" s="5"/>
      <c r="AN7989" s="5"/>
      <c r="AO7989" s="15"/>
    </row>
    <row r="7990" spans="1:41" x14ac:dyDescent="0.3">
      <c r="A7990" s="4"/>
      <c r="C7990" s="10"/>
      <c r="D7990" s="1"/>
      <c r="E7990" s="2"/>
      <c r="X7990"/>
      <c r="Y7990" s="7"/>
      <c r="AA7990"/>
      <c r="AB7990" s="7"/>
      <c r="AF7990" s="5"/>
      <c r="AG7990" s="5"/>
      <c r="AI7990" s="5"/>
      <c r="AJ7990" s="15"/>
      <c r="AK7990" s="5"/>
      <c r="AL7990" s="5"/>
      <c r="AM7990" s="5"/>
      <c r="AN7990" s="5"/>
      <c r="AO7990" s="15"/>
    </row>
    <row r="7991" spans="1:41" x14ac:dyDescent="0.3">
      <c r="A7991" s="4"/>
      <c r="C7991" s="10"/>
      <c r="D7991" s="1"/>
      <c r="E7991" s="2"/>
      <c r="X7991"/>
      <c r="Y7991" s="7"/>
      <c r="AA7991"/>
      <c r="AB7991" s="7"/>
      <c r="AF7991" s="5"/>
      <c r="AG7991" s="5"/>
      <c r="AI7991" s="5"/>
      <c r="AJ7991" s="15"/>
      <c r="AK7991" s="5"/>
      <c r="AL7991" s="5"/>
      <c r="AM7991" s="5"/>
      <c r="AN7991" s="5"/>
      <c r="AO7991" s="15"/>
    </row>
    <row r="7992" spans="1:41" x14ac:dyDescent="0.3">
      <c r="A7992" s="4"/>
      <c r="C7992" s="10"/>
      <c r="D7992" s="1"/>
      <c r="E7992" s="2"/>
      <c r="X7992"/>
      <c r="Y7992" s="7"/>
      <c r="AA7992"/>
      <c r="AB7992" s="7"/>
      <c r="AF7992" s="5"/>
      <c r="AG7992" s="5"/>
      <c r="AI7992" s="5"/>
      <c r="AJ7992" s="15"/>
      <c r="AK7992" s="5"/>
      <c r="AL7992" s="5"/>
      <c r="AM7992" s="5"/>
      <c r="AN7992" s="5"/>
      <c r="AO7992" s="15"/>
    </row>
    <row r="7993" spans="1:41" x14ac:dyDescent="0.3">
      <c r="A7993" s="4"/>
      <c r="C7993" s="10"/>
      <c r="D7993" s="1"/>
      <c r="E7993" s="2"/>
      <c r="X7993"/>
      <c r="Y7993" s="7"/>
      <c r="AA7993"/>
      <c r="AB7993" s="7"/>
      <c r="AF7993" s="5"/>
      <c r="AG7993" s="5"/>
      <c r="AI7993" s="5"/>
      <c r="AJ7993" s="15"/>
      <c r="AK7993" s="5"/>
      <c r="AL7993" s="5"/>
      <c r="AM7993" s="5"/>
      <c r="AN7993" s="5"/>
      <c r="AO7993" s="15"/>
    </row>
    <row r="7994" spans="1:41" x14ac:dyDescent="0.3">
      <c r="A7994" s="4"/>
      <c r="C7994" s="10"/>
      <c r="D7994" s="1"/>
      <c r="E7994" s="2"/>
      <c r="X7994"/>
      <c r="Y7994" s="7"/>
      <c r="AA7994"/>
      <c r="AB7994" s="7"/>
      <c r="AF7994" s="5"/>
      <c r="AG7994" s="5"/>
      <c r="AI7994" s="5"/>
      <c r="AJ7994" s="15"/>
      <c r="AK7994" s="5"/>
      <c r="AL7994" s="5"/>
      <c r="AM7994" s="5"/>
      <c r="AN7994" s="5"/>
      <c r="AO7994" s="15"/>
    </row>
    <row r="7995" spans="1:41" x14ac:dyDescent="0.3">
      <c r="A7995" s="4"/>
      <c r="C7995" s="10"/>
      <c r="D7995" s="1"/>
      <c r="E7995" s="2"/>
      <c r="X7995"/>
      <c r="Y7995" s="7"/>
      <c r="AA7995"/>
      <c r="AB7995" s="7"/>
      <c r="AF7995" s="5"/>
      <c r="AG7995" s="5"/>
      <c r="AI7995" s="5"/>
      <c r="AJ7995" s="15"/>
      <c r="AK7995" s="5"/>
      <c r="AL7995" s="5"/>
      <c r="AM7995" s="5"/>
      <c r="AN7995" s="5"/>
      <c r="AO7995" s="15"/>
    </row>
    <row r="7996" spans="1:41" x14ac:dyDescent="0.3">
      <c r="A7996" s="4"/>
      <c r="C7996" s="10"/>
      <c r="D7996" s="1"/>
      <c r="E7996" s="2"/>
      <c r="X7996"/>
      <c r="Y7996" s="7"/>
      <c r="AA7996"/>
      <c r="AB7996" s="7"/>
      <c r="AF7996" s="5"/>
      <c r="AG7996" s="5"/>
      <c r="AI7996" s="5"/>
      <c r="AJ7996" s="15"/>
      <c r="AK7996" s="5"/>
      <c r="AL7996" s="5"/>
      <c r="AM7996" s="5"/>
      <c r="AN7996" s="5"/>
      <c r="AO7996" s="15"/>
    </row>
    <row r="7997" spans="1:41" x14ac:dyDescent="0.3">
      <c r="A7997" s="4"/>
      <c r="C7997" s="10"/>
      <c r="D7997" s="1"/>
      <c r="E7997" s="2"/>
      <c r="X7997"/>
      <c r="Y7997" s="7"/>
      <c r="AA7997"/>
      <c r="AB7997" s="7"/>
      <c r="AF7997" s="5"/>
      <c r="AG7997" s="5"/>
      <c r="AI7997" s="5"/>
      <c r="AJ7997" s="15"/>
      <c r="AK7997" s="5"/>
      <c r="AL7997" s="5"/>
      <c r="AM7997" s="5"/>
      <c r="AN7997" s="5"/>
      <c r="AO7997" s="15"/>
    </row>
    <row r="7998" spans="1:41" x14ac:dyDescent="0.3">
      <c r="A7998" s="4"/>
      <c r="C7998" s="10"/>
      <c r="D7998" s="1"/>
      <c r="E7998" s="2"/>
      <c r="X7998"/>
      <c r="Y7998" s="7"/>
      <c r="AA7998"/>
      <c r="AB7998" s="7"/>
      <c r="AF7998" s="5"/>
      <c r="AG7998" s="5"/>
      <c r="AI7998" s="5"/>
      <c r="AJ7998" s="15"/>
      <c r="AK7998" s="5"/>
      <c r="AL7998" s="5"/>
      <c r="AM7998" s="5"/>
      <c r="AN7998" s="5"/>
      <c r="AO7998" s="15"/>
    </row>
    <row r="7999" spans="1:41" x14ac:dyDescent="0.3">
      <c r="A7999" s="4"/>
      <c r="C7999" s="10"/>
      <c r="D7999" s="1"/>
      <c r="E7999" s="2"/>
      <c r="X7999"/>
      <c r="Y7999" s="7"/>
      <c r="AA7999"/>
      <c r="AB7999" s="7"/>
      <c r="AF7999" s="5"/>
      <c r="AG7999" s="5"/>
      <c r="AI7999" s="5"/>
      <c r="AJ7999" s="15"/>
      <c r="AK7999" s="5"/>
      <c r="AL7999" s="5"/>
      <c r="AM7999" s="5"/>
      <c r="AN7999" s="5"/>
      <c r="AO7999" s="15"/>
    </row>
    <row r="8000" spans="1:41" x14ac:dyDescent="0.3">
      <c r="A8000" s="4"/>
      <c r="C8000" s="10"/>
      <c r="D8000" s="1"/>
      <c r="E8000" s="2"/>
      <c r="X8000"/>
      <c r="Y8000" s="7"/>
      <c r="AA8000"/>
      <c r="AB8000" s="7"/>
      <c r="AF8000" s="5"/>
      <c r="AG8000" s="5"/>
      <c r="AI8000" s="5"/>
      <c r="AJ8000" s="15"/>
      <c r="AK8000" s="5"/>
      <c r="AL8000" s="5"/>
      <c r="AM8000" s="5"/>
      <c r="AN8000" s="5"/>
      <c r="AO8000" s="15"/>
    </row>
    <row r="8001" spans="1:41" x14ac:dyDescent="0.3">
      <c r="A8001" s="4"/>
      <c r="C8001" s="10"/>
      <c r="D8001" s="1"/>
      <c r="E8001" s="2"/>
      <c r="X8001"/>
      <c r="Y8001" s="7"/>
      <c r="AA8001"/>
      <c r="AB8001" s="7"/>
      <c r="AF8001" s="5"/>
      <c r="AG8001" s="5"/>
      <c r="AI8001" s="5"/>
      <c r="AJ8001" s="15"/>
      <c r="AK8001" s="5"/>
      <c r="AL8001" s="5"/>
      <c r="AM8001" s="5"/>
      <c r="AN8001" s="5"/>
      <c r="AO8001" s="15"/>
    </row>
    <row r="8002" spans="1:41" x14ac:dyDescent="0.3">
      <c r="A8002" s="4"/>
      <c r="C8002" s="10"/>
      <c r="D8002" s="1"/>
      <c r="E8002" s="2"/>
      <c r="X8002"/>
      <c r="Y8002" s="7"/>
      <c r="AA8002"/>
      <c r="AB8002" s="7"/>
      <c r="AF8002" s="5"/>
      <c r="AG8002" s="5"/>
      <c r="AI8002" s="5"/>
      <c r="AJ8002" s="15"/>
      <c r="AK8002" s="5"/>
      <c r="AL8002" s="5"/>
      <c r="AM8002" s="5"/>
      <c r="AN8002" s="5"/>
      <c r="AO8002" s="15"/>
    </row>
    <row r="8003" spans="1:41" x14ac:dyDescent="0.3">
      <c r="A8003" s="4"/>
      <c r="C8003" s="10"/>
      <c r="D8003" s="1"/>
      <c r="E8003" s="2"/>
      <c r="X8003"/>
      <c r="Y8003" s="7"/>
      <c r="AA8003"/>
      <c r="AB8003" s="7"/>
      <c r="AF8003" s="5"/>
      <c r="AG8003" s="5"/>
      <c r="AI8003" s="5"/>
      <c r="AJ8003" s="15"/>
      <c r="AK8003" s="5"/>
      <c r="AL8003" s="5"/>
      <c r="AM8003" s="5"/>
      <c r="AN8003" s="5"/>
      <c r="AO8003" s="15"/>
    </row>
    <row r="8004" spans="1:41" x14ac:dyDescent="0.3">
      <c r="A8004" s="4"/>
      <c r="C8004" s="10"/>
      <c r="D8004" s="1"/>
      <c r="E8004" s="2"/>
      <c r="X8004"/>
      <c r="Y8004" s="7"/>
      <c r="AA8004"/>
      <c r="AB8004" s="7"/>
      <c r="AF8004" s="5"/>
      <c r="AG8004" s="5"/>
      <c r="AI8004" s="5"/>
      <c r="AJ8004" s="15"/>
      <c r="AK8004" s="5"/>
      <c r="AL8004" s="5"/>
      <c r="AM8004" s="5"/>
      <c r="AN8004" s="5"/>
      <c r="AO8004" s="15"/>
    </row>
    <row r="8005" spans="1:41" x14ac:dyDescent="0.3">
      <c r="A8005" s="4"/>
      <c r="C8005" s="10"/>
      <c r="D8005" s="1"/>
      <c r="E8005" s="2"/>
      <c r="X8005"/>
      <c r="Y8005" s="7"/>
      <c r="AA8005"/>
      <c r="AB8005" s="7"/>
      <c r="AF8005" s="5"/>
      <c r="AG8005" s="5"/>
      <c r="AI8005" s="5"/>
      <c r="AJ8005" s="15"/>
      <c r="AK8005" s="5"/>
      <c r="AL8005" s="5"/>
      <c r="AM8005" s="5"/>
      <c r="AN8005" s="5"/>
      <c r="AO8005" s="15"/>
    </row>
    <row r="8006" spans="1:41" x14ac:dyDescent="0.3">
      <c r="A8006" s="4"/>
      <c r="C8006" s="10"/>
      <c r="D8006" s="1"/>
      <c r="E8006" s="2"/>
      <c r="X8006"/>
      <c r="Y8006" s="7"/>
      <c r="AA8006"/>
      <c r="AB8006" s="7"/>
      <c r="AF8006" s="5"/>
      <c r="AG8006" s="5"/>
      <c r="AI8006" s="5"/>
      <c r="AJ8006" s="15"/>
      <c r="AK8006" s="5"/>
      <c r="AL8006" s="5"/>
      <c r="AM8006" s="5"/>
      <c r="AN8006" s="5"/>
      <c r="AO8006" s="15"/>
    </row>
    <row r="8007" spans="1:41" x14ac:dyDescent="0.3">
      <c r="A8007" s="4"/>
      <c r="C8007" s="10"/>
      <c r="D8007" s="1"/>
      <c r="E8007" s="2"/>
      <c r="X8007"/>
      <c r="Y8007" s="7"/>
      <c r="AA8007"/>
      <c r="AB8007" s="7"/>
      <c r="AF8007" s="5"/>
      <c r="AG8007" s="5"/>
      <c r="AI8007" s="5"/>
      <c r="AJ8007" s="15"/>
      <c r="AK8007" s="5"/>
      <c r="AL8007" s="5"/>
      <c r="AM8007" s="5"/>
      <c r="AN8007" s="5"/>
      <c r="AO8007" s="15"/>
    </row>
    <row r="8008" spans="1:41" x14ac:dyDescent="0.3">
      <c r="A8008" s="4"/>
      <c r="C8008" s="10"/>
      <c r="D8008" s="1"/>
      <c r="E8008" s="2"/>
      <c r="X8008"/>
      <c r="Y8008" s="7"/>
      <c r="AA8008"/>
      <c r="AB8008" s="7"/>
      <c r="AF8008" s="5"/>
      <c r="AG8008" s="5"/>
      <c r="AI8008" s="5"/>
      <c r="AJ8008" s="15"/>
      <c r="AK8008" s="5"/>
      <c r="AL8008" s="5"/>
      <c r="AM8008" s="5"/>
      <c r="AN8008" s="5"/>
      <c r="AO8008" s="15"/>
    </row>
    <row r="8009" spans="1:41" x14ac:dyDescent="0.3">
      <c r="A8009" s="4"/>
      <c r="C8009" s="10"/>
      <c r="D8009" s="1"/>
      <c r="E8009" s="2"/>
      <c r="X8009"/>
      <c r="Y8009" s="7"/>
      <c r="AA8009"/>
      <c r="AB8009" s="7"/>
      <c r="AF8009" s="5"/>
      <c r="AG8009" s="5"/>
      <c r="AI8009" s="5"/>
      <c r="AJ8009" s="15"/>
      <c r="AK8009" s="5"/>
      <c r="AL8009" s="5"/>
      <c r="AM8009" s="5"/>
      <c r="AN8009" s="5"/>
      <c r="AO8009" s="15"/>
    </row>
    <row r="8010" spans="1:41" x14ac:dyDescent="0.3">
      <c r="A8010" s="4"/>
      <c r="C8010" s="10"/>
      <c r="D8010" s="1"/>
      <c r="E8010" s="2"/>
      <c r="X8010"/>
      <c r="Y8010" s="7"/>
      <c r="AA8010"/>
      <c r="AB8010" s="7"/>
      <c r="AF8010" s="5"/>
      <c r="AG8010" s="5"/>
      <c r="AI8010" s="5"/>
      <c r="AJ8010" s="15"/>
      <c r="AK8010" s="5"/>
      <c r="AL8010" s="5"/>
      <c r="AM8010" s="5"/>
      <c r="AN8010" s="5"/>
      <c r="AO8010" s="15"/>
    </row>
    <row r="8011" spans="1:41" x14ac:dyDescent="0.3">
      <c r="A8011" s="4"/>
      <c r="C8011" s="10"/>
      <c r="D8011" s="1"/>
      <c r="E8011" s="2"/>
      <c r="X8011"/>
      <c r="Y8011" s="7"/>
      <c r="AA8011"/>
      <c r="AB8011" s="7"/>
      <c r="AF8011" s="5"/>
      <c r="AG8011" s="5"/>
      <c r="AI8011" s="5"/>
      <c r="AJ8011" s="15"/>
      <c r="AK8011" s="5"/>
      <c r="AL8011" s="5"/>
      <c r="AM8011" s="5"/>
      <c r="AN8011" s="5"/>
      <c r="AO8011" s="15"/>
    </row>
    <row r="8012" spans="1:41" x14ac:dyDescent="0.3">
      <c r="A8012" s="4"/>
      <c r="C8012" s="10"/>
      <c r="D8012" s="1"/>
      <c r="E8012" s="2"/>
      <c r="X8012"/>
      <c r="Y8012" s="7"/>
      <c r="AA8012"/>
      <c r="AB8012" s="7"/>
      <c r="AF8012" s="5"/>
      <c r="AG8012" s="5"/>
      <c r="AI8012" s="5"/>
      <c r="AJ8012" s="15"/>
      <c r="AK8012" s="5"/>
      <c r="AL8012" s="5"/>
      <c r="AM8012" s="5"/>
      <c r="AN8012" s="5"/>
      <c r="AO8012" s="15"/>
    </row>
    <row r="8013" spans="1:41" x14ac:dyDescent="0.3">
      <c r="A8013" s="4"/>
      <c r="C8013" s="10"/>
      <c r="D8013" s="1"/>
      <c r="E8013" s="2"/>
      <c r="X8013"/>
      <c r="Y8013" s="7"/>
      <c r="AA8013"/>
      <c r="AB8013" s="7"/>
      <c r="AF8013" s="5"/>
      <c r="AG8013" s="5"/>
      <c r="AI8013" s="5"/>
      <c r="AJ8013" s="15"/>
      <c r="AK8013" s="5"/>
      <c r="AL8013" s="5"/>
      <c r="AM8013" s="5"/>
      <c r="AN8013" s="5"/>
      <c r="AO8013" s="15"/>
    </row>
    <row r="8014" spans="1:41" x14ac:dyDescent="0.3">
      <c r="A8014" s="4"/>
      <c r="C8014" s="10"/>
      <c r="D8014" s="1"/>
      <c r="E8014" s="2"/>
      <c r="X8014"/>
      <c r="Y8014" s="7"/>
      <c r="AA8014"/>
      <c r="AB8014" s="7"/>
      <c r="AF8014" s="5"/>
      <c r="AG8014" s="5"/>
      <c r="AI8014" s="5"/>
      <c r="AJ8014" s="15"/>
      <c r="AK8014" s="5"/>
      <c r="AL8014" s="5"/>
      <c r="AM8014" s="5"/>
      <c r="AN8014" s="5"/>
      <c r="AO8014" s="15"/>
    </row>
    <row r="8015" spans="1:41" x14ac:dyDescent="0.3">
      <c r="A8015" s="4"/>
      <c r="C8015" s="10"/>
      <c r="D8015" s="1"/>
      <c r="E8015" s="2"/>
      <c r="X8015"/>
      <c r="Y8015" s="7"/>
      <c r="AA8015"/>
      <c r="AB8015" s="7"/>
      <c r="AF8015" s="5"/>
      <c r="AG8015" s="5"/>
      <c r="AI8015" s="5"/>
      <c r="AJ8015" s="15"/>
      <c r="AK8015" s="5"/>
      <c r="AL8015" s="5"/>
      <c r="AM8015" s="5"/>
      <c r="AN8015" s="5"/>
      <c r="AO8015" s="15"/>
    </row>
    <row r="8016" spans="1:41" x14ac:dyDescent="0.3">
      <c r="A8016" s="4"/>
      <c r="C8016" s="10"/>
      <c r="D8016" s="1"/>
      <c r="E8016" s="2"/>
      <c r="X8016"/>
      <c r="Y8016" s="7"/>
      <c r="AA8016"/>
      <c r="AB8016" s="7"/>
      <c r="AF8016" s="5"/>
      <c r="AG8016" s="5"/>
      <c r="AI8016" s="5"/>
      <c r="AJ8016" s="15"/>
      <c r="AK8016" s="5"/>
      <c r="AL8016" s="5"/>
      <c r="AM8016" s="5"/>
      <c r="AN8016" s="5"/>
      <c r="AO8016" s="15"/>
    </row>
    <row r="8017" spans="1:41" x14ac:dyDescent="0.3">
      <c r="A8017" s="4"/>
      <c r="C8017" s="10"/>
      <c r="D8017" s="1"/>
      <c r="E8017" s="2"/>
      <c r="X8017"/>
      <c r="Y8017" s="7"/>
      <c r="AA8017"/>
      <c r="AB8017" s="7"/>
      <c r="AF8017" s="5"/>
      <c r="AG8017" s="5"/>
      <c r="AI8017" s="5"/>
      <c r="AJ8017" s="15"/>
      <c r="AK8017" s="5"/>
      <c r="AL8017" s="5"/>
      <c r="AM8017" s="5"/>
      <c r="AN8017" s="5"/>
      <c r="AO8017" s="15"/>
    </row>
    <row r="8018" spans="1:41" x14ac:dyDescent="0.3">
      <c r="A8018" s="4"/>
      <c r="C8018" s="10"/>
      <c r="D8018" s="1"/>
      <c r="E8018" s="2"/>
      <c r="X8018"/>
      <c r="Y8018" s="7"/>
      <c r="AA8018"/>
      <c r="AB8018" s="7"/>
      <c r="AF8018" s="5"/>
      <c r="AG8018" s="5"/>
      <c r="AI8018" s="5"/>
      <c r="AJ8018" s="15"/>
      <c r="AK8018" s="5"/>
      <c r="AL8018" s="5"/>
      <c r="AM8018" s="5"/>
      <c r="AN8018" s="5"/>
      <c r="AO8018" s="15"/>
    </row>
    <row r="8019" spans="1:41" x14ac:dyDescent="0.3">
      <c r="A8019" s="4"/>
      <c r="C8019" s="10"/>
      <c r="D8019" s="1"/>
      <c r="E8019" s="2"/>
      <c r="X8019"/>
      <c r="Y8019" s="7"/>
      <c r="AA8019"/>
      <c r="AB8019" s="7"/>
      <c r="AF8019" s="5"/>
      <c r="AG8019" s="5"/>
      <c r="AI8019" s="5"/>
      <c r="AJ8019" s="15"/>
      <c r="AK8019" s="5"/>
      <c r="AL8019" s="5"/>
      <c r="AM8019" s="5"/>
      <c r="AN8019" s="5"/>
      <c r="AO8019" s="15"/>
    </row>
    <row r="8020" spans="1:41" x14ac:dyDescent="0.3">
      <c r="A8020" s="4"/>
      <c r="C8020" s="10"/>
      <c r="D8020" s="1"/>
      <c r="E8020" s="2"/>
      <c r="X8020"/>
      <c r="Y8020" s="7"/>
      <c r="AA8020"/>
      <c r="AB8020" s="7"/>
      <c r="AF8020" s="5"/>
      <c r="AG8020" s="5"/>
      <c r="AI8020" s="5"/>
      <c r="AJ8020" s="15"/>
      <c r="AK8020" s="5"/>
      <c r="AL8020" s="5"/>
      <c r="AM8020" s="5"/>
      <c r="AN8020" s="5"/>
      <c r="AO8020" s="15"/>
    </row>
    <row r="8021" spans="1:41" x14ac:dyDescent="0.3">
      <c r="A8021" s="4"/>
      <c r="C8021" s="10"/>
      <c r="D8021" s="1"/>
      <c r="E8021" s="2"/>
      <c r="X8021"/>
      <c r="Y8021" s="7"/>
      <c r="AA8021"/>
      <c r="AB8021" s="7"/>
      <c r="AF8021" s="5"/>
      <c r="AG8021" s="5"/>
      <c r="AI8021" s="5"/>
      <c r="AJ8021" s="15"/>
      <c r="AK8021" s="5"/>
      <c r="AL8021" s="5"/>
      <c r="AM8021" s="5"/>
      <c r="AN8021" s="5"/>
      <c r="AO8021" s="15"/>
    </row>
    <row r="8022" spans="1:41" x14ac:dyDescent="0.3">
      <c r="A8022" s="4"/>
      <c r="C8022" s="10"/>
      <c r="D8022" s="1"/>
      <c r="E8022" s="2"/>
      <c r="X8022"/>
      <c r="Y8022" s="7"/>
      <c r="AA8022"/>
      <c r="AB8022" s="7"/>
      <c r="AF8022" s="5"/>
      <c r="AG8022" s="5"/>
      <c r="AI8022" s="5"/>
      <c r="AJ8022" s="15"/>
      <c r="AK8022" s="5"/>
      <c r="AL8022" s="5"/>
      <c r="AM8022" s="5"/>
      <c r="AN8022" s="5"/>
      <c r="AO8022" s="15"/>
    </row>
    <row r="8023" spans="1:41" x14ac:dyDescent="0.3">
      <c r="A8023" s="4"/>
      <c r="C8023" s="10"/>
      <c r="D8023" s="1"/>
      <c r="E8023" s="2"/>
      <c r="X8023"/>
      <c r="Y8023" s="7"/>
      <c r="AA8023"/>
      <c r="AB8023" s="7"/>
      <c r="AF8023" s="5"/>
      <c r="AG8023" s="5"/>
      <c r="AI8023" s="5"/>
      <c r="AJ8023" s="15"/>
      <c r="AK8023" s="5"/>
      <c r="AL8023" s="5"/>
      <c r="AM8023" s="5"/>
      <c r="AN8023" s="5"/>
      <c r="AO8023" s="15"/>
    </row>
    <row r="8024" spans="1:41" x14ac:dyDescent="0.3">
      <c r="A8024" s="4"/>
      <c r="C8024" s="10"/>
      <c r="D8024" s="1"/>
      <c r="E8024" s="2"/>
      <c r="X8024"/>
      <c r="Y8024" s="7"/>
      <c r="AA8024"/>
      <c r="AB8024" s="7"/>
      <c r="AF8024" s="5"/>
      <c r="AG8024" s="5"/>
      <c r="AI8024" s="5"/>
      <c r="AJ8024" s="15"/>
      <c r="AK8024" s="5"/>
      <c r="AL8024" s="5"/>
      <c r="AM8024" s="5"/>
      <c r="AN8024" s="5"/>
      <c r="AO8024" s="15"/>
    </row>
    <row r="8025" spans="1:41" x14ac:dyDescent="0.3">
      <c r="A8025" s="4"/>
      <c r="C8025" s="10"/>
      <c r="D8025" s="1"/>
      <c r="E8025" s="2"/>
      <c r="X8025"/>
      <c r="Y8025" s="7"/>
      <c r="AA8025"/>
      <c r="AB8025" s="7"/>
      <c r="AF8025" s="5"/>
      <c r="AG8025" s="5"/>
      <c r="AI8025" s="5"/>
      <c r="AJ8025" s="15"/>
      <c r="AK8025" s="5"/>
      <c r="AL8025" s="5"/>
      <c r="AM8025" s="5"/>
      <c r="AN8025" s="5"/>
      <c r="AO8025" s="15"/>
    </row>
    <row r="8026" spans="1:41" x14ac:dyDescent="0.3">
      <c r="A8026" s="4"/>
      <c r="C8026" s="10"/>
      <c r="D8026" s="1"/>
      <c r="E8026" s="2"/>
      <c r="X8026"/>
      <c r="Y8026" s="7"/>
      <c r="AA8026"/>
      <c r="AB8026" s="7"/>
      <c r="AF8026" s="5"/>
      <c r="AG8026" s="5"/>
      <c r="AI8026" s="5"/>
      <c r="AJ8026" s="15"/>
      <c r="AK8026" s="5"/>
      <c r="AL8026" s="5"/>
      <c r="AM8026" s="5"/>
      <c r="AN8026" s="5"/>
      <c r="AO8026" s="15"/>
    </row>
    <row r="8027" spans="1:41" x14ac:dyDescent="0.3">
      <c r="A8027" s="4"/>
      <c r="C8027" s="10"/>
      <c r="D8027" s="1"/>
      <c r="E8027" s="2"/>
      <c r="X8027"/>
      <c r="Y8027" s="7"/>
      <c r="AA8027"/>
      <c r="AB8027" s="7"/>
      <c r="AF8027" s="5"/>
      <c r="AG8027" s="5"/>
      <c r="AI8027" s="5"/>
      <c r="AJ8027" s="15"/>
      <c r="AK8027" s="5"/>
      <c r="AL8027" s="5"/>
      <c r="AM8027" s="5"/>
      <c r="AN8027" s="5"/>
      <c r="AO8027" s="15"/>
    </row>
    <row r="8028" spans="1:41" x14ac:dyDescent="0.3">
      <c r="A8028" s="4"/>
      <c r="C8028" s="10"/>
      <c r="D8028" s="1"/>
      <c r="E8028" s="2"/>
      <c r="X8028"/>
      <c r="Y8028" s="7"/>
      <c r="AA8028"/>
      <c r="AB8028" s="7"/>
      <c r="AF8028" s="5"/>
      <c r="AG8028" s="5"/>
      <c r="AI8028" s="5"/>
      <c r="AJ8028" s="15"/>
      <c r="AK8028" s="5"/>
      <c r="AL8028" s="5"/>
      <c r="AM8028" s="5"/>
      <c r="AN8028" s="5"/>
      <c r="AO8028" s="15"/>
    </row>
    <row r="8029" spans="1:41" x14ac:dyDescent="0.3">
      <c r="A8029" s="4"/>
      <c r="C8029" s="10"/>
      <c r="D8029" s="1"/>
      <c r="E8029" s="2"/>
      <c r="X8029"/>
      <c r="Y8029" s="7"/>
      <c r="AA8029"/>
      <c r="AB8029" s="7"/>
      <c r="AF8029" s="5"/>
      <c r="AG8029" s="5"/>
      <c r="AI8029" s="5"/>
      <c r="AJ8029" s="15"/>
      <c r="AK8029" s="5"/>
      <c r="AL8029" s="5"/>
      <c r="AM8029" s="5"/>
      <c r="AN8029" s="5"/>
      <c r="AO8029" s="15"/>
    </row>
    <row r="8030" spans="1:41" x14ac:dyDescent="0.3">
      <c r="A8030" s="4"/>
      <c r="C8030" s="10"/>
      <c r="D8030" s="1"/>
      <c r="E8030" s="2"/>
      <c r="X8030"/>
      <c r="Y8030" s="7"/>
      <c r="AA8030"/>
      <c r="AB8030" s="7"/>
      <c r="AF8030" s="5"/>
      <c r="AG8030" s="5"/>
      <c r="AI8030" s="5"/>
      <c r="AJ8030" s="15"/>
      <c r="AK8030" s="5"/>
      <c r="AL8030" s="5"/>
      <c r="AM8030" s="5"/>
      <c r="AN8030" s="5"/>
      <c r="AO8030" s="15"/>
    </row>
    <row r="8031" spans="1:41" x14ac:dyDescent="0.3">
      <c r="A8031" s="4"/>
      <c r="C8031" s="10"/>
      <c r="D8031" s="1"/>
      <c r="E8031" s="2"/>
      <c r="X8031"/>
      <c r="Y8031" s="7"/>
      <c r="AA8031"/>
      <c r="AB8031" s="7"/>
      <c r="AF8031" s="5"/>
      <c r="AG8031" s="5"/>
      <c r="AI8031" s="5"/>
      <c r="AJ8031" s="15"/>
      <c r="AK8031" s="5"/>
      <c r="AL8031" s="5"/>
      <c r="AM8031" s="5"/>
      <c r="AN8031" s="5"/>
      <c r="AO8031" s="15"/>
    </row>
    <row r="8032" spans="1:41" x14ac:dyDescent="0.3">
      <c r="A8032" s="4"/>
      <c r="C8032" s="10"/>
      <c r="D8032" s="1"/>
      <c r="E8032" s="2"/>
      <c r="X8032"/>
      <c r="Y8032" s="7"/>
      <c r="AA8032"/>
      <c r="AB8032" s="7"/>
      <c r="AF8032" s="5"/>
      <c r="AG8032" s="5"/>
      <c r="AI8032" s="5"/>
      <c r="AJ8032" s="15"/>
      <c r="AK8032" s="5"/>
      <c r="AL8032" s="5"/>
      <c r="AM8032" s="5"/>
      <c r="AN8032" s="5"/>
      <c r="AO8032" s="15"/>
    </row>
    <row r="8033" spans="1:41" x14ac:dyDescent="0.3">
      <c r="A8033" s="4"/>
      <c r="C8033" s="10"/>
      <c r="D8033" s="1"/>
      <c r="E8033" s="2"/>
      <c r="X8033"/>
      <c r="Y8033" s="7"/>
      <c r="AA8033"/>
      <c r="AB8033" s="7"/>
      <c r="AF8033" s="5"/>
      <c r="AG8033" s="5"/>
      <c r="AI8033" s="5"/>
      <c r="AJ8033" s="15"/>
      <c r="AK8033" s="5"/>
      <c r="AL8033" s="5"/>
      <c r="AM8033" s="5"/>
      <c r="AN8033" s="5"/>
      <c r="AO8033" s="15"/>
    </row>
    <row r="8034" spans="1:41" x14ac:dyDescent="0.3">
      <c r="A8034" s="4"/>
      <c r="C8034" s="10"/>
      <c r="D8034" s="1"/>
      <c r="E8034" s="2"/>
      <c r="X8034"/>
      <c r="Y8034" s="7"/>
      <c r="AA8034"/>
      <c r="AB8034" s="7"/>
      <c r="AF8034" s="5"/>
      <c r="AG8034" s="5"/>
      <c r="AI8034" s="5"/>
      <c r="AJ8034" s="15"/>
      <c r="AK8034" s="5"/>
      <c r="AL8034" s="5"/>
      <c r="AM8034" s="5"/>
      <c r="AN8034" s="5"/>
      <c r="AO8034" s="15"/>
    </row>
    <row r="8035" spans="1:41" x14ac:dyDescent="0.3">
      <c r="A8035" s="4"/>
      <c r="C8035" s="10"/>
      <c r="D8035" s="1"/>
      <c r="E8035" s="2"/>
      <c r="X8035"/>
      <c r="Y8035" s="7"/>
      <c r="AA8035"/>
      <c r="AB8035" s="7"/>
      <c r="AF8035" s="5"/>
      <c r="AG8035" s="5"/>
      <c r="AI8035" s="5"/>
      <c r="AJ8035" s="15"/>
      <c r="AK8035" s="5"/>
      <c r="AL8035" s="5"/>
      <c r="AM8035" s="5"/>
      <c r="AN8035" s="5"/>
      <c r="AO8035" s="15"/>
    </row>
    <row r="8036" spans="1:41" x14ac:dyDescent="0.3">
      <c r="A8036" s="4"/>
      <c r="C8036" s="10"/>
      <c r="D8036" s="1"/>
      <c r="E8036" s="2"/>
      <c r="X8036"/>
      <c r="Y8036" s="7"/>
      <c r="AA8036"/>
      <c r="AB8036" s="7"/>
      <c r="AF8036" s="5"/>
      <c r="AG8036" s="5"/>
      <c r="AI8036" s="5"/>
      <c r="AJ8036" s="15"/>
      <c r="AK8036" s="5"/>
      <c r="AL8036" s="5"/>
      <c r="AM8036" s="5"/>
      <c r="AN8036" s="5"/>
      <c r="AO8036" s="15"/>
    </row>
    <row r="8037" spans="1:41" x14ac:dyDescent="0.3">
      <c r="A8037" s="4"/>
      <c r="C8037" s="10"/>
      <c r="D8037" s="1"/>
      <c r="E8037" s="2"/>
      <c r="X8037"/>
      <c r="Y8037" s="7"/>
      <c r="AA8037"/>
      <c r="AB8037" s="7"/>
      <c r="AF8037" s="5"/>
      <c r="AG8037" s="5"/>
      <c r="AI8037" s="5"/>
      <c r="AJ8037" s="15"/>
      <c r="AK8037" s="5"/>
      <c r="AL8037" s="5"/>
      <c r="AM8037" s="5"/>
      <c r="AN8037" s="5"/>
      <c r="AO8037" s="15"/>
    </row>
    <row r="8038" spans="1:41" x14ac:dyDescent="0.3">
      <c r="A8038" s="4"/>
      <c r="C8038" s="10"/>
      <c r="D8038" s="1"/>
      <c r="E8038" s="2"/>
      <c r="X8038"/>
      <c r="Y8038" s="7"/>
      <c r="AA8038"/>
      <c r="AB8038" s="7"/>
      <c r="AF8038" s="5"/>
      <c r="AG8038" s="5"/>
      <c r="AI8038" s="5"/>
      <c r="AJ8038" s="15"/>
      <c r="AK8038" s="5"/>
      <c r="AL8038" s="5"/>
      <c r="AM8038" s="5"/>
      <c r="AN8038" s="5"/>
      <c r="AO8038" s="15"/>
    </row>
    <row r="8039" spans="1:41" x14ac:dyDescent="0.3">
      <c r="A8039" s="4"/>
      <c r="C8039" s="10"/>
      <c r="D8039" s="1"/>
      <c r="E8039" s="2"/>
      <c r="X8039"/>
      <c r="Y8039" s="7"/>
      <c r="AA8039"/>
      <c r="AB8039" s="7"/>
      <c r="AF8039" s="5"/>
      <c r="AG8039" s="5"/>
      <c r="AI8039" s="5"/>
      <c r="AJ8039" s="15"/>
      <c r="AK8039" s="5"/>
      <c r="AL8039" s="5"/>
      <c r="AM8039" s="5"/>
      <c r="AN8039" s="5"/>
      <c r="AO8039" s="15"/>
    </row>
    <row r="8040" spans="1:41" x14ac:dyDescent="0.3">
      <c r="A8040" s="4"/>
      <c r="C8040" s="10"/>
      <c r="D8040" s="1"/>
      <c r="E8040" s="2"/>
      <c r="X8040"/>
      <c r="Y8040" s="7"/>
      <c r="AA8040"/>
      <c r="AB8040" s="7"/>
      <c r="AF8040" s="5"/>
      <c r="AG8040" s="5"/>
      <c r="AI8040" s="5"/>
      <c r="AJ8040" s="15"/>
      <c r="AK8040" s="5"/>
      <c r="AL8040" s="5"/>
      <c r="AM8040" s="5"/>
      <c r="AN8040" s="5"/>
      <c r="AO8040" s="15"/>
    </row>
    <row r="8041" spans="1:41" x14ac:dyDescent="0.3">
      <c r="A8041" s="4"/>
      <c r="C8041" s="10"/>
      <c r="D8041" s="1"/>
      <c r="E8041" s="2"/>
      <c r="X8041"/>
      <c r="Y8041" s="7"/>
      <c r="AA8041"/>
      <c r="AB8041" s="7"/>
      <c r="AF8041" s="5"/>
      <c r="AG8041" s="5"/>
      <c r="AI8041" s="5"/>
      <c r="AJ8041" s="15"/>
      <c r="AK8041" s="5"/>
      <c r="AL8041" s="5"/>
      <c r="AM8041" s="5"/>
      <c r="AN8041" s="5"/>
      <c r="AO8041" s="15"/>
    </row>
    <row r="8042" spans="1:41" x14ac:dyDescent="0.3">
      <c r="A8042" s="4"/>
      <c r="C8042" s="10"/>
      <c r="D8042" s="1"/>
      <c r="E8042" s="2"/>
      <c r="X8042"/>
      <c r="Y8042" s="7"/>
      <c r="AA8042"/>
      <c r="AB8042" s="7"/>
      <c r="AF8042" s="5"/>
      <c r="AG8042" s="5"/>
      <c r="AI8042" s="5"/>
      <c r="AJ8042" s="15"/>
      <c r="AK8042" s="5"/>
      <c r="AL8042" s="5"/>
      <c r="AM8042" s="5"/>
      <c r="AN8042" s="5"/>
      <c r="AO8042" s="15"/>
    </row>
    <row r="8043" spans="1:41" x14ac:dyDescent="0.3">
      <c r="A8043" s="4"/>
      <c r="C8043" s="10"/>
      <c r="D8043" s="1"/>
      <c r="E8043" s="2"/>
      <c r="X8043"/>
      <c r="Y8043" s="7"/>
      <c r="AA8043"/>
      <c r="AB8043" s="7"/>
      <c r="AF8043" s="5"/>
      <c r="AG8043" s="5"/>
      <c r="AI8043" s="5"/>
      <c r="AJ8043" s="15"/>
      <c r="AK8043" s="5"/>
      <c r="AL8043" s="5"/>
      <c r="AM8043" s="5"/>
      <c r="AN8043" s="5"/>
      <c r="AO8043" s="15"/>
    </row>
    <row r="8044" spans="1:41" x14ac:dyDescent="0.3">
      <c r="A8044" s="4"/>
      <c r="C8044" s="10"/>
      <c r="D8044" s="1"/>
      <c r="E8044" s="2"/>
      <c r="X8044"/>
      <c r="Y8044" s="7"/>
      <c r="AA8044"/>
      <c r="AB8044" s="7"/>
      <c r="AF8044" s="5"/>
      <c r="AG8044" s="5"/>
      <c r="AI8044" s="5"/>
      <c r="AJ8044" s="15"/>
      <c r="AK8044" s="5"/>
      <c r="AL8044" s="5"/>
      <c r="AM8044" s="5"/>
      <c r="AN8044" s="5"/>
      <c r="AO8044" s="15"/>
    </row>
    <row r="8045" spans="1:41" x14ac:dyDescent="0.3">
      <c r="A8045" s="4"/>
      <c r="C8045" s="10"/>
      <c r="D8045" s="1"/>
      <c r="E8045" s="2"/>
      <c r="X8045"/>
      <c r="Y8045" s="7"/>
      <c r="AA8045"/>
      <c r="AB8045" s="7"/>
      <c r="AF8045" s="5"/>
      <c r="AG8045" s="5"/>
      <c r="AI8045" s="5"/>
      <c r="AJ8045" s="15"/>
      <c r="AK8045" s="5"/>
      <c r="AL8045" s="5"/>
      <c r="AM8045" s="5"/>
      <c r="AN8045" s="5"/>
      <c r="AO8045" s="15"/>
    </row>
    <row r="8046" spans="1:41" x14ac:dyDescent="0.3">
      <c r="A8046" s="4"/>
      <c r="C8046" s="10"/>
      <c r="D8046" s="1"/>
      <c r="E8046" s="2"/>
      <c r="X8046"/>
      <c r="Y8046" s="7"/>
      <c r="AA8046"/>
      <c r="AB8046" s="7"/>
      <c r="AF8046" s="5"/>
      <c r="AG8046" s="5"/>
      <c r="AI8046" s="5"/>
      <c r="AJ8046" s="15"/>
      <c r="AK8046" s="5"/>
      <c r="AL8046" s="5"/>
      <c r="AM8046" s="5"/>
      <c r="AN8046" s="5"/>
      <c r="AO8046" s="15"/>
    </row>
    <row r="8047" spans="1:41" x14ac:dyDescent="0.3">
      <c r="A8047" s="4"/>
      <c r="C8047" s="10"/>
      <c r="D8047" s="1"/>
      <c r="E8047" s="2"/>
      <c r="X8047"/>
      <c r="Y8047" s="7"/>
      <c r="AA8047"/>
      <c r="AB8047" s="7"/>
      <c r="AF8047" s="5"/>
      <c r="AG8047" s="5"/>
      <c r="AI8047" s="5"/>
      <c r="AJ8047" s="15"/>
      <c r="AK8047" s="5"/>
      <c r="AL8047" s="5"/>
      <c r="AM8047" s="5"/>
      <c r="AN8047" s="5"/>
      <c r="AO8047" s="15"/>
    </row>
    <row r="8048" spans="1:41" x14ac:dyDescent="0.3">
      <c r="A8048" s="4"/>
      <c r="C8048" s="10"/>
      <c r="D8048" s="1"/>
      <c r="E8048" s="2"/>
      <c r="X8048"/>
      <c r="Y8048" s="7"/>
      <c r="AA8048"/>
      <c r="AB8048" s="7"/>
      <c r="AF8048" s="5"/>
      <c r="AG8048" s="5"/>
      <c r="AI8048" s="5"/>
      <c r="AJ8048" s="15"/>
      <c r="AK8048" s="5"/>
      <c r="AL8048" s="5"/>
      <c r="AM8048" s="5"/>
      <c r="AN8048" s="5"/>
      <c r="AO8048" s="15"/>
    </row>
    <row r="8049" spans="1:41" x14ac:dyDescent="0.3">
      <c r="A8049" s="4"/>
      <c r="C8049" s="10"/>
      <c r="D8049" s="1"/>
      <c r="E8049" s="2"/>
      <c r="X8049"/>
      <c r="Y8049" s="7"/>
      <c r="AA8049"/>
      <c r="AB8049" s="7"/>
      <c r="AF8049" s="5"/>
      <c r="AG8049" s="5"/>
      <c r="AI8049" s="5"/>
      <c r="AJ8049" s="15"/>
      <c r="AK8049" s="5"/>
      <c r="AL8049" s="5"/>
      <c r="AM8049" s="5"/>
      <c r="AN8049" s="5"/>
      <c r="AO8049" s="15"/>
    </row>
    <row r="8050" spans="1:41" x14ac:dyDescent="0.3">
      <c r="A8050" s="4"/>
      <c r="C8050" s="10"/>
      <c r="D8050" s="1"/>
      <c r="E8050" s="2"/>
      <c r="X8050"/>
      <c r="Y8050" s="7"/>
      <c r="AA8050"/>
      <c r="AB8050" s="7"/>
      <c r="AF8050" s="5"/>
      <c r="AG8050" s="5"/>
      <c r="AI8050" s="5"/>
      <c r="AJ8050" s="15"/>
      <c r="AK8050" s="5"/>
      <c r="AL8050" s="5"/>
      <c r="AM8050" s="5"/>
      <c r="AN8050" s="5"/>
      <c r="AO8050" s="15"/>
    </row>
    <row r="8051" spans="1:41" x14ac:dyDescent="0.3">
      <c r="A8051" s="4"/>
      <c r="C8051" s="10"/>
      <c r="D8051" s="1"/>
      <c r="E8051" s="2"/>
      <c r="X8051"/>
      <c r="Y8051" s="7"/>
      <c r="AA8051"/>
      <c r="AB8051" s="7"/>
      <c r="AF8051" s="5"/>
      <c r="AG8051" s="5"/>
      <c r="AI8051" s="5"/>
      <c r="AJ8051" s="15"/>
      <c r="AK8051" s="5"/>
      <c r="AL8051" s="5"/>
      <c r="AM8051" s="5"/>
      <c r="AN8051" s="5"/>
      <c r="AO8051" s="15"/>
    </row>
    <row r="8052" spans="1:41" x14ac:dyDescent="0.3">
      <c r="A8052" s="4"/>
      <c r="C8052" s="10"/>
      <c r="D8052" s="1"/>
      <c r="E8052" s="2"/>
      <c r="X8052"/>
      <c r="Y8052" s="7"/>
      <c r="AA8052"/>
      <c r="AB8052" s="7"/>
      <c r="AF8052" s="5"/>
      <c r="AG8052" s="5"/>
      <c r="AI8052" s="5"/>
      <c r="AJ8052" s="15"/>
      <c r="AK8052" s="5"/>
      <c r="AL8052" s="5"/>
      <c r="AM8052" s="5"/>
      <c r="AN8052" s="5"/>
      <c r="AO8052" s="15"/>
    </row>
    <row r="8053" spans="1:41" x14ac:dyDescent="0.3">
      <c r="A8053" s="4"/>
      <c r="C8053" s="10"/>
      <c r="D8053" s="1"/>
      <c r="E8053" s="2"/>
      <c r="X8053"/>
      <c r="Y8053" s="7"/>
      <c r="AA8053"/>
      <c r="AB8053" s="7"/>
      <c r="AF8053" s="5"/>
      <c r="AG8053" s="5"/>
      <c r="AI8053" s="5"/>
      <c r="AJ8053" s="15"/>
      <c r="AK8053" s="5"/>
      <c r="AL8053" s="5"/>
      <c r="AM8053" s="5"/>
      <c r="AN8053" s="5"/>
      <c r="AO8053" s="15"/>
    </row>
    <row r="8054" spans="1:41" x14ac:dyDescent="0.3">
      <c r="A8054" s="4"/>
      <c r="C8054" s="10"/>
      <c r="D8054" s="1"/>
      <c r="E8054" s="2"/>
      <c r="X8054"/>
      <c r="Y8054" s="7"/>
      <c r="AA8054"/>
      <c r="AB8054" s="7"/>
      <c r="AF8054" s="5"/>
      <c r="AG8054" s="5"/>
      <c r="AI8054" s="5"/>
      <c r="AJ8054" s="15"/>
      <c r="AK8054" s="5"/>
      <c r="AL8054" s="5"/>
      <c r="AM8054" s="5"/>
      <c r="AN8054" s="5"/>
      <c r="AO8054" s="15"/>
    </row>
    <row r="8055" spans="1:41" x14ac:dyDescent="0.3">
      <c r="A8055" s="4"/>
      <c r="C8055" s="10"/>
      <c r="D8055" s="1"/>
      <c r="E8055" s="2"/>
      <c r="X8055"/>
      <c r="Y8055" s="7"/>
      <c r="AA8055"/>
      <c r="AB8055" s="7"/>
      <c r="AF8055" s="5"/>
      <c r="AG8055" s="5"/>
      <c r="AI8055" s="5"/>
      <c r="AJ8055" s="15"/>
      <c r="AK8055" s="5"/>
      <c r="AL8055" s="5"/>
      <c r="AM8055" s="5"/>
      <c r="AN8055" s="5"/>
      <c r="AO8055" s="15"/>
    </row>
    <row r="8056" spans="1:41" x14ac:dyDescent="0.3">
      <c r="A8056" s="4"/>
      <c r="C8056" s="10"/>
      <c r="D8056" s="1"/>
      <c r="E8056" s="2"/>
      <c r="X8056"/>
      <c r="Y8056" s="7"/>
      <c r="AA8056"/>
      <c r="AB8056" s="7"/>
      <c r="AF8056" s="5"/>
      <c r="AG8056" s="5"/>
      <c r="AI8056" s="5"/>
      <c r="AJ8056" s="15"/>
      <c r="AK8056" s="5"/>
      <c r="AL8056" s="5"/>
      <c r="AM8056" s="5"/>
      <c r="AN8056" s="5"/>
      <c r="AO8056" s="15"/>
    </row>
    <row r="8057" spans="1:41" x14ac:dyDescent="0.3">
      <c r="A8057" s="4"/>
      <c r="C8057" s="10"/>
      <c r="D8057" s="1"/>
      <c r="E8057" s="2"/>
      <c r="X8057"/>
      <c r="Y8057" s="7"/>
      <c r="AA8057"/>
      <c r="AB8057" s="7"/>
      <c r="AF8057" s="5"/>
      <c r="AG8057" s="5"/>
      <c r="AI8057" s="5"/>
      <c r="AJ8057" s="15"/>
      <c r="AK8057" s="5"/>
      <c r="AL8057" s="5"/>
      <c r="AM8057" s="5"/>
      <c r="AN8057" s="5"/>
      <c r="AO8057" s="15"/>
    </row>
    <row r="8058" spans="1:41" x14ac:dyDescent="0.3">
      <c r="A8058" s="4"/>
      <c r="C8058" s="10"/>
      <c r="D8058" s="1"/>
      <c r="E8058" s="2"/>
      <c r="X8058"/>
      <c r="Y8058" s="7"/>
      <c r="AA8058"/>
      <c r="AB8058" s="7"/>
      <c r="AF8058" s="5"/>
      <c r="AG8058" s="5"/>
      <c r="AI8058" s="5"/>
      <c r="AJ8058" s="15"/>
      <c r="AK8058" s="5"/>
      <c r="AL8058" s="5"/>
      <c r="AM8058" s="5"/>
      <c r="AN8058" s="5"/>
      <c r="AO8058" s="15"/>
    </row>
    <row r="8059" spans="1:41" x14ac:dyDescent="0.3">
      <c r="A8059" s="4"/>
      <c r="C8059" s="10"/>
      <c r="D8059" s="1"/>
      <c r="E8059" s="2"/>
      <c r="X8059"/>
      <c r="Y8059" s="7"/>
      <c r="AA8059"/>
      <c r="AB8059" s="7"/>
      <c r="AF8059" s="5"/>
      <c r="AG8059" s="5"/>
      <c r="AI8059" s="5"/>
      <c r="AJ8059" s="15"/>
      <c r="AK8059" s="5"/>
      <c r="AL8059" s="5"/>
      <c r="AM8059" s="5"/>
      <c r="AN8059" s="5"/>
      <c r="AO8059" s="15"/>
    </row>
    <row r="8060" spans="1:41" x14ac:dyDescent="0.3">
      <c r="A8060" s="4"/>
      <c r="C8060" s="10"/>
      <c r="D8060" s="1"/>
      <c r="E8060" s="2"/>
      <c r="X8060"/>
      <c r="Y8060" s="7"/>
      <c r="AA8060"/>
      <c r="AB8060" s="7"/>
      <c r="AF8060" s="5"/>
      <c r="AG8060" s="5"/>
      <c r="AI8060" s="5"/>
      <c r="AJ8060" s="15"/>
      <c r="AK8060" s="5"/>
      <c r="AL8060" s="5"/>
      <c r="AM8060" s="5"/>
      <c r="AN8060" s="5"/>
      <c r="AO8060" s="15"/>
    </row>
    <row r="8061" spans="1:41" x14ac:dyDescent="0.3">
      <c r="A8061" s="4"/>
      <c r="C8061" s="10"/>
      <c r="D8061" s="1"/>
      <c r="E8061" s="2"/>
      <c r="X8061"/>
      <c r="Y8061" s="7"/>
      <c r="AA8061"/>
      <c r="AB8061" s="7"/>
      <c r="AF8061" s="5"/>
      <c r="AG8061" s="5"/>
      <c r="AI8061" s="5"/>
      <c r="AJ8061" s="15"/>
      <c r="AK8061" s="5"/>
      <c r="AL8061" s="5"/>
      <c r="AM8061" s="5"/>
      <c r="AN8061" s="5"/>
      <c r="AO8061" s="15"/>
    </row>
    <row r="8062" spans="1:41" x14ac:dyDescent="0.3">
      <c r="A8062" s="4"/>
      <c r="C8062" s="10"/>
      <c r="D8062" s="1"/>
      <c r="E8062" s="2"/>
      <c r="X8062"/>
      <c r="Y8062" s="7"/>
      <c r="AA8062"/>
      <c r="AB8062" s="7"/>
      <c r="AF8062" s="5"/>
      <c r="AG8062" s="5"/>
      <c r="AI8062" s="5"/>
      <c r="AJ8062" s="15"/>
      <c r="AK8062" s="5"/>
      <c r="AL8062" s="5"/>
      <c r="AM8062" s="5"/>
      <c r="AN8062" s="5"/>
      <c r="AO8062" s="15"/>
    </row>
    <row r="8063" spans="1:41" x14ac:dyDescent="0.3">
      <c r="A8063" s="4"/>
      <c r="C8063" s="10"/>
      <c r="D8063" s="1"/>
      <c r="E8063" s="2"/>
      <c r="X8063"/>
      <c r="Y8063" s="7"/>
      <c r="AA8063"/>
      <c r="AB8063" s="7"/>
      <c r="AF8063" s="5"/>
      <c r="AG8063" s="5"/>
      <c r="AI8063" s="5"/>
      <c r="AJ8063" s="15"/>
      <c r="AK8063" s="5"/>
      <c r="AL8063" s="5"/>
      <c r="AM8063" s="5"/>
      <c r="AN8063" s="5"/>
      <c r="AO8063" s="15"/>
    </row>
    <row r="8064" spans="1:41" x14ac:dyDescent="0.3">
      <c r="A8064" s="4"/>
      <c r="C8064" s="10"/>
      <c r="D8064" s="1"/>
      <c r="E8064" s="2"/>
      <c r="X8064"/>
      <c r="Y8064" s="7"/>
      <c r="AA8064"/>
      <c r="AB8064" s="7"/>
      <c r="AF8064" s="5"/>
      <c r="AG8064" s="5"/>
      <c r="AI8064" s="5"/>
      <c r="AJ8064" s="15"/>
      <c r="AK8064" s="5"/>
      <c r="AL8064" s="5"/>
      <c r="AM8064" s="5"/>
      <c r="AN8064" s="5"/>
      <c r="AO8064" s="15"/>
    </row>
    <row r="8065" spans="1:41" x14ac:dyDescent="0.3">
      <c r="A8065" s="4"/>
      <c r="C8065" s="10"/>
      <c r="D8065" s="1"/>
      <c r="E8065" s="2"/>
      <c r="X8065"/>
      <c r="Y8065" s="7"/>
      <c r="AA8065"/>
      <c r="AB8065" s="7"/>
      <c r="AF8065" s="5"/>
      <c r="AG8065" s="5"/>
      <c r="AI8065" s="5"/>
      <c r="AJ8065" s="15"/>
      <c r="AK8065" s="5"/>
      <c r="AL8065" s="5"/>
      <c r="AM8065" s="5"/>
      <c r="AN8065" s="5"/>
      <c r="AO8065" s="15"/>
    </row>
    <row r="8066" spans="1:41" x14ac:dyDescent="0.3">
      <c r="A8066" s="4"/>
      <c r="C8066" s="10"/>
      <c r="D8066" s="1"/>
      <c r="E8066" s="2"/>
      <c r="X8066"/>
      <c r="Y8066" s="7"/>
      <c r="AA8066"/>
      <c r="AB8066" s="7"/>
      <c r="AF8066" s="5"/>
      <c r="AG8066" s="5"/>
      <c r="AI8066" s="5"/>
      <c r="AJ8066" s="15"/>
      <c r="AK8066" s="5"/>
      <c r="AL8066" s="5"/>
      <c r="AM8066" s="5"/>
      <c r="AN8066" s="5"/>
      <c r="AO8066" s="15"/>
    </row>
    <row r="8067" spans="1:41" x14ac:dyDescent="0.3">
      <c r="A8067" s="4"/>
      <c r="C8067" s="10"/>
      <c r="D8067" s="1"/>
      <c r="E8067" s="2"/>
      <c r="X8067"/>
      <c r="Y8067" s="7"/>
      <c r="AA8067"/>
      <c r="AB8067" s="7"/>
      <c r="AF8067" s="5"/>
      <c r="AG8067" s="5"/>
      <c r="AI8067" s="5"/>
      <c r="AJ8067" s="15"/>
      <c r="AK8067" s="5"/>
      <c r="AL8067" s="5"/>
      <c r="AM8067" s="5"/>
      <c r="AN8067" s="5"/>
      <c r="AO8067" s="15"/>
    </row>
    <row r="8068" spans="1:41" x14ac:dyDescent="0.3">
      <c r="A8068" s="4"/>
      <c r="C8068" s="10"/>
      <c r="D8068" s="1"/>
      <c r="E8068" s="2"/>
      <c r="X8068"/>
      <c r="Y8068" s="7"/>
      <c r="AA8068"/>
      <c r="AB8068" s="7"/>
      <c r="AF8068" s="5"/>
      <c r="AG8068" s="5"/>
      <c r="AI8068" s="5"/>
      <c r="AJ8068" s="15"/>
      <c r="AK8068" s="5"/>
      <c r="AL8068" s="5"/>
      <c r="AM8068" s="5"/>
      <c r="AN8068" s="5"/>
      <c r="AO8068" s="15"/>
    </row>
    <row r="8069" spans="1:41" x14ac:dyDescent="0.3">
      <c r="A8069" s="4"/>
      <c r="C8069" s="10"/>
      <c r="D8069" s="1"/>
      <c r="E8069" s="2"/>
      <c r="X8069"/>
      <c r="Y8069" s="7"/>
      <c r="AA8069"/>
      <c r="AB8069" s="7"/>
      <c r="AF8069" s="5"/>
      <c r="AG8069" s="5"/>
      <c r="AI8069" s="5"/>
      <c r="AJ8069" s="15"/>
      <c r="AK8069" s="5"/>
      <c r="AL8069" s="5"/>
      <c r="AM8069" s="5"/>
      <c r="AN8069" s="5"/>
      <c r="AO8069" s="15"/>
    </row>
    <row r="8070" spans="1:41" x14ac:dyDescent="0.3">
      <c r="A8070" s="4"/>
      <c r="C8070" s="10"/>
      <c r="D8070" s="1"/>
      <c r="E8070" s="2"/>
      <c r="X8070"/>
      <c r="Y8070" s="7"/>
      <c r="AA8070"/>
      <c r="AB8070" s="7"/>
      <c r="AF8070" s="5"/>
      <c r="AG8070" s="5"/>
      <c r="AI8070" s="5"/>
      <c r="AJ8070" s="15"/>
      <c r="AK8070" s="5"/>
      <c r="AL8070" s="5"/>
      <c r="AM8070" s="5"/>
      <c r="AN8070" s="5"/>
      <c r="AO8070" s="15"/>
    </row>
    <row r="8071" spans="1:41" x14ac:dyDescent="0.3">
      <c r="A8071" s="4"/>
      <c r="C8071" s="10"/>
      <c r="D8071" s="1"/>
      <c r="E8071" s="2"/>
      <c r="X8071"/>
      <c r="Y8071" s="7"/>
      <c r="AA8071"/>
      <c r="AB8071" s="7"/>
      <c r="AF8071" s="5"/>
      <c r="AG8071" s="5"/>
      <c r="AI8071" s="5"/>
      <c r="AJ8071" s="15"/>
      <c r="AK8071" s="5"/>
      <c r="AL8071" s="5"/>
      <c r="AM8071" s="5"/>
      <c r="AN8071" s="5"/>
      <c r="AO8071" s="15"/>
    </row>
    <row r="8072" spans="1:41" x14ac:dyDescent="0.3">
      <c r="A8072" s="4"/>
      <c r="C8072" s="10"/>
      <c r="D8072" s="1"/>
      <c r="E8072" s="2"/>
      <c r="X8072"/>
      <c r="Y8072" s="7"/>
      <c r="AA8072"/>
      <c r="AB8072" s="7"/>
      <c r="AF8072" s="5"/>
      <c r="AG8072" s="5"/>
      <c r="AI8072" s="5"/>
      <c r="AJ8072" s="15"/>
      <c r="AK8072" s="5"/>
      <c r="AL8072" s="5"/>
      <c r="AM8072" s="5"/>
      <c r="AN8072" s="5"/>
      <c r="AO8072" s="15"/>
    </row>
    <row r="8073" spans="1:41" x14ac:dyDescent="0.3">
      <c r="A8073" s="4"/>
      <c r="C8073" s="10"/>
      <c r="D8073" s="1"/>
      <c r="E8073" s="2"/>
      <c r="X8073"/>
      <c r="Y8073" s="7"/>
      <c r="AA8073"/>
      <c r="AB8073" s="7"/>
      <c r="AF8073" s="5"/>
      <c r="AG8073" s="5"/>
      <c r="AI8073" s="5"/>
      <c r="AJ8073" s="15"/>
      <c r="AK8073" s="5"/>
      <c r="AL8073" s="5"/>
      <c r="AM8073" s="5"/>
      <c r="AN8073" s="5"/>
      <c r="AO8073" s="15"/>
    </row>
    <row r="8074" spans="1:41" x14ac:dyDescent="0.3">
      <c r="A8074" s="4"/>
      <c r="C8074" s="10"/>
      <c r="D8074" s="1"/>
      <c r="E8074" s="2"/>
      <c r="X8074"/>
      <c r="Y8074" s="7"/>
      <c r="AA8074"/>
      <c r="AB8074" s="7"/>
      <c r="AF8074" s="5"/>
      <c r="AG8074" s="5"/>
      <c r="AI8074" s="5"/>
      <c r="AJ8074" s="15"/>
      <c r="AK8074" s="5"/>
      <c r="AL8074" s="5"/>
      <c r="AM8074" s="5"/>
      <c r="AN8074" s="5"/>
      <c r="AO8074" s="15"/>
    </row>
    <row r="8075" spans="1:41" x14ac:dyDescent="0.3">
      <c r="A8075" s="4"/>
      <c r="C8075" s="10"/>
      <c r="D8075" s="1"/>
      <c r="E8075" s="2"/>
      <c r="X8075"/>
      <c r="Y8075" s="7"/>
      <c r="AA8075"/>
      <c r="AB8075" s="7"/>
      <c r="AF8075" s="5"/>
      <c r="AG8075" s="5"/>
      <c r="AI8075" s="5"/>
      <c r="AJ8075" s="15"/>
      <c r="AK8075" s="5"/>
      <c r="AL8075" s="5"/>
      <c r="AM8075" s="5"/>
      <c r="AN8075" s="5"/>
      <c r="AO8075" s="15"/>
    </row>
    <row r="8076" spans="1:41" x14ac:dyDescent="0.3">
      <c r="A8076" s="4"/>
      <c r="C8076" s="10"/>
      <c r="D8076" s="1"/>
      <c r="E8076" s="2"/>
      <c r="X8076"/>
      <c r="Y8076" s="7"/>
      <c r="AA8076"/>
      <c r="AB8076" s="7"/>
      <c r="AF8076" s="5"/>
      <c r="AG8076" s="5"/>
      <c r="AI8076" s="5"/>
      <c r="AJ8076" s="15"/>
      <c r="AK8076" s="5"/>
      <c r="AL8076" s="5"/>
      <c r="AM8076" s="5"/>
      <c r="AN8076" s="5"/>
      <c r="AO8076" s="15"/>
    </row>
    <row r="8077" spans="1:41" x14ac:dyDescent="0.3">
      <c r="A8077" s="4"/>
      <c r="C8077" s="10"/>
      <c r="D8077" s="1"/>
      <c r="E8077" s="2"/>
      <c r="X8077"/>
      <c r="Y8077" s="7"/>
      <c r="AA8077"/>
      <c r="AB8077" s="7"/>
      <c r="AF8077" s="5"/>
      <c r="AG8077" s="5"/>
      <c r="AI8077" s="5"/>
      <c r="AJ8077" s="15"/>
      <c r="AK8077" s="5"/>
      <c r="AL8077" s="5"/>
      <c r="AM8077" s="5"/>
      <c r="AN8077" s="5"/>
      <c r="AO8077" s="15"/>
    </row>
    <row r="8078" spans="1:41" x14ac:dyDescent="0.3">
      <c r="A8078" s="4"/>
      <c r="C8078" s="10"/>
      <c r="D8078" s="1"/>
      <c r="E8078" s="2"/>
      <c r="X8078"/>
      <c r="Y8078" s="7"/>
      <c r="AA8078"/>
      <c r="AB8078" s="7"/>
      <c r="AF8078" s="5"/>
      <c r="AG8078" s="5"/>
      <c r="AI8078" s="5"/>
      <c r="AJ8078" s="15"/>
      <c r="AK8078" s="5"/>
      <c r="AL8078" s="5"/>
      <c r="AM8078" s="5"/>
      <c r="AN8078" s="5"/>
      <c r="AO8078" s="15"/>
    </row>
    <row r="8079" spans="1:41" x14ac:dyDescent="0.3">
      <c r="A8079" s="4"/>
      <c r="C8079" s="10"/>
      <c r="D8079" s="1"/>
      <c r="E8079" s="2"/>
      <c r="X8079"/>
      <c r="Y8079" s="7"/>
      <c r="AA8079"/>
      <c r="AB8079" s="7"/>
      <c r="AF8079" s="5"/>
      <c r="AG8079" s="5"/>
      <c r="AI8079" s="5"/>
      <c r="AJ8079" s="15"/>
      <c r="AK8079" s="5"/>
      <c r="AL8079" s="5"/>
      <c r="AM8079" s="5"/>
      <c r="AN8079" s="5"/>
      <c r="AO8079" s="15"/>
    </row>
    <row r="8080" spans="1:41" x14ac:dyDescent="0.3">
      <c r="A8080" s="4"/>
      <c r="C8080" s="10"/>
      <c r="D8080" s="1"/>
      <c r="E8080" s="2"/>
      <c r="X8080"/>
      <c r="Y8080" s="7"/>
      <c r="AA8080"/>
      <c r="AB8080" s="7"/>
      <c r="AF8080" s="5"/>
      <c r="AG8080" s="5"/>
      <c r="AI8080" s="5"/>
      <c r="AJ8080" s="15"/>
      <c r="AK8080" s="5"/>
      <c r="AL8080" s="5"/>
      <c r="AM8080" s="5"/>
      <c r="AN8080" s="5"/>
      <c r="AO8080" s="15"/>
    </row>
    <row r="8081" spans="1:41" x14ac:dyDescent="0.3">
      <c r="A8081" s="4"/>
      <c r="C8081" s="10"/>
      <c r="D8081" s="1"/>
      <c r="E8081" s="2"/>
      <c r="X8081"/>
      <c r="Y8081" s="7"/>
      <c r="AA8081"/>
      <c r="AB8081" s="7"/>
      <c r="AF8081" s="5"/>
      <c r="AG8081" s="5"/>
      <c r="AI8081" s="5"/>
      <c r="AJ8081" s="15"/>
      <c r="AK8081" s="5"/>
      <c r="AL8081" s="5"/>
      <c r="AM8081" s="5"/>
      <c r="AN8081" s="5"/>
      <c r="AO8081" s="15"/>
    </row>
    <row r="8082" spans="1:41" x14ac:dyDescent="0.3">
      <c r="A8082" s="4"/>
      <c r="C8082" s="10"/>
      <c r="D8082" s="1"/>
      <c r="E8082" s="2"/>
      <c r="X8082"/>
      <c r="Y8082" s="7"/>
      <c r="AA8082"/>
      <c r="AB8082" s="7"/>
      <c r="AF8082" s="5"/>
      <c r="AG8082" s="5"/>
      <c r="AI8082" s="5"/>
      <c r="AJ8082" s="15"/>
      <c r="AK8082" s="5"/>
      <c r="AL8082" s="5"/>
      <c r="AM8082" s="5"/>
      <c r="AN8082" s="5"/>
      <c r="AO8082" s="15"/>
    </row>
    <row r="8083" spans="1:41" x14ac:dyDescent="0.3">
      <c r="A8083" s="4"/>
      <c r="C8083" s="10"/>
      <c r="D8083" s="1"/>
      <c r="E8083" s="2"/>
      <c r="X8083"/>
      <c r="Y8083" s="7"/>
      <c r="AA8083"/>
      <c r="AB8083" s="7"/>
      <c r="AF8083" s="5"/>
      <c r="AG8083" s="5"/>
      <c r="AI8083" s="5"/>
      <c r="AJ8083" s="15"/>
      <c r="AK8083" s="5"/>
      <c r="AL8083" s="5"/>
      <c r="AM8083" s="5"/>
      <c r="AN8083" s="5"/>
      <c r="AO8083" s="15"/>
    </row>
    <row r="8084" spans="1:41" x14ac:dyDescent="0.3">
      <c r="A8084" s="4"/>
      <c r="C8084" s="10"/>
      <c r="D8084" s="1"/>
      <c r="E8084" s="2"/>
      <c r="X8084"/>
      <c r="Y8084" s="7"/>
      <c r="AA8084"/>
      <c r="AB8084" s="7"/>
      <c r="AF8084" s="5"/>
      <c r="AG8084" s="5"/>
      <c r="AI8084" s="5"/>
      <c r="AJ8084" s="15"/>
      <c r="AK8084" s="5"/>
      <c r="AL8084" s="5"/>
      <c r="AM8084" s="5"/>
      <c r="AN8084" s="5"/>
      <c r="AO8084" s="15"/>
    </row>
    <row r="8085" spans="1:41" x14ac:dyDescent="0.3">
      <c r="A8085" s="4"/>
      <c r="C8085" s="10"/>
      <c r="D8085" s="1"/>
      <c r="E8085" s="2"/>
      <c r="X8085"/>
      <c r="Y8085" s="7"/>
      <c r="AA8085"/>
      <c r="AB8085" s="7"/>
      <c r="AF8085" s="5"/>
      <c r="AG8085" s="5"/>
      <c r="AI8085" s="5"/>
      <c r="AJ8085" s="15"/>
      <c r="AK8085" s="5"/>
      <c r="AL8085" s="5"/>
      <c r="AM8085" s="5"/>
      <c r="AN8085" s="5"/>
      <c r="AO8085" s="15"/>
    </row>
    <row r="8086" spans="1:41" x14ac:dyDescent="0.3">
      <c r="A8086" s="4"/>
      <c r="C8086" s="10"/>
      <c r="D8086" s="1"/>
      <c r="E8086" s="2"/>
      <c r="X8086"/>
      <c r="Y8086" s="7"/>
      <c r="AA8086"/>
      <c r="AB8086" s="7"/>
      <c r="AF8086" s="5"/>
      <c r="AG8086" s="5"/>
      <c r="AI8086" s="5"/>
      <c r="AJ8086" s="15"/>
      <c r="AK8086" s="5"/>
      <c r="AL8086" s="5"/>
      <c r="AM8086" s="5"/>
      <c r="AN8086" s="5"/>
      <c r="AO8086" s="15"/>
    </row>
    <row r="8087" spans="1:41" x14ac:dyDescent="0.3">
      <c r="A8087" s="4"/>
      <c r="C8087" s="10"/>
      <c r="D8087" s="1"/>
      <c r="E8087" s="2"/>
      <c r="X8087"/>
      <c r="Y8087" s="7"/>
      <c r="AA8087"/>
      <c r="AB8087" s="7"/>
      <c r="AF8087" s="5"/>
      <c r="AG8087" s="5"/>
      <c r="AI8087" s="5"/>
      <c r="AJ8087" s="15"/>
      <c r="AK8087" s="5"/>
      <c r="AL8087" s="5"/>
      <c r="AM8087" s="5"/>
      <c r="AN8087" s="5"/>
      <c r="AO8087" s="15"/>
    </row>
    <row r="8088" spans="1:41" x14ac:dyDescent="0.3">
      <c r="A8088" s="4"/>
      <c r="C8088" s="10"/>
      <c r="D8088" s="1"/>
      <c r="E8088" s="2"/>
      <c r="X8088"/>
      <c r="Y8088" s="7"/>
      <c r="AA8088"/>
      <c r="AB8088" s="7"/>
      <c r="AF8088" s="5"/>
      <c r="AG8088" s="5"/>
      <c r="AI8088" s="5"/>
      <c r="AJ8088" s="15"/>
      <c r="AK8088" s="5"/>
      <c r="AL8088" s="5"/>
      <c r="AM8088" s="5"/>
      <c r="AN8088" s="5"/>
      <c r="AO8088" s="15"/>
    </row>
    <row r="8089" spans="1:41" x14ac:dyDescent="0.3">
      <c r="A8089" s="4"/>
      <c r="C8089" s="10"/>
      <c r="D8089" s="1"/>
      <c r="E8089" s="2"/>
      <c r="X8089"/>
      <c r="Y8089" s="7"/>
      <c r="AA8089"/>
      <c r="AB8089" s="7"/>
      <c r="AF8089" s="5"/>
      <c r="AG8089" s="5"/>
      <c r="AI8089" s="5"/>
      <c r="AJ8089" s="15"/>
      <c r="AK8089" s="5"/>
      <c r="AL8089" s="5"/>
      <c r="AM8089" s="5"/>
      <c r="AN8089" s="5"/>
      <c r="AO8089" s="15"/>
    </row>
    <row r="8090" spans="1:41" x14ac:dyDescent="0.3">
      <c r="A8090" s="4"/>
      <c r="C8090" s="10"/>
      <c r="D8090" s="1"/>
      <c r="E8090" s="2"/>
      <c r="X8090"/>
      <c r="Y8090" s="7"/>
      <c r="AA8090"/>
      <c r="AB8090" s="7"/>
      <c r="AF8090" s="5"/>
      <c r="AG8090" s="5"/>
      <c r="AI8090" s="5"/>
      <c r="AJ8090" s="15"/>
      <c r="AK8090" s="5"/>
      <c r="AL8090" s="5"/>
      <c r="AM8090" s="5"/>
      <c r="AN8090" s="5"/>
      <c r="AO8090" s="15"/>
    </row>
    <row r="8091" spans="1:41" x14ac:dyDescent="0.3">
      <c r="A8091" s="4"/>
      <c r="C8091" s="10"/>
      <c r="D8091" s="1"/>
      <c r="E8091" s="2"/>
      <c r="X8091"/>
      <c r="Y8091" s="7"/>
      <c r="AA8091"/>
      <c r="AB8091" s="7"/>
      <c r="AF8091" s="5"/>
      <c r="AG8091" s="5"/>
      <c r="AI8091" s="5"/>
      <c r="AJ8091" s="15"/>
      <c r="AK8091" s="5"/>
      <c r="AL8091" s="5"/>
      <c r="AM8091" s="5"/>
      <c r="AN8091" s="5"/>
      <c r="AO8091" s="15"/>
    </row>
    <row r="8092" spans="1:41" x14ac:dyDescent="0.3">
      <c r="A8092" s="4"/>
      <c r="C8092" s="10"/>
      <c r="D8092" s="1"/>
      <c r="E8092" s="2"/>
      <c r="X8092"/>
      <c r="Y8092" s="7"/>
      <c r="AA8092"/>
      <c r="AB8092" s="7"/>
      <c r="AF8092" s="5"/>
      <c r="AG8092" s="5"/>
      <c r="AI8092" s="5"/>
      <c r="AJ8092" s="15"/>
      <c r="AK8092" s="5"/>
      <c r="AL8092" s="5"/>
      <c r="AM8092" s="5"/>
      <c r="AN8092" s="5"/>
      <c r="AO8092" s="15"/>
    </row>
    <row r="8093" spans="1:41" x14ac:dyDescent="0.3">
      <c r="A8093" s="4"/>
      <c r="C8093" s="10"/>
      <c r="D8093" s="1"/>
      <c r="E8093" s="2"/>
      <c r="X8093"/>
      <c r="Y8093" s="7"/>
      <c r="AA8093"/>
      <c r="AB8093" s="7"/>
      <c r="AF8093" s="5"/>
      <c r="AG8093" s="5"/>
      <c r="AI8093" s="5"/>
      <c r="AJ8093" s="15"/>
      <c r="AK8093" s="5"/>
      <c r="AL8093" s="5"/>
      <c r="AM8093" s="5"/>
      <c r="AN8093" s="5"/>
      <c r="AO8093" s="15"/>
    </row>
    <row r="8094" spans="1:41" x14ac:dyDescent="0.3">
      <c r="A8094" s="4"/>
      <c r="C8094" s="10"/>
      <c r="D8094" s="1"/>
      <c r="E8094" s="2"/>
      <c r="X8094"/>
      <c r="Y8094" s="7"/>
      <c r="AA8094"/>
      <c r="AB8094" s="7"/>
      <c r="AF8094" s="5"/>
      <c r="AG8094" s="5"/>
      <c r="AI8094" s="5"/>
      <c r="AJ8094" s="15"/>
      <c r="AK8094" s="5"/>
      <c r="AL8094" s="5"/>
      <c r="AM8094" s="5"/>
      <c r="AN8094" s="5"/>
      <c r="AO8094" s="15"/>
    </row>
    <row r="8095" spans="1:41" x14ac:dyDescent="0.3">
      <c r="A8095" s="4"/>
      <c r="C8095" s="10"/>
      <c r="D8095" s="1"/>
      <c r="E8095" s="2"/>
      <c r="X8095"/>
      <c r="Y8095" s="7"/>
      <c r="AA8095"/>
      <c r="AB8095" s="7"/>
      <c r="AF8095" s="5"/>
      <c r="AG8095" s="5"/>
      <c r="AI8095" s="5"/>
      <c r="AJ8095" s="15"/>
      <c r="AK8095" s="5"/>
      <c r="AL8095" s="5"/>
      <c r="AM8095" s="5"/>
      <c r="AN8095" s="5"/>
      <c r="AO8095" s="15"/>
    </row>
    <row r="8096" spans="1:41" x14ac:dyDescent="0.3">
      <c r="A8096" s="4"/>
      <c r="C8096" s="10"/>
      <c r="D8096" s="1"/>
      <c r="E8096" s="2"/>
      <c r="X8096"/>
      <c r="Y8096" s="7"/>
      <c r="AA8096"/>
      <c r="AB8096" s="7"/>
      <c r="AF8096" s="5"/>
      <c r="AG8096" s="5"/>
      <c r="AI8096" s="5"/>
      <c r="AJ8096" s="15"/>
      <c r="AK8096" s="5"/>
      <c r="AL8096" s="5"/>
      <c r="AM8096" s="5"/>
      <c r="AN8096" s="5"/>
      <c r="AO8096" s="15"/>
    </row>
    <row r="8097" spans="1:41" x14ac:dyDescent="0.3">
      <c r="A8097" s="4"/>
      <c r="C8097" s="10"/>
      <c r="D8097" s="1"/>
      <c r="E8097" s="2"/>
      <c r="X8097"/>
      <c r="Y8097" s="7"/>
      <c r="AA8097"/>
      <c r="AB8097" s="7"/>
      <c r="AF8097" s="5"/>
      <c r="AG8097" s="5"/>
      <c r="AI8097" s="5"/>
      <c r="AJ8097" s="15"/>
      <c r="AK8097" s="5"/>
      <c r="AL8097" s="5"/>
      <c r="AM8097" s="5"/>
      <c r="AN8097" s="5"/>
      <c r="AO8097" s="15"/>
    </row>
    <row r="8098" spans="1:41" x14ac:dyDescent="0.3">
      <c r="A8098" s="4"/>
      <c r="C8098" s="10"/>
      <c r="D8098" s="1"/>
      <c r="E8098" s="2"/>
      <c r="X8098"/>
      <c r="Y8098" s="7"/>
      <c r="AA8098"/>
      <c r="AB8098" s="7"/>
      <c r="AF8098" s="5"/>
      <c r="AG8098" s="5"/>
      <c r="AI8098" s="5"/>
      <c r="AJ8098" s="15"/>
      <c r="AK8098" s="5"/>
      <c r="AL8098" s="5"/>
      <c r="AM8098" s="5"/>
      <c r="AN8098" s="5"/>
      <c r="AO8098" s="15"/>
    </row>
    <row r="8099" spans="1:41" x14ac:dyDescent="0.3">
      <c r="A8099" s="4"/>
      <c r="C8099" s="10"/>
      <c r="D8099" s="1"/>
      <c r="E8099" s="2"/>
      <c r="X8099"/>
      <c r="Y8099" s="7"/>
      <c r="AA8099"/>
      <c r="AB8099" s="7"/>
      <c r="AF8099" s="5"/>
      <c r="AG8099" s="5"/>
      <c r="AI8099" s="5"/>
      <c r="AJ8099" s="15"/>
      <c r="AK8099" s="5"/>
      <c r="AL8099" s="5"/>
      <c r="AM8099" s="5"/>
      <c r="AN8099" s="5"/>
      <c r="AO8099" s="15"/>
    </row>
    <row r="8100" spans="1:41" x14ac:dyDescent="0.3">
      <c r="A8100" s="4"/>
      <c r="C8100" s="10"/>
      <c r="D8100" s="1"/>
      <c r="E8100" s="2"/>
      <c r="X8100"/>
      <c r="Y8100" s="7"/>
      <c r="AA8100"/>
      <c r="AB8100" s="7"/>
      <c r="AF8100" s="5"/>
      <c r="AG8100" s="5"/>
      <c r="AI8100" s="5"/>
      <c r="AJ8100" s="15"/>
      <c r="AK8100" s="5"/>
      <c r="AL8100" s="5"/>
      <c r="AM8100" s="5"/>
      <c r="AN8100" s="5"/>
      <c r="AO8100" s="15"/>
    </row>
    <row r="8101" spans="1:41" x14ac:dyDescent="0.3">
      <c r="A8101" s="4"/>
      <c r="C8101" s="10"/>
      <c r="D8101" s="1"/>
      <c r="E8101" s="2"/>
      <c r="X8101"/>
      <c r="Y8101" s="7"/>
      <c r="AA8101"/>
      <c r="AB8101" s="7"/>
      <c r="AF8101" s="5"/>
      <c r="AG8101" s="5"/>
      <c r="AI8101" s="5"/>
      <c r="AJ8101" s="15"/>
      <c r="AK8101" s="5"/>
      <c r="AL8101" s="5"/>
      <c r="AM8101" s="5"/>
      <c r="AN8101" s="5"/>
      <c r="AO8101" s="15"/>
    </row>
    <row r="8102" spans="1:41" x14ac:dyDescent="0.3">
      <c r="A8102" s="4"/>
      <c r="C8102" s="10"/>
      <c r="D8102" s="1"/>
      <c r="E8102" s="2"/>
      <c r="X8102"/>
      <c r="Y8102" s="7"/>
      <c r="AA8102"/>
      <c r="AB8102" s="7"/>
      <c r="AF8102" s="5"/>
      <c r="AG8102" s="5"/>
      <c r="AI8102" s="5"/>
      <c r="AJ8102" s="15"/>
      <c r="AK8102" s="5"/>
      <c r="AL8102" s="5"/>
      <c r="AM8102" s="5"/>
      <c r="AN8102" s="5"/>
      <c r="AO8102" s="15"/>
    </row>
    <row r="8103" spans="1:41" x14ac:dyDescent="0.3">
      <c r="A8103" s="4"/>
      <c r="C8103" s="10"/>
      <c r="D8103" s="1"/>
      <c r="E8103" s="2"/>
      <c r="X8103"/>
      <c r="Y8103" s="7"/>
      <c r="AA8103"/>
      <c r="AB8103" s="7"/>
      <c r="AF8103" s="5"/>
      <c r="AG8103" s="5"/>
      <c r="AI8103" s="5"/>
      <c r="AJ8103" s="15"/>
      <c r="AK8103" s="5"/>
      <c r="AL8103" s="5"/>
      <c r="AM8103" s="5"/>
      <c r="AN8103" s="5"/>
      <c r="AO8103" s="15"/>
    </row>
    <row r="8104" spans="1:41" x14ac:dyDescent="0.3">
      <c r="A8104" s="4"/>
      <c r="C8104" s="10"/>
      <c r="D8104" s="1"/>
      <c r="E8104" s="2"/>
      <c r="X8104"/>
      <c r="Y8104" s="7"/>
      <c r="AA8104"/>
      <c r="AB8104" s="7"/>
      <c r="AF8104" s="5"/>
      <c r="AG8104" s="5"/>
      <c r="AI8104" s="5"/>
      <c r="AJ8104" s="15"/>
      <c r="AK8104" s="5"/>
      <c r="AL8104" s="5"/>
      <c r="AM8104" s="5"/>
      <c r="AN8104" s="5"/>
      <c r="AO8104" s="15"/>
    </row>
    <row r="8105" spans="1:41" x14ac:dyDescent="0.3">
      <c r="A8105" s="4"/>
      <c r="C8105" s="10"/>
      <c r="D8105" s="1"/>
      <c r="E8105" s="2"/>
      <c r="X8105"/>
      <c r="Y8105" s="7"/>
      <c r="AA8105"/>
      <c r="AB8105" s="7"/>
      <c r="AF8105" s="5"/>
      <c r="AG8105" s="5"/>
      <c r="AI8105" s="5"/>
      <c r="AJ8105" s="15"/>
      <c r="AK8105" s="5"/>
      <c r="AL8105" s="5"/>
      <c r="AM8105" s="5"/>
      <c r="AN8105" s="5"/>
      <c r="AO8105" s="15"/>
    </row>
    <row r="8106" spans="1:41" x14ac:dyDescent="0.3">
      <c r="A8106" s="4"/>
      <c r="C8106" s="10"/>
      <c r="D8106" s="1"/>
      <c r="E8106" s="2"/>
      <c r="X8106"/>
      <c r="Y8106" s="7"/>
      <c r="AA8106"/>
      <c r="AB8106" s="7"/>
      <c r="AF8106" s="5"/>
      <c r="AG8106" s="5"/>
      <c r="AI8106" s="5"/>
      <c r="AJ8106" s="15"/>
      <c r="AK8106" s="5"/>
      <c r="AL8106" s="5"/>
      <c r="AM8106" s="5"/>
      <c r="AN8106" s="5"/>
      <c r="AO8106" s="15"/>
    </row>
    <row r="8107" spans="1:41" x14ac:dyDescent="0.3">
      <c r="A8107" s="4"/>
      <c r="C8107" s="10"/>
      <c r="D8107" s="1"/>
      <c r="E8107" s="2"/>
      <c r="X8107"/>
      <c r="Y8107" s="7"/>
      <c r="AA8107"/>
      <c r="AB8107" s="7"/>
      <c r="AF8107" s="5"/>
      <c r="AG8107" s="5"/>
      <c r="AI8107" s="5"/>
      <c r="AJ8107" s="15"/>
      <c r="AK8107" s="5"/>
      <c r="AL8107" s="5"/>
      <c r="AM8107" s="5"/>
      <c r="AN8107" s="5"/>
      <c r="AO8107" s="15"/>
    </row>
    <row r="8108" spans="1:41" x14ac:dyDescent="0.3">
      <c r="A8108" s="4"/>
      <c r="C8108" s="10"/>
      <c r="D8108" s="1"/>
      <c r="E8108" s="2"/>
      <c r="X8108"/>
      <c r="Y8108" s="7"/>
      <c r="AA8108"/>
      <c r="AB8108" s="7"/>
      <c r="AF8108" s="5"/>
      <c r="AG8108" s="5"/>
      <c r="AI8108" s="5"/>
      <c r="AJ8108" s="15"/>
      <c r="AK8108" s="5"/>
      <c r="AL8108" s="5"/>
      <c r="AM8108" s="5"/>
      <c r="AN8108" s="5"/>
      <c r="AO8108" s="15"/>
    </row>
    <row r="8109" spans="1:41" x14ac:dyDescent="0.3">
      <c r="A8109" s="4"/>
      <c r="C8109" s="10"/>
      <c r="D8109" s="1"/>
      <c r="E8109" s="2"/>
      <c r="X8109"/>
      <c r="Y8109" s="7"/>
      <c r="AA8109"/>
      <c r="AB8109" s="7"/>
      <c r="AF8109" s="5"/>
      <c r="AG8109" s="5"/>
      <c r="AI8109" s="5"/>
      <c r="AJ8109" s="15"/>
      <c r="AK8109" s="5"/>
      <c r="AL8109" s="5"/>
      <c r="AM8109" s="5"/>
      <c r="AN8109" s="5"/>
      <c r="AO8109" s="15"/>
    </row>
    <row r="8110" spans="1:41" x14ac:dyDescent="0.3">
      <c r="A8110" s="4"/>
      <c r="C8110" s="10"/>
      <c r="D8110" s="1"/>
      <c r="E8110" s="2"/>
      <c r="X8110"/>
      <c r="Y8110" s="7"/>
      <c r="AA8110"/>
      <c r="AB8110" s="7"/>
      <c r="AF8110" s="5"/>
      <c r="AG8110" s="5"/>
      <c r="AI8110" s="5"/>
      <c r="AJ8110" s="15"/>
      <c r="AK8110" s="5"/>
      <c r="AL8110" s="5"/>
      <c r="AM8110" s="5"/>
      <c r="AN8110" s="5"/>
      <c r="AO8110" s="15"/>
    </row>
    <row r="8111" spans="1:41" x14ac:dyDescent="0.3">
      <c r="A8111" s="4"/>
      <c r="C8111" s="10"/>
      <c r="D8111" s="1"/>
      <c r="E8111" s="2"/>
      <c r="X8111"/>
      <c r="Y8111" s="7"/>
      <c r="AA8111"/>
      <c r="AB8111" s="7"/>
      <c r="AF8111" s="5"/>
      <c r="AG8111" s="5"/>
      <c r="AI8111" s="5"/>
      <c r="AJ8111" s="15"/>
      <c r="AK8111" s="5"/>
      <c r="AL8111" s="5"/>
      <c r="AM8111" s="5"/>
      <c r="AN8111" s="5"/>
      <c r="AO8111" s="15"/>
    </row>
    <row r="8112" spans="1:41" x14ac:dyDescent="0.3">
      <c r="A8112" s="4"/>
      <c r="C8112" s="10"/>
      <c r="D8112" s="1"/>
      <c r="E8112" s="2"/>
      <c r="X8112"/>
      <c r="Y8112" s="7"/>
      <c r="AA8112"/>
      <c r="AB8112" s="7"/>
      <c r="AF8112" s="5"/>
      <c r="AG8112" s="5"/>
      <c r="AI8112" s="5"/>
      <c r="AJ8112" s="15"/>
      <c r="AK8112" s="5"/>
      <c r="AL8112" s="5"/>
      <c r="AM8112" s="5"/>
      <c r="AN8112" s="5"/>
      <c r="AO8112" s="15"/>
    </row>
    <row r="8113" spans="1:41" x14ac:dyDescent="0.3">
      <c r="A8113" s="4"/>
      <c r="C8113" s="10"/>
      <c r="D8113" s="1"/>
      <c r="E8113" s="2"/>
      <c r="X8113"/>
      <c r="Y8113" s="7"/>
      <c r="AA8113"/>
      <c r="AB8113" s="7"/>
      <c r="AF8113" s="5"/>
      <c r="AG8113" s="5"/>
      <c r="AI8113" s="5"/>
      <c r="AJ8113" s="15"/>
      <c r="AK8113" s="5"/>
      <c r="AL8113" s="5"/>
      <c r="AM8113" s="5"/>
      <c r="AN8113" s="5"/>
      <c r="AO8113" s="15"/>
    </row>
    <row r="8114" spans="1:41" x14ac:dyDescent="0.3">
      <c r="A8114" s="4"/>
      <c r="C8114" s="10"/>
      <c r="D8114" s="1"/>
      <c r="E8114" s="2"/>
      <c r="X8114"/>
      <c r="Y8114" s="7"/>
      <c r="AA8114"/>
      <c r="AB8114" s="7"/>
      <c r="AF8114" s="5"/>
      <c r="AG8114" s="5"/>
      <c r="AI8114" s="5"/>
      <c r="AJ8114" s="15"/>
      <c r="AK8114" s="5"/>
      <c r="AL8114" s="5"/>
      <c r="AM8114" s="5"/>
      <c r="AN8114" s="5"/>
      <c r="AO8114" s="15"/>
    </row>
    <row r="8115" spans="1:41" x14ac:dyDescent="0.3">
      <c r="A8115" s="4"/>
      <c r="C8115" s="10"/>
      <c r="D8115" s="1"/>
      <c r="E8115" s="2"/>
      <c r="X8115"/>
      <c r="Y8115" s="7"/>
      <c r="AA8115"/>
      <c r="AB8115" s="7"/>
      <c r="AF8115" s="5"/>
      <c r="AG8115" s="5"/>
      <c r="AI8115" s="5"/>
      <c r="AJ8115" s="15"/>
      <c r="AK8115" s="5"/>
      <c r="AL8115" s="5"/>
      <c r="AM8115" s="5"/>
      <c r="AN8115" s="5"/>
      <c r="AO8115" s="15"/>
    </row>
    <row r="8116" spans="1:41" x14ac:dyDescent="0.3">
      <c r="A8116" s="4"/>
      <c r="C8116" s="10"/>
      <c r="D8116" s="1"/>
      <c r="E8116" s="2"/>
      <c r="X8116"/>
      <c r="Y8116" s="7"/>
      <c r="AA8116"/>
      <c r="AB8116" s="7"/>
      <c r="AF8116" s="5"/>
      <c r="AG8116" s="5"/>
      <c r="AI8116" s="5"/>
      <c r="AJ8116" s="15"/>
      <c r="AK8116" s="5"/>
      <c r="AL8116" s="5"/>
      <c r="AM8116" s="5"/>
      <c r="AN8116" s="5"/>
      <c r="AO8116" s="15"/>
    </row>
    <row r="8117" spans="1:41" x14ac:dyDescent="0.3">
      <c r="A8117" s="4"/>
      <c r="C8117" s="10"/>
      <c r="D8117" s="1"/>
      <c r="E8117" s="2"/>
      <c r="X8117"/>
      <c r="Y8117" s="7"/>
      <c r="AA8117"/>
      <c r="AB8117" s="7"/>
      <c r="AF8117" s="5"/>
      <c r="AG8117" s="5"/>
      <c r="AI8117" s="5"/>
      <c r="AJ8117" s="15"/>
      <c r="AK8117" s="5"/>
      <c r="AL8117" s="5"/>
      <c r="AM8117" s="5"/>
      <c r="AN8117" s="5"/>
      <c r="AO8117" s="15"/>
    </row>
    <row r="8118" spans="1:41" x14ac:dyDescent="0.3">
      <c r="A8118" s="4"/>
      <c r="C8118" s="10"/>
      <c r="D8118" s="1"/>
      <c r="E8118" s="2"/>
      <c r="X8118"/>
      <c r="Y8118" s="7"/>
      <c r="AA8118"/>
      <c r="AB8118" s="7"/>
      <c r="AF8118" s="5"/>
      <c r="AG8118" s="5"/>
      <c r="AI8118" s="5"/>
      <c r="AJ8118" s="15"/>
      <c r="AK8118" s="5"/>
      <c r="AL8118" s="5"/>
      <c r="AM8118" s="5"/>
      <c r="AN8118" s="5"/>
      <c r="AO8118" s="15"/>
    </row>
    <row r="8119" spans="1:41" x14ac:dyDescent="0.3">
      <c r="A8119" s="4"/>
      <c r="C8119" s="10"/>
      <c r="D8119" s="1"/>
      <c r="E8119" s="2"/>
      <c r="X8119"/>
      <c r="Y8119" s="7"/>
      <c r="AA8119"/>
      <c r="AB8119" s="7"/>
      <c r="AF8119" s="5"/>
      <c r="AG8119" s="5"/>
      <c r="AI8119" s="5"/>
      <c r="AJ8119" s="15"/>
      <c r="AK8119" s="5"/>
      <c r="AL8119" s="5"/>
      <c r="AM8119" s="5"/>
      <c r="AN8119" s="5"/>
      <c r="AO8119" s="15"/>
    </row>
    <row r="8120" spans="1:41" x14ac:dyDescent="0.3">
      <c r="A8120" s="4"/>
      <c r="C8120" s="10"/>
      <c r="D8120" s="1"/>
      <c r="E8120" s="2"/>
      <c r="X8120"/>
      <c r="Y8120" s="7"/>
      <c r="AA8120"/>
      <c r="AB8120" s="7"/>
      <c r="AF8120" s="5"/>
      <c r="AG8120" s="5"/>
      <c r="AI8120" s="5"/>
      <c r="AJ8120" s="15"/>
      <c r="AK8120" s="5"/>
      <c r="AL8120" s="5"/>
      <c r="AM8120" s="5"/>
      <c r="AN8120" s="5"/>
      <c r="AO8120" s="15"/>
    </row>
    <row r="8121" spans="1:41" x14ac:dyDescent="0.3">
      <c r="A8121" s="4"/>
      <c r="C8121" s="10"/>
      <c r="D8121" s="1"/>
      <c r="E8121" s="2"/>
      <c r="X8121"/>
      <c r="Y8121" s="7"/>
      <c r="AA8121"/>
      <c r="AB8121" s="7"/>
      <c r="AF8121" s="5"/>
      <c r="AG8121" s="5"/>
      <c r="AI8121" s="5"/>
      <c r="AJ8121" s="15"/>
      <c r="AK8121" s="5"/>
      <c r="AL8121" s="5"/>
      <c r="AM8121" s="5"/>
      <c r="AN8121" s="5"/>
      <c r="AO8121" s="15"/>
    </row>
    <row r="8122" spans="1:41" x14ac:dyDescent="0.3">
      <c r="A8122" s="4"/>
      <c r="C8122" s="10"/>
      <c r="D8122" s="1"/>
      <c r="E8122" s="2"/>
      <c r="X8122"/>
      <c r="Y8122" s="7"/>
      <c r="AA8122"/>
      <c r="AB8122" s="7"/>
      <c r="AF8122" s="5"/>
      <c r="AG8122" s="5"/>
      <c r="AI8122" s="5"/>
      <c r="AJ8122" s="15"/>
      <c r="AK8122" s="5"/>
      <c r="AL8122" s="5"/>
      <c r="AM8122" s="5"/>
      <c r="AN8122" s="5"/>
      <c r="AO8122" s="15"/>
    </row>
    <row r="8123" spans="1:41" x14ac:dyDescent="0.3">
      <c r="A8123" s="4"/>
      <c r="C8123" s="10"/>
      <c r="D8123" s="1"/>
      <c r="E8123" s="2"/>
      <c r="X8123"/>
      <c r="Y8123" s="7"/>
      <c r="AA8123"/>
      <c r="AB8123" s="7"/>
      <c r="AF8123" s="5"/>
      <c r="AG8123" s="5"/>
      <c r="AI8123" s="5"/>
      <c r="AJ8123" s="15"/>
      <c r="AK8123" s="5"/>
      <c r="AL8123" s="5"/>
      <c r="AM8123" s="5"/>
      <c r="AN8123" s="5"/>
      <c r="AO8123" s="15"/>
    </row>
    <row r="8124" spans="1:41" x14ac:dyDescent="0.3">
      <c r="A8124" s="4"/>
      <c r="C8124" s="10"/>
      <c r="D8124" s="1"/>
      <c r="E8124" s="2"/>
      <c r="X8124"/>
      <c r="Y8124" s="7"/>
      <c r="AA8124"/>
      <c r="AB8124" s="7"/>
      <c r="AF8124" s="5"/>
      <c r="AG8124" s="5"/>
      <c r="AI8124" s="5"/>
      <c r="AJ8124" s="15"/>
      <c r="AK8124" s="5"/>
      <c r="AL8124" s="5"/>
      <c r="AM8124" s="5"/>
      <c r="AN8124" s="5"/>
      <c r="AO8124" s="15"/>
    </row>
    <row r="8125" spans="1:41" x14ac:dyDescent="0.3">
      <c r="A8125" s="4"/>
      <c r="C8125" s="10"/>
      <c r="D8125" s="1"/>
      <c r="E8125" s="2"/>
      <c r="X8125"/>
      <c r="Y8125" s="7"/>
      <c r="AA8125"/>
      <c r="AB8125" s="7"/>
      <c r="AF8125" s="5"/>
      <c r="AG8125" s="5"/>
      <c r="AI8125" s="5"/>
      <c r="AJ8125" s="15"/>
      <c r="AK8125" s="5"/>
      <c r="AL8125" s="5"/>
      <c r="AM8125" s="5"/>
      <c r="AN8125" s="5"/>
      <c r="AO8125" s="15"/>
    </row>
    <row r="8126" spans="1:41" x14ac:dyDescent="0.3">
      <c r="A8126" s="4"/>
      <c r="C8126" s="10"/>
      <c r="D8126" s="1"/>
      <c r="E8126" s="2"/>
      <c r="X8126"/>
      <c r="Y8126" s="7"/>
      <c r="AA8126"/>
      <c r="AB8126" s="7"/>
      <c r="AF8126" s="5"/>
      <c r="AG8126" s="5"/>
      <c r="AI8126" s="5"/>
      <c r="AJ8126" s="15"/>
      <c r="AK8126" s="5"/>
      <c r="AL8126" s="5"/>
      <c r="AM8126" s="5"/>
      <c r="AN8126" s="5"/>
      <c r="AO8126" s="15"/>
    </row>
    <row r="8127" spans="1:41" x14ac:dyDescent="0.3">
      <c r="A8127" s="4"/>
      <c r="C8127" s="10"/>
      <c r="D8127" s="1"/>
      <c r="E8127" s="2"/>
      <c r="X8127"/>
      <c r="Y8127" s="7"/>
      <c r="AA8127"/>
      <c r="AB8127" s="7"/>
      <c r="AF8127" s="5"/>
      <c r="AG8127" s="5"/>
      <c r="AI8127" s="5"/>
      <c r="AJ8127" s="15"/>
      <c r="AK8127" s="5"/>
      <c r="AL8127" s="5"/>
      <c r="AM8127" s="5"/>
      <c r="AN8127" s="5"/>
      <c r="AO8127" s="15"/>
    </row>
    <row r="8128" spans="1:41" x14ac:dyDescent="0.3">
      <c r="A8128" s="4"/>
      <c r="C8128" s="10"/>
      <c r="D8128" s="1"/>
      <c r="E8128" s="2"/>
      <c r="X8128"/>
      <c r="Y8128" s="7"/>
      <c r="AA8128"/>
      <c r="AB8128" s="7"/>
      <c r="AF8128" s="5"/>
      <c r="AG8128" s="5"/>
      <c r="AI8128" s="5"/>
      <c r="AJ8128" s="15"/>
      <c r="AK8128" s="5"/>
      <c r="AL8128" s="5"/>
      <c r="AM8128" s="5"/>
      <c r="AN8128" s="5"/>
      <c r="AO8128" s="15"/>
    </row>
    <row r="8129" spans="1:41" x14ac:dyDescent="0.3">
      <c r="A8129" s="4"/>
      <c r="C8129" s="10"/>
      <c r="D8129" s="1"/>
      <c r="E8129" s="2"/>
      <c r="X8129"/>
      <c r="Y8129" s="7"/>
      <c r="AA8129"/>
      <c r="AB8129" s="7"/>
      <c r="AF8129" s="5"/>
      <c r="AG8129" s="5"/>
      <c r="AI8129" s="5"/>
      <c r="AJ8129" s="15"/>
      <c r="AK8129" s="5"/>
      <c r="AL8129" s="5"/>
      <c r="AM8129" s="5"/>
      <c r="AN8129" s="5"/>
      <c r="AO8129" s="15"/>
    </row>
    <row r="8130" spans="1:41" x14ac:dyDescent="0.3">
      <c r="A8130" s="4"/>
      <c r="C8130" s="10"/>
      <c r="D8130" s="1"/>
      <c r="E8130" s="2"/>
      <c r="X8130"/>
      <c r="Y8130" s="7"/>
      <c r="AA8130"/>
      <c r="AB8130" s="7"/>
      <c r="AF8130" s="5"/>
      <c r="AG8130" s="5"/>
      <c r="AI8130" s="5"/>
      <c r="AJ8130" s="15"/>
      <c r="AK8130" s="5"/>
      <c r="AL8130" s="5"/>
      <c r="AM8130" s="5"/>
      <c r="AN8130" s="5"/>
      <c r="AO8130" s="15"/>
    </row>
    <row r="8131" spans="1:41" x14ac:dyDescent="0.3">
      <c r="A8131" s="4"/>
      <c r="C8131" s="10"/>
      <c r="D8131" s="1"/>
      <c r="E8131" s="2"/>
      <c r="X8131"/>
      <c r="Y8131" s="7"/>
      <c r="AA8131"/>
      <c r="AB8131" s="7"/>
      <c r="AF8131" s="5"/>
      <c r="AG8131" s="5"/>
      <c r="AI8131" s="5"/>
      <c r="AJ8131" s="15"/>
      <c r="AK8131" s="5"/>
      <c r="AL8131" s="5"/>
      <c r="AM8131" s="5"/>
      <c r="AN8131" s="5"/>
      <c r="AO8131" s="15"/>
    </row>
    <row r="8132" spans="1:41" x14ac:dyDescent="0.3">
      <c r="A8132" s="4"/>
      <c r="C8132" s="10"/>
      <c r="D8132" s="1"/>
      <c r="E8132" s="2"/>
      <c r="X8132"/>
      <c r="Y8132" s="7"/>
      <c r="AA8132"/>
      <c r="AB8132" s="7"/>
      <c r="AF8132" s="5"/>
      <c r="AG8132" s="5"/>
      <c r="AI8132" s="5"/>
      <c r="AJ8132" s="15"/>
      <c r="AK8132" s="5"/>
      <c r="AL8132" s="5"/>
      <c r="AM8132" s="5"/>
      <c r="AN8132" s="5"/>
      <c r="AO8132" s="15"/>
    </row>
    <row r="8133" spans="1:41" x14ac:dyDescent="0.3">
      <c r="A8133" s="4"/>
      <c r="C8133" s="10"/>
      <c r="D8133" s="1"/>
      <c r="E8133" s="2"/>
      <c r="X8133"/>
      <c r="Y8133" s="7"/>
      <c r="AA8133"/>
      <c r="AB8133" s="7"/>
      <c r="AF8133" s="5"/>
      <c r="AG8133" s="5"/>
      <c r="AI8133" s="5"/>
      <c r="AJ8133" s="15"/>
      <c r="AK8133" s="5"/>
      <c r="AL8133" s="5"/>
      <c r="AM8133" s="5"/>
      <c r="AN8133" s="5"/>
      <c r="AO8133" s="15"/>
    </row>
    <row r="8134" spans="1:41" x14ac:dyDescent="0.3">
      <c r="A8134" s="4"/>
      <c r="C8134" s="10"/>
      <c r="D8134" s="1"/>
      <c r="E8134" s="2"/>
      <c r="X8134"/>
      <c r="Y8134" s="7"/>
      <c r="AA8134"/>
      <c r="AB8134" s="7"/>
      <c r="AF8134" s="5"/>
      <c r="AG8134" s="5"/>
      <c r="AI8134" s="5"/>
      <c r="AJ8134" s="15"/>
      <c r="AK8134" s="5"/>
      <c r="AL8134" s="5"/>
      <c r="AM8134" s="5"/>
      <c r="AN8134" s="5"/>
      <c r="AO8134" s="15"/>
    </row>
    <row r="8135" spans="1:41" x14ac:dyDescent="0.3">
      <c r="A8135" s="4"/>
      <c r="C8135" s="10"/>
      <c r="D8135" s="1"/>
      <c r="E8135" s="2"/>
      <c r="X8135"/>
      <c r="Y8135" s="7"/>
      <c r="AA8135"/>
      <c r="AB8135" s="7"/>
      <c r="AF8135" s="5"/>
      <c r="AG8135" s="5"/>
      <c r="AI8135" s="5"/>
      <c r="AJ8135" s="15"/>
      <c r="AK8135" s="5"/>
      <c r="AL8135" s="5"/>
      <c r="AM8135" s="5"/>
      <c r="AN8135" s="5"/>
      <c r="AO8135" s="15"/>
    </row>
    <row r="8136" spans="1:41" x14ac:dyDescent="0.3">
      <c r="A8136" s="4"/>
      <c r="C8136" s="10"/>
      <c r="D8136" s="1"/>
      <c r="E8136" s="2"/>
      <c r="X8136"/>
      <c r="Y8136" s="7"/>
      <c r="AA8136"/>
      <c r="AB8136" s="7"/>
      <c r="AF8136" s="5"/>
      <c r="AG8136" s="5"/>
      <c r="AI8136" s="5"/>
      <c r="AJ8136" s="15"/>
      <c r="AK8136" s="5"/>
      <c r="AL8136" s="5"/>
      <c r="AM8136" s="5"/>
      <c r="AN8136" s="5"/>
      <c r="AO8136" s="15"/>
    </row>
    <row r="8137" spans="1:41" x14ac:dyDescent="0.3">
      <c r="A8137" s="4"/>
      <c r="C8137" s="10"/>
      <c r="D8137" s="1"/>
      <c r="E8137" s="2"/>
      <c r="X8137"/>
      <c r="Y8137" s="7"/>
      <c r="AA8137"/>
      <c r="AB8137" s="7"/>
      <c r="AF8137" s="5"/>
      <c r="AG8137" s="5"/>
      <c r="AI8137" s="5"/>
      <c r="AJ8137" s="15"/>
      <c r="AK8137" s="5"/>
      <c r="AL8137" s="5"/>
      <c r="AM8137" s="5"/>
      <c r="AN8137" s="5"/>
      <c r="AO8137" s="15"/>
    </row>
    <row r="8138" spans="1:41" x14ac:dyDescent="0.3">
      <c r="A8138" s="4"/>
      <c r="C8138" s="10"/>
      <c r="D8138" s="1"/>
      <c r="E8138" s="2"/>
      <c r="X8138"/>
      <c r="Y8138" s="7"/>
      <c r="AA8138"/>
      <c r="AB8138" s="7"/>
      <c r="AF8138" s="5"/>
      <c r="AG8138" s="5"/>
      <c r="AI8138" s="5"/>
      <c r="AJ8138" s="15"/>
      <c r="AK8138" s="5"/>
      <c r="AL8138" s="5"/>
      <c r="AM8138" s="5"/>
      <c r="AN8138" s="5"/>
      <c r="AO8138" s="15"/>
    </row>
    <row r="8139" spans="1:41" x14ac:dyDescent="0.3">
      <c r="A8139" s="4"/>
      <c r="C8139" s="10"/>
      <c r="D8139" s="1"/>
      <c r="E8139" s="2"/>
      <c r="X8139"/>
      <c r="Y8139" s="7"/>
      <c r="AA8139"/>
      <c r="AB8139" s="7"/>
      <c r="AF8139" s="5"/>
      <c r="AG8139" s="5"/>
      <c r="AI8139" s="5"/>
      <c r="AJ8139" s="15"/>
      <c r="AK8139" s="5"/>
      <c r="AL8139" s="5"/>
      <c r="AM8139" s="5"/>
      <c r="AN8139" s="5"/>
      <c r="AO8139" s="15"/>
    </row>
    <row r="8140" spans="1:41" x14ac:dyDescent="0.3">
      <c r="A8140" s="4"/>
      <c r="C8140" s="10"/>
      <c r="D8140" s="1"/>
      <c r="E8140" s="2"/>
      <c r="X8140"/>
      <c r="Y8140" s="7"/>
      <c r="AA8140"/>
      <c r="AB8140" s="7"/>
      <c r="AF8140" s="5"/>
      <c r="AG8140" s="5"/>
      <c r="AI8140" s="5"/>
      <c r="AJ8140" s="15"/>
      <c r="AK8140" s="5"/>
      <c r="AL8140" s="5"/>
      <c r="AM8140" s="5"/>
      <c r="AN8140" s="5"/>
      <c r="AO8140" s="15"/>
    </row>
    <row r="8141" spans="1:41" x14ac:dyDescent="0.3">
      <c r="A8141" s="4"/>
      <c r="C8141" s="10"/>
      <c r="D8141" s="1"/>
      <c r="E8141" s="2"/>
      <c r="X8141"/>
      <c r="Y8141" s="7"/>
      <c r="AA8141"/>
      <c r="AB8141" s="7"/>
      <c r="AF8141" s="5"/>
      <c r="AG8141" s="5"/>
      <c r="AI8141" s="5"/>
      <c r="AJ8141" s="15"/>
      <c r="AK8141" s="5"/>
      <c r="AL8141" s="5"/>
      <c r="AM8141" s="5"/>
      <c r="AN8141" s="5"/>
      <c r="AO8141" s="15"/>
    </row>
    <row r="8142" spans="1:41" x14ac:dyDescent="0.3">
      <c r="A8142" s="4"/>
      <c r="C8142" s="10"/>
      <c r="D8142" s="1"/>
      <c r="E8142" s="2"/>
      <c r="X8142"/>
      <c r="Y8142" s="7"/>
      <c r="AA8142"/>
      <c r="AB8142" s="7"/>
      <c r="AF8142" s="5"/>
      <c r="AG8142" s="5"/>
      <c r="AI8142" s="5"/>
      <c r="AJ8142" s="15"/>
      <c r="AK8142" s="5"/>
      <c r="AL8142" s="5"/>
      <c r="AM8142" s="5"/>
      <c r="AN8142" s="5"/>
      <c r="AO8142" s="15"/>
    </row>
    <row r="8143" spans="1:41" x14ac:dyDescent="0.3">
      <c r="A8143" s="4"/>
      <c r="C8143" s="10"/>
      <c r="D8143" s="1"/>
      <c r="E8143" s="2"/>
      <c r="X8143"/>
      <c r="Y8143" s="7"/>
      <c r="AA8143"/>
      <c r="AB8143" s="7"/>
      <c r="AF8143" s="5"/>
      <c r="AG8143" s="5"/>
      <c r="AI8143" s="5"/>
      <c r="AJ8143" s="15"/>
      <c r="AK8143" s="5"/>
      <c r="AL8143" s="5"/>
      <c r="AM8143" s="5"/>
      <c r="AN8143" s="5"/>
      <c r="AO8143" s="15"/>
    </row>
    <row r="8144" spans="1:41" x14ac:dyDescent="0.3">
      <c r="A8144" s="4"/>
      <c r="C8144" s="10"/>
      <c r="D8144" s="1"/>
      <c r="E8144" s="2"/>
      <c r="X8144"/>
      <c r="Y8144" s="7"/>
      <c r="AA8144"/>
      <c r="AB8144" s="7"/>
      <c r="AF8144" s="5"/>
      <c r="AG8144" s="5"/>
      <c r="AI8144" s="5"/>
      <c r="AJ8144" s="15"/>
      <c r="AK8144" s="5"/>
      <c r="AL8144" s="5"/>
      <c r="AM8144" s="5"/>
      <c r="AN8144" s="5"/>
      <c r="AO8144" s="15"/>
    </row>
    <row r="8145" spans="1:41" x14ac:dyDescent="0.3">
      <c r="A8145" s="4"/>
      <c r="C8145" s="10"/>
      <c r="D8145" s="1"/>
      <c r="E8145" s="2"/>
      <c r="X8145"/>
      <c r="Y8145" s="7"/>
      <c r="AA8145"/>
      <c r="AB8145" s="7"/>
      <c r="AF8145" s="5"/>
      <c r="AG8145" s="5"/>
      <c r="AI8145" s="5"/>
      <c r="AJ8145" s="15"/>
      <c r="AK8145" s="5"/>
      <c r="AL8145" s="5"/>
      <c r="AM8145" s="5"/>
      <c r="AN8145" s="5"/>
      <c r="AO8145" s="15"/>
    </row>
    <row r="8146" spans="1:41" x14ac:dyDescent="0.3">
      <c r="A8146" s="4"/>
      <c r="C8146" s="10"/>
      <c r="D8146" s="1"/>
      <c r="E8146" s="2"/>
      <c r="X8146"/>
      <c r="Y8146" s="7"/>
      <c r="AA8146"/>
      <c r="AB8146" s="7"/>
      <c r="AF8146" s="5"/>
      <c r="AG8146" s="5"/>
      <c r="AI8146" s="5"/>
      <c r="AJ8146" s="15"/>
      <c r="AK8146" s="5"/>
      <c r="AL8146" s="5"/>
      <c r="AM8146" s="5"/>
      <c r="AN8146" s="5"/>
      <c r="AO8146" s="15"/>
    </row>
    <row r="8147" spans="1:41" x14ac:dyDescent="0.3">
      <c r="A8147" s="4"/>
      <c r="C8147" s="10"/>
      <c r="D8147" s="1"/>
      <c r="E8147" s="2"/>
      <c r="X8147"/>
      <c r="Y8147" s="7"/>
      <c r="AA8147"/>
      <c r="AB8147" s="7"/>
      <c r="AF8147" s="5"/>
      <c r="AG8147" s="5"/>
      <c r="AI8147" s="5"/>
      <c r="AJ8147" s="15"/>
      <c r="AK8147" s="5"/>
      <c r="AL8147" s="5"/>
      <c r="AM8147" s="5"/>
      <c r="AN8147" s="5"/>
      <c r="AO8147" s="15"/>
    </row>
    <row r="8148" spans="1:41" x14ac:dyDescent="0.3">
      <c r="A8148" s="4"/>
      <c r="C8148" s="10"/>
      <c r="D8148" s="1"/>
      <c r="E8148" s="2"/>
      <c r="X8148"/>
      <c r="Y8148" s="7"/>
      <c r="AA8148"/>
      <c r="AB8148" s="7"/>
      <c r="AF8148" s="5"/>
      <c r="AG8148" s="5"/>
      <c r="AI8148" s="5"/>
      <c r="AJ8148" s="15"/>
      <c r="AK8148" s="5"/>
      <c r="AL8148" s="5"/>
      <c r="AM8148" s="5"/>
      <c r="AN8148" s="5"/>
      <c r="AO8148" s="15"/>
    </row>
    <row r="8149" spans="1:41" x14ac:dyDescent="0.3">
      <c r="A8149" s="4"/>
      <c r="C8149" s="10"/>
      <c r="D8149" s="1"/>
      <c r="E8149" s="2"/>
      <c r="X8149"/>
      <c r="Y8149" s="7"/>
      <c r="AA8149"/>
      <c r="AB8149" s="7"/>
      <c r="AF8149" s="5"/>
      <c r="AG8149" s="5"/>
      <c r="AI8149" s="5"/>
      <c r="AJ8149" s="15"/>
      <c r="AK8149" s="5"/>
      <c r="AL8149" s="5"/>
      <c r="AM8149" s="5"/>
      <c r="AN8149" s="5"/>
      <c r="AO8149" s="15"/>
    </row>
    <row r="8150" spans="1:41" x14ac:dyDescent="0.3">
      <c r="A8150" s="4"/>
      <c r="C8150" s="10"/>
      <c r="D8150" s="1"/>
      <c r="E8150" s="2"/>
      <c r="X8150"/>
      <c r="Y8150" s="7"/>
      <c r="AA8150"/>
      <c r="AB8150" s="7"/>
      <c r="AF8150" s="5"/>
      <c r="AG8150" s="5"/>
      <c r="AI8150" s="5"/>
      <c r="AJ8150" s="15"/>
      <c r="AK8150" s="5"/>
      <c r="AL8150" s="5"/>
      <c r="AM8150" s="5"/>
      <c r="AN8150" s="5"/>
      <c r="AO8150" s="15"/>
    </row>
    <row r="8151" spans="1:41" x14ac:dyDescent="0.3">
      <c r="A8151" s="4"/>
      <c r="C8151" s="10"/>
      <c r="D8151" s="1"/>
      <c r="E8151" s="2"/>
      <c r="X8151"/>
      <c r="Y8151" s="7"/>
      <c r="AA8151"/>
      <c r="AB8151" s="7"/>
      <c r="AF8151" s="5"/>
      <c r="AG8151" s="5"/>
      <c r="AI8151" s="5"/>
      <c r="AJ8151" s="15"/>
      <c r="AK8151" s="5"/>
      <c r="AL8151" s="5"/>
      <c r="AM8151" s="5"/>
      <c r="AN8151" s="5"/>
      <c r="AO8151" s="15"/>
    </row>
    <row r="8152" spans="1:41" x14ac:dyDescent="0.3">
      <c r="A8152" s="4"/>
      <c r="C8152" s="10"/>
      <c r="D8152" s="1"/>
      <c r="E8152" s="2"/>
      <c r="X8152"/>
      <c r="Y8152" s="7"/>
      <c r="AA8152"/>
      <c r="AB8152" s="7"/>
      <c r="AF8152" s="5"/>
      <c r="AG8152" s="5"/>
      <c r="AI8152" s="5"/>
      <c r="AJ8152" s="15"/>
      <c r="AK8152" s="5"/>
      <c r="AL8152" s="5"/>
      <c r="AM8152" s="5"/>
      <c r="AN8152" s="5"/>
      <c r="AO8152" s="15"/>
    </row>
    <row r="8153" spans="1:41" x14ac:dyDescent="0.3">
      <c r="A8153" s="4"/>
      <c r="C8153" s="10"/>
      <c r="D8153" s="1"/>
      <c r="E8153" s="2"/>
      <c r="X8153"/>
      <c r="Y8153" s="7"/>
      <c r="AA8153"/>
      <c r="AB8153" s="7"/>
      <c r="AF8153" s="5"/>
      <c r="AG8153" s="5"/>
      <c r="AI8153" s="5"/>
      <c r="AJ8153" s="15"/>
      <c r="AK8153" s="5"/>
      <c r="AL8153" s="5"/>
      <c r="AM8153" s="5"/>
      <c r="AN8153" s="5"/>
      <c r="AO8153" s="15"/>
    </row>
    <row r="8154" spans="1:41" x14ac:dyDescent="0.3">
      <c r="A8154" s="4"/>
      <c r="C8154" s="10"/>
      <c r="D8154" s="1"/>
      <c r="E8154" s="2"/>
      <c r="X8154"/>
      <c r="Y8154" s="7"/>
      <c r="AA8154"/>
      <c r="AB8154" s="7"/>
      <c r="AF8154" s="5"/>
      <c r="AG8154" s="5"/>
      <c r="AI8154" s="5"/>
      <c r="AJ8154" s="15"/>
      <c r="AK8154" s="5"/>
      <c r="AL8154" s="5"/>
      <c r="AM8154" s="5"/>
      <c r="AN8154" s="5"/>
      <c r="AO8154" s="15"/>
    </row>
    <row r="8155" spans="1:41" x14ac:dyDescent="0.3">
      <c r="A8155" s="4"/>
      <c r="C8155" s="10"/>
      <c r="D8155" s="1"/>
      <c r="E8155" s="2"/>
      <c r="X8155"/>
      <c r="Y8155" s="7"/>
      <c r="AA8155"/>
      <c r="AB8155" s="7"/>
      <c r="AF8155" s="5"/>
      <c r="AG8155" s="5"/>
      <c r="AI8155" s="5"/>
      <c r="AJ8155" s="15"/>
      <c r="AK8155" s="5"/>
      <c r="AL8155" s="5"/>
      <c r="AM8155" s="5"/>
      <c r="AN8155" s="5"/>
      <c r="AO8155" s="15"/>
    </row>
    <row r="8156" spans="1:41" x14ac:dyDescent="0.3">
      <c r="A8156" s="4"/>
      <c r="C8156" s="10"/>
      <c r="D8156" s="1"/>
      <c r="E8156" s="2"/>
      <c r="X8156"/>
      <c r="Y8156" s="7"/>
      <c r="AA8156"/>
      <c r="AB8156" s="7"/>
      <c r="AF8156" s="5"/>
      <c r="AG8156" s="5"/>
      <c r="AI8156" s="5"/>
      <c r="AJ8156" s="15"/>
      <c r="AK8156" s="5"/>
      <c r="AL8156" s="5"/>
      <c r="AM8156" s="5"/>
      <c r="AN8156" s="5"/>
      <c r="AO8156" s="15"/>
    </row>
    <row r="8157" spans="1:41" x14ac:dyDescent="0.3">
      <c r="A8157" s="4"/>
      <c r="C8157" s="10"/>
      <c r="D8157" s="1"/>
      <c r="E8157" s="2"/>
      <c r="X8157"/>
      <c r="Y8157" s="7"/>
      <c r="AA8157"/>
      <c r="AB8157" s="7"/>
      <c r="AF8157" s="5"/>
      <c r="AG8157" s="5"/>
      <c r="AI8157" s="5"/>
      <c r="AJ8157" s="15"/>
      <c r="AK8157" s="5"/>
      <c r="AL8157" s="5"/>
      <c r="AM8157" s="5"/>
      <c r="AN8157" s="5"/>
      <c r="AO8157" s="15"/>
    </row>
    <row r="8158" spans="1:41" x14ac:dyDescent="0.3">
      <c r="A8158" s="4"/>
      <c r="C8158" s="10"/>
      <c r="D8158" s="1"/>
      <c r="E8158" s="2"/>
      <c r="X8158"/>
      <c r="Y8158" s="7"/>
      <c r="AA8158"/>
      <c r="AB8158" s="7"/>
      <c r="AF8158" s="5"/>
      <c r="AG8158" s="5"/>
      <c r="AI8158" s="5"/>
      <c r="AJ8158" s="15"/>
      <c r="AK8158" s="5"/>
      <c r="AL8158" s="5"/>
      <c r="AM8158" s="5"/>
      <c r="AN8158" s="5"/>
      <c r="AO8158" s="15"/>
    </row>
    <row r="8159" spans="1:41" x14ac:dyDescent="0.3">
      <c r="A8159" s="4"/>
      <c r="C8159" s="10"/>
      <c r="D8159" s="1"/>
      <c r="E8159" s="2"/>
      <c r="X8159"/>
      <c r="Y8159" s="7"/>
      <c r="AA8159"/>
      <c r="AB8159" s="7"/>
      <c r="AF8159" s="5"/>
      <c r="AG8159" s="5"/>
      <c r="AI8159" s="5"/>
      <c r="AJ8159" s="15"/>
      <c r="AK8159" s="5"/>
      <c r="AL8159" s="5"/>
      <c r="AM8159" s="5"/>
      <c r="AN8159" s="5"/>
      <c r="AO8159" s="15"/>
    </row>
    <row r="8160" spans="1:41" x14ac:dyDescent="0.3">
      <c r="A8160" s="4"/>
      <c r="C8160" s="10"/>
      <c r="D8160" s="1"/>
      <c r="E8160" s="2"/>
      <c r="X8160"/>
      <c r="Y8160" s="7"/>
      <c r="AA8160"/>
      <c r="AB8160" s="7"/>
      <c r="AF8160" s="5"/>
      <c r="AG8160" s="5"/>
      <c r="AI8160" s="5"/>
      <c r="AJ8160" s="15"/>
      <c r="AK8160" s="5"/>
      <c r="AL8160" s="5"/>
      <c r="AM8160" s="5"/>
      <c r="AN8160" s="5"/>
      <c r="AO8160" s="15"/>
    </row>
    <row r="8161" spans="1:41" x14ac:dyDescent="0.3">
      <c r="A8161" s="4"/>
      <c r="C8161" s="10"/>
      <c r="D8161" s="1"/>
      <c r="E8161" s="2"/>
      <c r="X8161"/>
      <c r="Y8161" s="7"/>
      <c r="AA8161"/>
      <c r="AB8161" s="7"/>
      <c r="AF8161" s="5"/>
      <c r="AG8161" s="5"/>
      <c r="AI8161" s="5"/>
      <c r="AJ8161" s="15"/>
      <c r="AK8161" s="5"/>
      <c r="AL8161" s="5"/>
      <c r="AM8161" s="5"/>
      <c r="AN8161" s="5"/>
      <c r="AO8161" s="15"/>
    </row>
    <row r="8162" spans="1:41" x14ac:dyDescent="0.3">
      <c r="A8162" s="4"/>
      <c r="C8162" s="10"/>
      <c r="D8162" s="1"/>
      <c r="E8162" s="2"/>
      <c r="X8162"/>
      <c r="Y8162" s="7"/>
      <c r="AA8162"/>
      <c r="AB8162" s="7"/>
      <c r="AF8162" s="5"/>
      <c r="AG8162" s="5"/>
      <c r="AI8162" s="5"/>
      <c r="AJ8162" s="15"/>
      <c r="AK8162" s="5"/>
      <c r="AL8162" s="5"/>
      <c r="AM8162" s="5"/>
      <c r="AN8162" s="5"/>
      <c r="AO8162" s="15"/>
    </row>
    <row r="8163" spans="1:41" x14ac:dyDescent="0.3">
      <c r="A8163" s="4"/>
      <c r="C8163" s="10"/>
      <c r="D8163" s="1"/>
      <c r="E8163" s="2"/>
      <c r="X8163"/>
      <c r="Y8163" s="7"/>
      <c r="AA8163"/>
      <c r="AB8163" s="7"/>
      <c r="AF8163" s="5"/>
      <c r="AG8163" s="5"/>
      <c r="AI8163" s="5"/>
      <c r="AJ8163" s="15"/>
      <c r="AK8163" s="5"/>
      <c r="AL8163" s="5"/>
      <c r="AM8163" s="5"/>
      <c r="AN8163" s="5"/>
      <c r="AO8163" s="15"/>
    </row>
    <row r="8164" spans="1:41" x14ac:dyDescent="0.3">
      <c r="A8164" s="4"/>
      <c r="C8164" s="10"/>
      <c r="D8164" s="1"/>
      <c r="E8164" s="2"/>
      <c r="X8164"/>
      <c r="Y8164" s="7"/>
      <c r="AA8164"/>
      <c r="AB8164" s="7"/>
      <c r="AF8164" s="5"/>
      <c r="AG8164" s="5"/>
      <c r="AI8164" s="5"/>
      <c r="AJ8164" s="15"/>
      <c r="AK8164" s="5"/>
      <c r="AL8164" s="5"/>
      <c r="AM8164" s="5"/>
      <c r="AN8164" s="5"/>
      <c r="AO8164" s="15"/>
    </row>
    <row r="8165" spans="1:41" x14ac:dyDescent="0.3">
      <c r="A8165" s="4"/>
      <c r="C8165" s="10"/>
      <c r="D8165" s="1"/>
      <c r="E8165" s="2"/>
      <c r="X8165"/>
      <c r="Y8165" s="7"/>
      <c r="AA8165"/>
      <c r="AB8165" s="7"/>
      <c r="AF8165" s="5"/>
      <c r="AG8165" s="5"/>
      <c r="AI8165" s="5"/>
      <c r="AJ8165" s="15"/>
      <c r="AK8165" s="5"/>
      <c r="AL8165" s="5"/>
      <c r="AM8165" s="5"/>
      <c r="AN8165" s="5"/>
      <c r="AO8165" s="15"/>
    </row>
    <row r="8166" spans="1:41" x14ac:dyDescent="0.3">
      <c r="A8166" s="4"/>
      <c r="C8166" s="10"/>
      <c r="D8166" s="1"/>
      <c r="E8166" s="2"/>
      <c r="X8166"/>
      <c r="Y8166" s="7"/>
      <c r="AA8166"/>
      <c r="AB8166" s="7"/>
      <c r="AF8166" s="5"/>
      <c r="AG8166" s="5"/>
      <c r="AI8166" s="5"/>
      <c r="AJ8166" s="15"/>
      <c r="AK8166" s="5"/>
      <c r="AL8166" s="5"/>
      <c r="AM8166" s="5"/>
      <c r="AN8166" s="5"/>
      <c r="AO8166" s="15"/>
    </row>
    <row r="8167" spans="1:41" x14ac:dyDescent="0.3">
      <c r="A8167" s="4"/>
      <c r="C8167" s="10"/>
      <c r="D8167" s="1"/>
      <c r="E8167" s="2"/>
      <c r="X8167"/>
      <c r="Y8167" s="7"/>
      <c r="AA8167"/>
      <c r="AB8167" s="7"/>
      <c r="AF8167" s="5"/>
      <c r="AG8167" s="5"/>
      <c r="AI8167" s="5"/>
      <c r="AJ8167" s="15"/>
      <c r="AK8167" s="5"/>
      <c r="AL8167" s="5"/>
      <c r="AM8167" s="5"/>
      <c r="AN8167" s="5"/>
      <c r="AO8167" s="15"/>
    </row>
    <row r="8168" spans="1:41" x14ac:dyDescent="0.3">
      <c r="A8168" s="4"/>
      <c r="C8168" s="10"/>
      <c r="D8168" s="1"/>
      <c r="E8168" s="2"/>
      <c r="X8168"/>
      <c r="Y8168" s="7"/>
      <c r="AA8168"/>
      <c r="AB8168" s="7"/>
      <c r="AF8168" s="5"/>
      <c r="AG8168" s="5"/>
      <c r="AI8168" s="5"/>
      <c r="AJ8168" s="15"/>
      <c r="AK8168" s="5"/>
      <c r="AL8168" s="5"/>
      <c r="AM8168" s="5"/>
      <c r="AN8168" s="5"/>
      <c r="AO8168" s="15"/>
    </row>
    <row r="8169" spans="1:41" x14ac:dyDescent="0.3">
      <c r="A8169" s="4"/>
      <c r="C8169" s="10"/>
      <c r="D8169" s="1"/>
      <c r="E8169" s="2"/>
      <c r="X8169"/>
      <c r="Y8169" s="7"/>
      <c r="AA8169"/>
      <c r="AB8169" s="7"/>
      <c r="AF8169" s="5"/>
      <c r="AG8169" s="5"/>
      <c r="AI8169" s="5"/>
      <c r="AJ8169" s="15"/>
      <c r="AK8169" s="5"/>
      <c r="AL8169" s="5"/>
      <c r="AM8169" s="5"/>
      <c r="AN8169" s="5"/>
      <c r="AO8169" s="15"/>
    </row>
    <row r="8170" spans="1:41" x14ac:dyDescent="0.3">
      <c r="A8170" s="4"/>
      <c r="C8170" s="10"/>
      <c r="D8170" s="1"/>
      <c r="E8170" s="2"/>
      <c r="X8170"/>
      <c r="Y8170" s="7"/>
      <c r="AA8170"/>
      <c r="AB8170" s="7"/>
      <c r="AF8170" s="5"/>
      <c r="AG8170" s="5"/>
      <c r="AI8170" s="5"/>
      <c r="AJ8170" s="15"/>
      <c r="AK8170" s="5"/>
      <c r="AL8170" s="5"/>
      <c r="AM8170" s="5"/>
      <c r="AN8170" s="5"/>
      <c r="AO8170" s="15"/>
    </row>
    <row r="8171" spans="1:41" x14ac:dyDescent="0.3">
      <c r="A8171" s="4"/>
      <c r="C8171" s="10"/>
      <c r="D8171" s="1"/>
      <c r="E8171" s="2"/>
      <c r="X8171"/>
      <c r="Y8171" s="7"/>
      <c r="AA8171"/>
      <c r="AB8171" s="7"/>
      <c r="AF8171" s="5"/>
      <c r="AG8171" s="5"/>
      <c r="AI8171" s="5"/>
      <c r="AJ8171" s="15"/>
      <c r="AK8171" s="5"/>
      <c r="AL8171" s="5"/>
      <c r="AM8171" s="5"/>
      <c r="AN8171" s="5"/>
      <c r="AO8171" s="15"/>
    </row>
    <row r="8172" spans="1:41" x14ac:dyDescent="0.3">
      <c r="A8172" s="4"/>
      <c r="C8172" s="10"/>
      <c r="D8172" s="1"/>
      <c r="E8172" s="2"/>
      <c r="X8172"/>
      <c r="Y8172" s="7"/>
      <c r="AA8172"/>
      <c r="AB8172" s="7"/>
      <c r="AF8172" s="5"/>
      <c r="AG8172" s="5"/>
      <c r="AI8172" s="5"/>
      <c r="AJ8172" s="15"/>
      <c r="AK8172" s="5"/>
      <c r="AL8172" s="5"/>
      <c r="AM8172" s="5"/>
      <c r="AN8172" s="5"/>
      <c r="AO8172" s="15"/>
    </row>
    <row r="8173" spans="1:41" x14ac:dyDescent="0.3">
      <c r="A8173" s="4"/>
      <c r="C8173" s="10"/>
      <c r="D8173" s="1"/>
      <c r="E8173" s="2"/>
      <c r="X8173"/>
      <c r="Y8173" s="7"/>
      <c r="AA8173"/>
      <c r="AB8173" s="7"/>
      <c r="AF8173" s="5"/>
      <c r="AG8173" s="5"/>
      <c r="AI8173" s="5"/>
      <c r="AJ8173" s="15"/>
      <c r="AK8173" s="5"/>
      <c r="AL8173" s="5"/>
      <c r="AM8173" s="5"/>
      <c r="AN8173" s="5"/>
      <c r="AO8173" s="15"/>
    </row>
    <row r="8174" spans="1:41" x14ac:dyDescent="0.3">
      <c r="A8174" s="4"/>
      <c r="C8174" s="10"/>
      <c r="D8174" s="1"/>
      <c r="E8174" s="2"/>
      <c r="X8174"/>
      <c r="Y8174" s="7"/>
      <c r="AA8174"/>
      <c r="AB8174" s="7"/>
      <c r="AF8174" s="5"/>
      <c r="AG8174" s="5"/>
      <c r="AI8174" s="5"/>
      <c r="AJ8174" s="15"/>
      <c r="AK8174" s="5"/>
      <c r="AL8174" s="5"/>
      <c r="AM8174" s="5"/>
      <c r="AN8174" s="5"/>
      <c r="AO8174" s="15"/>
    </row>
    <row r="8175" spans="1:41" x14ac:dyDescent="0.3">
      <c r="A8175" s="4"/>
      <c r="C8175" s="10"/>
      <c r="D8175" s="1"/>
      <c r="E8175" s="2"/>
      <c r="X8175"/>
      <c r="Y8175" s="7"/>
      <c r="AA8175"/>
      <c r="AB8175" s="7"/>
      <c r="AF8175" s="5"/>
      <c r="AG8175" s="5"/>
      <c r="AI8175" s="5"/>
      <c r="AJ8175" s="15"/>
      <c r="AK8175" s="5"/>
      <c r="AL8175" s="5"/>
      <c r="AM8175" s="5"/>
      <c r="AN8175" s="5"/>
      <c r="AO8175" s="15"/>
    </row>
    <row r="8176" spans="1:41" x14ac:dyDescent="0.3">
      <c r="A8176" s="4"/>
      <c r="C8176" s="10"/>
      <c r="D8176" s="1"/>
      <c r="E8176" s="2"/>
      <c r="X8176"/>
      <c r="Y8176" s="7"/>
      <c r="AA8176"/>
      <c r="AB8176" s="7"/>
      <c r="AF8176" s="5"/>
      <c r="AG8176" s="5"/>
      <c r="AI8176" s="5"/>
      <c r="AJ8176" s="15"/>
      <c r="AK8176" s="5"/>
      <c r="AL8176" s="5"/>
      <c r="AM8176" s="5"/>
      <c r="AN8176" s="5"/>
      <c r="AO8176" s="15"/>
    </row>
    <row r="8177" spans="1:41" x14ac:dyDescent="0.3">
      <c r="A8177" s="4"/>
      <c r="C8177" s="10"/>
      <c r="D8177" s="1"/>
      <c r="E8177" s="2"/>
      <c r="X8177"/>
      <c r="Y8177" s="7"/>
      <c r="AA8177"/>
      <c r="AB8177" s="7"/>
      <c r="AF8177" s="5"/>
      <c r="AG8177" s="5"/>
      <c r="AI8177" s="5"/>
      <c r="AJ8177" s="15"/>
      <c r="AK8177" s="5"/>
      <c r="AL8177" s="5"/>
      <c r="AM8177" s="5"/>
      <c r="AN8177" s="5"/>
      <c r="AO8177" s="15"/>
    </row>
    <row r="8178" spans="1:41" x14ac:dyDescent="0.3">
      <c r="A8178" s="4"/>
      <c r="C8178" s="10"/>
      <c r="D8178" s="1"/>
      <c r="E8178" s="2"/>
      <c r="X8178"/>
      <c r="Y8178" s="7"/>
      <c r="AA8178"/>
      <c r="AB8178" s="7"/>
      <c r="AF8178" s="5"/>
      <c r="AG8178" s="5"/>
      <c r="AI8178" s="5"/>
      <c r="AJ8178" s="15"/>
      <c r="AK8178" s="5"/>
      <c r="AL8178" s="5"/>
      <c r="AM8178" s="5"/>
      <c r="AN8178" s="5"/>
      <c r="AO8178" s="15"/>
    </row>
    <row r="8179" spans="1:41" x14ac:dyDescent="0.3">
      <c r="A8179" s="4"/>
      <c r="C8179" s="10"/>
      <c r="D8179" s="1"/>
      <c r="E8179" s="2"/>
      <c r="X8179"/>
      <c r="Y8179" s="7"/>
      <c r="AA8179"/>
      <c r="AB8179" s="7"/>
      <c r="AF8179" s="5"/>
      <c r="AG8179" s="5"/>
      <c r="AI8179" s="5"/>
      <c r="AJ8179" s="15"/>
      <c r="AK8179" s="5"/>
      <c r="AL8179" s="5"/>
      <c r="AM8179" s="5"/>
      <c r="AN8179" s="5"/>
      <c r="AO8179" s="15"/>
    </row>
    <row r="8180" spans="1:41" x14ac:dyDescent="0.3">
      <c r="A8180" s="4"/>
      <c r="C8180" s="10"/>
      <c r="D8180" s="1"/>
      <c r="E8180" s="2"/>
      <c r="X8180"/>
      <c r="Y8180" s="7"/>
      <c r="AA8180"/>
      <c r="AB8180" s="7"/>
      <c r="AF8180" s="5"/>
      <c r="AG8180" s="5"/>
      <c r="AI8180" s="5"/>
      <c r="AJ8180" s="15"/>
      <c r="AK8180" s="5"/>
      <c r="AL8180" s="5"/>
      <c r="AM8180" s="5"/>
      <c r="AN8180" s="5"/>
      <c r="AO8180" s="15"/>
    </row>
    <row r="8181" spans="1:41" x14ac:dyDescent="0.3">
      <c r="A8181" s="4"/>
      <c r="C8181" s="10"/>
      <c r="D8181" s="1"/>
      <c r="E8181" s="2"/>
      <c r="X8181"/>
      <c r="Y8181" s="7"/>
      <c r="AA8181"/>
      <c r="AB8181" s="7"/>
      <c r="AF8181" s="5"/>
      <c r="AG8181" s="5"/>
      <c r="AI8181" s="5"/>
      <c r="AJ8181" s="15"/>
      <c r="AK8181" s="5"/>
      <c r="AL8181" s="5"/>
      <c r="AM8181" s="5"/>
      <c r="AN8181" s="5"/>
      <c r="AO8181" s="15"/>
    </row>
    <row r="8182" spans="1:41" x14ac:dyDescent="0.3">
      <c r="A8182" s="4"/>
      <c r="C8182" s="10"/>
      <c r="D8182" s="1"/>
      <c r="E8182" s="2"/>
      <c r="X8182"/>
      <c r="Y8182" s="7"/>
      <c r="AA8182"/>
      <c r="AB8182" s="7"/>
      <c r="AF8182" s="5"/>
      <c r="AG8182" s="5"/>
      <c r="AI8182" s="5"/>
      <c r="AJ8182" s="15"/>
      <c r="AK8182" s="5"/>
      <c r="AL8182" s="5"/>
      <c r="AM8182" s="5"/>
      <c r="AN8182" s="5"/>
      <c r="AO8182" s="15"/>
    </row>
    <row r="8183" spans="1:41" x14ac:dyDescent="0.3">
      <c r="A8183" s="4"/>
      <c r="C8183" s="10"/>
      <c r="D8183" s="1"/>
      <c r="E8183" s="2"/>
      <c r="X8183"/>
      <c r="Y8183" s="7"/>
      <c r="AA8183"/>
      <c r="AB8183" s="7"/>
      <c r="AF8183" s="5"/>
      <c r="AG8183" s="5"/>
      <c r="AI8183" s="5"/>
      <c r="AJ8183" s="15"/>
      <c r="AK8183" s="5"/>
      <c r="AL8183" s="5"/>
      <c r="AM8183" s="5"/>
      <c r="AN8183" s="5"/>
      <c r="AO8183" s="15"/>
    </row>
    <row r="8184" spans="1:41" x14ac:dyDescent="0.3">
      <c r="A8184" s="4"/>
      <c r="C8184" s="10"/>
      <c r="D8184" s="1"/>
      <c r="E8184" s="2"/>
      <c r="X8184"/>
      <c r="Y8184" s="7"/>
      <c r="AA8184"/>
      <c r="AB8184" s="7"/>
      <c r="AF8184" s="5"/>
      <c r="AG8184" s="5"/>
      <c r="AI8184" s="5"/>
      <c r="AJ8184" s="15"/>
      <c r="AK8184" s="5"/>
      <c r="AL8184" s="5"/>
      <c r="AM8184" s="5"/>
      <c r="AN8184" s="5"/>
      <c r="AO8184" s="15"/>
    </row>
    <row r="8185" spans="1:41" x14ac:dyDescent="0.3">
      <c r="A8185" s="4"/>
      <c r="C8185" s="10"/>
      <c r="D8185" s="1"/>
      <c r="E8185" s="2"/>
      <c r="X8185"/>
      <c r="Y8185" s="7"/>
      <c r="AA8185"/>
      <c r="AB8185" s="7"/>
      <c r="AF8185" s="5"/>
      <c r="AG8185" s="5"/>
      <c r="AI8185" s="5"/>
      <c r="AJ8185" s="15"/>
      <c r="AK8185" s="5"/>
      <c r="AL8185" s="5"/>
      <c r="AM8185" s="5"/>
      <c r="AN8185" s="5"/>
      <c r="AO8185" s="15"/>
    </row>
    <row r="8186" spans="1:41" x14ac:dyDescent="0.3">
      <c r="A8186" s="4"/>
      <c r="C8186" s="10"/>
      <c r="D8186" s="1"/>
      <c r="E8186" s="2"/>
      <c r="X8186"/>
      <c r="Y8186" s="7"/>
      <c r="AA8186"/>
      <c r="AB8186" s="7"/>
      <c r="AF8186" s="5"/>
      <c r="AG8186" s="5"/>
      <c r="AI8186" s="5"/>
      <c r="AJ8186" s="15"/>
      <c r="AK8186" s="5"/>
      <c r="AL8186" s="5"/>
      <c r="AM8186" s="5"/>
      <c r="AN8186" s="5"/>
      <c r="AO8186" s="15"/>
    </row>
    <row r="8187" spans="1:41" x14ac:dyDescent="0.3">
      <c r="A8187" s="4"/>
      <c r="C8187" s="10"/>
      <c r="D8187" s="1"/>
      <c r="E8187" s="2"/>
      <c r="X8187"/>
      <c r="Y8187" s="7"/>
      <c r="AA8187"/>
      <c r="AB8187" s="7"/>
      <c r="AF8187" s="5"/>
      <c r="AG8187" s="5"/>
      <c r="AI8187" s="5"/>
      <c r="AJ8187" s="15"/>
      <c r="AK8187" s="5"/>
      <c r="AL8187" s="5"/>
      <c r="AM8187" s="5"/>
      <c r="AN8187" s="5"/>
      <c r="AO8187" s="15"/>
    </row>
    <row r="8188" spans="1:41" x14ac:dyDescent="0.3">
      <c r="A8188" s="4"/>
      <c r="C8188" s="10"/>
      <c r="D8188" s="1"/>
      <c r="E8188" s="2"/>
      <c r="X8188"/>
      <c r="Y8188" s="7"/>
      <c r="AA8188"/>
      <c r="AB8188" s="7"/>
      <c r="AF8188" s="5"/>
      <c r="AG8188" s="5"/>
      <c r="AI8188" s="5"/>
      <c r="AJ8188" s="15"/>
      <c r="AK8188" s="5"/>
      <c r="AL8188" s="5"/>
      <c r="AM8188" s="5"/>
      <c r="AN8188" s="5"/>
      <c r="AO8188" s="15"/>
    </row>
    <row r="8189" spans="1:41" x14ac:dyDescent="0.3">
      <c r="A8189" s="4"/>
      <c r="C8189" s="10"/>
      <c r="D8189" s="1"/>
      <c r="E8189" s="2"/>
      <c r="X8189"/>
      <c r="Y8189" s="7"/>
      <c r="AA8189"/>
      <c r="AB8189" s="7"/>
      <c r="AF8189" s="5"/>
      <c r="AG8189" s="5"/>
      <c r="AI8189" s="5"/>
      <c r="AJ8189" s="15"/>
      <c r="AK8189" s="5"/>
      <c r="AL8189" s="5"/>
      <c r="AM8189" s="5"/>
      <c r="AN8189" s="5"/>
      <c r="AO8189" s="15"/>
    </row>
    <row r="8190" spans="1:41" x14ac:dyDescent="0.3">
      <c r="A8190" s="4"/>
      <c r="C8190" s="10"/>
      <c r="D8190" s="1"/>
      <c r="E8190" s="2"/>
      <c r="X8190"/>
      <c r="Y8190" s="7"/>
      <c r="AA8190"/>
      <c r="AB8190" s="7"/>
      <c r="AF8190" s="5"/>
      <c r="AG8190" s="5"/>
      <c r="AI8190" s="5"/>
      <c r="AJ8190" s="15"/>
      <c r="AK8190" s="5"/>
      <c r="AL8190" s="5"/>
      <c r="AM8190" s="5"/>
      <c r="AN8190" s="5"/>
      <c r="AO8190" s="15"/>
    </row>
    <row r="8191" spans="1:41" x14ac:dyDescent="0.3">
      <c r="A8191" s="4"/>
      <c r="C8191" s="10"/>
      <c r="D8191" s="1"/>
      <c r="E8191" s="2"/>
      <c r="X8191"/>
      <c r="Y8191" s="7"/>
      <c r="AA8191"/>
      <c r="AB8191" s="7"/>
      <c r="AF8191" s="5"/>
      <c r="AG8191" s="5"/>
      <c r="AI8191" s="5"/>
      <c r="AJ8191" s="15"/>
      <c r="AK8191" s="5"/>
      <c r="AL8191" s="5"/>
      <c r="AM8191" s="5"/>
      <c r="AN8191" s="5"/>
      <c r="AO8191" s="15"/>
    </row>
    <row r="8192" spans="1:41" x14ac:dyDescent="0.3">
      <c r="A8192" s="4"/>
      <c r="C8192" s="10"/>
      <c r="D8192" s="1"/>
      <c r="E8192" s="2"/>
      <c r="X8192"/>
      <c r="Y8192" s="7"/>
      <c r="AA8192"/>
      <c r="AB8192" s="7"/>
      <c r="AF8192" s="5"/>
      <c r="AG8192" s="5"/>
      <c r="AI8192" s="5"/>
      <c r="AJ8192" s="15"/>
      <c r="AK8192" s="5"/>
      <c r="AL8192" s="5"/>
      <c r="AM8192" s="5"/>
      <c r="AN8192" s="5"/>
      <c r="AO8192" s="15"/>
    </row>
    <row r="8193" spans="1:41" x14ac:dyDescent="0.3">
      <c r="A8193" s="4"/>
      <c r="C8193" s="10"/>
      <c r="D8193" s="1"/>
      <c r="E8193" s="2"/>
      <c r="X8193"/>
      <c r="Y8193" s="7"/>
      <c r="AA8193"/>
      <c r="AB8193" s="7"/>
      <c r="AF8193" s="5"/>
      <c r="AG8193" s="5"/>
      <c r="AI8193" s="5"/>
      <c r="AJ8193" s="15"/>
      <c r="AK8193" s="5"/>
      <c r="AL8193" s="5"/>
      <c r="AM8193" s="5"/>
      <c r="AN8193" s="5"/>
      <c r="AO8193" s="15"/>
    </row>
    <row r="8194" spans="1:41" x14ac:dyDescent="0.3">
      <c r="A8194" s="4"/>
      <c r="C8194" s="10"/>
      <c r="D8194" s="1"/>
      <c r="E8194" s="2"/>
      <c r="X8194"/>
      <c r="Y8194" s="7"/>
      <c r="AA8194"/>
      <c r="AB8194" s="7"/>
      <c r="AF8194" s="5"/>
      <c r="AG8194" s="5"/>
      <c r="AI8194" s="5"/>
      <c r="AJ8194" s="15"/>
      <c r="AK8194" s="5"/>
      <c r="AL8194" s="5"/>
      <c r="AM8194" s="5"/>
      <c r="AN8194" s="5"/>
      <c r="AO8194" s="15"/>
    </row>
    <row r="8195" spans="1:41" x14ac:dyDescent="0.3">
      <c r="A8195" s="4"/>
      <c r="C8195" s="10"/>
      <c r="D8195" s="1"/>
      <c r="E8195" s="2"/>
      <c r="X8195"/>
      <c r="Y8195" s="7"/>
      <c r="AA8195"/>
      <c r="AB8195" s="7"/>
      <c r="AF8195" s="5"/>
      <c r="AG8195" s="5"/>
      <c r="AI8195" s="5"/>
      <c r="AJ8195" s="15"/>
      <c r="AK8195" s="5"/>
      <c r="AL8195" s="5"/>
      <c r="AM8195" s="5"/>
      <c r="AN8195" s="5"/>
      <c r="AO8195" s="15"/>
    </row>
    <row r="8196" spans="1:41" x14ac:dyDescent="0.3">
      <c r="A8196" s="4"/>
      <c r="C8196" s="10"/>
      <c r="D8196" s="1"/>
      <c r="E8196" s="2"/>
      <c r="X8196"/>
      <c r="Y8196" s="7"/>
      <c r="AA8196"/>
      <c r="AB8196" s="7"/>
      <c r="AF8196" s="5"/>
      <c r="AG8196" s="5"/>
      <c r="AI8196" s="5"/>
      <c r="AJ8196" s="15"/>
      <c r="AK8196" s="5"/>
      <c r="AL8196" s="5"/>
      <c r="AM8196" s="5"/>
      <c r="AN8196" s="5"/>
      <c r="AO8196" s="15"/>
    </row>
    <row r="8197" spans="1:41" x14ac:dyDescent="0.3">
      <c r="A8197" s="4"/>
      <c r="C8197" s="10"/>
      <c r="D8197" s="1"/>
      <c r="E8197" s="2"/>
      <c r="X8197"/>
      <c r="Y8197" s="7"/>
      <c r="AA8197"/>
      <c r="AB8197" s="7"/>
      <c r="AF8197" s="5"/>
      <c r="AG8197" s="5"/>
      <c r="AI8197" s="5"/>
      <c r="AJ8197" s="15"/>
      <c r="AK8197" s="5"/>
      <c r="AL8197" s="5"/>
      <c r="AM8197" s="5"/>
      <c r="AN8197" s="5"/>
      <c r="AO8197" s="15"/>
    </row>
    <row r="8198" spans="1:41" x14ac:dyDescent="0.3">
      <c r="A8198" s="4"/>
      <c r="C8198" s="10"/>
      <c r="D8198" s="1"/>
      <c r="E8198" s="2"/>
      <c r="X8198"/>
      <c r="Y8198" s="7"/>
      <c r="AA8198"/>
      <c r="AB8198" s="7"/>
      <c r="AF8198" s="5"/>
      <c r="AG8198" s="5"/>
      <c r="AI8198" s="5"/>
      <c r="AJ8198" s="15"/>
      <c r="AK8198" s="5"/>
      <c r="AL8198" s="5"/>
      <c r="AM8198" s="5"/>
      <c r="AN8198" s="5"/>
      <c r="AO8198" s="15"/>
    </row>
    <row r="8199" spans="1:41" x14ac:dyDescent="0.3">
      <c r="A8199" s="4"/>
      <c r="C8199" s="10"/>
      <c r="D8199" s="1"/>
      <c r="E8199" s="2"/>
      <c r="X8199"/>
      <c r="Y8199" s="7"/>
      <c r="AA8199"/>
      <c r="AB8199" s="7"/>
      <c r="AF8199" s="5"/>
      <c r="AG8199" s="5"/>
      <c r="AI8199" s="5"/>
      <c r="AJ8199" s="15"/>
      <c r="AK8199" s="5"/>
      <c r="AL8199" s="5"/>
      <c r="AM8199" s="5"/>
      <c r="AN8199" s="5"/>
      <c r="AO8199" s="15"/>
    </row>
    <row r="8200" spans="1:41" x14ac:dyDescent="0.3">
      <c r="A8200" s="4"/>
      <c r="C8200" s="10"/>
      <c r="D8200" s="1"/>
      <c r="E8200" s="2"/>
      <c r="X8200"/>
      <c r="Y8200" s="7"/>
      <c r="AA8200"/>
      <c r="AB8200" s="7"/>
      <c r="AF8200" s="5"/>
      <c r="AG8200" s="5"/>
      <c r="AI8200" s="5"/>
      <c r="AJ8200" s="15"/>
      <c r="AK8200" s="5"/>
      <c r="AL8200" s="5"/>
      <c r="AM8200" s="5"/>
      <c r="AN8200" s="5"/>
      <c r="AO8200" s="15"/>
    </row>
    <row r="8201" spans="1:41" x14ac:dyDescent="0.3">
      <c r="A8201" s="4"/>
      <c r="C8201" s="10"/>
      <c r="D8201" s="1"/>
      <c r="E8201" s="2"/>
      <c r="X8201"/>
      <c r="Y8201" s="7"/>
      <c r="AA8201"/>
      <c r="AB8201" s="7"/>
      <c r="AF8201" s="5"/>
      <c r="AG8201" s="5"/>
      <c r="AI8201" s="5"/>
      <c r="AJ8201" s="15"/>
      <c r="AK8201" s="5"/>
      <c r="AL8201" s="5"/>
      <c r="AM8201" s="5"/>
      <c r="AN8201" s="5"/>
      <c r="AO8201" s="15"/>
    </row>
    <row r="8202" spans="1:41" x14ac:dyDescent="0.3">
      <c r="A8202" s="4"/>
      <c r="C8202" s="10"/>
      <c r="D8202" s="1"/>
      <c r="E8202" s="2"/>
      <c r="X8202"/>
      <c r="Y8202" s="7"/>
      <c r="AA8202"/>
      <c r="AB8202" s="7"/>
      <c r="AF8202" s="5"/>
      <c r="AG8202" s="5"/>
      <c r="AI8202" s="5"/>
      <c r="AJ8202" s="15"/>
      <c r="AK8202" s="5"/>
      <c r="AL8202" s="5"/>
      <c r="AM8202" s="5"/>
      <c r="AN8202" s="5"/>
      <c r="AO8202" s="15"/>
    </row>
    <row r="8203" spans="1:41" x14ac:dyDescent="0.3">
      <c r="A8203" s="4"/>
      <c r="C8203" s="10"/>
      <c r="D8203" s="1"/>
      <c r="E8203" s="2"/>
      <c r="X8203"/>
      <c r="Y8203" s="7"/>
      <c r="AA8203"/>
      <c r="AB8203" s="7"/>
      <c r="AF8203" s="5"/>
      <c r="AG8203" s="5"/>
      <c r="AI8203" s="5"/>
      <c r="AJ8203" s="15"/>
      <c r="AK8203" s="5"/>
      <c r="AL8203" s="5"/>
      <c r="AM8203" s="5"/>
      <c r="AN8203" s="5"/>
      <c r="AO8203" s="15"/>
    </row>
    <row r="8204" spans="1:41" x14ac:dyDescent="0.3">
      <c r="A8204" s="4"/>
      <c r="C8204" s="10"/>
      <c r="D8204" s="1"/>
      <c r="E8204" s="2"/>
      <c r="X8204"/>
      <c r="Y8204" s="7"/>
      <c r="AA8204"/>
      <c r="AB8204" s="7"/>
      <c r="AF8204" s="5"/>
      <c r="AG8204" s="5"/>
      <c r="AI8204" s="5"/>
      <c r="AJ8204" s="15"/>
      <c r="AK8204" s="5"/>
      <c r="AL8204" s="5"/>
      <c r="AM8204" s="5"/>
      <c r="AN8204" s="5"/>
      <c r="AO8204" s="15"/>
    </row>
    <row r="8205" spans="1:41" x14ac:dyDescent="0.3">
      <c r="A8205" s="4"/>
      <c r="C8205" s="10"/>
      <c r="D8205" s="1"/>
      <c r="E8205" s="2"/>
      <c r="X8205"/>
      <c r="Y8205" s="7"/>
      <c r="AA8205"/>
      <c r="AB8205" s="7"/>
      <c r="AF8205" s="5"/>
      <c r="AG8205" s="5"/>
      <c r="AI8205" s="5"/>
      <c r="AJ8205" s="15"/>
      <c r="AK8205" s="5"/>
      <c r="AL8205" s="5"/>
      <c r="AM8205" s="5"/>
      <c r="AN8205" s="5"/>
      <c r="AO8205" s="15"/>
    </row>
    <row r="8206" spans="1:41" x14ac:dyDescent="0.3">
      <c r="A8206" s="4"/>
      <c r="C8206" s="10"/>
      <c r="D8206" s="1"/>
      <c r="E8206" s="2"/>
      <c r="X8206"/>
      <c r="Y8206" s="7"/>
      <c r="AA8206"/>
      <c r="AB8206" s="7"/>
      <c r="AF8206" s="5"/>
      <c r="AG8206" s="5"/>
      <c r="AI8206" s="5"/>
      <c r="AJ8206" s="15"/>
      <c r="AK8206" s="5"/>
      <c r="AL8206" s="5"/>
      <c r="AM8206" s="5"/>
      <c r="AN8206" s="5"/>
      <c r="AO8206" s="15"/>
    </row>
    <row r="8207" spans="1:41" x14ac:dyDescent="0.3">
      <c r="A8207" s="4"/>
      <c r="C8207" s="10"/>
      <c r="D8207" s="1"/>
      <c r="E8207" s="2"/>
      <c r="X8207"/>
      <c r="Y8207" s="7"/>
      <c r="AA8207"/>
      <c r="AB8207" s="7"/>
      <c r="AF8207" s="5"/>
      <c r="AG8207" s="5"/>
      <c r="AI8207" s="5"/>
      <c r="AJ8207" s="15"/>
      <c r="AK8207" s="5"/>
      <c r="AL8207" s="5"/>
      <c r="AM8207" s="5"/>
      <c r="AN8207" s="5"/>
      <c r="AO8207" s="15"/>
    </row>
    <row r="8208" spans="1:41" x14ac:dyDescent="0.3">
      <c r="A8208" s="4"/>
      <c r="C8208" s="10"/>
      <c r="D8208" s="1"/>
      <c r="E8208" s="2"/>
      <c r="X8208"/>
      <c r="Y8208" s="7"/>
      <c r="AA8208"/>
      <c r="AB8208" s="7"/>
      <c r="AF8208" s="5"/>
      <c r="AG8208" s="5"/>
      <c r="AI8208" s="5"/>
      <c r="AJ8208" s="15"/>
      <c r="AK8208" s="5"/>
      <c r="AL8208" s="5"/>
      <c r="AM8208" s="5"/>
      <c r="AN8208" s="5"/>
      <c r="AO8208" s="15"/>
    </row>
    <row r="8209" spans="1:41" x14ac:dyDescent="0.3">
      <c r="A8209" s="4"/>
      <c r="C8209" s="10"/>
      <c r="D8209" s="1"/>
      <c r="E8209" s="2"/>
      <c r="X8209"/>
      <c r="Y8209" s="7"/>
      <c r="AA8209"/>
      <c r="AB8209" s="7"/>
      <c r="AF8209" s="5"/>
      <c r="AG8209" s="5"/>
      <c r="AI8209" s="5"/>
      <c r="AJ8209" s="15"/>
      <c r="AK8209" s="5"/>
      <c r="AL8209" s="5"/>
      <c r="AM8209" s="5"/>
      <c r="AN8209" s="5"/>
      <c r="AO8209" s="15"/>
    </row>
    <row r="8210" spans="1:41" x14ac:dyDescent="0.3">
      <c r="A8210" s="4"/>
      <c r="C8210" s="10"/>
      <c r="D8210" s="1"/>
      <c r="E8210" s="2"/>
      <c r="X8210"/>
      <c r="Y8210" s="7"/>
      <c r="AA8210"/>
      <c r="AB8210" s="7"/>
      <c r="AF8210" s="5"/>
      <c r="AG8210" s="5"/>
      <c r="AI8210" s="5"/>
      <c r="AJ8210" s="15"/>
      <c r="AK8210" s="5"/>
      <c r="AL8210" s="5"/>
      <c r="AM8210" s="5"/>
      <c r="AN8210" s="5"/>
      <c r="AO8210" s="15"/>
    </row>
    <row r="8211" spans="1:41" x14ac:dyDescent="0.3">
      <c r="A8211" s="4"/>
      <c r="C8211" s="10"/>
      <c r="D8211" s="1"/>
      <c r="E8211" s="2"/>
      <c r="X8211"/>
      <c r="Y8211" s="7"/>
      <c r="AA8211"/>
      <c r="AB8211" s="7"/>
      <c r="AF8211" s="5"/>
      <c r="AG8211" s="5"/>
      <c r="AI8211" s="5"/>
      <c r="AJ8211" s="15"/>
      <c r="AK8211" s="5"/>
      <c r="AL8211" s="5"/>
      <c r="AM8211" s="5"/>
      <c r="AN8211" s="5"/>
      <c r="AO8211" s="15"/>
    </row>
    <row r="8212" spans="1:41" x14ac:dyDescent="0.3">
      <c r="A8212" s="4"/>
      <c r="C8212" s="10"/>
      <c r="D8212" s="1"/>
      <c r="E8212" s="2"/>
      <c r="X8212"/>
      <c r="Y8212" s="7"/>
      <c r="AA8212"/>
      <c r="AB8212" s="7"/>
      <c r="AF8212" s="5"/>
      <c r="AG8212" s="5"/>
      <c r="AI8212" s="5"/>
      <c r="AJ8212" s="15"/>
      <c r="AK8212" s="5"/>
      <c r="AL8212" s="5"/>
      <c r="AM8212" s="5"/>
      <c r="AN8212" s="5"/>
      <c r="AO8212" s="15"/>
    </row>
    <row r="8213" spans="1:41" x14ac:dyDescent="0.3">
      <c r="A8213" s="4"/>
      <c r="C8213" s="10"/>
      <c r="D8213" s="1"/>
      <c r="E8213" s="2"/>
      <c r="X8213"/>
      <c r="Y8213" s="7"/>
      <c r="AA8213"/>
      <c r="AB8213" s="7"/>
      <c r="AF8213" s="5"/>
      <c r="AG8213" s="5"/>
      <c r="AI8213" s="5"/>
      <c r="AJ8213" s="15"/>
      <c r="AK8213" s="5"/>
      <c r="AL8213" s="5"/>
      <c r="AM8213" s="5"/>
      <c r="AN8213" s="5"/>
      <c r="AO8213" s="15"/>
    </row>
    <row r="8214" spans="1:41" x14ac:dyDescent="0.3">
      <c r="A8214" s="4"/>
      <c r="C8214" s="10"/>
      <c r="D8214" s="1"/>
      <c r="E8214" s="2"/>
      <c r="X8214"/>
      <c r="Y8214" s="7"/>
      <c r="AA8214"/>
      <c r="AB8214" s="7"/>
      <c r="AF8214" s="5"/>
      <c r="AG8214" s="5"/>
      <c r="AI8214" s="5"/>
      <c r="AJ8214" s="15"/>
      <c r="AK8214" s="5"/>
      <c r="AL8214" s="5"/>
      <c r="AM8214" s="5"/>
      <c r="AN8214" s="5"/>
      <c r="AO8214" s="15"/>
    </row>
    <row r="8215" spans="1:41" x14ac:dyDescent="0.3">
      <c r="A8215" s="4"/>
      <c r="C8215" s="10"/>
      <c r="D8215" s="1"/>
      <c r="E8215" s="2"/>
      <c r="X8215"/>
      <c r="Y8215" s="7"/>
      <c r="AA8215"/>
      <c r="AB8215" s="7"/>
      <c r="AF8215" s="5"/>
      <c r="AG8215" s="5"/>
      <c r="AI8215" s="5"/>
      <c r="AJ8215" s="15"/>
      <c r="AK8215" s="5"/>
      <c r="AL8215" s="5"/>
      <c r="AM8215" s="5"/>
      <c r="AN8215" s="5"/>
      <c r="AO8215" s="15"/>
    </row>
    <row r="8216" spans="1:41" x14ac:dyDescent="0.3">
      <c r="A8216" s="4"/>
      <c r="C8216" s="10"/>
      <c r="D8216" s="1"/>
      <c r="E8216" s="2"/>
      <c r="X8216"/>
      <c r="Y8216" s="7"/>
      <c r="AA8216"/>
      <c r="AB8216" s="7"/>
      <c r="AF8216" s="5"/>
      <c r="AG8216" s="5"/>
      <c r="AI8216" s="5"/>
      <c r="AJ8216" s="15"/>
      <c r="AK8216" s="5"/>
      <c r="AL8216" s="5"/>
      <c r="AM8216" s="5"/>
      <c r="AN8216" s="5"/>
      <c r="AO8216" s="15"/>
    </row>
    <row r="8217" spans="1:41" x14ac:dyDescent="0.3">
      <c r="A8217" s="4"/>
      <c r="C8217" s="10"/>
      <c r="D8217" s="1"/>
      <c r="E8217" s="2"/>
      <c r="X8217"/>
      <c r="Y8217" s="7"/>
      <c r="AA8217"/>
      <c r="AB8217" s="7"/>
      <c r="AF8217" s="5"/>
      <c r="AG8217" s="5"/>
      <c r="AI8217" s="5"/>
      <c r="AJ8217" s="15"/>
      <c r="AK8217" s="5"/>
      <c r="AL8217" s="5"/>
      <c r="AM8217" s="5"/>
      <c r="AN8217" s="5"/>
      <c r="AO8217" s="15"/>
    </row>
    <row r="8218" spans="1:41" x14ac:dyDescent="0.3">
      <c r="A8218" s="4"/>
      <c r="C8218" s="10"/>
      <c r="D8218" s="1"/>
      <c r="E8218" s="2"/>
      <c r="X8218"/>
      <c r="Y8218" s="7"/>
      <c r="AA8218"/>
      <c r="AB8218" s="7"/>
      <c r="AF8218" s="5"/>
      <c r="AG8218" s="5"/>
      <c r="AI8218" s="5"/>
      <c r="AJ8218" s="15"/>
      <c r="AK8218" s="5"/>
      <c r="AL8218" s="5"/>
      <c r="AM8218" s="5"/>
      <c r="AN8218" s="5"/>
      <c r="AO8218" s="15"/>
    </row>
    <row r="8219" spans="1:41" x14ac:dyDescent="0.3">
      <c r="A8219" s="4"/>
      <c r="C8219" s="10"/>
      <c r="D8219" s="1"/>
      <c r="E8219" s="2"/>
      <c r="X8219"/>
      <c r="Y8219" s="7"/>
      <c r="AA8219"/>
      <c r="AB8219" s="7"/>
      <c r="AF8219" s="5"/>
      <c r="AG8219" s="5"/>
      <c r="AI8219" s="5"/>
      <c r="AJ8219" s="15"/>
      <c r="AK8219" s="5"/>
      <c r="AL8219" s="5"/>
      <c r="AM8219" s="5"/>
      <c r="AN8219" s="5"/>
      <c r="AO8219" s="15"/>
    </row>
    <row r="8220" spans="1:41" x14ac:dyDescent="0.3">
      <c r="A8220" s="4"/>
      <c r="C8220" s="10"/>
      <c r="D8220" s="1"/>
      <c r="E8220" s="2"/>
      <c r="X8220"/>
      <c r="Y8220" s="7"/>
      <c r="AA8220"/>
      <c r="AB8220" s="7"/>
      <c r="AF8220" s="5"/>
      <c r="AG8220" s="5"/>
      <c r="AI8220" s="5"/>
      <c r="AJ8220" s="15"/>
      <c r="AK8220" s="5"/>
      <c r="AL8220" s="5"/>
      <c r="AM8220" s="5"/>
      <c r="AN8220" s="5"/>
      <c r="AO8220" s="15"/>
    </row>
    <row r="8221" spans="1:41" x14ac:dyDescent="0.3">
      <c r="A8221" s="4"/>
      <c r="C8221" s="10"/>
      <c r="D8221" s="1"/>
      <c r="E8221" s="2"/>
      <c r="X8221"/>
      <c r="Y8221" s="7"/>
      <c r="AA8221"/>
      <c r="AB8221" s="7"/>
      <c r="AF8221" s="5"/>
      <c r="AG8221" s="5"/>
      <c r="AI8221" s="5"/>
      <c r="AJ8221" s="15"/>
      <c r="AK8221" s="5"/>
      <c r="AL8221" s="5"/>
      <c r="AM8221" s="5"/>
      <c r="AN8221" s="5"/>
      <c r="AO8221" s="15"/>
    </row>
    <row r="8222" spans="1:41" x14ac:dyDescent="0.3">
      <c r="A8222" s="4"/>
      <c r="C8222" s="10"/>
      <c r="D8222" s="1"/>
      <c r="E8222" s="2"/>
      <c r="X8222"/>
      <c r="Y8222" s="7"/>
      <c r="AA8222"/>
      <c r="AB8222" s="7"/>
      <c r="AF8222" s="5"/>
      <c r="AG8222" s="5"/>
      <c r="AI8222" s="5"/>
      <c r="AJ8222" s="15"/>
      <c r="AK8222" s="5"/>
      <c r="AL8222" s="5"/>
      <c r="AM8222" s="5"/>
      <c r="AN8222" s="5"/>
      <c r="AO8222" s="15"/>
    </row>
    <row r="8223" spans="1:41" x14ac:dyDescent="0.3">
      <c r="A8223" s="4"/>
      <c r="C8223" s="10"/>
      <c r="D8223" s="1"/>
      <c r="E8223" s="2"/>
      <c r="X8223"/>
      <c r="Y8223" s="7"/>
      <c r="AA8223"/>
      <c r="AB8223" s="7"/>
      <c r="AF8223" s="5"/>
      <c r="AG8223" s="5"/>
      <c r="AI8223" s="5"/>
      <c r="AJ8223" s="15"/>
      <c r="AK8223" s="5"/>
      <c r="AL8223" s="5"/>
      <c r="AM8223" s="5"/>
      <c r="AN8223" s="5"/>
      <c r="AO8223" s="15"/>
    </row>
    <row r="8224" spans="1:41" x14ac:dyDescent="0.3">
      <c r="A8224" s="4"/>
      <c r="C8224" s="10"/>
      <c r="D8224" s="1"/>
      <c r="E8224" s="2"/>
      <c r="X8224"/>
      <c r="Y8224" s="7"/>
      <c r="AA8224"/>
      <c r="AB8224" s="7"/>
      <c r="AF8224" s="5"/>
      <c r="AG8224" s="5"/>
      <c r="AI8224" s="5"/>
      <c r="AJ8224" s="15"/>
      <c r="AK8224" s="5"/>
      <c r="AL8224" s="5"/>
      <c r="AM8224" s="5"/>
      <c r="AN8224" s="5"/>
      <c r="AO8224" s="15"/>
    </row>
    <row r="8225" spans="1:41" x14ac:dyDescent="0.3">
      <c r="A8225" s="4"/>
      <c r="C8225" s="10"/>
      <c r="D8225" s="1"/>
      <c r="E8225" s="2"/>
      <c r="X8225"/>
      <c r="Y8225" s="7"/>
      <c r="AA8225"/>
      <c r="AB8225" s="7"/>
      <c r="AF8225" s="5"/>
      <c r="AG8225" s="5"/>
      <c r="AI8225" s="5"/>
      <c r="AJ8225" s="15"/>
      <c r="AK8225" s="5"/>
      <c r="AL8225" s="5"/>
      <c r="AM8225" s="5"/>
      <c r="AN8225" s="5"/>
      <c r="AO8225" s="15"/>
    </row>
    <row r="8226" spans="1:41" x14ac:dyDescent="0.3">
      <c r="A8226" s="4"/>
      <c r="C8226" s="10"/>
      <c r="D8226" s="1"/>
      <c r="E8226" s="2"/>
      <c r="X8226"/>
      <c r="Y8226" s="7"/>
      <c r="AA8226"/>
      <c r="AB8226" s="7"/>
      <c r="AF8226" s="5"/>
      <c r="AG8226" s="5"/>
      <c r="AI8226" s="5"/>
      <c r="AJ8226" s="15"/>
      <c r="AK8226" s="5"/>
      <c r="AL8226" s="5"/>
      <c r="AM8226" s="5"/>
      <c r="AN8226" s="5"/>
      <c r="AO8226" s="15"/>
    </row>
    <row r="8227" spans="1:41" x14ac:dyDescent="0.3">
      <c r="A8227" s="4"/>
      <c r="C8227" s="10"/>
      <c r="D8227" s="1"/>
      <c r="E8227" s="2"/>
      <c r="X8227"/>
      <c r="Y8227" s="7"/>
      <c r="AA8227"/>
      <c r="AB8227" s="7"/>
      <c r="AF8227" s="5"/>
      <c r="AG8227" s="5"/>
      <c r="AI8227" s="5"/>
      <c r="AJ8227" s="15"/>
      <c r="AK8227" s="5"/>
      <c r="AL8227" s="5"/>
      <c r="AM8227" s="5"/>
      <c r="AN8227" s="5"/>
      <c r="AO8227" s="15"/>
    </row>
    <row r="8228" spans="1:41" x14ac:dyDescent="0.3">
      <c r="A8228" s="4"/>
      <c r="C8228" s="10"/>
      <c r="D8228" s="1"/>
      <c r="E8228" s="2"/>
      <c r="X8228"/>
      <c r="Y8228" s="7"/>
      <c r="AA8228"/>
      <c r="AB8228" s="7"/>
      <c r="AF8228" s="5"/>
      <c r="AG8228" s="5"/>
      <c r="AI8228" s="5"/>
      <c r="AJ8228" s="15"/>
      <c r="AK8228" s="5"/>
      <c r="AL8228" s="5"/>
      <c r="AM8228" s="5"/>
      <c r="AN8228" s="5"/>
      <c r="AO8228" s="15"/>
    </row>
    <row r="8229" spans="1:41" x14ac:dyDescent="0.3">
      <c r="A8229" s="4"/>
      <c r="C8229" s="10"/>
      <c r="D8229" s="1"/>
      <c r="E8229" s="2"/>
      <c r="X8229"/>
      <c r="Y8229" s="7"/>
      <c r="AA8229"/>
      <c r="AB8229" s="7"/>
      <c r="AF8229" s="5"/>
      <c r="AG8229" s="5"/>
      <c r="AI8229" s="5"/>
      <c r="AJ8229" s="15"/>
      <c r="AK8229" s="5"/>
      <c r="AL8229" s="5"/>
      <c r="AM8229" s="5"/>
      <c r="AN8229" s="5"/>
      <c r="AO8229" s="15"/>
    </row>
    <row r="8230" spans="1:41" x14ac:dyDescent="0.3">
      <c r="A8230" s="4"/>
      <c r="C8230" s="10"/>
      <c r="D8230" s="1"/>
      <c r="E8230" s="2"/>
      <c r="X8230"/>
      <c r="Y8230" s="7"/>
      <c r="AA8230"/>
      <c r="AB8230" s="7"/>
      <c r="AF8230" s="5"/>
      <c r="AG8230" s="5"/>
      <c r="AI8230" s="5"/>
      <c r="AJ8230" s="15"/>
      <c r="AK8230" s="5"/>
      <c r="AL8230" s="5"/>
      <c r="AM8230" s="5"/>
      <c r="AN8230" s="5"/>
      <c r="AO8230" s="15"/>
    </row>
    <row r="8231" spans="1:41" x14ac:dyDescent="0.3">
      <c r="A8231" s="4"/>
      <c r="C8231" s="10"/>
      <c r="D8231" s="1"/>
      <c r="E8231" s="2"/>
      <c r="X8231"/>
      <c r="Y8231" s="7"/>
      <c r="AA8231"/>
      <c r="AB8231" s="7"/>
      <c r="AF8231" s="5"/>
      <c r="AG8231" s="5"/>
      <c r="AI8231" s="5"/>
      <c r="AJ8231" s="15"/>
      <c r="AK8231" s="5"/>
      <c r="AL8231" s="5"/>
      <c r="AM8231" s="5"/>
      <c r="AN8231" s="5"/>
      <c r="AO8231" s="15"/>
    </row>
    <row r="8232" spans="1:41" x14ac:dyDescent="0.3">
      <c r="A8232" s="4"/>
      <c r="C8232" s="10"/>
      <c r="D8232" s="1"/>
      <c r="E8232" s="2"/>
      <c r="X8232"/>
      <c r="Y8232" s="7"/>
      <c r="AA8232"/>
      <c r="AB8232" s="7"/>
      <c r="AF8232" s="5"/>
      <c r="AG8232" s="5"/>
      <c r="AI8232" s="5"/>
      <c r="AJ8232" s="15"/>
      <c r="AK8232" s="5"/>
      <c r="AL8232" s="5"/>
      <c r="AM8232" s="5"/>
      <c r="AN8232" s="5"/>
      <c r="AO8232" s="15"/>
    </row>
    <row r="8233" spans="1:41" x14ac:dyDescent="0.3">
      <c r="A8233" s="4"/>
      <c r="C8233" s="10"/>
      <c r="D8233" s="1"/>
      <c r="E8233" s="2"/>
      <c r="X8233"/>
      <c r="Y8233" s="7"/>
      <c r="AA8233"/>
      <c r="AB8233" s="7"/>
      <c r="AF8233" s="5"/>
      <c r="AG8233" s="5"/>
      <c r="AI8233" s="5"/>
      <c r="AJ8233" s="15"/>
      <c r="AK8233" s="5"/>
      <c r="AL8233" s="5"/>
      <c r="AM8233" s="5"/>
      <c r="AN8233" s="5"/>
      <c r="AO8233" s="15"/>
    </row>
    <row r="8234" spans="1:41" x14ac:dyDescent="0.3">
      <c r="A8234" s="4"/>
      <c r="C8234" s="10"/>
      <c r="D8234" s="1"/>
      <c r="E8234" s="2"/>
      <c r="X8234"/>
      <c r="Y8234" s="7"/>
      <c r="AA8234"/>
      <c r="AB8234" s="7"/>
      <c r="AF8234" s="5"/>
      <c r="AG8234" s="5"/>
      <c r="AI8234" s="5"/>
      <c r="AJ8234" s="15"/>
      <c r="AK8234" s="5"/>
      <c r="AL8234" s="5"/>
      <c r="AM8234" s="5"/>
      <c r="AN8234" s="5"/>
      <c r="AO8234" s="15"/>
    </row>
    <row r="8235" spans="1:41" x14ac:dyDescent="0.3">
      <c r="A8235" s="4"/>
      <c r="C8235" s="10"/>
      <c r="D8235" s="1"/>
      <c r="E8235" s="2"/>
      <c r="X8235"/>
      <c r="Y8235" s="7"/>
      <c r="AA8235"/>
      <c r="AB8235" s="7"/>
      <c r="AF8235" s="5"/>
      <c r="AG8235" s="5"/>
      <c r="AI8235" s="5"/>
      <c r="AJ8235" s="15"/>
      <c r="AK8235" s="5"/>
      <c r="AL8235" s="5"/>
      <c r="AM8235" s="5"/>
      <c r="AN8235" s="5"/>
      <c r="AO8235" s="15"/>
    </row>
    <row r="8236" spans="1:41" x14ac:dyDescent="0.3">
      <c r="A8236" s="4"/>
      <c r="C8236" s="10"/>
      <c r="D8236" s="1"/>
      <c r="E8236" s="2"/>
      <c r="X8236"/>
      <c r="Y8236" s="7"/>
      <c r="AA8236"/>
      <c r="AB8236" s="7"/>
      <c r="AF8236" s="5"/>
      <c r="AG8236" s="5"/>
      <c r="AI8236" s="5"/>
      <c r="AJ8236" s="15"/>
      <c r="AK8236" s="5"/>
      <c r="AL8236" s="5"/>
      <c r="AM8236" s="5"/>
      <c r="AN8236" s="5"/>
      <c r="AO8236" s="15"/>
    </row>
    <row r="8237" spans="1:41" x14ac:dyDescent="0.3">
      <c r="A8237" s="4"/>
      <c r="C8237" s="10"/>
      <c r="D8237" s="1"/>
      <c r="E8237" s="2"/>
      <c r="X8237"/>
      <c r="Y8237" s="7"/>
      <c r="AA8237"/>
      <c r="AB8237" s="7"/>
      <c r="AF8237" s="5"/>
      <c r="AG8237" s="5"/>
      <c r="AI8237" s="5"/>
      <c r="AJ8237" s="15"/>
      <c r="AK8237" s="5"/>
      <c r="AL8237" s="5"/>
      <c r="AM8237" s="5"/>
      <c r="AN8237" s="5"/>
      <c r="AO8237" s="15"/>
    </row>
    <row r="8238" spans="1:41" x14ac:dyDescent="0.3">
      <c r="A8238" s="4"/>
      <c r="C8238" s="10"/>
      <c r="D8238" s="1"/>
      <c r="E8238" s="2"/>
      <c r="X8238"/>
      <c r="Y8238" s="7"/>
      <c r="AA8238"/>
      <c r="AB8238" s="7"/>
      <c r="AF8238" s="5"/>
      <c r="AG8238" s="5"/>
      <c r="AI8238" s="5"/>
      <c r="AJ8238" s="15"/>
      <c r="AK8238" s="5"/>
      <c r="AL8238" s="5"/>
      <c r="AM8238" s="5"/>
      <c r="AN8238" s="5"/>
      <c r="AO8238" s="15"/>
    </row>
    <row r="8239" spans="1:41" x14ac:dyDescent="0.3">
      <c r="A8239" s="4"/>
      <c r="C8239" s="10"/>
      <c r="D8239" s="1"/>
      <c r="E8239" s="2"/>
      <c r="X8239"/>
      <c r="Y8239" s="7"/>
      <c r="AA8239"/>
      <c r="AB8239" s="7"/>
      <c r="AF8239" s="5"/>
      <c r="AG8239" s="5"/>
      <c r="AI8239" s="5"/>
      <c r="AJ8239" s="15"/>
      <c r="AK8239" s="5"/>
      <c r="AL8239" s="5"/>
      <c r="AM8239" s="5"/>
      <c r="AN8239" s="5"/>
      <c r="AO8239" s="15"/>
    </row>
    <row r="8240" spans="1:41" x14ac:dyDescent="0.3">
      <c r="A8240" s="4"/>
      <c r="C8240" s="10"/>
      <c r="D8240" s="1"/>
      <c r="E8240" s="2"/>
      <c r="X8240"/>
      <c r="Y8240" s="7"/>
      <c r="AA8240"/>
      <c r="AB8240" s="7"/>
      <c r="AF8240" s="5"/>
      <c r="AG8240" s="5"/>
      <c r="AI8240" s="5"/>
      <c r="AJ8240" s="15"/>
      <c r="AK8240" s="5"/>
      <c r="AL8240" s="5"/>
      <c r="AM8240" s="5"/>
      <c r="AN8240" s="5"/>
      <c r="AO8240" s="15"/>
    </row>
    <row r="8241" spans="1:41" x14ac:dyDescent="0.3">
      <c r="A8241" s="4"/>
      <c r="C8241" s="10"/>
      <c r="D8241" s="1"/>
      <c r="E8241" s="2"/>
      <c r="X8241"/>
      <c r="Y8241" s="7"/>
      <c r="AA8241"/>
      <c r="AB8241" s="7"/>
      <c r="AF8241" s="5"/>
      <c r="AG8241" s="5"/>
      <c r="AI8241" s="5"/>
      <c r="AJ8241" s="15"/>
      <c r="AK8241" s="5"/>
      <c r="AL8241" s="5"/>
      <c r="AM8241" s="5"/>
      <c r="AN8241" s="5"/>
      <c r="AO8241" s="15"/>
    </row>
    <row r="8242" spans="1:41" x14ac:dyDescent="0.3">
      <c r="A8242" s="4"/>
      <c r="C8242" s="10"/>
      <c r="D8242" s="1"/>
      <c r="E8242" s="2"/>
      <c r="X8242"/>
      <c r="Y8242" s="7"/>
      <c r="AA8242"/>
      <c r="AB8242" s="7"/>
      <c r="AF8242" s="5"/>
      <c r="AG8242" s="5"/>
      <c r="AI8242" s="5"/>
      <c r="AJ8242" s="15"/>
      <c r="AK8242" s="5"/>
      <c r="AL8242" s="5"/>
      <c r="AM8242" s="5"/>
      <c r="AN8242" s="5"/>
      <c r="AO8242" s="15"/>
    </row>
    <row r="8243" spans="1:41" x14ac:dyDescent="0.3">
      <c r="A8243" s="4"/>
      <c r="C8243" s="10"/>
      <c r="D8243" s="1"/>
      <c r="E8243" s="2"/>
      <c r="X8243"/>
      <c r="Y8243" s="7"/>
      <c r="AA8243"/>
      <c r="AB8243" s="7"/>
      <c r="AF8243" s="5"/>
      <c r="AG8243" s="5"/>
      <c r="AI8243" s="5"/>
      <c r="AJ8243" s="15"/>
      <c r="AK8243" s="5"/>
      <c r="AL8243" s="5"/>
      <c r="AM8243" s="5"/>
      <c r="AN8243" s="5"/>
      <c r="AO8243" s="15"/>
    </row>
    <row r="8244" spans="1:41" x14ac:dyDescent="0.3">
      <c r="A8244" s="4"/>
      <c r="C8244" s="10"/>
      <c r="D8244" s="1"/>
      <c r="E8244" s="2"/>
      <c r="X8244"/>
      <c r="Y8244" s="7"/>
      <c r="AA8244"/>
      <c r="AB8244" s="7"/>
      <c r="AF8244" s="5"/>
      <c r="AG8244" s="5"/>
      <c r="AI8244" s="5"/>
      <c r="AJ8244" s="15"/>
      <c r="AK8244" s="5"/>
      <c r="AL8244" s="5"/>
      <c r="AM8244" s="5"/>
      <c r="AN8244" s="5"/>
      <c r="AO8244" s="15"/>
    </row>
    <row r="8245" spans="1:41" x14ac:dyDescent="0.3">
      <c r="A8245" s="4"/>
      <c r="C8245" s="10"/>
      <c r="D8245" s="1"/>
      <c r="E8245" s="2"/>
      <c r="X8245"/>
      <c r="Y8245" s="7"/>
      <c r="AA8245"/>
      <c r="AB8245" s="7"/>
      <c r="AF8245" s="5"/>
      <c r="AG8245" s="5"/>
      <c r="AI8245" s="5"/>
      <c r="AJ8245" s="15"/>
      <c r="AK8245" s="5"/>
      <c r="AL8245" s="5"/>
      <c r="AM8245" s="5"/>
      <c r="AN8245" s="5"/>
      <c r="AO8245" s="15"/>
    </row>
    <row r="8246" spans="1:41" x14ac:dyDescent="0.3">
      <c r="A8246" s="4"/>
      <c r="C8246" s="10"/>
      <c r="D8246" s="1"/>
      <c r="E8246" s="2"/>
      <c r="X8246"/>
      <c r="Y8246" s="7"/>
      <c r="AA8246"/>
      <c r="AB8246" s="7"/>
      <c r="AF8246" s="5"/>
      <c r="AG8246" s="5"/>
      <c r="AI8246" s="5"/>
      <c r="AJ8246" s="15"/>
      <c r="AK8246" s="5"/>
      <c r="AL8246" s="5"/>
      <c r="AM8246" s="5"/>
      <c r="AN8246" s="5"/>
      <c r="AO8246" s="15"/>
    </row>
    <row r="8247" spans="1:41" x14ac:dyDescent="0.3">
      <c r="A8247" s="4"/>
      <c r="C8247" s="10"/>
      <c r="D8247" s="1"/>
      <c r="E8247" s="2"/>
      <c r="X8247"/>
      <c r="Y8247" s="7"/>
      <c r="AA8247"/>
      <c r="AB8247" s="7"/>
      <c r="AF8247" s="5"/>
      <c r="AG8247" s="5"/>
      <c r="AI8247" s="5"/>
      <c r="AJ8247" s="15"/>
      <c r="AK8247" s="5"/>
      <c r="AL8247" s="5"/>
      <c r="AM8247" s="5"/>
      <c r="AN8247" s="5"/>
      <c r="AO8247" s="15"/>
    </row>
    <row r="8248" spans="1:41" x14ac:dyDescent="0.3">
      <c r="A8248" s="4"/>
      <c r="C8248" s="10"/>
      <c r="D8248" s="1"/>
      <c r="E8248" s="2"/>
      <c r="X8248"/>
      <c r="Y8248" s="7"/>
      <c r="AA8248"/>
      <c r="AB8248" s="7"/>
      <c r="AF8248" s="5"/>
      <c r="AG8248" s="5"/>
      <c r="AI8248" s="5"/>
      <c r="AJ8248" s="15"/>
      <c r="AK8248" s="5"/>
      <c r="AL8248" s="5"/>
      <c r="AM8248" s="5"/>
      <c r="AN8248" s="5"/>
      <c r="AO8248" s="15"/>
    </row>
    <row r="8249" spans="1:41" x14ac:dyDescent="0.3">
      <c r="A8249" s="4"/>
      <c r="C8249" s="10"/>
      <c r="D8249" s="1"/>
      <c r="E8249" s="2"/>
      <c r="X8249"/>
      <c r="Y8249" s="7"/>
      <c r="AA8249"/>
      <c r="AB8249" s="7"/>
      <c r="AF8249" s="5"/>
      <c r="AG8249" s="5"/>
      <c r="AI8249" s="5"/>
      <c r="AJ8249" s="15"/>
      <c r="AK8249" s="5"/>
      <c r="AL8249" s="5"/>
      <c r="AM8249" s="5"/>
      <c r="AN8249" s="5"/>
      <c r="AO8249" s="15"/>
    </row>
    <row r="8250" spans="1:41" x14ac:dyDescent="0.3">
      <c r="A8250" s="4"/>
      <c r="C8250" s="10"/>
      <c r="D8250" s="1"/>
      <c r="E8250" s="2"/>
      <c r="X8250"/>
      <c r="Y8250" s="7"/>
      <c r="AA8250"/>
      <c r="AB8250" s="7"/>
      <c r="AF8250" s="5"/>
      <c r="AG8250" s="5"/>
      <c r="AI8250" s="5"/>
      <c r="AJ8250" s="15"/>
      <c r="AK8250" s="5"/>
      <c r="AL8250" s="5"/>
      <c r="AM8250" s="5"/>
      <c r="AN8250" s="5"/>
      <c r="AO8250" s="15"/>
    </row>
    <row r="8251" spans="1:41" x14ac:dyDescent="0.3">
      <c r="A8251" s="4"/>
      <c r="C8251" s="10"/>
      <c r="D8251" s="1"/>
      <c r="E8251" s="2"/>
      <c r="X8251"/>
      <c r="Y8251" s="7"/>
      <c r="AA8251"/>
      <c r="AB8251" s="7"/>
      <c r="AF8251" s="5"/>
      <c r="AG8251" s="5"/>
      <c r="AI8251" s="5"/>
      <c r="AJ8251" s="15"/>
      <c r="AK8251" s="5"/>
      <c r="AL8251" s="5"/>
      <c r="AM8251" s="5"/>
      <c r="AN8251" s="5"/>
      <c r="AO8251" s="15"/>
    </row>
    <row r="8252" spans="1:41" x14ac:dyDescent="0.3">
      <c r="A8252" s="4"/>
      <c r="C8252" s="10"/>
      <c r="D8252" s="1"/>
      <c r="E8252" s="2"/>
      <c r="X8252"/>
      <c r="Y8252" s="7"/>
      <c r="AA8252"/>
      <c r="AB8252" s="7"/>
      <c r="AF8252" s="5"/>
      <c r="AG8252" s="5"/>
      <c r="AI8252" s="5"/>
      <c r="AJ8252" s="15"/>
      <c r="AK8252" s="5"/>
      <c r="AL8252" s="5"/>
      <c r="AM8252" s="5"/>
      <c r="AN8252" s="5"/>
      <c r="AO8252" s="15"/>
    </row>
    <row r="8253" spans="1:41" x14ac:dyDescent="0.3">
      <c r="A8253" s="4"/>
      <c r="C8253" s="10"/>
      <c r="D8253" s="1"/>
      <c r="E8253" s="2"/>
      <c r="X8253"/>
      <c r="Y8253" s="7"/>
      <c r="AA8253"/>
      <c r="AB8253" s="7"/>
      <c r="AF8253" s="5"/>
      <c r="AG8253" s="5"/>
      <c r="AI8253" s="5"/>
      <c r="AJ8253" s="15"/>
      <c r="AK8253" s="5"/>
      <c r="AL8253" s="5"/>
      <c r="AM8253" s="5"/>
      <c r="AN8253" s="5"/>
      <c r="AO8253" s="15"/>
    </row>
    <row r="8254" spans="1:41" x14ac:dyDescent="0.3">
      <c r="A8254" s="4"/>
      <c r="C8254" s="10"/>
      <c r="D8254" s="1"/>
      <c r="E8254" s="2"/>
      <c r="X8254"/>
      <c r="Y8254" s="7"/>
      <c r="AA8254"/>
      <c r="AB8254" s="7"/>
      <c r="AF8254" s="5"/>
      <c r="AG8254" s="5"/>
      <c r="AI8254" s="5"/>
      <c r="AJ8254" s="15"/>
      <c r="AK8254" s="5"/>
      <c r="AL8254" s="5"/>
      <c r="AM8254" s="5"/>
      <c r="AN8254" s="5"/>
      <c r="AO8254" s="15"/>
    </row>
    <row r="8255" spans="1:41" x14ac:dyDescent="0.3">
      <c r="A8255" s="4"/>
      <c r="C8255" s="10"/>
      <c r="D8255" s="1"/>
      <c r="E8255" s="2"/>
      <c r="X8255"/>
      <c r="Y8255" s="7"/>
      <c r="AA8255"/>
      <c r="AB8255" s="7"/>
      <c r="AF8255" s="5"/>
      <c r="AG8255" s="5"/>
      <c r="AI8255" s="5"/>
      <c r="AJ8255" s="15"/>
      <c r="AK8255" s="5"/>
      <c r="AL8255" s="5"/>
      <c r="AM8255" s="5"/>
      <c r="AN8255" s="5"/>
      <c r="AO8255" s="15"/>
    </row>
    <row r="8256" spans="1:41" x14ac:dyDescent="0.3">
      <c r="A8256" s="4"/>
      <c r="C8256" s="10"/>
      <c r="D8256" s="1"/>
      <c r="E8256" s="2"/>
      <c r="X8256"/>
      <c r="Y8256" s="7"/>
      <c r="AA8256"/>
      <c r="AB8256" s="7"/>
      <c r="AF8256" s="5"/>
      <c r="AG8256" s="5"/>
      <c r="AI8256" s="5"/>
      <c r="AJ8256" s="15"/>
      <c r="AK8256" s="5"/>
      <c r="AL8256" s="5"/>
      <c r="AM8256" s="5"/>
      <c r="AN8256" s="5"/>
      <c r="AO8256" s="15"/>
    </row>
    <row r="8257" spans="1:41" x14ac:dyDescent="0.3">
      <c r="A8257" s="4"/>
      <c r="C8257" s="10"/>
      <c r="D8257" s="1"/>
      <c r="E8257" s="2"/>
      <c r="X8257"/>
      <c r="Y8257" s="7"/>
      <c r="AA8257"/>
      <c r="AB8257" s="7"/>
      <c r="AF8257" s="5"/>
      <c r="AG8257" s="5"/>
      <c r="AI8257" s="5"/>
      <c r="AJ8257" s="15"/>
      <c r="AK8257" s="5"/>
      <c r="AL8257" s="5"/>
      <c r="AM8257" s="5"/>
      <c r="AN8257" s="5"/>
      <c r="AO8257" s="15"/>
    </row>
    <row r="8258" spans="1:41" x14ac:dyDescent="0.3">
      <c r="A8258" s="4"/>
      <c r="C8258" s="10"/>
      <c r="D8258" s="1"/>
      <c r="E8258" s="2"/>
      <c r="X8258"/>
      <c r="Y8258" s="7"/>
      <c r="AA8258"/>
      <c r="AB8258" s="7"/>
      <c r="AF8258" s="5"/>
      <c r="AG8258" s="5"/>
      <c r="AI8258" s="5"/>
      <c r="AJ8258" s="15"/>
      <c r="AK8258" s="5"/>
      <c r="AL8258" s="5"/>
      <c r="AM8258" s="5"/>
      <c r="AN8258" s="5"/>
      <c r="AO8258" s="15"/>
    </row>
    <row r="8259" spans="1:41" x14ac:dyDescent="0.3">
      <c r="A8259" s="4"/>
      <c r="C8259" s="10"/>
      <c r="D8259" s="1"/>
      <c r="E8259" s="2"/>
      <c r="X8259"/>
      <c r="Y8259" s="7"/>
      <c r="AA8259"/>
      <c r="AB8259" s="7"/>
      <c r="AF8259" s="5"/>
      <c r="AG8259" s="5"/>
      <c r="AI8259" s="5"/>
      <c r="AJ8259" s="15"/>
      <c r="AK8259" s="5"/>
      <c r="AL8259" s="5"/>
      <c r="AM8259" s="5"/>
      <c r="AN8259" s="5"/>
      <c r="AO8259" s="15"/>
    </row>
    <row r="8260" spans="1:41" x14ac:dyDescent="0.3">
      <c r="A8260" s="4"/>
      <c r="C8260" s="10"/>
      <c r="D8260" s="1"/>
      <c r="E8260" s="2"/>
      <c r="X8260"/>
      <c r="Y8260" s="7"/>
      <c r="AA8260"/>
      <c r="AB8260" s="7"/>
      <c r="AF8260" s="5"/>
      <c r="AG8260" s="5"/>
      <c r="AI8260" s="5"/>
      <c r="AJ8260" s="15"/>
      <c r="AK8260" s="5"/>
      <c r="AL8260" s="5"/>
      <c r="AM8260" s="5"/>
      <c r="AN8260" s="5"/>
      <c r="AO8260" s="15"/>
    </row>
    <row r="8261" spans="1:41" x14ac:dyDescent="0.3">
      <c r="A8261" s="4"/>
      <c r="C8261" s="10"/>
      <c r="D8261" s="1"/>
      <c r="E8261" s="2"/>
      <c r="X8261"/>
      <c r="Y8261" s="7"/>
      <c r="AA8261"/>
      <c r="AB8261" s="7"/>
      <c r="AF8261" s="5"/>
      <c r="AG8261" s="5"/>
      <c r="AI8261" s="5"/>
      <c r="AJ8261" s="15"/>
      <c r="AK8261" s="5"/>
      <c r="AL8261" s="5"/>
      <c r="AM8261" s="5"/>
      <c r="AN8261" s="5"/>
      <c r="AO8261" s="15"/>
    </row>
    <row r="8262" spans="1:41" x14ac:dyDescent="0.3">
      <c r="A8262" s="4"/>
      <c r="C8262" s="10"/>
      <c r="D8262" s="1"/>
      <c r="E8262" s="2"/>
      <c r="X8262"/>
      <c r="Y8262" s="7"/>
      <c r="AA8262"/>
      <c r="AB8262" s="7"/>
      <c r="AF8262" s="5"/>
      <c r="AG8262" s="5"/>
      <c r="AI8262" s="5"/>
      <c r="AJ8262" s="15"/>
      <c r="AK8262" s="5"/>
      <c r="AL8262" s="5"/>
      <c r="AM8262" s="5"/>
      <c r="AN8262" s="5"/>
      <c r="AO8262" s="15"/>
    </row>
    <row r="8263" spans="1:41" x14ac:dyDescent="0.3">
      <c r="A8263" s="4"/>
      <c r="C8263" s="10"/>
      <c r="D8263" s="1"/>
      <c r="E8263" s="2"/>
      <c r="X8263"/>
      <c r="Y8263" s="7"/>
      <c r="AA8263"/>
      <c r="AB8263" s="7"/>
      <c r="AF8263" s="5"/>
      <c r="AG8263" s="5"/>
      <c r="AI8263" s="5"/>
      <c r="AJ8263" s="15"/>
      <c r="AK8263" s="5"/>
      <c r="AL8263" s="5"/>
      <c r="AM8263" s="5"/>
      <c r="AN8263" s="5"/>
      <c r="AO8263" s="15"/>
    </row>
    <row r="8264" spans="1:41" x14ac:dyDescent="0.3">
      <c r="A8264" s="4"/>
      <c r="C8264" s="10"/>
      <c r="D8264" s="1"/>
      <c r="E8264" s="2"/>
      <c r="X8264"/>
      <c r="Y8264" s="7"/>
      <c r="AA8264"/>
      <c r="AB8264" s="7"/>
      <c r="AF8264" s="5"/>
      <c r="AG8264" s="5"/>
      <c r="AI8264" s="5"/>
      <c r="AJ8264" s="15"/>
      <c r="AK8264" s="5"/>
      <c r="AL8264" s="5"/>
      <c r="AM8264" s="5"/>
      <c r="AN8264" s="5"/>
      <c r="AO8264" s="15"/>
    </row>
    <row r="8265" spans="1:41" x14ac:dyDescent="0.3">
      <c r="A8265" s="4"/>
      <c r="C8265" s="10"/>
      <c r="D8265" s="1"/>
      <c r="E8265" s="2"/>
      <c r="X8265"/>
      <c r="Y8265" s="7"/>
      <c r="AA8265"/>
      <c r="AB8265" s="7"/>
      <c r="AF8265" s="5"/>
      <c r="AG8265" s="5"/>
      <c r="AI8265" s="5"/>
      <c r="AJ8265" s="15"/>
      <c r="AK8265" s="5"/>
      <c r="AL8265" s="5"/>
      <c r="AM8265" s="5"/>
      <c r="AN8265" s="5"/>
      <c r="AO8265" s="15"/>
    </row>
    <row r="8266" spans="1:41" x14ac:dyDescent="0.3">
      <c r="A8266" s="4"/>
      <c r="C8266" s="10"/>
      <c r="D8266" s="1"/>
      <c r="E8266" s="2"/>
      <c r="X8266"/>
      <c r="Y8266" s="7"/>
      <c r="AA8266"/>
      <c r="AB8266" s="7"/>
      <c r="AF8266" s="5"/>
      <c r="AG8266" s="5"/>
      <c r="AI8266" s="5"/>
      <c r="AJ8266" s="15"/>
      <c r="AK8266" s="5"/>
      <c r="AL8266" s="5"/>
      <c r="AM8266" s="5"/>
      <c r="AN8266" s="5"/>
      <c r="AO8266" s="15"/>
    </row>
    <row r="8267" spans="1:41" x14ac:dyDescent="0.3">
      <c r="A8267" s="4"/>
      <c r="C8267" s="10"/>
      <c r="D8267" s="1"/>
      <c r="E8267" s="2"/>
      <c r="X8267"/>
      <c r="Y8267" s="7"/>
      <c r="AA8267"/>
      <c r="AB8267" s="7"/>
      <c r="AF8267" s="5"/>
      <c r="AG8267" s="5"/>
      <c r="AI8267" s="5"/>
      <c r="AJ8267" s="15"/>
      <c r="AK8267" s="5"/>
      <c r="AL8267" s="5"/>
      <c r="AM8267" s="5"/>
      <c r="AN8267" s="5"/>
      <c r="AO8267" s="15"/>
    </row>
    <row r="8268" spans="1:41" x14ac:dyDescent="0.3">
      <c r="A8268" s="4"/>
      <c r="C8268" s="10"/>
      <c r="D8268" s="1"/>
      <c r="E8268" s="2"/>
      <c r="X8268"/>
      <c r="Y8268" s="7"/>
      <c r="AA8268"/>
      <c r="AB8268" s="7"/>
      <c r="AF8268" s="5"/>
      <c r="AG8268" s="5"/>
      <c r="AI8268" s="5"/>
      <c r="AJ8268" s="15"/>
      <c r="AK8268" s="5"/>
      <c r="AL8268" s="5"/>
      <c r="AM8268" s="5"/>
      <c r="AN8268" s="5"/>
      <c r="AO8268" s="15"/>
    </row>
    <row r="8269" spans="1:41" x14ac:dyDescent="0.3">
      <c r="A8269" s="4"/>
      <c r="C8269" s="10"/>
      <c r="D8269" s="1"/>
      <c r="E8269" s="2"/>
      <c r="X8269"/>
      <c r="Y8269" s="7"/>
      <c r="AA8269"/>
      <c r="AB8269" s="7"/>
      <c r="AF8269" s="5"/>
      <c r="AG8269" s="5"/>
      <c r="AI8269" s="5"/>
      <c r="AJ8269" s="15"/>
      <c r="AK8269" s="5"/>
      <c r="AL8269" s="5"/>
      <c r="AM8269" s="5"/>
      <c r="AN8269" s="5"/>
      <c r="AO8269" s="15"/>
    </row>
    <row r="8270" spans="1:41" x14ac:dyDescent="0.3">
      <c r="A8270" s="4"/>
      <c r="C8270" s="10"/>
      <c r="D8270" s="1"/>
      <c r="E8270" s="2"/>
      <c r="X8270"/>
      <c r="Y8270" s="7"/>
      <c r="AA8270"/>
      <c r="AB8270" s="7"/>
      <c r="AF8270" s="5"/>
      <c r="AG8270" s="5"/>
      <c r="AI8270" s="5"/>
      <c r="AJ8270" s="15"/>
      <c r="AK8270" s="5"/>
      <c r="AL8270" s="5"/>
      <c r="AM8270" s="5"/>
      <c r="AN8270" s="5"/>
      <c r="AO8270" s="15"/>
    </row>
    <row r="8271" spans="1:41" x14ac:dyDescent="0.3">
      <c r="A8271" s="4"/>
      <c r="C8271" s="10"/>
      <c r="D8271" s="1"/>
      <c r="E8271" s="2"/>
      <c r="X8271"/>
      <c r="Y8271" s="7"/>
      <c r="AA8271"/>
      <c r="AB8271" s="7"/>
      <c r="AF8271" s="5"/>
      <c r="AG8271" s="5"/>
      <c r="AI8271" s="5"/>
      <c r="AJ8271" s="15"/>
      <c r="AK8271" s="5"/>
      <c r="AL8271" s="5"/>
      <c r="AM8271" s="5"/>
      <c r="AN8271" s="5"/>
      <c r="AO8271" s="15"/>
    </row>
    <row r="8272" spans="1:41" x14ac:dyDescent="0.3">
      <c r="A8272" s="4"/>
      <c r="C8272" s="10"/>
      <c r="D8272" s="1"/>
      <c r="E8272" s="2"/>
      <c r="X8272"/>
      <c r="Y8272" s="7"/>
      <c r="AA8272"/>
      <c r="AB8272" s="7"/>
      <c r="AF8272" s="5"/>
      <c r="AG8272" s="5"/>
      <c r="AI8272" s="5"/>
      <c r="AJ8272" s="15"/>
      <c r="AK8272" s="5"/>
      <c r="AL8272" s="5"/>
      <c r="AM8272" s="5"/>
      <c r="AN8272" s="5"/>
      <c r="AO8272" s="15"/>
    </row>
    <row r="8273" spans="1:41" x14ac:dyDescent="0.3">
      <c r="A8273" s="4"/>
      <c r="C8273" s="10"/>
      <c r="D8273" s="1"/>
      <c r="E8273" s="2"/>
      <c r="X8273"/>
      <c r="Y8273" s="7"/>
      <c r="AA8273"/>
      <c r="AB8273" s="7"/>
      <c r="AF8273" s="5"/>
      <c r="AG8273" s="5"/>
      <c r="AI8273" s="5"/>
      <c r="AJ8273" s="15"/>
      <c r="AK8273" s="5"/>
      <c r="AL8273" s="5"/>
      <c r="AM8273" s="5"/>
      <c r="AN8273" s="5"/>
      <c r="AO8273" s="15"/>
    </row>
    <row r="8274" spans="1:41" x14ac:dyDescent="0.3">
      <c r="A8274" s="4"/>
      <c r="C8274" s="10"/>
      <c r="D8274" s="1"/>
      <c r="E8274" s="2"/>
      <c r="X8274"/>
      <c r="Y8274" s="7"/>
      <c r="AA8274"/>
      <c r="AB8274" s="7"/>
      <c r="AF8274" s="5"/>
      <c r="AG8274" s="5"/>
      <c r="AI8274" s="5"/>
      <c r="AJ8274" s="15"/>
      <c r="AK8274" s="5"/>
      <c r="AL8274" s="5"/>
      <c r="AM8274" s="5"/>
      <c r="AN8274" s="5"/>
      <c r="AO8274" s="15"/>
    </row>
    <row r="8275" spans="1:41" x14ac:dyDescent="0.3">
      <c r="A8275" s="4"/>
      <c r="C8275" s="10"/>
      <c r="D8275" s="1"/>
      <c r="E8275" s="2"/>
      <c r="X8275"/>
      <c r="Y8275" s="7"/>
      <c r="AA8275"/>
      <c r="AB8275" s="7"/>
      <c r="AF8275" s="5"/>
      <c r="AG8275" s="5"/>
      <c r="AI8275" s="5"/>
      <c r="AJ8275" s="15"/>
      <c r="AK8275" s="5"/>
      <c r="AL8275" s="5"/>
      <c r="AM8275" s="5"/>
      <c r="AN8275" s="5"/>
      <c r="AO8275" s="15"/>
    </row>
    <row r="8276" spans="1:41" x14ac:dyDescent="0.3">
      <c r="A8276" s="4"/>
      <c r="C8276" s="10"/>
      <c r="D8276" s="1"/>
      <c r="E8276" s="2"/>
      <c r="X8276"/>
      <c r="Y8276" s="7"/>
      <c r="AA8276"/>
      <c r="AB8276" s="7"/>
      <c r="AF8276" s="5"/>
      <c r="AG8276" s="5"/>
      <c r="AI8276" s="5"/>
      <c r="AJ8276" s="15"/>
      <c r="AK8276" s="5"/>
      <c r="AL8276" s="5"/>
      <c r="AM8276" s="5"/>
      <c r="AN8276" s="5"/>
      <c r="AO8276" s="15"/>
    </row>
    <row r="8277" spans="1:41" x14ac:dyDescent="0.3">
      <c r="A8277" s="4"/>
      <c r="C8277" s="10"/>
      <c r="D8277" s="1"/>
      <c r="E8277" s="2"/>
      <c r="X8277"/>
      <c r="Y8277" s="7"/>
      <c r="AA8277"/>
      <c r="AB8277" s="7"/>
      <c r="AF8277" s="5"/>
      <c r="AG8277" s="5"/>
      <c r="AI8277" s="5"/>
      <c r="AJ8277" s="15"/>
      <c r="AK8277" s="5"/>
      <c r="AL8277" s="5"/>
      <c r="AM8277" s="5"/>
      <c r="AN8277" s="5"/>
      <c r="AO8277" s="15"/>
    </row>
    <row r="8278" spans="1:41" x14ac:dyDescent="0.3">
      <c r="A8278" s="4"/>
      <c r="C8278" s="10"/>
      <c r="D8278" s="1"/>
      <c r="E8278" s="2"/>
      <c r="X8278"/>
      <c r="Y8278" s="7"/>
      <c r="AA8278"/>
      <c r="AB8278" s="7"/>
      <c r="AF8278" s="5"/>
      <c r="AG8278" s="5"/>
      <c r="AI8278" s="5"/>
      <c r="AJ8278" s="15"/>
      <c r="AK8278" s="5"/>
      <c r="AL8278" s="5"/>
      <c r="AM8278" s="5"/>
      <c r="AN8278" s="5"/>
      <c r="AO8278" s="15"/>
    </row>
    <row r="8279" spans="1:41" x14ac:dyDescent="0.3">
      <c r="A8279" s="4"/>
      <c r="C8279" s="10"/>
      <c r="D8279" s="1"/>
      <c r="E8279" s="2"/>
      <c r="X8279"/>
      <c r="Y8279" s="7"/>
      <c r="AA8279"/>
      <c r="AB8279" s="7"/>
      <c r="AF8279" s="5"/>
      <c r="AG8279" s="5"/>
      <c r="AI8279" s="5"/>
      <c r="AJ8279" s="15"/>
      <c r="AK8279" s="5"/>
      <c r="AL8279" s="5"/>
      <c r="AM8279" s="5"/>
      <c r="AN8279" s="5"/>
      <c r="AO8279" s="15"/>
    </row>
    <row r="8280" spans="1:41" x14ac:dyDescent="0.3">
      <c r="A8280" s="4"/>
      <c r="C8280" s="10"/>
      <c r="D8280" s="1"/>
      <c r="E8280" s="2"/>
      <c r="X8280"/>
      <c r="Y8280" s="7"/>
      <c r="AA8280"/>
      <c r="AB8280" s="7"/>
      <c r="AF8280" s="5"/>
      <c r="AG8280" s="5"/>
      <c r="AI8280" s="5"/>
      <c r="AJ8280" s="15"/>
      <c r="AK8280" s="5"/>
      <c r="AL8280" s="5"/>
      <c r="AM8280" s="5"/>
      <c r="AN8280" s="5"/>
      <c r="AO8280" s="15"/>
    </row>
    <row r="8281" spans="1:41" x14ac:dyDescent="0.3">
      <c r="A8281" s="4"/>
      <c r="C8281" s="10"/>
      <c r="D8281" s="1"/>
      <c r="E8281" s="2"/>
      <c r="X8281"/>
      <c r="Y8281" s="7"/>
      <c r="AA8281"/>
      <c r="AB8281" s="7"/>
      <c r="AF8281" s="5"/>
      <c r="AG8281" s="5"/>
      <c r="AI8281" s="5"/>
      <c r="AJ8281" s="15"/>
      <c r="AK8281" s="5"/>
      <c r="AL8281" s="5"/>
      <c r="AM8281" s="5"/>
      <c r="AN8281" s="5"/>
      <c r="AO8281" s="15"/>
    </row>
    <row r="8282" spans="1:41" x14ac:dyDescent="0.3">
      <c r="A8282" s="4"/>
      <c r="C8282" s="10"/>
      <c r="D8282" s="1"/>
      <c r="E8282" s="2"/>
      <c r="X8282"/>
      <c r="Y8282" s="7"/>
      <c r="AA8282"/>
      <c r="AB8282" s="7"/>
      <c r="AF8282" s="5"/>
      <c r="AG8282" s="5"/>
      <c r="AI8282" s="5"/>
      <c r="AJ8282" s="15"/>
      <c r="AK8282" s="5"/>
      <c r="AL8282" s="5"/>
      <c r="AM8282" s="5"/>
      <c r="AN8282" s="5"/>
      <c r="AO8282" s="15"/>
    </row>
    <row r="8283" spans="1:41" x14ac:dyDescent="0.3">
      <c r="A8283" s="4"/>
      <c r="C8283" s="10"/>
      <c r="D8283" s="1"/>
      <c r="E8283" s="2"/>
      <c r="X8283"/>
      <c r="Y8283" s="7"/>
      <c r="AA8283"/>
      <c r="AB8283" s="7"/>
      <c r="AF8283" s="5"/>
      <c r="AG8283" s="5"/>
      <c r="AI8283" s="5"/>
      <c r="AJ8283" s="15"/>
      <c r="AK8283" s="5"/>
      <c r="AL8283" s="5"/>
      <c r="AM8283" s="5"/>
      <c r="AN8283" s="5"/>
      <c r="AO8283" s="15"/>
    </row>
    <row r="8284" spans="1:41" x14ac:dyDescent="0.3">
      <c r="A8284" s="4"/>
      <c r="C8284" s="10"/>
      <c r="D8284" s="1"/>
      <c r="E8284" s="2"/>
      <c r="X8284"/>
      <c r="Y8284" s="7"/>
      <c r="AA8284"/>
      <c r="AB8284" s="7"/>
      <c r="AF8284" s="5"/>
      <c r="AG8284" s="5"/>
      <c r="AI8284" s="5"/>
      <c r="AJ8284" s="15"/>
      <c r="AK8284" s="5"/>
      <c r="AL8284" s="5"/>
      <c r="AM8284" s="5"/>
      <c r="AN8284" s="5"/>
      <c r="AO8284" s="15"/>
    </row>
    <row r="8285" spans="1:41" x14ac:dyDescent="0.3">
      <c r="A8285" s="4"/>
      <c r="C8285" s="10"/>
      <c r="D8285" s="1"/>
      <c r="E8285" s="2"/>
      <c r="X8285"/>
      <c r="Y8285" s="7"/>
      <c r="AA8285"/>
      <c r="AB8285" s="7"/>
      <c r="AF8285" s="5"/>
      <c r="AG8285" s="5"/>
      <c r="AI8285" s="5"/>
      <c r="AJ8285" s="15"/>
      <c r="AK8285" s="5"/>
      <c r="AL8285" s="5"/>
      <c r="AM8285" s="5"/>
      <c r="AN8285" s="5"/>
      <c r="AO8285" s="15"/>
    </row>
    <row r="8286" spans="1:41" x14ac:dyDescent="0.3">
      <c r="A8286" s="4"/>
      <c r="C8286" s="10"/>
      <c r="D8286" s="1"/>
      <c r="E8286" s="2"/>
      <c r="X8286"/>
      <c r="Y8286" s="7"/>
      <c r="AA8286"/>
      <c r="AB8286" s="7"/>
      <c r="AF8286" s="5"/>
      <c r="AG8286" s="5"/>
      <c r="AI8286" s="5"/>
      <c r="AJ8286" s="15"/>
      <c r="AK8286" s="5"/>
      <c r="AL8286" s="5"/>
      <c r="AM8286" s="5"/>
      <c r="AN8286" s="5"/>
      <c r="AO8286" s="15"/>
    </row>
    <row r="8287" spans="1:41" x14ac:dyDescent="0.3">
      <c r="A8287" s="4"/>
      <c r="C8287" s="10"/>
      <c r="D8287" s="1"/>
      <c r="E8287" s="2"/>
      <c r="X8287"/>
      <c r="Y8287" s="7"/>
      <c r="AA8287"/>
      <c r="AB8287" s="7"/>
      <c r="AF8287" s="5"/>
      <c r="AG8287" s="5"/>
      <c r="AI8287" s="5"/>
      <c r="AJ8287" s="15"/>
      <c r="AK8287" s="5"/>
      <c r="AL8287" s="5"/>
      <c r="AM8287" s="5"/>
      <c r="AN8287" s="5"/>
      <c r="AO8287" s="15"/>
    </row>
    <row r="8288" spans="1:41" x14ac:dyDescent="0.3">
      <c r="A8288" s="4"/>
      <c r="C8288" s="10"/>
      <c r="D8288" s="1"/>
      <c r="E8288" s="2"/>
      <c r="X8288"/>
      <c r="Y8288" s="7"/>
      <c r="AA8288"/>
      <c r="AB8288" s="7"/>
      <c r="AF8288" s="5"/>
      <c r="AG8288" s="5"/>
      <c r="AI8288" s="5"/>
      <c r="AJ8288" s="15"/>
      <c r="AK8288" s="5"/>
      <c r="AL8288" s="5"/>
      <c r="AM8288" s="5"/>
      <c r="AN8288" s="5"/>
      <c r="AO8288" s="15"/>
    </row>
    <row r="8289" spans="1:41" x14ac:dyDescent="0.3">
      <c r="A8289" s="4"/>
      <c r="C8289" s="10"/>
      <c r="D8289" s="1"/>
      <c r="E8289" s="2"/>
      <c r="X8289"/>
      <c r="Y8289" s="7"/>
      <c r="AA8289"/>
      <c r="AB8289" s="7"/>
      <c r="AF8289" s="5"/>
      <c r="AG8289" s="5"/>
      <c r="AI8289" s="5"/>
      <c r="AJ8289" s="15"/>
      <c r="AK8289" s="5"/>
      <c r="AL8289" s="5"/>
      <c r="AM8289" s="5"/>
      <c r="AN8289" s="5"/>
      <c r="AO8289" s="15"/>
    </row>
    <row r="8290" spans="1:41" x14ac:dyDescent="0.3">
      <c r="A8290" s="4"/>
      <c r="C8290" s="10"/>
      <c r="D8290" s="1"/>
      <c r="E8290" s="2"/>
      <c r="X8290"/>
      <c r="Y8290" s="7"/>
      <c r="AA8290"/>
      <c r="AB8290" s="7"/>
      <c r="AF8290" s="5"/>
      <c r="AG8290" s="5"/>
      <c r="AI8290" s="5"/>
      <c r="AJ8290" s="15"/>
      <c r="AK8290" s="5"/>
      <c r="AL8290" s="5"/>
      <c r="AM8290" s="5"/>
      <c r="AN8290" s="5"/>
      <c r="AO8290" s="15"/>
    </row>
    <row r="8291" spans="1:41" x14ac:dyDescent="0.3">
      <c r="A8291" s="4"/>
      <c r="C8291" s="10"/>
      <c r="D8291" s="1"/>
      <c r="E8291" s="2"/>
      <c r="X8291"/>
      <c r="Y8291" s="7"/>
      <c r="AA8291"/>
      <c r="AB8291" s="7"/>
      <c r="AF8291" s="5"/>
      <c r="AG8291" s="5"/>
      <c r="AI8291" s="5"/>
      <c r="AJ8291" s="15"/>
      <c r="AK8291" s="5"/>
      <c r="AL8291" s="5"/>
      <c r="AM8291" s="5"/>
      <c r="AN8291" s="5"/>
      <c r="AO8291" s="15"/>
    </row>
    <row r="8292" spans="1:41" x14ac:dyDescent="0.3">
      <c r="A8292" s="4"/>
      <c r="C8292" s="10"/>
      <c r="D8292" s="1"/>
      <c r="E8292" s="2"/>
      <c r="X8292"/>
      <c r="Y8292" s="7"/>
      <c r="AA8292"/>
      <c r="AB8292" s="7"/>
      <c r="AF8292" s="5"/>
      <c r="AG8292" s="5"/>
      <c r="AI8292" s="5"/>
      <c r="AJ8292" s="15"/>
      <c r="AK8292" s="5"/>
      <c r="AL8292" s="5"/>
      <c r="AM8292" s="5"/>
      <c r="AN8292" s="5"/>
      <c r="AO8292" s="15"/>
    </row>
    <row r="8293" spans="1:41" x14ac:dyDescent="0.3">
      <c r="A8293" s="4"/>
      <c r="C8293" s="10"/>
      <c r="D8293" s="1"/>
      <c r="E8293" s="2"/>
      <c r="X8293"/>
      <c r="Y8293" s="7"/>
      <c r="AA8293"/>
      <c r="AB8293" s="7"/>
      <c r="AF8293" s="5"/>
      <c r="AG8293" s="5"/>
      <c r="AI8293" s="5"/>
      <c r="AJ8293" s="15"/>
      <c r="AK8293" s="5"/>
      <c r="AL8293" s="5"/>
      <c r="AM8293" s="5"/>
      <c r="AN8293" s="5"/>
      <c r="AO8293" s="15"/>
    </row>
    <row r="8294" spans="1:41" x14ac:dyDescent="0.3">
      <c r="A8294" s="4"/>
      <c r="C8294" s="10"/>
      <c r="D8294" s="1"/>
      <c r="E8294" s="2"/>
      <c r="X8294"/>
      <c r="Y8294" s="7"/>
      <c r="AA8294"/>
      <c r="AB8294" s="7"/>
      <c r="AF8294" s="5"/>
      <c r="AG8294" s="5"/>
      <c r="AI8294" s="5"/>
      <c r="AJ8294" s="15"/>
      <c r="AK8294" s="5"/>
      <c r="AL8294" s="5"/>
      <c r="AM8294" s="5"/>
      <c r="AN8294" s="5"/>
      <c r="AO8294" s="15"/>
    </row>
    <row r="8295" spans="1:41" x14ac:dyDescent="0.3">
      <c r="A8295" s="4"/>
      <c r="C8295" s="10"/>
      <c r="D8295" s="1"/>
      <c r="E8295" s="2"/>
      <c r="X8295"/>
      <c r="Y8295" s="7"/>
      <c r="AA8295"/>
      <c r="AB8295" s="7"/>
      <c r="AF8295" s="5"/>
      <c r="AG8295" s="5"/>
      <c r="AI8295" s="5"/>
      <c r="AJ8295" s="15"/>
      <c r="AK8295" s="5"/>
      <c r="AL8295" s="5"/>
      <c r="AM8295" s="5"/>
      <c r="AN8295" s="5"/>
      <c r="AO8295" s="15"/>
    </row>
    <row r="8296" spans="1:41" x14ac:dyDescent="0.3">
      <c r="A8296" s="4"/>
      <c r="C8296" s="10"/>
      <c r="D8296" s="1"/>
      <c r="E8296" s="2"/>
      <c r="X8296"/>
      <c r="Y8296" s="7"/>
      <c r="AA8296"/>
      <c r="AB8296" s="7"/>
      <c r="AF8296" s="5"/>
      <c r="AG8296" s="5"/>
      <c r="AI8296" s="5"/>
      <c r="AJ8296" s="15"/>
      <c r="AK8296" s="5"/>
      <c r="AL8296" s="5"/>
      <c r="AM8296" s="5"/>
      <c r="AN8296" s="5"/>
      <c r="AO8296" s="15"/>
    </row>
    <row r="8297" spans="1:41" x14ac:dyDescent="0.3">
      <c r="A8297" s="4"/>
      <c r="C8297" s="10"/>
      <c r="D8297" s="1"/>
      <c r="E8297" s="2"/>
      <c r="X8297"/>
      <c r="Y8297" s="7"/>
      <c r="AA8297"/>
      <c r="AB8297" s="7"/>
      <c r="AF8297" s="5"/>
      <c r="AG8297" s="5"/>
      <c r="AI8297" s="5"/>
      <c r="AJ8297" s="15"/>
      <c r="AK8297" s="5"/>
      <c r="AL8297" s="5"/>
      <c r="AM8297" s="5"/>
      <c r="AN8297" s="5"/>
      <c r="AO8297" s="15"/>
    </row>
    <row r="8298" spans="1:41" x14ac:dyDescent="0.3">
      <c r="A8298" s="4"/>
      <c r="C8298" s="10"/>
      <c r="D8298" s="1"/>
      <c r="E8298" s="2"/>
      <c r="X8298"/>
      <c r="Y8298" s="7"/>
      <c r="AA8298"/>
      <c r="AB8298" s="7"/>
      <c r="AF8298" s="5"/>
      <c r="AG8298" s="5"/>
      <c r="AI8298" s="5"/>
      <c r="AJ8298" s="15"/>
      <c r="AK8298" s="5"/>
      <c r="AL8298" s="5"/>
      <c r="AM8298" s="5"/>
      <c r="AN8298" s="5"/>
      <c r="AO8298" s="15"/>
    </row>
    <row r="8299" spans="1:41" x14ac:dyDescent="0.3">
      <c r="A8299" s="4"/>
      <c r="C8299" s="10"/>
      <c r="D8299" s="1"/>
      <c r="E8299" s="2"/>
      <c r="X8299"/>
      <c r="Y8299" s="7"/>
      <c r="AA8299"/>
      <c r="AB8299" s="7"/>
      <c r="AF8299" s="5"/>
      <c r="AG8299" s="5"/>
      <c r="AI8299" s="5"/>
      <c r="AJ8299" s="15"/>
      <c r="AK8299" s="5"/>
      <c r="AL8299" s="5"/>
      <c r="AM8299" s="5"/>
      <c r="AN8299" s="5"/>
      <c r="AO8299" s="15"/>
    </row>
    <row r="8300" spans="1:41" x14ac:dyDescent="0.3">
      <c r="A8300" s="4"/>
      <c r="C8300" s="10"/>
      <c r="D8300" s="1"/>
      <c r="E8300" s="2"/>
      <c r="X8300"/>
      <c r="Y8300" s="7"/>
      <c r="AA8300"/>
      <c r="AB8300" s="7"/>
      <c r="AF8300" s="5"/>
      <c r="AG8300" s="5"/>
      <c r="AI8300" s="5"/>
      <c r="AJ8300" s="15"/>
      <c r="AK8300" s="5"/>
      <c r="AL8300" s="5"/>
      <c r="AM8300" s="5"/>
      <c r="AN8300" s="5"/>
      <c r="AO8300" s="15"/>
    </row>
    <row r="8301" spans="1:41" x14ac:dyDescent="0.3">
      <c r="A8301" s="4"/>
      <c r="C8301" s="10"/>
      <c r="D8301" s="1"/>
      <c r="E8301" s="2"/>
      <c r="X8301"/>
      <c r="Y8301" s="7"/>
      <c r="AA8301"/>
      <c r="AB8301" s="7"/>
      <c r="AF8301" s="5"/>
      <c r="AG8301" s="5"/>
      <c r="AI8301" s="5"/>
      <c r="AJ8301" s="15"/>
      <c r="AK8301" s="5"/>
      <c r="AL8301" s="5"/>
      <c r="AM8301" s="5"/>
      <c r="AN8301" s="5"/>
      <c r="AO8301" s="15"/>
    </row>
    <row r="8302" spans="1:41" x14ac:dyDescent="0.3">
      <c r="A8302" s="4"/>
      <c r="C8302" s="10"/>
      <c r="D8302" s="1"/>
      <c r="E8302" s="2"/>
      <c r="X8302"/>
      <c r="Y8302" s="7"/>
      <c r="AA8302"/>
      <c r="AB8302" s="7"/>
      <c r="AF8302" s="5"/>
      <c r="AG8302" s="5"/>
      <c r="AI8302" s="5"/>
      <c r="AJ8302" s="15"/>
      <c r="AK8302" s="5"/>
      <c r="AL8302" s="5"/>
      <c r="AM8302" s="5"/>
      <c r="AN8302" s="5"/>
      <c r="AO8302" s="15"/>
    </row>
    <row r="8303" spans="1:41" x14ac:dyDescent="0.3">
      <c r="A8303" s="4"/>
      <c r="C8303" s="10"/>
      <c r="D8303" s="1"/>
      <c r="E8303" s="2"/>
      <c r="X8303"/>
      <c r="Y8303" s="7"/>
      <c r="AA8303"/>
      <c r="AB8303" s="7"/>
      <c r="AF8303" s="5"/>
      <c r="AG8303" s="5"/>
      <c r="AI8303" s="5"/>
      <c r="AJ8303" s="15"/>
      <c r="AK8303" s="5"/>
      <c r="AL8303" s="5"/>
      <c r="AM8303" s="5"/>
      <c r="AN8303" s="5"/>
      <c r="AO8303" s="15"/>
    </row>
    <row r="8304" spans="1:41" x14ac:dyDescent="0.3">
      <c r="A8304" s="4"/>
      <c r="C8304" s="10"/>
      <c r="D8304" s="1"/>
      <c r="E8304" s="2"/>
      <c r="X8304"/>
      <c r="Y8304" s="7"/>
      <c r="AA8304"/>
      <c r="AB8304" s="7"/>
      <c r="AF8304" s="5"/>
      <c r="AG8304" s="5"/>
      <c r="AI8304" s="5"/>
      <c r="AJ8304" s="15"/>
      <c r="AK8304" s="5"/>
      <c r="AL8304" s="5"/>
      <c r="AM8304" s="5"/>
      <c r="AN8304" s="5"/>
      <c r="AO8304" s="15"/>
    </row>
    <row r="8305" spans="1:41" x14ac:dyDescent="0.3">
      <c r="A8305" s="4"/>
      <c r="C8305" s="10"/>
      <c r="D8305" s="1"/>
      <c r="E8305" s="2"/>
      <c r="X8305"/>
      <c r="Y8305" s="7"/>
      <c r="AA8305"/>
      <c r="AB8305" s="7"/>
      <c r="AF8305" s="5"/>
      <c r="AG8305" s="5"/>
      <c r="AI8305" s="5"/>
      <c r="AJ8305" s="15"/>
      <c r="AK8305" s="5"/>
      <c r="AL8305" s="5"/>
      <c r="AM8305" s="5"/>
      <c r="AN8305" s="5"/>
      <c r="AO8305" s="15"/>
    </row>
    <row r="8306" spans="1:41" x14ac:dyDescent="0.3">
      <c r="A8306" s="4"/>
      <c r="C8306" s="10"/>
      <c r="D8306" s="1"/>
      <c r="E8306" s="2"/>
      <c r="X8306"/>
      <c r="Y8306" s="7"/>
      <c r="AA8306"/>
      <c r="AB8306" s="7"/>
      <c r="AF8306" s="5"/>
      <c r="AG8306" s="5"/>
      <c r="AI8306" s="5"/>
      <c r="AJ8306" s="15"/>
      <c r="AK8306" s="5"/>
      <c r="AL8306" s="5"/>
      <c r="AM8306" s="5"/>
      <c r="AN8306" s="5"/>
      <c r="AO8306" s="15"/>
    </row>
    <row r="8307" spans="1:41" x14ac:dyDescent="0.3">
      <c r="A8307" s="4"/>
      <c r="C8307" s="10"/>
      <c r="D8307" s="1"/>
      <c r="E8307" s="2"/>
      <c r="X8307"/>
      <c r="Y8307" s="7"/>
      <c r="AA8307"/>
      <c r="AB8307" s="7"/>
      <c r="AF8307" s="5"/>
      <c r="AG8307" s="5"/>
      <c r="AI8307" s="5"/>
      <c r="AJ8307" s="15"/>
      <c r="AK8307" s="5"/>
      <c r="AL8307" s="5"/>
      <c r="AM8307" s="5"/>
      <c r="AN8307" s="5"/>
      <c r="AO8307" s="15"/>
    </row>
    <row r="8308" spans="1:41" x14ac:dyDescent="0.3">
      <c r="A8308" s="4"/>
      <c r="C8308" s="10"/>
      <c r="D8308" s="1"/>
      <c r="E8308" s="2"/>
      <c r="X8308"/>
      <c r="Y8308" s="7"/>
      <c r="AA8308"/>
      <c r="AB8308" s="7"/>
      <c r="AF8308" s="5"/>
      <c r="AG8308" s="5"/>
      <c r="AI8308" s="5"/>
      <c r="AJ8308" s="15"/>
      <c r="AK8308" s="5"/>
      <c r="AL8308" s="5"/>
      <c r="AM8308" s="5"/>
      <c r="AN8308" s="5"/>
      <c r="AO8308" s="15"/>
    </row>
    <row r="8309" spans="1:41" x14ac:dyDescent="0.3">
      <c r="A8309" s="4"/>
      <c r="C8309" s="10"/>
      <c r="D8309" s="1"/>
      <c r="E8309" s="2"/>
      <c r="X8309"/>
      <c r="Y8309" s="7"/>
      <c r="AA8309"/>
      <c r="AB8309" s="7"/>
      <c r="AF8309" s="5"/>
      <c r="AG8309" s="5"/>
      <c r="AI8309" s="5"/>
      <c r="AJ8309" s="15"/>
      <c r="AK8309" s="5"/>
      <c r="AL8309" s="5"/>
      <c r="AM8309" s="5"/>
      <c r="AN8309" s="5"/>
      <c r="AO8309" s="15"/>
    </row>
    <row r="8310" spans="1:41" x14ac:dyDescent="0.3">
      <c r="A8310" s="4"/>
      <c r="C8310" s="10"/>
      <c r="D8310" s="1"/>
      <c r="E8310" s="2"/>
      <c r="X8310"/>
      <c r="Y8310" s="7"/>
      <c r="AA8310"/>
      <c r="AB8310" s="7"/>
      <c r="AF8310" s="5"/>
      <c r="AG8310" s="5"/>
      <c r="AI8310" s="5"/>
      <c r="AJ8310" s="15"/>
      <c r="AK8310" s="5"/>
      <c r="AL8310" s="5"/>
      <c r="AM8310" s="5"/>
      <c r="AN8310" s="5"/>
      <c r="AO8310" s="15"/>
    </row>
    <row r="8311" spans="1:41" x14ac:dyDescent="0.3">
      <c r="A8311" s="4"/>
      <c r="C8311" s="10"/>
      <c r="D8311" s="1"/>
      <c r="E8311" s="2"/>
      <c r="X8311"/>
      <c r="Y8311" s="7"/>
      <c r="AA8311"/>
      <c r="AB8311" s="7"/>
      <c r="AF8311" s="5"/>
      <c r="AG8311" s="5"/>
      <c r="AI8311" s="5"/>
      <c r="AJ8311" s="15"/>
      <c r="AK8311" s="5"/>
      <c r="AL8311" s="5"/>
      <c r="AM8311" s="5"/>
      <c r="AN8311" s="5"/>
      <c r="AO8311" s="15"/>
    </row>
    <row r="8312" spans="1:41" x14ac:dyDescent="0.3">
      <c r="A8312" s="4"/>
      <c r="C8312" s="10"/>
      <c r="D8312" s="1"/>
      <c r="E8312" s="2"/>
      <c r="X8312"/>
      <c r="Y8312" s="7"/>
      <c r="AA8312"/>
      <c r="AB8312" s="7"/>
      <c r="AF8312" s="5"/>
      <c r="AG8312" s="5"/>
      <c r="AI8312" s="5"/>
      <c r="AJ8312" s="15"/>
      <c r="AK8312" s="5"/>
      <c r="AL8312" s="5"/>
      <c r="AM8312" s="5"/>
      <c r="AN8312" s="5"/>
      <c r="AO8312" s="15"/>
    </row>
    <row r="8313" spans="1:41" x14ac:dyDescent="0.3">
      <c r="A8313" s="4"/>
      <c r="C8313" s="10"/>
      <c r="D8313" s="1"/>
      <c r="E8313" s="2"/>
      <c r="X8313"/>
      <c r="Y8313" s="7"/>
      <c r="AA8313"/>
      <c r="AB8313" s="7"/>
      <c r="AF8313" s="5"/>
      <c r="AG8313" s="5"/>
      <c r="AI8313" s="5"/>
      <c r="AJ8313" s="15"/>
      <c r="AK8313" s="5"/>
      <c r="AL8313" s="5"/>
      <c r="AM8313" s="5"/>
      <c r="AN8313" s="5"/>
      <c r="AO8313" s="15"/>
    </row>
    <row r="8314" spans="1:41" x14ac:dyDescent="0.3">
      <c r="A8314" s="4"/>
      <c r="C8314" s="10"/>
      <c r="D8314" s="1"/>
      <c r="E8314" s="2"/>
      <c r="X8314"/>
      <c r="Y8314" s="7"/>
      <c r="AA8314"/>
      <c r="AB8314" s="7"/>
      <c r="AF8314" s="5"/>
      <c r="AG8314" s="5"/>
      <c r="AI8314" s="5"/>
      <c r="AJ8314" s="15"/>
      <c r="AK8314" s="5"/>
      <c r="AL8314" s="5"/>
      <c r="AM8314" s="5"/>
      <c r="AN8314" s="5"/>
      <c r="AO8314" s="15"/>
    </row>
    <row r="8315" spans="1:41" x14ac:dyDescent="0.3">
      <c r="A8315" s="4"/>
      <c r="C8315" s="10"/>
      <c r="D8315" s="1"/>
      <c r="E8315" s="2"/>
      <c r="X8315"/>
      <c r="Y8315" s="7"/>
      <c r="AA8315"/>
      <c r="AB8315" s="7"/>
      <c r="AF8315" s="5"/>
      <c r="AG8315" s="5"/>
      <c r="AI8315" s="5"/>
      <c r="AJ8315" s="15"/>
      <c r="AK8315" s="5"/>
      <c r="AL8315" s="5"/>
      <c r="AM8315" s="5"/>
      <c r="AN8315" s="5"/>
      <c r="AO8315" s="15"/>
    </row>
    <row r="8316" spans="1:41" x14ac:dyDescent="0.3">
      <c r="A8316" s="4"/>
      <c r="C8316" s="10"/>
      <c r="D8316" s="1"/>
      <c r="E8316" s="2"/>
      <c r="X8316"/>
      <c r="Y8316" s="7"/>
      <c r="AA8316"/>
      <c r="AB8316" s="7"/>
      <c r="AF8316" s="5"/>
      <c r="AG8316" s="5"/>
      <c r="AI8316" s="5"/>
      <c r="AJ8316" s="15"/>
      <c r="AK8316" s="5"/>
      <c r="AL8316" s="5"/>
      <c r="AM8316" s="5"/>
      <c r="AN8316" s="5"/>
      <c r="AO8316" s="15"/>
    </row>
    <row r="8317" spans="1:41" x14ac:dyDescent="0.3">
      <c r="A8317" s="4"/>
      <c r="C8317" s="10"/>
      <c r="D8317" s="1"/>
      <c r="E8317" s="2"/>
      <c r="X8317"/>
      <c r="Y8317" s="7"/>
      <c r="AA8317"/>
      <c r="AB8317" s="7"/>
      <c r="AF8317" s="5"/>
      <c r="AG8317" s="5"/>
      <c r="AI8317" s="5"/>
      <c r="AJ8317" s="15"/>
      <c r="AK8317" s="5"/>
      <c r="AL8317" s="5"/>
      <c r="AM8317" s="5"/>
      <c r="AN8317" s="5"/>
      <c r="AO8317" s="15"/>
    </row>
    <row r="8318" spans="1:41" x14ac:dyDescent="0.3">
      <c r="A8318" s="4"/>
      <c r="C8318" s="10"/>
      <c r="D8318" s="1"/>
      <c r="E8318" s="2"/>
      <c r="X8318"/>
      <c r="Y8318" s="7"/>
      <c r="AA8318"/>
      <c r="AB8318" s="7"/>
      <c r="AF8318" s="5"/>
      <c r="AG8318" s="5"/>
      <c r="AI8318" s="5"/>
      <c r="AJ8318" s="15"/>
      <c r="AK8318" s="5"/>
      <c r="AL8318" s="5"/>
      <c r="AM8318" s="5"/>
      <c r="AN8318" s="5"/>
      <c r="AO8318" s="15"/>
    </row>
    <row r="8319" spans="1:41" x14ac:dyDescent="0.3">
      <c r="A8319" s="4"/>
      <c r="C8319" s="10"/>
      <c r="D8319" s="1"/>
      <c r="E8319" s="2"/>
      <c r="X8319"/>
      <c r="Y8319" s="7"/>
      <c r="AA8319"/>
      <c r="AB8319" s="7"/>
      <c r="AF8319" s="5"/>
      <c r="AG8319" s="5"/>
      <c r="AI8319" s="5"/>
      <c r="AJ8319" s="15"/>
      <c r="AK8319" s="5"/>
      <c r="AL8319" s="5"/>
      <c r="AM8319" s="5"/>
      <c r="AN8319" s="5"/>
      <c r="AO8319" s="15"/>
    </row>
    <row r="8320" spans="1:41" x14ac:dyDescent="0.3">
      <c r="A8320" s="4"/>
      <c r="C8320" s="10"/>
      <c r="D8320" s="1"/>
      <c r="E8320" s="2"/>
      <c r="X8320"/>
      <c r="Y8320" s="7"/>
      <c r="AA8320"/>
      <c r="AB8320" s="7"/>
      <c r="AF8320" s="5"/>
      <c r="AG8320" s="5"/>
      <c r="AI8320" s="5"/>
      <c r="AJ8320" s="15"/>
      <c r="AK8320" s="5"/>
      <c r="AL8320" s="5"/>
      <c r="AM8320" s="5"/>
      <c r="AN8320" s="5"/>
      <c r="AO8320" s="15"/>
    </row>
    <row r="8321" spans="1:41" x14ac:dyDescent="0.3">
      <c r="A8321" s="4"/>
      <c r="C8321" s="10"/>
      <c r="D8321" s="1"/>
      <c r="E8321" s="2"/>
      <c r="X8321"/>
      <c r="Y8321" s="7"/>
      <c r="AA8321"/>
      <c r="AB8321" s="7"/>
      <c r="AF8321" s="5"/>
      <c r="AG8321" s="5"/>
      <c r="AI8321" s="5"/>
      <c r="AJ8321" s="15"/>
      <c r="AK8321" s="5"/>
      <c r="AL8321" s="5"/>
      <c r="AM8321" s="5"/>
      <c r="AN8321" s="5"/>
      <c r="AO8321" s="15"/>
    </row>
    <row r="8322" spans="1:41" x14ac:dyDescent="0.3">
      <c r="A8322" s="4"/>
      <c r="C8322" s="10"/>
      <c r="D8322" s="1"/>
      <c r="E8322" s="2"/>
      <c r="X8322"/>
      <c r="Y8322" s="7"/>
      <c r="AA8322"/>
      <c r="AB8322" s="7"/>
      <c r="AF8322" s="5"/>
      <c r="AG8322" s="5"/>
      <c r="AI8322" s="5"/>
      <c r="AJ8322" s="15"/>
      <c r="AK8322" s="5"/>
      <c r="AL8322" s="5"/>
      <c r="AM8322" s="5"/>
      <c r="AN8322" s="5"/>
      <c r="AO8322" s="15"/>
    </row>
    <row r="8323" spans="1:41" x14ac:dyDescent="0.3">
      <c r="A8323" s="4"/>
      <c r="C8323" s="10"/>
      <c r="D8323" s="1"/>
      <c r="E8323" s="2"/>
      <c r="X8323"/>
      <c r="Y8323" s="7"/>
      <c r="AA8323"/>
      <c r="AB8323" s="7"/>
      <c r="AF8323" s="5"/>
      <c r="AG8323" s="5"/>
      <c r="AI8323" s="5"/>
      <c r="AJ8323" s="15"/>
      <c r="AK8323" s="5"/>
      <c r="AL8323" s="5"/>
      <c r="AM8323" s="5"/>
      <c r="AN8323" s="5"/>
      <c r="AO8323" s="15"/>
    </row>
    <row r="8324" spans="1:41" x14ac:dyDescent="0.3">
      <c r="A8324" s="4"/>
      <c r="C8324" s="10"/>
      <c r="D8324" s="1"/>
      <c r="E8324" s="2"/>
      <c r="X8324"/>
      <c r="Y8324" s="7"/>
      <c r="AA8324"/>
      <c r="AB8324" s="7"/>
      <c r="AF8324" s="5"/>
      <c r="AG8324" s="5"/>
      <c r="AI8324" s="5"/>
      <c r="AJ8324" s="15"/>
      <c r="AK8324" s="5"/>
      <c r="AL8324" s="5"/>
      <c r="AM8324" s="5"/>
      <c r="AN8324" s="5"/>
      <c r="AO8324" s="15"/>
    </row>
    <row r="8325" spans="1:41" x14ac:dyDescent="0.3">
      <c r="A8325" s="4"/>
      <c r="C8325" s="10"/>
      <c r="D8325" s="1"/>
      <c r="E8325" s="2"/>
      <c r="X8325"/>
      <c r="Y8325" s="7"/>
      <c r="AA8325"/>
      <c r="AB8325" s="7"/>
      <c r="AF8325" s="5"/>
      <c r="AG8325" s="5"/>
      <c r="AI8325" s="5"/>
      <c r="AJ8325" s="15"/>
      <c r="AK8325" s="5"/>
      <c r="AL8325" s="5"/>
      <c r="AM8325" s="5"/>
      <c r="AN8325" s="5"/>
      <c r="AO8325" s="15"/>
    </row>
    <row r="8326" spans="1:41" x14ac:dyDescent="0.3">
      <c r="A8326" s="4"/>
      <c r="C8326" s="10"/>
      <c r="D8326" s="1"/>
      <c r="E8326" s="2"/>
      <c r="X8326"/>
      <c r="Y8326" s="7"/>
      <c r="AA8326"/>
      <c r="AB8326" s="7"/>
      <c r="AF8326" s="5"/>
      <c r="AG8326" s="5"/>
      <c r="AI8326" s="5"/>
      <c r="AJ8326" s="15"/>
      <c r="AK8326" s="5"/>
      <c r="AL8326" s="5"/>
      <c r="AM8326" s="5"/>
      <c r="AN8326" s="5"/>
      <c r="AO8326" s="15"/>
    </row>
    <row r="8327" spans="1:41" x14ac:dyDescent="0.3">
      <c r="A8327" s="4"/>
      <c r="C8327" s="10"/>
      <c r="D8327" s="1"/>
      <c r="E8327" s="2"/>
      <c r="X8327"/>
      <c r="Y8327" s="7"/>
      <c r="AA8327"/>
      <c r="AB8327" s="7"/>
      <c r="AF8327" s="5"/>
      <c r="AG8327" s="5"/>
      <c r="AI8327" s="5"/>
      <c r="AJ8327" s="15"/>
      <c r="AK8327" s="5"/>
      <c r="AL8327" s="5"/>
      <c r="AM8327" s="5"/>
      <c r="AN8327" s="5"/>
      <c r="AO8327" s="15"/>
    </row>
    <row r="8328" spans="1:41" x14ac:dyDescent="0.3">
      <c r="A8328" s="4"/>
      <c r="C8328" s="10"/>
      <c r="D8328" s="1"/>
      <c r="E8328" s="2"/>
      <c r="X8328"/>
      <c r="Y8328" s="7"/>
      <c r="AA8328"/>
      <c r="AB8328" s="7"/>
      <c r="AF8328" s="5"/>
      <c r="AG8328" s="5"/>
      <c r="AI8328" s="5"/>
      <c r="AJ8328" s="15"/>
      <c r="AK8328" s="5"/>
      <c r="AL8328" s="5"/>
      <c r="AM8328" s="5"/>
      <c r="AN8328" s="5"/>
      <c r="AO8328" s="15"/>
    </row>
    <row r="8329" spans="1:41" x14ac:dyDescent="0.3">
      <c r="A8329" s="4"/>
      <c r="C8329" s="10"/>
      <c r="D8329" s="1"/>
      <c r="E8329" s="2"/>
      <c r="X8329"/>
      <c r="Y8329" s="7"/>
      <c r="AA8329"/>
      <c r="AB8329" s="7"/>
      <c r="AF8329" s="5"/>
      <c r="AG8329" s="5"/>
      <c r="AI8329" s="5"/>
      <c r="AJ8329" s="15"/>
      <c r="AK8329" s="5"/>
      <c r="AL8329" s="5"/>
      <c r="AM8329" s="5"/>
      <c r="AN8329" s="5"/>
      <c r="AO8329" s="15"/>
    </row>
    <row r="8330" spans="1:41" x14ac:dyDescent="0.3">
      <c r="A8330" s="4"/>
      <c r="C8330" s="10"/>
      <c r="D8330" s="1"/>
      <c r="E8330" s="2"/>
      <c r="X8330"/>
      <c r="Y8330" s="7"/>
      <c r="AA8330"/>
      <c r="AB8330" s="7"/>
      <c r="AF8330" s="5"/>
      <c r="AG8330" s="5"/>
      <c r="AI8330" s="5"/>
      <c r="AJ8330" s="15"/>
      <c r="AK8330" s="5"/>
      <c r="AL8330" s="5"/>
      <c r="AM8330" s="5"/>
      <c r="AN8330" s="5"/>
      <c r="AO8330" s="15"/>
    </row>
    <row r="8331" spans="1:41" x14ac:dyDescent="0.3">
      <c r="A8331" s="4"/>
      <c r="C8331" s="10"/>
      <c r="D8331" s="1"/>
      <c r="E8331" s="2"/>
      <c r="X8331"/>
      <c r="Y8331" s="7"/>
      <c r="AA8331"/>
      <c r="AB8331" s="7"/>
      <c r="AF8331" s="5"/>
      <c r="AG8331" s="5"/>
      <c r="AI8331" s="5"/>
      <c r="AJ8331" s="15"/>
      <c r="AK8331" s="5"/>
      <c r="AL8331" s="5"/>
      <c r="AM8331" s="5"/>
      <c r="AN8331" s="5"/>
      <c r="AO8331" s="15"/>
    </row>
    <row r="8332" spans="1:41" x14ac:dyDescent="0.3">
      <c r="A8332" s="4"/>
      <c r="C8332" s="10"/>
      <c r="D8332" s="1"/>
      <c r="E8332" s="2"/>
      <c r="X8332"/>
      <c r="Y8332" s="7"/>
      <c r="AA8332"/>
      <c r="AB8332" s="7"/>
      <c r="AF8332" s="5"/>
      <c r="AG8332" s="5"/>
      <c r="AI8332" s="5"/>
      <c r="AJ8332" s="15"/>
      <c r="AK8332" s="5"/>
      <c r="AL8332" s="5"/>
      <c r="AM8332" s="5"/>
      <c r="AN8332" s="5"/>
      <c r="AO8332" s="15"/>
    </row>
    <row r="8333" spans="1:41" x14ac:dyDescent="0.3">
      <c r="A8333" s="4"/>
      <c r="C8333" s="10"/>
      <c r="D8333" s="1"/>
      <c r="E8333" s="2"/>
      <c r="X8333"/>
      <c r="Y8333" s="7"/>
      <c r="AA8333"/>
      <c r="AB8333" s="7"/>
      <c r="AF8333" s="5"/>
      <c r="AG8333" s="5"/>
      <c r="AI8333" s="5"/>
      <c r="AJ8333" s="15"/>
      <c r="AK8333" s="5"/>
      <c r="AL8333" s="5"/>
      <c r="AM8333" s="5"/>
      <c r="AN8333" s="5"/>
      <c r="AO8333" s="15"/>
    </row>
    <row r="8334" spans="1:41" x14ac:dyDescent="0.3">
      <c r="A8334" s="4"/>
      <c r="C8334" s="10"/>
      <c r="D8334" s="1"/>
      <c r="E8334" s="2"/>
      <c r="X8334"/>
      <c r="Y8334" s="7"/>
      <c r="AA8334"/>
      <c r="AB8334" s="7"/>
      <c r="AF8334" s="5"/>
      <c r="AG8334" s="5"/>
      <c r="AI8334" s="5"/>
      <c r="AJ8334" s="15"/>
      <c r="AK8334" s="5"/>
      <c r="AL8334" s="5"/>
      <c r="AM8334" s="5"/>
      <c r="AN8334" s="5"/>
      <c r="AO8334" s="15"/>
    </row>
    <row r="8335" spans="1:41" x14ac:dyDescent="0.3">
      <c r="A8335" s="4"/>
      <c r="C8335" s="10"/>
      <c r="D8335" s="1"/>
      <c r="E8335" s="2"/>
      <c r="X8335"/>
      <c r="Y8335" s="7"/>
      <c r="AA8335"/>
      <c r="AB8335" s="7"/>
      <c r="AF8335" s="5"/>
      <c r="AG8335" s="5"/>
      <c r="AI8335" s="5"/>
      <c r="AJ8335" s="15"/>
      <c r="AK8335" s="5"/>
      <c r="AL8335" s="5"/>
      <c r="AM8335" s="5"/>
      <c r="AN8335" s="5"/>
      <c r="AO8335" s="15"/>
    </row>
    <row r="8336" spans="1:41" x14ac:dyDescent="0.3">
      <c r="A8336" s="4"/>
      <c r="C8336" s="10"/>
      <c r="D8336" s="1"/>
      <c r="E8336" s="2"/>
      <c r="X8336"/>
      <c r="Y8336" s="7"/>
      <c r="AA8336"/>
      <c r="AB8336" s="7"/>
      <c r="AF8336" s="5"/>
      <c r="AG8336" s="5"/>
      <c r="AI8336" s="5"/>
      <c r="AJ8336" s="15"/>
      <c r="AK8336" s="5"/>
      <c r="AL8336" s="5"/>
      <c r="AM8336" s="5"/>
      <c r="AN8336" s="5"/>
      <c r="AO8336" s="15"/>
    </row>
    <row r="8337" spans="1:41" x14ac:dyDescent="0.3">
      <c r="A8337" s="4"/>
      <c r="C8337" s="10"/>
      <c r="D8337" s="1"/>
      <c r="E8337" s="2"/>
      <c r="X8337"/>
      <c r="Y8337" s="7"/>
      <c r="AA8337"/>
      <c r="AB8337" s="7"/>
      <c r="AF8337" s="5"/>
      <c r="AG8337" s="5"/>
      <c r="AI8337" s="5"/>
      <c r="AJ8337" s="15"/>
      <c r="AK8337" s="5"/>
      <c r="AL8337" s="5"/>
      <c r="AM8337" s="5"/>
      <c r="AN8337" s="5"/>
      <c r="AO8337" s="15"/>
    </row>
    <row r="8338" spans="1:41" x14ac:dyDescent="0.3">
      <c r="A8338" s="4"/>
      <c r="C8338" s="10"/>
      <c r="D8338" s="1"/>
      <c r="E8338" s="2"/>
      <c r="X8338"/>
      <c r="Y8338" s="7"/>
      <c r="AA8338"/>
      <c r="AB8338" s="7"/>
      <c r="AF8338" s="5"/>
      <c r="AG8338" s="5"/>
      <c r="AI8338" s="5"/>
      <c r="AJ8338" s="15"/>
      <c r="AK8338" s="5"/>
      <c r="AL8338" s="5"/>
      <c r="AM8338" s="5"/>
      <c r="AN8338" s="5"/>
      <c r="AO8338" s="15"/>
    </row>
    <row r="8339" spans="1:41" x14ac:dyDescent="0.3">
      <c r="A8339" s="4"/>
      <c r="C8339" s="10"/>
      <c r="D8339" s="1"/>
      <c r="E8339" s="2"/>
      <c r="X8339"/>
      <c r="Y8339" s="7"/>
      <c r="AA8339"/>
      <c r="AB8339" s="7"/>
      <c r="AF8339" s="5"/>
      <c r="AG8339" s="5"/>
      <c r="AI8339" s="5"/>
      <c r="AJ8339" s="15"/>
      <c r="AK8339" s="5"/>
      <c r="AL8339" s="5"/>
      <c r="AM8339" s="5"/>
      <c r="AN8339" s="5"/>
      <c r="AO8339" s="15"/>
    </row>
    <row r="8340" spans="1:41" x14ac:dyDescent="0.3">
      <c r="A8340" s="4"/>
      <c r="C8340" s="10"/>
      <c r="D8340" s="1"/>
      <c r="E8340" s="2"/>
      <c r="X8340"/>
      <c r="Y8340" s="7"/>
      <c r="AA8340"/>
      <c r="AB8340" s="7"/>
      <c r="AF8340" s="5"/>
      <c r="AG8340" s="5"/>
      <c r="AI8340" s="5"/>
      <c r="AJ8340" s="15"/>
      <c r="AK8340" s="5"/>
      <c r="AL8340" s="5"/>
      <c r="AM8340" s="5"/>
      <c r="AN8340" s="5"/>
      <c r="AO8340" s="15"/>
    </row>
    <row r="8341" spans="1:41" x14ac:dyDescent="0.3">
      <c r="A8341" s="4"/>
      <c r="C8341" s="10"/>
      <c r="D8341" s="1"/>
      <c r="E8341" s="2"/>
      <c r="X8341"/>
      <c r="Y8341" s="7"/>
      <c r="AA8341"/>
      <c r="AB8341" s="7"/>
      <c r="AF8341" s="5"/>
      <c r="AG8341" s="5"/>
      <c r="AI8341" s="5"/>
      <c r="AJ8341" s="15"/>
      <c r="AK8341" s="5"/>
      <c r="AL8341" s="5"/>
      <c r="AM8341" s="5"/>
      <c r="AN8341" s="5"/>
      <c r="AO8341" s="15"/>
    </row>
    <row r="8342" spans="1:41" x14ac:dyDescent="0.3">
      <c r="A8342" s="4"/>
      <c r="C8342" s="10"/>
      <c r="D8342" s="1"/>
      <c r="E8342" s="2"/>
      <c r="X8342"/>
      <c r="Y8342" s="7"/>
      <c r="AA8342"/>
      <c r="AB8342" s="7"/>
      <c r="AF8342" s="5"/>
      <c r="AG8342" s="5"/>
      <c r="AI8342" s="5"/>
      <c r="AJ8342" s="15"/>
      <c r="AK8342" s="5"/>
      <c r="AL8342" s="5"/>
      <c r="AM8342" s="5"/>
      <c r="AN8342" s="5"/>
      <c r="AO8342" s="15"/>
    </row>
    <row r="8343" spans="1:41" x14ac:dyDescent="0.3">
      <c r="A8343" s="4"/>
      <c r="C8343" s="10"/>
      <c r="D8343" s="1"/>
      <c r="E8343" s="2"/>
      <c r="X8343"/>
      <c r="Y8343" s="7"/>
      <c r="AA8343"/>
      <c r="AB8343" s="7"/>
      <c r="AF8343" s="5"/>
      <c r="AG8343" s="5"/>
      <c r="AI8343" s="5"/>
      <c r="AJ8343" s="15"/>
      <c r="AK8343" s="5"/>
      <c r="AL8343" s="5"/>
      <c r="AM8343" s="5"/>
      <c r="AN8343" s="5"/>
      <c r="AO8343" s="15"/>
    </row>
    <row r="8344" spans="1:41" x14ac:dyDescent="0.3">
      <c r="A8344" s="4"/>
      <c r="C8344" s="10"/>
      <c r="D8344" s="1"/>
      <c r="E8344" s="2"/>
      <c r="X8344"/>
      <c r="Y8344" s="7"/>
      <c r="AA8344"/>
      <c r="AB8344" s="7"/>
      <c r="AF8344" s="5"/>
      <c r="AG8344" s="5"/>
      <c r="AI8344" s="5"/>
      <c r="AJ8344" s="15"/>
      <c r="AK8344" s="5"/>
      <c r="AL8344" s="5"/>
      <c r="AM8344" s="5"/>
      <c r="AN8344" s="5"/>
      <c r="AO8344" s="15"/>
    </row>
    <row r="8345" spans="1:41" x14ac:dyDescent="0.3">
      <c r="A8345" s="4"/>
      <c r="C8345" s="10"/>
      <c r="D8345" s="1"/>
      <c r="E8345" s="2"/>
      <c r="X8345"/>
      <c r="Y8345" s="7"/>
      <c r="AA8345"/>
      <c r="AB8345" s="7"/>
      <c r="AF8345" s="5"/>
      <c r="AG8345" s="5"/>
      <c r="AI8345" s="5"/>
      <c r="AJ8345" s="15"/>
      <c r="AK8345" s="5"/>
      <c r="AL8345" s="5"/>
      <c r="AM8345" s="5"/>
      <c r="AN8345" s="5"/>
      <c r="AO8345" s="15"/>
    </row>
    <row r="8346" spans="1:41" x14ac:dyDescent="0.3">
      <c r="A8346" s="4"/>
      <c r="C8346" s="10"/>
      <c r="D8346" s="1"/>
      <c r="E8346" s="2"/>
      <c r="X8346"/>
      <c r="Y8346" s="7"/>
      <c r="AA8346"/>
      <c r="AB8346" s="7"/>
      <c r="AF8346" s="5"/>
      <c r="AG8346" s="5"/>
      <c r="AI8346" s="5"/>
      <c r="AJ8346" s="15"/>
      <c r="AK8346" s="5"/>
      <c r="AL8346" s="5"/>
      <c r="AM8346" s="5"/>
      <c r="AN8346" s="5"/>
      <c r="AO8346" s="15"/>
    </row>
    <row r="8347" spans="1:41" x14ac:dyDescent="0.3">
      <c r="A8347" s="4"/>
      <c r="C8347" s="10"/>
      <c r="D8347" s="1"/>
      <c r="E8347" s="2"/>
      <c r="X8347"/>
      <c r="Y8347" s="7"/>
      <c r="AA8347"/>
      <c r="AB8347" s="7"/>
      <c r="AF8347" s="5"/>
      <c r="AG8347" s="5"/>
      <c r="AI8347" s="5"/>
      <c r="AJ8347" s="15"/>
      <c r="AK8347" s="5"/>
      <c r="AL8347" s="5"/>
      <c r="AM8347" s="5"/>
      <c r="AN8347" s="5"/>
      <c r="AO8347" s="15"/>
    </row>
    <row r="8348" spans="1:41" x14ac:dyDescent="0.3">
      <c r="A8348" s="4"/>
      <c r="C8348" s="10"/>
      <c r="D8348" s="1"/>
      <c r="E8348" s="2"/>
      <c r="X8348"/>
      <c r="Y8348" s="7"/>
      <c r="AA8348"/>
      <c r="AB8348" s="7"/>
      <c r="AF8348" s="5"/>
      <c r="AG8348" s="5"/>
      <c r="AI8348" s="5"/>
      <c r="AJ8348" s="15"/>
      <c r="AK8348" s="5"/>
      <c r="AL8348" s="5"/>
      <c r="AM8348" s="5"/>
      <c r="AN8348" s="5"/>
      <c r="AO8348" s="15"/>
    </row>
    <row r="8349" spans="1:41" x14ac:dyDescent="0.3">
      <c r="A8349" s="4"/>
      <c r="C8349" s="10"/>
      <c r="D8349" s="1"/>
      <c r="E8349" s="2"/>
      <c r="X8349"/>
      <c r="Y8349" s="7"/>
      <c r="AA8349"/>
      <c r="AB8349" s="7"/>
      <c r="AF8349" s="5"/>
      <c r="AG8349" s="5"/>
      <c r="AI8349" s="5"/>
      <c r="AJ8349" s="15"/>
      <c r="AK8349" s="5"/>
      <c r="AL8349" s="5"/>
      <c r="AM8349" s="5"/>
      <c r="AN8349" s="5"/>
      <c r="AO8349" s="15"/>
    </row>
    <row r="8350" spans="1:41" x14ac:dyDescent="0.3">
      <c r="A8350" s="4"/>
      <c r="C8350" s="10"/>
      <c r="D8350" s="1"/>
      <c r="E8350" s="2"/>
      <c r="X8350"/>
      <c r="Y8350" s="7"/>
      <c r="AA8350"/>
      <c r="AB8350" s="7"/>
      <c r="AF8350" s="5"/>
      <c r="AG8350" s="5"/>
      <c r="AI8350" s="5"/>
      <c r="AJ8350" s="15"/>
      <c r="AK8350" s="5"/>
      <c r="AL8350" s="5"/>
      <c r="AM8350" s="5"/>
      <c r="AN8350" s="5"/>
      <c r="AO8350" s="15"/>
    </row>
    <row r="8351" spans="1:41" x14ac:dyDescent="0.3">
      <c r="A8351" s="4"/>
      <c r="C8351" s="10"/>
      <c r="D8351" s="1"/>
      <c r="E8351" s="2"/>
      <c r="X8351"/>
      <c r="Y8351" s="7"/>
      <c r="AA8351"/>
      <c r="AB8351" s="7"/>
      <c r="AF8351" s="5"/>
      <c r="AG8351" s="5"/>
      <c r="AI8351" s="5"/>
      <c r="AJ8351" s="15"/>
      <c r="AK8351" s="5"/>
      <c r="AL8351" s="5"/>
      <c r="AM8351" s="5"/>
      <c r="AN8351" s="5"/>
      <c r="AO8351" s="15"/>
    </row>
    <row r="8352" spans="1:41" x14ac:dyDescent="0.3">
      <c r="A8352" s="4"/>
      <c r="C8352" s="10"/>
      <c r="D8352" s="1"/>
      <c r="E8352" s="2"/>
      <c r="X8352"/>
      <c r="Y8352" s="7"/>
      <c r="AA8352"/>
      <c r="AB8352" s="7"/>
      <c r="AF8352" s="5"/>
      <c r="AG8352" s="5"/>
      <c r="AI8352" s="5"/>
      <c r="AJ8352" s="15"/>
      <c r="AK8352" s="5"/>
      <c r="AL8352" s="5"/>
      <c r="AM8352" s="5"/>
      <c r="AN8352" s="5"/>
      <c r="AO8352" s="15"/>
    </row>
    <row r="8353" spans="1:41" x14ac:dyDescent="0.3">
      <c r="A8353" s="4"/>
      <c r="C8353" s="10"/>
      <c r="D8353" s="1"/>
      <c r="E8353" s="2"/>
      <c r="X8353"/>
      <c r="Y8353" s="7"/>
      <c r="AA8353"/>
      <c r="AB8353" s="7"/>
      <c r="AF8353" s="5"/>
      <c r="AG8353" s="5"/>
      <c r="AI8353" s="5"/>
      <c r="AJ8353" s="15"/>
      <c r="AK8353" s="5"/>
      <c r="AL8353" s="5"/>
      <c r="AM8353" s="5"/>
      <c r="AN8353" s="5"/>
      <c r="AO8353" s="15"/>
    </row>
    <row r="8354" spans="1:41" x14ac:dyDescent="0.3">
      <c r="A8354" s="4"/>
      <c r="C8354" s="10"/>
      <c r="D8354" s="1"/>
      <c r="E8354" s="2"/>
      <c r="X8354"/>
      <c r="Y8354" s="7"/>
      <c r="AA8354"/>
      <c r="AB8354" s="7"/>
      <c r="AF8354" s="5"/>
      <c r="AG8354" s="5"/>
      <c r="AI8354" s="5"/>
      <c r="AJ8354" s="15"/>
      <c r="AK8354" s="5"/>
      <c r="AL8354" s="5"/>
      <c r="AM8354" s="5"/>
      <c r="AN8354" s="5"/>
      <c r="AO8354" s="15"/>
    </row>
    <row r="8355" spans="1:41" x14ac:dyDescent="0.3">
      <c r="A8355" s="4"/>
      <c r="C8355" s="10"/>
      <c r="D8355" s="1"/>
      <c r="E8355" s="2"/>
      <c r="X8355"/>
      <c r="Y8355" s="7"/>
      <c r="AA8355"/>
      <c r="AB8355" s="7"/>
      <c r="AF8355" s="5"/>
      <c r="AG8355" s="5"/>
      <c r="AI8355" s="5"/>
      <c r="AJ8355" s="15"/>
      <c r="AK8355" s="5"/>
      <c r="AL8355" s="5"/>
      <c r="AM8355" s="5"/>
      <c r="AN8355" s="5"/>
      <c r="AO8355" s="15"/>
    </row>
    <row r="8356" spans="1:41" x14ac:dyDescent="0.3">
      <c r="A8356" s="4"/>
      <c r="C8356" s="10"/>
      <c r="D8356" s="1"/>
      <c r="E8356" s="2"/>
      <c r="X8356"/>
      <c r="Y8356" s="7"/>
      <c r="AA8356"/>
      <c r="AB8356" s="7"/>
      <c r="AF8356" s="5"/>
      <c r="AG8356" s="5"/>
      <c r="AI8356" s="5"/>
      <c r="AJ8356" s="15"/>
      <c r="AK8356" s="5"/>
      <c r="AL8356" s="5"/>
      <c r="AM8356" s="5"/>
      <c r="AN8356" s="5"/>
      <c r="AO8356" s="15"/>
    </row>
    <row r="8357" spans="1:41" x14ac:dyDescent="0.3">
      <c r="A8357" s="4"/>
      <c r="C8357" s="10"/>
      <c r="D8357" s="1"/>
      <c r="E8357" s="2"/>
      <c r="X8357"/>
      <c r="Y8357" s="7"/>
      <c r="AA8357"/>
      <c r="AB8357" s="7"/>
      <c r="AF8357" s="5"/>
      <c r="AG8357" s="5"/>
      <c r="AI8357" s="5"/>
      <c r="AJ8357" s="15"/>
      <c r="AK8357" s="5"/>
      <c r="AL8357" s="5"/>
      <c r="AM8357" s="5"/>
      <c r="AN8357" s="5"/>
      <c r="AO8357" s="15"/>
    </row>
    <row r="8358" spans="1:41" x14ac:dyDescent="0.3">
      <c r="A8358" s="4"/>
      <c r="C8358" s="10"/>
      <c r="D8358" s="1"/>
      <c r="E8358" s="2"/>
      <c r="X8358"/>
      <c r="Y8358" s="7"/>
      <c r="AA8358"/>
      <c r="AB8358" s="7"/>
      <c r="AF8358" s="5"/>
      <c r="AG8358" s="5"/>
      <c r="AI8358" s="5"/>
      <c r="AJ8358" s="15"/>
      <c r="AK8358" s="5"/>
      <c r="AL8358" s="5"/>
      <c r="AM8358" s="5"/>
      <c r="AN8358" s="5"/>
      <c r="AO8358" s="15"/>
    </row>
    <row r="8359" spans="1:41" x14ac:dyDescent="0.3">
      <c r="A8359" s="4"/>
      <c r="C8359" s="10"/>
      <c r="D8359" s="1"/>
      <c r="E8359" s="2"/>
      <c r="X8359"/>
      <c r="Y8359" s="7"/>
      <c r="AA8359"/>
      <c r="AB8359" s="7"/>
      <c r="AF8359" s="5"/>
      <c r="AG8359" s="5"/>
      <c r="AI8359" s="5"/>
      <c r="AJ8359" s="15"/>
      <c r="AK8359" s="5"/>
      <c r="AL8359" s="5"/>
      <c r="AM8359" s="5"/>
      <c r="AN8359" s="5"/>
      <c r="AO8359" s="15"/>
    </row>
    <row r="8360" spans="1:41" x14ac:dyDescent="0.3">
      <c r="A8360" s="4"/>
      <c r="C8360" s="10"/>
      <c r="D8360" s="1"/>
      <c r="E8360" s="2"/>
      <c r="X8360"/>
      <c r="Y8360" s="7"/>
      <c r="AA8360"/>
      <c r="AB8360" s="7"/>
      <c r="AF8360" s="5"/>
      <c r="AG8360" s="5"/>
      <c r="AI8360" s="5"/>
      <c r="AJ8360" s="15"/>
      <c r="AK8360" s="5"/>
      <c r="AL8360" s="5"/>
      <c r="AM8360" s="5"/>
      <c r="AN8360" s="5"/>
      <c r="AO8360" s="15"/>
    </row>
    <row r="8361" spans="1:41" x14ac:dyDescent="0.3">
      <c r="A8361" s="4"/>
      <c r="C8361" s="10"/>
      <c r="D8361" s="1"/>
      <c r="E8361" s="2"/>
      <c r="X8361"/>
      <c r="Y8361" s="7"/>
      <c r="AA8361"/>
      <c r="AB8361" s="7"/>
      <c r="AF8361" s="5"/>
      <c r="AG8361" s="5"/>
      <c r="AI8361" s="5"/>
      <c r="AJ8361" s="15"/>
      <c r="AK8361" s="5"/>
      <c r="AL8361" s="5"/>
      <c r="AM8361" s="5"/>
      <c r="AN8361" s="5"/>
      <c r="AO8361" s="15"/>
    </row>
    <row r="8362" spans="1:41" x14ac:dyDescent="0.3">
      <c r="A8362" s="4"/>
      <c r="C8362" s="10"/>
      <c r="D8362" s="1"/>
      <c r="E8362" s="2"/>
      <c r="X8362"/>
      <c r="Y8362" s="7"/>
      <c r="AA8362"/>
      <c r="AB8362" s="7"/>
      <c r="AF8362" s="5"/>
      <c r="AG8362" s="5"/>
      <c r="AI8362" s="5"/>
      <c r="AJ8362" s="15"/>
      <c r="AK8362" s="5"/>
      <c r="AL8362" s="5"/>
      <c r="AM8362" s="5"/>
      <c r="AN8362" s="5"/>
      <c r="AO8362" s="15"/>
    </row>
    <row r="8363" spans="1:41" x14ac:dyDescent="0.3">
      <c r="A8363" s="4"/>
      <c r="C8363" s="10"/>
      <c r="D8363" s="1"/>
      <c r="E8363" s="2"/>
      <c r="X8363"/>
      <c r="Y8363" s="7"/>
      <c r="AA8363"/>
      <c r="AB8363" s="7"/>
      <c r="AF8363" s="5"/>
      <c r="AG8363" s="5"/>
      <c r="AI8363" s="5"/>
      <c r="AJ8363" s="15"/>
      <c r="AK8363" s="5"/>
      <c r="AL8363" s="5"/>
      <c r="AM8363" s="5"/>
      <c r="AN8363" s="5"/>
      <c r="AO8363" s="15"/>
    </row>
    <row r="8364" spans="1:41" x14ac:dyDescent="0.3">
      <c r="A8364" s="4"/>
      <c r="C8364" s="10"/>
      <c r="D8364" s="1"/>
      <c r="E8364" s="2"/>
      <c r="X8364"/>
      <c r="Y8364" s="7"/>
      <c r="AA8364"/>
      <c r="AB8364" s="7"/>
      <c r="AF8364" s="5"/>
      <c r="AG8364" s="5"/>
      <c r="AI8364" s="5"/>
      <c r="AJ8364" s="15"/>
      <c r="AK8364" s="5"/>
      <c r="AL8364" s="5"/>
      <c r="AM8364" s="5"/>
      <c r="AN8364" s="5"/>
      <c r="AO8364" s="15"/>
    </row>
    <row r="8365" spans="1:41" x14ac:dyDescent="0.3">
      <c r="A8365" s="4"/>
      <c r="C8365" s="10"/>
      <c r="D8365" s="1"/>
      <c r="E8365" s="2"/>
      <c r="X8365"/>
      <c r="Y8365" s="7"/>
      <c r="AA8365"/>
      <c r="AB8365" s="7"/>
      <c r="AF8365" s="5"/>
      <c r="AG8365" s="5"/>
      <c r="AI8365" s="5"/>
      <c r="AJ8365" s="15"/>
      <c r="AK8365" s="5"/>
      <c r="AL8365" s="5"/>
      <c r="AM8365" s="5"/>
      <c r="AN8365" s="5"/>
      <c r="AO8365" s="15"/>
    </row>
    <row r="8366" spans="1:41" x14ac:dyDescent="0.3">
      <c r="A8366" s="4"/>
      <c r="C8366" s="10"/>
      <c r="D8366" s="1"/>
      <c r="E8366" s="2"/>
      <c r="X8366"/>
      <c r="Y8366" s="7"/>
      <c r="AA8366"/>
      <c r="AB8366" s="7"/>
      <c r="AF8366" s="5"/>
      <c r="AG8366" s="5"/>
      <c r="AI8366" s="5"/>
      <c r="AJ8366" s="15"/>
      <c r="AK8366" s="5"/>
      <c r="AL8366" s="5"/>
      <c r="AM8366" s="5"/>
      <c r="AN8366" s="5"/>
      <c r="AO8366" s="15"/>
    </row>
    <row r="8367" spans="1:41" x14ac:dyDescent="0.3">
      <c r="A8367" s="4"/>
      <c r="C8367" s="10"/>
      <c r="D8367" s="1"/>
      <c r="E8367" s="2"/>
      <c r="X8367"/>
      <c r="Y8367" s="7"/>
      <c r="AA8367"/>
      <c r="AB8367" s="7"/>
      <c r="AF8367" s="5"/>
      <c r="AG8367" s="5"/>
      <c r="AI8367" s="5"/>
      <c r="AJ8367" s="15"/>
      <c r="AK8367" s="5"/>
      <c r="AL8367" s="5"/>
      <c r="AM8367" s="5"/>
      <c r="AN8367" s="5"/>
      <c r="AO8367" s="15"/>
    </row>
    <row r="8368" spans="1:41" x14ac:dyDescent="0.3">
      <c r="A8368" s="4"/>
      <c r="C8368" s="10"/>
      <c r="D8368" s="1"/>
      <c r="E8368" s="2"/>
      <c r="X8368"/>
      <c r="Y8368" s="7"/>
      <c r="AA8368"/>
      <c r="AB8368" s="7"/>
      <c r="AF8368" s="5"/>
      <c r="AG8368" s="5"/>
      <c r="AI8368" s="5"/>
      <c r="AJ8368" s="15"/>
      <c r="AK8368" s="5"/>
      <c r="AL8368" s="5"/>
      <c r="AM8368" s="5"/>
      <c r="AN8368" s="5"/>
      <c r="AO8368" s="15"/>
    </row>
    <row r="8369" spans="1:41" x14ac:dyDescent="0.3">
      <c r="A8369" s="4"/>
      <c r="C8369" s="10"/>
      <c r="D8369" s="1"/>
      <c r="E8369" s="2"/>
      <c r="X8369"/>
      <c r="Y8369" s="7"/>
      <c r="AA8369"/>
      <c r="AB8369" s="7"/>
      <c r="AF8369" s="5"/>
      <c r="AG8369" s="5"/>
      <c r="AI8369" s="5"/>
      <c r="AJ8369" s="15"/>
      <c r="AK8369" s="5"/>
      <c r="AL8369" s="5"/>
      <c r="AM8369" s="5"/>
      <c r="AN8369" s="5"/>
      <c r="AO8369" s="15"/>
    </row>
    <row r="8370" spans="1:41" x14ac:dyDescent="0.3">
      <c r="A8370" s="4"/>
      <c r="C8370" s="10"/>
      <c r="D8370" s="1"/>
      <c r="E8370" s="2"/>
      <c r="X8370"/>
      <c r="Y8370" s="7"/>
      <c r="AA8370"/>
      <c r="AB8370" s="7"/>
      <c r="AF8370" s="5"/>
      <c r="AG8370" s="5"/>
      <c r="AI8370" s="5"/>
      <c r="AJ8370" s="15"/>
      <c r="AK8370" s="5"/>
      <c r="AL8370" s="5"/>
      <c r="AM8370" s="5"/>
      <c r="AN8370" s="5"/>
      <c r="AO8370" s="15"/>
    </row>
    <row r="8371" spans="1:41" x14ac:dyDescent="0.3">
      <c r="A8371" s="4"/>
      <c r="C8371" s="10"/>
      <c r="D8371" s="1"/>
      <c r="E8371" s="2"/>
      <c r="X8371"/>
      <c r="Y8371" s="7"/>
      <c r="AA8371"/>
      <c r="AB8371" s="7"/>
      <c r="AF8371" s="5"/>
      <c r="AG8371" s="5"/>
      <c r="AI8371" s="5"/>
      <c r="AJ8371" s="15"/>
      <c r="AK8371" s="5"/>
      <c r="AL8371" s="5"/>
      <c r="AM8371" s="5"/>
      <c r="AN8371" s="5"/>
      <c r="AO8371" s="15"/>
    </row>
    <row r="8372" spans="1:41" x14ac:dyDescent="0.3">
      <c r="A8372" s="4"/>
      <c r="C8372" s="10"/>
      <c r="D8372" s="1"/>
      <c r="E8372" s="2"/>
      <c r="X8372"/>
      <c r="Y8372" s="7"/>
      <c r="AA8372"/>
      <c r="AB8372" s="7"/>
      <c r="AF8372" s="5"/>
      <c r="AG8372" s="5"/>
      <c r="AI8372" s="5"/>
      <c r="AJ8372" s="15"/>
      <c r="AK8372" s="5"/>
      <c r="AL8372" s="5"/>
      <c r="AM8372" s="5"/>
      <c r="AN8372" s="5"/>
      <c r="AO8372" s="15"/>
    </row>
    <row r="8373" spans="1:41" x14ac:dyDescent="0.3">
      <c r="A8373" s="4"/>
      <c r="C8373" s="10"/>
      <c r="D8373" s="1"/>
      <c r="E8373" s="2"/>
      <c r="X8373"/>
      <c r="Y8373" s="7"/>
      <c r="AA8373"/>
      <c r="AB8373" s="7"/>
      <c r="AF8373" s="5"/>
      <c r="AG8373" s="5"/>
      <c r="AI8373" s="5"/>
      <c r="AJ8373" s="15"/>
      <c r="AK8373" s="5"/>
      <c r="AL8373" s="5"/>
      <c r="AM8373" s="5"/>
      <c r="AN8373" s="5"/>
      <c r="AO8373" s="15"/>
    </row>
    <row r="8374" spans="1:41" x14ac:dyDescent="0.3">
      <c r="A8374" s="4"/>
      <c r="C8374" s="10"/>
      <c r="D8374" s="1"/>
      <c r="E8374" s="2"/>
      <c r="X8374"/>
      <c r="Y8374" s="7"/>
      <c r="AA8374"/>
      <c r="AB8374" s="7"/>
      <c r="AF8374" s="5"/>
      <c r="AG8374" s="5"/>
      <c r="AI8374" s="5"/>
      <c r="AJ8374" s="15"/>
      <c r="AK8374" s="5"/>
      <c r="AL8374" s="5"/>
      <c r="AM8374" s="5"/>
      <c r="AN8374" s="5"/>
      <c r="AO8374" s="15"/>
    </row>
    <row r="8375" spans="1:41" x14ac:dyDescent="0.3">
      <c r="A8375" s="4"/>
      <c r="C8375" s="10"/>
      <c r="D8375" s="1"/>
      <c r="E8375" s="2"/>
      <c r="X8375"/>
      <c r="Y8375" s="7"/>
      <c r="AA8375"/>
      <c r="AB8375" s="7"/>
      <c r="AF8375" s="5"/>
      <c r="AG8375" s="5"/>
      <c r="AI8375" s="5"/>
      <c r="AJ8375" s="15"/>
      <c r="AK8375" s="5"/>
      <c r="AL8375" s="5"/>
      <c r="AM8375" s="5"/>
      <c r="AN8375" s="5"/>
      <c r="AO8375" s="15"/>
    </row>
    <row r="8376" spans="1:41" x14ac:dyDescent="0.3">
      <c r="A8376" s="4"/>
      <c r="C8376" s="10"/>
      <c r="D8376" s="1"/>
      <c r="E8376" s="2"/>
      <c r="X8376"/>
      <c r="Y8376" s="7"/>
      <c r="AA8376"/>
      <c r="AB8376" s="7"/>
      <c r="AF8376" s="5"/>
      <c r="AG8376" s="5"/>
      <c r="AI8376" s="5"/>
      <c r="AJ8376" s="15"/>
      <c r="AK8376" s="5"/>
      <c r="AL8376" s="5"/>
      <c r="AM8376" s="5"/>
      <c r="AN8376" s="5"/>
      <c r="AO8376" s="15"/>
    </row>
    <row r="8377" spans="1:41" x14ac:dyDescent="0.3">
      <c r="A8377" s="4"/>
      <c r="C8377" s="10"/>
      <c r="D8377" s="1"/>
      <c r="E8377" s="2"/>
      <c r="X8377"/>
      <c r="Y8377" s="7"/>
      <c r="AA8377"/>
      <c r="AB8377" s="7"/>
      <c r="AF8377" s="5"/>
      <c r="AG8377" s="5"/>
      <c r="AI8377" s="5"/>
      <c r="AJ8377" s="15"/>
      <c r="AK8377" s="5"/>
      <c r="AL8377" s="5"/>
      <c r="AM8377" s="5"/>
      <c r="AN8377" s="5"/>
      <c r="AO8377" s="15"/>
    </row>
    <row r="8378" spans="1:41" x14ac:dyDescent="0.3">
      <c r="A8378" s="4"/>
      <c r="C8378" s="10"/>
      <c r="D8378" s="1"/>
      <c r="E8378" s="2"/>
      <c r="X8378"/>
      <c r="Y8378" s="7"/>
      <c r="AA8378"/>
      <c r="AB8378" s="7"/>
      <c r="AF8378" s="5"/>
      <c r="AG8378" s="5"/>
      <c r="AI8378" s="5"/>
      <c r="AJ8378" s="15"/>
      <c r="AK8378" s="5"/>
      <c r="AL8378" s="5"/>
      <c r="AM8378" s="5"/>
      <c r="AN8378" s="5"/>
      <c r="AO8378" s="15"/>
    </row>
    <row r="8379" spans="1:41" x14ac:dyDescent="0.3">
      <c r="A8379" s="4"/>
      <c r="C8379" s="10"/>
      <c r="D8379" s="1"/>
      <c r="E8379" s="2"/>
      <c r="X8379"/>
      <c r="Y8379" s="7"/>
      <c r="AA8379"/>
      <c r="AB8379" s="7"/>
      <c r="AF8379" s="5"/>
      <c r="AG8379" s="5"/>
      <c r="AI8379" s="5"/>
      <c r="AJ8379" s="15"/>
      <c r="AK8379" s="5"/>
      <c r="AL8379" s="5"/>
      <c r="AM8379" s="5"/>
      <c r="AN8379" s="5"/>
      <c r="AO8379" s="15"/>
    </row>
    <row r="8380" spans="1:41" x14ac:dyDescent="0.3">
      <c r="A8380" s="4"/>
      <c r="C8380" s="10"/>
      <c r="D8380" s="1"/>
      <c r="E8380" s="2"/>
      <c r="X8380"/>
      <c r="Y8380" s="7"/>
      <c r="AA8380"/>
      <c r="AB8380" s="7"/>
      <c r="AF8380" s="5"/>
      <c r="AG8380" s="5"/>
      <c r="AI8380" s="5"/>
      <c r="AJ8380" s="15"/>
      <c r="AK8380" s="5"/>
      <c r="AL8380" s="5"/>
      <c r="AM8380" s="5"/>
      <c r="AN8380" s="5"/>
      <c r="AO8380" s="15"/>
    </row>
    <row r="8381" spans="1:41" x14ac:dyDescent="0.3">
      <c r="A8381" s="4"/>
      <c r="C8381" s="10"/>
      <c r="D8381" s="1"/>
      <c r="E8381" s="2"/>
      <c r="X8381"/>
      <c r="Y8381" s="7"/>
      <c r="AA8381"/>
      <c r="AB8381" s="7"/>
      <c r="AF8381" s="5"/>
      <c r="AG8381" s="5"/>
      <c r="AI8381" s="5"/>
      <c r="AJ8381" s="15"/>
      <c r="AK8381" s="5"/>
      <c r="AL8381" s="5"/>
      <c r="AM8381" s="5"/>
      <c r="AN8381" s="5"/>
      <c r="AO8381" s="15"/>
    </row>
    <row r="8382" spans="1:41" x14ac:dyDescent="0.3">
      <c r="A8382" s="4"/>
      <c r="C8382" s="10"/>
      <c r="D8382" s="1"/>
      <c r="E8382" s="2"/>
      <c r="X8382"/>
      <c r="Y8382" s="7"/>
      <c r="AA8382"/>
      <c r="AB8382" s="7"/>
      <c r="AF8382" s="5"/>
      <c r="AG8382" s="5"/>
      <c r="AI8382" s="5"/>
      <c r="AJ8382" s="15"/>
      <c r="AK8382" s="5"/>
      <c r="AL8382" s="5"/>
      <c r="AM8382" s="5"/>
      <c r="AN8382" s="5"/>
      <c r="AO8382" s="15"/>
    </row>
    <row r="8383" spans="1:41" x14ac:dyDescent="0.3">
      <c r="A8383" s="4"/>
      <c r="C8383" s="10"/>
      <c r="D8383" s="1"/>
      <c r="E8383" s="2"/>
      <c r="X8383"/>
      <c r="Y8383" s="7"/>
      <c r="AA8383"/>
      <c r="AB8383" s="7"/>
      <c r="AF8383" s="5"/>
      <c r="AG8383" s="5"/>
      <c r="AI8383" s="5"/>
      <c r="AJ8383" s="15"/>
      <c r="AK8383" s="5"/>
      <c r="AL8383" s="5"/>
      <c r="AM8383" s="5"/>
      <c r="AN8383" s="5"/>
      <c r="AO8383" s="15"/>
    </row>
    <row r="8384" spans="1:41" x14ac:dyDescent="0.3">
      <c r="A8384" s="4"/>
      <c r="C8384" s="10"/>
      <c r="D8384" s="1"/>
      <c r="E8384" s="2"/>
      <c r="X8384"/>
      <c r="Y8384" s="7"/>
      <c r="AA8384"/>
      <c r="AB8384" s="7"/>
      <c r="AF8384" s="5"/>
      <c r="AG8384" s="5"/>
      <c r="AI8384" s="5"/>
      <c r="AJ8384" s="15"/>
      <c r="AK8384" s="5"/>
      <c r="AL8384" s="5"/>
      <c r="AM8384" s="5"/>
      <c r="AN8384" s="5"/>
      <c r="AO8384" s="15"/>
    </row>
    <row r="8385" spans="1:41" x14ac:dyDescent="0.3">
      <c r="A8385" s="4"/>
      <c r="C8385" s="10"/>
      <c r="D8385" s="1"/>
      <c r="E8385" s="2"/>
      <c r="X8385"/>
      <c r="Y8385" s="7"/>
      <c r="AA8385"/>
      <c r="AB8385" s="7"/>
      <c r="AF8385" s="5"/>
      <c r="AG8385" s="5"/>
      <c r="AI8385" s="5"/>
      <c r="AJ8385" s="15"/>
      <c r="AK8385" s="5"/>
      <c r="AL8385" s="5"/>
      <c r="AM8385" s="5"/>
      <c r="AN8385" s="5"/>
      <c r="AO8385" s="15"/>
    </row>
    <row r="8386" spans="1:41" x14ac:dyDescent="0.3">
      <c r="A8386" s="4"/>
      <c r="C8386" s="10"/>
      <c r="D8386" s="1"/>
      <c r="E8386" s="2"/>
      <c r="X8386"/>
      <c r="Y8386" s="7"/>
      <c r="AA8386"/>
      <c r="AB8386" s="7"/>
      <c r="AF8386" s="5"/>
      <c r="AG8386" s="5"/>
      <c r="AI8386" s="5"/>
      <c r="AJ8386" s="15"/>
      <c r="AK8386" s="5"/>
      <c r="AL8386" s="5"/>
      <c r="AM8386" s="5"/>
      <c r="AN8386" s="5"/>
      <c r="AO8386" s="15"/>
    </row>
    <row r="8387" spans="1:41" x14ac:dyDescent="0.3">
      <c r="A8387" s="4"/>
      <c r="C8387" s="10"/>
      <c r="D8387" s="1"/>
      <c r="E8387" s="2"/>
      <c r="X8387"/>
      <c r="Y8387" s="7"/>
      <c r="AA8387"/>
      <c r="AB8387" s="7"/>
      <c r="AF8387" s="5"/>
      <c r="AG8387" s="5"/>
      <c r="AI8387" s="5"/>
      <c r="AJ8387" s="15"/>
      <c r="AK8387" s="5"/>
      <c r="AL8387" s="5"/>
      <c r="AM8387" s="5"/>
      <c r="AN8387" s="5"/>
      <c r="AO8387" s="15"/>
    </row>
    <row r="8388" spans="1:41" x14ac:dyDescent="0.3">
      <c r="A8388" s="4"/>
      <c r="C8388" s="10"/>
      <c r="D8388" s="1"/>
      <c r="E8388" s="2"/>
      <c r="X8388"/>
      <c r="Y8388" s="7"/>
      <c r="AA8388"/>
      <c r="AB8388" s="7"/>
      <c r="AF8388" s="5"/>
      <c r="AG8388" s="5"/>
      <c r="AI8388" s="5"/>
      <c r="AJ8388" s="15"/>
      <c r="AK8388" s="5"/>
      <c r="AL8388" s="5"/>
      <c r="AM8388" s="5"/>
      <c r="AN8388" s="5"/>
      <c r="AO8388" s="15"/>
    </row>
    <row r="8389" spans="1:41" x14ac:dyDescent="0.3">
      <c r="A8389" s="4"/>
      <c r="C8389" s="10"/>
      <c r="D8389" s="1"/>
      <c r="E8389" s="2"/>
      <c r="X8389"/>
      <c r="Y8389" s="7"/>
      <c r="AA8389"/>
      <c r="AB8389" s="7"/>
      <c r="AF8389" s="5"/>
      <c r="AG8389" s="5"/>
      <c r="AI8389" s="5"/>
      <c r="AJ8389" s="15"/>
      <c r="AK8389" s="5"/>
      <c r="AL8389" s="5"/>
      <c r="AM8389" s="5"/>
      <c r="AN8389" s="5"/>
      <c r="AO8389" s="15"/>
    </row>
    <row r="8390" spans="1:41" x14ac:dyDescent="0.3">
      <c r="A8390" s="4"/>
      <c r="C8390" s="10"/>
      <c r="D8390" s="1"/>
      <c r="E8390" s="2"/>
      <c r="X8390"/>
      <c r="Y8390" s="7"/>
      <c r="AA8390"/>
      <c r="AB8390" s="7"/>
      <c r="AF8390" s="5"/>
      <c r="AG8390" s="5"/>
      <c r="AI8390" s="5"/>
      <c r="AJ8390" s="15"/>
      <c r="AK8390" s="5"/>
      <c r="AL8390" s="5"/>
      <c r="AM8390" s="5"/>
      <c r="AN8390" s="5"/>
      <c r="AO8390" s="15"/>
    </row>
    <row r="8391" spans="1:41" x14ac:dyDescent="0.3">
      <c r="A8391" s="4"/>
      <c r="C8391" s="10"/>
      <c r="D8391" s="1"/>
      <c r="E8391" s="2"/>
      <c r="X8391"/>
      <c r="Y8391" s="7"/>
      <c r="AA8391"/>
      <c r="AB8391" s="7"/>
      <c r="AF8391" s="5"/>
      <c r="AG8391" s="5"/>
      <c r="AI8391" s="5"/>
      <c r="AJ8391" s="15"/>
      <c r="AK8391" s="5"/>
      <c r="AL8391" s="5"/>
      <c r="AM8391" s="5"/>
      <c r="AN8391" s="5"/>
      <c r="AO8391" s="15"/>
    </row>
    <row r="8392" spans="1:41" x14ac:dyDescent="0.3">
      <c r="A8392" s="4"/>
      <c r="C8392" s="10"/>
      <c r="D8392" s="1"/>
      <c r="E8392" s="2"/>
      <c r="X8392"/>
      <c r="Y8392" s="7"/>
      <c r="AA8392"/>
      <c r="AB8392" s="7"/>
      <c r="AF8392" s="5"/>
      <c r="AG8392" s="5"/>
      <c r="AI8392" s="5"/>
      <c r="AJ8392" s="15"/>
      <c r="AK8392" s="5"/>
      <c r="AL8392" s="5"/>
      <c r="AM8392" s="5"/>
      <c r="AN8392" s="5"/>
      <c r="AO8392" s="15"/>
    </row>
    <row r="8393" spans="1:41" x14ac:dyDescent="0.3">
      <c r="A8393" s="4"/>
      <c r="C8393" s="10"/>
      <c r="D8393" s="1"/>
      <c r="E8393" s="2"/>
      <c r="X8393"/>
      <c r="Y8393" s="7"/>
      <c r="AA8393"/>
      <c r="AB8393" s="7"/>
      <c r="AF8393" s="5"/>
      <c r="AG8393" s="5"/>
      <c r="AI8393" s="5"/>
      <c r="AJ8393" s="15"/>
      <c r="AK8393" s="5"/>
      <c r="AL8393" s="5"/>
      <c r="AM8393" s="5"/>
      <c r="AN8393" s="5"/>
      <c r="AO8393" s="15"/>
    </row>
    <row r="8394" spans="1:41" x14ac:dyDescent="0.3">
      <c r="A8394" s="4"/>
      <c r="C8394" s="10"/>
      <c r="D8394" s="1"/>
      <c r="E8394" s="2"/>
      <c r="X8394"/>
      <c r="Y8394" s="7"/>
      <c r="AA8394"/>
      <c r="AB8394" s="7"/>
      <c r="AF8394" s="5"/>
      <c r="AG8394" s="5"/>
      <c r="AI8394" s="5"/>
      <c r="AJ8394" s="15"/>
      <c r="AK8394" s="5"/>
      <c r="AL8394" s="5"/>
      <c r="AM8394" s="5"/>
      <c r="AN8394" s="5"/>
      <c r="AO8394" s="15"/>
    </row>
    <row r="8395" spans="1:41" x14ac:dyDescent="0.3">
      <c r="A8395" s="4"/>
      <c r="C8395" s="10"/>
      <c r="D8395" s="1"/>
      <c r="E8395" s="2"/>
      <c r="X8395"/>
      <c r="Y8395" s="7"/>
      <c r="AA8395"/>
      <c r="AB8395" s="7"/>
      <c r="AF8395" s="5"/>
      <c r="AG8395" s="5"/>
      <c r="AI8395" s="5"/>
      <c r="AJ8395" s="15"/>
      <c r="AK8395" s="5"/>
      <c r="AL8395" s="5"/>
      <c r="AM8395" s="5"/>
      <c r="AN8395" s="5"/>
      <c r="AO8395" s="15"/>
    </row>
    <row r="8396" spans="1:41" x14ac:dyDescent="0.3">
      <c r="A8396" s="4"/>
      <c r="C8396" s="10"/>
      <c r="D8396" s="1"/>
      <c r="E8396" s="2"/>
      <c r="X8396"/>
      <c r="Y8396" s="7"/>
      <c r="AA8396"/>
      <c r="AB8396" s="7"/>
      <c r="AF8396" s="5"/>
      <c r="AG8396" s="5"/>
      <c r="AI8396" s="5"/>
      <c r="AJ8396" s="15"/>
      <c r="AK8396" s="5"/>
      <c r="AL8396" s="5"/>
      <c r="AM8396" s="5"/>
      <c r="AN8396" s="5"/>
      <c r="AO8396" s="15"/>
    </row>
    <row r="8397" spans="1:41" x14ac:dyDescent="0.3">
      <c r="A8397" s="4"/>
      <c r="C8397" s="10"/>
      <c r="D8397" s="1"/>
      <c r="E8397" s="2"/>
      <c r="X8397"/>
      <c r="Y8397" s="7"/>
      <c r="AA8397"/>
      <c r="AB8397" s="7"/>
      <c r="AF8397" s="5"/>
      <c r="AG8397" s="5"/>
      <c r="AI8397" s="5"/>
      <c r="AJ8397" s="15"/>
      <c r="AK8397" s="5"/>
      <c r="AL8397" s="5"/>
      <c r="AM8397" s="5"/>
      <c r="AN8397" s="5"/>
      <c r="AO8397" s="15"/>
    </row>
    <row r="8398" spans="1:41" x14ac:dyDescent="0.3">
      <c r="A8398" s="4"/>
      <c r="C8398" s="10"/>
      <c r="D8398" s="1"/>
      <c r="E8398" s="2"/>
      <c r="X8398"/>
      <c r="Y8398" s="7"/>
      <c r="AA8398"/>
      <c r="AB8398" s="7"/>
      <c r="AF8398" s="5"/>
      <c r="AG8398" s="5"/>
      <c r="AI8398" s="5"/>
      <c r="AJ8398" s="15"/>
      <c r="AK8398" s="5"/>
      <c r="AL8398" s="5"/>
      <c r="AM8398" s="5"/>
      <c r="AN8398" s="5"/>
      <c r="AO8398" s="15"/>
    </row>
    <row r="8399" spans="1:41" x14ac:dyDescent="0.3">
      <c r="A8399" s="4"/>
      <c r="C8399" s="10"/>
      <c r="D8399" s="1"/>
      <c r="E8399" s="2"/>
      <c r="X8399"/>
      <c r="Y8399" s="7"/>
      <c r="AA8399"/>
      <c r="AB8399" s="7"/>
      <c r="AF8399" s="5"/>
      <c r="AG8399" s="5"/>
      <c r="AI8399" s="5"/>
      <c r="AJ8399" s="15"/>
      <c r="AK8399" s="5"/>
      <c r="AL8399" s="5"/>
      <c r="AM8399" s="5"/>
      <c r="AN8399" s="5"/>
      <c r="AO8399" s="15"/>
    </row>
    <row r="8400" spans="1:41" x14ac:dyDescent="0.3">
      <c r="A8400" s="4"/>
      <c r="C8400" s="10"/>
      <c r="D8400" s="1"/>
      <c r="E8400" s="2"/>
      <c r="X8400"/>
      <c r="Y8400" s="7"/>
      <c r="AA8400"/>
      <c r="AB8400" s="7"/>
      <c r="AF8400" s="5"/>
      <c r="AG8400" s="5"/>
      <c r="AI8400" s="5"/>
      <c r="AJ8400" s="15"/>
      <c r="AK8400" s="5"/>
      <c r="AL8400" s="5"/>
      <c r="AM8400" s="5"/>
      <c r="AN8400" s="5"/>
      <c r="AO8400" s="15"/>
    </row>
    <row r="8401" spans="1:41" x14ac:dyDescent="0.3">
      <c r="A8401" s="4"/>
      <c r="C8401" s="10"/>
      <c r="D8401" s="1"/>
      <c r="E8401" s="2"/>
      <c r="X8401"/>
      <c r="Y8401" s="7"/>
      <c r="AA8401"/>
      <c r="AB8401" s="7"/>
      <c r="AF8401" s="5"/>
      <c r="AG8401" s="5"/>
      <c r="AI8401" s="5"/>
      <c r="AJ8401" s="15"/>
      <c r="AK8401" s="5"/>
      <c r="AL8401" s="5"/>
      <c r="AM8401" s="5"/>
      <c r="AN8401" s="5"/>
      <c r="AO8401" s="15"/>
    </row>
    <row r="8402" spans="1:41" x14ac:dyDescent="0.3">
      <c r="A8402" s="4"/>
      <c r="C8402" s="10"/>
      <c r="D8402" s="1"/>
      <c r="E8402" s="2"/>
      <c r="X8402"/>
      <c r="Y8402" s="7"/>
      <c r="AA8402"/>
      <c r="AB8402" s="7"/>
      <c r="AF8402" s="5"/>
      <c r="AG8402" s="5"/>
      <c r="AI8402" s="5"/>
      <c r="AJ8402" s="15"/>
      <c r="AK8402" s="5"/>
      <c r="AL8402" s="5"/>
      <c r="AM8402" s="5"/>
      <c r="AN8402" s="5"/>
      <c r="AO8402" s="15"/>
    </row>
    <row r="8403" spans="1:41" x14ac:dyDescent="0.3">
      <c r="A8403" s="4"/>
      <c r="C8403" s="10"/>
      <c r="D8403" s="1"/>
      <c r="E8403" s="2"/>
      <c r="X8403"/>
      <c r="Y8403" s="7"/>
      <c r="AA8403"/>
      <c r="AB8403" s="7"/>
      <c r="AF8403" s="5"/>
      <c r="AG8403" s="5"/>
      <c r="AI8403" s="5"/>
      <c r="AJ8403" s="15"/>
      <c r="AK8403" s="5"/>
      <c r="AL8403" s="5"/>
      <c r="AM8403" s="5"/>
      <c r="AN8403" s="5"/>
      <c r="AO8403" s="15"/>
    </row>
    <row r="8404" spans="1:41" x14ac:dyDescent="0.3">
      <c r="A8404" s="4"/>
      <c r="C8404" s="10"/>
      <c r="D8404" s="1"/>
      <c r="E8404" s="2"/>
      <c r="X8404"/>
      <c r="Y8404" s="7"/>
      <c r="AA8404"/>
      <c r="AB8404" s="7"/>
      <c r="AF8404" s="5"/>
      <c r="AG8404" s="5"/>
      <c r="AI8404" s="5"/>
      <c r="AJ8404" s="15"/>
      <c r="AK8404" s="5"/>
      <c r="AL8404" s="5"/>
      <c r="AM8404" s="5"/>
      <c r="AN8404" s="5"/>
      <c r="AO8404" s="15"/>
    </row>
    <row r="8405" spans="1:41" x14ac:dyDescent="0.3">
      <c r="A8405" s="4"/>
      <c r="C8405" s="10"/>
      <c r="D8405" s="1"/>
      <c r="E8405" s="2"/>
      <c r="X8405"/>
      <c r="Y8405" s="7"/>
      <c r="AA8405"/>
      <c r="AB8405" s="7"/>
      <c r="AF8405" s="5"/>
      <c r="AG8405" s="5"/>
      <c r="AI8405" s="5"/>
      <c r="AJ8405" s="15"/>
      <c r="AK8405" s="5"/>
      <c r="AL8405" s="5"/>
      <c r="AM8405" s="5"/>
      <c r="AN8405" s="5"/>
      <c r="AO8405" s="15"/>
    </row>
    <row r="8406" spans="1:41" x14ac:dyDescent="0.3">
      <c r="A8406" s="4"/>
      <c r="C8406" s="10"/>
      <c r="D8406" s="1"/>
      <c r="E8406" s="2"/>
      <c r="X8406"/>
      <c r="Y8406" s="7"/>
      <c r="AA8406"/>
      <c r="AB8406" s="7"/>
      <c r="AF8406" s="5"/>
      <c r="AG8406" s="5"/>
      <c r="AI8406" s="5"/>
      <c r="AJ8406" s="15"/>
      <c r="AK8406" s="5"/>
      <c r="AL8406" s="5"/>
      <c r="AM8406" s="5"/>
      <c r="AN8406" s="5"/>
      <c r="AO8406" s="15"/>
    </row>
    <row r="8407" spans="1:41" x14ac:dyDescent="0.3">
      <c r="A8407" s="4"/>
      <c r="C8407" s="10"/>
      <c r="D8407" s="1"/>
      <c r="E8407" s="2"/>
      <c r="X8407"/>
      <c r="Y8407" s="7"/>
      <c r="AA8407"/>
      <c r="AB8407" s="7"/>
      <c r="AF8407" s="5"/>
      <c r="AG8407" s="5"/>
      <c r="AI8407" s="5"/>
      <c r="AJ8407" s="15"/>
      <c r="AK8407" s="5"/>
      <c r="AL8407" s="5"/>
      <c r="AM8407" s="5"/>
      <c r="AN8407" s="5"/>
      <c r="AO8407" s="15"/>
    </row>
    <row r="8408" spans="1:41" x14ac:dyDescent="0.3">
      <c r="A8408" s="4"/>
      <c r="C8408" s="10"/>
      <c r="D8408" s="1"/>
      <c r="E8408" s="2"/>
      <c r="X8408"/>
      <c r="Y8408" s="7"/>
      <c r="AA8408"/>
      <c r="AB8408" s="7"/>
      <c r="AF8408" s="5"/>
      <c r="AG8408" s="5"/>
      <c r="AI8408" s="5"/>
      <c r="AJ8408" s="15"/>
      <c r="AK8408" s="5"/>
      <c r="AL8408" s="5"/>
      <c r="AM8408" s="5"/>
      <c r="AN8408" s="5"/>
      <c r="AO8408" s="15"/>
    </row>
    <row r="8409" spans="1:41" x14ac:dyDescent="0.3">
      <c r="A8409" s="4"/>
      <c r="C8409" s="10"/>
      <c r="D8409" s="1"/>
      <c r="E8409" s="2"/>
      <c r="X8409"/>
      <c r="Y8409" s="7"/>
      <c r="AA8409"/>
      <c r="AB8409" s="7"/>
      <c r="AF8409" s="5"/>
      <c r="AG8409" s="5"/>
      <c r="AI8409" s="5"/>
      <c r="AJ8409" s="15"/>
      <c r="AK8409" s="5"/>
      <c r="AL8409" s="5"/>
      <c r="AM8409" s="5"/>
      <c r="AN8409" s="5"/>
      <c r="AO8409" s="15"/>
    </row>
    <row r="8410" spans="1:41" x14ac:dyDescent="0.3">
      <c r="A8410" s="4"/>
      <c r="C8410" s="10"/>
      <c r="D8410" s="1"/>
      <c r="E8410" s="2"/>
      <c r="X8410"/>
      <c r="Y8410" s="7"/>
      <c r="AA8410"/>
      <c r="AB8410" s="7"/>
      <c r="AF8410" s="5"/>
      <c r="AG8410" s="5"/>
      <c r="AI8410" s="5"/>
      <c r="AJ8410" s="15"/>
      <c r="AK8410" s="5"/>
      <c r="AL8410" s="5"/>
      <c r="AM8410" s="5"/>
      <c r="AN8410" s="5"/>
      <c r="AO8410" s="15"/>
    </row>
    <row r="8411" spans="1:41" x14ac:dyDescent="0.3">
      <c r="A8411" s="4"/>
      <c r="C8411" s="10"/>
      <c r="D8411" s="1"/>
      <c r="E8411" s="2"/>
      <c r="X8411"/>
      <c r="Y8411" s="7"/>
      <c r="AA8411"/>
      <c r="AB8411" s="7"/>
      <c r="AF8411" s="5"/>
      <c r="AG8411" s="5"/>
      <c r="AI8411" s="5"/>
      <c r="AJ8411" s="15"/>
      <c r="AK8411" s="5"/>
      <c r="AL8411" s="5"/>
      <c r="AM8411" s="5"/>
      <c r="AN8411" s="5"/>
      <c r="AO8411" s="15"/>
    </row>
    <row r="8412" spans="1:41" x14ac:dyDescent="0.3">
      <c r="A8412" s="4"/>
      <c r="C8412" s="10"/>
      <c r="D8412" s="1"/>
      <c r="E8412" s="2"/>
      <c r="X8412"/>
      <c r="Y8412" s="7"/>
      <c r="AA8412"/>
      <c r="AB8412" s="7"/>
      <c r="AF8412" s="5"/>
      <c r="AG8412" s="5"/>
      <c r="AI8412" s="5"/>
      <c r="AJ8412" s="15"/>
      <c r="AK8412" s="5"/>
      <c r="AL8412" s="5"/>
      <c r="AM8412" s="5"/>
      <c r="AN8412" s="5"/>
      <c r="AO8412" s="15"/>
    </row>
    <row r="8413" spans="1:41" x14ac:dyDescent="0.3">
      <c r="A8413" s="4"/>
      <c r="C8413" s="10"/>
      <c r="D8413" s="1"/>
      <c r="E8413" s="2"/>
      <c r="X8413"/>
      <c r="Y8413" s="7"/>
      <c r="AA8413"/>
      <c r="AB8413" s="7"/>
      <c r="AF8413" s="5"/>
      <c r="AG8413" s="5"/>
      <c r="AI8413" s="5"/>
      <c r="AJ8413" s="15"/>
      <c r="AK8413" s="5"/>
      <c r="AL8413" s="5"/>
      <c r="AM8413" s="5"/>
      <c r="AN8413" s="5"/>
      <c r="AO8413" s="15"/>
    </row>
    <row r="8414" spans="1:41" x14ac:dyDescent="0.3">
      <c r="A8414" s="4"/>
      <c r="C8414" s="10"/>
      <c r="D8414" s="1"/>
      <c r="E8414" s="2"/>
      <c r="X8414"/>
      <c r="Y8414" s="7"/>
      <c r="AA8414"/>
      <c r="AB8414" s="7"/>
      <c r="AF8414" s="5"/>
      <c r="AG8414" s="5"/>
      <c r="AI8414" s="5"/>
      <c r="AJ8414" s="15"/>
      <c r="AK8414" s="5"/>
      <c r="AL8414" s="5"/>
      <c r="AM8414" s="5"/>
      <c r="AN8414" s="5"/>
      <c r="AO8414" s="15"/>
    </row>
    <row r="8415" spans="1:41" x14ac:dyDescent="0.3">
      <c r="A8415" s="4"/>
      <c r="C8415" s="10"/>
      <c r="D8415" s="1"/>
      <c r="E8415" s="2"/>
      <c r="X8415"/>
      <c r="Y8415" s="7"/>
      <c r="AA8415"/>
      <c r="AB8415" s="7"/>
      <c r="AF8415" s="5"/>
      <c r="AG8415" s="5"/>
      <c r="AI8415" s="5"/>
      <c r="AJ8415" s="15"/>
      <c r="AK8415" s="5"/>
      <c r="AL8415" s="5"/>
      <c r="AM8415" s="5"/>
      <c r="AN8415" s="5"/>
      <c r="AO8415" s="15"/>
    </row>
    <row r="8416" spans="1:41" x14ac:dyDescent="0.3">
      <c r="A8416" s="4"/>
      <c r="C8416" s="10"/>
      <c r="D8416" s="1"/>
      <c r="E8416" s="2"/>
      <c r="X8416"/>
      <c r="Y8416" s="7"/>
      <c r="AA8416"/>
      <c r="AB8416" s="7"/>
      <c r="AF8416" s="5"/>
      <c r="AG8416" s="5"/>
      <c r="AI8416" s="5"/>
      <c r="AJ8416" s="15"/>
      <c r="AK8416" s="5"/>
      <c r="AL8416" s="5"/>
      <c r="AM8416" s="5"/>
      <c r="AN8416" s="5"/>
      <c r="AO8416" s="15"/>
    </row>
    <row r="8417" spans="1:41" x14ac:dyDescent="0.3">
      <c r="A8417" s="4"/>
      <c r="C8417" s="10"/>
      <c r="D8417" s="1"/>
      <c r="E8417" s="2"/>
      <c r="X8417"/>
      <c r="Y8417" s="7"/>
      <c r="AA8417"/>
      <c r="AB8417" s="7"/>
      <c r="AF8417" s="5"/>
      <c r="AG8417" s="5"/>
      <c r="AI8417" s="5"/>
      <c r="AJ8417" s="15"/>
      <c r="AK8417" s="5"/>
      <c r="AL8417" s="5"/>
      <c r="AM8417" s="5"/>
      <c r="AN8417" s="5"/>
      <c r="AO8417" s="15"/>
    </row>
    <row r="8418" spans="1:41" x14ac:dyDescent="0.3">
      <c r="A8418" s="4"/>
      <c r="C8418" s="10"/>
      <c r="D8418" s="1"/>
      <c r="E8418" s="2"/>
      <c r="X8418"/>
      <c r="Y8418" s="7"/>
      <c r="AA8418"/>
      <c r="AB8418" s="7"/>
      <c r="AF8418" s="5"/>
      <c r="AG8418" s="5"/>
      <c r="AI8418" s="5"/>
      <c r="AJ8418" s="15"/>
      <c r="AK8418" s="5"/>
      <c r="AL8418" s="5"/>
      <c r="AM8418" s="5"/>
      <c r="AN8418" s="5"/>
      <c r="AO8418" s="15"/>
    </row>
    <row r="8419" spans="1:41" x14ac:dyDescent="0.3">
      <c r="A8419" s="4"/>
      <c r="C8419" s="10"/>
      <c r="D8419" s="1"/>
      <c r="E8419" s="2"/>
      <c r="X8419"/>
      <c r="Y8419" s="7"/>
      <c r="AA8419"/>
      <c r="AB8419" s="7"/>
      <c r="AF8419" s="5"/>
      <c r="AG8419" s="5"/>
      <c r="AI8419" s="5"/>
      <c r="AJ8419" s="15"/>
      <c r="AK8419" s="5"/>
      <c r="AL8419" s="5"/>
      <c r="AM8419" s="5"/>
      <c r="AN8419" s="5"/>
      <c r="AO8419" s="15"/>
    </row>
    <row r="8420" spans="1:41" x14ac:dyDescent="0.3">
      <c r="A8420" s="4"/>
      <c r="C8420" s="10"/>
      <c r="D8420" s="1"/>
      <c r="E8420" s="2"/>
      <c r="X8420"/>
      <c r="Y8420" s="7"/>
      <c r="AA8420"/>
      <c r="AB8420" s="7"/>
      <c r="AF8420" s="5"/>
      <c r="AG8420" s="5"/>
      <c r="AI8420" s="5"/>
      <c r="AJ8420" s="15"/>
      <c r="AK8420" s="5"/>
      <c r="AL8420" s="5"/>
      <c r="AM8420" s="5"/>
      <c r="AN8420" s="5"/>
      <c r="AO8420" s="15"/>
    </row>
    <row r="8421" spans="1:41" x14ac:dyDescent="0.3">
      <c r="A8421" s="4"/>
      <c r="C8421" s="10"/>
      <c r="D8421" s="1"/>
      <c r="E8421" s="2"/>
      <c r="X8421"/>
      <c r="Y8421" s="7"/>
      <c r="AA8421"/>
      <c r="AB8421" s="7"/>
      <c r="AF8421" s="5"/>
      <c r="AG8421" s="5"/>
      <c r="AI8421" s="5"/>
      <c r="AJ8421" s="15"/>
      <c r="AK8421" s="5"/>
      <c r="AL8421" s="5"/>
      <c r="AM8421" s="5"/>
      <c r="AN8421" s="5"/>
      <c r="AO8421" s="15"/>
    </row>
    <row r="8422" spans="1:41" x14ac:dyDescent="0.3">
      <c r="A8422" s="4"/>
      <c r="C8422" s="10"/>
      <c r="D8422" s="1"/>
      <c r="E8422" s="2"/>
      <c r="X8422"/>
      <c r="Y8422" s="7"/>
      <c r="AA8422"/>
      <c r="AB8422" s="7"/>
      <c r="AF8422" s="5"/>
      <c r="AG8422" s="5"/>
      <c r="AI8422" s="5"/>
      <c r="AJ8422" s="15"/>
      <c r="AK8422" s="5"/>
      <c r="AL8422" s="5"/>
      <c r="AM8422" s="5"/>
      <c r="AN8422" s="5"/>
      <c r="AO8422" s="15"/>
    </row>
    <row r="8423" spans="1:41" x14ac:dyDescent="0.3">
      <c r="A8423" s="4"/>
      <c r="C8423" s="10"/>
      <c r="D8423" s="1"/>
      <c r="E8423" s="2"/>
      <c r="X8423"/>
      <c r="Y8423" s="7"/>
      <c r="AA8423"/>
      <c r="AB8423" s="7"/>
      <c r="AF8423" s="5"/>
      <c r="AG8423" s="5"/>
      <c r="AI8423" s="5"/>
      <c r="AJ8423" s="15"/>
      <c r="AK8423" s="5"/>
      <c r="AL8423" s="5"/>
      <c r="AM8423" s="5"/>
      <c r="AN8423" s="5"/>
      <c r="AO8423" s="15"/>
    </row>
    <row r="8424" spans="1:41" x14ac:dyDescent="0.3">
      <c r="A8424" s="4"/>
      <c r="C8424" s="10"/>
      <c r="D8424" s="1"/>
      <c r="E8424" s="2"/>
      <c r="X8424"/>
      <c r="Y8424" s="7"/>
      <c r="AA8424"/>
      <c r="AB8424" s="7"/>
      <c r="AF8424" s="5"/>
      <c r="AG8424" s="5"/>
      <c r="AI8424" s="5"/>
      <c r="AJ8424" s="15"/>
      <c r="AK8424" s="5"/>
      <c r="AL8424" s="5"/>
      <c r="AM8424" s="5"/>
      <c r="AN8424" s="5"/>
      <c r="AO8424" s="15"/>
    </row>
    <row r="8425" spans="1:41" x14ac:dyDescent="0.3">
      <c r="A8425" s="4"/>
      <c r="C8425" s="10"/>
      <c r="D8425" s="1"/>
      <c r="E8425" s="2"/>
      <c r="X8425"/>
      <c r="Y8425" s="7"/>
      <c r="AA8425"/>
      <c r="AB8425" s="7"/>
      <c r="AF8425" s="5"/>
      <c r="AG8425" s="5"/>
      <c r="AI8425" s="5"/>
      <c r="AJ8425" s="15"/>
      <c r="AK8425" s="5"/>
      <c r="AL8425" s="5"/>
      <c r="AM8425" s="5"/>
      <c r="AN8425" s="5"/>
      <c r="AO8425" s="15"/>
    </row>
    <row r="8426" spans="1:41" x14ac:dyDescent="0.3">
      <c r="A8426" s="4"/>
      <c r="C8426" s="10"/>
      <c r="D8426" s="1"/>
      <c r="E8426" s="2"/>
      <c r="X8426"/>
      <c r="Y8426" s="7"/>
      <c r="AA8426"/>
      <c r="AB8426" s="7"/>
      <c r="AF8426" s="5"/>
      <c r="AG8426" s="5"/>
      <c r="AI8426" s="5"/>
      <c r="AJ8426" s="15"/>
      <c r="AK8426" s="5"/>
      <c r="AL8426" s="5"/>
      <c r="AM8426" s="5"/>
      <c r="AN8426" s="5"/>
      <c r="AO8426" s="15"/>
    </row>
    <row r="8427" spans="1:41" x14ac:dyDescent="0.3">
      <c r="A8427" s="4"/>
      <c r="C8427" s="10"/>
      <c r="D8427" s="1"/>
      <c r="E8427" s="2"/>
      <c r="X8427"/>
      <c r="Y8427" s="7"/>
      <c r="AA8427"/>
      <c r="AB8427" s="7"/>
      <c r="AF8427" s="5"/>
      <c r="AG8427" s="5"/>
      <c r="AI8427" s="5"/>
      <c r="AJ8427" s="15"/>
      <c r="AK8427" s="5"/>
      <c r="AL8427" s="5"/>
      <c r="AM8427" s="5"/>
      <c r="AN8427" s="5"/>
      <c r="AO8427" s="15"/>
    </row>
    <row r="8428" spans="1:41" x14ac:dyDescent="0.3">
      <c r="A8428" s="4"/>
      <c r="C8428" s="10"/>
      <c r="D8428" s="1"/>
      <c r="E8428" s="2"/>
      <c r="X8428"/>
      <c r="Y8428" s="7"/>
      <c r="AA8428"/>
      <c r="AB8428" s="7"/>
      <c r="AF8428" s="5"/>
      <c r="AG8428" s="5"/>
      <c r="AI8428" s="5"/>
      <c r="AJ8428" s="15"/>
      <c r="AK8428" s="5"/>
      <c r="AL8428" s="5"/>
      <c r="AM8428" s="5"/>
      <c r="AN8428" s="5"/>
      <c r="AO8428" s="15"/>
    </row>
    <row r="8429" spans="1:41" x14ac:dyDescent="0.3">
      <c r="A8429" s="4"/>
      <c r="C8429" s="10"/>
      <c r="D8429" s="1"/>
      <c r="E8429" s="2"/>
      <c r="X8429"/>
      <c r="Y8429" s="7"/>
      <c r="AA8429"/>
      <c r="AB8429" s="7"/>
      <c r="AF8429" s="5"/>
      <c r="AG8429" s="5"/>
      <c r="AI8429" s="5"/>
      <c r="AJ8429" s="15"/>
      <c r="AK8429" s="5"/>
      <c r="AL8429" s="5"/>
      <c r="AM8429" s="5"/>
      <c r="AN8429" s="5"/>
      <c r="AO8429" s="15"/>
    </row>
    <row r="8430" spans="1:41" x14ac:dyDescent="0.3">
      <c r="A8430" s="4"/>
      <c r="C8430" s="10"/>
      <c r="D8430" s="1"/>
      <c r="E8430" s="2"/>
      <c r="X8430"/>
      <c r="Y8430" s="7"/>
      <c r="AA8430"/>
      <c r="AB8430" s="7"/>
      <c r="AF8430" s="5"/>
      <c r="AG8430" s="5"/>
      <c r="AI8430" s="5"/>
      <c r="AJ8430" s="15"/>
      <c r="AK8430" s="5"/>
      <c r="AL8430" s="5"/>
      <c r="AM8430" s="5"/>
      <c r="AN8430" s="5"/>
      <c r="AO8430" s="15"/>
    </row>
    <row r="8431" spans="1:41" x14ac:dyDescent="0.3">
      <c r="A8431" s="4"/>
      <c r="C8431" s="10"/>
      <c r="D8431" s="1"/>
      <c r="E8431" s="2"/>
      <c r="X8431"/>
      <c r="Y8431" s="7"/>
      <c r="AA8431"/>
      <c r="AB8431" s="7"/>
      <c r="AF8431" s="5"/>
      <c r="AG8431" s="5"/>
      <c r="AI8431" s="5"/>
      <c r="AJ8431" s="15"/>
      <c r="AK8431" s="5"/>
      <c r="AL8431" s="5"/>
      <c r="AM8431" s="5"/>
      <c r="AN8431" s="5"/>
      <c r="AO8431" s="15"/>
    </row>
    <row r="8432" spans="1:41" x14ac:dyDescent="0.3">
      <c r="A8432" s="4"/>
      <c r="C8432" s="10"/>
      <c r="D8432" s="1"/>
      <c r="E8432" s="2"/>
      <c r="X8432"/>
      <c r="Y8432" s="7"/>
      <c r="AA8432"/>
      <c r="AB8432" s="7"/>
      <c r="AF8432" s="5"/>
      <c r="AG8432" s="5"/>
      <c r="AI8432" s="5"/>
      <c r="AJ8432" s="15"/>
      <c r="AK8432" s="5"/>
      <c r="AL8432" s="5"/>
      <c r="AM8432" s="5"/>
      <c r="AN8432" s="5"/>
      <c r="AO8432" s="15"/>
    </row>
    <row r="8433" spans="1:41" x14ac:dyDescent="0.3">
      <c r="A8433" s="4"/>
      <c r="C8433" s="10"/>
      <c r="D8433" s="1"/>
      <c r="E8433" s="2"/>
      <c r="X8433"/>
      <c r="Y8433" s="7"/>
      <c r="AA8433"/>
      <c r="AB8433" s="7"/>
      <c r="AF8433" s="5"/>
      <c r="AG8433" s="5"/>
      <c r="AI8433" s="5"/>
      <c r="AJ8433" s="15"/>
      <c r="AK8433" s="5"/>
      <c r="AL8433" s="5"/>
      <c r="AM8433" s="5"/>
      <c r="AN8433" s="5"/>
      <c r="AO8433" s="15"/>
    </row>
    <row r="8434" spans="1:41" x14ac:dyDescent="0.3">
      <c r="A8434" s="4"/>
      <c r="C8434" s="10"/>
      <c r="D8434" s="1"/>
      <c r="E8434" s="2"/>
      <c r="X8434"/>
      <c r="Y8434" s="7"/>
      <c r="AA8434"/>
      <c r="AB8434" s="7"/>
      <c r="AF8434" s="5"/>
      <c r="AG8434" s="5"/>
      <c r="AI8434" s="5"/>
      <c r="AJ8434" s="15"/>
      <c r="AK8434" s="5"/>
      <c r="AL8434" s="5"/>
      <c r="AM8434" s="5"/>
      <c r="AN8434" s="5"/>
      <c r="AO8434" s="15"/>
    </row>
    <row r="8435" spans="1:41" x14ac:dyDescent="0.3">
      <c r="A8435" s="4"/>
      <c r="C8435" s="10"/>
      <c r="D8435" s="1"/>
      <c r="E8435" s="2"/>
      <c r="X8435"/>
      <c r="Y8435" s="7"/>
      <c r="AA8435"/>
      <c r="AB8435" s="7"/>
      <c r="AF8435" s="5"/>
      <c r="AG8435" s="5"/>
      <c r="AI8435" s="5"/>
      <c r="AJ8435" s="15"/>
      <c r="AK8435" s="5"/>
      <c r="AL8435" s="5"/>
      <c r="AM8435" s="5"/>
      <c r="AN8435" s="5"/>
      <c r="AO8435" s="15"/>
    </row>
    <row r="8436" spans="1:41" x14ac:dyDescent="0.3">
      <c r="A8436" s="4"/>
      <c r="C8436" s="10"/>
      <c r="D8436" s="1"/>
      <c r="E8436" s="2"/>
      <c r="X8436"/>
      <c r="Y8436" s="7"/>
      <c r="AA8436"/>
      <c r="AB8436" s="7"/>
      <c r="AF8436" s="5"/>
      <c r="AG8436" s="5"/>
      <c r="AI8436" s="5"/>
      <c r="AJ8436" s="15"/>
      <c r="AK8436" s="5"/>
      <c r="AL8436" s="5"/>
      <c r="AM8436" s="5"/>
      <c r="AN8436" s="5"/>
      <c r="AO8436" s="15"/>
    </row>
    <row r="8437" spans="1:41" x14ac:dyDescent="0.3">
      <c r="A8437" s="4"/>
      <c r="C8437" s="10"/>
      <c r="D8437" s="1"/>
      <c r="E8437" s="2"/>
      <c r="X8437"/>
      <c r="Y8437" s="7"/>
      <c r="AA8437"/>
      <c r="AB8437" s="7"/>
      <c r="AF8437" s="5"/>
      <c r="AG8437" s="5"/>
      <c r="AI8437" s="5"/>
      <c r="AJ8437" s="15"/>
      <c r="AK8437" s="5"/>
      <c r="AL8437" s="5"/>
      <c r="AM8437" s="5"/>
      <c r="AN8437" s="5"/>
      <c r="AO8437" s="15"/>
    </row>
    <row r="8438" spans="1:41" x14ac:dyDescent="0.3">
      <c r="A8438" s="4"/>
      <c r="C8438" s="10"/>
      <c r="D8438" s="1"/>
      <c r="E8438" s="2"/>
      <c r="X8438"/>
      <c r="Y8438" s="7"/>
      <c r="AA8438"/>
      <c r="AB8438" s="7"/>
      <c r="AF8438" s="5"/>
      <c r="AG8438" s="5"/>
      <c r="AI8438" s="5"/>
      <c r="AJ8438" s="15"/>
      <c r="AK8438" s="5"/>
      <c r="AL8438" s="5"/>
      <c r="AM8438" s="5"/>
      <c r="AN8438" s="5"/>
      <c r="AO8438" s="15"/>
    </row>
    <row r="8439" spans="1:41" x14ac:dyDescent="0.3">
      <c r="A8439" s="4"/>
      <c r="C8439" s="10"/>
      <c r="D8439" s="1"/>
      <c r="E8439" s="2"/>
      <c r="X8439"/>
      <c r="Y8439" s="7"/>
      <c r="AA8439"/>
      <c r="AB8439" s="7"/>
      <c r="AF8439" s="5"/>
      <c r="AG8439" s="5"/>
      <c r="AI8439" s="5"/>
      <c r="AJ8439" s="15"/>
      <c r="AK8439" s="5"/>
      <c r="AL8439" s="5"/>
      <c r="AM8439" s="5"/>
      <c r="AN8439" s="5"/>
      <c r="AO8439" s="15"/>
    </row>
    <row r="8440" spans="1:41" x14ac:dyDescent="0.3">
      <c r="A8440" s="4"/>
      <c r="C8440" s="10"/>
      <c r="D8440" s="1"/>
      <c r="E8440" s="2"/>
      <c r="X8440"/>
      <c r="Y8440" s="7"/>
      <c r="AA8440"/>
      <c r="AB8440" s="7"/>
      <c r="AF8440" s="5"/>
      <c r="AG8440" s="5"/>
      <c r="AI8440" s="5"/>
      <c r="AJ8440" s="15"/>
      <c r="AK8440" s="5"/>
      <c r="AL8440" s="5"/>
      <c r="AM8440" s="5"/>
      <c r="AN8440" s="5"/>
      <c r="AO8440" s="15"/>
    </row>
    <row r="8441" spans="1:41" x14ac:dyDescent="0.3">
      <c r="A8441" s="4"/>
      <c r="C8441" s="10"/>
      <c r="D8441" s="1"/>
      <c r="E8441" s="2"/>
      <c r="X8441"/>
      <c r="Y8441" s="7"/>
      <c r="AA8441"/>
      <c r="AB8441" s="7"/>
      <c r="AF8441" s="5"/>
      <c r="AG8441" s="5"/>
      <c r="AI8441" s="5"/>
      <c r="AJ8441" s="15"/>
      <c r="AK8441" s="5"/>
      <c r="AL8441" s="5"/>
      <c r="AM8441" s="5"/>
      <c r="AN8441" s="5"/>
      <c r="AO8441" s="15"/>
    </row>
    <row r="8442" spans="1:41" x14ac:dyDescent="0.3">
      <c r="A8442" s="4"/>
      <c r="C8442" s="10"/>
      <c r="D8442" s="1"/>
      <c r="E8442" s="2"/>
      <c r="X8442"/>
      <c r="Y8442" s="7"/>
      <c r="AA8442"/>
      <c r="AB8442" s="7"/>
      <c r="AF8442" s="5"/>
      <c r="AG8442" s="5"/>
      <c r="AI8442" s="5"/>
      <c r="AJ8442" s="15"/>
      <c r="AK8442" s="5"/>
      <c r="AL8442" s="5"/>
      <c r="AM8442" s="5"/>
      <c r="AN8442" s="5"/>
      <c r="AO8442" s="15"/>
    </row>
    <row r="8443" spans="1:41" x14ac:dyDescent="0.3">
      <c r="A8443" s="4"/>
      <c r="C8443" s="10"/>
      <c r="D8443" s="1"/>
      <c r="E8443" s="2"/>
      <c r="X8443"/>
      <c r="Y8443" s="7"/>
      <c r="AA8443"/>
      <c r="AB8443" s="7"/>
      <c r="AF8443" s="5"/>
      <c r="AG8443" s="5"/>
      <c r="AI8443" s="5"/>
      <c r="AJ8443" s="15"/>
      <c r="AK8443" s="5"/>
      <c r="AL8443" s="5"/>
      <c r="AM8443" s="5"/>
      <c r="AN8443" s="5"/>
      <c r="AO8443" s="15"/>
    </row>
    <row r="8444" spans="1:41" x14ac:dyDescent="0.3">
      <c r="A8444" s="4"/>
      <c r="C8444" s="10"/>
      <c r="D8444" s="1"/>
      <c r="E8444" s="2"/>
      <c r="X8444"/>
      <c r="Y8444" s="7"/>
      <c r="AA8444"/>
      <c r="AB8444" s="7"/>
      <c r="AF8444" s="5"/>
      <c r="AG8444" s="5"/>
      <c r="AI8444" s="5"/>
      <c r="AJ8444" s="15"/>
      <c r="AK8444" s="5"/>
      <c r="AL8444" s="5"/>
      <c r="AM8444" s="5"/>
      <c r="AN8444" s="5"/>
      <c r="AO8444" s="15"/>
    </row>
    <row r="8445" spans="1:41" x14ac:dyDescent="0.3">
      <c r="A8445" s="4"/>
      <c r="C8445" s="10"/>
      <c r="D8445" s="1"/>
      <c r="E8445" s="2"/>
      <c r="X8445"/>
      <c r="Y8445" s="7"/>
      <c r="AA8445"/>
      <c r="AB8445" s="7"/>
      <c r="AF8445" s="5"/>
      <c r="AG8445" s="5"/>
      <c r="AI8445" s="5"/>
      <c r="AJ8445" s="15"/>
      <c r="AK8445" s="5"/>
      <c r="AL8445" s="5"/>
      <c r="AM8445" s="5"/>
      <c r="AN8445" s="5"/>
      <c r="AO8445" s="15"/>
    </row>
    <row r="8446" spans="1:41" x14ac:dyDescent="0.3">
      <c r="A8446" s="4"/>
      <c r="C8446" s="10"/>
      <c r="D8446" s="1"/>
      <c r="E8446" s="2"/>
      <c r="X8446"/>
      <c r="Y8446" s="7"/>
      <c r="AA8446"/>
      <c r="AB8446" s="7"/>
      <c r="AF8446" s="5"/>
      <c r="AG8446" s="5"/>
      <c r="AI8446" s="5"/>
      <c r="AJ8446" s="15"/>
      <c r="AK8446" s="5"/>
      <c r="AL8446" s="5"/>
      <c r="AM8446" s="5"/>
      <c r="AN8446" s="5"/>
      <c r="AO8446" s="15"/>
    </row>
    <row r="8447" spans="1:41" x14ac:dyDescent="0.3">
      <c r="A8447" s="4"/>
      <c r="C8447" s="10"/>
      <c r="D8447" s="1"/>
      <c r="E8447" s="2"/>
      <c r="X8447"/>
      <c r="Y8447" s="7"/>
      <c r="AA8447"/>
      <c r="AB8447" s="7"/>
      <c r="AF8447" s="5"/>
      <c r="AG8447" s="5"/>
      <c r="AI8447" s="5"/>
      <c r="AJ8447" s="15"/>
      <c r="AK8447" s="5"/>
      <c r="AL8447" s="5"/>
      <c r="AM8447" s="5"/>
      <c r="AN8447" s="5"/>
      <c r="AO8447" s="15"/>
    </row>
    <row r="8448" spans="1:41" x14ac:dyDescent="0.3">
      <c r="A8448" s="4"/>
      <c r="C8448" s="10"/>
      <c r="D8448" s="1"/>
      <c r="E8448" s="2"/>
      <c r="X8448"/>
      <c r="Y8448" s="7"/>
      <c r="AA8448"/>
      <c r="AB8448" s="7"/>
      <c r="AF8448" s="5"/>
      <c r="AG8448" s="5"/>
      <c r="AI8448" s="5"/>
      <c r="AJ8448" s="15"/>
      <c r="AK8448" s="5"/>
      <c r="AL8448" s="5"/>
      <c r="AM8448" s="5"/>
      <c r="AN8448" s="5"/>
      <c r="AO8448" s="15"/>
    </row>
    <row r="8449" spans="1:41" x14ac:dyDescent="0.3">
      <c r="A8449" s="4"/>
      <c r="C8449" s="10"/>
      <c r="D8449" s="1"/>
      <c r="E8449" s="2"/>
      <c r="X8449"/>
      <c r="Y8449" s="7"/>
      <c r="AA8449"/>
      <c r="AB8449" s="7"/>
      <c r="AF8449" s="5"/>
      <c r="AG8449" s="5"/>
      <c r="AI8449" s="5"/>
      <c r="AJ8449" s="15"/>
      <c r="AK8449" s="5"/>
      <c r="AL8449" s="5"/>
      <c r="AM8449" s="5"/>
      <c r="AN8449" s="5"/>
      <c r="AO8449" s="15"/>
    </row>
    <row r="8450" spans="1:41" x14ac:dyDescent="0.3">
      <c r="A8450" s="4"/>
      <c r="C8450" s="10"/>
      <c r="D8450" s="1"/>
      <c r="E8450" s="2"/>
      <c r="X8450"/>
      <c r="Y8450" s="7"/>
      <c r="AA8450"/>
      <c r="AB8450" s="7"/>
      <c r="AF8450" s="5"/>
      <c r="AG8450" s="5"/>
      <c r="AI8450" s="5"/>
      <c r="AJ8450" s="15"/>
      <c r="AK8450" s="5"/>
      <c r="AL8450" s="5"/>
      <c r="AM8450" s="5"/>
      <c r="AN8450" s="5"/>
      <c r="AO8450" s="15"/>
    </row>
    <row r="8451" spans="1:41" x14ac:dyDescent="0.3">
      <c r="A8451" s="4"/>
      <c r="C8451" s="10"/>
      <c r="D8451" s="1"/>
      <c r="E8451" s="2"/>
      <c r="X8451"/>
      <c r="Y8451" s="7"/>
      <c r="AA8451"/>
      <c r="AB8451" s="7"/>
      <c r="AF8451" s="5"/>
      <c r="AG8451" s="5"/>
      <c r="AI8451" s="5"/>
      <c r="AJ8451" s="15"/>
      <c r="AK8451" s="5"/>
      <c r="AL8451" s="5"/>
      <c r="AM8451" s="5"/>
      <c r="AN8451" s="5"/>
      <c r="AO8451" s="15"/>
    </row>
    <row r="8452" spans="1:41" x14ac:dyDescent="0.3">
      <c r="A8452" s="4"/>
      <c r="C8452" s="10"/>
      <c r="D8452" s="1"/>
      <c r="E8452" s="2"/>
      <c r="X8452"/>
      <c r="Y8452" s="7"/>
      <c r="AA8452"/>
      <c r="AB8452" s="7"/>
      <c r="AF8452" s="5"/>
      <c r="AG8452" s="5"/>
      <c r="AI8452" s="5"/>
      <c r="AJ8452" s="15"/>
      <c r="AK8452" s="5"/>
      <c r="AL8452" s="5"/>
      <c r="AM8452" s="5"/>
      <c r="AN8452" s="5"/>
      <c r="AO8452" s="15"/>
    </row>
    <row r="8453" spans="1:41" x14ac:dyDescent="0.3">
      <c r="A8453" s="4"/>
      <c r="C8453" s="10"/>
      <c r="D8453" s="1"/>
      <c r="E8453" s="2"/>
      <c r="X8453"/>
      <c r="Y8453" s="7"/>
      <c r="AA8453"/>
      <c r="AB8453" s="7"/>
      <c r="AF8453" s="5"/>
      <c r="AG8453" s="5"/>
      <c r="AI8453" s="5"/>
      <c r="AJ8453" s="15"/>
      <c r="AK8453" s="5"/>
      <c r="AL8453" s="5"/>
      <c r="AM8453" s="5"/>
      <c r="AN8453" s="5"/>
      <c r="AO8453" s="15"/>
    </row>
    <row r="8454" spans="1:41" x14ac:dyDescent="0.3">
      <c r="A8454" s="4"/>
      <c r="C8454" s="10"/>
      <c r="D8454" s="1"/>
      <c r="E8454" s="2"/>
      <c r="X8454"/>
      <c r="Y8454" s="7"/>
      <c r="AA8454"/>
      <c r="AB8454" s="7"/>
      <c r="AF8454" s="5"/>
      <c r="AG8454" s="5"/>
      <c r="AI8454" s="5"/>
      <c r="AJ8454" s="15"/>
      <c r="AK8454" s="5"/>
      <c r="AL8454" s="5"/>
      <c r="AM8454" s="5"/>
      <c r="AN8454" s="5"/>
      <c r="AO8454" s="15"/>
    </row>
    <row r="8455" spans="1:41" x14ac:dyDescent="0.3">
      <c r="A8455" s="4"/>
      <c r="C8455" s="10"/>
      <c r="D8455" s="1"/>
      <c r="E8455" s="2"/>
      <c r="X8455"/>
      <c r="Y8455" s="7"/>
      <c r="AA8455"/>
      <c r="AB8455" s="7"/>
      <c r="AF8455" s="5"/>
      <c r="AG8455" s="5"/>
      <c r="AI8455" s="5"/>
      <c r="AJ8455" s="15"/>
      <c r="AK8455" s="5"/>
      <c r="AL8455" s="5"/>
      <c r="AM8455" s="5"/>
      <c r="AN8455" s="5"/>
      <c r="AO8455" s="15"/>
    </row>
    <row r="8456" spans="1:41" x14ac:dyDescent="0.3">
      <c r="A8456" s="4"/>
      <c r="C8456" s="10"/>
      <c r="D8456" s="1"/>
      <c r="E8456" s="2"/>
      <c r="X8456"/>
      <c r="Y8456" s="7"/>
      <c r="AA8456"/>
      <c r="AB8456" s="7"/>
      <c r="AF8456" s="5"/>
      <c r="AG8456" s="5"/>
      <c r="AI8456" s="5"/>
      <c r="AJ8456" s="15"/>
      <c r="AK8456" s="5"/>
      <c r="AL8456" s="5"/>
      <c r="AM8456" s="5"/>
      <c r="AN8456" s="5"/>
      <c r="AO8456" s="15"/>
    </row>
    <row r="8457" spans="1:41" x14ac:dyDescent="0.3">
      <c r="A8457" s="4"/>
      <c r="C8457" s="10"/>
      <c r="D8457" s="1"/>
      <c r="E8457" s="2"/>
      <c r="X8457"/>
      <c r="Y8457" s="7"/>
      <c r="AA8457"/>
      <c r="AB8457" s="7"/>
      <c r="AF8457" s="5"/>
      <c r="AG8457" s="5"/>
      <c r="AI8457" s="5"/>
      <c r="AJ8457" s="15"/>
      <c r="AK8457" s="5"/>
      <c r="AL8457" s="5"/>
      <c r="AM8457" s="5"/>
      <c r="AN8457" s="5"/>
      <c r="AO8457" s="15"/>
    </row>
    <row r="8458" spans="1:41" x14ac:dyDescent="0.3">
      <c r="A8458" s="4"/>
      <c r="C8458" s="10"/>
      <c r="D8458" s="1"/>
      <c r="E8458" s="2"/>
      <c r="X8458"/>
      <c r="Y8458" s="7"/>
      <c r="AA8458"/>
      <c r="AB8458" s="7"/>
      <c r="AF8458" s="5"/>
      <c r="AG8458" s="5"/>
      <c r="AI8458" s="5"/>
      <c r="AJ8458" s="15"/>
      <c r="AK8458" s="5"/>
      <c r="AL8458" s="5"/>
      <c r="AM8458" s="5"/>
      <c r="AN8458" s="5"/>
      <c r="AO8458" s="15"/>
    </row>
    <row r="8459" spans="1:41" x14ac:dyDescent="0.3">
      <c r="A8459" s="4"/>
      <c r="C8459" s="10"/>
      <c r="D8459" s="1"/>
      <c r="E8459" s="2"/>
      <c r="X8459"/>
      <c r="Y8459" s="7"/>
      <c r="AA8459"/>
      <c r="AB8459" s="7"/>
      <c r="AF8459" s="5"/>
      <c r="AG8459" s="5"/>
      <c r="AI8459" s="5"/>
      <c r="AJ8459" s="15"/>
      <c r="AK8459" s="5"/>
      <c r="AL8459" s="5"/>
      <c r="AM8459" s="5"/>
      <c r="AN8459" s="5"/>
      <c r="AO8459" s="15"/>
    </row>
    <row r="8460" spans="1:41" x14ac:dyDescent="0.3">
      <c r="A8460" s="4"/>
      <c r="C8460" s="10"/>
      <c r="D8460" s="1"/>
      <c r="E8460" s="2"/>
      <c r="X8460"/>
      <c r="Y8460" s="7"/>
      <c r="AA8460"/>
      <c r="AB8460" s="7"/>
      <c r="AF8460" s="5"/>
      <c r="AG8460" s="5"/>
      <c r="AI8460" s="5"/>
      <c r="AJ8460" s="15"/>
      <c r="AK8460" s="5"/>
      <c r="AL8460" s="5"/>
      <c r="AM8460" s="5"/>
      <c r="AN8460" s="5"/>
      <c r="AO8460" s="15"/>
    </row>
    <row r="8461" spans="1:41" x14ac:dyDescent="0.3">
      <c r="A8461" s="4"/>
      <c r="C8461" s="10"/>
      <c r="D8461" s="1"/>
      <c r="E8461" s="2"/>
      <c r="X8461"/>
      <c r="Y8461" s="7"/>
      <c r="AA8461"/>
      <c r="AB8461" s="7"/>
      <c r="AF8461" s="5"/>
      <c r="AG8461" s="5"/>
      <c r="AI8461" s="5"/>
      <c r="AJ8461" s="15"/>
      <c r="AK8461" s="5"/>
      <c r="AL8461" s="5"/>
      <c r="AM8461" s="5"/>
      <c r="AN8461" s="5"/>
      <c r="AO8461" s="15"/>
    </row>
    <row r="8462" spans="1:41" x14ac:dyDescent="0.3">
      <c r="A8462" s="4"/>
      <c r="C8462" s="10"/>
      <c r="D8462" s="1"/>
      <c r="E8462" s="2"/>
      <c r="X8462"/>
      <c r="Y8462" s="7"/>
      <c r="AA8462"/>
      <c r="AB8462" s="7"/>
      <c r="AF8462" s="5"/>
      <c r="AG8462" s="5"/>
      <c r="AI8462" s="5"/>
      <c r="AJ8462" s="15"/>
      <c r="AK8462" s="5"/>
      <c r="AL8462" s="5"/>
      <c r="AM8462" s="5"/>
      <c r="AN8462" s="5"/>
      <c r="AO8462" s="15"/>
    </row>
    <row r="8463" spans="1:41" x14ac:dyDescent="0.3">
      <c r="A8463" s="4"/>
      <c r="C8463" s="10"/>
      <c r="D8463" s="1"/>
      <c r="E8463" s="2"/>
      <c r="X8463"/>
      <c r="Y8463" s="7"/>
      <c r="AA8463"/>
      <c r="AB8463" s="7"/>
      <c r="AF8463" s="5"/>
      <c r="AG8463" s="5"/>
      <c r="AI8463" s="5"/>
      <c r="AJ8463" s="15"/>
      <c r="AK8463" s="5"/>
      <c r="AL8463" s="5"/>
      <c r="AM8463" s="5"/>
      <c r="AN8463" s="5"/>
      <c r="AO8463" s="15"/>
    </row>
    <row r="8464" spans="1:41" x14ac:dyDescent="0.3">
      <c r="A8464" s="4"/>
      <c r="C8464" s="10"/>
      <c r="D8464" s="1"/>
      <c r="E8464" s="2"/>
      <c r="X8464"/>
      <c r="Y8464" s="7"/>
      <c r="AA8464"/>
      <c r="AB8464" s="7"/>
      <c r="AF8464" s="5"/>
      <c r="AG8464" s="5"/>
      <c r="AI8464" s="5"/>
      <c r="AJ8464" s="15"/>
      <c r="AK8464" s="5"/>
      <c r="AL8464" s="5"/>
      <c r="AM8464" s="5"/>
      <c r="AN8464" s="5"/>
      <c r="AO8464" s="15"/>
    </row>
    <row r="8465" spans="1:41" x14ac:dyDescent="0.3">
      <c r="A8465" s="4"/>
      <c r="C8465" s="10"/>
      <c r="D8465" s="1"/>
      <c r="E8465" s="2"/>
      <c r="X8465"/>
      <c r="Y8465" s="7"/>
      <c r="AA8465"/>
      <c r="AB8465" s="7"/>
      <c r="AF8465" s="5"/>
      <c r="AG8465" s="5"/>
      <c r="AI8465" s="5"/>
      <c r="AJ8465" s="15"/>
      <c r="AK8465" s="5"/>
      <c r="AL8465" s="5"/>
      <c r="AM8465" s="5"/>
      <c r="AN8465" s="5"/>
      <c r="AO8465" s="15"/>
    </row>
    <row r="8466" spans="1:41" x14ac:dyDescent="0.3">
      <c r="A8466" s="4"/>
      <c r="C8466" s="10"/>
      <c r="D8466" s="1"/>
      <c r="E8466" s="2"/>
      <c r="X8466"/>
      <c r="Y8466" s="7"/>
      <c r="AA8466"/>
      <c r="AB8466" s="7"/>
      <c r="AF8466" s="5"/>
      <c r="AG8466" s="5"/>
      <c r="AI8466" s="5"/>
      <c r="AJ8466" s="15"/>
      <c r="AK8466" s="5"/>
      <c r="AL8466" s="5"/>
      <c r="AM8466" s="5"/>
      <c r="AN8466" s="5"/>
      <c r="AO8466" s="15"/>
    </row>
    <row r="8467" spans="1:41" x14ac:dyDescent="0.3">
      <c r="A8467" s="4"/>
      <c r="C8467" s="10"/>
      <c r="D8467" s="1"/>
      <c r="E8467" s="2"/>
      <c r="X8467"/>
      <c r="Y8467" s="7"/>
      <c r="AA8467"/>
      <c r="AB8467" s="7"/>
      <c r="AF8467" s="5"/>
      <c r="AG8467" s="5"/>
      <c r="AI8467" s="5"/>
      <c r="AJ8467" s="15"/>
      <c r="AK8467" s="5"/>
      <c r="AL8467" s="5"/>
      <c r="AM8467" s="5"/>
      <c r="AN8467" s="5"/>
      <c r="AO8467" s="15"/>
    </row>
    <row r="8468" spans="1:41" x14ac:dyDescent="0.3">
      <c r="A8468" s="4"/>
      <c r="C8468" s="10"/>
      <c r="D8468" s="1"/>
      <c r="E8468" s="2"/>
      <c r="X8468"/>
      <c r="Y8468" s="7"/>
      <c r="AA8468"/>
      <c r="AB8468" s="7"/>
      <c r="AF8468" s="5"/>
      <c r="AG8468" s="5"/>
      <c r="AI8468" s="5"/>
      <c r="AJ8468" s="15"/>
      <c r="AK8468" s="5"/>
      <c r="AL8468" s="5"/>
      <c r="AM8468" s="5"/>
      <c r="AN8468" s="5"/>
      <c r="AO8468" s="15"/>
    </row>
    <row r="8469" spans="1:41" x14ac:dyDescent="0.3">
      <c r="A8469" s="4"/>
      <c r="C8469" s="10"/>
      <c r="D8469" s="1"/>
      <c r="E8469" s="2"/>
      <c r="X8469"/>
      <c r="Y8469" s="7"/>
      <c r="AA8469"/>
      <c r="AB8469" s="7"/>
      <c r="AF8469" s="5"/>
      <c r="AG8469" s="5"/>
      <c r="AI8469" s="5"/>
      <c r="AJ8469" s="15"/>
      <c r="AK8469" s="5"/>
      <c r="AL8469" s="5"/>
      <c r="AM8469" s="5"/>
      <c r="AN8469" s="5"/>
      <c r="AO8469" s="15"/>
    </row>
    <row r="8470" spans="1:41" x14ac:dyDescent="0.3">
      <c r="A8470" s="4"/>
      <c r="C8470" s="10"/>
      <c r="D8470" s="1"/>
      <c r="E8470" s="2"/>
      <c r="X8470"/>
      <c r="Y8470" s="7"/>
      <c r="AA8470"/>
      <c r="AB8470" s="7"/>
      <c r="AF8470" s="5"/>
      <c r="AG8470" s="5"/>
      <c r="AI8470" s="5"/>
      <c r="AJ8470" s="15"/>
      <c r="AK8470" s="5"/>
      <c r="AL8470" s="5"/>
      <c r="AM8470" s="5"/>
      <c r="AN8470" s="5"/>
      <c r="AO8470" s="15"/>
    </row>
    <row r="8471" spans="1:41" x14ac:dyDescent="0.3">
      <c r="A8471" s="4"/>
      <c r="C8471" s="10"/>
      <c r="D8471" s="1"/>
      <c r="E8471" s="2"/>
      <c r="X8471"/>
      <c r="Y8471" s="7"/>
      <c r="AA8471"/>
      <c r="AB8471" s="7"/>
      <c r="AF8471" s="5"/>
      <c r="AG8471" s="5"/>
      <c r="AI8471" s="5"/>
      <c r="AJ8471" s="15"/>
      <c r="AK8471" s="5"/>
      <c r="AL8471" s="5"/>
      <c r="AM8471" s="5"/>
      <c r="AN8471" s="5"/>
      <c r="AO8471" s="15"/>
    </row>
    <row r="8472" spans="1:41" x14ac:dyDescent="0.3">
      <c r="A8472" s="4"/>
      <c r="C8472" s="10"/>
      <c r="D8472" s="1"/>
      <c r="E8472" s="2"/>
      <c r="X8472"/>
      <c r="Y8472" s="7"/>
      <c r="AA8472"/>
      <c r="AB8472" s="7"/>
      <c r="AF8472" s="5"/>
      <c r="AG8472" s="5"/>
      <c r="AI8472" s="5"/>
      <c r="AJ8472" s="15"/>
      <c r="AK8472" s="5"/>
      <c r="AL8472" s="5"/>
      <c r="AM8472" s="5"/>
      <c r="AN8472" s="5"/>
      <c r="AO8472" s="15"/>
    </row>
    <row r="8473" spans="1:41" x14ac:dyDescent="0.3">
      <c r="A8473" s="4"/>
      <c r="C8473" s="10"/>
      <c r="D8473" s="1"/>
      <c r="E8473" s="2"/>
      <c r="X8473"/>
      <c r="Y8473" s="7"/>
      <c r="AA8473"/>
      <c r="AB8473" s="7"/>
      <c r="AF8473" s="5"/>
      <c r="AG8473" s="5"/>
      <c r="AI8473" s="5"/>
      <c r="AJ8473" s="15"/>
      <c r="AK8473" s="5"/>
      <c r="AL8473" s="5"/>
      <c r="AM8473" s="5"/>
      <c r="AN8473" s="5"/>
      <c r="AO8473" s="15"/>
    </row>
    <row r="8474" spans="1:41" x14ac:dyDescent="0.3">
      <c r="A8474" s="4"/>
      <c r="C8474" s="10"/>
      <c r="D8474" s="1"/>
      <c r="E8474" s="2"/>
      <c r="X8474"/>
      <c r="Y8474" s="7"/>
      <c r="AA8474"/>
      <c r="AB8474" s="7"/>
      <c r="AF8474" s="5"/>
      <c r="AG8474" s="5"/>
      <c r="AI8474" s="5"/>
      <c r="AJ8474" s="15"/>
      <c r="AK8474" s="5"/>
      <c r="AL8474" s="5"/>
      <c r="AM8474" s="5"/>
      <c r="AN8474" s="5"/>
      <c r="AO8474" s="15"/>
    </row>
    <row r="8475" spans="1:41" x14ac:dyDescent="0.3">
      <c r="A8475" s="4"/>
      <c r="C8475" s="10"/>
      <c r="D8475" s="1"/>
      <c r="E8475" s="2"/>
      <c r="X8475"/>
      <c r="Y8475" s="7"/>
      <c r="AA8475"/>
      <c r="AB8475" s="7"/>
      <c r="AF8475" s="5"/>
      <c r="AG8475" s="5"/>
      <c r="AI8475" s="5"/>
      <c r="AJ8475" s="15"/>
      <c r="AK8475" s="5"/>
      <c r="AL8475" s="5"/>
      <c r="AM8475" s="5"/>
      <c r="AN8475" s="5"/>
      <c r="AO8475" s="15"/>
    </row>
    <row r="8476" spans="1:41" x14ac:dyDescent="0.3">
      <c r="A8476" s="4"/>
      <c r="C8476" s="10"/>
      <c r="D8476" s="1"/>
      <c r="E8476" s="2"/>
      <c r="X8476"/>
      <c r="Y8476" s="7"/>
      <c r="AA8476"/>
      <c r="AB8476" s="7"/>
      <c r="AF8476" s="5"/>
      <c r="AG8476" s="5"/>
      <c r="AI8476" s="5"/>
      <c r="AJ8476" s="15"/>
      <c r="AK8476" s="5"/>
      <c r="AL8476" s="5"/>
      <c r="AM8476" s="5"/>
      <c r="AN8476" s="5"/>
      <c r="AO8476" s="15"/>
    </row>
    <row r="8477" spans="1:41" x14ac:dyDescent="0.3">
      <c r="A8477" s="4"/>
      <c r="C8477" s="10"/>
      <c r="D8477" s="1"/>
      <c r="E8477" s="2"/>
      <c r="X8477"/>
      <c r="Y8477" s="7"/>
      <c r="AA8477"/>
      <c r="AB8477" s="7"/>
      <c r="AF8477" s="5"/>
      <c r="AG8477" s="5"/>
      <c r="AI8477" s="5"/>
      <c r="AJ8477" s="15"/>
      <c r="AK8477" s="5"/>
      <c r="AL8477" s="5"/>
      <c r="AM8477" s="5"/>
      <c r="AN8477" s="5"/>
      <c r="AO8477" s="15"/>
    </row>
    <row r="8478" spans="1:41" x14ac:dyDescent="0.3">
      <c r="A8478" s="4"/>
      <c r="C8478" s="10"/>
      <c r="D8478" s="1"/>
      <c r="E8478" s="2"/>
      <c r="X8478"/>
      <c r="Y8478" s="7"/>
      <c r="AA8478"/>
      <c r="AB8478" s="7"/>
      <c r="AF8478" s="5"/>
      <c r="AG8478" s="5"/>
      <c r="AI8478" s="5"/>
      <c r="AJ8478" s="15"/>
      <c r="AK8478" s="5"/>
      <c r="AL8478" s="5"/>
      <c r="AM8478" s="5"/>
      <c r="AN8478" s="5"/>
      <c r="AO8478" s="15"/>
    </row>
    <row r="8479" spans="1:41" x14ac:dyDescent="0.3">
      <c r="A8479" s="4"/>
      <c r="C8479" s="10"/>
      <c r="D8479" s="1"/>
      <c r="E8479" s="2"/>
      <c r="X8479"/>
      <c r="Y8479" s="7"/>
      <c r="AA8479"/>
      <c r="AB8479" s="7"/>
      <c r="AF8479" s="5"/>
      <c r="AG8479" s="5"/>
      <c r="AI8479" s="5"/>
      <c r="AJ8479" s="15"/>
      <c r="AK8479" s="5"/>
      <c r="AL8479" s="5"/>
      <c r="AM8479" s="5"/>
      <c r="AN8479" s="5"/>
      <c r="AO8479" s="15"/>
    </row>
    <row r="8480" spans="1:41" x14ac:dyDescent="0.3">
      <c r="A8480" s="4"/>
      <c r="C8480" s="10"/>
      <c r="D8480" s="1"/>
      <c r="E8480" s="2"/>
      <c r="X8480"/>
      <c r="Y8480" s="7"/>
      <c r="AA8480"/>
      <c r="AB8480" s="7"/>
      <c r="AF8480" s="5"/>
      <c r="AG8480" s="5"/>
      <c r="AI8480" s="5"/>
      <c r="AJ8480" s="15"/>
      <c r="AK8480" s="5"/>
      <c r="AL8480" s="5"/>
      <c r="AM8480" s="5"/>
      <c r="AN8480" s="5"/>
      <c r="AO8480" s="15"/>
    </row>
    <row r="8481" spans="1:41" x14ac:dyDescent="0.3">
      <c r="A8481" s="4"/>
      <c r="C8481" s="10"/>
      <c r="D8481" s="1"/>
      <c r="E8481" s="2"/>
      <c r="X8481"/>
      <c r="Y8481" s="7"/>
      <c r="AA8481"/>
      <c r="AB8481" s="7"/>
      <c r="AF8481" s="5"/>
      <c r="AG8481" s="5"/>
      <c r="AI8481" s="5"/>
      <c r="AJ8481" s="15"/>
      <c r="AK8481" s="5"/>
      <c r="AL8481" s="5"/>
      <c r="AM8481" s="5"/>
      <c r="AN8481" s="5"/>
      <c r="AO8481" s="15"/>
    </row>
    <row r="8482" spans="1:41" x14ac:dyDescent="0.3">
      <c r="A8482" s="4"/>
      <c r="C8482" s="10"/>
      <c r="D8482" s="1"/>
      <c r="E8482" s="2"/>
      <c r="X8482"/>
      <c r="Y8482" s="7"/>
      <c r="AA8482"/>
      <c r="AB8482" s="7"/>
      <c r="AF8482" s="5"/>
      <c r="AG8482" s="5"/>
      <c r="AI8482" s="5"/>
      <c r="AJ8482" s="15"/>
      <c r="AK8482" s="5"/>
      <c r="AL8482" s="5"/>
      <c r="AM8482" s="5"/>
      <c r="AN8482" s="5"/>
      <c r="AO8482" s="15"/>
    </row>
    <row r="8483" spans="1:41" x14ac:dyDescent="0.3">
      <c r="A8483" s="4"/>
      <c r="C8483" s="10"/>
      <c r="D8483" s="1"/>
      <c r="E8483" s="2"/>
      <c r="X8483"/>
      <c r="Y8483" s="7"/>
      <c r="AA8483"/>
      <c r="AB8483" s="7"/>
      <c r="AF8483" s="5"/>
      <c r="AG8483" s="5"/>
      <c r="AI8483" s="5"/>
      <c r="AJ8483" s="15"/>
      <c r="AK8483" s="5"/>
      <c r="AL8483" s="5"/>
      <c r="AM8483" s="5"/>
      <c r="AN8483" s="5"/>
      <c r="AO8483" s="15"/>
    </row>
    <row r="8484" spans="1:41" x14ac:dyDescent="0.3">
      <c r="A8484" s="4"/>
      <c r="C8484" s="10"/>
      <c r="D8484" s="1"/>
      <c r="E8484" s="2"/>
      <c r="X8484"/>
      <c r="Y8484" s="7"/>
      <c r="AA8484"/>
      <c r="AB8484" s="7"/>
      <c r="AF8484" s="5"/>
      <c r="AG8484" s="5"/>
      <c r="AI8484" s="5"/>
      <c r="AJ8484" s="15"/>
      <c r="AK8484" s="5"/>
      <c r="AL8484" s="5"/>
      <c r="AM8484" s="5"/>
      <c r="AN8484" s="5"/>
      <c r="AO8484" s="15"/>
    </row>
    <row r="8485" spans="1:41" x14ac:dyDescent="0.3">
      <c r="A8485" s="4"/>
      <c r="C8485" s="10"/>
      <c r="D8485" s="1"/>
      <c r="E8485" s="2"/>
      <c r="X8485"/>
      <c r="Y8485" s="7"/>
      <c r="AA8485"/>
      <c r="AB8485" s="7"/>
      <c r="AF8485" s="5"/>
      <c r="AG8485" s="5"/>
      <c r="AI8485" s="5"/>
      <c r="AJ8485" s="15"/>
      <c r="AK8485" s="5"/>
      <c r="AL8485" s="5"/>
      <c r="AM8485" s="5"/>
      <c r="AN8485" s="5"/>
      <c r="AO8485" s="15"/>
    </row>
    <row r="8486" spans="1:41" x14ac:dyDescent="0.3">
      <c r="A8486" s="4"/>
      <c r="C8486" s="10"/>
      <c r="D8486" s="1"/>
      <c r="E8486" s="2"/>
      <c r="X8486"/>
      <c r="Y8486" s="7"/>
      <c r="AA8486"/>
      <c r="AB8486" s="7"/>
      <c r="AF8486" s="5"/>
      <c r="AG8486" s="5"/>
      <c r="AI8486" s="5"/>
      <c r="AJ8486" s="15"/>
      <c r="AK8486" s="5"/>
      <c r="AL8486" s="5"/>
      <c r="AM8486" s="5"/>
      <c r="AN8486" s="5"/>
      <c r="AO8486" s="15"/>
    </row>
    <row r="8487" spans="1:41" x14ac:dyDescent="0.3">
      <c r="A8487" s="4"/>
      <c r="C8487" s="10"/>
      <c r="D8487" s="1"/>
      <c r="E8487" s="2"/>
      <c r="X8487"/>
      <c r="Y8487" s="7"/>
      <c r="AA8487"/>
      <c r="AB8487" s="7"/>
      <c r="AF8487" s="5"/>
      <c r="AG8487" s="5"/>
      <c r="AI8487" s="5"/>
      <c r="AJ8487" s="15"/>
      <c r="AK8487" s="5"/>
      <c r="AL8487" s="5"/>
      <c r="AM8487" s="5"/>
      <c r="AN8487" s="5"/>
      <c r="AO8487" s="15"/>
    </row>
    <row r="8488" spans="1:41" x14ac:dyDescent="0.3">
      <c r="A8488" s="4"/>
      <c r="C8488" s="10"/>
      <c r="D8488" s="1"/>
      <c r="E8488" s="2"/>
      <c r="X8488"/>
      <c r="Y8488" s="7"/>
      <c r="AA8488"/>
      <c r="AB8488" s="7"/>
      <c r="AF8488" s="5"/>
      <c r="AG8488" s="5"/>
      <c r="AI8488" s="5"/>
      <c r="AJ8488" s="15"/>
      <c r="AK8488" s="5"/>
      <c r="AL8488" s="5"/>
      <c r="AM8488" s="5"/>
      <c r="AN8488" s="5"/>
      <c r="AO8488" s="15"/>
    </row>
    <row r="8489" spans="1:41" x14ac:dyDescent="0.3">
      <c r="A8489" s="4"/>
      <c r="C8489" s="10"/>
      <c r="D8489" s="1"/>
      <c r="E8489" s="2"/>
      <c r="X8489"/>
      <c r="Y8489" s="7"/>
      <c r="AA8489"/>
      <c r="AB8489" s="7"/>
      <c r="AF8489" s="5"/>
      <c r="AG8489" s="5"/>
      <c r="AI8489" s="5"/>
      <c r="AJ8489" s="15"/>
      <c r="AK8489" s="5"/>
      <c r="AL8489" s="5"/>
      <c r="AM8489" s="5"/>
      <c r="AN8489" s="5"/>
      <c r="AO8489" s="15"/>
    </row>
    <row r="8490" spans="1:41" x14ac:dyDescent="0.3">
      <c r="A8490" s="4"/>
      <c r="C8490" s="10"/>
      <c r="D8490" s="1"/>
      <c r="E8490" s="2"/>
      <c r="X8490"/>
      <c r="Y8490" s="7"/>
      <c r="AA8490"/>
      <c r="AB8490" s="7"/>
      <c r="AF8490" s="5"/>
      <c r="AG8490" s="5"/>
      <c r="AI8490" s="5"/>
      <c r="AJ8490" s="15"/>
      <c r="AK8490" s="5"/>
      <c r="AL8490" s="5"/>
      <c r="AM8490" s="5"/>
      <c r="AN8490" s="5"/>
      <c r="AO8490" s="15"/>
    </row>
    <row r="8491" spans="1:41" x14ac:dyDescent="0.3">
      <c r="A8491" s="4"/>
      <c r="C8491" s="10"/>
      <c r="D8491" s="1"/>
      <c r="E8491" s="2"/>
      <c r="X8491"/>
      <c r="Y8491" s="7"/>
      <c r="AA8491"/>
      <c r="AB8491" s="7"/>
      <c r="AF8491" s="5"/>
      <c r="AG8491" s="5"/>
      <c r="AI8491" s="5"/>
      <c r="AJ8491" s="15"/>
      <c r="AK8491" s="5"/>
      <c r="AL8491" s="5"/>
      <c r="AM8491" s="5"/>
      <c r="AN8491" s="5"/>
      <c r="AO8491" s="15"/>
    </row>
    <row r="8492" spans="1:41" x14ac:dyDescent="0.3">
      <c r="A8492" s="4"/>
      <c r="C8492" s="10"/>
      <c r="D8492" s="1"/>
      <c r="E8492" s="2"/>
      <c r="X8492"/>
      <c r="Y8492" s="7"/>
      <c r="AA8492"/>
      <c r="AB8492" s="7"/>
      <c r="AF8492" s="5"/>
      <c r="AG8492" s="5"/>
      <c r="AI8492" s="5"/>
      <c r="AJ8492" s="15"/>
      <c r="AK8492" s="5"/>
      <c r="AL8492" s="5"/>
      <c r="AM8492" s="5"/>
      <c r="AN8492" s="5"/>
      <c r="AO8492" s="15"/>
    </row>
    <row r="8493" spans="1:41" x14ac:dyDescent="0.3">
      <c r="A8493" s="4"/>
      <c r="C8493" s="10"/>
      <c r="D8493" s="1"/>
      <c r="E8493" s="2"/>
      <c r="X8493"/>
      <c r="Y8493" s="7"/>
      <c r="AA8493"/>
      <c r="AB8493" s="7"/>
      <c r="AF8493" s="5"/>
      <c r="AG8493" s="5"/>
      <c r="AI8493" s="5"/>
      <c r="AJ8493" s="15"/>
      <c r="AK8493" s="5"/>
      <c r="AL8493" s="5"/>
      <c r="AM8493" s="5"/>
      <c r="AN8493" s="5"/>
      <c r="AO8493" s="15"/>
    </row>
    <row r="8494" spans="1:41" x14ac:dyDescent="0.3">
      <c r="A8494" s="4"/>
      <c r="C8494" s="10"/>
      <c r="D8494" s="1"/>
      <c r="E8494" s="2"/>
      <c r="X8494"/>
      <c r="Y8494" s="7"/>
      <c r="AA8494"/>
      <c r="AB8494" s="7"/>
      <c r="AF8494" s="5"/>
      <c r="AG8494" s="5"/>
      <c r="AI8494" s="5"/>
      <c r="AJ8494" s="15"/>
      <c r="AK8494" s="5"/>
      <c r="AL8494" s="5"/>
      <c r="AM8494" s="5"/>
      <c r="AN8494" s="5"/>
      <c r="AO8494" s="15"/>
    </row>
    <row r="8495" spans="1:41" x14ac:dyDescent="0.3">
      <c r="A8495" s="4"/>
      <c r="C8495" s="10"/>
      <c r="D8495" s="1"/>
      <c r="E8495" s="2"/>
      <c r="X8495"/>
      <c r="Y8495" s="7"/>
      <c r="AA8495"/>
      <c r="AB8495" s="7"/>
      <c r="AF8495" s="5"/>
      <c r="AG8495" s="5"/>
      <c r="AI8495" s="5"/>
      <c r="AJ8495" s="15"/>
      <c r="AK8495" s="5"/>
      <c r="AL8495" s="5"/>
      <c r="AM8495" s="5"/>
      <c r="AN8495" s="5"/>
      <c r="AO8495" s="15"/>
    </row>
    <row r="8496" spans="1:41" x14ac:dyDescent="0.3">
      <c r="A8496" s="4"/>
      <c r="C8496" s="10"/>
      <c r="D8496" s="1"/>
      <c r="E8496" s="2"/>
      <c r="X8496"/>
      <c r="Y8496" s="7"/>
      <c r="AA8496"/>
      <c r="AB8496" s="7"/>
      <c r="AF8496" s="5"/>
      <c r="AG8496" s="5"/>
      <c r="AI8496" s="5"/>
      <c r="AJ8496" s="15"/>
      <c r="AK8496" s="5"/>
      <c r="AL8496" s="5"/>
      <c r="AM8496" s="5"/>
      <c r="AN8496" s="5"/>
      <c r="AO8496" s="15"/>
    </row>
    <row r="8497" spans="1:41" x14ac:dyDescent="0.3">
      <c r="A8497" s="4"/>
      <c r="C8497" s="10"/>
      <c r="D8497" s="1"/>
      <c r="E8497" s="2"/>
      <c r="X8497"/>
      <c r="Y8497" s="7"/>
      <c r="AA8497"/>
      <c r="AB8497" s="7"/>
      <c r="AF8497" s="5"/>
      <c r="AG8497" s="5"/>
      <c r="AI8497" s="5"/>
      <c r="AJ8497" s="15"/>
      <c r="AK8497" s="5"/>
      <c r="AL8497" s="5"/>
      <c r="AM8497" s="5"/>
      <c r="AN8497" s="5"/>
      <c r="AO8497" s="15"/>
    </row>
    <row r="8498" spans="1:41" x14ac:dyDescent="0.3">
      <c r="A8498" s="4"/>
      <c r="C8498" s="10"/>
      <c r="D8498" s="1"/>
      <c r="E8498" s="2"/>
      <c r="X8498"/>
      <c r="Y8498" s="7"/>
      <c r="AA8498"/>
      <c r="AB8498" s="7"/>
      <c r="AF8498" s="5"/>
      <c r="AG8498" s="5"/>
      <c r="AI8498" s="5"/>
      <c r="AJ8498" s="15"/>
      <c r="AK8498" s="5"/>
      <c r="AL8498" s="5"/>
      <c r="AM8498" s="5"/>
      <c r="AN8498" s="5"/>
      <c r="AO8498" s="15"/>
    </row>
    <row r="8499" spans="1:41" x14ac:dyDescent="0.3">
      <c r="A8499" s="4"/>
      <c r="C8499" s="10"/>
      <c r="D8499" s="1"/>
      <c r="E8499" s="2"/>
      <c r="X8499"/>
      <c r="Y8499" s="7"/>
      <c r="AA8499"/>
      <c r="AB8499" s="7"/>
      <c r="AF8499" s="5"/>
      <c r="AG8499" s="5"/>
      <c r="AI8499" s="5"/>
      <c r="AJ8499" s="15"/>
      <c r="AK8499" s="5"/>
      <c r="AL8499" s="5"/>
      <c r="AM8499" s="5"/>
      <c r="AN8499" s="5"/>
      <c r="AO8499" s="15"/>
    </row>
    <row r="8500" spans="1:41" x14ac:dyDescent="0.3">
      <c r="A8500" s="4"/>
      <c r="C8500" s="10"/>
      <c r="D8500" s="1"/>
      <c r="E8500" s="2"/>
      <c r="X8500"/>
      <c r="Y8500" s="7"/>
      <c r="AA8500"/>
      <c r="AB8500" s="7"/>
      <c r="AF8500" s="5"/>
      <c r="AG8500" s="5"/>
      <c r="AI8500" s="5"/>
      <c r="AJ8500" s="15"/>
      <c r="AK8500" s="5"/>
      <c r="AL8500" s="5"/>
      <c r="AM8500" s="5"/>
      <c r="AN8500" s="5"/>
      <c r="AO8500" s="15"/>
    </row>
    <row r="8501" spans="1:41" x14ac:dyDescent="0.3">
      <c r="A8501" s="4"/>
      <c r="C8501" s="10"/>
      <c r="D8501" s="1"/>
      <c r="E8501" s="2"/>
      <c r="X8501"/>
      <c r="Y8501" s="7"/>
      <c r="AA8501"/>
      <c r="AB8501" s="7"/>
      <c r="AF8501" s="5"/>
      <c r="AG8501" s="5"/>
      <c r="AI8501" s="5"/>
      <c r="AJ8501" s="15"/>
      <c r="AK8501" s="5"/>
      <c r="AL8501" s="5"/>
      <c r="AM8501" s="5"/>
      <c r="AN8501" s="5"/>
      <c r="AO8501" s="15"/>
    </row>
    <row r="8502" spans="1:41" x14ac:dyDescent="0.3">
      <c r="A8502" s="4"/>
      <c r="C8502" s="10"/>
      <c r="D8502" s="1"/>
      <c r="E8502" s="2"/>
      <c r="X8502"/>
      <c r="Y8502" s="7"/>
      <c r="AA8502"/>
      <c r="AB8502" s="7"/>
      <c r="AF8502" s="5"/>
      <c r="AG8502" s="5"/>
      <c r="AI8502" s="5"/>
      <c r="AJ8502" s="15"/>
      <c r="AK8502" s="5"/>
      <c r="AL8502" s="5"/>
      <c r="AM8502" s="5"/>
      <c r="AN8502" s="5"/>
      <c r="AO8502" s="15"/>
    </row>
    <row r="8503" spans="1:41" x14ac:dyDescent="0.3">
      <c r="A8503" s="4"/>
      <c r="C8503" s="10"/>
      <c r="D8503" s="1"/>
      <c r="E8503" s="2"/>
      <c r="X8503"/>
      <c r="Y8503" s="7"/>
      <c r="AA8503"/>
      <c r="AB8503" s="7"/>
      <c r="AF8503" s="5"/>
      <c r="AG8503" s="5"/>
      <c r="AI8503" s="5"/>
      <c r="AJ8503" s="15"/>
      <c r="AK8503" s="5"/>
      <c r="AL8503" s="5"/>
      <c r="AM8503" s="5"/>
      <c r="AN8503" s="5"/>
      <c r="AO8503" s="15"/>
    </row>
    <row r="8504" spans="1:41" x14ac:dyDescent="0.3">
      <c r="A8504" s="4"/>
      <c r="C8504" s="10"/>
      <c r="D8504" s="1"/>
      <c r="E8504" s="2"/>
      <c r="X8504"/>
      <c r="Y8504" s="7"/>
      <c r="AA8504"/>
      <c r="AB8504" s="7"/>
      <c r="AF8504" s="5"/>
      <c r="AG8504" s="5"/>
      <c r="AI8504" s="5"/>
      <c r="AJ8504" s="15"/>
      <c r="AK8504" s="5"/>
      <c r="AL8504" s="5"/>
      <c r="AM8504" s="5"/>
      <c r="AN8504" s="5"/>
      <c r="AO8504" s="15"/>
    </row>
    <row r="8505" spans="1:41" x14ac:dyDescent="0.3">
      <c r="A8505" s="4"/>
      <c r="C8505" s="10"/>
      <c r="D8505" s="1"/>
      <c r="E8505" s="2"/>
      <c r="X8505"/>
      <c r="Y8505" s="7"/>
      <c r="AA8505"/>
      <c r="AB8505" s="7"/>
      <c r="AF8505" s="5"/>
      <c r="AG8505" s="5"/>
      <c r="AI8505" s="5"/>
      <c r="AJ8505" s="15"/>
      <c r="AK8505" s="5"/>
      <c r="AL8505" s="5"/>
      <c r="AM8505" s="5"/>
      <c r="AN8505" s="5"/>
      <c r="AO8505" s="15"/>
    </row>
    <row r="8506" spans="1:41" x14ac:dyDescent="0.3">
      <c r="A8506" s="4"/>
      <c r="C8506" s="10"/>
      <c r="D8506" s="1"/>
      <c r="E8506" s="2"/>
      <c r="X8506"/>
      <c r="Y8506" s="7"/>
      <c r="AA8506"/>
      <c r="AB8506" s="7"/>
      <c r="AF8506" s="5"/>
      <c r="AG8506" s="5"/>
      <c r="AI8506" s="5"/>
      <c r="AJ8506" s="15"/>
      <c r="AK8506" s="5"/>
      <c r="AL8506" s="5"/>
      <c r="AM8506" s="5"/>
      <c r="AN8506" s="5"/>
      <c r="AO8506" s="15"/>
    </row>
    <row r="8507" spans="1:41" x14ac:dyDescent="0.3">
      <c r="A8507" s="4"/>
      <c r="C8507" s="10"/>
      <c r="D8507" s="1"/>
      <c r="E8507" s="2"/>
      <c r="X8507"/>
      <c r="Y8507" s="7"/>
      <c r="AA8507"/>
      <c r="AB8507" s="7"/>
      <c r="AF8507" s="5"/>
      <c r="AG8507" s="5"/>
      <c r="AI8507" s="5"/>
      <c r="AJ8507" s="15"/>
      <c r="AK8507" s="5"/>
      <c r="AL8507" s="5"/>
      <c r="AM8507" s="5"/>
      <c r="AN8507" s="5"/>
      <c r="AO8507" s="15"/>
    </row>
    <row r="8508" spans="1:41" x14ac:dyDescent="0.3">
      <c r="A8508" s="4"/>
      <c r="C8508" s="10"/>
      <c r="D8508" s="1"/>
      <c r="E8508" s="2"/>
      <c r="X8508"/>
      <c r="Y8508" s="7"/>
      <c r="AA8508"/>
      <c r="AB8508" s="7"/>
      <c r="AF8508" s="5"/>
      <c r="AG8508" s="5"/>
      <c r="AI8508" s="5"/>
      <c r="AJ8508" s="15"/>
      <c r="AK8508" s="5"/>
      <c r="AL8508" s="5"/>
      <c r="AM8508" s="5"/>
      <c r="AN8508" s="5"/>
      <c r="AO8508" s="15"/>
    </row>
    <row r="8509" spans="1:41" x14ac:dyDescent="0.3">
      <c r="A8509" s="4"/>
      <c r="C8509" s="10"/>
      <c r="D8509" s="1"/>
      <c r="E8509" s="2"/>
      <c r="X8509"/>
      <c r="Y8509" s="7"/>
      <c r="AA8509"/>
      <c r="AB8509" s="7"/>
      <c r="AF8509" s="5"/>
      <c r="AG8509" s="5"/>
      <c r="AI8509" s="5"/>
      <c r="AJ8509" s="15"/>
      <c r="AK8509" s="5"/>
      <c r="AL8509" s="5"/>
      <c r="AM8509" s="5"/>
      <c r="AN8509" s="5"/>
      <c r="AO8509" s="15"/>
    </row>
    <row r="8510" spans="1:41" x14ac:dyDescent="0.3">
      <c r="A8510" s="4"/>
      <c r="C8510" s="10"/>
      <c r="D8510" s="1"/>
      <c r="E8510" s="2"/>
      <c r="X8510"/>
      <c r="Y8510" s="7"/>
      <c r="AA8510"/>
      <c r="AB8510" s="7"/>
      <c r="AF8510" s="5"/>
      <c r="AG8510" s="5"/>
      <c r="AI8510" s="5"/>
      <c r="AJ8510" s="15"/>
      <c r="AK8510" s="5"/>
      <c r="AL8510" s="5"/>
      <c r="AM8510" s="5"/>
      <c r="AN8510" s="5"/>
      <c r="AO8510" s="15"/>
    </row>
    <row r="8511" spans="1:41" x14ac:dyDescent="0.3">
      <c r="A8511" s="4"/>
      <c r="C8511" s="10"/>
      <c r="D8511" s="1"/>
      <c r="E8511" s="2"/>
      <c r="X8511"/>
      <c r="Y8511" s="7"/>
      <c r="AA8511"/>
      <c r="AB8511" s="7"/>
      <c r="AF8511" s="5"/>
      <c r="AG8511" s="5"/>
      <c r="AI8511" s="5"/>
      <c r="AJ8511" s="15"/>
      <c r="AK8511" s="5"/>
      <c r="AL8511" s="5"/>
      <c r="AM8511" s="5"/>
      <c r="AN8511" s="5"/>
      <c r="AO8511" s="15"/>
    </row>
    <row r="8512" spans="1:41" x14ac:dyDescent="0.3">
      <c r="A8512" s="4"/>
      <c r="C8512" s="10"/>
      <c r="D8512" s="1"/>
      <c r="E8512" s="2"/>
      <c r="X8512"/>
      <c r="Y8512" s="7"/>
      <c r="AA8512"/>
      <c r="AB8512" s="7"/>
      <c r="AF8512" s="5"/>
      <c r="AG8512" s="5"/>
      <c r="AI8512" s="5"/>
      <c r="AJ8512" s="15"/>
      <c r="AK8512" s="5"/>
      <c r="AL8512" s="5"/>
      <c r="AM8512" s="5"/>
      <c r="AN8512" s="5"/>
      <c r="AO8512" s="15"/>
    </row>
    <row r="8513" spans="1:41" x14ac:dyDescent="0.3">
      <c r="A8513" s="4"/>
      <c r="C8513" s="10"/>
      <c r="D8513" s="1"/>
      <c r="E8513" s="2"/>
      <c r="X8513"/>
      <c r="Y8513" s="7"/>
      <c r="AA8513"/>
      <c r="AB8513" s="7"/>
      <c r="AF8513" s="5"/>
      <c r="AG8513" s="5"/>
      <c r="AI8513" s="5"/>
      <c r="AJ8513" s="15"/>
      <c r="AK8513" s="5"/>
      <c r="AL8513" s="5"/>
      <c r="AM8513" s="5"/>
      <c r="AN8513" s="5"/>
      <c r="AO8513" s="15"/>
    </row>
    <row r="8514" spans="1:41" x14ac:dyDescent="0.3">
      <c r="A8514" s="4"/>
      <c r="C8514" s="10"/>
      <c r="D8514" s="1"/>
      <c r="E8514" s="2"/>
      <c r="X8514"/>
      <c r="Y8514" s="7"/>
      <c r="AA8514"/>
      <c r="AB8514" s="7"/>
      <c r="AF8514" s="5"/>
      <c r="AG8514" s="5"/>
      <c r="AI8514" s="5"/>
      <c r="AJ8514" s="15"/>
      <c r="AK8514" s="5"/>
      <c r="AL8514" s="5"/>
      <c r="AM8514" s="5"/>
      <c r="AN8514" s="5"/>
      <c r="AO8514" s="15"/>
    </row>
    <row r="8515" spans="1:41" x14ac:dyDescent="0.3">
      <c r="A8515" s="4"/>
      <c r="C8515" s="10"/>
      <c r="D8515" s="1"/>
      <c r="E8515" s="2"/>
      <c r="X8515"/>
      <c r="Y8515" s="7"/>
      <c r="AA8515"/>
      <c r="AB8515" s="7"/>
      <c r="AF8515" s="5"/>
      <c r="AG8515" s="5"/>
      <c r="AI8515" s="5"/>
      <c r="AJ8515" s="15"/>
      <c r="AK8515" s="5"/>
      <c r="AL8515" s="5"/>
      <c r="AM8515" s="5"/>
      <c r="AN8515" s="5"/>
      <c r="AO8515" s="15"/>
    </row>
    <row r="8516" spans="1:41" x14ac:dyDescent="0.3">
      <c r="A8516" s="4"/>
      <c r="C8516" s="10"/>
      <c r="D8516" s="1"/>
      <c r="E8516" s="2"/>
      <c r="X8516"/>
      <c r="Y8516" s="7"/>
      <c r="AA8516"/>
      <c r="AB8516" s="7"/>
      <c r="AF8516" s="5"/>
      <c r="AG8516" s="5"/>
      <c r="AI8516" s="5"/>
      <c r="AJ8516" s="15"/>
      <c r="AK8516" s="5"/>
      <c r="AL8516" s="5"/>
      <c r="AM8516" s="5"/>
      <c r="AN8516" s="5"/>
      <c r="AO8516" s="15"/>
    </row>
    <row r="8517" spans="1:41" x14ac:dyDescent="0.3">
      <c r="A8517" s="4"/>
      <c r="C8517" s="10"/>
      <c r="D8517" s="1"/>
      <c r="E8517" s="2"/>
      <c r="X8517"/>
      <c r="Y8517" s="7"/>
      <c r="AA8517"/>
      <c r="AB8517" s="7"/>
      <c r="AF8517" s="5"/>
      <c r="AG8517" s="5"/>
      <c r="AI8517" s="5"/>
      <c r="AJ8517" s="15"/>
      <c r="AK8517" s="5"/>
      <c r="AL8517" s="5"/>
      <c r="AM8517" s="5"/>
      <c r="AN8517" s="5"/>
      <c r="AO8517" s="15"/>
    </row>
    <row r="8518" spans="1:41" x14ac:dyDescent="0.3">
      <c r="A8518" s="4"/>
      <c r="C8518" s="10"/>
      <c r="D8518" s="1"/>
      <c r="E8518" s="2"/>
      <c r="X8518"/>
      <c r="Y8518" s="7"/>
      <c r="AA8518"/>
      <c r="AB8518" s="7"/>
      <c r="AF8518" s="5"/>
      <c r="AG8518" s="5"/>
      <c r="AI8518" s="5"/>
      <c r="AJ8518" s="15"/>
      <c r="AK8518" s="5"/>
      <c r="AL8518" s="5"/>
      <c r="AM8518" s="5"/>
      <c r="AN8518" s="5"/>
      <c r="AO8518" s="15"/>
    </row>
    <row r="8519" spans="1:41" x14ac:dyDescent="0.3">
      <c r="A8519" s="4"/>
      <c r="C8519" s="10"/>
      <c r="D8519" s="1"/>
      <c r="E8519" s="2"/>
      <c r="X8519"/>
      <c r="Y8519" s="7"/>
      <c r="AA8519"/>
      <c r="AB8519" s="7"/>
      <c r="AF8519" s="5"/>
      <c r="AG8519" s="5"/>
      <c r="AI8519" s="5"/>
      <c r="AJ8519" s="15"/>
      <c r="AK8519" s="5"/>
      <c r="AL8519" s="5"/>
      <c r="AM8519" s="5"/>
      <c r="AN8519" s="5"/>
      <c r="AO8519" s="15"/>
    </row>
    <row r="8520" spans="1:41" x14ac:dyDescent="0.3">
      <c r="A8520" s="4"/>
      <c r="C8520" s="10"/>
      <c r="D8520" s="1"/>
      <c r="E8520" s="2"/>
      <c r="X8520"/>
      <c r="Y8520" s="7"/>
      <c r="AA8520"/>
      <c r="AB8520" s="7"/>
      <c r="AF8520" s="5"/>
      <c r="AG8520" s="5"/>
      <c r="AI8520" s="5"/>
      <c r="AJ8520" s="15"/>
      <c r="AK8520" s="5"/>
      <c r="AL8520" s="5"/>
      <c r="AM8520" s="5"/>
      <c r="AN8520" s="5"/>
      <c r="AO8520" s="15"/>
    </row>
    <row r="8521" spans="1:41" x14ac:dyDescent="0.3">
      <c r="A8521" s="4"/>
      <c r="C8521" s="10"/>
      <c r="D8521" s="1"/>
      <c r="E8521" s="2"/>
      <c r="X8521"/>
      <c r="Y8521" s="7"/>
      <c r="AA8521"/>
      <c r="AB8521" s="7"/>
      <c r="AF8521" s="5"/>
      <c r="AG8521" s="5"/>
      <c r="AI8521" s="5"/>
      <c r="AJ8521" s="15"/>
      <c r="AK8521" s="5"/>
      <c r="AL8521" s="5"/>
      <c r="AM8521" s="5"/>
      <c r="AN8521" s="5"/>
      <c r="AO8521" s="15"/>
    </row>
    <row r="8522" spans="1:41" x14ac:dyDescent="0.3">
      <c r="A8522" s="4"/>
      <c r="C8522" s="10"/>
      <c r="D8522" s="1"/>
      <c r="E8522" s="2"/>
      <c r="X8522"/>
      <c r="Y8522" s="7"/>
      <c r="AA8522"/>
      <c r="AB8522" s="7"/>
      <c r="AF8522" s="5"/>
      <c r="AG8522" s="5"/>
      <c r="AI8522" s="5"/>
      <c r="AJ8522" s="15"/>
      <c r="AK8522" s="5"/>
      <c r="AL8522" s="5"/>
      <c r="AM8522" s="5"/>
      <c r="AN8522" s="5"/>
      <c r="AO8522" s="15"/>
    </row>
    <row r="8523" spans="1:41" x14ac:dyDescent="0.3">
      <c r="A8523" s="4"/>
      <c r="C8523" s="10"/>
      <c r="D8523" s="1"/>
      <c r="E8523" s="2"/>
      <c r="X8523"/>
      <c r="Y8523" s="7"/>
      <c r="AA8523"/>
      <c r="AB8523" s="7"/>
      <c r="AF8523" s="5"/>
      <c r="AG8523" s="5"/>
      <c r="AI8523" s="5"/>
      <c r="AJ8523" s="15"/>
      <c r="AK8523" s="5"/>
      <c r="AL8523" s="5"/>
      <c r="AM8523" s="5"/>
      <c r="AN8523" s="5"/>
      <c r="AO8523" s="15"/>
    </row>
    <row r="8524" spans="1:41" x14ac:dyDescent="0.3">
      <c r="A8524" s="4"/>
      <c r="C8524" s="10"/>
      <c r="D8524" s="1"/>
      <c r="E8524" s="2"/>
      <c r="X8524"/>
      <c r="Y8524" s="7"/>
      <c r="AA8524"/>
      <c r="AB8524" s="7"/>
      <c r="AF8524" s="5"/>
      <c r="AG8524" s="5"/>
      <c r="AI8524" s="5"/>
      <c r="AJ8524" s="15"/>
      <c r="AK8524" s="5"/>
      <c r="AL8524" s="5"/>
      <c r="AM8524" s="5"/>
      <c r="AN8524" s="5"/>
      <c r="AO8524" s="15"/>
    </row>
    <row r="8525" spans="1:41" x14ac:dyDescent="0.3">
      <c r="A8525" s="4"/>
      <c r="C8525" s="10"/>
      <c r="D8525" s="1"/>
      <c r="E8525" s="2"/>
      <c r="X8525"/>
      <c r="Y8525" s="7"/>
      <c r="AA8525"/>
      <c r="AB8525" s="7"/>
      <c r="AF8525" s="5"/>
      <c r="AG8525" s="5"/>
      <c r="AI8525" s="5"/>
      <c r="AJ8525" s="15"/>
      <c r="AK8525" s="5"/>
      <c r="AL8525" s="5"/>
      <c r="AM8525" s="5"/>
      <c r="AN8525" s="5"/>
      <c r="AO8525" s="15"/>
    </row>
    <row r="8526" spans="1:41" x14ac:dyDescent="0.3">
      <c r="A8526" s="4"/>
      <c r="C8526" s="10"/>
      <c r="D8526" s="1"/>
      <c r="E8526" s="2"/>
      <c r="X8526"/>
      <c r="Y8526" s="7"/>
      <c r="AA8526"/>
      <c r="AB8526" s="7"/>
      <c r="AF8526" s="5"/>
      <c r="AG8526" s="5"/>
      <c r="AI8526" s="5"/>
      <c r="AJ8526" s="15"/>
      <c r="AK8526" s="5"/>
      <c r="AL8526" s="5"/>
      <c r="AM8526" s="5"/>
      <c r="AN8526" s="5"/>
      <c r="AO8526" s="15"/>
    </row>
    <row r="8527" spans="1:41" x14ac:dyDescent="0.3">
      <c r="A8527" s="4"/>
      <c r="C8527" s="10"/>
      <c r="D8527" s="1"/>
      <c r="E8527" s="2"/>
      <c r="X8527"/>
      <c r="Y8527" s="7"/>
      <c r="AA8527"/>
      <c r="AB8527" s="7"/>
      <c r="AF8527" s="5"/>
      <c r="AG8527" s="5"/>
      <c r="AI8527" s="5"/>
      <c r="AJ8527" s="15"/>
      <c r="AK8527" s="5"/>
      <c r="AL8527" s="5"/>
      <c r="AM8527" s="5"/>
      <c r="AN8527" s="5"/>
      <c r="AO8527" s="15"/>
    </row>
    <row r="8528" spans="1:41" x14ac:dyDescent="0.3">
      <c r="A8528" s="4"/>
      <c r="C8528" s="10"/>
      <c r="D8528" s="1"/>
      <c r="E8528" s="2"/>
      <c r="X8528"/>
      <c r="Y8528" s="7"/>
      <c r="AA8528"/>
      <c r="AB8528" s="7"/>
      <c r="AF8528" s="5"/>
      <c r="AG8528" s="5"/>
      <c r="AI8528" s="5"/>
      <c r="AJ8528" s="15"/>
      <c r="AK8528" s="5"/>
      <c r="AL8528" s="5"/>
      <c r="AM8528" s="5"/>
      <c r="AN8528" s="5"/>
      <c r="AO8528" s="15"/>
    </row>
    <row r="8529" spans="1:41" x14ac:dyDescent="0.3">
      <c r="A8529" s="4"/>
      <c r="C8529" s="10"/>
      <c r="D8529" s="1"/>
      <c r="E8529" s="2"/>
      <c r="X8529"/>
      <c r="Y8529" s="7"/>
      <c r="AA8529"/>
      <c r="AB8529" s="7"/>
      <c r="AF8529" s="5"/>
      <c r="AG8529" s="5"/>
      <c r="AI8529" s="5"/>
      <c r="AJ8529" s="15"/>
      <c r="AK8529" s="5"/>
      <c r="AL8529" s="5"/>
      <c r="AM8529" s="5"/>
      <c r="AN8529" s="5"/>
      <c r="AO8529" s="15"/>
    </row>
    <row r="8530" spans="1:41" x14ac:dyDescent="0.3">
      <c r="A8530" s="4"/>
      <c r="C8530" s="10"/>
      <c r="D8530" s="1"/>
      <c r="E8530" s="2"/>
      <c r="X8530"/>
      <c r="Y8530" s="7"/>
      <c r="AA8530"/>
      <c r="AB8530" s="7"/>
      <c r="AF8530" s="5"/>
      <c r="AG8530" s="5"/>
      <c r="AI8530" s="5"/>
      <c r="AJ8530" s="15"/>
      <c r="AK8530" s="5"/>
      <c r="AL8530" s="5"/>
      <c r="AM8530" s="5"/>
      <c r="AN8530" s="5"/>
      <c r="AO8530" s="15"/>
    </row>
    <row r="8531" spans="1:41" x14ac:dyDescent="0.3">
      <c r="A8531" s="4"/>
      <c r="C8531" s="10"/>
      <c r="D8531" s="1"/>
      <c r="E8531" s="2"/>
      <c r="X8531"/>
      <c r="Y8531" s="7"/>
      <c r="AA8531"/>
      <c r="AB8531" s="7"/>
      <c r="AF8531" s="5"/>
      <c r="AG8531" s="5"/>
      <c r="AI8531" s="5"/>
      <c r="AJ8531" s="15"/>
      <c r="AK8531" s="5"/>
      <c r="AL8531" s="5"/>
      <c r="AM8531" s="5"/>
      <c r="AN8531" s="5"/>
      <c r="AO8531" s="15"/>
    </row>
    <row r="8532" spans="1:41" x14ac:dyDescent="0.3">
      <c r="A8532" s="4"/>
      <c r="C8532" s="10"/>
      <c r="D8532" s="1"/>
      <c r="E8532" s="2"/>
      <c r="X8532"/>
      <c r="Y8532" s="7"/>
      <c r="AA8532"/>
      <c r="AB8532" s="7"/>
      <c r="AF8532" s="5"/>
      <c r="AG8532" s="5"/>
      <c r="AI8532" s="5"/>
      <c r="AJ8532" s="15"/>
      <c r="AK8532" s="5"/>
      <c r="AL8532" s="5"/>
      <c r="AM8532" s="5"/>
      <c r="AN8532" s="5"/>
      <c r="AO8532" s="15"/>
    </row>
    <row r="8533" spans="1:41" x14ac:dyDescent="0.3">
      <c r="A8533" s="4"/>
      <c r="C8533" s="10"/>
      <c r="D8533" s="1"/>
      <c r="E8533" s="2"/>
      <c r="X8533"/>
      <c r="Y8533" s="7"/>
      <c r="AA8533"/>
      <c r="AB8533" s="7"/>
      <c r="AF8533" s="5"/>
      <c r="AG8533" s="5"/>
      <c r="AI8533" s="5"/>
      <c r="AJ8533" s="15"/>
      <c r="AK8533" s="5"/>
      <c r="AL8533" s="5"/>
      <c r="AM8533" s="5"/>
      <c r="AN8533" s="5"/>
      <c r="AO8533" s="15"/>
    </row>
    <row r="8534" spans="1:41" x14ac:dyDescent="0.3">
      <c r="A8534" s="4"/>
      <c r="C8534" s="10"/>
      <c r="D8534" s="1"/>
      <c r="E8534" s="2"/>
      <c r="X8534"/>
      <c r="Y8534" s="7"/>
      <c r="AA8534"/>
      <c r="AB8534" s="7"/>
      <c r="AF8534" s="5"/>
      <c r="AG8534" s="5"/>
      <c r="AI8534" s="5"/>
      <c r="AJ8534" s="15"/>
      <c r="AK8534" s="5"/>
      <c r="AL8534" s="5"/>
      <c r="AM8534" s="5"/>
      <c r="AN8534" s="5"/>
      <c r="AO8534" s="15"/>
    </row>
    <row r="8535" spans="1:41" x14ac:dyDescent="0.3">
      <c r="A8535" s="4"/>
      <c r="C8535" s="10"/>
      <c r="D8535" s="1"/>
      <c r="E8535" s="2"/>
      <c r="X8535"/>
      <c r="Y8535" s="7"/>
      <c r="AA8535"/>
      <c r="AB8535" s="7"/>
      <c r="AF8535" s="5"/>
      <c r="AG8535" s="5"/>
      <c r="AI8535" s="5"/>
      <c r="AJ8535" s="15"/>
      <c r="AK8535" s="5"/>
      <c r="AL8535" s="5"/>
      <c r="AM8535" s="5"/>
      <c r="AN8535" s="5"/>
      <c r="AO8535" s="15"/>
    </row>
    <row r="8536" spans="1:41" x14ac:dyDescent="0.3">
      <c r="A8536" s="4"/>
      <c r="C8536" s="10"/>
      <c r="D8536" s="1"/>
      <c r="E8536" s="2"/>
      <c r="X8536"/>
      <c r="Y8536" s="7"/>
      <c r="AA8536"/>
      <c r="AB8536" s="7"/>
      <c r="AF8536" s="5"/>
      <c r="AG8536" s="5"/>
      <c r="AI8536" s="5"/>
      <c r="AJ8536" s="15"/>
      <c r="AK8536" s="5"/>
      <c r="AL8536" s="5"/>
      <c r="AM8536" s="5"/>
      <c r="AN8536" s="5"/>
      <c r="AO8536" s="15"/>
    </row>
    <row r="8537" spans="1:41" x14ac:dyDescent="0.3">
      <c r="A8537" s="4"/>
      <c r="C8537" s="10"/>
      <c r="D8537" s="1"/>
      <c r="E8537" s="2"/>
      <c r="X8537"/>
      <c r="Y8537" s="7"/>
      <c r="AA8537"/>
      <c r="AB8537" s="7"/>
      <c r="AF8537" s="5"/>
      <c r="AG8537" s="5"/>
      <c r="AI8537" s="5"/>
      <c r="AJ8537" s="15"/>
      <c r="AK8537" s="5"/>
      <c r="AL8537" s="5"/>
      <c r="AM8537" s="5"/>
      <c r="AN8537" s="5"/>
      <c r="AO8537" s="15"/>
    </row>
    <row r="8538" spans="1:41" x14ac:dyDescent="0.3">
      <c r="A8538" s="4"/>
      <c r="C8538" s="10"/>
      <c r="D8538" s="1"/>
      <c r="E8538" s="2"/>
      <c r="X8538"/>
      <c r="Y8538" s="7"/>
      <c r="AA8538"/>
      <c r="AB8538" s="7"/>
      <c r="AF8538" s="5"/>
      <c r="AG8538" s="5"/>
      <c r="AI8538" s="5"/>
      <c r="AJ8538" s="15"/>
      <c r="AK8538" s="5"/>
      <c r="AL8538" s="5"/>
      <c r="AM8538" s="5"/>
      <c r="AN8538" s="5"/>
      <c r="AO8538" s="15"/>
    </row>
    <row r="8539" spans="1:41" x14ac:dyDescent="0.3">
      <c r="A8539" s="4"/>
      <c r="C8539" s="10"/>
      <c r="D8539" s="1"/>
      <c r="E8539" s="2"/>
      <c r="X8539"/>
      <c r="Y8539" s="7"/>
      <c r="AA8539"/>
      <c r="AB8539" s="7"/>
      <c r="AF8539" s="5"/>
      <c r="AG8539" s="5"/>
      <c r="AI8539" s="5"/>
      <c r="AJ8539" s="15"/>
      <c r="AK8539" s="5"/>
      <c r="AL8539" s="5"/>
      <c r="AM8539" s="5"/>
      <c r="AN8539" s="5"/>
      <c r="AO8539" s="15"/>
    </row>
    <row r="8540" spans="1:41" x14ac:dyDescent="0.3">
      <c r="A8540" s="4"/>
      <c r="C8540" s="10"/>
      <c r="D8540" s="1"/>
      <c r="E8540" s="2"/>
      <c r="X8540"/>
      <c r="Y8540" s="7"/>
      <c r="AA8540"/>
      <c r="AB8540" s="7"/>
      <c r="AF8540" s="5"/>
      <c r="AG8540" s="5"/>
      <c r="AI8540" s="5"/>
      <c r="AJ8540" s="15"/>
      <c r="AK8540" s="5"/>
      <c r="AL8540" s="5"/>
      <c r="AM8540" s="5"/>
      <c r="AN8540" s="5"/>
      <c r="AO8540" s="15"/>
    </row>
    <row r="8541" spans="1:41" x14ac:dyDescent="0.3">
      <c r="A8541" s="4"/>
      <c r="C8541" s="10"/>
      <c r="D8541" s="1"/>
      <c r="E8541" s="2"/>
      <c r="X8541"/>
      <c r="Y8541" s="7"/>
      <c r="AA8541"/>
      <c r="AB8541" s="7"/>
      <c r="AF8541" s="5"/>
      <c r="AG8541" s="5"/>
      <c r="AI8541" s="5"/>
      <c r="AJ8541" s="15"/>
      <c r="AK8541" s="5"/>
      <c r="AL8541" s="5"/>
      <c r="AM8541" s="5"/>
      <c r="AN8541" s="5"/>
      <c r="AO8541" s="15"/>
    </row>
    <row r="8542" spans="1:41" x14ac:dyDescent="0.3">
      <c r="A8542" s="4"/>
      <c r="C8542" s="10"/>
      <c r="D8542" s="1"/>
      <c r="E8542" s="2"/>
      <c r="X8542"/>
      <c r="Y8542" s="7"/>
      <c r="AA8542"/>
      <c r="AB8542" s="7"/>
      <c r="AF8542" s="5"/>
      <c r="AG8542" s="5"/>
      <c r="AI8542" s="5"/>
      <c r="AJ8542" s="15"/>
      <c r="AK8542" s="5"/>
      <c r="AL8542" s="5"/>
      <c r="AM8542" s="5"/>
      <c r="AN8542" s="5"/>
      <c r="AO8542" s="15"/>
    </row>
    <row r="8543" spans="1:41" x14ac:dyDescent="0.3">
      <c r="A8543" s="4"/>
      <c r="C8543" s="10"/>
      <c r="D8543" s="1"/>
      <c r="E8543" s="2"/>
      <c r="X8543"/>
      <c r="Y8543" s="7"/>
      <c r="AA8543"/>
      <c r="AB8543" s="7"/>
      <c r="AF8543" s="5"/>
      <c r="AG8543" s="5"/>
      <c r="AI8543" s="5"/>
      <c r="AJ8543" s="15"/>
      <c r="AK8543" s="5"/>
      <c r="AL8543" s="5"/>
      <c r="AM8543" s="5"/>
      <c r="AN8543" s="5"/>
      <c r="AO8543" s="15"/>
    </row>
    <row r="8544" spans="1:41" x14ac:dyDescent="0.3">
      <c r="A8544" s="4"/>
      <c r="C8544" s="10"/>
      <c r="D8544" s="1"/>
      <c r="E8544" s="2"/>
      <c r="X8544"/>
      <c r="Y8544" s="7"/>
      <c r="AA8544"/>
      <c r="AB8544" s="7"/>
      <c r="AF8544" s="5"/>
      <c r="AG8544" s="5"/>
      <c r="AI8544" s="5"/>
      <c r="AJ8544" s="15"/>
      <c r="AK8544" s="5"/>
      <c r="AL8544" s="5"/>
      <c r="AM8544" s="5"/>
      <c r="AN8544" s="5"/>
      <c r="AO8544" s="15"/>
    </row>
    <row r="8545" spans="1:41" x14ac:dyDescent="0.3">
      <c r="A8545" s="4"/>
      <c r="C8545" s="10"/>
      <c r="D8545" s="1"/>
      <c r="E8545" s="2"/>
      <c r="X8545"/>
      <c r="Y8545" s="7"/>
      <c r="AA8545"/>
      <c r="AB8545" s="7"/>
      <c r="AF8545" s="5"/>
      <c r="AG8545" s="5"/>
      <c r="AI8545" s="5"/>
      <c r="AJ8545" s="15"/>
      <c r="AK8545" s="5"/>
      <c r="AL8545" s="5"/>
      <c r="AM8545" s="5"/>
      <c r="AN8545" s="5"/>
      <c r="AO8545" s="15"/>
    </row>
    <row r="8546" spans="1:41" x14ac:dyDescent="0.3">
      <c r="A8546" s="4"/>
      <c r="C8546" s="10"/>
      <c r="D8546" s="1"/>
      <c r="E8546" s="2"/>
      <c r="X8546"/>
      <c r="Y8546" s="7"/>
      <c r="AA8546"/>
      <c r="AB8546" s="7"/>
      <c r="AF8546" s="5"/>
      <c r="AG8546" s="5"/>
      <c r="AI8546" s="5"/>
      <c r="AJ8546" s="15"/>
      <c r="AK8546" s="5"/>
      <c r="AL8546" s="5"/>
      <c r="AM8546" s="5"/>
      <c r="AN8546" s="5"/>
      <c r="AO8546" s="15"/>
    </row>
    <row r="8547" spans="1:41" x14ac:dyDescent="0.3">
      <c r="A8547" s="4"/>
      <c r="C8547" s="10"/>
      <c r="D8547" s="1"/>
      <c r="E8547" s="2"/>
      <c r="X8547"/>
      <c r="Y8547" s="7"/>
      <c r="AA8547"/>
      <c r="AB8547" s="7"/>
      <c r="AF8547" s="5"/>
      <c r="AG8547" s="5"/>
      <c r="AI8547" s="5"/>
      <c r="AJ8547" s="15"/>
      <c r="AK8547" s="5"/>
      <c r="AL8547" s="5"/>
      <c r="AM8547" s="5"/>
      <c r="AN8547" s="5"/>
      <c r="AO8547" s="15"/>
    </row>
    <row r="8548" spans="1:41" x14ac:dyDescent="0.3">
      <c r="A8548" s="4"/>
      <c r="C8548" s="10"/>
      <c r="D8548" s="1"/>
      <c r="E8548" s="2"/>
      <c r="X8548"/>
      <c r="Y8548" s="7"/>
      <c r="AA8548"/>
      <c r="AB8548" s="7"/>
      <c r="AF8548" s="5"/>
      <c r="AG8548" s="5"/>
      <c r="AI8548" s="5"/>
      <c r="AJ8548" s="15"/>
      <c r="AK8548" s="5"/>
      <c r="AL8548" s="5"/>
      <c r="AM8548" s="5"/>
      <c r="AN8548" s="5"/>
      <c r="AO8548" s="15"/>
    </row>
    <row r="8549" spans="1:41" x14ac:dyDescent="0.3">
      <c r="A8549" s="4"/>
      <c r="C8549" s="10"/>
      <c r="D8549" s="1"/>
      <c r="E8549" s="2"/>
      <c r="X8549"/>
      <c r="Y8549" s="7"/>
      <c r="AA8549"/>
      <c r="AB8549" s="7"/>
      <c r="AF8549" s="5"/>
      <c r="AG8549" s="5"/>
      <c r="AI8549" s="5"/>
      <c r="AJ8549" s="15"/>
      <c r="AK8549" s="5"/>
      <c r="AL8549" s="5"/>
      <c r="AM8549" s="5"/>
      <c r="AN8549" s="5"/>
      <c r="AO8549" s="15"/>
    </row>
    <row r="8550" spans="1:41" x14ac:dyDescent="0.3">
      <c r="A8550" s="4"/>
      <c r="C8550" s="10"/>
      <c r="D8550" s="1"/>
      <c r="E8550" s="2"/>
      <c r="X8550"/>
      <c r="Y8550" s="7"/>
      <c r="AA8550"/>
      <c r="AB8550" s="7"/>
      <c r="AF8550" s="5"/>
      <c r="AG8550" s="5"/>
      <c r="AI8550" s="5"/>
      <c r="AJ8550" s="15"/>
      <c r="AK8550" s="5"/>
      <c r="AL8550" s="5"/>
      <c r="AM8550" s="5"/>
      <c r="AN8550" s="5"/>
      <c r="AO8550" s="15"/>
    </row>
    <row r="8551" spans="1:41" x14ac:dyDescent="0.3">
      <c r="A8551" s="4"/>
      <c r="C8551" s="10"/>
      <c r="D8551" s="1"/>
      <c r="E8551" s="2"/>
      <c r="X8551"/>
      <c r="Y8551" s="7"/>
      <c r="AA8551"/>
      <c r="AB8551" s="7"/>
      <c r="AF8551" s="5"/>
      <c r="AG8551" s="5"/>
      <c r="AI8551" s="5"/>
      <c r="AJ8551" s="15"/>
      <c r="AK8551" s="5"/>
      <c r="AL8551" s="5"/>
      <c r="AM8551" s="5"/>
      <c r="AN8551" s="5"/>
      <c r="AO8551" s="15"/>
    </row>
    <row r="8552" spans="1:41" x14ac:dyDescent="0.3">
      <c r="A8552" s="4"/>
      <c r="C8552" s="10"/>
      <c r="D8552" s="1"/>
      <c r="E8552" s="2"/>
      <c r="X8552"/>
      <c r="Y8552" s="7"/>
      <c r="AA8552"/>
      <c r="AB8552" s="7"/>
      <c r="AF8552" s="5"/>
      <c r="AG8552" s="5"/>
      <c r="AI8552" s="5"/>
      <c r="AJ8552" s="15"/>
      <c r="AK8552" s="5"/>
      <c r="AL8552" s="5"/>
      <c r="AM8552" s="5"/>
      <c r="AN8552" s="5"/>
      <c r="AO8552" s="15"/>
    </row>
    <row r="8553" spans="1:41" x14ac:dyDescent="0.3">
      <c r="A8553" s="4"/>
      <c r="C8553" s="10"/>
      <c r="D8553" s="1"/>
      <c r="E8553" s="2"/>
      <c r="X8553"/>
      <c r="Y8553" s="7"/>
      <c r="AA8553"/>
      <c r="AB8553" s="7"/>
      <c r="AF8553" s="5"/>
      <c r="AG8553" s="5"/>
      <c r="AI8553" s="5"/>
      <c r="AJ8553" s="15"/>
      <c r="AK8553" s="5"/>
      <c r="AL8553" s="5"/>
      <c r="AM8553" s="5"/>
      <c r="AN8553" s="5"/>
      <c r="AO8553" s="15"/>
    </row>
    <row r="8554" spans="1:41" x14ac:dyDescent="0.3">
      <c r="A8554" s="4"/>
      <c r="C8554" s="10"/>
      <c r="D8554" s="1"/>
      <c r="E8554" s="2"/>
      <c r="X8554"/>
      <c r="Y8554" s="7"/>
      <c r="AA8554"/>
      <c r="AB8554" s="7"/>
      <c r="AF8554" s="5"/>
      <c r="AG8554" s="5"/>
      <c r="AI8554" s="5"/>
      <c r="AJ8554" s="15"/>
      <c r="AK8554" s="5"/>
      <c r="AL8554" s="5"/>
      <c r="AM8554" s="5"/>
      <c r="AN8554" s="5"/>
      <c r="AO8554" s="15"/>
    </row>
    <row r="8555" spans="1:41" x14ac:dyDescent="0.3">
      <c r="A8555" s="4"/>
      <c r="C8555" s="10"/>
      <c r="D8555" s="1"/>
      <c r="E8555" s="2"/>
      <c r="X8555"/>
      <c r="Y8555" s="7"/>
      <c r="AA8555"/>
      <c r="AB8555" s="7"/>
      <c r="AF8555" s="5"/>
      <c r="AG8555" s="5"/>
      <c r="AI8555" s="5"/>
      <c r="AJ8555" s="15"/>
      <c r="AK8555" s="5"/>
      <c r="AL8555" s="5"/>
      <c r="AM8555" s="5"/>
      <c r="AN8555" s="5"/>
      <c r="AO8555" s="15"/>
    </row>
    <row r="8556" spans="1:41" x14ac:dyDescent="0.3">
      <c r="A8556" s="4"/>
      <c r="C8556" s="10"/>
      <c r="D8556" s="1"/>
      <c r="E8556" s="2"/>
      <c r="X8556"/>
      <c r="Y8556" s="7"/>
      <c r="AA8556"/>
      <c r="AB8556" s="7"/>
      <c r="AF8556" s="5"/>
      <c r="AG8556" s="5"/>
      <c r="AI8556" s="5"/>
      <c r="AJ8556" s="15"/>
      <c r="AK8556" s="5"/>
      <c r="AL8556" s="5"/>
      <c r="AM8556" s="5"/>
      <c r="AN8556" s="5"/>
      <c r="AO8556" s="15"/>
    </row>
    <row r="8557" spans="1:41" x14ac:dyDescent="0.3">
      <c r="A8557" s="4"/>
      <c r="C8557" s="10"/>
      <c r="D8557" s="1"/>
      <c r="E8557" s="2"/>
      <c r="X8557"/>
      <c r="Y8557" s="7"/>
      <c r="AA8557"/>
      <c r="AB8557" s="7"/>
      <c r="AF8557" s="5"/>
      <c r="AG8557" s="5"/>
      <c r="AI8557" s="5"/>
      <c r="AJ8557" s="15"/>
      <c r="AK8557" s="5"/>
      <c r="AL8557" s="5"/>
      <c r="AM8557" s="5"/>
      <c r="AN8557" s="5"/>
      <c r="AO8557" s="15"/>
    </row>
    <row r="8558" spans="1:41" x14ac:dyDescent="0.3">
      <c r="A8558" s="4"/>
      <c r="C8558" s="10"/>
      <c r="D8558" s="1"/>
      <c r="E8558" s="2"/>
      <c r="X8558"/>
      <c r="Y8558" s="7"/>
      <c r="AA8558"/>
      <c r="AB8558" s="7"/>
      <c r="AF8558" s="5"/>
      <c r="AG8558" s="5"/>
      <c r="AI8558" s="5"/>
      <c r="AJ8558" s="15"/>
      <c r="AK8558" s="5"/>
      <c r="AL8558" s="5"/>
      <c r="AM8558" s="5"/>
      <c r="AN8558" s="5"/>
      <c r="AO8558" s="15"/>
    </row>
    <row r="8559" spans="1:41" x14ac:dyDescent="0.3">
      <c r="A8559" s="4"/>
      <c r="C8559" s="10"/>
      <c r="D8559" s="1"/>
      <c r="E8559" s="2"/>
      <c r="X8559"/>
      <c r="Y8559" s="7"/>
      <c r="AA8559"/>
      <c r="AB8559" s="7"/>
      <c r="AF8559" s="5"/>
      <c r="AG8559" s="5"/>
      <c r="AI8559" s="5"/>
      <c r="AJ8559" s="15"/>
      <c r="AK8559" s="5"/>
      <c r="AL8559" s="5"/>
      <c r="AM8559" s="5"/>
      <c r="AN8559" s="5"/>
      <c r="AO8559" s="15"/>
    </row>
    <row r="8560" spans="1:41" x14ac:dyDescent="0.3">
      <c r="A8560" s="4"/>
      <c r="C8560" s="10"/>
      <c r="D8560" s="1"/>
      <c r="E8560" s="2"/>
      <c r="X8560"/>
      <c r="Y8560" s="7"/>
      <c r="AA8560"/>
      <c r="AB8560" s="7"/>
      <c r="AF8560" s="5"/>
      <c r="AG8560" s="5"/>
      <c r="AI8560" s="5"/>
      <c r="AJ8560" s="15"/>
      <c r="AK8560" s="5"/>
      <c r="AL8560" s="5"/>
      <c r="AM8560" s="5"/>
      <c r="AN8560" s="5"/>
      <c r="AO8560" s="15"/>
    </row>
    <row r="8561" spans="1:41" x14ac:dyDescent="0.3">
      <c r="A8561" s="4"/>
      <c r="C8561" s="10"/>
      <c r="D8561" s="1"/>
      <c r="E8561" s="2"/>
      <c r="X8561"/>
      <c r="Y8561" s="7"/>
      <c r="AA8561"/>
      <c r="AB8561" s="7"/>
      <c r="AF8561" s="5"/>
      <c r="AG8561" s="5"/>
      <c r="AI8561" s="5"/>
      <c r="AJ8561" s="15"/>
      <c r="AK8561" s="5"/>
      <c r="AL8561" s="5"/>
      <c r="AM8561" s="5"/>
      <c r="AN8561" s="5"/>
      <c r="AO8561" s="15"/>
    </row>
    <row r="8562" spans="1:41" x14ac:dyDescent="0.3">
      <c r="A8562" s="4"/>
      <c r="C8562" s="10"/>
      <c r="D8562" s="1"/>
      <c r="E8562" s="2"/>
      <c r="X8562"/>
      <c r="Y8562" s="7"/>
      <c r="AA8562"/>
      <c r="AB8562" s="7"/>
      <c r="AF8562" s="5"/>
      <c r="AG8562" s="5"/>
      <c r="AI8562" s="5"/>
      <c r="AJ8562" s="15"/>
      <c r="AK8562" s="5"/>
      <c r="AL8562" s="5"/>
      <c r="AM8562" s="5"/>
      <c r="AN8562" s="5"/>
      <c r="AO8562" s="15"/>
    </row>
    <row r="8563" spans="1:41" x14ac:dyDescent="0.3">
      <c r="A8563" s="4"/>
      <c r="C8563" s="10"/>
      <c r="D8563" s="1"/>
      <c r="E8563" s="2"/>
      <c r="X8563"/>
      <c r="Y8563" s="7"/>
      <c r="AA8563"/>
      <c r="AB8563" s="7"/>
      <c r="AF8563" s="5"/>
      <c r="AG8563" s="5"/>
      <c r="AI8563" s="5"/>
      <c r="AJ8563" s="15"/>
      <c r="AK8563" s="5"/>
      <c r="AL8563" s="5"/>
      <c r="AM8563" s="5"/>
      <c r="AN8563" s="5"/>
      <c r="AO8563" s="15"/>
    </row>
    <row r="8564" spans="1:41" x14ac:dyDescent="0.3">
      <c r="A8564" s="4"/>
      <c r="C8564" s="10"/>
      <c r="D8564" s="1"/>
      <c r="E8564" s="2"/>
      <c r="X8564"/>
      <c r="Y8564" s="7"/>
      <c r="AA8564"/>
      <c r="AB8564" s="7"/>
      <c r="AF8564" s="5"/>
      <c r="AG8564" s="5"/>
      <c r="AI8564" s="5"/>
      <c r="AJ8564" s="15"/>
      <c r="AK8564" s="5"/>
      <c r="AL8564" s="5"/>
      <c r="AM8564" s="5"/>
      <c r="AN8564" s="5"/>
      <c r="AO8564" s="15"/>
    </row>
    <row r="8565" spans="1:41" x14ac:dyDescent="0.3">
      <c r="A8565" s="4"/>
      <c r="C8565" s="10"/>
      <c r="D8565" s="1"/>
      <c r="E8565" s="2"/>
      <c r="X8565"/>
      <c r="Y8565" s="7"/>
      <c r="AA8565"/>
      <c r="AB8565" s="7"/>
      <c r="AF8565" s="5"/>
      <c r="AG8565" s="5"/>
      <c r="AI8565" s="5"/>
      <c r="AJ8565" s="15"/>
      <c r="AK8565" s="5"/>
      <c r="AL8565" s="5"/>
      <c r="AM8565" s="5"/>
      <c r="AN8565" s="5"/>
      <c r="AO8565" s="15"/>
    </row>
    <row r="8566" spans="1:41" x14ac:dyDescent="0.3">
      <c r="A8566" s="4"/>
      <c r="C8566" s="10"/>
      <c r="D8566" s="1"/>
      <c r="E8566" s="2"/>
      <c r="X8566"/>
      <c r="Y8566" s="7"/>
      <c r="AA8566"/>
      <c r="AB8566" s="7"/>
      <c r="AF8566" s="5"/>
      <c r="AG8566" s="5"/>
      <c r="AI8566" s="5"/>
      <c r="AJ8566" s="15"/>
      <c r="AK8566" s="5"/>
      <c r="AL8566" s="5"/>
      <c r="AM8566" s="5"/>
      <c r="AN8566" s="5"/>
      <c r="AO8566" s="15"/>
    </row>
    <row r="8567" spans="1:41" x14ac:dyDescent="0.3">
      <c r="A8567" s="4"/>
      <c r="C8567" s="10"/>
      <c r="D8567" s="1"/>
      <c r="E8567" s="2"/>
      <c r="X8567"/>
      <c r="Y8567" s="7"/>
      <c r="AA8567"/>
      <c r="AB8567" s="7"/>
      <c r="AF8567" s="5"/>
      <c r="AG8567" s="5"/>
      <c r="AI8567" s="5"/>
      <c r="AJ8567" s="15"/>
      <c r="AK8567" s="5"/>
      <c r="AL8567" s="5"/>
      <c r="AM8567" s="5"/>
      <c r="AN8567" s="5"/>
      <c r="AO8567" s="15"/>
    </row>
    <row r="8568" spans="1:41" x14ac:dyDescent="0.3">
      <c r="A8568" s="4"/>
      <c r="C8568" s="10"/>
      <c r="D8568" s="1"/>
      <c r="E8568" s="2"/>
      <c r="X8568"/>
      <c r="Y8568" s="7"/>
      <c r="AA8568"/>
      <c r="AB8568" s="7"/>
      <c r="AF8568" s="5"/>
      <c r="AG8568" s="5"/>
      <c r="AI8568" s="5"/>
      <c r="AJ8568" s="15"/>
      <c r="AK8568" s="5"/>
      <c r="AL8568" s="5"/>
      <c r="AM8568" s="5"/>
      <c r="AN8568" s="5"/>
      <c r="AO8568" s="15"/>
    </row>
    <row r="8569" spans="1:41" x14ac:dyDescent="0.3">
      <c r="A8569" s="4"/>
      <c r="C8569" s="10"/>
      <c r="D8569" s="1"/>
      <c r="E8569" s="2"/>
      <c r="X8569"/>
      <c r="Y8569" s="7"/>
      <c r="AA8569"/>
      <c r="AB8569" s="7"/>
      <c r="AF8569" s="5"/>
      <c r="AG8569" s="5"/>
      <c r="AI8569" s="5"/>
      <c r="AJ8569" s="15"/>
      <c r="AK8569" s="5"/>
      <c r="AL8569" s="5"/>
      <c r="AM8569" s="5"/>
      <c r="AN8569" s="5"/>
      <c r="AO8569" s="15"/>
    </row>
    <row r="8570" spans="1:41" x14ac:dyDescent="0.3">
      <c r="A8570" s="4"/>
      <c r="C8570" s="10"/>
      <c r="D8570" s="1"/>
      <c r="E8570" s="2"/>
      <c r="X8570"/>
      <c r="Y8570" s="7"/>
      <c r="AA8570"/>
      <c r="AB8570" s="7"/>
      <c r="AF8570" s="5"/>
      <c r="AG8570" s="5"/>
      <c r="AI8570" s="5"/>
      <c r="AJ8570" s="15"/>
      <c r="AK8570" s="5"/>
      <c r="AL8570" s="5"/>
      <c r="AM8570" s="5"/>
      <c r="AN8570" s="5"/>
      <c r="AO8570" s="15"/>
    </row>
    <row r="8571" spans="1:41" x14ac:dyDescent="0.3">
      <c r="A8571" s="4"/>
      <c r="C8571" s="10"/>
      <c r="D8571" s="1"/>
      <c r="E8571" s="2"/>
      <c r="X8571"/>
      <c r="Y8571" s="7"/>
      <c r="AA8571"/>
      <c r="AB8571" s="7"/>
      <c r="AF8571" s="5"/>
      <c r="AG8571" s="5"/>
      <c r="AI8571" s="5"/>
      <c r="AJ8571" s="15"/>
      <c r="AK8571" s="5"/>
      <c r="AL8571" s="5"/>
      <c r="AM8571" s="5"/>
      <c r="AN8571" s="5"/>
      <c r="AO8571" s="15"/>
    </row>
    <row r="8572" spans="1:41" x14ac:dyDescent="0.3">
      <c r="A8572" s="4"/>
      <c r="C8572" s="10"/>
      <c r="D8572" s="1"/>
      <c r="E8572" s="2"/>
      <c r="X8572"/>
      <c r="Y8572" s="7"/>
      <c r="AA8572"/>
      <c r="AB8572" s="7"/>
      <c r="AF8572" s="5"/>
      <c r="AG8572" s="5"/>
      <c r="AI8572" s="5"/>
      <c r="AJ8572" s="15"/>
      <c r="AK8572" s="5"/>
      <c r="AL8572" s="5"/>
      <c r="AM8572" s="5"/>
      <c r="AN8572" s="5"/>
      <c r="AO8572" s="15"/>
    </row>
    <row r="8573" spans="1:41" x14ac:dyDescent="0.3">
      <c r="A8573" s="4"/>
      <c r="C8573" s="10"/>
      <c r="D8573" s="1"/>
      <c r="E8573" s="2"/>
      <c r="X8573"/>
      <c r="Y8573" s="7"/>
      <c r="AA8573"/>
      <c r="AB8573" s="7"/>
      <c r="AF8573" s="5"/>
      <c r="AG8573" s="5"/>
      <c r="AI8573" s="5"/>
      <c r="AJ8573" s="15"/>
      <c r="AK8573" s="5"/>
      <c r="AL8573" s="5"/>
      <c r="AM8573" s="5"/>
      <c r="AN8573" s="5"/>
      <c r="AO8573" s="15"/>
    </row>
    <row r="8574" spans="1:41" x14ac:dyDescent="0.3">
      <c r="A8574" s="4"/>
      <c r="C8574" s="10"/>
      <c r="D8574" s="1"/>
      <c r="E8574" s="2"/>
      <c r="X8574"/>
      <c r="Y8574" s="7"/>
      <c r="AA8574"/>
      <c r="AB8574" s="7"/>
      <c r="AF8574" s="5"/>
      <c r="AG8574" s="5"/>
      <c r="AI8574" s="5"/>
      <c r="AJ8574" s="15"/>
      <c r="AK8574" s="5"/>
      <c r="AL8574" s="5"/>
      <c r="AM8574" s="5"/>
      <c r="AN8574" s="5"/>
      <c r="AO8574" s="15"/>
    </row>
    <row r="8575" spans="1:41" x14ac:dyDescent="0.3">
      <c r="A8575" s="4"/>
      <c r="C8575" s="10"/>
      <c r="D8575" s="1"/>
      <c r="E8575" s="2"/>
      <c r="X8575"/>
      <c r="Y8575" s="7"/>
      <c r="AA8575"/>
      <c r="AB8575" s="7"/>
      <c r="AF8575" s="5"/>
      <c r="AG8575" s="5"/>
      <c r="AI8575" s="5"/>
      <c r="AJ8575" s="15"/>
      <c r="AK8575" s="5"/>
      <c r="AL8575" s="5"/>
      <c r="AM8575" s="5"/>
      <c r="AN8575" s="5"/>
      <c r="AO8575" s="15"/>
    </row>
    <row r="8576" spans="1:41" x14ac:dyDescent="0.3">
      <c r="A8576" s="4"/>
      <c r="C8576" s="10"/>
      <c r="D8576" s="1"/>
      <c r="E8576" s="2"/>
      <c r="X8576"/>
      <c r="Y8576" s="7"/>
      <c r="AA8576"/>
      <c r="AB8576" s="7"/>
      <c r="AF8576" s="5"/>
      <c r="AG8576" s="5"/>
      <c r="AI8576" s="5"/>
      <c r="AJ8576" s="15"/>
      <c r="AK8576" s="5"/>
      <c r="AL8576" s="5"/>
      <c r="AM8576" s="5"/>
      <c r="AN8576" s="5"/>
      <c r="AO8576" s="15"/>
    </row>
    <row r="8577" spans="1:41" x14ac:dyDescent="0.3">
      <c r="A8577" s="4"/>
      <c r="C8577" s="10"/>
      <c r="D8577" s="1"/>
      <c r="E8577" s="2"/>
      <c r="X8577"/>
      <c r="Y8577" s="7"/>
      <c r="AA8577"/>
      <c r="AB8577" s="7"/>
      <c r="AF8577" s="5"/>
      <c r="AG8577" s="5"/>
      <c r="AI8577" s="5"/>
      <c r="AJ8577" s="15"/>
      <c r="AK8577" s="5"/>
      <c r="AL8577" s="5"/>
      <c r="AM8577" s="5"/>
      <c r="AN8577" s="5"/>
      <c r="AO8577" s="15"/>
    </row>
    <row r="8578" spans="1:41" x14ac:dyDescent="0.3">
      <c r="A8578" s="4"/>
      <c r="C8578" s="10"/>
      <c r="D8578" s="1"/>
      <c r="E8578" s="2"/>
      <c r="X8578"/>
      <c r="Y8578" s="7"/>
      <c r="AA8578"/>
      <c r="AB8578" s="7"/>
      <c r="AF8578" s="5"/>
      <c r="AG8578" s="5"/>
      <c r="AI8578" s="5"/>
      <c r="AJ8578" s="15"/>
      <c r="AK8578" s="5"/>
      <c r="AL8578" s="5"/>
      <c r="AM8578" s="5"/>
      <c r="AN8578" s="5"/>
      <c r="AO8578" s="15"/>
    </row>
    <row r="8579" spans="1:41" x14ac:dyDescent="0.3">
      <c r="A8579" s="4"/>
      <c r="C8579" s="10"/>
      <c r="D8579" s="1"/>
      <c r="E8579" s="2"/>
      <c r="X8579"/>
      <c r="Y8579" s="7"/>
      <c r="AA8579"/>
      <c r="AB8579" s="7"/>
      <c r="AF8579" s="5"/>
      <c r="AG8579" s="5"/>
      <c r="AI8579" s="5"/>
      <c r="AJ8579" s="15"/>
      <c r="AK8579" s="5"/>
      <c r="AL8579" s="5"/>
      <c r="AM8579" s="5"/>
      <c r="AN8579" s="5"/>
      <c r="AO8579" s="15"/>
    </row>
    <row r="8580" spans="1:41" x14ac:dyDescent="0.3">
      <c r="A8580" s="4"/>
      <c r="C8580" s="10"/>
      <c r="D8580" s="1"/>
      <c r="E8580" s="2"/>
      <c r="X8580"/>
      <c r="Y8580" s="7"/>
      <c r="AA8580"/>
      <c r="AB8580" s="7"/>
      <c r="AF8580" s="5"/>
      <c r="AG8580" s="5"/>
      <c r="AI8580" s="5"/>
      <c r="AJ8580" s="15"/>
      <c r="AK8580" s="5"/>
      <c r="AL8580" s="5"/>
      <c r="AM8580" s="5"/>
      <c r="AN8580" s="5"/>
      <c r="AO8580" s="15"/>
    </row>
    <row r="8581" spans="1:41" x14ac:dyDescent="0.3">
      <c r="A8581" s="4"/>
      <c r="C8581" s="10"/>
      <c r="D8581" s="1"/>
      <c r="E8581" s="2"/>
      <c r="X8581"/>
      <c r="Y8581" s="7"/>
      <c r="AA8581"/>
      <c r="AB8581" s="7"/>
      <c r="AF8581" s="5"/>
      <c r="AG8581" s="5"/>
      <c r="AI8581" s="5"/>
      <c r="AJ8581" s="15"/>
      <c r="AK8581" s="5"/>
      <c r="AL8581" s="5"/>
      <c r="AM8581" s="5"/>
      <c r="AN8581" s="5"/>
      <c r="AO8581" s="15"/>
    </row>
    <row r="8582" spans="1:41" x14ac:dyDescent="0.3">
      <c r="A8582" s="4"/>
      <c r="C8582" s="10"/>
      <c r="D8582" s="1"/>
      <c r="E8582" s="2"/>
      <c r="X8582"/>
      <c r="Y8582" s="7"/>
      <c r="AA8582"/>
      <c r="AB8582" s="7"/>
      <c r="AF8582" s="5"/>
      <c r="AG8582" s="5"/>
      <c r="AI8582" s="5"/>
      <c r="AJ8582" s="15"/>
      <c r="AK8582" s="5"/>
      <c r="AL8582" s="5"/>
      <c r="AM8582" s="5"/>
      <c r="AN8582" s="5"/>
      <c r="AO8582" s="15"/>
    </row>
    <row r="8583" spans="1:41" x14ac:dyDescent="0.3">
      <c r="A8583" s="4"/>
      <c r="C8583" s="10"/>
      <c r="D8583" s="1"/>
      <c r="E8583" s="2"/>
      <c r="X8583"/>
      <c r="Y8583" s="7"/>
      <c r="AA8583"/>
      <c r="AB8583" s="7"/>
      <c r="AF8583" s="5"/>
      <c r="AG8583" s="5"/>
      <c r="AI8583" s="5"/>
      <c r="AJ8583" s="15"/>
      <c r="AK8583" s="5"/>
      <c r="AL8583" s="5"/>
      <c r="AM8583" s="5"/>
      <c r="AN8583" s="5"/>
      <c r="AO8583" s="15"/>
    </row>
    <row r="8584" spans="1:41" x14ac:dyDescent="0.3">
      <c r="A8584" s="4"/>
      <c r="C8584" s="10"/>
      <c r="D8584" s="1"/>
      <c r="E8584" s="2"/>
      <c r="X8584"/>
      <c r="Y8584" s="7"/>
      <c r="AA8584"/>
      <c r="AB8584" s="7"/>
      <c r="AF8584" s="5"/>
      <c r="AG8584" s="5"/>
      <c r="AI8584" s="5"/>
      <c r="AJ8584" s="15"/>
      <c r="AK8584" s="5"/>
      <c r="AL8584" s="5"/>
      <c r="AM8584" s="5"/>
      <c r="AN8584" s="5"/>
      <c r="AO8584" s="15"/>
    </row>
    <row r="8585" spans="1:41" x14ac:dyDescent="0.3">
      <c r="A8585" s="4"/>
      <c r="C8585" s="10"/>
      <c r="D8585" s="1"/>
      <c r="E8585" s="2"/>
      <c r="X8585"/>
      <c r="Y8585" s="7"/>
      <c r="AA8585"/>
      <c r="AB8585" s="7"/>
      <c r="AF8585" s="5"/>
      <c r="AG8585" s="5"/>
      <c r="AI8585" s="5"/>
      <c r="AJ8585" s="15"/>
      <c r="AK8585" s="5"/>
      <c r="AL8585" s="5"/>
      <c r="AM8585" s="5"/>
      <c r="AN8585" s="5"/>
      <c r="AO8585" s="15"/>
    </row>
    <row r="8586" spans="1:41" x14ac:dyDescent="0.3">
      <c r="A8586" s="4"/>
      <c r="C8586" s="10"/>
      <c r="D8586" s="1"/>
      <c r="E8586" s="2"/>
      <c r="X8586"/>
      <c r="Y8586" s="7"/>
      <c r="AA8586"/>
      <c r="AB8586" s="7"/>
      <c r="AF8586" s="5"/>
      <c r="AG8586" s="5"/>
      <c r="AI8586" s="5"/>
      <c r="AJ8586" s="15"/>
      <c r="AK8586" s="5"/>
      <c r="AL8586" s="5"/>
      <c r="AM8586" s="5"/>
      <c r="AN8586" s="5"/>
      <c r="AO8586" s="15"/>
    </row>
    <row r="8587" spans="1:41" x14ac:dyDescent="0.3">
      <c r="A8587" s="4"/>
      <c r="C8587" s="10"/>
      <c r="D8587" s="1"/>
      <c r="E8587" s="2"/>
      <c r="X8587"/>
      <c r="Y8587" s="7"/>
      <c r="AA8587"/>
      <c r="AB8587" s="7"/>
      <c r="AF8587" s="5"/>
      <c r="AG8587" s="5"/>
      <c r="AI8587" s="5"/>
      <c r="AJ8587" s="15"/>
      <c r="AK8587" s="5"/>
      <c r="AL8587" s="5"/>
      <c r="AM8587" s="5"/>
      <c r="AN8587" s="5"/>
      <c r="AO8587" s="15"/>
    </row>
    <row r="8588" spans="1:41" x14ac:dyDescent="0.3">
      <c r="A8588" s="4"/>
      <c r="C8588" s="10"/>
      <c r="D8588" s="1"/>
      <c r="E8588" s="2"/>
      <c r="X8588"/>
      <c r="Y8588" s="7"/>
      <c r="AA8588"/>
      <c r="AB8588" s="7"/>
      <c r="AF8588" s="5"/>
      <c r="AG8588" s="5"/>
      <c r="AI8588" s="5"/>
      <c r="AJ8588" s="15"/>
      <c r="AK8588" s="5"/>
      <c r="AL8588" s="5"/>
      <c r="AM8588" s="5"/>
      <c r="AN8588" s="5"/>
      <c r="AO8588" s="15"/>
    </row>
    <row r="8589" spans="1:41" x14ac:dyDescent="0.3">
      <c r="A8589" s="4"/>
      <c r="C8589" s="10"/>
      <c r="D8589" s="1"/>
      <c r="E8589" s="2"/>
      <c r="X8589"/>
      <c r="Y8589" s="7"/>
      <c r="AA8589"/>
      <c r="AB8589" s="7"/>
      <c r="AF8589" s="5"/>
      <c r="AG8589" s="5"/>
      <c r="AI8589" s="5"/>
      <c r="AJ8589" s="15"/>
      <c r="AK8589" s="5"/>
      <c r="AL8589" s="5"/>
      <c r="AM8589" s="5"/>
      <c r="AN8589" s="5"/>
      <c r="AO8589" s="15"/>
    </row>
    <row r="8590" spans="1:41" x14ac:dyDescent="0.3">
      <c r="A8590" s="4"/>
      <c r="C8590" s="10"/>
      <c r="D8590" s="1"/>
      <c r="E8590" s="2"/>
      <c r="X8590"/>
      <c r="Y8590" s="7"/>
      <c r="AA8590"/>
      <c r="AB8590" s="7"/>
      <c r="AF8590" s="5"/>
      <c r="AG8590" s="5"/>
      <c r="AI8590" s="5"/>
      <c r="AJ8590" s="15"/>
      <c r="AK8590" s="5"/>
      <c r="AL8590" s="5"/>
      <c r="AM8590" s="5"/>
      <c r="AN8590" s="5"/>
      <c r="AO8590" s="15"/>
    </row>
    <row r="8591" spans="1:41" x14ac:dyDescent="0.3">
      <c r="A8591" s="4"/>
      <c r="C8591" s="10"/>
      <c r="D8591" s="1"/>
      <c r="E8591" s="2"/>
      <c r="X8591"/>
      <c r="Y8591" s="7"/>
      <c r="AA8591"/>
      <c r="AB8591" s="7"/>
      <c r="AF8591" s="5"/>
      <c r="AG8591" s="5"/>
      <c r="AI8591" s="5"/>
      <c r="AJ8591" s="15"/>
      <c r="AK8591" s="5"/>
      <c r="AL8591" s="5"/>
      <c r="AM8591" s="5"/>
      <c r="AN8591" s="5"/>
      <c r="AO8591" s="15"/>
    </row>
    <row r="8592" spans="1:41" x14ac:dyDescent="0.3">
      <c r="A8592" s="4"/>
      <c r="C8592" s="10"/>
      <c r="D8592" s="1"/>
      <c r="E8592" s="2"/>
      <c r="X8592"/>
      <c r="Y8592" s="7"/>
      <c r="AA8592"/>
      <c r="AB8592" s="7"/>
      <c r="AF8592" s="5"/>
      <c r="AG8592" s="5"/>
      <c r="AI8592" s="5"/>
      <c r="AJ8592" s="15"/>
      <c r="AK8592" s="5"/>
      <c r="AL8592" s="5"/>
      <c r="AM8592" s="5"/>
      <c r="AN8592" s="5"/>
      <c r="AO8592" s="15"/>
    </row>
    <row r="8593" spans="1:41" x14ac:dyDescent="0.3">
      <c r="A8593" s="4"/>
      <c r="C8593" s="10"/>
      <c r="D8593" s="1"/>
      <c r="E8593" s="2"/>
      <c r="X8593"/>
      <c r="Y8593" s="7"/>
      <c r="AA8593"/>
      <c r="AB8593" s="7"/>
      <c r="AF8593" s="5"/>
      <c r="AG8593" s="5"/>
      <c r="AI8593" s="5"/>
      <c r="AJ8593" s="15"/>
      <c r="AK8593" s="5"/>
      <c r="AL8593" s="5"/>
      <c r="AM8593" s="5"/>
      <c r="AN8593" s="5"/>
      <c r="AO8593" s="15"/>
    </row>
    <row r="8594" spans="1:41" x14ac:dyDescent="0.3">
      <c r="A8594" s="4"/>
      <c r="C8594" s="10"/>
      <c r="D8594" s="1"/>
      <c r="E8594" s="2"/>
      <c r="X8594"/>
      <c r="Y8594" s="7"/>
      <c r="AA8594"/>
      <c r="AB8594" s="7"/>
      <c r="AF8594" s="5"/>
      <c r="AG8594" s="5"/>
      <c r="AI8594" s="5"/>
      <c r="AJ8594" s="15"/>
      <c r="AK8594" s="5"/>
      <c r="AL8594" s="5"/>
      <c r="AM8594" s="5"/>
      <c r="AN8594" s="5"/>
      <c r="AO8594" s="15"/>
    </row>
    <row r="8595" spans="1:41" x14ac:dyDescent="0.3">
      <c r="A8595" s="4"/>
      <c r="C8595" s="10"/>
      <c r="D8595" s="1"/>
      <c r="E8595" s="2"/>
      <c r="X8595"/>
      <c r="Y8595" s="7"/>
      <c r="AA8595"/>
      <c r="AB8595" s="7"/>
      <c r="AF8595" s="5"/>
      <c r="AG8595" s="5"/>
      <c r="AI8595" s="5"/>
      <c r="AJ8595" s="15"/>
      <c r="AK8595" s="5"/>
      <c r="AL8595" s="5"/>
      <c r="AM8595" s="5"/>
      <c r="AN8595" s="5"/>
      <c r="AO8595" s="15"/>
    </row>
    <row r="8596" spans="1:41" x14ac:dyDescent="0.3">
      <c r="A8596" s="4"/>
      <c r="C8596" s="10"/>
      <c r="D8596" s="1"/>
      <c r="E8596" s="2"/>
      <c r="X8596"/>
      <c r="Y8596" s="7"/>
      <c r="AA8596"/>
      <c r="AB8596" s="7"/>
      <c r="AF8596" s="5"/>
      <c r="AG8596" s="5"/>
      <c r="AI8596" s="5"/>
      <c r="AJ8596" s="15"/>
      <c r="AK8596" s="5"/>
      <c r="AL8596" s="5"/>
      <c r="AM8596" s="5"/>
      <c r="AN8596" s="5"/>
      <c r="AO8596" s="15"/>
    </row>
    <row r="8597" spans="1:41" x14ac:dyDescent="0.3">
      <c r="A8597" s="4"/>
      <c r="C8597" s="10"/>
      <c r="D8597" s="1"/>
      <c r="E8597" s="2"/>
      <c r="X8597"/>
      <c r="Y8597" s="7"/>
      <c r="AA8597"/>
      <c r="AB8597" s="7"/>
      <c r="AF8597" s="5"/>
      <c r="AG8597" s="5"/>
      <c r="AI8597" s="5"/>
      <c r="AJ8597" s="15"/>
      <c r="AK8597" s="5"/>
      <c r="AL8597" s="5"/>
      <c r="AM8597" s="5"/>
      <c r="AN8597" s="5"/>
      <c r="AO8597" s="15"/>
    </row>
    <row r="8598" spans="1:41" x14ac:dyDescent="0.3">
      <c r="A8598" s="4"/>
      <c r="C8598" s="10"/>
      <c r="D8598" s="1"/>
      <c r="E8598" s="2"/>
      <c r="X8598"/>
      <c r="Y8598" s="7"/>
      <c r="AA8598"/>
      <c r="AB8598" s="7"/>
      <c r="AF8598" s="5"/>
      <c r="AG8598" s="5"/>
      <c r="AI8598" s="5"/>
      <c r="AJ8598" s="15"/>
      <c r="AK8598" s="5"/>
      <c r="AL8598" s="5"/>
      <c r="AM8598" s="5"/>
      <c r="AN8598" s="5"/>
      <c r="AO8598" s="15"/>
    </row>
    <row r="8599" spans="1:41" x14ac:dyDescent="0.3">
      <c r="A8599" s="4"/>
      <c r="C8599" s="10"/>
      <c r="D8599" s="1"/>
      <c r="E8599" s="2"/>
      <c r="X8599"/>
      <c r="Y8599" s="7"/>
      <c r="AA8599"/>
      <c r="AB8599" s="7"/>
      <c r="AF8599" s="5"/>
      <c r="AG8599" s="5"/>
      <c r="AI8599" s="5"/>
      <c r="AJ8599" s="15"/>
      <c r="AK8599" s="5"/>
      <c r="AL8599" s="5"/>
      <c r="AM8599" s="5"/>
      <c r="AN8599" s="5"/>
      <c r="AO8599" s="15"/>
    </row>
    <row r="8600" spans="1:41" x14ac:dyDescent="0.3">
      <c r="A8600" s="4"/>
      <c r="C8600" s="10"/>
      <c r="D8600" s="1"/>
      <c r="E8600" s="2"/>
      <c r="X8600"/>
      <c r="Y8600" s="7"/>
      <c r="AA8600"/>
      <c r="AB8600" s="7"/>
      <c r="AF8600" s="5"/>
      <c r="AG8600" s="5"/>
      <c r="AI8600" s="5"/>
      <c r="AJ8600" s="15"/>
      <c r="AK8600" s="5"/>
      <c r="AL8600" s="5"/>
      <c r="AM8600" s="5"/>
      <c r="AN8600" s="5"/>
      <c r="AO8600" s="15"/>
    </row>
    <row r="8601" spans="1:41" x14ac:dyDescent="0.3">
      <c r="A8601" s="4"/>
      <c r="C8601" s="10"/>
      <c r="D8601" s="1"/>
      <c r="E8601" s="2"/>
      <c r="X8601"/>
      <c r="Y8601" s="7"/>
      <c r="AA8601"/>
      <c r="AB8601" s="7"/>
      <c r="AF8601" s="5"/>
      <c r="AG8601" s="5"/>
      <c r="AI8601" s="5"/>
      <c r="AJ8601" s="15"/>
      <c r="AK8601" s="5"/>
      <c r="AL8601" s="5"/>
      <c r="AM8601" s="5"/>
      <c r="AN8601" s="5"/>
      <c r="AO8601" s="15"/>
    </row>
    <row r="8602" spans="1:41" x14ac:dyDescent="0.3">
      <c r="A8602" s="4"/>
      <c r="C8602" s="10"/>
      <c r="D8602" s="1"/>
      <c r="E8602" s="2"/>
      <c r="X8602"/>
      <c r="Y8602" s="7"/>
      <c r="AA8602"/>
      <c r="AB8602" s="7"/>
      <c r="AF8602" s="5"/>
      <c r="AG8602" s="5"/>
      <c r="AI8602" s="5"/>
      <c r="AJ8602" s="15"/>
      <c r="AK8602" s="5"/>
      <c r="AL8602" s="5"/>
      <c r="AM8602" s="5"/>
      <c r="AN8602" s="5"/>
      <c r="AO8602" s="15"/>
    </row>
    <row r="8603" spans="1:41" x14ac:dyDescent="0.3">
      <c r="A8603" s="4"/>
      <c r="C8603" s="10"/>
      <c r="D8603" s="1"/>
      <c r="E8603" s="2"/>
      <c r="X8603"/>
      <c r="Y8603" s="7"/>
      <c r="AA8603"/>
      <c r="AB8603" s="7"/>
      <c r="AF8603" s="5"/>
      <c r="AG8603" s="5"/>
      <c r="AI8603" s="5"/>
      <c r="AJ8603" s="15"/>
      <c r="AK8603" s="5"/>
      <c r="AL8603" s="5"/>
      <c r="AM8603" s="5"/>
      <c r="AN8603" s="5"/>
      <c r="AO8603" s="15"/>
    </row>
    <row r="8604" spans="1:41" x14ac:dyDescent="0.3">
      <c r="A8604" s="4"/>
      <c r="C8604" s="10"/>
      <c r="D8604" s="1"/>
      <c r="E8604" s="2"/>
      <c r="X8604"/>
      <c r="Y8604" s="7"/>
      <c r="AA8604"/>
      <c r="AB8604" s="7"/>
      <c r="AF8604" s="5"/>
      <c r="AG8604" s="5"/>
      <c r="AI8604" s="5"/>
      <c r="AJ8604" s="15"/>
      <c r="AK8604" s="5"/>
      <c r="AL8604" s="5"/>
      <c r="AM8604" s="5"/>
      <c r="AN8604" s="5"/>
      <c r="AO8604" s="15"/>
    </row>
    <row r="8605" spans="1:41" x14ac:dyDescent="0.3">
      <c r="A8605" s="4"/>
      <c r="C8605" s="10"/>
      <c r="D8605" s="1"/>
      <c r="E8605" s="2"/>
      <c r="X8605"/>
      <c r="Y8605" s="7"/>
      <c r="AA8605"/>
      <c r="AB8605" s="7"/>
      <c r="AF8605" s="5"/>
      <c r="AG8605" s="5"/>
      <c r="AI8605" s="5"/>
      <c r="AJ8605" s="15"/>
      <c r="AK8605" s="5"/>
      <c r="AL8605" s="5"/>
      <c r="AM8605" s="5"/>
      <c r="AN8605" s="5"/>
      <c r="AO8605" s="15"/>
    </row>
    <row r="8606" spans="1:41" x14ac:dyDescent="0.3">
      <c r="A8606" s="4"/>
      <c r="C8606" s="10"/>
      <c r="D8606" s="1"/>
      <c r="E8606" s="2"/>
      <c r="X8606"/>
      <c r="Y8606" s="7"/>
      <c r="AA8606"/>
      <c r="AB8606" s="7"/>
      <c r="AF8606" s="5"/>
      <c r="AG8606" s="5"/>
      <c r="AI8606" s="5"/>
      <c r="AJ8606" s="15"/>
      <c r="AK8606" s="5"/>
      <c r="AL8606" s="5"/>
      <c r="AM8606" s="5"/>
      <c r="AN8606" s="5"/>
      <c r="AO8606" s="15"/>
    </row>
    <row r="8607" spans="1:41" x14ac:dyDescent="0.3">
      <c r="A8607" s="4"/>
      <c r="C8607" s="10"/>
      <c r="D8607" s="1"/>
      <c r="E8607" s="2"/>
      <c r="X8607"/>
      <c r="Y8607" s="7"/>
      <c r="AA8607"/>
      <c r="AB8607" s="7"/>
      <c r="AF8607" s="5"/>
      <c r="AG8607" s="5"/>
      <c r="AI8607" s="5"/>
      <c r="AJ8607" s="15"/>
      <c r="AK8607" s="5"/>
      <c r="AL8607" s="5"/>
      <c r="AM8607" s="5"/>
      <c r="AN8607" s="5"/>
      <c r="AO8607" s="15"/>
    </row>
    <row r="8608" spans="1:41" x14ac:dyDescent="0.3">
      <c r="A8608" s="4"/>
      <c r="C8608" s="10"/>
      <c r="D8608" s="1"/>
      <c r="E8608" s="2"/>
      <c r="X8608"/>
      <c r="Y8608" s="7"/>
      <c r="AA8608"/>
      <c r="AB8608" s="7"/>
      <c r="AF8608" s="5"/>
      <c r="AG8608" s="5"/>
      <c r="AI8608" s="5"/>
      <c r="AJ8608" s="15"/>
      <c r="AK8608" s="5"/>
      <c r="AL8608" s="5"/>
      <c r="AM8608" s="5"/>
      <c r="AN8608" s="5"/>
      <c r="AO8608" s="15"/>
    </row>
    <row r="8609" spans="1:41" x14ac:dyDescent="0.3">
      <c r="A8609" s="4"/>
      <c r="C8609" s="10"/>
      <c r="D8609" s="1"/>
      <c r="E8609" s="2"/>
      <c r="X8609"/>
      <c r="Y8609" s="7"/>
      <c r="AA8609"/>
      <c r="AB8609" s="7"/>
      <c r="AF8609" s="5"/>
      <c r="AG8609" s="5"/>
      <c r="AI8609" s="5"/>
      <c r="AJ8609" s="15"/>
      <c r="AK8609" s="5"/>
      <c r="AL8609" s="5"/>
      <c r="AM8609" s="5"/>
      <c r="AN8609" s="5"/>
      <c r="AO8609" s="15"/>
    </row>
    <row r="8610" spans="1:41" x14ac:dyDescent="0.3">
      <c r="A8610" s="4"/>
      <c r="C8610" s="10"/>
      <c r="D8610" s="1"/>
      <c r="E8610" s="2"/>
      <c r="X8610"/>
      <c r="Y8610" s="7"/>
      <c r="AA8610"/>
      <c r="AB8610" s="7"/>
      <c r="AF8610" s="5"/>
      <c r="AG8610" s="5"/>
      <c r="AI8610" s="5"/>
      <c r="AJ8610" s="15"/>
      <c r="AK8610" s="5"/>
      <c r="AL8610" s="5"/>
      <c r="AM8610" s="5"/>
      <c r="AN8610" s="5"/>
      <c r="AO8610" s="15"/>
    </row>
    <row r="8611" spans="1:41" x14ac:dyDescent="0.3">
      <c r="A8611" s="4"/>
      <c r="C8611" s="10"/>
      <c r="D8611" s="1"/>
      <c r="E8611" s="2"/>
      <c r="X8611"/>
      <c r="Y8611" s="7"/>
      <c r="AA8611"/>
      <c r="AB8611" s="7"/>
      <c r="AF8611" s="5"/>
      <c r="AG8611" s="5"/>
      <c r="AI8611" s="5"/>
      <c r="AJ8611" s="15"/>
      <c r="AK8611" s="5"/>
      <c r="AL8611" s="5"/>
      <c r="AM8611" s="5"/>
      <c r="AN8611" s="5"/>
      <c r="AO8611" s="15"/>
    </row>
    <row r="8612" spans="1:41" x14ac:dyDescent="0.3">
      <c r="A8612" s="4"/>
      <c r="C8612" s="10"/>
      <c r="D8612" s="1"/>
      <c r="E8612" s="2"/>
      <c r="X8612"/>
      <c r="Y8612" s="7"/>
      <c r="AA8612"/>
      <c r="AB8612" s="7"/>
      <c r="AF8612" s="5"/>
      <c r="AG8612" s="5"/>
      <c r="AI8612" s="5"/>
      <c r="AJ8612" s="15"/>
      <c r="AK8612" s="5"/>
      <c r="AL8612" s="5"/>
      <c r="AM8612" s="5"/>
      <c r="AN8612" s="5"/>
      <c r="AO8612" s="15"/>
    </row>
    <row r="8613" spans="1:41" x14ac:dyDescent="0.3">
      <c r="A8613" s="4"/>
      <c r="C8613" s="10"/>
      <c r="D8613" s="1"/>
      <c r="E8613" s="2"/>
      <c r="X8613"/>
      <c r="Y8613" s="7"/>
      <c r="AA8613"/>
      <c r="AB8613" s="7"/>
      <c r="AF8613" s="5"/>
      <c r="AG8613" s="5"/>
      <c r="AI8613" s="5"/>
      <c r="AJ8613" s="15"/>
      <c r="AK8613" s="5"/>
      <c r="AL8613" s="5"/>
      <c r="AM8613" s="5"/>
      <c r="AN8613" s="5"/>
      <c r="AO8613" s="15"/>
    </row>
    <row r="8614" spans="1:41" x14ac:dyDescent="0.3">
      <c r="A8614" s="4"/>
      <c r="C8614" s="10"/>
      <c r="D8614" s="1"/>
      <c r="E8614" s="2"/>
      <c r="X8614"/>
      <c r="Y8614" s="7"/>
      <c r="AA8614"/>
      <c r="AB8614" s="7"/>
      <c r="AF8614" s="5"/>
      <c r="AG8614" s="5"/>
      <c r="AI8614" s="5"/>
      <c r="AJ8614" s="15"/>
      <c r="AK8614" s="5"/>
      <c r="AL8614" s="5"/>
      <c r="AM8614" s="5"/>
      <c r="AN8614" s="5"/>
      <c r="AO8614" s="15"/>
    </row>
    <row r="8615" spans="1:41" x14ac:dyDescent="0.3">
      <c r="A8615" s="4"/>
      <c r="C8615" s="10"/>
      <c r="D8615" s="1"/>
      <c r="E8615" s="2"/>
      <c r="X8615"/>
      <c r="Y8615" s="7"/>
      <c r="AA8615"/>
      <c r="AB8615" s="7"/>
      <c r="AF8615" s="5"/>
      <c r="AG8615" s="5"/>
      <c r="AI8615" s="5"/>
      <c r="AJ8615" s="15"/>
      <c r="AK8615" s="5"/>
      <c r="AL8615" s="5"/>
      <c r="AM8615" s="5"/>
      <c r="AN8615" s="5"/>
      <c r="AO8615" s="15"/>
    </row>
    <row r="8616" spans="1:41" x14ac:dyDescent="0.3">
      <c r="A8616" s="4"/>
      <c r="C8616" s="10"/>
      <c r="D8616" s="1"/>
      <c r="E8616" s="2"/>
      <c r="X8616"/>
      <c r="Y8616" s="7"/>
      <c r="AA8616"/>
      <c r="AB8616" s="7"/>
      <c r="AF8616" s="5"/>
      <c r="AG8616" s="5"/>
      <c r="AI8616" s="5"/>
      <c r="AJ8616" s="15"/>
      <c r="AK8616" s="5"/>
      <c r="AL8616" s="5"/>
      <c r="AM8616" s="5"/>
      <c r="AN8616" s="5"/>
      <c r="AO8616" s="15"/>
    </row>
    <row r="8617" spans="1:41" x14ac:dyDescent="0.3">
      <c r="A8617" s="4"/>
      <c r="C8617" s="10"/>
      <c r="D8617" s="1"/>
      <c r="E8617" s="2"/>
      <c r="X8617"/>
      <c r="Y8617" s="7"/>
      <c r="AA8617"/>
      <c r="AB8617" s="7"/>
      <c r="AF8617" s="5"/>
      <c r="AG8617" s="5"/>
      <c r="AI8617" s="5"/>
      <c r="AJ8617" s="15"/>
      <c r="AK8617" s="5"/>
      <c r="AL8617" s="5"/>
      <c r="AM8617" s="5"/>
      <c r="AN8617" s="5"/>
      <c r="AO8617" s="15"/>
    </row>
    <row r="8618" spans="1:41" x14ac:dyDescent="0.3">
      <c r="A8618" s="4"/>
      <c r="C8618" s="10"/>
      <c r="D8618" s="1"/>
      <c r="E8618" s="2"/>
      <c r="X8618"/>
      <c r="Y8618" s="7"/>
      <c r="AA8618"/>
      <c r="AB8618" s="7"/>
      <c r="AF8618" s="5"/>
      <c r="AG8618" s="5"/>
      <c r="AI8618" s="5"/>
      <c r="AJ8618" s="15"/>
      <c r="AK8618" s="5"/>
      <c r="AL8618" s="5"/>
      <c r="AM8618" s="5"/>
      <c r="AN8618" s="5"/>
      <c r="AO8618" s="15"/>
    </row>
    <row r="8619" spans="1:41" x14ac:dyDescent="0.3">
      <c r="A8619" s="4"/>
      <c r="C8619" s="10"/>
      <c r="D8619" s="1"/>
      <c r="E8619" s="2"/>
      <c r="X8619"/>
      <c r="Y8619" s="7"/>
      <c r="AA8619"/>
      <c r="AB8619" s="7"/>
      <c r="AF8619" s="5"/>
      <c r="AG8619" s="5"/>
      <c r="AI8619" s="5"/>
      <c r="AJ8619" s="15"/>
      <c r="AK8619" s="5"/>
      <c r="AL8619" s="5"/>
      <c r="AM8619" s="5"/>
      <c r="AN8619" s="5"/>
      <c r="AO8619" s="15"/>
    </row>
    <row r="8620" spans="1:41" x14ac:dyDescent="0.3">
      <c r="A8620" s="4"/>
      <c r="C8620" s="10"/>
      <c r="D8620" s="1"/>
      <c r="E8620" s="2"/>
      <c r="X8620"/>
      <c r="Y8620" s="7"/>
      <c r="AA8620"/>
      <c r="AB8620" s="7"/>
      <c r="AF8620" s="5"/>
      <c r="AG8620" s="5"/>
      <c r="AI8620" s="5"/>
      <c r="AJ8620" s="15"/>
      <c r="AK8620" s="5"/>
      <c r="AL8620" s="5"/>
      <c r="AM8620" s="5"/>
      <c r="AN8620" s="5"/>
      <c r="AO8620" s="15"/>
    </row>
    <row r="8621" spans="1:41" x14ac:dyDescent="0.3">
      <c r="A8621" s="4"/>
      <c r="C8621" s="10"/>
      <c r="D8621" s="1"/>
      <c r="E8621" s="2"/>
      <c r="X8621"/>
      <c r="Y8621" s="7"/>
      <c r="AA8621"/>
      <c r="AB8621" s="7"/>
      <c r="AF8621" s="5"/>
      <c r="AG8621" s="5"/>
      <c r="AI8621" s="5"/>
      <c r="AJ8621" s="15"/>
      <c r="AK8621" s="5"/>
      <c r="AL8621" s="5"/>
      <c r="AM8621" s="5"/>
      <c r="AN8621" s="5"/>
      <c r="AO8621" s="15"/>
    </row>
    <row r="8622" spans="1:41" x14ac:dyDescent="0.3">
      <c r="A8622" s="4"/>
      <c r="C8622" s="10"/>
      <c r="D8622" s="1"/>
      <c r="E8622" s="2"/>
      <c r="X8622"/>
      <c r="Y8622" s="7"/>
      <c r="AA8622"/>
      <c r="AB8622" s="7"/>
      <c r="AF8622" s="5"/>
      <c r="AG8622" s="5"/>
      <c r="AI8622" s="5"/>
      <c r="AJ8622" s="15"/>
      <c r="AK8622" s="5"/>
      <c r="AL8622" s="5"/>
      <c r="AM8622" s="5"/>
      <c r="AN8622" s="5"/>
      <c r="AO8622" s="15"/>
    </row>
    <row r="8623" spans="1:41" x14ac:dyDescent="0.3">
      <c r="A8623" s="4"/>
      <c r="C8623" s="10"/>
      <c r="D8623" s="1"/>
      <c r="E8623" s="2"/>
      <c r="X8623"/>
      <c r="Y8623" s="7"/>
      <c r="AA8623"/>
      <c r="AB8623" s="7"/>
      <c r="AF8623" s="5"/>
      <c r="AG8623" s="5"/>
      <c r="AI8623" s="5"/>
      <c r="AJ8623" s="15"/>
      <c r="AK8623" s="5"/>
      <c r="AL8623" s="5"/>
      <c r="AM8623" s="5"/>
      <c r="AN8623" s="5"/>
      <c r="AO8623" s="15"/>
    </row>
    <row r="8624" spans="1:41" x14ac:dyDescent="0.3">
      <c r="A8624" s="4"/>
      <c r="C8624" s="10"/>
      <c r="D8624" s="1"/>
      <c r="E8624" s="2"/>
      <c r="X8624"/>
      <c r="Y8624" s="7"/>
      <c r="AA8624"/>
      <c r="AB8624" s="7"/>
      <c r="AF8624" s="5"/>
      <c r="AG8624" s="5"/>
      <c r="AI8624" s="5"/>
      <c r="AJ8624" s="15"/>
      <c r="AK8624" s="5"/>
      <c r="AL8624" s="5"/>
      <c r="AM8624" s="5"/>
      <c r="AN8624" s="5"/>
      <c r="AO8624" s="15"/>
    </row>
    <row r="8625" spans="1:41" x14ac:dyDescent="0.3">
      <c r="A8625" s="4"/>
      <c r="C8625" s="10"/>
      <c r="D8625" s="1"/>
      <c r="E8625" s="2"/>
      <c r="X8625"/>
      <c r="Y8625" s="7"/>
      <c r="AA8625"/>
      <c r="AB8625" s="7"/>
      <c r="AF8625" s="5"/>
      <c r="AG8625" s="5"/>
      <c r="AI8625" s="5"/>
      <c r="AJ8625" s="15"/>
      <c r="AK8625" s="5"/>
      <c r="AL8625" s="5"/>
      <c r="AM8625" s="5"/>
      <c r="AN8625" s="5"/>
      <c r="AO8625" s="15"/>
    </row>
    <row r="8626" spans="1:41" x14ac:dyDescent="0.3">
      <c r="A8626" s="4"/>
      <c r="C8626" s="10"/>
      <c r="D8626" s="1"/>
      <c r="E8626" s="2"/>
      <c r="X8626"/>
      <c r="Y8626" s="7"/>
      <c r="AA8626"/>
      <c r="AB8626" s="7"/>
      <c r="AF8626" s="5"/>
      <c r="AG8626" s="5"/>
      <c r="AI8626" s="5"/>
      <c r="AJ8626" s="15"/>
      <c r="AK8626" s="5"/>
      <c r="AL8626" s="5"/>
      <c r="AM8626" s="5"/>
      <c r="AN8626" s="5"/>
      <c r="AO8626" s="15"/>
    </row>
    <row r="8627" spans="1:41" x14ac:dyDescent="0.3">
      <c r="A8627" s="4"/>
      <c r="C8627" s="10"/>
      <c r="D8627" s="1"/>
      <c r="E8627" s="2"/>
      <c r="X8627"/>
      <c r="Y8627" s="7"/>
      <c r="AA8627"/>
      <c r="AB8627" s="7"/>
      <c r="AF8627" s="5"/>
      <c r="AG8627" s="5"/>
      <c r="AI8627" s="5"/>
      <c r="AJ8627" s="15"/>
      <c r="AK8627" s="5"/>
      <c r="AL8627" s="5"/>
      <c r="AM8627" s="5"/>
      <c r="AN8627" s="5"/>
      <c r="AO8627" s="15"/>
    </row>
    <row r="8628" spans="1:41" x14ac:dyDescent="0.3">
      <c r="A8628" s="4"/>
      <c r="C8628" s="10"/>
      <c r="D8628" s="1"/>
      <c r="E8628" s="2"/>
      <c r="X8628"/>
      <c r="Y8628" s="7"/>
      <c r="AA8628"/>
      <c r="AB8628" s="7"/>
      <c r="AF8628" s="5"/>
      <c r="AG8628" s="5"/>
      <c r="AI8628" s="5"/>
      <c r="AJ8628" s="15"/>
      <c r="AK8628" s="5"/>
      <c r="AL8628" s="5"/>
      <c r="AM8628" s="5"/>
      <c r="AN8628" s="5"/>
      <c r="AO8628" s="15"/>
    </row>
    <row r="8629" spans="1:41" x14ac:dyDescent="0.3">
      <c r="A8629" s="4"/>
      <c r="C8629" s="10"/>
      <c r="D8629" s="1"/>
      <c r="E8629" s="2"/>
      <c r="X8629"/>
      <c r="Y8629" s="7"/>
      <c r="AA8629"/>
      <c r="AB8629" s="7"/>
      <c r="AF8629" s="5"/>
      <c r="AG8629" s="5"/>
      <c r="AI8629" s="5"/>
      <c r="AJ8629" s="15"/>
      <c r="AK8629" s="5"/>
      <c r="AL8629" s="5"/>
      <c r="AM8629" s="5"/>
      <c r="AN8629" s="5"/>
      <c r="AO8629" s="15"/>
    </row>
    <row r="8630" spans="1:41" x14ac:dyDescent="0.3">
      <c r="A8630" s="4"/>
      <c r="C8630" s="10"/>
      <c r="D8630" s="1"/>
      <c r="E8630" s="2"/>
      <c r="X8630"/>
      <c r="Y8630" s="7"/>
      <c r="AA8630"/>
      <c r="AB8630" s="7"/>
      <c r="AF8630" s="5"/>
      <c r="AG8630" s="5"/>
      <c r="AI8630" s="5"/>
      <c r="AJ8630" s="15"/>
      <c r="AK8630" s="5"/>
      <c r="AL8630" s="5"/>
      <c r="AM8630" s="5"/>
      <c r="AN8630" s="5"/>
      <c r="AO8630" s="15"/>
    </row>
    <row r="8631" spans="1:41" x14ac:dyDescent="0.3">
      <c r="A8631" s="4"/>
      <c r="C8631" s="10"/>
      <c r="D8631" s="1"/>
      <c r="E8631" s="2"/>
      <c r="X8631"/>
      <c r="Y8631" s="7"/>
      <c r="AA8631"/>
      <c r="AB8631" s="7"/>
      <c r="AF8631" s="5"/>
      <c r="AG8631" s="5"/>
      <c r="AI8631" s="5"/>
      <c r="AJ8631" s="15"/>
      <c r="AK8631" s="5"/>
      <c r="AL8631" s="5"/>
      <c r="AM8631" s="5"/>
      <c r="AN8631" s="5"/>
      <c r="AO8631" s="15"/>
    </row>
    <row r="8632" spans="1:41" x14ac:dyDescent="0.3">
      <c r="A8632" s="4"/>
      <c r="C8632" s="10"/>
      <c r="D8632" s="1"/>
      <c r="E8632" s="2"/>
      <c r="X8632"/>
      <c r="Y8632" s="7"/>
      <c r="AA8632"/>
      <c r="AB8632" s="7"/>
      <c r="AF8632" s="5"/>
      <c r="AG8632" s="5"/>
      <c r="AI8632" s="5"/>
      <c r="AJ8632" s="15"/>
      <c r="AK8632" s="5"/>
      <c r="AL8632" s="5"/>
      <c r="AM8632" s="5"/>
      <c r="AN8632" s="5"/>
      <c r="AO8632" s="15"/>
    </row>
    <row r="8633" spans="1:41" x14ac:dyDescent="0.3">
      <c r="A8633" s="4"/>
      <c r="C8633" s="10"/>
      <c r="D8633" s="1"/>
      <c r="E8633" s="2"/>
      <c r="X8633"/>
      <c r="Y8633" s="7"/>
      <c r="AA8633"/>
      <c r="AB8633" s="7"/>
      <c r="AF8633" s="5"/>
      <c r="AG8633" s="5"/>
      <c r="AI8633" s="5"/>
      <c r="AJ8633" s="15"/>
      <c r="AK8633" s="5"/>
      <c r="AL8633" s="5"/>
      <c r="AM8633" s="5"/>
      <c r="AN8633" s="5"/>
      <c r="AO8633" s="15"/>
    </row>
    <row r="8634" spans="1:41" x14ac:dyDescent="0.3">
      <c r="A8634" s="4"/>
      <c r="C8634" s="10"/>
      <c r="D8634" s="1"/>
      <c r="E8634" s="2"/>
      <c r="X8634"/>
      <c r="Y8634" s="7"/>
      <c r="AA8634"/>
      <c r="AB8634" s="7"/>
      <c r="AF8634" s="5"/>
      <c r="AG8634" s="5"/>
      <c r="AI8634" s="5"/>
      <c r="AJ8634" s="15"/>
      <c r="AK8634" s="5"/>
      <c r="AL8634" s="5"/>
      <c r="AM8634" s="5"/>
      <c r="AN8634" s="5"/>
      <c r="AO8634" s="15"/>
    </row>
    <row r="8635" spans="1:41" x14ac:dyDescent="0.3">
      <c r="A8635" s="4"/>
      <c r="C8635" s="10"/>
      <c r="D8635" s="1"/>
      <c r="E8635" s="2"/>
      <c r="X8635"/>
      <c r="Y8635" s="7"/>
      <c r="AA8635"/>
      <c r="AB8635" s="7"/>
      <c r="AF8635" s="5"/>
      <c r="AG8635" s="5"/>
      <c r="AI8635" s="5"/>
      <c r="AJ8635" s="15"/>
      <c r="AK8635" s="5"/>
      <c r="AL8635" s="5"/>
      <c r="AM8635" s="5"/>
      <c r="AN8635" s="5"/>
      <c r="AO8635" s="15"/>
    </row>
    <row r="8636" spans="1:41" x14ac:dyDescent="0.3">
      <c r="A8636" s="4"/>
      <c r="C8636" s="10"/>
      <c r="D8636" s="1"/>
      <c r="E8636" s="2"/>
      <c r="X8636"/>
      <c r="Y8636" s="7"/>
      <c r="AA8636"/>
      <c r="AB8636" s="7"/>
      <c r="AF8636" s="5"/>
      <c r="AG8636" s="5"/>
      <c r="AI8636" s="5"/>
      <c r="AJ8636" s="15"/>
      <c r="AK8636" s="5"/>
      <c r="AL8636" s="5"/>
      <c r="AM8636" s="5"/>
      <c r="AN8636" s="5"/>
      <c r="AO8636" s="15"/>
    </row>
    <row r="8637" spans="1:41" x14ac:dyDescent="0.3">
      <c r="A8637" s="4"/>
      <c r="C8637" s="10"/>
      <c r="D8637" s="1"/>
      <c r="E8637" s="2"/>
      <c r="X8637"/>
      <c r="Y8637" s="7"/>
      <c r="AA8637"/>
      <c r="AB8637" s="7"/>
      <c r="AF8637" s="5"/>
      <c r="AG8637" s="5"/>
      <c r="AI8637" s="5"/>
      <c r="AJ8637" s="15"/>
      <c r="AK8637" s="5"/>
      <c r="AL8637" s="5"/>
      <c r="AM8637" s="5"/>
      <c r="AN8637" s="5"/>
      <c r="AO8637" s="15"/>
    </row>
    <row r="8638" spans="1:41" x14ac:dyDescent="0.3">
      <c r="A8638" s="4"/>
      <c r="C8638" s="10"/>
      <c r="D8638" s="1"/>
      <c r="E8638" s="2"/>
      <c r="X8638"/>
      <c r="Y8638" s="7"/>
      <c r="AA8638"/>
      <c r="AB8638" s="7"/>
      <c r="AF8638" s="5"/>
      <c r="AG8638" s="5"/>
      <c r="AI8638" s="5"/>
      <c r="AJ8638" s="15"/>
      <c r="AK8638" s="5"/>
      <c r="AL8638" s="5"/>
      <c r="AM8638" s="5"/>
      <c r="AN8638" s="5"/>
      <c r="AO8638" s="15"/>
    </row>
    <row r="8639" spans="1:41" x14ac:dyDescent="0.3">
      <c r="A8639" s="4"/>
      <c r="C8639" s="10"/>
      <c r="D8639" s="1"/>
      <c r="E8639" s="2"/>
      <c r="X8639"/>
      <c r="Y8639" s="7"/>
      <c r="AA8639"/>
      <c r="AB8639" s="7"/>
      <c r="AF8639" s="5"/>
      <c r="AG8639" s="5"/>
      <c r="AI8639" s="5"/>
      <c r="AJ8639" s="15"/>
      <c r="AK8639" s="5"/>
      <c r="AL8639" s="5"/>
      <c r="AM8639" s="5"/>
      <c r="AN8639" s="5"/>
      <c r="AO8639" s="15"/>
    </row>
    <row r="8640" spans="1:41" x14ac:dyDescent="0.3">
      <c r="A8640" s="4"/>
      <c r="C8640" s="10"/>
      <c r="D8640" s="1"/>
      <c r="E8640" s="2"/>
      <c r="X8640"/>
      <c r="Y8640" s="7"/>
      <c r="AA8640"/>
      <c r="AB8640" s="7"/>
      <c r="AF8640" s="5"/>
      <c r="AG8640" s="5"/>
      <c r="AI8640" s="5"/>
      <c r="AJ8640" s="15"/>
      <c r="AK8640" s="5"/>
      <c r="AL8640" s="5"/>
      <c r="AM8640" s="5"/>
      <c r="AN8640" s="5"/>
      <c r="AO8640" s="15"/>
    </row>
    <row r="8641" spans="1:41" x14ac:dyDescent="0.3">
      <c r="A8641" s="4"/>
      <c r="C8641" s="10"/>
      <c r="D8641" s="1"/>
      <c r="E8641" s="2"/>
      <c r="X8641"/>
      <c r="Y8641" s="7"/>
      <c r="AA8641"/>
      <c r="AB8641" s="7"/>
      <c r="AF8641" s="5"/>
      <c r="AG8641" s="5"/>
      <c r="AI8641" s="5"/>
      <c r="AJ8641" s="15"/>
      <c r="AK8641" s="5"/>
      <c r="AL8641" s="5"/>
      <c r="AM8641" s="5"/>
      <c r="AN8641" s="5"/>
      <c r="AO8641" s="15"/>
    </row>
    <row r="8642" spans="1:41" x14ac:dyDescent="0.3">
      <c r="A8642" s="4"/>
      <c r="C8642" s="10"/>
      <c r="D8642" s="1"/>
      <c r="E8642" s="2"/>
      <c r="X8642"/>
      <c r="Y8642" s="7"/>
      <c r="AA8642"/>
      <c r="AB8642" s="7"/>
      <c r="AF8642" s="5"/>
      <c r="AG8642" s="5"/>
      <c r="AI8642" s="5"/>
      <c r="AJ8642" s="15"/>
      <c r="AK8642" s="5"/>
      <c r="AL8642" s="5"/>
      <c r="AM8642" s="5"/>
      <c r="AN8642" s="5"/>
      <c r="AO8642" s="15"/>
    </row>
    <row r="8643" spans="1:41" x14ac:dyDescent="0.3">
      <c r="A8643" s="4"/>
      <c r="C8643" s="10"/>
      <c r="D8643" s="1"/>
      <c r="E8643" s="2"/>
      <c r="X8643"/>
      <c r="Y8643" s="7"/>
      <c r="AA8643"/>
      <c r="AB8643" s="7"/>
      <c r="AF8643" s="5"/>
      <c r="AG8643" s="5"/>
      <c r="AI8643" s="5"/>
      <c r="AJ8643" s="15"/>
      <c r="AK8643" s="5"/>
      <c r="AL8643" s="5"/>
      <c r="AM8643" s="5"/>
      <c r="AN8643" s="5"/>
      <c r="AO8643" s="15"/>
    </row>
    <row r="8644" spans="1:41" x14ac:dyDescent="0.3">
      <c r="A8644" s="4"/>
      <c r="C8644" s="10"/>
      <c r="D8644" s="1"/>
      <c r="E8644" s="2"/>
      <c r="X8644"/>
      <c r="Y8644" s="7"/>
      <c r="AA8644"/>
      <c r="AB8644" s="7"/>
      <c r="AF8644" s="5"/>
      <c r="AG8644" s="5"/>
      <c r="AI8644" s="5"/>
      <c r="AJ8644" s="15"/>
      <c r="AK8644" s="5"/>
      <c r="AL8644" s="5"/>
      <c r="AM8644" s="5"/>
      <c r="AN8644" s="5"/>
      <c r="AO8644" s="15"/>
    </row>
    <row r="8645" spans="1:41" x14ac:dyDescent="0.3">
      <c r="A8645" s="4"/>
      <c r="C8645" s="10"/>
      <c r="D8645" s="1"/>
      <c r="E8645" s="2"/>
      <c r="X8645"/>
      <c r="Y8645" s="7"/>
      <c r="AA8645"/>
      <c r="AB8645" s="7"/>
      <c r="AF8645" s="5"/>
      <c r="AG8645" s="5"/>
      <c r="AI8645" s="5"/>
      <c r="AJ8645" s="15"/>
      <c r="AK8645" s="5"/>
      <c r="AL8645" s="5"/>
      <c r="AM8645" s="5"/>
      <c r="AN8645" s="5"/>
      <c r="AO8645" s="15"/>
    </row>
    <row r="8646" spans="1:41" x14ac:dyDescent="0.3">
      <c r="A8646" s="4"/>
      <c r="C8646" s="10"/>
      <c r="D8646" s="1"/>
      <c r="E8646" s="2"/>
      <c r="X8646"/>
      <c r="Y8646" s="7"/>
      <c r="AA8646"/>
      <c r="AB8646" s="7"/>
      <c r="AF8646" s="5"/>
      <c r="AG8646" s="5"/>
      <c r="AI8646" s="5"/>
      <c r="AJ8646" s="15"/>
      <c r="AK8646" s="5"/>
      <c r="AL8646" s="5"/>
      <c r="AM8646" s="5"/>
      <c r="AN8646" s="5"/>
      <c r="AO8646" s="15"/>
    </row>
    <row r="8647" spans="1:41" x14ac:dyDescent="0.3">
      <c r="A8647" s="4"/>
      <c r="C8647" s="10"/>
      <c r="D8647" s="1"/>
      <c r="E8647" s="2"/>
      <c r="X8647"/>
      <c r="Y8647" s="7"/>
      <c r="AA8647"/>
      <c r="AB8647" s="7"/>
      <c r="AF8647" s="5"/>
      <c r="AG8647" s="5"/>
      <c r="AI8647" s="5"/>
      <c r="AJ8647" s="15"/>
      <c r="AK8647" s="5"/>
      <c r="AL8647" s="5"/>
      <c r="AM8647" s="5"/>
      <c r="AN8647" s="5"/>
      <c r="AO8647" s="15"/>
    </row>
    <row r="8648" spans="1:41" x14ac:dyDescent="0.3">
      <c r="A8648" s="4"/>
      <c r="C8648" s="10"/>
      <c r="D8648" s="1"/>
      <c r="E8648" s="2"/>
      <c r="X8648"/>
      <c r="Y8648" s="7"/>
      <c r="AA8648"/>
      <c r="AB8648" s="7"/>
      <c r="AF8648" s="5"/>
      <c r="AG8648" s="5"/>
      <c r="AI8648" s="5"/>
      <c r="AJ8648" s="15"/>
      <c r="AK8648" s="5"/>
      <c r="AL8648" s="5"/>
      <c r="AM8648" s="5"/>
      <c r="AN8648" s="5"/>
      <c r="AO8648" s="15"/>
    </row>
    <row r="8649" spans="1:41" x14ac:dyDescent="0.3">
      <c r="A8649" s="4"/>
      <c r="C8649" s="10"/>
      <c r="D8649" s="1"/>
      <c r="E8649" s="2"/>
      <c r="X8649"/>
      <c r="Y8649" s="7"/>
      <c r="AA8649"/>
      <c r="AB8649" s="7"/>
      <c r="AF8649" s="5"/>
      <c r="AG8649" s="5"/>
      <c r="AI8649" s="5"/>
      <c r="AJ8649" s="15"/>
      <c r="AK8649" s="5"/>
      <c r="AL8649" s="5"/>
      <c r="AM8649" s="5"/>
      <c r="AN8649" s="5"/>
      <c r="AO8649" s="15"/>
    </row>
    <row r="8650" spans="1:41" x14ac:dyDescent="0.3">
      <c r="A8650" s="4"/>
      <c r="C8650" s="10"/>
      <c r="D8650" s="1"/>
      <c r="E8650" s="2"/>
      <c r="X8650"/>
      <c r="Y8650" s="7"/>
      <c r="AA8650"/>
      <c r="AB8650" s="7"/>
      <c r="AF8650" s="5"/>
      <c r="AG8650" s="5"/>
      <c r="AI8650" s="5"/>
      <c r="AJ8650" s="15"/>
      <c r="AK8650" s="5"/>
      <c r="AL8650" s="5"/>
      <c r="AM8650" s="5"/>
      <c r="AN8650" s="5"/>
      <c r="AO8650" s="15"/>
    </row>
    <row r="8651" spans="1:41" x14ac:dyDescent="0.3">
      <c r="A8651" s="4"/>
      <c r="C8651" s="10"/>
      <c r="D8651" s="1"/>
      <c r="E8651" s="2"/>
      <c r="X8651"/>
      <c r="Y8651" s="7"/>
      <c r="AA8651"/>
      <c r="AB8651" s="7"/>
      <c r="AF8651" s="5"/>
      <c r="AG8651" s="5"/>
      <c r="AI8651" s="5"/>
      <c r="AJ8651" s="15"/>
      <c r="AK8651" s="5"/>
      <c r="AL8651" s="5"/>
      <c r="AM8651" s="5"/>
      <c r="AN8651" s="5"/>
      <c r="AO8651" s="15"/>
    </row>
    <row r="8652" spans="1:41" x14ac:dyDescent="0.3">
      <c r="A8652" s="4"/>
      <c r="C8652" s="10"/>
      <c r="D8652" s="1"/>
      <c r="E8652" s="2"/>
      <c r="X8652"/>
      <c r="Y8652" s="7"/>
      <c r="AA8652"/>
      <c r="AB8652" s="7"/>
      <c r="AF8652" s="5"/>
      <c r="AG8652" s="5"/>
      <c r="AI8652" s="5"/>
      <c r="AJ8652" s="15"/>
      <c r="AK8652" s="5"/>
      <c r="AL8652" s="5"/>
      <c r="AM8652" s="5"/>
      <c r="AN8652" s="5"/>
      <c r="AO8652" s="15"/>
    </row>
    <row r="8653" spans="1:41" x14ac:dyDescent="0.3">
      <c r="A8653" s="4"/>
      <c r="C8653" s="10"/>
      <c r="D8653" s="1"/>
      <c r="E8653" s="2"/>
      <c r="X8653"/>
      <c r="Y8653" s="7"/>
      <c r="AA8653"/>
      <c r="AB8653" s="7"/>
      <c r="AF8653" s="5"/>
      <c r="AG8653" s="5"/>
      <c r="AI8653" s="5"/>
      <c r="AJ8653" s="15"/>
      <c r="AK8653" s="5"/>
      <c r="AL8653" s="5"/>
      <c r="AM8653" s="5"/>
      <c r="AN8653" s="5"/>
      <c r="AO8653" s="15"/>
    </row>
    <row r="8654" spans="1:41" x14ac:dyDescent="0.3">
      <c r="A8654" s="4"/>
      <c r="C8654" s="10"/>
      <c r="D8654" s="1"/>
      <c r="E8654" s="2"/>
      <c r="X8654"/>
      <c r="Y8654" s="7"/>
      <c r="AA8654"/>
      <c r="AB8654" s="7"/>
      <c r="AF8654" s="5"/>
      <c r="AG8654" s="5"/>
      <c r="AI8654" s="5"/>
      <c r="AJ8654" s="15"/>
      <c r="AK8654" s="5"/>
      <c r="AL8654" s="5"/>
      <c r="AM8654" s="5"/>
      <c r="AN8654" s="5"/>
      <c r="AO8654" s="15"/>
    </row>
    <row r="8655" spans="1:41" x14ac:dyDescent="0.3">
      <c r="A8655" s="4"/>
      <c r="C8655" s="10"/>
      <c r="D8655" s="1"/>
      <c r="E8655" s="2"/>
      <c r="X8655"/>
      <c r="Y8655" s="7"/>
      <c r="AA8655"/>
      <c r="AB8655" s="7"/>
      <c r="AF8655" s="5"/>
      <c r="AG8655" s="5"/>
      <c r="AI8655" s="5"/>
      <c r="AJ8655" s="15"/>
      <c r="AK8655" s="5"/>
      <c r="AL8655" s="5"/>
      <c r="AM8655" s="5"/>
      <c r="AN8655" s="5"/>
      <c r="AO8655" s="15"/>
    </row>
    <row r="8656" spans="1:41" x14ac:dyDescent="0.3">
      <c r="A8656" s="4"/>
      <c r="C8656" s="10"/>
      <c r="D8656" s="1"/>
      <c r="E8656" s="2"/>
      <c r="X8656"/>
      <c r="Y8656" s="7"/>
      <c r="AA8656"/>
      <c r="AB8656" s="7"/>
      <c r="AF8656" s="5"/>
      <c r="AG8656" s="5"/>
      <c r="AI8656" s="5"/>
      <c r="AJ8656" s="15"/>
      <c r="AK8656" s="5"/>
      <c r="AL8656" s="5"/>
      <c r="AM8656" s="5"/>
      <c r="AN8656" s="5"/>
      <c r="AO8656" s="15"/>
    </row>
    <row r="8657" spans="1:41" x14ac:dyDescent="0.3">
      <c r="A8657" s="4"/>
      <c r="C8657" s="10"/>
      <c r="D8657" s="1"/>
      <c r="E8657" s="2"/>
      <c r="X8657"/>
      <c r="Y8657" s="7"/>
      <c r="AA8657"/>
      <c r="AB8657" s="7"/>
      <c r="AF8657" s="5"/>
      <c r="AG8657" s="5"/>
      <c r="AI8657" s="5"/>
      <c r="AJ8657" s="15"/>
      <c r="AK8657" s="5"/>
      <c r="AL8657" s="5"/>
      <c r="AM8657" s="5"/>
      <c r="AN8657" s="5"/>
      <c r="AO8657" s="15"/>
    </row>
    <row r="8658" spans="1:41" x14ac:dyDescent="0.3">
      <c r="A8658" s="4"/>
      <c r="C8658" s="10"/>
      <c r="D8658" s="1"/>
      <c r="E8658" s="2"/>
      <c r="X8658"/>
      <c r="Y8658" s="7"/>
      <c r="AA8658"/>
      <c r="AB8658" s="7"/>
      <c r="AF8658" s="5"/>
      <c r="AG8658" s="5"/>
      <c r="AI8658" s="5"/>
      <c r="AJ8658" s="15"/>
      <c r="AK8658" s="5"/>
      <c r="AL8658" s="5"/>
      <c r="AM8658" s="5"/>
      <c r="AN8658" s="5"/>
      <c r="AO8658" s="15"/>
    </row>
    <row r="8659" spans="1:41" x14ac:dyDescent="0.3">
      <c r="A8659" s="4"/>
      <c r="C8659" s="10"/>
      <c r="D8659" s="1"/>
      <c r="E8659" s="2"/>
      <c r="X8659"/>
      <c r="Y8659" s="7"/>
      <c r="AA8659"/>
      <c r="AB8659" s="7"/>
      <c r="AF8659" s="5"/>
      <c r="AG8659" s="5"/>
      <c r="AI8659" s="5"/>
      <c r="AJ8659" s="15"/>
      <c r="AK8659" s="5"/>
      <c r="AL8659" s="5"/>
      <c r="AM8659" s="5"/>
      <c r="AN8659" s="5"/>
      <c r="AO8659" s="15"/>
    </row>
    <row r="8660" spans="1:41" x14ac:dyDescent="0.3">
      <c r="A8660" s="4"/>
      <c r="C8660" s="10"/>
      <c r="D8660" s="1"/>
      <c r="E8660" s="2"/>
      <c r="X8660"/>
      <c r="Y8660" s="7"/>
      <c r="AA8660"/>
      <c r="AB8660" s="7"/>
      <c r="AF8660" s="5"/>
      <c r="AG8660" s="5"/>
      <c r="AI8660" s="5"/>
      <c r="AJ8660" s="15"/>
      <c r="AK8660" s="5"/>
      <c r="AL8660" s="5"/>
      <c r="AM8660" s="5"/>
      <c r="AN8660" s="5"/>
      <c r="AO8660" s="15"/>
    </row>
    <row r="8661" spans="1:41" x14ac:dyDescent="0.3">
      <c r="A8661" s="4"/>
      <c r="C8661" s="10"/>
      <c r="D8661" s="1"/>
      <c r="E8661" s="2"/>
      <c r="X8661"/>
      <c r="Y8661" s="7"/>
      <c r="AA8661"/>
      <c r="AB8661" s="7"/>
      <c r="AF8661" s="5"/>
      <c r="AG8661" s="5"/>
      <c r="AI8661" s="5"/>
      <c r="AJ8661" s="15"/>
      <c r="AK8661" s="5"/>
      <c r="AL8661" s="5"/>
      <c r="AM8661" s="5"/>
      <c r="AN8661" s="5"/>
      <c r="AO8661" s="15"/>
    </row>
    <row r="8662" spans="1:41" x14ac:dyDescent="0.3">
      <c r="A8662" s="4"/>
      <c r="C8662" s="10"/>
      <c r="D8662" s="1"/>
      <c r="E8662" s="2"/>
      <c r="X8662"/>
      <c r="Y8662" s="7"/>
      <c r="AA8662"/>
      <c r="AB8662" s="7"/>
      <c r="AF8662" s="5"/>
      <c r="AG8662" s="5"/>
      <c r="AI8662" s="5"/>
      <c r="AJ8662" s="15"/>
      <c r="AK8662" s="5"/>
      <c r="AL8662" s="5"/>
      <c r="AM8662" s="5"/>
      <c r="AN8662" s="5"/>
      <c r="AO8662" s="15"/>
    </row>
    <row r="8663" spans="1:41" x14ac:dyDescent="0.3">
      <c r="A8663" s="4"/>
      <c r="C8663" s="10"/>
      <c r="D8663" s="1"/>
      <c r="E8663" s="2"/>
      <c r="X8663"/>
      <c r="Y8663" s="7"/>
      <c r="AA8663"/>
      <c r="AB8663" s="7"/>
      <c r="AF8663" s="5"/>
      <c r="AG8663" s="5"/>
      <c r="AI8663" s="5"/>
      <c r="AJ8663" s="15"/>
      <c r="AK8663" s="5"/>
      <c r="AL8663" s="5"/>
      <c r="AM8663" s="5"/>
      <c r="AN8663" s="5"/>
      <c r="AO8663" s="15"/>
    </row>
    <row r="8664" spans="1:41" x14ac:dyDescent="0.3">
      <c r="A8664" s="4"/>
      <c r="C8664" s="10"/>
      <c r="D8664" s="1"/>
      <c r="E8664" s="2"/>
      <c r="X8664"/>
      <c r="Y8664" s="7"/>
      <c r="AA8664"/>
      <c r="AB8664" s="7"/>
      <c r="AF8664" s="5"/>
      <c r="AG8664" s="5"/>
      <c r="AI8664" s="5"/>
      <c r="AJ8664" s="15"/>
      <c r="AK8664" s="5"/>
      <c r="AL8664" s="5"/>
      <c r="AM8664" s="5"/>
      <c r="AN8664" s="5"/>
      <c r="AO8664" s="15"/>
    </row>
    <row r="8665" spans="1:41" x14ac:dyDescent="0.3">
      <c r="A8665" s="4"/>
      <c r="C8665" s="10"/>
      <c r="D8665" s="1"/>
      <c r="E8665" s="2"/>
      <c r="X8665"/>
      <c r="Y8665" s="7"/>
      <c r="AA8665"/>
      <c r="AB8665" s="7"/>
      <c r="AF8665" s="5"/>
      <c r="AG8665" s="5"/>
      <c r="AI8665" s="5"/>
      <c r="AJ8665" s="15"/>
      <c r="AK8665" s="5"/>
      <c r="AL8665" s="5"/>
      <c r="AM8665" s="5"/>
      <c r="AN8665" s="5"/>
      <c r="AO8665" s="15"/>
    </row>
    <row r="8666" spans="1:41" x14ac:dyDescent="0.3">
      <c r="A8666" s="4"/>
      <c r="C8666" s="10"/>
      <c r="D8666" s="1"/>
      <c r="E8666" s="2"/>
      <c r="X8666"/>
      <c r="Y8666" s="7"/>
      <c r="AA8666"/>
      <c r="AB8666" s="7"/>
      <c r="AF8666" s="5"/>
      <c r="AG8666" s="5"/>
      <c r="AI8666" s="5"/>
      <c r="AJ8666" s="15"/>
      <c r="AK8666" s="5"/>
      <c r="AL8666" s="5"/>
      <c r="AM8666" s="5"/>
      <c r="AN8666" s="5"/>
      <c r="AO8666" s="15"/>
    </row>
    <row r="8667" spans="1:41" x14ac:dyDescent="0.3">
      <c r="A8667" s="4"/>
      <c r="C8667" s="10"/>
      <c r="D8667" s="1"/>
      <c r="E8667" s="2"/>
      <c r="X8667"/>
      <c r="Y8667" s="7"/>
      <c r="AA8667"/>
      <c r="AB8667" s="7"/>
      <c r="AF8667" s="5"/>
      <c r="AG8667" s="5"/>
      <c r="AI8667" s="5"/>
      <c r="AJ8667" s="15"/>
      <c r="AK8667" s="5"/>
      <c r="AL8667" s="5"/>
      <c r="AM8667" s="5"/>
      <c r="AN8667" s="5"/>
      <c r="AO8667" s="15"/>
    </row>
    <row r="8668" spans="1:41" x14ac:dyDescent="0.3">
      <c r="A8668" s="4"/>
      <c r="C8668" s="10"/>
      <c r="D8668" s="1"/>
      <c r="E8668" s="2"/>
      <c r="X8668"/>
      <c r="Y8668" s="7"/>
      <c r="AA8668"/>
      <c r="AB8668" s="7"/>
      <c r="AF8668" s="5"/>
      <c r="AG8668" s="5"/>
      <c r="AI8668" s="5"/>
      <c r="AJ8668" s="15"/>
      <c r="AK8668" s="5"/>
      <c r="AL8668" s="5"/>
      <c r="AM8668" s="5"/>
      <c r="AN8668" s="5"/>
      <c r="AO8668" s="15"/>
    </row>
    <row r="8669" spans="1:41" x14ac:dyDescent="0.3">
      <c r="A8669" s="4"/>
      <c r="C8669" s="10"/>
      <c r="D8669" s="1"/>
      <c r="E8669" s="2"/>
      <c r="X8669"/>
      <c r="Y8669" s="7"/>
      <c r="AA8669"/>
      <c r="AB8669" s="7"/>
      <c r="AF8669" s="5"/>
      <c r="AG8669" s="5"/>
      <c r="AI8669" s="5"/>
      <c r="AJ8669" s="15"/>
      <c r="AK8669" s="5"/>
      <c r="AL8669" s="5"/>
      <c r="AM8669" s="5"/>
      <c r="AN8669" s="5"/>
      <c r="AO8669" s="15"/>
    </row>
    <row r="8670" spans="1:41" x14ac:dyDescent="0.3">
      <c r="A8670" s="4"/>
      <c r="C8670" s="10"/>
      <c r="D8670" s="1"/>
      <c r="E8670" s="2"/>
      <c r="X8670"/>
      <c r="Y8670" s="7"/>
      <c r="AA8670"/>
      <c r="AB8670" s="7"/>
      <c r="AF8670" s="5"/>
      <c r="AG8670" s="5"/>
      <c r="AI8670" s="5"/>
      <c r="AJ8670" s="15"/>
      <c r="AK8670" s="5"/>
      <c r="AL8670" s="5"/>
      <c r="AM8670" s="5"/>
      <c r="AN8670" s="5"/>
      <c r="AO8670" s="15"/>
    </row>
    <row r="8671" spans="1:41" x14ac:dyDescent="0.3">
      <c r="A8671" s="4"/>
      <c r="C8671" s="10"/>
      <c r="D8671" s="1"/>
      <c r="E8671" s="2"/>
      <c r="X8671"/>
      <c r="Y8671" s="7"/>
      <c r="AA8671"/>
      <c r="AB8671" s="7"/>
      <c r="AF8671" s="5"/>
      <c r="AG8671" s="5"/>
      <c r="AI8671" s="5"/>
      <c r="AJ8671" s="15"/>
      <c r="AK8671" s="5"/>
      <c r="AL8671" s="5"/>
      <c r="AM8671" s="5"/>
      <c r="AN8671" s="5"/>
      <c r="AO8671" s="15"/>
    </row>
    <row r="8672" spans="1:41" x14ac:dyDescent="0.3">
      <c r="A8672" s="4"/>
      <c r="C8672" s="10"/>
      <c r="D8672" s="1"/>
      <c r="E8672" s="2"/>
      <c r="X8672"/>
      <c r="Y8672" s="7"/>
      <c r="AA8672"/>
      <c r="AB8672" s="7"/>
      <c r="AF8672" s="5"/>
      <c r="AG8672" s="5"/>
      <c r="AI8672" s="5"/>
      <c r="AJ8672" s="15"/>
      <c r="AK8672" s="5"/>
      <c r="AL8672" s="5"/>
      <c r="AM8672" s="5"/>
      <c r="AN8672" s="5"/>
      <c r="AO8672" s="15"/>
    </row>
    <row r="8673" spans="1:41" x14ac:dyDescent="0.3">
      <c r="A8673" s="4"/>
      <c r="C8673" s="10"/>
      <c r="D8673" s="1"/>
      <c r="E8673" s="2"/>
      <c r="X8673"/>
      <c r="Y8673" s="7"/>
      <c r="AA8673"/>
      <c r="AB8673" s="7"/>
      <c r="AF8673" s="5"/>
      <c r="AG8673" s="5"/>
      <c r="AI8673" s="5"/>
      <c r="AJ8673" s="15"/>
      <c r="AK8673" s="5"/>
      <c r="AL8673" s="5"/>
      <c r="AM8673" s="5"/>
      <c r="AN8673" s="5"/>
      <c r="AO8673" s="15"/>
    </row>
    <row r="8674" spans="1:41" x14ac:dyDescent="0.3">
      <c r="A8674" s="4"/>
      <c r="C8674" s="10"/>
      <c r="D8674" s="1"/>
      <c r="E8674" s="2"/>
      <c r="X8674"/>
      <c r="Y8674" s="7"/>
      <c r="AA8674"/>
      <c r="AB8674" s="7"/>
      <c r="AF8674" s="5"/>
      <c r="AG8674" s="5"/>
      <c r="AI8674" s="5"/>
      <c r="AJ8674" s="15"/>
      <c r="AK8674" s="5"/>
      <c r="AL8674" s="5"/>
      <c r="AM8674" s="5"/>
      <c r="AN8674" s="5"/>
      <c r="AO8674" s="15"/>
    </row>
    <row r="8675" spans="1:41" x14ac:dyDescent="0.3">
      <c r="A8675" s="4"/>
      <c r="C8675" s="10"/>
      <c r="D8675" s="1"/>
      <c r="E8675" s="2"/>
      <c r="X8675"/>
      <c r="Y8675" s="7"/>
      <c r="AA8675"/>
      <c r="AB8675" s="7"/>
      <c r="AF8675" s="5"/>
      <c r="AG8675" s="5"/>
      <c r="AI8675" s="5"/>
      <c r="AJ8675" s="15"/>
      <c r="AK8675" s="5"/>
      <c r="AL8675" s="5"/>
      <c r="AM8675" s="5"/>
      <c r="AN8675" s="5"/>
      <c r="AO8675" s="15"/>
    </row>
    <row r="8676" spans="1:41" x14ac:dyDescent="0.3">
      <c r="A8676" s="4"/>
      <c r="C8676" s="10"/>
      <c r="D8676" s="1"/>
      <c r="E8676" s="2"/>
      <c r="X8676"/>
      <c r="Y8676" s="7"/>
      <c r="AA8676"/>
      <c r="AB8676" s="7"/>
      <c r="AF8676" s="5"/>
      <c r="AG8676" s="5"/>
      <c r="AI8676" s="5"/>
      <c r="AJ8676" s="15"/>
      <c r="AK8676" s="5"/>
      <c r="AL8676" s="5"/>
      <c r="AM8676" s="5"/>
      <c r="AN8676" s="5"/>
      <c r="AO8676" s="15"/>
    </row>
    <row r="8677" spans="1:41" x14ac:dyDescent="0.3">
      <c r="A8677" s="4"/>
      <c r="C8677" s="10"/>
      <c r="D8677" s="1"/>
      <c r="E8677" s="2"/>
      <c r="X8677"/>
      <c r="Y8677" s="7"/>
      <c r="AA8677"/>
      <c r="AB8677" s="7"/>
      <c r="AF8677" s="5"/>
      <c r="AG8677" s="5"/>
      <c r="AI8677" s="5"/>
      <c r="AJ8677" s="15"/>
      <c r="AK8677" s="5"/>
      <c r="AL8677" s="5"/>
      <c r="AM8677" s="5"/>
      <c r="AN8677" s="5"/>
      <c r="AO8677" s="15"/>
    </row>
    <row r="8678" spans="1:41" x14ac:dyDescent="0.3">
      <c r="A8678" s="4"/>
      <c r="C8678" s="10"/>
      <c r="D8678" s="1"/>
      <c r="E8678" s="2"/>
      <c r="X8678"/>
      <c r="Y8678" s="7"/>
      <c r="AA8678"/>
      <c r="AB8678" s="7"/>
      <c r="AF8678" s="5"/>
      <c r="AG8678" s="5"/>
      <c r="AI8678" s="5"/>
      <c r="AJ8678" s="15"/>
      <c r="AK8678" s="5"/>
      <c r="AL8678" s="5"/>
      <c r="AM8678" s="5"/>
      <c r="AN8678" s="5"/>
      <c r="AO8678" s="15"/>
    </row>
    <row r="8679" spans="1:41" x14ac:dyDescent="0.3">
      <c r="A8679" s="4"/>
      <c r="C8679" s="10"/>
      <c r="D8679" s="1"/>
      <c r="E8679" s="2"/>
      <c r="X8679"/>
      <c r="Y8679" s="7"/>
      <c r="AA8679"/>
      <c r="AB8679" s="7"/>
      <c r="AF8679" s="5"/>
      <c r="AG8679" s="5"/>
      <c r="AI8679" s="5"/>
      <c r="AJ8679" s="15"/>
      <c r="AK8679" s="5"/>
      <c r="AL8679" s="5"/>
      <c r="AM8679" s="5"/>
      <c r="AN8679" s="5"/>
      <c r="AO8679" s="15"/>
    </row>
    <row r="8680" spans="1:41" x14ac:dyDescent="0.3">
      <c r="A8680" s="4"/>
      <c r="C8680" s="10"/>
      <c r="D8680" s="1"/>
      <c r="E8680" s="2"/>
      <c r="X8680"/>
      <c r="Y8680" s="7"/>
      <c r="AA8680"/>
      <c r="AB8680" s="7"/>
      <c r="AF8680" s="5"/>
      <c r="AG8680" s="5"/>
      <c r="AI8680" s="5"/>
      <c r="AJ8680" s="15"/>
      <c r="AK8680" s="5"/>
      <c r="AL8680" s="5"/>
      <c r="AM8680" s="5"/>
      <c r="AN8680" s="5"/>
      <c r="AO8680" s="15"/>
    </row>
    <row r="8681" spans="1:41" x14ac:dyDescent="0.3">
      <c r="A8681" s="4"/>
      <c r="C8681" s="10"/>
      <c r="D8681" s="1"/>
      <c r="E8681" s="2"/>
      <c r="X8681"/>
      <c r="Y8681" s="7"/>
      <c r="AA8681"/>
      <c r="AB8681" s="7"/>
      <c r="AF8681" s="5"/>
      <c r="AG8681" s="5"/>
      <c r="AI8681" s="5"/>
      <c r="AJ8681" s="15"/>
      <c r="AK8681" s="5"/>
      <c r="AL8681" s="5"/>
      <c r="AM8681" s="5"/>
      <c r="AN8681" s="5"/>
      <c r="AO8681" s="15"/>
    </row>
    <row r="8682" spans="1:41" x14ac:dyDescent="0.3">
      <c r="A8682" s="4"/>
      <c r="C8682" s="10"/>
      <c r="D8682" s="1"/>
      <c r="E8682" s="2"/>
      <c r="X8682"/>
      <c r="Y8682" s="7"/>
      <c r="AA8682"/>
      <c r="AB8682" s="7"/>
      <c r="AF8682" s="5"/>
      <c r="AG8682" s="5"/>
      <c r="AI8682" s="5"/>
      <c r="AJ8682" s="15"/>
      <c r="AK8682" s="5"/>
      <c r="AL8682" s="5"/>
      <c r="AM8682" s="5"/>
      <c r="AN8682" s="5"/>
      <c r="AO8682" s="15"/>
    </row>
    <row r="8683" spans="1:41" x14ac:dyDescent="0.3">
      <c r="A8683" s="4"/>
      <c r="C8683" s="10"/>
      <c r="D8683" s="1"/>
      <c r="E8683" s="2"/>
      <c r="X8683"/>
      <c r="Y8683" s="7"/>
      <c r="AA8683"/>
      <c r="AB8683" s="7"/>
      <c r="AF8683" s="5"/>
      <c r="AG8683" s="5"/>
      <c r="AI8683" s="5"/>
      <c r="AJ8683" s="15"/>
      <c r="AK8683" s="5"/>
      <c r="AL8683" s="5"/>
      <c r="AM8683" s="5"/>
      <c r="AN8683" s="5"/>
      <c r="AO8683" s="15"/>
    </row>
    <row r="8684" spans="1:41" x14ac:dyDescent="0.3">
      <c r="A8684" s="4"/>
      <c r="C8684" s="10"/>
      <c r="D8684" s="1"/>
      <c r="E8684" s="2"/>
      <c r="X8684"/>
      <c r="Y8684" s="7"/>
      <c r="AA8684"/>
      <c r="AB8684" s="7"/>
      <c r="AF8684" s="5"/>
      <c r="AG8684" s="5"/>
      <c r="AI8684" s="5"/>
      <c r="AJ8684" s="15"/>
      <c r="AK8684" s="5"/>
      <c r="AL8684" s="5"/>
      <c r="AM8684" s="5"/>
      <c r="AN8684" s="5"/>
      <c r="AO8684" s="15"/>
    </row>
    <row r="8685" spans="1:41" x14ac:dyDescent="0.3">
      <c r="A8685" s="4"/>
      <c r="C8685" s="10"/>
      <c r="D8685" s="1"/>
      <c r="E8685" s="2"/>
      <c r="X8685"/>
      <c r="Y8685" s="7"/>
      <c r="AA8685"/>
      <c r="AB8685" s="7"/>
      <c r="AF8685" s="5"/>
      <c r="AG8685" s="5"/>
      <c r="AI8685" s="5"/>
      <c r="AJ8685" s="15"/>
      <c r="AK8685" s="5"/>
      <c r="AL8685" s="5"/>
      <c r="AM8685" s="5"/>
      <c r="AN8685" s="5"/>
      <c r="AO8685" s="15"/>
    </row>
    <row r="8686" spans="1:41" x14ac:dyDescent="0.3">
      <c r="A8686" s="4"/>
      <c r="C8686" s="10"/>
      <c r="D8686" s="1"/>
      <c r="E8686" s="2"/>
      <c r="X8686"/>
      <c r="Y8686" s="7"/>
      <c r="AA8686"/>
      <c r="AB8686" s="7"/>
      <c r="AF8686" s="5"/>
      <c r="AG8686" s="5"/>
      <c r="AI8686" s="5"/>
      <c r="AJ8686" s="15"/>
      <c r="AK8686" s="5"/>
      <c r="AL8686" s="5"/>
      <c r="AM8686" s="5"/>
      <c r="AN8686" s="5"/>
      <c r="AO8686" s="15"/>
    </row>
    <row r="8687" spans="1:41" x14ac:dyDescent="0.3">
      <c r="A8687" s="4"/>
      <c r="C8687" s="10"/>
      <c r="D8687" s="1"/>
      <c r="E8687" s="2"/>
      <c r="X8687"/>
      <c r="Y8687" s="7"/>
      <c r="AA8687"/>
      <c r="AB8687" s="7"/>
      <c r="AF8687" s="5"/>
      <c r="AG8687" s="5"/>
      <c r="AI8687" s="5"/>
      <c r="AJ8687" s="15"/>
      <c r="AK8687" s="5"/>
      <c r="AL8687" s="5"/>
      <c r="AM8687" s="5"/>
      <c r="AN8687" s="5"/>
      <c r="AO8687" s="15"/>
    </row>
    <row r="8688" spans="1:41" x14ac:dyDescent="0.3">
      <c r="A8688" s="4"/>
      <c r="C8688" s="10"/>
      <c r="D8688" s="1"/>
      <c r="E8688" s="2"/>
      <c r="X8688"/>
      <c r="Y8688" s="7"/>
      <c r="AA8688"/>
      <c r="AB8688" s="7"/>
      <c r="AF8688" s="5"/>
      <c r="AG8688" s="5"/>
      <c r="AI8688" s="5"/>
      <c r="AJ8688" s="15"/>
      <c r="AK8688" s="5"/>
      <c r="AL8688" s="5"/>
      <c r="AM8688" s="5"/>
      <c r="AN8688" s="5"/>
      <c r="AO8688" s="15"/>
    </row>
    <row r="8689" spans="1:41" x14ac:dyDescent="0.3">
      <c r="A8689" s="4"/>
      <c r="C8689" s="10"/>
      <c r="D8689" s="1"/>
      <c r="E8689" s="2"/>
      <c r="X8689"/>
      <c r="Y8689" s="7"/>
      <c r="AA8689"/>
      <c r="AB8689" s="7"/>
      <c r="AF8689" s="5"/>
      <c r="AG8689" s="5"/>
      <c r="AI8689" s="5"/>
      <c r="AJ8689" s="15"/>
      <c r="AK8689" s="5"/>
      <c r="AL8689" s="5"/>
      <c r="AM8689" s="5"/>
      <c r="AN8689" s="5"/>
      <c r="AO8689" s="15"/>
    </row>
    <row r="8690" spans="1:41" x14ac:dyDescent="0.3">
      <c r="A8690" s="4"/>
      <c r="C8690" s="10"/>
      <c r="D8690" s="1"/>
      <c r="E8690" s="2"/>
      <c r="X8690"/>
      <c r="Y8690" s="7"/>
      <c r="AA8690"/>
      <c r="AB8690" s="7"/>
      <c r="AF8690" s="5"/>
      <c r="AG8690" s="5"/>
      <c r="AI8690" s="5"/>
      <c r="AJ8690" s="15"/>
      <c r="AK8690" s="5"/>
      <c r="AL8690" s="5"/>
      <c r="AM8690" s="5"/>
      <c r="AN8690" s="5"/>
      <c r="AO8690" s="15"/>
    </row>
    <row r="8691" spans="1:41" x14ac:dyDescent="0.3">
      <c r="A8691" s="4"/>
      <c r="C8691" s="10"/>
      <c r="D8691" s="1"/>
      <c r="E8691" s="2"/>
      <c r="X8691"/>
      <c r="Y8691" s="7"/>
      <c r="AA8691"/>
      <c r="AB8691" s="7"/>
      <c r="AF8691" s="5"/>
      <c r="AG8691" s="5"/>
      <c r="AI8691" s="5"/>
      <c r="AJ8691" s="15"/>
      <c r="AK8691" s="5"/>
      <c r="AL8691" s="5"/>
      <c r="AM8691" s="5"/>
      <c r="AN8691" s="5"/>
      <c r="AO8691" s="15"/>
    </row>
    <row r="8692" spans="1:41" x14ac:dyDescent="0.3">
      <c r="A8692" s="4"/>
      <c r="C8692" s="10"/>
      <c r="D8692" s="1"/>
      <c r="E8692" s="2"/>
      <c r="X8692"/>
      <c r="Y8692" s="7"/>
      <c r="AA8692"/>
      <c r="AB8692" s="7"/>
      <c r="AF8692" s="5"/>
      <c r="AG8692" s="5"/>
      <c r="AI8692" s="5"/>
      <c r="AJ8692" s="15"/>
      <c r="AK8692" s="5"/>
      <c r="AL8692" s="5"/>
      <c r="AM8692" s="5"/>
      <c r="AN8692" s="5"/>
      <c r="AO8692" s="15"/>
    </row>
    <row r="8693" spans="1:41" x14ac:dyDescent="0.3">
      <c r="A8693" s="4"/>
      <c r="C8693" s="10"/>
      <c r="D8693" s="1"/>
      <c r="E8693" s="2"/>
      <c r="X8693"/>
      <c r="Y8693" s="7"/>
      <c r="AA8693"/>
      <c r="AB8693" s="7"/>
      <c r="AF8693" s="5"/>
      <c r="AG8693" s="5"/>
      <c r="AI8693" s="5"/>
      <c r="AJ8693" s="15"/>
      <c r="AK8693" s="5"/>
      <c r="AL8693" s="5"/>
      <c r="AM8693" s="5"/>
      <c r="AN8693" s="5"/>
      <c r="AO8693" s="15"/>
    </row>
    <row r="8694" spans="1:41" x14ac:dyDescent="0.3">
      <c r="A8694" s="4"/>
      <c r="C8694" s="10"/>
      <c r="D8694" s="1"/>
      <c r="E8694" s="2"/>
      <c r="X8694"/>
      <c r="Y8694" s="7"/>
      <c r="AA8694"/>
      <c r="AB8694" s="7"/>
      <c r="AF8694" s="5"/>
      <c r="AG8694" s="5"/>
      <c r="AI8694" s="5"/>
      <c r="AJ8694" s="15"/>
      <c r="AK8694" s="5"/>
      <c r="AL8694" s="5"/>
      <c r="AM8694" s="5"/>
      <c r="AN8694" s="5"/>
      <c r="AO8694" s="15"/>
    </row>
    <row r="8695" spans="1:41" x14ac:dyDescent="0.3">
      <c r="A8695" s="4"/>
      <c r="C8695" s="10"/>
      <c r="D8695" s="1"/>
      <c r="E8695" s="2"/>
      <c r="X8695"/>
      <c r="Y8695" s="7"/>
      <c r="AA8695"/>
      <c r="AB8695" s="7"/>
      <c r="AF8695" s="5"/>
      <c r="AG8695" s="5"/>
      <c r="AI8695" s="5"/>
      <c r="AJ8695" s="15"/>
      <c r="AK8695" s="5"/>
      <c r="AL8695" s="5"/>
      <c r="AM8695" s="5"/>
      <c r="AN8695" s="5"/>
      <c r="AO8695" s="15"/>
    </row>
    <row r="8696" spans="1:41" x14ac:dyDescent="0.3">
      <c r="A8696" s="4"/>
      <c r="C8696" s="10"/>
      <c r="D8696" s="1"/>
      <c r="E8696" s="2"/>
      <c r="X8696"/>
      <c r="Y8696" s="7"/>
      <c r="AA8696"/>
      <c r="AB8696" s="7"/>
      <c r="AF8696" s="5"/>
      <c r="AG8696" s="5"/>
      <c r="AI8696" s="5"/>
      <c r="AJ8696" s="15"/>
      <c r="AK8696" s="5"/>
      <c r="AL8696" s="5"/>
      <c r="AM8696" s="5"/>
      <c r="AN8696" s="5"/>
      <c r="AO8696" s="15"/>
    </row>
    <row r="8697" spans="1:41" x14ac:dyDescent="0.3">
      <c r="A8697" s="4"/>
      <c r="C8697" s="10"/>
      <c r="D8697" s="1"/>
      <c r="E8697" s="2"/>
      <c r="X8697"/>
      <c r="Y8697" s="7"/>
      <c r="AA8697"/>
      <c r="AB8697" s="7"/>
      <c r="AF8697" s="5"/>
      <c r="AG8697" s="5"/>
      <c r="AI8697" s="5"/>
      <c r="AJ8697" s="15"/>
      <c r="AK8697" s="5"/>
      <c r="AL8697" s="5"/>
      <c r="AM8697" s="5"/>
      <c r="AN8697" s="5"/>
      <c r="AO8697" s="15"/>
    </row>
    <row r="8698" spans="1:41" x14ac:dyDescent="0.3">
      <c r="A8698" s="4"/>
      <c r="C8698" s="10"/>
      <c r="D8698" s="1"/>
      <c r="E8698" s="2"/>
      <c r="X8698"/>
      <c r="Y8698" s="7"/>
      <c r="AA8698"/>
      <c r="AB8698" s="7"/>
      <c r="AF8698" s="5"/>
      <c r="AG8698" s="5"/>
      <c r="AI8698" s="5"/>
      <c r="AJ8698" s="15"/>
      <c r="AK8698" s="5"/>
      <c r="AL8698" s="5"/>
      <c r="AM8698" s="5"/>
      <c r="AN8698" s="5"/>
      <c r="AO8698" s="15"/>
    </row>
    <row r="8699" spans="1:41" x14ac:dyDescent="0.3">
      <c r="A8699" s="4"/>
      <c r="C8699" s="10"/>
      <c r="D8699" s="1"/>
      <c r="E8699" s="2"/>
      <c r="X8699"/>
      <c r="Y8699" s="7"/>
      <c r="AA8699"/>
      <c r="AB8699" s="7"/>
      <c r="AF8699" s="5"/>
      <c r="AG8699" s="5"/>
      <c r="AI8699" s="5"/>
      <c r="AJ8699" s="15"/>
      <c r="AK8699" s="5"/>
      <c r="AL8699" s="5"/>
      <c r="AM8699" s="5"/>
      <c r="AN8699" s="5"/>
      <c r="AO8699" s="15"/>
    </row>
    <row r="8700" spans="1:41" x14ac:dyDescent="0.3">
      <c r="A8700" s="4"/>
      <c r="C8700" s="10"/>
      <c r="D8700" s="1"/>
      <c r="E8700" s="2"/>
      <c r="X8700"/>
      <c r="Y8700" s="7"/>
      <c r="AA8700"/>
      <c r="AB8700" s="7"/>
      <c r="AF8700" s="5"/>
      <c r="AG8700" s="5"/>
      <c r="AI8700" s="5"/>
      <c r="AJ8700" s="15"/>
      <c r="AK8700" s="5"/>
      <c r="AL8700" s="5"/>
      <c r="AM8700" s="5"/>
      <c r="AN8700" s="5"/>
      <c r="AO8700" s="15"/>
    </row>
    <row r="8701" spans="1:41" x14ac:dyDescent="0.3">
      <c r="A8701" s="4"/>
      <c r="C8701" s="10"/>
      <c r="D8701" s="1"/>
      <c r="E8701" s="2"/>
      <c r="X8701"/>
      <c r="Y8701" s="7"/>
      <c r="AA8701"/>
      <c r="AB8701" s="7"/>
      <c r="AF8701" s="5"/>
      <c r="AG8701" s="5"/>
      <c r="AI8701" s="5"/>
      <c r="AJ8701" s="15"/>
      <c r="AK8701" s="5"/>
      <c r="AL8701" s="5"/>
      <c r="AM8701" s="5"/>
      <c r="AN8701" s="5"/>
      <c r="AO8701" s="15"/>
    </row>
    <row r="8702" spans="1:41" x14ac:dyDescent="0.3">
      <c r="A8702" s="4"/>
      <c r="C8702" s="10"/>
      <c r="D8702" s="1"/>
      <c r="E8702" s="2"/>
      <c r="X8702"/>
      <c r="Y8702" s="7"/>
      <c r="AA8702"/>
      <c r="AB8702" s="7"/>
      <c r="AF8702" s="5"/>
      <c r="AG8702" s="5"/>
      <c r="AI8702" s="5"/>
      <c r="AJ8702" s="15"/>
      <c r="AK8702" s="5"/>
      <c r="AL8702" s="5"/>
      <c r="AM8702" s="5"/>
      <c r="AN8702" s="5"/>
      <c r="AO8702" s="15"/>
    </row>
    <row r="8703" spans="1:41" x14ac:dyDescent="0.3">
      <c r="A8703" s="4"/>
      <c r="C8703" s="10"/>
      <c r="D8703" s="1"/>
      <c r="E8703" s="2"/>
      <c r="X8703"/>
      <c r="Y8703" s="7"/>
      <c r="AA8703"/>
      <c r="AB8703" s="7"/>
      <c r="AF8703" s="5"/>
      <c r="AG8703" s="5"/>
      <c r="AI8703" s="5"/>
      <c r="AJ8703" s="15"/>
      <c r="AK8703" s="5"/>
      <c r="AL8703" s="5"/>
      <c r="AM8703" s="5"/>
      <c r="AN8703" s="5"/>
      <c r="AO8703" s="15"/>
    </row>
    <row r="8704" spans="1:41" x14ac:dyDescent="0.3">
      <c r="A8704" s="4"/>
      <c r="C8704" s="10"/>
      <c r="D8704" s="1"/>
      <c r="E8704" s="2"/>
      <c r="X8704"/>
      <c r="Y8704" s="7"/>
      <c r="AA8704"/>
      <c r="AB8704" s="7"/>
      <c r="AF8704" s="5"/>
      <c r="AG8704" s="5"/>
      <c r="AI8704" s="5"/>
      <c r="AJ8704" s="15"/>
      <c r="AK8704" s="5"/>
      <c r="AL8704" s="5"/>
      <c r="AM8704" s="5"/>
      <c r="AN8704" s="5"/>
      <c r="AO8704" s="15"/>
    </row>
    <row r="8705" spans="1:41" x14ac:dyDescent="0.3">
      <c r="A8705" s="4"/>
      <c r="C8705" s="10"/>
      <c r="D8705" s="1"/>
      <c r="E8705" s="2"/>
      <c r="X8705"/>
      <c r="Y8705" s="7"/>
      <c r="AA8705"/>
      <c r="AB8705" s="7"/>
      <c r="AF8705" s="5"/>
      <c r="AG8705" s="5"/>
      <c r="AI8705" s="5"/>
      <c r="AJ8705" s="15"/>
      <c r="AK8705" s="5"/>
      <c r="AL8705" s="5"/>
      <c r="AM8705" s="5"/>
      <c r="AN8705" s="5"/>
      <c r="AO8705" s="15"/>
    </row>
    <row r="8706" spans="1:41" x14ac:dyDescent="0.3">
      <c r="A8706" s="4"/>
      <c r="C8706" s="10"/>
      <c r="D8706" s="1"/>
      <c r="E8706" s="2"/>
      <c r="X8706"/>
      <c r="Y8706" s="7"/>
      <c r="AA8706"/>
      <c r="AB8706" s="7"/>
      <c r="AF8706" s="5"/>
      <c r="AG8706" s="5"/>
      <c r="AI8706" s="5"/>
      <c r="AJ8706" s="15"/>
      <c r="AK8706" s="5"/>
      <c r="AL8706" s="5"/>
      <c r="AM8706" s="5"/>
      <c r="AN8706" s="5"/>
      <c r="AO8706" s="15"/>
    </row>
    <row r="8707" spans="1:41" x14ac:dyDescent="0.3">
      <c r="A8707" s="4"/>
      <c r="C8707" s="10"/>
      <c r="D8707" s="1"/>
      <c r="E8707" s="2"/>
      <c r="X8707"/>
      <c r="Y8707" s="7"/>
      <c r="AA8707"/>
      <c r="AB8707" s="7"/>
      <c r="AF8707" s="5"/>
      <c r="AG8707" s="5"/>
      <c r="AI8707" s="5"/>
      <c r="AJ8707" s="15"/>
      <c r="AK8707" s="5"/>
      <c r="AL8707" s="5"/>
      <c r="AM8707" s="5"/>
      <c r="AN8707" s="5"/>
      <c r="AO8707" s="15"/>
    </row>
    <row r="8708" spans="1:41" x14ac:dyDescent="0.3">
      <c r="A8708" s="4"/>
      <c r="C8708" s="10"/>
      <c r="D8708" s="1"/>
      <c r="E8708" s="2"/>
      <c r="X8708"/>
      <c r="Y8708" s="7"/>
      <c r="AA8708"/>
      <c r="AB8708" s="7"/>
      <c r="AF8708" s="5"/>
      <c r="AG8708" s="5"/>
      <c r="AI8708" s="5"/>
      <c r="AJ8708" s="15"/>
      <c r="AK8708" s="5"/>
      <c r="AL8708" s="5"/>
      <c r="AM8708" s="5"/>
      <c r="AN8708" s="5"/>
      <c r="AO8708" s="15"/>
    </row>
    <row r="8709" spans="1:41" x14ac:dyDescent="0.3">
      <c r="A8709" s="4"/>
      <c r="C8709" s="10"/>
      <c r="D8709" s="1"/>
      <c r="E8709" s="2"/>
      <c r="X8709"/>
      <c r="Y8709" s="7"/>
      <c r="AA8709"/>
      <c r="AB8709" s="7"/>
      <c r="AF8709" s="5"/>
      <c r="AG8709" s="5"/>
      <c r="AI8709" s="5"/>
      <c r="AJ8709" s="15"/>
      <c r="AK8709" s="5"/>
      <c r="AL8709" s="5"/>
      <c r="AM8709" s="5"/>
      <c r="AN8709" s="5"/>
      <c r="AO8709" s="15"/>
    </row>
    <row r="8710" spans="1:41" x14ac:dyDescent="0.3">
      <c r="A8710" s="4"/>
      <c r="C8710" s="10"/>
      <c r="D8710" s="1"/>
      <c r="E8710" s="2"/>
      <c r="X8710"/>
      <c r="Y8710" s="7"/>
      <c r="AA8710"/>
      <c r="AB8710" s="7"/>
      <c r="AF8710" s="5"/>
      <c r="AG8710" s="5"/>
      <c r="AI8710" s="5"/>
      <c r="AJ8710" s="15"/>
      <c r="AK8710" s="5"/>
      <c r="AL8710" s="5"/>
      <c r="AM8710" s="5"/>
      <c r="AN8710" s="5"/>
      <c r="AO8710" s="15"/>
    </row>
    <row r="8711" spans="1:41" x14ac:dyDescent="0.3">
      <c r="A8711" s="4"/>
      <c r="C8711" s="10"/>
      <c r="D8711" s="1"/>
      <c r="E8711" s="2"/>
      <c r="X8711"/>
      <c r="Y8711" s="7"/>
      <c r="AA8711"/>
      <c r="AB8711" s="7"/>
      <c r="AF8711" s="5"/>
      <c r="AG8711" s="5"/>
      <c r="AI8711" s="5"/>
      <c r="AJ8711" s="15"/>
      <c r="AK8711" s="5"/>
      <c r="AL8711" s="5"/>
      <c r="AM8711" s="5"/>
      <c r="AN8711" s="5"/>
      <c r="AO8711" s="15"/>
    </row>
    <row r="8712" spans="1:41" x14ac:dyDescent="0.3">
      <c r="A8712" s="4"/>
      <c r="C8712" s="10"/>
      <c r="D8712" s="1"/>
      <c r="E8712" s="2"/>
      <c r="X8712"/>
      <c r="Y8712" s="7"/>
      <c r="AA8712"/>
      <c r="AB8712" s="7"/>
      <c r="AF8712" s="5"/>
      <c r="AG8712" s="5"/>
      <c r="AI8712" s="5"/>
      <c r="AJ8712" s="15"/>
      <c r="AK8712" s="5"/>
      <c r="AL8712" s="5"/>
      <c r="AM8712" s="5"/>
      <c r="AN8712" s="5"/>
      <c r="AO8712" s="15"/>
    </row>
    <row r="8713" spans="1:41" x14ac:dyDescent="0.3">
      <c r="A8713" s="4"/>
      <c r="C8713" s="10"/>
      <c r="D8713" s="1"/>
      <c r="E8713" s="2"/>
      <c r="X8713"/>
      <c r="Y8713" s="7"/>
      <c r="AA8713"/>
      <c r="AB8713" s="7"/>
      <c r="AF8713" s="5"/>
      <c r="AG8713" s="5"/>
      <c r="AI8713" s="5"/>
      <c r="AJ8713" s="15"/>
      <c r="AK8713" s="5"/>
      <c r="AL8713" s="5"/>
      <c r="AM8713" s="5"/>
      <c r="AN8713" s="5"/>
      <c r="AO8713" s="15"/>
    </row>
    <row r="8714" spans="1:41" x14ac:dyDescent="0.3">
      <c r="A8714" s="4"/>
      <c r="C8714" s="10"/>
      <c r="D8714" s="1"/>
      <c r="E8714" s="2"/>
      <c r="X8714"/>
      <c r="Y8714" s="7"/>
      <c r="AA8714"/>
      <c r="AB8714" s="7"/>
      <c r="AF8714" s="5"/>
      <c r="AG8714" s="5"/>
      <c r="AI8714" s="5"/>
      <c r="AJ8714" s="15"/>
      <c r="AK8714" s="5"/>
      <c r="AL8714" s="5"/>
      <c r="AM8714" s="5"/>
      <c r="AN8714" s="5"/>
      <c r="AO8714" s="15"/>
    </row>
    <row r="8715" spans="1:41" x14ac:dyDescent="0.3">
      <c r="A8715" s="4"/>
      <c r="C8715" s="10"/>
      <c r="D8715" s="1"/>
      <c r="E8715" s="2"/>
      <c r="X8715"/>
      <c r="Y8715" s="7"/>
      <c r="AA8715"/>
      <c r="AB8715" s="7"/>
      <c r="AF8715" s="5"/>
      <c r="AG8715" s="5"/>
      <c r="AI8715" s="5"/>
      <c r="AJ8715" s="15"/>
      <c r="AK8715" s="5"/>
      <c r="AL8715" s="5"/>
      <c r="AM8715" s="5"/>
      <c r="AN8715" s="5"/>
      <c r="AO8715" s="15"/>
    </row>
    <row r="8716" spans="1:41" x14ac:dyDescent="0.3">
      <c r="A8716" s="4"/>
      <c r="C8716" s="10"/>
      <c r="D8716" s="1"/>
      <c r="E8716" s="2"/>
      <c r="X8716"/>
      <c r="Y8716" s="7"/>
      <c r="AA8716"/>
      <c r="AB8716" s="7"/>
      <c r="AF8716" s="5"/>
      <c r="AG8716" s="5"/>
      <c r="AI8716" s="5"/>
      <c r="AJ8716" s="15"/>
      <c r="AK8716" s="5"/>
      <c r="AL8716" s="5"/>
      <c r="AM8716" s="5"/>
      <c r="AN8716" s="5"/>
      <c r="AO8716" s="15"/>
    </row>
    <row r="8717" spans="1:41" x14ac:dyDescent="0.3">
      <c r="A8717" s="4"/>
      <c r="C8717" s="10"/>
      <c r="D8717" s="1"/>
      <c r="E8717" s="2"/>
      <c r="X8717"/>
      <c r="Y8717" s="7"/>
      <c r="AA8717"/>
      <c r="AB8717" s="7"/>
      <c r="AF8717" s="5"/>
      <c r="AG8717" s="5"/>
      <c r="AI8717" s="5"/>
      <c r="AJ8717" s="15"/>
      <c r="AK8717" s="5"/>
      <c r="AL8717" s="5"/>
      <c r="AM8717" s="5"/>
      <c r="AN8717" s="5"/>
      <c r="AO8717" s="15"/>
    </row>
    <row r="8718" spans="1:41" x14ac:dyDescent="0.3">
      <c r="A8718" s="4"/>
      <c r="C8718" s="10"/>
      <c r="D8718" s="1"/>
      <c r="E8718" s="2"/>
      <c r="X8718"/>
      <c r="Y8718" s="7"/>
      <c r="AA8718"/>
      <c r="AB8718" s="7"/>
      <c r="AF8718" s="5"/>
      <c r="AG8718" s="5"/>
      <c r="AI8718" s="5"/>
      <c r="AJ8718" s="15"/>
      <c r="AK8718" s="5"/>
      <c r="AL8718" s="5"/>
      <c r="AM8718" s="5"/>
      <c r="AN8718" s="5"/>
      <c r="AO8718" s="15"/>
    </row>
    <row r="8719" spans="1:41" x14ac:dyDescent="0.3">
      <c r="A8719" s="4"/>
      <c r="C8719" s="10"/>
      <c r="D8719" s="1"/>
      <c r="E8719" s="2"/>
      <c r="X8719"/>
      <c r="Y8719" s="7"/>
      <c r="AA8719"/>
      <c r="AB8719" s="7"/>
      <c r="AF8719" s="5"/>
      <c r="AG8719" s="5"/>
      <c r="AI8719" s="5"/>
      <c r="AJ8719" s="15"/>
      <c r="AK8719" s="5"/>
      <c r="AL8719" s="5"/>
      <c r="AM8719" s="5"/>
      <c r="AN8719" s="5"/>
      <c r="AO8719" s="15"/>
    </row>
    <row r="8720" spans="1:41" x14ac:dyDescent="0.3">
      <c r="A8720" s="4"/>
      <c r="C8720" s="10"/>
      <c r="D8720" s="1"/>
      <c r="E8720" s="2"/>
      <c r="X8720"/>
      <c r="Y8720" s="7"/>
      <c r="AA8720"/>
      <c r="AB8720" s="7"/>
      <c r="AF8720" s="5"/>
      <c r="AG8720" s="5"/>
      <c r="AI8720" s="5"/>
      <c r="AJ8720" s="15"/>
      <c r="AK8720" s="5"/>
      <c r="AL8720" s="5"/>
      <c r="AM8720" s="5"/>
      <c r="AN8720" s="5"/>
      <c r="AO8720" s="15"/>
    </row>
    <row r="8721" spans="1:41" x14ac:dyDescent="0.3">
      <c r="A8721" s="4"/>
      <c r="C8721" s="10"/>
      <c r="D8721" s="1"/>
      <c r="E8721" s="2"/>
      <c r="X8721"/>
      <c r="Y8721" s="7"/>
      <c r="AA8721"/>
      <c r="AB8721" s="7"/>
      <c r="AF8721" s="5"/>
      <c r="AG8721" s="5"/>
      <c r="AI8721" s="5"/>
      <c r="AJ8721" s="15"/>
      <c r="AK8721" s="5"/>
      <c r="AL8721" s="5"/>
      <c r="AM8721" s="5"/>
      <c r="AN8721" s="5"/>
      <c r="AO8721" s="15"/>
    </row>
    <row r="8722" spans="1:41" x14ac:dyDescent="0.3">
      <c r="A8722" s="4"/>
      <c r="C8722" s="10"/>
      <c r="D8722" s="1"/>
      <c r="E8722" s="2"/>
      <c r="X8722"/>
      <c r="Y8722" s="7"/>
      <c r="AA8722"/>
      <c r="AB8722" s="7"/>
      <c r="AF8722" s="5"/>
      <c r="AG8722" s="5"/>
      <c r="AI8722" s="5"/>
      <c r="AJ8722" s="15"/>
      <c r="AK8722" s="5"/>
      <c r="AL8722" s="5"/>
      <c r="AM8722" s="5"/>
      <c r="AN8722" s="5"/>
      <c r="AO8722" s="15"/>
    </row>
    <row r="8723" spans="1:41" x14ac:dyDescent="0.3">
      <c r="A8723" s="4"/>
      <c r="C8723" s="10"/>
      <c r="D8723" s="1"/>
      <c r="E8723" s="2"/>
      <c r="X8723"/>
      <c r="Y8723" s="7"/>
      <c r="AA8723"/>
      <c r="AB8723" s="7"/>
      <c r="AF8723" s="5"/>
      <c r="AG8723" s="5"/>
      <c r="AI8723" s="5"/>
      <c r="AJ8723" s="15"/>
      <c r="AK8723" s="5"/>
      <c r="AL8723" s="5"/>
      <c r="AM8723" s="5"/>
      <c r="AN8723" s="5"/>
      <c r="AO8723" s="15"/>
    </row>
    <row r="8724" spans="1:41" x14ac:dyDescent="0.3">
      <c r="A8724" s="4"/>
      <c r="C8724" s="10"/>
      <c r="D8724" s="1"/>
      <c r="E8724" s="2"/>
      <c r="X8724"/>
      <c r="Y8724" s="7"/>
      <c r="AA8724"/>
      <c r="AB8724" s="7"/>
      <c r="AF8724" s="5"/>
      <c r="AG8724" s="5"/>
      <c r="AI8724" s="5"/>
      <c r="AJ8724" s="15"/>
      <c r="AK8724" s="5"/>
      <c r="AL8724" s="5"/>
      <c r="AM8724" s="5"/>
      <c r="AN8724" s="5"/>
      <c r="AO8724" s="15"/>
    </row>
    <row r="8725" spans="1:41" x14ac:dyDescent="0.3">
      <c r="A8725" s="4"/>
      <c r="C8725" s="10"/>
      <c r="D8725" s="1"/>
      <c r="E8725" s="2"/>
      <c r="X8725"/>
      <c r="Y8725" s="7"/>
      <c r="AA8725"/>
      <c r="AB8725" s="7"/>
      <c r="AF8725" s="5"/>
      <c r="AG8725" s="5"/>
      <c r="AI8725" s="5"/>
      <c r="AJ8725" s="15"/>
      <c r="AK8725" s="5"/>
      <c r="AL8725" s="5"/>
      <c r="AM8725" s="5"/>
      <c r="AN8725" s="5"/>
      <c r="AO8725" s="15"/>
    </row>
    <row r="8726" spans="1:41" x14ac:dyDescent="0.3">
      <c r="A8726" s="4"/>
      <c r="C8726" s="10"/>
      <c r="D8726" s="1"/>
      <c r="E8726" s="2"/>
      <c r="X8726"/>
      <c r="Y8726" s="7"/>
      <c r="AA8726"/>
      <c r="AB8726" s="7"/>
      <c r="AF8726" s="5"/>
      <c r="AG8726" s="5"/>
      <c r="AI8726" s="5"/>
      <c r="AJ8726" s="15"/>
      <c r="AK8726" s="5"/>
      <c r="AL8726" s="5"/>
      <c r="AM8726" s="5"/>
      <c r="AN8726" s="5"/>
      <c r="AO8726" s="15"/>
    </row>
    <row r="8727" spans="1:41" x14ac:dyDescent="0.3">
      <c r="A8727" s="4"/>
      <c r="C8727" s="10"/>
      <c r="D8727" s="1"/>
      <c r="E8727" s="2"/>
      <c r="X8727"/>
      <c r="Y8727" s="7"/>
      <c r="AA8727"/>
      <c r="AB8727" s="7"/>
      <c r="AF8727" s="5"/>
      <c r="AG8727" s="5"/>
      <c r="AI8727" s="5"/>
      <c r="AJ8727" s="15"/>
      <c r="AK8727" s="5"/>
      <c r="AL8727" s="5"/>
      <c r="AM8727" s="5"/>
      <c r="AN8727" s="5"/>
      <c r="AO8727" s="15"/>
    </row>
    <row r="8728" spans="1:41" x14ac:dyDescent="0.3">
      <c r="A8728" s="4"/>
      <c r="C8728" s="10"/>
      <c r="D8728" s="1"/>
      <c r="E8728" s="2"/>
      <c r="X8728"/>
      <c r="Y8728" s="7"/>
      <c r="AA8728"/>
      <c r="AB8728" s="7"/>
      <c r="AF8728" s="5"/>
      <c r="AG8728" s="5"/>
      <c r="AI8728" s="5"/>
      <c r="AJ8728" s="15"/>
      <c r="AK8728" s="5"/>
      <c r="AL8728" s="5"/>
      <c r="AM8728" s="5"/>
      <c r="AN8728" s="5"/>
      <c r="AO8728" s="15"/>
    </row>
    <row r="8729" spans="1:41" x14ac:dyDescent="0.3">
      <c r="A8729" s="4"/>
      <c r="C8729" s="10"/>
      <c r="D8729" s="1"/>
      <c r="E8729" s="2"/>
      <c r="X8729"/>
      <c r="Y8729" s="7"/>
      <c r="AA8729"/>
      <c r="AB8729" s="7"/>
      <c r="AF8729" s="5"/>
      <c r="AG8729" s="5"/>
      <c r="AI8729" s="5"/>
      <c r="AJ8729" s="15"/>
      <c r="AK8729" s="5"/>
      <c r="AL8729" s="5"/>
      <c r="AM8729" s="5"/>
      <c r="AN8729" s="5"/>
      <c r="AO8729" s="15"/>
    </row>
    <row r="8730" spans="1:41" x14ac:dyDescent="0.3">
      <c r="A8730" s="4"/>
      <c r="C8730" s="10"/>
      <c r="D8730" s="1"/>
      <c r="E8730" s="2"/>
      <c r="X8730"/>
      <c r="Y8730" s="7"/>
      <c r="AA8730"/>
      <c r="AB8730" s="7"/>
      <c r="AF8730" s="5"/>
      <c r="AG8730" s="5"/>
      <c r="AI8730" s="5"/>
      <c r="AJ8730" s="15"/>
      <c r="AK8730" s="5"/>
      <c r="AL8730" s="5"/>
      <c r="AM8730" s="5"/>
      <c r="AN8730" s="5"/>
      <c r="AO8730" s="15"/>
    </row>
    <row r="8731" spans="1:41" x14ac:dyDescent="0.3">
      <c r="A8731" s="4"/>
      <c r="C8731" s="10"/>
      <c r="D8731" s="1"/>
      <c r="E8731" s="2"/>
      <c r="X8731"/>
      <c r="Y8731" s="7"/>
      <c r="AA8731"/>
      <c r="AB8731" s="7"/>
      <c r="AF8731" s="5"/>
      <c r="AG8731" s="5"/>
      <c r="AI8731" s="5"/>
      <c r="AJ8731" s="15"/>
      <c r="AK8731" s="5"/>
      <c r="AL8731" s="5"/>
      <c r="AM8731" s="5"/>
      <c r="AN8731" s="5"/>
      <c r="AO8731" s="15"/>
    </row>
    <row r="8732" spans="1:41" x14ac:dyDescent="0.3">
      <c r="A8732" s="4"/>
      <c r="C8732" s="10"/>
      <c r="D8732" s="1"/>
      <c r="E8732" s="2"/>
      <c r="X8732"/>
      <c r="Y8732" s="7"/>
      <c r="AA8732"/>
      <c r="AB8732" s="7"/>
      <c r="AF8732" s="5"/>
      <c r="AG8732" s="5"/>
      <c r="AI8732" s="5"/>
      <c r="AJ8732" s="15"/>
      <c r="AK8732" s="5"/>
      <c r="AL8732" s="5"/>
      <c r="AM8732" s="5"/>
      <c r="AN8732" s="5"/>
      <c r="AO8732" s="15"/>
    </row>
    <row r="8733" spans="1:41" x14ac:dyDescent="0.3">
      <c r="A8733" s="4"/>
      <c r="C8733" s="10"/>
      <c r="D8733" s="1"/>
      <c r="E8733" s="2"/>
      <c r="X8733"/>
      <c r="Y8733" s="7"/>
      <c r="AA8733"/>
      <c r="AB8733" s="7"/>
      <c r="AF8733" s="5"/>
      <c r="AG8733" s="5"/>
      <c r="AI8733" s="5"/>
      <c r="AJ8733" s="15"/>
      <c r="AK8733" s="5"/>
      <c r="AL8733" s="5"/>
      <c r="AM8733" s="5"/>
      <c r="AN8733" s="5"/>
      <c r="AO8733" s="15"/>
    </row>
    <row r="8734" spans="1:41" x14ac:dyDescent="0.3">
      <c r="A8734" s="4"/>
      <c r="C8734" s="10"/>
      <c r="D8734" s="1"/>
      <c r="E8734" s="2"/>
      <c r="X8734"/>
      <c r="Y8734" s="7"/>
      <c r="AA8734"/>
      <c r="AB8734" s="7"/>
      <c r="AF8734" s="5"/>
      <c r="AG8734" s="5"/>
      <c r="AI8734" s="5"/>
      <c r="AJ8734" s="15"/>
      <c r="AK8734" s="5"/>
      <c r="AL8734" s="5"/>
      <c r="AM8734" s="5"/>
      <c r="AN8734" s="5"/>
      <c r="AO8734" s="15"/>
    </row>
    <row r="8735" spans="1:41" x14ac:dyDescent="0.3">
      <c r="A8735" s="4"/>
      <c r="C8735" s="10"/>
      <c r="D8735" s="1"/>
      <c r="E8735" s="2"/>
      <c r="X8735"/>
      <c r="Y8735" s="7"/>
      <c r="AA8735"/>
      <c r="AB8735" s="7"/>
      <c r="AF8735" s="5"/>
      <c r="AG8735" s="5"/>
      <c r="AI8735" s="5"/>
      <c r="AJ8735" s="15"/>
      <c r="AK8735" s="5"/>
      <c r="AL8735" s="5"/>
      <c r="AM8735" s="5"/>
      <c r="AN8735" s="5"/>
      <c r="AO8735" s="15"/>
    </row>
    <row r="8736" spans="1:41" x14ac:dyDescent="0.3">
      <c r="A8736" s="4"/>
      <c r="C8736" s="10"/>
      <c r="D8736" s="1"/>
      <c r="E8736" s="2"/>
      <c r="X8736"/>
      <c r="Y8736" s="7"/>
      <c r="AA8736"/>
      <c r="AB8736" s="7"/>
      <c r="AF8736" s="5"/>
      <c r="AG8736" s="5"/>
      <c r="AI8736" s="5"/>
      <c r="AJ8736" s="15"/>
      <c r="AK8736" s="5"/>
      <c r="AL8736" s="5"/>
      <c r="AM8736" s="5"/>
      <c r="AN8736" s="5"/>
      <c r="AO8736" s="15"/>
    </row>
    <row r="8737" spans="1:41" x14ac:dyDescent="0.3">
      <c r="A8737" s="4"/>
      <c r="C8737" s="10"/>
      <c r="D8737" s="1"/>
      <c r="E8737" s="2"/>
      <c r="X8737"/>
      <c r="Y8737" s="7"/>
      <c r="AA8737"/>
      <c r="AB8737" s="7"/>
      <c r="AF8737" s="5"/>
      <c r="AG8737" s="5"/>
      <c r="AI8737" s="5"/>
      <c r="AJ8737" s="15"/>
      <c r="AK8737" s="5"/>
      <c r="AL8737" s="5"/>
      <c r="AM8737" s="5"/>
      <c r="AN8737" s="5"/>
      <c r="AO8737" s="15"/>
    </row>
    <row r="8738" spans="1:41" x14ac:dyDescent="0.3">
      <c r="A8738" s="4"/>
      <c r="C8738" s="10"/>
      <c r="D8738" s="1"/>
      <c r="E8738" s="2"/>
      <c r="X8738"/>
      <c r="Y8738" s="7"/>
      <c r="AA8738"/>
      <c r="AB8738" s="7"/>
      <c r="AF8738" s="5"/>
      <c r="AG8738" s="5"/>
      <c r="AI8738" s="5"/>
      <c r="AJ8738" s="15"/>
      <c r="AK8738" s="5"/>
      <c r="AL8738" s="5"/>
      <c r="AM8738" s="5"/>
      <c r="AN8738" s="5"/>
      <c r="AO8738" s="15"/>
    </row>
    <row r="8739" spans="1:41" x14ac:dyDescent="0.3">
      <c r="A8739" s="4"/>
      <c r="C8739" s="10"/>
      <c r="D8739" s="1"/>
      <c r="E8739" s="2"/>
      <c r="X8739"/>
      <c r="Y8739" s="7"/>
      <c r="AA8739"/>
      <c r="AB8739" s="7"/>
      <c r="AF8739" s="5"/>
      <c r="AG8739" s="5"/>
      <c r="AI8739" s="5"/>
      <c r="AJ8739" s="15"/>
      <c r="AK8739" s="5"/>
      <c r="AL8739" s="5"/>
      <c r="AM8739" s="5"/>
      <c r="AN8739" s="5"/>
      <c r="AO8739" s="15"/>
    </row>
    <row r="8740" spans="1:41" x14ac:dyDescent="0.3">
      <c r="A8740" s="4"/>
      <c r="C8740" s="10"/>
      <c r="D8740" s="1"/>
      <c r="E8740" s="2"/>
      <c r="X8740"/>
      <c r="Y8740" s="7"/>
      <c r="AA8740"/>
      <c r="AB8740" s="7"/>
      <c r="AF8740" s="5"/>
      <c r="AG8740" s="5"/>
      <c r="AI8740" s="5"/>
      <c r="AJ8740" s="15"/>
      <c r="AK8740" s="5"/>
      <c r="AL8740" s="5"/>
      <c r="AM8740" s="5"/>
      <c r="AN8740" s="5"/>
      <c r="AO8740" s="15"/>
    </row>
    <row r="8741" spans="1:41" x14ac:dyDescent="0.3">
      <c r="A8741" s="4"/>
      <c r="C8741" s="10"/>
      <c r="D8741" s="1"/>
      <c r="E8741" s="2"/>
      <c r="X8741"/>
      <c r="Y8741" s="7"/>
      <c r="AA8741"/>
      <c r="AB8741" s="7"/>
      <c r="AF8741" s="5"/>
      <c r="AG8741" s="5"/>
      <c r="AI8741" s="5"/>
      <c r="AJ8741" s="15"/>
      <c r="AK8741" s="5"/>
      <c r="AL8741" s="5"/>
      <c r="AM8741" s="5"/>
      <c r="AN8741" s="5"/>
      <c r="AO8741" s="15"/>
    </row>
    <row r="8742" spans="1:41" x14ac:dyDescent="0.3">
      <c r="A8742" s="4"/>
      <c r="C8742" s="10"/>
      <c r="D8742" s="1"/>
      <c r="E8742" s="2"/>
      <c r="X8742"/>
      <c r="Y8742" s="7"/>
      <c r="AA8742"/>
      <c r="AB8742" s="7"/>
      <c r="AF8742" s="5"/>
      <c r="AG8742" s="5"/>
      <c r="AI8742" s="5"/>
      <c r="AJ8742" s="15"/>
      <c r="AK8742" s="5"/>
      <c r="AL8742" s="5"/>
      <c r="AM8742" s="5"/>
      <c r="AN8742" s="5"/>
      <c r="AO8742" s="15"/>
    </row>
    <row r="8743" spans="1:41" x14ac:dyDescent="0.3">
      <c r="A8743" s="4"/>
      <c r="C8743" s="10"/>
      <c r="D8743" s="1"/>
      <c r="E8743" s="2"/>
      <c r="X8743"/>
      <c r="Y8743" s="7"/>
      <c r="AA8743"/>
      <c r="AB8743" s="7"/>
      <c r="AF8743" s="5"/>
      <c r="AG8743" s="5"/>
      <c r="AI8743" s="5"/>
      <c r="AJ8743" s="15"/>
      <c r="AK8743" s="5"/>
      <c r="AL8743" s="5"/>
      <c r="AM8743" s="5"/>
      <c r="AN8743" s="5"/>
      <c r="AO8743" s="15"/>
    </row>
    <row r="8744" spans="1:41" x14ac:dyDescent="0.3">
      <c r="A8744" s="4"/>
      <c r="C8744" s="10"/>
      <c r="D8744" s="1"/>
      <c r="E8744" s="2"/>
      <c r="X8744"/>
      <c r="Y8744" s="7"/>
      <c r="AA8744"/>
      <c r="AB8744" s="7"/>
      <c r="AF8744" s="5"/>
      <c r="AG8744" s="5"/>
      <c r="AI8744" s="5"/>
      <c r="AJ8744" s="15"/>
      <c r="AK8744" s="5"/>
      <c r="AL8744" s="5"/>
      <c r="AM8744" s="5"/>
      <c r="AN8744" s="5"/>
      <c r="AO8744" s="15"/>
    </row>
    <row r="8745" spans="1:41" x14ac:dyDescent="0.3">
      <c r="A8745" s="4"/>
      <c r="C8745" s="10"/>
      <c r="D8745" s="1"/>
      <c r="E8745" s="2"/>
      <c r="X8745"/>
      <c r="Y8745" s="7"/>
      <c r="AA8745"/>
      <c r="AB8745" s="7"/>
      <c r="AF8745" s="5"/>
      <c r="AG8745" s="5"/>
      <c r="AI8745" s="5"/>
      <c r="AJ8745" s="15"/>
      <c r="AK8745" s="5"/>
      <c r="AL8745" s="5"/>
      <c r="AM8745" s="5"/>
      <c r="AN8745" s="5"/>
      <c r="AO8745" s="15"/>
    </row>
    <row r="8746" spans="1:41" x14ac:dyDescent="0.3">
      <c r="A8746" s="4"/>
      <c r="C8746" s="10"/>
      <c r="D8746" s="1"/>
      <c r="E8746" s="2"/>
      <c r="X8746"/>
      <c r="Y8746" s="7"/>
      <c r="AA8746"/>
      <c r="AB8746" s="7"/>
      <c r="AF8746" s="5"/>
      <c r="AG8746" s="5"/>
      <c r="AI8746" s="5"/>
      <c r="AJ8746" s="15"/>
      <c r="AK8746" s="5"/>
      <c r="AL8746" s="5"/>
      <c r="AM8746" s="5"/>
      <c r="AN8746" s="5"/>
      <c r="AO8746" s="15"/>
    </row>
    <row r="8747" spans="1:41" x14ac:dyDescent="0.3">
      <c r="A8747" s="4"/>
      <c r="C8747" s="10"/>
      <c r="D8747" s="1"/>
      <c r="E8747" s="2"/>
      <c r="X8747"/>
      <c r="Y8747" s="7"/>
      <c r="AA8747"/>
      <c r="AB8747" s="7"/>
      <c r="AF8747" s="5"/>
      <c r="AG8747" s="5"/>
      <c r="AI8747" s="5"/>
      <c r="AJ8747" s="15"/>
      <c r="AK8747" s="5"/>
      <c r="AL8747" s="5"/>
      <c r="AM8747" s="5"/>
      <c r="AN8747" s="5"/>
      <c r="AO8747" s="15"/>
    </row>
    <row r="8748" spans="1:41" x14ac:dyDescent="0.3">
      <c r="A8748" s="4"/>
      <c r="C8748" s="10"/>
      <c r="D8748" s="1"/>
      <c r="E8748" s="2"/>
      <c r="X8748"/>
      <c r="Y8748" s="7"/>
      <c r="AA8748"/>
      <c r="AB8748" s="7"/>
      <c r="AF8748" s="5"/>
      <c r="AG8748" s="5"/>
      <c r="AI8748" s="5"/>
      <c r="AJ8748" s="15"/>
      <c r="AK8748" s="5"/>
      <c r="AL8748" s="5"/>
      <c r="AM8748" s="5"/>
      <c r="AN8748" s="5"/>
      <c r="AO8748" s="15"/>
    </row>
    <row r="8749" spans="1:41" x14ac:dyDescent="0.3">
      <c r="A8749" s="4"/>
      <c r="C8749" s="10"/>
      <c r="D8749" s="1"/>
      <c r="E8749" s="2"/>
      <c r="X8749"/>
      <c r="Y8749" s="7"/>
      <c r="AA8749"/>
      <c r="AB8749" s="7"/>
      <c r="AF8749" s="5"/>
      <c r="AG8749" s="5"/>
      <c r="AI8749" s="5"/>
      <c r="AJ8749" s="15"/>
      <c r="AK8749" s="5"/>
      <c r="AL8749" s="5"/>
      <c r="AM8749" s="5"/>
      <c r="AN8749" s="5"/>
      <c r="AO8749" s="15"/>
    </row>
    <row r="8750" spans="1:41" x14ac:dyDescent="0.3">
      <c r="A8750" s="4"/>
      <c r="C8750" s="10"/>
      <c r="D8750" s="1"/>
      <c r="E8750" s="2"/>
      <c r="X8750"/>
      <c r="Y8750" s="7"/>
      <c r="AA8750"/>
      <c r="AB8750" s="7"/>
      <c r="AF8750" s="5"/>
      <c r="AG8750" s="5"/>
      <c r="AI8750" s="5"/>
      <c r="AJ8750" s="15"/>
      <c r="AK8750" s="5"/>
      <c r="AL8750" s="5"/>
      <c r="AM8750" s="5"/>
      <c r="AN8750" s="5"/>
      <c r="AO8750" s="15"/>
    </row>
    <row r="8751" spans="1:41" x14ac:dyDescent="0.3">
      <c r="A8751" s="4"/>
      <c r="C8751" s="10"/>
      <c r="D8751" s="1"/>
      <c r="E8751" s="2"/>
      <c r="X8751"/>
      <c r="Y8751" s="7"/>
      <c r="AA8751"/>
      <c r="AB8751" s="7"/>
      <c r="AF8751" s="5"/>
      <c r="AG8751" s="5"/>
      <c r="AI8751" s="5"/>
      <c r="AJ8751" s="15"/>
      <c r="AK8751" s="5"/>
      <c r="AL8751" s="5"/>
      <c r="AM8751" s="5"/>
      <c r="AN8751" s="5"/>
      <c r="AO8751" s="15"/>
    </row>
    <row r="8752" spans="1:41" x14ac:dyDescent="0.3">
      <c r="A8752" s="4"/>
      <c r="C8752" s="10"/>
      <c r="D8752" s="1"/>
      <c r="E8752" s="2"/>
      <c r="X8752"/>
      <c r="Y8752" s="7"/>
      <c r="AA8752"/>
      <c r="AB8752" s="7"/>
      <c r="AF8752" s="5"/>
      <c r="AG8752" s="5"/>
      <c r="AI8752" s="5"/>
      <c r="AJ8752" s="15"/>
      <c r="AK8752" s="5"/>
      <c r="AL8752" s="5"/>
      <c r="AM8752" s="5"/>
      <c r="AN8752" s="5"/>
      <c r="AO8752" s="15"/>
    </row>
    <row r="8753" spans="1:41" x14ac:dyDescent="0.3">
      <c r="A8753" s="4"/>
      <c r="C8753" s="10"/>
      <c r="D8753" s="1"/>
      <c r="E8753" s="2"/>
      <c r="X8753"/>
      <c r="Y8753" s="7"/>
      <c r="AA8753"/>
      <c r="AB8753" s="7"/>
      <c r="AF8753" s="5"/>
      <c r="AG8753" s="5"/>
      <c r="AI8753" s="5"/>
      <c r="AJ8753" s="15"/>
      <c r="AK8753" s="5"/>
      <c r="AL8753" s="5"/>
      <c r="AM8753" s="5"/>
      <c r="AN8753" s="5"/>
      <c r="AO8753" s="15"/>
    </row>
    <row r="8754" spans="1:41" x14ac:dyDescent="0.3">
      <c r="A8754" s="4"/>
      <c r="C8754" s="10"/>
      <c r="D8754" s="1"/>
      <c r="E8754" s="2"/>
      <c r="X8754"/>
      <c r="Y8754" s="7"/>
      <c r="AA8754"/>
      <c r="AB8754" s="7"/>
      <c r="AF8754" s="5"/>
      <c r="AG8754" s="5"/>
      <c r="AI8754" s="5"/>
      <c r="AJ8754" s="15"/>
      <c r="AK8754" s="5"/>
      <c r="AL8754" s="5"/>
      <c r="AM8754" s="5"/>
      <c r="AN8754" s="5"/>
      <c r="AO8754" s="15"/>
    </row>
    <row r="8755" spans="1:41" x14ac:dyDescent="0.3">
      <c r="A8755" s="4"/>
      <c r="C8755" s="10"/>
      <c r="D8755" s="1"/>
      <c r="E8755" s="2"/>
      <c r="X8755"/>
      <c r="Y8755" s="7"/>
      <c r="AA8755"/>
      <c r="AB8755" s="7"/>
      <c r="AF8755" s="5"/>
      <c r="AG8755" s="5"/>
      <c r="AI8755" s="5"/>
      <c r="AJ8755" s="15"/>
      <c r="AK8755" s="5"/>
      <c r="AL8755" s="5"/>
      <c r="AM8755" s="5"/>
      <c r="AN8755" s="5"/>
      <c r="AO8755" s="15"/>
    </row>
    <row r="8756" spans="1:41" x14ac:dyDescent="0.3">
      <c r="A8756" s="4"/>
      <c r="C8756" s="10"/>
      <c r="D8756" s="1"/>
      <c r="E8756" s="2"/>
      <c r="X8756"/>
      <c r="Y8756" s="7"/>
      <c r="AA8756"/>
      <c r="AB8756" s="7"/>
      <c r="AF8756" s="5"/>
      <c r="AG8756" s="5"/>
      <c r="AI8756" s="5"/>
      <c r="AJ8756" s="15"/>
      <c r="AK8756" s="5"/>
      <c r="AL8756" s="5"/>
      <c r="AM8756" s="5"/>
      <c r="AN8756" s="5"/>
      <c r="AO8756" s="15"/>
    </row>
    <row r="8757" spans="1:41" x14ac:dyDescent="0.3">
      <c r="A8757" s="4"/>
      <c r="C8757" s="10"/>
      <c r="D8757" s="1"/>
      <c r="E8757" s="2"/>
      <c r="X8757"/>
      <c r="Y8757" s="7"/>
      <c r="AA8757"/>
      <c r="AB8757" s="7"/>
      <c r="AF8757" s="5"/>
      <c r="AG8757" s="5"/>
      <c r="AI8757" s="5"/>
      <c r="AJ8757" s="15"/>
      <c r="AK8757" s="5"/>
      <c r="AL8757" s="5"/>
      <c r="AM8757" s="5"/>
      <c r="AN8757" s="5"/>
      <c r="AO8757" s="15"/>
    </row>
    <row r="8758" spans="1:41" x14ac:dyDescent="0.3">
      <c r="A8758" s="4"/>
      <c r="C8758" s="10"/>
      <c r="D8758" s="1"/>
      <c r="E8758" s="2"/>
      <c r="X8758"/>
      <c r="Y8758" s="7"/>
      <c r="AA8758"/>
      <c r="AB8758" s="7"/>
      <c r="AF8758" s="5"/>
      <c r="AG8758" s="5"/>
      <c r="AI8758" s="5"/>
      <c r="AJ8758" s="15"/>
      <c r="AK8758" s="5"/>
      <c r="AL8758" s="5"/>
      <c r="AM8758" s="5"/>
      <c r="AN8758" s="5"/>
      <c r="AO8758" s="15"/>
    </row>
    <row r="8759" spans="1:41" x14ac:dyDescent="0.3">
      <c r="A8759" s="4"/>
      <c r="C8759" s="10"/>
      <c r="D8759" s="1"/>
      <c r="E8759" s="2"/>
      <c r="X8759"/>
      <c r="Y8759" s="7"/>
      <c r="AA8759"/>
      <c r="AB8759" s="7"/>
      <c r="AF8759" s="5"/>
      <c r="AG8759" s="5"/>
      <c r="AI8759" s="5"/>
      <c r="AJ8759" s="15"/>
      <c r="AK8759" s="5"/>
      <c r="AL8759" s="5"/>
      <c r="AM8759" s="5"/>
      <c r="AN8759" s="5"/>
      <c r="AO8759" s="15"/>
    </row>
    <row r="8760" spans="1:41" x14ac:dyDescent="0.3">
      <c r="A8760" s="4"/>
      <c r="C8760" s="10"/>
      <c r="D8760" s="1"/>
      <c r="E8760" s="2"/>
      <c r="X8760"/>
      <c r="Y8760" s="7"/>
      <c r="AA8760"/>
      <c r="AB8760" s="7"/>
      <c r="AF8760" s="5"/>
      <c r="AG8760" s="5"/>
      <c r="AI8760" s="5"/>
      <c r="AJ8760" s="15"/>
      <c r="AK8760" s="5"/>
      <c r="AL8760" s="5"/>
      <c r="AM8760" s="5"/>
      <c r="AN8760" s="5"/>
      <c r="AO8760" s="15"/>
    </row>
    <row r="8761" spans="1:41" x14ac:dyDescent="0.3">
      <c r="A8761" s="4"/>
      <c r="C8761" s="10"/>
      <c r="D8761" s="1"/>
      <c r="E8761" s="2"/>
      <c r="X8761"/>
      <c r="Y8761" s="7"/>
      <c r="AA8761"/>
      <c r="AB8761" s="7"/>
      <c r="AF8761" s="5"/>
      <c r="AG8761" s="5"/>
      <c r="AI8761" s="5"/>
      <c r="AJ8761" s="15"/>
      <c r="AK8761" s="5"/>
      <c r="AL8761" s="5"/>
      <c r="AM8761" s="5"/>
      <c r="AN8761" s="5"/>
      <c r="AO8761" s="15"/>
    </row>
    <row r="8762" spans="1:41" x14ac:dyDescent="0.3">
      <c r="A8762" s="4"/>
      <c r="C8762" s="10"/>
      <c r="D8762" s="1"/>
      <c r="E8762" s="2"/>
      <c r="X8762"/>
      <c r="Y8762" s="7"/>
      <c r="AA8762"/>
      <c r="AB8762" s="7"/>
      <c r="AF8762" s="5"/>
      <c r="AG8762" s="5"/>
      <c r="AI8762" s="5"/>
      <c r="AJ8762" s="15"/>
      <c r="AK8762" s="5"/>
      <c r="AL8762" s="5"/>
      <c r="AM8762" s="5"/>
      <c r="AN8762" s="5"/>
      <c r="AO8762" s="15"/>
    </row>
    <row r="8763" spans="1:41" x14ac:dyDescent="0.3">
      <c r="A8763" s="4"/>
      <c r="C8763" s="10"/>
      <c r="D8763" s="1"/>
      <c r="E8763" s="2"/>
      <c r="X8763"/>
      <c r="Y8763" s="7"/>
      <c r="AA8763"/>
      <c r="AB8763" s="7"/>
      <c r="AF8763" s="5"/>
      <c r="AG8763" s="5"/>
      <c r="AI8763" s="5"/>
      <c r="AJ8763" s="15"/>
      <c r="AK8763" s="5"/>
      <c r="AL8763" s="5"/>
      <c r="AM8763" s="5"/>
      <c r="AN8763" s="5"/>
      <c r="AO8763" s="15"/>
    </row>
    <row r="8764" spans="1:41" x14ac:dyDescent="0.3">
      <c r="A8764" s="4"/>
      <c r="C8764" s="10"/>
      <c r="D8764" s="1"/>
      <c r="E8764" s="2"/>
      <c r="X8764"/>
      <c r="Y8764" s="7"/>
      <c r="AA8764"/>
      <c r="AB8764" s="7"/>
      <c r="AF8764" s="5"/>
      <c r="AG8764" s="5"/>
      <c r="AI8764" s="5"/>
      <c r="AJ8764" s="15"/>
      <c r="AK8764" s="5"/>
      <c r="AL8764" s="5"/>
      <c r="AM8764" s="5"/>
      <c r="AN8764" s="5"/>
      <c r="AO8764" s="15"/>
    </row>
    <row r="8765" spans="1:41" x14ac:dyDescent="0.3">
      <c r="A8765" s="4"/>
      <c r="C8765" s="10"/>
      <c r="D8765" s="1"/>
      <c r="E8765" s="2"/>
      <c r="X8765"/>
      <c r="Y8765" s="7"/>
      <c r="AA8765"/>
      <c r="AB8765" s="7"/>
      <c r="AF8765" s="5"/>
      <c r="AG8765" s="5"/>
      <c r="AI8765" s="5"/>
      <c r="AJ8765" s="15"/>
      <c r="AK8765" s="5"/>
      <c r="AL8765" s="5"/>
      <c r="AM8765" s="5"/>
      <c r="AN8765" s="5"/>
      <c r="AO8765" s="15"/>
    </row>
    <row r="8766" spans="1:41" x14ac:dyDescent="0.3">
      <c r="A8766" s="4"/>
      <c r="C8766" s="10"/>
      <c r="D8766" s="1"/>
      <c r="E8766" s="2"/>
      <c r="X8766"/>
      <c r="Y8766" s="7"/>
      <c r="AA8766"/>
      <c r="AB8766" s="7"/>
      <c r="AF8766" s="5"/>
      <c r="AG8766" s="5"/>
      <c r="AI8766" s="5"/>
      <c r="AJ8766" s="15"/>
      <c r="AK8766" s="5"/>
      <c r="AL8766" s="5"/>
      <c r="AM8766" s="5"/>
      <c r="AN8766" s="5"/>
      <c r="AO8766" s="15"/>
    </row>
    <row r="8767" spans="1:41" x14ac:dyDescent="0.3">
      <c r="A8767" s="4"/>
      <c r="C8767" s="10"/>
      <c r="D8767" s="1"/>
      <c r="E8767" s="2"/>
      <c r="X8767"/>
      <c r="Y8767" s="7"/>
      <c r="AA8767"/>
      <c r="AB8767" s="7"/>
      <c r="AF8767" s="5"/>
      <c r="AG8767" s="5"/>
      <c r="AI8767" s="5"/>
      <c r="AJ8767" s="15"/>
      <c r="AK8767" s="5"/>
      <c r="AL8767" s="5"/>
      <c r="AM8767" s="5"/>
      <c r="AN8767" s="5"/>
      <c r="AO8767" s="15"/>
    </row>
    <row r="8768" spans="1:41" x14ac:dyDescent="0.3">
      <c r="A8768" s="4"/>
      <c r="C8768" s="10"/>
      <c r="D8768" s="1"/>
      <c r="E8768" s="2"/>
      <c r="X8768"/>
      <c r="Y8768" s="7"/>
      <c r="AA8768"/>
      <c r="AB8768" s="7"/>
      <c r="AF8768" s="5"/>
      <c r="AG8768" s="5"/>
      <c r="AI8768" s="5"/>
      <c r="AJ8768" s="15"/>
      <c r="AK8768" s="5"/>
      <c r="AL8768" s="5"/>
      <c r="AM8768" s="5"/>
      <c r="AN8768" s="5"/>
      <c r="AO8768" s="15"/>
    </row>
    <row r="8769" spans="1:41" x14ac:dyDescent="0.3">
      <c r="A8769" s="4"/>
      <c r="C8769" s="10"/>
      <c r="D8769" s="1"/>
      <c r="E8769" s="2"/>
      <c r="X8769"/>
      <c r="Y8769" s="7"/>
      <c r="AA8769"/>
      <c r="AB8769" s="7"/>
      <c r="AF8769" s="5"/>
      <c r="AG8769" s="5"/>
      <c r="AI8769" s="5"/>
      <c r="AJ8769" s="15"/>
      <c r="AK8769" s="5"/>
      <c r="AL8769" s="5"/>
      <c r="AM8769" s="5"/>
      <c r="AN8769" s="5"/>
      <c r="AO8769" s="15"/>
    </row>
    <row r="8770" spans="1:41" x14ac:dyDescent="0.3">
      <c r="A8770" s="4"/>
      <c r="C8770" s="10"/>
      <c r="D8770" s="1"/>
      <c r="E8770" s="2"/>
      <c r="X8770"/>
      <c r="Y8770" s="7"/>
      <c r="AA8770"/>
      <c r="AB8770" s="7"/>
      <c r="AF8770" s="5"/>
      <c r="AG8770" s="5"/>
      <c r="AI8770" s="5"/>
      <c r="AJ8770" s="15"/>
      <c r="AK8770" s="5"/>
      <c r="AL8770" s="5"/>
      <c r="AM8770" s="5"/>
      <c r="AN8770" s="5"/>
      <c r="AO8770" s="15"/>
    </row>
    <row r="8771" spans="1:41" x14ac:dyDescent="0.3">
      <c r="A8771" s="4"/>
      <c r="C8771" s="10"/>
      <c r="D8771" s="1"/>
      <c r="E8771" s="2"/>
      <c r="X8771"/>
      <c r="Y8771" s="7"/>
      <c r="AA8771"/>
      <c r="AB8771" s="7"/>
      <c r="AF8771" s="5"/>
      <c r="AG8771" s="5"/>
      <c r="AI8771" s="5"/>
      <c r="AJ8771" s="15"/>
      <c r="AK8771" s="5"/>
      <c r="AL8771" s="5"/>
      <c r="AM8771" s="5"/>
      <c r="AN8771" s="5"/>
      <c r="AO8771" s="15"/>
    </row>
    <row r="8772" spans="1:41" x14ac:dyDescent="0.3">
      <c r="A8772" s="4"/>
      <c r="C8772" s="10"/>
      <c r="D8772" s="1"/>
      <c r="E8772" s="2"/>
      <c r="X8772"/>
      <c r="Y8772" s="7"/>
      <c r="AA8772"/>
      <c r="AB8772" s="7"/>
      <c r="AF8772" s="5"/>
      <c r="AG8772" s="5"/>
      <c r="AI8772" s="5"/>
      <c r="AJ8772" s="15"/>
      <c r="AK8772" s="5"/>
      <c r="AL8772" s="5"/>
      <c r="AM8772" s="5"/>
      <c r="AN8772" s="5"/>
      <c r="AO8772" s="15"/>
    </row>
    <row r="8773" spans="1:41" x14ac:dyDescent="0.3">
      <c r="A8773" s="4"/>
      <c r="C8773" s="10"/>
      <c r="D8773" s="1"/>
      <c r="E8773" s="2"/>
      <c r="X8773"/>
      <c r="Y8773" s="7"/>
      <c r="AA8773"/>
      <c r="AB8773" s="7"/>
      <c r="AF8773" s="5"/>
      <c r="AG8773" s="5"/>
      <c r="AI8773" s="5"/>
      <c r="AJ8773" s="15"/>
      <c r="AK8773" s="5"/>
      <c r="AL8773" s="5"/>
      <c r="AM8773" s="5"/>
      <c r="AN8773" s="5"/>
      <c r="AO8773" s="15"/>
    </row>
    <row r="8774" spans="1:41" x14ac:dyDescent="0.3">
      <c r="A8774" s="4"/>
      <c r="C8774" s="10"/>
      <c r="D8774" s="1"/>
      <c r="E8774" s="2"/>
      <c r="X8774"/>
      <c r="Y8774" s="7"/>
      <c r="AA8774"/>
      <c r="AB8774" s="7"/>
      <c r="AF8774" s="5"/>
      <c r="AG8774" s="5"/>
      <c r="AI8774" s="5"/>
      <c r="AJ8774" s="15"/>
      <c r="AK8774" s="5"/>
      <c r="AL8774" s="5"/>
      <c r="AM8774" s="5"/>
      <c r="AN8774" s="5"/>
      <c r="AO8774" s="15"/>
    </row>
    <row r="8775" spans="1:41" x14ac:dyDescent="0.3">
      <c r="A8775" s="4"/>
      <c r="C8775" s="10"/>
      <c r="D8775" s="1"/>
      <c r="E8775" s="2"/>
      <c r="X8775"/>
      <c r="Y8775" s="7"/>
      <c r="AA8775"/>
      <c r="AB8775" s="7"/>
      <c r="AF8775" s="5"/>
      <c r="AG8775" s="5"/>
      <c r="AI8775" s="5"/>
      <c r="AJ8775" s="15"/>
      <c r="AK8775" s="5"/>
      <c r="AL8775" s="5"/>
      <c r="AM8775" s="5"/>
      <c r="AN8775" s="5"/>
      <c r="AO8775" s="15"/>
    </row>
    <row r="8776" spans="1:41" x14ac:dyDescent="0.3">
      <c r="A8776" s="4"/>
      <c r="C8776" s="10"/>
      <c r="D8776" s="1"/>
      <c r="E8776" s="2"/>
      <c r="X8776"/>
      <c r="Y8776" s="7"/>
      <c r="AA8776"/>
      <c r="AB8776" s="7"/>
      <c r="AF8776" s="5"/>
      <c r="AG8776" s="5"/>
      <c r="AI8776" s="5"/>
      <c r="AJ8776" s="15"/>
      <c r="AK8776" s="5"/>
      <c r="AL8776" s="5"/>
      <c r="AM8776" s="5"/>
      <c r="AN8776" s="5"/>
      <c r="AO8776" s="15"/>
    </row>
    <row r="8777" spans="1:41" x14ac:dyDescent="0.3">
      <c r="A8777" s="4"/>
      <c r="C8777" s="10"/>
      <c r="D8777" s="1"/>
      <c r="E8777" s="2"/>
      <c r="X8777"/>
      <c r="Y8777" s="7"/>
      <c r="AA8777"/>
      <c r="AB8777" s="7"/>
      <c r="AF8777" s="5"/>
      <c r="AG8777" s="5"/>
      <c r="AI8777" s="5"/>
      <c r="AJ8777" s="15"/>
      <c r="AK8777" s="5"/>
      <c r="AL8777" s="5"/>
      <c r="AM8777" s="5"/>
      <c r="AN8777" s="5"/>
      <c r="AO8777" s="15"/>
    </row>
    <row r="8778" spans="1:41" x14ac:dyDescent="0.3">
      <c r="A8778" s="4"/>
      <c r="C8778" s="10"/>
      <c r="D8778" s="1"/>
      <c r="E8778" s="2"/>
      <c r="X8778"/>
      <c r="Y8778" s="7"/>
      <c r="AA8778"/>
      <c r="AB8778" s="7"/>
      <c r="AF8778" s="5"/>
      <c r="AG8778" s="5"/>
      <c r="AI8778" s="5"/>
      <c r="AJ8778" s="15"/>
      <c r="AK8778" s="5"/>
      <c r="AL8778" s="5"/>
      <c r="AM8778" s="5"/>
      <c r="AN8778" s="5"/>
      <c r="AO8778" s="15"/>
    </row>
    <row r="8779" spans="1:41" x14ac:dyDescent="0.3">
      <c r="A8779" s="4"/>
      <c r="C8779" s="10"/>
      <c r="D8779" s="1"/>
      <c r="E8779" s="2"/>
      <c r="X8779"/>
      <c r="Y8779" s="7"/>
      <c r="AA8779"/>
      <c r="AB8779" s="7"/>
      <c r="AF8779" s="5"/>
      <c r="AG8779" s="5"/>
      <c r="AI8779" s="5"/>
      <c r="AJ8779" s="15"/>
      <c r="AK8779" s="5"/>
      <c r="AL8779" s="5"/>
      <c r="AM8779" s="5"/>
      <c r="AN8779" s="5"/>
      <c r="AO8779" s="15"/>
    </row>
    <row r="8780" spans="1:41" x14ac:dyDescent="0.3">
      <c r="A8780" s="4"/>
      <c r="C8780" s="10"/>
      <c r="D8780" s="1"/>
      <c r="E8780" s="2"/>
      <c r="X8780"/>
      <c r="Y8780" s="7"/>
      <c r="AA8780"/>
      <c r="AB8780" s="7"/>
      <c r="AF8780" s="5"/>
      <c r="AG8780" s="5"/>
      <c r="AI8780" s="5"/>
      <c r="AJ8780" s="15"/>
      <c r="AK8780" s="5"/>
      <c r="AL8780" s="5"/>
      <c r="AM8780" s="5"/>
      <c r="AN8780" s="5"/>
      <c r="AO8780" s="15"/>
    </row>
    <row r="8781" spans="1:41" x14ac:dyDescent="0.3">
      <c r="A8781" s="4"/>
      <c r="C8781" s="10"/>
      <c r="D8781" s="1"/>
      <c r="E8781" s="2"/>
      <c r="X8781"/>
      <c r="Y8781" s="7"/>
      <c r="AA8781"/>
      <c r="AB8781" s="7"/>
      <c r="AF8781" s="5"/>
      <c r="AG8781" s="5"/>
      <c r="AI8781" s="5"/>
      <c r="AJ8781" s="15"/>
      <c r="AK8781" s="5"/>
      <c r="AL8781" s="5"/>
      <c r="AM8781" s="5"/>
      <c r="AN8781" s="5"/>
      <c r="AO8781" s="15"/>
    </row>
    <row r="8782" spans="1:41" x14ac:dyDescent="0.3">
      <c r="A8782" s="4"/>
      <c r="C8782" s="10"/>
      <c r="D8782" s="1"/>
      <c r="E8782" s="2"/>
      <c r="X8782"/>
      <c r="Y8782" s="7"/>
      <c r="AA8782"/>
      <c r="AB8782" s="7"/>
      <c r="AF8782" s="5"/>
      <c r="AG8782" s="5"/>
      <c r="AI8782" s="5"/>
      <c r="AJ8782" s="15"/>
      <c r="AK8782" s="5"/>
      <c r="AL8782" s="5"/>
      <c r="AM8782" s="5"/>
      <c r="AN8782" s="5"/>
      <c r="AO8782" s="15"/>
    </row>
    <row r="8783" spans="1:41" x14ac:dyDescent="0.3">
      <c r="A8783" s="4"/>
      <c r="C8783" s="10"/>
      <c r="D8783" s="1"/>
      <c r="E8783" s="2"/>
      <c r="X8783"/>
      <c r="Y8783" s="7"/>
      <c r="AA8783"/>
      <c r="AB8783" s="7"/>
      <c r="AF8783" s="5"/>
      <c r="AG8783" s="5"/>
      <c r="AI8783" s="5"/>
      <c r="AJ8783" s="15"/>
      <c r="AK8783" s="5"/>
      <c r="AL8783" s="5"/>
      <c r="AM8783" s="5"/>
      <c r="AN8783" s="5"/>
      <c r="AO8783" s="15"/>
    </row>
    <row r="8784" spans="1:41" x14ac:dyDescent="0.3">
      <c r="A8784" s="4"/>
      <c r="C8784" s="10"/>
      <c r="D8784" s="1"/>
      <c r="E8784" s="2"/>
      <c r="X8784"/>
      <c r="Y8784" s="7"/>
      <c r="AA8784"/>
      <c r="AB8784" s="7"/>
      <c r="AF8784" s="5"/>
      <c r="AG8784" s="5"/>
      <c r="AI8784" s="5"/>
      <c r="AJ8784" s="15"/>
      <c r="AK8784" s="5"/>
      <c r="AL8784" s="5"/>
      <c r="AM8784" s="5"/>
      <c r="AN8784" s="5"/>
      <c r="AO8784" s="15"/>
    </row>
    <row r="8785" spans="1:41" x14ac:dyDescent="0.3">
      <c r="A8785" s="4"/>
      <c r="C8785" s="10"/>
      <c r="D8785" s="1"/>
      <c r="E8785" s="2"/>
      <c r="X8785"/>
      <c r="Y8785" s="7"/>
      <c r="AA8785"/>
      <c r="AB8785" s="7"/>
      <c r="AF8785" s="5"/>
      <c r="AG8785" s="5"/>
      <c r="AI8785" s="5"/>
      <c r="AJ8785" s="15"/>
      <c r="AK8785" s="5"/>
      <c r="AL8785" s="5"/>
      <c r="AM8785" s="5"/>
      <c r="AN8785" s="5"/>
      <c r="AO8785" s="15"/>
    </row>
    <row r="8786" spans="1:41" x14ac:dyDescent="0.3">
      <c r="A8786" s="4"/>
      <c r="C8786" s="10"/>
      <c r="D8786" s="1"/>
      <c r="E8786" s="2"/>
      <c r="X8786"/>
      <c r="Y8786" s="7"/>
      <c r="AA8786"/>
      <c r="AB8786" s="7"/>
      <c r="AF8786" s="5"/>
      <c r="AG8786" s="5"/>
      <c r="AI8786" s="5"/>
      <c r="AJ8786" s="15"/>
      <c r="AK8786" s="5"/>
      <c r="AL8786" s="5"/>
      <c r="AM8786" s="5"/>
      <c r="AN8786" s="5"/>
      <c r="AO8786" s="15"/>
    </row>
    <row r="8787" spans="1:41" x14ac:dyDescent="0.3">
      <c r="A8787" s="4"/>
      <c r="C8787" s="10"/>
      <c r="D8787" s="1"/>
      <c r="E8787" s="2"/>
      <c r="X8787"/>
      <c r="Y8787" s="7"/>
      <c r="AA8787"/>
      <c r="AB8787" s="7"/>
      <c r="AF8787" s="5"/>
      <c r="AG8787" s="5"/>
      <c r="AI8787" s="5"/>
      <c r="AJ8787" s="15"/>
      <c r="AK8787" s="5"/>
      <c r="AL8787" s="5"/>
      <c r="AM8787" s="5"/>
      <c r="AN8787" s="5"/>
      <c r="AO8787" s="15"/>
    </row>
    <row r="8788" spans="1:41" x14ac:dyDescent="0.3">
      <c r="A8788" s="4"/>
      <c r="C8788" s="10"/>
      <c r="D8788" s="1"/>
      <c r="E8788" s="2"/>
      <c r="X8788"/>
      <c r="Y8788" s="7"/>
      <c r="AA8788"/>
      <c r="AB8788" s="7"/>
      <c r="AF8788" s="5"/>
      <c r="AG8788" s="5"/>
      <c r="AI8788" s="5"/>
      <c r="AJ8788" s="15"/>
      <c r="AK8788" s="5"/>
      <c r="AL8788" s="5"/>
      <c r="AM8788" s="5"/>
      <c r="AN8788" s="5"/>
      <c r="AO8788" s="15"/>
    </row>
    <row r="8789" spans="1:41" x14ac:dyDescent="0.3">
      <c r="A8789" s="4"/>
      <c r="C8789" s="10"/>
      <c r="D8789" s="1"/>
      <c r="E8789" s="2"/>
      <c r="X8789"/>
      <c r="Y8789" s="7"/>
      <c r="AA8789"/>
      <c r="AB8789" s="7"/>
      <c r="AF8789" s="5"/>
      <c r="AG8789" s="5"/>
      <c r="AI8789" s="5"/>
      <c r="AJ8789" s="15"/>
      <c r="AK8789" s="5"/>
      <c r="AL8789" s="5"/>
      <c r="AM8789" s="5"/>
      <c r="AN8789" s="5"/>
      <c r="AO8789" s="15"/>
    </row>
    <row r="8790" spans="1:41" x14ac:dyDescent="0.3">
      <c r="A8790" s="4"/>
      <c r="C8790" s="10"/>
      <c r="D8790" s="1"/>
      <c r="E8790" s="2"/>
      <c r="X8790"/>
      <c r="Y8790" s="7"/>
      <c r="AA8790"/>
      <c r="AB8790" s="7"/>
      <c r="AF8790" s="5"/>
      <c r="AG8790" s="5"/>
      <c r="AI8790" s="5"/>
      <c r="AJ8790" s="15"/>
      <c r="AK8790" s="5"/>
      <c r="AL8790" s="5"/>
      <c r="AM8790" s="5"/>
      <c r="AN8790" s="5"/>
      <c r="AO8790" s="15"/>
    </row>
    <row r="8791" spans="1:41" x14ac:dyDescent="0.3">
      <c r="A8791" s="4"/>
      <c r="C8791" s="10"/>
      <c r="D8791" s="1"/>
      <c r="E8791" s="2"/>
      <c r="X8791"/>
      <c r="Y8791" s="7"/>
      <c r="AA8791"/>
      <c r="AB8791" s="7"/>
      <c r="AF8791" s="5"/>
      <c r="AG8791" s="5"/>
      <c r="AI8791" s="5"/>
      <c r="AJ8791" s="15"/>
      <c r="AK8791" s="5"/>
      <c r="AL8791" s="5"/>
      <c r="AM8791" s="5"/>
      <c r="AN8791" s="5"/>
      <c r="AO8791" s="15"/>
    </row>
    <row r="8792" spans="1:41" x14ac:dyDescent="0.3">
      <c r="A8792" s="4"/>
      <c r="C8792" s="10"/>
      <c r="D8792" s="1"/>
      <c r="E8792" s="2"/>
      <c r="X8792"/>
      <c r="Y8792" s="7"/>
      <c r="AA8792"/>
      <c r="AB8792" s="7"/>
      <c r="AF8792" s="5"/>
      <c r="AG8792" s="5"/>
      <c r="AI8792" s="5"/>
      <c r="AJ8792" s="15"/>
      <c r="AK8792" s="5"/>
      <c r="AL8792" s="5"/>
      <c r="AM8792" s="5"/>
      <c r="AN8792" s="5"/>
      <c r="AO8792" s="15"/>
    </row>
    <row r="8793" spans="1:41" x14ac:dyDescent="0.3">
      <c r="A8793" s="4"/>
      <c r="C8793" s="10"/>
      <c r="D8793" s="1"/>
      <c r="E8793" s="2"/>
      <c r="X8793"/>
      <c r="Y8793" s="7"/>
      <c r="AA8793"/>
      <c r="AB8793" s="7"/>
      <c r="AF8793" s="5"/>
      <c r="AG8793" s="5"/>
      <c r="AI8793" s="5"/>
      <c r="AJ8793" s="15"/>
      <c r="AK8793" s="5"/>
      <c r="AL8793" s="5"/>
      <c r="AM8793" s="5"/>
      <c r="AN8793" s="5"/>
      <c r="AO8793" s="15"/>
    </row>
    <row r="8794" spans="1:41" x14ac:dyDescent="0.3">
      <c r="A8794" s="4"/>
      <c r="C8794" s="10"/>
      <c r="D8794" s="1"/>
      <c r="E8794" s="2"/>
      <c r="X8794"/>
      <c r="Y8794" s="7"/>
      <c r="AA8794"/>
      <c r="AB8794" s="7"/>
      <c r="AF8794" s="5"/>
      <c r="AG8794" s="5"/>
      <c r="AI8794" s="5"/>
      <c r="AJ8794" s="15"/>
      <c r="AK8794" s="5"/>
      <c r="AL8794" s="5"/>
      <c r="AM8794" s="5"/>
      <c r="AN8794" s="5"/>
      <c r="AO8794" s="15"/>
    </row>
    <row r="8795" spans="1:41" x14ac:dyDescent="0.3">
      <c r="A8795" s="4"/>
      <c r="C8795" s="10"/>
      <c r="D8795" s="1"/>
      <c r="E8795" s="2"/>
      <c r="X8795"/>
      <c r="Y8795" s="7"/>
      <c r="AA8795"/>
      <c r="AB8795" s="7"/>
      <c r="AF8795" s="5"/>
      <c r="AG8795" s="5"/>
      <c r="AI8795" s="5"/>
      <c r="AJ8795" s="15"/>
      <c r="AK8795" s="5"/>
      <c r="AL8795" s="5"/>
      <c r="AM8795" s="5"/>
      <c r="AN8795" s="5"/>
      <c r="AO8795" s="15"/>
    </row>
    <row r="8796" spans="1:41" x14ac:dyDescent="0.3">
      <c r="A8796" s="4"/>
      <c r="C8796" s="10"/>
      <c r="D8796" s="1"/>
      <c r="E8796" s="2"/>
      <c r="X8796"/>
      <c r="Y8796" s="7"/>
      <c r="AA8796"/>
      <c r="AB8796" s="7"/>
      <c r="AF8796" s="5"/>
      <c r="AG8796" s="5"/>
      <c r="AI8796" s="5"/>
      <c r="AJ8796" s="15"/>
      <c r="AK8796" s="5"/>
      <c r="AL8796" s="5"/>
      <c r="AM8796" s="5"/>
      <c r="AN8796" s="5"/>
      <c r="AO8796" s="15"/>
    </row>
    <row r="8797" spans="1:41" x14ac:dyDescent="0.3">
      <c r="A8797" s="4"/>
      <c r="C8797" s="10"/>
      <c r="D8797" s="1"/>
      <c r="E8797" s="2"/>
      <c r="X8797"/>
      <c r="Y8797" s="7"/>
      <c r="AA8797"/>
      <c r="AB8797" s="7"/>
      <c r="AF8797" s="5"/>
      <c r="AG8797" s="5"/>
      <c r="AI8797" s="5"/>
      <c r="AJ8797" s="15"/>
      <c r="AK8797" s="5"/>
      <c r="AL8797" s="5"/>
      <c r="AM8797" s="5"/>
      <c r="AN8797" s="5"/>
      <c r="AO8797" s="15"/>
    </row>
    <row r="8798" spans="1:41" x14ac:dyDescent="0.3">
      <c r="A8798" s="4"/>
      <c r="C8798" s="10"/>
      <c r="D8798" s="1"/>
      <c r="E8798" s="2"/>
      <c r="X8798"/>
      <c r="Y8798" s="7"/>
      <c r="AA8798"/>
      <c r="AB8798" s="7"/>
      <c r="AF8798" s="5"/>
      <c r="AG8798" s="5"/>
      <c r="AI8798" s="5"/>
      <c r="AJ8798" s="15"/>
      <c r="AK8798" s="5"/>
      <c r="AL8798" s="5"/>
      <c r="AM8798" s="5"/>
      <c r="AN8798" s="5"/>
      <c r="AO8798" s="15"/>
    </row>
    <row r="8799" spans="1:41" x14ac:dyDescent="0.3">
      <c r="A8799" s="4"/>
      <c r="C8799" s="10"/>
      <c r="D8799" s="1"/>
      <c r="E8799" s="2"/>
      <c r="X8799"/>
      <c r="Y8799" s="7"/>
      <c r="AA8799"/>
      <c r="AB8799" s="7"/>
      <c r="AF8799" s="5"/>
      <c r="AG8799" s="5"/>
      <c r="AI8799" s="5"/>
      <c r="AJ8799" s="15"/>
      <c r="AK8799" s="5"/>
      <c r="AL8799" s="5"/>
      <c r="AM8799" s="5"/>
      <c r="AN8799" s="5"/>
      <c r="AO8799" s="15"/>
    </row>
    <row r="8800" spans="1:41" x14ac:dyDescent="0.3">
      <c r="A8800" s="4"/>
      <c r="C8800" s="10"/>
      <c r="D8800" s="1"/>
      <c r="E8800" s="2"/>
      <c r="X8800"/>
      <c r="Y8800" s="7"/>
      <c r="AA8800"/>
      <c r="AB8800" s="7"/>
      <c r="AF8800" s="5"/>
      <c r="AG8800" s="5"/>
      <c r="AI8800" s="5"/>
      <c r="AJ8800" s="15"/>
      <c r="AK8800" s="5"/>
      <c r="AL8800" s="5"/>
      <c r="AM8800" s="5"/>
      <c r="AN8800" s="5"/>
      <c r="AO8800" s="15"/>
    </row>
    <row r="8801" spans="1:41" x14ac:dyDescent="0.3">
      <c r="A8801" s="4"/>
      <c r="C8801" s="10"/>
      <c r="D8801" s="1"/>
      <c r="E8801" s="2"/>
      <c r="X8801"/>
      <c r="Y8801" s="7"/>
      <c r="AA8801"/>
      <c r="AB8801" s="7"/>
      <c r="AF8801" s="5"/>
      <c r="AG8801" s="5"/>
      <c r="AI8801" s="5"/>
      <c r="AJ8801" s="15"/>
      <c r="AK8801" s="5"/>
      <c r="AL8801" s="5"/>
      <c r="AM8801" s="5"/>
      <c r="AN8801" s="5"/>
      <c r="AO8801" s="15"/>
    </row>
    <row r="8802" spans="1:41" x14ac:dyDescent="0.3">
      <c r="A8802" s="4"/>
      <c r="C8802" s="10"/>
      <c r="D8802" s="1"/>
      <c r="E8802" s="2"/>
      <c r="X8802"/>
      <c r="Y8802" s="7"/>
      <c r="AA8802"/>
      <c r="AB8802" s="7"/>
      <c r="AF8802" s="5"/>
      <c r="AG8802" s="5"/>
      <c r="AI8802" s="5"/>
      <c r="AJ8802" s="15"/>
      <c r="AK8802" s="5"/>
      <c r="AL8802" s="5"/>
      <c r="AM8802" s="5"/>
      <c r="AN8802" s="5"/>
      <c r="AO8802" s="15"/>
    </row>
    <row r="8803" spans="1:41" x14ac:dyDescent="0.3">
      <c r="A8803" s="4"/>
      <c r="C8803" s="10"/>
      <c r="D8803" s="1"/>
      <c r="E8803" s="2"/>
      <c r="X8803"/>
      <c r="Y8803" s="7"/>
      <c r="AA8803"/>
      <c r="AB8803" s="7"/>
      <c r="AF8803" s="5"/>
      <c r="AG8803" s="5"/>
      <c r="AI8803" s="5"/>
      <c r="AJ8803" s="15"/>
      <c r="AK8803" s="5"/>
      <c r="AL8803" s="5"/>
      <c r="AM8803" s="5"/>
      <c r="AN8803" s="5"/>
      <c r="AO8803" s="15"/>
    </row>
    <row r="8804" spans="1:41" x14ac:dyDescent="0.3">
      <c r="A8804" s="4"/>
      <c r="C8804" s="10"/>
      <c r="D8804" s="1"/>
      <c r="E8804" s="2"/>
      <c r="X8804"/>
      <c r="Y8804" s="7"/>
      <c r="AA8804"/>
      <c r="AB8804" s="7"/>
      <c r="AF8804" s="5"/>
      <c r="AG8804" s="5"/>
      <c r="AI8804" s="5"/>
      <c r="AJ8804" s="15"/>
      <c r="AK8804" s="5"/>
      <c r="AL8804" s="5"/>
      <c r="AM8804" s="5"/>
      <c r="AN8804" s="5"/>
      <c r="AO8804" s="15"/>
    </row>
    <row r="8805" spans="1:41" x14ac:dyDescent="0.3">
      <c r="A8805" s="4"/>
      <c r="C8805" s="10"/>
      <c r="D8805" s="1"/>
      <c r="E8805" s="2"/>
      <c r="X8805"/>
      <c r="Y8805" s="7"/>
      <c r="AA8805"/>
      <c r="AB8805" s="7"/>
      <c r="AF8805" s="5"/>
      <c r="AG8805" s="5"/>
      <c r="AI8805" s="5"/>
      <c r="AJ8805" s="15"/>
      <c r="AK8805" s="5"/>
      <c r="AL8805" s="5"/>
      <c r="AM8805" s="5"/>
      <c r="AN8805" s="5"/>
      <c r="AO8805" s="15"/>
    </row>
    <row r="8806" spans="1:41" x14ac:dyDescent="0.3">
      <c r="A8806" s="4"/>
      <c r="C8806" s="10"/>
      <c r="D8806" s="1"/>
      <c r="E8806" s="2"/>
      <c r="X8806"/>
      <c r="Y8806" s="7"/>
      <c r="AA8806"/>
      <c r="AB8806" s="7"/>
      <c r="AF8806" s="5"/>
      <c r="AG8806" s="5"/>
      <c r="AI8806" s="5"/>
      <c r="AJ8806" s="15"/>
      <c r="AK8806" s="5"/>
      <c r="AL8806" s="5"/>
      <c r="AM8806" s="5"/>
      <c r="AN8806" s="5"/>
      <c r="AO8806" s="15"/>
    </row>
    <row r="8807" spans="1:41" x14ac:dyDescent="0.3">
      <c r="A8807" s="4"/>
      <c r="C8807" s="10"/>
      <c r="D8807" s="1"/>
      <c r="E8807" s="2"/>
      <c r="X8807"/>
      <c r="Y8807" s="7"/>
      <c r="AA8807"/>
      <c r="AB8807" s="7"/>
      <c r="AF8807" s="5"/>
      <c r="AG8807" s="5"/>
      <c r="AI8807" s="5"/>
      <c r="AJ8807" s="15"/>
      <c r="AK8807" s="5"/>
      <c r="AL8807" s="5"/>
      <c r="AM8807" s="5"/>
      <c r="AN8807" s="5"/>
      <c r="AO8807" s="15"/>
    </row>
    <row r="8808" spans="1:41" x14ac:dyDescent="0.3">
      <c r="A8808" s="4"/>
      <c r="C8808" s="10"/>
      <c r="D8808" s="1"/>
      <c r="E8808" s="2"/>
      <c r="X8808"/>
      <c r="Y8808" s="7"/>
      <c r="AA8808"/>
      <c r="AB8808" s="7"/>
      <c r="AF8808" s="5"/>
      <c r="AG8808" s="5"/>
      <c r="AI8808" s="5"/>
      <c r="AJ8808" s="15"/>
      <c r="AK8808" s="5"/>
      <c r="AL8808" s="5"/>
      <c r="AM8808" s="5"/>
      <c r="AN8808" s="5"/>
      <c r="AO8808" s="15"/>
    </row>
    <row r="8809" spans="1:41" x14ac:dyDescent="0.3">
      <c r="A8809" s="4"/>
      <c r="C8809" s="10"/>
      <c r="D8809" s="1"/>
      <c r="E8809" s="2"/>
      <c r="X8809"/>
      <c r="Y8809" s="7"/>
      <c r="AA8809"/>
      <c r="AB8809" s="7"/>
      <c r="AF8809" s="5"/>
      <c r="AG8809" s="5"/>
      <c r="AI8809" s="5"/>
      <c r="AJ8809" s="15"/>
      <c r="AK8809" s="5"/>
      <c r="AL8809" s="5"/>
      <c r="AM8809" s="5"/>
      <c r="AN8809" s="5"/>
      <c r="AO8809" s="15"/>
    </row>
    <row r="8810" spans="1:41" x14ac:dyDescent="0.3">
      <c r="A8810" s="4"/>
      <c r="C8810" s="10"/>
      <c r="D8810" s="1"/>
      <c r="E8810" s="2"/>
      <c r="X8810"/>
      <c r="Y8810" s="7"/>
      <c r="AA8810"/>
      <c r="AB8810" s="7"/>
      <c r="AF8810" s="5"/>
      <c r="AG8810" s="5"/>
      <c r="AI8810" s="5"/>
      <c r="AJ8810" s="15"/>
      <c r="AK8810" s="5"/>
      <c r="AL8810" s="5"/>
      <c r="AM8810" s="5"/>
      <c r="AN8810" s="5"/>
      <c r="AO8810" s="15"/>
    </row>
    <row r="8811" spans="1:41" x14ac:dyDescent="0.3">
      <c r="A8811" s="4"/>
      <c r="C8811" s="10"/>
      <c r="D8811" s="1"/>
      <c r="E8811" s="2"/>
      <c r="X8811"/>
      <c r="Y8811" s="7"/>
      <c r="AA8811"/>
      <c r="AB8811" s="7"/>
      <c r="AF8811" s="5"/>
      <c r="AG8811" s="5"/>
      <c r="AI8811" s="5"/>
      <c r="AJ8811" s="15"/>
      <c r="AK8811" s="5"/>
      <c r="AL8811" s="5"/>
      <c r="AM8811" s="5"/>
      <c r="AN8811" s="5"/>
      <c r="AO8811" s="15"/>
    </row>
    <row r="8812" spans="1:41" x14ac:dyDescent="0.3">
      <c r="A8812" s="4"/>
      <c r="C8812" s="10"/>
      <c r="D8812" s="1"/>
      <c r="E8812" s="2"/>
      <c r="X8812"/>
      <c r="Y8812" s="7"/>
      <c r="AA8812"/>
      <c r="AB8812" s="7"/>
      <c r="AF8812" s="5"/>
      <c r="AG8812" s="5"/>
      <c r="AI8812" s="5"/>
      <c r="AJ8812" s="15"/>
      <c r="AK8812" s="5"/>
      <c r="AL8812" s="5"/>
      <c r="AM8812" s="5"/>
      <c r="AN8812" s="5"/>
      <c r="AO8812" s="15"/>
    </row>
    <row r="8813" spans="1:41" x14ac:dyDescent="0.3">
      <c r="A8813" s="4"/>
      <c r="C8813" s="10"/>
      <c r="D8813" s="1"/>
      <c r="E8813" s="2"/>
      <c r="X8813"/>
      <c r="Y8813" s="7"/>
      <c r="AA8813"/>
      <c r="AB8813" s="7"/>
      <c r="AF8813" s="5"/>
      <c r="AG8813" s="5"/>
      <c r="AI8813" s="5"/>
      <c r="AJ8813" s="15"/>
      <c r="AK8813" s="5"/>
      <c r="AL8813" s="5"/>
      <c r="AM8813" s="5"/>
      <c r="AN8813" s="5"/>
      <c r="AO8813" s="15"/>
    </row>
    <row r="8814" spans="1:41" x14ac:dyDescent="0.3">
      <c r="A8814" s="4"/>
      <c r="C8814" s="10"/>
      <c r="D8814" s="1"/>
      <c r="E8814" s="2"/>
      <c r="X8814"/>
      <c r="Y8814" s="7"/>
      <c r="AA8814"/>
      <c r="AB8814" s="7"/>
      <c r="AF8814" s="5"/>
      <c r="AG8814" s="5"/>
      <c r="AI8814" s="5"/>
      <c r="AJ8814" s="15"/>
      <c r="AK8814" s="5"/>
      <c r="AL8814" s="5"/>
      <c r="AM8814" s="5"/>
      <c r="AN8814" s="5"/>
      <c r="AO8814" s="15"/>
    </row>
    <row r="8815" spans="1:41" x14ac:dyDescent="0.3">
      <c r="A8815" s="4"/>
      <c r="C8815" s="10"/>
      <c r="D8815" s="1"/>
      <c r="E8815" s="2"/>
      <c r="X8815"/>
      <c r="Y8815" s="7"/>
      <c r="AA8815"/>
      <c r="AB8815" s="7"/>
      <c r="AF8815" s="5"/>
      <c r="AG8815" s="5"/>
      <c r="AI8815" s="5"/>
      <c r="AJ8815" s="15"/>
      <c r="AK8815" s="5"/>
      <c r="AL8815" s="5"/>
      <c r="AM8815" s="5"/>
      <c r="AN8815" s="5"/>
      <c r="AO8815" s="15"/>
    </row>
    <row r="8816" spans="1:41" x14ac:dyDescent="0.3">
      <c r="A8816" s="4"/>
      <c r="C8816" s="10"/>
      <c r="D8816" s="1"/>
      <c r="E8816" s="2"/>
      <c r="X8816"/>
      <c r="Y8816" s="7"/>
      <c r="AA8816"/>
      <c r="AB8816" s="7"/>
      <c r="AF8816" s="5"/>
      <c r="AG8816" s="5"/>
      <c r="AI8816" s="5"/>
      <c r="AJ8816" s="15"/>
      <c r="AK8816" s="5"/>
      <c r="AL8816" s="5"/>
      <c r="AM8816" s="5"/>
      <c r="AN8816" s="5"/>
      <c r="AO8816" s="15"/>
    </row>
    <row r="8817" spans="1:41" x14ac:dyDescent="0.3">
      <c r="A8817" s="4"/>
      <c r="C8817" s="10"/>
      <c r="D8817" s="1"/>
      <c r="E8817" s="2"/>
      <c r="X8817"/>
      <c r="Y8817" s="7"/>
      <c r="AA8817"/>
      <c r="AB8817" s="7"/>
      <c r="AF8817" s="5"/>
      <c r="AG8817" s="5"/>
      <c r="AI8817" s="5"/>
      <c r="AJ8817" s="15"/>
      <c r="AK8817" s="5"/>
      <c r="AL8817" s="5"/>
      <c r="AM8817" s="5"/>
      <c r="AN8817" s="5"/>
      <c r="AO8817" s="15"/>
    </row>
    <row r="8818" spans="1:41" x14ac:dyDescent="0.3">
      <c r="A8818" s="4"/>
      <c r="C8818" s="10"/>
      <c r="D8818" s="1"/>
      <c r="E8818" s="2"/>
      <c r="X8818"/>
      <c r="Y8818" s="7"/>
      <c r="AA8818"/>
      <c r="AB8818" s="7"/>
      <c r="AF8818" s="5"/>
      <c r="AG8818" s="5"/>
      <c r="AI8818" s="5"/>
      <c r="AJ8818" s="15"/>
      <c r="AK8818" s="5"/>
      <c r="AL8818" s="5"/>
      <c r="AM8818" s="5"/>
      <c r="AN8818" s="5"/>
      <c r="AO8818" s="15"/>
    </row>
    <row r="8819" spans="1:41" x14ac:dyDescent="0.3">
      <c r="A8819" s="4"/>
      <c r="C8819" s="10"/>
      <c r="D8819" s="1"/>
      <c r="E8819" s="2"/>
      <c r="X8819"/>
      <c r="Y8819" s="7"/>
      <c r="AA8819"/>
      <c r="AB8819" s="7"/>
      <c r="AF8819" s="5"/>
      <c r="AG8819" s="5"/>
      <c r="AI8819" s="5"/>
      <c r="AJ8819" s="15"/>
      <c r="AK8819" s="5"/>
      <c r="AL8819" s="5"/>
      <c r="AM8819" s="5"/>
      <c r="AN8819" s="5"/>
      <c r="AO8819" s="15"/>
    </row>
    <row r="8820" spans="1:41" x14ac:dyDescent="0.3">
      <c r="A8820" s="4"/>
      <c r="C8820" s="10"/>
      <c r="D8820" s="1"/>
      <c r="E8820" s="2"/>
      <c r="X8820"/>
      <c r="Y8820" s="7"/>
      <c r="AA8820"/>
      <c r="AB8820" s="7"/>
      <c r="AF8820" s="5"/>
      <c r="AG8820" s="5"/>
      <c r="AI8820" s="5"/>
      <c r="AJ8820" s="15"/>
      <c r="AK8820" s="5"/>
      <c r="AL8820" s="5"/>
      <c r="AM8820" s="5"/>
      <c r="AN8820" s="5"/>
      <c r="AO8820" s="15"/>
    </row>
    <row r="8821" spans="1:41" x14ac:dyDescent="0.3">
      <c r="A8821" s="4"/>
      <c r="C8821" s="10"/>
      <c r="D8821" s="1"/>
      <c r="E8821" s="2"/>
      <c r="X8821"/>
      <c r="Y8821" s="7"/>
      <c r="AA8821"/>
      <c r="AB8821" s="7"/>
      <c r="AF8821" s="5"/>
      <c r="AG8821" s="5"/>
      <c r="AI8821" s="5"/>
      <c r="AJ8821" s="15"/>
      <c r="AK8821" s="5"/>
      <c r="AL8821" s="5"/>
      <c r="AM8821" s="5"/>
      <c r="AN8821" s="5"/>
      <c r="AO8821" s="15"/>
    </row>
    <row r="8822" spans="1:41" x14ac:dyDescent="0.3">
      <c r="A8822" s="4"/>
      <c r="C8822" s="10"/>
      <c r="D8822" s="1"/>
      <c r="E8822" s="2"/>
      <c r="X8822"/>
      <c r="Y8822" s="7"/>
      <c r="AA8822"/>
      <c r="AB8822" s="7"/>
      <c r="AF8822" s="5"/>
      <c r="AG8822" s="5"/>
      <c r="AI8822" s="5"/>
      <c r="AJ8822" s="15"/>
      <c r="AK8822" s="5"/>
      <c r="AL8822" s="5"/>
      <c r="AM8822" s="5"/>
      <c r="AN8822" s="5"/>
      <c r="AO8822" s="15"/>
    </row>
    <row r="8823" spans="1:41" x14ac:dyDescent="0.3">
      <c r="A8823" s="4"/>
      <c r="C8823" s="10"/>
      <c r="D8823" s="1"/>
      <c r="E8823" s="2"/>
      <c r="X8823"/>
      <c r="Y8823" s="7"/>
      <c r="AA8823"/>
      <c r="AB8823" s="7"/>
      <c r="AF8823" s="5"/>
      <c r="AG8823" s="5"/>
      <c r="AI8823" s="5"/>
      <c r="AJ8823" s="15"/>
      <c r="AK8823" s="5"/>
      <c r="AL8823" s="5"/>
      <c r="AM8823" s="5"/>
      <c r="AN8823" s="5"/>
      <c r="AO8823" s="15"/>
    </row>
    <row r="8824" spans="1:41" x14ac:dyDescent="0.3">
      <c r="A8824" s="4"/>
      <c r="C8824" s="10"/>
      <c r="D8824" s="1"/>
      <c r="E8824" s="2"/>
      <c r="X8824"/>
      <c r="Y8824" s="7"/>
      <c r="AA8824"/>
      <c r="AB8824" s="7"/>
      <c r="AF8824" s="5"/>
      <c r="AG8824" s="5"/>
      <c r="AI8824" s="5"/>
      <c r="AJ8824" s="15"/>
      <c r="AK8824" s="5"/>
      <c r="AL8824" s="5"/>
      <c r="AM8824" s="5"/>
      <c r="AN8824" s="5"/>
      <c r="AO8824" s="15"/>
    </row>
    <row r="8825" spans="1:41" x14ac:dyDescent="0.3">
      <c r="A8825" s="4"/>
      <c r="C8825" s="10"/>
      <c r="D8825" s="1"/>
      <c r="E8825" s="2"/>
      <c r="X8825"/>
      <c r="Y8825" s="7"/>
      <c r="AA8825"/>
      <c r="AB8825" s="7"/>
      <c r="AF8825" s="5"/>
      <c r="AG8825" s="5"/>
      <c r="AI8825" s="5"/>
      <c r="AJ8825" s="15"/>
      <c r="AK8825" s="5"/>
      <c r="AL8825" s="5"/>
      <c r="AM8825" s="5"/>
      <c r="AN8825" s="5"/>
      <c r="AO8825" s="15"/>
    </row>
    <row r="8826" spans="1:41" x14ac:dyDescent="0.3">
      <c r="A8826" s="4"/>
      <c r="C8826" s="10"/>
      <c r="D8826" s="1"/>
      <c r="E8826" s="2"/>
      <c r="X8826"/>
      <c r="Y8826" s="7"/>
      <c r="AA8826"/>
      <c r="AB8826" s="7"/>
      <c r="AF8826" s="5"/>
      <c r="AG8826" s="5"/>
      <c r="AI8826" s="5"/>
      <c r="AJ8826" s="15"/>
      <c r="AK8826" s="5"/>
      <c r="AL8826" s="5"/>
      <c r="AM8826" s="5"/>
      <c r="AN8826" s="5"/>
      <c r="AO8826" s="15"/>
    </row>
    <row r="8827" spans="1:41" x14ac:dyDescent="0.3">
      <c r="A8827" s="4"/>
      <c r="C8827" s="10"/>
      <c r="D8827" s="1"/>
      <c r="E8827" s="2"/>
      <c r="X8827"/>
      <c r="Y8827" s="7"/>
      <c r="AA8827"/>
      <c r="AB8827" s="7"/>
      <c r="AF8827" s="5"/>
      <c r="AG8827" s="5"/>
      <c r="AI8827" s="5"/>
      <c r="AJ8827" s="15"/>
      <c r="AK8827" s="5"/>
      <c r="AL8827" s="5"/>
      <c r="AM8827" s="5"/>
      <c r="AN8827" s="5"/>
      <c r="AO8827" s="15"/>
    </row>
    <row r="8828" spans="1:41" x14ac:dyDescent="0.3">
      <c r="A8828" s="4"/>
      <c r="C8828" s="10"/>
      <c r="D8828" s="1"/>
      <c r="E8828" s="2"/>
      <c r="X8828"/>
      <c r="Y8828" s="7"/>
      <c r="AA8828"/>
      <c r="AB8828" s="7"/>
      <c r="AF8828" s="5"/>
      <c r="AG8828" s="5"/>
      <c r="AI8828" s="5"/>
      <c r="AJ8828" s="15"/>
      <c r="AK8828" s="5"/>
      <c r="AL8828" s="5"/>
      <c r="AM8828" s="5"/>
      <c r="AN8828" s="5"/>
      <c r="AO8828" s="15"/>
    </row>
    <row r="8829" spans="1:41" x14ac:dyDescent="0.3">
      <c r="A8829" s="4"/>
      <c r="C8829" s="10"/>
      <c r="D8829" s="1"/>
      <c r="E8829" s="2"/>
      <c r="X8829"/>
      <c r="Y8829" s="7"/>
      <c r="AA8829"/>
      <c r="AB8829" s="7"/>
      <c r="AF8829" s="5"/>
      <c r="AG8829" s="5"/>
      <c r="AI8829" s="5"/>
      <c r="AJ8829" s="15"/>
      <c r="AK8829" s="5"/>
      <c r="AL8829" s="5"/>
      <c r="AM8829" s="5"/>
      <c r="AN8829" s="5"/>
      <c r="AO8829" s="15"/>
    </row>
    <row r="8830" spans="1:41" x14ac:dyDescent="0.3">
      <c r="A8830" s="4"/>
      <c r="C8830" s="10"/>
      <c r="D8830" s="1"/>
      <c r="E8830" s="2"/>
      <c r="X8830"/>
      <c r="Y8830" s="7"/>
      <c r="AA8830"/>
      <c r="AB8830" s="7"/>
      <c r="AF8830" s="5"/>
      <c r="AG8830" s="5"/>
      <c r="AI8830" s="5"/>
      <c r="AJ8830" s="15"/>
      <c r="AK8830" s="5"/>
      <c r="AL8830" s="5"/>
      <c r="AM8830" s="5"/>
      <c r="AN8830" s="5"/>
      <c r="AO8830" s="15"/>
    </row>
    <row r="8831" spans="1:41" x14ac:dyDescent="0.3">
      <c r="A8831" s="4"/>
      <c r="C8831" s="10"/>
      <c r="D8831" s="1"/>
      <c r="E8831" s="2"/>
      <c r="X8831"/>
      <c r="Y8831" s="7"/>
      <c r="AA8831"/>
      <c r="AB8831" s="7"/>
      <c r="AF8831" s="5"/>
      <c r="AG8831" s="5"/>
      <c r="AI8831" s="5"/>
      <c r="AJ8831" s="15"/>
      <c r="AK8831" s="5"/>
      <c r="AL8831" s="5"/>
      <c r="AM8831" s="5"/>
      <c r="AN8831" s="5"/>
      <c r="AO8831" s="15"/>
    </row>
    <row r="8832" spans="1:41" x14ac:dyDescent="0.3">
      <c r="A8832" s="4"/>
      <c r="C8832" s="10"/>
      <c r="D8832" s="1"/>
      <c r="E8832" s="2"/>
      <c r="X8832"/>
      <c r="Y8832" s="7"/>
      <c r="AA8832"/>
      <c r="AB8832" s="7"/>
      <c r="AF8832" s="5"/>
      <c r="AG8832" s="5"/>
      <c r="AI8832" s="5"/>
      <c r="AJ8832" s="15"/>
      <c r="AK8832" s="5"/>
      <c r="AL8832" s="5"/>
      <c r="AM8832" s="5"/>
      <c r="AN8832" s="5"/>
      <c r="AO8832" s="15"/>
    </row>
    <row r="8833" spans="1:41" x14ac:dyDescent="0.3">
      <c r="A8833" s="4"/>
      <c r="C8833" s="10"/>
      <c r="D8833" s="1"/>
      <c r="E8833" s="2"/>
      <c r="X8833"/>
      <c r="Y8833" s="7"/>
      <c r="AA8833"/>
      <c r="AB8833" s="7"/>
      <c r="AF8833" s="5"/>
      <c r="AG8833" s="5"/>
      <c r="AI8833" s="5"/>
      <c r="AJ8833" s="15"/>
      <c r="AK8833" s="5"/>
      <c r="AL8833" s="5"/>
      <c r="AM8833" s="5"/>
      <c r="AN8833" s="5"/>
      <c r="AO8833" s="15"/>
    </row>
    <row r="8834" spans="1:41" x14ac:dyDescent="0.3">
      <c r="A8834" s="4"/>
      <c r="C8834" s="10"/>
      <c r="D8834" s="1"/>
      <c r="E8834" s="2"/>
      <c r="X8834"/>
      <c r="Y8834" s="7"/>
      <c r="AA8834"/>
      <c r="AB8834" s="7"/>
      <c r="AF8834" s="5"/>
      <c r="AG8834" s="5"/>
      <c r="AI8834" s="5"/>
      <c r="AJ8834" s="15"/>
      <c r="AK8834" s="5"/>
      <c r="AL8834" s="5"/>
      <c r="AM8834" s="5"/>
      <c r="AN8834" s="5"/>
      <c r="AO8834" s="15"/>
    </row>
    <row r="8835" spans="1:41" x14ac:dyDescent="0.3">
      <c r="A8835" s="4"/>
      <c r="C8835" s="10"/>
      <c r="D8835" s="1"/>
      <c r="E8835" s="2"/>
      <c r="X8835"/>
      <c r="Y8835" s="7"/>
      <c r="AA8835"/>
      <c r="AB8835" s="7"/>
      <c r="AF8835" s="5"/>
      <c r="AG8835" s="5"/>
      <c r="AI8835" s="5"/>
      <c r="AJ8835" s="15"/>
      <c r="AK8835" s="5"/>
      <c r="AL8835" s="5"/>
      <c r="AM8835" s="5"/>
      <c r="AN8835" s="5"/>
      <c r="AO8835" s="15"/>
    </row>
    <row r="8836" spans="1:41" x14ac:dyDescent="0.3">
      <c r="A8836" s="4"/>
      <c r="C8836" s="10"/>
      <c r="D8836" s="1"/>
      <c r="E8836" s="2"/>
      <c r="X8836"/>
      <c r="Y8836" s="7"/>
      <c r="AA8836"/>
      <c r="AB8836" s="7"/>
      <c r="AF8836" s="5"/>
      <c r="AG8836" s="5"/>
      <c r="AI8836" s="5"/>
      <c r="AJ8836" s="15"/>
      <c r="AK8836" s="5"/>
      <c r="AL8836" s="5"/>
      <c r="AM8836" s="5"/>
      <c r="AN8836" s="5"/>
      <c r="AO8836" s="15"/>
    </row>
    <row r="8837" spans="1:41" x14ac:dyDescent="0.3">
      <c r="A8837" s="4"/>
      <c r="C8837" s="10"/>
      <c r="D8837" s="1"/>
      <c r="E8837" s="2"/>
      <c r="X8837"/>
      <c r="Y8837" s="7"/>
      <c r="AA8837"/>
      <c r="AB8837" s="7"/>
      <c r="AF8837" s="5"/>
      <c r="AG8837" s="5"/>
      <c r="AI8837" s="5"/>
      <c r="AJ8837" s="15"/>
      <c r="AK8837" s="5"/>
      <c r="AL8837" s="5"/>
      <c r="AM8837" s="5"/>
      <c r="AN8837" s="5"/>
      <c r="AO8837" s="15"/>
    </row>
    <row r="8838" spans="1:41" x14ac:dyDescent="0.3">
      <c r="A8838" s="4"/>
      <c r="C8838" s="10"/>
      <c r="D8838" s="1"/>
      <c r="E8838" s="2"/>
      <c r="X8838"/>
      <c r="Y8838" s="7"/>
      <c r="AA8838"/>
      <c r="AB8838" s="7"/>
      <c r="AF8838" s="5"/>
      <c r="AG8838" s="5"/>
      <c r="AI8838" s="5"/>
      <c r="AJ8838" s="15"/>
      <c r="AK8838" s="5"/>
      <c r="AL8838" s="5"/>
      <c r="AM8838" s="5"/>
      <c r="AN8838" s="5"/>
      <c r="AO8838" s="15"/>
    </row>
    <row r="8839" spans="1:41" x14ac:dyDescent="0.3">
      <c r="A8839" s="4"/>
      <c r="C8839" s="10"/>
      <c r="D8839" s="1"/>
      <c r="E8839" s="2"/>
      <c r="X8839"/>
      <c r="Y8839" s="7"/>
      <c r="AA8839"/>
      <c r="AB8839" s="7"/>
      <c r="AF8839" s="5"/>
      <c r="AG8839" s="5"/>
      <c r="AI8839" s="5"/>
      <c r="AJ8839" s="15"/>
      <c r="AK8839" s="5"/>
      <c r="AL8839" s="5"/>
      <c r="AM8839" s="5"/>
      <c r="AN8839" s="5"/>
      <c r="AO8839" s="15"/>
    </row>
    <row r="8840" spans="1:41" x14ac:dyDescent="0.3">
      <c r="A8840" s="4"/>
      <c r="C8840" s="10"/>
      <c r="D8840" s="1"/>
      <c r="E8840" s="2"/>
      <c r="X8840"/>
      <c r="Y8840" s="7"/>
      <c r="AA8840"/>
      <c r="AB8840" s="7"/>
      <c r="AF8840" s="5"/>
      <c r="AG8840" s="5"/>
      <c r="AI8840" s="5"/>
      <c r="AJ8840" s="15"/>
      <c r="AK8840" s="5"/>
      <c r="AL8840" s="5"/>
      <c r="AM8840" s="5"/>
      <c r="AN8840" s="5"/>
      <c r="AO8840" s="15"/>
    </row>
    <row r="8841" spans="1:41" x14ac:dyDescent="0.3">
      <c r="A8841" s="4"/>
      <c r="C8841" s="10"/>
      <c r="D8841" s="1"/>
      <c r="E8841" s="2"/>
      <c r="X8841"/>
      <c r="Y8841" s="7"/>
      <c r="AA8841"/>
      <c r="AB8841" s="7"/>
      <c r="AF8841" s="5"/>
      <c r="AG8841" s="5"/>
      <c r="AI8841" s="5"/>
      <c r="AJ8841" s="15"/>
      <c r="AK8841" s="5"/>
      <c r="AL8841" s="5"/>
      <c r="AM8841" s="5"/>
      <c r="AN8841" s="5"/>
      <c r="AO8841" s="15"/>
    </row>
    <row r="8842" spans="1:41" x14ac:dyDescent="0.3">
      <c r="A8842" s="4"/>
      <c r="C8842" s="10"/>
      <c r="D8842" s="1"/>
      <c r="E8842" s="2"/>
      <c r="X8842"/>
      <c r="Y8842" s="7"/>
      <c r="AA8842"/>
      <c r="AB8842" s="7"/>
      <c r="AF8842" s="5"/>
      <c r="AG8842" s="5"/>
      <c r="AI8842" s="5"/>
      <c r="AJ8842" s="15"/>
      <c r="AK8842" s="5"/>
      <c r="AL8842" s="5"/>
      <c r="AM8842" s="5"/>
      <c r="AN8842" s="5"/>
      <c r="AO8842" s="15"/>
    </row>
    <row r="8843" spans="1:41" x14ac:dyDescent="0.3">
      <c r="A8843" s="4"/>
      <c r="C8843" s="10"/>
      <c r="D8843" s="1"/>
      <c r="E8843" s="2"/>
      <c r="X8843"/>
      <c r="Y8843" s="7"/>
      <c r="AA8843"/>
      <c r="AB8843" s="7"/>
      <c r="AF8843" s="5"/>
      <c r="AG8843" s="5"/>
      <c r="AI8843" s="5"/>
      <c r="AJ8843" s="15"/>
      <c r="AK8843" s="5"/>
      <c r="AL8843" s="5"/>
      <c r="AM8843" s="5"/>
      <c r="AN8843" s="5"/>
      <c r="AO8843" s="15"/>
    </row>
    <row r="8844" spans="1:41" x14ac:dyDescent="0.3">
      <c r="A8844" s="4"/>
      <c r="C8844" s="10"/>
      <c r="D8844" s="1"/>
      <c r="E8844" s="2"/>
      <c r="X8844"/>
      <c r="Y8844" s="7"/>
      <c r="AA8844"/>
      <c r="AB8844" s="7"/>
      <c r="AF8844" s="5"/>
      <c r="AG8844" s="5"/>
      <c r="AI8844" s="5"/>
      <c r="AJ8844" s="15"/>
      <c r="AK8844" s="5"/>
      <c r="AL8844" s="5"/>
      <c r="AM8844" s="5"/>
      <c r="AN8844" s="5"/>
      <c r="AO8844" s="15"/>
    </row>
    <row r="8845" spans="1:41" x14ac:dyDescent="0.3">
      <c r="A8845" s="4"/>
      <c r="C8845" s="10"/>
      <c r="D8845" s="1"/>
      <c r="E8845" s="2"/>
      <c r="X8845"/>
      <c r="Y8845" s="7"/>
      <c r="AA8845"/>
      <c r="AB8845" s="7"/>
      <c r="AF8845" s="5"/>
      <c r="AG8845" s="5"/>
      <c r="AI8845" s="5"/>
      <c r="AJ8845" s="15"/>
      <c r="AK8845" s="5"/>
      <c r="AL8845" s="5"/>
      <c r="AM8845" s="5"/>
      <c r="AN8845" s="5"/>
      <c r="AO8845" s="15"/>
    </row>
    <row r="8846" spans="1:41" x14ac:dyDescent="0.3">
      <c r="A8846" s="4"/>
      <c r="C8846" s="10"/>
      <c r="D8846" s="1"/>
      <c r="E8846" s="2"/>
      <c r="X8846"/>
      <c r="Y8846" s="7"/>
      <c r="AA8846"/>
      <c r="AB8846" s="7"/>
      <c r="AF8846" s="5"/>
      <c r="AG8846" s="5"/>
      <c r="AI8846" s="5"/>
      <c r="AJ8846" s="15"/>
      <c r="AK8846" s="5"/>
      <c r="AL8846" s="5"/>
      <c r="AM8846" s="5"/>
      <c r="AN8846" s="5"/>
      <c r="AO8846" s="15"/>
    </row>
    <row r="8847" spans="1:41" x14ac:dyDescent="0.3">
      <c r="A8847" s="4"/>
      <c r="C8847" s="10"/>
      <c r="D8847" s="1"/>
      <c r="E8847" s="2"/>
      <c r="X8847"/>
      <c r="Y8847" s="7"/>
      <c r="AA8847"/>
      <c r="AB8847" s="7"/>
      <c r="AF8847" s="5"/>
      <c r="AG8847" s="5"/>
      <c r="AI8847" s="5"/>
      <c r="AJ8847" s="15"/>
      <c r="AK8847" s="5"/>
      <c r="AL8847" s="5"/>
      <c r="AM8847" s="5"/>
      <c r="AN8847" s="5"/>
      <c r="AO8847" s="15"/>
    </row>
    <row r="8848" spans="1:41" x14ac:dyDescent="0.3">
      <c r="A8848" s="4"/>
      <c r="C8848" s="10"/>
      <c r="D8848" s="1"/>
      <c r="E8848" s="2"/>
      <c r="X8848"/>
      <c r="Y8848" s="7"/>
      <c r="AA8848"/>
      <c r="AB8848" s="7"/>
      <c r="AF8848" s="5"/>
      <c r="AG8848" s="5"/>
      <c r="AI8848" s="5"/>
      <c r="AJ8848" s="15"/>
      <c r="AK8848" s="5"/>
      <c r="AL8848" s="5"/>
      <c r="AM8848" s="5"/>
      <c r="AN8848" s="5"/>
      <c r="AO8848" s="15"/>
    </row>
    <row r="8849" spans="1:41" x14ac:dyDescent="0.3">
      <c r="A8849" s="4"/>
      <c r="C8849" s="10"/>
      <c r="D8849" s="1"/>
      <c r="E8849" s="2"/>
      <c r="X8849"/>
      <c r="Y8849" s="7"/>
      <c r="AA8849"/>
      <c r="AB8849" s="7"/>
      <c r="AF8849" s="5"/>
      <c r="AG8849" s="5"/>
      <c r="AI8849" s="5"/>
      <c r="AJ8849" s="15"/>
      <c r="AK8849" s="5"/>
      <c r="AL8849" s="5"/>
      <c r="AM8849" s="5"/>
      <c r="AN8849" s="5"/>
      <c r="AO8849" s="15"/>
    </row>
    <row r="8850" spans="1:41" x14ac:dyDescent="0.3">
      <c r="A8850" s="4"/>
      <c r="C8850" s="10"/>
      <c r="D8850" s="1"/>
      <c r="E8850" s="2"/>
      <c r="X8850"/>
      <c r="Y8850" s="7"/>
      <c r="AA8850"/>
      <c r="AB8850" s="7"/>
      <c r="AF8850" s="5"/>
      <c r="AG8850" s="5"/>
      <c r="AI8850" s="5"/>
      <c r="AJ8850" s="15"/>
      <c r="AK8850" s="5"/>
      <c r="AL8850" s="5"/>
      <c r="AM8850" s="5"/>
      <c r="AN8850" s="5"/>
      <c r="AO8850" s="15"/>
    </row>
    <row r="8851" spans="1:41" x14ac:dyDescent="0.3">
      <c r="A8851" s="4"/>
      <c r="C8851" s="10"/>
      <c r="D8851" s="1"/>
      <c r="E8851" s="2"/>
      <c r="X8851"/>
      <c r="Y8851" s="7"/>
      <c r="AA8851"/>
      <c r="AB8851" s="7"/>
      <c r="AF8851" s="5"/>
      <c r="AG8851" s="5"/>
      <c r="AI8851" s="5"/>
      <c r="AJ8851" s="15"/>
      <c r="AK8851" s="5"/>
      <c r="AL8851" s="5"/>
      <c r="AM8851" s="5"/>
      <c r="AN8851" s="5"/>
      <c r="AO8851" s="15"/>
    </row>
    <row r="8852" spans="1:41" x14ac:dyDescent="0.3">
      <c r="A8852" s="4"/>
      <c r="C8852" s="10"/>
      <c r="D8852" s="1"/>
      <c r="E8852" s="2"/>
      <c r="X8852"/>
      <c r="Y8852" s="7"/>
      <c r="AA8852"/>
      <c r="AB8852" s="7"/>
      <c r="AF8852" s="5"/>
      <c r="AG8852" s="5"/>
      <c r="AI8852" s="5"/>
      <c r="AJ8852" s="15"/>
      <c r="AK8852" s="5"/>
      <c r="AL8852" s="5"/>
      <c r="AM8852" s="5"/>
      <c r="AN8852" s="5"/>
      <c r="AO8852" s="15"/>
    </row>
    <row r="8853" spans="1:41" x14ac:dyDescent="0.3">
      <c r="A8853" s="4"/>
      <c r="C8853" s="10"/>
      <c r="D8853" s="1"/>
      <c r="E8853" s="2"/>
      <c r="X8853"/>
      <c r="Y8853" s="7"/>
      <c r="AA8853"/>
      <c r="AB8853" s="7"/>
      <c r="AF8853" s="5"/>
      <c r="AG8853" s="5"/>
      <c r="AI8853" s="5"/>
      <c r="AJ8853" s="15"/>
      <c r="AK8853" s="5"/>
      <c r="AL8853" s="5"/>
      <c r="AM8853" s="5"/>
      <c r="AN8853" s="5"/>
      <c r="AO8853" s="15"/>
    </row>
    <row r="8854" spans="1:41" x14ac:dyDescent="0.3">
      <c r="A8854" s="4"/>
      <c r="C8854" s="10"/>
      <c r="D8854" s="1"/>
      <c r="E8854" s="2"/>
      <c r="X8854"/>
      <c r="Y8854" s="7"/>
      <c r="AA8854"/>
      <c r="AB8854" s="7"/>
      <c r="AF8854" s="5"/>
      <c r="AG8854" s="5"/>
      <c r="AI8854" s="5"/>
      <c r="AJ8854" s="15"/>
      <c r="AK8854" s="5"/>
      <c r="AL8854" s="5"/>
      <c r="AM8854" s="5"/>
      <c r="AN8854" s="5"/>
      <c r="AO8854" s="15"/>
    </row>
    <row r="8855" spans="1:41" x14ac:dyDescent="0.3">
      <c r="A8855" s="4"/>
      <c r="C8855" s="10"/>
      <c r="D8855" s="1"/>
      <c r="E8855" s="2"/>
      <c r="X8855"/>
      <c r="Y8855" s="7"/>
      <c r="AA8855"/>
      <c r="AB8855" s="7"/>
      <c r="AF8855" s="5"/>
      <c r="AG8855" s="5"/>
      <c r="AI8855" s="5"/>
      <c r="AJ8855" s="15"/>
      <c r="AK8855" s="5"/>
      <c r="AL8855" s="5"/>
      <c r="AM8855" s="5"/>
      <c r="AN8855" s="5"/>
      <c r="AO8855" s="15"/>
    </row>
    <row r="8856" spans="1:41" x14ac:dyDescent="0.3">
      <c r="A8856" s="4"/>
      <c r="C8856" s="10"/>
      <c r="D8856" s="1"/>
      <c r="E8856" s="2"/>
      <c r="X8856"/>
      <c r="Y8856" s="7"/>
      <c r="AA8856"/>
      <c r="AB8856" s="7"/>
      <c r="AF8856" s="5"/>
      <c r="AG8856" s="5"/>
      <c r="AI8856" s="5"/>
      <c r="AJ8856" s="15"/>
      <c r="AK8856" s="5"/>
      <c r="AL8856" s="5"/>
      <c r="AM8856" s="5"/>
      <c r="AN8856" s="5"/>
      <c r="AO8856" s="15"/>
    </row>
    <row r="8857" spans="1:41" x14ac:dyDescent="0.3">
      <c r="A8857" s="4"/>
      <c r="C8857" s="10"/>
      <c r="D8857" s="1"/>
      <c r="E8857" s="2"/>
      <c r="X8857"/>
      <c r="Y8857" s="7"/>
      <c r="AA8857"/>
      <c r="AB8857" s="7"/>
      <c r="AF8857" s="5"/>
      <c r="AG8857" s="5"/>
      <c r="AI8857" s="5"/>
      <c r="AJ8857" s="15"/>
      <c r="AK8857" s="5"/>
      <c r="AL8857" s="5"/>
      <c r="AM8857" s="5"/>
      <c r="AN8857" s="5"/>
      <c r="AO8857" s="15"/>
    </row>
    <row r="8858" spans="1:41" x14ac:dyDescent="0.3">
      <c r="A8858" s="4"/>
      <c r="C8858" s="10"/>
      <c r="D8858" s="1"/>
      <c r="E8858" s="2"/>
      <c r="X8858"/>
      <c r="Y8858" s="7"/>
      <c r="AA8858"/>
      <c r="AB8858" s="7"/>
      <c r="AF8858" s="5"/>
      <c r="AG8858" s="5"/>
      <c r="AI8858" s="5"/>
      <c r="AJ8858" s="15"/>
      <c r="AK8858" s="5"/>
      <c r="AL8858" s="5"/>
      <c r="AM8858" s="5"/>
      <c r="AN8858" s="5"/>
      <c r="AO8858" s="15"/>
    </row>
    <row r="8859" spans="1:41" x14ac:dyDescent="0.3">
      <c r="A8859" s="4"/>
      <c r="C8859" s="10"/>
      <c r="D8859" s="1"/>
      <c r="E8859" s="2"/>
      <c r="X8859"/>
      <c r="Y8859" s="7"/>
      <c r="AA8859"/>
      <c r="AB8859" s="7"/>
      <c r="AF8859" s="5"/>
      <c r="AG8859" s="5"/>
      <c r="AI8859" s="5"/>
      <c r="AJ8859" s="15"/>
      <c r="AK8859" s="5"/>
      <c r="AL8859" s="5"/>
      <c r="AM8859" s="5"/>
      <c r="AN8859" s="5"/>
      <c r="AO8859" s="15"/>
    </row>
    <row r="8860" spans="1:41" x14ac:dyDescent="0.3">
      <c r="A8860" s="4"/>
      <c r="C8860" s="10"/>
      <c r="D8860" s="1"/>
      <c r="E8860" s="2"/>
      <c r="X8860"/>
      <c r="Y8860" s="7"/>
      <c r="AA8860"/>
      <c r="AB8860" s="7"/>
      <c r="AF8860" s="5"/>
      <c r="AG8860" s="5"/>
      <c r="AI8860" s="5"/>
      <c r="AJ8860" s="15"/>
      <c r="AK8860" s="5"/>
      <c r="AL8860" s="5"/>
      <c r="AM8860" s="5"/>
      <c r="AN8860" s="5"/>
      <c r="AO8860" s="15"/>
    </row>
    <row r="8861" spans="1:41" x14ac:dyDescent="0.3">
      <c r="A8861" s="4"/>
      <c r="C8861" s="10"/>
      <c r="D8861" s="1"/>
      <c r="E8861" s="2"/>
      <c r="X8861"/>
      <c r="Y8861" s="7"/>
      <c r="AA8861"/>
      <c r="AB8861" s="7"/>
      <c r="AF8861" s="5"/>
      <c r="AG8861" s="5"/>
      <c r="AI8861" s="5"/>
      <c r="AJ8861" s="15"/>
      <c r="AK8861" s="5"/>
      <c r="AL8861" s="5"/>
      <c r="AM8861" s="5"/>
      <c r="AN8861" s="5"/>
      <c r="AO8861" s="15"/>
    </row>
    <row r="8862" spans="1:41" x14ac:dyDescent="0.3">
      <c r="A8862" s="4"/>
      <c r="C8862" s="10"/>
      <c r="D8862" s="1"/>
      <c r="E8862" s="2"/>
      <c r="X8862"/>
      <c r="Y8862" s="7"/>
      <c r="AA8862"/>
      <c r="AB8862" s="7"/>
      <c r="AF8862" s="5"/>
      <c r="AG8862" s="5"/>
      <c r="AI8862" s="5"/>
      <c r="AJ8862" s="15"/>
      <c r="AK8862" s="5"/>
      <c r="AL8862" s="5"/>
      <c r="AM8862" s="5"/>
      <c r="AN8862" s="5"/>
      <c r="AO8862" s="15"/>
    </row>
    <row r="8863" spans="1:41" x14ac:dyDescent="0.3">
      <c r="A8863" s="4"/>
      <c r="C8863" s="10"/>
      <c r="D8863" s="1"/>
      <c r="E8863" s="2"/>
      <c r="X8863"/>
      <c r="Y8863" s="7"/>
      <c r="AA8863"/>
      <c r="AB8863" s="7"/>
      <c r="AF8863" s="5"/>
      <c r="AG8863" s="5"/>
      <c r="AI8863" s="5"/>
      <c r="AJ8863" s="15"/>
      <c r="AK8863" s="5"/>
      <c r="AL8863" s="5"/>
      <c r="AM8863" s="5"/>
      <c r="AN8863" s="5"/>
      <c r="AO8863" s="15"/>
    </row>
    <row r="8864" spans="1:41" x14ac:dyDescent="0.3">
      <c r="A8864" s="4"/>
      <c r="C8864" s="10"/>
      <c r="D8864" s="1"/>
      <c r="E8864" s="2"/>
      <c r="X8864"/>
      <c r="Y8864" s="7"/>
      <c r="AA8864"/>
      <c r="AB8864" s="7"/>
      <c r="AF8864" s="5"/>
      <c r="AG8864" s="5"/>
      <c r="AI8864" s="5"/>
      <c r="AJ8864" s="15"/>
      <c r="AK8864" s="5"/>
      <c r="AL8864" s="5"/>
      <c r="AM8864" s="5"/>
      <c r="AN8864" s="5"/>
      <c r="AO8864" s="15"/>
    </row>
    <row r="8865" spans="1:41" x14ac:dyDescent="0.3">
      <c r="A8865" s="4"/>
      <c r="C8865" s="10"/>
      <c r="D8865" s="1"/>
      <c r="E8865" s="2"/>
      <c r="X8865"/>
      <c r="Y8865" s="7"/>
      <c r="AA8865"/>
      <c r="AB8865" s="7"/>
      <c r="AF8865" s="5"/>
      <c r="AG8865" s="5"/>
      <c r="AI8865" s="5"/>
      <c r="AJ8865" s="15"/>
      <c r="AK8865" s="5"/>
      <c r="AL8865" s="5"/>
      <c r="AM8865" s="5"/>
      <c r="AN8865" s="5"/>
      <c r="AO8865" s="15"/>
    </row>
    <row r="8866" spans="1:41" x14ac:dyDescent="0.3">
      <c r="A8866" s="4"/>
      <c r="C8866" s="10"/>
      <c r="D8866" s="1"/>
      <c r="E8866" s="2"/>
      <c r="X8866"/>
      <c r="Y8866" s="7"/>
      <c r="AA8866"/>
      <c r="AB8866" s="7"/>
      <c r="AF8866" s="5"/>
      <c r="AG8866" s="5"/>
      <c r="AI8866" s="5"/>
      <c r="AJ8866" s="15"/>
      <c r="AK8866" s="5"/>
      <c r="AL8866" s="5"/>
      <c r="AM8866" s="5"/>
      <c r="AN8866" s="5"/>
      <c r="AO8866" s="15"/>
    </row>
    <row r="8867" spans="1:41" x14ac:dyDescent="0.3">
      <c r="A8867" s="4"/>
      <c r="C8867" s="10"/>
      <c r="D8867" s="1"/>
      <c r="E8867" s="2"/>
      <c r="X8867"/>
      <c r="Y8867" s="7"/>
      <c r="AA8867"/>
      <c r="AB8867" s="7"/>
      <c r="AF8867" s="5"/>
      <c r="AG8867" s="5"/>
      <c r="AI8867" s="5"/>
      <c r="AJ8867" s="15"/>
      <c r="AK8867" s="5"/>
      <c r="AL8867" s="5"/>
      <c r="AM8867" s="5"/>
      <c r="AN8867" s="5"/>
      <c r="AO8867" s="15"/>
    </row>
    <row r="8868" spans="1:41" x14ac:dyDescent="0.3">
      <c r="A8868" s="4"/>
      <c r="C8868" s="10"/>
      <c r="D8868" s="1"/>
      <c r="E8868" s="2"/>
      <c r="X8868"/>
      <c r="Y8868" s="7"/>
      <c r="AA8868"/>
      <c r="AB8868" s="7"/>
      <c r="AF8868" s="5"/>
      <c r="AG8868" s="5"/>
      <c r="AI8868" s="5"/>
      <c r="AJ8868" s="15"/>
      <c r="AK8868" s="5"/>
      <c r="AL8868" s="5"/>
      <c r="AM8868" s="5"/>
      <c r="AN8868" s="5"/>
      <c r="AO8868" s="15"/>
    </row>
    <row r="8869" spans="1:41" x14ac:dyDescent="0.3">
      <c r="A8869" s="4"/>
      <c r="C8869" s="10"/>
      <c r="D8869" s="1"/>
      <c r="E8869" s="2"/>
      <c r="X8869"/>
      <c r="Y8869" s="7"/>
      <c r="AA8869"/>
      <c r="AB8869" s="7"/>
      <c r="AF8869" s="5"/>
      <c r="AG8869" s="5"/>
      <c r="AI8869" s="5"/>
      <c r="AJ8869" s="15"/>
      <c r="AK8869" s="5"/>
      <c r="AL8869" s="5"/>
      <c r="AM8869" s="5"/>
      <c r="AN8869" s="5"/>
      <c r="AO8869" s="15"/>
    </row>
    <row r="8870" spans="1:41" x14ac:dyDescent="0.3">
      <c r="A8870" s="4"/>
      <c r="C8870" s="10"/>
      <c r="D8870" s="1"/>
      <c r="E8870" s="2"/>
      <c r="X8870"/>
      <c r="Y8870" s="7"/>
      <c r="AA8870"/>
      <c r="AB8870" s="7"/>
      <c r="AF8870" s="5"/>
      <c r="AG8870" s="5"/>
      <c r="AI8870" s="5"/>
      <c r="AJ8870" s="15"/>
      <c r="AK8870" s="5"/>
      <c r="AL8870" s="5"/>
      <c r="AM8870" s="5"/>
      <c r="AN8870" s="5"/>
      <c r="AO8870" s="15"/>
    </row>
    <row r="8871" spans="1:41" x14ac:dyDescent="0.3">
      <c r="A8871" s="4"/>
      <c r="C8871" s="10"/>
      <c r="D8871" s="1"/>
      <c r="E8871" s="2"/>
      <c r="X8871"/>
      <c r="Y8871" s="7"/>
      <c r="AA8871"/>
      <c r="AB8871" s="7"/>
      <c r="AF8871" s="5"/>
      <c r="AG8871" s="5"/>
      <c r="AI8871" s="5"/>
      <c r="AJ8871" s="15"/>
      <c r="AK8871" s="5"/>
      <c r="AL8871" s="5"/>
      <c r="AM8871" s="5"/>
      <c r="AN8871" s="5"/>
      <c r="AO8871" s="15"/>
    </row>
    <row r="8872" spans="1:41" x14ac:dyDescent="0.3">
      <c r="A8872" s="4"/>
      <c r="C8872" s="10"/>
      <c r="D8872" s="1"/>
      <c r="E8872" s="2"/>
      <c r="X8872"/>
      <c r="Y8872" s="7"/>
      <c r="AA8872"/>
      <c r="AB8872" s="7"/>
      <c r="AF8872" s="5"/>
      <c r="AG8872" s="5"/>
      <c r="AI8872" s="5"/>
      <c r="AJ8872" s="15"/>
      <c r="AK8872" s="5"/>
      <c r="AL8872" s="5"/>
      <c r="AM8872" s="5"/>
      <c r="AN8872" s="5"/>
      <c r="AO8872" s="15"/>
    </row>
    <row r="8873" spans="1:41" x14ac:dyDescent="0.3">
      <c r="A8873" s="4"/>
      <c r="C8873" s="10"/>
      <c r="D8873" s="1"/>
      <c r="E8873" s="2"/>
      <c r="X8873"/>
      <c r="Y8873" s="7"/>
      <c r="AA8873"/>
      <c r="AB8873" s="7"/>
      <c r="AF8873" s="5"/>
      <c r="AG8873" s="5"/>
      <c r="AI8873" s="5"/>
      <c r="AJ8873" s="15"/>
      <c r="AK8873" s="5"/>
      <c r="AL8873" s="5"/>
      <c r="AM8873" s="5"/>
      <c r="AN8873" s="5"/>
      <c r="AO8873" s="15"/>
    </row>
    <row r="8874" spans="1:41" x14ac:dyDescent="0.3">
      <c r="A8874" s="4"/>
      <c r="C8874" s="10"/>
      <c r="D8874" s="1"/>
      <c r="E8874" s="2"/>
      <c r="X8874"/>
      <c r="Y8874" s="7"/>
      <c r="AA8874"/>
      <c r="AB8874" s="7"/>
      <c r="AF8874" s="5"/>
      <c r="AG8874" s="5"/>
      <c r="AI8874" s="5"/>
      <c r="AJ8874" s="15"/>
      <c r="AK8874" s="5"/>
      <c r="AL8874" s="5"/>
      <c r="AM8874" s="5"/>
      <c r="AN8874" s="5"/>
      <c r="AO8874" s="15"/>
    </row>
    <row r="8875" spans="1:41" x14ac:dyDescent="0.3">
      <c r="A8875" s="4"/>
      <c r="C8875" s="10"/>
      <c r="D8875" s="1"/>
      <c r="E8875" s="2"/>
      <c r="X8875"/>
      <c r="Y8875" s="7"/>
      <c r="AA8875"/>
      <c r="AB8875" s="7"/>
      <c r="AF8875" s="5"/>
      <c r="AG8875" s="5"/>
      <c r="AI8875" s="5"/>
      <c r="AJ8875" s="15"/>
      <c r="AK8875" s="5"/>
      <c r="AL8875" s="5"/>
      <c r="AM8875" s="5"/>
      <c r="AN8875" s="5"/>
      <c r="AO8875" s="15"/>
    </row>
    <row r="8876" spans="1:41" x14ac:dyDescent="0.3">
      <c r="A8876" s="4"/>
      <c r="C8876" s="10"/>
      <c r="D8876" s="1"/>
      <c r="E8876" s="2"/>
      <c r="X8876"/>
      <c r="Y8876" s="7"/>
      <c r="AA8876"/>
      <c r="AB8876" s="7"/>
      <c r="AF8876" s="5"/>
      <c r="AG8876" s="5"/>
      <c r="AI8876" s="5"/>
      <c r="AJ8876" s="15"/>
      <c r="AK8876" s="5"/>
      <c r="AL8876" s="5"/>
      <c r="AM8876" s="5"/>
      <c r="AN8876" s="5"/>
      <c r="AO8876" s="15"/>
    </row>
    <row r="8877" spans="1:41" x14ac:dyDescent="0.3">
      <c r="A8877" s="4"/>
      <c r="C8877" s="10"/>
      <c r="D8877" s="1"/>
      <c r="E8877" s="2"/>
      <c r="X8877"/>
      <c r="Y8877" s="7"/>
      <c r="AA8877"/>
      <c r="AB8877" s="7"/>
      <c r="AF8877" s="5"/>
      <c r="AG8877" s="5"/>
      <c r="AI8877" s="5"/>
      <c r="AJ8877" s="15"/>
      <c r="AK8877" s="5"/>
      <c r="AL8877" s="5"/>
      <c r="AM8877" s="5"/>
      <c r="AN8877" s="5"/>
      <c r="AO8877" s="15"/>
    </row>
    <row r="8878" spans="1:41" x14ac:dyDescent="0.3">
      <c r="A8878" s="4"/>
      <c r="C8878" s="10"/>
      <c r="D8878" s="1"/>
      <c r="E8878" s="2"/>
      <c r="X8878"/>
      <c r="Y8878" s="7"/>
      <c r="AA8878"/>
      <c r="AB8878" s="7"/>
      <c r="AF8878" s="5"/>
      <c r="AG8878" s="5"/>
      <c r="AI8878" s="5"/>
      <c r="AJ8878" s="15"/>
      <c r="AK8878" s="5"/>
      <c r="AL8878" s="5"/>
      <c r="AM8878" s="5"/>
      <c r="AN8878" s="5"/>
      <c r="AO8878" s="15"/>
    </row>
    <row r="8879" spans="1:41" x14ac:dyDescent="0.3">
      <c r="A8879" s="4"/>
      <c r="C8879" s="10"/>
      <c r="D8879" s="1"/>
      <c r="E8879" s="2"/>
      <c r="X8879"/>
      <c r="Y8879" s="7"/>
      <c r="AA8879"/>
      <c r="AB8879" s="7"/>
      <c r="AF8879" s="5"/>
      <c r="AG8879" s="5"/>
      <c r="AI8879" s="5"/>
      <c r="AJ8879" s="15"/>
      <c r="AK8879" s="5"/>
      <c r="AL8879" s="5"/>
      <c r="AM8879" s="5"/>
      <c r="AN8879" s="5"/>
      <c r="AO8879" s="15"/>
    </row>
    <row r="8880" spans="1:41" x14ac:dyDescent="0.3">
      <c r="A8880" s="4"/>
      <c r="C8880" s="10"/>
      <c r="D8880" s="1"/>
      <c r="E8880" s="2"/>
      <c r="X8880"/>
      <c r="Y8880" s="7"/>
      <c r="AA8880"/>
      <c r="AB8880" s="7"/>
      <c r="AF8880" s="5"/>
      <c r="AG8880" s="5"/>
      <c r="AI8880" s="5"/>
      <c r="AJ8880" s="15"/>
      <c r="AK8880" s="5"/>
      <c r="AL8880" s="5"/>
      <c r="AM8880" s="5"/>
      <c r="AN8880" s="5"/>
      <c r="AO8880" s="15"/>
    </row>
    <row r="8881" spans="1:41" x14ac:dyDescent="0.3">
      <c r="A8881" s="4"/>
      <c r="C8881" s="10"/>
      <c r="D8881" s="1"/>
      <c r="E8881" s="2"/>
      <c r="X8881"/>
      <c r="Y8881" s="7"/>
      <c r="AA8881"/>
      <c r="AB8881" s="7"/>
      <c r="AF8881" s="5"/>
      <c r="AG8881" s="5"/>
      <c r="AI8881" s="5"/>
      <c r="AJ8881" s="15"/>
      <c r="AK8881" s="5"/>
      <c r="AL8881" s="5"/>
      <c r="AM8881" s="5"/>
      <c r="AN8881" s="5"/>
      <c r="AO8881" s="15"/>
    </row>
    <row r="8882" spans="1:41" x14ac:dyDescent="0.3">
      <c r="A8882" s="4"/>
      <c r="C8882" s="10"/>
      <c r="D8882" s="1"/>
      <c r="E8882" s="2"/>
      <c r="X8882"/>
      <c r="Y8882" s="7"/>
      <c r="AA8882"/>
      <c r="AB8882" s="7"/>
      <c r="AF8882" s="5"/>
      <c r="AG8882" s="5"/>
      <c r="AI8882" s="5"/>
      <c r="AJ8882" s="15"/>
      <c r="AK8882" s="5"/>
      <c r="AL8882" s="5"/>
      <c r="AM8882" s="5"/>
      <c r="AN8882" s="5"/>
      <c r="AO8882" s="15"/>
    </row>
    <row r="8883" spans="1:41" x14ac:dyDescent="0.3">
      <c r="A8883" s="4"/>
      <c r="C8883" s="10"/>
      <c r="D8883" s="1"/>
      <c r="E8883" s="2"/>
      <c r="X8883"/>
      <c r="Y8883" s="7"/>
      <c r="AA8883"/>
      <c r="AB8883" s="7"/>
      <c r="AF8883" s="5"/>
      <c r="AG8883" s="5"/>
      <c r="AI8883" s="5"/>
      <c r="AJ8883" s="15"/>
      <c r="AK8883" s="5"/>
      <c r="AL8883" s="5"/>
      <c r="AM8883" s="5"/>
      <c r="AN8883" s="5"/>
      <c r="AO8883" s="15"/>
    </row>
    <row r="8884" spans="1:41" x14ac:dyDescent="0.3">
      <c r="A8884" s="4"/>
      <c r="C8884" s="10"/>
      <c r="D8884" s="1"/>
      <c r="E8884" s="2"/>
      <c r="X8884"/>
      <c r="Y8884" s="7"/>
      <c r="AA8884"/>
      <c r="AB8884" s="7"/>
      <c r="AF8884" s="5"/>
      <c r="AG8884" s="5"/>
      <c r="AI8884" s="5"/>
      <c r="AJ8884" s="15"/>
      <c r="AK8884" s="5"/>
      <c r="AL8884" s="5"/>
      <c r="AM8884" s="5"/>
      <c r="AN8884" s="5"/>
      <c r="AO8884" s="15"/>
    </row>
    <row r="8885" spans="1:41" x14ac:dyDescent="0.3">
      <c r="A8885" s="4"/>
      <c r="C8885" s="10"/>
      <c r="D8885" s="1"/>
      <c r="E8885" s="2"/>
      <c r="X8885"/>
      <c r="Y8885" s="7"/>
      <c r="AA8885"/>
      <c r="AB8885" s="7"/>
      <c r="AF8885" s="5"/>
      <c r="AG8885" s="5"/>
      <c r="AI8885" s="5"/>
      <c r="AJ8885" s="15"/>
      <c r="AK8885" s="5"/>
      <c r="AL8885" s="5"/>
      <c r="AM8885" s="5"/>
      <c r="AN8885" s="5"/>
      <c r="AO8885" s="15"/>
    </row>
    <row r="8886" spans="1:41" x14ac:dyDescent="0.3">
      <c r="A8886" s="4"/>
      <c r="C8886" s="10"/>
      <c r="D8886" s="1"/>
      <c r="E8886" s="2"/>
      <c r="X8886"/>
      <c r="Y8886" s="7"/>
      <c r="AA8886"/>
      <c r="AB8886" s="7"/>
      <c r="AF8886" s="5"/>
      <c r="AG8886" s="5"/>
      <c r="AI8886" s="5"/>
      <c r="AJ8886" s="15"/>
      <c r="AK8886" s="5"/>
      <c r="AL8886" s="5"/>
      <c r="AM8886" s="5"/>
      <c r="AN8886" s="5"/>
      <c r="AO8886" s="15"/>
    </row>
    <row r="8887" spans="1:41" x14ac:dyDescent="0.3">
      <c r="A8887" s="4"/>
      <c r="C8887" s="10"/>
      <c r="D8887" s="1"/>
      <c r="E8887" s="2"/>
      <c r="X8887"/>
      <c r="Y8887" s="7"/>
      <c r="AA8887"/>
      <c r="AB8887" s="7"/>
      <c r="AF8887" s="5"/>
      <c r="AG8887" s="5"/>
      <c r="AI8887" s="5"/>
      <c r="AJ8887" s="15"/>
      <c r="AK8887" s="5"/>
      <c r="AL8887" s="5"/>
      <c r="AM8887" s="5"/>
      <c r="AN8887" s="5"/>
      <c r="AO8887" s="15"/>
    </row>
    <row r="8888" spans="1:41" x14ac:dyDescent="0.3">
      <c r="A8888" s="4"/>
      <c r="C8888" s="10"/>
      <c r="D8888" s="1"/>
      <c r="E8888" s="2"/>
      <c r="X8888"/>
      <c r="Y8888" s="7"/>
      <c r="AA8888"/>
      <c r="AB8888" s="7"/>
      <c r="AF8888" s="5"/>
      <c r="AG8888" s="5"/>
      <c r="AI8888" s="5"/>
      <c r="AJ8888" s="15"/>
      <c r="AK8888" s="5"/>
      <c r="AL8888" s="5"/>
      <c r="AM8888" s="5"/>
      <c r="AN8888" s="5"/>
      <c r="AO8888" s="15"/>
    </row>
    <row r="8889" spans="1:41" x14ac:dyDescent="0.3">
      <c r="A8889" s="4"/>
      <c r="C8889" s="10"/>
      <c r="D8889" s="1"/>
      <c r="E8889" s="2"/>
      <c r="X8889"/>
      <c r="Y8889" s="7"/>
      <c r="AA8889"/>
      <c r="AB8889" s="7"/>
      <c r="AF8889" s="5"/>
      <c r="AG8889" s="5"/>
      <c r="AI8889" s="5"/>
      <c r="AJ8889" s="15"/>
      <c r="AK8889" s="5"/>
      <c r="AL8889" s="5"/>
      <c r="AM8889" s="5"/>
      <c r="AN8889" s="5"/>
      <c r="AO8889" s="15"/>
    </row>
    <row r="8890" spans="1:41" x14ac:dyDescent="0.3">
      <c r="A8890" s="4"/>
      <c r="C8890" s="10"/>
      <c r="D8890" s="1"/>
      <c r="E8890" s="2"/>
      <c r="X8890"/>
      <c r="Y8890" s="7"/>
      <c r="AA8890"/>
      <c r="AB8890" s="7"/>
      <c r="AF8890" s="5"/>
      <c r="AG8890" s="5"/>
      <c r="AI8890" s="5"/>
      <c r="AJ8890" s="15"/>
      <c r="AK8890" s="5"/>
      <c r="AL8890" s="5"/>
      <c r="AM8890" s="5"/>
      <c r="AN8890" s="5"/>
      <c r="AO8890" s="15"/>
    </row>
    <row r="8891" spans="1:41" x14ac:dyDescent="0.3">
      <c r="A8891" s="4"/>
      <c r="C8891" s="10"/>
      <c r="D8891" s="1"/>
      <c r="E8891" s="2"/>
      <c r="X8891"/>
      <c r="Y8891" s="7"/>
      <c r="AA8891"/>
      <c r="AB8891" s="7"/>
      <c r="AF8891" s="5"/>
      <c r="AG8891" s="5"/>
      <c r="AI8891" s="5"/>
      <c r="AJ8891" s="15"/>
      <c r="AK8891" s="5"/>
      <c r="AL8891" s="5"/>
      <c r="AM8891" s="5"/>
      <c r="AN8891" s="5"/>
      <c r="AO8891" s="15"/>
    </row>
    <row r="8892" spans="1:41" x14ac:dyDescent="0.3">
      <c r="A8892" s="4"/>
      <c r="C8892" s="10"/>
      <c r="D8892" s="1"/>
      <c r="E8892" s="2"/>
      <c r="X8892"/>
      <c r="Y8892" s="7"/>
      <c r="AA8892"/>
      <c r="AB8892" s="7"/>
      <c r="AF8892" s="5"/>
      <c r="AG8892" s="5"/>
      <c r="AI8892" s="5"/>
      <c r="AJ8892" s="15"/>
      <c r="AK8892" s="5"/>
      <c r="AL8892" s="5"/>
      <c r="AM8892" s="5"/>
      <c r="AN8892" s="5"/>
      <c r="AO8892" s="15"/>
    </row>
    <row r="8893" spans="1:41" x14ac:dyDescent="0.3">
      <c r="A8893" s="4"/>
      <c r="C8893" s="10"/>
      <c r="D8893" s="1"/>
      <c r="E8893" s="2"/>
      <c r="X8893"/>
      <c r="Y8893" s="7"/>
      <c r="AA8893"/>
      <c r="AB8893" s="7"/>
      <c r="AF8893" s="5"/>
      <c r="AG8893" s="5"/>
      <c r="AI8893" s="5"/>
      <c r="AJ8893" s="15"/>
      <c r="AK8893" s="5"/>
      <c r="AL8893" s="5"/>
      <c r="AM8893" s="5"/>
      <c r="AN8893" s="5"/>
      <c r="AO8893" s="15"/>
    </row>
    <row r="8894" spans="1:41" x14ac:dyDescent="0.3">
      <c r="A8894" s="4"/>
      <c r="C8894" s="10"/>
      <c r="D8894" s="1"/>
      <c r="E8894" s="2"/>
      <c r="X8894"/>
      <c r="Y8894" s="7"/>
      <c r="AA8894"/>
      <c r="AB8894" s="7"/>
      <c r="AF8894" s="5"/>
      <c r="AG8894" s="5"/>
      <c r="AI8894" s="5"/>
      <c r="AJ8894" s="15"/>
      <c r="AK8894" s="5"/>
      <c r="AL8894" s="5"/>
      <c r="AM8894" s="5"/>
      <c r="AN8894" s="5"/>
      <c r="AO8894" s="15"/>
    </row>
    <row r="8895" spans="1:41" x14ac:dyDescent="0.3">
      <c r="A8895" s="4"/>
      <c r="C8895" s="10"/>
      <c r="D8895" s="1"/>
      <c r="E8895" s="2"/>
      <c r="X8895"/>
      <c r="Y8895" s="7"/>
      <c r="AA8895"/>
      <c r="AB8895" s="7"/>
      <c r="AF8895" s="5"/>
      <c r="AG8895" s="5"/>
      <c r="AI8895" s="5"/>
      <c r="AJ8895" s="15"/>
      <c r="AK8895" s="5"/>
      <c r="AL8895" s="5"/>
      <c r="AM8895" s="5"/>
      <c r="AN8895" s="5"/>
      <c r="AO8895" s="15"/>
    </row>
    <row r="8896" spans="1:41" x14ac:dyDescent="0.3">
      <c r="A8896" s="4"/>
      <c r="C8896" s="10"/>
      <c r="D8896" s="1"/>
      <c r="E8896" s="2"/>
      <c r="X8896"/>
      <c r="Y8896" s="7"/>
      <c r="AA8896"/>
      <c r="AB8896" s="7"/>
      <c r="AF8896" s="5"/>
      <c r="AG8896" s="5"/>
      <c r="AI8896" s="5"/>
      <c r="AJ8896" s="15"/>
      <c r="AK8896" s="5"/>
      <c r="AL8896" s="5"/>
      <c r="AM8896" s="5"/>
      <c r="AN8896" s="5"/>
      <c r="AO8896" s="15"/>
    </row>
    <row r="8897" spans="1:41" x14ac:dyDescent="0.3">
      <c r="A8897" s="4"/>
      <c r="C8897" s="10"/>
      <c r="D8897" s="1"/>
      <c r="E8897" s="2"/>
      <c r="X8897"/>
      <c r="Y8897" s="7"/>
      <c r="AA8897"/>
      <c r="AB8897" s="7"/>
      <c r="AF8897" s="5"/>
      <c r="AG8897" s="5"/>
      <c r="AI8897" s="5"/>
      <c r="AJ8897" s="15"/>
      <c r="AK8897" s="5"/>
      <c r="AL8897" s="5"/>
      <c r="AM8897" s="5"/>
      <c r="AN8897" s="5"/>
      <c r="AO8897" s="15"/>
    </row>
    <row r="8898" spans="1:41" x14ac:dyDescent="0.3">
      <c r="A8898" s="4"/>
      <c r="C8898" s="10"/>
      <c r="D8898" s="1"/>
      <c r="E8898" s="2"/>
      <c r="X8898"/>
      <c r="Y8898" s="7"/>
      <c r="AA8898"/>
      <c r="AB8898" s="7"/>
      <c r="AF8898" s="5"/>
      <c r="AG8898" s="5"/>
      <c r="AI8898" s="5"/>
      <c r="AJ8898" s="15"/>
      <c r="AK8898" s="5"/>
      <c r="AL8898" s="5"/>
      <c r="AM8898" s="5"/>
      <c r="AN8898" s="5"/>
      <c r="AO8898" s="15"/>
    </row>
    <row r="8899" spans="1:41" x14ac:dyDescent="0.3">
      <c r="A8899" s="4"/>
      <c r="C8899" s="10"/>
      <c r="D8899" s="1"/>
      <c r="E8899" s="2"/>
      <c r="X8899"/>
      <c r="Y8899" s="7"/>
      <c r="AA8899"/>
      <c r="AB8899" s="7"/>
      <c r="AF8899" s="5"/>
      <c r="AG8899" s="5"/>
      <c r="AI8899" s="5"/>
      <c r="AJ8899" s="15"/>
      <c r="AK8899" s="5"/>
      <c r="AL8899" s="5"/>
      <c r="AM8899" s="5"/>
      <c r="AN8899" s="5"/>
      <c r="AO8899" s="15"/>
    </row>
    <row r="8900" spans="1:41" x14ac:dyDescent="0.3">
      <c r="A8900" s="4"/>
      <c r="C8900" s="10"/>
      <c r="D8900" s="1"/>
      <c r="E8900" s="2"/>
      <c r="X8900"/>
      <c r="Y8900" s="7"/>
      <c r="AA8900"/>
      <c r="AB8900" s="7"/>
      <c r="AF8900" s="5"/>
      <c r="AG8900" s="5"/>
      <c r="AI8900" s="5"/>
      <c r="AJ8900" s="15"/>
      <c r="AK8900" s="5"/>
      <c r="AL8900" s="5"/>
      <c r="AM8900" s="5"/>
      <c r="AN8900" s="5"/>
      <c r="AO8900" s="15"/>
    </row>
    <row r="8901" spans="1:41" x14ac:dyDescent="0.3">
      <c r="A8901" s="4"/>
      <c r="C8901" s="10"/>
      <c r="D8901" s="1"/>
      <c r="E8901" s="2"/>
      <c r="X8901"/>
      <c r="Y8901" s="7"/>
      <c r="AA8901"/>
      <c r="AB8901" s="7"/>
      <c r="AF8901" s="5"/>
      <c r="AG8901" s="5"/>
      <c r="AI8901" s="5"/>
      <c r="AJ8901" s="15"/>
      <c r="AK8901" s="5"/>
      <c r="AL8901" s="5"/>
      <c r="AM8901" s="5"/>
      <c r="AN8901" s="5"/>
      <c r="AO8901" s="15"/>
    </row>
    <row r="8902" spans="1:41" x14ac:dyDescent="0.3">
      <c r="A8902" s="4"/>
      <c r="C8902" s="10"/>
      <c r="D8902" s="1"/>
      <c r="E8902" s="2"/>
      <c r="X8902"/>
      <c r="Y8902" s="7"/>
      <c r="AA8902"/>
      <c r="AB8902" s="7"/>
      <c r="AF8902" s="5"/>
      <c r="AG8902" s="5"/>
      <c r="AI8902" s="5"/>
      <c r="AJ8902" s="15"/>
      <c r="AK8902" s="5"/>
      <c r="AL8902" s="5"/>
      <c r="AM8902" s="5"/>
      <c r="AN8902" s="5"/>
      <c r="AO8902" s="15"/>
    </row>
    <row r="8903" spans="1:41" x14ac:dyDescent="0.3">
      <c r="A8903" s="4"/>
      <c r="C8903" s="10"/>
      <c r="D8903" s="1"/>
      <c r="E8903" s="2"/>
      <c r="X8903"/>
      <c r="Y8903" s="7"/>
      <c r="AA8903"/>
      <c r="AB8903" s="7"/>
      <c r="AF8903" s="5"/>
      <c r="AG8903" s="5"/>
      <c r="AI8903" s="5"/>
      <c r="AJ8903" s="15"/>
      <c r="AK8903" s="5"/>
      <c r="AL8903" s="5"/>
      <c r="AM8903" s="5"/>
      <c r="AN8903" s="5"/>
      <c r="AO8903" s="15"/>
    </row>
    <row r="8904" spans="1:41" x14ac:dyDescent="0.3">
      <c r="A8904" s="4"/>
      <c r="C8904" s="10"/>
      <c r="D8904" s="1"/>
      <c r="E8904" s="2"/>
      <c r="X8904"/>
      <c r="Y8904" s="7"/>
      <c r="AA8904"/>
      <c r="AB8904" s="7"/>
      <c r="AF8904" s="5"/>
      <c r="AG8904" s="5"/>
      <c r="AI8904" s="5"/>
      <c r="AJ8904" s="15"/>
      <c r="AK8904" s="5"/>
      <c r="AL8904" s="5"/>
      <c r="AM8904" s="5"/>
      <c r="AN8904" s="5"/>
      <c r="AO8904" s="15"/>
    </row>
    <row r="8905" spans="1:41" x14ac:dyDescent="0.3">
      <c r="A8905" s="4"/>
      <c r="C8905" s="10"/>
      <c r="D8905" s="1"/>
      <c r="E8905" s="2"/>
      <c r="X8905"/>
      <c r="Y8905" s="7"/>
      <c r="AA8905"/>
      <c r="AB8905" s="7"/>
      <c r="AF8905" s="5"/>
      <c r="AG8905" s="5"/>
      <c r="AI8905" s="5"/>
      <c r="AJ8905" s="15"/>
      <c r="AK8905" s="5"/>
      <c r="AL8905" s="5"/>
      <c r="AM8905" s="5"/>
      <c r="AN8905" s="5"/>
      <c r="AO8905" s="15"/>
    </row>
    <row r="8906" spans="1:41" x14ac:dyDescent="0.3">
      <c r="A8906" s="4"/>
      <c r="C8906" s="10"/>
      <c r="D8906" s="1"/>
      <c r="E8906" s="2"/>
      <c r="X8906"/>
      <c r="Y8906" s="7"/>
      <c r="AA8906"/>
      <c r="AB8906" s="7"/>
      <c r="AF8906" s="5"/>
      <c r="AG8906" s="5"/>
      <c r="AI8906" s="5"/>
      <c r="AJ8906" s="15"/>
      <c r="AK8906" s="5"/>
      <c r="AL8906" s="5"/>
      <c r="AM8906" s="5"/>
      <c r="AN8906" s="5"/>
      <c r="AO8906" s="15"/>
    </row>
    <row r="8907" spans="1:41" x14ac:dyDescent="0.3">
      <c r="A8907" s="4"/>
      <c r="C8907" s="10"/>
      <c r="D8907" s="1"/>
      <c r="E8907" s="2"/>
      <c r="X8907"/>
      <c r="Y8907" s="7"/>
      <c r="AA8907"/>
      <c r="AB8907" s="7"/>
      <c r="AF8907" s="5"/>
      <c r="AG8907" s="5"/>
      <c r="AI8907" s="5"/>
      <c r="AJ8907" s="15"/>
      <c r="AK8907" s="5"/>
      <c r="AL8907" s="5"/>
      <c r="AM8907" s="5"/>
      <c r="AN8907" s="5"/>
      <c r="AO8907" s="15"/>
    </row>
    <row r="8908" spans="1:41" x14ac:dyDescent="0.3">
      <c r="A8908" s="4"/>
      <c r="C8908" s="10"/>
      <c r="D8908" s="1"/>
      <c r="E8908" s="2"/>
      <c r="X8908"/>
      <c r="Y8908" s="7"/>
      <c r="AA8908"/>
      <c r="AB8908" s="7"/>
      <c r="AF8908" s="5"/>
      <c r="AG8908" s="5"/>
      <c r="AI8908" s="5"/>
      <c r="AJ8908" s="15"/>
      <c r="AK8908" s="5"/>
      <c r="AL8908" s="5"/>
      <c r="AM8908" s="5"/>
      <c r="AN8908" s="5"/>
      <c r="AO8908" s="15"/>
    </row>
    <row r="8909" spans="1:41" x14ac:dyDescent="0.3">
      <c r="A8909" s="4"/>
      <c r="C8909" s="10"/>
      <c r="D8909" s="1"/>
      <c r="E8909" s="2"/>
      <c r="X8909"/>
      <c r="Y8909" s="7"/>
      <c r="AA8909"/>
      <c r="AB8909" s="7"/>
      <c r="AF8909" s="5"/>
      <c r="AG8909" s="5"/>
      <c r="AI8909" s="5"/>
      <c r="AJ8909" s="15"/>
      <c r="AK8909" s="5"/>
      <c r="AL8909" s="5"/>
      <c r="AM8909" s="5"/>
      <c r="AN8909" s="5"/>
      <c r="AO8909" s="15"/>
    </row>
    <row r="8910" spans="1:41" x14ac:dyDescent="0.3">
      <c r="A8910" s="4"/>
      <c r="C8910" s="10"/>
      <c r="D8910" s="1"/>
      <c r="E8910" s="2"/>
      <c r="X8910"/>
      <c r="Y8910" s="7"/>
      <c r="AA8910"/>
      <c r="AB8910" s="7"/>
      <c r="AF8910" s="5"/>
      <c r="AG8910" s="5"/>
      <c r="AI8910" s="5"/>
      <c r="AJ8910" s="15"/>
      <c r="AK8910" s="5"/>
      <c r="AL8910" s="5"/>
      <c r="AM8910" s="5"/>
      <c r="AN8910" s="5"/>
      <c r="AO8910" s="15"/>
    </row>
    <row r="8911" spans="1:41" x14ac:dyDescent="0.3">
      <c r="A8911" s="4"/>
      <c r="C8911" s="10"/>
      <c r="D8911" s="1"/>
      <c r="E8911" s="2"/>
      <c r="X8911"/>
      <c r="Y8911" s="7"/>
      <c r="AA8911"/>
      <c r="AB8911" s="7"/>
      <c r="AF8911" s="5"/>
      <c r="AG8911" s="5"/>
      <c r="AI8911" s="5"/>
      <c r="AJ8911" s="15"/>
      <c r="AK8911" s="5"/>
      <c r="AL8911" s="5"/>
      <c r="AM8911" s="5"/>
      <c r="AN8911" s="5"/>
      <c r="AO8911" s="15"/>
    </row>
    <row r="8912" spans="1:41" x14ac:dyDescent="0.3">
      <c r="A8912" s="4"/>
      <c r="C8912" s="10"/>
      <c r="D8912" s="1"/>
      <c r="E8912" s="2"/>
      <c r="X8912"/>
      <c r="Y8912" s="7"/>
      <c r="AA8912"/>
      <c r="AB8912" s="7"/>
      <c r="AF8912" s="5"/>
      <c r="AG8912" s="5"/>
      <c r="AI8912" s="5"/>
      <c r="AJ8912" s="15"/>
      <c r="AK8912" s="5"/>
      <c r="AL8912" s="5"/>
      <c r="AM8912" s="5"/>
      <c r="AN8912" s="5"/>
      <c r="AO8912" s="15"/>
    </row>
    <row r="8913" spans="1:41" x14ac:dyDescent="0.3">
      <c r="A8913" s="4"/>
      <c r="C8913" s="10"/>
      <c r="D8913" s="1"/>
      <c r="E8913" s="2"/>
      <c r="X8913"/>
      <c r="Y8913" s="7"/>
      <c r="AA8913"/>
      <c r="AB8913" s="7"/>
      <c r="AF8913" s="5"/>
      <c r="AG8913" s="5"/>
      <c r="AI8913" s="5"/>
      <c r="AJ8913" s="15"/>
      <c r="AK8913" s="5"/>
      <c r="AL8913" s="5"/>
      <c r="AM8913" s="5"/>
      <c r="AN8913" s="5"/>
      <c r="AO8913" s="15"/>
    </row>
    <row r="8914" spans="1:41" x14ac:dyDescent="0.3">
      <c r="A8914" s="4"/>
      <c r="C8914" s="10"/>
      <c r="D8914" s="1"/>
      <c r="E8914" s="2"/>
      <c r="X8914"/>
      <c r="Y8914" s="7"/>
      <c r="AA8914"/>
      <c r="AB8914" s="7"/>
      <c r="AF8914" s="5"/>
      <c r="AG8914" s="5"/>
      <c r="AI8914" s="5"/>
      <c r="AJ8914" s="15"/>
      <c r="AK8914" s="5"/>
      <c r="AL8914" s="5"/>
      <c r="AM8914" s="5"/>
      <c r="AN8914" s="5"/>
      <c r="AO8914" s="15"/>
    </row>
    <row r="8915" spans="1:41" x14ac:dyDescent="0.3">
      <c r="A8915" s="4"/>
      <c r="C8915" s="10"/>
      <c r="D8915" s="1"/>
      <c r="E8915" s="2"/>
      <c r="X8915"/>
      <c r="Y8915" s="7"/>
      <c r="AA8915"/>
      <c r="AB8915" s="7"/>
      <c r="AF8915" s="5"/>
      <c r="AG8915" s="5"/>
      <c r="AI8915" s="5"/>
      <c r="AJ8915" s="15"/>
      <c r="AK8915" s="5"/>
      <c r="AL8915" s="5"/>
      <c r="AM8915" s="5"/>
      <c r="AN8915" s="5"/>
      <c r="AO8915" s="15"/>
    </row>
    <row r="8916" spans="1:41" x14ac:dyDescent="0.3">
      <c r="A8916" s="4"/>
      <c r="C8916" s="10"/>
      <c r="D8916" s="1"/>
      <c r="E8916" s="2"/>
      <c r="X8916"/>
      <c r="Y8916" s="7"/>
      <c r="AA8916"/>
      <c r="AB8916" s="7"/>
      <c r="AF8916" s="5"/>
      <c r="AG8916" s="5"/>
      <c r="AI8916" s="5"/>
      <c r="AJ8916" s="15"/>
      <c r="AK8916" s="5"/>
      <c r="AL8916" s="5"/>
      <c r="AM8916" s="5"/>
      <c r="AN8916" s="5"/>
      <c r="AO8916" s="15"/>
    </row>
    <row r="8917" spans="1:41" x14ac:dyDescent="0.3">
      <c r="A8917" s="4"/>
      <c r="C8917" s="10"/>
      <c r="D8917" s="1"/>
      <c r="E8917" s="2"/>
      <c r="X8917"/>
      <c r="Y8917" s="7"/>
      <c r="AA8917"/>
      <c r="AB8917" s="7"/>
      <c r="AF8917" s="5"/>
      <c r="AG8917" s="5"/>
      <c r="AI8917" s="5"/>
      <c r="AJ8917" s="15"/>
      <c r="AK8917" s="5"/>
      <c r="AL8917" s="5"/>
      <c r="AM8917" s="5"/>
      <c r="AN8917" s="5"/>
      <c r="AO8917" s="15"/>
    </row>
    <row r="8918" spans="1:41" x14ac:dyDescent="0.3">
      <c r="A8918" s="4"/>
      <c r="C8918" s="10"/>
      <c r="D8918" s="1"/>
      <c r="E8918" s="2"/>
      <c r="X8918"/>
      <c r="Y8918" s="7"/>
      <c r="AA8918"/>
      <c r="AB8918" s="7"/>
      <c r="AF8918" s="5"/>
      <c r="AG8918" s="5"/>
      <c r="AI8918" s="5"/>
      <c r="AJ8918" s="15"/>
      <c r="AK8918" s="5"/>
      <c r="AL8918" s="5"/>
      <c r="AM8918" s="5"/>
      <c r="AN8918" s="5"/>
      <c r="AO8918" s="15"/>
    </row>
    <row r="8919" spans="1:41" x14ac:dyDescent="0.3">
      <c r="A8919" s="4"/>
      <c r="C8919" s="10"/>
      <c r="D8919" s="1"/>
      <c r="E8919" s="2"/>
      <c r="X8919"/>
      <c r="Y8919" s="7"/>
      <c r="AA8919"/>
      <c r="AB8919" s="7"/>
      <c r="AF8919" s="5"/>
      <c r="AG8919" s="5"/>
      <c r="AI8919" s="5"/>
      <c r="AJ8919" s="15"/>
      <c r="AK8919" s="5"/>
      <c r="AL8919" s="5"/>
      <c r="AM8919" s="5"/>
      <c r="AN8919" s="5"/>
      <c r="AO8919" s="15"/>
    </row>
    <row r="8920" spans="1:41" x14ac:dyDescent="0.3">
      <c r="A8920" s="4"/>
      <c r="C8920" s="10"/>
      <c r="D8920" s="1"/>
      <c r="E8920" s="2"/>
      <c r="X8920"/>
      <c r="Y8920" s="7"/>
      <c r="AA8920"/>
      <c r="AB8920" s="7"/>
      <c r="AF8920" s="5"/>
      <c r="AG8920" s="5"/>
      <c r="AI8920" s="5"/>
      <c r="AJ8920" s="15"/>
      <c r="AK8920" s="5"/>
      <c r="AL8920" s="5"/>
      <c r="AM8920" s="5"/>
      <c r="AN8920" s="5"/>
      <c r="AO8920" s="15"/>
    </row>
    <row r="8921" spans="1:41" x14ac:dyDescent="0.3">
      <c r="A8921" s="4"/>
      <c r="C8921" s="10"/>
      <c r="D8921" s="1"/>
      <c r="E8921" s="2"/>
      <c r="X8921"/>
      <c r="Y8921" s="7"/>
      <c r="AA8921"/>
      <c r="AB8921" s="7"/>
      <c r="AF8921" s="5"/>
      <c r="AG8921" s="5"/>
      <c r="AI8921" s="5"/>
      <c r="AJ8921" s="15"/>
      <c r="AK8921" s="5"/>
      <c r="AL8921" s="5"/>
      <c r="AM8921" s="5"/>
      <c r="AN8921" s="5"/>
      <c r="AO8921" s="15"/>
    </row>
    <row r="8922" spans="1:41" x14ac:dyDescent="0.3">
      <c r="A8922" s="4"/>
      <c r="C8922" s="10"/>
      <c r="D8922" s="1"/>
      <c r="E8922" s="2"/>
      <c r="X8922"/>
      <c r="Y8922" s="7"/>
      <c r="AA8922"/>
      <c r="AB8922" s="7"/>
      <c r="AF8922" s="5"/>
      <c r="AG8922" s="5"/>
      <c r="AI8922" s="5"/>
      <c r="AJ8922" s="15"/>
      <c r="AK8922" s="5"/>
      <c r="AL8922" s="5"/>
      <c r="AM8922" s="5"/>
      <c r="AN8922" s="5"/>
      <c r="AO8922" s="15"/>
    </row>
    <row r="8923" spans="1:41" x14ac:dyDescent="0.3">
      <c r="A8923" s="4"/>
      <c r="C8923" s="10"/>
      <c r="D8923" s="1"/>
      <c r="E8923" s="2"/>
      <c r="X8923"/>
      <c r="Y8923" s="7"/>
      <c r="AA8923"/>
      <c r="AB8923" s="7"/>
      <c r="AF8923" s="5"/>
      <c r="AG8923" s="5"/>
      <c r="AI8923" s="5"/>
      <c r="AJ8923" s="15"/>
      <c r="AK8923" s="5"/>
      <c r="AL8923" s="5"/>
      <c r="AM8923" s="5"/>
      <c r="AN8923" s="5"/>
      <c r="AO8923" s="15"/>
    </row>
    <row r="8924" spans="1:41" x14ac:dyDescent="0.3">
      <c r="A8924" s="4"/>
      <c r="C8924" s="10"/>
      <c r="D8924" s="1"/>
      <c r="E8924" s="2"/>
      <c r="X8924"/>
      <c r="Y8924" s="7"/>
      <c r="AA8924"/>
      <c r="AB8924" s="7"/>
      <c r="AF8924" s="5"/>
      <c r="AG8924" s="5"/>
      <c r="AI8924" s="5"/>
      <c r="AJ8924" s="15"/>
      <c r="AK8924" s="5"/>
      <c r="AL8924" s="5"/>
      <c r="AM8924" s="5"/>
      <c r="AN8924" s="5"/>
      <c r="AO8924" s="15"/>
    </row>
    <row r="8925" spans="1:41" x14ac:dyDescent="0.3">
      <c r="A8925" s="4"/>
      <c r="C8925" s="10"/>
      <c r="D8925" s="1"/>
      <c r="E8925" s="2"/>
      <c r="X8925"/>
      <c r="Y8925" s="7"/>
      <c r="AA8925"/>
      <c r="AB8925" s="7"/>
      <c r="AF8925" s="5"/>
      <c r="AG8925" s="5"/>
      <c r="AI8925" s="5"/>
      <c r="AJ8925" s="15"/>
      <c r="AK8925" s="5"/>
      <c r="AL8925" s="5"/>
      <c r="AM8925" s="5"/>
      <c r="AN8925" s="5"/>
      <c r="AO8925" s="15"/>
    </row>
    <row r="8926" spans="1:41" x14ac:dyDescent="0.3">
      <c r="A8926" s="4"/>
      <c r="C8926" s="10"/>
      <c r="D8926" s="1"/>
      <c r="E8926" s="2"/>
      <c r="X8926"/>
      <c r="Y8926" s="7"/>
      <c r="AA8926"/>
      <c r="AB8926" s="7"/>
      <c r="AF8926" s="5"/>
      <c r="AG8926" s="5"/>
      <c r="AI8926" s="5"/>
      <c r="AJ8926" s="15"/>
      <c r="AK8926" s="5"/>
      <c r="AL8926" s="5"/>
      <c r="AM8926" s="5"/>
      <c r="AN8926" s="5"/>
      <c r="AO8926" s="15"/>
    </row>
    <row r="8927" spans="1:41" x14ac:dyDescent="0.3">
      <c r="A8927" s="4"/>
      <c r="C8927" s="10"/>
      <c r="D8927" s="1"/>
      <c r="E8927" s="2"/>
      <c r="X8927"/>
      <c r="Y8927" s="7"/>
      <c r="AA8927"/>
      <c r="AB8927" s="7"/>
      <c r="AF8927" s="5"/>
      <c r="AG8927" s="5"/>
      <c r="AI8927" s="5"/>
      <c r="AJ8927" s="15"/>
      <c r="AK8927" s="5"/>
      <c r="AL8927" s="5"/>
      <c r="AM8927" s="5"/>
      <c r="AN8927" s="5"/>
      <c r="AO8927" s="15"/>
    </row>
    <row r="8928" spans="1:41" x14ac:dyDescent="0.3">
      <c r="A8928" s="4"/>
      <c r="C8928" s="10"/>
      <c r="D8928" s="1"/>
      <c r="E8928" s="2"/>
      <c r="X8928"/>
      <c r="Y8928" s="7"/>
      <c r="AA8928"/>
      <c r="AB8928" s="7"/>
      <c r="AF8928" s="5"/>
      <c r="AG8928" s="5"/>
      <c r="AI8928" s="5"/>
      <c r="AJ8928" s="15"/>
      <c r="AK8928" s="5"/>
      <c r="AL8928" s="5"/>
      <c r="AM8928" s="5"/>
      <c r="AN8928" s="5"/>
      <c r="AO8928" s="15"/>
    </row>
    <row r="8929" spans="1:41" x14ac:dyDescent="0.3">
      <c r="A8929" s="4"/>
      <c r="C8929" s="10"/>
      <c r="D8929" s="1"/>
      <c r="E8929" s="2"/>
      <c r="X8929"/>
      <c r="Y8929" s="7"/>
      <c r="AA8929"/>
      <c r="AB8929" s="7"/>
      <c r="AF8929" s="5"/>
      <c r="AG8929" s="5"/>
      <c r="AI8929" s="5"/>
      <c r="AJ8929" s="15"/>
      <c r="AK8929" s="5"/>
      <c r="AL8929" s="5"/>
      <c r="AM8929" s="5"/>
      <c r="AN8929" s="5"/>
      <c r="AO8929" s="15"/>
    </row>
    <row r="8930" spans="1:41" x14ac:dyDescent="0.3">
      <c r="A8930" s="4"/>
      <c r="C8930" s="10"/>
      <c r="D8930" s="1"/>
      <c r="E8930" s="2"/>
      <c r="X8930"/>
      <c r="Y8930" s="7"/>
      <c r="AA8930"/>
      <c r="AB8930" s="7"/>
      <c r="AF8930" s="5"/>
      <c r="AG8930" s="5"/>
      <c r="AI8930" s="5"/>
      <c r="AJ8930" s="15"/>
      <c r="AK8930" s="5"/>
      <c r="AL8930" s="5"/>
      <c r="AM8930" s="5"/>
      <c r="AN8930" s="5"/>
      <c r="AO8930" s="15"/>
    </row>
    <row r="8931" spans="1:41" x14ac:dyDescent="0.3">
      <c r="A8931" s="4"/>
      <c r="C8931" s="10"/>
      <c r="D8931" s="1"/>
      <c r="E8931" s="2"/>
      <c r="X8931"/>
      <c r="Y8931" s="7"/>
      <c r="AA8931"/>
      <c r="AB8931" s="7"/>
      <c r="AF8931" s="5"/>
      <c r="AG8931" s="5"/>
      <c r="AI8931" s="5"/>
      <c r="AJ8931" s="15"/>
      <c r="AK8931" s="5"/>
      <c r="AL8931" s="5"/>
      <c r="AM8931" s="5"/>
      <c r="AN8931" s="5"/>
      <c r="AO8931" s="15"/>
    </row>
    <row r="8932" spans="1:41" x14ac:dyDescent="0.3">
      <c r="A8932" s="4"/>
      <c r="C8932" s="10"/>
      <c r="D8932" s="1"/>
      <c r="E8932" s="2"/>
      <c r="X8932"/>
      <c r="Y8932" s="7"/>
      <c r="AA8932"/>
      <c r="AB8932" s="7"/>
      <c r="AF8932" s="5"/>
      <c r="AG8932" s="5"/>
      <c r="AI8932" s="5"/>
      <c r="AJ8932" s="15"/>
      <c r="AK8932" s="5"/>
      <c r="AL8932" s="5"/>
      <c r="AM8932" s="5"/>
      <c r="AN8932" s="5"/>
      <c r="AO8932" s="15"/>
    </row>
    <row r="8933" spans="1:41" x14ac:dyDescent="0.3">
      <c r="A8933" s="4"/>
      <c r="C8933" s="10"/>
      <c r="D8933" s="1"/>
      <c r="E8933" s="2"/>
      <c r="X8933"/>
      <c r="Y8933" s="7"/>
      <c r="AA8933"/>
      <c r="AB8933" s="7"/>
      <c r="AF8933" s="5"/>
      <c r="AG8933" s="5"/>
      <c r="AI8933" s="5"/>
      <c r="AJ8933" s="15"/>
      <c r="AK8933" s="5"/>
      <c r="AL8933" s="5"/>
      <c r="AM8933" s="5"/>
      <c r="AN8933" s="5"/>
      <c r="AO8933" s="15"/>
    </row>
    <row r="8934" spans="1:41" x14ac:dyDescent="0.3">
      <c r="A8934" s="4"/>
      <c r="C8934" s="10"/>
      <c r="D8934" s="1"/>
      <c r="E8934" s="2"/>
      <c r="X8934"/>
      <c r="Y8934" s="7"/>
      <c r="AA8934"/>
      <c r="AB8934" s="7"/>
      <c r="AF8934" s="5"/>
      <c r="AG8934" s="5"/>
      <c r="AI8934" s="5"/>
      <c r="AJ8934" s="15"/>
      <c r="AK8934" s="5"/>
      <c r="AL8934" s="5"/>
      <c r="AM8934" s="5"/>
      <c r="AN8934" s="5"/>
      <c r="AO8934" s="15"/>
    </row>
    <row r="8935" spans="1:41" x14ac:dyDescent="0.3">
      <c r="A8935" s="4"/>
      <c r="C8935" s="10"/>
      <c r="D8935" s="1"/>
      <c r="E8935" s="2"/>
      <c r="X8935"/>
      <c r="Y8935" s="7"/>
      <c r="AA8935"/>
      <c r="AB8935" s="7"/>
      <c r="AF8935" s="5"/>
      <c r="AG8935" s="5"/>
      <c r="AI8935" s="5"/>
      <c r="AJ8935" s="15"/>
      <c r="AK8935" s="5"/>
      <c r="AL8935" s="5"/>
      <c r="AM8935" s="5"/>
      <c r="AN8935" s="5"/>
      <c r="AO8935" s="15"/>
    </row>
    <row r="8936" spans="1:41" x14ac:dyDescent="0.3">
      <c r="A8936" s="4"/>
      <c r="C8936" s="10"/>
      <c r="D8936" s="1"/>
      <c r="E8936" s="2"/>
      <c r="X8936"/>
      <c r="Y8936" s="7"/>
      <c r="AA8936"/>
      <c r="AB8936" s="7"/>
      <c r="AF8936" s="5"/>
      <c r="AG8936" s="5"/>
      <c r="AI8936" s="5"/>
      <c r="AJ8936" s="15"/>
      <c r="AK8936" s="5"/>
      <c r="AL8936" s="5"/>
      <c r="AM8936" s="5"/>
      <c r="AN8936" s="5"/>
      <c r="AO8936" s="15"/>
    </row>
    <row r="8937" spans="1:41" x14ac:dyDescent="0.3">
      <c r="A8937" s="4"/>
      <c r="C8937" s="10"/>
      <c r="D8937" s="1"/>
      <c r="E8937" s="2"/>
      <c r="X8937"/>
      <c r="Y8937" s="7"/>
      <c r="AA8937"/>
      <c r="AB8937" s="7"/>
      <c r="AF8937" s="5"/>
      <c r="AG8937" s="5"/>
      <c r="AI8937" s="5"/>
      <c r="AJ8937" s="15"/>
      <c r="AK8937" s="5"/>
      <c r="AL8937" s="5"/>
      <c r="AM8937" s="5"/>
      <c r="AN8937" s="5"/>
      <c r="AO8937" s="15"/>
    </row>
    <row r="8938" spans="1:41" x14ac:dyDescent="0.3">
      <c r="A8938" s="4"/>
      <c r="C8938" s="10"/>
      <c r="D8938" s="1"/>
      <c r="E8938" s="2"/>
      <c r="X8938"/>
      <c r="Y8938" s="7"/>
      <c r="AA8938"/>
      <c r="AB8938" s="7"/>
      <c r="AF8938" s="5"/>
      <c r="AG8938" s="5"/>
      <c r="AI8938" s="5"/>
      <c r="AJ8938" s="15"/>
      <c r="AK8938" s="5"/>
      <c r="AL8938" s="5"/>
      <c r="AM8938" s="5"/>
      <c r="AN8938" s="5"/>
      <c r="AO8938" s="15"/>
    </row>
    <row r="8939" spans="1:41" x14ac:dyDescent="0.3">
      <c r="A8939" s="4"/>
      <c r="C8939" s="10"/>
      <c r="D8939" s="1"/>
      <c r="E8939" s="2"/>
      <c r="X8939"/>
      <c r="Y8939" s="7"/>
      <c r="AA8939"/>
      <c r="AB8939" s="7"/>
      <c r="AF8939" s="5"/>
      <c r="AG8939" s="5"/>
      <c r="AI8939" s="5"/>
      <c r="AJ8939" s="15"/>
      <c r="AK8939" s="5"/>
      <c r="AL8939" s="5"/>
      <c r="AM8939" s="5"/>
      <c r="AN8939" s="5"/>
      <c r="AO8939" s="15"/>
    </row>
    <row r="8940" spans="1:41" x14ac:dyDescent="0.3">
      <c r="A8940" s="4"/>
      <c r="C8940" s="10"/>
      <c r="D8940" s="1"/>
      <c r="E8940" s="2"/>
      <c r="X8940"/>
      <c r="Y8940" s="7"/>
      <c r="AA8940"/>
      <c r="AB8940" s="7"/>
      <c r="AF8940" s="5"/>
      <c r="AG8940" s="5"/>
      <c r="AI8940" s="5"/>
      <c r="AJ8940" s="15"/>
      <c r="AK8940" s="5"/>
      <c r="AL8940" s="5"/>
      <c r="AM8940" s="5"/>
      <c r="AN8940" s="5"/>
      <c r="AO8940" s="15"/>
    </row>
    <row r="8941" spans="1:41" x14ac:dyDescent="0.3">
      <c r="A8941" s="4"/>
      <c r="C8941" s="10"/>
      <c r="D8941" s="1"/>
      <c r="E8941" s="2"/>
      <c r="X8941"/>
      <c r="Y8941" s="7"/>
      <c r="AA8941"/>
      <c r="AB8941" s="7"/>
      <c r="AF8941" s="5"/>
      <c r="AG8941" s="5"/>
      <c r="AI8941" s="5"/>
      <c r="AJ8941" s="15"/>
      <c r="AK8941" s="5"/>
      <c r="AL8941" s="5"/>
      <c r="AM8941" s="5"/>
      <c r="AN8941" s="5"/>
      <c r="AO8941" s="15"/>
    </row>
    <row r="8942" spans="1:41" x14ac:dyDescent="0.3">
      <c r="A8942" s="4"/>
      <c r="C8942" s="10"/>
      <c r="D8942" s="1"/>
      <c r="E8942" s="2"/>
      <c r="X8942"/>
      <c r="Y8942" s="7"/>
      <c r="AA8942"/>
      <c r="AB8942" s="7"/>
      <c r="AF8942" s="5"/>
      <c r="AG8942" s="5"/>
      <c r="AI8942" s="5"/>
      <c r="AJ8942" s="15"/>
      <c r="AK8942" s="5"/>
      <c r="AL8942" s="5"/>
      <c r="AM8942" s="5"/>
      <c r="AN8942" s="5"/>
      <c r="AO8942" s="15"/>
    </row>
    <row r="8943" spans="1:41" x14ac:dyDescent="0.3">
      <c r="A8943" s="4"/>
      <c r="C8943" s="10"/>
      <c r="D8943" s="1"/>
      <c r="E8943" s="2"/>
      <c r="X8943"/>
      <c r="Y8943" s="7"/>
      <c r="AA8943"/>
      <c r="AB8943" s="7"/>
      <c r="AF8943" s="5"/>
      <c r="AG8943" s="5"/>
      <c r="AI8943" s="5"/>
      <c r="AJ8943" s="15"/>
      <c r="AK8943" s="5"/>
      <c r="AL8943" s="5"/>
      <c r="AM8943" s="5"/>
      <c r="AN8943" s="5"/>
      <c r="AO8943" s="15"/>
    </row>
    <row r="8944" spans="1:41" x14ac:dyDescent="0.3">
      <c r="A8944" s="4"/>
      <c r="C8944" s="10"/>
      <c r="D8944" s="1"/>
      <c r="E8944" s="2"/>
      <c r="X8944"/>
      <c r="Y8944" s="7"/>
      <c r="AA8944"/>
      <c r="AB8944" s="7"/>
      <c r="AF8944" s="5"/>
      <c r="AG8944" s="5"/>
      <c r="AI8944" s="5"/>
      <c r="AJ8944" s="15"/>
      <c r="AK8944" s="5"/>
      <c r="AL8944" s="5"/>
      <c r="AM8944" s="5"/>
      <c r="AN8944" s="5"/>
      <c r="AO8944" s="15"/>
    </row>
    <row r="8945" spans="1:41" x14ac:dyDescent="0.3">
      <c r="A8945" s="4"/>
      <c r="C8945" s="10"/>
      <c r="D8945" s="1"/>
      <c r="E8945" s="2"/>
      <c r="X8945"/>
      <c r="Y8945" s="7"/>
      <c r="AA8945"/>
      <c r="AB8945" s="7"/>
      <c r="AF8945" s="5"/>
      <c r="AG8945" s="5"/>
      <c r="AI8945" s="5"/>
      <c r="AJ8945" s="15"/>
      <c r="AK8945" s="5"/>
      <c r="AL8945" s="5"/>
      <c r="AM8945" s="5"/>
      <c r="AN8945" s="5"/>
      <c r="AO8945" s="15"/>
    </row>
    <row r="8946" spans="1:41" x14ac:dyDescent="0.3">
      <c r="A8946" s="4"/>
      <c r="C8946" s="10"/>
      <c r="D8946" s="1"/>
      <c r="E8946" s="2"/>
      <c r="X8946"/>
      <c r="Y8946" s="7"/>
      <c r="AA8946"/>
      <c r="AB8946" s="7"/>
      <c r="AF8946" s="5"/>
      <c r="AG8946" s="5"/>
      <c r="AI8946" s="5"/>
      <c r="AJ8946" s="15"/>
      <c r="AK8946" s="5"/>
      <c r="AL8946" s="5"/>
      <c r="AM8946" s="5"/>
      <c r="AN8946" s="5"/>
      <c r="AO8946" s="15"/>
    </row>
    <row r="8947" spans="1:41" x14ac:dyDescent="0.3">
      <c r="A8947" s="4"/>
      <c r="C8947" s="10"/>
      <c r="D8947" s="1"/>
      <c r="E8947" s="2"/>
      <c r="X8947"/>
      <c r="Y8947" s="7"/>
      <c r="AA8947"/>
      <c r="AB8947" s="7"/>
      <c r="AF8947" s="5"/>
      <c r="AG8947" s="5"/>
      <c r="AI8947" s="5"/>
      <c r="AJ8947" s="15"/>
      <c r="AK8947" s="5"/>
      <c r="AL8947" s="5"/>
      <c r="AM8947" s="5"/>
      <c r="AN8947" s="5"/>
      <c r="AO8947" s="15"/>
    </row>
    <row r="8948" spans="1:41" x14ac:dyDescent="0.3">
      <c r="A8948" s="4"/>
      <c r="C8948" s="10"/>
      <c r="D8948" s="1"/>
      <c r="E8948" s="2"/>
      <c r="X8948"/>
      <c r="Y8948" s="7"/>
      <c r="AA8948"/>
      <c r="AB8948" s="7"/>
      <c r="AF8948" s="5"/>
      <c r="AG8948" s="5"/>
      <c r="AI8948" s="5"/>
      <c r="AJ8948" s="15"/>
      <c r="AK8948" s="5"/>
      <c r="AL8948" s="5"/>
      <c r="AM8948" s="5"/>
      <c r="AN8948" s="5"/>
      <c r="AO8948" s="15"/>
    </row>
    <row r="8949" spans="1:41" x14ac:dyDescent="0.3">
      <c r="A8949" s="4"/>
      <c r="C8949" s="10"/>
      <c r="D8949" s="1"/>
      <c r="E8949" s="2"/>
      <c r="X8949"/>
      <c r="Y8949" s="7"/>
      <c r="AA8949"/>
      <c r="AB8949" s="7"/>
      <c r="AF8949" s="5"/>
      <c r="AG8949" s="5"/>
      <c r="AI8949" s="5"/>
      <c r="AJ8949" s="15"/>
      <c r="AK8949" s="5"/>
      <c r="AL8949" s="5"/>
      <c r="AM8949" s="5"/>
      <c r="AN8949" s="5"/>
      <c r="AO8949" s="15"/>
    </row>
    <row r="8950" spans="1:41" x14ac:dyDescent="0.3">
      <c r="A8950" s="4"/>
      <c r="C8950" s="10"/>
      <c r="D8950" s="1"/>
      <c r="E8950" s="2"/>
      <c r="X8950"/>
      <c r="Y8950" s="7"/>
      <c r="AA8950"/>
      <c r="AB8950" s="7"/>
      <c r="AF8950" s="5"/>
      <c r="AG8950" s="5"/>
      <c r="AI8950" s="5"/>
      <c r="AJ8950" s="15"/>
      <c r="AK8950" s="5"/>
      <c r="AL8950" s="5"/>
      <c r="AM8950" s="5"/>
      <c r="AN8950" s="5"/>
      <c r="AO8950" s="15"/>
    </row>
    <row r="8951" spans="1:41" x14ac:dyDescent="0.3">
      <c r="A8951" s="4"/>
      <c r="C8951" s="10"/>
      <c r="D8951" s="1"/>
      <c r="E8951" s="2"/>
      <c r="X8951"/>
      <c r="Y8951" s="7"/>
      <c r="AA8951"/>
      <c r="AB8951" s="7"/>
      <c r="AF8951" s="5"/>
      <c r="AG8951" s="5"/>
      <c r="AI8951" s="5"/>
      <c r="AJ8951" s="15"/>
      <c r="AK8951" s="5"/>
      <c r="AL8951" s="5"/>
      <c r="AM8951" s="5"/>
      <c r="AN8951" s="5"/>
      <c r="AO8951" s="15"/>
    </row>
    <row r="8952" spans="1:41" x14ac:dyDescent="0.3">
      <c r="A8952" s="4"/>
      <c r="C8952" s="10"/>
      <c r="D8952" s="1"/>
      <c r="E8952" s="2"/>
      <c r="X8952"/>
      <c r="Y8952" s="7"/>
      <c r="AA8952"/>
      <c r="AB8952" s="7"/>
      <c r="AF8952" s="5"/>
      <c r="AG8952" s="5"/>
      <c r="AI8952" s="5"/>
      <c r="AJ8952" s="15"/>
      <c r="AK8952" s="5"/>
      <c r="AL8952" s="5"/>
      <c r="AM8952" s="5"/>
      <c r="AN8952" s="5"/>
      <c r="AO8952" s="15"/>
    </row>
    <row r="8953" spans="1:41" x14ac:dyDescent="0.3">
      <c r="A8953" s="4"/>
      <c r="C8953" s="10"/>
      <c r="D8953" s="1"/>
      <c r="E8953" s="2"/>
      <c r="X8953"/>
      <c r="Y8953" s="7"/>
      <c r="AA8953"/>
      <c r="AB8953" s="7"/>
      <c r="AF8953" s="5"/>
      <c r="AG8953" s="5"/>
      <c r="AI8953" s="5"/>
      <c r="AJ8953" s="15"/>
      <c r="AK8953" s="5"/>
      <c r="AL8953" s="5"/>
      <c r="AM8953" s="5"/>
      <c r="AN8953" s="5"/>
      <c r="AO8953" s="15"/>
    </row>
    <row r="8954" spans="1:41" x14ac:dyDescent="0.3">
      <c r="A8954" s="4"/>
      <c r="C8954" s="10"/>
      <c r="D8954" s="1"/>
      <c r="E8954" s="2"/>
      <c r="X8954"/>
      <c r="Y8954" s="7"/>
      <c r="AA8954"/>
      <c r="AB8954" s="7"/>
      <c r="AF8954" s="5"/>
      <c r="AG8954" s="5"/>
      <c r="AI8954" s="5"/>
      <c r="AJ8954" s="15"/>
      <c r="AK8954" s="5"/>
      <c r="AL8954" s="5"/>
      <c r="AM8954" s="5"/>
      <c r="AN8954" s="5"/>
      <c r="AO8954" s="15"/>
    </row>
    <row r="8955" spans="1:41" x14ac:dyDescent="0.3">
      <c r="A8955" s="4"/>
      <c r="C8955" s="10"/>
      <c r="D8955" s="1"/>
      <c r="E8955" s="2"/>
      <c r="X8955"/>
      <c r="Y8955" s="7"/>
      <c r="AA8955"/>
      <c r="AB8955" s="7"/>
      <c r="AF8955" s="5"/>
      <c r="AG8955" s="5"/>
      <c r="AI8955" s="5"/>
      <c r="AJ8955" s="15"/>
      <c r="AK8955" s="5"/>
      <c r="AL8955" s="5"/>
      <c r="AM8955" s="5"/>
      <c r="AN8955" s="5"/>
      <c r="AO8955" s="15"/>
    </row>
    <row r="8956" spans="1:41" x14ac:dyDescent="0.3">
      <c r="A8956" s="4"/>
      <c r="C8956" s="10"/>
      <c r="D8956" s="1"/>
      <c r="E8956" s="2"/>
      <c r="X8956"/>
      <c r="Y8956" s="7"/>
      <c r="AA8956"/>
      <c r="AB8956" s="7"/>
      <c r="AF8956" s="5"/>
      <c r="AG8956" s="5"/>
      <c r="AI8956" s="5"/>
      <c r="AJ8956" s="15"/>
      <c r="AK8956" s="5"/>
      <c r="AL8956" s="5"/>
      <c r="AM8956" s="5"/>
      <c r="AN8956" s="5"/>
      <c r="AO8956" s="15"/>
    </row>
    <row r="8957" spans="1:41" x14ac:dyDescent="0.3">
      <c r="A8957" s="4"/>
      <c r="C8957" s="10"/>
      <c r="D8957" s="1"/>
      <c r="E8957" s="2"/>
      <c r="X8957"/>
      <c r="Y8957" s="7"/>
      <c r="AA8957"/>
      <c r="AB8957" s="7"/>
      <c r="AF8957" s="5"/>
      <c r="AG8957" s="5"/>
      <c r="AI8957" s="5"/>
      <c r="AJ8957" s="15"/>
      <c r="AK8957" s="5"/>
      <c r="AL8957" s="5"/>
      <c r="AM8957" s="5"/>
      <c r="AN8957" s="5"/>
      <c r="AO8957" s="15"/>
    </row>
    <row r="8958" spans="1:41" x14ac:dyDescent="0.3">
      <c r="A8958" s="4"/>
      <c r="C8958" s="10"/>
      <c r="D8958" s="1"/>
      <c r="E8958" s="2"/>
      <c r="X8958"/>
      <c r="Y8958" s="7"/>
      <c r="AA8958"/>
      <c r="AB8958" s="7"/>
      <c r="AF8958" s="5"/>
      <c r="AG8958" s="5"/>
      <c r="AI8958" s="5"/>
      <c r="AJ8958" s="15"/>
      <c r="AK8958" s="5"/>
      <c r="AL8958" s="5"/>
      <c r="AM8958" s="5"/>
      <c r="AN8958" s="5"/>
      <c r="AO8958" s="15"/>
    </row>
    <row r="8959" spans="1:41" x14ac:dyDescent="0.3">
      <c r="A8959" s="4"/>
      <c r="C8959" s="10"/>
      <c r="D8959" s="1"/>
      <c r="E8959" s="2"/>
      <c r="X8959"/>
      <c r="Y8959" s="7"/>
      <c r="AA8959"/>
      <c r="AB8959" s="7"/>
      <c r="AF8959" s="5"/>
      <c r="AG8959" s="5"/>
      <c r="AI8959" s="5"/>
      <c r="AJ8959" s="15"/>
      <c r="AK8959" s="5"/>
      <c r="AL8959" s="5"/>
      <c r="AM8959" s="5"/>
      <c r="AN8959" s="5"/>
      <c r="AO8959" s="15"/>
    </row>
    <row r="8960" spans="1:41" x14ac:dyDescent="0.3">
      <c r="A8960" s="4"/>
      <c r="C8960" s="10"/>
      <c r="D8960" s="1"/>
      <c r="E8960" s="2"/>
      <c r="X8960"/>
      <c r="Y8960" s="7"/>
      <c r="AA8960"/>
      <c r="AB8960" s="7"/>
      <c r="AF8960" s="5"/>
      <c r="AG8960" s="5"/>
      <c r="AI8960" s="5"/>
      <c r="AJ8960" s="15"/>
      <c r="AK8960" s="5"/>
      <c r="AL8960" s="5"/>
      <c r="AM8960" s="5"/>
      <c r="AN8960" s="5"/>
      <c r="AO8960" s="15"/>
    </row>
    <row r="8961" spans="1:41" x14ac:dyDescent="0.3">
      <c r="A8961" s="4"/>
      <c r="C8961" s="10"/>
      <c r="D8961" s="1"/>
      <c r="E8961" s="2"/>
      <c r="X8961"/>
      <c r="Y8961" s="7"/>
      <c r="AA8961"/>
      <c r="AB8961" s="7"/>
      <c r="AF8961" s="5"/>
      <c r="AG8961" s="5"/>
      <c r="AI8961" s="5"/>
      <c r="AJ8961" s="15"/>
      <c r="AK8961" s="5"/>
      <c r="AL8961" s="5"/>
      <c r="AM8961" s="5"/>
      <c r="AN8961" s="5"/>
      <c r="AO8961" s="15"/>
    </row>
    <row r="8962" spans="1:41" x14ac:dyDescent="0.3">
      <c r="A8962" s="4"/>
      <c r="C8962" s="10"/>
      <c r="D8962" s="1"/>
      <c r="E8962" s="2"/>
      <c r="X8962"/>
      <c r="Y8962" s="7"/>
      <c r="AA8962"/>
      <c r="AB8962" s="7"/>
      <c r="AF8962" s="5"/>
      <c r="AG8962" s="5"/>
      <c r="AI8962" s="5"/>
      <c r="AJ8962" s="15"/>
      <c r="AK8962" s="5"/>
      <c r="AL8962" s="5"/>
      <c r="AM8962" s="5"/>
      <c r="AN8962" s="5"/>
      <c r="AO8962" s="15"/>
    </row>
    <row r="8963" spans="1:41" x14ac:dyDescent="0.3">
      <c r="A8963" s="4"/>
      <c r="C8963" s="10"/>
      <c r="D8963" s="1"/>
      <c r="E8963" s="2"/>
      <c r="X8963"/>
      <c r="Y8963" s="7"/>
      <c r="AA8963"/>
      <c r="AB8963" s="7"/>
      <c r="AF8963" s="5"/>
      <c r="AG8963" s="5"/>
      <c r="AI8963" s="5"/>
      <c r="AJ8963" s="15"/>
      <c r="AK8963" s="5"/>
      <c r="AL8963" s="5"/>
      <c r="AM8963" s="5"/>
      <c r="AN8963" s="5"/>
      <c r="AO8963" s="15"/>
    </row>
    <row r="8964" spans="1:41" x14ac:dyDescent="0.3">
      <c r="A8964" s="4"/>
      <c r="C8964" s="10"/>
      <c r="D8964" s="1"/>
      <c r="E8964" s="2"/>
      <c r="X8964"/>
      <c r="Y8964" s="7"/>
      <c r="AA8964"/>
      <c r="AB8964" s="7"/>
      <c r="AF8964" s="5"/>
      <c r="AG8964" s="5"/>
      <c r="AI8964" s="5"/>
      <c r="AJ8964" s="15"/>
      <c r="AK8964" s="5"/>
      <c r="AL8964" s="5"/>
      <c r="AM8964" s="5"/>
      <c r="AN8964" s="5"/>
      <c r="AO8964" s="15"/>
    </row>
    <row r="8965" spans="1:41" x14ac:dyDescent="0.3">
      <c r="A8965" s="4"/>
      <c r="C8965" s="10"/>
      <c r="D8965" s="1"/>
      <c r="E8965" s="2"/>
      <c r="X8965"/>
      <c r="Y8965" s="7"/>
      <c r="AA8965"/>
      <c r="AB8965" s="7"/>
      <c r="AF8965" s="5"/>
      <c r="AG8965" s="5"/>
      <c r="AI8965" s="5"/>
      <c r="AJ8965" s="15"/>
      <c r="AK8965" s="5"/>
      <c r="AL8965" s="5"/>
      <c r="AM8965" s="5"/>
      <c r="AN8965" s="5"/>
      <c r="AO8965" s="15"/>
    </row>
    <row r="8966" spans="1:41" x14ac:dyDescent="0.3">
      <c r="A8966" s="4"/>
      <c r="C8966" s="10"/>
      <c r="D8966" s="1"/>
      <c r="E8966" s="2"/>
      <c r="X8966"/>
      <c r="Y8966" s="7"/>
      <c r="AA8966"/>
      <c r="AB8966" s="7"/>
      <c r="AF8966" s="5"/>
      <c r="AG8966" s="5"/>
      <c r="AI8966" s="5"/>
      <c r="AJ8966" s="15"/>
      <c r="AK8966" s="5"/>
      <c r="AL8966" s="5"/>
      <c r="AM8966" s="5"/>
      <c r="AN8966" s="5"/>
      <c r="AO8966" s="15"/>
    </row>
    <row r="8967" spans="1:41" x14ac:dyDescent="0.3">
      <c r="A8967" s="4"/>
      <c r="C8967" s="10"/>
      <c r="D8967" s="1"/>
      <c r="E8967" s="2"/>
      <c r="X8967"/>
      <c r="Y8967" s="7"/>
      <c r="AA8967"/>
      <c r="AB8967" s="7"/>
      <c r="AF8967" s="5"/>
      <c r="AG8967" s="5"/>
      <c r="AI8967" s="5"/>
      <c r="AJ8967" s="15"/>
      <c r="AK8967" s="5"/>
      <c r="AL8967" s="5"/>
      <c r="AM8967" s="5"/>
      <c r="AN8967" s="5"/>
      <c r="AO8967" s="15"/>
    </row>
    <row r="8968" spans="1:41" x14ac:dyDescent="0.3">
      <c r="A8968" s="4"/>
      <c r="C8968" s="10"/>
      <c r="D8968" s="1"/>
      <c r="E8968" s="2"/>
      <c r="X8968"/>
      <c r="Y8968" s="7"/>
      <c r="AA8968"/>
      <c r="AB8968" s="7"/>
      <c r="AF8968" s="5"/>
      <c r="AG8968" s="5"/>
      <c r="AI8968" s="5"/>
      <c r="AJ8968" s="15"/>
      <c r="AK8968" s="5"/>
      <c r="AL8968" s="5"/>
      <c r="AM8968" s="5"/>
      <c r="AN8968" s="5"/>
      <c r="AO8968" s="15"/>
    </row>
    <row r="8969" spans="1:41" x14ac:dyDescent="0.3">
      <c r="A8969" s="4"/>
      <c r="C8969" s="10"/>
      <c r="D8969" s="1"/>
      <c r="E8969" s="2"/>
      <c r="X8969"/>
      <c r="Y8969" s="7"/>
      <c r="AA8969"/>
      <c r="AB8969" s="7"/>
      <c r="AF8969" s="5"/>
      <c r="AG8969" s="5"/>
      <c r="AI8969" s="5"/>
      <c r="AJ8969" s="15"/>
      <c r="AK8969" s="5"/>
      <c r="AL8969" s="5"/>
      <c r="AM8969" s="5"/>
      <c r="AN8969" s="5"/>
      <c r="AO8969" s="15"/>
    </row>
    <row r="8970" spans="1:41" x14ac:dyDescent="0.3">
      <c r="A8970" s="4"/>
      <c r="C8970" s="10"/>
      <c r="D8970" s="1"/>
      <c r="E8970" s="2"/>
      <c r="X8970"/>
      <c r="Y8970" s="7"/>
      <c r="AA8970"/>
      <c r="AB8970" s="7"/>
      <c r="AF8970" s="5"/>
      <c r="AG8970" s="5"/>
      <c r="AI8970" s="5"/>
      <c r="AJ8970" s="15"/>
      <c r="AK8970" s="5"/>
      <c r="AL8970" s="5"/>
      <c r="AM8970" s="5"/>
      <c r="AN8970" s="5"/>
      <c r="AO8970" s="15"/>
    </row>
    <row r="8971" spans="1:41" x14ac:dyDescent="0.3">
      <c r="A8971" s="4"/>
      <c r="C8971" s="10"/>
      <c r="D8971" s="1"/>
      <c r="E8971" s="2"/>
      <c r="X8971"/>
      <c r="Y8971" s="7"/>
      <c r="AA8971"/>
      <c r="AB8971" s="7"/>
      <c r="AF8971" s="5"/>
      <c r="AG8971" s="5"/>
      <c r="AI8971" s="5"/>
      <c r="AJ8971" s="15"/>
      <c r="AK8971" s="5"/>
      <c r="AL8971" s="5"/>
      <c r="AM8971" s="5"/>
      <c r="AN8971" s="5"/>
      <c r="AO8971" s="15"/>
    </row>
    <row r="8972" spans="1:41" x14ac:dyDescent="0.3">
      <c r="A8972" s="4"/>
      <c r="C8972" s="10"/>
      <c r="D8972" s="1"/>
      <c r="E8972" s="2"/>
      <c r="X8972"/>
      <c r="Y8972" s="7"/>
      <c r="AA8972"/>
      <c r="AB8972" s="7"/>
      <c r="AF8972" s="5"/>
      <c r="AG8972" s="5"/>
      <c r="AI8972" s="5"/>
      <c r="AJ8972" s="15"/>
      <c r="AK8972" s="5"/>
      <c r="AL8972" s="5"/>
      <c r="AM8972" s="5"/>
      <c r="AN8972" s="5"/>
      <c r="AO8972" s="15"/>
    </row>
    <row r="8973" spans="1:41" x14ac:dyDescent="0.3">
      <c r="A8973" s="4"/>
      <c r="C8973" s="10"/>
      <c r="D8973" s="1"/>
      <c r="E8973" s="2"/>
      <c r="X8973"/>
      <c r="Y8973" s="7"/>
      <c r="AA8973"/>
      <c r="AB8973" s="7"/>
      <c r="AF8973" s="5"/>
      <c r="AG8973" s="5"/>
      <c r="AI8973" s="5"/>
      <c r="AJ8973" s="15"/>
      <c r="AK8973" s="5"/>
      <c r="AL8973" s="5"/>
      <c r="AM8973" s="5"/>
      <c r="AN8973" s="5"/>
      <c r="AO8973" s="15"/>
    </row>
    <row r="8974" spans="1:41" x14ac:dyDescent="0.3">
      <c r="A8974" s="4"/>
      <c r="C8974" s="10"/>
      <c r="D8974" s="1"/>
      <c r="E8974" s="2"/>
      <c r="X8974"/>
      <c r="Y8974" s="7"/>
      <c r="AA8974"/>
      <c r="AB8974" s="7"/>
      <c r="AF8974" s="5"/>
      <c r="AG8974" s="5"/>
      <c r="AI8974" s="5"/>
      <c r="AJ8974" s="15"/>
      <c r="AK8974" s="5"/>
      <c r="AL8974" s="5"/>
      <c r="AM8974" s="5"/>
      <c r="AN8974" s="5"/>
      <c r="AO8974" s="15"/>
    </row>
    <row r="8975" spans="1:41" x14ac:dyDescent="0.3">
      <c r="A8975" s="4"/>
      <c r="C8975" s="10"/>
      <c r="D8975" s="1"/>
      <c r="E8975" s="2"/>
      <c r="X8975"/>
      <c r="Y8975" s="7"/>
      <c r="AA8975"/>
      <c r="AB8975" s="7"/>
      <c r="AF8975" s="5"/>
      <c r="AG8975" s="5"/>
      <c r="AI8975" s="5"/>
      <c r="AJ8975" s="15"/>
      <c r="AK8975" s="5"/>
      <c r="AL8975" s="5"/>
      <c r="AM8975" s="5"/>
      <c r="AN8975" s="5"/>
      <c r="AO8975" s="15"/>
    </row>
    <row r="8976" spans="1:41" x14ac:dyDescent="0.3">
      <c r="A8976" s="4"/>
      <c r="C8976" s="10"/>
      <c r="D8976" s="1"/>
      <c r="E8976" s="2"/>
      <c r="X8976"/>
      <c r="Y8976" s="7"/>
      <c r="AA8976"/>
      <c r="AB8976" s="7"/>
      <c r="AF8976" s="5"/>
      <c r="AG8976" s="5"/>
      <c r="AI8976" s="5"/>
      <c r="AJ8976" s="15"/>
      <c r="AK8976" s="5"/>
      <c r="AL8976" s="5"/>
      <c r="AM8976" s="5"/>
      <c r="AN8976" s="5"/>
      <c r="AO8976" s="15"/>
    </row>
    <row r="8977" spans="1:41" x14ac:dyDescent="0.3">
      <c r="A8977" s="4"/>
      <c r="C8977" s="10"/>
      <c r="D8977" s="1"/>
      <c r="E8977" s="2"/>
      <c r="X8977"/>
      <c r="Y8977" s="7"/>
      <c r="AA8977"/>
      <c r="AB8977" s="7"/>
      <c r="AF8977" s="5"/>
      <c r="AG8977" s="5"/>
      <c r="AI8977" s="5"/>
      <c r="AJ8977" s="15"/>
      <c r="AK8977" s="5"/>
      <c r="AL8977" s="5"/>
      <c r="AM8977" s="5"/>
      <c r="AN8977" s="5"/>
      <c r="AO8977" s="15"/>
    </row>
    <row r="8978" spans="1:41" x14ac:dyDescent="0.3">
      <c r="A8978" s="4"/>
      <c r="C8978" s="10"/>
      <c r="D8978" s="1"/>
      <c r="E8978" s="2"/>
      <c r="X8978"/>
      <c r="Y8978" s="7"/>
      <c r="AA8978"/>
      <c r="AB8978" s="7"/>
      <c r="AF8978" s="5"/>
      <c r="AG8978" s="5"/>
      <c r="AI8978" s="5"/>
      <c r="AJ8978" s="15"/>
      <c r="AK8978" s="5"/>
      <c r="AL8978" s="5"/>
      <c r="AM8978" s="5"/>
      <c r="AN8978" s="5"/>
      <c r="AO8978" s="15"/>
    </row>
    <row r="8979" spans="1:41" x14ac:dyDescent="0.3">
      <c r="A8979" s="4"/>
      <c r="C8979" s="10"/>
      <c r="D8979" s="1"/>
      <c r="E8979" s="2"/>
      <c r="X8979"/>
      <c r="Y8979" s="7"/>
      <c r="AA8979"/>
      <c r="AB8979" s="7"/>
      <c r="AF8979" s="5"/>
      <c r="AG8979" s="5"/>
      <c r="AI8979" s="5"/>
      <c r="AJ8979" s="15"/>
      <c r="AK8979" s="5"/>
      <c r="AL8979" s="5"/>
      <c r="AM8979" s="5"/>
      <c r="AN8979" s="5"/>
      <c r="AO8979" s="15"/>
    </row>
    <row r="8980" spans="1:41" x14ac:dyDescent="0.3">
      <c r="A8980" s="4"/>
      <c r="C8980" s="10"/>
      <c r="D8980" s="1"/>
      <c r="E8980" s="2"/>
      <c r="X8980"/>
      <c r="Y8980" s="7"/>
      <c r="AA8980"/>
      <c r="AB8980" s="7"/>
      <c r="AF8980" s="5"/>
      <c r="AG8980" s="5"/>
      <c r="AI8980" s="5"/>
      <c r="AJ8980" s="15"/>
      <c r="AK8980" s="5"/>
      <c r="AL8980" s="5"/>
      <c r="AM8980" s="5"/>
      <c r="AN8980" s="5"/>
      <c r="AO8980" s="15"/>
    </row>
    <row r="8981" spans="1:41" x14ac:dyDescent="0.3">
      <c r="A8981" s="4"/>
      <c r="C8981" s="10"/>
      <c r="D8981" s="1"/>
      <c r="E8981" s="2"/>
      <c r="X8981"/>
      <c r="Y8981" s="7"/>
      <c r="AA8981"/>
      <c r="AB8981" s="7"/>
      <c r="AF8981" s="5"/>
      <c r="AG8981" s="5"/>
      <c r="AI8981" s="5"/>
      <c r="AJ8981" s="15"/>
      <c r="AK8981" s="5"/>
      <c r="AL8981" s="5"/>
      <c r="AM8981" s="5"/>
      <c r="AN8981" s="5"/>
      <c r="AO8981" s="15"/>
    </row>
    <row r="8982" spans="1:41" x14ac:dyDescent="0.3">
      <c r="A8982" s="4"/>
      <c r="C8982" s="10"/>
      <c r="D8982" s="1"/>
      <c r="E8982" s="2"/>
      <c r="X8982"/>
      <c r="Y8982" s="7"/>
      <c r="AA8982"/>
      <c r="AB8982" s="7"/>
      <c r="AF8982" s="5"/>
      <c r="AG8982" s="5"/>
      <c r="AI8982" s="5"/>
      <c r="AJ8982" s="15"/>
      <c r="AK8982" s="5"/>
      <c r="AL8982" s="5"/>
      <c r="AM8982" s="5"/>
      <c r="AN8982" s="5"/>
      <c r="AO8982" s="15"/>
    </row>
    <row r="8983" spans="1:41" x14ac:dyDescent="0.3">
      <c r="A8983" s="4"/>
      <c r="C8983" s="10"/>
      <c r="D8983" s="1"/>
      <c r="E8983" s="2"/>
      <c r="X8983"/>
      <c r="Y8983" s="7"/>
      <c r="AA8983"/>
      <c r="AB8983" s="7"/>
      <c r="AF8983" s="5"/>
      <c r="AG8983" s="5"/>
      <c r="AI8983" s="5"/>
      <c r="AJ8983" s="15"/>
      <c r="AK8983" s="5"/>
      <c r="AL8983" s="5"/>
      <c r="AM8983" s="5"/>
      <c r="AN8983" s="5"/>
      <c r="AO8983" s="15"/>
    </row>
    <row r="8984" spans="1:41" x14ac:dyDescent="0.3">
      <c r="A8984" s="4"/>
      <c r="C8984" s="10"/>
      <c r="D8984" s="1"/>
      <c r="E8984" s="2"/>
      <c r="X8984"/>
      <c r="Y8984" s="7"/>
      <c r="AA8984"/>
      <c r="AB8984" s="7"/>
      <c r="AF8984" s="5"/>
      <c r="AG8984" s="5"/>
      <c r="AI8984" s="5"/>
      <c r="AJ8984" s="15"/>
      <c r="AK8984" s="5"/>
      <c r="AL8984" s="5"/>
      <c r="AM8984" s="5"/>
      <c r="AN8984" s="5"/>
      <c r="AO8984" s="15"/>
    </row>
    <row r="8985" spans="1:41" x14ac:dyDescent="0.3">
      <c r="A8985" s="4"/>
      <c r="C8985" s="10"/>
      <c r="D8985" s="1"/>
      <c r="E8985" s="2"/>
      <c r="X8985"/>
      <c r="Y8985" s="7"/>
      <c r="AA8985"/>
      <c r="AB8985" s="7"/>
      <c r="AF8985" s="5"/>
      <c r="AG8985" s="5"/>
      <c r="AI8985" s="5"/>
      <c r="AJ8985" s="15"/>
      <c r="AK8985" s="5"/>
      <c r="AL8985" s="5"/>
      <c r="AM8985" s="5"/>
      <c r="AN8985" s="5"/>
      <c r="AO8985" s="15"/>
    </row>
    <row r="8986" spans="1:41" x14ac:dyDescent="0.3">
      <c r="A8986" s="4"/>
      <c r="C8986" s="10"/>
      <c r="D8986" s="1"/>
      <c r="E8986" s="2"/>
      <c r="X8986"/>
      <c r="Y8986" s="7"/>
      <c r="AA8986"/>
      <c r="AB8986" s="7"/>
      <c r="AF8986" s="5"/>
      <c r="AG8986" s="5"/>
      <c r="AI8986" s="5"/>
      <c r="AJ8986" s="15"/>
      <c r="AK8986" s="5"/>
      <c r="AL8986" s="5"/>
      <c r="AM8986" s="5"/>
      <c r="AN8986" s="5"/>
      <c r="AO8986" s="15"/>
    </row>
    <row r="8987" spans="1:41" x14ac:dyDescent="0.3">
      <c r="A8987" s="4"/>
      <c r="C8987" s="10"/>
      <c r="D8987" s="1"/>
      <c r="E8987" s="2"/>
      <c r="X8987"/>
      <c r="Y8987" s="7"/>
      <c r="AA8987"/>
      <c r="AB8987" s="7"/>
      <c r="AF8987" s="5"/>
      <c r="AG8987" s="5"/>
      <c r="AI8987" s="5"/>
      <c r="AJ8987" s="15"/>
      <c r="AK8987" s="5"/>
      <c r="AL8987" s="5"/>
      <c r="AM8987" s="5"/>
      <c r="AN8987" s="5"/>
      <c r="AO8987" s="15"/>
    </row>
    <row r="8988" spans="1:41" x14ac:dyDescent="0.3">
      <c r="A8988" s="4"/>
      <c r="C8988" s="10"/>
      <c r="D8988" s="1"/>
      <c r="E8988" s="2"/>
      <c r="X8988"/>
      <c r="Y8988" s="7"/>
      <c r="AA8988"/>
      <c r="AB8988" s="7"/>
      <c r="AF8988" s="5"/>
      <c r="AG8988" s="5"/>
      <c r="AI8988" s="5"/>
      <c r="AJ8988" s="15"/>
      <c r="AK8988" s="5"/>
      <c r="AL8988" s="5"/>
      <c r="AM8988" s="5"/>
      <c r="AN8988" s="5"/>
      <c r="AO8988" s="15"/>
    </row>
    <row r="8989" spans="1:41" x14ac:dyDescent="0.3">
      <c r="A8989" s="4"/>
      <c r="C8989" s="10"/>
      <c r="D8989" s="1"/>
      <c r="E8989" s="2"/>
      <c r="X8989"/>
      <c r="Y8989" s="7"/>
      <c r="AA8989"/>
      <c r="AB8989" s="7"/>
      <c r="AF8989" s="5"/>
      <c r="AG8989" s="5"/>
      <c r="AI8989" s="5"/>
      <c r="AJ8989" s="15"/>
      <c r="AK8989" s="5"/>
      <c r="AL8989" s="5"/>
      <c r="AM8989" s="5"/>
      <c r="AN8989" s="5"/>
      <c r="AO8989" s="15"/>
    </row>
    <row r="8990" spans="1:41" x14ac:dyDescent="0.3">
      <c r="A8990" s="4"/>
      <c r="C8990" s="10"/>
      <c r="D8990" s="1"/>
      <c r="E8990" s="2"/>
      <c r="X8990"/>
      <c r="Y8990" s="7"/>
      <c r="AA8990"/>
      <c r="AB8990" s="7"/>
      <c r="AF8990" s="5"/>
      <c r="AG8990" s="5"/>
      <c r="AI8990" s="5"/>
      <c r="AJ8990" s="15"/>
      <c r="AK8990" s="5"/>
      <c r="AL8990" s="5"/>
      <c r="AM8990" s="5"/>
      <c r="AN8990" s="5"/>
      <c r="AO8990" s="15"/>
    </row>
    <row r="8991" spans="1:41" x14ac:dyDescent="0.3">
      <c r="A8991" s="4"/>
      <c r="C8991" s="10"/>
      <c r="D8991" s="1"/>
      <c r="E8991" s="2"/>
      <c r="X8991"/>
      <c r="Y8991" s="7"/>
      <c r="AA8991"/>
      <c r="AB8991" s="7"/>
      <c r="AF8991" s="5"/>
      <c r="AG8991" s="5"/>
      <c r="AI8991" s="5"/>
      <c r="AJ8991" s="15"/>
      <c r="AK8991" s="5"/>
      <c r="AL8991" s="5"/>
      <c r="AM8991" s="5"/>
      <c r="AN8991" s="5"/>
      <c r="AO8991" s="15"/>
    </row>
    <row r="8992" spans="1:41" x14ac:dyDescent="0.3">
      <c r="A8992" s="4"/>
      <c r="C8992" s="10"/>
      <c r="D8992" s="1"/>
      <c r="E8992" s="2"/>
      <c r="X8992"/>
      <c r="Y8992" s="7"/>
      <c r="AA8992"/>
      <c r="AB8992" s="7"/>
      <c r="AF8992" s="5"/>
      <c r="AG8992" s="5"/>
      <c r="AI8992" s="5"/>
      <c r="AJ8992" s="15"/>
      <c r="AK8992" s="5"/>
      <c r="AL8992" s="5"/>
      <c r="AM8992" s="5"/>
      <c r="AN8992" s="5"/>
      <c r="AO8992" s="15"/>
    </row>
    <row r="8993" spans="1:41" x14ac:dyDescent="0.3">
      <c r="A8993" s="4"/>
      <c r="C8993" s="10"/>
      <c r="D8993" s="1"/>
      <c r="E8993" s="2"/>
      <c r="X8993"/>
      <c r="Y8993" s="7"/>
      <c r="AA8993"/>
      <c r="AB8993" s="7"/>
      <c r="AF8993" s="5"/>
      <c r="AG8993" s="5"/>
      <c r="AI8993" s="5"/>
      <c r="AJ8993" s="15"/>
      <c r="AK8993" s="5"/>
      <c r="AL8993" s="5"/>
      <c r="AM8993" s="5"/>
      <c r="AN8993" s="5"/>
      <c r="AO8993" s="15"/>
    </row>
    <row r="8994" spans="1:41" x14ac:dyDescent="0.3">
      <c r="A8994" s="4"/>
      <c r="C8994" s="10"/>
      <c r="D8994" s="1"/>
      <c r="E8994" s="2"/>
      <c r="X8994"/>
      <c r="Y8994" s="7"/>
      <c r="AA8994"/>
      <c r="AB8994" s="7"/>
      <c r="AF8994" s="5"/>
      <c r="AG8994" s="5"/>
      <c r="AI8994" s="5"/>
      <c r="AJ8994" s="15"/>
      <c r="AK8994" s="5"/>
      <c r="AL8994" s="5"/>
      <c r="AM8994" s="5"/>
      <c r="AN8994" s="5"/>
      <c r="AO8994" s="15"/>
    </row>
    <row r="8995" spans="1:41" x14ac:dyDescent="0.3">
      <c r="A8995" s="4"/>
      <c r="C8995" s="10"/>
      <c r="D8995" s="1"/>
      <c r="E8995" s="2"/>
      <c r="X8995"/>
      <c r="Y8995" s="7"/>
      <c r="AA8995"/>
      <c r="AB8995" s="7"/>
      <c r="AF8995" s="5"/>
      <c r="AG8995" s="5"/>
      <c r="AI8995" s="5"/>
      <c r="AJ8995" s="15"/>
      <c r="AK8995" s="5"/>
      <c r="AL8995" s="5"/>
      <c r="AM8995" s="5"/>
      <c r="AN8995" s="5"/>
      <c r="AO8995" s="15"/>
    </row>
    <row r="8996" spans="1:41" x14ac:dyDescent="0.3">
      <c r="A8996" s="4"/>
      <c r="C8996" s="10"/>
      <c r="D8996" s="1"/>
      <c r="E8996" s="2"/>
      <c r="X8996"/>
      <c r="Y8996" s="7"/>
      <c r="AA8996"/>
      <c r="AB8996" s="7"/>
      <c r="AF8996" s="5"/>
      <c r="AG8996" s="5"/>
      <c r="AI8996" s="5"/>
      <c r="AJ8996" s="15"/>
      <c r="AK8996" s="5"/>
      <c r="AL8996" s="5"/>
      <c r="AM8996" s="5"/>
      <c r="AN8996" s="5"/>
      <c r="AO8996" s="15"/>
    </row>
    <row r="8997" spans="1:41" x14ac:dyDescent="0.3">
      <c r="A8997" s="4"/>
      <c r="C8997" s="10"/>
      <c r="D8997" s="1"/>
      <c r="E8997" s="2"/>
      <c r="X8997"/>
      <c r="Y8997" s="7"/>
      <c r="AA8997"/>
      <c r="AB8997" s="7"/>
      <c r="AF8997" s="5"/>
      <c r="AG8997" s="5"/>
      <c r="AI8997" s="5"/>
      <c r="AJ8997" s="15"/>
      <c r="AK8997" s="5"/>
      <c r="AL8997" s="5"/>
      <c r="AM8997" s="5"/>
      <c r="AN8997" s="5"/>
      <c r="AO8997" s="15"/>
    </row>
    <row r="8998" spans="1:41" x14ac:dyDescent="0.3">
      <c r="A8998" s="4"/>
      <c r="C8998" s="10"/>
      <c r="D8998" s="1"/>
      <c r="E8998" s="2"/>
      <c r="X8998"/>
      <c r="Y8998" s="7"/>
      <c r="AA8998"/>
      <c r="AB8998" s="7"/>
      <c r="AF8998" s="5"/>
      <c r="AG8998" s="5"/>
      <c r="AI8998" s="5"/>
      <c r="AJ8998" s="15"/>
      <c r="AK8998" s="5"/>
      <c r="AL8998" s="5"/>
      <c r="AM8998" s="5"/>
      <c r="AN8998" s="5"/>
      <c r="AO8998" s="15"/>
    </row>
    <row r="8999" spans="1:41" x14ac:dyDescent="0.3">
      <c r="A8999" s="4"/>
      <c r="C8999" s="10"/>
      <c r="D8999" s="1"/>
      <c r="E8999" s="2"/>
      <c r="X8999"/>
      <c r="Y8999" s="7"/>
      <c r="AA8999"/>
      <c r="AB8999" s="7"/>
      <c r="AF8999" s="5"/>
      <c r="AG8999" s="5"/>
      <c r="AI8999" s="5"/>
      <c r="AJ8999" s="15"/>
      <c r="AK8999" s="5"/>
      <c r="AL8999" s="5"/>
      <c r="AM8999" s="5"/>
      <c r="AN8999" s="5"/>
      <c r="AO8999" s="15"/>
    </row>
    <row r="9000" spans="1:41" x14ac:dyDescent="0.3">
      <c r="A9000" s="4"/>
      <c r="C9000" s="10"/>
      <c r="D9000" s="1"/>
      <c r="E9000" s="2"/>
      <c r="X9000"/>
      <c r="Y9000" s="7"/>
      <c r="AA9000"/>
      <c r="AB9000" s="7"/>
      <c r="AF9000" s="5"/>
      <c r="AG9000" s="5"/>
      <c r="AI9000" s="5"/>
      <c r="AJ9000" s="15"/>
      <c r="AK9000" s="5"/>
      <c r="AL9000" s="5"/>
      <c r="AM9000" s="5"/>
      <c r="AN9000" s="5"/>
      <c r="AO9000" s="15"/>
    </row>
    <row r="9001" spans="1:41" x14ac:dyDescent="0.3">
      <c r="A9001" s="4"/>
      <c r="C9001" s="10"/>
      <c r="D9001" s="1"/>
      <c r="E9001" s="2"/>
      <c r="X9001"/>
      <c r="Y9001" s="7"/>
      <c r="AA9001"/>
      <c r="AB9001" s="7"/>
      <c r="AF9001" s="5"/>
      <c r="AG9001" s="5"/>
      <c r="AI9001" s="5"/>
      <c r="AJ9001" s="15"/>
      <c r="AK9001" s="5"/>
      <c r="AL9001" s="5"/>
      <c r="AM9001" s="5"/>
      <c r="AN9001" s="5"/>
      <c r="AO9001" s="15"/>
    </row>
    <row r="9002" spans="1:41" x14ac:dyDescent="0.3">
      <c r="A9002" s="4"/>
      <c r="C9002" s="10"/>
      <c r="D9002" s="1"/>
      <c r="E9002" s="2"/>
      <c r="X9002"/>
      <c r="Y9002" s="7"/>
      <c r="AA9002"/>
      <c r="AB9002" s="7"/>
      <c r="AF9002" s="5"/>
      <c r="AG9002" s="5"/>
      <c r="AI9002" s="5"/>
      <c r="AJ9002" s="15"/>
      <c r="AK9002" s="5"/>
      <c r="AL9002" s="5"/>
      <c r="AM9002" s="5"/>
      <c r="AN9002" s="5"/>
      <c r="AO9002" s="15"/>
    </row>
    <row r="9003" spans="1:41" x14ac:dyDescent="0.3">
      <c r="A9003" s="4"/>
      <c r="C9003" s="10"/>
      <c r="D9003" s="1"/>
      <c r="E9003" s="2"/>
      <c r="X9003"/>
      <c r="Y9003" s="7"/>
      <c r="AA9003"/>
      <c r="AB9003" s="7"/>
      <c r="AF9003" s="5"/>
      <c r="AG9003" s="5"/>
      <c r="AI9003" s="5"/>
      <c r="AJ9003" s="15"/>
      <c r="AK9003" s="5"/>
      <c r="AL9003" s="5"/>
      <c r="AM9003" s="5"/>
      <c r="AN9003" s="5"/>
      <c r="AO9003" s="15"/>
    </row>
    <row r="9004" spans="1:41" x14ac:dyDescent="0.3">
      <c r="A9004" s="4"/>
      <c r="C9004" s="10"/>
      <c r="D9004" s="1"/>
      <c r="E9004" s="2"/>
      <c r="X9004"/>
      <c r="Y9004" s="7"/>
      <c r="AA9004"/>
      <c r="AB9004" s="7"/>
      <c r="AF9004" s="5"/>
      <c r="AG9004" s="5"/>
      <c r="AI9004" s="5"/>
      <c r="AJ9004" s="15"/>
      <c r="AK9004" s="5"/>
      <c r="AL9004" s="5"/>
      <c r="AM9004" s="5"/>
      <c r="AN9004" s="5"/>
      <c r="AO9004" s="15"/>
    </row>
    <row r="9005" spans="1:41" x14ac:dyDescent="0.3">
      <c r="A9005" s="4"/>
      <c r="C9005" s="10"/>
      <c r="D9005" s="1"/>
      <c r="E9005" s="2"/>
      <c r="X9005"/>
      <c r="Y9005" s="7"/>
      <c r="AA9005"/>
      <c r="AB9005" s="7"/>
      <c r="AF9005" s="5"/>
      <c r="AG9005" s="5"/>
      <c r="AI9005" s="5"/>
      <c r="AJ9005" s="15"/>
      <c r="AK9005" s="5"/>
      <c r="AL9005" s="5"/>
      <c r="AM9005" s="5"/>
      <c r="AN9005" s="5"/>
      <c r="AO9005" s="15"/>
    </row>
    <row r="9006" spans="1:41" x14ac:dyDescent="0.3">
      <c r="A9006" s="4"/>
      <c r="C9006" s="10"/>
      <c r="D9006" s="1"/>
      <c r="E9006" s="2"/>
      <c r="X9006"/>
      <c r="Y9006" s="7"/>
      <c r="AA9006"/>
      <c r="AB9006" s="7"/>
      <c r="AF9006" s="5"/>
      <c r="AG9006" s="5"/>
      <c r="AI9006" s="5"/>
      <c r="AJ9006" s="15"/>
      <c r="AK9006" s="5"/>
      <c r="AL9006" s="5"/>
      <c r="AM9006" s="5"/>
      <c r="AN9006" s="5"/>
      <c r="AO9006" s="15"/>
    </row>
    <row r="9007" spans="1:41" x14ac:dyDescent="0.3">
      <c r="A9007" s="4"/>
      <c r="C9007" s="10"/>
      <c r="D9007" s="1"/>
      <c r="E9007" s="2"/>
      <c r="X9007"/>
      <c r="Y9007" s="7"/>
      <c r="AA9007"/>
      <c r="AB9007" s="7"/>
      <c r="AF9007" s="5"/>
      <c r="AG9007" s="5"/>
      <c r="AI9007" s="5"/>
      <c r="AJ9007" s="15"/>
      <c r="AK9007" s="5"/>
      <c r="AL9007" s="5"/>
      <c r="AM9007" s="5"/>
      <c r="AN9007" s="5"/>
      <c r="AO9007" s="15"/>
    </row>
    <row r="9008" spans="1:41" x14ac:dyDescent="0.3">
      <c r="A9008" s="4"/>
      <c r="C9008" s="10"/>
      <c r="D9008" s="1"/>
      <c r="E9008" s="2"/>
      <c r="X9008"/>
      <c r="Y9008" s="7"/>
      <c r="AA9008"/>
      <c r="AB9008" s="7"/>
      <c r="AF9008" s="5"/>
      <c r="AG9008" s="5"/>
      <c r="AI9008" s="5"/>
      <c r="AJ9008" s="15"/>
      <c r="AK9008" s="5"/>
      <c r="AL9008" s="5"/>
      <c r="AM9008" s="5"/>
      <c r="AN9008" s="5"/>
      <c r="AO9008" s="15"/>
    </row>
    <row r="9009" spans="1:41" x14ac:dyDescent="0.3">
      <c r="A9009" s="4"/>
      <c r="C9009" s="10"/>
      <c r="D9009" s="1"/>
      <c r="E9009" s="2"/>
      <c r="X9009"/>
      <c r="Y9009" s="7"/>
      <c r="AA9009"/>
      <c r="AB9009" s="7"/>
      <c r="AF9009" s="5"/>
      <c r="AG9009" s="5"/>
      <c r="AI9009" s="5"/>
      <c r="AJ9009" s="15"/>
      <c r="AK9009" s="5"/>
      <c r="AL9009" s="5"/>
      <c r="AM9009" s="5"/>
      <c r="AN9009" s="5"/>
      <c r="AO9009" s="15"/>
    </row>
    <row r="9010" spans="1:41" x14ac:dyDescent="0.3">
      <c r="A9010" s="4"/>
      <c r="C9010" s="10"/>
      <c r="D9010" s="1"/>
      <c r="E9010" s="2"/>
      <c r="X9010"/>
      <c r="Y9010" s="7"/>
      <c r="AA9010"/>
      <c r="AB9010" s="7"/>
      <c r="AF9010" s="5"/>
      <c r="AG9010" s="5"/>
      <c r="AI9010" s="5"/>
      <c r="AJ9010" s="15"/>
      <c r="AK9010" s="5"/>
      <c r="AL9010" s="5"/>
      <c r="AM9010" s="5"/>
      <c r="AN9010" s="5"/>
      <c r="AO9010" s="15"/>
    </row>
    <row r="9011" spans="1:41" x14ac:dyDescent="0.3">
      <c r="A9011" s="4"/>
      <c r="C9011" s="10"/>
      <c r="D9011" s="1"/>
      <c r="E9011" s="2"/>
      <c r="X9011"/>
      <c r="Y9011" s="7"/>
      <c r="AA9011"/>
      <c r="AB9011" s="7"/>
      <c r="AF9011" s="5"/>
      <c r="AG9011" s="5"/>
      <c r="AI9011" s="5"/>
      <c r="AJ9011" s="15"/>
      <c r="AK9011" s="5"/>
      <c r="AL9011" s="5"/>
      <c r="AM9011" s="5"/>
      <c r="AN9011" s="5"/>
      <c r="AO9011" s="15"/>
    </row>
    <row r="9012" spans="1:41" x14ac:dyDescent="0.3">
      <c r="A9012" s="4"/>
      <c r="C9012" s="10"/>
      <c r="D9012" s="1"/>
      <c r="E9012" s="2"/>
      <c r="X9012"/>
      <c r="Y9012" s="7"/>
      <c r="AA9012"/>
      <c r="AB9012" s="7"/>
      <c r="AF9012" s="5"/>
      <c r="AG9012" s="5"/>
      <c r="AI9012" s="5"/>
      <c r="AJ9012" s="15"/>
      <c r="AK9012" s="5"/>
      <c r="AL9012" s="5"/>
      <c r="AM9012" s="5"/>
      <c r="AN9012" s="5"/>
      <c r="AO9012" s="15"/>
    </row>
    <row r="9013" spans="1:41" x14ac:dyDescent="0.3">
      <c r="A9013" s="4"/>
      <c r="C9013" s="10"/>
      <c r="D9013" s="1"/>
      <c r="E9013" s="2"/>
      <c r="X9013"/>
      <c r="Y9013" s="7"/>
      <c r="AA9013"/>
      <c r="AB9013" s="7"/>
      <c r="AF9013" s="5"/>
      <c r="AG9013" s="5"/>
      <c r="AI9013" s="5"/>
      <c r="AJ9013" s="15"/>
      <c r="AK9013" s="5"/>
      <c r="AL9013" s="5"/>
      <c r="AM9013" s="5"/>
      <c r="AN9013" s="5"/>
      <c r="AO9013" s="15"/>
    </row>
    <row r="9014" spans="1:41" x14ac:dyDescent="0.3">
      <c r="A9014" s="4"/>
      <c r="C9014" s="10"/>
      <c r="D9014" s="1"/>
      <c r="E9014" s="2"/>
      <c r="X9014"/>
      <c r="Y9014" s="7"/>
      <c r="AA9014"/>
      <c r="AB9014" s="7"/>
      <c r="AF9014" s="5"/>
      <c r="AG9014" s="5"/>
      <c r="AI9014" s="5"/>
      <c r="AJ9014" s="15"/>
      <c r="AK9014" s="5"/>
      <c r="AL9014" s="5"/>
      <c r="AM9014" s="5"/>
      <c r="AN9014" s="5"/>
      <c r="AO9014" s="15"/>
    </row>
    <row r="9015" spans="1:41" x14ac:dyDescent="0.3">
      <c r="A9015" s="4"/>
      <c r="C9015" s="10"/>
      <c r="D9015" s="1"/>
      <c r="E9015" s="2"/>
      <c r="X9015"/>
      <c r="Y9015" s="7"/>
      <c r="AA9015"/>
      <c r="AB9015" s="7"/>
      <c r="AF9015" s="5"/>
      <c r="AG9015" s="5"/>
      <c r="AI9015" s="5"/>
      <c r="AJ9015" s="15"/>
      <c r="AK9015" s="5"/>
      <c r="AL9015" s="5"/>
      <c r="AM9015" s="5"/>
      <c r="AN9015" s="5"/>
      <c r="AO9015" s="15"/>
    </row>
    <row r="9016" spans="1:41" x14ac:dyDescent="0.3">
      <c r="A9016" s="4"/>
      <c r="C9016" s="10"/>
      <c r="D9016" s="1"/>
      <c r="E9016" s="2"/>
      <c r="X9016"/>
      <c r="Y9016" s="7"/>
      <c r="AA9016"/>
      <c r="AB9016" s="7"/>
      <c r="AF9016" s="5"/>
      <c r="AG9016" s="5"/>
      <c r="AI9016" s="5"/>
      <c r="AJ9016" s="15"/>
      <c r="AK9016" s="5"/>
      <c r="AL9016" s="5"/>
      <c r="AM9016" s="5"/>
      <c r="AN9016" s="5"/>
      <c r="AO9016" s="15"/>
    </row>
    <row r="9017" spans="1:41" x14ac:dyDescent="0.3">
      <c r="A9017" s="4"/>
      <c r="C9017" s="10"/>
      <c r="D9017" s="1"/>
      <c r="E9017" s="2"/>
      <c r="X9017"/>
      <c r="Y9017" s="7"/>
      <c r="AA9017"/>
      <c r="AB9017" s="7"/>
      <c r="AF9017" s="5"/>
      <c r="AG9017" s="5"/>
      <c r="AI9017" s="5"/>
      <c r="AJ9017" s="15"/>
      <c r="AK9017" s="5"/>
      <c r="AL9017" s="5"/>
      <c r="AM9017" s="5"/>
      <c r="AN9017" s="5"/>
      <c r="AO9017" s="15"/>
    </row>
    <row r="9018" spans="1:41" x14ac:dyDescent="0.3">
      <c r="A9018" s="4"/>
      <c r="C9018" s="10"/>
      <c r="D9018" s="1"/>
      <c r="E9018" s="2"/>
      <c r="X9018"/>
      <c r="Y9018" s="7"/>
      <c r="AA9018"/>
      <c r="AB9018" s="7"/>
      <c r="AF9018" s="5"/>
      <c r="AG9018" s="5"/>
      <c r="AI9018" s="5"/>
      <c r="AJ9018" s="15"/>
      <c r="AK9018" s="5"/>
      <c r="AL9018" s="5"/>
      <c r="AM9018" s="5"/>
      <c r="AN9018" s="5"/>
      <c r="AO9018" s="15"/>
    </row>
    <row r="9019" spans="1:41" x14ac:dyDescent="0.3">
      <c r="A9019" s="4"/>
      <c r="C9019" s="10"/>
      <c r="D9019" s="1"/>
      <c r="E9019" s="2"/>
      <c r="X9019"/>
      <c r="Y9019" s="7"/>
      <c r="AA9019"/>
      <c r="AB9019" s="7"/>
      <c r="AF9019" s="5"/>
      <c r="AG9019" s="5"/>
      <c r="AI9019" s="5"/>
      <c r="AJ9019" s="15"/>
      <c r="AK9019" s="5"/>
      <c r="AL9019" s="5"/>
      <c r="AM9019" s="5"/>
      <c r="AN9019" s="5"/>
      <c r="AO9019" s="15"/>
    </row>
    <row r="9020" spans="1:41" x14ac:dyDescent="0.3">
      <c r="A9020" s="4"/>
      <c r="C9020" s="10"/>
      <c r="D9020" s="1"/>
      <c r="E9020" s="2"/>
      <c r="X9020"/>
      <c r="Y9020" s="7"/>
      <c r="AA9020"/>
      <c r="AB9020" s="7"/>
      <c r="AF9020" s="5"/>
      <c r="AG9020" s="5"/>
      <c r="AI9020" s="5"/>
      <c r="AJ9020" s="15"/>
      <c r="AK9020" s="5"/>
      <c r="AL9020" s="5"/>
      <c r="AM9020" s="5"/>
      <c r="AN9020" s="5"/>
      <c r="AO9020" s="15"/>
    </row>
    <row r="9021" spans="1:41" x14ac:dyDescent="0.3">
      <c r="A9021" s="4"/>
      <c r="C9021" s="10"/>
      <c r="D9021" s="1"/>
      <c r="E9021" s="2"/>
      <c r="X9021"/>
      <c r="Y9021" s="7"/>
      <c r="AA9021"/>
      <c r="AB9021" s="7"/>
      <c r="AF9021" s="5"/>
      <c r="AG9021" s="5"/>
      <c r="AI9021" s="5"/>
      <c r="AJ9021" s="15"/>
      <c r="AK9021" s="5"/>
      <c r="AL9021" s="5"/>
      <c r="AM9021" s="5"/>
      <c r="AN9021" s="5"/>
      <c r="AO9021" s="15"/>
    </row>
    <row r="9022" spans="1:41" x14ac:dyDescent="0.3">
      <c r="A9022" s="4"/>
      <c r="C9022" s="10"/>
      <c r="D9022" s="1"/>
      <c r="E9022" s="2"/>
      <c r="X9022"/>
      <c r="Y9022" s="7"/>
      <c r="AA9022"/>
      <c r="AB9022" s="7"/>
      <c r="AF9022" s="5"/>
      <c r="AG9022" s="5"/>
      <c r="AI9022" s="5"/>
      <c r="AJ9022" s="15"/>
      <c r="AK9022" s="5"/>
      <c r="AL9022" s="5"/>
      <c r="AM9022" s="5"/>
      <c r="AN9022" s="5"/>
      <c r="AO9022" s="15"/>
    </row>
    <row r="9023" spans="1:41" x14ac:dyDescent="0.3">
      <c r="A9023" s="4"/>
      <c r="C9023" s="10"/>
      <c r="D9023" s="1"/>
      <c r="E9023" s="2"/>
      <c r="X9023"/>
      <c r="Y9023" s="7"/>
      <c r="AA9023"/>
      <c r="AB9023" s="7"/>
      <c r="AF9023" s="5"/>
      <c r="AG9023" s="5"/>
      <c r="AI9023" s="5"/>
      <c r="AJ9023" s="15"/>
      <c r="AK9023" s="5"/>
      <c r="AL9023" s="5"/>
      <c r="AM9023" s="5"/>
      <c r="AN9023" s="5"/>
      <c r="AO9023" s="15"/>
    </row>
    <row r="9024" spans="1:41" x14ac:dyDescent="0.3">
      <c r="A9024" s="4"/>
      <c r="C9024" s="10"/>
      <c r="D9024" s="1"/>
      <c r="E9024" s="2"/>
      <c r="X9024"/>
      <c r="Y9024" s="7"/>
      <c r="AA9024"/>
      <c r="AB9024" s="7"/>
      <c r="AF9024" s="5"/>
      <c r="AG9024" s="5"/>
      <c r="AI9024" s="5"/>
      <c r="AJ9024" s="15"/>
      <c r="AK9024" s="5"/>
      <c r="AL9024" s="5"/>
      <c r="AM9024" s="5"/>
      <c r="AN9024" s="5"/>
      <c r="AO9024" s="15"/>
    </row>
    <row r="9025" spans="1:41" x14ac:dyDescent="0.3">
      <c r="A9025" s="4"/>
      <c r="C9025" s="10"/>
      <c r="D9025" s="1"/>
      <c r="E9025" s="2"/>
      <c r="X9025"/>
      <c r="Y9025" s="7"/>
      <c r="AA9025"/>
      <c r="AB9025" s="7"/>
      <c r="AF9025" s="5"/>
      <c r="AG9025" s="5"/>
      <c r="AI9025" s="5"/>
      <c r="AJ9025" s="15"/>
      <c r="AK9025" s="5"/>
      <c r="AL9025" s="5"/>
      <c r="AM9025" s="5"/>
      <c r="AN9025" s="5"/>
      <c r="AO9025" s="15"/>
    </row>
    <row r="9026" spans="1:41" x14ac:dyDescent="0.3">
      <c r="A9026" s="4"/>
      <c r="C9026" s="10"/>
      <c r="D9026" s="1"/>
      <c r="E9026" s="2"/>
      <c r="X9026"/>
      <c r="Y9026" s="7"/>
      <c r="AA9026"/>
      <c r="AB9026" s="7"/>
      <c r="AF9026" s="5"/>
      <c r="AG9026" s="5"/>
      <c r="AI9026" s="5"/>
      <c r="AJ9026" s="15"/>
      <c r="AK9026" s="5"/>
      <c r="AL9026" s="5"/>
      <c r="AM9026" s="5"/>
      <c r="AN9026" s="5"/>
      <c r="AO9026" s="15"/>
    </row>
    <row r="9027" spans="1:41" x14ac:dyDescent="0.3">
      <c r="A9027" s="4"/>
      <c r="C9027" s="10"/>
      <c r="D9027" s="1"/>
      <c r="E9027" s="2"/>
      <c r="X9027"/>
      <c r="Y9027" s="7"/>
      <c r="AA9027"/>
      <c r="AB9027" s="7"/>
      <c r="AF9027" s="5"/>
      <c r="AG9027" s="5"/>
      <c r="AI9027" s="5"/>
      <c r="AJ9027" s="15"/>
      <c r="AK9027" s="5"/>
      <c r="AL9027" s="5"/>
      <c r="AM9027" s="5"/>
      <c r="AN9027" s="5"/>
      <c r="AO9027" s="15"/>
    </row>
    <row r="9028" spans="1:41" x14ac:dyDescent="0.3">
      <c r="A9028" s="4"/>
      <c r="C9028" s="10"/>
      <c r="D9028" s="1"/>
      <c r="E9028" s="2"/>
      <c r="X9028"/>
      <c r="Y9028" s="7"/>
      <c r="AA9028"/>
      <c r="AB9028" s="7"/>
      <c r="AF9028" s="5"/>
      <c r="AG9028" s="5"/>
      <c r="AI9028" s="5"/>
      <c r="AJ9028" s="15"/>
      <c r="AK9028" s="5"/>
      <c r="AL9028" s="5"/>
      <c r="AM9028" s="5"/>
      <c r="AN9028" s="5"/>
      <c r="AO9028" s="15"/>
    </row>
    <row r="9029" spans="1:41" x14ac:dyDescent="0.3">
      <c r="A9029" s="4"/>
      <c r="C9029" s="10"/>
      <c r="D9029" s="1"/>
      <c r="E9029" s="2"/>
      <c r="X9029"/>
      <c r="Y9029" s="7"/>
      <c r="AA9029"/>
      <c r="AB9029" s="7"/>
      <c r="AF9029" s="5"/>
      <c r="AG9029" s="5"/>
      <c r="AI9029" s="5"/>
      <c r="AJ9029" s="15"/>
      <c r="AK9029" s="5"/>
      <c r="AL9029" s="5"/>
      <c r="AM9029" s="5"/>
      <c r="AN9029" s="5"/>
      <c r="AO9029" s="15"/>
    </row>
    <row r="9030" spans="1:41" x14ac:dyDescent="0.3">
      <c r="A9030" s="4"/>
      <c r="C9030" s="10"/>
      <c r="D9030" s="1"/>
      <c r="E9030" s="2"/>
      <c r="X9030"/>
      <c r="Y9030" s="7"/>
      <c r="AA9030"/>
      <c r="AB9030" s="7"/>
      <c r="AF9030" s="5"/>
      <c r="AG9030" s="5"/>
      <c r="AI9030" s="5"/>
      <c r="AJ9030" s="15"/>
      <c r="AK9030" s="5"/>
      <c r="AL9030" s="5"/>
      <c r="AM9030" s="5"/>
      <c r="AN9030" s="5"/>
      <c r="AO9030" s="15"/>
    </row>
    <row r="9031" spans="1:41" x14ac:dyDescent="0.3">
      <c r="A9031" s="4"/>
      <c r="C9031" s="10"/>
      <c r="D9031" s="1"/>
      <c r="E9031" s="2"/>
      <c r="X9031"/>
      <c r="Y9031" s="7"/>
      <c r="AA9031"/>
      <c r="AB9031" s="7"/>
      <c r="AF9031" s="5"/>
      <c r="AG9031" s="5"/>
      <c r="AI9031" s="5"/>
      <c r="AJ9031" s="15"/>
      <c r="AK9031" s="5"/>
      <c r="AL9031" s="5"/>
      <c r="AM9031" s="5"/>
      <c r="AN9031" s="5"/>
      <c r="AO9031" s="15"/>
    </row>
    <row r="9032" spans="1:41" x14ac:dyDescent="0.3">
      <c r="A9032" s="4"/>
      <c r="C9032" s="10"/>
      <c r="D9032" s="1"/>
      <c r="E9032" s="2"/>
      <c r="X9032"/>
      <c r="Y9032" s="7"/>
      <c r="AA9032"/>
      <c r="AB9032" s="7"/>
      <c r="AF9032" s="5"/>
      <c r="AG9032" s="5"/>
      <c r="AI9032" s="5"/>
      <c r="AJ9032" s="15"/>
      <c r="AK9032" s="5"/>
      <c r="AL9032" s="5"/>
      <c r="AM9032" s="5"/>
      <c r="AN9032" s="5"/>
      <c r="AO9032" s="15"/>
    </row>
    <row r="9033" spans="1:41" x14ac:dyDescent="0.3">
      <c r="A9033" s="4"/>
      <c r="C9033" s="10"/>
      <c r="D9033" s="1"/>
      <c r="E9033" s="2"/>
      <c r="X9033"/>
      <c r="Y9033" s="7"/>
      <c r="AA9033"/>
      <c r="AB9033" s="7"/>
      <c r="AF9033" s="5"/>
      <c r="AG9033" s="5"/>
      <c r="AI9033" s="5"/>
      <c r="AJ9033" s="15"/>
      <c r="AK9033" s="5"/>
      <c r="AL9033" s="5"/>
      <c r="AM9033" s="5"/>
      <c r="AN9033" s="5"/>
      <c r="AO9033" s="15"/>
    </row>
    <row r="9034" spans="1:41" x14ac:dyDescent="0.3">
      <c r="A9034" s="4"/>
      <c r="C9034" s="10"/>
      <c r="D9034" s="1"/>
      <c r="E9034" s="2"/>
      <c r="X9034"/>
      <c r="Y9034" s="7"/>
      <c r="AA9034"/>
      <c r="AB9034" s="7"/>
      <c r="AF9034" s="5"/>
      <c r="AG9034" s="5"/>
      <c r="AI9034" s="5"/>
      <c r="AJ9034" s="15"/>
      <c r="AK9034" s="5"/>
      <c r="AL9034" s="5"/>
      <c r="AM9034" s="5"/>
      <c r="AN9034" s="5"/>
      <c r="AO9034" s="15"/>
    </row>
    <row r="9035" spans="1:41" x14ac:dyDescent="0.3">
      <c r="A9035" s="4"/>
      <c r="C9035" s="10"/>
      <c r="D9035" s="1"/>
      <c r="E9035" s="2"/>
      <c r="X9035"/>
      <c r="Y9035" s="7"/>
      <c r="AA9035"/>
      <c r="AB9035" s="7"/>
      <c r="AF9035" s="5"/>
      <c r="AG9035" s="5"/>
      <c r="AI9035" s="5"/>
      <c r="AJ9035" s="15"/>
      <c r="AK9035" s="5"/>
      <c r="AL9035" s="5"/>
      <c r="AM9035" s="5"/>
      <c r="AN9035" s="5"/>
      <c r="AO9035" s="15"/>
    </row>
    <row r="9036" spans="1:41" x14ac:dyDescent="0.3">
      <c r="A9036" s="4"/>
      <c r="C9036" s="10"/>
      <c r="D9036" s="1"/>
      <c r="E9036" s="2"/>
      <c r="X9036"/>
      <c r="Y9036" s="7"/>
      <c r="AA9036"/>
      <c r="AB9036" s="7"/>
      <c r="AF9036" s="5"/>
      <c r="AG9036" s="5"/>
      <c r="AI9036" s="5"/>
      <c r="AJ9036" s="15"/>
      <c r="AK9036" s="5"/>
      <c r="AL9036" s="5"/>
      <c r="AM9036" s="5"/>
      <c r="AN9036" s="5"/>
      <c r="AO9036" s="15"/>
    </row>
    <row r="9037" spans="1:41" x14ac:dyDescent="0.3">
      <c r="A9037" s="4"/>
      <c r="C9037" s="10"/>
      <c r="D9037" s="1"/>
      <c r="E9037" s="2"/>
      <c r="X9037"/>
      <c r="Y9037" s="7"/>
      <c r="AA9037"/>
      <c r="AB9037" s="7"/>
      <c r="AF9037" s="5"/>
      <c r="AG9037" s="5"/>
      <c r="AI9037" s="5"/>
      <c r="AJ9037" s="15"/>
      <c r="AK9037" s="5"/>
      <c r="AL9037" s="5"/>
      <c r="AM9037" s="5"/>
      <c r="AN9037" s="5"/>
      <c r="AO9037" s="15"/>
    </row>
    <row r="9038" spans="1:41" x14ac:dyDescent="0.3">
      <c r="A9038" s="4"/>
      <c r="C9038" s="10"/>
      <c r="D9038" s="1"/>
      <c r="E9038" s="2"/>
      <c r="X9038"/>
      <c r="Y9038" s="7"/>
      <c r="AA9038"/>
      <c r="AB9038" s="7"/>
      <c r="AF9038" s="5"/>
      <c r="AG9038" s="5"/>
      <c r="AI9038" s="5"/>
      <c r="AJ9038" s="15"/>
      <c r="AK9038" s="5"/>
      <c r="AL9038" s="5"/>
      <c r="AM9038" s="5"/>
      <c r="AN9038" s="5"/>
      <c r="AO9038" s="15"/>
    </row>
    <row r="9039" spans="1:41" x14ac:dyDescent="0.3">
      <c r="A9039" s="4"/>
      <c r="C9039" s="10"/>
      <c r="D9039" s="1"/>
      <c r="E9039" s="2"/>
      <c r="X9039"/>
      <c r="Y9039" s="7"/>
      <c r="AA9039"/>
      <c r="AB9039" s="7"/>
      <c r="AF9039" s="5"/>
      <c r="AG9039" s="5"/>
      <c r="AI9039" s="5"/>
      <c r="AJ9039" s="15"/>
      <c r="AK9039" s="5"/>
      <c r="AL9039" s="5"/>
      <c r="AM9039" s="5"/>
      <c r="AN9039" s="5"/>
      <c r="AO9039" s="15"/>
    </row>
    <row r="9040" spans="1:41" x14ac:dyDescent="0.3">
      <c r="A9040" s="4"/>
      <c r="C9040" s="10"/>
      <c r="D9040" s="1"/>
      <c r="E9040" s="2"/>
      <c r="X9040"/>
      <c r="Y9040" s="7"/>
      <c r="AA9040"/>
      <c r="AB9040" s="7"/>
      <c r="AF9040" s="5"/>
      <c r="AG9040" s="5"/>
      <c r="AI9040" s="5"/>
      <c r="AJ9040" s="15"/>
      <c r="AK9040" s="5"/>
      <c r="AL9040" s="5"/>
      <c r="AM9040" s="5"/>
      <c r="AN9040" s="5"/>
      <c r="AO9040" s="15"/>
    </row>
    <row r="9041" spans="1:41" x14ac:dyDescent="0.3">
      <c r="A9041" s="4"/>
      <c r="C9041" s="10"/>
      <c r="D9041" s="1"/>
      <c r="E9041" s="2"/>
      <c r="X9041"/>
      <c r="Y9041" s="7"/>
      <c r="AA9041"/>
      <c r="AB9041" s="7"/>
      <c r="AF9041" s="5"/>
      <c r="AG9041" s="5"/>
      <c r="AI9041" s="5"/>
      <c r="AJ9041" s="15"/>
      <c r="AK9041" s="5"/>
      <c r="AL9041" s="5"/>
      <c r="AM9041" s="5"/>
      <c r="AN9041" s="5"/>
      <c r="AO9041" s="15"/>
    </row>
    <row r="9042" spans="1:41" x14ac:dyDescent="0.3">
      <c r="A9042" s="4"/>
      <c r="C9042" s="10"/>
      <c r="D9042" s="1"/>
      <c r="E9042" s="2"/>
      <c r="X9042"/>
      <c r="Y9042" s="7"/>
      <c r="AA9042"/>
      <c r="AB9042" s="7"/>
      <c r="AF9042" s="5"/>
      <c r="AG9042" s="5"/>
      <c r="AI9042" s="5"/>
      <c r="AJ9042" s="15"/>
      <c r="AK9042" s="5"/>
      <c r="AL9042" s="5"/>
      <c r="AM9042" s="5"/>
      <c r="AN9042" s="5"/>
      <c r="AO9042" s="15"/>
    </row>
    <row r="9043" spans="1:41" x14ac:dyDescent="0.3">
      <c r="A9043" s="4"/>
      <c r="C9043" s="10"/>
      <c r="D9043" s="1"/>
      <c r="E9043" s="2"/>
      <c r="X9043"/>
      <c r="Y9043" s="7"/>
      <c r="AA9043"/>
      <c r="AB9043" s="7"/>
      <c r="AF9043" s="5"/>
      <c r="AG9043" s="5"/>
      <c r="AI9043" s="5"/>
      <c r="AJ9043" s="15"/>
      <c r="AK9043" s="5"/>
      <c r="AL9043" s="5"/>
      <c r="AM9043" s="5"/>
      <c r="AN9043" s="5"/>
      <c r="AO9043" s="15"/>
    </row>
    <row r="9044" spans="1:41" x14ac:dyDescent="0.3">
      <c r="A9044" s="4"/>
      <c r="C9044" s="10"/>
      <c r="D9044" s="1"/>
      <c r="E9044" s="2"/>
      <c r="X9044"/>
      <c r="Y9044" s="7"/>
      <c r="AA9044"/>
      <c r="AB9044" s="7"/>
      <c r="AF9044" s="5"/>
      <c r="AG9044" s="5"/>
      <c r="AI9044" s="5"/>
      <c r="AJ9044" s="15"/>
      <c r="AK9044" s="5"/>
      <c r="AL9044" s="5"/>
      <c r="AM9044" s="5"/>
      <c r="AN9044" s="5"/>
      <c r="AO9044" s="15"/>
    </row>
    <row r="9045" spans="1:41" x14ac:dyDescent="0.3">
      <c r="A9045" s="4"/>
      <c r="C9045" s="10"/>
      <c r="D9045" s="1"/>
      <c r="E9045" s="2"/>
      <c r="X9045"/>
      <c r="Y9045" s="7"/>
      <c r="AA9045"/>
      <c r="AB9045" s="7"/>
      <c r="AF9045" s="5"/>
      <c r="AG9045" s="5"/>
      <c r="AI9045" s="5"/>
      <c r="AJ9045" s="15"/>
      <c r="AK9045" s="5"/>
      <c r="AL9045" s="5"/>
      <c r="AM9045" s="5"/>
      <c r="AN9045" s="5"/>
      <c r="AO9045" s="15"/>
    </row>
    <row r="9046" spans="1:41" x14ac:dyDescent="0.3">
      <c r="A9046" s="4"/>
      <c r="C9046" s="10"/>
      <c r="D9046" s="1"/>
      <c r="E9046" s="2"/>
      <c r="X9046"/>
      <c r="Y9046" s="7"/>
      <c r="AA9046"/>
      <c r="AB9046" s="7"/>
      <c r="AF9046" s="5"/>
      <c r="AG9046" s="5"/>
      <c r="AI9046" s="5"/>
      <c r="AJ9046" s="15"/>
      <c r="AK9046" s="5"/>
      <c r="AL9046" s="5"/>
      <c r="AM9046" s="5"/>
      <c r="AN9046" s="5"/>
      <c r="AO9046" s="15"/>
    </row>
    <row r="9047" spans="1:41" x14ac:dyDescent="0.3">
      <c r="A9047" s="4"/>
      <c r="C9047" s="10"/>
      <c r="D9047" s="1"/>
      <c r="E9047" s="2"/>
      <c r="X9047"/>
      <c r="Y9047" s="7"/>
      <c r="AA9047"/>
      <c r="AB9047" s="7"/>
      <c r="AF9047" s="5"/>
      <c r="AG9047" s="5"/>
      <c r="AI9047" s="5"/>
      <c r="AJ9047" s="15"/>
      <c r="AK9047" s="5"/>
      <c r="AL9047" s="5"/>
      <c r="AM9047" s="5"/>
      <c r="AN9047" s="5"/>
      <c r="AO9047" s="15"/>
    </row>
    <row r="9048" spans="1:41" x14ac:dyDescent="0.3">
      <c r="A9048" s="4"/>
      <c r="C9048" s="10"/>
      <c r="D9048" s="1"/>
      <c r="E9048" s="2"/>
      <c r="X9048"/>
      <c r="Y9048" s="7"/>
      <c r="AA9048"/>
      <c r="AB9048" s="7"/>
      <c r="AF9048" s="5"/>
      <c r="AG9048" s="5"/>
      <c r="AI9048" s="5"/>
      <c r="AJ9048" s="15"/>
      <c r="AK9048" s="5"/>
      <c r="AL9048" s="5"/>
      <c r="AM9048" s="5"/>
      <c r="AN9048" s="5"/>
      <c r="AO9048" s="15"/>
    </row>
    <row r="9049" spans="1:41" x14ac:dyDescent="0.3">
      <c r="A9049" s="4"/>
      <c r="C9049" s="10"/>
      <c r="D9049" s="1"/>
      <c r="E9049" s="2"/>
      <c r="X9049"/>
      <c r="Y9049" s="7"/>
      <c r="AA9049"/>
      <c r="AB9049" s="7"/>
      <c r="AF9049" s="5"/>
      <c r="AG9049" s="5"/>
      <c r="AI9049" s="5"/>
      <c r="AJ9049" s="15"/>
      <c r="AK9049" s="5"/>
      <c r="AL9049" s="5"/>
      <c r="AM9049" s="5"/>
      <c r="AN9049" s="5"/>
      <c r="AO9049" s="15"/>
    </row>
    <row r="9050" spans="1:41" x14ac:dyDescent="0.3">
      <c r="A9050" s="4"/>
      <c r="C9050" s="10"/>
      <c r="D9050" s="1"/>
      <c r="E9050" s="2"/>
      <c r="X9050"/>
      <c r="Y9050" s="7"/>
      <c r="AA9050"/>
      <c r="AB9050" s="7"/>
      <c r="AF9050" s="5"/>
      <c r="AG9050" s="5"/>
      <c r="AI9050" s="5"/>
      <c r="AJ9050" s="15"/>
      <c r="AK9050" s="5"/>
      <c r="AL9050" s="5"/>
      <c r="AM9050" s="5"/>
      <c r="AN9050" s="5"/>
      <c r="AO9050" s="15"/>
    </row>
    <row r="9051" spans="1:41" x14ac:dyDescent="0.3">
      <c r="A9051" s="4"/>
      <c r="C9051" s="10"/>
      <c r="D9051" s="1"/>
      <c r="E9051" s="2"/>
      <c r="X9051"/>
      <c r="Y9051" s="7"/>
      <c r="AA9051"/>
      <c r="AB9051" s="7"/>
      <c r="AF9051" s="5"/>
      <c r="AG9051" s="5"/>
      <c r="AI9051" s="5"/>
      <c r="AJ9051" s="15"/>
      <c r="AK9051" s="5"/>
      <c r="AL9051" s="5"/>
      <c r="AM9051" s="5"/>
      <c r="AN9051" s="5"/>
      <c r="AO9051" s="15"/>
    </row>
    <row r="9052" spans="1:41" x14ac:dyDescent="0.3">
      <c r="A9052" s="4"/>
      <c r="C9052" s="10"/>
      <c r="D9052" s="1"/>
      <c r="E9052" s="2"/>
      <c r="X9052"/>
      <c r="Y9052" s="7"/>
      <c r="AA9052"/>
      <c r="AB9052" s="7"/>
      <c r="AF9052" s="5"/>
      <c r="AG9052" s="5"/>
      <c r="AI9052" s="5"/>
      <c r="AJ9052" s="15"/>
      <c r="AK9052" s="5"/>
      <c r="AL9052" s="5"/>
      <c r="AM9052" s="5"/>
      <c r="AN9052" s="5"/>
      <c r="AO9052" s="15"/>
    </row>
    <row r="9053" spans="1:41" x14ac:dyDescent="0.3">
      <c r="A9053" s="4"/>
      <c r="C9053" s="10"/>
      <c r="D9053" s="1"/>
      <c r="E9053" s="2"/>
      <c r="X9053"/>
      <c r="Y9053" s="7"/>
      <c r="AA9053"/>
      <c r="AB9053" s="7"/>
      <c r="AF9053" s="5"/>
      <c r="AG9053" s="5"/>
      <c r="AI9053" s="5"/>
      <c r="AJ9053" s="15"/>
      <c r="AK9053" s="5"/>
      <c r="AL9053" s="5"/>
      <c r="AM9053" s="5"/>
      <c r="AN9053" s="5"/>
      <c r="AO9053" s="15"/>
    </row>
    <row r="9054" spans="1:41" x14ac:dyDescent="0.3">
      <c r="A9054" s="4"/>
      <c r="C9054" s="10"/>
      <c r="D9054" s="1"/>
      <c r="E9054" s="2"/>
      <c r="X9054"/>
      <c r="Y9054" s="7"/>
      <c r="AA9054"/>
      <c r="AB9054" s="7"/>
      <c r="AF9054" s="5"/>
      <c r="AG9054" s="5"/>
      <c r="AI9054" s="5"/>
      <c r="AJ9054" s="15"/>
      <c r="AK9054" s="5"/>
      <c r="AL9054" s="5"/>
      <c r="AM9054" s="5"/>
      <c r="AN9054" s="5"/>
      <c r="AO9054" s="15"/>
    </row>
    <row r="9055" spans="1:41" x14ac:dyDescent="0.3">
      <c r="A9055" s="4"/>
      <c r="C9055" s="10"/>
      <c r="D9055" s="1"/>
      <c r="E9055" s="2"/>
      <c r="X9055"/>
      <c r="Y9055" s="7"/>
      <c r="AA9055"/>
      <c r="AB9055" s="7"/>
      <c r="AF9055" s="5"/>
      <c r="AG9055" s="5"/>
      <c r="AI9055" s="5"/>
      <c r="AJ9055" s="15"/>
      <c r="AK9055" s="5"/>
      <c r="AL9055" s="5"/>
      <c r="AM9055" s="5"/>
      <c r="AN9055" s="5"/>
      <c r="AO9055" s="15"/>
    </row>
    <row r="9056" spans="1:41" x14ac:dyDescent="0.3">
      <c r="A9056" s="4"/>
      <c r="C9056" s="10"/>
      <c r="D9056" s="1"/>
      <c r="E9056" s="2"/>
      <c r="X9056"/>
      <c r="Y9056" s="7"/>
      <c r="AA9056"/>
      <c r="AB9056" s="7"/>
      <c r="AF9056" s="5"/>
      <c r="AG9056" s="5"/>
      <c r="AI9056" s="5"/>
      <c r="AJ9056" s="15"/>
      <c r="AK9056" s="5"/>
      <c r="AL9056" s="5"/>
      <c r="AM9056" s="5"/>
      <c r="AN9056" s="5"/>
      <c r="AO9056" s="15"/>
    </row>
    <row r="9057" spans="1:41" x14ac:dyDescent="0.3">
      <c r="A9057" s="4"/>
      <c r="C9057" s="10"/>
      <c r="D9057" s="1"/>
      <c r="E9057" s="2"/>
      <c r="X9057"/>
      <c r="Y9057" s="7"/>
      <c r="AA9057"/>
      <c r="AB9057" s="7"/>
      <c r="AF9057" s="5"/>
      <c r="AG9057" s="5"/>
      <c r="AI9057" s="5"/>
      <c r="AJ9057" s="15"/>
      <c r="AK9057" s="5"/>
      <c r="AL9057" s="5"/>
      <c r="AM9057" s="5"/>
      <c r="AN9057" s="5"/>
      <c r="AO9057" s="15"/>
    </row>
    <row r="9058" spans="1:41" x14ac:dyDescent="0.3">
      <c r="A9058" s="4"/>
      <c r="C9058" s="10"/>
      <c r="D9058" s="1"/>
      <c r="E9058" s="2"/>
      <c r="X9058"/>
      <c r="Y9058" s="7"/>
      <c r="AA9058"/>
      <c r="AB9058" s="7"/>
      <c r="AF9058" s="5"/>
      <c r="AG9058" s="5"/>
      <c r="AI9058" s="5"/>
      <c r="AJ9058" s="15"/>
      <c r="AK9058" s="5"/>
      <c r="AL9058" s="5"/>
      <c r="AM9058" s="5"/>
      <c r="AN9058" s="5"/>
      <c r="AO9058" s="15"/>
    </row>
    <row r="9059" spans="1:41" x14ac:dyDescent="0.3">
      <c r="A9059" s="4"/>
      <c r="C9059" s="10"/>
      <c r="D9059" s="1"/>
      <c r="E9059" s="2"/>
      <c r="X9059"/>
      <c r="Y9059" s="7"/>
      <c r="AA9059"/>
      <c r="AB9059" s="7"/>
      <c r="AF9059" s="5"/>
      <c r="AG9059" s="5"/>
      <c r="AI9059" s="5"/>
      <c r="AJ9059" s="15"/>
      <c r="AK9059" s="5"/>
      <c r="AL9059" s="5"/>
      <c r="AM9059" s="5"/>
      <c r="AN9059" s="5"/>
      <c r="AO9059" s="15"/>
    </row>
    <row r="9060" spans="1:41" x14ac:dyDescent="0.3">
      <c r="A9060" s="4"/>
      <c r="C9060" s="10"/>
      <c r="D9060" s="1"/>
      <c r="E9060" s="2"/>
      <c r="X9060"/>
      <c r="Y9060" s="7"/>
      <c r="AA9060"/>
      <c r="AB9060" s="7"/>
      <c r="AF9060" s="5"/>
      <c r="AG9060" s="5"/>
      <c r="AI9060" s="5"/>
      <c r="AJ9060" s="15"/>
      <c r="AK9060" s="5"/>
      <c r="AL9060" s="5"/>
      <c r="AM9060" s="5"/>
      <c r="AN9060" s="5"/>
      <c r="AO9060" s="15"/>
    </row>
    <row r="9061" spans="1:41" x14ac:dyDescent="0.3">
      <c r="A9061" s="4"/>
      <c r="C9061" s="10"/>
      <c r="D9061" s="1"/>
      <c r="E9061" s="2"/>
      <c r="X9061"/>
      <c r="Y9061" s="7"/>
      <c r="AA9061"/>
      <c r="AB9061" s="7"/>
      <c r="AF9061" s="5"/>
      <c r="AG9061" s="5"/>
      <c r="AI9061" s="5"/>
      <c r="AJ9061" s="15"/>
      <c r="AK9061" s="5"/>
      <c r="AL9061" s="5"/>
      <c r="AM9061" s="5"/>
      <c r="AN9061" s="5"/>
      <c r="AO9061" s="15"/>
    </row>
    <row r="9062" spans="1:41" x14ac:dyDescent="0.3">
      <c r="A9062" s="4"/>
      <c r="C9062" s="10"/>
      <c r="D9062" s="1"/>
      <c r="E9062" s="2"/>
      <c r="X9062"/>
      <c r="Y9062" s="7"/>
      <c r="AA9062"/>
      <c r="AB9062" s="7"/>
      <c r="AF9062" s="5"/>
      <c r="AG9062" s="5"/>
      <c r="AI9062" s="5"/>
      <c r="AJ9062" s="15"/>
      <c r="AK9062" s="5"/>
      <c r="AL9062" s="5"/>
      <c r="AM9062" s="5"/>
      <c r="AN9062" s="5"/>
      <c r="AO9062" s="15"/>
    </row>
    <row r="9063" spans="1:41" x14ac:dyDescent="0.3">
      <c r="A9063" s="4"/>
      <c r="C9063" s="10"/>
      <c r="D9063" s="1"/>
      <c r="E9063" s="2"/>
      <c r="X9063"/>
      <c r="Y9063" s="7"/>
      <c r="AA9063"/>
      <c r="AB9063" s="7"/>
      <c r="AF9063" s="5"/>
      <c r="AG9063" s="5"/>
      <c r="AI9063" s="5"/>
      <c r="AJ9063" s="15"/>
      <c r="AK9063" s="5"/>
      <c r="AL9063" s="5"/>
      <c r="AM9063" s="5"/>
      <c r="AN9063" s="5"/>
      <c r="AO9063" s="15"/>
    </row>
    <row r="9064" spans="1:41" x14ac:dyDescent="0.3">
      <c r="A9064" s="4"/>
      <c r="C9064" s="10"/>
      <c r="D9064" s="1"/>
      <c r="E9064" s="2"/>
      <c r="X9064"/>
      <c r="Y9064" s="7"/>
      <c r="AA9064"/>
      <c r="AB9064" s="7"/>
      <c r="AF9064" s="5"/>
      <c r="AG9064" s="5"/>
      <c r="AI9064" s="5"/>
      <c r="AJ9064" s="15"/>
      <c r="AK9064" s="5"/>
      <c r="AL9064" s="5"/>
      <c r="AM9064" s="5"/>
      <c r="AN9064" s="5"/>
      <c r="AO9064" s="15"/>
    </row>
    <row r="9065" spans="1:41" x14ac:dyDescent="0.3">
      <c r="A9065" s="4"/>
      <c r="C9065" s="10"/>
      <c r="D9065" s="1"/>
      <c r="E9065" s="2"/>
      <c r="X9065"/>
      <c r="Y9065" s="7"/>
      <c r="AA9065"/>
      <c r="AB9065" s="7"/>
      <c r="AF9065" s="5"/>
      <c r="AG9065" s="5"/>
      <c r="AI9065" s="5"/>
      <c r="AJ9065" s="15"/>
      <c r="AK9065" s="5"/>
      <c r="AL9065" s="5"/>
      <c r="AM9065" s="5"/>
      <c r="AN9065" s="5"/>
      <c r="AO9065" s="15"/>
    </row>
    <row r="9066" spans="1:41" x14ac:dyDescent="0.3">
      <c r="A9066" s="4"/>
      <c r="C9066" s="10"/>
      <c r="D9066" s="1"/>
      <c r="E9066" s="2"/>
      <c r="X9066"/>
      <c r="Y9066" s="7"/>
      <c r="AA9066"/>
      <c r="AB9066" s="7"/>
      <c r="AF9066" s="5"/>
      <c r="AG9066" s="5"/>
      <c r="AI9066" s="5"/>
      <c r="AJ9066" s="15"/>
      <c r="AK9066" s="5"/>
      <c r="AL9066" s="5"/>
      <c r="AM9066" s="5"/>
      <c r="AN9066" s="5"/>
      <c r="AO9066" s="15"/>
    </row>
    <row r="9067" spans="1:41" x14ac:dyDescent="0.3">
      <c r="A9067" s="4"/>
      <c r="C9067" s="10"/>
      <c r="D9067" s="1"/>
      <c r="E9067" s="2"/>
      <c r="X9067"/>
      <c r="Y9067" s="7"/>
      <c r="AA9067"/>
      <c r="AB9067" s="7"/>
      <c r="AF9067" s="5"/>
      <c r="AG9067" s="5"/>
      <c r="AI9067" s="5"/>
      <c r="AJ9067" s="15"/>
      <c r="AK9067" s="5"/>
      <c r="AL9067" s="5"/>
      <c r="AM9067" s="5"/>
      <c r="AN9067" s="5"/>
      <c r="AO9067" s="15"/>
    </row>
    <row r="9068" spans="1:41" x14ac:dyDescent="0.3">
      <c r="A9068" s="4"/>
      <c r="C9068" s="10"/>
      <c r="D9068" s="1"/>
      <c r="E9068" s="2"/>
      <c r="X9068"/>
      <c r="Y9068" s="7"/>
      <c r="AA9068"/>
      <c r="AB9068" s="7"/>
      <c r="AF9068" s="5"/>
      <c r="AG9068" s="5"/>
      <c r="AI9068" s="5"/>
      <c r="AJ9068" s="15"/>
      <c r="AK9068" s="5"/>
      <c r="AL9068" s="5"/>
      <c r="AM9068" s="5"/>
      <c r="AN9068" s="5"/>
      <c r="AO9068" s="15"/>
    </row>
    <row r="9069" spans="1:41" x14ac:dyDescent="0.3">
      <c r="A9069" s="4"/>
      <c r="C9069" s="10"/>
      <c r="D9069" s="1"/>
      <c r="E9069" s="2"/>
      <c r="X9069"/>
      <c r="Y9069" s="7"/>
      <c r="AA9069"/>
      <c r="AB9069" s="7"/>
      <c r="AF9069" s="5"/>
      <c r="AG9069" s="5"/>
      <c r="AI9069" s="5"/>
      <c r="AJ9069" s="15"/>
      <c r="AK9069" s="5"/>
      <c r="AL9069" s="5"/>
      <c r="AM9069" s="5"/>
      <c r="AN9069" s="5"/>
      <c r="AO9069" s="15"/>
    </row>
    <row r="9070" spans="1:41" x14ac:dyDescent="0.3">
      <c r="A9070" s="4"/>
      <c r="C9070" s="10"/>
      <c r="D9070" s="1"/>
      <c r="E9070" s="2"/>
      <c r="X9070"/>
      <c r="Y9070" s="7"/>
      <c r="AA9070"/>
      <c r="AB9070" s="7"/>
      <c r="AF9070" s="5"/>
      <c r="AG9070" s="5"/>
      <c r="AI9070" s="5"/>
      <c r="AJ9070" s="15"/>
      <c r="AK9070" s="5"/>
      <c r="AL9070" s="5"/>
      <c r="AM9070" s="5"/>
      <c r="AN9070" s="5"/>
      <c r="AO9070" s="15"/>
    </row>
    <row r="9071" spans="1:41" x14ac:dyDescent="0.3">
      <c r="A9071" s="4"/>
      <c r="C9071" s="10"/>
      <c r="D9071" s="1"/>
      <c r="E9071" s="2"/>
      <c r="X9071"/>
      <c r="Y9071" s="7"/>
      <c r="AA9071"/>
      <c r="AB9071" s="7"/>
      <c r="AF9071" s="5"/>
      <c r="AG9071" s="5"/>
      <c r="AI9071" s="5"/>
      <c r="AJ9071" s="15"/>
      <c r="AK9071" s="5"/>
      <c r="AL9071" s="5"/>
      <c r="AM9071" s="5"/>
      <c r="AN9071" s="5"/>
      <c r="AO9071" s="15"/>
    </row>
    <row r="9072" spans="1:41" x14ac:dyDescent="0.3">
      <c r="A9072" s="4"/>
      <c r="C9072" s="10"/>
      <c r="D9072" s="1"/>
      <c r="E9072" s="2"/>
      <c r="X9072"/>
      <c r="Y9072" s="7"/>
      <c r="AA9072"/>
      <c r="AB9072" s="7"/>
      <c r="AF9072" s="5"/>
      <c r="AG9072" s="5"/>
      <c r="AI9072" s="5"/>
      <c r="AJ9072" s="15"/>
      <c r="AK9072" s="5"/>
      <c r="AL9072" s="5"/>
      <c r="AM9072" s="5"/>
      <c r="AN9072" s="5"/>
      <c r="AO9072" s="15"/>
    </row>
    <row r="9073" spans="1:41" x14ac:dyDescent="0.3">
      <c r="A9073" s="4"/>
      <c r="C9073" s="10"/>
      <c r="D9073" s="1"/>
      <c r="E9073" s="2"/>
      <c r="X9073"/>
      <c r="Y9073" s="7"/>
      <c r="AA9073"/>
      <c r="AB9073" s="7"/>
      <c r="AF9073" s="5"/>
      <c r="AG9073" s="5"/>
      <c r="AI9073" s="5"/>
      <c r="AJ9073" s="15"/>
      <c r="AK9073" s="5"/>
      <c r="AL9073" s="5"/>
      <c r="AM9073" s="5"/>
      <c r="AN9073" s="5"/>
      <c r="AO9073" s="15"/>
    </row>
    <row r="9074" spans="1:41" x14ac:dyDescent="0.3">
      <c r="A9074" s="4"/>
      <c r="C9074" s="10"/>
      <c r="D9074" s="1"/>
      <c r="E9074" s="2"/>
      <c r="X9074"/>
      <c r="Y9074" s="7"/>
      <c r="AA9074"/>
      <c r="AB9074" s="7"/>
      <c r="AF9074" s="5"/>
      <c r="AG9074" s="5"/>
      <c r="AI9074" s="5"/>
      <c r="AJ9074" s="15"/>
      <c r="AK9074" s="5"/>
      <c r="AL9074" s="5"/>
      <c r="AM9074" s="5"/>
      <c r="AN9074" s="5"/>
      <c r="AO9074" s="15"/>
    </row>
    <row r="9075" spans="1:41" x14ac:dyDescent="0.3">
      <c r="A9075" s="4"/>
      <c r="C9075" s="10"/>
      <c r="D9075" s="1"/>
      <c r="E9075" s="2"/>
      <c r="X9075"/>
      <c r="Y9075" s="7"/>
      <c r="AA9075"/>
      <c r="AB9075" s="7"/>
      <c r="AF9075" s="5"/>
      <c r="AG9075" s="5"/>
      <c r="AI9075" s="5"/>
      <c r="AJ9075" s="15"/>
      <c r="AK9075" s="5"/>
      <c r="AL9075" s="5"/>
      <c r="AM9075" s="5"/>
      <c r="AN9075" s="5"/>
      <c r="AO9075" s="15"/>
    </row>
    <row r="9076" spans="1:41" x14ac:dyDescent="0.3">
      <c r="A9076" s="4"/>
      <c r="C9076" s="10"/>
      <c r="D9076" s="1"/>
      <c r="E9076" s="2"/>
      <c r="X9076"/>
      <c r="Y9076" s="7"/>
      <c r="AA9076"/>
      <c r="AB9076" s="7"/>
      <c r="AF9076" s="5"/>
      <c r="AG9076" s="5"/>
      <c r="AI9076" s="5"/>
      <c r="AJ9076" s="15"/>
      <c r="AK9076" s="5"/>
      <c r="AL9076" s="5"/>
      <c r="AM9076" s="5"/>
      <c r="AN9076" s="5"/>
      <c r="AO9076" s="15"/>
    </row>
    <row r="9077" spans="1:41" x14ac:dyDescent="0.3">
      <c r="A9077" s="4"/>
      <c r="C9077" s="10"/>
      <c r="D9077" s="1"/>
      <c r="E9077" s="2"/>
      <c r="X9077"/>
      <c r="Y9077" s="7"/>
      <c r="AA9077"/>
      <c r="AB9077" s="7"/>
      <c r="AF9077" s="5"/>
      <c r="AG9077" s="5"/>
      <c r="AI9077" s="5"/>
      <c r="AJ9077" s="15"/>
      <c r="AK9077" s="5"/>
      <c r="AL9077" s="5"/>
      <c r="AM9077" s="5"/>
      <c r="AN9077" s="5"/>
      <c r="AO9077" s="15"/>
    </row>
    <row r="9078" spans="1:41" x14ac:dyDescent="0.3">
      <c r="A9078" s="4"/>
      <c r="C9078" s="10"/>
      <c r="D9078" s="1"/>
      <c r="E9078" s="2"/>
      <c r="X9078"/>
      <c r="Y9078" s="7"/>
      <c r="AA9078"/>
      <c r="AB9078" s="7"/>
      <c r="AF9078" s="5"/>
      <c r="AG9078" s="5"/>
      <c r="AI9078" s="5"/>
      <c r="AJ9078" s="15"/>
      <c r="AK9078" s="5"/>
      <c r="AL9078" s="5"/>
      <c r="AM9078" s="5"/>
      <c r="AN9078" s="5"/>
      <c r="AO9078" s="15"/>
    </row>
    <row r="9079" spans="1:41" x14ac:dyDescent="0.3">
      <c r="A9079" s="4"/>
      <c r="C9079" s="10"/>
      <c r="D9079" s="1"/>
      <c r="E9079" s="2"/>
      <c r="X9079"/>
      <c r="Y9079" s="7"/>
      <c r="AA9079"/>
      <c r="AB9079" s="7"/>
      <c r="AF9079" s="5"/>
      <c r="AG9079" s="5"/>
      <c r="AI9079" s="5"/>
      <c r="AJ9079" s="15"/>
      <c r="AK9079" s="5"/>
      <c r="AL9079" s="5"/>
      <c r="AM9079" s="5"/>
      <c r="AN9079" s="5"/>
      <c r="AO9079" s="15"/>
    </row>
    <row r="9080" spans="1:41" x14ac:dyDescent="0.3">
      <c r="A9080" s="4"/>
      <c r="C9080" s="10"/>
      <c r="D9080" s="1"/>
      <c r="E9080" s="2"/>
      <c r="X9080"/>
      <c r="Y9080" s="7"/>
      <c r="AA9080"/>
      <c r="AB9080" s="7"/>
      <c r="AF9080" s="5"/>
      <c r="AG9080" s="5"/>
      <c r="AI9080" s="5"/>
      <c r="AJ9080" s="15"/>
      <c r="AK9080" s="5"/>
      <c r="AL9080" s="5"/>
      <c r="AM9080" s="5"/>
      <c r="AN9080" s="5"/>
      <c r="AO9080" s="15"/>
    </row>
    <row r="9081" spans="1:41" x14ac:dyDescent="0.3">
      <c r="A9081" s="4"/>
      <c r="C9081" s="10"/>
      <c r="D9081" s="1"/>
      <c r="E9081" s="2"/>
      <c r="X9081"/>
      <c r="Y9081" s="7"/>
      <c r="AA9081"/>
      <c r="AB9081" s="7"/>
      <c r="AF9081" s="5"/>
      <c r="AG9081" s="5"/>
      <c r="AI9081" s="5"/>
      <c r="AJ9081" s="15"/>
      <c r="AK9081" s="5"/>
      <c r="AL9081" s="5"/>
      <c r="AM9081" s="5"/>
      <c r="AN9081" s="5"/>
      <c r="AO9081" s="15"/>
    </row>
    <row r="9082" spans="1:41" x14ac:dyDescent="0.3">
      <c r="A9082" s="4"/>
      <c r="C9082" s="10"/>
      <c r="D9082" s="1"/>
      <c r="E9082" s="2"/>
      <c r="X9082"/>
      <c r="Y9082" s="7"/>
      <c r="AA9082"/>
      <c r="AB9082" s="7"/>
      <c r="AF9082" s="5"/>
      <c r="AG9082" s="5"/>
      <c r="AI9082" s="5"/>
      <c r="AJ9082" s="15"/>
      <c r="AK9082" s="5"/>
      <c r="AL9082" s="5"/>
      <c r="AM9082" s="5"/>
      <c r="AN9082" s="5"/>
      <c r="AO9082" s="15"/>
    </row>
    <row r="9083" spans="1:41" x14ac:dyDescent="0.3">
      <c r="A9083" s="4"/>
      <c r="C9083" s="10"/>
      <c r="D9083" s="1"/>
      <c r="E9083" s="2"/>
      <c r="X9083"/>
      <c r="Y9083" s="7"/>
      <c r="AA9083"/>
      <c r="AB9083" s="7"/>
      <c r="AF9083" s="5"/>
      <c r="AG9083" s="5"/>
      <c r="AI9083" s="5"/>
      <c r="AJ9083" s="15"/>
      <c r="AK9083" s="5"/>
      <c r="AL9083" s="5"/>
      <c r="AM9083" s="5"/>
      <c r="AN9083" s="5"/>
      <c r="AO9083" s="15"/>
    </row>
    <row r="9084" spans="1:41" x14ac:dyDescent="0.3">
      <c r="A9084" s="4"/>
      <c r="C9084" s="10"/>
      <c r="D9084" s="1"/>
      <c r="E9084" s="2"/>
      <c r="X9084"/>
      <c r="Y9084" s="7"/>
      <c r="AA9084"/>
      <c r="AB9084" s="7"/>
      <c r="AF9084" s="5"/>
      <c r="AG9084" s="5"/>
      <c r="AI9084" s="5"/>
      <c r="AJ9084" s="15"/>
      <c r="AK9084" s="5"/>
      <c r="AL9084" s="5"/>
      <c r="AM9084" s="5"/>
      <c r="AN9084" s="5"/>
      <c r="AO9084" s="15"/>
    </row>
    <row r="9085" spans="1:41" x14ac:dyDescent="0.3">
      <c r="A9085" s="4"/>
      <c r="C9085" s="10"/>
      <c r="D9085" s="1"/>
      <c r="E9085" s="2"/>
      <c r="X9085"/>
      <c r="Y9085" s="7"/>
      <c r="AA9085"/>
      <c r="AB9085" s="7"/>
      <c r="AF9085" s="5"/>
      <c r="AG9085" s="5"/>
      <c r="AI9085" s="5"/>
      <c r="AJ9085" s="15"/>
      <c r="AK9085" s="5"/>
      <c r="AL9085" s="5"/>
      <c r="AM9085" s="5"/>
      <c r="AN9085" s="5"/>
      <c r="AO9085" s="15"/>
    </row>
    <row r="9086" spans="1:41" x14ac:dyDescent="0.3">
      <c r="A9086" s="4"/>
      <c r="C9086" s="10"/>
      <c r="D9086" s="1"/>
      <c r="E9086" s="2"/>
      <c r="X9086"/>
      <c r="Y9086" s="7"/>
      <c r="AA9086"/>
      <c r="AB9086" s="7"/>
      <c r="AF9086" s="5"/>
      <c r="AG9086" s="5"/>
      <c r="AI9086" s="5"/>
      <c r="AJ9086" s="15"/>
      <c r="AK9086" s="5"/>
      <c r="AL9086" s="5"/>
      <c r="AM9086" s="5"/>
      <c r="AN9086" s="5"/>
      <c r="AO9086" s="15"/>
    </row>
    <row r="9087" spans="1:41" x14ac:dyDescent="0.3">
      <c r="A9087" s="4"/>
      <c r="C9087" s="10"/>
      <c r="D9087" s="1"/>
      <c r="E9087" s="2"/>
      <c r="X9087"/>
      <c r="Y9087" s="7"/>
      <c r="AA9087"/>
      <c r="AB9087" s="7"/>
      <c r="AF9087" s="5"/>
      <c r="AG9087" s="5"/>
      <c r="AI9087" s="5"/>
      <c r="AJ9087" s="15"/>
      <c r="AK9087" s="5"/>
      <c r="AL9087" s="5"/>
      <c r="AM9087" s="5"/>
      <c r="AN9087" s="5"/>
      <c r="AO9087" s="15"/>
    </row>
    <row r="9088" spans="1:41" x14ac:dyDescent="0.3">
      <c r="A9088" s="4"/>
      <c r="C9088" s="10"/>
      <c r="D9088" s="1"/>
      <c r="E9088" s="2"/>
      <c r="X9088"/>
      <c r="Y9088" s="7"/>
      <c r="AA9088"/>
      <c r="AB9088" s="7"/>
      <c r="AF9088" s="5"/>
      <c r="AG9088" s="5"/>
      <c r="AI9088" s="5"/>
      <c r="AJ9088" s="15"/>
      <c r="AK9088" s="5"/>
      <c r="AL9088" s="5"/>
      <c r="AM9088" s="5"/>
      <c r="AN9088" s="5"/>
      <c r="AO9088" s="15"/>
    </row>
    <row r="9089" spans="1:41" x14ac:dyDescent="0.3">
      <c r="A9089" s="4"/>
      <c r="C9089" s="10"/>
      <c r="D9089" s="1"/>
      <c r="E9089" s="2"/>
      <c r="X9089"/>
      <c r="Y9089" s="7"/>
      <c r="AA9089"/>
      <c r="AB9089" s="7"/>
      <c r="AF9089" s="5"/>
      <c r="AG9089" s="5"/>
      <c r="AI9089" s="5"/>
      <c r="AJ9089" s="15"/>
      <c r="AK9089" s="5"/>
      <c r="AL9089" s="5"/>
      <c r="AM9089" s="5"/>
      <c r="AN9089" s="5"/>
      <c r="AO9089" s="15"/>
    </row>
    <row r="9090" spans="1:41" x14ac:dyDescent="0.3">
      <c r="A9090" s="4"/>
      <c r="C9090" s="10"/>
      <c r="D9090" s="1"/>
      <c r="E9090" s="2"/>
      <c r="X9090"/>
      <c r="Y9090" s="7"/>
      <c r="AA9090"/>
      <c r="AB9090" s="7"/>
      <c r="AF9090" s="5"/>
      <c r="AG9090" s="5"/>
      <c r="AI9090" s="5"/>
      <c r="AJ9090" s="15"/>
      <c r="AK9090" s="5"/>
      <c r="AL9090" s="5"/>
      <c r="AM9090" s="5"/>
      <c r="AN9090" s="5"/>
      <c r="AO9090" s="15"/>
    </row>
    <row r="9091" spans="1:41" x14ac:dyDescent="0.3">
      <c r="A9091" s="4"/>
      <c r="C9091" s="10"/>
      <c r="D9091" s="1"/>
      <c r="E9091" s="2"/>
      <c r="X9091"/>
      <c r="Y9091" s="7"/>
      <c r="AA9091"/>
      <c r="AB9091" s="7"/>
      <c r="AF9091" s="5"/>
      <c r="AG9091" s="5"/>
      <c r="AI9091" s="5"/>
      <c r="AJ9091" s="15"/>
      <c r="AK9091" s="5"/>
      <c r="AL9091" s="5"/>
      <c r="AM9091" s="5"/>
      <c r="AN9091" s="5"/>
      <c r="AO9091" s="15"/>
    </row>
    <row r="9092" spans="1:41" x14ac:dyDescent="0.3">
      <c r="A9092" s="4"/>
      <c r="C9092" s="10"/>
      <c r="D9092" s="1"/>
      <c r="E9092" s="2"/>
      <c r="X9092"/>
      <c r="Y9092" s="7"/>
      <c r="AA9092"/>
      <c r="AB9092" s="7"/>
      <c r="AF9092" s="5"/>
      <c r="AG9092" s="5"/>
      <c r="AI9092" s="5"/>
      <c r="AJ9092" s="15"/>
      <c r="AK9092" s="5"/>
      <c r="AL9092" s="5"/>
      <c r="AM9092" s="5"/>
      <c r="AN9092" s="5"/>
      <c r="AO9092" s="15"/>
    </row>
    <row r="9093" spans="1:41" x14ac:dyDescent="0.3">
      <c r="A9093" s="4"/>
      <c r="C9093" s="10"/>
      <c r="D9093" s="1"/>
      <c r="E9093" s="2"/>
      <c r="X9093"/>
      <c r="Y9093" s="7"/>
      <c r="AA9093"/>
      <c r="AB9093" s="7"/>
      <c r="AF9093" s="5"/>
      <c r="AG9093" s="5"/>
      <c r="AI9093" s="5"/>
      <c r="AJ9093" s="15"/>
      <c r="AK9093" s="5"/>
      <c r="AL9093" s="5"/>
      <c r="AM9093" s="5"/>
      <c r="AN9093" s="5"/>
      <c r="AO9093" s="15"/>
    </row>
    <row r="9094" spans="1:41" x14ac:dyDescent="0.3">
      <c r="A9094" s="4"/>
      <c r="C9094" s="10"/>
      <c r="D9094" s="1"/>
      <c r="E9094" s="2"/>
      <c r="X9094"/>
      <c r="Y9094" s="7"/>
      <c r="AA9094"/>
      <c r="AB9094" s="7"/>
      <c r="AF9094" s="5"/>
      <c r="AG9094" s="5"/>
      <c r="AI9094" s="5"/>
      <c r="AJ9094" s="15"/>
      <c r="AK9094" s="5"/>
      <c r="AL9094" s="5"/>
      <c r="AM9094" s="5"/>
      <c r="AN9094" s="5"/>
      <c r="AO9094" s="15"/>
    </row>
    <row r="9095" spans="1:41" x14ac:dyDescent="0.3">
      <c r="A9095" s="4"/>
      <c r="C9095" s="10"/>
      <c r="D9095" s="1"/>
      <c r="E9095" s="2"/>
      <c r="X9095"/>
      <c r="Y9095" s="7"/>
      <c r="AA9095"/>
      <c r="AB9095" s="7"/>
      <c r="AF9095" s="5"/>
      <c r="AG9095" s="5"/>
      <c r="AI9095" s="5"/>
      <c r="AJ9095" s="15"/>
      <c r="AK9095" s="5"/>
      <c r="AL9095" s="5"/>
      <c r="AM9095" s="5"/>
      <c r="AN9095" s="5"/>
      <c r="AO9095" s="15"/>
    </row>
    <row r="9096" spans="1:41" x14ac:dyDescent="0.3">
      <c r="A9096" s="4"/>
      <c r="C9096" s="10"/>
      <c r="D9096" s="1"/>
      <c r="E9096" s="2"/>
      <c r="X9096"/>
      <c r="Y9096" s="7"/>
      <c r="AA9096"/>
      <c r="AB9096" s="7"/>
      <c r="AF9096" s="5"/>
      <c r="AG9096" s="5"/>
      <c r="AI9096" s="5"/>
      <c r="AJ9096" s="15"/>
      <c r="AK9096" s="5"/>
      <c r="AL9096" s="5"/>
      <c r="AM9096" s="5"/>
      <c r="AN9096" s="5"/>
      <c r="AO9096" s="15"/>
    </row>
    <row r="9097" spans="1:41" x14ac:dyDescent="0.3">
      <c r="A9097" s="4"/>
      <c r="C9097" s="10"/>
      <c r="D9097" s="1"/>
      <c r="E9097" s="2"/>
      <c r="X9097"/>
      <c r="Y9097" s="7"/>
      <c r="AA9097"/>
      <c r="AB9097" s="7"/>
      <c r="AF9097" s="5"/>
      <c r="AG9097" s="5"/>
      <c r="AI9097" s="5"/>
      <c r="AJ9097" s="15"/>
      <c r="AK9097" s="5"/>
      <c r="AL9097" s="5"/>
      <c r="AM9097" s="5"/>
      <c r="AN9097" s="5"/>
      <c r="AO9097" s="15"/>
    </row>
    <row r="9098" spans="1:41" x14ac:dyDescent="0.3">
      <c r="A9098" s="4"/>
      <c r="C9098" s="10"/>
      <c r="D9098" s="1"/>
      <c r="E9098" s="2"/>
      <c r="X9098"/>
      <c r="Y9098" s="7"/>
      <c r="AA9098"/>
      <c r="AB9098" s="7"/>
      <c r="AF9098" s="5"/>
      <c r="AG9098" s="5"/>
      <c r="AI9098" s="5"/>
      <c r="AJ9098" s="15"/>
      <c r="AK9098" s="5"/>
      <c r="AL9098" s="5"/>
      <c r="AM9098" s="5"/>
      <c r="AN9098" s="5"/>
      <c r="AO9098" s="15"/>
    </row>
    <row r="9099" spans="1:41" x14ac:dyDescent="0.3">
      <c r="A9099" s="4"/>
      <c r="C9099" s="10"/>
      <c r="D9099" s="1"/>
      <c r="E9099" s="2"/>
      <c r="X9099"/>
      <c r="Y9099" s="7"/>
      <c r="AA9099"/>
      <c r="AB9099" s="7"/>
      <c r="AF9099" s="5"/>
      <c r="AG9099" s="5"/>
      <c r="AI9099" s="5"/>
      <c r="AJ9099" s="15"/>
      <c r="AK9099" s="5"/>
      <c r="AL9099" s="5"/>
      <c r="AM9099" s="5"/>
      <c r="AN9099" s="5"/>
      <c r="AO9099" s="15"/>
    </row>
    <row r="9100" spans="1:41" x14ac:dyDescent="0.3">
      <c r="A9100" s="4"/>
      <c r="C9100" s="10"/>
      <c r="D9100" s="1"/>
      <c r="E9100" s="2"/>
      <c r="X9100"/>
      <c r="Y9100" s="7"/>
      <c r="AA9100"/>
      <c r="AB9100" s="7"/>
      <c r="AF9100" s="5"/>
      <c r="AG9100" s="5"/>
      <c r="AI9100" s="5"/>
      <c r="AJ9100" s="15"/>
      <c r="AK9100" s="5"/>
      <c r="AL9100" s="5"/>
      <c r="AM9100" s="5"/>
      <c r="AN9100" s="5"/>
      <c r="AO9100" s="15"/>
    </row>
    <row r="9101" spans="1:41" x14ac:dyDescent="0.3">
      <c r="A9101" s="4"/>
      <c r="C9101" s="10"/>
      <c r="D9101" s="1"/>
      <c r="E9101" s="2"/>
      <c r="X9101"/>
      <c r="Y9101" s="7"/>
      <c r="AA9101"/>
      <c r="AB9101" s="7"/>
      <c r="AF9101" s="5"/>
      <c r="AG9101" s="5"/>
      <c r="AI9101" s="5"/>
      <c r="AJ9101" s="15"/>
      <c r="AK9101" s="5"/>
      <c r="AL9101" s="5"/>
      <c r="AM9101" s="5"/>
      <c r="AN9101" s="5"/>
      <c r="AO9101" s="15"/>
    </row>
    <row r="9102" spans="1:41" x14ac:dyDescent="0.3">
      <c r="A9102" s="4"/>
      <c r="C9102" s="10"/>
      <c r="D9102" s="1"/>
      <c r="E9102" s="2"/>
      <c r="X9102"/>
      <c r="Y9102" s="7"/>
      <c r="AA9102"/>
      <c r="AB9102" s="7"/>
      <c r="AF9102" s="5"/>
      <c r="AG9102" s="5"/>
      <c r="AI9102" s="5"/>
      <c r="AJ9102" s="15"/>
      <c r="AK9102" s="5"/>
      <c r="AL9102" s="5"/>
      <c r="AM9102" s="5"/>
      <c r="AN9102" s="5"/>
      <c r="AO9102" s="15"/>
    </row>
    <row r="9103" spans="1:41" x14ac:dyDescent="0.3">
      <c r="A9103" s="4"/>
      <c r="C9103" s="10"/>
      <c r="D9103" s="1"/>
      <c r="E9103" s="2"/>
      <c r="X9103"/>
      <c r="Y9103" s="7"/>
      <c r="AA9103"/>
      <c r="AB9103" s="7"/>
      <c r="AF9103" s="5"/>
      <c r="AG9103" s="5"/>
      <c r="AI9103" s="5"/>
      <c r="AJ9103" s="15"/>
      <c r="AK9103" s="5"/>
      <c r="AL9103" s="5"/>
      <c r="AM9103" s="5"/>
      <c r="AN9103" s="5"/>
      <c r="AO9103" s="15"/>
    </row>
    <row r="9104" spans="1:41" x14ac:dyDescent="0.3">
      <c r="A9104" s="4"/>
      <c r="C9104" s="10"/>
      <c r="D9104" s="1"/>
      <c r="E9104" s="2"/>
      <c r="X9104"/>
      <c r="Y9104" s="7"/>
      <c r="AA9104"/>
      <c r="AB9104" s="7"/>
      <c r="AF9104" s="5"/>
      <c r="AG9104" s="5"/>
      <c r="AI9104" s="5"/>
      <c r="AJ9104" s="15"/>
      <c r="AK9104" s="5"/>
      <c r="AL9104" s="5"/>
      <c r="AM9104" s="5"/>
      <c r="AN9104" s="5"/>
      <c r="AO9104" s="15"/>
    </row>
    <row r="9105" spans="1:41" x14ac:dyDescent="0.3">
      <c r="A9105" s="4"/>
      <c r="C9105" s="10"/>
      <c r="D9105" s="1"/>
      <c r="E9105" s="2"/>
      <c r="X9105"/>
      <c r="Y9105" s="7"/>
      <c r="AA9105"/>
      <c r="AB9105" s="7"/>
      <c r="AF9105" s="5"/>
      <c r="AG9105" s="5"/>
      <c r="AI9105" s="5"/>
      <c r="AJ9105" s="15"/>
      <c r="AK9105" s="5"/>
      <c r="AL9105" s="5"/>
      <c r="AM9105" s="5"/>
      <c r="AN9105" s="5"/>
      <c r="AO9105" s="15"/>
    </row>
    <row r="9106" spans="1:41" x14ac:dyDescent="0.3">
      <c r="A9106" s="4"/>
      <c r="C9106" s="10"/>
      <c r="D9106" s="1"/>
      <c r="E9106" s="2"/>
      <c r="X9106"/>
      <c r="Y9106" s="7"/>
      <c r="AA9106"/>
      <c r="AB9106" s="7"/>
      <c r="AF9106" s="5"/>
      <c r="AG9106" s="5"/>
      <c r="AI9106" s="5"/>
      <c r="AJ9106" s="15"/>
      <c r="AK9106" s="5"/>
      <c r="AL9106" s="5"/>
      <c r="AM9106" s="5"/>
      <c r="AN9106" s="5"/>
      <c r="AO9106" s="15"/>
    </row>
    <row r="9107" spans="1:41" x14ac:dyDescent="0.3">
      <c r="A9107" s="4"/>
      <c r="C9107" s="10"/>
      <c r="D9107" s="1"/>
      <c r="E9107" s="2"/>
      <c r="X9107"/>
      <c r="Y9107" s="7"/>
      <c r="AA9107"/>
      <c r="AB9107" s="7"/>
      <c r="AF9107" s="5"/>
      <c r="AG9107" s="5"/>
      <c r="AI9107" s="5"/>
      <c r="AJ9107" s="15"/>
      <c r="AK9107" s="5"/>
      <c r="AL9107" s="5"/>
      <c r="AM9107" s="5"/>
      <c r="AN9107" s="5"/>
      <c r="AO9107" s="15"/>
    </row>
    <row r="9108" spans="1:41" x14ac:dyDescent="0.3">
      <c r="A9108" s="4"/>
      <c r="C9108" s="10"/>
      <c r="D9108" s="1"/>
      <c r="E9108" s="2"/>
      <c r="X9108"/>
      <c r="Y9108" s="7"/>
      <c r="AA9108"/>
      <c r="AB9108" s="7"/>
      <c r="AF9108" s="5"/>
      <c r="AG9108" s="5"/>
      <c r="AI9108" s="5"/>
      <c r="AJ9108" s="15"/>
      <c r="AK9108" s="5"/>
      <c r="AL9108" s="5"/>
      <c r="AM9108" s="5"/>
      <c r="AN9108" s="5"/>
      <c r="AO9108" s="15"/>
    </row>
    <row r="9109" spans="1:41" x14ac:dyDescent="0.3">
      <c r="A9109" s="4"/>
      <c r="C9109" s="10"/>
      <c r="D9109" s="1"/>
      <c r="E9109" s="2"/>
      <c r="X9109"/>
      <c r="Y9109" s="7"/>
      <c r="AA9109"/>
      <c r="AB9109" s="7"/>
      <c r="AF9109" s="5"/>
      <c r="AG9109" s="5"/>
      <c r="AI9109" s="5"/>
      <c r="AJ9109" s="15"/>
      <c r="AK9109" s="5"/>
      <c r="AL9109" s="5"/>
      <c r="AM9109" s="5"/>
      <c r="AN9109" s="5"/>
      <c r="AO9109" s="15"/>
    </row>
    <row r="9110" spans="1:41" x14ac:dyDescent="0.3">
      <c r="A9110" s="4"/>
      <c r="C9110" s="10"/>
      <c r="D9110" s="1"/>
      <c r="E9110" s="2"/>
      <c r="X9110"/>
      <c r="Y9110" s="7"/>
      <c r="AA9110"/>
      <c r="AB9110" s="7"/>
      <c r="AF9110" s="5"/>
      <c r="AG9110" s="5"/>
      <c r="AI9110" s="5"/>
      <c r="AJ9110" s="15"/>
      <c r="AK9110" s="5"/>
      <c r="AL9110" s="5"/>
      <c r="AM9110" s="5"/>
      <c r="AN9110" s="5"/>
      <c r="AO9110" s="15"/>
    </row>
    <row r="9111" spans="1:41" x14ac:dyDescent="0.3">
      <c r="A9111" s="4"/>
      <c r="C9111" s="10"/>
      <c r="D9111" s="1"/>
      <c r="E9111" s="2"/>
      <c r="X9111"/>
      <c r="Y9111" s="7"/>
      <c r="AA9111"/>
      <c r="AB9111" s="7"/>
      <c r="AF9111" s="5"/>
      <c r="AG9111" s="5"/>
      <c r="AI9111" s="5"/>
      <c r="AJ9111" s="15"/>
      <c r="AK9111" s="5"/>
      <c r="AL9111" s="5"/>
      <c r="AM9111" s="5"/>
      <c r="AN9111" s="5"/>
      <c r="AO9111" s="15"/>
    </row>
    <row r="9112" spans="1:41" x14ac:dyDescent="0.3">
      <c r="A9112" s="4"/>
      <c r="C9112" s="10"/>
      <c r="D9112" s="1"/>
      <c r="E9112" s="2"/>
      <c r="X9112"/>
      <c r="Y9112" s="7"/>
      <c r="AA9112"/>
      <c r="AB9112" s="7"/>
      <c r="AF9112" s="5"/>
      <c r="AG9112" s="5"/>
      <c r="AI9112" s="5"/>
      <c r="AJ9112" s="15"/>
      <c r="AK9112" s="5"/>
      <c r="AL9112" s="5"/>
      <c r="AM9112" s="5"/>
      <c r="AN9112" s="5"/>
      <c r="AO9112" s="15"/>
    </row>
    <row r="9113" spans="1:41" x14ac:dyDescent="0.3">
      <c r="A9113" s="4"/>
      <c r="C9113" s="10"/>
      <c r="D9113" s="1"/>
      <c r="E9113" s="2"/>
      <c r="X9113"/>
      <c r="Y9113" s="7"/>
      <c r="AA9113"/>
      <c r="AB9113" s="7"/>
      <c r="AF9113" s="5"/>
      <c r="AG9113" s="5"/>
      <c r="AI9113" s="5"/>
      <c r="AJ9113" s="15"/>
      <c r="AK9113" s="5"/>
      <c r="AL9113" s="5"/>
      <c r="AM9113" s="5"/>
      <c r="AN9113" s="5"/>
      <c r="AO9113" s="15"/>
    </row>
    <row r="9114" spans="1:41" x14ac:dyDescent="0.3">
      <c r="A9114" s="4"/>
      <c r="C9114" s="10"/>
      <c r="D9114" s="1"/>
      <c r="E9114" s="2"/>
      <c r="X9114"/>
      <c r="Y9114" s="7"/>
      <c r="AA9114"/>
      <c r="AB9114" s="7"/>
      <c r="AF9114" s="5"/>
      <c r="AG9114" s="5"/>
      <c r="AI9114" s="5"/>
      <c r="AJ9114" s="15"/>
      <c r="AK9114" s="5"/>
      <c r="AL9114" s="5"/>
      <c r="AM9114" s="5"/>
      <c r="AN9114" s="5"/>
      <c r="AO9114" s="15"/>
    </row>
    <row r="9115" spans="1:41" x14ac:dyDescent="0.3">
      <c r="A9115" s="4"/>
      <c r="C9115" s="10"/>
      <c r="D9115" s="1"/>
      <c r="E9115" s="2"/>
      <c r="X9115"/>
      <c r="Y9115" s="7"/>
      <c r="AA9115"/>
      <c r="AB9115" s="7"/>
      <c r="AF9115" s="5"/>
      <c r="AG9115" s="5"/>
      <c r="AI9115" s="5"/>
      <c r="AJ9115" s="15"/>
      <c r="AK9115" s="5"/>
      <c r="AL9115" s="5"/>
      <c r="AM9115" s="5"/>
      <c r="AN9115" s="5"/>
      <c r="AO9115" s="15"/>
    </row>
    <row r="9116" spans="1:41" x14ac:dyDescent="0.3">
      <c r="A9116" s="4"/>
      <c r="C9116" s="10"/>
      <c r="D9116" s="1"/>
      <c r="E9116" s="2"/>
      <c r="X9116"/>
      <c r="Y9116" s="7"/>
      <c r="AA9116"/>
      <c r="AB9116" s="7"/>
      <c r="AF9116" s="5"/>
      <c r="AG9116" s="5"/>
      <c r="AI9116" s="5"/>
      <c r="AJ9116" s="15"/>
      <c r="AK9116" s="5"/>
      <c r="AL9116" s="5"/>
      <c r="AM9116" s="5"/>
      <c r="AN9116" s="5"/>
      <c r="AO9116" s="15"/>
    </row>
    <row r="9117" spans="1:41" x14ac:dyDescent="0.3">
      <c r="A9117" s="4"/>
      <c r="C9117" s="10"/>
      <c r="D9117" s="1"/>
      <c r="E9117" s="2"/>
      <c r="X9117"/>
      <c r="Y9117" s="7"/>
      <c r="AA9117"/>
      <c r="AB9117" s="7"/>
      <c r="AF9117" s="5"/>
      <c r="AG9117" s="5"/>
      <c r="AI9117" s="5"/>
      <c r="AJ9117" s="15"/>
      <c r="AK9117" s="5"/>
      <c r="AL9117" s="5"/>
      <c r="AM9117" s="5"/>
      <c r="AN9117" s="5"/>
      <c r="AO9117" s="15"/>
    </row>
    <row r="9118" spans="1:41" x14ac:dyDescent="0.3">
      <c r="A9118" s="4"/>
      <c r="C9118" s="10"/>
      <c r="D9118" s="1"/>
      <c r="E9118" s="2"/>
      <c r="X9118"/>
      <c r="Y9118" s="7"/>
      <c r="AA9118"/>
      <c r="AB9118" s="7"/>
      <c r="AF9118" s="5"/>
      <c r="AG9118" s="5"/>
      <c r="AI9118" s="5"/>
      <c r="AJ9118" s="15"/>
      <c r="AK9118" s="5"/>
      <c r="AL9118" s="5"/>
      <c r="AM9118" s="5"/>
      <c r="AN9118" s="5"/>
      <c r="AO9118" s="15"/>
    </row>
    <row r="9119" spans="1:41" x14ac:dyDescent="0.3">
      <c r="A9119" s="4"/>
      <c r="C9119" s="10"/>
      <c r="D9119" s="1"/>
      <c r="E9119" s="2"/>
      <c r="X9119"/>
      <c r="Y9119" s="7"/>
      <c r="AA9119"/>
      <c r="AB9119" s="7"/>
      <c r="AF9119" s="5"/>
      <c r="AG9119" s="5"/>
      <c r="AI9119" s="5"/>
      <c r="AJ9119" s="15"/>
      <c r="AK9119" s="5"/>
      <c r="AL9119" s="5"/>
      <c r="AM9119" s="5"/>
      <c r="AN9119" s="5"/>
      <c r="AO9119" s="15"/>
    </row>
    <row r="9120" spans="1:41" x14ac:dyDescent="0.3">
      <c r="A9120" s="4"/>
      <c r="C9120" s="10"/>
      <c r="D9120" s="1"/>
      <c r="E9120" s="2"/>
      <c r="X9120"/>
      <c r="Y9120" s="7"/>
      <c r="AA9120"/>
      <c r="AB9120" s="7"/>
      <c r="AF9120" s="5"/>
      <c r="AG9120" s="5"/>
      <c r="AI9120" s="5"/>
      <c r="AJ9120" s="15"/>
      <c r="AK9120" s="5"/>
      <c r="AL9120" s="5"/>
      <c r="AM9120" s="5"/>
      <c r="AN9120" s="5"/>
      <c r="AO9120" s="15"/>
    </row>
    <row r="9121" spans="1:41" x14ac:dyDescent="0.3">
      <c r="A9121" s="4"/>
      <c r="C9121" s="10"/>
      <c r="D9121" s="1"/>
      <c r="E9121" s="2"/>
      <c r="X9121"/>
      <c r="Y9121" s="7"/>
      <c r="AA9121"/>
      <c r="AB9121" s="7"/>
      <c r="AF9121" s="5"/>
      <c r="AG9121" s="5"/>
      <c r="AI9121" s="5"/>
      <c r="AJ9121" s="15"/>
      <c r="AK9121" s="5"/>
      <c r="AL9121" s="5"/>
      <c r="AM9121" s="5"/>
      <c r="AN9121" s="5"/>
      <c r="AO9121" s="15"/>
    </row>
    <row r="9122" spans="1:41" x14ac:dyDescent="0.3">
      <c r="A9122" s="4"/>
      <c r="C9122" s="10"/>
      <c r="D9122" s="1"/>
      <c r="E9122" s="2"/>
      <c r="X9122"/>
      <c r="Y9122" s="7"/>
      <c r="AA9122"/>
      <c r="AB9122" s="7"/>
      <c r="AF9122" s="5"/>
      <c r="AG9122" s="5"/>
      <c r="AI9122" s="5"/>
      <c r="AJ9122" s="15"/>
      <c r="AK9122" s="5"/>
      <c r="AL9122" s="5"/>
      <c r="AM9122" s="5"/>
      <c r="AN9122" s="5"/>
      <c r="AO9122" s="15"/>
    </row>
    <row r="9123" spans="1:41" x14ac:dyDescent="0.3">
      <c r="A9123" s="4"/>
      <c r="C9123" s="10"/>
      <c r="D9123" s="1"/>
      <c r="E9123" s="2"/>
      <c r="X9123"/>
      <c r="Y9123" s="7"/>
      <c r="AA9123"/>
      <c r="AB9123" s="7"/>
      <c r="AF9123" s="5"/>
      <c r="AG9123" s="5"/>
      <c r="AI9123" s="5"/>
      <c r="AJ9123" s="15"/>
      <c r="AK9123" s="5"/>
      <c r="AL9123" s="5"/>
      <c r="AM9123" s="5"/>
      <c r="AN9123" s="5"/>
      <c r="AO9123" s="15"/>
    </row>
    <row r="9124" spans="1:41" x14ac:dyDescent="0.3">
      <c r="A9124" s="4"/>
      <c r="C9124" s="10"/>
      <c r="D9124" s="1"/>
      <c r="E9124" s="2"/>
      <c r="X9124"/>
      <c r="Y9124" s="7"/>
      <c r="AA9124"/>
      <c r="AB9124" s="7"/>
      <c r="AF9124" s="5"/>
      <c r="AG9124" s="5"/>
      <c r="AI9124" s="5"/>
      <c r="AJ9124" s="15"/>
      <c r="AK9124" s="5"/>
      <c r="AL9124" s="5"/>
      <c r="AM9124" s="5"/>
      <c r="AN9124" s="5"/>
      <c r="AO9124" s="15"/>
    </row>
    <row r="9125" spans="1:41" x14ac:dyDescent="0.3">
      <c r="A9125" s="4"/>
      <c r="C9125" s="10"/>
      <c r="D9125" s="1"/>
      <c r="E9125" s="2"/>
      <c r="X9125"/>
      <c r="Y9125" s="7"/>
      <c r="AA9125"/>
      <c r="AB9125" s="7"/>
      <c r="AF9125" s="5"/>
      <c r="AG9125" s="5"/>
      <c r="AI9125" s="5"/>
      <c r="AJ9125" s="15"/>
      <c r="AK9125" s="5"/>
      <c r="AL9125" s="5"/>
      <c r="AM9125" s="5"/>
      <c r="AN9125" s="5"/>
      <c r="AO9125" s="15"/>
    </row>
    <row r="9126" spans="1:41" x14ac:dyDescent="0.3">
      <c r="A9126" s="4"/>
      <c r="C9126" s="10"/>
      <c r="D9126" s="1"/>
      <c r="E9126" s="2"/>
      <c r="X9126"/>
      <c r="Y9126" s="7"/>
      <c r="AA9126"/>
      <c r="AB9126" s="7"/>
      <c r="AF9126" s="5"/>
      <c r="AG9126" s="5"/>
      <c r="AI9126" s="5"/>
      <c r="AJ9126" s="15"/>
      <c r="AK9126" s="5"/>
      <c r="AL9126" s="5"/>
      <c r="AM9126" s="5"/>
      <c r="AN9126" s="5"/>
      <c r="AO9126" s="15"/>
    </row>
    <row r="9127" spans="1:41" x14ac:dyDescent="0.3">
      <c r="A9127" s="4"/>
      <c r="C9127" s="10"/>
      <c r="D9127" s="1"/>
      <c r="E9127" s="2"/>
      <c r="X9127"/>
      <c r="Y9127" s="7"/>
      <c r="AA9127"/>
      <c r="AB9127" s="7"/>
      <c r="AF9127" s="5"/>
      <c r="AG9127" s="5"/>
      <c r="AI9127" s="5"/>
      <c r="AJ9127" s="15"/>
      <c r="AK9127" s="5"/>
      <c r="AL9127" s="5"/>
      <c r="AM9127" s="5"/>
      <c r="AN9127" s="5"/>
      <c r="AO9127" s="15"/>
    </row>
    <row r="9128" spans="1:41" x14ac:dyDescent="0.3">
      <c r="A9128" s="4"/>
      <c r="C9128" s="10"/>
      <c r="D9128" s="1"/>
      <c r="E9128" s="2"/>
      <c r="X9128"/>
      <c r="Y9128" s="7"/>
      <c r="AA9128"/>
      <c r="AB9128" s="7"/>
      <c r="AF9128" s="5"/>
      <c r="AG9128" s="5"/>
      <c r="AI9128" s="5"/>
      <c r="AJ9128" s="15"/>
      <c r="AK9128" s="5"/>
      <c r="AL9128" s="5"/>
      <c r="AM9128" s="5"/>
      <c r="AN9128" s="5"/>
      <c r="AO9128" s="15"/>
    </row>
    <row r="9129" spans="1:41" x14ac:dyDescent="0.3">
      <c r="A9129" s="4"/>
      <c r="C9129" s="10"/>
      <c r="D9129" s="1"/>
      <c r="E9129" s="2"/>
      <c r="X9129"/>
      <c r="Y9129" s="7"/>
      <c r="AA9129"/>
      <c r="AB9129" s="7"/>
      <c r="AF9129" s="5"/>
      <c r="AG9129" s="5"/>
      <c r="AI9129" s="5"/>
      <c r="AJ9129" s="15"/>
      <c r="AK9129" s="5"/>
      <c r="AL9129" s="5"/>
      <c r="AM9129" s="5"/>
      <c r="AN9129" s="5"/>
      <c r="AO9129" s="15"/>
    </row>
    <row r="9130" spans="1:41" x14ac:dyDescent="0.3">
      <c r="A9130" s="4"/>
      <c r="C9130" s="10"/>
      <c r="D9130" s="1"/>
      <c r="E9130" s="2"/>
      <c r="X9130"/>
      <c r="Y9130" s="7"/>
      <c r="AA9130"/>
      <c r="AB9130" s="7"/>
      <c r="AF9130" s="5"/>
      <c r="AG9130" s="5"/>
      <c r="AI9130" s="5"/>
      <c r="AJ9130" s="15"/>
      <c r="AK9130" s="5"/>
      <c r="AL9130" s="5"/>
      <c r="AM9130" s="5"/>
      <c r="AN9130" s="5"/>
      <c r="AO9130" s="15"/>
    </row>
    <row r="9131" spans="1:41" x14ac:dyDescent="0.3">
      <c r="A9131" s="4"/>
      <c r="C9131" s="10"/>
      <c r="D9131" s="1"/>
      <c r="E9131" s="2"/>
      <c r="X9131"/>
      <c r="Y9131" s="7"/>
      <c r="AA9131"/>
      <c r="AB9131" s="7"/>
      <c r="AF9131" s="5"/>
      <c r="AG9131" s="5"/>
      <c r="AI9131" s="5"/>
      <c r="AJ9131" s="15"/>
      <c r="AK9131" s="5"/>
      <c r="AL9131" s="5"/>
      <c r="AM9131" s="5"/>
      <c r="AN9131" s="5"/>
      <c r="AO9131" s="15"/>
    </row>
    <row r="9132" spans="1:41" x14ac:dyDescent="0.3">
      <c r="A9132" s="4"/>
      <c r="C9132" s="10"/>
      <c r="D9132" s="1"/>
      <c r="E9132" s="2"/>
      <c r="X9132"/>
      <c r="Y9132" s="7"/>
      <c r="AA9132"/>
      <c r="AB9132" s="7"/>
      <c r="AF9132" s="5"/>
      <c r="AG9132" s="5"/>
      <c r="AI9132" s="5"/>
      <c r="AJ9132" s="15"/>
      <c r="AK9132" s="5"/>
      <c r="AL9132" s="5"/>
      <c r="AM9132" s="5"/>
      <c r="AN9132" s="5"/>
      <c r="AO9132" s="15"/>
    </row>
    <row r="9133" spans="1:41" x14ac:dyDescent="0.3">
      <c r="A9133" s="4"/>
      <c r="C9133" s="10"/>
      <c r="D9133" s="1"/>
      <c r="E9133" s="2"/>
      <c r="X9133"/>
      <c r="Y9133" s="7"/>
      <c r="AA9133"/>
      <c r="AB9133" s="7"/>
      <c r="AF9133" s="5"/>
      <c r="AG9133" s="5"/>
      <c r="AI9133" s="5"/>
      <c r="AJ9133" s="15"/>
      <c r="AK9133" s="5"/>
      <c r="AL9133" s="5"/>
      <c r="AM9133" s="5"/>
      <c r="AN9133" s="5"/>
      <c r="AO9133" s="15"/>
    </row>
    <row r="9134" spans="1:41" x14ac:dyDescent="0.3">
      <c r="A9134" s="4"/>
      <c r="C9134" s="10"/>
      <c r="D9134" s="1"/>
      <c r="E9134" s="2"/>
      <c r="X9134"/>
      <c r="Y9134" s="7"/>
      <c r="AA9134"/>
      <c r="AB9134" s="7"/>
      <c r="AF9134" s="5"/>
      <c r="AG9134" s="5"/>
      <c r="AI9134" s="5"/>
      <c r="AJ9134" s="15"/>
      <c r="AK9134" s="5"/>
      <c r="AL9134" s="5"/>
      <c r="AM9134" s="5"/>
      <c r="AN9134" s="5"/>
      <c r="AO9134" s="15"/>
    </row>
    <row r="9135" spans="1:41" x14ac:dyDescent="0.3">
      <c r="A9135" s="4"/>
      <c r="C9135" s="10"/>
      <c r="D9135" s="1"/>
      <c r="E9135" s="2"/>
      <c r="X9135"/>
      <c r="Y9135" s="7"/>
      <c r="AA9135"/>
      <c r="AB9135" s="7"/>
      <c r="AF9135" s="5"/>
      <c r="AG9135" s="5"/>
      <c r="AI9135" s="5"/>
      <c r="AJ9135" s="15"/>
      <c r="AK9135" s="5"/>
      <c r="AL9135" s="5"/>
      <c r="AM9135" s="5"/>
      <c r="AN9135" s="5"/>
      <c r="AO9135" s="15"/>
    </row>
    <row r="9136" spans="1:41" x14ac:dyDescent="0.3">
      <c r="A9136" s="4"/>
      <c r="C9136" s="10"/>
      <c r="D9136" s="1"/>
      <c r="E9136" s="2"/>
      <c r="X9136"/>
      <c r="Y9136" s="7"/>
      <c r="AA9136"/>
      <c r="AB9136" s="7"/>
      <c r="AF9136" s="5"/>
      <c r="AG9136" s="5"/>
      <c r="AI9136" s="5"/>
      <c r="AJ9136" s="15"/>
      <c r="AK9136" s="5"/>
      <c r="AL9136" s="5"/>
      <c r="AM9136" s="5"/>
      <c r="AN9136" s="5"/>
      <c r="AO9136" s="15"/>
    </row>
    <row r="9137" spans="1:41" x14ac:dyDescent="0.3">
      <c r="A9137" s="4"/>
      <c r="C9137" s="10"/>
      <c r="D9137" s="1"/>
      <c r="E9137" s="2"/>
      <c r="X9137"/>
      <c r="Y9137" s="7"/>
      <c r="AA9137"/>
      <c r="AB9137" s="7"/>
      <c r="AF9137" s="5"/>
      <c r="AG9137" s="5"/>
      <c r="AI9137" s="5"/>
      <c r="AJ9137" s="15"/>
      <c r="AK9137" s="5"/>
      <c r="AL9137" s="5"/>
      <c r="AM9137" s="5"/>
      <c r="AN9137" s="5"/>
      <c r="AO9137" s="15"/>
    </row>
    <row r="9138" spans="1:41" x14ac:dyDescent="0.3">
      <c r="A9138" s="4"/>
      <c r="C9138" s="10"/>
      <c r="D9138" s="1"/>
      <c r="E9138" s="2"/>
      <c r="X9138"/>
      <c r="Y9138" s="7"/>
      <c r="AA9138"/>
      <c r="AB9138" s="7"/>
      <c r="AF9138" s="5"/>
      <c r="AG9138" s="5"/>
      <c r="AI9138" s="5"/>
      <c r="AJ9138" s="15"/>
      <c r="AK9138" s="5"/>
      <c r="AL9138" s="5"/>
      <c r="AM9138" s="5"/>
      <c r="AN9138" s="5"/>
      <c r="AO9138" s="15"/>
    </row>
    <row r="9139" spans="1:41" x14ac:dyDescent="0.3">
      <c r="A9139" s="4"/>
      <c r="C9139" s="10"/>
      <c r="D9139" s="1"/>
      <c r="E9139" s="2"/>
      <c r="X9139"/>
      <c r="Y9139" s="7"/>
      <c r="AA9139"/>
      <c r="AB9139" s="7"/>
      <c r="AF9139" s="5"/>
      <c r="AG9139" s="5"/>
      <c r="AI9139" s="5"/>
      <c r="AJ9139" s="15"/>
      <c r="AK9139" s="5"/>
      <c r="AL9139" s="5"/>
      <c r="AM9139" s="5"/>
      <c r="AN9139" s="5"/>
      <c r="AO9139" s="15"/>
    </row>
    <row r="9140" spans="1:41" x14ac:dyDescent="0.3">
      <c r="A9140" s="4"/>
      <c r="C9140" s="10"/>
      <c r="D9140" s="1"/>
      <c r="E9140" s="2"/>
      <c r="X9140"/>
      <c r="Y9140" s="7"/>
      <c r="AA9140"/>
      <c r="AB9140" s="7"/>
      <c r="AF9140" s="5"/>
      <c r="AG9140" s="5"/>
      <c r="AI9140" s="5"/>
      <c r="AJ9140" s="15"/>
      <c r="AK9140" s="5"/>
      <c r="AL9140" s="5"/>
      <c r="AM9140" s="5"/>
      <c r="AN9140" s="5"/>
      <c r="AO9140" s="15"/>
    </row>
    <row r="9141" spans="1:41" x14ac:dyDescent="0.3">
      <c r="A9141" s="4"/>
      <c r="C9141" s="10"/>
      <c r="D9141" s="1"/>
      <c r="E9141" s="2"/>
      <c r="X9141"/>
      <c r="Y9141" s="7"/>
      <c r="AA9141"/>
      <c r="AB9141" s="7"/>
      <c r="AF9141" s="5"/>
      <c r="AG9141" s="5"/>
      <c r="AI9141" s="5"/>
      <c r="AJ9141" s="15"/>
      <c r="AK9141" s="5"/>
      <c r="AL9141" s="5"/>
      <c r="AM9141" s="5"/>
      <c r="AN9141" s="5"/>
      <c r="AO9141" s="15"/>
    </row>
    <row r="9142" spans="1:41" x14ac:dyDescent="0.3">
      <c r="A9142" s="4"/>
      <c r="C9142" s="10"/>
      <c r="D9142" s="1"/>
      <c r="E9142" s="2"/>
      <c r="X9142"/>
      <c r="Y9142" s="7"/>
      <c r="AA9142"/>
      <c r="AB9142" s="7"/>
      <c r="AF9142" s="5"/>
      <c r="AG9142" s="5"/>
      <c r="AI9142" s="5"/>
      <c r="AJ9142" s="15"/>
      <c r="AK9142" s="5"/>
      <c r="AL9142" s="5"/>
      <c r="AM9142" s="5"/>
      <c r="AN9142" s="5"/>
      <c r="AO9142" s="15"/>
    </row>
    <row r="9143" spans="1:41" x14ac:dyDescent="0.3">
      <c r="A9143" s="4"/>
      <c r="C9143" s="10"/>
      <c r="D9143" s="1"/>
      <c r="E9143" s="2"/>
      <c r="X9143"/>
      <c r="Y9143" s="7"/>
      <c r="AA9143"/>
      <c r="AB9143" s="7"/>
      <c r="AF9143" s="5"/>
      <c r="AG9143" s="5"/>
      <c r="AI9143" s="5"/>
      <c r="AJ9143" s="15"/>
      <c r="AK9143" s="5"/>
      <c r="AL9143" s="5"/>
      <c r="AM9143" s="5"/>
      <c r="AN9143" s="5"/>
      <c r="AO9143" s="15"/>
    </row>
    <row r="9144" spans="1:41" x14ac:dyDescent="0.3">
      <c r="A9144" s="4"/>
      <c r="C9144" s="10"/>
      <c r="D9144" s="1"/>
      <c r="E9144" s="2"/>
      <c r="X9144"/>
      <c r="Y9144" s="7"/>
      <c r="AA9144"/>
      <c r="AB9144" s="7"/>
      <c r="AF9144" s="5"/>
      <c r="AG9144" s="5"/>
      <c r="AI9144" s="5"/>
      <c r="AJ9144" s="15"/>
      <c r="AK9144" s="5"/>
      <c r="AL9144" s="5"/>
      <c r="AM9144" s="5"/>
      <c r="AN9144" s="5"/>
      <c r="AO9144" s="15"/>
    </row>
    <row r="9145" spans="1:41" x14ac:dyDescent="0.3">
      <c r="A9145" s="4"/>
      <c r="C9145" s="10"/>
      <c r="D9145" s="1"/>
      <c r="E9145" s="2"/>
      <c r="X9145"/>
      <c r="Y9145" s="7"/>
      <c r="AA9145"/>
      <c r="AB9145" s="7"/>
      <c r="AF9145" s="5"/>
      <c r="AG9145" s="5"/>
      <c r="AI9145" s="5"/>
      <c r="AJ9145" s="15"/>
      <c r="AK9145" s="5"/>
      <c r="AL9145" s="5"/>
      <c r="AM9145" s="5"/>
      <c r="AN9145" s="5"/>
      <c r="AO9145" s="15"/>
    </row>
    <row r="9146" spans="1:41" x14ac:dyDescent="0.3">
      <c r="A9146" s="4"/>
      <c r="C9146" s="10"/>
      <c r="D9146" s="1"/>
      <c r="E9146" s="2"/>
      <c r="X9146"/>
      <c r="Y9146" s="7"/>
      <c r="AA9146"/>
      <c r="AB9146" s="7"/>
      <c r="AF9146" s="5"/>
      <c r="AG9146" s="5"/>
      <c r="AI9146" s="5"/>
      <c r="AJ9146" s="15"/>
      <c r="AK9146" s="5"/>
      <c r="AL9146" s="5"/>
      <c r="AM9146" s="5"/>
      <c r="AN9146" s="5"/>
      <c r="AO9146" s="15"/>
    </row>
    <row r="9147" spans="1:41" x14ac:dyDescent="0.3">
      <c r="A9147" s="4"/>
      <c r="C9147" s="10"/>
      <c r="D9147" s="1"/>
      <c r="E9147" s="2"/>
      <c r="X9147"/>
      <c r="Y9147" s="7"/>
      <c r="AA9147"/>
      <c r="AB9147" s="7"/>
      <c r="AF9147" s="5"/>
      <c r="AG9147" s="5"/>
      <c r="AI9147" s="5"/>
      <c r="AJ9147" s="15"/>
      <c r="AK9147" s="5"/>
      <c r="AL9147" s="5"/>
      <c r="AM9147" s="5"/>
      <c r="AN9147" s="5"/>
      <c r="AO9147" s="15"/>
    </row>
    <row r="9148" spans="1:41" x14ac:dyDescent="0.3">
      <c r="A9148" s="4"/>
      <c r="C9148" s="10"/>
      <c r="D9148" s="1"/>
      <c r="E9148" s="2"/>
      <c r="X9148"/>
      <c r="Y9148" s="7"/>
      <c r="AA9148"/>
      <c r="AB9148" s="7"/>
      <c r="AF9148" s="5"/>
      <c r="AG9148" s="5"/>
      <c r="AI9148" s="5"/>
      <c r="AJ9148" s="15"/>
      <c r="AK9148" s="5"/>
      <c r="AL9148" s="5"/>
      <c r="AM9148" s="5"/>
      <c r="AN9148" s="5"/>
      <c r="AO9148" s="15"/>
    </row>
    <row r="9149" spans="1:41" x14ac:dyDescent="0.3">
      <c r="A9149" s="4"/>
      <c r="C9149" s="10"/>
      <c r="D9149" s="1"/>
      <c r="E9149" s="2"/>
      <c r="X9149"/>
      <c r="Y9149" s="7"/>
      <c r="AA9149"/>
      <c r="AB9149" s="7"/>
      <c r="AF9149" s="5"/>
      <c r="AG9149" s="5"/>
      <c r="AI9149" s="5"/>
      <c r="AJ9149" s="15"/>
      <c r="AK9149" s="5"/>
      <c r="AL9149" s="5"/>
      <c r="AM9149" s="5"/>
      <c r="AN9149" s="5"/>
      <c r="AO9149" s="15"/>
    </row>
    <row r="9150" spans="1:41" x14ac:dyDescent="0.3">
      <c r="A9150" s="4"/>
      <c r="C9150" s="10"/>
      <c r="D9150" s="1"/>
      <c r="E9150" s="2"/>
      <c r="X9150"/>
      <c r="Y9150" s="7"/>
      <c r="AA9150"/>
      <c r="AB9150" s="7"/>
      <c r="AF9150" s="5"/>
      <c r="AG9150" s="5"/>
      <c r="AI9150" s="5"/>
      <c r="AJ9150" s="15"/>
      <c r="AK9150" s="5"/>
      <c r="AL9150" s="5"/>
      <c r="AM9150" s="5"/>
      <c r="AN9150" s="5"/>
      <c r="AO9150" s="15"/>
    </row>
    <row r="9151" spans="1:41" x14ac:dyDescent="0.3">
      <c r="A9151" s="4"/>
      <c r="C9151" s="10"/>
      <c r="D9151" s="1"/>
      <c r="E9151" s="2"/>
      <c r="X9151"/>
      <c r="Y9151" s="7"/>
      <c r="AA9151"/>
      <c r="AB9151" s="7"/>
      <c r="AF9151" s="5"/>
      <c r="AG9151" s="5"/>
      <c r="AI9151" s="5"/>
      <c r="AJ9151" s="15"/>
      <c r="AK9151" s="5"/>
      <c r="AL9151" s="5"/>
      <c r="AM9151" s="5"/>
      <c r="AN9151" s="5"/>
      <c r="AO9151" s="15"/>
    </row>
    <row r="9152" spans="1:41" x14ac:dyDescent="0.3">
      <c r="A9152" s="4"/>
      <c r="C9152" s="10"/>
      <c r="D9152" s="1"/>
      <c r="E9152" s="2"/>
      <c r="X9152"/>
      <c r="Y9152" s="7"/>
      <c r="AA9152"/>
      <c r="AB9152" s="7"/>
      <c r="AF9152" s="5"/>
      <c r="AG9152" s="5"/>
      <c r="AI9152" s="5"/>
      <c r="AJ9152" s="15"/>
      <c r="AK9152" s="5"/>
      <c r="AL9152" s="5"/>
      <c r="AM9152" s="5"/>
      <c r="AN9152" s="5"/>
      <c r="AO9152" s="15"/>
    </row>
    <row r="9153" spans="1:41" x14ac:dyDescent="0.3">
      <c r="A9153" s="4"/>
      <c r="C9153" s="10"/>
      <c r="D9153" s="1"/>
      <c r="E9153" s="2"/>
      <c r="X9153"/>
      <c r="Y9153" s="7"/>
      <c r="AA9153"/>
      <c r="AB9153" s="7"/>
      <c r="AF9153" s="5"/>
      <c r="AG9153" s="5"/>
      <c r="AI9153" s="5"/>
      <c r="AJ9153" s="15"/>
      <c r="AK9153" s="5"/>
      <c r="AL9153" s="5"/>
      <c r="AM9153" s="5"/>
      <c r="AN9153" s="5"/>
      <c r="AO9153" s="15"/>
    </row>
    <row r="9154" spans="1:41" x14ac:dyDescent="0.3">
      <c r="A9154" s="4"/>
      <c r="C9154" s="10"/>
      <c r="D9154" s="1"/>
      <c r="E9154" s="2"/>
      <c r="X9154"/>
      <c r="Y9154" s="7"/>
      <c r="AA9154"/>
      <c r="AB9154" s="7"/>
      <c r="AF9154" s="5"/>
      <c r="AG9154" s="5"/>
      <c r="AI9154" s="5"/>
      <c r="AJ9154" s="15"/>
      <c r="AK9154" s="5"/>
      <c r="AL9154" s="5"/>
      <c r="AM9154" s="5"/>
      <c r="AN9154" s="5"/>
      <c r="AO9154" s="15"/>
    </row>
    <row r="9155" spans="1:41" x14ac:dyDescent="0.3">
      <c r="A9155" s="4"/>
      <c r="C9155" s="10"/>
      <c r="D9155" s="1"/>
      <c r="E9155" s="2"/>
      <c r="X9155"/>
      <c r="Y9155" s="7"/>
      <c r="AA9155"/>
      <c r="AB9155" s="7"/>
      <c r="AF9155" s="5"/>
      <c r="AG9155" s="5"/>
      <c r="AI9155" s="5"/>
      <c r="AJ9155" s="15"/>
      <c r="AK9155" s="5"/>
      <c r="AL9155" s="5"/>
      <c r="AM9155" s="5"/>
      <c r="AN9155" s="5"/>
      <c r="AO9155" s="15"/>
    </row>
    <row r="9156" spans="1:41" x14ac:dyDescent="0.3">
      <c r="A9156" s="4"/>
      <c r="C9156" s="10"/>
      <c r="D9156" s="1"/>
      <c r="E9156" s="2"/>
      <c r="X9156"/>
      <c r="Y9156" s="7"/>
      <c r="AA9156"/>
      <c r="AB9156" s="7"/>
      <c r="AF9156" s="5"/>
      <c r="AG9156" s="5"/>
      <c r="AI9156" s="5"/>
      <c r="AJ9156" s="15"/>
      <c r="AK9156" s="5"/>
      <c r="AL9156" s="5"/>
      <c r="AM9156" s="5"/>
      <c r="AN9156" s="5"/>
      <c r="AO9156" s="15"/>
    </row>
    <row r="9157" spans="1:41" x14ac:dyDescent="0.3">
      <c r="A9157" s="4"/>
      <c r="C9157" s="10"/>
      <c r="D9157" s="1"/>
      <c r="E9157" s="2"/>
      <c r="X9157"/>
      <c r="Y9157" s="7"/>
      <c r="AA9157"/>
      <c r="AB9157" s="7"/>
      <c r="AF9157" s="5"/>
      <c r="AG9157" s="5"/>
      <c r="AI9157" s="5"/>
      <c r="AJ9157" s="15"/>
      <c r="AK9157" s="5"/>
      <c r="AL9157" s="5"/>
      <c r="AM9157" s="5"/>
      <c r="AN9157" s="5"/>
      <c r="AO9157" s="15"/>
    </row>
    <row r="9158" spans="1:41" x14ac:dyDescent="0.3">
      <c r="A9158" s="4"/>
      <c r="C9158" s="10"/>
      <c r="D9158" s="1"/>
      <c r="E9158" s="2"/>
      <c r="X9158"/>
      <c r="Y9158" s="7"/>
      <c r="AA9158"/>
      <c r="AB9158" s="7"/>
      <c r="AF9158" s="5"/>
      <c r="AG9158" s="5"/>
      <c r="AI9158" s="5"/>
      <c r="AJ9158" s="15"/>
      <c r="AK9158" s="5"/>
      <c r="AL9158" s="5"/>
      <c r="AM9158" s="5"/>
      <c r="AN9158" s="5"/>
      <c r="AO9158" s="15"/>
    </row>
    <row r="9159" spans="1:41" x14ac:dyDescent="0.3">
      <c r="A9159" s="4"/>
      <c r="C9159" s="10"/>
      <c r="D9159" s="1"/>
      <c r="E9159" s="2"/>
      <c r="X9159"/>
      <c r="Y9159" s="7"/>
      <c r="AA9159"/>
      <c r="AB9159" s="7"/>
      <c r="AF9159" s="5"/>
      <c r="AG9159" s="5"/>
      <c r="AI9159" s="5"/>
      <c r="AJ9159" s="15"/>
      <c r="AK9159" s="5"/>
      <c r="AL9159" s="5"/>
      <c r="AM9159" s="5"/>
      <c r="AN9159" s="5"/>
      <c r="AO9159" s="15"/>
    </row>
    <row r="9160" spans="1:41" x14ac:dyDescent="0.3">
      <c r="A9160" s="4"/>
      <c r="C9160" s="10"/>
      <c r="D9160" s="1"/>
      <c r="E9160" s="2"/>
      <c r="X9160"/>
      <c r="Y9160" s="7"/>
      <c r="AA9160"/>
      <c r="AB9160" s="7"/>
      <c r="AF9160" s="5"/>
      <c r="AG9160" s="5"/>
      <c r="AI9160" s="5"/>
      <c r="AJ9160" s="15"/>
      <c r="AK9160" s="5"/>
      <c r="AL9160" s="5"/>
      <c r="AM9160" s="5"/>
      <c r="AN9160" s="5"/>
      <c r="AO9160" s="15"/>
    </row>
    <row r="9161" spans="1:41" x14ac:dyDescent="0.3">
      <c r="A9161" s="4"/>
      <c r="C9161" s="10"/>
      <c r="D9161" s="1"/>
      <c r="E9161" s="2"/>
      <c r="X9161"/>
      <c r="Y9161" s="7"/>
      <c r="AA9161"/>
      <c r="AB9161" s="7"/>
      <c r="AF9161" s="5"/>
      <c r="AG9161" s="5"/>
      <c r="AI9161" s="5"/>
      <c r="AJ9161" s="15"/>
      <c r="AK9161" s="5"/>
      <c r="AL9161" s="5"/>
      <c r="AM9161" s="5"/>
      <c r="AN9161" s="5"/>
      <c r="AO9161" s="15"/>
    </row>
    <row r="9162" spans="1:41" x14ac:dyDescent="0.3">
      <c r="A9162" s="4"/>
      <c r="C9162" s="10"/>
      <c r="D9162" s="1"/>
      <c r="E9162" s="2"/>
      <c r="X9162"/>
      <c r="Y9162" s="7"/>
      <c r="AA9162"/>
      <c r="AB9162" s="7"/>
      <c r="AF9162" s="5"/>
      <c r="AG9162" s="5"/>
      <c r="AI9162" s="5"/>
      <c r="AJ9162" s="15"/>
      <c r="AK9162" s="5"/>
      <c r="AL9162" s="5"/>
      <c r="AM9162" s="5"/>
      <c r="AN9162" s="5"/>
      <c r="AO9162" s="15"/>
    </row>
    <row r="9163" spans="1:41" x14ac:dyDescent="0.3">
      <c r="A9163" s="4"/>
      <c r="C9163" s="10"/>
      <c r="D9163" s="1"/>
      <c r="E9163" s="2"/>
      <c r="X9163"/>
      <c r="Y9163" s="7"/>
      <c r="AA9163"/>
      <c r="AB9163" s="7"/>
      <c r="AF9163" s="5"/>
      <c r="AG9163" s="5"/>
      <c r="AI9163" s="5"/>
      <c r="AJ9163" s="15"/>
      <c r="AK9163" s="5"/>
      <c r="AL9163" s="5"/>
      <c r="AM9163" s="5"/>
      <c r="AN9163" s="5"/>
      <c r="AO9163" s="15"/>
    </row>
    <row r="9164" spans="1:41" x14ac:dyDescent="0.3">
      <c r="A9164" s="4"/>
      <c r="C9164" s="10"/>
      <c r="D9164" s="1"/>
      <c r="E9164" s="2"/>
      <c r="X9164"/>
      <c r="Y9164" s="7"/>
      <c r="AA9164"/>
      <c r="AB9164" s="7"/>
      <c r="AF9164" s="5"/>
      <c r="AG9164" s="5"/>
      <c r="AI9164" s="5"/>
      <c r="AJ9164" s="15"/>
      <c r="AK9164" s="5"/>
      <c r="AL9164" s="5"/>
      <c r="AM9164" s="5"/>
      <c r="AN9164" s="5"/>
      <c r="AO9164" s="15"/>
    </row>
    <row r="9165" spans="1:41" x14ac:dyDescent="0.3">
      <c r="A9165" s="4"/>
      <c r="C9165" s="10"/>
      <c r="D9165" s="1"/>
      <c r="E9165" s="2"/>
      <c r="X9165"/>
      <c r="Y9165" s="7"/>
      <c r="AA9165"/>
      <c r="AB9165" s="7"/>
      <c r="AF9165" s="5"/>
      <c r="AG9165" s="5"/>
      <c r="AI9165" s="5"/>
      <c r="AJ9165" s="15"/>
      <c r="AK9165" s="5"/>
      <c r="AL9165" s="5"/>
      <c r="AM9165" s="5"/>
      <c r="AN9165" s="5"/>
      <c r="AO9165" s="15"/>
    </row>
    <row r="9166" spans="1:41" x14ac:dyDescent="0.3">
      <c r="A9166" s="4"/>
      <c r="C9166" s="10"/>
      <c r="D9166" s="1"/>
      <c r="E9166" s="2"/>
      <c r="X9166"/>
      <c r="Y9166" s="7"/>
      <c r="AA9166"/>
      <c r="AB9166" s="7"/>
      <c r="AF9166" s="5"/>
      <c r="AG9166" s="5"/>
      <c r="AI9166" s="5"/>
      <c r="AJ9166" s="15"/>
      <c r="AK9166" s="5"/>
      <c r="AL9166" s="5"/>
      <c r="AM9166" s="5"/>
      <c r="AN9166" s="5"/>
      <c r="AO9166" s="15"/>
    </row>
    <row r="9167" spans="1:41" x14ac:dyDescent="0.3">
      <c r="A9167" s="4"/>
      <c r="C9167" s="10"/>
      <c r="D9167" s="1"/>
      <c r="E9167" s="2"/>
      <c r="X9167"/>
      <c r="Y9167" s="7"/>
      <c r="AA9167"/>
      <c r="AB9167" s="7"/>
      <c r="AF9167" s="5"/>
      <c r="AG9167" s="5"/>
      <c r="AI9167" s="5"/>
      <c r="AJ9167" s="15"/>
      <c r="AK9167" s="5"/>
      <c r="AL9167" s="5"/>
      <c r="AM9167" s="5"/>
      <c r="AN9167" s="5"/>
      <c r="AO9167" s="15"/>
    </row>
    <row r="9168" spans="1:41" x14ac:dyDescent="0.3">
      <c r="A9168" s="4"/>
      <c r="C9168" s="10"/>
      <c r="D9168" s="1"/>
      <c r="E9168" s="2"/>
      <c r="X9168"/>
      <c r="Y9168" s="7"/>
      <c r="AA9168"/>
      <c r="AB9168" s="7"/>
      <c r="AF9168" s="5"/>
      <c r="AG9168" s="5"/>
      <c r="AI9168" s="5"/>
      <c r="AJ9168" s="15"/>
      <c r="AK9168" s="5"/>
      <c r="AL9168" s="5"/>
      <c r="AM9168" s="5"/>
      <c r="AN9168" s="5"/>
      <c r="AO9168" s="15"/>
    </row>
    <row r="9169" spans="1:41" x14ac:dyDescent="0.3">
      <c r="A9169" s="4"/>
      <c r="C9169" s="10"/>
      <c r="D9169" s="1"/>
      <c r="E9169" s="2"/>
      <c r="X9169"/>
      <c r="Y9169" s="7"/>
      <c r="AA9169"/>
      <c r="AB9169" s="7"/>
      <c r="AF9169" s="5"/>
      <c r="AG9169" s="5"/>
      <c r="AI9169" s="5"/>
      <c r="AJ9169" s="15"/>
      <c r="AK9169" s="5"/>
      <c r="AL9169" s="5"/>
      <c r="AM9169" s="5"/>
      <c r="AN9169" s="5"/>
      <c r="AO9169" s="15"/>
    </row>
    <row r="9170" spans="1:41" x14ac:dyDescent="0.3">
      <c r="A9170" s="4"/>
      <c r="C9170" s="10"/>
      <c r="D9170" s="1"/>
      <c r="E9170" s="2"/>
      <c r="X9170"/>
      <c r="Y9170" s="7"/>
      <c r="AA9170"/>
      <c r="AB9170" s="7"/>
      <c r="AF9170" s="5"/>
      <c r="AG9170" s="5"/>
      <c r="AI9170" s="5"/>
      <c r="AJ9170" s="15"/>
      <c r="AK9170" s="5"/>
      <c r="AL9170" s="5"/>
      <c r="AM9170" s="5"/>
      <c r="AN9170" s="5"/>
      <c r="AO9170" s="15"/>
    </row>
    <row r="9171" spans="1:41" x14ac:dyDescent="0.3">
      <c r="A9171" s="4"/>
      <c r="C9171" s="10"/>
      <c r="D9171" s="1"/>
      <c r="E9171" s="2"/>
      <c r="X9171"/>
      <c r="Y9171" s="7"/>
      <c r="AA9171"/>
      <c r="AB9171" s="7"/>
      <c r="AF9171" s="5"/>
      <c r="AG9171" s="5"/>
      <c r="AI9171" s="5"/>
      <c r="AJ9171" s="15"/>
      <c r="AK9171" s="5"/>
      <c r="AL9171" s="5"/>
      <c r="AM9171" s="5"/>
      <c r="AN9171" s="5"/>
      <c r="AO9171" s="15"/>
    </row>
    <row r="9172" spans="1:41" x14ac:dyDescent="0.3">
      <c r="A9172" s="4"/>
      <c r="C9172" s="10"/>
      <c r="D9172" s="1"/>
      <c r="E9172" s="2"/>
      <c r="X9172"/>
      <c r="Y9172" s="7"/>
      <c r="AA9172"/>
      <c r="AB9172" s="7"/>
      <c r="AF9172" s="5"/>
      <c r="AG9172" s="5"/>
      <c r="AI9172" s="5"/>
      <c r="AJ9172" s="15"/>
      <c r="AK9172" s="5"/>
      <c r="AL9172" s="5"/>
      <c r="AM9172" s="5"/>
      <c r="AN9172" s="5"/>
      <c r="AO9172" s="15"/>
    </row>
    <row r="9173" spans="1:41" x14ac:dyDescent="0.3">
      <c r="A9173" s="4"/>
      <c r="C9173" s="10"/>
      <c r="D9173" s="1"/>
      <c r="E9173" s="2"/>
      <c r="X9173"/>
      <c r="Y9173" s="7"/>
      <c r="AA9173"/>
      <c r="AB9173" s="7"/>
      <c r="AF9173" s="5"/>
      <c r="AG9173" s="5"/>
      <c r="AI9173" s="5"/>
      <c r="AJ9173" s="15"/>
      <c r="AK9173" s="5"/>
      <c r="AL9173" s="5"/>
      <c r="AM9173" s="5"/>
      <c r="AN9173" s="5"/>
      <c r="AO9173" s="15"/>
    </row>
    <row r="9174" spans="1:41" x14ac:dyDescent="0.3">
      <c r="A9174" s="4"/>
      <c r="C9174" s="10"/>
      <c r="D9174" s="1"/>
      <c r="E9174" s="2"/>
      <c r="X9174"/>
      <c r="Y9174" s="7"/>
      <c r="AA9174"/>
      <c r="AB9174" s="7"/>
      <c r="AF9174" s="5"/>
      <c r="AG9174" s="5"/>
      <c r="AI9174" s="5"/>
      <c r="AJ9174" s="15"/>
      <c r="AK9174" s="5"/>
      <c r="AL9174" s="5"/>
      <c r="AM9174" s="5"/>
      <c r="AN9174" s="5"/>
      <c r="AO9174" s="15"/>
    </row>
    <row r="9175" spans="1:41" x14ac:dyDescent="0.3">
      <c r="A9175" s="4"/>
      <c r="C9175" s="10"/>
      <c r="D9175" s="1"/>
      <c r="E9175" s="2"/>
      <c r="X9175"/>
      <c r="Y9175" s="7"/>
      <c r="AA9175"/>
      <c r="AB9175" s="7"/>
      <c r="AF9175" s="5"/>
      <c r="AG9175" s="5"/>
      <c r="AI9175" s="5"/>
      <c r="AJ9175" s="15"/>
      <c r="AK9175" s="5"/>
      <c r="AL9175" s="5"/>
      <c r="AM9175" s="5"/>
      <c r="AN9175" s="5"/>
      <c r="AO9175" s="15"/>
    </row>
    <row r="9176" spans="1:41" x14ac:dyDescent="0.3">
      <c r="A9176" s="4"/>
      <c r="C9176" s="10"/>
      <c r="D9176" s="1"/>
      <c r="E9176" s="2"/>
      <c r="X9176"/>
      <c r="Y9176" s="7"/>
      <c r="AA9176"/>
      <c r="AB9176" s="7"/>
      <c r="AF9176" s="5"/>
      <c r="AG9176" s="5"/>
      <c r="AI9176" s="5"/>
      <c r="AJ9176" s="15"/>
      <c r="AK9176" s="5"/>
      <c r="AL9176" s="5"/>
      <c r="AM9176" s="5"/>
      <c r="AN9176" s="5"/>
      <c r="AO9176" s="15"/>
    </row>
    <row r="9177" spans="1:41" x14ac:dyDescent="0.3">
      <c r="A9177" s="4"/>
      <c r="C9177" s="10"/>
      <c r="D9177" s="1"/>
      <c r="E9177" s="2"/>
      <c r="X9177"/>
      <c r="Y9177" s="7"/>
      <c r="AA9177"/>
      <c r="AB9177" s="7"/>
      <c r="AF9177" s="5"/>
      <c r="AG9177" s="5"/>
      <c r="AI9177" s="5"/>
      <c r="AJ9177" s="15"/>
      <c r="AK9177" s="5"/>
      <c r="AL9177" s="5"/>
      <c r="AM9177" s="5"/>
      <c r="AN9177" s="5"/>
      <c r="AO9177" s="15"/>
    </row>
    <row r="9178" spans="1:41" x14ac:dyDescent="0.3">
      <c r="A9178" s="4"/>
      <c r="C9178" s="10"/>
      <c r="D9178" s="1"/>
      <c r="E9178" s="2"/>
      <c r="X9178"/>
      <c r="Y9178" s="7"/>
      <c r="AA9178"/>
      <c r="AB9178" s="7"/>
      <c r="AF9178" s="5"/>
      <c r="AG9178" s="5"/>
      <c r="AI9178" s="5"/>
      <c r="AJ9178" s="15"/>
      <c r="AK9178" s="5"/>
      <c r="AL9178" s="5"/>
      <c r="AM9178" s="5"/>
      <c r="AN9178" s="5"/>
      <c r="AO9178" s="15"/>
    </row>
    <row r="9179" spans="1:41" x14ac:dyDescent="0.3">
      <c r="A9179" s="4"/>
      <c r="C9179" s="10"/>
      <c r="D9179" s="1"/>
      <c r="E9179" s="2"/>
      <c r="X9179"/>
      <c r="Y9179" s="7"/>
      <c r="AA9179"/>
      <c r="AB9179" s="7"/>
      <c r="AF9179" s="5"/>
      <c r="AG9179" s="5"/>
      <c r="AI9179" s="5"/>
      <c r="AJ9179" s="15"/>
      <c r="AK9179" s="5"/>
      <c r="AL9179" s="5"/>
      <c r="AM9179" s="5"/>
      <c r="AN9179" s="5"/>
      <c r="AO9179" s="15"/>
    </row>
    <row r="9180" spans="1:41" x14ac:dyDescent="0.3">
      <c r="A9180" s="4"/>
      <c r="C9180" s="10"/>
      <c r="D9180" s="1"/>
      <c r="E9180" s="2"/>
      <c r="X9180"/>
      <c r="Y9180" s="7"/>
      <c r="AA9180"/>
      <c r="AB9180" s="7"/>
      <c r="AF9180" s="5"/>
      <c r="AG9180" s="5"/>
      <c r="AI9180" s="5"/>
      <c r="AJ9180" s="15"/>
      <c r="AK9180" s="5"/>
      <c r="AL9180" s="5"/>
      <c r="AM9180" s="5"/>
      <c r="AN9180" s="5"/>
      <c r="AO9180" s="15"/>
    </row>
    <row r="9181" spans="1:41" x14ac:dyDescent="0.3">
      <c r="A9181" s="4"/>
      <c r="C9181" s="10"/>
      <c r="D9181" s="1"/>
      <c r="E9181" s="2"/>
      <c r="X9181"/>
      <c r="Y9181" s="7"/>
      <c r="AA9181"/>
      <c r="AB9181" s="7"/>
      <c r="AF9181" s="5"/>
      <c r="AG9181" s="5"/>
      <c r="AI9181" s="5"/>
      <c r="AJ9181" s="15"/>
      <c r="AK9181" s="5"/>
      <c r="AL9181" s="5"/>
      <c r="AM9181" s="5"/>
      <c r="AN9181" s="5"/>
      <c r="AO9181" s="15"/>
    </row>
    <row r="9182" spans="1:41" x14ac:dyDescent="0.3">
      <c r="A9182" s="4"/>
      <c r="C9182" s="10"/>
      <c r="D9182" s="1"/>
      <c r="E9182" s="2"/>
      <c r="X9182"/>
      <c r="Y9182" s="7"/>
      <c r="AA9182"/>
      <c r="AB9182" s="7"/>
      <c r="AF9182" s="5"/>
      <c r="AG9182" s="5"/>
      <c r="AI9182" s="5"/>
      <c r="AJ9182" s="15"/>
      <c r="AK9182" s="5"/>
      <c r="AL9182" s="5"/>
      <c r="AM9182" s="5"/>
      <c r="AN9182" s="5"/>
      <c r="AO9182" s="15"/>
    </row>
    <row r="9183" spans="1:41" x14ac:dyDescent="0.3">
      <c r="A9183" s="4"/>
      <c r="C9183" s="10"/>
      <c r="D9183" s="1"/>
      <c r="E9183" s="2"/>
      <c r="X9183"/>
      <c r="Y9183" s="7"/>
      <c r="AA9183"/>
      <c r="AB9183" s="7"/>
      <c r="AF9183" s="5"/>
      <c r="AG9183" s="5"/>
      <c r="AI9183" s="5"/>
      <c r="AJ9183" s="15"/>
      <c r="AK9183" s="5"/>
      <c r="AL9183" s="5"/>
      <c r="AM9183" s="5"/>
      <c r="AN9183" s="5"/>
      <c r="AO9183" s="15"/>
    </row>
    <row r="9184" spans="1:41" x14ac:dyDescent="0.3">
      <c r="A9184" s="4"/>
      <c r="C9184" s="10"/>
      <c r="D9184" s="1"/>
      <c r="E9184" s="2"/>
      <c r="X9184"/>
      <c r="Y9184" s="7"/>
      <c r="AA9184"/>
      <c r="AB9184" s="7"/>
      <c r="AF9184" s="5"/>
      <c r="AG9184" s="5"/>
      <c r="AI9184" s="5"/>
      <c r="AJ9184" s="15"/>
      <c r="AK9184" s="5"/>
      <c r="AL9184" s="5"/>
      <c r="AM9184" s="5"/>
      <c r="AN9184" s="5"/>
      <c r="AO9184" s="15"/>
    </row>
    <row r="9185" spans="1:41" x14ac:dyDescent="0.3">
      <c r="A9185" s="4"/>
      <c r="C9185" s="10"/>
      <c r="D9185" s="1"/>
      <c r="E9185" s="2"/>
      <c r="X9185"/>
      <c r="Y9185" s="7"/>
      <c r="AA9185"/>
      <c r="AB9185" s="7"/>
      <c r="AF9185" s="5"/>
      <c r="AG9185" s="5"/>
      <c r="AI9185" s="5"/>
      <c r="AJ9185" s="15"/>
      <c r="AK9185" s="5"/>
      <c r="AL9185" s="5"/>
      <c r="AM9185" s="5"/>
      <c r="AN9185" s="5"/>
      <c r="AO9185" s="15"/>
    </row>
    <row r="9186" spans="1:41" x14ac:dyDescent="0.3">
      <c r="A9186" s="4"/>
      <c r="C9186" s="10"/>
      <c r="D9186" s="1"/>
      <c r="E9186" s="2"/>
      <c r="X9186"/>
      <c r="Y9186" s="7"/>
      <c r="AA9186"/>
      <c r="AB9186" s="7"/>
      <c r="AF9186" s="5"/>
      <c r="AG9186" s="5"/>
      <c r="AI9186" s="5"/>
      <c r="AJ9186" s="15"/>
      <c r="AK9186" s="5"/>
      <c r="AL9186" s="5"/>
      <c r="AM9186" s="5"/>
      <c r="AN9186" s="5"/>
      <c r="AO9186" s="15"/>
    </row>
    <row r="9187" spans="1:41" x14ac:dyDescent="0.3">
      <c r="A9187" s="4"/>
      <c r="C9187" s="10"/>
      <c r="D9187" s="1"/>
      <c r="E9187" s="2"/>
      <c r="X9187"/>
      <c r="Y9187" s="7"/>
      <c r="AA9187"/>
      <c r="AB9187" s="7"/>
      <c r="AF9187" s="5"/>
      <c r="AG9187" s="5"/>
      <c r="AI9187" s="5"/>
      <c r="AJ9187" s="15"/>
      <c r="AK9187" s="5"/>
      <c r="AL9187" s="5"/>
      <c r="AM9187" s="5"/>
      <c r="AN9187" s="5"/>
      <c r="AO9187" s="15"/>
    </row>
    <row r="9188" spans="1:41" x14ac:dyDescent="0.3">
      <c r="A9188" s="4"/>
      <c r="C9188" s="10"/>
      <c r="D9188" s="1"/>
      <c r="E9188" s="2"/>
      <c r="X9188"/>
      <c r="Y9188" s="7"/>
      <c r="AA9188"/>
      <c r="AB9188" s="7"/>
      <c r="AF9188" s="5"/>
      <c r="AG9188" s="5"/>
      <c r="AI9188" s="5"/>
      <c r="AJ9188" s="15"/>
      <c r="AK9188" s="5"/>
      <c r="AL9188" s="5"/>
      <c r="AM9188" s="5"/>
      <c r="AN9188" s="5"/>
      <c r="AO9188" s="15"/>
    </row>
    <row r="9189" spans="1:41" x14ac:dyDescent="0.3">
      <c r="A9189" s="4"/>
      <c r="C9189" s="10"/>
      <c r="D9189" s="1"/>
      <c r="E9189" s="2"/>
      <c r="X9189"/>
      <c r="Y9189" s="7"/>
      <c r="AA9189"/>
      <c r="AB9189" s="7"/>
      <c r="AF9189" s="5"/>
      <c r="AG9189" s="5"/>
      <c r="AI9189" s="5"/>
      <c r="AJ9189" s="15"/>
      <c r="AK9189" s="5"/>
      <c r="AL9189" s="5"/>
      <c r="AM9189" s="5"/>
      <c r="AN9189" s="5"/>
      <c r="AO9189" s="15"/>
    </row>
    <row r="9190" spans="1:41" x14ac:dyDescent="0.3">
      <c r="A9190" s="4"/>
      <c r="C9190" s="10"/>
      <c r="D9190" s="1"/>
      <c r="E9190" s="2"/>
      <c r="X9190"/>
      <c r="Y9190" s="7"/>
      <c r="AA9190"/>
      <c r="AB9190" s="7"/>
      <c r="AF9190" s="5"/>
      <c r="AG9190" s="5"/>
      <c r="AI9190" s="5"/>
      <c r="AJ9190" s="15"/>
      <c r="AK9190" s="5"/>
      <c r="AL9190" s="5"/>
      <c r="AM9190" s="5"/>
      <c r="AN9190" s="5"/>
      <c r="AO9190" s="15"/>
    </row>
    <row r="9191" spans="1:41" x14ac:dyDescent="0.3">
      <c r="A9191" s="4"/>
      <c r="C9191" s="10"/>
      <c r="D9191" s="1"/>
      <c r="E9191" s="2"/>
      <c r="X9191"/>
      <c r="Y9191" s="7"/>
      <c r="AA9191"/>
      <c r="AB9191" s="7"/>
      <c r="AF9191" s="5"/>
      <c r="AG9191" s="5"/>
      <c r="AI9191" s="5"/>
      <c r="AJ9191" s="15"/>
      <c r="AK9191" s="5"/>
      <c r="AL9191" s="5"/>
      <c r="AM9191" s="5"/>
      <c r="AN9191" s="5"/>
      <c r="AO9191" s="15"/>
    </row>
    <row r="9192" spans="1:41" x14ac:dyDescent="0.3">
      <c r="A9192" s="4"/>
      <c r="C9192" s="10"/>
      <c r="D9192" s="1"/>
      <c r="E9192" s="2"/>
      <c r="X9192"/>
      <c r="Y9192" s="7"/>
      <c r="AA9192"/>
      <c r="AB9192" s="7"/>
      <c r="AF9192" s="5"/>
      <c r="AG9192" s="5"/>
      <c r="AI9192" s="5"/>
      <c r="AJ9192" s="15"/>
      <c r="AK9192" s="5"/>
      <c r="AL9192" s="5"/>
      <c r="AM9192" s="5"/>
      <c r="AN9192" s="5"/>
      <c r="AO9192" s="15"/>
    </row>
    <row r="9193" spans="1:41" x14ac:dyDescent="0.3">
      <c r="A9193" s="4"/>
      <c r="C9193" s="10"/>
      <c r="D9193" s="1"/>
      <c r="E9193" s="2"/>
      <c r="X9193"/>
      <c r="Y9193" s="7"/>
      <c r="AA9193"/>
      <c r="AB9193" s="7"/>
      <c r="AF9193" s="5"/>
      <c r="AG9193" s="5"/>
      <c r="AI9193" s="5"/>
      <c r="AJ9193" s="15"/>
      <c r="AK9193" s="5"/>
      <c r="AL9193" s="5"/>
      <c r="AM9193" s="5"/>
      <c r="AN9193" s="5"/>
      <c r="AO9193" s="15"/>
    </row>
    <row r="9194" spans="1:41" x14ac:dyDescent="0.3">
      <c r="A9194" s="4"/>
      <c r="C9194" s="10"/>
      <c r="D9194" s="1"/>
      <c r="E9194" s="2"/>
      <c r="X9194"/>
      <c r="Y9194" s="7"/>
      <c r="AA9194"/>
      <c r="AB9194" s="7"/>
      <c r="AF9194" s="5"/>
      <c r="AG9194" s="5"/>
      <c r="AI9194" s="5"/>
      <c r="AJ9194" s="15"/>
      <c r="AK9194" s="5"/>
      <c r="AL9194" s="5"/>
      <c r="AM9194" s="5"/>
      <c r="AN9194" s="5"/>
      <c r="AO9194" s="15"/>
    </row>
    <row r="9195" spans="1:41" x14ac:dyDescent="0.3">
      <c r="A9195" s="4"/>
      <c r="C9195" s="10"/>
      <c r="D9195" s="1"/>
      <c r="E9195" s="2"/>
      <c r="X9195"/>
      <c r="Y9195" s="7"/>
      <c r="AA9195"/>
      <c r="AB9195" s="7"/>
      <c r="AF9195" s="5"/>
      <c r="AG9195" s="5"/>
      <c r="AI9195" s="5"/>
      <c r="AJ9195" s="15"/>
      <c r="AK9195" s="5"/>
      <c r="AL9195" s="5"/>
      <c r="AM9195" s="5"/>
      <c r="AN9195" s="5"/>
      <c r="AO9195" s="15"/>
    </row>
    <row r="9196" spans="1:41" x14ac:dyDescent="0.3">
      <c r="A9196" s="4"/>
      <c r="C9196" s="10"/>
      <c r="D9196" s="1"/>
      <c r="E9196" s="2"/>
      <c r="X9196"/>
      <c r="Y9196" s="7"/>
      <c r="AA9196"/>
      <c r="AB9196" s="7"/>
      <c r="AF9196" s="5"/>
      <c r="AG9196" s="5"/>
      <c r="AI9196" s="5"/>
      <c r="AJ9196" s="15"/>
      <c r="AK9196" s="5"/>
      <c r="AL9196" s="5"/>
      <c r="AM9196" s="5"/>
      <c r="AN9196" s="5"/>
      <c r="AO9196" s="15"/>
    </row>
    <row r="9197" spans="1:41" x14ac:dyDescent="0.3">
      <c r="A9197" s="4"/>
      <c r="C9197" s="10"/>
      <c r="D9197" s="1"/>
      <c r="E9197" s="2"/>
      <c r="X9197"/>
      <c r="Y9197" s="7"/>
      <c r="AA9197"/>
      <c r="AB9197" s="7"/>
      <c r="AF9197" s="5"/>
      <c r="AG9197" s="5"/>
      <c r="AI9197" s="5"/>
      <c r="AJ9197" s="15"/>
      <c r="AK9197" s="5"/>
      <c r="AL9197" s="5"/>
      <c r="AM9197" s="5"/>
      <c r="AN9197" s="5"/>
      <c r="AO9197" s="15"/>
    </row>
    <row r="9198" spans="1:41" x14ac:dyDescent="0.3">
      <c r="A9198" s="4"/>
      <c r="C9198" s="10"/>
      <c r="D9198" s="1"/>
      <c r="E9198" s="2"/>
      <c r="X9198"/>
      <c r="Y9198" s="7"/>
      <c r="AA9198"/>
      <c r="AB9198" s="7"/>
      <c r="AF9198" s="5"/>
      <c r="AG9198" s="5"/>
      <c r="AI9198" s="5"/>
      <c r="AJ9198" s="15"/>
      <c r="AK9198" s="5"/>
      <c r="AL9198" s="5"/>
      <c r="AM9198" s="5"/>
      <c r="AN9198" s="5"/>
      <c r="AO9198" s="15"/>
    </row>
    <row r="9199" spans="1:41" x14ac:dyDescent="0.3">
      <c r="A9199" s="4"/>
      <c r="C9199" s="10"/>
      <c r="D9199" s="1"/>
      <c r="E9199" s="2"/>
      <c r="X9199"/>
      <c r="Y9199" s="7"/>
      <c r="AA9199"/>
      <c r="AB9199" s="7"/>
      <c r="AF9199" s="5"/>
      <c r="AG9199" s="5"/>
      <c r="AI9199" s="5"/>
      <c r="AJ9199" s="15"/>
      <c r="AK9199" s="5"/>
      <c r="AL9199" s="5"/>
      <c r="AM9199" s="5"/>
      <c r="AN9199" s="5"/>
      <c r="AO9199" s="15"/>
    </row>
    <row r="9200" spans="1:41" x14ac:dyDescent="0.3">
      <c r="A9200" s="4"/>
      <c r="C9200" s="10"/>
      <c r="D9200" s="1"/>
      <c r="E9200" s="2"/>
      <c r="X9200"/>
      <c r="Y9200" s="7"/>
      <c r="AA9200"/>
      <c r="AB9200" s="7"/>
      <c r="AF9200" s="5"/>
      <c r="AG9200" s="5"/>
      <c r="AI9200" s="5"/>
      <c r="AJ9200" s="15"/>
      <c r="AK9200" s="5"/>
      <c r="AL9200" s="5"/>
      <c r="AM9200" s="5"/>
      <c r="AN9200" s="5"/>
      <c r="AO9200" s="15"/>
    </row>
    <row r="9201" spans="1:41" x14ac:dyDescent="0.3">
      <c r="A9201" s="4"/>
      <c r="C9201" s="10"/>
      <c r="D9201" s="1"/>
      <c r="E9201" s="2"/>
      <c r="X9201"/>
      <c r="Y9201" s="7"/>
      <c r="AA9201"/>
      <c r="AB9201" s="7"/>
      <c r="AF9201" s="5"/>
      <c r="AG9201" s="5"/>
      <c r="AI9201" s="5"/>
      <c r="AJ9201" s="15"/>
      <c r="AK9201" s="5"/>
      <c r="AL9201" s="5"/>
      <c r="AM9201" s="5"/>
      <c r="AN9201" s="5"/>
      <c r="AO9201" s="15"/>
    </row>
    <row r="9202" spans="1:41" x14ac:dyDescent="0.3">
      <c r="A9202" s="4"/>
      <c r="C9202" s="10"/>
      <c r="D9202" s="1"/>
      <c r="E9202" s="2"/>
      <c r="X9202"/>
      <c r="Y9202" s="7"/>
      <c r="AA9202"/>
      <c r="AB9202" s="7"/>
      <c r="AF9202" s="5"/>
      <c r="AG9202" s="5"/>
      <c r="AI9202" s="5"/>
      <c r="AJ9202" s="15"/>
      <c r="AK9202" s="5"/>
      <c r="AL9202" s="5"/>
      <c r="AM9202" s="5"/>
      <c r="AN9202" s="5"/>
      <c r="AO9202" s="15"/>
    </row>
    <row r="9203" spans="1:41" x14ac:dyDescent="0.3">
      <c r="A9203" s="4"/>
      <c r="C9203" s="10"/>
      <c r="D9203" s="1"/>
      <c r="E9203" s="2"/>
      <c r="X9203"/>
      <c r="Y9203" s="7"/>
      <c r="AA9203"/>
      <c r="AB9203" s="7"/>
      <c r="AF9203" s="5"/>
      <c r="AG9203" s="5"/>
      <c r="AI9203" s="5"/>
      <c r="AJ9203" s="15"/>
      <c r="AK9203" s="5"/>
      <c r="AL9203" s="5"/>
      <c r="AM9203" s="5"/>
      <c r="AN9203" s="5"/>
      <c r="AO9203" s="15"/>
    </row>
    <row r="9204" spans="1:41" x14ac:dyDescent="0.3">
      <c r="A9204" s="4"/>
      <c r="C9204" s="10"/>
      <c r="D9204" s="1"/>
      <c r="E9204" s="2"/>
      <c r="X9204"/>
      <c r="Y9204" s="7"/>
      <c r="AA9204"/>
      <c r="AB9204" s="7"/>
      <c r="AF9204" s="5"/>
      <c r="AG9204" s="5"/>
      <c r="AI9204" s="5"/>
      <c r="AJ9204" s="15"/>
      <c r="AK9204" s="5"/>
      <c r="AL9204" s="5"/>
      <c r="AM9204" s="5"/>
      <c r="AN9204" s="5"/>
      <c r="AO9204" s="15"/>
    </row>
    <row r="9205" spans="1:41" x14ac:dyDescent="0.3">
      <c r="A9205" s="4"/>
      <c r="C9205" s="10"/>
      <c r="D9205" s="1"/>
      <c r="E9205" s="2"/>
      <c r="X9205"/>
      <c r="Y9205" s="7"/>
      <c r="AA9205"/>
      <c r="AB9205" s="7"/>
      <c r="AF9205" s="5"/>
      <c r="AG9205" s="5"/>
      <c r="AI9205" s="5"/>
      <c r="AJ9205" s="15"/>
      <c r="AK9205" s="5"/>
      <c r="AL9205" s="5"/>
      <c r="AM9205" s="5"/>
      <c r="AN9205" s="5"/>
      <c r="AO9205" s="15"/>
    </row>
    <row r="9206" spans="1:41" x14ac:dyDescent="0.3">
      <c r="A9206" s="4"/>
      <c r="C9206" s="10"/>
      <c r="D9206" s="1"/>
      <c r="E9206" s="2"/>
      <c r="X9206"/>
      <c r="Y9206" s="7"/>
      <c r="AA9206"/>
      <c r="AB9206" s="7"/>
      <c r="AF9206" s="5"/>
      <c r="AG9206" s="5"/>
      <c r="AI9206" s="5"/>
      <c r="AJ9206" s="15"/>
      <c r="AK9206" s="5"/>
      <c r="AL9206" s="5"/>
      <c r="AM9206" s="5"/>
      <c r="AN9206" s="5"/>
      <c r="AO9206" s="15"/>
    </row>
    <row r="9207" spans="1:41" x14ac:dyDescent="0.3">
      <c r="A9207" s="4"/>
      <c r="C9207" s="10"/>
      <c r="D9207" s="1"/>
      <c r="E9207" s="2"/>
      <c r="X9207"/>
      <c r="Y9207" s="7"/>
      <c r="AA9207"/>
      <c r="AB9207" s="7"/>
      <c r="AF9207" s="5"/>
      <c r="AG9207" s="5"/>
      <c r="AI9207" s="5"/>
      <c r="AJ9207" s="15"/>
      <c r="AK9207" s="5"/>
      <c r="AL9207" s="5"/>
      <c r="AM9207" s="5"/>
      <c r="AN9207" s="5"/>
      <c r="AO9207" s="15"/>
    </row>
    <row r="9208" spans="1:41" x14ac:dyDescent="0.3">
      <c r="A9208" s="4"/>
      <c r="C9208" s="10"/>
      <c r="D9208" s="1"/>
      <c r="E9208" s="2"/>
      <c r="X9208"/>
      <c r="Y9208" s="7"/>
      <c r="AA9208"/>
      <c r="AB9208" s="7"/>
      <c r="AF9208" s="5"/>
      <c r="AG9208" s="5"/>
      <c r="AI9208" s="5"/>
      <c r="AJ9208" s="15"/>
      <c r="AK9208" s="5"/>
      <c r="AL9208" s="5"/>
      <c r="AM9208" s="5"/>
      <c r="AN9208" s="5"/>
      <c r="AO9208" s="15"/>
    </row>
    <row r="9209" spans="1:41" x14ac:dyDescent="0.3">
      <c r="A9209" s="4"/>
      <c r="C9209" s="10"/>
      <c r="D9209" s="1"/>
      <c r="E9209" s="2"/>
      <c r="X9209"/>
      <c r="Y9209" s="7"/>
      <c r="AA9209"/>
      <c r="AB9209" s="7"/>
      <c r="AF9209" s="5"/>
      <c r="AG9209" s="5"/>
      <c r="AI9209" s="5"/>
      <c r="AJ9209" s="15"/>
      <c r="AK9209" s="5"/>
      <c r="AL9209" s="5"/>
      <c r="AM9209" s="5"/>
      <c r="AN9209" s="5"/>
      <c r="AO9209" s="15"/>
    </row>
    <row r="9210" spans="1:41" x14ac:dyDescent="0.3">
      <c r="A9210" s="4"/>
      <c r="C9210" s="10"/>
      <c r="D9210" s="1"/>
      <c r="E9210" s="2"/>
      <c r="X9210"/>
      <c r="Y9210" s="7"/>
      <c r="AA9210"/>
      <c r="AB9210" s="7"/>
      <c r="AF9210" s="5"/>
      <c r="AG9210" s="5"/>
      <c r="AI9210" s="5"/>
      <c r="AJ9210" s="15"/>
      <c r="AK9210" s="5"/>
      <c r="AL9210" s="5"/>
      <c r="AM9210" s="5"/>
      <c r="AN9210" s="5"/>
      <c r="AO9210" s="15"/>
    </row>
    <row r="9211" spans="1:41" x14ac:dyDescent="0.3">
      <c r="A9211" s="4"/>
      <c r="C9211" s="10"/>
      <c r="D9211" s="1"/>
      <c r="E9211" s="2"/>
      <c r="X9211"/>
      <c r="Y9211" s="7"/>
      <c r="AA9211"/>
      <c r="AB9211" s="7"/>
      <c r="AF9211" s="5"/>
      <c r="AG9211" s="5"/>
      <c r="AI9211" s="5"/>
      <c r="AJ9211" s="15"/>
      <c r="AK9211" s="5"/>
      <c r="AL9211" s="5"/>
      <c r="AM9211" s="5"/>
      <c r="AN9211" s="5"/>
      <c r="AO9211" s="15"/>
    </row>
    <row r="9212" spans="1:41" x14ac:dyDescent="0.3">
      <c r="A9212" s="4"/>
      <c r="C9212" s="10"/>
      <c r="D9212" s="1"/>
      <c r="E9212" s="2"/>
      <c r="X9212"/>
      <c r="Y9212" s="7"/>
      <c r="AA9212"/>
      <c r="AB9212" s="7"/>
      <c r="AF9212" s="5"/>
      <c r="AG9212" s="5"/>
      <c r="AI9212" s="5"/>
      <c r="AJ9212" s="15"/>
      <c r="AK9212" s="5"/>
      <c r="AL9212" s="5"/>
      <c r="AM9212" s="5"/>
      <c r="AN9212" s="5"/>
      <c r="AO9212" s="15"/>
    </row>
    <row r="9213" spans="1:41" x14ac:dyDescent="0.3">
      <c r="A9213" s="4"/>
      <c r="C9213" s="10"/>
      <c r="D9213" s="1"/>
      <c r="E9213" s="2"/>
      <c r="X9213"/>
      <c r="Y9213" s="7"/>
      <c r="AA9213"/>
      <c r="AB9213" s="7"/>
      <c r="AF9213" s="5"/>
      <c r="AG9213" s="5"/>
      <c r="AI9213" s="5"/>
      <c r="AJ9213" s="15"/>
      <c r="AK9213" s="5"/>
      <c r="AL9213" s="5"/>
      <c r="AM9213" s="5"/>
      <c r="AN9213" s="5"/>
      <c r="AO9213" s="15"/>
    </row>
    <row r="9214" spans="1:41" x14ac:dyDescent="0.3">
      <c r="A9214" s="4"/>
      <c r="C9214" s="10"/>
      <c r="D9214" s="1"/>
      <c r="E9214" s="2"/>
      <c r="X9214"/>
      <c r="Y9214" s="7"/>
      <c r="AA9214"/>
      <c r="AB9214" s="7"/>
      <c r="AF9214" s="5"/>
      <c r="AG9214" s="5"/>
      <c r="AI9214" s="5"/>
      <c r="AJ9214" s="15"/>
      <c r="AK9214" s="5"/>
      <c r="AL9214" s="5"/>
      <c r="AM9214" s="5"/>
      <c r="AN9214" s="5"/>
      <c r="AO9214" s="15"/>
    </row>
    <row r="9215" spans="1:41" x14ac:dyDescent="0.3">
      <c r="A9215" s="4"/>
      <c r="C9215" s="10"/>
      <c r="D9215" s="1"/>
      <c r="E9215" s="2"/>
      <c r="X9215"/>
      <c r="Y9215" s="7"/>
      <c r="AA9215"/>
      <c r="AB9215" s="7"/>
      <c r="AF9215" s="5"/>
      <c r="AG9215" s="5"/>
      <c r="AI9215" s="5"/>
      <c r="AJ9215" s="15"/>
      <c r="AK9215" s="5"/>
      <c r="AL9215" s="5"/>
      <c r="AM9215" s="5"/>
      <c r="AN9215" s="5"/>
      <c r="AO9215" s="15"/>
    </row>
    <row r="9216" spans="1:41" x14ac:dyDescent="0.3">
      <c r="A9216" s="4"/>
      <c r="C9216" s="10"/>
      <c r="D9216" s="1"/>
      <c r="E9216" s="2"/>
      <c r="X9216"/>
      <c r="Y9216" s="7"/>
      <c r="AA9216"/>
      <c r="AB9216" s="7"/>
      <c r="AF9216" s="5"/>
      <c r="AG9216" s="5"/>
      <c r="AI9216" s="5"/>
      <c r="AJ9216" s="15"/>
      <c r="AK9216" s="5"/>
      <c r="AL9216" s="5"/>
      <c r="AM9216" s="5"/>
      <c r="AN9216" s="5"/>
      <c r="AO9216" s="15"/>
    </row>
    <row r="9217" spans="1:41" x14ac:dyDescent="0.3">
      <c r="A9217" s="4"/>
      <c r="C9217" s="10"/>
      <c r="D9217" s="1"/>
      <c r="E9217" s="2"/>
      <c r="X9217"/>
      <c r="Y9217" s="7"/>
      <c r="AA9217"/>
      <c r="AB9217" s="7"/>
      <c r="AF9217" s="5"/>
      <c r="AG9217" s="5"/>
      <c r="AI9217" s="5"/>
      <c r="AJ9217" s="15"/>
      <c r="AK9217" s="5"/>
      <c r="AL9217" s="5"/>
      <c r="AM9217" s="5"/>
      <c r="AN9217" s="5"/>
      <c r="AO9217" s="15"/>
    </row>
    <row r="9218" spans="1:41" x14ac:dyDescent="0.3">
      <c r="A9218" s="4"/>
      <c r="C9218" s="10"/>
      <c r="D9218" s="1"/>
      <c r="E9218" s="2"/>
      <c r="X9218"/>
      <c r="Y9218" s="7"/>
      <c r="AA9218"/>
      <c r="AB9218" s="7"/>
      <c r="AF9218" s="5"/>
      <c r="AG9218" s="5"/>
      <c r="AI9218" s="5"/>
      <c r="AJ9218" s="15"/>
      <c r="AK9218" s="5"/>
      <c r="AL9218" s="5"/>
      <c r="AM9218" s="5"/>
      <c r="AN9218" s="5"/>
      <c r="AO9218" s="15"/>
    </row>
    <row r="9219" spans="1:41" x14ac:dyDescent="0.3">
      <c r="A9219" s="4"/>
      <c r="C9219" s="10"/>
      <c r="D9219" s="1"/>
      <c r="E9219" s="2"/>
      <c r="X9219"/>
      <c r="Y9219" s="7"/>
      <c r="AA9219"/>
      <c r="AB9219" s="7"/>
      <c r="AF9219" s="5"/>
      <c r="AG9219" s="5"/>
      <c r="AI9219" s="5"/>
      <c r="AJ9219" s="15"/>
      <c r="AK9219" s="5"/>
      <c r="AL9219" s="5"/>
      <c r="AM9219" s="5"/>
      <c r="AN9219" s="5"/>
      <c r="AO9219" s="15"/>
    </row>
    <row r="9220" spans="1:41" x14ac:dyDescent="0.3">
      <c r="A9220" s="4"/>
      <c r="C9220" s="10"/>
      <c r="D9220" s="1"/>
      <c r="E9220" s="2"/>
      <c r="X9220"/>
      <c r="Y9220" s="7"/>
      <c r="AA9220"/>
      <c r="AB9220" s="7"/>
      <c r="AF9220" s="5"/>
      <c r="AG9220" s="5"/>
      <c r="AI9220" s="5"/>
      <c r="AJ9220" s="15"/>
      <c r="AK9220" s="5"/>
      <c r="AL9220" s="5"/>
      <c r="AM9220" s="5"/>
      <c r="AN9220" s="5"/>
      <c r="AO9220" s="15"/>
    </row>
    <row r="9221" spans="1:41" x14ac:dyDescent="0.3">
      <c r="A9221" s="4"/>
      <c r="C9221" s="10"/>
      <c r="D9221" s="1"/>
      <c r="E9221" s="2"/>
      <c r="X9221"/>
      <c r="Y9221" s="7"/>
      <c r="AA9221"/>
      <c r="AB9221" s="7"/>
      <c r="AF9221" s="5"/>
      <c r="AG9221" s="5"/>
      <c r="AI9221" s="5"/>
      <c r="AJ9221" s="15"/>
      <c r="AK9221" s="5"/>
      <c r="AL9221" s="5"/>
      <c r="AM9221" s="5"/>
      <c r="AN9221" s="5"/>
      <c r="AO9221" s="15"/>
    </row>
    <row r="9222" spans="1:41" x14ac:dyDescent="0.3">
      <c r="A9222" s="4"/>
      <c r="C9222" s="10"/>
      <c r="D9222" s="1"/>
      <c r="E9222" s="2"/>
      <c r="X9222"/>
      <c r="Y9222" s="7"/>
      <c r="AA9222"/>
      <c r="AB9222" s="7"/>
      <c r="AF9222" s="5"/>
      <c r="AG9222" s="5"/>
      <c r="AI9222" s="5"/>
      <c r="AJ9222" s="15"/>
      <c r="AK9222" s="5"/>
      <c r="AL9222" s="5"/>
      <c r="AM9222" s="5"/>
      <c r="AN9222" s="5"/>
      <c r="AO9222" s="15"/>
    </row>
    <row r="9223" spans="1:41" x14ac:dyDescent="0.3">
      <c r="A9223" s="4"/>
      <c r="C9223" s="10"/>
      <c r="D9223" s="1"/>
      <c r="E9223" s="2"/>
      <c r="X9223"/>
      <c r="Y9223" s="7"/>
      <c r="AA9223"/>
      <c r="AB9223" s="7"/>
      <c r="AF9223" s="5"/>
      <c r="AG9223" s="5"/>
      <c r="AI9223" s="5"/>
      <c r="AJ9223" s="15"/>
      <c r="AK9223" s="5"/>
      <c r="AL9223" s="5"/>
      <c r="AM9223" s="5"/>
      <c r="AN9223" s="5"/>
      <c r="AO9223" s="15"/>
    </row>
    <row r="9224" spans="1:41" x14ac:dyDescent="0.3">
      <c r="A9224" s="4"/>
      <c r="C9224" s="10"/>
      <c r="D9224" s="1"/>
      <c r="E9224" s="2"/>
      <c r="X9224"/>
      <c r="Y9224" s="7"/>
      <c r="AA9224"/>
      <c r="AB9224" s="7"/>
      <c r="AF9224" s="5"/>
      <c r="AG9224" s="5"/>
      <c r="AI9224" s="5"/>
      <c r="AJ9224" s="15"/>
      <c r="AK9224" s="5"/>
      <c r="AL9224" s="5"/>
      <c r="AM9224" s="5"/>
      <c r="AN9224" s="5"/>
      <c r="AO9224" s="15"/>
    </row>
    <row r="9225" spans="1:41" x14ac:dyDescent="0.3">
      <c r="A9225" s="4"/>
      <c r="C9225" s="10"/>
      <c r="D9225" s="1"/>
      <c r="E9225" s="2"/>
      <c r="X9225"/>
      <c r="Y9225" s="7"/>
      <c r="AA9225"/>
      <c r="AB9225" s="7"/>
      <c r="AF9225" s="5"/>
      <c r="AG9225" s="5"/>
      <c r="AI9225" s="5"/>
      <c r="AJ9225" s="15"/>
      <c r="AK9225" s="5"/>
      <c r="AL9225" s="5"/>
      <c r="AM9225" s="5"/>
      <c r="AN9225" s="5"/>
      <c r="AO9225" s="15"/>
    </row>
    <row r="9226" spans="1:41" x14ac:dyDescent="0.3">
      <c r="A9226" s="4"/>
      <c r="C9226" s="10"/>
      <c r="D9226" s="1"/>
      <c r="E9226" s="2"/>
      <c r="X9226"/>
      <c r="Y9226" s="7"/>
      <c r="AA9226"/>
      <c r="AB9226" s="7"/>
      <c r="AF9226" s="5"/>
      <c r="AG9226" s="5"/>
      <c r="AI9226" s="5"/>
      <c r="AJ9226" s="15"/>
      <c r="AK9226" s="5"/>
      <c r="AL9226" s="5"/>
      <c r="AM9226" s="5"/>
      <c r="AN9226" s="5"/>
      <c r="AO9226" s="15"/>
    </row>
    <row r="9227" spans="1:41" x14ac:dyDescent="0.3">
      <c r="A9227" s="4"/>
      <c r="C9227" s="10"/>
      <c r="D9227" s="1"/>
      <c r="E9227" s="2"/>
      <c r="X9227"/>
      <c r="Y9227" s="7"/>
      <c r="AA9227"/>
      <c r="AB9227" s="7"/>
      <c r="AF9227" s="5"/>
      <c r="AG9227" s="5"/>
      <c r="AI9227" s="5"/>
      <c r="AJ9227" s="15"/>
      <c r="AK9227" s="5"/>
      <c r="AL9227" s="5"/>
      <c r="AM9227" s="5"/>
      <c r="AN9227" s="5"/>
      <c r="AO9227" s="15"/>
    </row>
    <row r="9228" spans="1:41" x14ac:dyDescent="0.3">
      <c r="A9228" s="4"/>
      <c r="C9228" s="10"/>
      <c r="D9228" s="1"/>
      <c r="E9228" s="2"/>
      <c r="X9228"/>
      <c r="Y9228" s="7"/>
      <c r="AA9228"/>
      <c r="AB9228" s="7"/>
      <c r="AF9228" s="5"/>
      <c r="AG9228" s="5"/>
      <c r="AI9228" s="5"/>
      <c r="AJ9228" s="15"/>
      <c r="AK9228" s="5"/>
      <c r="AL9228" s="5"/>
      <c r="AM9228" s="5"/>
      <c r="AN9228" s="5"/>
      <c r="AO9228" s="15"/>
    </row>
    <row r="9229" spans="1:41" x14ac:dyDescent="0.3">
      <c r="A9229" s="4"/>
      <c r="C9229" s="10"/>
      <c r="D9229" s="1"/>
      <c r="E9229" s="2"/>
      <c r="X9229"/>
      <c r="Y9229" s="7"/>
      <c r="AA9229"/>
      <c r="AB9229" s="7"/>
      <c r="AF9229" s="5"/>
      <c r="AG9229" s="5"/>
      <c r="AI9229" s="5"/>
      <c r="AJ9229" s="15"/>
      <c r="AK9229" s="5"/>
      <c r="AL9229" s="5"/>
      <c r="AM9229" s="5"/>
      <c r="AN9229" s="5"/>
      <c r="AO9229" s="15"/>
    </row>
    <row r="9230" spans="1:41" x14ac:dyDescent="0.3">
      <c r="A9230" s="4"/>
      <c r="C9230" s="10"/>
      <c r="D9230" s="1"/>
      <c r="E9230" s="2"/>
      <c r="X9230"/>
      <c r="Y9230" s="7"/>
      <c r="AA9230"/>
      <c r="AB9230" s="7"/>
      <c r="AF9230" s="5"/>
      <c r="AG9230" s="5"/>
      <c r="AI9230" s="5"/>
      <c r="AJ9230" s="15"/>
      <c r="AK9230" s="5"/>
      <c r="AL9230" s="5"/>
      <c r="AM9230" s="5"/>
      <c r="AN9230" s="5"/>
      <c r="AO9230" s="15"/>
    </row>
    <row r="9231" spans="1:41" x14ac:dyDescent="0.3">
      <c r="A9231" s="4"/>
      <c r="C9231" s="10"/>
      <c r="D9231" s="1"/>
      <c r="E9231" s="2"/>
      <c r="X9231"/>
      <c r="Y9231" s="7"/>
      <c r="AA9231"/>
      <c r="AB9231" s="7"/>
      <c r="AF9231" s="5"/>
      <c r="AG9231" s="5"/>
      <c r="AI9231" s="5"/>
      <c r="AJ9231" s="15"/>
      <c r="AK9231" s="5"/>
      <c r="AL9231" s="5"/>
      <c r="AM9231" s="5"/>
      <c r="AN9231" s="5"/>
      <c r="AO9231" s="15"/>
    </row>
    <row r="9232" spans="1:41" x14ac:dyDescent="0.3">
      <c r="A9232" s="4"/>
      <c r="C9232" s="10"/>
      <c r="D9232" s="1"/>
      <c r="E9232" s="2"/>
      <c r="X9232"/>
      <c r="Y9232" s="7"/>
      <c r="AA9232"/>
      <c r="AB9232" s="7"/>
      <c r="AF9232" s="5"/>
      <c r="AG9232" s="5"/>
      <c r="AI9232" s="5"/>
      <c r="AJ9232" s="15"/>
      <c r="AK9232" s="5"/>
      <c r="AL9232" s="5"/>
      <c r="AM9232" s="5"/>
      <c r="AN9232" s="5"/>
      <c r="AO9232" s="15"/>
    </row>
    <row r="9233" spans="1:41" x14ac:dyDescent="0.3">
      <c r="A9233" s="4"/>
      <c r="C9233" s="10"/>
      <c r="D9233" s="1"/>
      <c r="E9233" s="2"/>
      <c r="X9233"/>
      <c r="Y9233" s="7"/>
      <c r="AA9233"/>
      <c r="AB9233" s="7"/>
      <c r="AF9233" s="5"/>
      <c r="AG9233" s="5"/>
      <c r="AI9233" s="5"/>
      <c r="AJ9233" s="15"/>
      <c r="AK9233" s="5"/>
      <c r="AL9233" s="5"/>
      <c r="AM9233" s="5"/>
      <c r="AN9233" s="5"/>
      <c r="AO9233" s="15"/>
    </row>
    <row r="9234" spans="1:41" x14ac:dyDescent="0.3">
      <c r="A9234" s="4"/>
      <c r="C9234" s="10"/>
      <c r="D9234" s="1"/>
      <c r="E9234" s="2"/>
      <c r="X9234"/>
      <c r="Y9234" s="7"/>
      <c r="AA9234"/>
      <c r="AB9234" s="7"/>
      <c r="AF9234" s="5"/>
      <c r="AG9234" s="5"/>
      <c r="AI9234" s="5"/>
      <c r="AJ9234" s="15"/>
      <c r="AK9234" s="5"/>
      <c r="AL9234" s="5"/>
      <c r="AM9234" s="5"/>
      <c r="AN9234" s="5"/>
      <c r="AO9234" s="15"/>
    </row>
    <row r="9235" spans="1:41" x14ac:dyDescent="0.3">
      <c r="A9235" s="4"/>
      <c r="C9235" s="10"/>
      <c r="D9235" s="1"/>
      <c r="E9235" s="2"/>
      <c r="X9235"/>
      <c r="Y9235" s="7"/>
      <c r="AA9235"/>
      <c r="AB9235" s="7"/>
      <c r="AF9235" s="5"/>
      <c r="AG9235" s="5"/>
      <c r="AI9235" s="5"/>
      <c r="AJ9235" s="15"/>
      <c r="AK9235" s="5"/>
      <c r="AL9235" s="5"/>
      <c r="AM9235" s="5"/>
      <c r="AN9235" s="5"/>
      <c r="AO9235" s="15"/>
    </row>
    <row r="9236" spans="1:41" x14ac:dyDescent="0.3">
      <c r="A9236" s="4"/>
      <c r="C9236" s="10"/>
      <c r="D9236" s="1"/>
      <c r="E9236" s="2"/>
      <c r="X9236"/>
      <c r="Y9236" s="7"/>
      <c r="AA9236"/>
      <c r="AB9236" s="7"/>
      <c r="AF9236" s="5"/>
      <c r="AG9236" s="5"/>
      <c r="AI9236" s="5"/>
      <c r="AJ9236" s="15"/>
      <c r="AK9236" s="5"/>
      <c r="AL9236" s="5"/>
      <c r="AM9236" s="5"/>
      <c r="AN9236" s="5"/>
      <c r="AO9236" s="15"/>
    </row>
    <row r="9237" spans="1:41" x14ac:dyDescent="0.3">
      <c r="A9237" s="4"/>
      <c r="C9237" s="10"/>
      <c r="D9237" s="1"/>
      <c r="E9237" s="2"/>
      <c r="X9237"/>
      <c r="Y9237" s="7"/>
      <c r="AA9237"/>
      <c r="AB9237" s="7"/>
      <c r="AF9237" s="5"/>
      <c r="AG9237" s="5"/>
      <c r="AI9237" s="5"/>
      <c r="AJ9237" s="15"/>
      <c r="AK9237" s="5"/>
      <c r="AL9237" s="5"/>
      <c r="AM9237" s="5"/>
      <c r="AN9237" s="5"/>
      <c r="AO9237" s="15"/>
    </row>
    <row r="9238" spans="1:41" x14ac:dyDescent="0.3">
      <c r="A9238" s="4"/>
      <c r="C9238" s="10"/>
      <c r="D9238" s="1"/>
      <c r="E9238" s="2"/>
      <c r="X9238"/>
      <c r="Y9238" s="7"/>
      <c r="AA9238"/>
      <c r="AB9238" s="7"/>
      <c r="AF9238" s="5"/>
      <c r="AG9238" s="5"/>
      <c r="AI9238" s="5"/>
      <c r="AJ9238" s="15"/>
      <c r="AK9238" s="5"/>
      <c r="AL9238" s="5"/>
      <c r="AM9238" s="5"/>
      <c r="AN9238" s="5"/>
      <c r="AO9238" s="15"/>
    </row>
    <row r="9239" spans="1:41" x14ac:dyDescent="0.3">
      <c r="A9239" s="4"/>
      <c r="C9239" s="10"/>
      <c r="D9239" s="1"/>
      <c r="E9239" s="2"/>
      <c r="X9239"/>
      <c r="Y9239" s="7"/>
      <c r="AA9239"/>
      <c r="AB9239" s="7"/>
      <c r="AF9239" s="5"/>
      <c r="AG9239" s="5"/>
      <c r="AI9239" s="5"/>
      <c r="AJ9239" s="15"/>
      <c r="AK9239" s="5"/>
      <c r="AL9239" s="5"/>
      <c r="AM9239" s="5"/>
      <c r="AN9239" s="5"/>
      <c r="AO9239" s="15"/>
    </row>
    <row r="9240" spans="1:41" x14ac:dyDescent="0.3">
      <c r="A9240" s="4"/>
      <c r="C9240" s="10"/>
      <c r="D9240" s="1"/>
      <c r="E9240" s="2"/>
      <c r="X9240"/>
      <c r="Y9240" s="7"/>
      <c r="AA9240"/>
      <c r="AB9240" s="7"/>
      <c r="AF9240" s="5"/>
      <c r="AG9240" s="5"/>
      <c r="AI9240" s="5"/>
      <c r="AJ9240" s="15"/>
      <c r="AK9240" s="5"/>
      <c r="AL9240" s="5"/>
      <c r="AM9240" s="5"/>
      <c r="AN9240" s="5"/>
      <c r="AO9240" s="15"/>
    </row>
    <row r="9241" spans="1:41" x14ac:dyDescent="0.3">
      <c r="A9241" s="4"/>
      <c r="C9241" s="10"/>
      <c r="D9241" s="1"/>
      <c r="E9241" s="2"/>
      <c r="X9241"/>
      <c r="Y9241" s="7"/>
      <c r="AA9241"/>
      <c r="AB9241" s="7"/>
      <c r="AF9241" s="5"/>
      <c r="AG9241" s="5"/>
      <c r="AI9241" s="5"/>
      <c r="AJ9241" s="15"/>
      <c r="AK9241" s="5"/>
      <c r="AL9241" s="5"/>
      <c r="AM9241" s="5"/>
      <c r="AN9241" s="5"/>
      <c r="AO9241" s="15"/>
    </row>
    <row r="9242" spans="1:41" x14ac:dyDescent="0.3">
      <c r="A9242" s="4"/>
      <c r="C9242" s="10"/>
      <c r="D9242" s="1"/>
      <c r="E9242" s="2"/>
      <c r="X9242"/>
      <c r="Y9242" s="7"/>
      <c r="AA9242"/>
      <c r="AB9242" s="7"/>
      <c r="AF9242" s="5"/>
      <c r="AG9242" s="5"/>
      <c r="AI9242" s="5"/>
      <c r="AJ9242" s="15"/>
      <c r="AK9242" s="5"/>
      <c r="AL9242" s="5"/>
      <c r="AM9242" s="5"/>
      <c r="AN9242" s="5"/>
      <c r="AO9242" s="15"/>
    </row>
    <row r="9243" spans="1:41" x14ac:dyDescent="0.3">
      <c r="A9243" s="4"/>
      <c r="C9243" s="10"/>
      <c r="D9243" s="1"/>
      <c r="E9243" s="2"/>
      <c r="X9243"/>
      <c r="Y9243" s="7"/>
      <c r="AA9243"/>
      <c r="AB9243" s="7"/>
      <c r="AF9243" s="5"/>
      <c r="AG9243" s="5"/>
      <c r="AI9243" s="5"/>
      <c r="AJ9243" s="15"/>
      <c r="AK9243" s="5"/>
      <c r="AL9243" s="5"/>
      <c r="AM9243" s="5"/>
      <c r="AN9243" s="5"/>
      <c r="AO9243" s="15"/>
    </row>
    <row r="9244" spans="1:41" x14ac:dyDescent="0.3">
      <c r="A9244" s="4"/>
      <c r="C9244" s="10"/>
      <c r="D9244" s="1"/>
      <c r="E9244" s="2"/>
      <c r="X9244"/>
      <c r="Y9244" s="7"/>
      <c r="AA9244"/>
      <c r="AB9244" s="7"/>
      <c r="AF9244" s="5"/>
      <c r="AG9244" s="5"/>
      <c r="AI9244" s="5"/>
      <c r="AJ9244" s="15"/>
      <c r="AK9244" s="5"/>
      <c r="AL9244" s="5"/>
      <c r="AM9244" s="5"/>
      <c r="AN9244" s="5"/>
      <c r="AO9244" s="15"/>
    </row>
    <row r="9245" spans="1:41" x14ac:dyDescent="0.3">
      <c r="A9245" s="4"/>
      <c r="C9245" s="10"/>
      <c r="D9245" s="1"/>
      <c r="E9245" s="2"/>
      <c r="X9245"/>
      <c r="Y9245" s="7"/>
      <c r="AA9245"/>
      <c r="AB9245" s="7"/>
      <c r="AF9245" s="5"/>
      <c r="AG9245" s="5"/>
      <c r="AI9245" s="5"/>
      <c r="AJ9245" s="15"/>
      <c r="AK9245" s="5"/>
      <c r="AL9245" s="5"/>
      <c r="AM9245" s="5"/>
      <c r="AN9245" s="5"/>
      <c r="AO9245" s="15"/>
    </row>
    <row r="9246" spans="1:41" x14ac:dyDescent="0.3">
      <c r="A9246" s="4"/>
      <c r="C9246" s="10"/>
      <c r="D9246" s="1"/>
      <c r="E9246" s="2"/>
      <c r="X9246"/>
      <c r="Y9246" s="7"/>
      <c r="AA9246"/>
      <c r="AB9246" s="7"/>
      <c r="AF9246" s="5"/>
      <c r="AG9246" s="5"/>
      <c r="AI9246" s="5"/>
      <c r="AJ9246" s="15"/>
      <c r="AK9246" s="5"/>
      <c r="AL9246" s="5"/>
      <c r="AM9246" s="5"/>
      <c r="AN9246" s="5"/>
      <c r="AO9246" s="15"/>
    </row>
    <row r="9247" spans="1:41" x14ac:dyDescent="0.3">
      <c r="A9247" s="4"/>
      <c r="C9247" s="10"/>
      <c r="D9247" s="1"/>
      <c r="E9247" s="2"/>
      <c r="X9247"/>
      <c r="Y9247" s="7"/>
      <c r="AA9247"/>
      <c r="AB9247" s="7"/>
      <c r="AF9247" s="5"/>
      <c r="AG9247" s="5"/>
      <c r="AI9247" s="5"/>
      <c r="AJ9247" s="15"/>
      <c r="AK9247" s="5"/>
      <c r="AL9247" s="5"/>
      <c r="AM9247" s="5"/>
      <c r="AN9247" s="5"/>
      <c r="AO9247" s="15"/>
    </row>
    <row r="9248" spans="1:41" x14ac:dyDescent="0.3">
      <c r="A9248" s="4"/>
      <c r="C9248" s="10"/>
      <c r="D9248" s="1"/>
      <c r="E9248" s="2"/>
      <c r="X9248"/>
      <c r="Y9248" s="7"/>
      <c r="AA9248"/>
      <c r="AB9248" s="7"/>
      <c r="AF9248" s="5"/>
      <c r="AG9248" s="5"/>
      <c r="AI9248" s="5"/>
      <c r="AJ9248" s="15"/>
      <c r="AK9248" s="5"/>
      <c r="AL9248" s="5"/>
      <c r="AM9248" s="5"/>
      <c r="AN9248" s="5"/>
      <c r="AO9248" s="15"/>
    </row>
    <row r="9249" spans="1:41" x14ac:dyDescent="0.3">
      <c r="A9249" s="4"/>
      <c r="C9249" s="10"/>
      <c r="D9249" s="1"/>
      <c r="E9249" s="2"/>
      <c r="X9249"/>
      <c r="Y9249" s="7"/>
      <c r="AA9249"/>
      <c r="AB9249" s="7"/>
      <c r="AF9249" s="5"/>
      <c r="AG9249" s="5"/>
      <c r="AI9249" s="5"/>
      <c r="AJ9249" s="15"/>
      <c r="AK9249" s="5"/>
      <c r="AL9249" s="5"/>
      <c r="AM9249" s="5"/>
      <c r="AN9249" s="5"/>
      <c r="AO9249" s="15"/>
    </row>
    <row r="9250" spans="1:41" x14ac:dyDescent="0.3">
      <c r="A9250" s="4"/>
      <c r="C9250" s="10"/>
      <c r="D9250" s="1"/>
      <c r="E9250" s="2"/>
      <c r="X9250"/>
      <c r="Y9250" s="7"/>
      <c r="AA9250"/>
      <c r="AB9250" s="7"/>
      <c r="AF9250" s="5"/>
      <c r="AG9250" s="5"/>
      <c r="AI9250" s="5"/>
      <c r="AJ9250" s="15"/>
      <c r="AK9250" s="5"/>
      <c r="AL9250" s="5"/>
      <c r="AM9250" s="5"/>
      <c r="AN9250" s="5"/>
      <c r="AO9250" s="15"/>
    </row>
    <row r="9251" spans="1:41" x14ac:dyDescent="0.3">
      <c r="A9251" s="4"/>
      <c r="C9251" s="10"/>
      <c r="D9251" s="1"/>
      <c r="E9251" s="2"/>
      <c r="X9251"/>
      <c r="Y9251" s="7"/>
      <c r="AA9251"/>
      <c r="AB9251" s="7"/>
      <c r="AF9251" s="5"/>
      <c r="AG9251" s="5"/>
      <c r="AI9251" s="5"/>
      <c r="AJ9251" s="15"/>
      <c r="AK9251" s="5"/>
      <c r="AL9251" s="5"/>
      <c r="AM9251" s="5"/>
      <c r="AN9251" s="5"/>
      <c r="AO9251" s="15"/>
    </row>
    <row r="9252" spans="1:41" x14ac:dyDescent="0.3">
      <c r="A9252" s="4"/>
      <c r="C9252" s="10"/>
      <c r="D9252" s="1"/>
      <c r="E9252" s="2"/>
      <c r="X9252"/>
      <c r="Y9252" s="7"/>
      <c r="AA9252"/>
      <c r="AB9252" s="7"/>
      <c r="AF9252" s="5"/>
      <c r="AG9252" s="5"/>
      <c r="AI9252" s="5"/>
      <c r="AJ9252" s="15"/>
      <c r="AK9252" s="5"/>
      <c r="AL9252" s="5"/>
      <c r="AM9252" s="5"/>
      <c r="AN9252" s="5"/>
      <c r="AO9252" s="15"/>
    </row>
    <row r="9253" spans="1:41" x14ac:dyDescent="0.3">
      <c r="A9253" s="4"/>
      <c r="C9253" s="10"/>
      <c r="D9253" s="1"/>
      <c r="E9253" s="2"/>
      <c r="X9253"/>
      <c r="Y9253" s="7"/>
      <c r="AA9253"/>
      <c r="AB9253" s="7"/>
      <c r="AF9253" s="5"/>
      <c r="AG9253" s="5"/>
      <c r="AI9253" s="5"/>
      <c r="AJ9253" s="15"/>
      <c r="AK9253" s="5"/>
      <c r="AL9253" s="5"/>
      <c r="AM9253" s="5"/>
      <c r="AN9253" s="5"/>
      <c r="AO9253" s="15"/>
    </row>
    <row r="9254" spans="1:41" x14ac:dyDescent="0.3">
      <c r="A9254" s="4"/>
      <c r="C9254" s="10"/>
      <c r="D9254" s="1"/>
      <c r="E9254" s="2"/>
      <c r="X9254"/>
      <c r="Y9254" s="7"/>
      <c r="AA9254"/>
      <c r="AB9254" s="7"/>
      <c r="AF9254" s="5"/>
      <c r="AG9254" s="5"/>
      <c r="AI9254" s="5"/>
      <c r="AJ9254" s="15"/>
      <c r="AK9254" s="5"/>
      <c r="AL9254" s="5"/>
      <c r="AM9254" s="5"/>
      <c r="AN9254" s="5"/>
      <c r="AO9254" s="15"/>
    </row>
    <row r="9255" spans="1:41" x14ac:dyDescent="0.3">
      <c r="A9255" s="4"/>
      <c r="C9255" s="10"/>
      <c r="D9255" s="1"/>
      <c r="E9255" s="2"/>
      <c r="X9255"/>
      <c r="Y9255" s="7"/>
      <c r="AA9255"/>
      <c r="AB9255" s="7"/>
      <c r="AF9255" s="5"/>
      <c r="AG9255" s="5"/>
      <c r="AI9255" s="5"/>
      <c r="AJ9255" s="15"/>
      <c r="AK9255" s="5"/>
      <c r="AL9255" s="5"/>
      <c r="AM9255" s="5"/>
      <c r="AN9255" s="5"/>
      <c r="AO9255" s="15"/>
    </row>
    <row r="9256" spans="1:41" x14ac:dyDescent="0.3">
      <c r="A9256" s="4"/>
      <c r="C9256" s="10"/>
      <c r="D9256" s="1"/>
      <c r="E9256" s="2"/>
      <c r="X9256"/>
      <c r="Y9256" s="7"/>
      <c r="AA9256"/>
      <c r="AB9256" s="7"/>
      <c r="AF9256" s="5"/>
      <c r="AG9256" s="5"/>
      <c r="AI9256" s="5"/>
      <c r="AJ9256" s="15"/>
      <c r="AK9256" s="5"/>
      <c r="AL9256" s="5"/>
      <c r="AM9256" s="5"/>
      <c r="AN9256" s="5"/>
      <c r="AO9256" s="15"/>
    </row>
    <row r="9257" spans="1:41" x14ac:dyDescent="0.3">
      <c r="A9257" s="4"/>
      <c r="C9257" s="10"/>
      <c r="D9257" s="1"/>
      <c r="E9257" s="2"/>
      <c r="X9257"/>
      <c r="Y9257" s="7"/>
      <c r="AA9257"/>
      <c r="AB9257" s="7"/>
      <c r="AF9257" s="5"/>
      <c r="AG9257" s="5"/>
      <c r="AI9257" s="5"/>
      <c r="AJ9257" s="15"/>
      <c r="AK9257" s="5"/>
      <c r="AL9257" s="5"/>
      <c r="AM9257" s="5"/>
      <c r="AN9257" s="5"/>
      <c r="AO9257" s="15"/>
    </row>
    <row r="9258" spans="1:41" x14ac:dyDescent="0.3">
      <c r="A9258" s="4"/>
      <c r="C9258" s="10"/>
      <c r="D9258" s="1"/>
      <c r="E9258" s="2"/>
      <c r="X9258"/>
      <c r="Y9258" s="7"/>
      <c r="AA9258"/>
      <c r="AB9258" s="7"/>
      <c r="AF9258" s="5"/>
      <c r="AG9258" s="5"/>
      <c r="AI9258" s="5"/>
      <c r="AJ9258" s="15"/>
      <c r="AK9258" s="5"/>
      <c r="AL9258" s="5"/>
      <c r="AM9258" s="5"/>
      <c r="AN9258" s="5"/>
      <c r="AO9258" s="15"/>
    </row>
    <row r="9259" spans="1:41" x14ac:dyDescent="0.3">
      <c r="A9259" s="4"/>
      <c r="C9259" s="10"/>
      <c r="D9259" s="1"/>
      <c r="E9259" s="2"/>
      <c r="X9259"/>
      <c r="Y9259" s="7"/>
      <c r="AA9259"/>
      <c r="AB9259" s="7"/>
      <c r="AF9259" s="5"/>
      <c r="AG9259" s="5"/>
      <c r="AI9259" s="5"/>
      <c r="AJ9259" s="15"/>
      <c r="AK9259" s="5"/>
      <c r="AL9259" s="5"/>
      <c r="AM9259" s="5"/>
      <c r="AN9259" s="5"/>
      <c r="AO9259" s="15"/>
    </row>
    <row r="9260" spans="1:41" x14ac:dyDescent="0.3">
      <c r="A9260" s="4"/>
      <c r="C9260" s="10"/>
      <c r="D9260" s="1"/>
      <c r="E9260" s="2"/>
      <c r="X9260"/>
      <c r="Y9260" s="7"/>
      <c r="AA9260"/>
      <c r="AB9260" s="7"/>
      <c r="AF9260" s="5"/>
      <c r="AG9260" s="5"/>
      <c r="AI9260" s="5"/>
      <c r="AJ9260" s="15"/>
      <c r="AK9260" s="5"/>
      <c r="AL9260" s="5"/>
      <c r="AM9260" s="5"/>
      <c r="AN9260" s="5"/>
      <c r="AO9260" s="15"/>
    </row>
    <row r="9261" spans="1:41" x14ac:dyDescent="0.3">
      <c r="A9261" s="4"/>
      <c r="C9261" s="10"/>
      <c r="D9261" s="1"/>
      <c r="E9261" s="2"/>
      <c r="X9261"/>
      <c r="Y9261" s="7"/>
      <c r="AA9261"/>
      <c r="AB9261" s="7"/>
      <c r="AF9261" s="5"/>
      <c r="AG9261" s="5"/>
      <c r="AI9261" s="5"/>
      <c r="AJ9261" s="15"/>
      <c r="AK9261" s="5"/>
      <c r="AL9261" s="5"/>
      <c r="AM9261" s="5"/>
      <c r="AN9261" s="5"/>
      <c r="AO9261" s="15"/>
    </row>
    <row r="9262" spans="1:41" x14ac:dyDescent="0.3">
      <c r="A9262" s="4"/>
      <c r="C9262" s="10"/>
      <c r="D9262" s="1"/>
      <c r="E9262" s="2"/>
      <c r="X9262"/>
      <c r="Y9262" s="7"/>
      <c r="AA9262"/>
      <c r="AB9262" s="7"/>
      <c r="AF9262" s="5"/>
      <c r="AG9262" s="5"/>
      <c r="AI9262" s="5"/>
      <c r="AJ9262" s="15"/>
      <c r="AK9262" s="5"/>
      <c r="AL9262" s="5"/>
      <c r="AM9262" s="5"/>
      <c r="AN9262" s="5"/>
      <c r="AO9262" s="15"/>
    </row>
    <row r="9263" spans="1:41" x14ac:dyDescent="0.3">
      <c r="A9263" s="4"/>
      <c r="C9263" s="10"/>
      <c r="D9263" s="1"/>
      <c r="E9263" s="2"/>
      <c r="X9263"/>
      <c r="Y9263" s="7"/>
      <c r="AA9263"/>
      <c r="AB9263" s="7"/>
      <c r="AF9263" s="5"/>
      <c r="AG9263" s="5"/>
      <c r="AI9263" s="5"/>
      <c r="AJ9263" s="15"/>
      <c r="AK9263" s="5"/>
      <c r="AL9263" s="5"/>
      <c r="AM9263" s="5"/>
      <c r="AN9263" s="5"/>
      <c r="AO9263" s="15"/>
    </row>
    <row r="9264" spans="1:41" x14ac:dyDescent="0.3">
      <c r="A9264" s="4"/>
      <c r="C9264" s="10"/>
      <c r="D9264" s="1"/>
      <c r="E9264" s="2"/>
      <c r="X9264"/>
      <c r="Y9264" s="7"/>
      <c r="AA9264"/>
      <c r="AB9264" s="7"/>
      <c r="AF9264" s="5"/>
      <c r="AG9264" s="5"/>
      <c r="AI9264" s="5"/>
      <c r="AJ9264" s="15"/>
      <c r="AK9264" s="5"/>
      <c r="AL9264" s="5"/>
      <c r="AM9264" s="5"/>
      <c r="AN9264" s="5"/>
      <c r="AO9264" s="15"/>
    </row>
    <row r="9265" spans="1:41" x14ac:dyDescent="0.3">
      <c r="A9265" s="4"/>
      <c r="C9265" s="10"/>
      <c r="D9265" s="1"/>
      <c r="E9265" s="2"/>
      <c r="X9265"/>
      <c r="Y9265" s="7"/>
      <c r="AA9265"/>
      <c r="AB9265" s="7"/>
      <c r="AF9265" s="5"/>
      <c r="AG9265" s="5"/>
      <c r="AI9265" s="5"/>
      <c r="AJ9265" s="15"/>
      <c r="AK9265" s="5"/>
      <c r="AL9265" s="5"/>
      <c r="AM9265" s="5"/>
      <c r="AN9265" s="5"/>
      <c r="AO9265" s="15"/>
    </row>
    <row r="9266" spans="1:41" x14ac:dyDescent="0.3">
      <c r="A9266" s="4"/>
      <c r="C9266" s="10"/>
      <c r="D9266" s="1"/>
      <c r="E9266" s="2"/>
      <c r="X9266"/>
      <c r="Y9266" s="7"/>
      <c r="AA9266"/>
      <c r="AB9266" s="7"/>
      <c r="AF9266" s="5"/>
      <c r="AG9266" s="5"/>
      <c r="AI9266" s="5"/>
      <c r="AJ9266" s="15"/>
      <c r="AK9266" s="5"/>
      <c r="AL9266" s="5"/>
      <c r="AM9266" s="5"/>
      <c r="AN9266" s="5"/>
      <c r="AO9266" s="15"/>
    </row>
    <row r="9267" spans="1:41" x14ac:dyDescent="0.3">
      <c r="A9267" s="4"/>
      <c r="C9267" s="10"/>
      <c r="D9267" s="1"/>
      <c r="E9267" s="2"/>
      <c r="X9267"/>
      <c r="Y9267" s="7"/>
      <c r="AA9267"/>
      <c r="AB9267" s="7"/>
      <c r="AF9267" s="5"/>
      <c r="AG9267" s="5"/>
      <c r="AI9267" s="5"/>
      <c r="AJ9267" s="15"/>
      <c r="AK9267" s="5"/>
      <c r="AL9267" s="5"/>
      <c r="AM9267" s="5"/>
      <c r="AN9267" s="5"/>
      <c r="AO9267" s="15"/>
    </row>
    <row r="9268" spans="1:41" x14ac:dyDescent="0.3">
      <c r="A9268" s="4"/>
      <c r="C9268" s="10"/>
      <c r="D9268" s="1"/>
      <c r="E9268" s="2"/>
      <c r="X9268"/>
      <c r="Y9268" s="7"/>
      <c r="AA9268"/>
      <c r="AB9268" s="7"/>
      <c r="AF9268" s="5"/>
      <c r="AG9268" s="5"/>
      <c r="AI9268" s="5"/>
      <c r="AJ9268" s="15"/>
      <c r="AK9268" s="5"/>
      <c r="AL9268" s="5"/>
      <c r="AM9268" s="5"/>
      <c r="AN9268" s="5"/>
      <c r="AO9268" s="15"/>
    </row>
    <row r="9269" spans="1:41" x14ac:dyDescent="0.3">
      <c r="A9269" s="4"/>
      <c r="C9269" s="10"/>
      <c r="D9269" s="1"/>
      <c r="E9269" s="2"/>
      <c r="X9269"/>
      <c r="Y9269" s="7"/>
      <c r="AA9269"/>
      <c r="AB9269" s="7"/>
      <c r="AF9269" s="5"/>
      <c r="AG9269" s="5"/>
      <c r="AI9269" s="5"/>
      <c r="AJ9269" s="15"/>
      <c r="AK9269" s="5"/>
      <c r="AL9269" s="5"/>
      <c r="AM9269" s="5"/>
      <c r="AN9269" s="5"/>
      <c r="AO9269" s="15"/>
    </row>
    <row r="9270" spans="1:41" x14ac:dyDescent="0.3">
      <c r="A9270" s="4"/>
      <c r="C9270" s="10"/>
      <c r="D9270" s="1"/>
      <c r="E9270" s="2"/>
      <c r="X9270"/>
      <c r="Y9270" s="7"/>
      <c r="AA9270"/>
      <c r="AB9270" s="7"/>
      <c r="AF9270" s="5"/>
      <c r="AG9270" s="5"/>
      <c r="AI9270" s="5"/>
      <c r="AJ9270" s="15"/>
      <c r="AK9270" s="5"/>
      <c r="AL9270" s="5"/>
      <c r="AM9270" s="5"/>
      <c r="AN9270" s="5"/>
      <c r="AO9270" s="15"/>
    </row>
    <row r="9271" spans="1:41" x14ac:dyDescent="0.3">
      <c r="A9271" s="4"/>
      <c r="C9271" s="10"/>
      <c r="D9271" s="1"/>
      <c r="E9271" s="2"/>
      <c r="X9271"/>
      <c r="Y9271" s="7"/>
      <c r="AA9271"/>
      <c r="AB9271" s="7"/>
      <c r="AF9271" s="5"/>
      <c r="AG9271" s="5"/>
      <c r="AI9271" s="5"/>
      <c r="AJ9271" s="15"/>
      <c r="AK9271" s="5"/>
      <c r="AL9271" s="5"/>
      <c r="AM9271" s="5"/>
      <c r="AN9271" s="5"/>
      <c r="AO9271" s="15"/>
    </row>
    <row r="9272" spans="1:41" x14ac:dyDescent="0.3">
      <c r="A9272" s="4"/>
      <c r="C9272" s="10"/>
      <c r="D9272" s="1"/>
      <c r="E9272" s="2"/>
      <c r="X9272"/>
      <c r="Y9272" s="7"/>
      <c r="AA9272"/>
      <c r="AB9272" s="7"/>
      <c r="AF9272" s="5"/>
      <c r="AG9272" s="5"/>
      <c r="AI9272" s="5"/>
      <c r="AJ9272" s="15"/>
      <c r="AK9272" s="5"/>
      <c r="AL9272" s="5"/>
      <c r="AM9272" s="5"/>
      <c r="AN9272" s="5"/>
      <c r="AO9272" s="15"/>
    </row>
    <row r="9273" spans="1:41" x14ac:dyDescent="0.3">
      <c r="A9273" s="4"/>
      <c r="C9273" s="10"/>
      <c r="D9273" s="1"/>
      <c r="E9273" s="2"/>
      <c r="X9273"/>
      <c r="Y9273" s="7"/>
      <c r="AA9273"/>
      <c r="AB9273" s="7"/>
      <c r="AF9273" s="5"/>
      <c r="AG9273" s="5"/>
      <c r="AI9273" s="5"/>
      <c r="AJ9273" s="15"/>
      <c r="AK9273" s="5"/>
      <c r="AL9273" s="5"/>
      <c r="AM9273" s="5"/>
      <c r="AN9273" s="5"/>
      <c r="AO9273" s="15"/>
    </row>
    <row r="9274" spans="1:41" x14ac:dyDescent="0.3">
      <c r="A9274" s="4"/>
      <c r="C9274" s="10"/>
      <c r="D9274" s="1"/>
      <c r="E9274" s="2"/>
      <c r="X9274"/>
      <c r="Y9274" s="7"/>
      <c r="AA9274"/>
      <c r="AB9274" s="7"/>
      <c r="AF9274" s="5"/>
      <c r="AG9274" s="5"/>
      <c r="AI9274" s="5"/>
      <c r="AJ9274" s="15"/>
      <c r="AK9274" s="5"/>
      <c r="AL9274" s="5"/>
      <c r="AM9274" s="5"/>
      <c r="AN9274" s="5"/>
      <c r="AO9274" s="15"/>
    </row>
    <row r="9275" spans="1:41" x14ac:dyDescent="0.3">
      <c r="A9275" s="4"/>
      <c r="C9275" s="10"/>
      <c r="D9275" s="1"/>
      <c r="E9275" s="2"/>
      <c r="X9275"/>
      <c r="Y9275" s="7"/>
      <c r="AA9275"/>
      <c r="AB9275" s="7"/>
      <c r="AF9275" s="5"/>
      <c r="AG9275" s="5"/>
      <c r="AI9275" s="5"/>
      <c r="AJ9275" s="15"/>
      <c r="AK9275" s="5"/>
      <c r="AL9275" s="5"/>
      <c r="AM9275" s="5"/>
      <c r="AN9275" s="5"/>
      <c r="AO9275" s="15"/>
    </row>
    <row r="9276" spans="1:41" x14ac:dyDescent="0.3">
      <c r="A9276" s="4"/>
      <c r="C9276" s="10"/>
      <c r="D9276" s="1"/>
      <c r="E9276" s="2"/>
      <c r="X9276"/>
      <c r="Y9276" s="7"/>
      <c r="AA9276"/>
      <c r="AB9276" s="7"/>
      <c r="AF9276" s="5"/>
      <c r="AG9276" s="5"/>
      <c r="AI9276" s="5"/>
      <c r="AJ9276" s="15"/>
      <c r="AK9276" s="5"/>
      <c r="AL9276" s="5"/>
      <c r="AM9276" s="5"/>
      <c r="AN9276" s="5"/>
      <c r="AO9276" s="15"/>
    </row>
    <row r="9277" spans="1:41" x14ac:dyDescent="0.3">
      <c r="A9277" s="4"/>
      <c r="C9277" s="10"/>
      <c r="D9277" s="1"/>
      <c r="E9277" s="2"/>
      <c r="X9277"/>
      <c r="Y9277" s="7"/>
      <c r="AA9277"/>
      <c r="AB9277" s="7"/>
      <c r="AF9277" s="5"/>
      <c r="AG9277" s="5"/>
      <c r="AI9277" s="5"/>
      <c r="AJ9277" s="15"/>
      <c r="AK9277" s="5"/>
      <c r="AL9277" s="5"/>
      <c r="AM9277" s="5"/>
      <c r="AN9277" s="5"/>
      <c r="AO9277" s="15"/>
    </row>
    <row r="9278" spans="1:41" x14ac:dyDescent="0.3">
      <c r="A9278" s="4"/>
      <c r="C9278" s="10"/>
      <c r="D9278" s="1"/>
      <c r="E9278" s="2"/>
      <c r="X9278"/>
      <c r="Y9278" s="7"/>
      <c r="AA9278"/>
      <c r="AB9278" s="7"/>
      <c r="AF9278" s="5"/>
      <c r="AG9278" s="5"/>
      <c r="AI9278" s="5"/>
      <c r="AJ9278" s="15"/>
      <c r="AK9278" s="5"/>
      <c r="AL9278" s="5"/>
      <c r="AM9278" s="5"/>
      <c r="AN9278" s="5"/>
      <c r="AO9278" s="15"/>
    </row>
    <row r="9279" spans="1:41" x14ac:dyDescent="0.3">
      <c r="A9279" s="4"/>
      <c r="C9279" s="10"/>
      <c r="D9279" s="1"/>
      <c r="E9279" s="2"/>
      <c r="X9279"/>
      <c r="Y9279" s="7"/>
      <c r="AA9279"/>
      <c r="AB9279" s="7"/>
      <c r="AF9279" s="5"/>
      <c r="AG9279" s="5"/>
      <c r="AI9279" s="5"/>
      <c r="AJ9279" s="15"/>
      <c r="AK9279" s="5"/>
      <c r="AL9279" s="5"/>
      <c r="AM9279" s="5"/>
      <c r="AN9279" s="5"/>
      <c r="AO9279" s="15"/>
    </row>
    <row r="9280" spans="1:41" x14ac:dyDescent="0.3">
      <c r="A9280" s="4"/>
      <c r="C9280" s="10"/>
      <c r="D9280" s="1"/>
      <c r="E9280" s="2"/>
      <c r="X9280"/>
      <c r="Y9280" s="7"/>
      <c r="AA9280"/>
      <c r="AB9280" s="7"/>
      <c r="AF9280" s="5"/>
      <c r="AG9280" s="5"/>
      <c r="AI9280" s="5"/>
      <c r="AJ9280" s="15"/>
      <c r="AK9280" s="5"/>
      <c r="AL9280" s="5"/>
      <c r="AM9280" s="5"/>
      <c r="AN9280" s="5"/>
      <c r="AO9280" s="15"/>
    </row>
    <row r="9281" spans="1:41" x14ac:dyDescent="0.3">
      <c r="A9281" s="4"/>
      <c r="C9281" s="10"/>
      <c r="D9281" s="1"/>
      <c r="E9281" s="2"/>
      <c r="X9281"/>
      <c r="Y9281" s="7"/>
      <c r="AA9281"/>
      <c r="AB9281" s="7"/>
      <c r="AF9281" s="5"/>
      <c r="AG9281" s="5"/>
      <c r="AI9281" s="5"/>
      <c r="AJ9281" s="15"/>
      <c r="AK9281" s="5"/>
      <c r="AL9281" s="5"/>
      <c r="AM9281" s="5"/>
      <c r="AN9281" s="5"/>
      <c r="AO9281" s="15"/>
    </row>
    <row r="9282" spans="1:41" x14ac:dyDescent="0.3">
      <c r="A9282" s="4"/>
      <c r="C9282" s="10"/>
      <c r="D9282" s="1"/>
      <c r="E9282" s="2"/>
      <c r="X9282"/>
      <c r="Y9282" s="7"/>
      <c r="AA9282"/>
      <c r="AB9282" s="7"/>
      <c r="AF9282" s="5"/>
      <c r="AG9282" s="5"/>
      <c r="AI9282" s="5"/>
      <c r="AJ9282" s="15"/>
      <c r="AK9282" s="5"/>
      <c r="AL9282" s="5"/>
      <c r="AM9282" s="5"/>
      <c r="AN9282" s="5"/>
      <c r="AO9282" s="15"/>
    </row>
    <row r="9283" spans="1:41" x14ac:dyDescent="0.3">
      <c r="A9283" s="4"/>
      <c r="C9283" s="10"/>
      <c r="D9283" s="1"/>
      <c r="E9283" s="2"/>
      <c r="X9283"/>
      <c r="Y9283" s="7"/>
      <c r="AA9283"/>
      <c r="AB9283" s="7"/>
      <c r="AF9283" s="5"/>
      <c r="AG9283" s="5"/>
      <c r="AI9283" s="5"/>
      <c r="AJ9283" s="15"/>
      <c r="AK9283" s="5"/>
      <c r="AL9283" s="5"/>
      <c r="AM9283" s="5"/>
      <c r="AN9283" s="5"/>
      <c r="AO9283" s="15"/>
    </row>
    <row r="9284" spans="1:41" x14ac:dyDescent="0.3">
      <c r="A9284" s="4"/>
      <c r="C9284" s="10"/>
      <c r="D9284" s="1"/>
      <c r="E9284" s="2"/>
      <c r="X9284"/>
      <c r="Y9284" s="7"/>
      <c r="AA9284"/>
      <c r="AB9284" s="7"/>
      <c r="AF9284" s="5"/>
      <c r="AG9284" s="5"/>
      <c r="AI9284" s="5"/>
      <c r="AJ9284" s="15"/>
      <c r="AK9284" s="5"/>
      <c r="AL9284" s="5"/>
      <c r="AM9284" s="5"/>
      <c r="AN9284" s="5"/>
      <c r="AO9284" s="15"/>
    </row>
    <row r="9285" spans="1:41" x14ac:dyDescent="0.3">
      <c r="A9285" s="4"/>
      <c r="C9285" s="10"/>
      <c r="D9285" s="1"/>
      <c r="E9285" s="2"/>
      <c r="X9285"/>
      <c r="Y9285" s="7"/>
      <c r="AA9285"/>
      <c r="AB9285" s="7"/>
      <c r="AF9285" s="5"/>
      <c r="AG9285" s="5"/>
      <c r="AI9285" s="5"/>
      <c r="AJ9285" s="15"/>
      <c r="AK9285" s="5"/>
      <c r="AL9285" s="5"/>
      <c r="AM9285" s="5"/>
      <c r="AN9285" s="5"/>
      <c r="AO9285" s="15"/>
    </row>
    <row r="9286" spans="1:41" x14ac:dyDescent="0.3">
      <c r="A9286" s="4"/>
      <c r="C9286" s="10"/>
      <c r="D9286" s="1"/>
      <c r="E9286" s="2"/>
      <c r="X9286"/>
      <c r="Y9286" s="7"/>
      <c r="AA9286"/>
      <c r="AB9286" s="7"/>
      <c r="AF9286" s="5"/>
      <c r="AG9286" s="5"/>
      <c r="AI9286" s="5"/>
      <c r="AJ9286" s="15"/>
      <c r="AK9286" s="5"/>
      <c r="AL9286" s="5"/>
      <c r="AM9286" s="5"/>
      <c r="AN9286" s="5"/>
      <c r="AO9286" s="15"/>
    </row>
    <row r="9287" spans="1:41" x14ac:dyDescent="0.3">
      <c r="A9287" s="4"/>
      <c r="C9287" s="10"/>
      <c r="D9287" s="1"/>
      <c r="E9287" s="2"/>
      <c r="X9287"/>
      <c r="Y9287" s="7"/>
      <c r="AA9287"/>
      <c r="AB9287" s="7"/>
      <c r="AF9287" s="5"/>
      <c r="AG9287" s="5"/>
      <c r="AI9287" s="5"/>
      <c r="AJ9287" s="15"/>
      <c r="AK9287" s="5"/>
      <c r="AL9287" s="5"/>
      <c r="AM9287" s="5"/>
      <c r="AN9287" s="5"/>
      <c r="AO9287" s="15"/>
    </row>
    <row r="9288" spans="1:41" x14ac:dyDescent="0.3">
      <c r="A9288" s="4"/>
      <c r="C9288" s="10"/>
      <c r="D9288" s="1"/>
      <c r="E9288" s="2"/>
      <c r="X9288"/>
      <c r="Y9288" s="7"/>
      <c r="AA9288"/>
      <c r="AB9288" s="7"/>
      <c r="AF9288" s="5"/>
      <c r="AG9288" s="5"/>
      <c r="AI9288" s="5"/>
      <c r="AJ9288" s="15"/>
      <c r="AK9288" s="5"/>
      <c r="AL9288" s="5"/>
      <c r="AM9288" s="5"/>
      <c r="AN9288" s="5"/>
      <c r="AO9288" s="15"/>
    </row>
    <row r="9289" spans="1:41" x14ac:dyDescent="0.3">
      <c r="A9289" s="4"/>
      <c r="C9289" s="10"/>
      <c r="D9289" s="1"/>
      <c r="E9289" s="2"/>
      <c r="X9289"/>
      <c r="Y9289" s="7"/>
      <c r="AA9289"/>
      <c r="AB9289" s="7"/>
      <c r="AF9289" s="5"/>
      <c r="AG9289" s="5"/>
      <c r="AI9289" s="5"/>
      <c r="AJ9289" s="15"/>
      <c r="AK9289" s="5"/>
      <c r="AL9289" s="5"/>
      <c r="AM9289" s="5"/>
      <c r="AN9289" s="5"/>
      <c r="AO9289" s="15"/>
    </row>
    <row r="9290" spans="1:41" x14ac:dyDescent="0.3">
      <c r="A9290" s="4"/>
      <c r="C9290" s="10"/>
      <c r="D9290" s="1"/>
      <c r="E9290" s="2"/>
      <c r="X9290"/>
      <c r="Y9290" s="7"/>
      <c r="AA9290"/>
      <c r="AB9290" s="7"/>
      <c r="AF9290" s="5"/>
      <c r="AG9290" s="5"/>
      <c r="AI9290" s="5"/>
      <c r="AJ9290" s="15"/>
      <c r="AK9290" s="5"/>
      <c r="AL9290" s="5"/>
      <c r="AM9290" s="5"/>
      <c r="AN9290" s="5"/>
      <c r="AO9290" s="15"/>
    </row>
    <row r="9291" spans="1:41" x14ac:dyDescent="0.3">
      <c r="A9291" s="4"/>
      <c r="C9291" s="10"/>
      <c r="D9291" s="1"/>
      <c r="E9291" s="2"/>
      <c r="X9291"/>
      <c r="Y9291" s="7"/>
      <c r="AA9291"/>
      <c r="AB9291" s="7"/>
      <c r="AF9291" s="5"/>
      <c r="AG9291" s="5"/>
      <c r="AI9291" s="5"/>
      <c r="AJ9291" s="15"/>
      <c r="AK9291" s="5"/>
      <c r="AL9291" s="5"/>
      <c r="AM9291" s="5"/>
      <c r="AN9291" s="5"/>
      <c r="AO9291" s="15"/>
    </row>
    <row r="9292" spans="1:41" x14ac:dyDescent="0.3">
      <c r="A9292" s="4"/>
      <c r="C9292" s="10"/>
      <c r="D9292" s="1"/>
      <c r="E9292" s="2"/>
      <c r="X9292"/>
      <c r="Y9292" s="7"/>
      <c r="AA9292"/>
      <c r="AB9292" s="7"/>
      <c r="AF9292" s="5"/>
      <c r="AG9292" s="5"/>
      <c r="AI9292" s="5"/>
      <c r="AJ9292" s="15"/>
      <c r="AK9292" s="5"/>
      <c r="AL9292" s="5"/>
      <c r="AM9292" s="5"/>
      <c r="AN9292" s="5"/>
      <c r="AO9292" s="15"/>
    </row>
    <row r="9293" spans="1:41" x14ac:dyDescent="0.3">
      <c r="A9293" s="4"/>
      <c r="C9293" s="10"/>
      <c r="D9293" s="1"/>
      <c r="E9293" s="2"/>
      <c r="X9293"/>
      <c r="Y9293" s="7"/>
      <c r="AA9293"/>
      <c r="AB9293" s="7"/>
      <c r="AF9293" s="5"/>
      <c r="AG9293" s="5"/>
      <c r="AI9293" s="5"/>
      <c r="AJ9293" s="15"/>
      <c r="AK9293" s="5"/>
      <c r="AL9293" s="5"/>
      <c r="AM9293" s="5"/>
      <c r="AN9293" s="5"/>
      <c r="AO9293" s="15"/>
    </row>
    <row r="9294" spans="1:41" x14ac:dyDescent="0.3">
      <c r="A9294" s="4"/>
      <c r="C9294" s="10"/>
      <c r="D9294" s="1"/>
      <c r="E9294" s="2"/>
      <c r="X9294"/>
      <c r="Y9294" s="7"/>
      <c r="AA9294"/>
      <c r="AB9294" s="7"/>
      <c r="AF9294" s="5"/>
      <c r="AG9294" s="5"/>
      <c r="AI9294" s="5"/>
      <c r="AJ9294" s="15"/>
      <c r="AK9294" s="5"/>
      <c r="AL9294" s="5"/>
      <c r="AM9294" s="5"/>
      <c r="AN9294" s="5"/>
      <c r="AO9294" s="15"/>
    </row>
    <row r="9295" spans="1:41" x14ac:dyDescent="0.3">
      <c r="A9295" s="4"/>
      <c r="C9295" s="10"/>
      <c r="D9295" s="1"/>
      <c r="E9295" s="2"/>
      <c r="X9295"/>
      <c r="Y9295" s="7"/>
      <c r="AA9295"/>
      <c r="AB9295" s="7"/>
      <c r="AF9295" s="5"/>
      <c r="AG9295" s="5"/>
      <c r="AI9295" s="5"/>
      <c r="AJ9295" s="15"/>
      <c r="AK9295" s="5"/>
      <c r="AL9295" s="5"/>
      <c r="AM9295" s="5"/>
      <c r="AN9295" s="5"/>
      <c r="AO9295" s="15"/>
    </row>
    <row r="9296" spans="1:41" x14ac:dyDescent="0.3">
      <c r="A9296" s="4"/>
      <c r="C9296" s="10"/>
      <c r="D9296" s="1"/>
      <c r="E9296" s="2"/>
      <c r="X9296"/>
      <c r="Y9296" s="7"/>
      <c r="AA9296"/>
      <c r="AB9296" s="7"/>
      <c r="AF9296" s="5"/>
      <c r="AG9296" s="5"/>
      <c r="AI9296" s="5"/>
      <c r="AJ9296" s="15"/>
      <c r="AK9296" s="5"/>
      <c r="AL9296" s="5"/>
      <c r="AM9296" s="5"/>
      <c r="AN9296" s="5"/>
      <c r="AO9296" s="15"/>
    </row>
    <row r="9297" spans="1:41" x14ac:dyDescent="0.3">
      <c r="A9297" s="4"/>
      <c r="C9297" s="10"/>
      <c r="D9297" s="1"/>
      <c r="E9297" s="2"/>
      <c r="X9297"/>
      <c r="Y9297" s="7"/>
      <c r="AA9297"/>
      <c r="AB9297" s="7"/>
      <c r="AF9297" s="5"/>
      <c r="AG9297" s="5"/>
      <c r="AI9297" s="5"/>
      <c r="AJ9297" s="15"/>
      <c r="AK9297" s="5"/>
      <c r="AL9297" s="5"/>
      <c r="AM9297" s="5"/>
      <c r="AN9297" s="5"/>
      <c r="AO9297" s="15"/>
    </row>
    <row r="9298" spans="1:41" x14ac:dyDescent="0.3">
      <c r="A9298" s="4"/>
      <c r="C9298" s="10"/>
      <c r="D9298" s="1"/>
      <c r="E9298" s="2"/>
      <c r="X9298"/>
      <c r="Y9298" s="7"/>
      <c r="AA9298"/>
      <c r="AB9298" s="7"/>
      <c r="AF9298" s="5"/>
      <c r="AG9298" s="5"/>
      <c r="AI9298" s="5"/>
      <c r="AJ9298" s="15"/>
      <c r="AK9298" s="5"/>
      <c r="AL9298" s="5"/>
      <c r="AM9298" s="5"/>
      <c r="AN9298" s="5"/>
      <c r="AO9298" s="15"/>
    </row>
    <row r="9299" spans="1:41" x14ac:dyDescent="0.3">
      <c r="A9299" s="4"/>
      <c r="C9299" s="10"/>
      <c r="D9299" s="1"/>
      <c r="E9299" s="2"/>
      <c r="X9299"/>
      <c r="Y9299" s="7"/>
      <c r="AA9299"/>
      <c r="AB9299" s="7"/>
      <c r="AF9299" s="5"/>
      <c r="AG9299" s="5"/>
      <c r="AI9299" s="5"/>
      <c r="AJ9299" s="15"/>
      <c r="AK9299" s="5"/>
      <c r="AL9299" s="5"/>
      <c r="AM9299" s="5"/>
      <c r="AN9299" s="5"/>
      <c r="AO9299" s="15"/>
    </row>
    <row r="9300" spans="1:41" x14ac:dyDescent="0.3">
      <c r="A9300" s="4"/>
      <c r="C9300" s="10"/>
      <c r="D9300" s="1"/>
      <c r="E9300" s="2"/>
      <c r="X9300"/>
      <c r="Y9300" s="7"/>
      <c r="AA9300"/>
      <c r="AB9300" s="7"/>
      <c r="AF9300" s="5"/>
      <c r="AG9300" s="5"/>
      <c r="AI9300" s="5"/>
      <c r="AJ9300" s="15"/>
      <c r="AK9300" s="5"/>
      <c r="AL9300" s="5"/>
      <c r="AM9300" s="5"/>
      <c r="AN9300" s="5"/>
      <c r="AO9300" s="15"/>
    </row>
    <row r="9301" spans="1:41" x14ac:dyDescent="0.3">
      <c r="A9301" s="4"/>
      <c r="C9301" s="10"/>
      <c r="D9301" s="1"/>
      <c r="E9301" s="2"/>
      <c r="X9301"/>
      <c r="Y9301" s="7"/>
      <c r="AA9301"/>
      <c r="AB9301" s="7"/>
      <c r="AF9301" s="5"/>
      <c r="AG9301" s="5"/>
      <c r="AI9301" s="5"/>
      <c r="AJ9301" s="15"/>
      <c r="AK9301" s="5"/>
      <c r="AL9301" s="5"/>
      <c r="AM9301" s="5"/>
      <c r="AN9301" s="5"/>
      <c r="AO9301" s="15"/>
    </row>
    <row r="9302" spans="1:41" x14ac:dyDescent="0.3">
      <c r="A9302" s="4"/>
      <c r="C9302" s="10"/>
      <c r="D9302" s="1"/>
      <c r="E9302" s="2"/>
      <c r="X9302"/>
      <c r="Y9302" s="7"/>
      <c r="AA9302"/>
      <c r="AB9302" s="7"/>
      <c r="AF9302" s="5"/>
      <c r="AG9302" s="5"/>
      <c r="AI9302" s="5"/>
      <c r="AJ9302" s="15"/>
      <c r="AK9302" s="5"/>
      <c r="AL9302" s="5"/>
      <c r="AM9302" s="5"/>
      <c r="AN9302" s="5"/>
      <c r="AO9302" s="15"/>
    </row>
    <row r="9303" spans="1:41" x14ac:dyDescent="0.3">
      <c r="A9303" s="4"/>
      <c r="C9303" s="10"/>
      <c r="D9303" s="1"/>
      <c r="E9303" s="2"/>
      <c r="X9303"/>
      <c r="Y9303" s="7"/>
      <c r="AA9303"/>
      <c r="AB9303" s="7"/>
      <c r="AF9303" s="5"/>
      <c r="AG9303" s="5"/>
      <c r="AI9303" s="5"/>
      <c r="AJ9303" s="15"/>
      <c r="AK9303" s="5"/>
      <c r="AL9303" s="5"/>
      <c r="AM9303" s="5"/>
      <c r="AN9303" s="5"/>
      <c r="AO9303" s="15"/>
    </row>
    <row r="9304" spans="1:41" x14ac:dyDescent="0.3">
      <c r="A9304" s="4"/>
      <c r="C9304" s="10"/>
      <c r="D9304" s="1"/>
      <c r="E9304" s="2"/>
      <c r="X9304"/>
      <c r="Y9304" s="7"/>
      <c r="AA9304"/>
      <c r="AB9304" s="7"/>
      <c r="AF9304" s="5"/>
      <c r="AG9304" s="5"/>
      <c r="AI9304" s="5"/>
      <c r="AJ9304" s="15"/>
      <c r="AK9304" s="5"/>
      <c r="AL9304" s="5"/>
      <c r="AM9304" s="5"/>
      <c r="AN9304" s="5"/>
      <c r="AO9304" s="15"/>
    </row>
    <row r="9305" spans="1:41" x14ac:dyDescent="0.3">
      <c r="A9305" s="4"/>
      <c r="C9305" s="10"/>
      <c r="D9305" s="1"/>
      <c r="E9305" s="2"/>
      <c r="X9305"/>
      <c r="Y9305" s="7"/>
      <c r="AA9305"/>
      <c r="AB9305" s="7"/>
      <c r="AF9305" s="5"/>
      <c r="AG9305" s="5"/>
      <c r="AI9305" s="5"/>
      <c r="AJ9305" s="15"/>
      <c r="AK9305" s="5"/>
      <c r="AL9305" s="5"/>
      <c r="AM9305" s="5"/>
      <c r="AN9305" s="5"/>
      <c r="AO9305" s="15"/>
    </row>
    <row r="9306" spans="1:41" x14ac:dyDescent="0.3">
      <c r="A9306" s="4"/>
      <c r="C9306" s="10"/>
      <c r="D9306" s="1"/>
      <c r="E9306" s="2"/>
      <c r="X9306"/>
      <c r="Y9306" s="7"/>
      <c r="AA9306"/>
      <c r="AB9306" s="7"/>
      <c r="AF9306" s="5"/>
      <c r="AG9306" s="5"/>
      <c r="AI9306" s="5"/>
      <c r="AJ9306" s="15"/>
      <c r="AK9306" s="5"/>
      <c r="AL9306" s="5"/>
      <c r="AM9306" s="5"/>
      <c r="AN9306" s="5"/>
      <c r="AO9306" s="15"/>
    </row>
    <row r="9307" spans="1:41" x14ac:dyDescent="0.3">
      <c r="A9307" s="4"/>
      <c r="C9307" s="10"/>
      <c r="D9307" s="1"/>
      <c r="E9307" s="2"/>
      <c r="X9307"/>
      <c r="Y9307" s="7"/>
      <c r="AA9307"/>
      <c r="AB9307" s="7"/>
      <c r="AF9307" s="5"/>
      <c r="AG9307" s="5"/>
      <c r="AI9307" s="5"/>
      <c r="AJ9307" s="15"/>
      <c r="AK9307" s="5"/>
      <c r="AL9307" s="5"/>
      <c r="AM9307" s="5"/>
      <c r="AN9307" s="5"/>
      <c r="AO9307" s="15"/>
    </row>
    <row r="9308" spans="1:41" x14ac:dyDescent="0.3">
      <c r="A9308" s="4"/>
      <c r="C9308" s="10"/>
      <c r="D9308" s="1"/>
      <c r="E9308" s="2"/>
      <c r="X9308"/>
      <c r="Y9308" s="7"/>
      <c r="AA9308"/>
      <c r="AB9308" s="7"/>
      <c r="AF9308" s="5"/>
      <c r="AG9308" s="5"/>
      <c r="AI9308" s="5"/>
      <c r="AJ9308" s="15"/>
      <c r="AK9308" s="5"/>
      <c r="AL9308" s="5"/>
      <c r="AM9308" s="5"/>
      <c r="AN9308" s="5"/>
      <c r="AO9308" s="15"/>
    </row>
    <row r="9309" spans="1:41" x14ac:dyDescent="0.3">
      <c r="A9309" s="4"/>
      <c r="C9309" s="10"/>
      <c r="D9309" s="1"/>
      <c r="E9309" s="2"/>
      <c r="X9309"/>
      <c r="Y9309" s="7"/>
      <c r="AA9309"/>
      <c r="AB9309" s="7"/>
      <c r="AF9309" s="5"/>
      <c r="AG9309" s="5"/>
      <c r="AI9309" s="5"/>
      <c r="AJ9309" s="15"/>
      <c r="AK9309" s="5"/>
      <c r="AL9309" s="5"/>
      <c r="AM9309" s="5"/>
      <c r="AN9309" s="5"/>
      <c r="AO9309" s="15"/>
    </row>
    <row r="9310" spans="1:41" x14ac:dyDescent="0.3">
      <c r="A9310" s="4"/>
      <c r="C9310" s="10"/>
      <c r="D9310" s="1"/>
      <c r="E9310" s="2"/>
      <c r="X9310"/>
      <c r="Y9310" s="7"/>
      <c r="AA9310"/>
      <c r="AB9310" s="7"/>
      <c r="AF9310" s="5"/>
      <c r="AG9310" s="5"/>
      <c r="AI9310" s="5"/>
      <c r="AJ9310" s="15"/>
      <c r="AK9310" s="5"/>
      <c r="AL9310" s="5"/>
      <c r="AM9310" s="5"/>
      <c r="AN9310" s="5"/>
      <c r="AO9310" s="15"/>
    </row>
    <row r="9311" spans="1:41" x14ac:dyDescent="0.3">
      <c r="A9311" s="4"/>
      <c r="C9311" s="10"/>
      <c r="D9311" s="1"/>
      <c r="E9311" s="2"/>
      <c r="X9311"/>
      <c r="Y9311" s="7"/>
      <c r="AA9311"/>
      <c r="AB9311" s="7"/>
      <c r="AF9311" s="5"/>
      <c r="AG9311" s="5"/>
      <c r="AI9311" s="5"/>
      <c r="AJ9311" s="15"/>
      <c r="AK9311" s="5"/>
      <c r="AL9311" s="5"/>
      <c r="AM9311" s="5"/>
      <c r="AN9311" s="5"/>
      <c r="AO9311" s="15"/>
    </row>
    <row r="9312" spans="1:41" x14ac:dyDescent="0.3">
      <c r="A9312" s="4"/>
      <c r="C9312" s="10"/>
      <c r="D9312" s="1"/>
      <c r="E9312" s="2"/>
      <c r="X9312"/>
      <c r="Y9312" s="7"/>
      <c r="AA9312"/>
      <c r="AB9312" s="7"/>
      <c r="AF9312" s="5"/>
      <c r="AG9312" s="5"/>
      <c r="AI9312" s="5"/>
      <c r="AJ9312" s="15"/>
      <c r="AK9312" s="5"/>
      <c r="AL9312" s="5"/>
      <c r="AM9312" s="5"/>
      <c r="AN9312" s="5"/>
      <c r="AO9312" s="15"/>
    </row>
    <row r="9313" spans="1:41" x14ac:dyDescent="0.3">
      <c r="A9313" s="4"/>
      <c r="C9313" s="10"/>
      <c r="D9313" s="1"/>
      <c r="E9313" s="2"/>
      <c r="X9313"/>
      <c r="Y9313" s="7"/>
      <c r="AA9313"/>
      <c r="AB9313" s="7"/>
      <c r="AF9313" s="5"/>
      <c r="AG9313" s="5"/>
      <c r="AI9313" s="5"/>
      <c r="AJ9313" s="15"/>
      <c r="AK9313" s="5"/>
      <c r="AL9313" s="5"/>
      <c r="AM9313" s="5"/>
      <c r="AN9313" s="5"/>
      <c r="AO9313" s="15"/>
    </row>
    <row r="9314" spans="1:41" x14ac:dyDescent="0.3">
      <c r="A9314" s="4"/>
      <c r="C9314" s="10"/>
      <c r="D9314" s="1"/>
      <c r="E9314" s="2"/>
      <c r="X9314"/>
      <c r="Y9314" s="7"/>
      <c r="AA9314"/>
      <c r="AB9314" s="7"/>
      <c r="AF9314" s="5"/>
      <c r="AG9314" s="5"/>
      <c r="AI9314" s="5"/>
      <c r="AJ9314" s="15"/>
      <c r="AK9314" s="5"/>
      <c r="AL9314" s="5"/>
      <c r="AM9314" s="5"/>
      <c r="AN9314" s="5"/>
      <c r="AO9314" s="15"/>
    </row>
    <row r="9315" spans="1:41" x14ac:dyDescent="0.3">
      <c r="A9315" s="4"/>
      <c r="C9315" s="10"/>
      <c r="D9315" s="1"/>
      <c r="E9315" s="2"/>
      <c r="X9315"/>
      <c r="Y9315" s="7"/>
      <c r="AA9315"/>
      <c r="AB9315" s="7"/>
      <c r="AF9315" s="5"/>
      <c r="AG9315" s="5"/>
      <c r="AI9315" s="5"/>
      <c r="AJ9315" s="15"/>
      <c r="AK9315" s="5"/>
      <c r="AL9315" s="5"/>
      <c r="AM9315" s="5"/>
      <c r="AN9315" s="5"/>
      <c r="AO9315" s="15"/>
    </row>
    <row r="9316" spans="1:41" x14ac:dyDescent="0.3">
      <c r="A9316" s="4"/>
      <c r="C9316" s="10"/>
      <c r="D9316" s="1"/>
      <c r="E9316" s="2"/>
      <c r="X9316"/>
      <c r="Y9316" s="7"/>
      <c r="AA9316"/>
      <c r="AB9316" s="7"/>
      <c r="AF9316" s="5"/>
      <c r="AG9316" s="5"/>
      <c r="AI9316" s="5"/>
      <c r="AJ9316" s="15"/>
      <c r="AK9316" s="5"/>
      <c r="AL9316" s="5"/>
      <c r="AM9316" s="5"/>
      <c r="AN9316" s="5"/>
      <c r="AO9316" s="15"/>
    </row>
    <row r="9317" spans="1:41" x14ac:dyDescent="0.3">
      <c r="A9317" s="4"/>
      <c r="C9317" s="10"/>
      <c r="D9317" s="1"/>
      <c r="E9317" s="2"/>
      <c r="X9317"/>
      <c r="Y9317" s="7"/>
      <c r="AA9317"/>
      <c r="AB9317" s="7"/>
      <c r="AF9317" s="5"/>
      <c r="AG9317" s="5"/>
      <c r="AI9317" s="5"/>
      <c r="AJ9317" s="15"/>
      <c r="AK9317" s="5"/>
      <c r="AL9317" s="5"/>
      <c r="AM9317" s="5"/>
      <c r="AN9317" s="5"/>
      <c r="AO9317" s="15"/>
    </row>
    <row r="9318" spans="1:41" x14ac:dyDescent="0.3">
      <c r="A9318" s="4"/>
      <c r="C9318" s="10"/>
      <c r="D9318" s="1"/>
      <c r="E9318" s="2"/>
      <c r="X9318"/>
      <c r="Y9318" s="7"/>
      <c r="AA9318"/>
      <c r="AB9318" s="7"/>
      <c r="AF9318" s="5"/>
      <c r="AG9318" s="5"/>
      <c r="AI9318" s="5"/>
      <c r="AJ9318" s="15"/>
      <c r="AK9318" s="5"/>
      <c r="AL9318" s="5"/>
      <c r="AM9318" s="5"/>
      <c r="AN9318" s="5"/>
      <c r="AO9318" s="15"/>
    </row>
    <row r="9319" spans="1:41" x14ac:dyDescent="0.3">
      <c r="A9319" s="4"/>
      <c r="C9319" s="10"/>
      <c r="D9319" s="1"/>
      <c r="E9319" s="2"/>
      <c r="X9319"/>
      <c r="Y9319" s="7"/>
      <c r="AA9319"/>
      <c r="AB9319" s="7"/>
      <c r="AF9319" s="5"/>
      <c r="AG9319" s="5"/>
      <c r="AI9319" s="5"/>
      <c r="AJ9319" s="15"/>
      <c r="AK9319" s="5"/>
      <c r="AL9319" s="5"/>
      <c r="AM9319" s="5"/>
      <c r="AN9319" s="5"/>
      <c r="AO9319" s="15"/>
    </row>
    <row r="9320" spans="1:41" x14ac:dyDescent="0.3">
      <c r="A9320" s="4"/>
      <c r="C9320" s="10"/>
      <c r="D9320" s="1"/>
      <c r="E9320" s="2"/>
      <c r="X9320"/>
      <c r="Y9320" s="7"/>
      <c r="AA9320"/>
      <c r="AB9320" s="7"/>
      <c r="AF9320" s="5"/>
      <c r="AG9320" s="5"/>
      <c r="AI9320" s="5"/>
      <c r="AJ9320" s="15"/>
      <c r="AK9320" s="5"/>
      <c r="AL9320" s="5"/>
      <c r="AM9320" s="5"/>
      <c r="AN9320" s="5"/>
      <c r="AO9320" s="15"/>
    </row>
    <row r="9321" spans="1:41" x14ac:dyDescent="0.3">
      <c r="A9321" s="4"/>
      <c r="C9321" s="10"/>
      <c r="D9321" s="1"/>
      <c r="E9321" s="2"/>
      <c r="X9321"/>
      <c r="Y9321" s="7"/>
      <c r="AA9321"/>
      <c r="AB9321" s="7"/>
      <c r="AF9321" s="5"/>
      <c r="AG9321" s="5"/>
      <c r="AI9321" s="5"/>
      <c r="AJ9321" s="15"/>
      <c r="AK9321" s="5"/>
      <c r="AL9321" s="5"/>
      <c r="AM9321" s="5"/>
      <c r="AN9321" s="5"/>
      <c r="AO9321" s="15"/>
    </row>
    <row r="9322" spans="1:41" x14ac:dyDescent="0.3">
      <c r="A9322" s="4"/>
      <c r="C9322" s="10"/>
      <c r="D9322" s="1"/>
      <c r="E9322" s="2"/>
      <c r="X9322"/>
      <c r="Y9322" s="7"/>
      <c r="AA9322"/>
      <c r="AB9322" s="7"/>
      <c r="AF9322" s="5"/>
      <c r="AG9322" s="5"/>
      <c r="AI9322" s="5"/>
      <c r="AJ9322" s="15"/>
      <c r="AK9322" s="5"/>
      <c r="AL9322" s="5"/>
      <c r="AM9322" s="5"/>
      <c r="AN9322" s="5"/>
      <c r="AO9322" s="15"/>
    </row>
    <row r="9323" spans="1:41" x14ac:dyDescent="0.3">
      <c r="A9323" s="4"/>
      <c r="C9323" s="10"/>
      <c r="D9323" s="1"/>
      <c r="E9323" s="2"/>
      <c r="X9323"/>
      <c r="Y9323" s="7"/>
      <c r="AA9323"/>
      <c r="AB9323" s="7"/>
      <c r="AF9323" s="5"/>
      <c r="AG9323" s="5"/>
      <c r="AI9323" s="5"/>
      <c r="AJ9323" s="15"/>
      <c r="AK9323" s="5"/>
      <c r="AL9323" s="5"/>
      <c r="AM9323" s="5"/>
      <c r="AN9323" s="5"/>
      <c r="AO9323" s="15"/>
    </row>
    <row r="9324" spans="1:41" x14ac:dyDescent="0.3">
      <c r="A9324" s="4"/>
      <c r="C9324" s="10"/>
      <c r="D9324" s="1"/>
      <c r="E9324" s="2"/>
      <c r="X9324"/>
      <c r="Y9324" s="7"/>
      <c r="AA9324"/>
      <c r="AB9324" s="7"/>
      <c r="AF9324" s="5"/>
      <c r="AG9324" s="5"/>
      <c r="AI9324" s="5"/>
      <c r="AJ9324" s="15"/>
      <c r="AK9324" s="5"/>
      <c r="AL9324" s="5"/>
      <c r="AM9324" s="5"/>
      <c r="AN9324" s="5"/>
      <c r="AO9324" s="15"/>
    </row>
    <row r="9325" spans="1:41" x14ac:dyDescent="0.3">
      <c r="A9325" s="4"/>
      <c r="C9325" s="10"/>
      <c r="D9325" s="1"/>
      <c r="E9325" s="2"/>
      <c r="X9325"/>
      <c r="Y9325" s="7"/>
      <c r="AA9325"/>
      <c r="AB9325" s="7"/>
      <c r="AF9325" s="5"/>
      <c r="AG9325" s="5"/>
      <c r="AI9325" s="5"/>
      <c r="AJ9325" s="15"/>
      <c r="AK9325" s="5"/>
      <c r="AL9325" s="5"/>
      <c r="AM9325" s="5"/>
      <c r="AN9325" s="5"/>
      <c r="AO9325" s="15"/>
    </row>
    <row r="9326" spans="1:41" x14ac:dyDescent="0.3">
      <c r="A9326" s="4"/>
      <c r="C9326" s="10"/>
      <c r="D9326" s="1"/>
      <c r="E9326" s="2"/>
      <c r="X9326"/>
      <c r="Y9326" s="7"/>
      <c r="AA9326"/>
      <c r="AB9326" s="7"/>
      <c r="AF9326" s="5"/>
      <c r="AG9326" s="5"/>
      <c r="AI9326" s="5"/>
      <c r="AJ9326" s="15"/>
      <c r="AK9326" s="5"/>
      <c r="AL9326" s="5"/>
      <c r="AM9326" s="5"/>
      <c r="AN9326" s="5"/>
      <c r="AO9326" s="15"/>
    </row>
    <row r="9327" spans="1:41" x14ac:dyDescent="0.3">
      <c r="A9327" s="4"/>
      <c r="C9327" s="10"/>
      <c r="D9327" s="1"/>
      <c r="E9327" s="2"/>
      <c r="X9327"/>
      <c r="Y9327" s="7"/>
      <c r="AA9327"/>
      <c r="AB9327" s="7"/>
      <c r="AF9327" s="5"/>
      <c r="AG9327" s="5"/>
      <c r="AI9327" s="5"/>
      <c r="AJ9327" s="15"/>
      <c r="AK9327" s="5"/>
      <c r="AL9327" s="5"/>
      <c r="AM9327" s="5"/>
      <c r="AN9327" s="5"/>
      <c r="AO9327" s="15"/>
    </row>
    <row r="9328" spans="1:41" x14ac:dyDescent="0.3">
      <c r="A9328" s="4"/>
      <c r="C9328" s="10"/>
      <c r="D9328" s="1"/>
      <c r="E9328" s="2"/>
      <c r="X9328"/>
      <c r="Y9328" s="7"/>
      <c r="AA9328"/>
      <c r="AB9328" s="7"/>
      <c r="AF9328" s="5"/>
      <c r="AG9328" s="5"/>
      <c r="AI9328" s="5"/>
      <c r="AJ9328" s="15"/>
      <c r="AK9328" s="5"/>
      <c r="AL9328" s="5"/>
      <c r="AM9328" s="5"/>
      <c r="AN9328" s="5"/>
      <c r="AO9328" s="15"/>
    </row>
    <row r="9329" spans="1:41" x14ac:dyDescent="0.3">
      <c r="A9329" s="4"/>
      <c r="C9329" s="10"/>
      <c r="D9329" s="1"/>
      <c r="E9329" s="2"/>
      <c r="X9329"/>
      <c r="Y9329" s="7"/>
      <c r="AA9329"/>
      <c r="AB9329" s="7"/>
      <c r="AF9329" s="5"/>
      <c r="AG9329" s="5"/>
      <c r="AI9329" s="5"/>
      <c r="AJ9329" s="15"/>
      <c r="AK9329" s="5"/>
      <c r="AL9329" s="5"/>
      <c r="AM9329" s="5"/>
      <c r="AN9329" s="5"/>
      <c r="AO9329" s="15"/>
    </row>
    <row r="9330" spans="1:41" x14ac:dyDescent="0.3">
      <c r="A9330" s="4"/>
      <c r="C9330" s="10"/>
      <c r="D9330" s="1"/>
      <c r="E9330" s="2"/>
      <c r="X9330"/>
      <c r="Y9330" s="7"/>
      <c r="AA9330"/>
      <c r="AB9330" s="7"/>
      <c r="AF9330" s="5"/>
      <c r="AG9330" s="5"/>
      <c r="AI9330" s="5"/>
      <c r="AJ9330" s="15"/>
      <c r="AK9330" s="5"/>
      <c r="AL9330" s="5"/>
      <c r="AM9330" s="5"/>
      <c r="AN9330" s="5"/>
      <c r="AO9330" s="15"/>
    </row>
    <row r="9331" spans="1:41" x14ac:dyDescent="0.3">
      <c r="A9331" s="4"/>
      <c r="C9331" s="10"/>
      <c r="D9331" s="1"/>
      <c r="E9331" s="2"/>
      <c r="X9331"/>
      <c r="Y9331" s="7"/>
      <c r="AA9331"/>
      <c r="AB9331" s="7"/>
      <c r="AF9331" s="5"/>
      <c r="AG9331" s="5"/>
      <c r="AI9331" s="5"/>
      <c r="AJ9331" s="15"/>
      <c r="AK9331" s="5"/>
      <c r="AL9331" s="5"/>
      <c r="AM9331" s="5"/>
      <c r="AN9331" s="5"/>
      <c r="AO9331" s="15"/>
    </row>
    <row r="9332" spans="1:41" x14ac:dyDescent="0.3">
      <c r="A9332" s="4"/>
      <c r="C9332" s="10"/>
      <c r="D9332" s="1"/>
      <c r="E9332" s="2"/>
      <c r="X9332"/>
      <c r="Y9332" s="7"/>
      <c r="AA9332"/>
      <c r="AB9332" s="7"/>
      <c r="AF9332" s="5"/>
      <c r="AG9332" s="5"/>
      <c r="AI9332" s="5"/>
      <c r="AJ9332" s="15"/>
      <c r="AK9332" s="5"/>
      <c r="AL9332" s="5"/>
      <c r="AM9332" s="5"/>
      <c r="AN9332" s="5"/>
      <c r="AO9332" s="15"/>
    </row>
    <row r="9333" spans="1:41" x14ac:dyDescent="0.3">
      <c r="A9333" s="4"/>
      <c r="C9333" s="10"/>
      <c r="D9333" s="1"/>
      <c r="E9333" s="2"/>
      <c r="X9333"/>
      <c r="Y9333" s="7"/>
      <c r="AA9333"/>
      <c r="AB9333" s="7"/>
      <c r="AF9333" s="5"/>
      <c r="AG9333" s="5"/>
      <c r="AI9333" s="5"/>
      <c r="AJ9333" s="15"/>
      <c r="AK9333" s="5"/>
      <c r="AL9333" s="5"/>
      <c r="AM9333" s="5"/>
      <c r="AN9333" s="5"/>
      <c r="AO9333" s="15"/>
    </row>
    <row r="9334" spans="1:41" x14ac:dyDescent="0.3">
      <c r="A9334" s="4"/>
      <c r="C9334" s="10"/>
      <c r="D9334" s="1"/>
      <c r="E9334" s="2"/>
      <c r="X9334"/>
      <c r="Y9334" s="7"/>
      <c r="AA9334"/>
      <c r="AB9334" s="7"/>
      <c r="AF9334" s="5"/>
      <c r="AG9334" s="5"/>
      <c r="AI9334" s="5"/>
      <c r="AJ9334" s="15"/>
      <c r="AK9334" s="5"/>
      <c r="AL9334" s="5"/>
      <c r="AM9334" s="5"/>
      <c r="AN9334" s="5"/>
      <c r="AO9334" s="15"/>
    </row>
    <row r="9335" spans="1:41" x14ac:dyDescent="0.3">
      <c r="A9335" s="4"/>
      <c r="C9335" s="10"/>
      <c r="D9335" s="1"/>
      <c r="E9335" s="2"/>
      <c r="X9335"/>
      <c r="Y9335" s="7"/>
      <c r="AA9335"/>
      <c r="AB9335" s="7"/>
      <c r="AF9335" s="5"/>
      <c r="AG9335" s="5"/>
      <c r="AI9335" s="5"/>
      <c r="AJ9335" s="15"/>
      <c r="AK9335" s="5"/>
      <c r="AL9335" s="5"/>
      <c r="AM9335" s="5"/>
      <c r="AN9335" s="5"/>
      <c r="AO9335" s="15"/>
    </row>
    <row r="9336" spans="1:41" x14ac:dyDescent="0.3">
      <c r="A9336" s="4"/>
      <c r="C9336" s="10"/>
      <c r="D9336" s="1"/>
      <c r="E9336" s="2"/>
      <c r="X9336"/>
      <c r="Y9336" s="7"/>
      <c r="AA9336"/>
      <c r="AB9336" s="7"/>
      <c r="AF9336" s="5"/>
      <c r="AG9336" s="5"/>
      <c r="AI9336" s="5"/>
      <c r="AJ9336" s="15"/>
      <c r="AK9336" s="5"/>
      <c r="AL9336" s="5"/>
      <c r="AM9336" s="5"/>
      <c r="AN9336" s="5"/>
      <c r="AO9336" s="15"/>
    </row>
    <row r="9337" spans="1:41" x14ac:dyDescent="0.3">
      <c r="A9337" s="4"/>
      <c r="C9337" s="10"/>
      <c r="D9337" s="1"/>
      <c r="E9337" s="2"/>
      <c r="X9337"/>
      <c r="Y9337" s="7"/>
      <c r="AA9337"/>
      <c r="AB9337" s="7"/>
      <c r="AF9337" s="5"/>
      <c r="AG9337" s="5"/>
      <c r="AI9337" s="5"/>
      <c r="AJ9337" s="15"/>
      <c r="AK9337" s="5"/>
      <c r="AL9337" s="5"/>
      <c r="AM9337" s="5"/>
      <c r="AN9337" s="5"/>
      <c r="AO9337" s="15"/>
    </row>
    <row r="9338" spans="1:41" x14ac:dyDescent="0.3">
      <c r="A9338" s="4"/>
      <c r="C9338" s="10"/>
      <c r="D9338" s="1"/>
      <c r="E9338" s="2"/>
      <c r="X9338"/>
      <c r="Y9338" s="7"/>
      <c r="AA9338"/>
      <c r="AB9338" s="7"/>
      <c r="AF9338" s="5"/>
      <c r="AG9338" s="5"/>
      <c r="AI9338" s="5"/>
      <c r="AJ9338" s="15"/>
      <c r="AK9338" s="5"/>
      <c r="AL9338" s="5"/>
      <c r="AM9338" s="5"/>
      <c r="AN9338" s="5"/>
      <c r="AO9338" s="15"/>
    </row>
    <row r="9339" spans="1:41" x14ac:dyDescent="0.3">
      <c r="A9339" s="4"/>
      <c r="C9339" s="10"/>
      <c r="D9339" s="1"/>
      <c r="E9339" s="2"/>
      <c r="X9339"/>
      <c r="Y9339" s="7"/>
      <c r="AA9339"/>
      <c r="AB9339" s="7"/>
      <c r="AF9339" s="5"/>
      <c r="AG9339" s="5"/>
      <c r="AI9339" s="5"/>
      <c r="AJ9339" s="15"/>
      <c r="AK9339" s="5"/>
      <c r="AL9339" s="5"/>
      <c r="AM9339" s="5"/>
      <c r="AN9339" s="5"/>
      <c r="AO9339" s="15"/>
    </row>
    <row r="9340" spans="1:41" x14ac:dyDescent="0.3">
      <c r="A9340" s="4"/>
      <c r="C9340" s="10"/>
      <c r="D9340" s="1"/>
      <c r="E9340" s="2"/>
      <c r="X9340"/>
      <c r="Y9340" s="7"/>
      <c r="AA9340"/>
      <c r="AB9340" s="7"/>
      <c r="AF9340" s="5"/>
      <c r="AG9340" s="5"/>
      <c r="AI9340" s="5"/>
      <c r="AJ9340" s="15"/>
      <c r="AK9340" s="5"/>
      <c r="AL9340" s="5"/>
      <c r="AM9340" s="5"/>
      <c r="AN9340" s="5"/>
      <c r="AO9340" s="15"/>
    </row>
    <row r="9341" spans="1:41" x14ac:dyDescent="0.3">
      <c r="A9341" s="4"/>
      <c r="C9341" s="10"/>
      <c r="D9341" s="1"/>
      <c r="E9341" s="2"/>
      <c r="X9341"/>
      <c r="Y9341" s="7"/>
      <c r="AA9341"/>
      <c r="AB9341" s="7"/>
      <c r="AF9341" s="5"/>
      <c r="AG9341" s="5"/>
      <c r="AI9341" s="5"/>
      <c r="AJ9341" s="15"/>
      <c r="AK9341" s="5"/>
      <c r="AL9341" s="5"/>
      <c r="AM9341" s="5"/>
      <c r="AN9341" s="5"/>
      <c r="AO9341" s="15"/>
    </row>
    <row r="9342" spans="1:41" x14ac:dyDescent="0.3">
      <c r="A9342" s="4"/>
      <c r="C9342" s="10"/>
      <c r="D9342" s="1"/>
      <c r="E9342" s="2"/>
      <c r="X9342"/>
      <c r="Y9342" s="7"/>
      <c r="AA9342"/>
      <c r="AB9342" s="7"/>
      <c r="AF9342" s="5"/>
      <c r="AG9342" s="5"/>
      <c r="AI9342" s="5"/>
      <c r="AJ9342" s="15"/>
      <c r="AK9342" s="5"/>
      <c r="AL9342" s="5"/>
      <c r="AM9342" s="5"/>
      <c r="AN9342" s="5"/>
      <c r="AO9342" s="15"/>
    </row>
    <row r="9343" spans="1:41" x14ac:dyDescent="0.3">
      <c r="A9343" s="4"/>
      <c r="C9343" s="10"/>
      <c r="D9343" s="1"/>
      <c r="E9343" s="2"/>
      <c r="X9343"/>
      <c r="Y9343" s="7"/>
      <c r="AA9343"/>
      <c r="AB9343" s="7"/>
      <c r="AF9343" s="5"/>
      <c r="AG9343" s="5"/>
      <c r="AI9343" s="5"/>
      <c r="AJ9343" s="15"/>
      <c r="AK9343" s="5"/>
      <c r="AL9343" s="5"/>
      <c r="AM9343" s="5"/>
      <c r="AN9343" s="5"/>
      <c r="AO9343" s="15"/>
    </row>
    <row r="9344" spans="1:41" x14ac:dyDescent="0.3">
      <c r="A9344" s="4"/>
      <c r="C9344" s="10"/>
      <c r="D9344" s="1"/>
      <c r="E9344" s="2"/>
      <c r="X9344"/>
      <c r="Y9344" s="7"/>
      <c r="AA9344"/>
      <c r="AB9344" s="7"/>
      <c r="AF9344" s="5"/>
      <c r="AG9344" s="5"/>
      <c r="AI9344" s="5"/>
      <c r="AJ9344" s="15"/>
      <c r="AK9344" s="5"/>
      <c r="AL9344" s="5"/>
      <c r="AM9344" s="5"/>
      <c r="AN9344" s="5"/>
      <c r="AO9344" s="15"/>
    </row>
    <row r="9345" spans="1:41" x14ac:dyDescent="0.3">
      <c r="A9345" s="4"/>
      <c r="C9345" s="10"/>
      <c r="D9345" s="1"/>
      <c r="E9345" s="2"/>
      <c r="X9345"/>
      <c r="Y9345" s="7"/>
      <c r="AA9345"/>
      <c r="AB9345" s="7"/>
      <c r="AF9345" s="5"/>
      <c r="AG9345" s="5"/>
      <c r="AI9345" s="5"/>
      <c r="AJ9345" s="15"/>
      <c r="AK9345" s="5"/>
      <c r="AL9345" s="5"/>
      <c r="AM9345" s="5"/>
      <c r="AN9345" s="5"/>
      <c r="AO9345" s="15"/>
    </row>
    <row r="9346" spans="1:41" x14ac:dyDescent="0.3">
      <c r="A9346" s="4"/>
      <c r="C9346" s="10"/>
      <c r="D9346" s="1"/>
      <c r="E9346" s="2"/>
      <c r="X9346"/>
      <c r="Y9346" s="7"/>
      <c r="AA9346"/>
      <c r="AB9346" s="7"/>
      <c r="AF9346" s="5"/>
      <c r="AG9346" s="5"/>
      <c r="AI9346" s="5"/>
      <c r="AJ9346" s="15"/>
      <c r="AK9346" s="5"/>
      <c r="AL9346" s="5"/>
      <c r="AM9346" s="5"/>
      <c r="AN9346" s="5"/>
      <c r="AO9346" s="15"/>
    </row>
    <row r="9347" spans="1:41" x14ac:dyDescent="0.3">
      <c r="A9347" s="4"/>
      <c r="C9347" s="10"/>
      <c r="D9347" s="1"/>
      <c r="E9347" s="2"/>
      <c r="X9347"/>
      <c r="Y9347" s="7"/>
      <c r="AA9347"/>
      <c r="AB9347" s="7"/>
      <c r="AF9347" s="5"/>
      <c r="AG9347" s="5"/>
      <c r="AI9347" s="5"/>
      <c r="AJ9347" s="15"/>
      <c r="AK9347" s="5"/>
      <c r="AL9347" s="5"/>
      <c r="AM9347" s="5"/>
      <c r="AN9347" s="5"/>
      <c r="AO9347" s="15"/>
    </row>
    <row r="9348" spans="1:41" x14ac:dyDescent="0.3">
      <c r="A9348" s="4"/>
      <c r="C9348" s="10"/>
      <c r="D9348" s="1"/>
      <c r="E9348" s="2"/>
      <c r="X9348"/>
      <c r="Y9348" s="7"/>
      <c r="AA9348"/>
      <c r="AB9348" s="7"/>
      <c r="AF9348" s="5"/>
      <c r="AG9348" s="5"/>
      <c r="AI9348" s="5"/>
      <c r="AJ9348" s="15"/>
      <c r="AK9348" s="5"/>
      <c r="AL9348" s="5"/>
      <c r="AM9348" s="5"/>
      <c r="AN9348" s="5"/>
      <c r="AO9348" s="15"/>
    </row>
    <row r="9349" spans="1:41" x14ac:dyDescent="0.3">
      <c r="A9349" s="4"/>
      <c r="C9349" s="10"/>
      <c r="D9349" s="1"/>
      <c r="E9349" s="2"/>
      <c r="X9349"/>
      <c r="Y9349" s="7"/>
      <c r="AA9349"/>
      <c r="AB9349" s="7"/>
      <c r="AF9349" s="5"/>
      <c r="AG9349" s="5"/>
      <c r="AI9349" s="5"/>
      <c r="AJ9349" s="15"/>
      <c r="AK9349" s="5"/>
      <c r="AL9349" s="5"/>
      <c r="AM9349" s="5"/>
      <c r="AN9349" s="5"/>
      <c r="AO9349" s="15"/>
    </row>
    <row r="9350" spans="1:41" x14ac:dyDescent="0.3">
      <c r="A9350" s="4"/>
      <c r="C9350" s="10"/>
      <c r="D9350" s="1"/>
      <c r="E9350" s="2"/>
      <c r="X9350"/>
      <c r="Y9350" s="7"/>
      <c r="AA9350"/>
      <c r="AB9350" s="7"/>
      <c r="AF9350" s="5"/>
      <c r="AG9350" s="5"/>
      <c r="AI9350" s="5"/>
      <c r="AJ9350" s="15"/>
      <c r="AK9350" s="5"/>
      <c r="AL9350" s="5"/>
      <c r="AM9350" s="5"/>
      <c r="AN9350" s="5"/>
      <c r="AO9350" s="15"/>
    </row>
    <row r="9351" spans="1:41" x14ac:dyDescent="0.3">
      <c r="A9351" s="4"/>
      <c r="C9351" s="10"/>
      <c r="D9351" s="1"/>
      <c r="E9351" s="2"/>
      <c r="X9351"/>
      <c r="Y9351" s="7"/>
      <c r="AA9351"/>
      <c r="AB9351" s="7"/>
      <c r="AF9351" s="5"/>
      <c r="AG9351" s="5"/>
      <c r="AI9351" s="5"/>
      <c r="AJ9351" s="15"/>
      <c r="AK9351" s="5"/>
      <c r="AL9351" s="5"/>
      <c r="AM9351" s="5"/>
      <c r="AN9351" s="5"/>
      <c r="AO9351" s="15"/>
    </row>
    <row r="9352" spans="1:41" x14ac:dyDescent="0.3">
      <c r="A9352" s="4"/>
      <c r="C9352" s="10"/>
      <c r="D9352" s="1"/>
      <c r="E9352" s="2"/>
      <c r="X9352"/>
      <c r="Y9352" s="7"/>
      <c r="AA9352"/>
      <c r="AB9352" s="7"/>
      <c r="AF9352" s="5"/>
      <c r="AG9352" s="5"/>
      <c r="AI9352" s="5"/>
      <c r="AJ9352" s="15"/>
      <c r="AK9352" s="5"/>
      <c r="AL9352" s="5"/>
      <c r="AM9352" s="5"/>
      <c r="AN9352" s="5"/>
      <c r="AO9352" s="15"/>
    </row>
    <row r="9353" spans="1:41" x14ac:dyDescent="0.3">
      <c r="A9353" s="4"/>
      <c r="C9353" s="10"/>
      <c r="D9353" s="1"/>
      <c r="E9353" s="2"/>
      <c r="X9353"/>
      <c r="Y9353" s="7"/>
      <c r="AA9353"/>
      <c r="AB9353" s="7"/>
      <c r="AF9353" s="5"/>
      <c r="AG9353" s="5"/>
      <c r="AI9353" s="5"/>
      <c r="AJ9353" s="15"/>
      <c r="AK9353" s="5"/>
      <c r="AL9353" s="5"/>
      <c r="AM9353" s="5"/>
      <c r="AN9353" s="5"/>
      <c r="AO9353" s="15"/>
    </row>
    <row r="9354" spans="1:41" x14ac:dyDescent="0.3">
      <c r="A9354" s="4"/>
      <c r="C9354" s="10"/>
      <c r="D9354" s="1"/>
      <c r="E9354" s="2"/>
      <c r="X9354"/>
      <c r="Y9354" s="7"/>
      <c r="AA9354"/>
      <c r="AB9354" s="7"/>
      <c r="AF9354" s="5"/>
      <c r="AG9354" s="5"/>
      <c r="AI9354" s="5"/>
      <c r="AJ9354" s="15"/>
      <c r="AK9354" s="5"/>
      <c r="AL9354" s="5"/>
      <c r="AM9354" s="5"/>
      <c r="AN9354" s="5"/>
      <c r="AO9354" s="15"/>
    </row>
    <row r="9355" spans="1:41" x14ac:dyDescent="0.3">
      <c r="A9355" s="4"/>
      <c r="C9355" s="10"/>
      <c r="D9355" s="1"/>
      <c r="E9355" s="2"/>
      <c r="X9355"/>
      <c r="Y9355" s="7"/>
      <c r="AA9355"/>
      <c r="AB9355" s="7"/>
      <c r="AF9355" s="5"/>
      <c r="AG9355" s="5"/>
      <c r="AI9355" s="5"/>
      <c r="AJ9355" s="15"/>
      <c r="AK9355" s="5"/>
      <c r="AL9355" s="5"/>
      <c r="AM9355" s="5"/>
      <c r="AN9355" s="5"/>
      <c r="AO9355" s="15"/>
    </row>
    <row r="9356" spans="1:41" x14ac:dyDescent="0.3">
      <c r="A9356" s="4"/>
      <c r="C9356" s="10"/>
      <c r="D9356" s="1"/>
      <c r="E9356" s="2"/>
      <c r="X9356"/>
      <c r="Y9356" s="7"/>
      <c r="AA9356"/>
      <c r="AB9356" s="7"/>
      <c r="AF9356" s="5"/>
      <c r="AG9356" s="5"/>
      <c r="AI9356" s="5"/>
      <c r="AJ9356" s="15"/>
      <c r="AK9356" s="5"/>
      <c r="AL9356" s="5"/>
      <c r="AM9356" s="5"/>
      <c r="AN9356" s="5"/>
      <c r="AO9356" s="15"/>
    </row>
    <row r="9357" spans="1:41" x14ac:dyDescent="0.3">
      <c r="A9357" s="4"/>
      <c r="C9357" s="10"/>
      <c r="D9357" s="1"/>
      <c r="E9357" s="2"/>
      <c r="X9357"/>
      <c r="Y9357" s="7"/>
      <c r="AA9357"/>
      <c r="AB9357" s="7"/>
      <c r="AF9357" s="5"/>
      <c r="AG9357" s="5"/>
      <c r="AI9357" s="5"/>
      <c r="AJ9357" s="15"/>
      <c r="AK9357" s="5"/>
      <c r="AL9357" s="5"/>
      <c r="AM9357" s="5"/>
      <c r="AN9357" s="5"/>
      <c r="AO9357" s="15"/>
    </row>
    <row r="9358" spans="1:41" x14ac:dyDescent="0.3">
      <c r="A9358" s="4"/>
      <c r="C9358" s="10"/>
      <c r="D9358" s="1"/>
      <c r="E9358" s="2"/>
      <c r="X9358"/>
      <c r="Y9358" s="7"/>
      <c r="AA9358"/>
      <c r="AB9358" s="7"/>
      <c r="AF9358" s="5"/>
      <c r="AG9358" s="5"/>
      <c r="AI9358" s="5"/>
      <c r="AJ9358" s="15"/>
      <c r="AK9358" s="5"/>
      <c r="AL9358" s="5"/>
      <c r="AM9358" s="5"/>
      <c r="AN9358" s="5"/>
      <c r="AO9358" s="15"/>
    </row>
    <row r="9359" spans="1:41" x14ac:dyDescent="0.3">
      <c r="A9359" s="4"/>
      <c r="C9359" s="10"/>
      <c r="D9359" s="1"/>
      <c r="E9359" s="2"/>
      <c r="X9359"/>
      <c r="Y9359" s="7"/>
      <c r="AA9359"/>
      <c r="AB9359" s="7"/>
      <c r="AF9359" s="5"/>
      <c r="AG9359" s="5"/>
      <c r="AI9359" s="5"/>
      <c r="AJ9359" s="15"/>
      <c r="AK9359" s="5"/>
      <c r="AL9359" s="5"/>
      <c r="AM9359" s="5"/>
      <c r="AN9359" s="5"/>
      <c r="AO9359" s="15"/>
    </row>
    <row r="9360" spans="1:41" x14ac:dyDescent="0.3">
      <c r="A9360" s="4"/>
      <c r="C9360" s="10"/>
      <c r="D9360" s="1"/>
      <c r="E9360" s="2"/>
      <c r="X9360"/>
      <c r="Y9360" s="7"/>
      <c r="AA9360"/>
      <c r="AB9360" s="7"/>
      <c r="AF9360" s="5"/>
      <c r="AG9360" s="5"/>
      <c r="AI9360" s="5"/>
      <c r="AJ9360" s="15"/>
      <c r="AK9360" s="5"/>
      <c r="AL9360" s="5"/>
      <c r="AM9360" s="5"/>
      <c r="AN9360" s="5"/>
      <c r="AO9360" s="15"/>
    </row>
    <row r="9361" spans="1:41" x14ac:dyDescent="0.3">
      <c r="A9361" s="4"/>
      <c r="C9361" s="10"/>
      <c r="D9361" s="1"/>
      <c r="E9361" s="2"/>
      <c r="X9361"/>
      <c r="Y9361" s="7"/>
      <c r="AA9361"/>
      <c r="AB9361" s="7"/>
      <c r="AF9361" s="5"/>
      <c r="AG9361" s="5"/>
      <c r="AI9361" s="5"/>
      <c r="AJ9361" s="15"/>
      <c r="AK9361" s="5"/>
      <c r="AL9361" s="5"/>
      <c r="AM9361" s="5"/>
      <c r="AN9361" s="5"/>
      <c r="AO9361" s="15"/>
    </row>
    <row r="9362" spans="1:41" x14ac:dyDescent="0.3">
      <c r="A9362" s="4"/>
      <c r="C9362" s="10"/>
      <c r="D9362" s="1"/>
      <c r="E9362" s="2"/>
      <c r="X9362"/>
      <c r="Y9362" s="7"/>
      <c r="AA9362"/>
      <c r="AB9362" s="7"/>
      <c r="AF9362" s="5"/>
      <c r="AG9362" s="5"/>
      <c r="AI9362" s="5"/>
      <c r="AJ9362" s="15"/>
      <c r="AK9362" s="5"/>
      <c r="AL9362" s="5"/>
      <c r="AM9362" s="5"/>
      <c r="AN9362" s="5"/>
      <c r="AO9362" s="15"/>
    </row>
    <row r="9363" spans="1:41" x14ac:dyDescent="0.3">
      <c r="A9363" s="4"/>
      <c r="C9363" s="10"/>
      <c r="D9363" s="1"/>
      <c r="E9363" s="2"/>
      <c r="X9363"/>
      <c r="Y9363" s="7"/>
      <c r="AA9363"/>
      <c r="AB9363" s="7"/>
      <c r="AF9363" s="5"/>
      <c r="AG9363" s="5"/>
      <c r="AI9363" s="5"/>
      <c r="AJ9363" s="15"/>
      <c r="AK9363" s="5"/>
      <c r="AL9363" s="5"/>
      <c r="AM9363" s="5"/>
      <c r="AN9363" s="5"/>
      <c r="AO9363" s="15"/>
    </row>
    <row r="9364" spans="1:41" x14ac:dyDescent="0.3">
      <c r="A9364" s="4"/>
      <c r="C9364" s="10"/>
      <c r="D9364" s="1"/>
      <c r="E9364" s="2"/>
      <c r="X9364"/>
      <c r="Y9364" s="7"/>
      <c r="AA9364"/>
      <c r="AB9364" s="7"/>
      <c r="AF9364" s="5"/>
      <c r="AG9364" s="5"/>
      <c r="AI9364" s="5"/>
      <c r="AJ9364" s="15"/>
      <c r="AK9364" s="5"/>
      <c r="AL9364" s="5"/>
      <c r="AM9364" s="5"/>
      <c r="AN9364" s="5"/>
      <c r="AO9364" s="15"/>
    </row>
    <row r="9365" spans="1:41" x14ac:dyDescent="0.3">
      <c r="A9365" s="4"/>
      <c r="C9365" s="10"/>
      <c r="D9365" s="1"/>
      <c r="E9365" s="2"/>
      <c r="X9365"/>
      <c r="Y9365" s="7"/>
      <c r="AA9365"/>
      <c r="AB9365" s="7"/>
      <c r="AF9365" s="5"/>
      <c r="AG9365" s="5"/>
      <c r="AI9365" s="5"/>
      <c r="AJ9365" s="15"/>
      <c r="AK9365" s="5"/>
      <c r="AL9365" s="5"/>
      <c r="AM9365" s="5"/>
      <c r="AN9365" s="5"/>
      <c r="AO9365" s="15"/>
    </row>
    <row r="9366" spans="1:41" x14ac:dyDescent="0.3">
      <c r="A9366" s="4"/>
      <c r="C9366" s="10"/>
      <c r="D9366" s="1"/>
      <c r="E9366" s="2"/>
      <c r="X9366"/>
      <c r="Y9366" s="7"/>
      <c r="AA9366"/>
      <c r="AB9366" s="7"/>
      <c r="AF9366" s="5"/>
      <c r="AG9366" s="5"/>
      <c r="AI9366" s="5"/>
      <c r="AJ9366" s="15"/>
      <c r="AK9366" s="5"/>
      <c r="AL9366" s="5"/>
      <c r="AM9366" s="5"/>
      <c r="AN9366" s="5"/>
      <c r="AO9366" s="15"/>
    </row>
    <row r="9367" spans="1:41" x14ac:dyDescent="0.3">
      <c r="A9367" s="4"/>
      <c r="C9367" s="10"/>
      <c r="D9367" s="1"/>
      <c r="E9367" s="2"/>
      <c r="X9367"/>
      <c r="Y9367" s="7"/>
      <c r="AA9367"/>
      <c r="AB9367" s="7"/>
      <c r="AF9367" s="5"/>
      <c r="AG9367" s="5"/>
      <c r="AI9367" s="5"/>
      <c r="AJ9367" s="15"/>
      <c r="AK9367" s="5"/>
      <c r="AL9367" s="5"/>
      <c r="AM9367" s="5"/>
      <c r="AN9367" s="5"/>
      <c r="AO9367" s="15"/>
    </row>
    <row r="9368" spans="1:41" x14ac:dyDescent="0.3">
      <c r="A9368" s="4"/>
      <c r="C9368" s="10"/>
      <c r="D9368" s="1"/>
      <c r="E9368" s="2"/>
      <c r="X9368"/>
      <c r="Y9368" s="7"/>
      <c r="AA9368"/>
      <c r="AB9368" s="7"/>
      <c r="AF9368" s="5"/>
      <c r="AG9368" s="5"/>
      <c r="AI9368" s="5"/>
      <c r="AJ9368" s="15"/>
      <c r="AK9368" s="5"/>
      <c r="AL9368" s="5"/>
      <c r="AM9368" s="5"/>
      <c r="AN9368" s="5"/>
      <c r="AO9368" s="15"/>
    </row>
    <row r="9369" spans="1:41" x14ac:dyDescent="0.3">
      <c r="A9369" s="4"/>
      <c r="C9369" s="10"/>
      <c r="D9369" s="1"/>
      <c r="E9369" s="2"/>
      <c r="X9369"/>
      <c r="Y9369" s="7"/>
      <c r="AA9369"/>
      <c r="AB9369" s="7"/>
      <c r="AF9369" s="5"/>
      <c r="AG9369" s="5"/>
      <c r="AI9369" s="5"/>
      <c r="AJ9369" s="15"/>
      <c r="AK9369" s="5"/>
      <c r="AL9369" s="5"/>
      <c r="AM9369" s="5"/>
      <c r="AN9369" s="5"/>
      <c r="AO9369" s="15"/>
    </row>
    <row r="9370" spans="1:41" x14ac:dyDescent="0.3">
      <c r="A9370" s="4"/>
      <c r="C9370" s="10"/>
      <c r="D9370" s="1"/>
      <c r="E9370" s="2"/>
      <c r="X9370"/>
      <c r="Y9370" s="7"/>
      <c r="AA9370"/>
      <c r="AB9370" s="7"/>
      <c r="AF9370" s="5"/>
      <c r="AG9370" s="5"/>
      <c r="AI9370" s="5"/>
      <c r="AJ9370" s="15"/>
      <c r="AK9370" s="5"/>
      <c r="AL9370" s="5"/>
      <c r="AM9370" s="5"/>
      <c r="AN9370" s="5"/>
      <c r="AO9370" s="15"/>
    </row>
    <row r="9371" spans="1:41" x14ac:dyDescent="0.3">
      <c r="A9371" s="4"/>
      <c r="C9371" s="10"/>
      <c r="D9371" s="1"/>
      <c r="E9371" s="2"/>
      <c r="X9371"/>
      <c r="Y9371" s="7"/>
      <c r="AA9371"/>
      <c r="AB9371" s="7"/>
      <c r="AF9371" s="5"/>
      <c r="AG9371" s="5"/>
      <c r="AI9371" s="5"/>
      <c r="AJ9371" s="15"/>
      <c r="AK9371" s="5"/>
      <c r="AL9371" s="5"/>
      <c r="AM9371" s="5"/>
      <c r="AN9371" s="5"/>
      <c r="AO9371" s="15"/>
    </row>
    <row r="9372" spans="1:41" x14ac:dyDescent="0.3">
      <c r="A9372" s="4"/>
      <c r="C9372" s="10"/>
      <c r="D9372" s="1"/>
      <c r="E9372" s="2"/>
      <c r="X9372"/>
      <c r="Y9372" s="7"/>
      <c r="AA9372"/>
      <c r="AB9372" s="7"/>
      <c r="AF9372" s="5"/>
      <c r="AG9372" s="5"/>
      <c r="AI9372" s="5"/>
      <c r="AJ9372" s="15"/>
      <c r="AK9372" s="5"/>
      <c r="AL9372" s="5"/>
      <c r="AM9372" s="5"/>
      <c r="AN9372" s="5"/>
      <c r="AO9372" s="15"/>
    </row>
    <row r="9373" spans="1:41" x14ac:dyDescent="0.3">
      <c r="A9373" s="4"/>
      <c r="C9373" s="10"/>
      <c r="D9373" s="1"/>
      <c r="E9373" s="2"/>
      <c r="X9373"/>
      <c r="Y9373" s="7"/>
      <c r="AA9373"/>
      <c r="AB9373" s="7"/>
      <c r="AF9373" s="5"/>
      <c r="AG9373" s="5"/>
      <c r="AI9373" s="5"/>
      <c r="AJ9373" s="15"/>
      <c r="AK9373" s="5"/>
      <c r="AL9373" s="5"/>
      <c r="AM9373" s="5"/>
      <c r="AN9373" s="5"/>
      <c r="AO9373" s="15"/>
    </row>
    <row r="9374" spans="1:41" x14ac:dyDescent="0.3">
      <c r="A9374" s="4"/>
      <c r="C9374" s="10"/>
      <c r="D9374" s="1"/>
      <c r="E9374" s="2"/>
      <c r="X9374"/>
      <c r="Y9374" s="7"/>
      <c r="AA9374"/>
      <c r="AB9374" s="7"/>
      <c r="AF9374" s="5"/>
      <c r="AG9374" s="5"/>
      <c r="AI9374" s="5"/>
      <c r="AJ9374" s="15"/>
      <c r="AK9374" s="5"/>
      <c r="AL9374" s="5"/>
      <c r="AM9374" s="5"/>
      <c r="AN9374" s="5"/>
      <c r="AO9374" s="15"/>
    </row>
    <row r="9375" spans="1:41" x14ac:dyDescent="0.3">
      <c r="A9375" s="4"/>
      <c r="C9375" s="10"/>
      <c r="D9375" s="1"/>
      <c r="E9375" s="2"/>
      <c r="X9375"/>
      <c r="Y9375" s="7"/>
      <c r="AA9375"/>
      <c r="AB9375" s="7"/>
      <c r="AF9375" s="5"/>
      <c r="AG9375" s="5"/>
      <c r="AI9375" s="5"/>
      <c r="AJ9375" s="15"/>
      <c r="AK9375" s="5"/>
      <c r="AL9375" s="5"/>
      <c r="AM9375" s="5"/>
      <c r="AN9375" s="5"/>
      <c r="AO9375" s="15"/>
    </row>
    <row r="9376" spans="1:41" x14ac:dyDescent="0.3">
      <c r="A9376" s="4"/>
      <c r="C9376" s="10"/>
      <c r="D9376" s="1"/>
      <c r="E9376" s="2"/>
      <c r="X9376"/>
      <c r="Y9376" s="7"/>
      <c r="AA9376"/>
      <c r="AB9376" s="7"/>
      <c r="AF9376" s="5"/>
      <c r="AG9376" s="5"/>
      <c r="AI9376" s="5"/>
      <c r="AJ9376" s="15"/>
      <c r="AK9376" s="5"/>
      <c r="AL9376" s="5"/>
      <c r="AM9376" s="5"/>
      <c r="AN9376" s="5"/>
      <c r="AO9376" s="15"/>
    </row>
    <row r="9377" spans="1:41" x14ac:dyDescent="0.3">
      <c r="A9377" s="4"/>
      <c r="C9377" s="10"/>
      <c r="D9377" s="1"/>
      <c r="E9377" s="2"/>
      <c r="X9377"/>
      <c r="Y9377" s="7"/>
      <c r="AA9377"/>
      <c r="AB9377" s="7"/>
      <c r="AF9377" s="5"/>
      <c r="AG9377" s="5"/>
      <c r="AI9377" s="5"/>
      <c r="AJ9377" s="15"/>
      <c r="AK9377" s="5"/>
      <c r="AL9377" s="5"/>
      <c r="AM9377" s="5"/>
      <c r="AN9377" s="5"/>
      <c r="AO9377" s="15"/>
    </row>
    <row r="9378" spans="1:41" x14ac:dyDescent="0.3">
      <c r="A9378" s="4"/>
      <c r="C9378" s="10"/>
      <c r="D9378" s="1"/>
      <c r="E9378" s="2"/>
      <c r="X9378"/>
      <c r="Y9378" s="7"/>
      <c r="AA9378"/>
      <c r="AB9378" s="7"/>
      <c r="AF9378" s="5"/>
      <c r="AG9378" s="5"/>
      <c r="AI9378" s="5"/>
      <c r="AJ9378" s="15"/>
      <c r="AK9378" s="5"/>
      <c r="AL9378" s="5"/>
      <c r="AM9378" s="5"/>
      <c r="AN9378" s="5"/>
      <c r="AO9378" s="15"/>
    </row>
    <row r="9379" spans="1:41" x14ac:dyDescent="0.3">
      <c r="A9379" s="4"/>
      <c r="C9379" s="10"/>
      <c r="D9379" s="1"/>
      <c r="E9379" s="2"/>
      <c r="X9379"/>
      <c r="Y9379" s="7"/>
      <c r="AA9379"/>
      <c r="AB9379" s="7"/>
      <c r="AF9379" s="5"/>
      <c r="AG9379" s="5"/>
      <c r="AI9379" s="5"/>
      <c r="AJ9379" s="15"/>
      <c r="AK9379" s="5"/>
      <c r="AL9379" s="5"/>
      <c r="AM9379" s="5"/>
      <c r="AN9379" s="5"/>
      <c r="AO9379" s="15"/>
    </row>
    <row r="9380" spans="1:41" x14ac:dyDescent="0.3">
      <c r="A9380" s="4"/>
      <c r="C9380" s="10"/>
      <c r="D9380" s="1"/>
      <c r="E9380" s="2"/>
      <c r="X9380"/>
      <c r="Y9380" s="7"/>
      <c r="AA9380"/>
      <c r="AB9380" s="7"/>
      <c r="AF9380" s="5"/>
      <c r="AG9380" s="5"/>
      <c r="AI9380" s="5"/>
      <c r="AJ9380" s="15"/>
      <c r="AK9380" s="5"/>
      <c r="AL9380" s="5"/>
      <c r="AM9380" s="5"/>
      <c r="AN9380" s="5"/>
      <c r="AO9380" s="15"/>
    </row>
    <row r="9381" spans="1:41" x14ac:dyDescent="0.3">
      <c r="A9381" s="4"/>
      <c r="C9381" s="10"/>
      <c r="D9381" s="1"/>
      <c r="E9381" s="2"/>
      <c r="X9381"/>
      <c r="Y9381" s="7"/>
      <c r="AA9381"/>
      <c r="AB9381" s="7"/>
      <c r="AF9381" s="5"/>
      <c r="AG9381" s="5"/>
      <c r="AI9381" s="5"/>
      <c r="AJ9381" s="15"/>
      <c r="AK9381" s="5"/>
      <c r="AL9381" s="5"/>
      <c r="AM9381" s="5"/>
      <c r="AN9381" s="5"/>
      <c r="AO9381" s="15"/>
    </row>
    <row r="9382" spans="1:41" x14ac:dyDescent="0.3">
      <c r="A9382" s="4"/>
      <c r="C9382" s="10"/>
      <c r="D9382" s="1"/>
      <c r="E9382" s="2"/>
      <c r="X9382"/>
      <c r="Y9382" s="7"/>
      <c r="AA9382"/>
      <c r="AB9382" s="7"/>
      <c r="AF9382" s="5"/>
      <c r="AG9382" s="5"/>
      <c r="AI9382" s="5"/>
      <c r="AJ9382" s="15"/>
      <c r="AK9382" s="5"/>
      <c r="AL9382" s="5"/>
      <c r="AM9382" s="5"/>
      <c r="AN9382" s="5"/>
      <c r="AO9382" s="15"/>
    </row>
    <row r="9383" spans="1:41" x14ac:dyDescent="0.3">
      <c r="A9383" s="4"/>
      <c r="C9383" s="10"/>
      <c r="D9383" s="1"/>
      <c r="E9383" s="2"/>
      <c r="X9383"/>
      <c r="Y9383" s="7"/>
      <c r="AA9383"/>
      <c r="AB9383" s="7"/>
      <c r="AF9383" s="5"/>
      <c r="AG9383" s="5"/>
      <c r="AI9383" s="5"/>
      <c r="AJ9383" s="15"/>
      <c r="AK9383" s="5"/>
      <c r="AL9383" s="5"/>
      <c r="AM9383" s="5"/>
      <c r="AN9383" s="5"/>
      <c r="AO9383" s="15"/>
    </row>
    <row r="9384" spans="1:41" x14ac:dyDescent="0.3">
      <c r="A9384" s="4"/>
      <c r="C9384" s="10"/>
      <c r="D9384" s="1"/>
      <c r="E9384" s="2"/>
      <c r="X9384"/>
      <c r="Y9384" s="7"/>
      <c r="AA9384"/>
      <c r="AB9384" s="7"/>
      <c r="AF9384" s="5"/>
      <c r="AG9384" s="5"/>
      <c r="AI9384" s="5"/>
      <c r="AJ9384" s="15"/>
      <c r="AK9384" s="5"/>
      <c r="AL9384" s="5"/>
      <c r="AM9384" s="5"/>
      <c r="AN9384" s="5"/>
      <c r="AO9384" s="15"/>
    </row>
    <row r="9385" spans="1:41" x14ac:dyDescent="0.3">
      <c r="A9385" s="4"/>
      <c r="C9385" s="10"/>
      <c r="D9385" s="1"/>
      <c r="E9385" s="2"/>
      <c r="X9385"/>
      <c r="Y9385" s="7"/>
      <c r="AA9385"/>
      <c r="AB9385" s="7"/>
      <c r="AF9385" s="5"/>
      <c r="AG9385" s="5"/>
      <c r="AI9385" s="5"/>
      <c r="AJ9385" s="15"/>
      <c r="AK9385" s="5"/>
      <c r="AL9385" s="5"/>
      <c r="AM9385" s="5"/>
      <c r="AN9385" s="5"/>
      <c r="AO9385" s="15"/>
    </row>
    <row r="9386" spans="1:41" x14ac:dyDescent="0.3">
      <c r="A9386" s="4"/>
      <c r="C9386" s="10"/>
      <c r="D9386" s="1"/>
      <c r="E9386" s="2"/>
      <c r="X9386"/>
      <c r="Y9386" s="7"/>
      <c r="AA9386"/>
      <c r="AB9386" s="7"/>
      <c r="AF9386" s="5"/>
      <c r="AG9386" s="5"/>
      <c r="AI9386" s="5"/>
      <c r="AJ9386" s="15"/>
      <c r="AK9386" s="5"/>
      <c r="AL9386" s="5"/>
      <c r="AM9386" s="5"/>
      <c r="AN9386" s="5"/>
      <c r="AO9386" s="15"/>
    </row>
    <row r="9387" spans="1:41" x14ac:dyDescent="0.3">
      <c r="A9387" s="4"/>
      <c r="C9387" s="10"/>
      <c r="D9387" s="1"/>
      <c r="E9387" s="2"/>
      <c r="X9387"/>
      <c r="Y9387" s="7"/>
      <c r="AA9387"/>
      <c r="AB9387" s="7"/>
      <c r="AF9387" s="5"/>
      <c r="AG9387" s="5"/>
      <c r="AI9387" s="5"/>
      <c r="AJ9387" s="15"/>
      <c r="AK9387" s="5"/>
      <c r="AL9387" s="5"/>
      <c r="AM9387" s="5"/>
      <c r="AN9387" s="5"/>
      <c r="AO9387" s="15"/>
    </row>
    <row r="9388" spans="1:41" x14ac:dyDescent="0.3">
      <c r="A9388" s="4"/>
      <c r="C9388" s="10"/>
      <c r="D9388" s="1"/>
      <c r="E9388" s="2"/>
      <c r="X9388"/>
      <c r="Y9388" s="7"/>
      <c r="AA9388"/>
      <c r="AB9388" s="7"/>
      <c r="AF9388" s="5"/>
      <c r="AG9388" s="5"/>
      <c r="AI9388" s="5"/>
      <c r="AJ9388" s="15"/>
      <c r="AK9388" s="5"/>
      <c r="AL9388" s="5"/>
      <c r="AM9388" s="5"/>
      <c r="AN9388" s="5"/>
      <c r="AO9388" s="15"/>
    </row>
    <row r="9389" spans="1:41" x14ac:dyDescent="0.3">
      <c r="A9389" s="4"/>
      <c r="C9389" s="10"/>
      <c r="D9389" s="1"/>
      <c r="E9389" s="2"/>
      <c r="X9389"/>
      <c r="Y9389" s="7"/>
      <c r="AA9389"/>
      <c r="AB9389" s="7"/>
      <c r="AF9389" s="5"/>
      <c r="AG9389" s="5"/>
      <c r="AI9389" s="5"/>
      <c r="AJ9389" s="15"/>
      <c r="AK9389" s="5"/>
      <c r="AL9389" s="5"/>
      <c r="AM9389" s="5"/>
      <c r="AN9389" s="5"/>
      <c r="AO9389" s="15"/>
    </row>
    <row r="9390" spans="1:41" x14ac:dyDescent="0.3">
      <c r="A9390" s="4"/>
      <c r="C9390" s="10"/>
      <c r="D9390" s="1"/>
      <c r="E9390" s="2"/>
      <c r="X9390"/>
      <c r="Y9390" s="7"/>
      <c r="AA9390"/>
      <c r="AB9390" s="7"/>
      <c r="AF9390" s="5"/>
      <c r="AG9390" s="5"/>
      <c r="AI9390" s="5"/>
      <c r="AJ9390" s="15"/>
      <c r="AK9390" s="5"/>
      <c r="AL9390" s="5"/>
      <c r="AM9390" s="5"/>
      <c r="AN9390" s="5"/>
      <c r="AO9390" s="15"/>
    </row>
    <row r="9391" spans="1:41" x14ac:dyDescent="0.3">
      <c r="A9391" s="4"/>
      <c r="C9391" s="10"/>
      <c r="D9391" s="1"/>
      <c r="E9391" s="2"/>
      <c r="X9391"/>
      <c r="Y9391" s="7"/>
      <c r="AA9391"/>
      <c r="AB9391" s="7"/>
      <c r="AF9391" s="5"/>
      <c r="AG9391" s="5"/>
      <c r="AI9391" s="5"/>
      <c r="AJ9391" s="15"/>
      <c r="AK9391" s="5"/>
      <c r="AL9391" s="5"/>
      <c r="AM9391" s="5"/>
      <c r="AN9391" s="5"/>
      <c r="AO9391" s="15"/>
    </row>
    <row r="9392" spans="1:41" x14ac:dyDescent="0.3">
      <c r="A9392" s="4"/>
      <c r="C9392" s="10"/>
      <c r="D9392" s="1"/>
      <c r="E9392" s="2"/>
      <c r="X9392"/>
      <c r="Y9392" s="7"/>
      <c r="AA9392"/>
      <c r="AB9392" s="7"/>
      <c r="AF9392" s="5"/>
      <c r="AG9392" s="5"/>
      <c r="AI9392" s="5"/>
      <c r="AJ9392" s="15"/>
      <c r="AK9392" s="5"/>
      <c r="AL9392" s="5"/>
      <c r="AM9392" s="5"/>
      <c r="AN9392" s="5"/>
      <c r="AO9392" s="15"/>
    </row>
    <row r="9393" spans="1:41" x14ac:dyDescent="0.3">
      <c r="A9393" s="4"/>
      <c r="C9393" s="10"/>
      <c r="D9393" s="1"/>
      <c r="E9393" s="2"/>
      <c r="X9393"/>
      <c r="Y9393" s="7"/>
      <c r="AA9393"/>
      <c r="AB9393" s="7"/>
      <c r="AF9393" s="5"/>
      <c r="AG9393" s="5"/>
      <c r="AI9393" s="5"/>
      <c r="AJ9393" s="15"/>
      <c r="AK9393" s="5"/>
      <c r="AL9393" s="5"/>
      <c r="AM9393" s="5"/>
      <c r="AN9393" s="5"/>
      <c r="AO9393" s="15"/>
    </row>
    <row r="9394" spans="1:41" x14ac:dyDescent="0.3">
      <c r="A9394" s="4"/>
      <c r="C9394" s="10"/>
      <c r="D9394" s="1"/>
      <c r="E9394" s="2"/>
      <c r="X9394"/>
      <c r="Y9394" s="7"/>
      <c r="AA9394"/>
      <c r="AB9394" s="7"/>
      <c r="AF9394" s="5"/>
      <c r="AG9394" s="5"/>
      <c r="AI9394" s="5"/>
      <c r="AJ9394" s="15"/>
      <c r="AK9394" s="5"/>
      <c r="AL9394" s="5"/>
      <c r="AM9394" s="5"/>
      <c r="AN9394" s="5"/>
      <c r="AO9394" s="15"/>
    </row>
    <row r="9395" spans="1:41" x14ac:dyDescent="0.3">
      <c r="A9395" s="4"/>
      <c r="C9395" s="10"/>
      <c r="D9395" s="1"/>
      <c r="E9395" s="2"/>
      <c r="X9395"/>
      <c r="Y9395" s="7"/>
      <c r="AA9395"/>
      <c r="AB9395" s="7"/>
      <c r="AF9395" s="5"/>
      <c r="AG9395" s="5"/>
      <c r="AI9395" s="5"/>
      <c r="AJ9395" s="15"/>
      <c r="AK9395" s="5"/>
      <c r="AL9395" s="5"/>
      <c r="AM9395" s="5"/>
      <c r="AN9395" s="5"/>
      <c r="AO9395" s="15"/>
    </row>
    <row r="9396" spans="1:41" x14ac:dyDescent="0.3">
      <c r="A9396" s="4"/>
      <c r="C9396" s="10"/>
      <c r="D9396" s="1"/>
      <c r="E9396" s="2"/>
      <c r="X9396"/>
      <c r="Y9396" s="7"/>
      <c r="AA9396"/>
      <c r="AB9396" s="7"/>
      <c r="AF9396" s="5"/>
      <c r="AG9396" s="5"/>
      <c r="AI9396" s="5"/>
      <c r="AJ9396" s="15"/>
      <c r="AK9396" s="5"/>
      <c r="AL9396" s="5"/>
      <c r="AM9396" s="5"/>
      <c r="AN9396" s="5"/>
      <c r="AO9396" s="15"/>
    </row>
    <row r="9397" spans="1:41" x14ac:dyDescent="0.3">
      <c r="A9397" s="4"/>
      <c r="C9397" s="10"/>
      <c r="D9397" s="1"/>
      <c r="E9397" s="2"/>
      <c r="X9397"/>
      <c r="Y9397" s="7"/>
      <c r="AA9397"/>
      <c r="AB9397" s="7"/>
      <c r="AF9397" s="5"/>
      <c r="AG9397" s="5"/>
      <c r="AI9397" s="5"/>
      <c r="AJ9397" s="15"/>
      <c r="AK9397" s="5"/>
      <c r="AL9397" s="5"/>
      <c r="AM9397" s="5"/>
      <c r="AN9397" s="5"/>
      <c r="AO9397" s="15"/>
    </row>
    <row r="9398" spans="1:41" x14ac:dyDescent="0.3">
      <c r="A9398" s="4"/>
      <c r="C9398" s="10"/>
      <c r="D9398" s="1"/>
      <c r="E9398" s="2"/>
      <c r="X9398"/>
      <c r="Y9398" s="7"/>
      <c r="AA9398"/>
      <c r="AB9398" s="7"/>
      <c r="AF9398" s="5"/>
      <c r="AG9398" s="5"/>
      <c r="AI9398" s="5"/>
      <c r="AJ9398" s="15"/>
      <c r="AK9398" s="5"/>
      <c r="AL9398" s="5"/>
      <c r="AM9398" s="5"/>
      <c r="AN9398" s="5"/>
      <c r="AO9398" s="15"/>
    </row>
    <row r="9399" spans="1:41" x14ac:dyDescent="0.3">
      <c r="A9399" s="4"/>
      <c r="C9399" s="10"/>
      <c r="D9399" s="1"/>
      <c r="E9399" s="2"/>
      <c r="X9399"/>
      <c r="Y9399" s="7"/>
      <c r="AA9399"/>
      <c r="AB9399" s="7"/>
      <c r="AF9399" s="5"/>
      <c r="AG9399" s="5"/>
      <c r="AI9399" s="5"/>
      <c r="AJ9399" s="15"/>
      <c r="AK9399" s="5"/>
      <c r="AL9399" s="5"/>
      <c r="AM9399" s="5"/>
      <c r="AN9399" s="5"/>
      <c r="AO9399" s="15"/>
    </row>
    <row r="9400" spans="1:41" x14ac:dyDescent="0.3">
      <c r="A9400" s="4"/>
      <c r="C9400" s="10"/>
      <c r="D9400" s="1"/>
      <c r="E9400" s="2"/>
      <c r="X9400"/>
      <c r="Y9400" s="7"/>
      <c r="AA9400"/>
      <c r="AB9400" s="7"/>
      <c r="AF9400" s="5"/>
      <c r="AG9400" s="5"/>
      <c r="AI9400" s="5"/>
      <c r="AJ9400" s="15"/>
      <c r="AK9400" s="5"/>
      <c r="AL9400" s="5"/>
      <c r="AM9400" s="5"/>
      <c r="AN9400" s="5"/>
      <c r="AO9400" s="15"/>
    </row>
    <row r="9401" spans="1:41" x14ac:dyDescent="0.3">
      <c r="A9401" s="4"/>
      <c r="C9401" s="10"/>
      <c r="D9401" s="1"/>
      <c r="E9401" s="2"/>
      <c r="X9401"/>
      <c r="Y9401" s="7"/>
      <c r="AA9401"/>
      <c r="AB9401" s="7"/>
      <c r="AF9401" s="5"/>
      <c r="AG9401" s="5"/>
      <c r="AI9401" s="5"/>
      <c r="AJ9401" s="15"/>
      <c r="AK9401" s="5"/>
      <c r="AL9401" s="5"/>
      <c r="AM9401" s="5"/>
      <c r="AN9401" s="5"/>
      <c r="AO9401" s="15"/>
    </row>
    <row r="9402" spans="1:41" x14ac:dyDescent="0.3">
      <c r="A9402" s="4"/>
      <c r="C9402" s="10"/>
      <c r="D9402" s="1"/>
      <c r="E9402" s="2"/>
      <c r="X9402"/>
      <c r="Y9402" s="7"/>
      <c r="AA9402"/>
      <c r="AB9402" s="7"/>
      <c r="AF9402" s="5"/>
      <c r="AG9402" s="5"/>
      <c r="AI9402" s="5"/>
      <c r="AJ9402" s="15"/>
      <c r="AK9402" s="5"/>
      <c r="AL9402" s="5"/>
      <c r="AM9402" s="5"/>
      <c r="AN9402" s="5"/>
      <c r="AO9402" s="15"/>
    </row>
    <row r="9403" spans="1:41" x14ac:dyDescent="0.3">
      <c r="A9403" s="4"/>
      <c r="C9403" s="10"/>
      <c r="D9403" s="1"/>
      <c r="E9403" s="2"/>
      <c r="X9403"/>
      <c r="Y9403" s="7"/>
      <c r="AA9403"/>
      <c r="AB9403" s="7"/>
      <c r="AF9403" s="5"/>
      <c r="AG9403" s="5"/>
      <c r="AI9403" s="5"/>
      <c r="AJ9403" s="15"/>
      <c r="AK9403" s="5"/>
      <c r="AL9403" s="5"/>
      <c r="AM9403" s="5"/>
      <c r="AN9403" s="5"/>
      <c r="AO9403" s="15"/>
    </row>
    <row r="9404" spans="1:41" x14ac:dyDescent="0.3">
      <c r="A9404" s="4"/>
      <c r="C9404" s="10"/>
      <c r="D9404" s="1"/>
      <c r="E9404" s="2"/>
      <c r="X9404"/>
      <c r="Y9404" s="7"/>
      <c r="AA9404"/>
      <c r="AB9404" s="7"/>
      <c r="AF9404" s="5"/>
      <c r="AG9404" s="5"/>
      <c r="AI9404" s="5"/>
      <c r="AJ9404" s="15"/>
      <c r="AK9404" s="5"/>
      <c r="AL9404" s="5"/>
      <c r="AM9404" s="5"/>
      <c r="AN9404" s="5"/>
      <c r="AO9404" s="15"/>
    </row>
    <row r="9405" spans="1:41" x14ac:dyDescent="0.3">
      <c r="A9405" s="4"/>
      <c r="C9405" s="10"/>
      <c r="D9405" s="1"/>
      <c r="E9405" s="2"/>
      <c r="X9405"/>
      <c r="Y9405" s="7"/>
      <c r="AA9405"/>
      <c r="AB9405" s="7"/>
      <c r="AF9405" s="5"/>
      <c r="AG9405" s="5"/>
      <c r="AI9405" s="5"/>
      <c r="AJ9405" s="15"/>
      <c r="AK9405" s="5"/>
      <c r="AL9405" s="5"/>
      <c r="AM9405" s="5"/>
      <c r="AN9405" s="5"/>
      <c r="AO9405" s="15"/>
    </row>
    <row r="9406" spans="1:41" x14ac:dyDescent="0.3">
      <c r="A9406" s="4"/>
      <c r="C9406" s="10"/>
      <c r="D9406" s="1"/>
      <c r="E9406" s="2"/>
      <c r="X9406"/>
      <c r="Y9406" s="7"/>
      <c r="AA9406"/>
      <c r="AB9406" s="7"/>
      <c r="AF9406" s="5"/>
      <c r="AG9406" s="5"/>
      <c r="AI9406" s="5"/>
      <c r="AJ9406" s="15"/>
      <c r="AK9406" s="5"/>
      <c r="AL9406" s="5"/>
      <c r="AM9406" s="5"/>
      <c r="AN9406" s="5"/>
      <c r="AO9406" s="15"/>
    </row>
    <row r="9407" spans="1:41" x14ac:dyDescent="0.3">
      <c r="A9407" s="4"/>
      <c r="C9407" s="10"/>
      <c r="D9407" s="1"/>
      <c r="E9407" s="2"/>
      <c r="X9407"/>
      <c r="Y9407" s="7"/>
      <c r="AA9407"/>
      <c r="AB9407" s="7"/>
      <c r="AF9407" s="5"/>
      <c r="AG9407" s="5"/>
      <c r="AI9407" s="5"/>
      <c r="AJ9407" s="15"/>
      <c r="AK9407" s="5"/>
      <c r="AL9407" s="5"/>
      <c r="AM9407" s="5"/>
      <c r="AN9407" s="5"/>
      <c r="AO9407" s="15"/>
    </row>
    <row r="9408" spans="1:41" x14ac:dyDescent="0.3">
      <c r="A9408" s="4"/>
      <c r="C9408" s="10"/>
      <c r="D9408" s="1"/>
      <c r="E9408" s="2"/>
      <c r="X9408"/>
      <c r="Y9408" s="7"/>
      <c r="AA9408"/>
      <c r="AB9408" s="7"/>
      <c r="AF9408" s="5"/>
      <c r="AG9408" s="5"/>
      <c r="AI9408" s="5"/>
      <c r="AJ9408" s="15"/>
      <c r="AK9408" s="5"/>
      <c r="AL9408" s="5"/>
      <c r="AM9408" s="5"/>
      <c r="AN9408" s="5"/>
      <c r="AO9408" s="15"/>
    </row>
    <row r="9409" spans="1:41" x14ac:dyDescent="0.3">
      <c r="A9409" s="4"/>
      <c r="C9409" s="10"/>
      <c r="D9409" s="1"/>
      <c r="E9409" s="2"/>
      <c r="X9409"/>
      <c r="Y9409" s="7"/>
      <c r="AA9409"/>
      <c r="AB9409" s="7"/>
      <c r="AF9409" s="5"/>
      <c r="AG9409" s="5"/>
      <c r="AI9409" s="5"/>
      <c r="AJ9409" s="15"/>
      <c r="AK9409" s="5"/>
      <c r="AL9409" s="5"/>
      <c r="AM9409" s="5"/>
      <c r="AN9409" s="5"/>
      <c r="AO9409" s="15"/>
    </row>
    <row r="9410" spans="1:41" x14ac:dyDescent="0.3">
      <c r="A9410" s="4"/>
      <c r="C9410" s="10"/>
      <c r="D9410" s="1"/>
      <c r="E9410" s="2"/>
      <c r="X9410"/>
      <c r="Y9410" s="7"/>
      <c r="AA9410"/>
      <c r="AB9410" s="7"/>
      <c r="AF9410" s="5"/>
      <c r="AG9410" s="5"/>
      <c r="AI9410" s="5"/>
      <c r="AJ9410" s="15"/>
      <c r="AK9410" s="5"/>
      <c r="AL9410" s="5"/>
      <c r="AM9410" s="5"/>
      <c r="AN9410" s="5"/>
      <c r="AO9410" s="15"/>
    </row>
    <row r="9411" spans="1:41" x14ac:dyDescent="0.3">
      <c r="A9411" s="4"/>
      <c r="C9411" s="10"/>
      <c r="D9411" s="1"/>
      <c r="E9411" s="2"/>
      <c r="X9411"/>
      <c r="Y9411" s="7"/>
      <c r="AA9411"/>
      <c r="AB9411" s="7"/>
      <c r="AF9411" s="5"/>
      <c r="AG9411" s="5"/>
      <c r="AI9411" s="5"/>
      <c r="AJ9411" s="15"/>
      <c r="AK9411" s="5"/>
      <c r="AL9411" s="5"/>
      <c r="AM9411" s="5"/>
      <c r="AN9411" s="5"/>
      <c r="AO9411" s="15"/>
    </row>
    <row r="9412" spans="1:41" x14ac:dyDescent="0.3">
      <c r="A9412" s="4"/>
      <c r="C9412" s="10"/>
      <c r="D9412" s="1"/>
      <c r="E9412" s="2"/>
      <c r="X9412"/>
      <c r="Y9412" s="7"/>
      <c r="AA9412"/>
      <c r="AB9412" s="7"/>
      <c r="AF9412" s="5"/>
      <c r="AG9412" s="5"/>
      <c r="AI9412" s="5"/>
      <c r="AJ9412" s="15"/>
      <c r="AK9412" s="5"/>
      <c r="AL9412" s="5"/>
      <c r="AM9412" s="5"/>
      <c r="AN9412" s="5"/>
      <c r="AO9412" s="15"/>
    </row>
    <row r="9413" spans="1:41" x14ac:dyDescent="0.3">
      <c r="A9413" s="4"/>
      <c r="C9413" s="10"/>
      <c r="D9413" s="1"/>
      <c r="E9413" s="2"/>
      <c r="X9413"/>
      <c r="Y9413" s="7"/>
      <c r="AA9413"/>
      <c r="AB9413" s="7"/>
      <c r="AF9413" s="5"/>
      <c r="AG9413" s="5"/>
      <c r="AI9413" s="5"/>
      <c r="AJ9413" s="15"/>
      <c r="AK9413" s="5"/>
      <c r="AL9413" s="5"/>
      <c r="AM9413" s="5"/>
      <c r="AN9413" s="5"/>
      <c r="AO9413" s="15"/>
    </row>
    <row r="9414" spans="1:41" x14ac:dyDescent="0.3">
      <c r="A9414" s="4"/>
      <c r="C9414" s="10"/>
      <c r="D9414" s="1"/>
      <c r="E9414" s="2"/>
      <c r="X9414"/>
      <c r="Y9414" s="7"/>
      <c r="AA9414"/>
      <c r="AB9414" s="7"/>
      <c r="AF9414" s="5"/>
      <c r="AG9414" s="5"/>
      <c r="AI9414" s="5"/>
      <c r="AJ9414" s="15"/>
      <c r="AK9414" s="5"/>
      <c r="AL9414" s="5"/>
      <c r="AM9414" s="5"/>
      <c r="AN9414" s="5"/>
      <c r="AO9414" s="15"/>
    </row>
    <row r="9415" spans="1:41" x14ac:dyDescent="0.3">
      <c r="A9415" s="4"/>
      <c r="C9415" s="10"/>
      <c r="D9415" s="1"/>
      <c r="E9415" s="2"/>
      <c r="X9415"/>
      <c r="Y9415" s="7"/>
      <c r="AA9415"/>
      <c r="AB9415" s="7"/>
      <c r="AF9415" s="5"/>
      <c r="AG9415" s="5"/>
      <c r="AI9415" s="5"/>
      <c r="AJ9415" s="15"/>
      <c r="AK9415" s="5"/>
      <c r="AL9415" s="5"/>
      <c r="AM9415" s="5"/>
      <c r="AN9415" s="5"/>
      <c r="AO9415" s="15"/>
    </row>
    <row r="9416" spans="1:41" x14ac:dyDescent="0.3">
      <c r="A9416" s="4"/>
      <c r="C9416" s="10"/>
      <c r="D9416" s="1"/>
      <c r="E9416" s="2"/>
      <c r="X9416"/>
      <c r="Y9416" s="7"/>
      <c r="AA9416"/>
      <c r="AB9416" s="7"/>
      <c r="AF9416" s="5"/>
      <c r="AG9416" s="5"/>
      <c r="AI9416" s="5"/>
      <c r="AJ9416" s="15"/>
      <c r="AK9416" s="5"/>
      <c r="AL9416" s="5"/>
      <c r="AM9416" s="5"/>
      <c r="AN9416" s="5"/>
      <c r="AO9416" s="15"/>
    </row>
    <row r="9417" spans="1:41" x14ac:dyDescent="0.3">
      <c r="A9417" s="4"/>
      <c r="C9417" s="10"/>
      <c r="D9417" s="1"/>
      <c r="E9417" s="2"/>
      <c r="X9417"/>
      <c r="Y9417" s="7"/>
      <c r="AA9417"/>
      <c r="AB9417" s="7"/>
      <c r="AF9417" s="5"/>
      <c r="AG9417" s="5"/>
      <c r="AI9417" s="5"/>
      <c r="AJ9417" s="15"/>
      <c r="AK9417" s="5"/>
      <c r="AL9417" s="5"/>
      <c r="AM9417" s="5"/>
      <c r="AN9417" s="5"/>
      <c r="AO9417" s="15"/>
    </row>
    <row r="9418" spans="1:41" x14ac:dyDescent="0.3">
      <c r="A9418" s="4"/>
      <c r="C9418" s="10"/>
      <c r="D9418" s="1"/>
      <c r="E9418" s="2"/>
      <c r="X9418"/>
      <c r="Y9418" s="7"/>
      <c r="AA9418"/>
      <c r="AB9418" s="7"/>
      <c r="AF9418" s="5"/>
      <c r="AG9418" s="5"/>
      <c r="AI9418" s="5"/>
      <c r="AJ9418" s="15"/>
      <c r="AK9418" s="5"/>
      <c r="AL9418" s="5"/>
      <c r="AM9418" s="5"/>
      <c r="AN9418" s="5"/>
      <c r="AO9418" s="15"/>
    </row>
    <row r="9419" spans="1:41" x14ac:dyDescent="0.3">
      <c r="A9419" s="4"/>
      <c r="C9419" s="10"/>
      <c r="D9419" s="1"/>
      <c r="E9419" s="2"/>
      <c r="X9419"/>
      <c r="Y9419" s="7"/>
      <c r="AA9419"/>
      <c r="AB9419" s="7"/>
      <c r="AF9419" s="5"/>
      <c r="AG9419" s="5"/>
      <c r="AI9419" s="5"/>
      <c r="AJ9419" s="15"/>
      <c r="AK9419" s="5"/>
      <c r="AL9419" s="5"/>
      <c r="AM9419" s="5"/>
      <c r="AN9419" s="5"/>
      <c r="AO9419" s="15"/>
    </row>
    <row r="9420" spans="1:41" x14ac:dyDescent="0.3">
      <c r="A9420" s="4"/>
      <c r="C9420" s="10"/>
      <c r="D9420" s="1"/>
      <c r="E9420" s="2"/>
      <c r="X9420"/>
      <c r="Y9420" s="7"/>
      <c r="AA9420"/>
      <c r="AB9420" s="7"/>
      <c r="AF9420" s="5"/>
      <c r="AG9420" s="5"/>
      <c r="AI9420" s="5"/>
      <c r="AJ9420" s="15"/>
      <c r="AK9420" s="5"/>
      <c r="AL9420" s="5"/>
      <c r="AM9420" s="5"/>
      <c r="AN9420" s="5"/>
      <c r="AO9420" s="15"/>
    </row>
    <row r="9421" spans="1:41" x14ac:dyDescent="0.3">
      <c r="A9421" s="4"/>
      <c r="C9421" s="10"/>
      <c r="D9421" s="1"/>
      <c r="E9421" s="2"/>
      <c r="X9421"/>
      <c r="Y9421" s="7"/>
      <c r="AA9421"/>
      <c r="AB9421" s="7"/>
      <c r="AF9421" s="5"/>
      <c r="AG9421" s="5"/>
      <c r="AI9421" s="5"/>
      <c r="AJ9421" s="15"/>
      <c r="AK9421" s="5"/>
      <c r="AL9421" s="5"/>
      <c r="AM9421" s="5"/>
      <c r="AN9421" s="5"/>
      <c r="AO9421" s="15"/>
    </row>
    <row r="9422" spans="1:41" x14ac:dyDescent="0.3">
      <c r="A9422" s="4"/>
      <c r="C9422" s="10"/>
      <c r="D9422" s="1"/>
      <c r="E9422" s="2"/>
      <c r="X9422"/>
      <c r="Y9422" s="7"/>
      <c r="AA9422"/>
      <c r="AB9422" s="7"/>
      <c r="AF9422" s="5"/>
      <c r="AG9422" s="5"/>
      <c r="AI9422" s="5"/>
      <c r="AJ9422" s="15"/>
      <c r="AK9422" s="5"/>
      <c r="AL9422" s="5"/>
      <c r="AM9422" s="5"/>
      <c r="AN9422" s="5"/>
      <c r="AO9422" s="15"/>
    </row>
    <row r="9423" spans="1:41" x14ac:dyDescent="0.3">
      <c r="A9423" s="4"/>
      <c r="C9423" s="10"/>
      <c r="D9423" s="1"/>
      <c r="E9423" s="2"/>
      <c r="X9423"/>
      <c r="Y9423" s="7"/>
      <c r="AA9423"/>
      <c r="AB9423" s="7"/>
      <c r="AF9423" s="5"/>
      <c r="AG9423" s="5"/>
      <c r="AI9423" s="5"/>
      <c r="AJ9423" s="15"/>
      <c r="AK9423" s="5"/>
      <c r="AL9423" s="5"/>
      <c r="AM9423" s="5"/>
      <c r="AN9423" s="5"/>
      <c r="AO9423" s="15"/>
    </row>
    <row r="9424" spans="1:41" x14ac:dyDescent="0.3">
      <c r="A9424" s="4"/>
      <c r="C9424" s="10"/>
      <c r="D9424" s="1"/>
      <c r="E9424" s="2"/>
      <c r="X9424"/>
      <c r="Y9424" s="7"/>
      <c r="AA9424"/>
      <c r="AB9424" s="7"/>
      <c r="AF9424" s="5"/>
      <c r="AG9424" s="5"/>
      <c r="AI9424" s="5"/>
      <c r="AJ9424" s="15"/>
      <c r="AK9424" s="5"/>
      <c r="AL9424" s="5"/>
      <c r="AM9424" s="5"/>
      <c r="AN9424" s="5"/>
      <c r="AO9424" s="15"/>
    </row>
    <row r="9425" spans="1:41" x14ac:dyDescent="0.3">
      <c r="A9425" s="4"/>
      <c r="C9425" s="10"/>
      <c r="D9425" s="1"/>
      <c r="E9425" s="2"/>
      <c r="X9425"/>
      <c r="Y9425" s="7"/>
      <c r="AA9425"/>
      <c r="AB9425" s="7"/>
      <c r="AF9425" s="5"/>
      <c r="AG9425" s="5"/>
      <c r="AI9425" s="5"/>
      <c r="AJ9425" s="15"/>
      <c r="AK9425" s="5"/>
      <c r="AL9425" s="5"/>
      <c r="AM9425" s="5"/>
      <c r="AN9425" s="5"/>
      <c r="AO9425" s="15"/>
    </row>
    <row r="9426" spans="1:41" x14ac:dyDescent="0.3">
      <c r="A9426" s="4"/>
      <c r="C9426" s="10"/>
      <c r="D9426" s="1"/>
      <c r="E9426" s="2"/>
      <c r="X9426"/>
      <c r="Y9426" s="7"/>
      <c r="AA9426"/>
      <c r="AB9426" s="7"/>
      <c r="AF9426" s="5"/>
      <c r="AG9426" s="5"/>
      <c r="AI9426" s="5"/>
      <c r="AJ9426" s="15"/>
      <c r="AK9426" s="5"/>
      <c r="AL9426" s="5"/>
      <c r="AM9426" s="5"/>
      <c r="AN9426" s="5"/>
      <c r="AO9426" s="15"/>
    </row>
    <row r="9427" spans="1:41" x14ac:dyDescent="0.3">
      <c r="A9427" s="4"/>
      <c r="C9427" s="10"/>
      <c r="D9427" s="1"/>
      <c r="E9427" s="2"/>
      <c r="X9427"/>
      <c r="Y9427" s="7"/>
      <c r="AA9427"/>
      <c r="AB9427" s="7"/>
      <c r="AF9427" s="5"/>
      <c r="AG9427" s="5"/>
      <c r="AI9427" s="5"/>
      <c r="AJ9427" s="15"/>
      <c r="AK9427" s="5"/>
      <c r="AL9427" s="5"/>
      <c r="AM9427" s="5"/>
      <c r="AN9427" s="5"/>
      <c r="AO9427" s="15"/>
    </row>
    <row r="9428" spans="1:41" x14ac:dyDescent="0.3">
      <c r="A9428" s="4"/>
      <c r="C9428" s="10"/>
      <c r="D9428" s="1"/>
      <c r="E9428" s="2"/>
      <c r="X9428"/>
      <c r="Y9428" s="7"/>
      <c r="AA9428"/>
      <c r="AB9428" s="7"/>
      <c r="AF9428" s="5"/>
      <c r="AG9428" s="5"/>
      <c r="AI9428" s="5"/>
      <c r="AJ9428" s="15"/>
      <c r="AK9428" s="5"/>
      <c r="AL9428" s="5"/>
      <c r="AM9428" s="5"/>
      <c r="AN9428" s="5"/>
      <c r="AO9428" s="15"/>
    </row>
    <row r="9429" spans="1:41" x14ac:dyDescent="0.3">
      <c r="A9429" s="4"/>
      <c r="C9429" s="10"/>
      <c r="D9429" s="1"/>
      <c r="E9429" s="2"/>
      <c r="X9429"/>
      <c r="Y9429" s="7"/>
      <c r="AA9429"/>
      <c r="AB9429" s="7"/>
      <c r="AF9429" s="5"/>
      <c r="AG9429" s="5"/>
      <c r="AI9429" s="5"/>
      <c r="AJ9429" s="15"/>
      <c r="AK9429" s="5"/>
      <c r="AL9429" s="5"/>
      <c r="AM9429" s="5"/>
      <c r="AN9429" s="5"/>
      <c r="AO9429" s="15"/>
    </row>
    <row r="9430" spans="1:41" x14ac:dyDescent="0.3">
      <c r="A9430" s="4"/>
      <c r="C9430" s="10"/>
      <c r="D9430" s="1"/>
      <c r="E9430" s="2"/>
      <c r="X9430"/>
      <c r="Y9430" s="7"/>
      <c r="AA9430"/>
      <c r="AB9430" s="7"/>
      <c r="AF9430" s="5"/>
      <c r="AG9430" s="5"/>
      <c r="AI9430" s="5"/>
      <c r="AJ9430" s="15"/>
      <c r="AK9430" s="5"/>
      <c r="AL9430" s="5"/>
      <c r="AM9430" s="5"/>
      <c r="AN9430" s="5"/>
      <c r="AO9430" s="15"/>
    </row>
    <row r="9431" spans="1:41" x14ac:dyDescent="0.3">
      <c r="A9431" s="4"/>
      <c r="C9431" s="10"/>
      <c r="D9431" s="1"/>
      <c r="E9431" s="2"/>
      <c r="X9431"/>
      <c r="Y9431" s="7"/>
      <c r="AA9431"/>
      <c r="AB9431" s="7"/>
      <c r="AF9431" s="5"/>
      <c r="AG9431" s="5"/>
      <c r="AI9431" s="5"/>
      <c r="AJ9431" s="15"/>
      <c r="AK9431" s="5"/>
      <c r="AL9431" s="5"/>
      <c r="AM9431" s="5"/>
      <c r="AN9431" s="5"/>
      <c r="AO9431" s="15"/>
    </row>
    <row r="9432" spans="1:41" x14ac:dyDescent="0.3">
      <c r="A9432" s="4"/>
      <c r="C9432" s="10"/>
      <c r="D9432" s="1"/>
      <c r="E9432" s="2"/>
      <c r="X9432"/>
      <c r="Y9432" s="7"/>
      <c r="AA9432"/>
      <c r="AB9432" s="7"/>
      <c r="AF9432" s="5"/>
      <c r="AG9432" s="5"/>
      <c r="AI9432" s="5"/>
      <c r="AJ9432" s="15"/>
      <c r="AK9432" s="5"/>
      <c r="AL9432" s="5"/>
      <c r="AM9432" s="5"/>
      <c r="AN9432" s="5"/>
      <c r="AO9432" s="15"/>
    </row>
    <row r="9433" spans="1:41" x14ac:dyDescent="0.3">
      <c r="A9433" s="4"/>
      <c r="C9433" s="10"/>
      <c r="D9433" s="1"/>
      <c r="E9433" s="2"/>
      <c r="X9433"/>
      <c r="Y9433" s="7"/>
      <c r="AA9433"/>
      <c r="AB9433" s="7"/>
      <c r="AF9433" s="5"/>
      <c r="AG9433" s="5"/>
      <c r="AI9433" s="5"/>
      <c r="AJ9433" s="15"/>
      <c r="AK9433" s="5"/>
      <c r="AL9433" s="5"/>
      <c r="AM9433" s="5"/>
      <c r="AN9433" s="5"/>
      <c r="AO9433" s="15"/>
    </row>
    <row r="9434" spans="1:41" x14ac:dyDescent="0.3">
      <c r="A9434" s="4"/>
      <c r="C9434" s="10"/>
      <c r="D9434" s="1"/>
      <c r="E9434" s="2"/>
      <c r="X9434"/>
      <c r="Y9434" s="7"/>
      <c r="AA9434"/>
      <c r="AB9434" s="7"/>
      <c r="AF9434" s="5"/>
      <c r="AG9434" s="5"/>
      <c r="AI9434" s="5"/>
      <c r="AJ9434" s="15"/>
      <c r="AK9434" s="5"/>
      <c r="AL9434" s="5"/>
      <c r="AM9434" s="5"/>
      <c r="AN9434" s="5"/>
      <c r="AO9434" s="15"/>
    </row>
    <row r="9435" spans="1:41" x14ac:dyDescent="0.3">
      <c r="A9435" s="4"/>
      <c r="C9435" s="10"/>
      <c r="D9435" s="1"/>
      <c r="E9435" s="2"/>
      <c r="X9435"/>
      <c r="Y9435" s="7"/>
      <c r="AA9435"/>
      <c r="AB9435" s="7"/>
      <c r="AF9435" s="5"/>
      <c r="AG9435" s="5"/>
      <c r="AI9435" s="5"/>
      <c r="AJ9435" s="15"/>
      <c r="AK9435" s="5"/>
      <c r="AL9435" s="5"/>
      <c r="AM9435" s="5"/>
      <c r="AN9435" s="5"/>
      <c r="AO9435" s="15"/>
    </row>
    <row r="9436" spans="1:41" x14ac:dyDescent="0.3">
      <c r="A9436" s="4"/>
      <c r="C9436" s="10"/>
      <c r="D9436" s="1"/>
      <c r="E9436" s="2"/>
      <c r="X9436"/>
      <c r="Y9436" s="7"/>
      <c r="AA9436"/>
      <c r="AB9436" s="7"/>
      <c r="AF9436" s="5"/>
      <c r="AG9436" s="5"/>
      <c r="AI9436" s="5"/>
      <c r="AJ9436" s="15"/>
      <c r="AK9436" s="5"/>
      <c r="AL9436" s="5"/>
      <c r="AM9436" s="5"/>
      <c r="AN9436" s="5"/>
      <c r="AO9436" s="15"/>
    </row>
    <row r="9437" spans="1:41" x14ac:dyDescent="0.3">
      <c r="A9437" s="4"/>
      <c r="C9437" s="10"/>
      <c r="D9437" s="1"/>
      <c r="E9437" s="2"/>
      <c r="X9437"/>
      <c r="Y9437" s="7"/>
      <c r="AA9437"/>
      <c r="AB9437" s="7"/>
      <c r="AF9437" s="5"/>
      <c r="AG9437" s="5"/>
      <c r="AI9437" s="5"/>
      <c r="AJ9437" s="15"/>
      <c r="AK9437" s="5"/>
      <c r="AL9437" s="5"/>
      <c r="AM9437" s="5"/>
      <c r="AN9437" s="5"/>
      <c r="AO9437" s="15"/>
    </row>
    <row r="9438" spans="1:41" x14ac:dyDescent="0.3">
      <c r="A9438" s="4"/>
      <c r="C9438" s="10"/>
      <c r="D9438" s="1"/>
      <c r="E9438" s="2"/>
      <c r="X9438"/>
      <c r="Y9438" s="7"/>
      <c r="AA9438"/>
      <c r="AB9438" s="7"/>
      <c r="AF9438" s="5"/>
      <c r="AG9438" s="5"/>
      <c r="AI9438" s="5"/>
      <c r="AJ9438" s="15"/>
      <c r="AK9438" s="5"/>
      <c r="AL9438" s="5"/>
      <c r="AM9438" s="5"/>
      <c r="AN9438" s="5"/>
      <c r="AO9438" s="15"/>
    </row>
    <row r="9439" spans="1:41" x14ac:dyDescent="0.3">
      <c r="A9439" s="4"/>
      <c r="C9439" s="10"/>
      <c r="D9439" s="1"/>
      <c r="E9439" s="2"/>
      <c r="X9439"/>
      <c r="Y9439" s="7"/>
      <c r="AA9439"/>
      <c r="AB9439" s="7"/>
      <c r="AF9439" s="5"/>
      <c r="AG9439" s="5"/>
      <c r="AI9439" s="5"/>
      <c r="AJ9439" s="15"/>
      <c r="AK9439" s="5"/>
      <c r="AL9439" s="5"/>
      <c r="AM9439" s="5"/>
      <c r="AN9439" s="5"/>
      <c r="AO9439" s="15"/>
    </row>
    <row r="9440" spans="1:41" x14ac:dyDescent="0.3">
      <c r="A9440" s="4"/>
      <c r="C9440" s="10"/>
      <c r="D9440" s="1"/>
      <c r="E9440" s="2"/>
      <c r="X9440"/>
      <c r="Y9440" s="7"/>
      <c r="AA9440"/>
      <c r="AB9440" s="7"/>
      <c r="AF9440" s="5"/>
      <c r="AG9440" s="5"/>
      <c r="AI9440" s="5"/>
      <c r="AJ9440" s="15"/>
      <c r="AK9440" s="5"/>
      <c r="AL9440" s="5"/>
      <c r="AM9440" s="5"/>
      <c r="AN9440" s="5"/>
      <c r="AO9440" s="15"/>
    </row>
    <row r="9441" spans="1:41" x14ac:dyDescent="0.3">
      <c r="A9441" s="4"/>
      <c r="C9441" s="10"/>
      <c r="D9441" s="1"/>
      <c r="E9441" s="2"/>
      <c r="X9441"/>
      <c r="Y9441" s="7"/>
      <c r="AA9441"/>
      <c r="AB9441" s="7"/>
      <c r="AF9441" s="5"/>
      <c r="AG9441" s="5"/>
      <c r="AI9441" s="5"/>
      <c r="AJ9441" s="15"/>
      <c r="AK9441" s="5"/>
      <c r="AL9441" s="5"/>
      <c r="AM9441" s="5"/>
      <c r="AN9441" s="5"/>
      <c r="AO9441" s="15"/>
    </row>
    <row r="9442" spans="1:41" x14ac:dyDescent="0.3">
      <c r="A9442" s="4"/>
      <c r="C9442" s="10"/>
      <c r="D9442" s="1"/>
      <c r="E9442" s="2"/>
      <c r="X9442"/>
      <c r="Y9442" s="7"/>
      <c r="AA9442"/>
      <c r="AB9442" s="7"/>
      <c r="AF9442" s="5"/>
      <c r="AG9442" s="5"/>
      <c r="AI9442" s="5"/>
      <c r="AJ9442" s="15"/>
      <c r="AK9442" s="5"/>
      <c r="AL9442" s="5"/>
      <c r="AM9442" s="5"/>
      <c r="AN9442" s="5"/>
      <c r="AO9442" s="15"/>
    </row>
    <row r="9443" spans="1:41" x14ac:dyDescent="0.3">
      <c r="A9443" s="4"/>
      <c r="C9443" s="10"/>
      <c r="D9443" s="1"/>
      <c r="E9443" s="2"/>
      <c r="X9443"/>
      <c r="Y9443" s="7"/>
      <c r="AA9443"/>
      <c r="AB9443" s="7"/>
      <c r="AF9443" s="5"/>
      <c r="AG9443" s="5"/>
      <c r="AI9443" s="5"/>
      <c r="AJ9443" s="15"/>
      <c r="AK9443" s="5"/>
      <c r="AL9443" s="5"/>
      <c r="AM9443" s="5"/>
      <c r="AN9443" s="5"/>
      <c r="AO9443" s="15"/>
    </row>
    <row r="9444" spans="1:41" x14ac:dyDescent="0.3">
      <c r="A9444" s="4"/>
      <c r="C9444" s="10"/>
      <c r="D9444" s="1"/>
      <c r="E9444" s="2"/>
      <c r="X9444"/>
      <c r="Y9444" s="7"/>
      <c r="AA9444"/>
      <c r="AB9444" s="7"/>
      <c r="AF9444" s="5"/>
      <c r="AG9444" s="5"/>
      <c r="AI9444" s="5"/>
      <c r="AJ9444" s="15"/>
      <c r="AK9444" s="5"/>
      <c r="AL9444" s="5"/>
      <c r="AM9444" s="5"/>
      <c r="AN9444" s="5"/>
      <c r="AO9444" s="15"/>
    </row>
    <row r="9445" spans="1:41" x14ac:dyDescent="0.3">
      <c r="A9445" s="4"/>
      <c r="C9445" s="10"/>
      <c r="D9445" s="1"/>
      <c r="E9445" s="2"/>
      <c r="X9445"/>
      <c r="Y9445" s="7"/>
      <c r="AA9445"/>
      <c r="AB9445" s="7"/>
      <c r="AF9445" s="5"/>
      <c r="AG9445" s="5"/>
      <c r="AI9445" s="5"/>
      <c r="AJ9445" s="15"/>
      <c r="AK9445" s="5"/>
      <c r="AL9445" s="5"/>
      <c r="AM9445" s="5"/>
      <c r="AN9445" s="5"/>
      <c r="AO9445" s="15"/>
    </row>
    <row r="9446" spans="1:41" x14ac:dyDescent="0.3">
      <c r="A9446" s="4"/>
      <c r="C9446" s="10"/>
      <c r="D9446" s="1"/>
      <c r="E9446" s="2"/>
      <c r="X9446"/>
      <c r="Y9446" s="7"/>
      <c r="AA9446"/>
      <c r="AB9446" s="7"/>
      <c r="AF9446" s="5"/>
      <c r="AG9446" s="5"/>
      <c r="AI9446" s="5"/>
      <c r="AJ9446" s="15"/>
      <c r="AK9446" s="5"/>
      <c r="AL9446" s="5"/>
      <c r="AM9446" s="5"/>
      <c r="AN9446" s="5"/>
      <c r="AO9446" s="15"/>
    </row>
    <row r="9447" spans="1:41" x14ac:dyDescent="0.3">
      <c r="A9447" s="4"/>
      <c r="C9447" s="10"/>
      <c r="D9447" s="1"/>
      <c r="E9447" s="2"/>
      <c r="X9447"/>
      <c r="Y9447" s="7"/>
      <c r="AA9447"/>
      <c r="AB9447" s="7"/>
      <c r="AF9447" s="5"/>
      <c r="AG9447" s="5"/>
      <c r="AI9447" s="5"/>
      <c r="AJ9447" s="15"/>
      <c r="AK9447" s="5"/>
      <c r="AL9447" s="5"/>
      <c r="AM9447" s="5"/>
      <c r="AN9447" s="5"/>
      <c r="AO9447" s="15"/>
    </row>
    <row r="9448" spans="1:41" x14ac:dyDescent="0.3">
      <c r="A9448" s="4"/>
      <c r="C9448" s="10"/>
      <c r="D9448" s="1"/>
      <c r="E9448" s="2"/>
      <c r="X9448"/>
      <c r="Y9448" s="7"/>
      <c r="AA9448"/>
      <c r="AB9448" s="7"/>
      <c r="AF9448" s="5"/>
      <c r="AG9448" s="5"/>
      <c r="AI9448" s="5"/>
      <c r="AJ9448" s="15"/>
      <c r="AK9448" s="5"/>
      <c r="AL9448" s="5"/>
      <c r="AM9448" s="5"/>
      <c r="AN9448" s="5"/>
      <c r="AO9448" s="15"/>
    </row>
    <row r="9449" spans="1:41" x14ac:dyDescent="0.3">
      <c r="A9449" s="4"/>
      <c r="C9449" s="10"/>
      <c r="D9449" s="1"/>
      <c r="E9449" s="2"/>
      <c r="X9449"/>
      <c r="Y9449" s="7"/>
      <c r="AA9449"/>
      <c r="AB9449" s="7"/>
      <c r="AF9449" s="5"/>
      <c r="AG9449" s="5"/>
      <c r="AI9449" s="5"/>
      <c r="AJ9449" s="15"/>
      <c r="AK9449" s="5"/>
      <c r="AL9449" s="5"/>
      <c r="AM9449" s="5"/>
      <c r="AN9449" s="5"/>
      <c r="AO9449" s="15"/>
    </row>
    <row r="9450" spans="1:41" x14ac:dyDescent="0.3">
      <c r="A9450" s="4"/>
      <c r="C9450" s="10"/>
      <c r="D9450" s="1"/>
      <c r="E9450" s="2"/>
      <c r="X9450"/>
      <c r="Y9450" s="7"/>
      <c r="AA9450"/>
      <c r="AB9450" s="7"/>
      <c r="AF9450" s="5"/>
      <c r="AG9450" s="5"/>
      <c r="AI9450" s="5"/>
      <c r="AJ9450" s="15"/>
      <c r="AK9450" s="5"/>
      <c r="AL9450" s="5"/>
      <c r="AM9450" s="5"/>
      <c r="AN9450" s="5"/>
      <c r="AO9450" s="15"/>
    </row>
    <row r="9451" spans="1:41" x14ac:dyDescent="0.3">
      <c r="A9451" s="4"/>
      <c r="C9451" s="10"/>
      <c r="D9451" s="1"/>
      <c r="E9451" s="2"/>
      <c r="X9451"/>
      <c r="Y9451" s="7"/>
      <c r="AA9451"/>
      <c r="AB9451" s="7"/>
      <c r="AF9451" s="5"/>
      <c r="AG9451" s="5"/>
      <c r="AI9451" s="5"/>
      <c r="AJ9451" s="15"/>
      <c r="AK9451" s="5"/>
      <c r="AL9451" s="5"/>
      <c r="AM9451" s="5"/>
      <c r="AN9451" s="5"/>
      <c r="AO9451" s="15"/>
    </row>
    <row r="9452" spans="1:41" x14ac:dyDescent="0.3">
      <c r="A9452" s="4"/>
      <c r="C9452" s="10"/>
      <c r="D9452" s="1"/>
      <c r="E9452" s="2"/>
      <c r="X9452"/>
      <c r="Y9452" s="7"/>
      <c r="AA9452"/>
      <c r="AB9452" s="7"/>
      <c r="AF9452" s="5"/>
      <c r="AG9452" s="5"/>
      <c r="AI9452" s="5"/>
      <c r="AJ9452" s="15"/>
      <c r="AK9452" s="5"/>
      <c r="AL9452" s="5"/>
      <c r="AM9452" s="5"/>
      <c r="AN9452" s="5"/>
      <c r="AO9452" s="15"/>
    </row>
    <row r="9453" spans="1:41" x14ac:dyDescent="0.3">
      <c r="A9453" s="4"/>
      <c r="C9453" s="10"/>
      <c r="D9453" s="1"/>
      <c r="E9453" s="2"/>
      <c r="X9453"/>
      <c r="Y9453" s="7"/>
      <c r="AA9453"/>
      <c r="AB9453" s="7"/>
      <c r="AF9453" s="5"/>
      <c r="AG9453" s="5"/>
      <c r="AI9453" s="5"/>
      <c r="AJ9453" s="15"/>
      <c r="AK9453" s="5"/>
      <c r="AL9453" s="5"/>
      <c r="AM9453" s="5"/>
      <c r="AN9453" s="5"/>
      <c r="AO9453" s="15"/>
    </row>
    <row r="9454" spans="1:41" x14ac:dyDescent="0.3">
      <c r="A9454" s="4"/>
      <c r="C9454" s="10"/>
      <c r="D9454" s="1"/>
      <c r="E9454" s="2"/>
      <c r="X9454"/>
      <c r="Y9454" s="7"/>
      <c r="AA9454"/>
      <c r="AB9454" s="7"/>
      <c r="AF9454" s="5"/>
      <c r="AG9454" s="5"/>
      <c r="AI9454" s="5"/>
      <c r="AJ9454" s="15"/>
      <c r="AK9454" s="5"/>
      <c r="AL9454" s="5"/>
      <c r="AM9454" s="5"/>
      <c r="AN9454" s="5"/>
      <c r="AO9454" s="15"/>
    </row>
    <row r="9455" spans="1:41" x14ac:dyDescent="0.3">
      <c r="A9455" s="4"/>
      <c r="C9455" s="10"/>
      <c r="D9455" s="1"/>
      <c r="E9455" s="2"/>
      <c r="X9455"/>
      <c r="Y9455" s="7"/>
      <c r="AA9455"/>
      <c r="AB9455" s="7"/>
      <c r="AF9455" s="5"/>
      <c r="AG9455" s="5"/>
      <c r="AI9455" s="5"/>
      <c r="AJ9455" s="15"/>
      <c r="AK9455" s="5"/>
      <c r="AL9455" s="5"/>
      <c r="AM9455" s="5"/>
      <c r="AN9455" s="5"/>
      <c r="AO9455" s="15"/>
    </row>
    <row r="9456" spans="1:41" x14ac:dyDescent="0.3">
      <c r="A9456" s="4"/>
      <c r="C9456" s="10"/>
      <c r="D9456" s="1"/>
      <c r="E9456" s="2"/>
      <c r="X9456"/>
      <c r="Y9456" s="7"/>
      <c r="AA9456"/>
      <c r="AB9456" s="7"/>
      <c r="AF9456" s="5"/>
      <c r="AG9456" s="5"/>
      <c r="AI9456" s="5"/>
      <c r="AJ9456" s="15"/>
      <c r="AK9456" s="5"/>
      <c r="AL9456" s="5"/>
      <c r="AM9456" s="5"/>
      <c r="AN9456" s="5"/>
      <c r="AO9456" s="15"/>
    </row>
    <row r="9457" spans="1:41" x14ac:dyDescent="0.3">
      <c r="A9457" s="4"/>
      <c r="C9457" s="10"/>
      <c r="D9457" s="1"/>
      <c r="E9457" s="2"/>
      <c r="X9457"/>
      <c r="Y9457" s="7"/>
      <c r="AA9457"/>
      <c r="AB9457" s="7"/>
      <c r="AF9457" s="5"/>
      <c r="AG9457" s="5"/>
      <c r="AI9457" s="5"/>
      <c r="AJ9457" s="15"/>
      <c r="AK9457" s="5"/>
      <c r="AL9457" s="5"/>
      <c r="AM9457" s="5"/>
      <c r="AN9457" s="5"/>
      <c r="AO9457" s="15"/>
    </row>
    <row r="9458" spans="1:41" x14ac:dyDescent="0.3">
      <c r="A9458" s="4"/>
      <c r="C9458" s="10"/>
      <c r="D9458" s="1"/>
      <c r="E9458" s="2"/>
      <c r="X9458"/>
      <c r="Y9458" s="7"/>
      <c r="AA9458"/>
      <c r="AB9458" s="7"/>
      <c r="AF9458" s="5"/>
      <c r="AG9458" s="5"/>
      <c r="AI9458" s="5"/>
      <c r="AJ9458" s="15"/>
      <c r="AK9458" s="5"/>
      <c r="AL9458" s="5"/>
      <c r="AM9458" s="5"/>
      <c r="AN9458" s="5"/>
      <c r="AO9458" s="15"/>
    </row>
    <row r="9459" spans="1:41" x14ac:dyDescent="0.3">
      <c r="A9459" s="4"/>
      <c r="C9459" s="10"/>
      <c r="D9459" s="1"/>
      <c r="E9459" s="2"/>
      <c r="X9459"/>
      <c r="Y9459" s="7"/>
      <c r="AA9459"/>
      <c r="AB9459" s="7"/>
      <c r="AF9459" s="5"/>
      <c r="AG9459" s="5"/>
      <c r="AI9459" s="5"/>
      <c r="AJ9459" s="15"/>
      <c r="AK9459" s="5"/>
      <c r="AL9459" s="5"/>
      <c r="AM9459" s="5"/>
      <c r="AN9459" s="5"/>
      <c r="AO9459" s="15"/>
    </row>
    <row r="9460" spans="1:41" x14ac:dyDescent="0.3">
      <c r="A9460" s="4"/>
      <c r="C9460" s="10"/>
      <c r="D9460" s="1"/>
      <c r="E9460" s="2"/>
      <c r="X9460"/>
      <c r="Y9460" s="7"/>
      <c r="AA9460"/>
      <c r="AB9460" s="7"/>
      <c r="AF9460" s="5"/>
      <c r="AG9460" s="5"/>
      <c r="AI9460" s="5"/>
      <c r="AJ9460" s="15"/>
      <c r="AK9460" s="5"/>
      <c r="AL9460" s="5"/>
      <c r="AM9460" s="5"/>
      <c r="AN9460" s="5"/>
      <c r="AO9460" s="15"/>
    </row>
    <row r="9461" spans="1:41" x14ac:dyDescent="0.3">
      <c r="A9461" s="4"/>
      <c r="C9461" s="10"/>
      <c r="D9461" s="1"/>
      <c r="E9461" s="2"/>
      <c r="X9461"/>
      <c r="Y9461" s="7"/>
      <c r="AA9461"/>
      <c r="AB9461" s="7"/>
      <c r="AF9461" s="5"/>
      <c r="AG9461" s="5"/>
      <c r="AI9461" s="5"/>
      <c r="AJ9461" s="15"/>
      <c r="AK9461" s="5"/>
      <c r="AL9461" s="5"/>
      <c r="AM9461" s="5"/>
      <c r="AN9461" s="5"/>
      <c r="AO9461" s="15"/>
    </row>
    <row r="9462" spans="1:41" x14ac:dyDescent="0.3">
      <c r="A9462" s="4"/>
      <c r="C9462" s="10"/>
      <c r="D9462" s="1"/>
      <c r="E9462" s="2"/>
      <c r="X9462"/>
      <c r="Y9462" s="7"/>
      <c r="AA9462"/>
      <c r="AB9462" s="7"/>
      <c r="AF9462" s="5"/>
      <c r="AG9462" s="5"/>
      <c r="AI9462" s="5"/>
      <c r="AJ9462" s="15"/>
      <c r="AK9462" s="5"/>
      <c r="AL9462" s="5"/>
      <c r="AM9462" s="5"/>
      <c r="AN9462" s="5"/>
      <c r="AO9462" s="15"/>
    </row>
    <row r="9463" spans="1:41" x14ac:dyDescent="0.3">
      <c r="A9463" s="4"/>
      <c r="C9463" s="10"/>
      <c r="D9463" s="1"/>
      <c r="E9463" s="2"/>
      <c r="X9463"/>
      <c r="Y9463" s="7"/>
      <c r="AA9463"/>
      <c r="AB9463" s="7"/>
      <c r="AF9463" s="5"/>
      <c r="AG9463" s="5"/>
      <c r="AI9463" s="5"/>
      <c r="AJ9463" s="15"/>
      <c r="AK9463" s="5"/>
      <c r="AL9463" s="5"/>
      <c r="AM9463" s="5"/>
      <c r="AN9463" s="5"/>
      <c r="AO9463" s="15"/>
    </row>
    <row r="9464" spans="1:41" x14ac:dyDescent="0.3">
      <c r="A9464" s="4"/>
      <c r="C9464" s="10"/>
      <c r="D9464" s="1"/>
      <c r="E9464" s="2"/>
      <c r="X9464"/>
      <c r="Y9464" s="7"/>
      <c r="AA9464"/>
      <c r="AB9464" s="7"/>
      <c r="AF9464" s="5"/>
      <c r="AG9464" s="5"/>
      <c r="AI9464" s="5"/>
      <c r="AJ9464" s="15"/>
      <c r="AK9464" s="5"/>
      <c r="AL9464" s="5"/>
      <c r="AM9464" s="5"/>
      <c r="AN9464" s="5"/>
      <c r="AO9464" s="15"/>
    </row>
    <row r="9465" spans="1:41" x14ac:dyDescent="0.3">
      <c r="A9465" s="4"/>
      <c r="C9465" s="10"/>
      <c r="D9465" s="1"/>
      <c r="E9465" s="2"/>
      <c r="X9465"/>
      <c r="Y9465" s="7"/>
      <c r="AA9465"/>
      <c r="AB9465" s="7"/>
      <c r="AF9465" s="5"/>
      <c r="AG9465" s="5"/>
      <c r="AI9465" s="5"/>
      <c r="AJ9465" s="15"/>
      <c r="AK9465" s="5"/>
      <c r="AL9465" s="5"/>
      <c r="AM9465" s="5"/>
      <c r="AN9465" s="5"/>
      <c r="AO9465" s="15"/>
    </row>
    <row r="9466" spans="1:41" x14ac:dyDescent="0.3">
      <c r="A9466" s="4"/>
      <c r="C9466" s="10"/>
      <c r="D9466" s="1"/>
      <c r="E9466" s="2"/>
      <c r="X9466"/>
      <c r="Y9466" s="7"/>
      <c r="AA9466"/>
      <c r="AB9466" s="7"/>
      <c r="AF9466" s="5"/>
      <c r="AG9466" s="5"/>
      <c r="AI9466" s="5"/>
      <c r="AJ9466" s="15"/>
      <c r="AK9466" s="5"/>
      <c r="AL9466" s="5"/>
      <c r="AM9466" s="5"/>
      <c r="AN9466" s="5"/>
      <c r="AO9466" s="15"/>
    </row>
    <row r="9467" spans="1:41" x14ac:dyDescent="0.3">
      <c r="A9467" s="4"/>
      <c r="C9467" s="10"/>
      <c r="D9467" s="1"/>
      <c r="E9467" s="2"/>
      <c r="X9467"/>
      <c r="Y9467" s="7"/>
      <c r="AA9467"/>
      <c r="AB9467" s="7"/>
      <c r="AF9467" s="5"/>
      <c r="AG9467" s="5"/>
      <c r="AI9467" s="5"/>
      <c r="AJ9467" s="15"/>
      <c r="AK9467" s="5"/>
      <c r="AL9467" s="5"/>
      <c r="AM9467" s="5"/>
      <c r="AN9467" s="5"/>
      <c r="AO9467" s="15"/>
    </row>
    <row r="9468" spans="1:41" x14ac:dyDescent="0.3">
      <c r="A9468" s="4"/>
      <c r="C9468" s="10"/>
      <c r="D9468" s="1"/>
      <c r="E9468" s="2"/>
      <c r="X9468"/>
      <c r="Y9468" s="7"/>
      <c r="AA9468"/>
      <c r="AB9468" s="7"/>
      <c r="AF9468" s="5"/>
      <c r="AG9468" s="5"/>
      <c r="AI9468" s="5"/>
      <c r="AJ9468" s="15"/>
      <c r="AK9468" s="5"/>
      <c r="AL9468" s="5"/>
      <c r="AM9468" s="5"/>
      <c r="AN9468" s="5"/>
      <c r="AO9468" s="15"/>
    </row>
    <row r="9469" spans="1:41" x14ac:dyDescent="0.3">
      <c r="A9469" s="4"/>
      <c r="C9469" s="10"/>
      <c r="D9469" s="1"/>
      <c r="E9469" s="2"/>
      <c r="X9469"/>
      <c r="Y9469" s="7"/>
      <c r="AA9469"/>
      <c r="AB9469" s="7"/>
      <c r="AF9469" s="5"/>
      <c r="AG9469" s="5"/>
      <c r="AI9469" s="5"/>
      <c r="AJ9469" s="15"/>
      <c r="AK9469" s="5"/>
      <c r="AL9469" s="5"/>
      <c r="AM9469" s="5"/>
      <c r="AN9469" s="5"/>
      <c r="AO9469" s="15"/>
    </row>
    <row r="9470" spans="1:41" x14ac:dyDescent="0.3">
      <c r="A9470" s="4"/>
      <c r="C9470" s="10"/>
      <c r="D9470" s="1"/>
      <c r="E9470" s="2"/>
      <c r="X9470"/>
      <c r="Y9470" s="7"/>
      <c r="AA9470"/>
      <c r="AB9470" s="7"/>
      <c r="AF9470" s="5"/>
      <c r="AG9470" s="5"/>
      <c r="AI9470" s="5"/>
      <c r="AJ9470" s="15"/>
      <c r="AK9470" s="5"/>
      <c r="AL9470" s="5"/>
      <c r="AM9470" s="5"/>
      <c r="AN9470" s="5"/>
      <c r="AO9470" s="15"/>
    </row>
    <row r="9471" spans="1:41" x14ac:dyDescent="0.3">
      <c r="A9471" s="4"/>
      <c r="C9471" s="10"/>
      <c r="D9471" s="1"/>
      <c r="E9471" s="2"/>
      <c r="X9471"/>
      <c r="Y9471" s="7"/>
      <c r="AA9471"/>
      <c r="AB9471" s="7"/>
      <c r="AF9471" s="5"/>
      <c r="AG9471" s="5"/>
      <c r="AI9471" s="5"/>
      <c r="AJ9471" s="15"/>
      <c r="AK9471" s="5"/>
      <c r="AL9471" s="5"/>
      <c r="AM9471" s="5"/>
      <c r="AN9471" s="5"/>
      <c r="AO9471" s="15"/>
    </row>
    <row r="9472" spans="1:41" x14ac:dyDescent="0.3">
      <c r="A9472" s="4"/>
      <c r="C9472" s="10"/>
      <c r="D9472" s="1"/>
      <c r="E9472" s="2"/>
      <c r="X9472"/>
      <c r="Y9472" s="7"/>
      <c r="AA9472"/>
      <c r="AB9472" s="7"/>
      <c r="AF9472" s="5"/>
      <c r="AG9472" s="5"/>
      <c r="AI9472" s="5"/>
      <c r="AJ9472" s="15"/>
      <c r="AK9472" s="5"/>
      <c r="AL9472" s="5"/>
      <c r="AM9472" s="5"/>
      <c r="AN9472" s="5"/>
      <c r="AO9472" s="15"/>
    </row>
    <row r="9473" spans="1:41" x14ac:dyDescent="0.3">
      <c r="A9473" s="4"/>
      <c r="C9473" s="10"/>
      <c r="D9473" s="1"/>
      <c r="E9473" s="2"/>
      <c r="X9473"/>
      <c r="Y9473" s="7"/>
      <c r="AA9473"/>
      <c r="AB9473" s="7"/>
      <c r="AF9473" s="5"/>
      <c r="AG9473" s="5"/>
      <c r="AI9473" s="5"/>
      <c r="AJ9473" s="15"/>
      <c r="AK9473" s="5"/>
      <c r="AL9473" s="5"/>
      <c r="AM9473" s="5"/>
      <c r="AN9473" s="5"/>
      <c r="AO9473" s="15"/>
    </row>
    <row r="9474" spans="1:41" x14ac:dyDescent="0.3">
      <c r="A9474" s="4"/>
      <c r="C9474" s="10"/>
      <c r="D9474" s="1"/>
      <c r="E9474" s="2"/>
      <c r="X9474"/>
      <c r="Y9474" s="7"/>
      <c r="AA9474"/>
      <c r="AB9474" s="7"/>
      <c r="AF9474" s="5"/>
      <c r="AG9474" s="5"/>
      <c r="AI9474" s="5"/>
      <c r="AJ9474" s="15"/>
      <c r="AK9474" s="5"/>
      <c r="AL9474" s="5"/>
      <c r="AM9474" s="5"/>
      <c r="AN9474" s="5"/>
      <c r="AO9474" s="15"/>
    </row>
    <row r="9475" spans="1:41" x14ac:dyDescent="0.3">
      <c r="A9475" s="4"/>
      <c r="C9475" s="10"/>
      <c r="D9475" s="1"/>
      <c r="E9475" s="2"/>
      <c r="X9475"/>
      <c r="Y9475" s="7"/>
      <c r="AA9475"/>
      <c r="AB9475" s="7"/>
      <c r="AF9475" s="5"/>
      <c r="AG9475" s="5"/>
      <c r="AI9475" s="5"/>
      <c r="AJ9475" s="15"/>
      <c r="AK9475" s="5"/>
      <c r="AL9475" s="5"/>
      <c r="AM9475" s="5"/>
      <c r="AN9475" s="5"/>
      <c r="AO9475" s="15"/>
    </row>
    <row r="9476" spans="1:41" x14ac:dyDescent="0.3">
      <c r="A9476" s="4"/>
      <c r="C9476" s="10"/>
      <c r="D9476" s="1"/>
      <c r="E9476" s="2"/>
      <c r="X9476"/>
      <c r="Y9476" s="7"/>
      <c r="AA9476"/>
      <c r="AB9476" s="7"/>
      <c r="AF9476" s="5"/>
      <c r="AG9476" s="5"/>
      <c r="AI9476" s="5"/>
      <c r="AJ9476" s="15"/>
      <c r="AK9476" s="5"/>
      <c r="AL9476" s="5"/>
      <c r="AM9476" s="5"/>
      <c r="AN9476" s="5"/>
      <c r="AO9476" s="15"/>
    </row>
    <row r="9477" spans="1:41" x14ac:dyDescent="0.3">
      <c r="A9477" s="4"/>
      <c r="C9477" s="10"/>
      <c r="D9477" s="1"/>
      <c r="E9477" s="2"/>
      <c r="X9477"/>
      <c r="Y9477" s="7"/>
      <c r="AA9477"/>
      <c r="AB9477" s="7"/>
      <c r="AF9477" s="5"/>
      <c r="AG9477" s="5"/>
      <c r="AI9477" s="5"/>
      <c r="AJ9477" s="15"/>
      <c r="AK9477" s="5"/>
      <c r="AL9477" s="5"/>
      <c r="AM9477" s="5"/>
      <c r="AN9477" s="5"/>
      <c r="AO9477" s="15"/>
    </row>
    <row r="9478" spans="1:41" x14ac:dyDescent="0.3">
      <c r="A9478" s="4"/>
      <c r="C9478" s="10"/>
      <c r="D9478" s="1"/>
      <c r="E9478" s="2"/>
      <c r="X9478"/>
      <c r="Y9478" s="7"/>
      <c r="AA9478"/>
      <c r="AB9478" s="7"/>
      <c r="AF9478" s="5"/>
      <c r="AG9478" s="5"/>
      <c r="AI9478" s="5"/>
      <c r="AJ9478" s="15"/>
      <c r="AK9478" s="5"/>
      <c r="AL9478" s="5"/>
      <c r="AM9478" s="5"/>
      <c r="AN9478" s="5"/>
      <c r="AO9478" s="15"/>
    </row>
    <row r="9479" spans="1:41" x14ac:dyDescent="0.3">
      <c r="A9479" s="4"/>
      <c r="C9479" s="10"/>
      <c r="D9479" s="1"/>
      <c r="E9479" s="2"/>
      <c r="X9479"/>
      <c r="Y9479" s="7"/>
      <c r="AA9479"/>
      <c r="AB9479" s="7"/>
      <c r="AF9479" s="5"/>
      <c r="AG9479" s="5"/>
      <c r="AI9479" s="5"/>
      <c r="AJ9479" s="15"/>
      <c r="AK9479" s="5"/>
      <c r="AL9479" s="5"/>
      <c r="AM9479" s="5"/>
      <c r="AN9479" s="5"/>
      <c r="AO9479" s="15"/>
    </row>
    <row r="9480" spans="1:41" x14ac:dyDescent="0.3">
      <c r="A9480" s="4"/>
      <c r="C9480" s="10"/>
      <c r="D9480" s="1"/>
      <c r="E9480" s="2"/>
      <c r="X9480"/>
      <c r="Y9480" s="7"/>
      <c r="AA9480"/>
      <c r="AB9480" s="7"/>
      <c r="AF9480" s="5"/>
      <c r="AG9480" s="5"/>
      <c r="AI9480" s="5"/>
      <c r="AJ9480" s="15"/>
      <c r="AK9480" s="5"/>
      <c r="AL9480" s="5"/>
      <c r="AM9480" s="5"/>
      <c r="AN9480" s="5"/>
      <c r="AO9480" s="15"/>
    </row>
    <row r="9481" spans="1:41" x14ac:dyDescent="0.3">
      <c r="A9481" s="4"/>
      <c r="C9481" s="10"/>
      <c r="D9481" s="1"/>
      <c r="E9481" s="2"/>
      <c r="X9481"/>
      <c r="Y9481" s="7"/>
      <c r="AA9481"/>
      <c r="AB9481" s="7"/>
      <c r="AF9481" s="5"/>
      <c r="AG9481" s="5"/>
      <c r="AI9481" s="5"/>
      <c r="AJ9481" s="15"/>
      <c r="AK9481" s="5"/>
      <c r="AL9481" s="5"/>
      <c r="AM9481" s="5"/>
      <c r="AN9481" s="5"/>
      <c r="AO9481" s="15"/>
    </row>
    <row r="9482" spans="1:41" x14ac:dyDescent="0.3">
      <c r="A9482" s="4"/>
      <c r="C9482" s="10"/>
      <c r="D9482" s="1"/>
      <c r="E9482" s="2"/>
      <c r="X9482"/>
      <c r="Y9482" s="7"/>
      <c r="AA9482"/>
      <c r="AB9482" s="7"/>
      <c r="AF9482" s="5"/>
      <c r="AG9482" s="5"/>
      <c r="AI9482" s="5"/>
      <c r="AJ9482" s="15"/>
      <c r="AK9482" s="5"/>
      <c r="AL9482" s="5"/>
      <c r="AM9482" s="5"/>
      <c r="AN9482" s="5"/>
      <c r="AO9482" s="15"/>
    </row>
    <row r="9483" spans="1:41" x14ac:dyDescent="0.3">
      <c r="A9483" s="4"/>
      <c r="C9483" s="10"/>
      <c r="D9483" s="1"/>
      <c r="E9483" s="2"/>
      <c r="X9483"/>
      <c r="Y9483" s="7"/>
      <c r="AA9483"/>
      <c r="AB9483" s="7"/>
      <c r="AF9483" s="5"/>
      <c r="AG9483" s="5"/>
      <c r="AI9483" s="5"/>
      <c r="AJ9483" s="15"/>
      <c r="AK9483" s="5"/>
      <c r="AL9483" s="5"/>
      <c r="AM9483" s="5"/>
      <c r="AN9483" s="5"/>
      <c r="AO9483" s="15"/>
    </row>
    <row r="9484" spans="1:41" x14ac:dyDescent="0.3">
      <c r="A9484" s="4"/>
      <c r="C9484" s="10"/>
      <c r="D9484" s="1"/>
      <c r="E9484" s="2"/>
      <c r="X9484"/>
      <c r="Y9484" s="7"/>
      <c r="AA9484"/>
      <c r="AB9484" s="7"/>
      <c r="AF9484" s="5"/>
      <c r="AG9484" s="5"/>
      <c r="AI9484" s="5"/>
      <c r="AJ9484" s="15"/>
      <c r="AK9484" s="5"/>
      <c r="AL9484" s="5"/>
      <c r="AM9484" s="5"/>
      <c r="AN9484" s="5"/>
      <c r="AO9484" s="15"/>
    </row>
    <row r="9485" spans="1:41" x14ac:dyDescent="0.3">
      <c r="A9485" s="4"/>
      <c r="C9485" s="10"/>
      <c r="D9485" s="1"/>
      <c r="E9485" s="2"/>
      <c r="X9485"/>
      <c r="Y9485" s="7"/>
      <c r="AA9485"/>
      <c r="AB9485" s="7"/>
      <c r="AF9485" s="5"/>
      <c r="AG9485" s="5"/>
      <c r="AI9485" s="5"/>
      <c r="AJ9485" s="15"/>
      <c r="AK9485" s="5"/>
      <c r="AL9485" s="5"/>
      <c r="AM9485" s="5"/>
      <c r="AN9485" s="5"/>
      <c r="AO9485" s="15"/>
    </row>
    <row r="9486" spans="1:41" x14ac:dyDescent="0.3">
      <c r="A9486" s="4"/>
      <c r="C9486" s="10"/>
      <c r="D9486" s="1"/>
      <c r="E9486" s="2"/>
      <c r="X9486"/>
      <c r="Y9486" s="7"/>
      <c r="AA9486"/>
      <c r="AB9486" s="7"/>
      <c r="AF9486" s="5"/>
      <c r="AG9486" s="5"/>
      <c r="AI9486" s="5"/>
      <c r="AJ9486" s="15"/>
      <c r="AK9486" s="5"/>
      <c r="AL9486" s="5"/>
      <c r="AM9486" s="5"/>
      <c r="AN9486" s="5"/>
      <c r="AO9486" s="15"/>
    </row>
    <row r="9487" spans="1:41" x14ac:dyDescent="0.3">
      <c r="A9487" s="4"/>
      <c r="C9487" s="10"/>
      <c r="D9487" s="1"/>
      <c r="E9487" s="2"/>
      <c r="X9487"/>
      <c r="Y9487" s="7"/>
      <c r="AA9487"/>
      <c r="AB9487" s="7"/>
      <c r="AF9487" s="5"/>
      <c r="AG9487" s="5"/>
      <c r="AI9487" s="5"/>
      <c r="AJ9487" s="15"/>
      <c r="AK9487" s="5"/>
      <c r="AL9487" s="5"/>
      <c r="AM9487" s="5"/>
      <c r="AN9487" s="5"/>
      <c r="AO9487" s="15"/>
    </row>
    <row r="9488" spans="1:41" x14ac:dyDescent="0.3">
      <c r="A9488" s="4"/>
      <c r="C9488" s="10"/>
      <c r="D9488" s="1"/>
      <c r="E9488" s="2"/>
      <c r="X9488"/>
      <c r="Y9488" s="7"/>
      <c r="AA9488"/>
      <c r="AB9488" s="7"/>
      <c r="AF9488" s="5"/>
      <c r="AG9488" s="5"/>
      <c r="AI9488" s="5"/>
      <c r="AJ9488" s="15"/>
      <c r="AK9488" s="5"/>
      <c r="AL9488" s="5"/>
      <c r="AM9488" s="5"/>
      <c r="AN9488" s="5"/>
      <c r="AO9488" s="15"/>
    </row>
    <row r="9489" spans="1:41" x14ac:dyDescent="0.3">
      <c r="A9489" s="4"/>
      <c r="C9489" s="10"/>
      <c r="D9489" s="1"/>
      <c r="E9489" s="2"/>
      <c r="X9489"/>
      <c r="Y9489" s="7"/>
      <c r="AA9489"/>
      <c r="AB9489" s="7"/>
      <c r="AF9489" s="5"/>
      <c r="AG9489" s="5"/>
      <c r="AI9489" s="5"/>
      <c r="AJ9489" s="15"/>
      <c r="AK9489" s="5"/>
      <c r="AL9489" s="5"/>
      <c r="AM9489" s="5"/>
      <c r="AN9489" s="5"/>
      <c r="AO9489" s="15"/>
    </row>
    <row r="9490" spans="1:41" x14ac:dyDescent="0.3">
      <c r="A9490" s="4"/>
      <c r="C9490" s="10"/>
      <c r="D9490" s="1"/>
      <c r="E9490" s="2"/>
      <c r="X9490"/>
      <c r="Y9490" s="7"/>
      <c r="AA9490"/>
      <c r="AB9490" s="7"/>
      <c r="AF9490" s="5"/>
      <c r="AG9490" s="5"/>
      <c r="AI9490" s="5"/>
      <c r="AJ9490" s="15"/>
      <c r="AK9490" s="5"/>
      <c r="AL9490" s="5"/>
      <c r="AM9490" s="5"/>
      <c r="AN9490" s="5"/>
      <c r="AO9490" s="15"/>
    </row>
    <row r="9491" spans="1:41" x14ac:dyDescent="0.3">
      <c r="A9491" s="4"/>
      <c r="C9491" s="10"/>
      <c r="D9491" s="1"/>
      <c r="E9491" s="2"/>
      <c r="X9491"/>
      <c r="Y9491" s="7"/>
      <c r="AA9491"/>
      <c r="AB9491" s="7"/>
      <c r="AF9491" s="5"/>
      <c r="AG9491" s="5"/>
      <c r="AI9491" s="5"/>
      <c r="AJ9491" s="15"/>
      <c r="AK9491" s="5"/>
      <c r="AL9491" s="5"/>
      <c r="AM9491" s="5"/>
      <c r="AN9491" s="5"/>
      <c r="AO9491" s="15"/>
    </row>
    <row r="9492" spans="1:41" x14ac:dyDescent="0.3">
      <c r="A9492" s="4"/>
      <c r="C9492" s="10"/>
      <c r="D9492" s="1"/>
      <c r="E9492" s="2"/>
      <c r="X9492"/>
      <c r="Y9492" s="7"/>
      <c r="AA9492"/>
      <c r="AB9492" s="7"/>
      <c r="AF9492" s="5"/>
      <c r="AG9492" s="5"/>
      <c r="AI9492" s="5"/>
      <c r="AJ9492" s="15"/>
      <c r="AK9492" s="5"/>
      <c r="AL9492" s="5"/>
      <c r="AM9492" s="5"/>
      <c r="AN9492" s="5"/>
      <c r="AO9492" s="15"/>
    </row>
    <row r="9493" spans="1:41" x14ac:dyDescent="0.3">
      <c r="A9493" s="4"/>
      <c r="C9493" s="10"/>
      <c r="D9493" s="1"/>
      <c r="E9493" s="2"/>
      <c r="X9493"/>
      <c r="Y9493" s="7"/>
      <c r="AA9493"/>
      <c r="AB9493" s="7"/>
      <c r="AF9493" s="5"/>
      <c r="AG9493" s="5"/>
      <c r="AI9493" s="5"/>
      <c r="AJ9493" s="15"/>
      <c r="AK9493" s="5"/>
      <c r="AL9493" s="5"/>
      <c r="AM9493" s="5"/>
      <c r="AN9493" s="5"/>
      <c r="AO9493" s="15"/>
    </row>
    <row r="9494" spans="1:41" x14ac:dyDescent="0.3">
      <c r="A9494" s="4"/>
      <c r="C9494" s="10"/>
      <c r="D9494" s="1"/>
      <c r="E9494" s="2"/>
      <c r="X9494"/>
      <c r="Y9494" s="7"/>
      <c r="AA9494"/>
      <c r="AB9494" s="7"/>
      <c r="AF9494" s="5"/>
      <c r="AG9494" s="5"/>
      <c r="AI9494" s="5"/>
      <c r="AJ9494" s="15"/>
      <c r="AK9494" s="5"/>
      <c r="AL9494" s="5"/>
      <c r="AM9494" s="5"/>
      <c r="AN9494" s="5"/>
      <c r="AO9494" s="15"/>
    </row>
    <row r="9495" spans="1:41" x14ac:dyDescent="0.3">
      <c r="A9495" s="4"/>
      <c r="C9495" s="10"/>
      <c r="D9495" s="1"/>
      <c r="E9495" s="2"/>
      <c r="X9495"/>
      <c r="Y9495" s="7"/>
      <c r="AA9495"/>
      <c r="AB9495" s="7"/>
      <c r="AF9495" s="5"/>
      <c r="AG9495" s="5"/>
      <c r="AI9495" s="5"/>
      <c r="AJ9495" s="15"/>
      <c r="AK9495" s="5"/>
      <c r="AL9495" s="5"/>
      <c r="AM9495" s="5"/>
      <c r="AN9495" s="5"/>
      <c r="AO9495" s="15"/>
    </row>
    <row r="9496" spans="1:41" x14ac:dyDescent="0.3">
      <c r="A9496" s="4"/>
      <c r="C9496" s="10"/>
      <c r="D9496" s="1"/>
      <c r="E9496" s="2"/>
      <c r="X9496"/>
      <c r="Y9496" s="7"/>
      <c r="AA9496"/>
      <c r="AB9496" s="7"/>
      <c r="AF9496" s="5"/>
      <c r="AG9496" s="5"/>
      <c r="AI9496" s="5"/>
      <c r="AJ9496" s="15"/>
      <c r="AK9496" s="5"/>
      <c r="AL9496" s="5"/>
      <c r="AM9496" s="5"/>
      <c r="AN9496" s="5"/>
      <c r="AO9496" s="15"/>
    </row>
    <row r="9497" spans="1:41" x14ac:dyDescent="0.3">
      <c r="A9497" s="4"/>
      <c r="C9497" s="10"/>
      <c r="D9497" s="1"/>
      <c r="E9497" s="2"/>
      <c r="X9497"/>
      <c r="Y9497" s="7"/>
      <c r="AA9497"/>
      <c r="AB9497" s="7"/>
      <c r="AF9497" s="5"/>
      <c r="AG9497" s="5"/>
      <c r="AI9497" s="5"/>
      <c r="AJ9497" s="15"/>
      <c r="AK9497" s="5"/>
      <c r="AL9497" s="5"/>
      <c r="AM9497" s="5"/>
      <c r="AN9497" s="5"/>
      <c r="AO9497" s="15"/>
    </row>
    <row r="9498" spans="1:41" x14ac:dyDescent="0.3">
      <c r="A9498" s="4"/>
      <c r="C9498" s="10"/>
      <c r="D9498" s="1"/>
      <c r="E9498" s="2"/>
      <c r="X9498"/>
      <c r="Y9498" s="7"/>
      <c r="AA9498"/>
      <c r="AB9498" s="7"/>
      <c r="AF9498" s="5"/>
      <c r="AG9498" s="5"/>
      <c r="AI9498" s="5"/>
      <c r="AJ9498" s="15"/>
      <c r="AK9498" s="5"/>
      <c r="AL9498" s="5"/>
      <c r="AM9498" s="5"/>
      <c r="AN9498" s="5"/>
      <c r="AO9498" s="15"/>
    </row>
    <row r="9499" spans="1:41" x14ac:dyDescent="0.3">
      <c r="A9499" s="4"/>
      <c r="C9499" s="10"/>
      <c r="D9499" s="1"/>
      <c r="E9499" s="2"/>
      <c r="X9499"/>
      <c r="Y9499" s="7"/>
      <c r="AA9499"/>
      <c r="AB9499" s="7"/>
      <c r="AF9499" s="5"/>
      <c r="AG9499" s="5"/>
      <c r="AI9499" s="5"/>
      <c r="AJ9499" s="15"/>
      <c r="AK9499" s="5"/>
      <c r="AL9499" s="5"/>
      <c r="AM9499" s="5"/>
      <c r="AN9499" s="5"/>
      <c r="AO9499" s="15"/>
    </row>
    <row r="9500" spans="1:41" x14ac:dyDescent="0.3">
      <c r="A9500" s="4"/>
      <c r="C9500" s="10"/>
      <c r="D9500" s="1"/>
      <c r="E9500" s="2"/>
      <c r="X9500"/>
      <c r="Y9500" s="7"/>
      <c r="AA9500"/>
      <c r="AB9500" s="7"/>
      <c r="AF9500" s="5"/>
      <c r="AG9500" s="5"/>
      <c r="AI9500" s="5"/>
      <c r="AJ9500" s="15"/>
      <c r="AK9500" s="5"/>
      <c r="AL9500" s="5"/>
      <c r="AM9500" s="5"/>
      <c r="AN9500" s="5"/>
      <c r="AO9500" s="15"/>
    </row>
    <row r="9501" spans="1:41" x14ac:dyDescent="0.3">
      <c r="A9501" s="4"/>
      <c r="C9501" s="10"/>
      <c r="D9501" s="1"/>
      <c r="E9501" s="2"/>
      <c r="X9501"/>
      <c r="Y9501" s="7"/>
      <c r="AA9501"/>
      <c r="AB9501" s="7"/>
      <c r="AF9501" s="5"/>
      <c r="AG9501" s="5"/>
      <c r="AI9501" s="5"/>
      <c r="AJ9501" s="15"/>
      <c r="AK9501" s="5"/>
      <c r="AL9501" s="5"/>
      <c r="AM9501" s="5"/>
      <c r="AN9501" s="5"/>
      <c r="AO9501" s="15"/>
    </row>
    <row r="9502" spans="1:41" x14ac:dyDescent="0.3">
      <c r="A9502" s="4"/>
      <c r="C9502" s="10"/>
      <c r="D9502" s="1"/>
      <c r="E9502" s="2"/>
      <c r="X9502"/>
      <c r="Y9502" s="7"/>
      <c r="AA9502"/>
      <c r="AB9502" s="7"/>
      <c r="AF9502" s="5"/>
      <c r="AG9502" s="5"/>
      <c r="AI9502" s="5"/>
      <c r="AJ9502" s="15"/>
      <c r="AK9502" s="5"/>
      <c r="AL9502" s="5"/>
      <c r="AM9502" s="5"/>
      <c r="AN9502" s="5"/>
      <c r="AO9502" s="15"/>
    </row>
    <row r="9503" spans="1:41" x14ac:dyDescent="0.3">
      <c r="A9503" s="4"/>
      <c r="C9503" s="10"/>
      <c r="D9503" s="1"/>
      <c r="E9503" s="2"/>
      <c r="X9503"/>
      <c r="Y9503" s="7"/>
      <c r="AA9503"/>
      <c r="AB9503" s="7"/>
      <c r="AF9503" s="5"/>
      <c r="AG9503" s="5"/>
      <c r="AI9503" s="5"/>
      <c r="AJ9503" s="15"/>
      <c r="AK9503" s="5"/>
      <c r="AL9503" s="5"/>
      <c r="AM9503" s="5"/>
      <c r="AN9503" s="5"/>
      <c r="AO9503" s="15"/>
    </row>
    <row r="9504" spans="1:41" x14ac:dyDescent="0.3">
      <c r="A9504" s="4"/>
      <c r="C9504" s="10"/>
      <c r="D9504" s="1"/>
      <c r="E9504" s="2"/>
      <c r="X9504"/>
      <c r="Y9504" s="7"/>
      <c r="AA9504"/>
      <c r="AB9504" s="7"/>
      <c r="AF9504" s="5"/>
      <c r="AG9504" s="5"/>
      <c r="AI9504" s="5"/>
      <c r="AJ9504" s="15"/>
      <c r="AK9504" s="5"/>
      <c r="AL9504" s="5"/>
      <c r="AM9504" s="5"/>
      <c r="AN9504" s="5"/>
      <c r="AO9504" s="15"/>
    </row>
    <row r="9505" spans="1:41" x14ac:dyDescent="0.3">
      <c r="A9505" s="4"/>
      <c r="C9505" s="10"/>
      <c r="D9505" s="1"/>
      <c r="E9505" s="2"/>
      <c r="X9505"/>
      <c r="Y9505" s="7"/>
      <c r="AA9505"/>
      <c r="AB9505" s="7"/>
      <c r="AF9505" s="5"/>
      <c r="AG9505" s="5"/>
      <c r="AI9505" s="5"/>
      <c r="AJ9505" s="15"/>
      <c r="AK9505" s="5"/>
      <c r="AL9505" s="5"/>
      <c r="AM9505" s="5"/>
      <c r="AN9505" s="5"/>
      <c r="AO9505" s="15"/>
    </row>
    <row r="9506" spans="1:41" x14ac:dyDescent="0.3">
      <c r="A9506" s="4"/>
      <c r="C9506" s="10"/>
      <c r="D9506" s="1"/>
      <c r="E9506" s="2"/>
      <c r="X9506"/>
      <c r="Y9506" s="7"/>
      <c r="AA9506"/>
      <c r="AB9506" s="7"/>
      <c r="AF9506" s="5"/>
      <c r="AG9506" s="5"/>
      <c r="AI9506" s="5"/>
      <c r="AJ9506" s="15"/>
      <c r="AK9506" s="5"/>
      <c r="AL9506" s="5"/>
      <c r="AM9506" s="5"/>
      <c r="AN9506" s="5"/>
      <c r="AO9506" s="15"/>
    </row>
    <row r="9507" spans="1:41" x14ac:dyDescent="0.3">
      <c r="A9507" s="4"/>
      <c r="C9507" s="10"/>
      <c r="D9507" s="1"/>
      <c r="E9507" s="2"/>
      <c r="X9507"/>
      <c r="Y9507" s="7"/>
      <c r="AA9507"/>
      <c r="AB9507" s="7"/>
      <c r="AF9507" s="5"/>
      <c r="AG9507" s="5"/>
      <c r="AI9507" s="5"/>
      <c r="AJ9507" s="15"/>
      <c r="AK9507" s="5"/>
      <c r="AL9507" s="5"/>
      <c r="AM9507" s="5"/>
      <c r="AN9507" s="5"/>
      <c r="AO9507" s="15"/>
    </row>
    <row r="9508" spans="1:41" x14ac:dyDescent="0.3">
      <c r="A9508" s="4"/>
      <c r="C9508" s="10"/>
      <c r="D9508" s="1"/>
      <c r="E9508" s="2"/>
      <c r="X9508"/>
      <c r="Y9508" s="7"/>
      <c r="AA9508"/>
      <c r="AB9508" s="7"/>
      <c r="AF9508" s="5"/>
      <c r="AG9508" s="5"/>
      <c r="AI9508" s="5"/>
      <c r="AJ9508" s="15"/>
      <c r="AK9508" s="5"/>
      <c r="AL9508" s="5"/>
      <c r="AM9508" s="5"/>
      <c r="AN9508" s="5"/>
      <c r="AO9508" s="15"/>
    </row>
    <row r="9509" spans="1:41" x14ac:dyDescent="0.3">
      <c r="A9509" s="4"/>
      <c r="C9509" s="10"/>
      <c r="D9509" s="1"/>
      <c r="E9509" s="2"/>
      <c r="X9509"/>
      <c r="Y9509" s="7"/>
      <c r="AA9509"/>
      <c r="AB9509" s="7"/>
      <c r="AF9509" s="5"/>
      <c r="AG9509" s="5"/>
      <c r="AI9509" s="5"/>
      <c r="AJ9509" s="15"/>
      <c r="AK9509" s="5"/>
      <c r="AL9509" s="5"/>
      <c r="AM9509" s="5"/>
      <c r="AN9509" s="5"/>
      <c r="AO9509" s="15"/>
    </row>
    <row r="9510" spans="1:41" x14ac:dyDescent="0.3">
      <c r="A9510" s="4"/>
      <c r="C9510" s="10"/>
      <c r="D9510" s="1"/>
      <c r="E9510" s="2"/>
      <c r="X9510"/>
      <c r="Y9510" s="7"/>
      <c r="AA9510"/>
      <c r="AB9510" s="7"/>
      <c r="AF9510" s="5"/>
      <c r="AG9510" s="5"/>
      <c r="AI9510" s="5"/>
      <c r="AJ9510" s="15"/>
      <c r="AK9510" s="5"/>
      <c r="AL9510" s="5"/>
      <c r="AM9510" s="5"/>
      <c r="AN9510" s="5"/>
      <c r="AO9510" s="15"/>
    </row>
    <row r="9511" spans="1:41" x14ac:dyDescent="0.3">
      <c r="A9511" s="4"/>
      <c r="C9511" s="10"/>
      <c r="D9511" s="1"/>
      <c r="E9511" s="2"/>
      <c r="X9511"/>
      <c r="Y9511" s="7"/>
      <c r="AA9511"/>
      <c r="AB9511" s="7"/>
      <c r="AF9511" s="5"/>
      <c r="AG9511" s="5"/>
      <c r="AI9511" s="5"/>
      <c r="AJ9511" s="15"/>
      <c r="AK9511" s="5"/>
      <c r="AL9511" s="5"/>
      <c r="AM9511" s="5"/>
      <c r="AN9511" s="5"/>
      <c r="AO9511" s="15"/>
    </row>
    <row r="9512" spans="1:41" x14ac:dyDescent="0.3">
      <c r="A9512" s="4"/>
      <c r="C9512" s="10"/>
      <c r="D9512" s="1"/>
      <c r="E9512" s="2"/>
      <c r="X9512"/>
      <c r="Y9512" s="7"/>
      <c r="AA9512"/>
      <c r="AB9512" s="7"/>
      <c r="AF9512" s="5"/>
      <c r="AG9512" s="5"/>
      <c r="AI9512" s="5"/>
      <c r="AJ9512" s="15"/>
      <c r="AK9512" s="5"/>
      <c r="AL9512" s="5"/>
      <c r="AM9512" s="5"/>
      <c r="AN9512" s="5"/>
      <c r="AO9512" s="15"/>
    </row>
    <row r="9513" spans="1:41" x14ac:dyDescent="0.3">
      <c r="A9513" s="4"/>
      <c r="C9513" s="10"/>
      <c r="D9513" s="1"/>
      <c r="E9513" s="2"/>
      <c r="X9513"/>
      <c r="Y9513" s="7"/>
      <c r="AA9513"/>
      <c r="AB9513" s="7"/>
      <c r="AF9513" s="5"/>
      <c r="AG9513" s="5"/>
      <c r="AI9513" s="5"/>
      <c r="AJ9513" s="15"/>
      <c r="AK9513" s="5"/>
      <c r="AL9513" s="5"/>
      <c r="AM9513" s="5"/>
      <c r="AN9513" s="5"/>
      <c r="AO9513" s="15"/>
    </row>
    <row r="9514" spans="1:41" x14ac:dyDescent="0.3">
      <c r="A9514" s="4"/>
      <c r="C9514" s="10"/>
      <c r="D9514" s="1"/>
      <c r="E9514" s="2"/>
      <c r="X9514"/>
      <c r="Y9514" s="7"/>
      <c r="AA9514"/>
      <c r="AB9514" s="7"/>
      <c r="AF9514" s="5"/>
      <c r="AG9514" s="5"/>
      <c r="AI9514" s="5"/>
      <c r="AJ9514" s="15"/>
      <c r="AK9514" s="5"/>
      <c r="AL9514" s="5"/>
      <c r="AM9514" s="5"/>
      <c r="AN9514" s="5"/>
      <c r="AO9514" s="15"/>
    </row>
    <row r="9515" spans="1:41" x14ac:dyDescent="0.3">
      <c r="A9515" s="4"/>
      <c r="C9515" s="10"/>
      <c r="D9515" s="1"/>
      <c r="E9515" s="2"/>
      <c r="X9515"/>
      <c r="Y9515" s="7"/>
      <c r="AA9515"/>
      <c r="AB9515" s="7"/>
      <c r="AF9515" s="5"/>
      <c r="AG9515" s="5"/>
      <c r="AI9515" s="5"/>
      <c r="AJ9515" s="15"/>
      <c r="AK9515" s="5"/>
      <c r="AL9515" s="5"/>
      <c r="AM9515" s="5"/>
      <c r="AN9515" s="5"/>
      <c r="AO9515" s="15"/>
    </row>
    <row r="9516" spans="1:41" x14ac:dyDescent="0.3">
      <c r="A9516" s="4"/>
      <c r="C9516" s="10"/>
      <c r="D9516" s="1"/>
      <c r="E9516" s="2"/>
      <c r="X9516"/>
      <c r="Y9516" s="7"/>
      <c r="AA9516"/>
      <c r="AB9516" s="7"/>
      <c r="AF9516" s="5"/>
      <c r="AG9516" s="5"/>
      <c r="AI9516" s="5"/>
      <c r="AJ9516" s="15"/>
      <c r="AK9516" s="5"/>
      <c r="AL9516" s="5"/>
      <c r="AM9516" s="5"/>
      <c r="AN9516" s="5"/>
      <c r="AO9516" s="15"/>
    </row>
    <row r="9517" spans="1:41" x14ac:dyDescent="0.3">
      <c r="A9517" s="4"/>
      <c r="C9517" s="10"/>
      <c r="D9517" s="1"/>
      <c r="E9517" s="2"/>
      <c r="X9517"/>
      <c r="Y9517" s="7"/>
      <c r="AA9517"/>
      <c r="AB9517" s="7"/>
      <c r="AF9517" s="5"/>
      <c r="AG9517" s="5"/>
      <c r="AI9517" s="5"/>
      <c r="AJ9517" s="15"/>
      <c r="AK9517" s="5"/>
      <c r="AL9517" s="5"/>
      <c r="AM9517" s="5"/>
      <c r="AN9517" s="5"/>
      <c r="AO9517" s="15"/>
    </row>
    <row r="9518" spans="1:41" x14ac:dyDescent="0.3">
      <c r="A9518" s="4"/>
      <c r="C9518" s="10"/>
      <c r="D9518" s="1"/>
      <c r="E9518" s="2"/>
      <c r="X9518"/>
      <c r="Y9518" s="7"/>
      <c r="AA9518"/>
      <c r="AB9518" s="7"/>
      <c r="AF9518" s="5"/>
      <c r="AG9518" s="5"/>
      <c r="AI9518" s="5"/>
      <c r="AJ9518" s="15"/>
      <c r="AK9518" s="5"/>
      <c r="AL9518" s="5"/>
      <c r="AM9518" s="5"/>
      <c r="AN9518" s="5"/>
      <c r="AO9518" s="15"/>
    </row>
    <row r="9519" spans="1:41" x14ac:dyDescent="0.3">
      <c r="A9519" s="4"/>
      <c r="C9519" s="10"/>
      <c r="D9519" s="1"/>
      <c r="E9519" s="2"/>
      <c r="X9519"/>
      <c r="Y9519" s="7"/>
      <c r="AA9519"/>
      <c r="AB9519" s="7"/>
      <c r="AF9519" s="5"/>
      <c r="AG9519" s="5"/>
      <c r="AI9519" s="5"/>
      <c r="AJ9519" s="15"/>
      <c r="AK9519" s="5"/>
      <c r="AL9519" s="5"/>
      <c r="AM9519" s="5"/>
      <c r="AN9519" s="5"/>
      <c r="AO9519" s="15"/>
    </row>
    <row r="9520" spans="1:41" x14ac:dyDescent="0.3">
      <c r="A9520" s="4"/>
      <c r="C9520" s="10"/>
      <c r="D9520" s="1"/>
      <c r="E9520" s="2"/>
      <c r="X9520"/>
      <c r="Y9520" s="7"/>
      <c r="AA9520"/>
      <c r="AB9520" s="7"/>
      <c r="AF9520" s="5"/>
      <c r="AG9520" s="5"/>
      <c r="AI9520" s="5"/>
      <c r="AJ9520" s="15"/>
      <c r="AK9520" s="5"/>
      <c r="AL9520" s="5"/>
      <c r="AM9520" s="5"/>
      <c r="AN9520" s="5"/>
      <c r="AO9520" s="15"/>
    </row>
    <row r="9521" spans="1:41" x14ac:dyDescent="0.3">
      <c r="A9521" s="4"/>
      <c r="C9521" s="10"/>
      <c r="D9521" s="1"/>
      <c r="E9521" s="2"/>
      <c r="X9521"/>
      <c r="Y9521" s="7"/>
      <c r="AA9521"/>
      <c r="AB9521" s="7"/>
      <c r="AF9521" s="5"/>
      <c r="AG9521" s="5"/>
      <c r="AI9521" s="5"/>
      <c r="AJ9521" s="15"/>
      <c r="AK9521" s="5"/>
      <c r="AL9521" s="5"/>
      <c r="AM9521" s="5"/>
      <c r="AN9521" s="5"/>
      <c r="AO9521" s="15"/>
    </row>
    <row r="9522" spans="1:41" x14ac:dyDescent="0.3">
      <c r="A9522" s="4"/>
      <c r="C9522" s="10"/>
      <c r="D9522" s="1"/>
      <c r="E9522" s="2"/>
      <c r="X9522"/>
      <c r="Y9522" s="7"/>
      <c r="AA9522"/>
      <c r="AB9522" s="7"/>
      <c r="AF9522" s="5"/>
      <c r="AG9522" s="5"/>
      <c r="AI9522" s="5"/>
      <c r="AJ9522" s="15"/>
      <c r="AK9522" s="5"/>
      <c r="AL9522" s="5"/>
      <c r="AM9522" s="5"/>
      <c r="AN9522" s="5"/>
      <c r="AO9522" s="15"/>
    </row>
    <row r="9523" spans="1:41" x14ac:dyDescent="0.3">
      <c r="A9523" s="4"/>
      <c r="C9523" s="10"/>
      <c r="D9523" s="1"/>
      <c r="E9523" s="2"/>
      <c r="X9523"/>
      <c r="Y9523" s="7"/>
      <c r="AA9523"/>
      <c r="AB9523" s="7"/>
      <c r="AF9523" s="5"/>
      <c r="AG9523" s="5"/>
      <c r="AI9523" s="5"/>
      <c r="AJ9523" s="15"/>
      <c r="AK9523" s="5"/>
      <c r="AL9523" s="5"/>
      <c r="AM9523" s="5"/>
      <c r="AN9523" s="5"/>
      <c r="AO9523" s="15"/>
    </row>
    <row r="9524" spans="1:41" x14ac:dyDescent="0.3">
      <c r="A9524" s="4"/>
      <c r="C9524" s="10"/>
      <c r="D9524" s="1"/>
      <c r="E9524" s="2"/>
      <c r="X9524"/>
      <c r="Y9524" s="7"/>
      <c r="AA9524"/>
      <c r="AB9524" s="7"/>
      <c r="AF9524" s="5"/>
      <c r="AG9524" s="5"/>
      <c r="AI9524" s="5"/>
      <c r="AJ9524" s="15"/>
      <c r="AK9524" s="5"/>
      <c r="AL9524" s="5"/>
      <c r="AM9524" s="5"/>
      <c r="AN9524" s="5"/>
      <c r="AO9524" s="15"/>
    </row>
    <row r="9525" spans="1:41" x14ac:dyDescent="0.3">
      <c r="A9525" s="4"/>
      <c r="C9525" s="10"/>
      <c r="D9525" s="1"/>
      <c r="E9525" s="2"/>
      <c r="X9525"/>
      <c r="Y9525" s="7"/>
      <c r="AA9525"/>
      <c r="AB9525" s="7"/>
      <c r="AF9525" s="5"/>
      <c r="AG9525" s="5"/>
      <c r="AI9525" s="5"/>
      <c r="AJ9525" s="15"/>
      <c r="AK9525" s="5"/>
      <c r="AL9525" s="5"/>
      <c r="AM9525" s="5"/>
      <c r="AN9525" s="5"/>
      <c r="AO9525" s="15"/>
    </row>
    <row r="9526" spans="1:41" x14ac:dyDescent="0.3">
      <c r="A9526" s="4"/>
      <c r="C9526" s="10"/>
      <c r="D9526" s="1"/>
      <c r="E9526" s="2"/>
      <c r="X9526"/>
      <c r="Y9526" s="7"/>
      <c r="AA9526"/>
      <c r="AB9526" s="7"/>
      <c r="AF9526" s="5"/>
      <c r="AG9526" s="5"/>
      <c r="AI9526" s="5"/>
      <c r="AJ9526" s="15"/>
      <c r="AK9526" s="5"/>
      <c r="AL9526" s="5"/>
      <c r="AM9526" s="5"/>
      <c r="AN9526" s="5"/>
      <c r="AO9526" s="15"/>
    </row>
    <row r="9527" spans="1:41" x14ac:dyDescent="0.3">
      <c r="A9527" s="4"/>
      <c r="C9527" s="10"/>
      <c r="D9527" s="1"/>
      <c r="E9527" s="2"/>
      <c r="X9527"/>
      <c r="Y9527" s="7"/>
      <c r="AA9527"/>
      <c r="AB9527" s="7"/>
      <c r="AF9527" s="5"/>
      <c r="AG9527" s="5"/>
      <c r="AI9527" s="5"/>
      <c r="AJ9527" s="15"/>
      <c r="AK9527" s="5"/>
      <c r="AL9527" s="5"/>
      <c r="AM9527" s="5"/>
      <c r="AN9527" s="5"/>
      <c r="AO9527" s="15"/>
    </row>
    <row r="9528" spans="1:41" x14ac:dyDescent="0.3">
      <c r="A9528" s="4"/>
      <c r="C9528" s="10"/>
      <c r="D9528" s="1"/>
      <c r="E9528" s="2"/>
      <c r="X9528"/>
      <c r="Y9528" s="7"/>
      <c r="AA9528"/>
      <c r="AB9528" s="7"/>
      <c r="AF9528" s="5"/>
      <c r="AG9528" s="5"/>
      <c r="AI9528" s="5"/>
      <c r="AJ9528" s="15"/>
      <c r="AK9528" s="5"/>
      <c r="AL9528" s="5"/>
      <c r="AM9528" s="5"/>
      <c r="AN9528" s="5"/>
      <c r="AO9528" s="15"/>
    </row>
    <row r="9529" spans="1:41" x14ac:dyDescent="0.3">
      <c r="A9529" s="4"/>
      <c r="C9529" s="10"/>
      <c r="D9529" s="1"/>
      <c r="E9529" s="2"/>
      <c r="X9529"/>
      <c r="Y9529" s="7"/>
      <c r="AA9529"/>
      <c r="AB9529" s="7"/>
      <c r="AF9529" s="5"/>
      <c r="AG9529" s="5"/>
      <c r="AI9529" s="5"/>
      <c r="AJ9529" s="15"/>
      <c r="AK9529" s="5"/>
      <c r="AL9529" s="5"/>
      <c r="AM9529" s="5"/>
      <c r="AN9529" s="5"/>
      <c r="AO9529" s="15"/>
    </row>
    <row r="9530" spans="1:41" x14ac:dyDescent="0.3">
      <c r="A9530" s="4"/>
      <c r="C9530" s="10"/>
      <c r="D9530" s="1"/>
      <c r="E9530" s="2"/>
      <c r="X9530"/>
      <c r="Y9530" s="7"/>
      <c r="AA9530"/>
      <c r="AB9530" s="7"/>
      <c r="AF9530" s="5"/>
      <c r="AG9530" s="5"/>
      <c r="AI9530" s="5"/>
      <c r="AJ9530" s="15"/>
      <c r="AK9530" s="5"/>
      <c r="AL9530" s="5"/>
      <c r="AM9530" s="5"/>
      <c r="AN9530" s="5"/>
      <c r="AO9530" s="15"/>
    </row>
    <row r="9531" spans="1:41" x14ac:dyDescent="0.3">
      <c r="A9531" s="4"/>
      <c r="C9531" s="10"/>
      <c r="D9531" s="1"/>
      <c r="E9531" s="2"/>
      <c r="X9531"/>
      <c r="Y9531" s="7"/>
      <c r="AA9531"/>
      <c r="AB9531" s="7"/>
      <c r="AF9531" s="5"/>
      <c r="AG9531" s="5"/>
      <c r="AI9531" s="5"/>
      <c r="AJ9531" s="15"/>
      <c r="AK9531" s="5"/>
      <c r="AL9531" s="5"/>
      <c r="AM9531" s="5"/>
      <c r="AN9531" s="5"/>
      <c r="AO9531" s="15"/>
    </row>
    <row r="9532" spans="1:41" x14ac:dyDescent="0.3">
      <c r="A9532" s="4"/>
      <c r="C9532" s="10"/>
      <c r="D9532" s="1"/>
      <c r="E9532" s="2"/>
      <c r="X9532"/>
      <c r="Y9532" s="7"/>
      <c r="AA9532"/>
      <c r="AB9532" s="7"/>
      <c r="AF9532" s="5"/>
      <c r="AG9532" s="5"/>
      <c r="AI9532" s="5"/>
      <c r="AJ9532" s="15"/>
      <c r="AK9532" s="5"/>
      <c r="AL9532" s="5"/>
      <c r="AM9532" s="5"/>
      <c r="AN9532" s="5"/>
      <c r="AO9532" s="15"/>
    </row>
    <row r="9533" spans="1:41" x14ac:dyDescent="0.3">
      <c r="A9533" s="4"/>
      <c r="C9533" s="10"/>
      <c r="D9533" s="1"/>
      <c r="E9533" s="2"/>
      <c r="X9533"/>
      <c r="Y9533" s="7"/>
      <c r="AA9533"/>
      <c r="AB9533" s="7"/>
      <c r="AF9533" s="5"/>
      <c r="AG9533" s="5"/>
      <c r="AI9533" s="5"/>
      <c r="AJ9533" s="15"/>
      <c r="AK9533" s="5"/>
      <c r="AL9533" s="5"/>
      <c r="AM9533" s="5"/>
      <c r="AN9533" s="5"/>
      <c r="AO9533" s="15"/>
    </row>
    <row r="9534" spans="1:41" x14ac:dyDescent="0.3">
      <c r="A9534" s="4"/>
      <c r="C9534" s="10"/>
      <c r="D9534" s="1"/>
      <c r="E9534" s="2"/>
      <c r="X9534"/>
      <c r="Y9534" s="7"/>
      <c r="AA9534"/>
      <c r="AB9534" s="7"/>
      <c r="AF9534" s="5"/>
      <c r="AG9534" s="5"/>
      <c r="AI9534" s="5"/>
      <c r="AJ9534" s="15"/>
      <c r="AK9534" s="5"/>
      <c r="AL9534" s="5"/>
      <c r="AM9534" s="5"/>
      <c r="AN9534" s="5"/>
      <c r="AO9534" s="15"/>
    </row>
    <row r="9535" spans="1:41" x14ac:dyDescent="0.3">
      <c r="A9535" s="4"/>
      <c r="C9535" s="10"/>
      <c r="D9535" s="1"/>
      <c r="E9535" s="2"/>
      <c r="X9535"/>
      <c r="Y9535" s="7"/>
      <c r="AA9535"/>
      <c r="AB9535" s="7"/>
      <c r="AF9535" s="5"/>
      <c r="AG9535" s="5"/>
      <c r="AI9535" s="5"/>
      <c r="AJ9535" s="15"/>
      <c r="AK9535" s="5"/>
      <c r="AL9535" s="5"/>
      <c r="AM9535" s="5"/>
      <c r="AN9535" s="5"/>
      <c r="AO9535" s="15"/>
    </row>
    <row r="9536" spans="1:41" x14ac:dyDescent="0.3">
      <c r="A9536" s="4"/>
      <c r="C9536" s="10"/>
      <c r="D9536" s="1"/>
      <c r="E9536" s="2"/>
      <c r="X9536"/>
      <c r="Y9536" s="7"/>
      <c r="AA9536"/>
      <c r="AB9536" s="7"/>
      <c r="AF9536" s="5"/>
      <c r="AG9536" s="5"/>
      <c r="AI9536" s="5"/>
      <c r="AJ9536" s="15"/>
      <c r="AK9536" s="5"/>
      <c r="AL9536" s="5"/>
      <c r="AM9536" s="5"/>
      <c r="AN9536" s="5"/>
      <c r="AO9536" s="15"/>
    </row>
    <row r="9537" spans="1:41" x14ac:dyDescent="0.3">
      <c r="A9537" s="4"/>
      <c r="C9537" s="10"/>
      <c r="D9537" s="1"/>
      <c r="E9537" s="2"/>
      <c r="X9537"/>
      <c r="Y9537" s="7"/>
      <c r="AA9537"/>
      <c r="AB9537" s="7"/>
      <c r="AF9537" s="5"/>
      <c r="AG9537" s="5"/>
      <c r="AI9537" s="5"/>
      <c r="AJ9537" s="15"/>
      <c r="AK9537" s="5"/>
      <c r="AL9537" s="5"/>
      <c r="AM9537" s="5"/>
      <c r="AN9537" s="5"/>
      <c r="AO9537" s="15"/>
    </row>
    <row r="9538" spans="1:41" x14ac:dyDescent="0.3">
      <c r="A9538" s="4"/>
      <c r="C9538" s="10"/>
      <c r="D9538" s="1"/>
      <c r="E9538" s="2"/>
      <c r="X9538"/>
      <c r="Y9538" s="7"/>
      <c r="AA9538"/>
      <c r="AB9538" s="7"/>
      <c r="AF9538" s="5"/>
      <c r="AG9538" s="5"/>
      <c r="AI9538" s="5"/>
      <c r="AJ9538" s="15"/>
      <c r="AK9538" s="5"/>
      <c r="AL9538" s="5"/>
      <c r="AM9538" s="5"/>
      <c r="AN9538" s="5"/>
      <c r="AO9538" s="15"/>
    </row>
    <row r="9539" spans="1:41" x14ac:dyDescent="0.3">
      <c r="A9539" s="4"/>
      <c r="C9539" s="10"/>
      <c r="D9539" s="1"/>
      <c r="E9539" s="2"/>
      <c r="X9539"/>
      <c r="Y9539" s="7"/>
      <c r="AA9539"/>
      <c r="AB9539" s="7"/>
      <c r="AF9539" s="5"/>
      <c r="AG9539" s="5"/>
      <c r="AI9539" s="5"/>
      <c r="AJ9539" s="15"/>
      <c r="AK9539" s="5"/>
      <c r="AL9539" s="5"/>
      <c r="AM9539" s="5"/>
      <c r="AN9539" s="5"/>
      <c r="AO9539" s="15"/>
    </row>
    <row r="9540" spans="1:41" x14ac:dyDescent="0.3">
      <c r="A9540" s="4"/>
      <c r="C9540" s="10"/>
      <c r="D9540" s="1"/>
      <c r="E9540" s="2"/>
      <c r="X9540"/>
      <c r="Y9540" s="7"/>
      <c r="AA9540"/>
      <c r="AB9540" s="7"/>
      <c r="AF9540" s="5"/>
      <c r="AG9540" s="5"/>
      <c r="AI9540" s="5"/>
      <c r="AJ9540" s="15"/>
      <c r="AK9540" s="5"/>
      <c r="AL9540" s="5"/>
      <c r="AM9540" s="5"/>
      <c r="AN9540" s="5"/>
      <c r="AO9540" s="15"/>
    </row>
    <row r="9541" spans="1:41" x14ac:dyDescent="0.3">
      <c r="A9541" s="4"/>
      <c r="C9541" s="10"/>
      <c r="D9541" s="1"/>
      <c r="E9541" s="2"/>
      <c r="X9541"/>
      <c r="Y9541" s="7"/>
      <c r="AA9541"/>
      <c r="AB9541" s="7"/>
      <c r="AF9541" s="5"/>
      <c r="AG9541" s="5"/>
      <c r="AI9541" s="5"/>
      <c r="AJ9541" s="15"/>
      <c r="AK9541" s="5"/>
      <c r="AL9541" s="5"/>
      <c r="AM9541" s="5"/>
      <c r="AN9541" s="5"/>
      <c r="AO9541" s="15"/>
    </row>
    <row r="9542" spans="1:41" x14ac:dyDescent="0.3">
      <c r="A9542" s="4"/>
      <c r="C9542" s="10"/>
      <c r="D9542" s="1"/>
      <c r="E9542" s="2"/>
      <c r="X9542"/>
      <c r="Y9542" s="7"/>
      <c r="AA9542"/>
      <c r="AB9542" s="7"/>
      <c r="AF9542" s="5"/>
      <c r="AG9542" s="5"/>
      <c r="AI9542" s="5"/>
      <c r="AJ9542" s="15"/>
      <c r="AK9542" s="5"/>
      <c r="AL9542" s="5"/>
      <c r="AM9542" s="5"/>
      <c r="AN9542" s="5"/>
      <c r="AO9542" s="15"/>
    </row>
    <row r="9543" spans="1:41" x14ac:dyDescent="0.3">
      <c r="A9543" s="4"/>
      <c r="C9543" s="10"/>
      <c r="D9543" s="1"/>
      <c r="E9543" s="2"/>
      <c r="X9543"/>
      <c r="Y9543" s="7"/>
      <c r="AA9543"/>
      <c r="AB9543" s="7"/>
      <c r="AF9543" s="5"/>
      <c r="AG9543" s="5"/>
      <c r="AI9543" s="5"/>
      <c r="AJ9543" s="15"/>
      <c r="AK9543" s="5"/>
      <c r="AL9543" s="5"/>
      <c r="AM9543" s="5"/>
      <c r="AN9543" s="5"/>
      <c r="AO9543" s="15"/>
    </row>
    <row r="9544" spans="1:41" x14ac:dyDescent="0.3">
      <c r="A9544" s="4"/>
      <c r="C9544" s="10"/>
      <c r="D9544" s="1"/>
      <c r="E9544" s="2"/>
      <c r="X9544"/>
      <c r="Y9544" s="7"/>
      <c r="AA9544"/>
      <c r="AB9544" s="7"/>
      <c r="AF9544" s="5"/>
      <c r="AG9544" s="5"/>
      <c r="AI9544" s="5"/>
      <c r="AJ9544" s="15"/>
      <c r="AK9544" s="5"/>
      <c r="AL9544" s="5"/>
      <c r="AM9544" s="5"/>
      <c r="AN9544" s="5"/>
      <c r="AO9544" s="15"/>
    </row>
    <row r="9545" spans="1:41" x14ac:dyDescent="0.3">
      <c r="A9545" s="4"/>
      <c r="C9545" s="10"/>
      <c r="D9545" s="1"/>
      <c r="E9545" s="2"/>
      <c r="X9545"/>
      <c r="Y9545" s="7"/>
      <c r="AA9545"/>
      <c r="AB9545" s="7"/>
      <c r="AF9545" s="5"/>
      <c r="AG9545" s="5"/>
      <c r="AI9545" s="5"/>
      <c r="AJ9545" s="15"/>
      <c r="AK9545" s="5"/>
      <c r="AL9545" s="5"/>
      <c r="AM9545" s="5"/>
      <c r="AN9545" s="5"/>
      <c r="AO9545" s="15"/>
    </row>
    <row r="9546" spans="1:41" x14ac:dyDescent="0.3">
      <c r="A9546" s="4"/>
      <c r="C9546" s="10"/>
      <c r="D9546" s="1"/>
      <c r="E9546" s="2"/>
      <c r="X9546"/>
      <c r="Y9546" s="7"/>
      <c r="AA9546"/>
      <c r="AB9546" s="7"/>
      <c r="AF9546" s="5"/>
      <c r="AG9546" s="5"/>
      <c r="AI9546" s="5"/>
      <c r="AJ9546" s="15"/>
      <c r="AK9546" s="5"/>
      <c r="AL9546" s="5"/>
      <c r="AM9546" s="5"/>
      <c r="AN9546" s="5"/>
      <c r="AO9546" s="15"/>
    </row>
    <row r="9547" spans="1:41" x14ac:dyDescent="0.3">
      <c r="A9547" s="4"/>
      <c r="C9547" s="10"/>
      <c r="D9547" s="1"/>
      <c r="E9547" s="2"/>
      <c r="X9547"/>
      <c r="Y9547" s="7"/>
      <c r="AA9547"/>
      <c r="AB9547" s="7"/>
      <c r="AF9547" s="5"/>
      <c r="AG9547" s="5"/>
      <c r="AI9547" s="5"/>
      <c r="AJ9547" s="15"/>
      <c r="AK9547" s="5"/>
      <c r="AL9547" s="5"/>
      <c r="AM9547" s="5"/>
      <c r="AN9547" s="5"/>
      <c r="AO9547" s="15"/>
    </row>
    <row r="9548" spans="1:41" x14ac:dyDescent="0.3">
      <c r="A9548" s="4"/>
      <c r="C9548" s="10"/>
      <c r="D9548" s="1"/>
      <c r="E9548" s="2"/>
      <c r="X9548"/>
      <c r="Y9548" s="7"/>
      <c r="AA9548"/>
      <c r="AB9548" s="7"/>
      <c r="AF9548" s="5"/>
      <c r="AG9548" s="5"/>
      <c r="AI9548" s="5"/>
      <c r="AJ9548" s="15"/>
      <c r="AK9548" s="5"/>
      <c r="AL9548" s="5"/>
      <c r="AM9548" s="5"/>
      <c r="AN9548" s="5"/>
      <c r="AO9548" s="15"/>
    </row>
    <row r="9549" spans="1:41" x14ac:dyDescent="0.3">
      <c r="A9549" s="4"/>
      <c r="C9549" s="10"/>
      <c r="D9549" s="1"/>
      <c r="E9549" s="2"/>
      <c r="X9549"/>
      <c r="Y9549" s="7"/>
      <c r="AA9549"/>
      <c r="AB9549" s="7"/>
      <c r="AF9549" s="5"/>
      <c r="AG9549" s="5"/>
      <c r="AI9549" s="5"/>
      <c r="AJ9549" s="15"/>
      <c r="AK9549" s="5"/>
      <c r="AL9549" s="5"/>
      <c r="AM9549" s="5"/>
      <c r="AN9549" s="5"/>
      <c r="AO9549" s="15"/>
    </row>
    <row r="9550" spans="1:41" x14ac:dyDescent="0.3">
      <c r="A9550" s="4"/>
      <c r="C9550" s="10"/>
      <c r="D9550" s="1"/>
      <c r="E9550" s="2"/>
      <c r="X9550"/>
      <c r="Y9550" s="7"/>
      <c r="AA9550"/>
      <c r="AB9550" s="7"/>
      <c r="AF9550" s="5"/>
      <c r="AG9550" s="5"/>
      <c r="AI9550" s="5"/>
      <c r="AJ9550" s="15"/>
      <c r="AK9550" s="5"/>
      <c r="AL9550" s="5"/>
      <c r="AM9550" s="5"/>
      <c r="AN9550" s="5"/>
      <c r="AO9550" s="15"/>
    </row>
    <row r="9551" spans="1:41" x14ac:dyDescent="0.3">
      <c r="A9551" s="4"/>
      <c r="C9551" s="10"/>
      <c r="D9551" s="1"/>
      <c r="E9551" s="2"/>
      <c r="X9551"/>
      <c r="Y9551" s="7"/>
      <c r="AA9551"/>
      <c r="AB9551" s="7"/>
      <c r="AF9551" s="5"/>
      <c r="AG9551" s="5"/>
      <c r="AI9551" s="5"/>
      <c r="AJ9551" s="15"/>
      <c r="AK9551" s="5"/>
      <c r="AL9551" s="5"/>
      <c r="AM9551" s="5"/>
      <c r="AN9551" s="5"/>
      <c r="AO9551" s="15"/>
    </row>
    <row r="9552" spans="1:41" x14ac:dyDescent="0.3">
      <c r="A9552" s="4"/>
      <c r="C9552" s="10"/>
      <c r="D9552" s="1"/>
      <c r="E9552" s="2"/>
      <c r="X9552"/>
      <c r="Y9552" s="7"/>
      <c r="AA9552"/>
      <c r="AB9552" s="7"/>
      <c r="AF9552" s="5"/>
      <c r="AG9552" s="5"/>
      <c r="AI9552" s="5"/>
      <c r="AJ9552" s="15"/>
      <c r="AK9552" s="5"/>
      <c r="AL9552" s="5"/>
      <c r="AM9552" s="5"/>
      <c r="AN9552" s="5"/>
      <c r="AO9552" s="15"/>
    </row>
    <row r="9553" spans="1:41" x14ac:dyDescent="0.3">
      <c r="A9553" s="4"/>
      <c r="C9553" s="10"/>
      <c r="D9553" s="1"/>
      <c r="E9553" s="2"/>
      <c r="X9553"/>
      <c r="Y9553" s="7"/>
      <c r="AA9553"/>
      <c r="AB9553" s="7"/>
      <c r="AF9553" s="5"/>
      <c r="AG9553" s="5"/>
      <c r="AI9553" s="5"/>
      <c r="AJ9553" s="15"/>
      <c r="AK9553" s="5"/>
      <c r="AL9553" s="5"/>
      <c r="AM9553" s="5"/>
      <c r="AN9553" s="5"/>
      <c r="AO9553" s="15"/>
    </row>
    <row r="9554" spans="1:41" x14ac:dyDescent="0.3">
      <c r="A9554" s="4"/>
      <c r="C9554" s="10"/>
      <c r="D9554" s="1"/>
      <c r="E9554" s="2"/>
      <c r="X9554"/>
      <c r="Y9554" s="7"/>
      <c r="AA9554"/>
      <c r="AB9554" s="7"/>
      <c r="AF9554" s="5"/>
      <c r="AG9554" s="5"/>
      <c r="AI9554" s="5"/>
      <c r="AJ9554" s="15"/>
      <c r="AK9554" s="5"/>
      <c r="AL9554" s="5"/>
      <c r="AM9554" s="5"/>
      <c r="AN9554" s="5"/>
      <c r="AO9554" s="15"/>
    </row>
    <row r="9555" spans="1:41" x14ac:dyDescent="0.3">
      <c r="A9555" s="4"/>
      <c r="C9555" s="10"/>
      <c r="D9555" s="1"/>
      <c r="E9555" s="2"/>
      <c r="X9555"/>
      <c r="Y9555" s="7"/>
      <c r="AA9555"/>
      <c r="AB9555" s="7"/>
      <c r="AF9555" s="5"/>
      <c r="AG9555" s="5"/>
      <c r="AI9555" s="5"/>
      <c r="AJ9555" s="15"/>
      <c r="AK9555" s="5"/>
      <c r="AL9555" s="5"/>
      <c r="AM9555" s="5"/>
      <c r="AN9555" s="5"/>
      <c r="AO9555" s="15"/>
    </row>
    <row r="9556" spans="1:41" x14ac:dyDescent="0.3">
      <c r="A9556" s="4"/>
      <c r="C9556" s="10"/>
      <c r="D9556" s="1"/>
      <c r="E9556" s="2"/>
      <c r="X9556"/>
      <c r="Y9556" s="7"/>
      <c r="AA9556"/>
      <c r="AB9556" s="7"/>
      <c r="AF9556" s="5"/>
      <c r="AG9556" s="5"/>
      <c r="AI9556" s="5"/>
      <c r="AJ9556" s="15"/>
      <c r="AK9556" s="5"/>
      <c r="AL9556" s="5"/>
      <c r="AM9556" s="5"/>
      <c r="AN9556" s="5"/>
      <c r="AO9556" s="15"/>
    </row>
    <row r="9557" spans="1:41" x14ac:dyDescent="0.3">
      <c r="A9557" s="4"/>
      <c r="C9557" s="10"/>
      <c r="D9557" s="1"/>
      <c r="E9557" s="2"/>
      <c r="X9557"/>
      <c r="Y9557" s="7"/>
      <c r="AA9557"/>
      <c r="AB9557" s="7"/>
      <c r="AF9557" s="5"/>
      <c r="AG9557" s="5"/>
      <c r="AI9557" s="5"/>
      <c r="AJ9557" s="15"/>
      <c r="AK9557" s="5"/>
      <c r="AL9557" s="5"/>
      <c r="AM9557" s="5"/>
      <c r="AN9557" s="5"/>
      <c r="AO9557" s="15"/>
    </row>
    <row r="9558" spans="1:41" x14ac:dyDescent="0.3">
      <c r="A9558" s="4"/>
      <c r="C9558" s="10"/>
      <c r="D9558" s="1"/>
      <c r="E9558" s="2"/>
      <c r="X9558"/>
      <c r="Y9558" s="7"/>
      <c r="AA9558"/>
      <c r="AB9558" s="7"/>
      <c r="AF9558" s="5"/>
      <c r="AG9558" s="5"/>
      <c r="AI9558" s="5"/>
      <c r="AJ9558" s="15"/>
      <c r="AK9558" s="5"/>
      <c r="AL9558" s="5"/>
      <c r="AM9558" s="5"/>
      <c r="AN9558" s="5"/>
      <c r="AO9558" s="15"/>
    </row>
    <row r="9559" spans="1:41" x14ac:dyDescent="0.3">
      <c r="A9559" s="4"/>
      <c r="C9559" s="10"/>
      <c r="D9559" s="1"/>
      <c r="E9559" s="2"/>
      <c r="X9559"/>
      <c r="Y9559" s="7"/>
      <c r="AA9559"/>
      <c r="AB9559" s="7"/>
      <c r="AF9559" s="5"/>
      <c r="AG9559" s="5"/>
      <c r="AI9559" s="5"/>
      <c r="AJ9559" s="15"/>
      <c r="AK9559" s="5"/>
      <c r="AL9559" s="5"/>
      <c r="AM9559" s="5"/>
      <c r="AN9559" s="5"/>
      <c r="AO9559" s="15"/>
    </row>
    <row r="9560" spans="1:41" x14ac:dyDescent="0.3">
      <c r="A9560" s="4"/>
      <c r="C9560" s="10"/>
      <c r="D9560" s="1"/>
      <c r="E9560" s="2"/>
      <c r="X9560"/>
      <c r="Y9560" s="7"/>
      <c r="AA9560"/>
      <c r="AB9560" s="7"/>
      <c r="AF9560" s="5"/>
      <c r="AG9560" s="5"/>
      <c r="AI9560" s="5"/>
      <c r="AJ9560" s="15"/>
      <c r="AK9560" s="5"/>
      <c r="AL9560" s="5"/>
      <c r="AM9560" s="5"/>
      <c r="AN9560" s="5"/>
      <c r="AO9560" s="15"/>
    </row>
    <row r="9561" spans="1:41" x14ac:dyDescent="0.3">
      <c r="A9561" s="4"/>
      <c r="C9561" s="10"/>
      <c r="D9561" s="1"/>
      <c r="E9561" s="2"/>
      <c r="X9561"/>
      <c r="Y9561" s="7"/>
      <c r="AA9561"/>
      <c r="AB9561" s="7"/>
      <c r="AF9561" s="5"/>
      <c r="AG9561" s="5"/>
      <c r="AI9561" s="5"/>
      <c r="AJ9561" s="15"/>
      <c r="AK9561" s="5"/>
      <c r="AL9561" s="5"/>
      <c r="AM9561" s="5"/>
      <c r="AN9561" s="5"/>
      <c r="AO9561" s="15"/>
    </row>
    <row r="9562" spans="1:41" x14ac:dyDescent="0.3">
      <c r="A9562" s="4"/>
      <c r="C9562" s="10"/>
      <c r="D9562" s="1"/>
      <c r="E9562" s="2"/>
      <c r="X9562"/>
      <c r="Y9562" s="7"/>
      <c r="AA9562"/>
      <c r="AB9562" s="7"/>
      <c r="AF9562" s="5"/>
      <c r="AG9562" s="5"/>
      <c r="AI9562" s="5"/>
      <c r="AJ9562" s="15"/>
      <c r="AK9562" s="5"/>
      <c r="AL9562" s="5"/>
      <c r="AM9562" s="5"/>
      <c r="AN9562" s="5"/>
      <c r="AO9562" s="15"/>
    </row>
    <row r="9563" spans="1:41" x14ac:dyDescent="0.3">
      <c r="A9563" s="4"/>
      <c r="C9563" s="10"/>
      <c r="D9563" s="1"/>
      <c r="E9563" s="2"/>
      <c r="X9563"/>
      <c r="Y9563" s="7"/>
      <c r="AA9563"/>
      <c r="AB9563" s="7"/>
      <c r="AF9563" s="5"/>
      <c r="AG9563" s="5"/>
      <c r="AI9563" s="5"/>
      <c r="AJ9563" s="15"/>
      <c r="AK9563" s="5"/>
      <c r="AL9563" s="5"/>
      <c r="AM9563" s="5"/>
      <c r="AN9563" s="5"/>
      <c r="AO9563" s="15"/>
    </row>
    <row r="9564" spans="1:41" x14ac:dyDescent="0.3">
      <c r="A9564" s="4"/>
      <c r="C9564" s="10"/>
      <c r="D9564" s="1"/>
      <c r="E9564" s="2"/>
      <c r="X9564"/>
      <c r="Y9564" s="7"/>
      <c r="AA9564"/>
      <c r="AB9564" s="7"/>
      <c r="AF9564" s="5"/>
      <c r="AG9564" s="5"/>
      <c r="AI9564" s="5"/>
      <c r="AJ9564" s="15"/>
      <c r="AK9564" s="5"/>
      <c r="AL9564" s="5"/>
      <c r="AM9564" s="5"/>
      <c r="AN9564" s="5"/>
      <c r="AO9564" s="15"/>
    </row>
    <row r="9565" spans="1:41" x14ac:dyDescent="0.3">
      <c r="A9565" s="4"/>
      <c r="C9565" s="10"/>
      <c r="D9565" s="1"/>
      <c r="E9565" s="2"/>
      <c r="X9565"/>
      <c r="Y9565" s="7"/>
      <c r="AA9565"/>
      <c r="AB9565" s="7"/>
      <c r="AF9565" s="5"/>
      <c r="AG9565" s="5"/>
      <c r="AI9565" s="5"/>
      <c r="AJ9565" s="15"/>
      <c r="AK9565" s="5"/>
      <c r="AL9565" s="5"/>
      <c r="AM9565" s="5"/>
      <c r="AN9565" s="5"/>
      <c r="AO9565" s="15"/>
    </row>
    <row r="9566" spans="1:41" x14ac:dyDescent="0.3">
      <c r="A9566" s="4"/>
      <c r="C9566" s="10"/>
      <c r="D9566" s="1"/>
      <c r="E9566" s="2"/>
      <c r="X9566"/>
      <c r="Y9566" s="7"/>
      <c r="AA9566"/>
      <c r="AB9566" s="7"/>
      <c r="AF9566" s="5"/>
      <c r="AG9566" s="5"/>
      <c r="AI9566" s="5"/>
      <c r="AJ9566" s="15"/>
      <c r="AK9566" s="5"/>
      <c r="AL9566" s="5"/>
      <c r="AM9566" s="5"/>
      <c r="AN9566" s="5"/>
      <c r="AO9566" s="15"/>
    </row>
    <row r="9567" spans="1:41" x14ac:dyDescent="0.3">
      <c r="A9567" s="4"/>
      <c r="C9567" s="10"/>
      <c r="D9567" s="1"/>
      <c r="E9567" s="2"/>
      <c r="X9567"/>
      <c r="Y9567" s="7"/>
      <c r="AA9567"/>
      <c r="AB9567" s="7"/>
      <c r="AF9567" s="5"/>
      <c r="AG9567" s="5"/>
      <c r="AI9567" s="5"/>
      <c r="AJ9567" s="15"/>
      <c r="AK9567" s="5"/>
      <c r="AL9567" s="5"/>
      <c r="AM9567" s="5"/>
      <c r="AN9567" s="5"/>
      <c r="AO9567" s="15"/>
    </row>
    <row r="9568" spans="1:41" x14ac:dyDescent="0.3">
      <c r="A9568" s="4"/>
      <c r="C9568" s="10"/>
      <c r="D9568" s="1"/>
      <c r="E9568" s="2"/>
      <c r="X9568"/>
      <c r="Y9568" s="7"/>
      <c r="AA9568"/>
      <c r="AB9568" s="7"/>
      <c r="AF9568" s="5"/>
      <c r="AG9568" s="5"/>
      <c r="AI9568" s="5"/>
      <c r="AJ9568" s="15"/>
      <c r="AK9568" s="5"/>
      <c r="AL9568" s="5"/>
      <c r="AM9568" s="5"/>
      <c r="AN9568" s="5"/>
      <c r="AO9568" s="15"/>
    </row>
    <row r="9569" spans="1:41" x14ac:dyDescent="0.3">
      <c r="A9569" s="4"/>
      <c r="C9569" s="10"/>
      <c r="D9569" s="1"/>
      <c r="E9569" s="2"/>
      <c r="X9569"/>
      <c r="Y9569" s="7"/>
      <c r="AA9569"/>
      <c r="AB9569" s="7"/>
      <c r="AF9569" s="5"/>
      <c r="AG9569" s="5"/>
      <c r="AI9569" s="5"/>
      <c r="AJ9569" s="15"/>
      <c r="AK9569" s="5"/>
      <c r="AL9569" s="5"/>
      <c r="AM9569" s="5"/>
      <c r="AN9569" s="5"/>
      <c r="AO9569" s="15"/>
    </row>
    <row r="9570" spans="1:41" x14ac:dyDescent="0.3">
      <c r="A9570" s="4"/>
      <c r="C9570" s="10"/>
      <c r="D9570" s="1"/>
      <c r="E9570" s="2"/>
      <c r="X9570"/>
      <c r="Y9570" s="7"/>
      <c r="AA9570"/>
      <c r="AB9570" s="7"/>
      <c r="AF9570" s="5"/>
      <c r="AG9570" s="5"/>
      <c r="AI9570" s="5"/>
      <c r="AJ9570" s="15"/>
      <c r="AK9570" s="5"/>
      <c r="AL9570" s="5"/>
      <c r="AM9570" s="5"/>
      <c r="AN9570" s="5"/>
      <c r="AO9570" s="15"/>
    </row>
    <row r="9571" spans="1:41" x14ac:dyDescent="0.3">
      <c r="A9571" s="4"/>
      <c r="C9571" s="10"/>
      <c r="D9571" s="1"/>
      <c r="E9571" s="2"/>
      <c r="X9571"/>
      <c r="Y9571" s="7"/>
      <c r="AA9571"/>
      <c r="AB9571" s="7"/>
      <c r="AF9571" s="5"/>
      <c r="AG9571" s="5"/>
      <c r="AI9571" s="5"/>
      <c r="AJ9571" s="15"/>
      <c r="AK9571" s="5"/>
      <c r="AL9571" s="5"/>
      <c r="AM9571" s="5"/>
      <c r="AN9571" s="5"/>
      <c r="AO9571" s="15"/>
    </row>
    <row r="9572" spans="1:41" x14ac:dyDescent="0.3">
      <c r="A9572" s="4"/>
      <c r="C9572" s="10"/>
      <c r="D9572" s="1"/>
      <c r="E9572" s="2"/>
      <c r="X9572"/>
      <c r="Y9572" s="7"/>
      <c r="AA9572"/>
      <c r="AB9572" s="7"/>
      <c r="AF9572" s="5"/>
      <c r="AG9572" s="5"/>
      <c r="AI9572" s="5"/>
      <c r="AJ9572" s="15"/>
      <c r="AK9572" s="5"/>
      <c r="AL9572" s="5"/>
      <c r="AM9572" s="5"/>
      <c r="AN9572" s="5"/>
      <c r="AO9572" s="15"/>
    </row>
    <row r="9573" spans="1:41" x14ac:dyDescent="0.3">
      <c r="A9573" s="4"/>
      <c r="C9573" s="10"/>
      <c r="D9573" s="1"/>
      <c r="E9573" s="2"/>
      <c r="X9573"/>
      <c r="Y9573" s="7"/>
      <c r="AA9573"/>
      <c r="AB9573" s="7"/>
      <c r="AF9573" s="5"/>
      <c r="AG9573" s="5"/>
      <c r="AI9573" s="5"/>
      <c r="AJ9573" s="15"/>
      <c r="AK9573" s="5"/>
      <c r="AL9573" s="5"/>
      <c r="AM9573" s="5"/>
      <c r="AN9573" s="5"/>
      <c r="AO9573" s="15"/>
    </row>
    <row r="9574" spans="1:41" x14ac:dyDescent="0.3">
      <c r="A9574" s="4"/>
      <c r="C9574" s="10"/>
      <c r="D9574" s="1"/>
      <c r="E9574" s="2"/>
      <c r="X9574"/>
      <c r="Y9574" s="7"/>
      <c r="AA9574"/>
      <c r="AB9574" s="7"/>
      <c r="AF9574" s="5"/>
      <c r="AG9574" s="5"/>
      <c r="AI9574" s="5"/>
      <c r="AJ9574" s="15"/>
      <c r="AK9574" s="5"/>
      <c r="AL9574" s="5"/>
      <c r="AM9574" s="5"/>
      <c r="AN9574" s="5"/>
      <c r="AO9574" s="15"/>
    </row>
    <row r="9575" spans="1:41" x14ac:dyDescent="0.3">
      <c r="A9575" s="4"/>
      <c r="C9575" s="10"/>
      <c r="D9575" s="1"/>
      <c r="E9575" s="2"/>
      <c r="X9575"/>
      <c r="Y9575" s="7"/>
      <c r="AA9575"/>
      <c r="AB9575" s="7"/>
      <c r="AF9575" s="5"/>
      <c r="AG9575" s="5"/>
      <c r="AI9575" s="5"/>
      <c r="AJ9575" s="15"/>
      <c r="AK9575" s="5"/>
      <c r="AL9575" s="5"/>
      <c r="AM9575" s="5"/>
      <c r="AN9575" s="5"/>
      <c r="AO9575" s="15"/>
    </row>
    <row r="9576" spans="1:41" x14ac:dyDescent="0.3">
      <c r="A9576" s="4"/>
      <c r="C9576" s="10"/>
      <c r="D9576" s="1"/>
      <c r="E9576" s="2"/>
      <c r="X9576"/>
      <c r="Y9576" s="7"/>
      <c r="AA9576"/>
      <c r="AB9576" s="7"/>
      <c r="AF9576" s="5"/>
      <c r="AG9576" s="5"/>
      <c r="AI9576" s="5"/>
      <c r="AJ9576" s="15"/>
      <c r="AK9576" s="5"/>
      <c r="AL9576" s="5"/>
      <c r="AM9576" s="5"/>
      <c r="AN9576" s="5"/>
      <c r="AO9576" s="15"/>
    </row>
    <row r="9577" spans="1:41" x14ac:dyDescent="0.3">
      <c r="A9577" s="4"/>
      <c r="C9577" s="10"/>
      <c r="D9577" s="1"/>
      <c r="E9577" s="2"/>
      <c r="X9577"/>
      <c r="Y9577" s="7"/>
      <c r="AA9577"/>
      <c r="AB9577" s="7"/>
      <c r="AF9577" s="5"/>
      <c r="AG9577" s="5"/>
      <c r="AI9577" s="5"/>
      <c r="AJ9577" s="15"/>
      <c r="AK9577" s="5"/>
      <c r="AL9577" s="5"/>
      <c r="AM9577" s="5"/>
      <c r="AN9577" s="5"/>
      <c r="AO9577" s="15"/>
    </row>
    <row r="9578" spans="1:41" x14ac:dyDescent="0.3">
      <c r="A9578" s="4"/>
      <c r="C9578" s="10"/>
      <c r="D9578" s="1"/>
      <c r="E9578" s="2"/>
      <c r="X9578"/>
      <c r="Y9578" s="7"/>
      <c r="AA9578"/>
      <c r="AB9578" s="7"/>
      <c r="AF9578" s="5"/>
      <c r="AG9578" s="5"/>
      <c r="AI9578" s="5"/>
      <c r="AJ9578" s="15"/>
      <c r="AK9578" s="5"/>
      <c r="AL9578" s="5"/>
      <c r="AM9578" s="5"/>
      <c r="AN9578" s="5"/>
      <c r="AO9578" s="15"/>
    </row>
    <row r="9579" spans="1:41" x14ac:dyDescent="0.3">
      <c r="A9579" s="4"/>
      <c r="C9579" s="10"/>
      <c r="D9579" s="1"/>
      <c r="E9579" s="2"/>
      <c r="X9579"/>
      <c r="Y9579" s="7"/>
      <c r="AA9579"/>
      <c r="AB9579" s="7"/>
      <c r="AF9579" s="5"/>
      <c r="AG9579" s="5"/>
      <c r="AI9579" s="5"/>
      <c r="AJ9579" s="15"/>
      <c r="AK9579" s="5"/>
      <c r="AL9579" s="5"/>
      <c r="AM9579" s="5"/>
      <c r="AN9579" s="5"/>
      <c r="AO9579" s="15"/>
    </row>
    <row r="9580" spans="1:41" x14ac:dyDescent="0.3">
      <c r="A9580" s="4"/>
      <c r="C9580" s="10"/>
      <c r="D9580" s="1"/>
      <c r="E9580" s="2"/>
      <c r="X9580"/>
      <c r="Y9580" s="7"/>
      <c r="AA9580"/>
      <c r="AB9580" s="7"/>
      <c r="AF9580" s="5"/>
      <c r="AG9580" s="5"/>
      <c r="AI9580" s="5"/>
      <c r="AJ9580" s="15"/>
      <c r="AK9580" s="5"/>
      <c r="AL9580" s="5"/>
      <c r="AM9580" s="5"/>
      <c r="AN9580" s="5"/>
      <c r="AO9580" s="15"/>
    </row>
    <row r="9581" spans="1:41" x14ac:dyDescent="0.3">
      <c r="A9581" s="4"/>
      <c r="C9581" s="10"/>
      <c r="D9581" s="1"/>
      <c r="E9581" s="2"/>
      <c r="X9581"/>
      <c r="Y9581" s="7"/>
      <c r="AA9581"/>
      <c r="AB9581" s="7"/>
      <c r="AF9581" s="5"/>
      <c r="AG9581" s="5"/>
      <c r="AI9581" s="5"/>
      <c r="AJ9581" s="15"/>
      <c r="AK9581" s="5"/>
      <c r="AL9581" s="5"/>
      <c r="AM9581" s="5"/>
      <c r="AN9581" s="5"/>
      <c r="AO9581" s="15"/>
    </row>
    <row r="9582" spans="1:41" x14ac:dyDescent="0.3">
      <c r="A9582" s="4"/>
      <c r="C9582" s="10"/>
      <c r="D9582" s="1"/>
      <c r="E9582" s="2"/>
      <c r="X9582"/>
      <c r="Y9582" s="7"/>
      <c r="AA9582"/>
      <c r="AB9582" s="7"/>
      <c r="AF9582" s="5"/>
      <c r="AG9582" s="5"/>
      <c r="AI9582" s="5"/>
      <c r="AJ9582" s="15"/>
      <c r="AK9582" s="5"/>
      <c r="AL9582" s="5"/>
      <c r="AM9582" s="5"/>
      <c r="AN9582" s="5"/>
      <c r="AO9582" s="15"/>
    </row>
    <row r="9583" spans="1:41" x14ac:dyDescent="0.3">
      <c r="A9583" s="4"/>
      <c r="C9583" s="10"/>
      <c r="D9583" s="1"/>
      <c r="E9583" s="2"/>
      <c r="X9583"/>
      <c r="Y9583" s="7"/>
      <c r="AA9583"/>
      <c r="AB9583" s="7"/>
      <c r="AF9583" s="5"/>
      <c r="AG9583" s="5"/>
      <c r="AI9583" s="5"/>
      <c r="AJ9583" s="15"/>
      <c r="AK9583" s="5"/>
      <c r="AL9583" s="5"/>
      <c r="AM9583" s="5"/>
      <c r="AN9583" s="5"/>
      <c r="AO9583" s="15"/>
    </row>
    <row r="9584" spans="1:41" x14ac:dyDescent="0.3">
      <c r="A9584" s="4"/>
      <c r="C9584" s="10"/>
      <c r="D9584" s="1"/>
      <c r="E9584" s="2"/>
      <c r="X9584"/>
      <c r="Y9584" s="7"/>
      <c r="AA9584"/>
      <c r="AB9584" s="7"/>
      <c r="AF9584" s="5"/>
      <c r="AG9584" s="5"/>
      <c r="AI9584" s="5"/>
      <c r="AJ9584" s="15"/>
      <c r="AK9584" s="5"/>
      <c r="AL9584" s="5"/>
      <c r="AM9584" s="5"/>
      <c r="AN9584" s="5"/>
      <c r="AO9584" s="15"/>
    </row>
    <row r="9585" spans="1:41" x14ac:dyDescent="0.3">
      <c r="A9585" s="4"/>
      <c r="C9585" s="10"/>
      <c r="D9585" s="1"/>
      <c r="E9585" s="2"/>
      <c r="X9585"/>
      <c r="Y9585" s="7"/>
      <c r="AA9585"/>
      <c r="AB9585" s="7"/>
      <c r="AF9585" s="5"/>
      <c r="AG9585" s="5"/>
      <c r="AI9585" s="5"/>
      <c r="AJ9585" s="15"/>
      <c r="AK9585" s="5"/>
      <c r="AL9585" s="5"/>
      <c r="AM9585" s="5"/>
      <c r="AN9585" s="5"/>
      <c r="AO9585" s="15"/>
    </row>
    <row r="9586" spans="1:41" x14ac:dyDescent="0.3">
      <c r="A9586" s="4"/>
      <c r="C9586" s="10"/>
      <c r="D9586" s="1"/>
      <c r="E9586" s="2"/>
      <c r="X9586"/>
      <c r="Y9586" s="7"/>
      <c r="AA9586"/>
      <c r="AB9586" s="7"/>
      <c r="AF9586" s="5"/>
      <c r="AG9586" s="5"/>
      <c r="AI9586" s="5"/>
      <c r="AJ9586" s="15"/>
      <c r="AK9586" s="5"/>
      <c r="AL9586" s="5"/>
      <c r="AM9586" s="5"/>
      <c r="AN9586" s="5"/>
      <c r="AO9586" s="15"/>
    </row>
    <row r="9587" spans="1:41" x14ac:dyDescent="0.3">
      <c r="A9587" s="4"/>
      <c r="C9587" s="10"/>
      <c r="D9587" s="1"/>
      <c r="E9587" s="2"/>
      <c r="X9587"/>
      <c r="Y9587" s="7"/>
      <c r="AA9587"/>
      <c r="AB9587" s="7"/>
      <c r="AF9587" s="5"/>
      <c r="AG9587" s="5"/>
      <c r="AI9587" s="5"/>
      <c r="AJ9587" s="15"/>
      <c r="AK9587" s="5"/>
      <c r="AL9587" s="5"/>
      <c r="AM9587" s="5"/>
      <c r="AN9587" s="5"/>
      <c r="AO9587" s="15"/>
    </row>
    <row r="9588" spans="1:41" x14ac:dyDescent="0.3">
      <c r="A9588" s="4"/>
      <c r="C9588" s="10"/>
      <c r="D9588" s="1"/>
      <c r="E9588" s="2"/>
      <c r="X9588"/>
      <c r="Y9588" s="7"/>
      <c r="AA9588"/>
      <c r="AB9588" s="7"/>
      <c r="AF9588" s="5"/>
      <c r="AG9588" s="5"/>
      <c r="AI9588" s="5"/>
      <c r="AJ9588" s="15"/>
      <c r="AK9588" s="5"/>
      <c r="AL9588" s="5"/>
      <c r="AM9588" s="5"/>
      <c r="AN9588" s="5"/>
      <c r="AO9588" s="15"/>
    </row>
    <row r="9589" spans="1:41" x14ac:dyDescent="0.3">
      <c r="A9589" s="4"/>
      <c r="C9589" s="10"/>
      <c r="D9589" s="1"/>
      <c r="E9589" s="2"/>
      <c r="X9589"/>
      <c r="Y9589" s="7"/>
      <c r="AA9589"/>
      <c r="AB9589" s="7"/>
      <c r="AF9589" s="5"/>
      <c r="AG9589" s="5"/>
      <c r="AI9589" s="5"/>
      <c r="AJ9589" s="15"/>
      <c r="AK9589" s="5"/>
      <c r="AL9589" s="5"/>
      <c r="AM9589" s="5"/>
      <c r="AN9589" s="5"/>
      <c r="AO9589" s="15"/>
    </row>
    <row r="9590" spans="1:41" x14ac:dyDescent="0.3">
      <c r="A9590" s="4"/>
      <c r="C9590" s="10"/>
      <c r="D9590" s="1"/>
      <c r="E9590" s="2"/>
      <c r="X9590"/>
      <c r="Y9590" s="7"/>
      <c r="AA9590"/>
      <c r="AB9590" s="7"/>
      <c r="AF9590" s="5"/>
      <c r="AG9590" s="5"/>
      <c r="AI9590" s="5"/>
      <c r="AJ9590" s="15"/>
      <c r="AK9590" s="5"/>
      <c r="AL9590" s="5"/>
      <c r="AM9590" s="5"/>
      <c r="AN9590" s="5"/>
      <c r="AO9590" s="15"/>
    </row>
    <row r="9591" spans="1:41" x14ac:dyDescent="0.3">
      <c r="A9591" s="4"/>
      <c r="C9591" s="10"/>
      <c r="D9591" s="1"/>
      <c r="E9591" s="2"/>
      <c r="X9591"/>
      <c r="Y9591" s="7"/>
      <c r="AA9591"/>
      <c r="AB9591" s="7"/>
      <c r="AF9591" s="5"/>
      <c r="AG9591" s="5"/>
      <c r="AI9591" s="5"/>
      <c r="AJ9591" s="15"/>
      <c r="AK9591" s="5"/>
      <c r="AL9591" s="5"/>
      <c r="AM9591" s="5"/>
      <c r="AN9591" s="5"/>
      <c r="AO9591" s="15"/>
    </row>
    <row r="9592" spans="1:41" x14ac:dyDescent="0.3">
      <c r="A9592" s="4"/>
      <c r="C9592" s="10"/>
      <c r="D9592" s="1"/>
      <c r="E9592" s="2"/>
      <c r="X9592"/>
      <c r="Y9592" s="7"/>
      <c r="AA9592"/>
      <c r="AB9592" s="7"/>
      <c r="AF9592" s="5"/>
      <c r="AG9592" s="5"/>
      <c r="AI9592" s="5"/>
      <c r="AJ9592" s="15"/>
      <c r="AK9592" s="5"/>
      <c r="AL9592" s="5"/>
      <c r="AM9592" s="5"/>
      <c r="AN9592" s="5"/>
      <c r="AO9592" s="15"/>
    </row>
    <row r="9593" spans="1:41" x14ac:dyDescent="0.3">
      <c r="A9593" s="4"/>
      <c r="C9593" s="10"/>
      <c r="D9593" s="1"/>
      <c r="E9593" s="2"/>
      <c r="X9593"/>
      <c r="Y9593" s="7"/>
      <c r="AA9593"/>
      <c r="AB9593" s="7"/>
      <c r="AF9593" s="5"/>
      <c r="AG9593" s="5"/>
      <c r="AI9593" s="5"/>
      <c r="AJ9593" s="15"/>
      <c r="AK9593" s="5"/>
      <c r="AL9593" s="5"/>
      <c r="AM9593" s="5"/>
      <c r="AN9593" s="5"/>
      <c r="AO9593" s="15"/>
    </row>
    <row r="9594" spans="1:41" x14ac:dyDescent="0.3">
      <c r="A9594" s="4"/>
      <c r="C9594" s="10"/>
      <c r="D9594" s="1"/>
      <c r="E9594" s="2"/>
      <c r="X9594"/>
      <c r="Y9594" s="7"/>
      <c r="AA9594"/>
      <c r="AB9594" s="7"/>
      <c r="AF9594" s="5"/>
      <c r="AG9594" s="5"/>
      <c r="AI9594" s="5"/>
      <c r="AJ9594" s="15"/>
      <c r="AK9594" s="5"/>
      <c r="AL9594" s="5"/>
      <c r="AM9594" s="5"/>
      <c r="AN9594" s="5"/>
      <c r="AO9594" s="15"/>
    </row>
    <row r="9595" spans="1:41" x14ac:dyDescent="0.3">
      <c r="A9595" s="4"/>
      <c r="C9595" s="10"/>
      <c r="D9595" s="1"/>
      <c r="E9595" s="2"/>
      <c r="X9595"/>
      <c r="Y9595" s="7"/>
      <c r="AA9595"/>
      <c r="AB9595" s="7"/>
      <c r="AF9595" s="5"/>
      <c r="AG9595" s="5"/>
      <c r="AI9595" s="5"/>
      <c r="AJ9595" s="15"/>
      <c r="AK9595" s="5"/>
      <c r="AL9595" s="5"/>
      <c r="AM9595" s="5"/>
      <c r="AN9595" s="5"/>
      <c r="AO9595" s="15"/>
    </row>
    <row r="9596" spans="1:41" x14ac:dyDescent="0.3">
      <c r="A9596" s="4"/>
      <c r="C9596" s="10"/>
      <c r="D9596" s="1"/>
      <c r="E9596" s="2"/>
      <c r="X9596"/>
      <c r="Y9596" s="7"/>
      <c r="AA9596"/>
      <c r="AB9596" s="7"/>
      <c r="AF9596" s="5"/>
      <c r="AG9596" s="5"/>
      <c r="AI9596" s="5"/>
      <c r="AJ9596" s="15"/>
      <c r="AK9596" s="5"/>
      <c r="AL9596" s="5"/>
      <c r="AM9596" s="5"/>
      <c r="AN9596" s="5"/>
      <c r="AO9596" s="15"/>
    </row>
    <row r="9597" spans="1:41" x14ac:dyDescent="0.3">
      <c r="A9597" s="4"/>
      <c r="C9597" s="10"/>
      <c r="D9597" s="1"/>
      <c r="E9597" s="2"/>
      <c r="X9597"/>
      <c r="Y9597" s="7"/>
      <c r="AA9597"/>
      <c r="AB9597" s="7"/>
      <c r="AF9597" s="5"/>
      <c r="AG9597" s="5"/>
      <c r="AI9597" s="5"/>
      <c r="AJ9597" s="15"/>
      <c r="AK9597" s="5"/>
      <c r="AL9597" s="5"/>
      <c r="AM9597" s="5"/>
      <c r="AN9597" s="5"/>
      <c r="AO9597" s="15"/>
    </row>
    <row r="9598" spans="1:41" x14ac:dyDescent="0.3">
      <c r="A9598" s="4"/>
      <c r="C9598" s="10"/>
      <c r="D9598" s="1"/>
      <c r="E9598" s="2"/>
      <c r="X9598"/>
      <c r="Y9598" s="7"/>
      <c r="AA9598"/>
      <c r="AB9598" s="7"/>
      <c r="AF9598" s="5"/>
      <c r="AG9598" s="5"/>
      <c r="AI9598" s="5"/>
      <c r="AJ9598" s="15"/>
      <c r="AK9598" s="5"/>
      <c r="AL9598" s="5"/>
      <c r="AM9598" s="5"/>
      <c r="AN9598" s="5"/>
      <c r="AO9598" s="15"/>
    </row>
    <row r="9599" spans="1:41" x14ac:dyDescent="0.3">
      <c r="A9599" s="4"/>
      <c r="C9599" s="10"/>
      <c r="D9599" s="1"/>
      <c r="E9599" s="2"/>
      <c r="X9599"/>
      <c r="Y9599" s="7"/>
      <c r="AA9599"/>
      <c r="AB9599" s="7"/>
      <c r="AF9599" s="5"/>
      <c r="AG9599" s="5"/>
      <c r="AI9599" s="5"/>
      <c r="AJ9599" s="15"/>
      <c r="AK9599" s="5"/>
      <c r="AL9599" s="5"/>
      <c r="AM9599" s="5"/>
      <c r="AN9599" s="5"/>
      <c r="AO9599" s="15"/>
    </row>
    <row r="9600" spans="1:41" x14ac:dyDescent="0.3">
      <c r="A9600" s="4"/>
      <c r="C9600" s="10"/>
      <c r="D9600" s="1"/>
      <c r="E9600" s="2"/>
      <c r="X9600"/>
      <c r="Y9600" s="7"/>
      <c r="AA9600"/>
      <c r="AB9600" s="7"/>
      <c r="AF9600" s="5"/>
      <c r="AG9600" s="5"/>
      <c r="AI9600" s="5"/>
      <c r="AJ9600" s="15"/>
      <c r="AK9600" s="5"/>
      <c r="AL9600" s="5"/>
      <c r="AM9600" s="5"/>
      <c r="AN9600" s="5"/>
      <c r="AO9600" s="15"/>
    </row>
    <row r="9601" spans="1:41" x14ac:dyDescent="0.3">
      <c r="A9601" s="4"/>
      <c r="C9601" s="10"/>
      <c r="D9601" s="1"/>
      <c r="E9601" s="2"/>
      <c r="X9601"/>
      <c r="Y9601" s="7"/>
      <c r="AA9601"/>
      <c r="AB9601" s="7"/>
      <c r="AF9601" s="5"/>
      <c r="AG9601" s="5"/>
      <c r="AI9601" s="5"/>
      <c r="AJ9601" s="15"/>
      <c r="AK9601" s="5"/>
      <c r="AL9601" s="5"/>
      <c r="AM9601" s="5"/>
      <c r="AN9601" s="5"/>
      <c r="AO9601" s="15"/>
    </row>
    <row r="9602" spans="1:41" x14ac:dyDescent="0.3">
      <c r="A9602" s="4"/>
      <c r="C9602" s="10"/>
      <c r="D9602" s="1"/>
      <c r="E9602" s="2"/>
      <c r="X9602"/>
      <c r="Y9602" s="7"/>
      <c r="AA9602"/>
      <c r="AB9602" s="7"/>
      <c r="AF9602" s="5"/>
      <c r="AG9602" s="5"/>
      <c r="AI9602" s="5"/>
      <c r="AJ9602" s="15"/>
      <c r="AK9602" s="5"/>
      <c r="AL9602" s="5"/>
      <c r="AM9602" s="5"/>
      <c r="AN9602" s="5"/>
      <c r="AO9602" s="15"/>
    </row>
    <row r="9603" spans="1:41" x14ac:dyDescent="0.3">
      <c r="A9603" s="4"/>
      <c r="C9603" s="10"/>
      <c r="D9603" s="1"/>
      <c r="E9603" s="2"/>
      <c r="X9603"/>
      <c r="Y9603" s="7"/>
      <c r="AA9603"/>
      <c r="AB9603" s="7"/>
      <c r="AF9603" s="5"/>
      <c r="AG9603" s="5"/>
      <c r="AI9603" s="5"/>
      <c r="AJ9603" s="15"/>
      <c r="AK9603" s="5"/>
      <c r="AL9603" s="5"/>
      <c r="AM9603" s="5"/>
      <c r="AN9603" s="5"/>
      <c r="AO9603" s="15"/>
    </row>
    <row r="9604" spans="1:41" x14ac:dyDescent="0.3">
      <c r="A9604" s="4"/>
      <c r="C9604" s="10"/>
      <c r="D9604" s="1"/>
      <c r="E9604" s="2"/>
      <c r="X9604"/>
      <c r="Y9604" s="7"/>
      <c r="AA9604"/>
      <c r="AB9604" s="7"/>
      <c r="AF9604" s="5"/>
      <c r="AG9604" s="5"/>
      <c r="AI9604" s="5"/>
      <c r="AJ9604" s="15"/>
      <c r="AK9604" s="5"/>
      <c r="AL9604" s="5"/>
      <c r="AM9604" s="5"/>
      <c r="AN9604" s="5"/>
      <c r="AO9604" s="15"/>
    </row>
    <row r="9605" spans="1:41" x14ac:dyDescent="0.3">
      <c r="A9605" s="4"/>
      <c r="C9605" s="10"/>
      <c r="D9605" s="1"/>
      <c r="E9605" s="2"/>
      <c r="X9605"/>
      <c r="Y9605" s="7"/>
      <c r="AA9605"/>
      <c r="AB9605" s="7"/>
      <c r="AF9605" s="5"/>
      <c r="AG9605" s="5"/>
      <c r="AI9605" s="5"/>
      <c r="AJ9605" s="15"/>
      <c r="AK9605" s="5"/>
      <c r="AL9605" s="5"/>
      <c r="AM9605" s="5"/>
      <c r="AN9605" s="5"/>
      <c r="AO9605" s="15"/>
    </row>
    <row r="9606" spans="1:41" x14ac:dyDescent="0.3">
      <c r="A9606" s="4"/>
      <c r="C9606" s="10"/>
      <c r="D9606" s="1"/>
      <c r="E9606" s="2"/>
      <c r="X9606"/>
      <c r="Y9606" s="7"/>
      <c r="AA9606"/>
      <c r="AB9606" s="7"/>
      <c r="AF9606" s="5"/>
      <c r="AG9606" s="5"/>
      <c r="AI9606" s="5"/>
      <c r="AJ9606" s="15"/>
      <c r="AK9606" s="5"/>
      <c r="AL9606" s="5"/>
      <c r="AM9606" s="5"/>
      <c r="AN9606" s="5"/>
      <c r="AO9606" s="15"/>
    </row>
    <row r="9607" spans="1:41" x14ac:dyDescent="0.3">
      <c r="A9607" s="4"/>
      <c r="C9607" s="10"/>
      <c r="D9607" s="1"/>
      <c r="E9607" s="2"/>
      <c r="X9607"/>
      <c r="Y9607" s="7"/>
      <c r="AA9607"/>
      <c r="AB9607" s="7"/>
      <c r="AF9607" s="5"/>
      <c r="AG9607" s="5"/>
      <c r="AI9607" s="5"/>
      <c r="AJ9607" s="15"/>
      <c r="AK9607" s="5"/>
      <c r="AL9607" s="5"/>
      <c r="AM9607" s="5"/>
      <c r="AN9607" s="5"/>
      <c r="AO9607" s="15"/>
    </row>
    <row r="9608" spans="1:41" x14ac:dyDescent="0.3">
      <c r="A9608" s="4"/>
      <c r="C9608" s="10"/>
      <c r="D9608" s="1"/>
      <c r="E9608" s="2"/>
      <c r="X9608"/>
      <c r="Y9608" s="7"/>
      <c r="AA9608"/>
      <c r="AB9608" s="7"/>
      <c r="AF9608" s="5"/>
      <c r="AG9608" s="5"/>
      <c r="AI9608" s="5"/>
      <c r="AJ9608" s="15"/>
      <c r="AK9608" s="5"/>
      <c r="AL9608" s="5"/>
      <c r="AM9608" s="5"/>
      <c r="AN9608" s="5"/>
      <c r="AO9608" s="15"/>
    </row>
    <row r="9609" spans="1:41" x14ac:dyDescent="0.3">
      <c r="A9609" s="4"/>
      <c r="C9609" s="10"/>
      <c r="D9609" s="1"/>
      <c r="E9609" s="2"/>
      <c r="X9609"/>
      <c r="Y9609" s="7"/>
      <c r="AA9609"/>
      <c r="AB9609" s="7"/>
      <c r="AF9609" s="5"/>
      <c r="AG9609" s="5"/>
      <c r="AI9609" s="5"/>
      <c r="AJ9609" s="15"/>
      <c r="AK9609" s="5"/>
      <c r="AL9609" s="5"/>
      <c r="AM9609" s="5"/>
      <c r="AN9609" s="5"/>
      <c r="AO9609" s="15"/>
    </row>
    <row r="9610" spans="1:41" x14ac:dyDescent="0.3">
      <c r="A9610" s="4"/>
      <c r="C9610" s="10"/>
      <c r="D9610" s="1"/>
      <c r="E9610" s="2"/>
      <c r="X9610"/>
      <c r="Y9610" s="7"/>
      <c r="AA9610"/>
      <c r="AB9610" s="7"/>
      <c r="AF9610" s="5"/>
      <c r="AG9610" s="5"/>
      <c r="AI9610" s="5"/>
      <c r="AJ9610" s="15"/>
      <c r="AK9610" s="5"/>
      <c r="AL9610" s="5"/>
      <c r="AM9610" s="5"/>
      <c r="AN9610" s="5"/>
      <c r="AO9610" s="15"/>
    </row>
    <row r="9611" spans="1:41" x14ac:dyDescent="0.3">
      <c r="A9611" s="4"/>
      <c r="C9611" s="10"/>
      <c r="D9611" s="1"/>
      <c r="E9611" s="2"/>
      <c r="X9611"/>
      <c r="Y9611" s="7"/>
      <c r="AA9611"/>
      <c r="AB9611" s="7"/>
      <c r="AF9611" s="5"/>
      <c r="AG9611" s="5"/>
      <c r="AI9611" s="5"/>
      <c r="AJ9611" s="15"/>
      <c r="AK9611" s="5"/>
      <c r="AL9611" s="5"/>
      <c r="AM9611" s="5"/>
      <c r="AN9611" s="5"/>
      <c r="AO9611" s="15"/>
    </row>
    <row r="9612" spans="1:41" x14ac:dyDescent="0.3">
      <c r="A9612" s="4"/>
      <c r="C9612" s="10"/>
      <c r="D9612" s="1"/>
      <c r="E9612" s="2"/>
      <c r="X9612"/>
      <c r="Y9612" s="7"/>
      <c r="AA9612"/>
      <c r="AB9612" s="7"/>
      <c r="AF9612" s="5"/>
      <c r="AG9612" s="5"/>
      <c r="AI9612" s="5"/>
      <c r="AJ9612" s="15"/>
      <c r="AK9612" s="5"/>
      <c r="AL9612" s="5"/>
      <c r="AM9612" s="5"/>
      <c r="AN9612" s="5"/>
      <c r="AO9612" s="15"/>
    </row>
    <row r="9613" spans="1:41" x14ac:dyDescent="0.3">
      <c r="A9613" s="4"/>
      <c r="C9613" s="10"/>
      <c r="D9613" s="1"/>
      <c r="E9613" s="2"/>
      <c r="X9613"/>
      <c r="Y9613" s="7"/>
      <c r="AA9613"/>
      <c r="AB9613" s="7"/>
      <c r="AF9613" s="5"/>
      <c r="AG9613" s="5"/>
      <c r="AI9613" s="5"/>
      <c r="AJ9613" s="15"/>
      <c r="AK9613" s="5"/>
      <c r="AL9613" s="5"/>
      <c r="AM9613" s="5"/>
      <c r="AN9613" s="5"/>
      <c r="AO9613" s="15"/>
    </row>
    <row r="9614" spans="1:41" x14ac:dyDescent="0.3">
      <c r="A9614" s="4"/>
      <c r="C9614" s="10"/>
      <c r="D9614" s="1"/>
      <c r="E9614" s="2"/>
      <c r="X9614"/>
      <c r="Y9614" s="7"/>
      <c r="AA9614"/>
      <c r="AB9614" s="7"/>
      <c r="AF9614" s="5"/>
      <c r="AG9614" s="5"/>
      <c r="AI9614" s="5"/>
      <c r="AJ9614" s="15"/>
      <c r="AK9614" s="5"/>
      <c r="AL9614" s="5"/>
      <c r="AM9614" s="5"/>
      <c r="AN9614" s="5"/>
      <c r="AO9614" s="15"/>
    </row>
    <row r="9615" spans="1:41" x14ac:dyDescent="0.3">
      <c r="A9615" s="4"/>
      <c r="C9615" s="10"/>
      <c r="D9615" s="1"/>
      <c r="E9615" s="2"/>
      <c r="X9615"/>
      <c r="Y9615" s="7"/>
      <c r="AA9615"/>
      <c r="AB9615" s="7"/>
      <c r="AF9615" s="5"/>
      <c r="AG9615" s="5"/>
      <c r="AI9615" s="5"/>
      <c r="AJ9615" s="15"/>
      <c r="AK9615" s="5"/>
      <c r="AL9615" s="5"/>
      <c r="AM9615" s="5"/>
      <c r="AN9615" s="5"/>
      <c r="AO9615" s="15"/>
    </row>
    <row r="9616" spans="1:41" x14ac:dyDescent="0.3">
      <c r="A9616" s="4"/>
      <c r="C9616" s="10"/>
      <c r="D9616" s="1"/>
      <c r="E9616" s="2"/>
      <c r="X9616"/>
      <c r="Y9616" s="7"/>
      <c r="AA9616"/>
      <c r="AB9616" s="7"/>
      <c r="AF9616" s="5"/>
      <c r="AG9616" s="5"/>
      <c r="AI9616" s="5"/>
      <c r="AJ9616" s="15"/>
      <c r="AK9616" s="5"/>
      <c r="AL9616" s="5"/>
      <c r="AM9616" s="5"/>
      <c r="AN9616" s="5"/>
      <c r="AO9616" s="15"/>
    </row>
    <row r="9617" spans="1:41" x14ac:dyDescent="0.3">
      <c r="A9617" s="4"/>
      <c r="C9617" s="10"/>
      <c r="D9617" s="1"/>
      <c r="E9617" s="2"/>
      <c r="X9617"/>
      <c r="Y9617" s="7"/>
      <c r="AA9617"/>
      <c r="AB9617" s="7"/>
      <c r="AF9617" s="5"/>
      <c r="AG9617" s="5"/>
      <c r="AI9617" s="5"/>
      <c r="AJ9617" s="15"/>
      <c r="AK9617" s="5"/>
      <c r="AL9617" s="5"/>
      <c r="AM9617" s="5"/>
      <c r="AN9617" s="5"/>
      <c r="AO9617" s="15"/>
    </row>
    <row r="9618" spans="1:41" x14ac:dyDescent="0.3">
      <c r="A9618" s="4"/>
      <c r="C9618" s="10"/>
      <c r="D9618" s="1"/>
      <c r="E9618" s="2"/>
      <c r="X9618"/>
      <c r="Y9618" s="7"/>
      <c r="AA9618"/>
      <c r="AB9618" s="7"/>
      <c r="AF9618" s="5"/>
      <c r="AG9618" s="5"/>
      <c r="AI9618" s="5"/>
      <c r="AJ9618" s="15"/>
      <c r="AK9618" s="5"/>
      <c r="AL9618" s="5"/>
      <c r="AM9618" s="5"/>
      <c r="AN9618" s="5"/>
      <c r="AO9618" s="15"/>
    </row>
    <row r="9619" spans="1:41" x14ac:dyDescent="0.3">
      <c r="A9619" s="4"/>
      <c r="C9619" s="10"/>
      <c r="D9619" s="1"/>
      <c r="E9619" s="2"/>
      <c r="X9619"/>
      <c r="Y9619" s="7"/>
      <c r="AA9619"/>
      <c r="AB9619" s="7"/>
      <c r="AF9619" s="5"/>
      <c r="AG9619" s="5"/>
      <c r="AI9619" s="5"/>
      <c r="AJ9619" s="15"/>
      <c r="AK9619" s="5"/>
      <c r="AL9619" s="5"/>
      <c r="AM9619" s="5"/>
      <c r="AN9619" s="5"/>
      <c r="AO9619" s="15"/>
    </row>
    <row r="9620" spans="1:41" x14ac:dyDescent="0.3">
      <c r="A9620" s="4"/>
      <c r="C9620" s="10"/>
      <c r="D9620" s="1"/>
      <c r="E9620" s="2"/>
      <c r="X9620"/>
      <c r="Y9620" s="7"/>
      <c r="AA9620"/>
      <c r="AB9620" s="7"/>
      <c r="AF9620" s="5"/>
      <c r="AG9620" s="5"/>
      <c r="AI9620" s="5"/>
      <c r="AJ9620" s="15"/>
      <c r="AK9620" s="5"/>
      <c r="AL9620" s="5"/>
      <c r="AM9620" s="5"/>
      <c r="AN9620" s="5"/>
      <c r="AO9620" s="15"/>
    </row>
    <row r="9621" spans="1:41" x14ac:dyDescent="0.3">
      <c r="A9621" s="4"/>
      <c r="C9621" s="10"/>
      <c r="D9621" s="1"/>
      <c r="E9621" s="2"/>
      <c r="X9621"/>
      <c r="Y9621" s="7"/>
      <c r="AA9621"/>
      <c r="AB9621" s="7"/>
      <c r="AF9621" s="5"/>
      <c r="AG9621" s="5"/>
      <c r="AI9621" s="5"/>
      <c r="AJ9621" s="15"/>
      <c r="AK9621" s="5"/>
      <c r="AL9621" s="5"/>
      <c r="AM9621" s="5"/>
      <c r="AN9621" s="5"/>
      <c r="AO9621" s="15"/>
    </row>
    <row r="9622" spans="1:41" x14ac:dyDescent="0.3">
      <c r="A9622" s="4"/>
      <c r="C9622" s="10"/>
      <c r="D9622" s="1"/>
      <c r="E9622" s="2"/>
      <c r="X9622"/>
      <c r="Y9622" s="7"/>
      <c r="AA9622"/>
      <c r="AB9622" s="7"/>
      <c r="AF9622" s="5"/>
      <c r="AG9622" s="5"/>
      <c r="AI9622" s="5"/>
      <c r="AJ9622" s="15"/>
      <c r="AK9622" s="5"/>
      <c r="AL9622" s="5"/>
      <c r="AM9622" s="5"/>
      <c r="AN9622" s="5"/>
      <c r="AO9622" s="15"/>
    </row>
    <row r="9623" spans="1:41" x14ac:dyDescent="0.3">
      <c r="A9623" s="4"/>
      <c r="C9623" s="10"/>
      <c r="D9623" s="1"/>
      <c r="E9623" s="2"/>
      <c r="X9623"/>
      <c r="Y9623" s="7"/>
      <c r="AA9623"/>
      <c r="AB9623" s="7"/>
      <c r="AF9623" s="5"/>
      <c r="AG9623" s="5"/>
      <c r="AI9623" s="5"/>
      <c r="AJ9623" s="15"/>
      <c r="AK9623" s="5"/>
      <c r="AL9623" s="5"/>
      <c r="AM9623" s="5"/>
      <c r="AN9623" s="5"/>
      <c r="AO9623" s="15"/>
    </row>
    <row r="9624" spans="1:41" x14ac:dyDescent="0.3">
      <c r="A9624" s="4"/>
      <c r="C9624" s="10"/>
      <c r="D9624" s="1"/>
      <c r="E9624" s="2"/>
      <c r="X9624"/>
      <c r="Y9624" s="7"/>
      <c r="AA9624"/>
      <c r="AB9624" s="7"/>
      <c r="AF9624" s="5"/>
      <c r="AG9624" s="5"/>
      <c r="AI9624" s="5"/>
      <c r="AJ9624" s="15"/>
      <c r="AK9624" s="5"/>
      <c r="AL9624" s="5"/>
      <c r="AM9624" s="5"/>
      <c r="AN9624" s="5"/>
      <c r="AO9624" s="15"/>
    </row>
    <row r="9625" spans="1:41" x14ac:dyDescent="0.3">
      <c r="A9625" s="4"/>
      <c r="C9625" s="10"/>
      <c r="D9625" s="1"/>
      <c r="E9625" s="2"/>
      <c r="X9625"/>
      <c r="Y9625" s="7"/>
      <c r="AA9625"/>
      <c r="AB9625" s="7"/>
      <c r="AF9625" s="5"/>
      <c r="AG9625" s="5"/>
      <c r="AI9625" s="5"/>
      <c r="AJ9625" s="15"/>
      <c r="AK9625" s="5"/>
      <c r="AL9625" s="5"/>
      <c r="AM9625" s="5"/>
      <c r="AN9625" s="5"/>
      <c r="AO9625" s="15"/>
    </row>
    <row r="9626" spans="1:41" x14ac:dyDescent="0.3">
      <c r="A9626" s="4"/>
      <c r="C9626" s="10"/>
      <c r="D9626" s="1"/>
      <c r="E9626" s="2"/>
      <c r="X9626"/>
      <c r="Y9626" s="7"/>
      <c r="AA9626"/>
      <c r="AB9626" s="7"/>
      <c r="AF9626" s="5"/>
      <c r="AG9626" s="5"/>
      <c r="AI9626" s="5"/>
      <c r="AJ9626" s="15"/>
      <c r="AK9626" s="5"/>
      <c r="AL9626" s="5"/>
      <c r="AM9626" s="5"/>
      <c r="AN9626" s="5"/>
      <c r="AO9626" s="15"/>
    </row>
    <row r="9627" spans="1:41" x14ac:dyDescent="0.3">
      <c r="A9627" s="4"/>
      <c r="C9627" s="10"/>
      <c r="D9627" s="1"/>
      <c r="E9627" s="2"/>
      <c r="X9627"/>
      <c r="Y9627" s="7"/>
      <c r="AA9627"/>
      <c r="AB9627" s="7"/>
      <c r="AF9627" s="5"/>
      <c r="AG9627" s="5"/>
      <c r="AI9627" s="5"/>
      <c r="AJ9627" s="15"/>
      <c r="AK9627" s="5"/>
      <c r="AL9627" s="5"/>
      <c r="AM9627" s="5"/>
      <c r="AN9627" s="5"/>
      <c r="AO9627" s="15"/>
    </row>
    <row r="9628" spans="1:41" x14ac:dyDescent="0.3">
      <c r="A9628" s="4"/>
      <c r="C9628" s="10"/>
      <c r="D9628" s="1"/>
      <c r="E9628" s="2"/>
      <c r="X9628"/>
      <c r="Y9628" s="7"/>
      <c r="AA9628"/>
      <c r="AB9628" s="7"/>
      <c r="AF9628" s="5"/>
      <c r="AG9628" s="5"/>
      <c r="AI9628" s="5"/>
      <c r="AJ9628" s="15"/>
      <c r="AK9628" s="5"/>
      <c r="AL9628" s="5"/>
      <c r="AM9628" s="5"/>
      <c r="AN9628" s="5"/>
      <c r="AO9628" s="15"/>
    </row>
    <row r="9629" spans="1:41" x14ac:dyDescent="0.3">
      <c r="A9629" s="4"/>
      <c r="C9629" s="10"/>
      <c r="D9629" s="1"/>
      <c r="E9629" s="2"/>
      <c r="X9629"/>
      <c r="Y9629" s="7"/>
      <c r="AA9629"/>
      <c r="AB9629" s="7"/>
      <c r="AF9629" s="5"/>
      <c r="AG9629" s="5"/>
      <c r="AI9629" s="5"/>
      <c r="AJ9629" s="15"/>
      <c r="AK9629" s="5"/>
      <c r="AL9629" s="5"/>
      <c r="AM9629" s="5"/>
      <c r="AN9629" s="5"/>
      <c r="AO9629" s="15"/>
    </row>
    <row r="9630" spans="1:41" x14ac:dyDescent="0.3">
      <c r="A9630" s="4"/>
      <c r="C9630" s="10"/>
      <c r="D9630" s="1"/>
      <c r="E9630" s="2"/>
      <c r="X9630"/>
      <c r="Y9630" s="7"/>
      <c r="AA9630"/>
      <c r="AB9630" s="7"/>
      <c r="AF9630" s="5"/>
      <c r="AG9630" s="5"/>
      <c r="AI9630" s="5"/>
      <c r="AJ9630" s="15"/>
      <c r="AK9630" s="5"/>
      <c r="AL9630" s="5"/>
      <c r="AM9630" s="5"/>
      <c r="AN9630" s="5"/>
      <c r="AO9630" s="15"/>
    </row>
    <row r="9631" spans="1:41" x14ac:dyDescent="0.3">
      <c r="A9631" s="4"/>
      <c r="C9631" s="10"/>
      <c r="D9631" s="1"/>
      <c r="E9631" s="2"/>
      <c r="X9631"/>
      <c r="Y9631" s="7"/>
      <c r="AA9631"/>
      <c r="AB9631" s="7"/>
      <c r="AF9631" s="5"/>
      <c r="AG9631" s="5"/>
      <c r="AI9631" s="5"/>
      <c r="AJ9631" s="15"/>
      <c r="AK9631" s="5"/>
      <c r="AL9631" s="5"/>
      <c r="AM9631" s="5"/>
      <c r="AN9631" s="5"/>
      <c r="AO9631" s="15"/>
    </row>
    <row r="9632" spans="1:41" x14ac:dyDescent="0.3">
      <c r="A9632" s="4"/>
      <c r="C9632" s="10"/>
      <c r="D9632" s="1"/>
      <c r="E9632" s="2"/>
      <c r="X9632"/>
      <c r="Y9632" s="7"/>
      <c r="AA9632"/>
      <c r="AB9632" s="7"/>
      <c r="AF9632" s="5"/>
      <c r="AG9632" s="5"/>
      <c r="AI9632" s="5"/>
      <c r="AJ9632" s="15"/>
      <c r="AK9632" s="5"/>
      <c r="AL9632" s="5"/>
      <c r="AM9632" s="5"/>
      <c r="AN9632" s="5"/>
      <c r="AO9632" s="15"/>
    </row>
    <row r="9633" spans="1:41" x14ac:dyDescent="0.3">
      <c r="A9633" s="4"/>
      <c r="C9633" s="10"/>
      <c r="D9633" s="1"/>
      <c r="E9633" s="2"/>
      <c r="X9633"/>
      <c r="Y9633" s="7"/>
      <c r="AA9633"/>
      <c r="AB9633" s="7"/>
      <c r="AF9633" s="5"/>
      <c r="AG9633" s="5"/>
      <c r="AI9633" s="5"/>
      <c r="AJ9633" s="15"/>
      <c r="AK9633" s="5"/>
      <c r="AL9633" s="5"/>
      <c r="AM9633" s="5"/>
      <c r="AN9633" s="5"/>
      <c r="AO9633" s="15"/>
    </row>
    <row r="9634" spans="1:41" x14ac:dyDescent="0.3">
      <c r="A9634" s="4"/>
      <c r="C9634" s="10"/>
      <c r="D9634" s="1"/>
      <c r="E9634" s="2"/>
      <c r="X9634"/>
      <c r="Y9634" s="7"/>
      <c r="AA9634"/>
      <c r="AB9634" s="7"/>
      <c r="AF9634" s="5"/>
      <c r="AG9634" s="5"/>
      <c r="AI9634" s="5"/>
      <c r="AJ9634" s="15"/>
      <c r="AK9634" s="5"/>
      <c r="AL9634" s="5"/>
      <c r="AM9634" s="5"/>
      <c r="AN9634" s="5"/>
      <c r="AO9634" s="15"/>
    </row>
    <row r="9635" spans="1:41" x14ac:dyDescent="0.3">
      <c r="A9635" s="4"/>
      <c r="C9635" s="10"/>
      <c r="D9635" s="1"/>
      <c r="E9635" s="2"/>
      <c r="X9635"/>
      <c r="Y9635" s="7"/>
      <c r="AA9635"/>
      <c r="AB9635" s="7"/>
      <c r="AF9635" s="5"/>
      <c r="AG9635" s="5"/>
      <c r="AI9635" s="5"/>
      <c r="AJ9635" s="15"/>
      <c r="AK9635" s="5"/>
      <c r="AL9635" s="5"/>
      <c r="AM9635" s="5"/>
      <c r="AN9635" s="5"/>
      <c r="AO9635" s="15"/>
    </row>
    <row r="9636" spans="1:41" x14ac:dyDescent="0.3">
      <c r="A9636" s="4"/>
      <c r="C9636" s="10"/>
      <c r="D9636" s="1"/>
      <c r="E9636" s="2"/>
      <c r="X9636"/>
      <c r="Y9636" s="7"/>
      <c r="AA9636"/>
      <c r="AB9636" s="7"/>
      <c r="AF9636" s="5"/>
      <c r="AG9636" s="5"/>
      <c r="AI9636" s="5"/>
      <c r="AJ9636" s="15"/>
      <c r="AK9636" s="5"/>
      <c r="AL9636" s="5"/>
      <c r="AM9636" s="5"/>
      <c r="AN9636" s="5"/>
      <c r="AO9636" s="15"/>
    </row>
    <row r="9637" spans="1:41" x14ac:dyDescent="0.3">
      <c r="A9637" s="4"/>
      <c r="C9637" s="10"/>
      <c r="D9637" s="1"/>
      <c r="E9637" s="2"/>
      <c r="X9637"/>
      <c r="Y9637" s="7"/>
      <c r="AA9637"/>
      <c r="AB9637" s="7"/>
      <c r="AF9637" s="5"/>
      <c r="AG9637" s="5"/>
      <c r="AI9637" s="5"/>
      <c r="AJ9637" s="15"/>
      <c r="AK9637" s="5"/>
      <c r="AL9637" s="5"/>
      <c r="AM9637" s="5"/>
      <c r="AN9637" s="5"/>
      <c r="AO9637" s="15"/>
    </row>
    <row r="9638" spans="1:41" x14ac:dyDescent="0.3">
      <c r="A9638" s="4"/>
      <c r="C9638" s="10"/>
      <c r="D9638" s="1"/>
      <c r="E9638" s="2"/>
      <c r="X9638"/>
      <c r="Y9638" s="7"/>
      <c r="AA9638"/>
      <c r="AB9638" s="7"/>
      <c r="AF9638" s="5"/>
      <c r="AG9638" s="5"/>
      <c r="AI9638" s="5"/>
      <c r="AJ9638" s="15"/>
      <c r="AK9638" s="5"/>
      <c r="AL9638" s="5"/>
      <c r="AM9638" s="5"/>
      <c r="AN9638" s="5"/>
      <c r="AO9638" s="15"/>
    </row>
    <row r="9639" spans="1:41" x14ac:dyDescent="0.3">
      <c r="A9639" s="4"/>
      <c r="C9639" s="10"/>
      <c r="D9639" s="1"/>
      <c r="E9639" s="2"/>
      <c r="X9639"/>
      <c r="Y9639" s="7"/>
      <c r="AA9639"/>
      <c r="AB9639" s="7"/>
      <c r="AF9639" s="5"/>
      <c r="AG9639" s="5"/>
      <c r="AI9639" s="5"/>
      <c r="AJ9639" s="15"/>
      <c r="AK9639" s="5"/>
      <c r="AL9639" s="5"/>
      <c r="AM9639" s="5"/>
      <c r="AN9639" s="5"/>
      <c r="AO9639" s="15"/>
    </row>
    <row r="9640" spans="1:41" x14ac:dyDescent="0.3">
      <c r="A9640" s="4"/>
      <c r="C9640" s="10"/>
      <c r="D9640" s="1"/>
      <c r="E9640" s="2"/>
      <c r="X9640"/>
      <c r="Y9640" s="7"/>
      <c r="AA9640"/>
      <c r="AB9640" s="7"/>
      <c r="AF9640" s="5"/>
      <c r="AG9640" s="5"/>
      <c r="AI9640" s="5"/>
      <c r="AJ9640" s="15"/>
      <c r="AK9640" s="5"/>
      <c r="AL9640" s="5"/>
      <c r="AM9640" s="5"/>
      <c r="AN9640" s="5"/>
      <c r="AO9640" s="15"/>
    </row>
    <row r="9641" spans="1:41" x14ac:dyDescent="0.3">
      <c r="A9641" s="4"/>
      <c r="C9641" s="10"/>
      <c r="D9641" s="1"/>
      <c r="E9641" s="2"/>
      <c r="X9641"/>
      <c r="Y9641" s="7"/>
      <c r="AA9641"/>
      <c r="AB9641" s="7"/>
      <c r="AF9641" s="5"/>
      <c r="AG9641" s="5"/>
      <c r="AI9641" s="5"/>
      <c r="AJ9641" s="15"/>
      <c r="AK9641" s="5"/>
      <c r="AL9641" s="5"/>
      <c r="AM9641" s="5"/>
      <c r="AN9641" s="5"/>
      <c r="AO9641" s="15"/>
    </row>
    <row r="9642" spans="1:41" x14ac:dyDescent="0.3">
      <c r="A9642" s="4"/>
      <c r="C9642" s="10"/>
      <c r="D9642" s="1"/>
      <c r="E9642" s="2"/>
      <c r="X9642"/>
      <c r="Y9642" s="7"/>
      <c r="AA9642"/>
      <c r="AB9642" s="7"/>
      <c r="AF9642" s="5"/>
      <c r="AG9642" s="5"/>
      <c r="AI9642" s="5"/>
      <c r="AJ9642" s="15"/>
      <c r="AK9642" s="5"/>
      <c r="AL9642" s="5"/>
      <c r="AM9642" s="5"/>
      <c r="AN9642" s="5"/>
      <c r="AO9642" s="15"/>
    </row>
    <row r="9643" spans="1:41" x14ac:dyDescent="0.3">
      <c r="A9643" s="4"/>
      <c r="C9643" s="10"/>
      <c r="D9643" s="1"/>
      <c r="E9643" s="2"/>
      <c r="X9643"/>
      <c r="Y9643" s="7"/>
      <c r="AA9643"/>
      <c r="AB9643" s="7"/>
      <c r="AF9643" s="5"/>
      <c r="AG9643" s="5"/>
      <c r="AI9643" s="5"/>
      <c r="AJ9643" s="15"/>
      <c r="AK9643" s="5"/>
      <c r="AL9643" s="5"/>
      <c r="AM9643" s="5"/>
      <c r="AN9643" s="5"/>
      <c r="AO9643" s="15"/>
    </row>
    <row r="9644" spans="1:41" x14ac:dyDescent="0.3">
      <c r="A9644" s="4"/>
      <c r="C9644" s="10"/>
      <c r="D9644" s="1"/>
      <c r="E9644" s="2"/>
      <c r="X9644"/>
      <c r="Y9644" s="7"/>
      <c r="AA9644"/>
      <c r="AB9644" s="7"/>
      <c r="AF9644" s="5"/>
      <c r="AG9644" s="5"/>
      <c r="AI9644" s="5"/>
      <c r="AJ9644" s="15"/>
      <c r="AK9644" s="5"/>
      <c r="AL9644" s="5"/>
      <c r="AM9644" s="5"/>
      <c r="AN9644" s="5"/>
      <c r="AO9644" s="15"/>
    </row>
    <row r="9645" spans="1:41" x14ac:dyDescent="0.3">
      <c r="A9645" s="4"/>
      <c r="C9645" s="10"/>
      <c r="D9645" s="1"/>
      <c r="E9645" s="2"/>
      <c r="X9645"/>
      <c r="Y9645" s="7"/>
      <c r="AA9645"/>
      <c r="AB9645" s="7"/>
      <c r="AF9645" s="5"/>
      <c r="AG9645" s="5"/>
      <c r="AI9645" s="5"/>
      <c r="AJ9645" s="15"/>
      <c r="AK9645" s="5"/>
      <c r="AL9645" s="5"/>
      <c r="AM9645" s="5"/>
      <c r="AN9645" s="5"/>
      <c r="AO9645" s="15"/>
    </row>
    <row r="9646" spans="1:41" x14ac:dyDescent="0.3">
      <c r="A9646" s="4"/>
      <c r="C9646" s="10"/>
      <c r="D9646" s="1"/>
      <c r="E9646" s="2"/>
      <c r="X9646"/>
      <c r="Y9646" s="7"/>
      <c r="AA9646"/>
      <c r="AB9646" s="7"/>
      <c r="AF9646" s="5"/>
      <c r="AG9646" s="5"/>
      <c r="AI9646" s="5"/>
      <c r="AJ9646" s="15"/>
      <c r="AK9646" s="5"/>
      <c r="AL9646" s="5"/>
      <c r="AM9646" s="5"/>
      <c r="AN9646" s="5"/>
      <c r="AO9646" s="15"/>
    </row>
    <row r="9647" spans="1:41" x14ac:dyDescent="0.3">
      <c r="A9647" s="4"/>
      <c r="C9647" s="10"/>
      <c r="D9647" s="1"/>
      <c r="E9647" s="2"/>
      <c r="X9647"/>
      <c r="Y9647" s="7"/>
      <c r="AA9647"/>
      <c r="AB9647" s="7"/>
      <c r="AF9647" s="5"/>
      <c r="AG9647" s="5"/>
      <c r="AI9647" s="5"/>
      <c r="AJ9647" s="15"/>
      <c r="AK9647" s="5"/>
      <c r="AL9647" s="5"/>
      <c r="AM9647" s="5"/>
      <c r="AN9647" s="5"/>
      <c r="AO9647" s="15"/>
    </row>
    <row r="9648" spans="1:41" x14ac:dyDescent="0.3">
      <c r="A9648" s="4"/>
      <c r="C9648" s="10"/>
      <c r="D9648" s="1"/>
      <c r="E9648" s="2"/>
      <c r="X9648"/>
      <c r="Y9648" s="7"/>
      <c r="AA9648"/>
      <c r="AB9648" s="7"/>
      <c r="AF9648" s="5"/>
      <c r="AG9648" s="5"/>
      <c r="AI9648" s="5"/>
      <c r="AJ9648" s="15"/>
      <c r="AK9648" s="5"/>
      <c r="AL9648" s="5"/>
      <c r="AM9648" s="5"/>
      <c r="AN9648" s="5"/>
      <c r="AO9648" s="15"/>
    </row>
    <row r="9649" spans="1:41" x14ac:dyDescent="0.3">
      <c r="A9649" s="4"/>
      <c r="C9649" s="10"/>
      <c r="D9649" s="1"/>
      <c r="E9649" s="2"/>
      <c r="X9649"/>
      <c r="Y9649" s="7"/>
      <c r="AA9649"/>
      <c r="AB9649" s="7"/>
      <c r="AF9649" s="5"/>
      <c r="AG9649" s="5"/>
      <c r="AI9649" s="5"/>
      <c r="AJ9649" s="15"/>
      <c r="AK9649" s="5"/>
      <c r="AL9649" s="5"/>
      <c r="AM9649" s="5"/>
      <c r="AN9649" s="5"/>
      <c r="AO9649" s="15"/>
    </row>
    <row r="9650" spans="1:41" x14ac:dyDescent="0.3">
      <c r="A9650" s="4"/>
      <c r="C9650" s="10"/>
      <c r="D9650" s="1"/>
      <c r="E9650" s="2"/>
      <c r="X9650"/>
      <c r="Y9650" s="7"/>
      <c r="AA9650"/>
      <c r="AB9650" s="7"/>
      <c r="AF9650" s="5"/>
      <c r="AG9650" s="5"/>
      <c r="AI9650" s="5"/>
      <c r="AJ9650" s="15"/>
      <c r="AK9650" s="5"/>
      <c r="AL9650" s="5"/>
      <c r="AM9650" s="5"/>
      <c r="AN9650" s="5"/>
      <c r="AO9650" s="15"/>
    </row>
    <row r="9651" spans="1:41" x14ac:dyDescent="0.3">
      <c r="A9651" s="4"/>
      <c r="C9651" s="10"/>
      <c r="D9651" s="1"/>
      <c r="E9651" s="2"/>
      <c r="X9651"/>
      <c r="Y9651" s="7"/>
      <c r="AA9651"/>
      <c r="AB9651" s="7"/>
      <c r="AF9651" s="5"/>
      <c r="AG9651" s="5"/>
      <c r="AI9651" s="5"/>
      <c r="AJ9651" s="15"/>
      <c r="AK9651" s="5"/>
      <c r="AL9651" s="5"/>
      <c r="AM9651" s="5"/>
      <c r="AN9651" s="5"/>
      <c r="AO9651" s="15"/>
    </row>
    <row r="9652" spans="1:41" x14ac:dyDescent="0.3">
      <c r="A9652" s="4"/>
      <c r="C9652" s="10"/>
      <c r="D9652" s="1"/>
      <c r="E9652" s="2"/>
      <c r="X9652"/>
      <c r="Y9652" s="7"/>
      <c r="AA9652"/>
      <c r="AB9652" s="7"/>
      <c r="AF9652" s="5"/>
      <c r="AG9652" s="5"/>
      <c r="AI9652" s="5"/>
      <c r="AJ9652" s="15"/>
      <c r="AK9652" s="5"/>
      <c r="AL9652" s="5"/>
      <c r="AM9652" s="5"/>
      <c r="AN9652" s="5"/>
      <c r="AO9652" s="15"/>
    </row>
    <row r="9653" spans="1:41" x14ac:dyDescent="0.3">
      <c r="A9653" s="4"/>
      <c r="C9653" s="10"/>
      <c r="D9653" s="1"/>
      <c r="E9653" s="2"/>
      <c r="X9653"/>
      <c r="Y9653" s="7"/>
      <c r="AA9653"/>
      <c r="AB9653" s="7"/>
      <c r="AF9653" s="5"/>
      <c r="AG9653" s="5"/>
      <c r="AI9653" s="5"/>
      <c r="AJ9653" s="15"/>
      <c r="AK9653" s="5"/>
      <c r="AL9653" s="5"/>
      <c r="AM9653" s="5"/>
      <c r="AN9653" s="5"/>
      <c r="AO9653" s="15"/>
    </row>
    <row r="9654" spans="1:41" x14ac:dyDescent="0.3">
      <c r="A9654" s="4"/>
      <c r="C9654" s="10"/>
      <c r="D9654" s="1"/>
      <c r="E9654" s="2"/>
      <c r="X9654"/>
      <c r="Y9654" s="7"/>
      <c r="AA9654"/>
      <c r="AB9654" s="7"/>
      <c r="AF9654" s="5"/>
      <c r="AG9654" s="5"/>
      <c r="AI9654" s="5"/>
      <c r="AJ9654" s="15"/>
      <c r="AK9654" s="5"/>
      <c r="AL9654" s="5"/>
      <c r="AM9654" s="5"/>
      <c r="AN9654" s="5"/>
      <c r="AO9654" s="15"/>
    </row>
    <row r="9655" spans="1:41" x14ac:dyDescent="0.3">
      <c r="A9655" s="4"/>
      <c r="C9655" s="10"/>
      <c r="D9655" s="1"/>
      <c r="E9655" s="2"/>
      <c r="X9655"/>
      <c r="Y9655" s="7"/>
      <c r="AA9655"/>
      <c r="AB9655" s="7"/>
      <c r="AF9655" s="5"/>
      <c r="AG9655" s="5"/>
      <c r="AI9655" s="5"/>
      <c r="AJ9655" s="15"/>
      <c r="AK9655" s="5"/>
      <c r="AL9655" s="5"/>
      <c r="AM9655" s="5"/>
      <c r="AN9655" s="5"/>
      <c r="AO9655" s="15"/>
    </row>
    <row r="9656" spans="1:41" x14ac:dyDescent="0.3">
      <c r="A9656" s="4"/>
      <c r="C9656" s="10"/>
      <c r="D9656" s="1"/>
      <c r="E9656" s="2"/>
      <c r="X9656"/>
      <c r="Y9656" s="7"/>
      <c r="AA9656"/>
      <c r="AB9656" s="7"/>
      <c r="AF9656" s="5"/>
      <c r="AG9656" s="5"/>
      <c r="AI9656" s="5"/>
      <c r="AJ9656" s="15"/>
      <c r="AK9656" s="5"/>
      <c r="AL9656" s="5"/>
      <c r="AM9656" s="5"/>
      <c r="AN9656" s="5"/>
      <c r="AO9656" s="15"/>
    </row>
    <row r="9657" spans="1:41" x14ac:dyDescent="0.3">
      <c r="A9657" s="4"/>
      <c r="C9657" s="10"/>
      <c r="D9657" s="1"/>
      <c r="E9657" s="2"/>
      <c r="X9657"/>
      <c r="Y9657" s="7"/>
      <c r="AA9657"/>
      <c r="AB9657" s="7"/>
      <c r="AF9657" s="5"/>
      <c r="AG9657" s="5"/>
      <c r="AI9657" s="5"/>
      <c r="AJ9657" s="15"/>
      <c r="AK9657" s="5"/>
      <c r="AL9657" s="5"/>
      <c r="AM9657" s="5"/>
      <c r="AN9657" s="5"/>
      <c r="AO9657" s="15"/>
    </row>
    <row r="9658" spans="1:41" x14ac:dyDescent="0.3">
      <c r="A9658" s="4"/>
      <c r="C9658" s="10"/>
      <c r="D9658" s="1"/>
      <c r="E9658" s="2"/>
      <c r="X9658"/>
      <c r="Y9658" s="7"/>
      <c r="AA9658"/>
      <c r="AB9658" s="7"/>
      <c r="AF9658" s="5"/>
      <c r="AG9658" s="5"/>
      <c r="AI9658" s="5"/>
      <c r="AJ9658" s="15"/>
      <c r="AK9658" s="5"/>
      <c r="AL9658" s="5"/>
      <c r="AM9658" s="5"/>
      <c r="AN9658" s="5"/>
      <c r="AO9658" s="15"/>
    </row>
    <row r="9659" spans="1:41" x14ac:dyDescent="0.3">
      <c r="A9659" s="4"/>
      <c r="C9659" s="10"/>
      <c r="D9659" s="1"/>
      <c r="E9659" s="2"/>
      <c r="X9659"/>
      <c r="Y9659" s="7"/>
      <c r="AA9659"/>
      <c r="AB9659" s="7"/>
      <c r="AF9659" s="5"/>
      <c r="AG9659" s="5"/>
      <c r="AI9659" s="5"/>
      <c r="AJ9659" s="15"/>
      <c r="AK9659" s="5"/>
      <c r="AL9659" s="5"/>
      <c r="AM9659" s="5"/>
      <c r="AN9659" s="5"/>
      <c r="AO9659" s="15"/>
    </row>
    <row r="9660" spans="1:41" x14ac:dyDescent="0.3">
      <c r="A9660" s="4"/>
      <c r="C9660" s="10"/>
      <c r="D9660" s="1"/>
      <c r="E9660" s="2"/>
      <c r="X9660"/>
      <c r="Y9660" s="7"/>
      <c r="AA9660"/>
      <c r="AB9660" s="7"/>
      <c r="AF9660" s="5"/>
      <c r="AG9660" s="5"/>
      <c r="AI9660" s="5"/>
      <c r="AJ9660" s="15"/>
      <c r="AK9660" s="5"/>
      <c r="AL9660" s="5"/>
      <c r="AM9660" s="5"/>
      <c r="AN9660" s="5"/>
      <c r="AO9660" s="15"/>
    </row>
    <row r="9661" spans="1:41" x14ac:dyDescent="0.3">
      <c r="A9661" s="4"/>
      <c r="C9661" s="10"/>
      <c r="D9661" s="1"/>
      <c r="E9661" s="2"/>
      <c r="X9661"/>
      <c r="Y9661" s="7"/>
      <c r="AA9661"/>
      <c r="AB9661" s="7"/>
      <c r="AF9661" s="5"/>
      <c r="AG9661" s="5"/>
      <c r="AI9661" s="5"/>
      <c r="AJ9661" s="15"/>
      <c r="AK9661" s="5"/>
      <c r="AL9661" s="5"/>
      <c r="AM9661" s="5"/>
      <c r="AN9661" s="5"/>
      <c r="AO9661" s="15"/>
    </row>
    <row r="9662" spans="1:41" x14ac:dyDescent="0.3">
      <c r="A9662" s="4"/>
      <c r="C9662" s="10"/>
      <c r="D9662" s="1"/>
      <c r="E9662" s="2"/>
      <c r="X9662"/>
      <c r="Y9662" s="7"/>
      <c r="AA9662"/>
      <c r="AB9662" s="7"/>
      <c r="AF9662" s="5"/>
      <c r="AG9662" s="5"/>
      <c r="AI9662" s="5"/>
      <c r="AJ9662" s="15"/>
      <c r="AK9662" s="5"/>
      <c r="AL9662" s="5"/>
      <c r="AM9662" s="5"/>
      <c r="AN9662" s="5"/>
      <c r="AO9662" s="15"/>
    </row>
    <row r="9663" spans="1:41" x14ac:dyDescent="0.3">
      <c r="A9663" s="4"/>
      <c r="C9663" s="10"/>
      <c r="D9663" s="1"/>
      <c r="E9663" s="2"/>
      <c r="X9663"/>
      <c r="Y9663" s="7"/>
      <c r="AA9663"/>
      <c r="AB9663" s="7"/>
      <c r="AF9663" s="5"/>
      <c r="AG9663" s="5"/>
      <c r="AI9663" s="5"/>
      <c r="AJ9663" s="15"/>
      <c r="AK9663" s="5"/>
      <c r="AL9663" s="5"/>
      <c r="AM9663" s="5"/>
      <c r="AN9663" s="5"/>
      <c r="AO9663" s="15"/>
    </row>
    <row r="9664" spans="1:41" x14ac:dyDescent="0.3">
      <c r="A9664" s="4"/>
      <c r="C9664" s="10"/>
      <c r="D9664" s="1"/>
      <c r="E9664" s="2"/>
      <c r="X9664"/>
      <c r="Y9664" s="7"/>
      <c r="AA9664"/>
      <c r="AB9664" s="7"/>
      <c r="AF9664" s="5"/>
      <c r="AG9664" s="5"/>
      <c r="AI9664" s="5"/>
      <c r="AJ9664" s="15"/>
      <c r="AK9664" s="5"/>
      <c r="AL9664" s="5"/>
      <c r="AM9664" s="5"/>
      <c r="AN9664" s="5"/>
      <c r="AO9664" s="15"/>
    </row>
    <row r="9665" spans="1:41" x14ac:dyDescent="0.3">
      <c r="A9665" s="4"/>
      <c r="C9665" s="10"/>
      <c r="D9665" s="1"/>
      <c r="E9665" s="2"/>
      <c r="X9665"/>
      <c r="Y9665" s="7"/>
      <c r="AA9665"/>
      <c r="AB9665" s="7"/>
      <c r="AF9665" s="5"/>
      <c r="AG9665" s="5"/>
      <c r="AI9665" s="5"/>
      <c r="AJ9665" s="15"/>
      <c r="AK9665" s="5"/>
      <c r="AL9665" s="5"/>
      <c r="AM9665" s="5"/>
      <c r="AN9665" s="5"/>
      <c r="AO9665" s="15"/>
    </row>
    <row r="9666" spans="1:41" x14ac:dyDescent="0.3">
      <c r="A9666" s="4"/>
      <c r="C9666" s="10"/>
      <c r="D9666" s="1"/>
      <c r="E9666" s="2"/>
      <c r="X9666"/>
      <c r="Y9666" s="7"/>
      <c r="AA9666"/>
      <c r="AB9666" s="7"/>
      <c r="AF9666" s="5"/>
      <c r="AG9666" s="5"/>
      <c r="AI9666" s="5"/>
      <c r="AJ9666" s="15"/>
      <c r="AK9666" s="5"/>
      <c r="AL9666" s="5"/>
      <c r="AM9666" s="5"/>
      <c r="AN9666" s="5"/>
      <c r="AO9666" s="15"/>
    </row>
    <row r="9667" spans="1:41" x14ac:dyDescent="0.3">
      <c r="A9667" s="4"/>
      <c r="C9667" s="10"/>
      <c r="D9667" s="1"/>
      <c r="E9667" s="2"/>
      <c r="X9667"/>
      <c r="Y9667" s="7"/>
      <c r="AA9667"/>
      <c r="AB9667" s="7"/>
      <c r="AF9667" s="5"/>
      <c r="AG9667" s="5"/>
      <c r="AI9667" s="5"/>
      <c r="AJ9667" s="15"/>
      <c r="AK9667" s="5"/>
      <c r="AL9667" s="5"/>
      <c r="AM9667" s="5"/>
      <c r="AN9667" s="5"/>
      <c r="AO9667" s="15"/>
    </row>
    <row r="9668" spans="1:41" x14ac:dyDescent="0.3">
      <c r="A9668" s="4"/>
      <c r="C9668" s="10"/>
      <c r="D9668" s="1"/>
      <c r="E9668" s="2"/>
      <c r="X9668"/>
      <c r="Y9668" s="7"/>
      <c r="AA9668"/>
      <c r="AB9668" s="7"/>
      <c r="AF9668" s="5"/>
      <c r="AG9668" s="5"/>
      <c r="AI9668" s="5"/>
      <c r="AJ9668" s="15"/>
      <c r="AK9668" s="5"/>
      <c r="AL9668" s="5"/>
      <c r="AM9668" s="5"/>
      <c r="AN9668" s="5"/>
      <c r="AO9668" s="15"/>
    </row>
    <row r="9669" spans="1:41" x14ac:dyDescent="0.3">
      <c r="A9669" s="4"/>
      <c r="C9669" s="10"/>
      <c r="D9669" s="1"/>
      <c r="E9669" s="2"/>
      <c r="X9669"/>
      <c r="Y9669" s="7"/>
      <c r="AA9669"/>
      <c r="AB9669" s="7"/>
      <c r="AF9669" s="5"/>
      <c r="AG9669" s="5"/>
      <c r="AI9669" s="5"/>
      <c r="AJ9669" s="15"/>
      <c r="AK9669" s="5"/>
      <c r="AL9669" s="5"/>
      <c r="AM9669" s="5"/>
      <c r="AN9669" s="5"/>
      <c r="AO9669" s="15"/>
    </row>
    <row r="9670" spans="1:41" x14ac:dyDescent="0.3">
      <c r="A9670" s="4"/>
      <c r="C9670" s="10"/>
      <c r="D9670" s="1"/>
      <c r="E9670" s="2"/>
      <c r="X9670"/>
      <c r="Y9670" s="7"/>
      <c r="AA9670"/>
      <c r="AB9670" s="7"/>
      <c r="AF9670" s="5"/>
      <c r="AG9670" s="5"/>
      <c r="AI9670" s="5"/>
      <c r="AJ9670" s="15"/>
      <c r="AK9670" s="5"/>
      <c r="AL9670" s="5"/>
      <c r="AM9670" s="5"/>
      <c r="AN9670" s="5"/>
      <c r="AO9670" s="15"/>
    </row>
    <row r="9671" spans="1:41" x14ac:dyDescent="0.3">
      <c r="A9671" s="4"/>
      <c r="C9671" s="10"/>
      <c r="D9671" s="1"/>
      <c r="E9671" s="2"/>
      <c r="X9671"/>
      <c r="Y9671" s="7"/>
      <c r="AA9671"/>
      <c r="AB9671" s="7"/>
      <c r="AF9671" s="5"/>
      <c r="AG9671" s="5"/>
      <c r="AI9671" s="5"/>
      <c r="AJ9671" s="15"/>
      <c r="AK9671" s="5"/>
      <c r="AL9671" s="5"/>
      <c r="AM9671" s="5"/>
      <c r="AN9671" s="5"/>
      <c r="AO9671" s="15"/>
    </row>
    <row r="9672" spans="1:41" x14ac:dyDescent="0.3">
      <c r="A9672" s="4"/>
      <c r="C9672" s="10"/>
      <c r="D9672" s="1"/>
      <c r="E9672" s="2"/>
      <c r="X9672"/>
      <c r="Y9672" s="7"/>
      <c r="AA9672"/>
      <c r="AB9672" s="7"/>
      <c r="AF9672" s="5"/>
      <c r="AG9672" s="5"/>
      <c r="AI9672" s="5"/>
      <c r="AJ9672" s="15"/>
      <c r="AK9672" s="5"/>
      <c r="AL9672" s="5"/>
      <c r="AM9672" s="5"/>
      <c r="AN9672" s="5"/>
      <c r="AO9672" s="15"/>
    </row>
    <row r="9673" spans="1:41" x14ac:dyDescent="0.3">
      <c r="A9673" s="4"/>
      <c r="C9673" s="10"/>
      <c r="D9673" s="1"/>
      <c r="E9673" s="2"/>
      <c r="X9673"/>
      <c r="Y9673" s="7"/>
      <c r="AA9673"/>
      <c r="AB9673" s="7"/>
      <c r="AF9673" s="5"/>
      <c r="AG9673" s="5"/>
      <c r="AI9673" s="5"/>
      <c r="AJ9673" s="15"/>
      <c r="AK9673" s="5"/>
      <c r="AL9673" s="5"/>
      <c r="AM9673" s="5"/>
      <c r="AN9673" s="5"/>
      <c r="AO9673" s="15"/>
    </row>
    <row r="9674" spans="1:41" x14ac:dyDescent="0.3">
      <c r="A9674" s="4"/>
      <c r="C9674" s="10"/>
      <c r="D9674" s="1"/>
      <c r="E9674" s="2"/>
      <c r="X9674"/>
      <c r="Y9674" s="7"/>
      <c r="AA9674"/>
      <c r="AB9674" s="7"/>
      <c r="AF9674" s="5"/>
      <c r="AG9674" s="5"/>
      <c r="AI9674" s="5"/>
      <c r="AJ9674" s="15"/>
      <c r="AK9674" s="5"/>
      <c r="AL9674" s="5"/>
      <c r="AM9674" s="5"/>
      <c r="AN9674" s="5"/>
      <c r="AO9674" s="15"/>
    </row>
    <row r="9675" spans="1:41" x14ac:dyDescent="0.3">
      <c r="A9675" s="4"/>
      <c r="C9675" s="10"/>
      <c r="D9675" s="1"/>
      <c r="E9675" s="2"/>
      <c r="X9675"/>
      <c r="Y9675" s="7"/>
      <c r="AA9675"/>
      <c r="AB9675" s="7"/>
      <c r="AF9675" s="5"/>
      <c r="AG9675" s="5"/>
      <c r="AI9675" s="5"/>
      <c r="AJ9675" s="15"/>
      <c r="AK9675" s="5"/>
      <c r="AL9675" s="5"/>
      <c r="AM9675" s="5"/>
      <c r="AN9675" s="5"/>
      <c r="AO9675" s="15"/>
    </row>
    <row r="9676" spans="1:41" x14ac:dyDescent="0.3">
      <c r="A9676" s="4"/>
      <c r="C9676" s="10"/>
      <c r="D9676" s="1"/>
      <c r="E9676" s="2"/>
      <c r="X9676"/>
      <c r="Y9676" s="7"/>
      <c r="AA9676"/>
      <c r="AB9676" s="7"/>
      <c r="AF9676" s="5"/>
      <c r="AG9676" s="5"/>
      <c r="AI9676" s="5"/>
      <c r="AJ9676" s="15"/>
      <c r="AK9676" s="5"/>
      <c r="AL9676" s="5"/>
      <c r="AM9676" s="5"/>
      <c r="AN9676" s="5"/>
      <c r="AO9676" s="15"/>
    </row>
    <row r="9677" spans="1:41" x14ac:dyDescent="0.3">
      <c r="A9677" s="4"/>
      <c r="C9677" s="10"/>
      <c r="D9677" s="1"/>
      <c r="E9677" s="2"/>
      <c r="X9677"/>
      <c r="Y9677" s="7"/>
      <c r="AA9677"/>
      <c r="AB9677" s="7"/>
      <c r="AF9677" s="5"/>
      <c r="AG9677" s="5"/>
      <c r="AI9677" s="5"/>
      <c r="AJ9677" s="15"/>
      <c r="AK9677" s="5"/>
      <c r="AL9677" s="5"/>
      <c r="AM9677" s="5"/>
      <c r="AN9677" s="5"/>
      <c r="AO9677" s="15"/>
    </row>
    <row r="9678" spans="1:41" x14ac:dyDescent="0.3">
      <c r="A9678" s="4"/>
      <c r="C9678" s="10"/>
      <c r="D9678" s="1"/>
      <c r="E9678" s="2"/>
      <c r="X9678"/>
      <c r="Y9678" s="7"/>
      <c r="AA9678"/>
      <c r="AB9678" s="7"/>
      <c r="AF9678" s="5"/>
      <c r="AG9678" s="5"/>
      <c r="AI9678" s="5"/>
      <c r="AJ9678" s="15"/>
      <c r="AK9678" s="5"/>
      <c r="AL9678" s="5"/>
      <c r="AM9678" s="5"/>
      <c r="AN9678" s="5"/>
      <c r="AO9678" s="15"/>
    </row>
    <row r="9679" spans="1:41" x14ac:dyDescent="0.3">
      <c r="A9679" s="4"/>
      <c r="C9679" s="10"/>
      <c r="D9679" s="1"/>
      <c r="E9679" s="2"/>
      <c r="X9679"/>
      <c r="Y9679" s="7"/>
      <c r="AA9679"/>
      <c r="AB9679" s="7"/>
      <c r="AF9679" s="5"/>
      <c r="AG9679" s="5"/>
      <c r="AI9679" s="5"/>
      <c r="AJ9679" s="15"/>
      <c r="AK9679" s="5"/>
      <c r="AL9679" s="5"/>
      <c r="AM9679" s="5"/>
      <c r="AN9679" s="5"/>
      <c r="AO9679" s="15"/>
    </row>
    <row r="9680" spans="1:41" x14ac:dyDescent="0.3">
      <c r="A9680" s="4"/>
      <c r="C9680" s="10"/>
      <c r="D9680" s="1"/>
      <c r="E9680" s="2"/>
      <c r="X9680"/>
      <c r="Y9680" s="7"/>
      <c r="AA9680"/>
      <c r="AB9680" s="7"/>
      <c r="AF9680" s="5"/>
      <c r="AG9680" s="5"/>
      <c r="AI9680" s="5"/>
      <c r="AJ9680" s="15"/>
      <c r="AK9680" s="5"/>
      <c r="AL9680" s="5"/>
      <c r="AM9680" s="5"/>
      <c r="AN9680" s="5"/>
      <c r="AO9680" s="15"/>
    </row>
    <row r="9681" spans="1:41" x14ac:dyDescent="0.3">
      <c r="A9681" s="4"/>
      <c r="C9681" s="10"/>
      <c r="D9681" s="1"/>
      <c r="E9681" s="2"/>
      <c r="X9681"/>
      <c r="Y9681" s="7"/>
      <c r="AA9681"/>
      <c r="AB9681" s="7"/>
      <c r="AF9681" s="5"/>
      <c r="AG9681" s="5"/>
      <c r="AI9681" s="5"/>
      <c r="AJ9681" s="15"/>
      <c r="AK9681" s="5"/>
      <c r="AL9681" s="5"/>
      <c r="AM9681" s="5"/>
      <c r="AN9681" s="5"/>
      <c r="AO9681" s="15"/>
    </row>
    <row r="9682" spans="1:41" x14ac:dyDescent="0.3">
      <c r="A9682" s="4"/>
      <c r="C9682" s="10"/>
      <c r="D9682" s="1"/>
      <c r="E9682" s="2"/>
      <c r="X9682"/>
      <c r="Y9682" s="7"/>
      <c r="AA9682"/>
      <c r="AB9682" s="7"/>
      <c r="AF9682" s="5"/>
      <c r="AG9682" s="5"/>
      <c r="AI9682" s="5"/>
      <c r="AJ9682" s="15"/>
      <c r="AK9682" s="5"/>
      <c r="AL9682" s="5"/>
      <c r="AM9682" s="5"/>
      <c r="AN9682" s="5"/>
      <c r="AO9682" s="15"/>
    </row>
    <row r="9683" spans="1:41" x14ac:dyDescent="0.3">
      <c r="A9683" s="4"/>
      <c r="C9683" s="10"/>
      <c r="D9683" s="1"/>
      <c r="E9683" s="2"/>
      <c r="X9683"/>
      <c r="Y9683" s="7"/>
      <c r="AA9683"/>
      <c r="AB9683" s="7"/>
      <c r="AF9683" s="5"/>
      <c r="AG9683" s="5"/>
      <c r="AI9683" s="5"/>
      <c r="AJ9683" s="15"/>
      <c r="AK9683" s="5"/>
      <c r="AL9683" s="5"/>
      <c r="AM9683" s="5"/>
      <c r="AN9683" s="5"/>
      <c r="AO9683" s="15"/>
    </row>
    <row r="9684" spans="1:41" x14ac:dyDescent="0.3">
      <c r="A9684" s="4"/>
      <c r="C9684" s="10"/>
      <c r="D9684" s="1"/>
      <c r="E9684" s="2"/>
      <c r="X9684"/>
      <c r="Y9684" s="7"/>
      <c r="AA9684"/>
      <c r="AB9684" s="7"/>
      <c r="AF9684" s="5"/>
      <c r="AG9684" s="5"/>
      <c r="AI9684" s="5"/>
      <c r="AJ9684" s="15"/>
      <c r="AK9684" s="5"/>
      <c r="AL9684" s="5"/>
      <c r="AM9684" s="5"/>
      <c r="AN9684" s="5"/>
      <c r="AO9684" s="15"/>
    </row>
    <row r="9685" spans="1:41" x14ac:dyDescent="0.3">
      <c r="A9685" s="4"/>
      <c r="C9685" s="10"/>
      <c r="D9685" s="1"/>
      <c r="E9685" s="2"/>
      <c r="X9685"/>
      <c r="Y9685" s="7"/>
      <c r="AA9685"/>
      <c r="AB9685" s="7"/>
      <c r="AF9685" s="5"/>
      <c r="AG9685" s="5"/>
      <c r="AI9685" s="5"/>
      <c r="AJ9685" s="15"/>
      <c r="AK9685" s="5"/>
      <c r="AL9685" s="5"/>
      <c r="AM9685" s="5"/>
      <c r="AN9685" s="5"/>
      <c r="AO9685" s="15"/>
    </row>
    <row r="9686" spans="1:41" x14ac:dyDescent="0.3">
      <c r="A9686" s="4"/>
      <c r="C9686" s="10"/>
      <c r="D9686" s="1"/>
      <c r="E9686" s="2"/>
      <c r="X9686"/>
      <c r="Y9686" s="7"/>
      <c r="AA9686"/>
      <c r="AB9686" s="7"/>
      <c r="AF9686" s="5"/>
      <c r="AG9686" s="5"/>
      <c r="AI9686" s="5"/>
      <c r="AJ9686" s="15"/>
      <c r="AK9686" s="5"/>
      <c r="AL9686" s="5"/>
      <c r="AM9686" s="5"/>
      <c r="AN9686" s="5"/>
      <c r="AO9686" s="15"/>
    </row>
    <row r="9687" spans="1:41" x14ac:dyDescent="0.3">
      <c r="A9687" s="4"/>
      <c r="C9687" s="10"/>
      <c r="D9687" s="1"/>
      <c r="E9687" s="2"/>
      <c r="X9687"/>
      <c r="Y9687" s="7"/>
      <c r="AA9687"/>
      <c r="AB9687" s="7"/>
      <c r="AF9687" s="5"/>
      <c r="AG9687" s="5"/>
      <c r="AI9687" s="5"/>
      <c r="AJ9687" s="15"/>
      <c r="AK9687" s="5"/>
      <c r="AL9687" s="5"/>
      <c r="AM9687" s="5"/>
      <c r="AN9687" s="5"/>
      <c r="AO9687" s="15"/>
    </row>
    <row r="9688" spans="1:41" x14ac:dyDescent="0.3">
      <c r="A9688" s="4"/>
      <c r="C9688" s="10"/>
      <c r="D9688" s="1"/>
      <c r="E9688" s="2"/>
      <c r="X9688"/>
      <c r="Y9688" s="7"/>
      <c r="AA9688"/>
      <c r="AB9688" s="7"/>
      <c r="AF9688" s="5"/>
      <c r="AG9688" s="5"/>
      <c r="AI9688" s="5"/>
      <c r="AJ9688" s="15"/>
      <c r="AK9688" s="5"/>
      <c r="AL9688" s="5"/>
      <c r="AM9688" s="5"/>
      <c r="AN9688" s="5"/>
      <c r="AO9688" s="15"/>
    </row>
    <row r="9689" spans="1:41" x14ac:dyDescent="0.3">
      <c r="A9689" s="4"/>
      <c r="C9689" s="10"/>
      <c r="D9689" s="1"/>
      <c r="E9689" s="2"/>
      <c r="X9689"/>
      <c r="Y9689" s="7"/>
      <c r="AA9689"/>
      <c r="AB9689" s="7"/>
      <c r="AF9689" s="5"/>
      <c r="AG9689" s="5"/>
      <c r="AI9689" s="5"/>
      <c r="AJ9689" s="15"/>
      <c r="AK9689" s="5"/>
      <c r="AL9689" s="5"/>
      <c r="AM9689" s="5"/>
      <c r="AN9689" s="5"/>
      <c r="AO9689" s="15"/>
    </row>
    <row r="9690" spans="1:41" x14ac:dyDescent="0.3">
      <c r="A9690" s="4"/>
      <c r="C9690" s="10"/>
      <c r="D9690" s="1"/>
      <c r="E9690" s="2"/>
      <c r="X9690"/>
      <c r="Y9690" s="7"/>
      <c r="AA9690"/>
      <c r="AB9690" s="7"/>
      <c r="AF9690" s="5"/>
      <c r="AG9690" s="5"/>
      <c r="AI9690" s="5"/>
      <c r="AJ9690" s="15"/>
      <c r="AK9690" s="5"/>
      <c r="AL9690" s="5"/>
      <c r="AM9690" s="5"/>
      <c r="AN9690" s="5"/>
      <c r="AO9690" s="15"/>
    </row>
    <row r="9691" spans="1:41" x14ac:dyDescent="0.3">
      <c r="A9691" s="4"/>
      <c r="C9691" s="10"/>
      <c r="D9691" s="1"/>
      <c r="E9691" s="2"/>
      <c r="X9691"/>
      <c r="Y9691" s="7"/>
      <c r="AA9691"/>
      <c r="AB9691" s="7"/>
      <c r="AF9691" s="5"/>
      <c r="AG9691" s="5"/>
      <c r="AI9691" s="5"/>
      <c r="AJ9691" s="15"/>
      <c r="AK9691" s="5"/>
      <c r="AL9691" s="5"/>
      <c r="AM9691" s="5"/>
      <c r="AN9691" s="5"/>
      <c r="AO9691" s="15"/>
    </row>
    <row r="9692" spans="1:41" x14ac:dyDescent="0.3">
      <c r="A9692" s="4"/>
      <c r="C9692" s="10"/>
      <c r="D9692" s="1"/>
      <c r="E9692" s="2"/>
      <c r="X9692"/>
      <c r="Y9692" s="7"/>
      <c r="AA9692"/>
      <c r="AB9692" s="7"/>
      <c r="AF9692" s="5"/>
      <c r="AG9692" s="5"/>
      <c r="AI9692" s="5"/>
      <c r="AJ9692" s="15"/>
      <c r="AK9692" s="5"/>
      <c r="AL9692" s="5"/>
      <c r="AM9692" s="5"/>
      <c r="AN9692" s="5"/>
      <c r="AO9692" s="15"/>
    </row>
    <row r="9693" spans="1:41" x14ac:dyDescent="0.3">
      <c r="A9693" s="4"/>
      <c r="C9693" s="10"/>
      <c r="D9693" s="1"/>
      <c r="E9693" s="2"/>
      <c r="X9693"/>
      <c r="Y9693" s="7"/>
      <c r="AA9693"/>
      <c r="AB9693" s="7"/>
      <c r="AF9693" s="5"/>
      <c r="AG9693" s="5"/>
      <c r="AI9693" s="5"/>
      <c r="AJ9693" s="15"/>
      <c r="AK9693" s="5"/>
      <c r="AL9693" s="5"/>
      <c r="AM9693" s="5"/>
      <c r="AN9693" s="5"/>
      <c r="AO9693" s="15"/>
    </row>
    <row r="9694" spans="1:41" x14ac:dyDescent="0.3">
      <c r="A9694" s="4"/>
      <c r="C9694" s="10"/>
      <c r="D9694" s="1"/>
      <c r="E9694" s="2"/>
      <c r="X9694"/>
      <c r="Y9694" s="7"/>
      <c r="AA9694"/>
      <c r="AB9694" s="7"/>
      <c r="AF9694" s="5"/>
      <c r="AG9694" s="5"/>
      <c r="AI9694" s="5"/>
      <c r="AJ9694" s="15"/>
      <c r="AK9694" s="5"/>
      <c r="AL9694" s="5"/>
      <c r="AM9694" s="5"/>
      <c r="AN9694" s="5"/>
      <c r="AO9694" s="15"/>
    </row>
    <row r="9695" spans="1:41" x14ac:dyDescent="0.3">
      <c r="A9695" s="4"/>
      <c r="C9695" s="10"/>
      <c r="D9695" s="1"/>
      <c r="E9695" s="2"/>
      <c r="X9695"/>
      <c r="Y9695" s="7"/>
      <c r="AA9695"/>
      <c r="AB9695" s="7"/>
      <c r="AF9695" s="5"/>
      <c r="AG9695" s="5"/>
      <c r="AI9695" s="5"/>
      <c r="AJ9695" s="15"/>
      <c r="AK9695" s="5"/>
      <c r="AL9695" s="5"/>
      <c r="AM9695" s="5"/>
      <c r="AN9695" s="5"/>
      <c r="AO9695" s="15"/>
    </row>
    <row r="9696" spans="1:41" x14ac:dyDescent="0.3">
      <c r="A9696" s="4"/>
      <c r="C9696" s="10"/>
      <c r="D9696" s="1"/>
      <c r="E9696" s="2"/>
      <c r="X9696"/>
      <c r="Y9696" s="7"/>
      <c r="AA9696"/>
      <c r="AB9696" s="7"/>
      <c r="AF9696" s="5"/>
      <c r="AG9696" s="5"/>
      <c r="AI9696" s="5"/>
      <c r="AJ9696" s="15"/>
      <c r="AK9696" s="5"/>
      <c r="AL9696" s="5"/>
      <c r="AM9696" s="5"/>
      <c r="AN9696" s="5"/>
      <c r="AO9696" s="15"/>
    </row>
    <row r="9697" spans="1:41" x14ac:dyDescent="0.3">
      <c r="A9697" s="4"/>
      <c r="C9697" s="10"/>
      <c r="D9697" s="1"/>
      <c r="E9697" s="2"/>
      <c r="X9697"/>
      <c r="Y9697" s="7"/>
      <c r="AA9697"/>
      <c r="AB9697" s="7"/>
      <c r="AF9697" s="5"/>
      <c r="AG9697" s="5"/>
      <c r="AI9697" s="5"/>
      <c r="AJ9697" s="15"/>
      <c r="AK9697" s="5"/>
      <c r="AL9697" s="5"/>
      <c r="AM9697" s="5"/>
      <c r="AN9697" s="5"/>
      <c r="AO9697" s="15"/>
    </row>
    <row r="9698" spans="1:41" x14ac:dyDescent="0.3">
      <c r="A9698" s="4"/>
      <c r="C9698" s="10"/>
      <c r="D9698" s="1"/>
      <c r="E9698" s="2"/>
      <c r="X9698"/>
      <c r="Y9698" s="7"/>
      <c r="AA9698"/>
      <c r="AB9698" s="7"/>
      <c r="AF9698" s="5"/>
      <c r="AG9698" s="5"/>
      <c r="AI9698" s="5"/>
      <c r="AJ9698" s="15"/>
      <c r="AK9698" s="5"/>
      <c r="AL9698" s="5"/>
      <c r="AM9698" s="5"/>
      <c r="AN9698" s="5"/>
      <c r="AO9698" s="15"/>
    </row>
    <row r="9699" spans="1:41" x14ac:dyDescent="0.3">
      <c r="A9699" s="4"/>
      <c r="C9699" s="10"/>
      <c r="D9699" s="1"/>
      <c r="E9699" s="2"/>
      <c r="X9699"/>
      <c r="Y9699" s="7"/>
      <c r="AA9699"/>
      <c r="AB9699" s="7"/>
      <c r="AF9699" s="5"/>
      <c r="AG9699" s="5"/>
      <c r="AI9699" s="5"/>
      <c r="AJ9699" s="15"/>
      <c r="AK9699" s="5"/>
      <c r="AL9699" s="5"/>
      <c r="AM9699" s="5"/>
      <c r="AN9699" s="5"/>
      <c r="AO9699" s="15"/>
    </row>
    <row r="9700" spans="1:41" x14ac:dyDescent="0.3">
      <c r="A9700" s="4"/>
      <c r="C9700" s="10"/>
      <c r="D9700" s="1"/>
      <c r="E9700" s="2"/>
      <c r="X9700"/>
      <c r="Y9700" s="7"/>
      <c r="AA9700"/>
      <c r="AB9700" s="7"/>
      <c r="AF9700" s="5"/>
      <c r="AG9700" s="5"/>
      <c r="AI9700" s="5"/>
      <c r="AJ9700" s="15"/>
      <c r="AK9700" s="5"/>
      <c r="AL9700" s="5"/>
      <c r="AM9700" s="5"/>
      <c r="AN9700" s="5"/>
      <c r="AO9700" s="15"/>
    </row>
    <row r="9701" spans="1:41" x14ac:dyDescent="0.3">
      <c r="A9701" s="4"/>
      <c r="C9701" s="10"/>
      <c r="D9701" s="1"/>
      <c r="E9701" s="2"/>
      <c r="X9701"/>
      <c r="Y9701" s="7"/>
      <c r="AA9701"/>
      <c r="AB9701" s="7"/>
      <c r="AF9701" s="5"/>
      <c r="AG9701" s="5"/>
      <c r="AI9701" s="5"/>
      <c r="AJ9701" s="15"/>
      <c r="AK9701" s="5"/>
      <c r="AL9701" s="5"/>
      <c r="AM9701" s="5"/>
      <c r="AN9701" s="5"/>
      <c r="AO9701" s="15"/>
    </row>
    <row r="9702" spans="1:41" x14ac:dyDescent="0.3">
      <c r="A9702" s="4"/>
      <c r="C9702" s="10"/>
      <c r="D9702" s="1"/>
      <c r="E9702" s="2"/>
      <c r="X9702"/>
      <c r="Y9702" s="7"/>
      <c r="AA9702"/>
      <c r="AB9702" s="7"/>
      <c r="AF9702" s="5"/>
      <c r="AG9702" s="5"/>
      <c r="AI9702" s="5"/>
      <c r="AJ9702" s="15"/>
      <c r="AK9702" s="5"/>
      <c r="AL9702" s="5"/>
      <c r="AM9702" s="5"/>
      <c r="AN9702" s="5"/>
      <c r="AO9702" s="15"/>
    </row>
    <row r="9703" spans="1:41" x14ac:dyDescent="0.3">
      <c r="A9703" s="4"/>
      <c r="C9703" s="10"/>
      <c r="D9703" s="1"/>
      <c r="E9703" s="2"/>
      <c r="X9703"/>
      <c r="Y9703" s="7"/>
      <c r="AA9703"/>
      <c r="AB9703" s="7"/>
      <c r="AF9703" s="5"/>
      <c r="AG9703" s="5"/>
      <c r="AI9703" s="5"/>
      <c r="AJ9703" s="15"/>
      <c r="AK9703" s="5"/>
      <c r="AL9703" s="5"/>
      <c r="AM9703" s="5"/>
      <c r="AN9703" s="5"/>
      <c r="AO9703" s="15"/>
    </row>
    <row r="9704" spans="1:41" x14ac:dyDescent="0.3">
      <c r="A9704" s="4"/>
      <c r="C9704" s="10"/>
      <c r="D9704" s="1"/>
      <c r="E9704" s="2"/>
      <c r="X9704"/>
      <c r="Y9704" s="7"/>
      <c r="AA9704"/>
      <c r="AB9704" s="7"/>
      <c r="AF9704" s="5"/>
      <c r="AG9704" s="5"/>
      <c r="AI9704" s="5"/>
      <c r="AJ9704" s="15"/>
      <c r="AK9704" s="5"/>
      <c r="AL9704" s="5"/>
      <c r="AM9704" s="5"/>
      <c r="AN9704" s="5"/>
      <c r="AO9704" s="15"/>
    </row>
    <row r="9705" spans="1:41" x14ac:dyDescent="0.3">
      <c r="A9705" s="4"/>
      <c r="C9705" s="10"/>
      <c r="D9705" s="1"/>
      <c r="E9705" s="2"/>
      <c r="X9705"/>
      <c r="Y9705" s="7"/>
      <c r="AA9705"/>
      <c r="AB9705" s="7"/>
      <c r="AF9705" s="5"/>
      <c r="AG9705" s="5"/>
      <c r="AI9705" s="5"/>
      <c r="AJ9705" s="15"/>
      <c r="AK9705" s="5"/>
      <c r="AL9705" s="5"/>
      <c r="AM9705" s="5"/>
      <c r="AN9705" s="5"/>
      <c r="AO9705" s="15"/>
    </row>
    <row r="9706" spans="1:41" x14ac:dyDescent="0.3">
      <c r="A9706" s="4"/>
      <c r="C9706" s="10"/>
      <c r="D9706" s="1"/>
      <c r="E9706" s="2"/>
      <c r="X9706"/>
      <c r="Y9706" s="7"/>
      <c r="AA9706"/>
      <c r="AB9706" s="7"/>
      <c r="AF9706" s="5"/>
      <c r="AG9706" s="5"/>
      <c r="AI9706" s="5"/>
      <c r="AJ9706" s="15"/>
      <c r="AK9706" s="5"/>
      <c r="AL9706" s="5"/>
      <c r="AM9706" s="5"/>
      <c r="AN9706" s="5"/>
      <c r="AO9706" s="15"/>
    </row>
    <row r="9707" spans="1:41" x14ac:dyDescent="0.3">
      <c r="A9707" s="4"/>
      <c r="C9707" s="10"/>
      <c r="D9707" s="1"/>
      <c r="E9707" s="2"/>
      <c r="X9707"/>
      <c r="Y9707" s="7"/>
      <c r="AA9707"/>
      <c r="AB9707" s="7"/>
      <c r="AF9707" s="5"/>
      <c r="AG9707" s="5"/>
      <c r="AI9707" s="5"/>
      <c r="AJ9707" s="15"/>
      <c r="AK9707" s="5"/>
      <c r="AL9707" s="5"/>
      <c r="AM9707" s="5"/>
      <c r="AN9707" s="5"/>
      <c r="AO9707" s="15"/>
    </row>
    <row r="9708" spans="1:41" x14ac:dyDescent="0.3">
      <c r="A9708" s="4"/>
      <c r="C9708" s="10"/>
      <c r="D9708" s="1"/>
      <c r="E9708" s="2"/>
      <c r="X9708"/>
      <c r="Y9708" s="7"/>
      <c r="AA9708"/>
      <c r="AB9708" s="7"/>
      <c r="AF9708" s="5"/>
      <c r="AG9708" s="5"/>
      <c r="AI9708" s="5"/>
      <c r="AJ9708" s="15"/>
      <c r="AK9708" s="5"/>
      <c r="AL9708" s="5"/>
      <c r="AM9708" s="5"/>
      <c r="AN9708" s="5"/>
      <c r="AO9708" s="15"/>
    </row>
    <row r="9709" spans="1:41" x14ac:dyDescent="0.3">
      <c r="A9709" s="4"/>
      <c r="C9709" s="10"/>
      <c r="D9709" s="1"/>
      <c r="E9709" s="2"/>
      <c r="X9709"/>
      <c r="Y9709" s="7"/>
      <c r="AA9709"/>
      <c r="AB9709" s="7"/>
      <c r="AF9709" s="5"/>
      <c r="AG9709" s="5"/>
      <c r="AI9709" s="5"/>
      <c r="AJ9709" s="15"/>
      <c r="AK9709" s="5"/>
      <c r="AL9709" s="5"/>
      <c r="AM9709" s="5"/>
      <c r="AN9709" s="5"/>
      <c r="AO9709" s="15"/>
    </row>
    <row r="9710" spans="1:41" x14ac:dyDescent="0.3">
      <c r="A9710" s="4"/>
      <c r="C9710" s="10"/>
      <c r="D9710" s="1"/>
      <c r="E9710" s="2"/>
      <c r="X9710"/>
      <c r="Y9710" s="7"/>
      <c r="AA9710"/>
      <c r="AB9710" s="7"/>
      <c r="AF9710" s="5"/>
      <c r="AG9710" s="5"/>
      <c r="AI9710" s="5"/>
      <c r="AJ9710" s="15"/>
      <c r="AK9710" s="5"/>
      <c r="AL9710" s="5"/>
      <c r="AM9710" s="5"/>
      <c r="AN9710" s="5"/>
      <c r="AO9710" s="15"/>
    </row>
    <row r="9711" spans="1:41" x14ac:dyDescent="0.3">
      <c r="A9711" s="4"/>
      <c r="C9711" s="10"/>
      <c r="D9711" s="1"/>
      <c r="E9711" s="2"/>
      <c r="X9711"/>
      <c r="Y9711" s="7"/>
      <c r="AA9711"/>
      <c r="AB9711" s="7"/>
      <c r="AF9711" s="5"/>
      <c r="AG9711" s="5"/>
      <c r="AI9711" s="5"/>
      <c r="AJ9711" s="15"/>
      <c r="AK9711" s="5"/>
      <c r="AL9711" s="5"/>
      <c r="AM9711" s="5"/>
      <c r="AN9711" s="5"/>
      <c r="AO9711" s="15"/>
    </row>
    <row r="9712" spans="1:41" x14ac:dyDescent="0.3">
      <c r="A9712" s="4"/>
      <c r="C9712" s="10"/>
      <c r="D9712" s="1"/>
      <c r="E9712" s="2"/>
      <c r="X9712"/>
      <c r="Y9712" s="7"/>
      <c r="AA9712"/>
      <c r="AB9712" s="7"/>
      <c r="AF9712" s="5"/>
      <c r="AG9712" s="5"/>
      <c r="AI9712" s="5"/>
      <c r="AJ9712" s="15"/>
      <c r="AK9712" s="5"/>
      <c r="AL9712" s="5"/>
      <c r="AM9712" s="5"/>
      <c r="AN9712" s="5"/>
      <c r="AO9712" s="15"/>
    </row>
    <row r="9713" spans="1:41" x14ac:dyDescent="0.3">
      <c r="A9713" s="4"/>
      <c r="C9713" s="10"/>
      <c r="D9713" s="1"/>
      <c r="E9713" s="2"/>
      <c r="X9713"/>
      <c r="Y9713" s="7"/>
      <c r="AA9713"/>
      <c r="AB9713" s="7"/>
      <c r="AF9713" s="5"/>
      <c r="AG9713" s="5"/>
      <c r="AI9713" s="5"/>
      <c r="AJ9713" s="15"/>
      <c r="AK9713" s="5"/>
      <c r="AL9713" s="5"/>
      <c r="AM9713" s="5"/>
      <c r="AN9713" s="5"/>
      <c r="AO9713" s="15"/>
    </row>
    <row r="9714" spans="1:41" x14ac:dyDescent="0.3">
      <c r="A9714" s="4"/>
      <c r="C9714" s="10"/>
      <c r="D9714" s="1"/>
      <c r="E9714" s="2"/>
      <c r="X9714"/>
      <c r="Y9714" s="7"/>
      <c r="AA9714"/>
      <c r="AB9714" s="7"/>
      <c r="AF9714" s="5"/>
      <c r="AG9714" s="5"/>
      <c r="AI9714" s="5"/>
      <c r="AJ9714" s="15"/>
      <c r="AK9714" s="5"/>
      <c r="AL9714" s="5"/>
      <c r="AM9714" s="5"/>
      <c r="AN9714" s="5"/>
      <c r="AO9714" s="15"/>
    </row>
    <row r="9715" spans="1:41" x14ac:dyDescent="0.3">
      <c r="A9715" s="4"/>
      <c r="C9715" s="10"/>
      <c r="D9715" s="1"/>
      <c r="E9715" s="2"/>
      <c r="X9715"/>
      <c r="Y9715" s="7"/>
      <c r="AA9715"/>
      <c r="AB9715" s="7"/>
      <c r="AF9715" s="5"/>
      <c r="AG9715" s="5"/>
      <c r="AI9715" s="5"/>
      <c r="AJ9715" s="15"/>
      <c r="AK9715" s="5"/>
      <c r="AL9715" s="5"/>
      <c r="AM9715" s="5"/>
      <c r="AN9715" s="5"/>
      <c r="AO9715" s="15"/>
    </row>
    <row r="9716" spans="1:41" x14ac:dyDescent="0.3">
      <c r="A9716" s="4"/>
      <c r="C9716" s="10"/>
      <c r="D9716" s="1"/>
      <c r="E9716" s="2"/>
      <c r="X9716"/>
      <c r="Y9716" s="7"/>
      <c r="AA9716"/>
      <c r="AB9716" s="7"/>
      <c r="AF9716" s="5"/>
      <c r="AG9716" s="5"/>
      <c r="AI9716" s="5"/>
      <c r="AJ9716" s="15"/>
      <c r="AK9716" s="5"/>
      <c r="AL9716" s="5"/>
      <c r="AM9716" s="5"/>
      <c r="AN9716" s="5"/>
      <c r="AO9716" s="15"/>
    </row>
    <row r="9717" spans="1:41" x14ac:dyDescent="0.3">
      <c r="A9717" s="4"/>
      <c r="C9717" s="10"/>
      <c r="D9717" s="1"/>
      <c r="E9717" s="2"/>
      <c r="X9717"/>
      <c r="Y9717" s="7"/>
      <c r="AA9717"/>
      <c r="AB9717" s="7"/>
      <c r="AF9717" s="5"/>
      <c r="AG9717" s="5"/>
      <c r="AI9717" s="5"/>
      <c r="AJ9717" s="15"/>
      <c r="AK9717" s="5"/>
      <c r="AL9717" s="5"/>
      <c r="AM9717" s="5"/>
      <c r="AN9717" s="5"/>
      <c r="AO9717" s="15"/>
    </row>
    <row r="9718" spans="1:41" x14ac:dyDescent="0.3">
      <c r="A9718" s="4"/>
      <c r="C9718" s="10"/>
      <c r="D9718" s="1"/>
      <c r="E9718" s="2"/>
      <c r="X9718"/>
      <c r="Y9718" s="7"/>
      <c r="AA9718"/>
      <c r="AB9718" s="7"/>
      <c r="AF9718" s="5"/>
      <c r="AG9718" s="5"/>
      <c r="AI9718" s="5"/>
      <c r="AJ9718" s="15"/>
      <c r="AK9718" s="5"/>
      <c r="AL9718" s="5"/>
      <c r="AM9718" s="5"/>
      <c r="AN9718" s="5"/>
      <c r="AO9718" s="15"/>
    </row>
    <row r="9719" spans="1:41" x14ac:dyDescent="0.3">
      <c r="A9719" s="4"/>
      <c r="C9719" s="10"/>
      <c r="D9719" s="1"/>
      <c r="E9719" s="2"/>
      <c r="X9719"/>
      <c r="Y9719" s="7"/>
      <c r="AA9719"/>
      <c r="AB9719" s="7"/>
      <c r="AF9719" s="5"/>
      <c r="AG9719" s="5"/>
      <c r="AI9719" s="5"/>
      <c r="AJ9719" s="15"/>
      <c r="AK9719" s="5"/>
      <c r="AL9719" s="5"/>
      <c r="AM9719" s="5"/>
      <c r="AN9719" s="5"/>
      <c r="AO9719" s="15"/>
    </row>
    <row r="9720" spans="1:41" x14ac:dyDescent="0.3">
      <c r="A9720" s="4"/>
      <c r="C9720" s="10"/>
      <c r="D9720" s="1"/>
      <c r="E9720" s="2"/>
      <c r="X9720"/>
      <c r="Y9720" s="7"/>
      <c r="AA9720"/>
      <c r="AB9720" s="7"/>
      <c r="AF9720" s="5"/>
      <c r="AG9720" s="5"/>
      <c r="AI9720" s="5"/>
      <c r="AJ9720" s="15"/>
      <c r="AK9720" s="5"/>
      <c r="AL9720" s="5"/>
      <c r="AM9720" s="5"/>
      <c r="AN9720" s="5"/>
      <c r="AO9720" s="15"/>
    </row>
    <row r="9721" spans="1:41" x14ac:dyDescent="0.3">
      <c r="A9721" s="4"/>
      <c r="C9721" s="10"/>
      <c r="D9721" s="1"/>
      <c r="E9721" s="2"/>
      <c r="X9721"/>
      <c r="Y9721" s="7"/>
      <c r="AA9721"/>
      <c r="AB9721" s="7"/>
      <c r="AF9721" s="5"/>
      <c r="AG9721" s="5"/>
      <c r="AI9721" s="5"/>
      <c r="AJ9721" s="15"/>
      <c r="AK9721" s="5"/>
      <c r="AL9721" s="5"/>
      <c r="AM9721" s="5"/>
      <c r="AN9721" s="5"/>
      <c r="AO9721" s="15"/>
    </row>
    <row r="9722" spans="1:41" x14ac:dyDescent="0.3">
      <c r="A9722" s="4"/>
      <c r="C9722" s="10"/>
      <c r="D9722" s="1"/>
      <c r="E9722" s="2"/>
      <c r="X9722"/>
      <c r="Y9722" s="7"/>
      <c r="AA9722"/>
      <c r="AB9722" s="7"/>
      <c r="AF9722" s="5"/>
      <c r="AG9722" s="5"/>
      <c r="AI9722" s="5"/>
      <c r="AJ9722" s="15"/>
      <c r="AK9722" s="5"/>
      <c r="AL9722" s="5"/>
      <c r="AM9722" s="5"/>
      <c r="AN9722" s="5"/>
      <c r="AO9722" s="15"/>
    </row>
    <row r="9723" spans="1:41" x14ac:dyDescent="0.3">
      <c r="A9723" s="4"/>
      <c r="C9723" s="10"/>
      <c r="D9723" s="1"/>
      <c r="E9723" s="2"/>
      <c r="X9723"/>
      <c r="Y9723" s="7"/>
      <c r="AA9723"/>
      <c r="AB9723" s="7"/>
      <c r="AF9723" s="5"/>
      <c r="AG9723" s="5"/>
      <c r="AI9723" s="5"/>
      <c r="AJ9723" s="15"/>
      <c r="AK9723" s="5"/>
      <c r="AL9723" s="5"/>
      <c r="AM9723" s="5"/>
      <c r="AN9723" s="5"/>
      <c r="AO9723" s="15"/>
    </row>
    <row r="9724" spans="1:41" x14ac:dyDescent="0.3">
      <c r="A9724" s="4"/>
      <c r="C9724" s="10"/>
      <c r="D9724" s="1"/>
      <c r="E9724" s="2"/>
      <c r="X9724"/>
      <c r="Y9724" s="7"/>
      <c r="AA9724"/>
      <c r="AB9724" s="7"/>
      <c r="AF9724" s="5"/>
      <c r="AG9724" s="5"/>
      <c r="AI9724" s="5"/>
      <c r="AJ9724" s="15"/>
      <c r="AK9724" s="5"/>
      <c r="AL9724" s="5"/>
      <c r="AM9724" s="5"/>
      <c r="AN9724" s="5"/>
      <c r="AO9724" s="15"/>
    </row>
    <row r="9725" spans="1:41" x14ac:dyDescent="0.3">
      <c r="A9725" s="4"/>
      <c r="C9725" s="10"/>
      <c r="D9725" s="1"/>
      <c r="E9725" s="2"/>
      <c r="X9725"/>
      <c r="Y9725" s="7"/>
      <c r="AA9725"/>
      <c r="AB9725" s="7"/>
      <c r="AF9725" s="5"/>
      <c r="AG9725" s="5"/>
      <c r="AI9725" s="5"/>
      <c r="AJ9725" s="15"/>
      <c r="AK9725" s="5"/>
      <c r="AL9725" s="5"/>
      <c r="AM9725" s="5"/>
      <c r="AN9725" s="5"/>
      <c r="AO9725" s="15"/>
    </row>
    <row r="9726" spans="1:41" x14ac:dyDescent="0.3">
      <c r="A9726" s="4"/>
      <c r="C9726" s="10"/>
      <c r="D9726" s="1"/>
      <c r="E9726" s="2"/>
      <c r="X9726"/>
      <c r="Y9726" s="7"/>
      <c r="AA9726"/>
      <c r="AB9726" s="7"/>
      <c r="AF9726" s="5"/>
      <c r="AG9726" s="5"/>
      <c r="AI9726" s="5"/>
      <c r="AJ9726" s="15"/>
      <c r="AK9726" s="5"/>
      <c r="AL9726" s="5"/>
      <c r="AM9726" s="5"/>
      <c r="AN9726" s="5"/>
      <c r="AO9726" s="15"/>
    </row>
    <row r="9727" spans="1:41" x14ac:dyDescent="0.3">
      <c r="A9727" s="4"/>
      <c r="C9727" s="10"/>
      <c r="D9727" s="1"/>
      <c r="E9727" s="2"/>
      <c r="X9727"/>
      <c r="Y9727" s="7"/>
      <c r="AA9727"/>
      <c r="AB9727" s="7"/>
      <c r="AF9727" s="5"/>
      <c r="AG9727" s="5"/>
      <c r="AI9727" s="5"/>
      <c r="AJ9727" s="15"/>
      <c r="AK9727" s="5"/>
      <c r="AL9727" s="5"/>
      <c r="AM9727" s="5"/>
      <c r="AN9727" s="5"/>
      <c r="AO9727" s="15"/>
    </row>
    <row r="9728" spans="1:41" x14ac:dyDescent="0.3">
      <c r="A9728" s="4"/>
      <c r="C9728" s="10"/>
      <c r="D9728" s="1"/>
      <c r="E9728" s="2"/>
      <c r="X9728"/>
      <c r="Y9728" s="7"/>
      <c r="AA9728"/>
      <c r="AB9728" s="7"/>
      <c r="AF9728" s="5"/>
      <c r="AG9728" s="5"/>
      <c r="AI9728" s="5"/>
      <c r="AJ9728" s="15"/>
      <c r="AK9728" s="5"/>
      <c r="AL9728" s="5"/>
      <c r="AM9728" s="5"/>
      <c r="AN9728" s="5"/>
      <c r="AO9728" s="15"/>
    </row>
    <row r="9729" spans="1:41" x14ac:dyDescent="0.3">
      <c r="A9729" s="4"/>
      <c r="C9729" s="10"/>
      <c r="D9729" s="1"/>
      <c r="E9729" s="2"/>
      <c r="X9729"/>
      <c r="Y9729" s="7"/>
      <c r="AA9729"/>
      <c r="AB9729" s="7"/>
      <c r="AF9729" s="5"/>
      <c r="AG9729" s="5"/>
      <c r="AI9729" s="5"/>
      <c r="AJ9729" s="15"/>
      <c r="AK9729" s="5"/>
      <c r="AL9729" s="5"/>
      <c r="AM9729" s="5"/>
      <c r="AN9729" s="5"/>
      <c r="AO9729" s="15"/>
    </row>
    <row r="9730" spans="1:41" x14ac:dyDescent="0.3">
      <c r="A9730" s="4"/>
      <c r="C9730" s="10"/>
      <c r="D9730" s="1"/>
      <c r="E9730" s="2"/>
      <c r="X9730"/>
      <c r="Y9730" s="7"/>
      <c r="AA9730"/>
      <c r="AB9730" s="7"/>
      <c r="AF9730" s="5"/>
      <c r="AG9730" s="5"/>
      <c r="AI9730" s="5"/>
      <c r="AJ9730" s="15"/>
      <c r="AK9730" s="5"/>
      <c r="AL9730" s="5"/>
      <c r="AM9730" s="5"/>
      <c r="AN9730" s="5"/>
      <c r="AO9730" s="15"/>
    </row>
    <row r="9731" spans="1:41" x14ac:dyDescent="0.3">
      <c r="A9731" s="4"/>
      <c r="C9731" s="10"/>
      <c r="D9731" s="1"/>
      <c r="E9731" s="2"/>
      <c r="X9731"/>
      <c r="Y9731" s="7"/>
      <c r="AA9731"/>
      <c r="AB9731" s="7"/>
      <c r="AF9731" s="5"/>
      <c r="AG9731" s="5"/>
      <c r="AI9731" s="5"/>
      <c r="AJ9731" s="15"/>
      <c r="AK9731" s="5"/>
      <c r="AL9731" s="5"/>
      <c r="AM9731" s="5"/>
      <c r="AN9731" s="5"/>
      <c r="AO9731" s="15"/>
    </row>
    <row r="9732" spans="1:41" x14ac:dyDescent="0.3">
      <c r="A9732" s="4"/>
      <c r="C9732" s="10"/>
      <c r="D9732" s="1"/>
      <c r="E9732" s="2"/>
      <c r="X9732"/>
      <c r="Y9732" s="7"/>
      <c r="AA9732"/>
      <c r="AB9732" s="7"/>
      <c r="AF9732" s="5"/>
      <c r="AG9732" s="5"/>
      <c r="AI9732" s="5"/>
      <c r="AJ9732" s="15"/>
      <c r="AK9732" s="5"/>
      <c r="AL9732" s="5"/>
      <c r="AM9732" s="5"/>
      <c r="AN9732" s="5"/>
      <c r="AO9732" s="15"/>
    </row>
    <row r="9733" spans="1:41" x14ac:dyDescent="0.3">
      <c r="A9733" s="4"/>
      <c r="C9733" s="10"/>
      <c r="D9733" s="1"/>
      <c r="E9733" s="2"/>
      <c r="X9733"/>
      <c r="Y9733" s="7"/>
      <c r="AA9733"/>
      <c r="AB9733" s="7"/>
      <c r="AF9733" s="5"/>
      <c r="AG9733" s="5"/>
      <c r="AI9733" s="5"/>
      <c r="AJ9733" s="15"/>
      <c r="AK9733" s="5"/>
      <c r="AL9733" s="5"/>
      <c r="AM9733" s="5"/>
      <c r="AN9733" s="5"/>
      <c r="AO9733" s="15"/>
    </row>
    <row r="9734" spans="1:41" x14ac:dyDescent="0.3">
      <c r="A9734" s="4"/>
      <c r="C9734" s="10"/>
      <c r="D9734" s="1"/>
      <c r="E9734" s="2"/>
      <c r="X9734"/>
      <c r="Y9734" s="7"/>
      <c r="AA9734"/>
      <c r="AB9734" s="7"/>
      <c r="AF9734" s="5"/>
      <c r="AG9734" s="5"/>
      <c r="AI9734" s="5"/>
      <c r="AJ9734" s="15"/>
      <c r="AK9734" s="5"/>
      <c r="AL9734" s="5"/>
      <c r="AM9734" s="5"/>
      <c r="AN9734" s="5"/>
      <c r="AO9734" s="15"/>
    </row>
    <row r="9735" spans="1:41" x14ac:dyDescent="0.3">
      <c r="A9735" s="4"/>
      <c r="C9735" s="10"/>
      <c r="D9735" s="1"/>
      <c r="E9735" s="2"/>
      <c r="X9735"/>
      <c r="Y9735" s="7"/>
      <c r="AA9735"/>
      <c r="AB9735" s="7"/>
      <c r="AF9735" s="5"/>
      <c r="AG9735" s="5"/>
      <c r="AI9735" s="5"/>
      <c r="AJ9735" s="15"/>
      <c r="AK9735" s="5"/>
      <c r="AL9735" s="5"/>
      <c r="AM9735" s="5"/>
      <c r="AN9735" s="5"/>
      <c r="AO9735" s="15"/>
    </row>
    <row r="9736" spans="1:41" x14ac:dyDescent="0.3">
      <c r="A9736" s="4"/>
      <c r="C9736" s="10"/>
      <c r="D9736" s="1"/>
      <c r="E9736" s="2"/>
      <c r="X9736"/>
      <c r="Y9736" s="7"/>
      <c r="AA9736"/>
      <c r="AB9736" s="7"/>
      <c r="AF9736" s="5"/>
      <c r="AG9736" s="5"/>
      <c r="AI9736" s="5"/>
      <c r="AJ9736" s="15"/>
      <c r="AK9736" s="5"/>
      <c r="AL9736" s="5"/>
      <c r="AM9736" s="5"/>
      <c r="AN9736" s="5"/>
      <c r="AO9736" s="15"/>
    </row>
    <row r="9737" spans="1:41" x14ac:dyDescent="0.3">
      <c r="A9737" s="4"/>
      <c r="C9737" s="10"/>
      <c r="D9737" s="1"/>
      <c r="E9737" s="2"/>
      <c r="X9737"/>
      <c r="Y9737" s="7"/>
      <c r="AA9737"/>
      <c r="AB9737" s="7"/>
      <c r="AF9737" s="5"/>
      <c r="AG9737" s="5"/>
      <c r="AI9737" s="5"/>
      <c r="AJ9737" s="15"/>
      <c r="AK9737" s="5"/>
      <c r="AL9737" s="5"/>
      <c r="AM9737" s="5"/>
      <c r="AN9737" s="5"/>
      <c r="AO9737" s="15"/>
    </row>
    <row r="9738" spans="1:41" x14ac:dyDescent="0.3">
      <c r="A9738" s="4"/>
      <c r="C9738" s="10"/>
      <c r="D9738" s="1"/>
      <c r="E9738" s="2"/>
      <c r="X9738"/>
      <c r="Y9738" s="7"/>
      <c r="AA9738"/>
      <c r="AB9738" s="7"/>
      <c r="AF9738" s="5"/>
      <c r="AG9738" s="5"/>
      <c r="AI9738" s="5"/>
      <c r="AJ9738" s="15"/>
      <c r="AK9738" s="5"/>
      <c r="AL9738" s="5"/>
      <c r="AM9738" s="5"/>
      <c r="AN9738" s="5"/>
      <c r="AO9738" s="15"/>
    </row>
    <row r="9739" spans="1:41" x14ac:dyDescent="0.3">
      <c r="A9739" s="4"/>
      <c r="C9739" s="10"/>
      <c r="D9739" s="1"/>
      <c r="E9739" s="2"/>
      <c r="X9739"/>
      <c r="Y9739" s="7"/>
      <c r="AA9739"/>
      <c r="AB9739" s="7"/>
      <c r="AF9739" s="5"/>
      <c r="AG9739" s="5"/>
      <c r="AI9739" s="5"/>
      <c r="AJ9739" s="15"/>
      <c r="AK9739" s="5"/>
      <c r="AL9739" s="5"/>
      <c r="AM9739" s="5"/>
      <c r="AN9739" s="5"/>
      <c r="AO9739" s="15"/>
    </row>
    <row r="9740" spans="1:41" x14ac:dyDescent="0.3">
      <c r="A9740" s="4"/>
      <c r="C9740" s="10"/>
      <c r="D9740" s="1"/>
      <c r="E9740" s="2"/>
      <c r="X9740"/>
      <c r="Y9740" s="7"/>
      <c r="AA9740"/>
      <c r="AB9740" s="7"/>
      <c r="AF9740" s="5"/>
      <c r="AG9740" s="5"/>
      <c r="AI9740" s="5"/>
      <c r="AJ9740" s="15"/>
      <c r="AK9740" s="5"/>
      <c r="AL9740" s="5"/>
      <c r="AM9740" s="5"/>
      <c r="AN9740" s="5"/>
      <c r="AO9740" s="15"/>
    </row>
    <row r="9741" spans="1:41" x14ac:dyDescent="0.3">
      <c r="A9741" s="4"/>
      <c r="C9741" s="10"/>
      <c r="D9741" s="1"/>
      <c r="E9741" s="2"/>
      <c r="X9741"/>
      <c r="Y9741" s="7"/>
      <c r="AA9741"/>
      <c r="AB9741" s="7"/>
      <c r="AF9741" s="5"/>
      <c r="AG9741" s="5"/>
      <c r="AI9741" s="5"/>
      <c r="AJ9741" s="15"/>
      <c r="AK9741" s="5"/>
      <c r="AL9741" s="5"/>
      <c r="AM9741" s="5"/>
      <c r="AN9741" s="5"/>
      <c r="AO9741" s="15"/>
    </row>
    <row r="9742" spans="1:41" x14ac:dyDescent="0.3">
      <c r="A9742" s="4"/>
      <c r="C9742" s="10"/>
      <c r="D9742" s="1"/>
      <c r="E9742" s="2"/>
      <c r="X9742"/>
      <c r="Y9742" s="7"/>
      <c r="AA9742"/>
      <c r="AB9742" s="7"/>
      <c r="AF9742" s="5"/>
      <c r="AG9742" s="5"/>
      <c r="AI9742" s="5"/>
      <c r="AJ9742" s="15"/>
      <c r="AK9742" s="5"/>
      <c r="AL9742" s="5"/>
      <c r="AM9742" s="5"/>
      <c r="AN9742" s="5"/>
      <c r="AO9742" s="15"/>
    </row>
    <row r="9743" spans="1:41" x14ac:dyDescent="0.3">
      <c r="A9743" s="4"/>
      <c r="C9743" s="10"/>
      <c r="D9743" s="1"/>
      <c r="E9743" s="2"/>
      <c r="X9743"/>
      <c r="Y9743" s="7"/>
      <c r="AA9743"/>
      <c r="AB9743" s="7"/>
      <c r="AF9743" s="5"/>
      <c r="AG9743" s="5"/>
      <c r="AI9743" s="5"/>
      <c r="AJ9743" s="15"/>
      <c r="AK9743" s="5"/>
      <c r="AL9743" s="5"/>
      <c r="AM9743" s="5"/>
      <c r="AN9743" s="5"/>
      <c r="AO9743" s="15"/>
    </row>
    <row r="9744" spans="1:41" x14ac:dyDescent="0.3">
      <c r="A9744" s="4"/>
      <c r="C9744" s="10"/>
      <c r="D9744" s="1"/>
      <c r="E9744" s="2"/>
      <c r="X9744"/>
      <c r="Y9744" s="7"/>
      <c r="AA9744"/>
      <c r="AB9744" s="7"/>
      <c r="AF9744" s="5"/>
      <c r="AG9744" s="5"/>
      <c r="AI9744" s="5"/>
      <c r="AJ9744" s="15"/>
      <c r="AK9744" s="5"/>
      <c r="AL9744" s="5"/>
      <c r="AM9744" s="5"/>
      <c r="AN9744" s="5"/>
      <c r="AO9744" s="15"/>
    </row>
    <row r="9745" spans="1:41" x14ac:dyDescent="0.3">
      <c r="A9745" s="4"/>
      <c r="C9745" s="10"/>
      <c r="D9745" s="1"/>
      <c r="E9745" s="2"/>
      <c r="X9745"/>
      <c r="Y9745" s="7"/>
      <c r="AA9745"/>
      <c r="AB9745" s="7"/>
      <c r="AF9745" s="5"/>
      <c r="AG9745" s="5"/>
      <c r="AI9745" s="5"/>
      <c r="AJ9745" s="15"/>
      <c r="AK9745" s="5"/>
      <c r="AL9745" s="5"/>
      <c r="AM9745" s="5"/>
      <c r="AN9745" s="5"/>
      <c r="AO9745" s="15"/>
    </row>
    <row r="9746" spans="1:41" x14ac:dyDescent="0.3">
      <c r="A9746" s="4"/>
      <c r="C9746" s="10"/>
      <c r="D9746" s="1"/>
      <c r="E9746" s="2"/>
      <c r="X9746"/>
      <c r="Y9746" s="7"/>
      <c r="AA9746"/>
      <c r="AB9746" s="7"/>
      <c r="AF9746" s="5"/>
      <c r="AG9746" s="5"/>
      <c r="AI9746" s="5"/>
      <c r="AJ9746" s="15"/>
      <c r="AK9746" s="5"/>
      <c r="AL9746" s="5"/>
      <c r="AM9746" s="5"/>
      <c r="AN9746" s="5"/>
      <c r="AO9746" s="15"/>
    </row>
    <row r="9747" spans="1:41" x14ac:dyDescent="0.3">
      <c r="A9747" s="4"/>
      <c r="C9747" s="10"/>
      <c r="D9747" s="1"/>
      <c r="E9747" s="2"/>
      <c r="X9747"/>
      <c r="Y9747" s="7"/>
      <c r="AA9747"/>
      <c r="AB9747" s="7"/>
      <c r="AF9747" s="5"/>
      <c r="AG9747" s="5"/>
      <c r="AI9747" s="5"/>
      <c r="AJ9747" s="15"/>
      <c r="AK9747" s="5"/>
      <c r="AL9747" s="5"/>
      <c r="AM9747" s="5"/>
      <c r="AN9747" s="5"/>
      <c r="AO9747" s="15"/>
    </row>
    <row r="9748" spans="1:41" x14ac:dyDescent="0.3">
      <c r="A9748" s="4"/>
      <c r="C9748" s="10"/>
      <c r="D9748" s="1"/>
      <c r="E9748" s="2"/>
      <c r="X9748"/>
      <c r="Y9748" s="7"/>
      <c r="AA9748"/>
      <c r="AB9748" s="7"/>
      <c r="AF9748" s="5"/>
      <c r="AG9748" s="5"/>
      <c r="AI9748" s="5"/>
      <c r="AJ9748" s="15"/>
      <c r="AK9748" s="5"/>
      <c r="AL9748" s="5"/>
      <c r="AM9748" s="5"/>
      <c r="AN9748" s="5"/>
      <c r="AO9748" s="15"/>
    </row>
    <row r="9749" spans="1:41" x14ac:dyDescent="0.3">
      <c r="A9749" s="4"/>
      <c r="C9749" s="10"/>
      <c r="D9749" s="1"/>
      <c r="E9749" s="2"/>
      <c r="X9749"/>
      <c r="Y9749" s="7"/>
      <c r="AA9749"/>
      <c r="AB9749" s="7"/>
      <c r="AF9749" s="5"/>
      <c r="AG9749" s="5"/>
      <c r="AI9749" s="5"/>
      <c r="AJ9749" s="15"/>
      <c r="AK9749" s="5"/>
      <c r="AL9749" s="5"/>
      <c r="AM9749" s="5"/>
      <c r="AN9749" s="5"/>
      <c r="AO9749" s="15"/>
    </row>
    <row r="9750" spans="1:41" x14ac:dyDescent="0.3">
      <c r="A9750" s="4"/>
      <c r="C9750" s="10"/>
      <c r="D9750" s="1"/>
      <c r="E9750" s="2"/>
      <c r="X9750"/>
      <c r="Y9750" s="7"/>
      <c r="AA9750"/>
      <c r="AB9750" s="7"/>
      <c r="AF9750" s="5"/>
      <c r="AG9750" s="5"/>
      <c r="AI9750" s="5"/>
      <c r="AJ9750" s="15"/>
      <c r="AK9750" s="5"/>
      <c r="AL9750" s="5"/>
      <c r="AM9750" s="5"/>
      <c r="AN9750" s="5"/>
      <c r="AO9750" s="15"/>
    </row>
    <row r="9751" spans="1:41" x14ac:dyDescent="0.3">
      <c r="A9751" s="4"/>
      <c r="C9751" s="10"/>
      <c r="D9751" s="1"/>
      <c r="E9751" s="2"/>
      <c r="X9751"/>
      <c r="Y9751" s="7"/>
      <c r="AA9751"/>
      <c r="AB9751" s="7"/>
      <c r="AF9751" s="5"/>
      <c r="AG9751" s="5"/>
      <c r="AI9751" s="5"/>
      <c r="AJ9751" s="15"/>
      <c r="AK9751" s="5"/>
      <c r="AL9751" s="5"/>
      <c r="AM9751" s="5"/>
      <c r="AN9751" s="5"/>
      <c r="AO9751" s="15"/>
    </row>
    <row r="9752" spans="1:41" x14ac:dyDescent="0.3">
      <c r="A9752" s="4"/>
      <c r="C9752" s="10"/>
      <c r="D9752" s="1"/>
      <c r="E9752" s="2"/>
      <c r="X9752"/>
      <c r="Y9752" s="7"/>
      <c r="AA9752"/>
      <c r="AB9752" s="7"/>
      <c r="AF9752" s="5"/>
      <c r="AG9752" s="5"/>
      <c r="AI9752" s="5"/>
      <c r="AJ9752" s="15"/>
      <c r="AK9752" s="5"/>
      <c r="AL9752" s="5"/>
      <c r="AM9752" s="5"/>
      <c r="AN9752" s="5"/>
      <c r="AO9752" s="15"/>
    </row>
    <row r="9753" spans="1:41" x14ac:dyDescent="0.3">
      <c r="A9753" s="4"/>
      <c r="C9753" s="10"/>
      <c r="D9753" s="1"/>
      <c r="E9753" s="2"/>
      <c r="X9753"/>
      <c r="Y9753" s="7"/>
      <c r="AA9753"/>
      <c r="AB9753" s="7"/>
      <c r="AF9753" s="5"/>
      <c r="AG9753" s="5"/>
      <c r="AI9753" s="5"/>
      <c r="AJ9753" s="15"/>
      <c r="AK9753" s="5"/>
      <c r="AL9753" s="5"/>
      <c r="AM9753" s="5"/>
      <c r="AN9753" s="5"/>
      <c r="AO9753" s="15"/>
    </row>
    <row r="9754" spans="1:41" x14ac:dyDescent="0.3">
      <c r="A9754" s="4"/>
      <c r="C9754" s="10"/>
      <c r="D9754" s="1"/>
      <c r="E9754" s="2"/>
      <c r="X9754"/>
      <c r="Y9754" s="7"/>
      <c r="AA9754"/>
      <c r="AB9754" s="7"/>
      <c r="AF9754" s="5"/>
      <c r="AG9754" s="5"/>
      <c r="AI9754" s="5"/>
      <c r="AJ9754" s="15"/>
      <c r="AK9754" s="5"/>
      <c r="AL9754" s="5"/>
      <c r="AM9754" s="5"/>
      <c r="AN9754" s="5"/>
      <c r="AO9754" s="15"/>
    </row>
    <row r="9755" spans="1:41" x14ac:dyDescent="0.3">
      <c r="A9755" s="4"/>
      <c r="C9755" s="10"/>
      <c r="D9755" s="1"/>
      <c r="E9755" s="2"/>
      <c r="X9755"/>
      <c r="Y9755" s="7"/>
      <c r="AA9755"/>
      <c r="AB9755" s="7"/>
      <c r="AF9755" s="5"/>
      <c r="AG9755" s="5"/>
      <c r="AI9755" s="5"/>
      <c r="AJ9755" s="15"/>
      <c r="AK9755" s="5"/>
      <c r="AL9755" s="5"/>
      <c r="AM9755" s="5"/>
      <c r="AN9755" s="5"/>
      <c r="AO9755" s="15"/>
    </row>
    <row r="9756" spans="1:41" x14ac:dyDescent="0.3">
      <c r="A9756" s="4"/>
      <c r="C9756" s="10"/>
      <c r="D9756" s="1"/>
      <c r="E9756" s="2"/>
      <c r="X9756"/>
      <c r="Y9756" s="7"/>
      <c r="AA9756"/>
      <c r="AB9756" s="7"/>
      <c r="AF9756" s="5"/>
      <c r="AG9756" s="5"/>
      <c r="AI9756" s="5"/>
      <c r="AJ9756" s="15"/>
      <c r="AK9756" s="5"/>
      <c r="AL9756" s="5"/>
      <c r="AM9756" s="5"/>
      <c r="AN9756" s="5"/>
      <c r="AO9756" s="15"/>
    </row>
    <row r="9757" spans="1:41" x14ac:dyDescent="0.3">
      <c r="A9757" s="4"/>
      <c r="C9757" s="10"/>
      <c r="D9757" s="1"/>
      <c r="E9757" s="2"/>
      <c r="X9757"/>
      <c r="Y9757" s="7"/>
      <c r="AA9757"/>
      <c r="AB9757" s="7"/>
      <c r="AF9757" s="5"/>
      <c r="AG9757" s="5"/>
      <c r="AI9757" s="5"/>
      <c r="AJ9757" s="15"/>
      <c r="AK9757" s="5"/>
      <c r="AL9757" s="5"/>
      <c r="AM9757" s="5"/>
      <c r="AN9757" s="5"/>
      <c r="AO9757" s="15"/>
    </row>
    <row r="9758" spans="1:41" x14ac:dyDescent="0.3">
      <c r="A9758" s="4"/>
      <c r="C9758" s="10"/>
      <c r="D9758" s="1"/>
      <c r="E9758" s="2"/>
      <c r="X9758"/>
      <c r="Y9758" s="7"/>
      <c r="AA9758"/>
      <c r="AB9758" s="7"/>
      <c r="AF9758" s="5"/>
      <c r="AG9758" s="5"/>
      <c r="AI9758" s="5"/>
      <c r="AJ9758" s="15"/>
      <c r="AK9758" s="5"/>
      <c r="AL9758" s="5"/>
      <c r="AM9758" s="5"/>
      <c r="AN9758" s="5"/>
      <c r="AO9758" s="15"/>
    </row>
    <row r="9759" spans="1:41" x14ac:dyDescent="0.3">
      <c r="A9759" s="4"/>
      <c r="C9759" s="10"/>
      <c r="D9759" s="1"/>
      <c r="E9759" s="2"/>
      <c r="X9759"/>
      <c r="Y9759" s="7"/>
      <c r="AA9759"/>
      <c r="AB9759" s="7"/>
      <c r="AF9759" s="5"/>
      <c r="AG9759" s="5"/>
      <c r="AI9759" s="5"/>
      <c r="AJ9759" s="15"/>
      <c r="AK9759" s="5"/>
      <c r="AL9759" s="5"/>
      <c r="AM9759" s="5"/>
      <c r="AN9759" s="5"/>
      <c r="AO9759" s="15"/>
    </row>
    <row r="9760" spans="1:41" x14ac:dyDescent="0.3">
      <c r="A9760" s="4"/>
      <c r="C9760" s="10"/>
      <c r="D9760" s="1"/>
      <c r="E9760" s="2"/>
      <c r="X9760"/>
      <c r="Y9760" s="7"/>
      <c r="AA9760"/>
      <c r="AB9760" s="7"/>
      <c r="AF9760" s="5"/>
      <c r="AG9760" s="5"/>
      <c r="AI9760" s="5"/>
      <c r="AJ9760" s="15"/>
      <c r="AK9760" s="5"/>
      <c r="AL9760" s="5"/>
      <c r="AM9760" s="5"/>
      <c r="AN9760" s="5"/>
      <c r="AO9760" s="15"/>
    </row>
    <row r="9761" spans="1:41" x14ac:dyDescent="0.3">
      <c r="A9761" s="4"/>
      <c r="C9761" s="10"/>
      <c r="D9761" s="1"/>
      <c r="E9761" s="2"/>
      <c r="X9761"/>
      <c r="Y9761" s="7"/>
      <c r="AA9761"/>
      <c r="AB9761" s="7"/>
      <c r="AF9761" s="5"/>
      <c r="AG9761" s="5"/>
      <c r="AI9761" s="5"/>
      <c r="AJ9761" s="15"/>
      <c r="AK9761" s="5"/>
      <c r="AL9761" s="5"/>
      <c r="AM9761" s="5"/>
      <c r="AN9761" s="5"/>
      <c r="AO9761" s="15"/>
    </row>
    <row r="9762" spans="1:41" x14ac:dyDescent="0.3">
      <c r="A9762" s="4"/>
      <c r="C9762" s="10"/>
      <c r="D9762" s="1"/>
      <c r="E9762" s="2"/>
      <c r="X9762"/>
      <c r="Y9762" s="7"/>
      <c r="AA9762"/>
      <c r="AB9762" s="7"/>
      <c r="AF9762" s="5"/>
      <c r="AG9762" s="5"/>
      <c r="AI9762" s="5"/>
      <c r="AJ9762" s="15"/>
      <c r="AK9762" s="5"/>
      <c r="AL9762" s="5"/>
      <c r="AM9762" s="5"/>
      <c r="AN9762" s="5"/>
      <c r="AO9762" s="15"/>
    </row>
    <row r="9763" spans="1:41" x14ac:dyDescent="0.3">
      <c r="A9763" s="4"/>
      <c r="C9763" s="10"/>
      <c r="D9763" s="1"/>
      <c r="E9763" s="2"/>
      <c r="X9763"/>
      <c r="Y9763" s="7"/>
      <c r="AA9763"/>
      <c r="AB9763" s="7"/>
      <c r="AF9763" s="5"/>
      <c r="AG9763" s="5"/>
      <c r="AI9763" s="5"/>
      <c r="AJ9763" s="15"/>
      <c r="AK9763" s="5"/>
      <c r="AL9763" s="5"/>
      <c r="AM9763" s="5"/>
      <c r="AN9763" s="5"/>
      <c r="AO9763" s="15"/>
    </row>
    <row r="9764" spans="1:41" x14ac:dyDescent="0.3">
      <c r="A9764" s="4"/>
      <c r="C9764" s="10"/>
      <c r="D9764" s="1"/>
      <c r="E9764" s="2"/>
      <c r="X9764"/>
      <c r="Y9764" s="7"/>
      <c r="AA9764"/>
      <c r="AB9764" s="7"/>
      <c r="AF9764" s="5"/>
      <c r="AG9764" s="5"/>
      <c r="AI9764" s="5"/>
      <c r="AJ9764" s="15"/>
      <c r="AK9764" s="5"/>
      <c r="AL9764" s="5"/>
      <c r="AM9764" s="5"/>
      <c r="AN9764" s="5"/>
      <c r="AO9764" s="15"/>
    </row>
    <row r="9765" spans="1:41" x14ac:dyDescent="0.3">
      <c r="A9765" s="4"/>
      <c r="C9765" s="10"/>
      <c r="D9765" s="1"/>
      <c r="E9765" s="2"/>
      <c r="X9765"/>
      <c r="Y9765" s="7"/>
      <c r="AA9765"/>
      <c r="AB9765" s="7"/>
      <c r="AF9765" s="5"/>
      <c r="AG9765" s="5"/>
      <c r="AI9765" s="5"/>
      <c r="AJ9765" s="15"/>
      <c r="AK9765" s="5"/>
      <c r="AL9765" s="5"/>
      <c r="AM9765" s="5"/>
      <c r="AN9765" s="5"/>
      <c r="AO9765" s="15"/>
    </row>
    <row r="9766" spans="1:41" x14ac:dyDescent="0.3">
      <c r="A9766" s="4"/>
      <c r="C9766" s="10"/>
      <c r="D9766" s="1"/>
      <c r="E9766" s="2"/>
      <c r="X9766"/>
      <c r="Y9766" s="7"/>
      <c r="AA9766"/>
      <c r="AB9766" s="7"/>
      <c r="AF9766" s="5"/>
      <c r="AG9766" s="5"/>
      <c r="AI9766" s="5"/>
      <c r="AJ9766" s="15"/>
      <c r="AK9766" s="5"/>
      <c r="AL9766" s="5"/>
      <c r="AM9766" s="5"/>
      <c r="AN9766" s="5"/>
      <c r="AO9766" s="15"/>
    </row>
    <row r="9767" spans="1:41" x14ac:dyDescent="0.3">
      <c r="A9767" s="4"/>
      <c r="C9767" s="10"/>
      <c r="D9767" s="1"/>
      <c r="E9767" s="2"/>
      <c r="X9767"/>
      <c r="Y9767" s="7"/>
      <c r="AA9767"/>
      <c r="AB9767" s="7"/>
      <c r="AF9767" s="5"/>
      <c r="AG9767" s="5"/>
      <c r="AI9767" s="5"/>
      <c r="AJ9767" s="15"/>
      <c r="AK9767" s="5"/>
      <c r="AL9767" s="5"/>
      <c r="AM9767" s="5"/>
      <c r="AN9767" s="5"/>
      <c r="AO9767" s="15"/>
    </row>
    <row r="9768" spans="1:41" x14ac:dyDescent="0.3">
      <c r="A9768" s="4"/>
      <c r="C9768" s="10"/>
      <c r="D9768" s="1"/>
      <c r="E9768" s="2"/>
      <c r="X9768"/>
      <c r="Y9768" s="7"/>
      <c r="AA9768"/>
      <c r="AB9768" s="7"/>
      <c r="AF9768" s="5"/>
      <c r="AG9768" s="5"/>
      <c r="AI9768" s="5"/>
      <c r="AJ9768" s="15"/>
      <c r="AK9768" s="5"/>
      <c r="AL9768" s="5"/>
      <c r="AM9768" s="5"/>
      <c r="AN9768" s="5"/>
      <c r="AO9768" s="15"/>
    </row>
    <row r="9769" spans="1:41" x14ac:dyDescent="0.3">
      <c r="A9769" s="4"/>
      <c r="C9769" s="10"/>
      <c r="D9769" s="1"/>
      <c r="E9769" s="2"/>
      <c r="X9769"/>
      <c r="Y9769" s="7"/>
      <c r="AA9769"/>
      <c r="AB9769" s="7"/>
      <c r="AF9769" s="5"/>
      <c r="AG9769" s="5"/>
      <c r="AI9769" s="5"/>
      <c r="AJ9769" s="15"/>
      <c r="AK9769" s="5"/>
      <c r="AL9769" s="5"/>
      <c r="AM9769" s="5"/>
      <c r="AN9769" s="5"/>
      <c r="AO9769" s="15"/>
    </row>
    <row r="9770" spans="1:41" x14ac:dyDescent="0.3">
      <c r="A9770" s="4"/>
      <c r="C9770" s="10"/>
      <c r="D9770" s="1"/>
      <c r="E9770" s="2"/>
      <c r="X9770"/>
      <c r="Y9770" s="7"/>
      <c r="AA9770"/>
      <c r="AB9770" s="7"/>
      <c r="AF9770" s="5"/>
      <c r="AG9770" s="5"/>
      <c r="AI9770" s="5"/>
      <c r="AJ9770" s="15"/>
      <c r="AK9770" s="5"/>
      <c r="AL9770" s="5"/>
      <c r="AM9770" s="5"/>
      <c r="AN9770" s="5"/>
      <c r="AO9770" s="15"/>
    </row>
    <row r="9771" spans="1:41" x14ac:dyDescent="0.3">
      <c r="A9771" s="4"/>
      <c r="C9771" s="10"/>
      <c r="D9771" s="1"/>
      <c r="E9771" s="2"/>
      <c r="X9771"/>
      <c r="Y9771" s="7"/>
      <c r="AA9771"/>
      <c r="AB9771" s="7"/>
      <c r="AF9771" s="5"/>
      <c r="AG9771" s="5"/>
      <c r="AI9771" s="5"/>
      <c r="AJ9771" s="15"/>
      <c r="AK9771" s="5"/>
      <c r="AL9771" s="5"/>
      <c r="AM9771" s="5"/>
      <c r="AN9771" s="5"/>
      <c r="AO9771" s="15"/>
    </row>
    <row r="9772" spans="1:41" x14ac:dyDescent="0.3">
      <c r="A9772" s="4"/>
      <c r="C9772" s="10"/>
      <c r="D9772" s="1"/>
      <c r="E9772" s="2"/>
      <c r="X9772"/>
      <c r="Y9772" s="7"/>
      <c r="AA9772"/>
      <c r="AB9772" s="7"/>
      <c r="AF9772" s="5"/>
      <c r="AG9772" s="5"/>
      <c r="AI9772" s="5"/>
      <c r="AJ9772" s="15"/>
      <c r="AK9772" s="5"/>
      <c r="AL9772" s="5"/>
      <c r="AM9772" s="5"/>
      <c r="AN9772" s="5"/>
      <c r="AO9772" s="15"/>
    </row>
    <row r="9773" spans="1:41" x14ac:dyDescent="0.3">
      <c r="A9773" s="4"/>
      <c r="C9773" s="10"/>
      <c r="D9773" s="1"/>
      <c r="E9773" s="2"/>
      <c r="X9773"/>
      <c r="Y9773" s="7"/>
      <c r="AA9773"/>
      <c r="AB9773" s="7"/>
      <c r="AF9773" s="5"/>
      <c r="AG9773" s="5"/>
      <c r="AI9773" s="5"/>
      <c r="AJ9773" s="15"/>
      <c r="AK9773" s="5"/>
      <c r="AL9773" s="5"/>
      <c r="AM9773" s="5"/>
      <c r="AN9773" s="5"/>
      <c r="AO9773" s="15"/>
    </row>
    <row r="9774" spans="1:41" x14ac:dyDescent="0.3">
      <c r="A9774" s="4"/>
      <c r="C9774" s="10"/>
      <c r="D9774" s="1"/>
      <c r="E9774" s="2"/>
      <c r="X9774"/>
      <c r="Y9774" s="7"/>
      <c r="AA9774"/>
      <c r="AB9774" s="7"/>
      <c r="AF9774" s="5"/>
      <c r="AG9774" s="5"/>
      <c r="AI9774" s="5"/>
      <c r="AJ9774" s="15"/>
      <c r="AK9774" s="5"/>
      <c r="AL9774" s="5"/>
      <c r="AM9774" s="5"/>
      <c r="AN9774" s="5"/>
      <c r="AO9774" s="15"/>
    </row>
    <row r="9775" spans="1:41" x14ac:dyDescent="0.3">
      <c r="A9775" s="4"/>
      <c r="C9775" s="10"/>
      <c r="D9775" s="1"/>
      <c r="E9775" s="2"/>
      <c r="X9775"/>
      <c r="Y9775" s="7"/>
      <c r="AA9775"/>
      <c r="AB9775" s="7"/>
      <c r="AF9775" s="5"/>
      <c r="AG9775" s="5"/>
      <c r="AI9775" s="5"/>
      <c r="AJ9775" s="15"/>
      <c r="AK9775" s="5"/>
      <c r="AL9775" s="5"/>
      <c r="AM9775" s="5"/>
      <c r="AN9775" s="5"/>
      <c r="AO9775" s="15"/>
    </row>
    <row r="9776" spans="1:41" x14ac:dyDescent="0.3">
      <c r="A9776" s="4"/>
      <c r="C9776" s="10"/>
      <c r="D9776" s="1"/>
      <c r="E9776" s="2"/>
      <c r="X9776"/>
      <c r="Y9776" s="7"/>
      <c r="AA9776"/>
      <c r="AB9776" s="7"/>
      <c r="AF9776" s="5"/>
      <c r="AG9776" s="5"/>
      <c r="AI9776" s="5"/>
      <c r="AJ9776" s="15"/>
      <c r="AK9776" s="5"/>
      <c r="AL9776" s="5"/>
      <c r="AM9776" s="5"/>
      <c r="AN9776" s="5"/>
      <c r="AO9776" s="15"/>
    </row>
    <row r="9777" spans="1:41" x14ac:dyDescent="0.3">
      <c r="A9777" s="4"/>
      <c r="C9777" s="10"/>
      <c r="D9777" s="1"/>
      <c r="E9777" s="2"/>
      <c r="X9777"/>
      <c r="Y9777" s="7"/>
      <c r="AA9777"/>
      <c r="AB9777" s="7"/>
      <c r="AF9777" s="5"/>
      <c r="AG9777" s="5"/>
      <c r="AI9777" s="5"/>
      <c r="AJ9777" s="15"/>
      <c r="AK9777" s="5"/>
      <c r="AL9777" s="5"/>
      <c r="AM9777" s="5"/>
      <c r="AN9777" s="5"/>
      <c r="AO9777" s="15"/>
    </row>
    <row r="9778" spans="1:41" x14ac:dyDescent="0.3">
      <c r="A9778" s="4"/>
      <c r="C9778" s="10"/>
      <c r="D9778" s="1"/>
      <c r="E9778" s="2"/>
      <c r="X9778"/>
      <c r="Y9778" s="7"/>
      <c r="AA9778"/>
      <c r="AB9778" s="7"/>
      <c r="AF9778" s="5"/>
      <c r="AG9778" s="5"/>
      <c r="AI9778" s="5"/>
      <c r="AJ9778" s="15"/>
      <c r="AK9778" s="5"/>
      <c r="AL9778" s="5"/>
      <c r="AM9778" s="5"/>
      <c r="AN9778" s="5"/>
      <c r="AO9778" s="15"/>
    </row>
    <row r="9779" spans="1:41" x14ac:dyDescent="0.3">
      <c r="A9779" s="4"/>
      <c r="C9779" s="10"/>
      <c r="D9779" s="1"/>
      <c r="E9779" s="2"/>
      <c r="X9779"/>
      <c r="Y9779" s="7"/>
      <c r="AA9779"/>
      <c r="AB9779" s="7"/>
      <c r="AF9779" s="5"/>
      <c r="AG9779" s="5"/>
      <c r="AI9779" s="5"/>
      <c r="AJ9779" s="15"/>
      <c r="AK9779" s="5"/>
      <c r="AL9779" s="5"/>
      <c r="AM9779" s="5"/>
      <c r="AN9779" s="5"/>
      <c r="AO9779" s="15"/>
    </row>
    <row r="9780" spans="1:41" x14ac:dyDescent="0.3">
      <c r="A9780" s="4"/>
      <c r="C9780" s="10"/>
      <c r="D9780" s="1"/>
      <c r="E9780" s="2"/>
      <c r="X9780"/>
      <c r="Y9780" s="7"/>
      <c r="AA9780"/>
      <c r="AB9780" s="7"/>
      <c r="AF9780" s="5"/>
      <c r="AG9780" s="5"/>
      <c r="AI9780" s="5"/>
      <c r="AJ9780" s="15"/>
      <c r="AK9780" s="5"/>
      <c r="AL9780" s="5"/>
      <c r="AM9780" s="5"/>
      <c r="AN9780" s="5"/>
      <c r="AO9780" s="15"/>
    </row>
    <row r="9781" spans="1:41" x14ac:dyDescent="0.3">
      <c r="A9781" s="4"/>
      <c r="C9781" s="10"/>
      <c r="D9781" s="1"/>
      <c r="E9781" s="2"/>
      <c r="X9781"/>
      <c r="Y9781" s="7"/>
      <c r="AA9781"/>
      <c r="AB9781" s="7"/>
      <c r="AF9781" s="5"/>
      <c r="AG9781" s="5"/>
      <c r="AI9781" s="5"/>
      <c r="AJ9781" s="15"/>
      <c r="AK9781" s="5"/>
      <c r="AL9781" s="5"/>
      <c r="AM9781" s="5"/>
      <c r="AN9781" s="5"/>
      <c r="AO9781" s="15"/>
    </row>
    <row r="9782" spans="1:41" x14ac:dyDescent="0.3">
      <c r="A9782" s="4"/>
      <c r="C9782" s="10"/>
      <c r="D9782" s="1"/>
      <c r="E9782" s="2"/>
      <c r="X9782"/>
      <c r="Y9782" s="7"/>
      <c r="AA9782"/>
      <c r="AB9782" s="7"/>
      <c r="AF9782" s="5"/>
      <c r="AG9782" s="5"/>
      <c r="AI9782" s="5"/>
      <c r="AJ9782" s="15"/>
      <c r="AK9782" s="5"/>
      <c r="AL9782" s="5"/>
      <c r="AM9782" s="5"/>
      <c r="AN9782" s="5"/>
      <c r="AO9782" s="15"/>
    </row>
    <row r="9783" spans="1:41" x14ac:dyDescent="0.3">
      <c r="A9783" s="4"/>
      <c r="C9783" s="10"/>
      <c r="D9783" s="1"/>
      <c r="E9783" s="2"/>
      <c r="X9783"/>
      <c r="Y9783" s="7"/>
      <c r="AA9783"/>
      <c r="AB9783" s="7"/>
      <c r="AF9783" s="5"/>
      <c r="AG9783" s="5"/>
      <c r="AI9783" s="5"/>
      <c r="AJ9783" s="15"/>
      <c r="AK9783" s="5"/>
      <c r="AL9783" s="5"/>
      <c r="AM9783" s="5"/>
      <c r="AN9783" s="5"/>
      <c r="AO9783" s="15"/>
    </row>
    <row r="9784" spans="1:41" x14ac:dyDescent="0.3">
      <c r="A9784" s="4"/>
      <c r="C9784" s="10"/>
      <c r="D9784" s="1"/>
      <c r="E9784" s="2"/>
      <c r="X9784"/>
      <c r="Y9784" s="7"/>
      <c r="AA9784"/>
      <c r="AB9784" s="7"/>
      <c r="AF9784" s="5"/>
      <c r="AG9784" s="5"/>
      <c r="AI9784" s="5"/>
      <c r="AJ9784" s="15"/>
      <c r="AK9784" s="5"/>
      <c r="AL9784" s="5"/>
      <c r="AM9784" s="5"/>
      <c r="AN9784" s="5"/>
      <c r="AO9784" s="15"/>
    </row>
    <row r="9785" spans="1:41" x14ac:dyDescent="0.3">
      <c r="A9785" s="4"/>
      <c r="C9785" s="10"/>
      <c r="D9785" s="1"/>
      <c r="E9785" s="2"/>
      <c r="X9785"/>
      <c r="Y9785" s="7"/>
      <c r="AA9785"/>
      <c r="AB9785" s="7"/>
      <c r="AF9785" s="5"/>
      <c r="AG9785" s="5"/>
      <c r="AI9785" s="5"/>
      <c r="AJ9785" s="15"/>
      <c r="AK9785" s="5"/>
      <c r="AL9785" s="5"/>
      <c r="AM9785" s="5"/>
      <c r="AN9785" s="5"/>
      <c r="AO9785" s="15"/>
    </row>
    <row r="9786" spans="1:41" x14ac:dyDescent="0.3">
      <c r="A9786" s="4"/>
      <c r="C9786" s="10"/>
      <c r="D9786" s="1"/>
      <c r="E9786" s="2"/>
      <c r="X9786"/>
      <c r="Y9786" s="7"/>
      <c r="AA9786"/>
      <c r="AB9786" s="7"/>
      <c r="AF9786" s="5"/>
      <c r="AG9786" s="5"/>
      <c r="AI9786" s="5"/>
      <c r="AJ9786" s="15"/>
      <c r="AK9786" s="5"/>
      <c r="AL9786" s="5"/>
      <c r="AM9786" s="5"/>
      <c r="AN9786" s="5"/>
      <c r="AO9786" s="15"/>
    </row>
    <row r="9787" spans="1:41" x14ac:dyDescent="0.3">
      <c r="A9787" s="4"/>
      <c r="C9787" s="10"/>
      <c r="D9787" s="1"/>
      <c r="E9787" s="2"/>
      <c r="X9787"/>
      <c r="Y9787" s="7"/>
      <c r="AA9787"/>
      <c r="AB9787" s="7"/>
      <c r="AF9787" s="5"/>
      <c r="AG9787" s="5"/>
      <c r="AI9787" s="5"/>
      <c r="AJ9787" s="15"/>
      <c r="AK9787" s="5"/>
      <c r="AL9787" s="5"/>
      <c r="AM9787" s="5"/>
      <c r="AN9787" s="5"/>
      <c r="AO9787" s="15"/>
    </row>
    <row r="9788" spans="1:41" x14ac:dyDescent="0.3">
      <c r="A9788" s="4"/>
      <c r="C9788" s="10"/>
      <c r="D9788" s="1"/>
      <c r="E9788" s="2"/>
      <c r="X9788"/>
      <c r="Y9788" s="7"/>
      <c r="AA9788"/>
      <c r="AB9788" s="7"/>
      <c r="AF9788" s="5"/>
      <c r="AG9788" s="5"/>
      <c r="AI9788" s="5"/>
      <c r="AJ9788" s="15"/>
      <c r="AK9788" s="5"/>
      <c r="AL9788" s="5"/>
      <c r="AM9788" s="5"/>
      <c r="AN9788" s="5"/>
      <c r="AO9788" s="15"/>
    </row>
    <row r="9789" spans="1:41" x14ac:dyDescent="0.3">
      <c r="A9789" s="4"/>
      <c r="C9789" s="10"/>
      <c r="D9789" s="1"/>
      <c r="E9789" s="2"/>
      <c r="X9789"/>
      <c r="Y9789" s="7"/>
      <c r="AA9789"/>
      <c r="AB9789" s="7"/>
      <c r="AF9789" s="5"/>
      <c r="AG9789" s="5"/>
      <c r="AI9789" s="5"/>
      <c r="AJ9789" s="15"/>
      <c r="AK9789" s="5"/>
      <c r="AL9789" s="5"/>
      <c r="AM9789" s="5"/>
      <c r="AN9789" s="5"/>
      <c r="AO9789" s="15"/>
    </row>
    <row r="9790" spans="1:41" x14ac:dyDescent="0.3">
      <c r="A9790" s="4"/>
      <c r="C9790" s="10"/>
      <c r="D9790" s="1"/>
      <c r="E9790" s="2"/>
      <c r="X9790"/>
      <c r="Y9790" s="7"/>
      <c r="AA9790"/>
      <c r="AB9790" s="7"/>
      <c r="AF9790" s="5"/>
      <c r="AG9790" s="5"/>
      <c r="AI9790" s="5"/>
      <c r="AJ9790" s="15"/>
      <c r="AK9790" s="5"/>
      <c r="AL9790" s="5"/>
      <c r="AM9790" s="5"/>
      <c r="AN9790" s="5"/>
      <c r="AO9790" s="15"/>
    </row>
    <row r="9791" spans="1:41" x14ac:dyDescent="0.3">
      <c r="A9791" s="4"/>
      <c r="C9791" s="10"/>
      <c r="D9791" s="1"/>
      <c r="E9791" s="2"/>
      <c r="X9791"/>
      <c r="Y9791" s="7"/>
      <c r="AA9791"/>
      <c r="AB9791" s="7"/>
      <c r="AF9791" s="5"/>
      <c r="AG9791" s="5"/>
      <c r="AI9791" s="5"/>
      <c r="AJ9791" s="15"/>
      <c r="AK9791" s="5"/>
      <c r="AL9791" s="5"/>
      <c r="AM9791" s="5"/>
      <c r="AN9791" s="5"/>
      <c r="AO9791" s="15"/>
    </row>
    <row r="9792" spans="1:41" x14ac:dyDescent="0.3">
      <c r="A9792" s="4"/>
      <c r="C9792" s="10"/>
      <c r="D9792" s="1"/>
      <c r="E9792" s="2"/>
      <c r="X9792"/>
      <c r="Y9792" s="7"/>
      <c r="AA9792"/>
      <c r="AB9792" s="7"/>
      <c r="AF9792" s="5"/>
      <c r="AG9792" s="5"/>
      <c r="AI9792" s="5"/>
      <c r="AJ9792" s="15"/>
      <c r="AK9792" s="5"/>
      <c r="AL9792" s="5"/>
      <c r="AM9792" s="5"/>
      <c r="AN9792" s="5"/>
      <c r="AO9792" s="15"/>
    </row>
    <row r="9793" spans="1:41" x14ac:dyDescent="0.3">
      <c r="A9793" s="4"/>
      <c r="C9793" s="10"/>
      <c r="D9793" s="1"/>
      <c r="E9793" s="2"/>
      <c r="X9793"/>
      <c r="Y9793" s="7"/>
      <c r="AA9793"/>
      <c r="AB9793" s="7"/>
      <c r="AF9793" s="5"/>
      <c r="AG9793" s="5"/>
      <c r="AI9793" s="5"/>
      <c r="AJ9793" s="15"/>
      <c r="AK9793" s="5"/>
      <c r="AL9793" s="5"/>
      <c r="AM9793" s="5"/>
      <c r="AN9793" s="5"/>
      <c r="AO9793" s="15"/>
    </row>
    <row r="9794" spans="1:41" x14ac:dyDescent="0.3">
      <c r="A9794" s="4"/>
      <c r="C9794" s="10"/>
      <c r="D9794" s="1"/>
      <c r="E9794" s="2"/>
      <c r="X9794"/>
      <c r="Y9794" s="7"/>
      <c r="AA9794"/>
      <c r="AB9794" s="7"/>
      <c r="AF9794" s="5"/>
      <c r="AG9794" s="5"/>
      <c r="AI9794" s="5"/>
      <c r="AJ9794" s="15"/>
      <c r="AK9794" s="5"/>
      <c r="AL9794" s="5"/>
      <c r="AM9794" s="5"/>
      <c r="AN9794" s="5"/>
      <c r="AO9794" s="15"/>
    </row>
    <row r="9795" spans="1:41" x14ac:dyDescent="0.3">
      <c r="A9795" s="4"/>
      <c r="C9795" s="10"/>
      <c r="D9795" s="1"/>
      <c r="E9795" s="2"/>
      <c r="X9795"/>
      <c r="Y9795" s="7"/>
      <c r="AA9795"/>
      <c r="AB9795" s="7"/>
      <c r="AF9795" s="5"/>
      <c r="AG9795" s="5"/>
      <c r="AI9795" s="5"/>
      <c r="AJ9795" s="15"/>
      <c r="AK9795" s="5"/>
      <c r="AL9795" s="5"/>
      <c r="AM9795" s="5"/>
      <c r="AN9795" s="5"/>
      <c r="AO9795" s="15"/>
    </row>
    <row r="9796" spans="1:41" x14ac:dyDescent="0.3">
      <c r="A9796" s="4"/>
      <c r="C9796" s="10"/>
      <c r="D9796" s="1"/>
      <c r="E9796" s="2"/>
      <c r="X9796"/>
      <c r="Y9796" s="7"/>
      <c r="AA9796"/>
      <c r="AB9796" s="7"/>
      <c r="AF9796" s="5"/>
      <c r="AG9796" s="5"/>
      <c r="AI9796" s="5"/>
      <c r="AJ9796" s="15"/>
      <c r="AK9796" s="5"/>
      <c r="AL9796" s="5"/>
      <c r="AM9796" s="5"/>
      <c r="AN9796" s="5"/>
      <c r="AO9796" s="15"/>
    </row>
    <row r="9797" spans="1:41" x14ac:dyDescent="0.3">
      <c r="A9797" s="4"/>
      <c r="C9797" s="10"/>
      <c r="D9797" s="1"/>
      <c r="E9797" s="2"/>
      <c r="X9797"/>
      <c r="Y9797" s="7"/>
      <c r="AA9797"/>
      <c r="AB9797" s="7"/>
      <c r="AF9797" s="5"/>
      <c r="AG9797" s="5"/>
      <c r="AI9797" s="5"/>
      <c r="AJ9797" s="15"/>
      <c r="AK9797" s="5"/>
      <c r="AL9797" s="5"/>
      <c r="AM9797" s="5"/>
      <c r="AN9797" s="5"/>
      <c r="AO9797" s="15"/>
    </row>
    <row r="9798" spans="1:41" x14ac:dyDescent="0.3">
      <c r="A9798" s="4"/>
      <c r="C9798" s="10"/>
      <c r="D9798" s="1"/>
      <c r="E9798" s="2"/>
      <c r="X9798"/>
      <c r="Y9798" s="7"/>
      <c r="AA9798"/>
      <c r="AB9798" s="7"/>
      <c r="AF9798" s="5"/>
      <c r="AG9798" s="5"/>
      <c r="AI9798" s="5"/>
      <c r="AJ9798" s="15"/>
      <c r="AK9798" s="5"/>
      <c r="AL9798" s="5"/>
      <c r="AM9798" s="5"/>
      <c r="AN9798" s="5"/>
      <c r="AO9798" s="15"/>
    </row>
    <row r="9799" spans="1:41" x14ac:dyDescent="0.3">
      <c r="A9799" s="4"/>
      <c r="C9799" s="10"/>
      <c r="D9799" s="1"/>
      <c r="E9799" s="2"/>
      <c r="X9799"/>
      <c r="Y9799" s="7"/>
      <c r="AA9799"/>
      <c r="AB9799" s="7"/>
      <c r="AF9799" s="5"/>
      <c r="AG9799" s="5"/>
      <c r="AI9799" s="5"/>
      <c r="AJ9799" s="15"/>
      <c r="AK9799" s="5"/>
      <c r="AL9799" s="5"/>
      <c r="AM9799" s="5"/>
      <c r="AN9799" s="5"/>
      <c r="AO9799" s="15"/>
    </row>
    <row r="9800" spans="1:41" x14ac:dyDescent="0.3">
      <c r="A9800" s="4"/>
      <c r="C9800" s="10"/>
      <c r="D9800" s="1"/>
      <c r="E9800" s="2"/>
      <c r="X9800"/>
      <c r="Y9800" s="7"/>
      <c r="AA9800"/>
      <c r="AB9800" s="7"/>
      <c r="AF9800" s="5"/>
      <c r="AG9800" s="5"/>
      <c r="AI9800" s="5"/>
      <c r="AJ9800" s="15"/>
      <c r="AK9800" s="5"/>
      <c r="AL9800" s="5"/>
      <c r="AM9800" s="5"/>
      <c r="AN9800" s="5"/>
      <c r="AO9800" s="15"/>
    </row>
    <row r="9801" spans="1:41" x14ac:dyDescent="0.3">
      <c r="A9801" s="4"/>
      <c r="C9801" s="10"/>
      <c r="D9801" s="1"/>
      <c r="E9801" s="2"/>
      <c r="X9801"/>
      <c r="Y9801" s="7"/>
      <c r="AA9801"/>
      <c r="AB9801" s="7"/>
      <c r="AF9801" s="5"/>
      <c r="AG9801" s="5"/>
      <c r="AI9801" s="5"/>
      <c r="AJ9801" s="15"/>
      <c r="AK9801" s="5"/>
      <c r="AL9801" s="5"/>
      <c r="AM9801" s="5"/>
      <c r="AN9801" s="5"/>
      <c r="AO9801" s="15"/>
    </row>
    <row r="9802" spans="1:41" x14ac:dyDescent="0.3">
      <c r="A9802" s="4"/>
      <c r="C9802" s="10"/>
      <c r="D9802" s="1"/>
      <c r="E9802" s="2"/>
      <c r="X9802"/>
      <c r="Y9802" s="7"/>
      <c r="AA9802"/>
      <c r="AB9802" s="7"/>
      <c r="AF9802" s="5"/>
      <c r="AG9802" s="5"/>
      <c r="AI9802" s="5"/>
      <c r="AJ9802" s="15"/>
      <c r="AK9802" s="5"/>
      <c r="AL9802" s="5"/>
      <c r="AM9802" s="5"/>
      <c r="AN9802" s="5"/>
      <c r="AO9802" s="15"/>
    </row>
    <row r="9803" spans="1:41" x14ac:dyDescent="0.3">
      <c r="A9803" s="4"/>
      <c r="C9803" s="10"/>
      <c r="D9803" s="1"/>
      <c r="E9803" s="2"/>
      <c r="X9803"/>
      <c r="Y9803" s="7"/>
      <c r="AA9803"/>
      <c r="AB9803" s="7"/>
      <c r="AF9803" s="5"/>
      <c r="AG9803" s="5"/>
      <c r="AI9803" s="5"/>
      <c r="AJ9803" s="15"/>
      <c r="AK9803" s="5"/>
      <c r="AL9803" s="5"/>
      <c r="AM9803" s="5"/>
      <c r="AN9803" s="5"/>
      <c r="AO9803" s="15"/>
    </row>
    <row r="9804" spans="1:41" x14ac:dyDescent="0.3">
      <c r="A9804" s="4"/>
      <c r="C9804" s="10"/>
      <c r="D9804" s="1"/>
      <c r="E9804" s="2"/>
      <c r="X9804"/>
      <c r="Y9804" s="7"/>
      <c r="AA9804"/>
      <c r="AB9804" s="7"/>
      <c r="AF9804" s="5"/>
      <c r="AG9804" s="5"/>
      <c r="AI9804" s="5"/>
      <c r="AJ9804" s="15"/>
      <c r="AK9804" s="5"/>
      <c r="AL9804" s="5"/>
      <c r="AM9804" s="5"/>
      <c r="AN9804" s="5"/>
      <c r="AO9804" s="15"/>
    </row>
    <row r="9805" spans="1:41" x14ac:dyDescent="0.3">
      <c r="A9805" s="4"/>
      <c r="C9805" s="10"/>
      <c r="D9805" s="1"/>
      <c r="E9805" s="2"/>
      <c r="X9805"/>
      <c r="Y9805" s="7"/>
      <c r="AA9805"/>
      <c r="AB9805" s="7"/>
      <c r="AF9805" s="5"/>
      <c r="AG9805" s="5"/>
      <c r="AI9805" s="5"/>
      <c r="AJ9805" s="15"/>
      <c r="AK9805" s="5"/>
      <c r="AL9805" s="5"/>
      <c r="AM9805" s="5"/>
      <c r="AN9805" s="5"/>
      <c r="AO9805" s="15"/>
    </row>
    <row r="9806" spans="1:41" x14ac:dyDescent="0.3">
      <c r="A9806" s="4"/>
      <c r="C9806" s="10"/>
      <c r="D9806" s="1"/>
      <c r="E9806" s="2"/>
      <c r="X9806"/>
      <c r="Y9806" s="7"/>
      <c r="AA9806"/>
      <c r="AB9806" s="7"/>
      <c r="AF9806" s="5"/>
      <c r="AG9806" s="5"/>
      <c r="AI9806" s="5"/>
      <c r="AJ9806" s="15"/>
      <c r="AK9806" s="5"/>
      <c r="AL9806" s="5"/>
      <c r="AM9806" s="5"/>
      <c r="AN9806" s="5"/>
      <c r="AO9806" s="15"/>
    </row>
    <row r="9807" spans="1:41" x14ac:dyDescent="0.3">
      <c r="A9807" s="4"/>
      <c r="C9807" s="10"/>
      <c r="D9807" s="1"/>
      <c r="E9807" s="2"/>
      <c r="X9807"/>
      <c r="Y9807" s="7"/>
      <c r="AA9807"/>
      <c r="AB9807" s="7"/>
      <c r="AF9807" s="5"/>
      <c r="AG9807" s="5"/>
      <c r="AI9807" s="5"/>
      <c r="AJ9807" s="15"/>
      <c r="AK9807" s="5"/>
      <c r="AL9807" s="5"/>
      <c r="AM9807" s="5"/>
      <c r="AN9807" s="5"/>
      <c r="AO9807" s="15"/>
    </row>
    <row r="9808" spans="1:41" x14ac:dyDescent="0.3">
      <c r="A9808" s="4"/>
      <c r="C9808" s="10"/>
      <c r="D9808" s="1"/>
      <c r="E9808" s="2"/>
      <c r="X9808"/>
      <c r="Y9808" s="7"/>
      <c r="AA9808"/>
      <c r="AB9808" s="7"/>
      <c r="AF9808" s="5"/>
      <c r="AG9808" s="5"/>
      <c r="AI9808" s="5"/>
      <c r="AJ9808" s="15"/>
      <c r="AK9808" s="5"/>
      <c r="AL9808" s="5"/>
      <c r="AM9808" s="5"/>
      <c r="AN9808" s="5"/>
      <c r="AO9808" s="15"/>
    </row>
    <row r="9809" spans="1:41" x14ac:dyDescent="0.3">
      <c r="A9809" s="4"/>
      <c r="C9809" s="10"/>
      <c r="D9809" s="1"/>
      <c r="E9809" s="2"/>
      <c r="X9809"/>
      <c r="Y9809" s="7"/>
      <c r="AA9809"/>
      <c r="AB9809" s="7"/>
      <c r="AF9809" s="5"/>
      <c r="AG9809" s="5"/>
      <c r="AI9809" s="5"/>
      <c r="AJ9809" s="15"/>
      <c r="AK9809" s="5"/>
      <c r="AL9809" s="5"/>
      <c r="AM9809" s="5"/>
      <c r="AN9809" s="5"/>
      <c r="AO9809" s="15"/>
    </row>
    <row r="9810" spans="1:41" x14ac:dyDescent="0.3">
      <c r="A9810" s="4"/>
      <c r="C9810" s="10"/>
      <c r="D9810" s="1"/>
      <c r="E9810" s="2"/>
      <c r="X9810"/>
      <c r="Y9810" s="7"/>
      <c r="AA9810"/>
      <c r="AB9810" s="7"/>
      <c r="AF9810" s="5"/>
      <c r="AG9810" s="5"/>
      <c r="AI9810" s="5"/>
      <c r="AJ9810" s="15"/>
      <c r="AK9810" s="5"/>
      <c r="AL9810" s="5"/>
      <c r="AM9810" s="5"/>
      <c r="AN9810" s="5"/>
      <c r="AO9810" s="15"/>
    </row>
    <row r="9811" spans="1:41" x14ac:dyDescent="0.3">
      <c r="A9811" s="4"/>
      <c r="C9811" s="10"/>
      <c r="D9811" s="1"/>
      <c r="E9811" s="2"/>
      <c r="X9811"/>
      <c r="Y9811" s="7"/>
      <c r="AA9811"/>
      <c r="AB9811" s="7"/>
      <c r="AF9811" s="5"/>
      <c r="AG9811" s="5"/>
      <c r="AI9811" s="5"/>
      <c r="AJ9811" s="15"/>
      <c r="AK9811" s="5"/>
      <c r="AL9811" s="5"/>
      <c r="AM9811" s="5"/>
      <c r="AN9811" s="5"/>
      <c r="AO9811" s="15"/>
    </row>
    <row r="9812" spans="1:41" x14ac:dyDescent="0.3">
      <c r="A9812" s="4"/>
      <c r="C9812" s="10"/>
      <c r="D9812" s="1"/>
      <c r="E9812" s="2"/>
      <c r="X9812"/>
      <c r="Y9812" s="7"/>
      <c r="AA9812"/>
      <c r="AB9812" s="7"/>
      <c r="AF9812" s="5"/>
      <c r="AG9812" s="5"/>
      <c r="AI9812" s="5"/>
      <c r="AJ9812" s="15"/>
      <c r="AK9812" s="5"/>
      <c r="AL9812" s="5"/>
      <c r="AM9812" s="5"/>
      <c r="AN9812" s="5"/>
      <c r="AO9812" s="15"/>
    </row>
    <row r="9813" spans="1:41" x14ac:dyDescent="0.3">
      <c r="A9813" s="4"/>
      <c r="C9813" s="10"/>
      <c r="D9813" s="1"/>
      <c r="E9813" s="2"/>
      <c r="X9813"/>
      <c r="Y9813" s="7"/>
      <c r="AA9813"/>
      <c r="AB9813" s="7"/>
      <c r="AF9813" s="5"/>
      <c r="AG9813" s="5"/>
      <c r="AI9813" s="5"/>
      <c r="AJ9813" s="15"/>
      <c r="AK9813" s="5"/>
      <c r="AL9813" s="5"/>
      <c r="AM9813" s="5"/>
      <c r="AN9813" s="5"/>
      <c r="AO9813" s="15"/>
    </row>
    <row r="9814" spans="1:41" x14ac:dyDescent="0.3">
      <c r="A9814" s="4"/>
      <c r="C9814" s="10"/>
      <c r="D9814" s="1"/>
      <c r="E9814" s="2"/>
      <c r="X9814"/>
      <c r="Y9814" s="7"/>
      <c r="AA9814"/>
      <c r="AB9814" s="7"/>
      <c r="AF9814" s="5"/>
      <c r="AG9814" s="5"/>
      <c r="AI9814" s="5"/>
      <c r="AJ9814" s="15"/>
      <c r="AK9814" s="5"/>
      <c r="AL9814" s="5"/>
      <c r="AM9814" s="5"/>
      <c r="AN9814" s="5"/>
      <c r="AO9814" s="15"/>
    </row>
    <row r="9815" spans="1:41" x14ac:dyDescent="0.3">
      <c r="A9815" s="4"/>
      <c r="C9815" s="10"/>
      <c r="D9815" s="1"/>
      <c r="E9815" s="2"/>
      <c r="X9815"/>
      <c r="Y9815" s="7"/>
      <c r="AA9815"/>
      <c r="AB9815" s="7"/>
      <c r="AF9815" s="5"/>
      <c r="AG9815" s="5"/>
      <c r="AI9815" s="5"/>
      <c r="AJ9815" s="15"/>
      <c r="AK9815" s="5"/>
      <c r="AL9815" s="5"/>
      <c r="AM9815" s="5"/>
      <c r="AN9815" s="5"/>
      <c r="AO9815" s="15"/>
    </row>
    <row r="9816" spans="1:41" x14ac:dyDescent="0.3">
      <c r="A9816" s="4"/>
      <c r="C9816" s="10"/>
      <c r="D9816" s="1"/>
      <c r="E9816" s="2"/>
      <c r="X9816"/>
      <c r="Y9816" s="7"/>
      <c r="AA9816"/>
      <c r="AB9816" s="7"/>
      <c r="AF9816" s="5"/>
      <c r="AG9816" s="5"/>
      <c r="AI9816" s="5"/>
      <c r="AJ9816" s="15"/>
      <c r="AK9816" s="5"/>
      <c r="AL9816" s="5"/>
      <c r="AM9816" s="5"/>
      <c r="AN9816" s="5"/>
      <c r="AO9816" s="15"/>
    </row>
    <row r="9817" spans="1:41" x14ac:dyDescent="0.3">
      <c r="A9817" s="4"/>
      <c r="C9817" s="10"/>
      <c r="D9817" s="1"/>
      <c r="E9817" s="2"/>
      <c r="X9817"/>
      <c r="Y9817" s="7"/>
      <c r="AA9817"/>
      <c r="AB9817" s="7"/>
      <c r="AF9817" s="5"/>
      <c r="AG9817" s="5"/>
      <c r="AI9817" s="5"/>
      <c r="AJ9817" s="15"/>
      <c r="AK9817" s="5"/>
      <c r="AL9817" s="5"/>
      <c r="AM9817" s="5"/>
      <c r="AN9817" s="5"/>
      <c r="AO9817" s="15"/>
    </row>
    <row r="9818" spans="1:41" x14ac:dyDescent="0.3">
      <c r="A9818" s="4"/>
      <c r="C9818" s="10"/>
      <c r="D9818" s="1"/>
      <c r="E9818" s="2"/>
      <c r="X9818"/>
      <c r="Y9818" s="7"/>
      <c r="AA9818"/>
      <c r="AB9818" s="7"/>
      <c r="AF9818" s="5"/>
      <c r="AG9818" s="5"/>
      <c r="AI9818" s="5"/>
      <c r="AJ9818" s="15"/>
      <c r="AK9818" s="5"/>
      <c r="AL9818" s="5"/>
      <c r="AM9818" s="5"/>
      <c r="AN9818" s="5"/>
      <c r="AO9818" s="15"/>
    </row>
    <row r="9819" spans="1:41" x14ac:dyDescent="0.3">
      <c r="A9819" s="4"/>
      <c r="C9819" s="10"/>
      <c r="D9819" s="1"/>
      <c r="E9819" s="2"/>
      <c r="X9819"/>
      <c r="Y9819" s="7"/>
      <c r="AA9819"/>
      <c r="AB9819" s="7"/>
      <c r="AF9819" s="5"/>
      <c r="AG9819" s="5"/>
      <c r="AI9819" s="5"/>
      <c r="AJ9819" s="15"/>
      <c r="AK9819" s="5"/>
      <c r="AL9819" s="5"/>
      <c r="AM9819" s="5"/>
      <c r="AN9819" s="5"/>
      <c r="AO9819" s="15"/>
    </row>
    <row r="9820" spans="1:41" x14ac:dyDescent="0.3">
      <c r="A9820" s="4"/>
      <c r="C9820" s="10"/>
      <c r="D9820" s="1"/>
      <c r="E9820" s="2"/>
      <c r="X9820"/>
      <c r="Y9820" s="7"/>
      <c r="AA9820"/>
      <c r="AB9820" s="7"/>
      <c r="AF9820" s="5"/>
      <c r="AG9820" s="5"/>
      <c r="AI9820" s="5"/>
      <c r="AJ9820" s="15"/>
      <c r="AK9820" s="5"/>
      <c r="AL9820" s="5"/>
      <c r="AM9820" s="5"/>
      <c r="AN9820" s="5"/>
      <c r="AO9820" s="15"/>
    </row>
    <row r="9821" spans="1:41" x14ac:dyDescent="0.3">
      <c r="A9821" s="4"/>
      <c r="C9821" s="10"/>
      <c r="D9821" s="1"/>
      <c r="E9821" s="2"/>
      <c r="X9821"/>
      <c r="Y9821" s="7"/>
      <c r="AA9821"/>
      <c r="AB9821" s="7"/>
      <c r="AF9821" s="5"/>
      <c r="AG9821" s="5"/>
      <c r="AI9821" s="5"/>
      <c r="AJ9821" s="15"/>
      <c r="AK9821" s="5"/>
      <c r="AL9821" s="5"/>
      <c r="AM9821" s="5"/>
      <c r="AN9821" s="5"/>
      <c r="AO9821" s="15"/>
    </row>
    <row r="9822" spans="1:41" x14ac:dyDescent="0.3">
      <c r="A9822" s="4"/>
      <c r="C9822" s="10"/>
      <c r="D9822" s="1"/>
      <c r="E9822" s="2"/>
      <c r="X9822"/>
      <c r="Y9822" s="7"/>
      <c r="AA9822"/>
      <c r="AB9822" s="7"/>
      <c r="AF9822" s="5"/>
      <c r="AG9822" s="5"/>
      <c r="AI9822" s="5"/>
      <c r="AJ9822" s="15"/>
      <c r="AK9822" s="5"/>
      <c r="AL9822" s="5"/>
      <c r="AM9822" s="5"/>
      <c r="AN9822" s="5"/>
      <c r="AO9822" s="15"/>
    </row>
    <row r="9823" spans="1:41" x14ac:dyDescent="0.3">
      <c r="A9823" s="4"/>
      <c r="C9823" s="10"/>
      <c r="D9823" s="1"/>
      <c r="E9823" s="2"/>
      <c r="X9823"/>
      <c r="Y9823" s="7"/>
      <c r="AA9823"/>
      <c r="AB9823" s="7"/>
      <c r="AF9823" s="5"/>
      <c r="AG9823" s="5"/>
      <c r="AI9823" s="5"/>
      <c r="AJ9823" s="15"/>
      <c r="AK9823" s="5"/>
      <c r="AL9823" s="5"/>
      <c r="AM9823" s="5"/>
      <c r="AN9823" s="5"/>
      <c r="AO9823" s="15"/>
    </row>
    <row r="9824" spans="1:41" x14ac:dyDescent="0.3">
      <c r="A9824" s="4"/>
      <c r="C9824" s="10"/>
      <c r="D9824" s="1"/>
      <c r="E9824" s="2"/>
      <c r="X9824"/>
      <c r="Y9824" s="7"/>
      <c r="AA9824"/>
      <c r="AB9824" s="7"/>
      <c r="AF9824" s="5"/>
      <c r="AG9824" s="5"/>
      <c r="AI9824" s="5"/>
      <c r="AJ9824" s="15"/>
      <c r="AK9824" s="5"/>
      <c r="AL9824" s="5"/>
      <c r="AM9824" s="5"/>
      <c r="AN9824" s="5"/>
      <c r="AO9824" s="15"/>
    </row>
    <row r="9825" spans="1:41" x14ac:dyDescent="0.3">
      <c r="A9825" s="4"/>
      <c r="C9825" s="10"/>
      <c r="D9825" s="1"/>
      <c r="E9825" s="2"/>
      <c r="X9825"/>
      <c r="Y9825" s="7"/>
      <c r="AA9825"/>
      <c r="AB9825" s="7"/>
      <c r="AF9825" s="5"/>
      <c r="AG9825" s="5"/>
      <c r="AI9825" s="5"/>
      <c r="AJ9825" s="15"/>
      <c r="AK9825" s="5"/>
      <c r="AL9825" s="5"/>
      <c r="AM9825" s="5"/>
      <c r="AN9825" s="5"/>
      <c r="AO9825" s="15"/>
    </row>
    <row r="9826" spans="1:41" x14ac:dyDescent="0.3">
      <c r="A9826" s="4"/>
      <c r="C9826" s="10"/>
      <c r="D9826" s="1"/>
      <c r="E9826" s="2"/>
      <c r="X9826"/>
      <c r="Y9826" s="7"/>
      <c r="AA9826"/>
      <c r="AB9826" s="7"/>
      <c r="AF9826" s="5"/>
      <c r="AG9826" s="5"/>
      <c r="AI9826" s="5"/>
      <c r="AJ9826" s="15"/>
      <c r="AK9826" s="5"/>
      <c r="AL9826" s="5"/>
      <c r="AM9826" s="5"/>
      <c r="AN9826" s="5"/>
      <c r="AO9826" s="15"/>
    </row>
    <row r="9827" spans="1:41" x14ac:dyDescent="0.3">
      <c r="A9827" s="4"/>
      <c r="C9827" s="10"/>
      <c r="D9827" s="1"/>
      <c r="E9827" s="2"/>
      <c r="X9827"/>
      <c r="Y9827" s="7"/>
      <c r="AA9827"/>
      <c r="AB9827" s="7"/>
      <c r="AF9827" s="5"/>
      <c r="AG9827" s="5"/>
      <c r="AI9827" s="5"/>
      <c r="AJ9827" s="15"/>
      <c r="AK9827" s="5"/>
      <c r="AL9827" s="5"/>
      <c r="AM9827" s="5"/>
      <c r="AN9827" s="5"/>
      <c r="AO9827" s="15"/>
    </row>
    <row r="9828" spans="1:41" x14ac:dyDescent="0.3">
      <c r="A9828" s="4"/>
      <c r="C9828" s="10"/>
      <c r="D9828" s="1"/>
      <c r="E9828" s="2"/>
      <c r="X9828"/>
      <c r="Y9828" s="7"/>
      <c r="AA9828"/>
      <c r="AB9828" s="7"/>
      <c r="AF9828" s="5"/>
      <c r="AG9828" s="5"/>
      <c r="AI9828" s="5"/>
      <c r="AJ9828" s="15"/>
      <c r="AK9828" s="5"/>
      <c r="AL9828" s="5"/>
      <c r="AM9828" s="5"/>
      <c r="AN9828" s="5"/>
      <c r="AO9828" s="15"/>
    </row>
    <row r="9829" spans="1:41" x14ac:dyDescent="0.3">
      <c r="A9829" s="4"/>
      <c r="C9829" s="10"/>
      <c r="D9829" s="1"/>
      <c r="E9829" s="2"/>
      <c r="X9829"/>
      <c r="Y9829" s="7"/>
      <c r="AA9829"/>
      <c r="AB9829" s="7"/>
      <c r="AF9829" s="5"/>
      <c r="AG9829" s="5"/>
      <c r="AI9829" s="5"/>
      <c r="AJ9829" s="15"/>
      <c r="AK9829" s="5"/>
      <c r="AL9829" s="5"/>
      <c r="AM9829" s="5"/>
      <c r="AN9829" s="5"/>
      <c r="AO9829" s="15"/>
    </row>
    <row r="9830" spans="1:41" x14ac:dyDescent="0.3">
      <c r="A9830" s="4"/>
      <c r="C9830" s="10"/>
      <c r="D9830" s="1"/>
      <c r="E9830" s="2"/>
      <c r="X9830"/>
      <c r="Y9830" s="7"/>
      <c r="AA9830"/>
      <c r="AB9830" s="7"/>
      <c r="AF9830" s="5"/>
      <c r="AG9830" s="5"/>
      <c r="AI9830" s="5"/>
      <c r="AJ9830" s="15"/>
      <c r="AK9830" s="5"/>
      <c r="AL9830" s="5"/>
      <c r="AM9830" s="5"/>
      <c r="AN9830" s="5"/>
      <c r="AO9830" s="15"/>
    </row>
    <row r="9831" spans="1:41" x14ac:dyDescent="0.3">
      <c r="A9831" s="4"/>
      <c r="C9831" s="10"/>
      <c r="D9831" s="1"/>
      <c r="E9831" s="2"/>
      <c r="X9831"/>
      <c r="Y9831" s="7"/>
      <c r="AA9831"/>
      <c r="AB9831" s="7"/>
      <c r="AF9831" s="5"/>
      <c r="AG9831" s="5"/>
      <c r="AI9831" s="5"/>
      <c r="AJ9831" s="15"/>
      <c r="AK9831" s="5"/>
      <c r="AL9831" s="5"/>
      <c r="AM9831" s="5"/>
      <c r="AN9831" s="5"/>
      <c r="AO9831" s="15"/>
    </row>
    <row r="9832" spans="1:41" x14ac:dyDescent="0.3">
      <c r="A9832" s="4"/>
      <c r="C9832" s="10"/>
      <c r="D9832" s="1"/>
      <c r="E9832" s="2"/>
      <c r="X9832"/>
      <c r="Y9832" s="7"/>
      <c r="AA9832"/>
      <c r="AB9832" s="7"/>
      <c r="AF9832" s="5"/>
      <c r="AG9832" s="5"/>
      <c r="AI9832" s="5"/>
      <c r="AJ9832" s="15"/>
      <c r="AK9832" s="5"/>
      <c r="AL9832" s="5"/>
      <c r="AM9832" s="5"/>
      <c r="AN9832" s="5"/>
      <c r="AO9832" s="15"/>
    </row>
    <row r="9833" spans="1:41" x14ac:dyDescent="0.3">
      <c r="A9833" s="4"/>
      <c r="C9833" s="10"/>
      <c r="D9833" s="1"/>
      <c r="E9833" s="2"/>
      <c r="X9833"/>
      <c r="Y9833" s="7"/>
      <c r="AA9833"/>
      <c r="AB9833" s="7"/>
      <c r="AF9833" s="5"/>
      <c r="AG9833" s="5"/>
      <c r="AI9833" s="5"/>
      <c r="AJ9833" s="15"/>
      <c r="AK9833" s="5"/>
      <c r="AL9833" s="5"/>
      <c r="AM9833" s="5"/>
      <c r="AN9833" s="5"/>
      <c r="AO9833" s="15"/>
    </row>
    <row r="9834" spans="1:41" x14ac:dyDescent="0.3">
      <c r="A9834" s="4"/>
      <c r="C9834" s="10"/>
      <c r="D9834" s="1"/>
      <c r="E9834" s="2"/>
      <c r="X9834"/>
      <c r="Y9834" s="7"/>
      <c r="AA9834"/>
      <c r="AB9834" s="7"/>
      <c r="AF9834" s="5"/>
      <c r="AG9834" s="5"/>
      <c r="AI9834" s="5"/>
      <c r="AJ9834" s="15"/>
      <c r="AK9834" s="5"/>
      <c r="AL9834" s="5"/>
      <c r="AM9834" s="5"/>
      <c r="AN9834" s="5"/>
      <c r="AO9834" s="15"/>
    </row>
    <row r="9835" spans="1:41" x14ac:dyDescent="0.3">
      <c r="A9835" s="4"/>
      <c r="C9835" s="10"/>
      <c r="D9835" s="1"/>
      <c r="E9835" s="2"/>
      <c r="X9835"/>
      <c r="Y9835" s="7"/>
      <c r="AA9835"/>
      <c r="AB9835" s="7"/>
      <c r="AF9835" s="5"/>
      <c r="AG9835" s="5"/>
      <c r="AI9835" s="5"/>
      <c r="AJ9835" s="15"/>
      <c r="AK9835" s="5"/>
      <c r="AL9835" s="5"/>
      <c r="AM9835" s="5"/>
      <c r="AN9835" s="5"/>
      <c r="AO9835" s="15"/>
    </row>
    <row r="9836" spans="1:41" x14ac:dyDescent="0.3">
      <c r="A9836" s="4"/>
      <c r="C9836" s="10"/>
      <c r="D9836" s="1"/>
      <c r="E9836" s="2"/>
      <c r="X9836"/>
      <c r="Y9836" s="7"/>
      <c r="AA9836"/>
      <c r="AB9836" s="7"/>
      <c r="AF9836" s="5"/>
      <c r="AG9836" s="5"/>
      <c r="AI9836" s="5"/>
      <c r="AJ9836" s="15"/>
      <c r="AK9836" s="5"/>
      <c r="AL9836" s="5"/>
      <c r="AM9836" s="5"/>
      <c r="AN9836" s="5"/>
      <c r="AO9836" s="15"/>
    </row>
    <row r="9837" spans="1:41" x14ac:dyDescent="0.3">
      <c r="A9837" s="4"/>
      <c r="C9837" s="10"/>
      <c r="D9837" s="1"/>
      <c r="E9837" s="2"/>
      <c r="X9837"/>
      <c r="Y9837" s="7"/>
      <c r="AA9837"/>
      <c r="AB9837" s="7"/>
      <c r="AF9837" s="5"/>
      <c r="AG9837" s="5"/>
      <c r="AI9837" s="5"/>
      <c r="AJ9837" s="15"/>
      <c r="AK9837" s="5"/>
      <c r="AL9837" s="5"/>
      <c r="AM9837" s="5"/>
      <c r="AN9837" s="5"/>
      <c r="AO9837" s="15"/>
    </row>
    <row r="9838" spans="1:41" x14ac:dyDescent="0.3">
      <c r="A9838" s="4"/>
      <c r="C9838" s="10"/>
      <c r="D9838" s="1"/>
      <c r="E9838" s="2"/>
      <c r="X9838"/>
      <c r="Y9838" s="7"/>
      <c r="AA9838"/>
      <c r="AB9838" s="7"/>
      <c r="AF9838" s="5"/>
      <c r="AG9838" s="5"/>
      <c r="AI9838" s="5"/>
      <c r="AJ9838" s="15"/>
      <c r="AK9838" s="5"/>
      <c r="AL9838" s="5"/>
      <c r="AM9838" s="5"/>
      <c r="AN9838" s="5"/>
      <c r="AO9838" s="15"/>
    </row>
    <row r="9839" spans="1:41" x14ac:dyDescent="0.3">
      <c r="A9839" s="4"/>
      <c r="C9839" s="10"/>
      <c r="D9839" s="1"/>
      <c r="E9839" s="2"/>
      <c r="X9839"/>
      <c r="Y9839" s="7"/>
      <c r="AA9839"/>
      <c r="AB9839" s="7"/>
      <c r="AF9839" s="5"/>
      <c r="AG9839" s="5"/>
      <c r="AI9839" s="5"/>
      <c r="AJ9839" s="15"/>
      <c r="AK9839" s="5"/>
      <c r="AL9839" s="5"/>
      <c r="AM9839" s="5"/>
      <c r="AN9839" s="5"/>
      <c r="AO9839" s="15"/>
    </row>
    <row r="9840" spans="1:41" x14ac:dyDescent="0.3">
      <c r="A9840" s="4"/>
      <c r="C9840" s="10"/>
      <c r="D9840" s="1"/>
      <c r="E9840" s="2"/>
      <c r="X9840"/>
      <c r="Y9840" s="7"/>
      <c r="AA9840"/>
      <c r="AB9840" s="7"/>
      <c r="AF9840" s="5"/>
      <c r="AG9840" s="5"/>
      <c r="AI9840" s="5"/>
      <c r="AJ9840" s="15"/>
      <c r="AK9840" s="5"/>
      <c r="AL9840" s="5"/>
      <c r="AM9840" s="5"/>
      <c r="AN9840" s="5"/>
      <c r="AO9840" s="15"/>
    </row>
    <row r="9841" spans="1:41" x14ac:dyDescent="0.3">
      <c r="A9841" s="4"/>
      <c r="C9841" s="10"/>
      <c r="D9841" s="1"/>
      <c r="E9841" s="2"/>
      <c r="X9841"/>
      <c r="Y9841" s="7"/>
      <c r="AA9841"/>
      <c r="AB9841" s="7"/>
      <c r="AF9841" s="5"/>
      <c r="AG9841" s="5"/>
      <c r="AI9841" s="5"/>
      <c r="AJ9841" s="15"/>
      <c r="AK9841" s="5"/>
      <c r="AL9841" s="5"/>
      <c r="AM9841" s="5"/>
      <c r="AN9841" s="5"/>
      <c r="AO9841" s="15"/>
    </row>
    <row r="9842" spans="1:41" x14ac:dyDescent="0.3">
      <c r="A9842" s="4"/>
      <c r="C9842" s="10"/>
      <c r="D9842" s="1"/>
      <c r="E9842" s="2"/>
      <c r="X9842"/>
      <c r="Y9842" s="7"/>
      <c r="AA9842"/>
      <c r="AB9842" s="7"/>
      <c r="AF9842" s="5"/>
      <c r="AG9842" s="5"/>
      <c r="AI9842" s="5"/>
      <c r="AJ9842" s="15"/>
      <c r="AK9842" s="5"/>
      <c r="AL9842" s="5"/>
      <c r="AM9842" s="5"/>
      <c r="AN9842" s="5"/>
      <c r="AO9842" s="15"/>
    </row>
    <row r="9843" spans="1:41" x14ac:dyDescent="0.3">
      <c r="A9843" s="4"/>
      <c r="C9843" s="10"/>
      <c r="D9843" s="1"/>
      <c r="E9843" s="2"/>
      <c r="X9843"/>
      <c r="Y9843" s="7"/>
      <c r="AA9843"/>
      <c r="AB9843" s="7"/>
      <c r="AF9843" s="5"/>
      <c r="AG9843" s="5"/>
      <c r="AI9843" s="5"/>
      <c r="AJ9843" s="15"/>
      <c r="AK9843" s="5"/>
      <c r="AL9843" s="5"/>
      <c r="AM9843" s="5"/>
      <c r="AN9843" s="5"/>
      <c r="AO9843" s="15"/>
    </row>
    <row r="9844" spans="1:41" x14ac:dyDescent="0.3">
      <c r="A9844" s="4"/>
      <c r="C9844" s="10"/>
      <c r="D9844" s="1"/>
      <c r="E9844" s="2"/>
      <c r="X9844"/>
      <c r="Y9844" s="7"/>
      <c r="AA9844"/>
      <c r="AB9844" s="7"/>
      <c r="AF9844" s="5"/>
      <c r="AG9844" s="5"/>
      <c r="AI9844" s="5"/>
      <c r="AJ9844" s="15"/>
      <c r="AK9844" s="5"/>
      <c r="AL9844" s="5"/>
      <c r="AM9844" s="5"/>
      <c r="AN9844" s="5"/>
      <c r="AO9844" s="15"/>
    </row>
    <row r="9845" spans="1:41" x14ac:dyDescent="0.3">
      <c r="A9845" s="4"/>
      <c r="C9845" s="10"/>
      <c r="D9845" s="1"/>
      <c r="E9845" s="2"/>
      <c r="X9845"/>
      <c r="Y9845" s="7"/>
      <c r="AA9845"/>
      <c r="AB9845" s="7"/>
      <c r="AF9845" s="5"/>
      <c r="AG9845" s="5"/>
      <c r="AI9845" s="5"/>
      <c r="AJ9845" s="15"/>
      <c r="AK9845" s="5"/>
      <c r="AL9845" s="5"/>
      <c r="AM9845" s="5"/>
      <c r="AN9845" s="5"/>
      <c r="AO9845" s="15"/>
    </row>
    <row r="9846" spans="1:41" x14ac:dyDescent="0.3">
      <c r="A9846" s="4"/>
      <c r="C9846" s="10"/>
      <c r="D9846" s="1"/>
      <c r="E9846" s="2"/>
      <c r="X9846"/>
      <c r="Y9846" s="7"/>
      <c r="AA9846"/>
      <c r="AB9846" s="7"/>
      <c r="AF9846" s="5"/>
      <c r="AG9846" s="5"/>
      <c r="AI9846" s="5"/>
      <c r="AJ9846" s="15"/>
      <c r="AK9846" s="5"/>
      <c r="AL9846" s="5"/>
      <c r="AM9846" s="5"/>
      <c r="AN9846" s="5"/>
      <c r="AO9846" s="15"/>
    </row>
    <row r="9847" spans="1:41" x14ac:dyDescent="0.3">
      <c r="A9847" s="4"/>
      <c r="C9847" s="10"/>
      <c r="D9847" s="1"/>
      <c r="E9847" s="2"/>
      <c r="X9847"/>
      <c r="Y9847" s="7"/>
      <c r="AA9847"/>
      <c r="AB9847" s="7"/>
      <c r="AF9847" s="5"/>
      <c r="AG9847" s="5"/>
      <c r="AI9847" s="5"/>
      <c r="AJ9847" s="15"/>
      <c r="AK9847" s="5"/>
      <c r="AL9847" s="5"/>
      <c r="AM9847" s="5"/>
      <c r="AN9847" s="5"/>
      <c r="AO9847" s="15"/>
    </row>
    <row r="9848" spans="1:41" x14ac:dyDescent="0.3">
      <c r="A9848" s="4"/>
      <c r="C9848" s="10"/>
      <c r="D9848" s="1"/>
      <c r="E9848" s="2"/>
      <c r="X9848"/>
      <c r="Y9848" s="7"/>
      <c r="AA9848"/>
      <c r="AB9848" s="7"/>
      <c r="AF9848" s="5"/>
      <c r="AG9848" s="5"/>
      <c r="AI9848" s="5"/>
      <c r="AJ9848" s="15"/>
      <c r="AK9848" s="5"/>
      <c r="AL9848" s="5"/>
      <c r="AM9848" s="5"/>
      <c r="AN9848" s="5"/>
      <c r="AO9848" s="15"/>
    </row>
    <row r="9849" spans="1:41" x14ac:dyDescent="0.3">
      <c r="A9849" s="4"/>
      <c r="C9849" s="10"/>
      <c r="D9849" s="1"/>
      <c r="E9849" s="2"/>
      <c r="X9849"/>
      <c r="Y9849" s="7"/>
      <c r="AA9849"/>
      <c r="AB9849" s="7"/>
      <c r="AF9849" s="5"/>
      <c r="AG9849" s="5"/>
      <c r="AI9849" s="5"/>
      <c r="AJ9849" s="15"/>
      <c r="AK9849" s="5"/>
      <c r="AL9849" s="5"/>
      <c r="AM9849" s="5"/>
      <c r="AN9849" s="5"/>
      <c r="AO9849" s="15"/>
    </row>
    <row r="9850" spans="1:41" x14ac:dyDescent="0.3">
      <c r="A9850" s="4"/>
      <c r="C9850" s="10"/>
      <c r="D9850" s="1"/>
      <c r="E9850" s="2"/>
      <c r="X9850"/>
      <c r="Y9850" s="7"/>
      <c r="AA9850"/>
      <c r="AB9850" s="7"/>
      <c r="AF9850" s="5"/>
      <c r="AG9850" s="5"/>
      <c r="AI9850" s="5"/>
      <c r="AJ9850" s="15"/>
      <c r="AK9850" s="5"/>
      <c r="AL9850" s="5"/>
      <c r="AM9850" s="5"/>
      <c r="AN9850" s="5"/>
      <c r="AO9850" s="15"/>
    </row>
    <row r="9851" spans="1:41" x14ac:dyDescent="0.3">
      <c r="A9851" s="4"/>
      <c r="C9851" s="10"/>
      <c r="D9851" s="1"/>
      <c r="E9851" s="2"/>
      <c r="X9851"/>
      <c r="Y9851" s="7"/>
      <c r="AA9851"/>
      <c r="AB9851" s="7"/>
      <c r="AF9851" s="5"/>
      <c r="AG9851" s="5"/>
      <c r="AI9851" s="5"/>
      <c r="AJ9851" s="15"/>
      <c r="AK9851" s="5"/>
      <c r="AL9851" s="5"/>
      <c r="AM9851" s="5"/>
      <c r="AN9851" s="5"/>
      <c r="AO9851" s="15"/>
    </row>
    <row r="9852" spans="1:41" x14ac:dyDescent="0.3">
      <c r="A9852" s="4"/>
      <c r="C9852" s="10"/>
      <c r="D9852" s="1"/>
      <c r="E9852" s="2"/>
      <c r="X9852"/>
      <c r="Y9852" s="7"/>
      <c r="AA9852"/>
      <c r="AB9852" s="7"/>
      <c r="AF9852" s="5"/>
      <c r="AG9852" s="5"/>
      <c r="AI9852" s="5"/>
      <c r="AJ9852" s="15"/>
      <c r="AK9852" s="5"/>
      <c r="AL9852" s="5"/>
      <c r="AM9852" s="5"/>
      <c r="AN9852" s="5"/>
      <c r="AO9852" s="15"/>
    </row>
    <row r="9853" spans="1:41" x14ac:dyDescent="0.3">
      <c r="A9853" s="4"/>
      <c r="C9853" s="10"/>
      <c r="D9853" s="1"/>
      <c r="E9853" s="2"/>
      <c r="X9853"/>
      <c r="Y9853" s="7"/>
      <c r="AA9853"/>
      <c r="AB9853" s="7"/>
      <c r="AF9853" s="5"/>
      <c r="AG9853" s="5"/>
      <c r="AI9853" s="5"/>
      <c r="AJ9853" s="15"/>
      <c r="AK9853" s="5"/>
      <c r="AL9853" s="5"/>
      <c r="AM9853" s="5"/>
      <c r="AN9853" s="5"/>
      <c r="AO9853" s="15"/>
    </row>
    <row r="9854" spans="1:41" x14ac:dyDescent="0.3">
      <c r="A9854" s="4"/>
      <c r="C9854" s="10"/>
      <c r="D9854" s="1"/>
      <c r="E9854" s="2"/>
      <c r="X9854"/>
      <c r="Y9854" s="7"/>
      <c r="AA9854"/>
      <c r="AB9854" s="7"/>
      <c r="AF9854" s="5"/>
      <c r="AG9854" s="5"/>
      <c r="AI9854" s="5"/>
      <c r="AJ9854" s="15"/>
      <c r="AK9854" s="5"/>
      <c r="AL9854" s="5"/>
      <c r="AM9854" s="5"/>
      <c r="AN9854" s="5"/>
      <c r="AO9854" s="15"/>
    </row>
    <row r="9855" spans="1:41" x14ac:dyDescent="0.3">
      <c r="A9855" s="4"/>
      <c r="C9855" s="10"/>
      <c r="D9855" s="1"/>
      <c r="E9855" s="2"/>
      <c r="X9855"/>
      <c r="Y9855" s="7"/>
      <c r="AA9855"/>
      <c r="AB9855" s="7"/>
      <c r="AF9855" s="5"/>
      <c r="AG9855" s="5"/>
      <c r="AI9855" s="5"/>
      <c r="AJ9855" s="15"/>
      <c r="AK9855" s="5"/>
      <c r="AL9855" s="5"/>
      <c r="AM9855" s="5"/>
      <c r="AN9855" s="5"/>
      <c r="AO9855" s="15"/>
    </row>
    <row r="9856" spans="1:41" x14ac:dyDescent="0.3">
      <c r="A9856" s="4"/>
      <c r="C9856" s="10"/>
      <c r="D9856" s="1"/>
      <c r="E9856" s="2"/>
      <c r="X9856"/>
      <c r="Y9856" s="7"/>
      <c r="AA9856"/>
      <c r="AB9856" s="7"/>
      <c r="AF9856" s="5"/>
      <c r="AG9856" s="5"/>
      <c r="AI9856" s="5"/>
      <c r="AJ9856" s="15"/>
      <c r="AK9856" s="5"/>
      <c r="AL9856" s="5"/>
      <c r="AM9856" s="5"/>
      <c r="AN9856" s="5"/>
      <c r="AO9856" s="15"/>
    </row>
    <row r="9857" spans="1:41" x14ac:dyDescent="0.3">
      <c r="A9857" s="4"/>
      <c r="C9857" s="10"/>
      <c r="D9857" s="1"/>
      <c r="E9857" s="2"/>
      <c r="X9857"/>
      <c r="Y9857" s="7"/>
      <c r="AA9857"/>
      <c r="AB9857" s="7"/>
      <c r="AF9857" s="5"/>
      <c r="AG9857" s="5"/>
      <c r="AI9857" s="5"/>
      <c r="AJ9857" s="15"/>
      <c r="AK9857" s="5"/>
      <c r="AL9857" s="5"/>
      <c r="AM9857" s="5"/>
      <c r="AN9857" s="5"/>
      <c r="AO9857" s="15"/>
    </row>
    <row r="9858" spans="1:41" x14ac:dyDescent="0.3">
      <c r="A9858" s="4"/>
      <c r="C9858" s="10"/>
      <c r="D9858" s="1"/>
      <c r="E9858" s="2"/>
      <c r="X9858"/>
      <c r="Y9858" s="7"/>
      <c r="AA9858"/>
      <c r="AB9858" s="7"/>
      <c r="AF9858" s="5"/>
      <c r="AG9858" s="5"/>
      <c r="AI9858" s="5"/>
      <c r="AJ9858" s="15"/>
      <c r="AK9858" s="5"/>
      <c r="AL9858" s="5"/>
      <c r="AM9858" s="5"/>
      <c r="AN9858" s="5"/>
      <c r="AO9858" s="15"/>
    </row>
    <row r="9859" spans="1:41" x14ac:dyDescent="0.3">
      <c r="A9859" s="4"/>
      <c r="C9859" s="10"/>
      <c r="D9859" s="1"/>
      <c r="E9859" s="2"/>
      <c r="X9859"/>
      <c r="Y9859" s="7"/>
      <c r="AA9859"/>
      <c r="AB9859" s="7"/>
      <c r="AF9859" s="5"/>
      <c r="AG9859" s="5"/>
      <c r="AI9859" s="5"/>
      <c r="AJ9859" s="15"/>
      <c r="AK9859" s="5"/>
      <c r="AL9859" s="5"/>
      <c r="AM9859" s="5"/>
      <c r="AN9859" s="5"/>
      <c r="AO9859" s="15"/>
    </row>
    <row r="9860" spans="1:41" x14ac:dyDescent="0.3">
      <c r="A9860" s="4"/>
      <c r="C9860" s="10"/>
      <c r="D9860" s="1"/>
      <c r="E9860" s="2"/>
      <c r="X9860"/>
      <c r="Y9860" s="7"/>
      <c r="AA9860"/>
      <c r="AB9860" s="7"/>
      <c r="AF9860" s="5"/>
      <c r="AG9860" s="5"/>
      <c r="AI9860" s="5"/>
      <c r="AJ9860" s="15"/>
      <c r="AK9860" s="5"/>
      <c r="AL9860" s="5"/>
      <c r="AM9860" s="5"/>
      <c r="AN9860" s="5"/>
      <c r="AO9860" s="15"/>
    </row>
    <row r="9861" spans="1:41" x14ac:dyDescent="0.3">
      <c r="A9861" s="4"/>
      <c r="C9861" s="10"/>
      <c r="D9861" s="1"/>
      <c r="E9861" s="2"/>
      <c r="X9861"/>
      <c r="Y9861" s="7"/>
      <c r="AA9861"/>
      <c r="AB9861" s="7"/>
      <c r="AF9861" s="5"/>
      <c r="AG9861" s="5"/>
      <c r="AI9861" s="5"/>
      <c r="AJ9861" s="15"/>
      <c r="AK9861" s="5"/>
      <c r="AL9861" s="5"/>
      <c r="AM9861" s="5"/>
      <c r="AN9861" s="5"/>
      <c r="AO9861" s="15"/>
    </row>
    <row r="9862" spans="1:41" x14ac:dyDescent="0.3">
      <c r="A9862" s="4"/>
      <c r="C9862" s="10"/>
      <c r="D9862" s="1"/>
      <c r="E9862" s="2"/>
      <c r="X9862"/>
      <c r="Y9862" s="7"/>
      <c r="AA9862"/>
      <c r="AB9862" s="7"/>
      <c r="AF9862" s="5"/>
      <c r="AG9862" s="5"/>
      <c r="AI9862" s="5"/>
      <c r="AJ9862" s="15"/>
      <c r="AK9862" s="5"/>
      <c r="AL9862" s="5"/>
      <c r="AM9862" s="5"/>
      <c r="AN9862" s="5"/>
      <c r="AO9862" s="15"/>
    </row>
    <row r="9863" spans="1:41" x14ac:dyDescent="0.3">
      <c r="A9863" s="4"/>
      <c r="C9863" s="10"/>
      <c r="D9863" s="1"/>
      <c r="E9863" s="2"/>
      <c r="X9863"/>
      <c r="Y9863" s="7"/>
      <c r="AA9863"/>
      <c r="AB9863" s="7"/>
      <c r="AF9863" s="5"/>
      <c r="AG9863" s="5"/>
      <c r="AI9863" s="5"/>
      <c r="AJ9863" s="15"/>
      <c r="AK9863" s="5"/>
      <c r="AL9863" s="5"/>
      <c r="AM9863" s="5"/>
      <c r="AN9863" s="5"/>
      <c r="AO9863" s="15"/>
    </row>
    <row r="9864" spans="1:41" x14ac:dyDescent="0.3">
      <c r="A9864" s="4"/>
      <c r="C9864" s="10"/>
      <c r="D9864" s="1"/>
      <c r="E9864" s="2"/>
      <c r="X9864"/>
      <c r="Y9864" s="7"/>
      <c r="AA9864"/>
      <c r="AB9864" s="7"/>
      <c r="AF9864" s="5"/>
      <c r="AG9864" s="5"/>
      <c r="AI9864" s="5"/>
      <c r="AJ9864" s="15"/>
      <c r="AK9864" s="5"/>
      <c r="AL9864" s="5"/>
      <c r="AM9864" s="5"/>
      <c r="AN9864" s="5"/>
      <c r="AO9864" s="15"/>
    </row>
    <row r="9865" spans="1:41" x14ac:dyDescent="0.3">
      <c r="A9865" s="4"/>
      <c r="C9865" s="10"/>
      <c r="D9865" s="1"/>
      <c r="E9865" s="2"/>
      <c r="X9865"/>
      <c r="Y9865" s="7"/>
      <c r="AA9865"/>
      <c r="AB9865" s="7"/>
      <c r="AF9865" s="5"/>
      <c r="AG9865" s="5"/>
      <c r="AI9865" s="5"/>
      <c r="AJ9865" s="15"/>
      <c r="AK9865" s="5"/>
      <c r="AL9865" s="5"/>
      <c r="AM9865" s="5"/>
      <c r="AN9865" s="5"/>
      <c r="AO9865" s="15"/>
    </row>
    <row r="9866" spans="1:41" x14ac:dyDescent="0.3">
      <c r="A9866" s="4"/>
      <c r="C9866" s="10"/>
      <c r="D9866" s="1"/>
      <c r="E9866" s="2"/>
      <c r="X9866"/>
      <c r="Y9866" s="7"/>
      <c r="AA9866"/>
      <c r="AB9866" s="7"/>
      <c r="AF9866" s="5"/>
      <c r="AG9866" s="5"/>
      <c r="AI9866" s="5"/>
      <c r="AJ9866" s="15"/>
      <c r="AK9866" s="5"/>
      <c r="AL9866" s="5"/>
      <c r="AM9866" s="5"/>
      <c r="AN9866" s="5"/>
      <c r="AO9866" s="15"/>
    </row>
    <row r="9867" spans="1:41" x14ac:dyDescent="0.3">
      <c r="A9867" s="4"/>
      <c r="C9867" s="10"/>
      <c r="D9867" s="1"/>
      <c r="E9867" s="2"/>
      <c r="X9867"/>
      <c r="Y9867" s="7"/>
      <c r="AA9867"/>
      <c r="AB9867" s="7"/>
      <c r="AF9867" s="5"/>
      <c r="AG9867" s="5"/>
      <c r="AI9867" s="5"/>
      <c r="AJ9867" s="15"/>
      <c r="AK9867" s="5"/>
      <c r="AL9867" s="5"/>
      <c r="AM9867" s="5"/>
      <c r="AN9867" s="5"/>
      <c r="AO9867" s="15"/>
    </row>
    <row r="9868" spans="1:41" x14ac:dyDescent="0.3">
      <c r="A9868" s="4"/>
      <c r="C9868" s="10"/>
      <c r="D9868" s="1"/>
      <c r="E9868" s="2"/>
      <c r="X9868"/>
      <c r="Y9868" s="7"/>
      <c r="AA9868"/>
      <c r="AB9868" s="7"/>
      <c r="AF9868" s="5"/>
      <c r="AG9868" s="5"/>
      <c r="AI9868" s="5"/>
      <c r="AJ9868" s="15"/>
      <c r="AK9868" s="5"/>
      <c r="AL9868" s="5"/>
      <c r="AM9868" s="5"/>
      <c r="AN9868" s="5"/>
      <c r="AO9868" s="15"/>
    </row>
    <row r="9869" spans="1:41" x14ac:dyDescent="0.3">
      <c r="A9869" s="4"/>
      <c r="C9869" s="10"/>
      <c r="D9869" s="1"/>
      <c r="E9869" s="2"/>
      <c r="X9869"/>
      <c r="Y9869" s="7"/>
      <c r="AA9869"/>
      <c r="AB9869" s="7"/>
      <c r="AF9869" s="5"/>
      <c r="AG9869" s="5"/>
      <c r="AI9869" s="5"/>
      <c r="AJ9869" s="15"/>
      <c r="AK9869" s="5"/>
      <c r="AL9869" s="5"/>
      <c r="AM9869" s="5"/>
      <c r="AN9869" s="5"/>
      <c r="AO9869" s="15"/>
    </row>
    <row r="9870" spans="1:41" x14ac:dyDescent="0.3">
      <c r="A9870" s="4"/>
      <c r="C9870" s="10"/>
      <c r="D9870" s="1"/>
      <c r="E9870" s="2"/>
      <c r="X9870"/>
      <c r="Y9870" s="7"/>
      <c r="AA9870"/>
      <c r="AB9870" s="7"/>
      <c r="AF9870" s="5"/>
      <c r="AG9870" s="5"/>
      <c r="AI9870" s="5"/>
      <c r="AJ9870" s="15"/>
      <c r="AK9870" s="5"/>
      <c r="AL9870" s="5"/>
      <c r="AM9870" s="5"/>
      <c r="AN9870" s="5"/>
      <c r="AO9870" s="15"/>
    </row>
    <row r="9871" spans="1:41" x14ac:dyDescent="0.3">
      <c r="A9871" s="4"/>
      <c r="C9871" s="10"/>
      <c r="D9871" s="1"/>
      <c r="E9871" s="2"/>
      <c r="X9871"/>
      <c r="Y9871" s="7"/>
      <c r="AA9871"/>
      <c r="AB9871" s="7"/>
      <c r="AF9871" s="5"/>
      <c r="AG9871" s="5"/>
      <c r="AI9871" s="5"/>
      <c r="AJ9871" s="15"/>
      <c r="AK9871" s="5"/>
      <c r="AL9871" s="5"/>
      <c r="AM9871" s="5"/>
      <c r="AN9871" s="5"/>
      <c r="AO9871" s="15"/>
    </row>
    <row r="9872" spans="1:41" x14ac:dyDescent="0.3">
      <c r="A9872" s="4"/>
      <c r="C9872" s="10"/>
      <c r="D9872" s="1"/>
      <c r="E9872" s="2"/>
      <c r="X9872"/>
      <c r="Y9872" s="7"/>
      <c r="AA9872"/>
      <c r="AB9872" s="7"/>
      <c r="AF9872" s="5"/>
      <c r="AG9872" s="5"/>
      <c r="AI9872" s="5"/>
      <c r="AJ9872" s="15"/>
      <c r="AK9872" s="5"/>
      <c r="AL9872" s="5"/>
      <c r="AM9872" s="5"/>
      <c r="AN9872" s="5"/>
      <c r="AO9872" s="15"/>
    </row>
    <row r="9873" spans="1:41" x14ac:dyDescent="0.3">
      <c r="A9873" s="4"/>
      <c r="C9873" s="10"/>
      <c r="D9873" s="1"/>
      <c r="E9873" s="2"/>
      <c r="X9873"/>
      <c r="Y9873" s="7"/>
      <c r="AA9873"/>
      <c r="AB9873" s="7"/>
      <c r="AF9873" s="5"/>
      <c r="AG9873" s="5"/>
      <c r="AI9873" s="5"/>
      <c r="AJ9873" s="15"/>
      <c r="AK9873" s="5"/>
      <c r="AL9873" s="5"/>
      <c r="AM9873" s="5"/>
      <c r="AN9873" s="5"/>
      <c r="AO9873" s="15"/>
    </row>
    <row r="9874" spans="1:41" x14ac:dyDescent="0.3">
      <c r="A9874" s="4"/>
      <c r="C9874" s="10"/>
      <c r="D9874" s="1"/>
      <c r="E9874" s="2"/>
      <c r="X9874"/>
      <c r="Y9874" s="7"/>
      <c r="AA9874"/>
      <c r="AB9874" s="7"/>
      <c r="AF9874" s="5"/>
      <c r="AG9874" s="5"/>
      <c r="AI9874" s="5"/>
      <c r="AJ9874" s="15"/>
      <c r="AK9874" s="5"/>
      <c r="AL9874" s="5"/>
      <c r="AM9874" s="5"/>
      <c r="AN9874" s="5"/>
      <c r="AO9874" s="15"/>
    </row>
    <row r="9875" spans="1:41" x14ac:dyDescent="0.3">
      <c r="A9875" s="4"/>
      <c r="C9875" s="10"/>
      <c r="D9875" s="1"/>
      <c r="E9875" s="2"/>
      <c r="X9875"/>
      <c r="Y9875" s="7"/>
      <c r="AA9875"/>
      <c r="AB9875" s="7"/>
      <c r="AF9875" s="5"/>
      <c r="AG9875" s="5"/>
      <c r="AI9875" s="5"/>
      <c r="AJ9875" s="15"/>
      <c r="AK9875" s="5"/>
      <c r="AL9875" s="5"/>
      <c r="AM9875" s="5"/>
      <c r="AN9875" s="5"/>
      <c r="AO9875" s="15"/>
    </row>
    <row r="9876" spans="1:41" x14ac:dyDescent="0.3">
      <c r="A9876" s="4"/>
      <c r="C9876" s="10"/>
      <c r="D9876" s="1"/>
      <c r="E9876" s="2"/>
      <c r="X9876"/>
      <c r="Y9876" s="7"/>
      <c r="AA9876"/>
      <c r="AB9876" s="7"/>
      <c r="AF9876" s="5"/>
      <c r="AG9876" s="5"/>
      <c r="AI9876" s="5"/>
      <c r="AJ9876" s="15"/>
      <c r="AK9876" s="5"/>
      <c r="AL9876" s="5"/>
      <c r="AM9876" s="5"/>
      <c r="AN9876" s="5"/>
      <c r="AO9876" s="15"/>
    </row>
    <row r="9877" spans="1:41" x14ac:dyDescent="0.3">
      <c r="A9877" s="4"/>
      <c r="C9877" s="10"/>
      <c r="D9877" s="1"/>
      <c r="E9877" s="2"/>
      <c r="X9877"/>
      <c r="Y9877" s="7"/>
      <c r="AA9877"/>
      <c r="AB9877" s="7"/>
      <c r="AF9877" s="5"/>
      <c r="AG9877" s="5"/>
      <c r="AI9877" s="5"/>
      <c r="AJ9877" s="15"/>
      <c r="AK9877" s="5"/>
      <c r="AL9877" s="5"/>
      <c r="AM9877" s="5"/>
      <c r="AN9877" s="5"/>
      <c r="AO9877" s="15"/>
    </row>
    <row r="9878" spans="1:41" x14ac:dyDescent="0.3">
      <c r="A9878" s="4"/>
      <c r="C9878" s="10"/>
      <c r="D9878" s="1"/>
      <c r="E9878" s="2"/>
      <c r="X9878"/>
      <c r="Y9878" s="7"/>
      <c r="AA9878"/>
      <c r="AB9878" s="7"/>
      <c r="AF9878" s="5"/>
      <c r="AG9878" s="5"/>
      <c r="AI9878" s="5"/>
      <c r="AJ9878" s="15"/>
      <c r="AK9878" s="5"/>
      <c r="AL9878" s="5"/>
      <c r="AM9878" s="5"/>
      <c r="AN9878" s="5"/>
      <c r="AO9878" s="15"/>
    </row>
    <row r="9879" spans="1:41" x14ac:dyDescent="0.3">
      <c r="A9879" s="4"/>
      <c r="C9879" s="10"/>
      <c r="D9879" s="1"/>
      <c r="E9879" s="2"/>
      <c r="X9879"/>
      <c r="Y9879" s="7"/>
      <c r="AA9879"/>
      <c r="AB9879" s="7"/>
      <c r="AF9879" s="5"/>
      <c r="AG9879" s="5"/>
      <c r="AI9879" s="5"/>
      <c r="AJ9879" s="15"/>
      <c r="AK9879" s="5"/>
      <c r="AL9879" s="5"/>
      <c r="AM9879" s="5"/>
      <c r="AN9879" s="5"/>
      <c r="AO9879" s="15"/>
    </row>
    <row r="9880" spans="1:41" x14ac:dyDescent="0.3">
      <c r="A9880" s="4"/>
      <c r="C9880" s="10"/>
      <c r="D9880" s="1"/>
      <c r="E9880" s="2"/>
      <c r="X9880"/>
      <c r="Y9880" s="7"/>
      <c r="AA9880"/>
      <c r="AB9880" s="7"/>
      <c r="AF9880" s="5"/>
      <c r="AG9880" s="5"/>
      <c r="AI9880" s="5"/>
      <c r="AJ9880" s="15"/>
      <c r="AK9880" s="5"/>
      <c r="AL9880" s="5"/>
      <c r="AM9880" s="5"/>
      <c r="AN9880" s="5"/>
      <c r="AO9880" s="15"/>
    </row>
    <row r="9881" spans="1:41" x14ac:dyDescent="0.3">
      <c r="A9881" s="4"/>
      <c r="C9881" s="10"/>
      <c r="D9881" s="1"/>
      <c r="E9881" s="2"/>
      <c r="X9881"/>
      <c r="Y9881" s="7"/>
      <c r="AA9881"/>
      <c r="AB9881" s="7"/>
      <c r="AF9881" s="5"/>
      <c r="AG9881" s="5"/>
      <c r="AI9881" s="5"/>
      <c r="AJ9881" s="15"/>
      <c r="AK9881" s="5"/>
      <c r="AL9881" s="5"/>
      <c r="AM9881" s="5"/>
      <c r="AN9881" s="5"/>
      <c r="AO9881" s="15"/>
    </row>
    <row r="9882" spans="1:41" x14ac:dyDescent="0.3">
      <c r="A9882" s="4"/>
      <c r="C9882" s="10"/>
      <c r="D9882" s="1"/>
      <c r="E9882" s="2"/>
      <c r="X9882"/>
      <c r="Y9882" s="7"/>
      <c r="AA9882"/>
      <c r="AB9882" s="7"/>
      <c r="AF9882" s="5"/>
      <c r="AG9882" s="5"/>
      <c r="AI9882" s="5"/>
      <c r="AJ9882" s="15"/>
      <c r="AK9882" s="5"/>
      <c r="AL9882" s="5"/>
      <c r="AM9882" s="5"/>
      <c r="AN9882" s="5"/>
      <c r="AO9882" s="15"/>
    </row>
    <row r="9883" spans="1:41" x14ac:dyDescent="0.3">
      <c r="A9883" s="4"/>
      <c r="C9883" s="10"/>
      <c r="D9883" s="1"/>
      <c r="E9883" s="2"/>
      <c r="X9883"/>
      <c r="Y9883" s="7"/>
      <c r="AA9883"/>
      <c r="AB9883" s="7"/>
      <c r="AF9883" s="5"/>
      <c r="AG9883" s="5"/>
      <c r="AI9883" s="5"/>
      <c r="AJ9883" s="15"/>
      <c r="AK9883" s="5"/>
      <c r="AL9883" s="5"/>
      <c r="AM9883" s="5"/>
      <c r="AN9883" s="5"/>
      <c r="AO9883" s="15"/>
    </row>
    <row r="9884" spans="1:41" x14ac:dyDescent="0.3">
      <c r="A9884" s="4"/>
      <c r="C9884" s="10"/>
      <c r="D9884" s="1"/>
      <c r="E9884" s="2"/>
      <c r="X9884"/>
      <c r="Y9884" s="7"/>
      <c r="AA9884"/>
      <c r="AB9884" s="7"/>
      <c r="AF9884" s="5"/>
      <c r="AG9884" s="5"/>
      <c r="AI9884" s="5"/>
      <c r="AJ9884" s="15"/>
      <c r="AK9884" s="5"/>
      <c r="AL9884" s="5"/>
      <c r="AM9884" s="5"/>
      <c r="AN9884" s="5"/>
      <c r="AO9884" s="15"/>
    </row>
    <row r="9885" spans="1:41" x14ac:dyDescent="0.3">
      <c r="A9885" s="4"/>
      <c r="C9885" s="10"/>
      <c r="D9885" s="1"/>
      <c r="E9885" s="2"/>
      <c r="X9885"/>
      <c r="Y9885" s="7"/>
      <c r="AA9885"/>
      <c r="AB9885" s="7"/>
      <c r="AF9885" s="5"/>
      <c r="AG9885" s="5"/>
      <c r="AI9885" s="5"/>
      <c r="AJ9885" s="15"/>
      <c r="AK9885" s="5"/>
      <c r="AL9885" s="5"/>
      <c r="AM9885" s="5"/>
      <c r="AN9885" s="5"/>
      <c r="AO9885" s="15"/>
    </row>
    <row r="9886" spans="1:41" x14ac:dyDescent="0.3">
      <c r="A9886" s="4"/>
      <c r="C9886" s="10"/>
      <c r="D9886" s="1"/>
      <c r="E9886" s="2"/>
      <c r="X9886"/>
      <c r="Y9886" s="7"/>
      <c r="AA9886"/>
      <c r="AB9886" s="7"/>
      <c r="AF9886" s="5"/>
      <c r="AG9886" s="5"/>
      <c r="AI9886" s="5"/>
      <c r="AJ9886" s="15"/>
      <c r="AK9886" s="5"/>
      <c r="AL9886" s="5"/>
      <c r="AM9886" s="5"/>
      <c r="AN9886" s="5"/>
      <c r="AO9886" s="15"/>
    </row>
    <row r="9887" spans="1:41" x14ac:dyDescent="0.3">
      <c r="A9887" s="4"/>
      <c r="C9887" s="10"/>
      <c r="D9887" s="1"/>
      <c r="E9887" s="2"/>
      <c r="X9887"/>
      <c r="Y9887" s="7"/>
      <c r="AA9887"/>
      <c r="AB9887" s="7"/>
      <c r="AF9887" s="5"/>
      <c r="AG9887" s="5"/>
      <c r="AI9887" s="5"/>
      <c r="AJ9887" s="15"/>
      <c r="AK9887" s="5"/>
      <c r="AL9887" s="5"/>
      <c r="AM9887" s="5"/>
      <c r="AN9887" s="5"/>
      <c r="AO9887" s="15"/>
    </row>
    <row r="9888" spans="1:41" x14ac:dyDescent="0.3">
      <c r="A9888" s="4"/>
      <c r="C9888" s="10"/>
      <c r="D9888" s="1"/>
      <c r="E9888" s="2"/>
      <c r="X9888"/>
      <c r="Y9888" s="7"/>
      <c r="AA9888"/>
      <c r="AB9888" s="7"/>
      <c r="AF9888" s="5"/>
      <c r="AG9888" s="5"/>
      <c r="AI9888" s="5"/>
      <c r="AJ9888" s="15"/>
      <c r="AK9888" s="5"/>
      <c r="AL9888" s="5"/>
      <c r="AM9888" s="5"/>
      <c r="AN9888" s="5"/>
      <c r="AO9888" s="15"/>
    </row>
    <row r="9889" spans="1:41" x14ac:dyDescent="0.3">
      <c r="A9889" s="4"/>
      <c r="C9889" s="10"/>
      <c r="D9889" s="1"/>
      <c r="E9889" s="2"/>
      <c r="X9889"/>
      <c r="Y9889" s="7"/>
      <c r="AA9889"/>
      <c r="AB9889" s="7"/>
      <c r="AF9889" s="5"/>
      <c r="AG9889" s="5"/>
      <c r="AI9889" s="5"/>
      <c r="AJ9889" s="15"/>
      <c r="AK9889" s="5"/>
      <c r="AL9889" s="5"/>
      <c r="AM9889" s="5"/>
      <c r="AN9889" s="5"/>
      <c r="AO9889" s="15"/>
    </row>
    <row r="9890" spans="1:41" x14ac:dyDescent="0.3">
      <c r="A9890" s="4"/>
      <c r="C9890" s="10"/>
      <c r="D9890" s="1"/>
      <c r="E9890" s="2"/>
      <c r="X9890"/>
      <c r="Y9890" s="7"/>
      <c r="AA9890"/>
      <c r="AB9890" s="7"/>
      <c r="AF9890" s="5"/>
      <c r="AG9890" s="5"/>
      <c r="AI9890" s="5"/>
      <c r="AJ9890" s="15"/>
      <c r="AK9890" s="5"/>
      <c r="AL9890" s="5"/>
      <c r="AM9890" s="5"/>
      <c r="AN9890" s="5"/>
      <c r="AO9890" s="15"/>
    </row>
    <row r="9891" spans="1:41" x14ac:dyDescent="0.3">
      <c r="A9891" s="4"/>
      <c r="C9891" s="10"/>
      <c r="D9891" s="1"/>
      <c r="E9891" s="2"/>
      <c r="X9891"/>
      <c r="Y9891" s="7"/>
      <c r="AA9891"/>
      <c r="AB9891" s="7"/>
      <c r="AF9891" s="5"/>
      <c r="AG9891" s="5"/>
      <c r="AI9891" s="5"/>
      <c r="AJ9891" s="15"/>
      <c r="AK9891" s="5"/>
      <c r="AL9891" s="5"/>
      <c r="AM9891" s="5"/>
      <c r="AN9891" s="5"/>
      <c r="AO9891" s="15"/>
    </row>
    <row r="9892" spans="1:41" x14ac:dyDescent="0.3">
      <c r="A9892" s="4"/>
      <c r="C9892" s="10"/>
      <c r="D9892" s="1"/>
      <c r="E9892" s="2"/>
      <c r="X9892"/>
      <c r="Y9892" s="7"/>
      <c r="AA9892"/>
      <c r="AB9892" s="7"/>
      <c r="AF9892" s="5"/>
      <c r="AG9892" s="5"/>
      <c r="AI9892" s="5"/>
      <c r="AJ9892" s="15"/>
      <c r="AK9892" s="5"/>
      <c r="AL9892" s="5"/>
      <c r="AM9892" s="5"/>
      <c r="AN9892" s="5"/>
      <c r="AO9892" s="15"/>
    </row>
    <row r="9893" spans="1:41" x14ac:dyDescent="0.3">
      <c r="A9893" s="4"/>
      <c r="C9893" s="10"/>
      <c r="D9893" s="1"/>
      <c r="E9893" s="2"/>
      <c r="X9893"/>
      <c r="Y9893" s="7"/>
      <c r="AA9893"/>
      <c r="AB9893" s="7"/>
      <c r="AF9893" s="5"/>
      <c r="AG9893" s="5"/>
      <c r="AI9893" s="5"/>
      <c r="AJ9893" s="15"/>
      <c r="AK9893" s="5"/>
      <c r="AL9893" s="5"/>
      <c r="AM9893" s="5"/>
      <c r="AN9893" s="5"/>
      <c r="AO9893" s="15"/>
    </row>
    <row r="9894" spans="1:41" x14ac:dyDescent="0.3">
      <c r="A9894" s="4"/>
      <c r="C9894" s="10"/>
      <c r="D9894" s="1"/>
      <c r="E9894" s="2"/>
      <c r="X9894"/>
      <c r="Y9894" s="7"/>
      <c r="AA9894"/>
      <c r="AB9894" s="7"/>
      <c r="AF9894" s="5"/>
      <c r="AG9894" s="5"/>
      <c r="AI9894" s="5"/>
      <c r="AJ9894" s="15"/>
      <c r="AK9894" s="5"/>
      <c r="AL9894" s="5"/>
      <c r="AM9894" s="5"/>
      <c r="AN9894" s="5"/>
      <c r="AO9894" s="15"/>
    </row>
    <row r="9895" spans="1:41" x14ac:dyDescent="0.3">
      <c r="A9895" s="4"/>
      <c r="C9895" s="10"/>
      <c r="D9895" s="1"/>
      <c r="E9895" s="2"/>
      <c r="X9895"/>
      <c r="Y9895" s="7"/>
      <c r="AA9895"/>
      <c r="AB9895" s="7"/>
      <c r="AF9895" s="5"/>
      <c r="AG9895" s="5"/>
      <c r="AI9895" s="5"/>
      <c r="AJ9895" s="15"/>
      <c r="AK9895" s="5"/>
      <c r="AL9895" s="5"/>
      <c r="AM9895" s="5"/>
      <c r="AN9895" s="5"/>
      <c r="AO9895" s="15"/>
    </row>
    <row r="9896" spans="1:41" x14ac:dyDescent="0.3">
      <c r="A9896" s="4"/>
      <c r="C9896" s="10"/>
      <c r="D9896" s="1"/>
      <c r="E9896" s="2"/>
      <c r="X9896"/>
      <c r="Y9896" s="7"/>
      <c r="AA9896"/>
      <c r="AB9896" s="7"/>
      <c r="AF9896" s="5"/>
      <c r="AG9896" s="5"/>
      <c r="AI9896" s="5"/>
      <c r="AJ9896" s="15"/>
      <c r="AK9896" s="5"/>
      <c r="AL9896" s="5"/>
      <c r="AM9896" s="5"/>
      <c r="AN9896" s="5"/>
      <c r="AO9896" s="15"/>
    </row>
    <row r="9897" spans="1:41" x14ac:dyDescent="0.3">
      <c r="A9897" s="4"/>
      <c r="C9897" s="10"/>
      <c r="D9897" s="1"/>
      <c r="E9897" s="2"/>
      <c r="X9897"/>
      <c r="Y9897" s="7"/>
      <c r="AA9897"/>
      <c r="AB9897" s="7"/>
      <c r="AF9897" s="5"/>
      <c r="AG9897" s="5"/>
      <c r="AI9897" s="5"/>
      <c r="AJ9897" s="15"/>
      <c r="AK9897" s="5"/>
      <c r="AL9897" s="5"/>
      <c r="AM9897" s="5"/>
      <c r="AN9897" s="5"/>
      <c r="AO9897" s="15"/>
    </row>
    <row r="9898" spans="1:41" x14ac:dyDescent="0.3">
      <c r="A9898" s="4"/>
      <c r="C9898" s="10"/>
      <c r="D9898" s="1"/>
      <c r="E9898" s="2"/>
      <c r="X9898"/>
      <c r="Y9898" s="7"/>
      <c r="AA9898"/>
      <c r="AB9898" s="7"/>
      <c r="AF9898" s="5"/>
      <c r="AG9898" s="5"/>
      <c r="AI9898" s="5"/>
      <c r="AJ9898" s="15"/>
      <c r="AK9898" s="5"/>
      <c r="AL9898" s="5"/>
      <c r="AM9898" s="5"/>
      <c r="AN9898" s="5"/>
      <c r="AO9898" s="15"/>
    </row>
    <row r="9899" spans="1:41" x14ac:dyDescent="0.3">
      <c r="A9899" s="4"/>
      <c r="C9899" s="10"/>
      <c r="D9899" s="1"/>
      <c r="E9899" s="2"/>
      <c r="X9899"/>
      <c r="Y9899" s="7"/>
      <c r="AA9899"/>
      <c r="AB9899" s="7"/>
      <c r="AF9899" s="5"/>
      <c r="AG9899" s="5"/>
      <c r="AI9899" s="5"/>
      <c r="AJ9899" s="15"/>
      <c r="AK9899" s="5"/>
      <c r="AL9899" s="5"/>
      <c r="AM9899" s="5"/>
      <c r="AN9899" s="5"/>
      <c r="AO9899" s="15"/>
    </row>
    <row r="9900" spans="1:41" x14ac:dyDescent="0.3">
      <c r="A9900" s="4"/>
      <c r="C9900" s="10"/>
      <c r="D9900" s="1"/>
      <c r="E9900" s="2"/>
      <c r="X9900"/>
      <c r="Y9900" s="7"/>
      <c r="AA9900"/>
      <c r="AB9900" s="7"/>
      <c r="AF9900" s="5"/>
      <c r="AG9900" s="5"/>
      <c r="AI9900" s="5"/>
      <c r="AJ9900" s="15"/>
      <c r="AK9900" s="5"/>
      <c r="AL9900" s="5"/>
      <c r="AM9900" s="5"/>
      <c r="AN9900" s="5"/>
      <c r="AO9900" s="15"/>
    </row>
    <row r="9901" spans="1:41" x14ac:dyDescent="0.3">
      <c r="A9901" s="4"/>
      <c r="C9901" s="10"/>
      <c r="D9901" s="1"/>
      <c r="E9901" s="2"/>
      <c r="X9901"/>
      <c r="Y9901" s="7"/>
      <c r="AA9901"/>
      <c r="AB9901" s="7"/>
      <c r="AF9901" s="5"/>
      <c r="AG9901" s="5"/>
      <c r="AI9901" s="5"/>
      <c r="AJ9901" s="15"/>
      <c r="AK9901" s="5"/>
      <c r="AL9901" s="5"/>
      <c r="AM9901" s="5"/>
      <c r="AN9901" s="5"/>
      <c r="AO9901" s="15"/>
    </row>
    <row r="9902" spans="1:41" x14ac:dyDescent="0.3">
      <c r="A9902" s="4"/>
      <c r="C9902" s="10"/>
      <c r="D9902" s="1"/>
      <c r="E9902" s="2"/>
      <c r="X9902"/>
      <c r="Y9902" s="7"/>
      <c r="AA9902"/>
      <c r="AB9902" s="7"/>
      <c r="AF9902" s="5"/>
      <c r="AG9902" s="5"/>
      <c r="AI9902" s="5"/>
      <c r="AJ9902" s="15"/>
      <c r="AK9902" s="5"/>
      <c r="AL9902" s="5"/>
      <c r="AM9902" s="5"/>
      <c r="AN9902" s="5"/>
      <c r="AO9902" s="15"/>
    </row>
    <row r="9903" spans="1:41" x14ac:dyDescent="0.3">
      <c r="A9903" s="4"/>
      <c r="C9903" s="10"/>
      <c r="D9903" s="1"/>
      <c r="E9903" s="2"/>
      <c r="X9903"/>
      <c r="Y9903" s="7"/>
      <c r="AA9903"/>
      <c r="AB9903" s="7"/>
      <c r="AF9903" s="5"/>
      <c r="AG9903" s="5"/>
      <c r="AI9903" s="5"/>
      <c r="AJ9903" s="15"/>
      <c r="AK9903" s="5"/>
      <c r="AL9903" s="5"/>
      <c r="AM9903" s="5"/>
      <c r="AN9903" s="5"/>
      <c r="AO9903" s="15"/>
    </row>
    <row r="9904" spans="1:41" x14ac:dyDescent="0.3">
      <c r="A9904" s="4"/>
      <c r="C9904" s="10"/>
      <c r="D9904" s="1"/>
      <c r="E9904" s="2"/>
      <c r="X9904"/>
      <c r="Y9904" s="7"/>
      <c r="AA9904"/>
      <c r="AB9904" s="7"/>
      <c r="AF9904" s="5"/>
      <c r="AG9904" s="5"/>
      <c r="AI9904" s="5"/>
      <c r="AJ9904" s="15"/>
      <c r="AK9904" s="5"/>
      <c r="AL9904" s="5"/>
      <c r="AM9904" s="5"/>
      <c r="AN9904" s="5"/>
      <c r="AO9904" s="15"/>
    </row>
    <row r="9905" spans="1:41" x14ac:dyDescent="0.3">
      <c r="A9905" s="4"/>
      <c r="C9905" s="10"/>
      <c r="D9905" s="1"/>
      <c r="E9905" s="2"/>
      <c r="X9905"/>
      <c r="Y9905" s="7"/>
      <c r="AA9905"/>
      <c r="AB9905" s="7"/>
      <c r="AF9905" s="5"/>
      <c r="AG9905" s="5"/>
      <c r="AI9905" s="5"/>
      <c r="AJ9905" s="15"/>
      <c r="AK9905" s="5"/>
      <c r="AL9905" s="5"/>
      <c r="AM9905" s="5"/>
      <c r="AN9905" s="5"/>
      <c r="AO9905" s="15"/>
    </row>
    <row r="9906" spans="1:41" x14ac:dyDescent="0.3">
      <c r="A9906" s="4"/>
      <c r="C9906" s="10"/>
      <c r="D9906" s="1"/>
      <c r="E9906" s="2"/>
      <c r="X9906"/>
      <c r="Y9906" s="7"/>
      <c r="AA9906"/>
      <c r="AB9906" s="7"/>
      <c r="AF9906" s="5"/>
      <c r="AG9906" s="5"/>
      <c r="AI9906" s="5"/>
      <c r="AJ9906" s="15"/>
      <c r="AK9906" s="5"/>
      <c r="AL9906" s="5"/>
      <c r="AM9906" s="5"/>
      <c r="AN9906" s="5"/>
      <c r="AO9906" s="15"/>
    </row>
    <row r="9907" spans="1:41" x14ac:dyDescent="0.3">
      <c r="A9907" s="4"/>
      <c r="C9907" s="10"/>
      <c r="D9907" s="1"/>
      <c r="E9907" s="2"/>
      <c r="X9907"/>
      <c r="Y9907" s="7"/>
      <c r="AA9907"/>
      <c r="AB9907" s="7"/>
      <c r="AF9907" s="5"/>
      <c r="AG9907" s="5"/>
      <c r="AI9907" s="5"/>
      <c r="AJ9907" s="15"/>
      <c r="AK9907" s="5"/>
      <c r="AL9907" s="5"/>
      <c r="AM9907" s="5"/>
      <c r="AN9907" s="5"/>
      <c r="AO9907" s="15"/>
    </row>
    <row r="9908" spans="1:41" x14ac:dyDescent="0.3">
      <c r="A9908" s="4"/>
      <c r="C9908" s="10"/>
      <c r="D9908" s="1"/>
      <c r="E9908" s="2"/>
      <c r="X9908"/>
      <c r="Y9908" s="7"/>
      <c r="AA9908"/>
      <c r="AB9908" s="7"/>
      <c r="AF9908" s="5"/>
      <c r="AG9908" s="5"/>
      <c r="AI9908" s="5"/>
      <c r="AJ9908" s="15"/>
      <c r="AK9908" s="5"/>
      <c r="AL9908" s="5"/>
      <c r="AM9908" s="5"/>
      <c r="AN9908" s="5"/>
      <c r="AO9908" s="15"/>
    </row>
    <row r="9909" spans="1:41" x14ac:dyDescent="0.3">
      <c r="A9909" s="4"/>
      <c r="C9909" s="10"/>
      <c r="D9909" s="1"/>
      <c r="E9909" s="2"/>
      <c r="X9909"/>
      <c r="Y9909" s="7"/>
      <c r="AA9909"/>
      <c r="AB9909" s="7"/>
      <c r="AF9909" s="5"/>
      <c r="AG9909" s="5"/>
      <c r="AI9909" s="5"/>
      <c r="AJ9909" s="15"/>
      <c r="AK9909" s="5"/>
      <c r="AL9909" s="5"/>
      <c r="AM9909" s="5"/>
      <c r="AN9909" s="5"/>
      <c r="AO9909" s="15"/>
    </row>
    <row r="9910" spans="1:41" x14ac:dyDescent="0.3">
      <c r="A9910" s="4"/>
      <c r="C9910" s="10"/>
      <c r="D9910" s="1"/>
      <c r="E9910" s="2"/>
      <c r="X9910"/>
      <c r="Y9910" s="7"/>
      <c r="AA9910"/>
      <c r="AB9910" s="7"/>
      <c r="AF9910" s="5"/>
      <c r="AG9910" s="5"/>
      <c r="AI9910" s="5"/>
      <c r="AJ9910" s="15"/>
      <c r="AK9910" s="5"/>
      <c r="AL9910" s="5"/>
      <c r="AM9910" s="5"/>
      <c r="AN9910" s="5"/>
      <c r="AO9910" s="15"/>
    </row>
    <row r="9911" spans="1:41" x14ac:dyDescent="0.3">
      <c r="A9911" s="4"/>
      <c r="C9911" s="10"/>
      <c r="D9911" s="1"/>
      <c r="E9911" s="2"/>
      <c r="X9911"/>
      <c r="Y9911" s="7"/>
      <c r="AA9911"/>
      <c r="AB9911" s="7"/>
      <c r="AF9911" s="5"/>
      <c r="AG9911" s="5"/>
      <c r="AI9911" s="5"/>
      <c r="AJ9911" s="15"/>
      <c r="AK9911" s="5"/>
      <c r="AL9911" s="5"/>
      <c r="AM9911" s="5"/>
      <c r="AN9911" s="5"/>
      <c r="AO9911" s="15"/>
    </row>
    <row r="9912" spans="1:41" x14ac:dyDescent="0.3">
      <c r="A9912" s="4"/>
      <c r="C9912" s="10"/>
      <c r="D9912" s="1"/>
      <c r="E9912" s="2"/>
      <c r="X9912"/>
      <c r="Y9912" s="7"/>
      <c r="AA9912"/>
      <c r="AB9912" s="7"/>
      <c r="AF9912" s="5"/>
      <c r="AG9912" s="5"/>
      <c r="AI9912" s="5"/>
      <c r="AJ9912" s="15"/>
      <c r="AK9912" s="5"/>
      <c r="AL9912" s="5"/>
      <c r="AM9912" s="5"/>
      <c r="AN9912" s="5"/>
      <c r="AO9912" s="15"/>
    </row>
    <row r="9913" spans="1:41" x14ac:dyDescent="0.3">
      <c r="A9913" s="4"/>
      <c r="C9913" s="10"/>
      <c r="D9913" s="1"/>
      <c r="E9913" s="2"/>
      <c r="X9913"/>
      <c r="Y9913" s="7"/>
      <c r="AA9913"/>
      <c r="AB9913" s="7"/>
      <c r="AF9913" s="5"/>
      <c r="AG9913" s="5"/>
      <c r="AI9913" s="5"/>
      <c r="AJ9913" s="15"/>
      <c r="AK9913" s="5"/>
      <c r="AL9913" s="5"/>
      <c r="AM9913" s="5"/>
      <c r="AN9913" s="5"/>
      <c r="AO9913" s="15"/>
    </row>
    <row r="9914" spans="1:41" x14ac:dyDescent="0.3">
      <c r="A9914" s="4"/>
      <c r="C9914" s="10"/>
      <c r="D9914" s="1"/>
      <c r="E9914" s="2"/>
      <c r="X9914"/>
      <c r="Y9914" s="7"/>
      <c r="AA9914"/>
      <c r="AB9914" s="7"/>
      <c r="AF9914" s="5"/>
      <c r="AG9914" s="5"/>
      <c r="AI9914" s="5"/>
      <c r="AJ9914" s="15"/>
      <c r="AK9914" s="5"/>
      <c r="AL9914" s="5"/>
      <c r="AM9914" s="5"/>
      <c r="AN9914" s="5"/>
      <c r="AO9914" s="15"/>
    </row>
    <row r="9915" spans="1:41" x14ac:dyDescent="0.3">
      <c r="A9915" s="4"/>
      <c r="C9915" s="10"/>
      <c r="D9915" s="1"/>
      <c r="E9915" s="2"/>
      <c r="X9915"/>
      <c r="Y9915" s="7"/>
      <c r="AA9915"/>
      <c r="AB9915" s="7"/>
      <c r="AF9915" s="5"/>
      <c r="AG9915" s="5"/>
      <c r="AI9915" s="5"/>
      <c r="AJ9915" s="15"/>
      <c r="AK9915" s="5"/>
      <c r="AL9915" s="5"/>
      <c r="AM9915" s="5"/>
      <c r="AN9915" s="5"/>
      <c r="AO9915" s="15"/>
    </row>
    <row r="9916" spans="1:41" x14ac:dyDescent="0.3">
      <c r="A9916" s="4"/>
      <c r="C9916" s="10"/>
      <c r="D9916" s="1"/>
      <c r="E9916" s="2"/>
      <c r="X9916"/>
      <c r="Y9916" s="7"/>
      <c r="AA9916"/>
      <c r="AB9916" s="7"/>
      <c r="AF9916" s="5"/>
      <c r="AG9916" s="5"/>
      <c r="AI9916" s="5"/>
      <c r="AJ9916" s="15"/>
      <c r="AK9916" s="5"/>
      <c r="AL9916" s="5"/>
      <c r="AM9916" s="5"/>
      <c r="AN9916" s="5"/>
      <c r="AO9916" s="15"/>
    </row>
    <row r="9917" spans="1:41" x14ac:dyDescent="0.3">
      <c r="A9917" s="4"/>
      <c r="C9917" s="10"/>
      <c r="D9917" s="1"/>
      <c r="E9917" s="2"/>
      <c r="X9917"/>
      <c r="Y9917" s="7"/>
      <c r="AA9917"/>
      <c r="AB9917" s="7"/>
      <c r="AF9917" s="5"/>
      <c r="AG9917" s="5"/>
      <c r="AI9917" s="5"/>
      <c r="AJ9917" s="15"/>
      <c r="AK9917" s="5"/>
      <c r="AL9917" s="5"/>
      <c r="AM9917" s="5"/>
      <c r="AN9917" s="5"/>
      <c r="AO9917" s="15"/>
    </row>
    <row r="9918" spans="1:41" x14ac:dyDescent="0.3">
      <c r="A9918" s="4"/>
      <c r="C9918" s="10"/>
      <c r="D9918" s="1"/>
      <c r="E9918" s="2"/>
      <c r="X9918"/>
      <c r="Y9918" s="7"/>
      <c r="AA9918"/>
      <c r="AB9918" s="7"/>
      <c r="AF9918" s="5"/>
      <c r="AG9918" s="5"/>
      <c r="AI9918" s="5"/>
      <c r="AJ9918" s="15"/>
      <c r="AK9918" s="5"/>
      <c r="AL9918" s="5"/>
      <c r="AM9918" s="5"/>
      <c r="AN9918" s="5"/>
      <c r="AO9918" s="15"/>
    </row>
    <row r="9919" spans="1:41" x14ac:dyDescent="0.3">
      <c r="A9919" s="4"/>
      <c r="C9919" s="10"/>
      <c r="D9919" s="1"/>
      <c r="E9919" s="2"/>
      <c r="X9919"/>
      <c r="Y9919" s="7"/>
      <c r="AA9919"/>
      <c r="AB9919" s="7"/>
      <c r="AF9919" s="5"/>
      <c r="AG9919" s="5"/>
      <c r="AI9919" s="5"/>
      <c r="AJ9919" s="15"/>
      <c r="AK9919" s="5"/>
      <c r="AL9919" s="5"/>
      <c r="AM9919" s="5"/>
      <c r="AN9919" s="5"/>
      <c r="AO9919" s="15"/>
    </row>
    <row r="9920" spans="1:41" x14ac:dyDescent="0.3">
      <c r="A9920" s="4"/>
      <c r="C9920" s="10"/>
      <c r="D9920" s="1"/>
      <c r="E9920" s="2"/>
      <c r="X9920"/>
      <c r="Y9920" s="7"/>
      <c r="AA9920"/>
      <c r="AB9920" s="7"/>
      <c r="AF9920" s="5"/>
      <c r="AG9920" s="5"/>
      <c r="AI9920" s="5"/>
      <c r="AJ9920" s="15"/>
      <c r="AK9920" s="5"/>
      <c r="AL9920" s="5"/>
      <c r="AM9920" s="5"/>
      <c r="AN9920" s="5"/>
      <c r="AO9920" s="15"/>
    </row>
    <row r="9921" spans="1:41" x14ac:dyDescent="0.3">
      <c r="A9921" s="4"/>
      <c r="C9921" s="10"/>
      <c r="D9921" s="1"/>
      <c r="E9921" s="2"/>
      <c r="X9921"/>
      <c r="Y9921" s="7"/>
      <c r="AA9921"/>
      <c r="AB9921" s="7"/>
      <c r="AF9921" s="5"/>
      <c r="AG9921" s="5"/>
      <c r="AI9921" s="5"/>
      <c r="AJ9921" s="15"/>
      <c r="AK9921" s="5"/>
      <c r="AL9921" s="5"/>
      <c r="AM9921" s="5"/>
      <c r="AN9921" s="5"/>
      <c r="AO9921" s="15"/>
    </row>
    <row r="9922" spans="1:41" x14ac:dyDescent="0.3">
      <c r="A9922" s="4"/>
      <c r="C9922" s="10"/>
      <c r="D9922" s="1"/>
      <c r="E9922" s="2"/>
      <c r="X9922"/>
      <c r="Y9922" s="7"/>
      <c r="AA9922"/>
      <c r="AB9922" s="7"/>
      <c r="AF9922" s="5"/>
      <c r="AG9922" s="5"/>
      <c r="AI9922" s="5"/>
      <c r="AJ9922" s="15"/>
      <c r="AK9922" s="5"/>
      <c r="AL9922" s="5"/>
      <c r="AM9922" s="5"/>
      <c r="AN9922" s="5"/>
      <c r="AO9922" s="15"/>
    </row>
    <row r="9923" spans="1:41" x14ac:dyDescent="0.3">
      <c r="A9923" s="4"/>
      <c r="C9923" s="10"/>
      <c r="D9923" s="1"/>
      <c r="E9923" s="2"/>
      <c r="X9923"/>
      <c r="Y9923" s="7"/>
      <c r="AA9923"/>
      <c r="AB9923" s="7"/>
      <c r="AF9923" s="5"/>
      <c r="AG9923" s="5"/>
      <c r="AI9923" s="5"/>
      <c r="AJ9923" s="15"/>
      <c r="AK9923" s="5"/>
      <c r="AL9923" s="5"/>
      <c r="AM9923" s="5"/>
      <c r="AN9923" s="5"/>
      <c r="AO9923" s="15"/>
    </row>
    <row r="9924" spans="1:41" x14ac:dyDescent="0.3">
      <c r="A9924" s="4"/>
      <c r="C9924" s="10"/>
      <c r="D9924" s="1"/>
      <c r="E9924" s="2"/>
      <c r="X9924"/>
      <c r="Y9924" s="7"/>
      <c r="AA9924"/>
      <c r="AB9924" s="7"/>
      <c r="AF9924" s="5"/>
      <c r="AG9924" s="5"/>
      <c r="AI9924" s="5"/>
      <c r="AJ9924" s="15"/>
      <c r="AK9924" s="5"/>
      <c r="AL9924" s="5"/>
      <c r="AM9924" s="5"/>
      <c r="AN9924" s="5"/>
      <c r="AO9924" s="15"/>
    </row>
    <row r="9925" spans="1:41" x14ac:dyDescent="0.3">
      <c r="A9925" s="4"/>
      <c r="C9925" s="10"/>
      <c r="D9925" s="1"/>
      <c r="E9925" s="2"/>
      <c r="X9925"/>
      <c r="Y9925" s="7"/>
      <c r="AA9925"/>
      <c r="AB9925" s="7"/>
      <c r="AF9925" s="5"/>
      <c r="AG9925" s="5"/>
      <c r="AI9925" s="5"/>
      <c r="AJ9925" s="15"/>
      <c r="AK9925" s="5"/>
      <c r="AL9925" s="5"/>
      <c r="AM9925" s="5"/>
      <c r="AN9925" s="5"/>
      <c r="AO9925" s="15"/>
    </row>
    <row r="9926" spans="1:41" x14ac:dyDescent="0.3">
      <c r="A9926" s="4"/>
      <c r="C9926" s="10"/>
      <c r="D9926" s="1"/>
      <c r="E9926" s="2"/>
      <c r="X9926"/>
      <c r="Y9926" s="7"/>
      <c r="AA9926"/>
      <c r="AB9926" s="7"/>
      <c r="AF9926" s="5"/>
      <c r="AG9926" s="5"/>
      <c r="AI9926" s="5"/>
      <c r="AJ9926" s="15"/>
      <c r="AK9926" s="5"/>
      <c r="AL9926" s="5"/>
      <c r="AM9926" s="5"/>
      <c r="AN9926" s="5"/>
      <c r="AO9926" s="15"/>
    </row>
    <row r="9927" spans="1:41" x14ac:dyDescent="0.3">
      <c r="A9927" s="4"/>
      <c r="C9927" s="10"/>
      <c r="D9927" s="1"/>
      <c r="E9927" s="2"/>
      <c r="X9927"/>
      <c r="Y9927" s="7"/>
      <c r="AA9927"/>
      <c r="AB9927" s="7"/>
      <c r="AF9927" s="5"/>
      <c r="AG9927" s="5"/>
      <c r="AI9927" s="5"/>
      <c r="AJ9927" s="15"/>
      <c r="AK9927" s="5"/>
      <c r="AL9927" s="5"/>
      <c r="AM9927" s="5"/>
      <c r="AN9927" s="5"/>
      <c r="AO9927" s="15"/>
    </row>
    <row r="9928" spans="1:41" x14ac:dyDescent="0.3">
      <c r="A9928" s="4"/>
      <c r="C9928" s="10"/>
      <c r="D9928" s="1"/>
      <c r="E9928" s="2"/>
      <c r="X9928"/>
      <c r="Y9928" s="7"/>
      <c r="AA9928"/>
      <c r="AB9928" s="7"/>
      <c r="AF9928" s="5"/>
      <c r="AG9928" s="5"/>
      <c r="AI9928" s="5"/>
      <c r="AJ9928" s="15"/>
      <c r="AK9928" s="5"/>
      <c r="AL9928" s="5"/>
      <c r="AM9928" s="5"/>
      <c r="AN9928" s="5"/>
      <c r="AO9928" s="15"/>
    </row>
    <row r="9929" spans="1:41" x14ac:dyDescent="0.3">
      <c r="A9929" s="4"/>
      <c r="C9929" s="10"/>
      <c r="D9929" s="1"/>
      <c r="E9929" s="2"/>
      <c r="X9929"/>
      <c r="Y9929" s="7"/>
      <c r="AA9929"/>
      <c r="AB9929" s="7"/>
      <c r="AF9929" s="5"/>
      <c r="AG9929" s="5"/>
      <c r="AI9929" s="5"/>
      <c r="AJ9929" s="15"/>
      <c r="AK9929" s="5"/>
      <c r="AL9929" s="5"/>
      <c r="AM9929" s="5"/>
      <c r="AN9929" s="5"/>
      <c r="AO9929" s="15"/>
    </row>
    <row r="9930" spans="1:41" x14ac:dyDescent="0.3">
      <c r="A9930" s="4"/>
      <c r="C9930" s="10"/>
      <c r="D9930" s="1"/>
      <c r="E9930" s="2"/>
      <c r="X9930"/>
      <c r="Y9930" s="7"/>
      <c r="AA9930"/>
      <c r="AB9930" s="7"/>
      <c r="AF9930" s="5"/>
      <c r="AG9930" s="5"/>
      <c r="AI9930" s="5"/>
      <c r="AJ9930" s="15"/>
      <c r="AK9930" s="5"/>
      <c r="AL9930" s="5"/>
      <c r="AM9930" s="5"/>
      <c r="AN9930" s="5"/>
      <c r="AO9930" s="15"/>
    </row>
    <row r="9931" spans="1:41" x14ac:dyDescent="0.3">
      <c r="A9931" s="4"/>
      <c r="C9931" s="10"/>
      <c r="D9931" s="1"/>
      <c r="E9931" s="2"/>
      <c r="X9931"/>
      <c r="Y9931" s="7"/>
      <c r="AA9931"/>
      <c r="AB9931" s="7"/>
      <c r="AF9931" s="5"/>
      <c r="AG9931" s="5"/>
      <c r="AI9931" s="5"/>
      <c r="AJ9931" s="15"/>
      <c r="AK9931" s="5"/>
      <c r="AL9931" s="5"/>
      <c r="AM9931" s="5"/>
      <c r="AN9931" s="5"/>
      <c r="AO9931" s="15"/>
    </row>
    <row r="9932" spans="1:41" x14ac:dyDescent="0.3">
      <c r="A9932" s="4"/>
      <c r="C9932" s="10"/>
      <c r="D9932" s="1"/>
      <c r="E9932" s="2"/>
      <c r="X9932"/>
      <c r="Y9932" s="7"/>
      <c r="AA9932"/>
      <c r="AB9932" s="7"/>
      <c r="AF9932" s="5"/>
      <c r="AG9932" s="5"/>
      <c r="AI9932" s="5"/>
      <c r="AJ9932" s="15"/>
      <c r="AK9932" s="5"/>
      <c r="AL9932" s="5"/>
      <c r="AM9932" s="5"/>
      <c r="AN9932" s="5"/>
      <c r="AO9932" s="15"/>
    </row>
    <row r="9933" spans="1:41" x14ac:dyDescent="0.3">
      <c r="A9933" s="4"/>
      <c r="C9933" s="10"/>
      <c r="D9933" s="1"/>
      <c r="E9933" s="2"/>
      <c r="X9933"/>
      <c r="Y9933" s="7"/>
      <c r="AA9933"/>
      <c r="AB9933" s="7"/>
      <c r="AF9933" s="5"/>
      <c r="AG9933" s="5"/>
      <c r="AI9933" s="5"/>
      <c r="AJ9933" s="15"/>
      <c r="AK9933" s="5"/>
      <c r="AL9933" s="5"/>
      <c r="AM9933" s="5"/>
      <c r="AN9933" s="5"/>
      <c r="AO9933" s="15"/>
    </row>
    <row r="9934" spans="1:41" x14ac:dyDescent="0.3">
      <c r="A9934" s="4"/>
      <c r="C9934" s="10"/>
      <c r="D9934" s="1"/>
      <c r="E9934" s="2"/>
      <c r="X9934"/>
      <c r="Y9934" s="7"/>
      <c r="AA9934"/>
      <c r="AB9934" s="7"/>
      <c r="AF9934" s="5"/>
      <c r="AG9934" s="5"/>
      <c r="AI9934" s="5"/>
      <c r="AJ9934" s="15"/>
      <c r="AK9934" s="5"/>
      <c r="AL9934" s="5"/>
      <c r="AM9934" s="5"/>
      <c r="AN9934" s="5"/>
      <c r="AO9934" s="15"/>
    </row>
    <row r="9935" spans="1:41" x14ac:dyDescent="0.3">
      <c r="A9935" s="4"/>
      <c r="C9935" s="10"/>
      <c r="D9935" s="1"/>
      <c r="E9935" s="2"/>
      <c r="X9935"/>
      <c r="Y9935" s="7"/>
      <c r="AA9935"/>
      <c r="AB9935" s="7"/>
      <c r="AF9935" s="5"/>
      <c r="AG9935" s="5"/>
      <c r="AI9935" s="5"/>
      <c r="AJ9935" s="15"/>
      <c r="AK9935" s="5"/>
      <c r="AL9935" s="5"/>
      <c r="AM9935" s="5"/>
      <c r="AN9935" s="5"/>
      <c r="AO9935" s="15"/>
    </row>
    <row r="9936" spans="1:41" x14ac:dyDescent="0.3">
      <c r="A9936" s="4"/>
      <c r="C9936" s="10"/>
      <c r="D9936" s="1"/>
      <c r="E9936" s="2"/>
      <c r="X9936"/>
      <c r="Y9936" s="7"/>
      <c r="AA9936"/>
      <c r="AB9936" s="7"/>
      <c r="AF9936" s="5"/>
      <c r="AG9936" s="5"/>
      <c r="AI9936" s="5"/>
      <c r="AJ9936" s="15"/>
      <c r="AK9936" s="5"/>
      <c r="AL9936" s="5"/>
      <c r="AM9936" s="5"/>
      <c r="AN9936" s="5"/>
      <c r="AO9936" s="15"/>
    </row>
    <row r="9937" spans="1:41" x14ac:dyDescent="0.3">
      <c r="A9937" s="4"/>
      <c r="C9937" s="10"/>
      <c r="D9937" s="1"/>
      <c r="E9937" s="2"/>
      <c r="X9937"/>
      <c r="Y9937" s="7"/>
      <c r="AA9937"/>
      <c r="AB9937" s="7"/>
      <c r="AF9937" s="5"/>
      <c r="AG9937" s="5"/>
      <c r="AI9937" s="5"/>
      <c r="AJ9937" s="15"/>
      <c r="AK9937" s="5"/>
      <c r="AL9937" s="5"/>
      <c r="AM9937" s="5"/>
      <c r="AN9937" s="5"/>
      <c r="AO9937" s="15"/>
    </row>
    <row r="9938" spans="1:41" x14ac:dyDescent="0.3">
      <c r="A9938" s="4"/>
      <c r="C9938" s="10"/>
      <c r="D9938" s="1"/>
      <c r="E9938" s="2"/>
      <c r="X9938"/>
      <c r="Y9938" s="7"/>
      <c r="AA9938"/>
      <c r="AB9938" s="7"/>
      <c r="AF9938" s="5"/>
      <c r="AG9938" s="5"/>
      <c r="AI9938" s="5"/>
      <c r="AJ9938" s="15"/>
      <c r="AK9938" s="5"/>
      <c r="AL9938" s="5"/>
      <c r="AM9938" s="5"/>
      <c r="AN9938" s="5"/>
      <c r="AO9938" s="15"/>
    </row>
    <row r="9939" spans="1:41" x14ac:dyDescent="0.3">
      <c r="A9939" s="4"/>
      <c r="C9939" s="10"/>
      <c r="D9939" s="1"/>
      <c r="E9939" s="2"/>
      <c r="X9939"/>
      <c r="Y9939" s="7"/>
      <c r="AA9939"/>
      <c r="AB9939" s="7"/>
      <c r="AF9939" s="5"/>
      <c r="AG9939" s="5"/>
      <c r="AI9939" s="5"/>
      <c r="AJ9939" s="15"/>
      <c r="AK9939" s="5"/>
      <c r="AL9939" s="5"/>
      <c r="AM9939" s="5"/>
      <c r="AN9939" s="5"/>
      <c r="AO9939" s="15"/>
    </row>
    <row r="9940" spans="1:41" x14ac:dyDescent="0.3">
      <c r="A9940" s="4"/>
      <c r="C9940" s="10"/>
      <c r="D9940" s="1"/>
      <c r="E9940" s="2"/>
      <c r="X9940"/>
      <c r="Y9940" s="7"/>
      <c r="AA9940"/>
      <c r="AB9940" s="7"/>
      <c r="AF9940" s="5"/>
      <c r="AG9940" s="5"/>
      <c r="AI9940" s="5"/>
      <c r="AJ9940" s="15"/>
      <c r="AK9940" s="5"/>
      <c r="AL9940" s="5"/>
      <c r="AM9940" s="5"/>
      <c r="AN9940" s="5"/>
      <c r="AO9940" s="15"/>
    </row>
    <row r="9941" spans="1:41" x14ac:dyDescent="0.3">
      <c r="A9941" s="4"/>
      <c r="C9941" s="10"/>
      <c r="D9941" s="1"/>
      <c r="E9941" s="2"/>
      <c r="X9941"/>
      <c r="Y9941" s="7"/>
      <c r="AA9941"/>
      <c r="AB9941" s="7"/>
      <c r="AF9941" s="5"/>
      <c r="AG9941" s="5"/>
      <c r="AI9941" s="5"/>
      <c r="AJ9941" s="15"/>
      <c r="AK9941" s="5"/>
      <c r="AL9941" s="5"/>
      <c r="AM9941" s="5"/>
      <c r="AN9941" s="5"/>
      <c r="AO9941" s="15"/>
    </row>
    <row r="9942" spans="1:41" x14ac:dyDescent="0.3">
      <c r="A9942" s="4"/>
      <c r="C9942" s="10"/>
      <c r="D9942" s="1"/>
      <c r="E9942" s="2"/>
      <c r="X9942"/>
      <c r="Y9942" s="7"/>
      <c r="AA9942"/>
      <c r="AB9942" s="7"/>
      <c r="AF9942" s="5"/>
      <c r="AG9942" s="5"/>
      <c r="AI9942" s="5"/>
      <c r="AJ9942" s="15"/>
      <c r="AK9942" s="5"/>
      <c r="AL9942" s="5"/>
      <c r="AM9942" s="5"/>
      <c r="AN9942" s="5"/>
      <c r="AO9942" s="15"/>
    </row>
    <row r="9943" spans="1:41" x14ac:dyDescent="0.3">
      <c r="A9943" s="4"/>
      <c r="C9943" s="10"/>
      <c r="D9943" s="1"/>
      <c r="E9943" s="2"/>
      <c r="X9943"/>
      <c r="Y9943" s="7"/>
      <c r="AA9943"/>
      <c r="AB9943" s="7"/>
      <c r="AF9943" s="5"/>
      <c r="AG9943" s="5"/>
      <c r="AI9943" s="5"/>
      <c r="AJ9943" s="15"/>
      <c r="AK9943" s="5"/>
      <c r="AL9943" s="5"/>
      <c r="AM9943" s="5"/>
      <c r="AN9943" s="5"/>
      <c r="AO9943" s="15"/>
    </row>
    <row r="9944" spans="1:41" x14ac:dyDescent="0.3">
      <c r="A9944" s="4"/>
      <c r="C9944" s="10"/>
      <c r="D9944" s="1"/>
      <c r="E9944" s="2"/>
      <c r="X9944"/>
      <c r="Y9944" s="7"/>
      <c r="AA9944"/>
      <c r="AB9944" s="7"/>
      <c r="AF9944" s="5"/>
      <c r="AG9944" s="5"/>
      <c r="AI9944" s="5"/>
      <c r="AJ9944" s="15"/>
      <c r="AK9944" s="5"/>
      <c r="AL9944" s="5"/>
      <c r="AM9944" s="5"/>
      <c r="AN9944" s="5"/>
      <c r="AO9944" s="15"/>
    </row>
    <row r="9945" spans="1:41" x14ac:dyDescent="0.3">
      <c r="A9945" s="4"/>
      <c r="C9945" s="10"/>
      <c r="D9945" s="1"/>
      <c r="E9945" s="2"/>
      <c r="X9945"/>
      <c r="Y9945" s="7"/>
      <c r="AA9945"/>
      <c r="AB9945" s="7"/>
      <c r="AF9945" s="5"/>
      <c r="AG9945" s="5"/>
      <c r="AI9945" s="5"/>
      <c r="AJ9945" s="15"/>
      <c r="AK9945" s="5"/>
      <c r="AL9945" s="5"/>
      <c r="AM9945" s="5"/>
      <c r="AN9945" s="5"/>
      <c r="AO9945" s="15"/>
    </row>
    <row r="9946" spans="1:41" x14ac:dyDescent="0.3">
      <c r="A9946" s="4"/>
      <c r="C9946" s="10"/>
      <c r="D9946" s="1"/>
      <c r="E9946" s="2"/>
      <c r="X9946"/>
      <c r="Y9946" s="7"/>
      <c r="AA9946"/>
      <c r="AB9946" s="7"/>
      <c r="AF9946" s="5"/>
      <c r="AG9946" s="5"/>
      <c r="AI9946" s="5"/>
      <c r="AJ9946" s="15"/>
      <c r="AK9946" s="5"/>
      <c r="AL9946" s="5"/>
      <c r="AM9946" s="5"/>
      <c r="AN9946" s="5"/>
      <c r="AO9946" s="15"/>
    </row>
    <row r="9947" spans="1:41" x14ac:dyDescent="0.3">
      <c r="A9947" s="4"/>
      <c r="C9947" s="10"/>
      <c r="D9947" s="1"/>
      <c r="E9947" s="2"/>
      <c r="X9947"/>
      <c r="Y9947" s="7"/>
      <c r="AA9947"/>
      <c r="AB9947" s="7"/>
      <c r="AF9947" s="5"/>
      <c r="AG9947" s="5"/>
      <c r="AI9947" s="5"/>
      <c r="AJ9947" s="15"/>
      <c r="AK9947" s="5"/>
      <c r="AL9947" s="5"/>
      <c r="AM9947" s="5"/>
      <c r="AN9947" s="5"/>
      <c r="AO9947" s="15"/>
    </row>
    <row r="9948" spans="1:41" x14ac:dyDescent="0.3">
      <c r="A9948" s="4"/>
      <c r="C9948" s="10"/>
      <c r="D9948" s="1"/>
      <c r="E9948" s="2"/>
      <c r="X9948"/>
      <c r="Y9948" s="7"/>
      <c r="AA9948"/>
      <c r="AB9948" s="7"/>
      <c r="AF9948" s="5"/>
      <c r="AG9948" s="5"/>
      <c r="AI9948" s="5"/>
      <c r="AJ9948" s="15"/>
      <c r="AK9948" s="5"/>
      <c r="AL9948" s="5"/>
      <c r="AM9948" s="5"/>
      <c r="AN9948" s="5"/>
      <c r="AO9948" s="15"/>
    </row>
    <row r="9949" spans="1:41" x14ac:dyDescent="0.3">
      <c r="A9949" s="4"/>
      <c r="C9949" s="10"/>
      <c r="D9949" s="1"/>
      <c r="E9949" s="2"/>
      <c r="X9949"/>
      <c r="Y9949" s="7"/>
      <c r="AA9949"/>
      <c r="AB9949" s="7"/>
      <c r="AF9949" s="5"/>
      <c r="AG9949" s="5"/>
      <c r="AI9949" s="5"/>
      <c r="AJ9949" s="15"/>
      <c r="AK9949" s="5"/>
      <c r="AL9949" s="5"/>
      <c r="AM9949" s="5"/>
      <c r="AN9949" s="5"/>
      <c r="AO9949" s="15"/>
    </row>
    <row r="9950" spans="1:41" x14ac:dyDescent="0.3">
      <c r="A9950" s="4"/>
      <c r="C9950" s="10"/>
      <c r="D9950" s="1"/>
      <c r="E9950" s="2"/>
      <c r="X9950"/>
      <c r="Y9950" s="7"/>
      <c r="AA9950"/>
      <c r="AB9950" s="7"/>
      <c r="AF9950" s="5"/>
      <c r="AG9950" s="5"/>
      <c r="AI9950" s="5"/>
      <c r="AJ9950" s="15"/>
      <c r="AK9950" s="5"/>
      <c r="AL9950" s="5"/>
      <c r="AM9950" s="5"/>
      <c r="AN9950" s="5"/>
      <c r="AO9950" s="15"/>
    </row>
    <row r="9951" spans="1:41" x14ac:dyDescent="0.3">
      <c r="A9951" s="4"/>
      <c r="C9951" s="10"/>
      <c r="D9951" s="1"/>
      <c r="E9951" s="2"/>
      <c r="X9951"/>
      <c r="Y9951" s="7"/>
      <c r="AA9951"/>
      <c r="AB9951" s="7"/>
      <c r="AF9951" s="5"/>
      <c r="AG9951" s="5"/>
      <c r="AI9951" s="5"/>
      <c r="AJ9951" s="15"/>
      <c r="AK9951" s="5"/>
      <c r="AL9951" s="5"/>
      <c r="AM9951" s="5"/>
      <c r="AN9951" s="5"/>
      <c r="AO9951" s="15"/>
    </row>
    <row r="9952" spans="1:41" x14ac:dyDescent="0.3">
      <c r="A9952" s="4"/>
      <c r="C9952" s="10"/>
      <c r="D9952" s="1"/>
      <c r="E9952" s="2"/>
      <c r="X9952"/>
      <c r="Y9952" s="7"/>
      <c r="AA9952"/>
      <c r="AB9952" s="7"/>
      <c r="AF9952" s="5"/>
      <c r="AG9952" s="5"/>
      <c r="AI9952" s="5"/>
      <c r="AJ9952" s="15"/>
      <c r="AK9952" s="5"/>
      <c r="AL9952" s="5"/>
      <c r="AM9952" s="5"/>
      <c r="AN9952" s="5"/>
      <c r="AO9952" s="15"/>
    </row>
    <row r="9953" spans="1:41" x14ac:dyDescent="0.3">
      <c r="A9953" s="4"/>
      <c r="C9953" s="10"/>
      <c r="D9953" s="1"/>
      <c r="E9953" s="2"/>
      <c r="X9953"/>
      <c r="Y9953" s="7"/>
      <c r="AA9953"/>
      <c r="AB9953" s="7"/>
      <c r="AF9953" s="5"/>
      <c r="AG9953" s="5"/>
      <c r="AI9953" s="5"/>
      <c r="AJ9953" s="15"/>
      <c r="AK9953" s="5"/>
      <c r="AL9953" s="5"/>
      <c r="AM9953" s="5"/>
      <c r="AN9953" s="5"/>
      <c r="AO9953" s="15"/>
    </row>
    <row r="9954" spans="1:41" x14ac:dyDescent="0.3">
      <c r="A9954" s="4"/>
      <c r="C9954" s="10"/>
      <c r="D9954" s="1"/>
      <c r="E9954" s="2"/>
      <c r="X9954"/>
      <c r="Y9954" s="7"/>
      <c r="AA9954"/>
      <c r="AB9954" s="7"/>
      <c r="AF9954" s="5"/>
      <c r="AG9954" s="5"/>
      <c r="AI9954" s="5"/>
      <c r="AJ9954" s="15"/>
      <c r="AK9954" s="5"/>
      <c r="AL9954" s="5"/>
      <c r="AM9954" s="5"/>
      <c r="AN9954" s="5"/>
      <c r="AO9954" s="15"/>
    </row>
    <row r="9955" spans="1:41" x14ac:dyDescent="0.3">
      <c r="A9955" s="4"/>
      <c r="C9955" s="10"/>
      <c r="D9955" s="1"/>
      <c r="E9955" s="2"/>
      <c r="X9955"/>
      <c r="Y9955" s="7"/>
      <c r="AA9955"/>
      <c r="AB9955" s="7"/>
      <c r="AF9955" s="5"/>
      <c r="AG9955" s="5"/>
      <c r="AI9955" s="5"/>
      <c r="AJ9955" s="15"/>
      <c r="AK9955" s="5"/>
      <c r="AL9955" s="5"/>
      <c r="AM9955" s="5"/>
      <c r="AN9955" s="5"/>
      <c r="AO9955" s="15"/>
    </row>
    <row r="9956" spans="1:41" x14ac:dyDescent="0.3">
      <c r="A9956" s="4"/>
      <c r="C9956" s="10"/>
      <c r="D9956" s="1"/>
      <c r="E9956" s="2"/>
      <c r="X9956"/>
      <c r="Y9956" s="7"/>
      <c r="AA9956"/>
      <c r="AB9956" s="7"/>
      <c r="AF9956" s="5"/>
      <c r="AG9956" s="5"/>
      <c r="AI9956" s="5"/>
      <c r="AJ9956" s="15"/>
      <c r="AK9956" s="5"/>
      <c r="AL9956" s="5"/>
      <c r="AM9956" s="5"/>
      <c r="AN9956" s="5"/>
      <c r="AO9956" s="15"/>
    </row>
    <row r="9957" spans="1:41" x14ac:dyDescent="0.3">
      <c r="A9957" s="4"/>
      <c r="C9957" s="10"/>
      <c r="D9957" s="1"/>
      <c r="E9957" s="2"/>
      <c r="X9957"/>
      <c r="Y9957" s="7"/>
      <c r="AA9957"/>
      <c r="AB9957" s="7"/>
      <c r="AF9957" s="5"/>
      <c r="AG9957" s="5"/>
      <c r="AI9957" s="5"/>
      <c r="AJ9957" s="15"/>
      <c r="AK9957" s="5"/>
      <c r="AL9957" s="5"/>
      <c r="AM9957" s="5"/>
      <c r="AN9957" s="5"/>
      <c r="AO9957" s="15"/>
    </row>
    <row r="9958" spans="1:41" x14ac:dyDescent="0.3">
      <c r="A9958" s="4"/>
      <c r="C9958" s="10"/>
      <c r="D9958" s="1"/>
      <c r="E9958" s="2"/>
      <c r="X9958"/>
      <c r="Y9958" s="7"/>
      <c r="AA9958"/>
      <c r="AB9958" s="7"/>
      <c r="AF9958" s="5"/>
      <c r="AG9958" s="5"/>
      <c r="AI9958" s="5"/>
      <c r="AJ9958" s="15"/>
      <c r="AK9958" s="5"/>
      <c r="AL9958" s="5"/>
      <c r="AM9958" s="5"/>
      <c r="AN9958" s="5"/>
      <c r="AO9958" s="15"/>
    </row>
    <row r="9959" spans="1:41" x14ac:dyDescent="0.3">
      <c r="A9959" s="4"/>
      <c r="C9959" s="10"/>
      <c r="D9959" s="1"/>
      <c r="E9959" s="2"/>
      <c r="X9959"/>
      <c r="Y9959" s="7"/>
      <c r="AA9959"/>
      <c r="AB9959" s="7"/>
      <c r="AF9959" s="5"/>
      <c r="AG9959" s="5"/>
      <c r="AI9959" s="5"/>
      <c r="AJ9959" s="15"/>
      <c r="AK9959" s="5"/>
      <c r="AL9959" s="5"/>
      <c r="AM9959" s="5"/>
      <c r="AN9959" s="5"/>
      <c r="AO9959" s="15"/>
    </row>
    <row r="9960" spans="1:41" x14ac:dyDescent="0.3">
      <c r="A9960" s="4"/>
      <c r="C9960" s="10"/>
      <c r="D9960" s="1"/>
      <c r="E9960" s="2"/>
      <c r="X9960"/>
      <c r="Y9960" s="7"/>
      <c r="AA9960"/>
      <c r="AB9960" s="7"/>
      <c r="AF9960" s="5"/>
      <c r="AG9960" s="5"/>
      <c r="AI9960" s="5"/>
      <c r="AJ9960" s="15"/>
      <c r="AK9960" s="5"/>
      <c r="AL9960" s="5"/>
      <c r="AM9960" s="5"/>
      <c r="AN9960" s="5"/>
      <c r="AO9960" s="15"/>
    </row>
    <row r="9961" spans="1:41" x14ac:dyDescent="0.3">
      <c r="A9961" s="4"/>
      <c r="C9961" s="10"/>
      <c r="D9961" s="1"/>
      <c r="E9961" s="2"/>
      <c r="X9961"/>
      <c r="Y9961" s="7"/>
      <c r="AA9961"/>
      <c r="AB9961" s="7"/>
      <c r="AF9961" s="5"/>
      <c r="AG9961" s="5"/>
      <c r="AI9961" s="5"/>
      <c r="AJ9961" s="15"/>
      <c r="AK9961" s="5"/>
      <c r="AL9961" s="5"/>
      <c r="AM9961" s="5"/>
      <c r="AN9961" s="5"/>
      <c r="AO9961" s="15"/>
    </row>
    <row r="9962" spans="1:41" x14ac:dyDescent="0.3">
      <c r="A9962" s="4"/>
      <c r="C9962" s="10"/>
      <c r="D9962" s="1"/>
      <c r="E9962" s="2"/>
      <c r="X9962"/>
      <c r="Y9962" s="7"/>
      <c r="AA9962"/>
      <c r="AB9962" s="7"/>
      <c r="AF9962" s="5"/>
      <c r="AG9962" s="5"/>
      <c r="AI9962" s="5"/>
      <c r="AJ9962" s="15"/>
      <c r="AK9962" s="5"/>
      <c r="AL9962" s="5"/>
      <c r="AM9962" s="5"/>
      <c r="AN9962" s="5"/>
      <c r="AO9962" s="15"/>
    </row>
    <row r="9963" spans="1:41" x14ac:dyDescent="0.3">
      <c r="A9963" s="4"/>
      <c r="C9963" s="10"/>
      <c r="D9963" s="1"/>
      <c r="E9963" s="2"/>
      <c r="X9963"/>
      <c r="Y9963" s="7"/>
      <c r="AA9963"/>
      <c r="AB9963" s="7"/>
      <c r="AF9963" s="5"/>
      <c r="AG9963" s="5"/>
      <c r="AI9963" s="5"/>
      <c r="AJ9963" s="15"/>
      <c r="AK9963" s="5"/>
      <c r="AL9963" s="5"/>
      <c r="AM9963" s="5"/>
      <c r="AN9963" s="5"/>
      <c r="AO9963" s="15"/>
    </row>
    <row r="9964" spans="1:41" x14ac:dyDescent="0.3">
      <c r="A9964" s="4"/>
      <c r="C9964" s="10"/>
      <c r="D9964" s="1"/>
      <c r="E9964" s="2"/>
      <c r="X9964"/>
      <c r="Y9964" s="7"/>
      <c r="AA9964"/>
      <c r="AB9964" s="7"/>
      <c r="AF9964" s="5"/>
      <c r="AG9964" s="5"/>
      <c r="AI9964" s="5"/>
      <c r="AJ9964" s="15"/>
      <c r="AK9964" s="5"/>
      <c r="AL9964" s="5"/>
      <c r="AM9964" s="5"/>
      <c r="AN9964" s="5"/>
      <c r="AO9964" s="15"/>
    </row>
    <row r="9965" spans="1:41" x14ac:dyDescent="0.3">
      <c r="A9965" s="4"/>
      <c r="C9965" s="10"/>
      <c r="D9965" s="1"/>
      <c r="E9965" s="2"/>
      <c r="X9965"/>
      <c r="Y9965" s="7"/>
      <c r="AA9965"/>
      <c r="AB9965" s="7"/>
      <c r="AF9965" s="5"/>
      <c r="AG9965" s="5"/>
      <c r="AI9965" s="5"/>
      <c r="AJ9965" s="15"/>
      <c r="AK9965" s="5"/>
      <c r="AL9965" s="5"/>
      <c r="AM9965" s="5"/>
      <c r="AN9965" s="5"/>
      <c r="AO9965" s="15"/>
    </row>
    <row r="9966" spans="1:41" x14ac:dyDescent="0.3">
      <c r="A9966" s="4"/>
      <c r="C9966" s="10"/>
      <c r="D9966" s="1"/>
      <c r="E9966" s="2"/>
      <c r="X9966"/>
      <c r="Y9966" s="7"/>
      <c r="AA9966"/>
      <c r="AB9966" s="7"/>
      <c r="AF9966" s="5"/>
      <c r="AG9966" s="5"/>
      <c r="AI9966" s="5"/>
      <c r="AJ9966" s="15"/>
      <c r="AK9966" s="5"/>
      <c r="AL9966" s="5"/>
      <c r="AM9966" s="5"/>
      <c r="AN9966" s="5"/>
      <c r="AO9966" s="15"/>
    </row>
    <row r="9967" spans="1:41" x14ac:dyDescent="0.3">
      <c r="A9967" s="4"/>
      <c r="C9967" s="10"/>
      <c r="D9967" s="1"/>
      <c r="E9967" s="2"/>
      <c r="X9967"/>
      <c r="Y9967" s="7"/>
      <c r="AA9967"/>
      <c r="AB9967" s="7"/>
      <c r="AF9967" s="5"/>
      <c r="AG9967" s="5"/>
      <c r="AI9967" s="5"/>
      <c r="AJ9967" s="15"/>
      <c r="AK9967" s="5"/>
      <c r="AL9967" s="5"/>
      <c r="AM9967" s="5"/>
      <c r="AN9967" s="5"/>
      <c r="AO9967" s="15"/>
    </row>
    <row r="9968" spans="1:41" x14ac:dyDescent="0.3">
      <c r="A9968" s="4"/>
      <c r="C9968" s="10"/>
      <c r="D9968" s="1"/>
      <c r="E9968" s="2"/>
      <c r="X9968"/>
      <c r="Y9968" s="7"/>
      <c r="AA9968"/>
      <c r="AB9968" s="7"/>
      <c r="AF9968" s="5"/>
      <c r="AG9968" s="5"/>
      <c r="AI9968" s="5"/>
      <c r="AJ9968" s="15"/>
      <c r="AK9968" s="5"/>
      <c r="AL9968" s="5"/>
      <c r="AM9968" s="5"/>
      <c r="AN9968" s="5"/>
      <c r="AO9968" s="15"/>
    </row>
    <row r="9969" spans="1:41" x14ac:dyDescent="0.3">
      <c r="A9969" s="4"/>
      <c r="C9969" s="10"/>
      <c r="D9969" s="1"/>
      <c r="E9969" s="2"/>
      <c r="X9969"/>
      <c r="Y9969" s="7"/>
      <c r="AA9969"/>
      <c r="AB9969" s="7"/>
      <c r="AF9969" s="5"/>
      <c r="AG9969" s="5"/>
      <c r="AI9969" s="5"/>
      <c r="AJ9969" s="15"/>
      <c r="AK9969" s="5"/>
      <c r="AL9969" s="5"/>
      <c r="AM9969" s="5"/>
      <c r="AN9969" s="5"/>
      <c r="AO9969" s="15"/>
    </row>
    <row r="9970" spans="1:41" x14ac:dyDescent="0.3">
      <c r="A9970" s="4"/>
      <c r="C9970" s="10"/>
      <c r="D9970" s="1"/>
      <c r="E9970" s="2"/>
      <c r="X9970"/>
      <c r="Y9970" s="7"/>
      <c r="AA9970"/>
      <c r="AB9970" s="7"/>
      <c r="AF9970" s="5"/>
      <c r="AG9970" s="5"/>
      <c r="AI9970" s="5"/>
      <c r="AJ9970" s="15"/>
      <c r="AK9970" s="5"/>
      <c r="AL9970" s="5"/>
      <c r="AM9970" s="5"/>
      <c r="AN9970" s="5"/>
      <c r="AO9970" s="15"/>
    </row>
    <row r="9971" spans="1:41" x14ac:dyDescent="0.3">
      <c r="A9971" s="4"/>
      <c r="C9971" s="10"/>
      <c r="D9971" s="1"/>
      <c r="E9971" s="2"/>
      <c r="X9971"/>
      <c r="Y9971" s="7"/>
      <c r="AA9971"/>
      <c r="AB9971" s="7"/>
      <c r="AF9971" s="5"/>
      <c r="AG9971" s="5"/>
      <c r="AI9971" s="5"/>
      <c r="AJ9971" s="15"/>
      <c r="AK9971" s="5"/>
      <c r="AL9971" s="5"/>
      <c r="AM9971" s="5"/>
      <c r="AN9971" s="5"/>
      <c r="AO9971" s="15"/>
    </row>
    <row r="9972" spans="1:41" x14ac:dyDescent="0.3">
      <c r="A9972" s="4"/>
      <c r="C9972" s="10"/>
      <c r="D9972" s="1"/>
      <c r="E9972" s="2"/>
      <c r="X9972"/>
      <c r="Y9972" s="7"/>
      <c r="AA9972"/>
      <c r="AB9972" s="7"/>
      <c r="AF9972" s="5"/>
      <c r="AG9972" s="5"/>
      <c r="AI9972" s="5"/>
      <c r="AJ9972" s="15"/>
      <c r="AK9972" s="5"/>
      <c r="AL9972" s="5"/>
      <c r="AM9972" s="5"/>
      <c r="AN9972" s="5"/>
      <c r="AO9972" s="15"/>
    </row>
    <row r="9973" spans="1:41" x14ac:dyDescent="0.3">
      <c r="A9973" s="4"/>
      <c r="C9973" s="10"/>
      <c r="D9973" s="1"/>
      <c r="E9973" s="2"/>
      <c r="X9973"/>
      <c r="Y9973" s="7"/>
      <c r="AA9973"/>
      <c r="AB9973" s="7"/>
      <c r="AF9973" s="5"/>
      <c r="AG9973" s="5"/>
      <c r="AI9973" s="5"/>
      <c r="AJ9973" s="15"/>
      <c r="AK9973" s="5"/>
      <c r="AL9973" s="5"/>
      <c r="AM9973" s="5"/>
      <c r="AN9973" s="5"/>
      <c r="AO9973" s="15"/>
    </row>
    <row r="9974" spans="1:41" x14ac:dyDescent="0.3">
      <c r="A9974" s="4"/>
      <c r="C9974" s="10"/>
      <c r="D9974" s="1"/>
      <c r="E9974" s="2"/>
      <c r="X9974"/>
      <c r="Y9974" s="7"/>
      <c r="AA9974"/>
      <c r="AB9974" s="7"/>
      <c r="AF9974" s="5"/>
      <c r="AG9974" s="5"/>
      <c r="AI9974" s="5"/>
      <c r="AJ9974" s="15"/>
      <c r="AK9974" s="5"/>
      <c r="AL9974" s="5"/>
      <c r="AM9974" s="5"/>
      <c r="AN9974" s="5"/>
      <c r="AO9974" s="15"/>
    </row>
    <row r="9975" spans="1:41" x14ac:dyDescent="0.3">
      <c r="A9975" s="4"/>
      <c r="C9975" s="10"/>
      <c r="D9975" s="1"/>
      <c r="E9975" s="2"/>
      <c r="X9975"/>
      <c r="Y9975" s="7"/>
      <c r="AA9975"/>
      <c r="AB9975" s="7"/>
      <c r="AF9975" s="5"/>
      <c r="AG9975" s="5"/>
      <c r="AI9975" s="5"/>
      <c r="AJ9975" s="15"/>
      <c r="AK9975" s="5"/>
      <c r="AL9975" s="5"/>
      <c r="AM9975" s="5"/>
      <c r="AN9975" s="5"/>
      <c r="AO9975" s="15"/>
    </row>
    <row r="9976" spans="1:41" x14ac:dyDescent="0.3">
      <c r="A9976" s="4"/>
      <c r="C9976" s="10"/>
      <c r="D9976" s="1"/>
      <c r="E9976" s="2"/>
      <c r="X9976"/>
      <c r="Y9976" s="7"/>
      <c r="AA9976"/>
      <c r="AB9976" s="7"/>
      <c r="AF9976" s="5"/>
      <c r="AG9976" s="5"/>
      <c r="AI9976" s="5"/>
      <c r="AJ9976" s="15"/>
      <c r="AK9976" s="5"/>
      <c r="AL9976" s="5"/>
      <c r="AM9976" s="5"/>
      <c r="AN9976" s="5"/>
      <c r="AO9976" s="15"/>
    </row>
    <row r="9977" spans="1:41" x14ac:dyDescent="0.3">
      <c r="A9977" s="4"/>
      <c r="C9977" s="10"/>
      <c r="D9977" s="1"/>
      <c r="E9977" s="2"/>
      <c r="X9977"/>
      <c r="Y9977" s="7"/>
      <c r="AA9977"/>
      <c r="AB9977" s="7"/>
      <c r="AF9977" s="5"/>
      <c r="AG9977" s="5"/>
      <c r="AI9977" s="5"/>
      <c r="AJ9977" s="15"/>
      <c r="AK9977" s="5"/>
      <c r="AL9977" s="5"/>
      <c r="AM9977" s="5"/>
      <c r="AN9977" s="5"/>
      <c r="AO9977" s="15"/>
    </row>
    <row r="9978" spans="1:41" x14ac:dyDescent="0.3">
      <c r="A9978" s="4"/>
      <c r="C9978" s="10"/>
      <c r="D9978" s="1"/>
      <c r="E9978" s="2"/>
      <c r="X9978"/>
      <c r="Y9978" s="7"/>
      <c r="AA9978"/>
      <c r="AB9978" s="7"/>
      <c r="AF9978" s="5"/>
      <c r="AG9978" s="5"/>
      <c r="AI9978" s="5"/>
      <c r="AJ9978" s="15"/>
      <c r="AK9978" s="5"/>
      <c r="AL9978" s="5"/>
      <c r="AM9978" s="5"/>
      <c r="AN9978" s="5"/>
      <c r="AO9978" s="15"/>
    </row>
    <row r="9979" spans="1:41" x14ac:dyDescent="0.3">
      <c r="A9979" s="4"/>
      <c r="C9979" s="10"/>
      <c r="D9979" s="1"/>
      <c r="E9979" s="2"/>
      <c r="X9979"/>
      <c r="Y9979" s="7"/>
      <c r="AA9979"/>
      <c r="AB9979" s="7"/>
      <c r="AF9979" s="5"/>
      <c r="AG9979" s="5"/>
      <c r="AI9979" s="5"/>
      <c r="AJ9979" s="15"/>
      <c r="AK9979" s="5"/>
      <c r="AL9979" s="5"/>
      <c r="AM9979" s="5"/>
      <c r="AN9979" s="5"/>
      <c r="AO9979" s="15"/>
    </row>
    <row r="9980" spans="1:41" x14ac:dyDescent="0.3">
      <c r="A9980" s="4"/>
      <c r="C9980" s="10"/>
      <c r="D9980" s="1"/>
      <c r="E9980" s="2"/>
      <c r="X9980"/>
      <c r="Y9980" s="7"/>
      <c r="AA9980"/>
      <c r="AB9980" s="7"/>
      <c r="AF9980" s="5"/>
      <c r="AG9980" s="5"/>
      <c r="AI9980" s="5"/>
      <c r="AJ9980" s="15"/>
      <c r="AK9980" s="5"/>
      <c r="AL9980" s="5"/>
      <c r="AM9980" s="5"/>
      <c r="AN9980" s="5"/>
      <c r="AO9980" s="15"/>
    </row>
    <row r="9981" spans="1:41" x14ac:dyDescent="0.3">
      <c r="A9981" s="4"/>
      <c r="C9981" s="10"/>
      <c r="D9981" s="1"/>
      <c r="E9981" s="2"/>
      <c r="X9981"/>
      <c r="Y9981" s="7"/>
      <c r="AA9981"/>
      <c r="AB9981" s="7"/>
      <c r="AF9981" s="5"/>
      <c r="AG9981" s="5"/>
      <c r="AI9981" s="5"/>
      <c r="AJ9981" s="15"/>
      <c r="AK9981" s="5"/>
      <c r="AL9981" s="5"/>
      <c r="AM9981" s="5"/>
      <c r="AN9981" s="5"/>
      <c r="AO9981" s="15"/>
    </row>
    <row r="9982" spans="1:41" x14ac:dyDescent="0.3">
      <c r="A9982" s="4"/>
      <c r="C9982" s="10"/>
      <c r="D9982" s="1"/>
      <c r="E9982" s="2"/>
      <c r="X9982"/>
      <c r="Y9982" s="7"/>
      <c r="AA9982"/>
      <c r="AB9982" s="7"/>
      <c r="AF9982" s="5"/>
      <c r="AG9982" s="5"/>
      <c r="AI9982" s="5"/>
      <c r="AJ9982" s="15"/>
      <c r="AK9982" s="5"/>
      <c r="AL9982" s="5"/>
      <c r="AM9982" s="5"/>
      <c r="AN9982" s="5"/>
      <c r="AO9982" s="15"/>
    </row>
    <row r="9983" spans="1:41" x14ac:dyDescent="0.3">
      <c r="A9983" s="4"/>
      <c r="C9983" s="10"/>
      <c r="D9983" s="1"/>
      <c r="E9983" s="2"/>
      <c r="X9983"/>
      <c r="Y9983" s="7"/>
      <c r="AA9983"/>
      <c r="AB9983" s="7"/>
      <c r="AF9983" s="5"/>
      <c r="AG9983" s="5"/>
      <c r="AI9983" s="5"/>
      <c r="AJ9983" s="15"/>
      <c r="AK9983" s="5"/>
      <c r="AL9983" s="5"/>
      <c r="AM9983" s="5"/>
      <c r="AN9983" s="5"/>
      <c r="AO9983" s="15"/>
    </row>
    <row r="9984" spans="1:41" x14ac:dyDescent="0.3">
      <c r="A9984" s="4"/>
      <c r="C9984" s="10"/>
      <c r="D9984" s="1"/>
      <c r="E9984" s="2"/>
      <c r="X9984"/>
      <c r="Y9984" s="7"/>
      <c r="AA9984"/>
      <c r="AB9984" s="7"/>
      <c r="AF9984" s="5"/>
      <c r="AG9984" s="5"/>
      <c r="AI9984" s="5"/>
      <c r="AJ9984" s="15"/>
      <c r="AK9984" s="5"/>
      <c r="AL9984" s="5"/>
      <c r="AM9984" s="5"/>
      <c r="AN9984" s="5"/>
      <c r="AO9984" s="15"/>
    </row>
    <row r="9985" spans="1:41" x14ac:dyDescent="0.3">
      <c r="A9985" s="4"/>
      <c r="C9985" s="10"/>
      <c r="D9985" s="1"/>
      <c r="E9985" s="2"/>
      <c r="X9985"/>
      <c r="Y9985" s="7"/>
      <c r="AA9985"/>
      <c r="AB9985" s="7"/>
      <c r="AF9985" s="5"/>
      <c r="AG9985" s="5"/>
      <c r="AI9985" s="5"/>
      <c r="AJ9985" s="15"/>
      <c r="AK9985" s="5"/>
      <c r="AL9985" s="5"/>
      <c r="AM9985" s="5"/>
      <c r="AN9985" s="5"/>
      <c r="AO9985" s="15"/>
    </row>
    <row r="9986" spans="1:41" x14ac:dyDescent="0.3">
      <c r="A9986" s="4"/>
      <c r="C9986" s="10"/>
      <c r="D9986" s="1"/>
      <c r="E9986" s="2"/>
      <c r="X9986"/>
      <c r="Y9986" s="7"/>
      <c r="AA9986"/>
      <c r="AB9986" s="7"/>
      <c r="AF9986" s="5"/>
      <c r="AG9986" s="5"/>
      <c r="AI9986" s="5"/>
      <c r="AJ9986" s="15"/>
      <c r="AK9986" s="5"/>
      <c r="AL9986" s="5"/>
      <c r="AM9986" s="5"/>
      <c r="AN9986" s="5"/>
      <c r="AO9986" s="15"/>
    </row>
    <row r="9987" spans="1:41" x14ac:dyDescent="0.3">
      <c r="A9987" s="4"/>
      <c r="C9987" s="10"/>
      <c r="D9987" s="1"/>
      <c r="E9987" s="2"/>
      <c r="X9987"/>
      <c r="Y9987" s="7"/>
      <c r="AA9987"/>
      <c r="AB9987" s="7"/>
      <c r="AF9987" s="5"/>
      <c r="AG9987" s="5"/>
      <c r="AI9987" s="5"/>
      <c r="AJ9987" s="15"/>
      <c r="AK9987" s="5"/>
      <c r="AL9987" s="5"/>
      <c r="AM9987" s="5"/>
      <c r="AN9987" s="5"/>
      <c r="AO9987" s="15"/>
    </row>
    <row r="9988" spans="1:41" x14ac:dyDescent="0.3">
      <c r="A9988" s="4"/>
      <c r="C9988" s="10"/>
      <c r="D9988" s="1"/>
      <c r="E9988" s="2"/>
      <c r="X9988"/>
      <c r="Y9988" s="7"/>
      <c r="AA9988"/>
      <c r="AB9988" s="7"/>
      <c r="AF9988" s="5"/>
      <c r="AG9988" s="5"/>
      <c r="AI9988" s="5"/>
      <c r="AJ9988" s="15"/>
      <c r="AK9988" s="5"/>
      <c r="AL9988" s="5"/>
      <c r="AM9988" s="5"/>
      <c r="AN9988" s="5"/>
      <c r="AO9988" s="15"/>
    </row>
    <row r="9989" spans="1:41" x14ac:dyDescent="0.3">
      <c r="A9989" s="4"/>
      <c r="C9989" s="10"/>
      <c r="D9989" s="1"/>
      <c r="E9989" s="2"/>
      <c r="X9989"/>
      <c r="Y9989" s="7"/>
      <c r="AA9989"/>
      <c r="AB9989" s="7"/>
      <c r="AF9989" s="5"/>
      <c r="AG9989" s="5"/>
      <c r="AI9989" s="5"/>
      <c r="AJ9989" s="15"/>
      <c r="AK9989" s="5"/>
      <c r="AL9989" s="5"/>
      <c r="AM9989" s="5"/>
      <c r="AN9989" s="5"/>
      <c r="AO9989" s="15"/>
    </row>
    <row r="9990" spans="1:41" x14ac:dyDescent="0.3">
      <c r="A9990" s="4"/>
      <c r="C9990" s="10"/>
      <c r="D9990" s="1"/>
      <c r="E9990" s="2"/>
      <c r="X9990"/>
      <c r="Y9990" s="7"/>
      <c r="AA9990"/>
      <c r="AB9990" s="7"/>
      <c r="AF9990" s="5"/>
      <c r="AG9990" s="5"/>
      <c r="AI9990" s="5"/>
      <c r="AJ9990" s="15"/>
      <c r="AK9990" s="5"/>
      <c r="AL9990" s="5"/>
      <c r="AM9990" s="5"/>
      <c r="AN9990" s="5"/>
      <c r="AO9990" s="15"/>
    </row>
    <row r="9991" spans="1:41" x14ac:dyDescent="0.3">
      <c r="A9991" s="4"/>
      <c r="C9991" s="10"/>
      <c r="D9991" s="1"/>
      <c r="E9991" s="2"/>
      <c r="X9991"/>
      <c r="Y9991" s="7"/>
      <c r="AA9991"/>
      <c r="AB9991" s="7"/>
      <c r="AF9991" s="5"/>
      <c r="AG9991" s="5"/>
      <c r="AI9991" s="5"/>
      <c r="AJ9991" s="15"/>
      <c r="AK9991" s="5"/>
      <c r="AL9991" s="5"/>
      <c r="AM9991" s="5"/>
      <c r="AN9991" s="5"/>
      <c r="AO9991" s="15"/>
    </row>
    <row r="9992" spans="1:41" x14ac:dyDescent="0.3">
      <c r="A9992" s="4"/>
      <c r="C9992" s="10"/>
      <c r="D9992" s="1"/>
      <c r="E9992" s="2"/>
      <c r="X9992"/>
      <c r="Y9992" s="7"/>
      <c r="AA9992"/>
      <c r="AB9992" s="7"/>
      <c r="AF9992" s="5"/>
      <c r="AG9992" s="5"/>
      <c r="AI9992" s="5"/>
      <c r="AJ9992" s="15"/>
      <c r="AK9992" s="5"/>
      <c r="AL9992" s="5"/>
      <c r="AM9992" s="5"/>
      <c r="AN9992" s="5"/>
      <c r="AO9992" s="15"/>
    </row>
    <row r="9993" spans="1:41" x14ac:dyDescent="0.3">
      <c r="A9993" s="4"/>
      <c r="C9993" s="10"/>
      <c r="D9993" s="1"/>
      <c r="E9993" s="2"/>
      <c r="X9993"/>
      <c r="Y9993" s="7"/>
      <c r="AA9993"/>
      <c r="AB9993" s="7"/>
      <c r="AF9993" s="5"/>
      <c r="AG9993" s="5"/>
      <c r="AI9993" s="5"/>
      <c r="AJ9993" s="15"/>
      <c r="AK9993" s="5"/>
      <c r="AL9993" s="5"/>
      <c r="AM9993" s="5"/>
      <c r="AN9993" s="5"/>
      <c r="AO9993" s="15"/>
    </row>
    <row r="9994" spans="1:41" x14ac:dyDescent="0.3">
      <c r="A9994" s="4"/>
      <c r="C9994" s="10"/>
      <c r="D9994" s="1"/>
      <c r="E9994" s="2"/>
      <c r="X9994"/>
      <c r="Y9994" s="7"/>
      <c r="AA9994"/>
      <c r="AB9994" s="7"/>
      <c r="AF9994" s="5"/>
      <c r="AG9994" s="5"/>
      <c r="AI9994" s="5"/>
      <c r="AJ9994" s="15"/>
      <c r="AK9994" s="5"/>
      <c r="AL9994" s="5"/>
      <c r="AM9994" s="5"/>
      <c r="AN9994" s="5"/>
      <c r="AO9994" s="15"/>
    </row>
    <row r="9995" spans="1:41" x14ac:dyDescent="0.3">
      <c r="A9995" s="4"/>
      <c r="C9995" s="10"/>
      <c r="D9995" s="1"/>
      <c r="E9995" s="2"/>
      <c r="X9995"/>
      <c r="Y9995" s="7"/>
      <c r="AA9995"/>
      <c r="AB9995" s="7"/>
      <c r="AF9995" s="5"/>
      <c r="AG9995" s="5"/>
      <c r="AI9995" s="5"/>
      <c r="AJ9995" s="15"/>
      <c r="AK9995" s="5"/>
      <c r="AL9995" s="5"/>
      <c r="AM9995" s="5"/>
      <c r="AN9995" s="5"/>
      <c r="AO9995" s="15"/>
    </row>
    <row r="9996" spans="1:41" x14ac:dyDescent="0.3">
      <c r="A9996" s="4"/>
      <c r="C9996" s="10"/>
      <c r="D9996" s="1"/>
      <c r="E9996" s="2"/>
      <c r="X9996"/>
      <c r="Y9996" s="7"/>
      <c r="AA9996"/>
      <c r="AB9996" s="7"/>
      <c r="AF9996" s="5"/>
      <c r="AG9996" s="5"/>
      <c r="AI9996" s="5"/>
      <c r="AJ9996" s="15"/>
      <c r="AK9996" s="5"/>
      <c r="AL9996" s="5"/>
      <c r="AM9996" s="5"/>
      <c r="AN9996" s="5"/>
      <c r="AO9996" s="15"/>
    </row>
    <row r="9997" spans="1:41" x14ac:dyDescent="0.3">
      <c r="A9997" s="4"/>
      <c r="C9997" s="10"/>
      <c r="D9997" s="1"/>
      <c r="E9997" s="2"/>
      <c r="X9997"/>
      <c r="Y9997" s="7"/>
      <c r="AA9997"/>
      <c r="AB9997" s="7"/>
      <c r="AF9997" s="5"/>
      <c r="AG9997" s="5"/>
      <c r="AI9997" s="5"/>
      <c r="AJ9997" s="15"/>
      <c r="AK9997" s="5"/>
      <c r="AL9997" s="5"/>
      <c r="AM9997" s="5"/>
      <c r="AN9997" s="5"/>
      <c r="AO9997" s="15"/>
    </row>
    <row r="9998" spans="1:41" x14ac:dyDescent="0.3">
      <c r="A9998" s="4"/>
      <c r="C9998" s="10"/>
      <c r="D9998" s="1"/>
      <c r="E9998" s="2"/>
      <c r="X9998"/>
      <c r="Y9998" s="7"/>
      <c r="AA9998"/>
      <c r="AB9998" s="7"/>
      <c r="AF9998" s="5"/>
      <c r="AG9998" s="5"/>
      <c r="AI9998" s="5"/>
      <c r="AJ9998" s="15"/>
      <c r="AK9998" s="5"/>
      <c r="AL9998" s="5"/>
      <c r="AM9998" s="5"/>
      <c r="AN9998" s="5"/>
      <c r="AO9998" s="15"/>
    </row>
    <row r="9999" spans="1:41" x14ac:dyDescent="0.3">
      <c r="A9999" s="4"/>
      <c r="C9999" s="10"/>
      <c r="D9999" s="1"/>
      <c r="E9999" s="2"/>
      <c r="X9999"/>
      <c r="Y9999" s="7"/>
      <c r="AA9999"/>
      <c r="AB9999" s="7"/>
      <c r="AF9999" s="5"/>
      <c r="AG9999" s="5"/>
      <c r="AI9999" s="5"/>
      <c r="AJ9999" s="15"/>
      <c r="AK9999" s="5"/>
      <c r="AL9999" s="5"/>
      <c r="AM9999" s="5"/>
      <c r="AN9999" s="5"/>
      <c r="AO9999" s="15"/>
    </row>
    <row r="10000" spans="1:41" x14ac:dyDescent="0.3">
      <c r="A10000" s="4"/>
      <c r="C10000" s="10"/>
      <c r="D10000" s="1"/>
      <c r="E10000" s="2"/>
      <c r="X10000"/>
      <c r="Y10000" s="7"/>
      <c r="AA10000"/>
      <c r="AB10000" s="7"/>
      <c r="AF10000" s="5"/>
      <c r="AG10000" s="5"/>
      <c r="AI10000" s="5"/>
      <c r="AJ10000" s="15"/>
      <c r="AK10000" s="5"/>
      <c r="AL10000" s="5"/>
      <c r="AM10000" s="5"/>
      <c r="AN10000" s="5"/>
      <c r="AO10000" s="15"/>
    </row>
    <row r="10001" spans="1:41" x14ac:dyDescent="0.3">
      <c r="A10001" s="4"/>
      <c r="C10001" s="10"/>
      <c r="D10001" s="1"/>
      <c r="E10001" s="2"/>
      <c r="X10001"/>
      <c r="Y10001" s="7"/>
      <c r="AA10001"/>
      <c r="AB10001" s="7"/>
      <c r="AF10001" s="5"/>
      <c r="AG10001" s="5"/>
      <c r="AI10001" s="5"/>
      <c r="AJ10001" s="15"/>
      <c r="AK10001" s="5"/>
      <c r="AL10001" s="5"/>
      <c r="AM10001" s="5"/>
      <c r="AN10001" s="5"/>
      <c r="AO10001" s="15"/>
    </row>
    <row r="10002" spans="1:41" x14ac:dyDescent="0.3">
      <c r="A10002" s="4"/>
      <c r="C10002" s="10"/>
      <c r="D10002" s="1"/>
      <c r="E10002" s="2"/>
      <c r="X10002"/>
      <c r="Y10002" s="7"/>
      <c r="AA10002"/>
      <c r="AB10002" s="7"/>
      <c r="AF10002" s="5"/>
      <c r="AG10002" s="5"/>
      <c r="AI10002" s="5"/>
      <c r="AJ10002" s="15"/>
      <c r="AK10002" s="5"/>
      <c r="AL10002" s="5"/>
      <c r="AM10002" s="5"/>
      <c r="AN10002" s="5"/>
      <c r="AO10002" s="15"/>
    </row>
    <row r="10003" spans="1:41" x14ac:dyDescent="0.3">
      <c r="A10003" s="4"/>
      <c r="C10003" s="10"/>
      <c r="D10003" s="1"/>
      <c r="E10003" s="2"/>
      <c r="X10003"/>
      <c r="Y10003" s="7"/>
      <c r="AA10003"/>
      <c r="AB10003" s="7"/>
      <c r="AF10003" s="5"/>
      <c r="AG10003" s="5"/>
      <c r="AI10003" s="5"/>
      <c r="AJ10003" s="15"/>
      <c r="AK10003" s="5"/>
      <c r="AL10003" s="5"/>
      <c r="AM10003" s="5"/>
      <c r="AN10003" s="5"/>
      <c r="AO10003" s="15"/>
    </row>
    <row r="10004" spans="1:41" x14ac:dyDescent="0.3">
      <c r="A10004" s="4"/>
      <c r="C10004" s="10"/>
      <c r="D10004" s="1"/>
      <c r="E10004" s="2"/>
      <c r="X10004"/>
      <c r="Y10004" s="7"/>
      <c r="AA10004"/>
      <c r="AB10004" s="7"/>
      <c r="AF10004" s="5"/>
      <c r="AG10004" s="5"/>
      <c r="AI10004" s="5"/>
      <c r="AJ10004" s="15"/>
      <c r="AK10004" s="5"/>
      <c r="AL10004" s="5"/>
      <c r="AM10004" s="5"/>
      <c r="AN10004" s="5"/>
      <c r="AO10004" s="15"/>
    </row>
    <row r="10005" spans="1:41" x14ac:dyDescent="0.3">
      <c r="A10005" s="4"/>
      <c r="C10005" s="10"/>
      <c r="D10005" s="1"/>
      <c r="E10005" s="2"/>
      <c r="X10005"/>
      <c r="Y10005" s="7"/>
      <c r="AA10005"/>
      <c r="AB10005" s="7"/>
      <c r="AF10005" s="5"/>
      <c r="AG10005" s="5"/>
      <c r="AI10005" s="5"/>
      <c r="AJ10005" s="15"/>
      <c r="AK10005" s="5"/>
      <c r="AL10005" s="5"/>
      <c r="AM10005" s="5"/>
      <c r="AN10005" s="5"/>
      <c r="AO10005" s="15"/>
    </row>
    <row r="10006" spans="1:41" x14ac:dyDescent="0.3">
      <c r="A10006" s="4"/>
      <c r="C10006" s="10"/>
      <c r="D10006" s="1"/>
      <c r="E10006" s="2"/>
      <c r="X10006"/>
      <c r="Y10006" s="7"/>
      <c r="AA10006"/>
      <c r="AB10006" s="7"/>
      <c r="AF10006" s="5"/>
      <c r="AG10006" s="5"/>
      <c r="AI10006" s="5"/>
      <c r="AJ10006" s="15"/>
      <c r="AK10006" s="5"/>
      <c r="AL10006" s="5"/>
      <c r="AM10006" s="5"/>
      <c r="AN10006" s="5"/>
      <c r="AO10006" s="15"/>
    </row>
    <row r="10007" spans="1:41" x14ac:dyDescent="0.3">
      <c r="A10007" s="4"/>
      <c r="C10007" s="10"/>
      <c r="D10007" s="1"/>
      <c r="E10007" s="2"/>
      <c r="X10007"/>
      <c r="Y10007" s="7"/>
      <c r="AA10007"/>
      <c r="AB10007" s="7"/>
      <c r="AF10007" s="5"/>
      <c r="AG10007" s="5"/>
      <c r="AI10007" s="5"/>
      <c r="AJ10007" s="15"/>
      <c r="AK10007" s="5"/>
      <c r="AL10007" s="5"/>
      <c r="AM10007" s="5"/>
      <c r="AN10007" s="5"/>
      <c r="AO10007" s="15"/>
    </row>
    <row r="10008" spans="1:41" x14ac:dyDescent="0.3">
      <c r="A10008" s="4"/>
      <c r="C10008" s="10"/>
      <c r="D10008" s="1"/>
      <c r="E10008" s="2"/>
      <c r="X10008"/>
      <c r="Y10008" s="7"/>
      <c r="AA10008"/>
      <c r="AB10008" s="7"/>
      <c r="AF10008" s="5"/>
      <c r="AG10008" s="5"/>
      <c r="AI10008" s="5"/>
      <c r="AJ10008" s="15"/>
      <c r="AK10008" s="5"/>
      <c r="AL10008" s="5"/>
      <c r="AM10008" s="5"/>
      <c r="AN10008" s="5"/>
      <c r="AO10008" s="15"/>
    </row>
    <row r="10009" spans="1:41" x14ac:dyDescent="0.3">
      <c r="A10009" s="4"/>
      <c r="C10009" s="10"/>
      <c r="D10009" s="1"/>
      <c r="E10009" s="2"/>
      <c r="X10009"/>
      <c r="Y10009" s="7"/>
      <c r="AA10009"/>
      <c r="AB10009" s="7"/>
      <c r="AF10009" s="5"/>
      <c r="AG10009" s="5"/>
      <c r="AI10009" s="5"/>
      <c r="AJ10009" s="15"/>
      <c r="AK10009" s="5"/>
      <c r="AL10009" s="5"/>
      <c r="AM10009" s="5"/>
      <c r="AN10009" s="5"/>
      <c r="AO10009" s="15"/>
    </row>
    <row r="10010" spans="1:41" x14ac:dyDescent="0.3">
      <c r="A10010" s="4"/>
      <c r="C10010" s="10"/>
      <c r="D10010" s="1"/>
      <c r="E10010" s="2"/>
      <c r="X10010"/>
      <c r="Y10010" s="7"/>
      <c r="AA10010"/>
      <c r="AB10010" s="7"/>
      <c r="AF10010" s="5"/>
      <c r="AG10010" s="5"/>
      <c r="AI10010" s="5"/>
      <c r="AJ10010" s="15"/>
      <c r="AK10010" s="5"/>
      <c r="AL10010" s="5"/>
      <c r="AM10010" s="5"/>
      <c r="AN10010" s="5"/>
      <c r="AO10010" s="15"/>
    </row>
    <row r="10011" spans="1:41" x14ac:dyDescent="0.3">
      <c r="A10011" s="4"/>
      <c r="C10011" s="10"/>
      <c r="D10011" s="1"/>
      <c r="E10011" s="2"/>
      <c r="X10011"/>
      <c r="Y10011" s="7"/>
      <c r="AA10011"/>
      <c r="AB10011" s="7"/>
      <c r="AF10011" s="5"/>
      <c r="AG10011" s="5"/>
      <c r="AI10011" s="5"/>
      <c r="AJ10011" s="15"/>
      <c r="AK10011" s="5"/>
      <c r="AL10011" s="5"/>
      <c r="AM10011" s="5"/>
      <c r="AN10011" s="5"/>
      <c r="AO10011" s="15"/>
    </row>
    <row r="10012" spans="1:41" x14ac:dyDescent="0.3">
      <c r="A10012" s="4"/>
      <c r="C10012" s="10"/>
      <c r="D10012" s="1"/>
      <c r="E10012" s="2"/>
      <c r="X10012"/>
      <c r="Y10012" s="7"/>
      <c r="AA10012"/>
      <c r="AB10012" s="7"/>
      <c r="AF10012" s="5"/>
      <c r="AG10012" s="5"/>
      <c r="AI10012" s="5"/>
      <c r="AJ10012" s="15"/>
      <c r="AK10012" s="5"/>
      <c r="AL10012" s="5"/>
      <c r="AM10012" s="5"/>
      <c r="AN10012" s="5"/>
      <c r="AO10012" s="15"/>
    </row>
    <row r="10013" spans="1:41" x14ac:dyDescent="0.3">
      <c r="A10013" s="4"/>
      <c r="C10013" s="10"/>
      <c r="D10013" s="1"/>
      <c r="E10013" s="2"/>
      <c r="X10013"/>
      <c r="Y10013" s="7"/>
      <c r="AA10013"/>
      <c r="AB10013" s="7"/>
      <c r="AF10013" s="5"/>
      <c r="AG10013" s="5"/>
      <c r="AI10013" s="5"/>
      <c r="AJ10013" s="15"/>
      <c r="AK10013" s="5"/>
      <c r="AL10013" s="5"/>
      <c r="AM10013" s="5"/>
      <c r="AN10013" s="5"/>
      <c r="AO10013" s="15"/>
    </row>
    <row r="10014" spans="1:41" x14ac:dyDescent="0.3">
      <c r="A10014" s="4"/>
      <c r="C10014" s="10"/>
      <c r="D10014" s="1"/>
      <c r="E10014" s="2"/>
      <c r="X10014"/>
      <c r="Y10014" s="7"/>
      <c r="AA10014"/>
      <c r="AB10014" s="7"/>
      <c r="AF10014" s="5"/>
      <c r="AG10014" s="5"/>
      <c r="AI10014" s="5"/>
      <c r="AJ10014" s="15"/>
      <c r="AK10014" s="5"/>
      <c r="AL10014" s="5"/>
      <c r="AM10014" s="5"/>
      <c r="AN10014" s="5"/>
      <c r="AO10014" s="15"/>
    </row>
    <row r="10015" spans="1:41" x14ac:dyDescent="0.3">
      <c r="A10015" s="4"/>
      <c r="C10015" s="10"/>
      <c r="D10015" s="1"/>
      <c r="E10015" s="2"/>
      <c r="X10015"/>
      <c r="Y10015" s="7"/>
      <c r="AA10015"/>
      <c r="AB10015" s="7"/>
      <c r="AF10015" s="5"/>
      <c r="AG10015" s="5"/>
      <c r="AI10015" s="5"/>
      <c r="AJ10015" s="15"/>
      <c r="AK10015" s="5"/>
      <c r="AL10015" s="5"/>
      <c r="AM10015" s="5"/>
      <c r="AN10015" s="5"/>
      <c r="AO10015" s="15"/>
    </row>
    <row r="10016" spans="1:41" x14ac:dyDescent="0.3">
      <c r="A10016" s="4"/>
      <c r="C10016" s="10"/>
      <c r="D10016" s="1"/>
      <c r="E10016" s="2"/>
      <c r="X10016"/>
      <c r="Y10016" s="7"/>
      <c r="AA10016"/>
      <c r="AB10016" s="7"/>
      <c r="AF10016" s="5"/>
      <c r="AG10016" s="5"/>
      <c r="AI10016" s="5"/>
      <c r="AJ10016" s="15"/>
      <c r="AK10016" s="5"/>
      <c r="AL10016" s="5"/>
      <c r="AM10016" s="5"/>
      <c r="AN10016" s="5"/>
      <c r="AO10016" s="15"/>
    </row>
    <row r="10017" spans="1:41" x14ac:dyDescent="0.3">
      <c r="A10017" s="4"/>
      <c r="C10017" s="10"/>
      <c r="D10017" s="1"/>
      <c r="E10017" s="2"/>
      <c r="X10017"/>
      <c r="Y10017" s="7"/>
      <c r="AA10017"/>
      <c r="AB10017" s="7"/>
      <c r="AF10017" s="5"/>
      <c r="AG10017" s="5"/>
      <c r="AI10017" s="5"/>
      <c r="AJ10017" s="15"/>
      <c r="AK10017" s="5"/>
      <c r="AL10017" s="5"/>
      <c r="AM10017" s="5"/>
      <c r="AN10017" s="5"/>
      <c r="AO10017" s="15"/>
    </row>
    <row r="10018" spans="1:41" x14ac:dyDescent="0.3">
      <c r="A10018" s="4"/>
      <c r="C10018" s="10"/>
      <c r="D10018" s="1"/>
      <c r="E10018" s="2"/>
      <c r="X10018"/>
      <c r="Y10018" s="7"/>
      <c r="AA10018"/>
      <c r="AB10018" s="7"/>
      <c r="AF10018" s="5"/>
      <c r="AG10018" s="5"/>
      <c r="AI10018" s="5"/>
      <c r="AJ10018" s="15"/>
      <c r="AK10018" s="5"/>
      <c r="AL10018" s="5"/>
      <c r="AM10018" s="5"/>
      <c r="AN10018" s="5"/>
      <c r="AO10018" s="15"/>
    </row>
    <row r="10019" spans="1:41" x14ac:dyDescent="0.3">
      <c r="A10019" s="4"/>
      <c r="C10019" s="10"/>
      <c r="D10019" s="1"/>
      <c r="E10019" s="2"/>
      <c r="X10019"/>
      <c r="Y10019" s="7"/>
      <c r="AA10019"/>
      <c r="AB10019" s="7"/>
      <c r="AF10019" s="5"/>
      <c r="AG10019" s="5"/>
      <c r="AI10019" s="5"/>
      <c r="AJ10019" s="15"/>
      <c r="AK10019" s="5"/>
      <c r="AL10019" s="5"/>
      <c r="AM10019" s="5"/>
      <c r="AN10019" s="5"/>
      <c r="AO10019" s="15"/>
    </row>
    <row r="10020" spans="1:41" x14ac:dyDescent="0.3">
      <c r="A10020" s="4"/>
      <c r="C10020" s="10"/>
      <c r="D10020" s="1"/>
      <c r="E10020" s="2"/>
      <c r="X10020"/>
      <c r="Y10020" s="7"/>
      <c r="AA10020"/>
      <c r="AB10020" s="7"/>
      <c r="AF10020" s="5"/>
      <c r="AG10020" s="5"/>
      <c r="AI10020" s="5"/>
      <c r="AJ10020" s="15"/>
      <c r="AK10020" s="5"/>
      <c r="AL10020" s="5"/>
      <c r="AM10020" s="5"/>
      <c r="AN10020" s="5"/>
      <c r="AO10020" s="15"/>
    </row>
    <row r="10021" spans="1:41" x14ac:dyDescent="0.3">
      <c r="A10021" s="4"/>
      <c r="C10021" s="10"/>
      <c r="D10021" s="1"/>
      <c r="E10021" s="2"/>
      <c r="X10021"/>
      <c r="Y10021" s="7"/>
      <c r="AA10021"/>
      <c r="AB10021" s="7"/>
      <c r="AF10021" s="5"/>
      <c r="AG10021" s="5"/>
      <c r="AI10021" s="5"/>
      <c r="AJ10021" s="15"/>
      <c r="AK10021" s="5"/>
      <c r="AL10021" s="5"/>
      <c r="AM10021" s="5"/>
      <c r="AN10021" s="5"/>
      <c r="AO10021" s="15"/>
    </row>
    <row r="10022" spans="1:41" x14ac:dyDescent="0.3">
      <c r="A10022" s="4"/>
      <c r="C10022" s="10"/>
      <c r="D10022" s="1"/>
      <c r="E10022" s="2"/>
      <c r="X10022"/>
      <c r="Y10022" s="7"/>
      <c r="AA10022"/>
      <c r="AB10022" s="7"/>
      <c r="AF10022" s="5"/>
      <c r="AG10022" s="5"/>
      <c r="AI10022" s="5"/>
      <c r="AJ10022" s="15"/>
      <c r="AK10022" s="5"/>
      <c r="AL10022" s="5"/>
      <c r="AM10022" s="5"/>
      <c r="AN10022" s="5"/>
      <c r="AO10022" s="15"/>
    </row>
    <row r="10023" spans="1:41" x14ac:dyDescent="0.3">
      <c r="A10023" s="4"/>
      <c r="C10023" s="10"/>
      <c r="D10023" s="1"/>
      <c r="E10023" s="2"/>
      <c r="X10023"/>
      <c r="Y10023" s="7"/>
      <c r="AA10023"/>
      <c r="AB10023" s="7"/>
      <c r="AF10023" s="5"/>
      <c r="AG10023" s="5"/>
      <c r="AI10023" s="5"/>
      <c r="AJ10023" s="15"/>
      <c r="AK10023" s="5"/>
      <c r="AL10023" s="5"/>
      <c r="AM10023" s="5"/>
      <c r="AN10023" s="5"/>
      <c r="AO10023" s="15"/>
    </row>
    <row r="10024" spans="1:41" x14ac:dyDescent="0.3">
      <c r="A10024" s="4"/>
      <c r="C10024" s="10"/>
      <c r="D10024" s="1"/>
      <c r="E10024" s="2"/>
      <c r="X10024"/>
      <c r="Y10024" s="7"/>
      <c r="AA10024"/>
      <c r="AB10024" s="7"/>
      <c r="AF10024" s="5"/>
      <c r="AG10024" s="5"/>
      <c r="AI10024" s="5"/>
      <c r="AJ10024" s="15"/>
      <c r="AK10024" s="5"/>
      <c r="AL10024" s="5"/>
      <c r="AM10024" s="5"/>
      <c r="AN10024" s="5"/>
      <c r="AO10024" s="15"/>
    </row>
    <row r="10025" spans="1:41" x14ac:dyDescent="0.3">
      <c r="A10025" s="4"/>
      <c r="C10025" s="10"/>
      <c r="D10025" s="1"/>
      <c r="E10025" s="2"/>
      <c r="X10025"/>
      <c r="Y10025" s="7"/>
      <c r="AA10025"/>
      <c r="AB10025" s="7"/>
      <c r="AF10025" s="5"/>
      <c r="AG10025" s="5"/>
      <c r="AI10025" s="5"/>
      <c r="AJ10025" s="15"/>
      <c r="AK10025" s="5"/>
      <c r="AL10025" s="5"/>
      <c r="AM10025" s="5"/>
      <c r="AN10025" s="5"/>
      <c r="AO10025" s="15"/>
    </row>
    <row r="10026" spans="1:41" x14ac:dyDescent="0.3">
      <c r="A10026" s="4"/>
      <c r="C10026" s="10"/>
      <c r="D10026" s="1"/>
      <c r="E10026" s="2"/>
      <c r="X10026"/>
      <c r="Y10026" s="7"/>
      <c r="AA10026"/>
      <c r="AB10026" s="7"/>
      <c r="AF10026" s="5"/>
      <c r="AG10026" s="5"/>
      <c r="AI10026" s="5"/>
      <c r="AJ10026" s="15"/>
      <c r="AK10026" s="5"/>
      <c r="AL10026" s="5"/>
      <c r="AM10026" s="5"/>
      <c r="AN10026" s="5"/>
      <c r="AO10026" s="15"/>
    </row>
    <row r="10027" spans="1:41" x14ac:dyDescent="0.3">
      <c r="A10027" s="4"/>
      <c r="C10027" s="10"/>
      <c r="D10027" s="1"/>
      <c r="E10027" s="2"/>
      <c r="X10027"/>
      <c r="Y10027" s="7"/>
      <c r="AA10027"/>
      <c r="AB10027" s="7"/>
      <c r="AF10027" s="5"/>
      <c r="AG10027" s="5"/>
      <c r="AI10027" s="5"/>
      <c r="AJ10027" s="15"/>
      <c r="AK10027" s="5"/>
      <c r="AL10027" s="5"/>
      <c r="AM10027" s="5"/>
      <c r="AN10027" s="5"/>
      <c r="AO10027" s="15"/>
    </row>
    <row r="10028" spans="1:41" x14ac:dyDescent="0.3">
      <c r="A10028" s="4"/>
      <c r="C10028" s="10"/>
      <c r="D10028" s="1"/>
      <c r="E10028" s="2"/>
      <c r="X10028"/>
      <c r="Y10028" s="7"/>
      <c r="AA10028"/>
      <c r="AB10028" s="7"/>
      <c r="AF10028" s="5"/>
      <c r="AG10028" s="5"/>
      <c r="AI10028" s="5"/>
      <c r="AJ10028" s="15"/>
      <c r="AK10028" s="5"/>
      <c r="AL10028" s="5"/>
      <c r="AM10028" s="5"/>
      <c r="AN10028" s="5"/>
      <c r="AO10028" s="15"/>
    </row>
    <row r="10029" spans="1:41" x14ac:dyDescent="0.3">
      <c r="A10029" s="4"/>
      <c r="C10029" s="10"/>
      <c r="D10029" s="1"/>
      <c r="E10029" s="2"/>
      <c r="X10029"/>
      <c r="Y10029" s="7"/>
      <c r="AA10029"/>
      <c r="AB10029" s="7"/>
      <c r="AF10029" s="5"/>
      <c r="AG10029" s="5"/>
      <c r="AI10029" s="5"/>
      <c r="AJ10029" s="15"/>
      <c r="AK10029" s="5"/>
      <c r="AL10029" s="5"/>
      <c r="AM10029" s="5"/>
      <c r="AN10029" s="5"/>
      <c r="AO10029" s="15"/>
    </row>
    <row r="10030" spans="1:41" x14ac:dyDescent="0.3">
      <c r="A10030" s="4"/>
      <c r="C10030" s="10"/>
      <c r="D10030" s="1"/>
      <c r="E10030" s="2"/>
      <c r="X10030"/>
      <c r="Y10030" s="7"/>
      <c r="AA10030"/>
      <c r="AB10030" s="7"/>
      <c r="AF10030" s="5"/>
      <c r="AG10030" s="5"/>
      <c r="AI10030" s="5"/>
      <c r="AJ10030" s="15"/>
      <c r="AK10030" s="5"/>
      <c r="AL10030" s="5"/>
      <c r="AM10030" s="5"/>
      <c r="AN10030" s="5"/>
      <c r="AO10030" s="15"/>
    </row>
    <row r="10031" spans="1:41" x14ac:dyDescent="0.3">
      <c r="A10031" s="4"/>
      <c r="C10031" s="10"/>
      <c r="D10031" s="1"/>
      <c r="E10031" s="2"/>
      <c r="X10031"/>
      <c r="Y10031" s="7"/>
      <c r="AA10031"/>
      <c r="AB10031" s="7"/>
      <c r="AF10031" s="5"/>
      <c r="AG10031" s="5"/>
      <c r="AI10031" s="5"/>
      <c r="AJ10031" s="15"/>
      <c r="AK10031" s="5"/>
      <c r="AL10031" s="5"/>
      <c r="AM10031" s="5"/>
      <c r="AN10031" s="5"/>
      <c r="AO10031" s="15"/>
    </row>
    <row r="10032" spans="1:41" x14ac:dyDescent="0.3">
      <c r="A10032" s="4"/>
      <c r="C10032" s="10"/>
      <c r="D10032" s="1"/>
      <c r="E10032" s="2"/>
      <c r="X10032"/>
      <c r="Y10032" s="7"/>
      <c r="AA10032"/>
      <c r="AB10032" s="7"/>
      <c r="AF10032" s="5"/>
      <c r="AG10032" s="5"/>
      <c r="AI10032" s="5"/>
      <c r="AJ10032" s="15"/>
      <c r="AK10032" s="5"/>
      <c r="AL10032" s="5"/>
      <c r="AM10032" s="5"/>
      <c r="AN10032" s="5"/>
      <c r="AO10032" s="15"/>
    </row>
    <row r="10033" spans="1:41" x14ac:dyDescent="0.3">
      <c r="A10033" s="4"/>
      <c r="C10033" s="10"/>
      <c r="D10033" s="1"/>
      <c r="E10033" s="2"/>
      <c r="X10033"/>
      <c r="Y10033" s="7"/>
      <c r="AA10033"/>
      <c r="AB10033" s="7"/>
      <c r="AF10033" s="5"/>
      <c r="AG10033" s="5"/>
      <c r="AI10033" s="5"/>
      <c r="AJ10033" s="15"/>
      <c r="AK10033" s="5"/>
      <c r="AL10033" s="5"/>
      <c r="AM10033" s="5"/>
      <c r="AN10033" s="5"/>
      <c r="AO10033" s="15"/>
    </row>
    <row r="10034" spans="1:41" x14ac:dyDescent="0.3">
      <c r="A10034" s="4"/>
      <c r="C10034" s="10"/>
      <c r="D10034" s="1"/>
      <c r="E10034" s="2"/>
      <c r="X10034"/>
      <c r="Y10034" s="7"/>
      <c r="AA10034"/>
      <c r="AB10034" s="7"/>
      <c r="AF10034" s="5"/>
      <c r="AG10034" s="5"/>
      <c r="AI10034" s="5"/>
      <c r="AJ10034" s="15"/>
      <c r="AK10034" s="5"/>
      <c r="AL10034" s="5"/>
      <c r="AM10034" s="5"/>
      <c r="AN10034" s="5"/>
      <c r="AO10034" s="15"/>
    </row>
    <row r="10035" spans="1:41" x14ac:dyDescent="0.3">
      <c r="A10035" s="4"/>
      <c r="C10035" s="10"/>
      <c r="D10035" s="1"/>
      <c r="E10035" s="2"/>
      <c r="X10035"/>
      <c r="Y10035" s="7"/>
      <c r="AA10035"/>
      <c r="AB10035" s="7"/>
      <c r="AF10035" s="5"/>
      <c r="AG10035" s="5"/>
      <c r="AI10035" s="5"/>
      <c r="AJ10035" s="15"/>
      <c r="AK10035" s="5"/>
      <c r="AL10035" s="5"/>
      <c r="AM10035" s="5"/>
      <c r="AN10035" s="5"/>
      <c r="AO10035" s="15"/>
    </row>
    <row r="10036" spans="1:41" x14ac:dyDescent="0.3">
      <c r="A10036" s="4"/>
      <c r="C10036" s="10"/>
      <c r="D10036" s="1"/>
      <c r="E10036" s="2"/>
      <c r="X10036"/>
      <c r="Y10036" s="7"/>
      <c r="AA10036"/>
      <c r="AB10036" s="7"/>
      <c r="AF10036" s="5"/>
      <c r="AG10036" s="5"/>
      <c r="AI10036" s="5"/>
      <c r="AJ10036" s="15"/>
      <c r="AK10036" s="5"/>
      <c r="AL10036" s="5"/>
      <c r="AM10036" s="5"/>
      <c r="AN10036" s="5"/>
      <c r="AO10036" s="15"/>
    </row>
    <row r="10037" spans="1:41" x14ac:dyDescent="0.3">
      <c r="A10037" s="4"/>
      <c r="C10037" s="10"/>
      <c r="D10037" s="1"/>
      <c r="E10037" s="2"/>
      <c r="X10037"/>
      <c r="Y10037" s="7"/>
      <c r="AA10037"/>
      <c r="AB10037" s="7"/>
      <c r="AF10037" s="5"/>
      <c r="AG10037" s="5"/>
      <c r="AI10037" s="5"/>
      <c r="AJ10037" s="15"/>
      <c r="AK10037" s="5"/>
      <c r="AL10037" s="5"/>
      <c r="AM10037" s="5"/>
      <c r="AN10037" s="5"/>
      <c r="AO10037" s="15"/>
    </row>
    <row r="10038" spans="1:41" x14ac:dyDescent="0.3">
      <c r="A10038" s="4"/>
      <c r="C10038" s="10"/>
      <c r="D10038" s="1"/>
      <c r="E10038" s="2"/>
      <c r="X10038"/>
      <c r="Y10038" s="7"/>
      <c r="AA10038"/>
      <c r="AB10038" s="7"/>
      <c r="AF10038" s="5"/>
      <c r="AG10038" s="5"/>
      <c r="AI10038" s="5"/>
      <c r="AJ10038" s="15"/>
      <c r="AK10038" s="5"/>
      <c r="AL10038" s="5"/>
      <c r="AM10038" s="5"/>
      <c r="AN10038" s="5"/>
      <c r="AO10038" s="15"/>
    </row>
    <row r="10039" spans="1:41" x14ac:dyDescent="0.3">
      <c r="A10039" s="4"/>
      <c r="C10039" s="10"/>
      <c r="D10039" s="1"/>
      <c r="E10039" s="2"/>
      <c r="X10039"/>
      <c r="Y10039" s="7"/>
      <c r="AA10039"/>
      <c r="AB10039" s="7"/>
      <c r="AF10039" s="5"/>
      <c r="AG10039" s="5"/>
      <c r="AI10039" s="5"/>
      <c r="AJ10039" s="15"/>
      <c r="AK10039" s="5"/>
      <c r="AL10039" s="5"/>
      <c r="AM10039" s="5"/>
      <c r="AN10039" s="5"/>
      <c r="AO10039" s="15"/>
    </row>
    <row r="10040" spans="1:41" x14ac:dyDescent="0.3">
      <c r="A10040" s="4"/>
      <c r="C10040" s="10"/>
      <c r="D10040" s="1"/>
      <c r="E10040" s="2"/>
      <c r="X10040"/>
      <c r="Y10040" s="7"/>
      <c r="AA10040"/>
      <c r="AB10040" s="7"/>
      <c r="AF10040" s="5"/>
      <c r="AG10040" s="5"/>
      <c r="AI10040" s="5"/>
      <c r="AJ10040" s="15"/>
      <c r="AK10040" s="5"/>
      <c r="AL10040" s="5"/>
      <c r="AM10040" s="5"/>
      <c r="AN10040" s="5"/>
      <c r="AO10040" s="15"/>
    </row>
    <row r="10041" spans="1:41" x14ac:dyDescent="0.3">
      <c r="A10041" s="4"/>
      <c r="C10041" s="10"/>
      <c r="D10041" s="1"/>
      <c r="E10041" s="2"/>
      <c r="X10041"/>
      <c r="Y10041" s="7"/>
      <c r="AA10041"/>
      <c r="AB10041" s="7"/>
      <c r="AF10041" s="5"/>
      <c r="AG10041" s="5"/>
      <c r="AI10041" s="5"/>
      <c r="AJ10041" s="15"/>
      <c r="AK10041" s="5"/>
      <c r="AL10041" s="5"/>
      <c r="AM10041" s="5"/>
      <c r="AN10041" s="5"/>
      <c r="AO10041" s="15"/>
    </row>
    <row r="10042" spans="1:41" x14ac:dyDescent="0.3">
      <c r="A10042" s="4"/>
      <c r="C10042" s="10"/>
      <c r="D10042" s="1"/>
      <c r="E10042" s="2"/>
      <c r="X10042"/>
      <c r="Y10042" s="7"/>
      <c r="AA10042"/>
      <c r="AB10042" s="7"/>
      <c r="AF10042" s="5"/>
      <c r="AG10042" s="5"/>
      <c r="AI10042" s="5"/>
      <c r="AJ10042" s="15"/>
      <c r="AK10042" s="5"/>
      <c r="AL10042" s="5"/>
      <c r="AM10042" s="5"/>
      <c r="AN10042" s="5"/>
      <c r="AO10042" s="15"/>
    </row>
    <row r="10043" spans="1:41" x14ac:dyDescent="0.3">
      <c r="A10043" s="4"/>
      <c r="C10043" s="10"/>
      <c r="D10043" s="1"/>
      <c r="E10043" s="2"/>
      <c r="X10043"/>
      <c r="Y10043" s="7"/>
      <c r="AA10043"/>
      <c r="AB10043" s="7"/>
      <c r="AF10043" s="5"/>
      <c r="AG10043" s="5"/>
      <c r="AI10043" s="5"/>
      <c r="AJ10043" s="15"/>
      <c r="AK10043" s="5"/>
      <c r="AL10043" s="5"/>
      <c r="AM10043" s="5"/>
      <c r="AN10043" s="5"/>
      <c r="AO10043" s="15"/>
    </row>
    <row r="10044" spans="1:41" x14ac:dyDescent="0.3">
      <c r="A10044" s="4"/>
      <c r="C10044" s="10"/>
      <c r="D10044" s="1"/>
      <c r="E10044" s="2"/>
      <c r="X10044"/>
      <c r="Y10044" s="7"/>
      <c r="AA10044"/>
      <c r="AB10044" s="7"/>
      <c r="AF10044" s="5"/>
      <c r="AG10044" s="5"/>
      <c r="AI10044" s="5"/>
      <c r="AJ10044" s="15"/>
      <c r="AK10044" s="5"/>
      <c r="AL10044" s="5"/>
      <c r="AM10044" s="5"/>
      <c r="AN10044" s="5"/>
      <c r="AO10044" s="15"/>
    </row>
    <row r="10045" spans="1:41" x14ac:dyDescent="0.3">
      <c r="A10045" s="4"/>
      <c r="C10045" s="10"/>
      <c r="D10045" s="1"/>
      <c r="E10045" s="2"/>
      <c r="X10045"/>
      <c r="Y10045" s="7"/>
      <c r="AA10045"/>
      <c r="AB10045" s="7"/>
      <c r="AF10045" s="5"/>
      <c r="AG10045" s="5"/>
      <c r="AI10045" s="5"/>
      <c r="AJ10045" s="15"/>
      <c r="AK10045" s="5"/>
      <c r="AL10045" s="5"/>
      <c r="AM10045" s="5"/>
      <c r="AN10045" s="5"/>
      <c r="AO10045" s="15"/>
    </row>
    <row r="10046" spans="1:41" x14ac:dyDescent="0.3">
      <c r="A10046" s="4"/>
      <c r="C10046" s="10"/>
      <c r="D10046" s="1"/>
      <c r="E10046" s="2"/>
      <c r="X10046"/>
      <c r="Y10046" s="7"/>
      <c r="AA10046"/>
      <c r="AB10046" s="7"/>
      <c r="AF10046" s="5"/>
      <c r="AG10046" s="5"/>
      <c r="AI10046" s="5"/>
      <c r="AJ10046" s="15"/>
      <c r="AK10046" s="5"/>
      <c r="AL10046" s="5"/>
      <c r="AM10046" s="5"/>
      <c r="AN10046" s="5"/>
      <c r="AO10046" s="15"/>
    </row>
    <row r="10047" spans="1:41" x14ac:dyDescent="0.3">
      <c r="A10047" s="4"/>
      <c r="C10047" s="10"/>
      <c r="D10047" s="1"/>
      <c r="E10047" s="2"/>
      <c r="X10047"/>
      <c r="Y10047" s="7"/>
      <c r="AA10047"/>
      <c r="AB10047" s="7"/>
      <c r="AF10047" s="5"/>
      <c r="AG10047" s="5"/>
      <c r="AI10047" s="5"/>
      <c r="AJ10047" s="15"/>
      <c r="AK10047" s="5"/>
      <c r="AL10047" s="5"/>
      <c r="AM10047" s="5"/>
      <c r="AN10047" s="5"/>
      <c r="AO10047" s="15"/>
    </row>
    <row r="10048" spans="1:41" x14ac:dyDescent="0.3">
      <c r="A10048" s="4"/>
      <c r="C10048" s="10"/>
      <c r="D10048" s="1"/>
      <c r="E10048" s="2"/>
      <c r="X10048"/>
      <c r="Y10048" s="7"/>
      <c r="AA10048"/>
      <c r="AB10048" s="7"/>
      <c r="AF10048" s="5"/>
      <c r="AG10048" s="5"/>
      <c r="AI10048" s="5"/>
      <c r="AJ10048" s="15"/>
      <c r="AK10048" s="5"/>
      <c r="AL10048" s="5"/>
      <c r="AM10048" s="5"/>
      <c r="AN10048" s="5"/>
      <c r="AO10048" s="15"/>
    </row>
    <row r="10049" spans="1:41" x14ac:dyDescent="0.3">
      <c r="A10049" s="4"/>
      <c r="C10049" s="10"/>
      <c r="D10049" s="1"/>
      <c r="E10049" s="2"/>
      <c r="X10049"/>
      <c r="Y10049" s="7"/>
      <c r="AA10049"/>
      <c r="AB10049" s="7"/>
      <c r="AF10049" s="5"/>
      <c r="AG10049" s="5"/>
      <c r="AI10049" s="5"/>
      <c r="AJ10049" s="15"/>
      <c r="AK10049" s="5"/>
      <c r="AL10049" s="5"/>
      <c r="AM10049" s="5"/>
      <c r="AN10049" s="5"/>
      <c r="AO10049" s="15"/>
    </row>
    <row r="10050" spans="1:41" x14ac:dyDescent="0.3">
      <c r="A10050" s="4"/>
      <c r="C10050" s="10"/>
      <c r="D10050" s="1"/>
      <c r="E10050" s="2"/>
      <c r="X10050"/>
      <c r="Y10050" s="7"/>
      <c r="AA10050"/>
      <c r="AB10050" s="7"/>
      <c r="AF10050" s="5"/>
      <c r="AG10050" s="5"/>
      <c r="AI10050" s="5"/>
      <c r="AJ10050" s="15"/>
      <c r="AK10050" s="5"/>
      <c r="AL10050" s="5"/>
      <c r="AM10050" s="5"/>
      <c r="AN10050" s="5"/>
      <c r="AO10050" s="15"/>
    </row>
    <row r="10051" spans="1:41" x14ac:dyDescent="0.3">
      <c r="A10051" s="4"/>
      <c r="C10051" s="10"/>
      <c r="D10051" s="1"/>
      <c r="E10051" s="2"/>
      <c r="X10051"/>
      <c r="Y10051" s="7"/>
      <c r="AA10051"/>
      <c r="AB10051" s="7"/>
      <c r="AF10051" s="5"/>
      <c r="AG10051" s="5"/>
      <c r="AI10051" s="5"/>
      <c r="AJ10051" s="15"/>
      <c r="AK10051" s="5"/>
      <c r="AL10051" s="5"/>
      <c r="AM10051" s="5"/>
      <c r="AN10051" s="5"/>
      <c r="AO10051" s="15"/>
    </row>
    <row r="10052" spans="1:41" x14ac:dyDescent="0.3">
      <c r="A10052" s="4"/>
      <c r="C10052" s="10"/>
      <c r="D10052" s="1"/>
      <c r="E10052" s="2"/>
      <c r="X10052"/>
      <c r="Y10052" s="7"/>
      <c r="AA10052"/>
      <c r="AB10052" s="7"/>
      <c r="AF10052" s="5"/>
      <c r="AG10052" s="5"/>
      <c r="AI10052" s="5"/>
      <c r="AJ10052" s="15"/>
      <c r="AK10052" s="5"/>
      <c r="AL10052" s="5"/>
      <c r="AM10052" s="5"/>
      <c r="AN10052" s="5"/>
      <c r="AO10052" s="15"/>
    </row>
    <row r="10053" spans="1:41" x14ac:dyDescent="0.3">
      <c r="A10053" s="4"/>
      <c r="C10053" s="10"/>
      <c r="D10053" s="1"/>
      <c r="E10053" s="2"/>
      <c r="X10053"/>
      <c r="Y10053" s="7"/>
      <c r="AA10053"/>
      <c r="AB10053" s="7"/>
      <c r="AF10053" s="5"/>
      <c r="AG10053" s="5"/>
      <c r="AI10053" s="5"/>
      <c r="AJ10053" s="15"/>
      <c r="AK10053" s="5"/>
      <c r="AL10053" s="5"/>
      <c r="AM10053" s="5"/>
      <c r="AN10053" s="5"/>
      <c r="AO10053" s="15"/>
    </row>
    <row r="10054" spans="1:41" x14ac:dyDescent="0.3">
      <c r="A10054" s="4"/>
      <c r="C10054" s="10"/>
      <c r="D10054" s="1"/>
      <c r="E10054" s="2"/>
      <c r="X10054"/>
      <c r="Y10054" s="7"/>
      <c r="AA10054"/>
      <c r="AB10054" s="7"/>
      <c r="AF10054" s="5"/>
      <c r="AG10054" s="5"/>
      <c r="AI10054" s="5"/>
      <c r="AJ10054" s="15"/>
      <c r="AK10054" s="5"/>
      <c r="AL10054" s="5"/>
      <c r="AM10054" s="5"/>
      <c r="AN10054" s="5"/>
      <c r="AO10054" s="15"/>
    </row>
    <row r="10055" spans="1:41" x14ac:dyDescent="0.3">
      <c r="A10055" s="4"/>
      <c r="C10055" s="10"/>
      <c r="D10055" s="1"/>
      <c r="E10055" s="2"/>
      <c r="X10055"/>
      <c r="Y10055" s="7"/>
      <c r="AA10055"/>
      <c r="AB10055" s="7"/>
      <c r="AF10055" s="5"/>
      <c r="AG10055" s="5"/>
      <c r="AI10055" s="5"/>
      <c r="AJ10055" s="15"/>
      <c r="AK10055" s="5"/>
      <c r="AL10055" s="5"/>
      <c r="AM10055" s="5"/>
      <c r="AN10055" s="5"/>
      <c r="AO10055" s="15"/>
    </row>
    <row r="10056" spans="1:41" x14ac:dyDescent="0.3">
      <c r="A10056" s="4"/>
      <c r="C10056" s="10"/>
      <c r="D10056" s="1"/>
      <c r="E10056" s="2"/>
      <c r="X10056"/>
      <c r="Y10056" s="7"/>
      <c r="AA10056"/>
      <c r="AB10056" s="7"/>
      <c r="AF10056" s="5"/>
      <c r="AG10056" s="5"/>
      <c r="AI10056" s="5"/>
      <c r="AJ10056" s="15"/>
      <c r="AK10056" s="5"/>
      <c r="AL10056" s="5"/>
      <c r="AM10056" s="5"/>
      <c r="AN10056" s="5"/>
      <c r="AO10056" s="15"/>
    </row>
    <row r="10057" spans="1:41" x14ac:dyDescent="0.3">
      <c r="A10057" s="4"/>
      <c r="C10057" s="10"/>
      <c r="D10057" s="1"/>
      <c r="E10057" s="2"/>
      <c r="X10057"/>
      <c r="Y10057" s="7"/>
      <c r="AA10057"/>
      <c r="AB10057" s="7"/>
      <c r="AF10057" s="5"/>
      <c r="AG10057" s="5"/>
      <c r="AI10057" s="5"/>
      <c r="AJ10057" s="15"/>
      <c r="AK10057" s="5"/>
      <c r="AL10057" s="5"/>
      <c r="AM10057" s="5"/>
      <c r="AN10057" s="5"/>
      <c r="AO10057" s="15"/>
    </row>
    <row r="10058" spans="1:41" x14ac:dyDescent="0.3">
      <c r="A10058" s="4"/>
      <c r="C10058" s="10"/>
      <c r="D10058" s="1"/>
      <c r="E10058" s="2"/>
      <c r="X10058"/>
      <c r="Y10058" s="7"/>
      <c r="AA10058"/>
      <c r="AB10058" s="7"/>
      <c r="AF10058" s="5"/>
      <c r="AG10058" s="5"/>
      <c r="AI10058" s="5"/>
      <c r="AJ10058" s="15"/>
      <c r="AK10058" s="5"/>
      <c r="AL10058" s="5"/>
      <c r="AM10058" s="5"/>
      <c r="AN10058" s="5"/>
      <c r="AO10058" s="15"/>
    </row>
    <row r="10059" spans="1:41" x14ac:dyDescent="0.3">
      <c r="A10059" s="4"/>
      <c r="C10059" s="10"/>
      <c r="D10059" s="1"/>
      <c r="E10059" s="2"/>
      <c r="X10059"/>
      <c r="Y10059" s="7"/>
      <c r="AA10059"/>
      <c r="AB10059" s="7"/>
      <c r="AF10059" s="5"/>
      <c r="AG10059" s="5"/>
      <c r="AI10059" s="5"/>
      <c r="AJ10059" s="15"/>
      <c r="AK10059" s="5"/>
      <c r="AL10059" s="5"/>
      <c r="AM10059" s="5"/>
      <c r="AN10059" s="5"/>
      <c r="AO10059" s="15"/>
    </row>
    <row r="10060" spans="1:41" x14ac:dyDescent="0.3">
      <c r="A10060" s="4"/>
      <c r="C10060" s="10"/>
      <c r="D10060" s="1"/>
      <c r="E10060" s="2"/>
      <c r="X10060"/>
      <c r="Y10060" s="7"/>
      <c r="AA10060"/>
      <c r="AB10060" s="7"/>
      <c r="AF10060" s="5"/>
      <c r="AG10060" s="5"/>
      <c r="AI10060" s="5"/>
      <c r="AJ10060" s="15"/>
      <c r="AK10060" s="5"/>
      <c r="AL10060" s="5"/>
      <c r="AM10060" s="5"/>
      <c r="AN10060" s="5"/>
      <c r="AO10060" s="15"/>
    </row>
    <row r="10061" spans="1:41" x14ac:dyDescent="0.3">
      <c r="A10061" s="4"/>
      <c r="C10061" s="10"/>
      <c r="D10061" s="1"/>
      <c r="E10061" s="2"/>
      <c r="X10061"/>
      <c r="Y10061" s="7"/>
      <c r="AA10061"/>
      <c r="AB10061" s="7"/>
      <c r="AF10061" s="5"/>
      <c r="AG10061" s="5"/>
      <c r="AI10061" s="5"/>
      <c r="AJ10061" s="15"/>
      <c r="AK10061" s="5"/>
      <c r="AL10061" s="5"/>
      <c r="AM10061" s="5"/>
      <c r="AN10061" s="5"/>
      <c r="AO10061" s="15"/>
    </row>
    <row r="10062" spans="1:41" x14ac:dyDescent="0.3">
      <c r="A10062" s="4"/>
      <c r="C10062" s="10"/>
      <c r="D10062" s="1"/>
      <c r="E10062" s="2"/>
      <c r="X10062"/>
      <c r="Y10062" s="7"/>
      <c r="AA10062"/>
      <c r="AB10062" s="7"/>
      <c r="AF10062" s="5"/>
      <c r="AG10062" s="5"/>
      <c r="AI10062" s="5"/>
      <c r="AJ10062" s="15"/>
      <c r="AK10062" s="5"/>
      <c r="AL10062" s="5"/>
      <c r="AM10062" s="5"/>
      <c r="AN10062" s="5"/>
      <c r="AO10062" s="15"/>
    </row>
    <row r="10063" spans="1:41" x14ac:dyDescent="0.3">
      <c r="A10063" s="4"/>
      <c r="C10063" s="10"/>
      <c r="D10063" s="1"/>
      <c r="E10063" s="2"/>
      <c r="X10063"/>
      <c r="Y10063" s="7"/>
      <c r="AA10063"/>
      <c r="AB10063" s="7"/>
      <c r="AF10063" s="5"/>
      <c r="AG10063" s="5"/>
      <c r="AI10063" s="5"/>
      <c r="AJ10063" s="15"/>
      <c r="AK10063" s="5"/>
      <c r="AL10063" s="5"/>
      <c r="AM10063" s="5"/>
      <c r="AN10063" s="5"/>
      <c r="AO10063" s="15"/>
    </row>
    <row r="10064" spans="1:41" x14ac:dyDescent="0.3">
      <c r="A10064" s="4"/>
      <c r="C10064" s="10"/>
      <c r="D10064" s="1"/>
      <c r="E10064" s="2"/>
      <c r="X10064"/>
      <c r="Y10064" s="7"/>
      <c r="AA10064"/>
      <c r="AB10064" s="7"/>
      <c r="AF10064" s="5"/>
      <c r="AG10064" s="5"/>
      <c r="AI10064" s="5"/>
      <c r="AJ10064" s="15"/>
      <c r="AK10064" s="5"/>
      <c r="AL10064" s="5"/>
      <c r="AM10064" s="5"/>
      <c r="AN10064" s="5"/>
      <c r="AO10064" s="15"/>
    </row>
    <row r="10065" spans="1:41" x14ac:dyDescent="0.3">
      <c r="A10065" s="4"/>
      <c r="C10065" s="10"/>
      <c r="D10065" s="1"/>
      <c r="E10065" s="2"/>
      <c r="X10065"/>
      <c r="Y10065" s="7"/>
      <c r="AA10065"/>
      <c r="AB10065" s="7"/>
      <c r="AF10065" s="5"/>
      <c r="AG10065" s="5"/>
      <c r="AI10065" s="5"/>
      <c r="AJ10065" s="15"/>
      <c r="AK10065" s="5"/>
      <c r="AL10065" s="5"/>
      <c r="AM10065" s="5"/>
      <c r="AN10065" s="5"/>
      <c r="AO10065" s="15"/>
    </row>
    <row r="10066" spans="1:41" x14ac:dyDescent="0.3">
      <c r="A10066" s="4"/>
      <c r="C10066" s="10"/>
      <c r="D10066" s="1"/>
      <c r="E10066" s="2"/>
      <c r="X10066"/>
      <c r="Y10066" s="7"/>
      <c r="AA10066"/>
      <c r="AB10066" s="7"/>
      <c r="AF10066" s="5"/>
      <c r="AG10066" s="5"/>
      <c r="AI10066" s="5"/>
      <c r="AJ10066" s="15"/>
      <c r="AK10066" s="5"/>
      <c r="AL10066" s="5"/>
      <c r="AM10066" s="5"/>
      <c r="AN10066" s="5"/>
      <c r="AO10066" s="15"/>
    </row>
    <row r="10067" spans="1:41" x14ac:dyDescent="0.3">
      <c r="A10067" s="4"/>
      <c r="C10067" s="10"/>
      <c r="D10067" s="1"/>
      <c r="E10067" s="2"/>
      <c r="X10067"/>
      <c r="Y10067" s="7"/>
      <c r="AA10067"/>
      <c r="AB10067" s="7"/>
      <c r="AF10067" s="5"/>
      <c r="AG10067" s="5"/>
      <c r="AI10067" s="5"/>
      <c r="AJ10067" s="15"/>
      <c r="AK10067" s="5"/>
      <c r="AL10067" s="5"/>
      <c r="AM10067" s="5"/>
      <c r="AN10067" s="5"/>
      <c r="AO10067" s="15"/>
    </row>
    <row r="10068" spans="1:41" x14ac:dyDescent="0.3">
      <c r="A10068" s="4"/>
      <c r="C10068" s="10"/>
      <c r="D10068" s="1"/>
      <c r="E10068" s="2"/>
      <c r="X10068"/>
      <c r="Y10068" s="7"/>
      <c r="AA10068"/>
      <c r="AB10068" s="7"/>
      <c r="AF10068" s="5"/>
      <c r="AG10068" s="5"/>
      <c r="AI10068" s="5"/>
      <c r="AJ10068" s="15"/>
      <c r="AK10068" s="5"/>
      <c r="AL10068" s="5"/>
      <c r="AM10068" s="5"/>
      <c r="AN10068" s="5"/>
      <c r="AO10068" s="15"/>
    </row>
    <row r="10069" spans="1:41" x14ac:dyDescent="0.3">
      <c r="A10069" s="4"/>
      <c r="C10069" s="10"/>
      <c r="D10069" s="1"/>
      <c r="E10069" s="2"/>
      <c r="X10069"/>
      <c r="Y10069" s="7"/>
      <c r="AA10069"/>
      <c r="AB10069" s="7"/>
      <c r="AF10069" s="5"/>
      <c r="AG10069" s="5"/>
      <c r="AI10069" s="5"/>
      <c r="AJ10069" s="15"/>
      <c r="AK10069" s="5"/>
      <c r="AL10069" s="5"/>
      <c r="AM10069" s="5"/>
      <c r="AN10069" s="5"/>
      <c r="AO10069" s="15"/>
    </row>
    <row r="10070" spans="1:41" x14ac:dyDescent="0.3">
      <c r="A10070" s="4"/>
      <c r="C10070" s="10"/>
      <c r="D10070" s="1"/>
      <c r="E10070" s="2"/>
      <c r="X10070"/>
      <c r="Y10070" s="7"/>
      <c r="AA10070"/>
      <c r="AB10070" s="7"/>
      <c r="AF10070" s="5"/>
      <c r="AG10070" s="5"/>
      <c r="AI10070" s="5"/>
      <c r="AJ10070" s="15"/>
      <c r="AK10070" s="5"/>
      <c r="AL10070" s="5"/>
      <c r="AM10070" s="5"/>
      <c r="AN10070" s="5"/>
      <c r="AO10070" s="15"/>
    </row>
    <row r="10071" spans="1:41" x14ac:dyDescent="0.3">
      <c r="A10071" s="4"/>
      <c r="C10071" s="10"/>
      <c r="D10071" s="1"/>
      <c r="E10071" s="2"/>
      <c r="X10071"/>
      <c r="Y10071" s="7"/>
      <c r="AA10071"/>
      <c r="AB10071" s="7"/>
      <c r="AF10071" s="5"/>
      <c r="AG10071" s="5"/>
      <c r="AI10071" s="5"/>
      <c r="AJ10071" s="15"/>
      <c r="AK10071" s="5"/>
      <c r="AL10071" s="5"/>
      <c r="AM10071" s="5"/>
      <c r="AN10071" s="5"/>
      <c r="AO10071" s="15"/>
    </row>
    <row r="10072" spans="1:41" x14ac:dyDescent="0.3">
      <c r="A10072" s="4"/>
      <c r="C10072" s="10"/>
      <c r="D10072" s="1"/>
      <c r="E10072" s="2"/>
      <c r="X10072"/>
      <c r="Y10072" s="7"/>
      <c r="AA10072"/>
      <c r="AB10072" s="7"/>
      <c r="AF10072" s="5"/>
      <c r="AG10072" s="5"/>
      <c r="AI10072" s="5"/>
      <c r="AJ10072" s="15"/>
      <c r="AK10072" s="5"/>
      <c r="AL10072" s="5"/>
      <c r="AM10072" s="5"/>
      <c r="AN10072" s="5"/>
      <c r="AO10072" s="15"/>
    </row>
    <row r="10073" spans="1:41" x14ac:dyDescent="0.3">
      <c r="A10073" s="4"/>
      <c r="C10073" s="10"/>
      <c r="D10073" s="1"/>
      <c r="E10073" s="2"/>
      <c r="X10073"/>
      <c r="Y10073" s="7"/>
      <c r="AA10073"/>
      <c r="AB10073" s="7"/>
      <c r="AF10073" s="5"/>
      <c r="AG10073" s="5"/>
      <c r="AI10073" s="5"/>
      <c r="AJ10073" s="15"/>
      <c r="AK10073" s="5"/>
      <c r="AL10073" s="5"/>
      <c r="AM10073" s="5"/>
      <c r="AN10073" s="5"/>
      <c r="AO10073" s="15"/>
    </row>
    <row r="10074" spans="1:41" x14ac:dyDescent="0.3">
      <c r="A10074" s="4"/>
      <c r="C10074" s="10"/>
      <c r="D10074" s="1"/>
      <c r="E10074" s="2"/>
      <c r="X10074"/>
      <c r="Y10074" s="7"/>
      <c r="AA10074"/>
      <c r="AB10074" s="7"/>
      <c r="AF10074" s="5"/>
      <c r="AG10074" s="5"/>
      <c r="AI10074" s="5"/>
      <c r="AJ10074" s="15"/>
      <c r="AK10074" s="5"/>
      <c r="AL10074" s="5"/>
      <c r="AM10074" s="5"/>
      <c r="AN10074" s="5"/>
      <c r="AO10074" s="15"/>
    </row>
    <row r="10075" spans="1:41" x14ac:dyDescent="0.3">
      <c r="A10075" s="4"/>
      <c r="C10075" s="10"/>
      <c r="D10075" s="1"/>
      <c r="E10075" s="2"/>
      <c r="X10075"/>
      <c r="Y10075" s="7"/>
      <c r="AA10075"/>
      <c r="AB10075" s="7"/>
      <c r="AF10075" s="5"/>
      <c r="AG10075" s="5"/>
      <c r="AI10075" s="5"/>
      <c r="AJ10075" s="15"/>
      <c r="AK10075" s="5"/>
      <c r="AL10075" s="5"/>
      <c r="AM10075" s="5"/>
      <c r="AN10075" s="5"/>
      <c r="AO10075" s="15"/>
    </row>
    <row r="10076" spans="1:41" x14ac:dyDescent="0.3">
      <c r="A10076" s="4"/>
      <c r="C10076" s="10"/>
      <c r="D10076" s="1"/>
      <c r="E10076" s="2"/>
      <c r="X10076"/>
      <c r="Y10076" s="7"/>
      <c r="AA10076"/>
      <c r="AB10076" s="7"/>
      <c r="AF10076" s="5"/>
      <c r="AG10076" s="5"/>
      <c r="AI10076" s="5"/>
      <c r="AJ10076" s="15"/>
      <c r="AK10076" s="5"/>
      <c r="AL10076" s="5"/>
      <c r="AM10076" s="5"/>
      <c r="AN10076" s="5"/>
      <c r="AO10076" s="15"/>
    </row>
    <row r="10077" spans="1:41" x14ac:dyDescent="0.3">
      <c r="A10077" s="4"/>
      <c r="C10077" s="10"/>
      <c r="D10077" s="1"/>
      <c r="E10077" s="2"/>
      <c r="X10077"/>
      <c r="Y10077" s="7"/>
      <c r="AA10077"/>
      <c r="AB10077" s="7"/>
      <c r="AF10077" s="5"/>
      <c r="AG10077" s="5"/>
      <c r="AI10077" s="5"/>
      <c r="AJ10077" s="15"/>
      <c r="AK10077" s="5"/>
      <c r="AL10077" s="5"/>
      <c r="AM10077" s="5"/>
      <c r="AN10077" s="5"/>
      <c r="AO10077" s="15"/>
    </row>
    <row r="10078" spans="1:41" x14ac:dyDescent="0.3">
      <c r="A10078" s="4"/>
      <c r="C10078" s="10"/>
      <c r="D10078" s="1"/>
      <c r="E10078" s="2"/>
      <c r="X10078"/>
      <c r="Y10078" s="7"/>
      <c r="AA10078"/>
      <c r="AB10078" s="7"/>
      <c r="AF10078" s="5"/>
      <c r="AG10078" s="5"/>
      <c r="AI10078" s="5"/>
      <c r="AJ10078" s="15"/>
      <c r="AK10078" s="5"/>
      <c r="AL10078" s="5"/>
      <c r="AM10078" s="5"/>
      <c r="AN10078" s="5"/>
      <c r="AO10078" s="15"/>
    </row>
    <row r="10079" spans="1:41" x14ac:dyDescent="0.3">
      <c r="A10079" s="4"/>
      <c r="C10079" s="10"/>
      <c r="D10079" s="1"/>
      <c r="E10079" s="2"/>
      <c r="X10079"/>
      <c r="Y10079" s="7"/>
      <c r="AA10079"/>
      <c r="AB10079" s="7"/>
      <c r="AF10079" s="5"/>
      <c r="AG10079" s="5"/>
      <c r="AI10079" s="5"/>
      <c r="AJ10079" s="15"/>
      <c r="AK10079" s="5"/>
      <c r="AL10079" s="5"/>
      <c r="AM10079" s="5"/>
      <c r="AN10079" s="5"/>
      <c r="AO10079" s="15"/>
    </row>
    <row r="10080" spans="1:41" x14ac:dyDescent="0.3">
      <c r="A10080" s="4"/>
      <c r="C10080" s="10"/>
      <c r="D10080" s="1"/>
      <c r="E10080" s="2"/>
      <c r="X10080"/>
      <c r="Y10080" s="7"/>
      <c r="AA10080"/>
      <c r="AB10080" s="7"/>
      <c r="AF10080" s="5"/>
      <c r="AG10080" s="5"/>
      <c r="AI10080" s="5"/>
      <c r="AJ10080" s="15"/>
      <c r="AK10080" s="5"/>
      <c r="AL10080" s="5"/>
      <c r="AM10080" s="5"/>
      <c r="AN10080" s="5"/>
      <c r="AO10080" s="15"/>
    </row>
    <row r="10081" spans="1:41" x14ac:dyDescent="0.3">
      <c r="A10081" s="4"/>
      <c r="C10081" s="10"/>
      <c r="D10081" s="1"/>
      <c r="E10081" s="2"/>
      <c r="X10081"/>
      <c r="Y10081" s="7"/>
      <c r="AA10081"/>
      <c r="AB10081" s="7"/>
      <c r="AF10081" s="5"/>
      <c r="AG10081" s="5"/>
      <c r="AI10081" s="5"/>
      <c r="AJ10081" s="15"/>
      <c r="AK10081" s="5"/>
      <c r="AL10081" s="5"/>
      <c r="AM10081" s="5"/>
      <c r="AN10081" s="5"/>
      <c r="AO10081" s="15"/>
    </row>
    <row r="10082" spans="1:41" x14ac:dyDescent="0.3">
      <c r="A10082" s="4"/>
      <c r="C10082" s="10"/>
      <c r="D10082" s="1"/>
      <c r="E10082" s="2"/>
      <c r="X10082"/>
      <c r="Y10082" s="7"/>
      <c r="AA10082"/>
      <c r="AB10082" s="7"/>
      <c r="AF10082" s="5"/>
      <c r="AG10082" s="5"/>
      <c r="AI10082" s="5"/>
      <c r="AJ10082" s="15"/>
      <c r="AK10082" s="5"/>
      <c r="AL10082" s="5"/>
      <c r="AM10082" s="5"/>
      <c r="AN10082" s="5"/>
      <c r="AO10082" s="15"/>
    </row>
    <row r="10083" spans="1:41" x14ac:dyDescent="0.3">
      <c r="A10083" s="4"/>
      <c r="C10083" s="10"/>
      <c r="D10083" s="1"/>
      <c r="E10083" s="2"/>
      <c r="X10083"/>
      <c r="Y10083" s="7"/>
      <c r="AA10083"/>
      <c r="AB10083" s="7"/>
      <c r="AF10083" s="5"/>
      <c r="AG10083" s="5"/>
      <c r="AI10083" s="5"/>
      <c r="AJ10083" s="15"/>
      <c r="AK10083" s="5"/>
      <c r="AL10083" s="5"/>
      <c r="AM10083" s="5"/>
      <c r="AN10083" s="5"/>
      <c r="AO10083" s="15"/>
    </row>
    <row r="10084" spans="1:41" x14ac:dyDescent="0.3">
      <c r="A10084" s="4"/>
      <c r="C10084" s="10"/>
      <c r="D10084" s="1"/>
      <c r="E10084" s="2"/>
      <c r="X10084"/>
      <c r="Y10084" s="7"/>
      <c r="AA10084"/>
      <c r="AB10084" s="7"/>
      <c r="AF10084" s="5"/>
      <c r="AG10084" s="5"/>
      <c r="AI10084" s="5"/>
      <c r="AJ10084" s="15"/>
      <c r="AK10084" s="5"/>
      <c r="AL10084" s="5"/>
      <c r="AM10084" s="5"/>
      <c r="AN10084" s="5"/>
      <c r="AO10084" s="15"/>
    </row>
    <row r="10085" spans="1:41" x14ac:dyDescent="0.3">
      <c r="A10085" s="4"/>
      <c r="C10085" s="10"/>
      <c r="D10085" s="1"/>
      <c r="E10085" s="2"/>
      <c r="X10085"/>
      <c r="Y10085" s="7"/>
      <c r="AA10085"/>
      <c r="AB10085" s="7"/>
      <c r="AF10085" s="5"/>
      <c r="AG10085" s="5"/>
      <c r="AI10085" s="5"/>
      <c r="AJ10085" s="15"/>
      <c r="AK10085" s="5"/>
      <c r="AL10085" s="5"/>
      <c r="AM10085" s="5"/>
      <c r="AN10085" s="5"/>
      <c r="AO10085" s="15"/>
    </row>
    <row r="10086" spans="1:41" x14ac:dyDescent="0.3">
      <c r="A10086" s="4"/>
      <c r="C10086" s="10"/>
      <c r="D10086" s="1"/>
      <c r="E10086" s="2"/>
      <c r="X10086"/>
      <c r="Y10086" s="7"/>
      <c r="AA10086"/>
      <c r="AB10086" s="7"/>
      <c r="AF10086" s="5"/>
      <c r="AG10086" s="5"/>
      <c r="AI10086" s="5"/>
      <c r="AJ10086" s="15"/>
      <c r="AK10086" s="5"/>
      <c r="AL10086" s="5"/>
      <c r="AM10086" s="5"/>
      <c r="AN10086" s="5"/>
      <c r="AO10086" s="15"/>
    </row>
    <row r="10087" spans="1:41" x14ac:dyDescent="0.3">
      <c r="A10087" s="4"/>
      <c r="C10087" s="10"/>
      <c r="D10087" s="1"/>
      <c r="E10087" s="2"/>
      <c r="X10087"/>
      <c r="Y10087" s="7"/>
      <c r="AA10087"/>
      <c r="AB10087" s="7"/>
      <c r="AF10087" s="5"/>
      <c r="AG10087" s="5"/>
      <c r="AI10087" s="5"/>
      <c r="AJ10087" s="15"/>
      <c r="AK10087" s="5"/>
      <c r="AL10087" s="5"/>
      <c r="AM10087" s="5"/>
      <c r="AN10087" s="5"/>
      <c r="AO10087" s="15"/>
    </row>
    <row r="10088" spans="1:41" x14ac:dyDescent="0.3">
      <c r="A10088" s="4"/>
      <c r="C10088" s="10"/>
      <c r="D10088" s="1"/>
      <c r="E10088" s="2"/>
      <c r="X10088"/>
      <c r="Y10088" s="7"/>
      <c r="AA10088"/>
      <c r="AB10088" s="7"/>
      <c r="AF10088" s="5"/>
      <c r="AG10088" s="5"/>
      <c r="AI10088" s="5"/>
      <c r="AJ10088" s="15"/>
      <c r="AK10088" s="5"/>
      <c r="AL10088" s="5"/>
      <c r="AM10088" s="5"/>
      <c r="AN10088" s="5"/>
      <c r="AO10088" s="15"/>
    </row>
    <row r="10089" spans="1:41" x14ac:dyDescent="0.3">
      <c r="A10089" s="4"/>
      <c r="C10089" s="10"/>
      <c r="D10089" s="1"/>
      <c r="E10089" s="2"/>
      <c r="X10089"/>
      <c r="Y10089" s="7"/>
      <c r="AA10089"/>
      <c r="AB10089" s="7"/>
      <c r="AF10089" s="5"/>
      <c r="AG10089" s="5"/>
      <c r="AI10089" s="5"/>
      <c r="AJ10089" s="15"/>
      <c r="AK10089" s="5"/>
      <c r="AL10089" s="5"/>
      <c r="AM10089" s="5"/>
      <c r="AN10089" s="5"/>
      <c r="AO10089" s="15"/>
    </row>
    <row r="10090" spans="1:41" x14ac:dyDescent="0.3">
      <c r="A10090" s="4"/>
      <c r="C10090" s="10"/>
      <c r="D10090" s="1"/>
      <c r="E10090" s="2"/>
      <c r="X10090"/>
      <c r="Y10090" s="7"/>
      <c r="AA10090"/>
      <c r="AB10090" s="7"/>
      <c r="AF10090" s="5"/>
      <c r="AG10090" s="5"/>
      <c r="AI10090" s="5"/>
      <c r="AJ10090" s="15"/>
      <c r="AK10090" s="5"/>
      <c r="AL10090" s="5"/>
      <c r="AM10090" s="5"/>
      <c r="AN10090" s="5"/>
      <c r="AO10090" s="15"/>
    </row>
    <row r="10091" spans="1:41" x14ac:dyDescent="0.3">
      <c r="A10091" s="4"/>
      <c r="C10091" s="10"/>
      <c r="D10091" s="1"/>
      <c r="E10091" s="2"/>
      <c r="X10091"/>
      <c r="Y10091" s="7"/>
      <c r="AA10091"/>
      <c r="AB10091" s="7"/>
      <c r="AF10091" s="5"/>
      <c r="AG10091" s="5"/>
      <c r="AI10091" s="5"/>
      <c r="AJ10091" s="15"/>
      <c r="AK10091" s="5"/>
      <c r="AL10091" s="5"/>
      <c r="AM10091" s="5"/>
      <c r="AN10091" s="5"/>
      <c r="AO10091" s="15"/>
    </row>
    <row r="10092" spans="1:41" x14ac:dyDescent="0.3">
      <c r="A10092" s="4"/>
      <c r="C10092" s="10"/>
      <c r="D10092" s="1"/>
      <c r="E10092" s="2"/>
      <c r="X10092"/>
      <c r="Y10092" s="7"/>
      <c r="AA10092"/>
      <c r="AB10092" s="7"/>
      <c r="AF10092" s="5"/>
      <c r="AG10092" s="5"/>
      <c r="AI10092" s="5"/>
      <c r="AJ10092" s="15"/>
      <c r="AK10092" s="5"/>
      <c r="AL10092" s="5"/>
      <c r="AM10092" s="5"/>
      <c r="AN10092" s="5"/>
      <c r="AO10092" s="15"/>
    </row>
    <row r="10093" spans="1:41" x14ac:dyDescent="0.3">
      <c r="A10093" s="4"/>
      <c r="C10093" s="10"/>
      <c r="D10093" s="1"/>
      <c r="E10093" s="2"/>
      <c r="X10093"/>
      <c r="Y10093" s="7"/>
      <c r="AA10093"/>
      <c r="AB10093" s="7"/>
      <c r="AF10093" s="5"/>
      <c r="AG10093" s="5"/>
      <c r="AI10093" s="5"/>
      <c r="AJ10093" s="15"/>
      <c r="AK10093" s="5"/>
      <c r="AL10093" s="5"/>
      <c r="AM10093" s="5"/>
      <c r="AN10093" s="5"/>
      <c r="AO10093" s="15"/>
    </row>
    <row r="10094" spans="1:41" x14ac:dyDescent="0.3">
      <c r="A10094" s="4"/>
      <c r="C10094" s="10"/>
      <c r="D10094" s="1"/>
      <c r="E10094" s="2"/>
      <c r="X10094"/>
      <c r="Y10094" s="7"/>
      <c r="AA10094"/>
      <c r="AB10094" s="7"/>
      <c r="AF10094" s="5"/>
      <c r="AG10094" s="5"/>
      <c r="AI10094" s="5"/>
      <c r="AJ10094" s="15"/>
      <c r="AK10094" s="5"/>
      <c r="AL10094" s="5"/>
      <c r="AM10094" s="5"/>
      <c r="AN10094" s="5"/>
      <c r="AO10094" s="15"/>
    </row>
    <row r="10095" spans="1:41" x14ac:dyDescent="0.3">
      <c r="A10095" s="4"/>
      <c r="C10095" s="10"/>
      <c r="D10095" s="1"/>
      <c r="E10095" s="2"/>
      <c r="X10095"/>
      <c r="Y10095" s="7"/>
      <c r="AA10095"/>
      <c r="AB10095" s="7"/>
      <c r="AF10095" s="5"/>
      <c r="AG10095" s="5"/>
      <c r="AI10095" s="5"/>
      <c r="AJ10095" s="15"/>
      <c r="AK10095" s="5"/>
      <c r="AL10095" s="5"/>
      <c r="AM10095" s="5"/>
      <c r="AN10095" s="5"/>
      <c r="AO10095" s="15"/>
    </row>
    <row r="10096" spans="1:41" x14ac:dyDescent="0.3">
      <c r="A10096" s="4"/>
      <c r="C10096" s="10"/>
      <c r="D10096" s="1"/>
      <c r="E10096" s="2"/>
      <c r="X10096"/>
      <c r="Y10096" s="7"/>
      <c r="AA10096"/>
      <c r="AB10096" s="7"/>
      <c r="AF10096" s="5"/>
      <c r="AG10096" s="5"/>
      <c r="AI10096" s="5"/>
      <c r="AJ10096" s="15"/>
      <c r="AK10096" s="5"/>
      <c r="AL10096" s="5"/>
      <c r="AM10096" s="5"/>
      <c r="AN10096" s="5"/>
      <c r="AO10096" s="15"/>
    </row>
    <row r="10097" spans="1:41" x14ac:dyDescent="0.3">
      <c r="A10097" s="4"/>
      <c r="C10097" s="10"/>
      <c r="D10097" s="1"/>
      <c r="E10097" s="2"/>
      <c r="X10097"/>
      <c r="Y10097" s="7"/>
      <c r="AA10097"/>
      <c r="AB10097" s="7"/>
      <c r="AF10097" s="5"/>
      <c r="AG10097" s="5"/>
      <c r="AI10097" s="5"/>
      <c r="AJ10097" s="15"/>
      <c r="AK10097" s="5"/>
      <c r="AL10097" s="5"/>
      <c r="AM10097" s="5"/>
      <c r="AN10097" s="5"/>
      <c r="AO10097" s="15"/>
    </row>
    <row r="10098" spans="1:41" x14ac:dyDescent="0.3">
      <c r="A10098" s="4"/>
      <c r="C10098" s="10"/>
      <c r="D10098" s="1"/>
      <c r="E10098" s="2"/>
      <c r="X10098"/>
      <c r="Y10098" s="7"/>
      <c r="AA10098"/>
      <c r="AB10098" s="7"/>
      <c r="AF10098" s="5"/>
      <c r="AG10098" s="5"/>
      <c r="AI10098" s="5"/>
      <c r="AJ10098" s="15"/>
      <c r="AK10098" s="5"/>
      <c r="AL10098" s="5"/>
      <c r="AM10098" s="5"/>
      <c r="AN10098" s="5"/>
      <c r="AO10098" s="15"/>
    </row>
    <row r="10099" spans="1:41" x14ac:dyDescent="0.3">
      <c r="A10099" s="4"/>
      <c r="C10099" s="10"/>
      <c r="D10099" s="1"/>
      <c r="E10099" s="2"/>
      <c r="X10099"/>
      <c r="Y10099" s="7"/>
      <c r="AA10099"/>
      <c r="AB10099" s="7"/>
      <c r="AF10099" s="5"/>
      <c r="AG10099" s="5"/>
      <c r="AI10099" s="5"/>
      <c r="AJ10099" s="15"/>
      <c r="AK10099" s="5"/>
      <c r="AL10099" s="5"/>
      <c r="AM10099" s="5"/>
      <c r="AN10099" s="5"/>
      <c r="AO10099" s="15"/>
    </row>
    <row r="10100" spans="1:41" x14ac:dyDescent="0.3">
      <c r="A10100" s="4"/>
      <c r="C10100" s="10"/>
      <c r="D10100" s="1"/>
      <c r="E10100" s="2"/>
      <c r="X10100"/>
      <c r="Y10100" s="7"/>
      <c r="AA10100"/>
      <c r="AB10100" s="7"/>
      <c r="AF10100" s="5"/>
      <c r="AG10100" s="5"/>
      <c r="AI10100" s="5"/>
      <c r="AJ10100" s="15"/>
      <c r="AK10100" s="5"/>
      <c r="AL10100" s="5"/>
      <c r="AM10100" s="5"/>
      <c r="AN10100" s="5"/>
      <c r="AO10100" s="15"/>
    </row>
    <row r="10101" spans="1:41" x14ac:dyDescent="0.3">
      <c r="A10101" s="4"/>
      <c r="C10101" s="10"/>
      <c r="D10101" s="1"/>
      <c r="E10101" s="2"/>
      <c r="X10101"/>
      <c r="Y10101" s="7"/>
      <c r="AA10101"/>
      <c r="AB10101" s="7"/>
      <c r="AF10101" s="5"/>
      <c r="AG10101" s="5"/>
      <c r="AI10101" s="5"/>
      <c r="AJ10101" s="15"/>
      <c r="AK10101" s="5"/>
      <c r="AL10101" s="5"/>
      <c r="AM10101" s="5"/>
      <c r="AN10101" s="5"/>
      <c r="AO10101" s="15"/>
    </row>
    <row r="10102" spans="1:41" x14ac:dyDescent="0.3">
      <c r="A10102" s="4"/>
      <c r="C10102" s="10"/>
      <c r="D10102" s="1"/>
      <c r="E10102" s="2"/>
      <c r="X10102"/>
      <c r="Y10102" s="7"/>
      <c r="AA10102"/>
      <c r="AB10102" s="7"/>
      <c r="AF10102" s="5"/>
      <c r="AG10102" s="5"/>
      <c r="AI10102" s="5"/>
      <c r="AJ10102" s="15"/>
      <c r="AK10102" s="5"/>
      <c r="AL10102" s="5"/>
      <c r="AM10102" s="5"/>
      <c r="AN10102" s="5"/>
      <c r="AO10102" s="15"/>
    </row>
    <row r="10103" spans="1:41" x14ac:dyDescent="0.3">
      <c r="A10103" s="4"/>
      <c r="C10103" s="10"/>
      <c r="D10103" s="1"/>
      <c r="E10103" s="2"/>
      <c r="X10103"/>
      <c r="Y10103" s="7"/>
      <c r="AA10103"/>
      <c r="AB10103" s="7"/>
      <c r="AF10103" s="5"/>
      <c r="AG10103" s="5"/>
      <c r="AI10103" s="5"/>
      <c r="AJ10103" s="15"/>
      <c r="AK10103" s="5"/>
      <c r="AL10103" s="5"/>
      <c r="AM10103" s="5"/>
      <c r="AN10103" s="5"/>
      <c r="AO10103" s="15"/>
    </row>
    <row r="10104" spans="1:41" x14ac:dyDescent="0.3">
      <c r="A10104" s="4"/>
      <c r="C10104" s="10"/>
      <c r="D10104" s="1"/>
      <c r="E10104" s="2"/>
      <c r="X10104"/>
      <c r="Y10104" s="7"/>
      <c r="AA10104"/>
      <c r="AB10104" s="7"/>
      <c r="AF10104" s="5"/>
      <c r="AG10104" s="5"/>
      <c r="AI10104" s="5"/>
      <c r="AJ10104" s="15"/>
      <c r="AK10104" s="5"/>
      <c r="AL10104" s="5"/>
      <c r="AM10104" s="5"/>
      <c r="AN10104" s="5"/>
      <c r="AO10104" s="15"/>
    </row>
    <row r="10105" spans="1:41" x14ac:dyDescent="0.3">
      <c r="A10105" s="4"/>
      <c r="C10105" s="10"/>
      <c r="D10105" s="1"/>
      <c r="E10105" s="2"/>
      <c r="X10105"/>
      <c r="Y10105" s="7"/>
      <c r="AA10105"/>
      <c r="AB10105" s="7"/>
      <c r="AF10105" s="5"/>
      <c r="AG10105" s="5"/>
      <c r="AI10105" s="5"/>
      <c r="AJ10105" s="15"/>
      <c r="AK10105" s="5"/>
      <c r="AL10105" s="5"/>
      <c r="AM10105" s="5"/>
      <c r="AN10105" s="5"/>
      <c r="AO10105" s="15"/>
    </row>
    <row r="10106" spans="1:41" x14ac:dyDescent="0.3">
      <c r="A10106" s="4"/>
      <c r="C10106" s="10"/>
      <c r="D10106" s="1"/>
      <c r="E10106" s="2"/>
      <c r="X10106"/>
      <c r="Y10106" s="7"/>
      <c r="AA10106"/>
      <c r="AB10106" s="7"/>
      <c r="AF10106" s="5"/>
      <c r="AG10106" s="5"/>
      <c r="AI10106" s="5"/>
      <c r="AJ10106" s="15"/>
      <c r="AK10106" s="5"/>
      <c r="AL10106" s="5"/>
      <c r="AM10106" s="5"/>
      <c r="AN10106" s="5"/>
      <c r="AO10106" s="15"/>
    </row>
    <row r="10107" spans="1:41" x14ac:dyDescent="0.3">
      <c r="A10107" s="4"/>
      <c r="C10107" s="10"/>
      <c r="D10107" s="1"/>
      <c r="E10107" s="2"/>
      <c r="X10107"/>
      <c r="Y10107" s="7"/>
      <c r="AA10107"/>
      <c r="AB10107" s="7"/>
      <c r="AF10107" s="5"/>
      <c r="AG10107" s="5"/>
      <c r="AI10107" s="5"/>
      <c r="AJ10107" s="15"/>
      <c r="AK10107" s="5"/>
      <c r="AL10107" s="5"/>
      <c r="AM10107" s="5"/>
      <c r="AN10107" s="5"/>
      <c r="AO10107" s="15"/>
    </row>
    <row r="10108" spans="1:41" x14ac:dyDescent="0.3">
      <c r="A10108" s="4"/>
      <c r="C10108" s="10"/>
      <c r="D10108" s="1"/>
      <c r="E10108" s="2"/>
      <c r="X10108"/>
      <c r="Y10108" s="7"/>
      <c r="AA10108"/>
      <c r="AB10108" s="7"/>
      <c r="AF10108" s="5"/>
      <c r="AG10108" s="5"/>
      <c r="AI10108" s="5"/>
      <c r="AJ10108" s="15"/>
      <c r="AK10108" s="5"/>
      <c r="AL10108" s="5"/>
      <c r="AM10108" s="5"/>
      <c r="AN10108" s="5"/>
      <c r="AO10108" s="15"/>
    </row>
    <row r="10109" spans="1:41" x14ac:dyDescent="0.3">
      <c r="A10109" s="4"/>
      <c r="C10109" s="10"/>
      <c r="D10109" s="1"/>
      <c r="E10109" s="2"/>
      <c r="X10109"/>
      <c r="Y10109" s="7"/>
      <c r="AA10109"/>
      <c r="AB10109" s="7"/>
      <c r="AF10109" s="5"/>
      <c r="AG10109" s="5"/>
      <c r="AI10109" s="5"/>
      <c r="AJ10109" s="15"/>
      <c r="AK10109" s="5"/>
      <c r="AL10109" s="5"/>
      <c r="AM10109" s="5"/>
      <c r="AN10109" s="5"/>
      <c r="AO10109" s="15"/>
    </row>
    <row r="10110" spans="1:41" x14ac:dyDescent="0.3">
      <c r="A10110" s="4"/>
      <c r="C10110" s="10"/>
      <c r="D10110" s="1"/>
      <c r="E10110" s="2"/>
      <c r="X10110"/>
      <c r="Y10110" s="7"/>
      <c r="AA10110"/>
      <c r="AB10110" s="7"/>
      <c r="AF10110" s="5"/>
      <c r="AG10110" s="5"/>
      <c r="AI10110" s="5"/>
      <c r="AJ10110" s="15"/>
      <c r="AK10110" s="5"/>
      <c r="AL10110" s="5"/>
      <c r="AM10110" s="5"/>
      <c r="AN10110" s="5"/>
      <c r="AO10110" s="15"/>
    </row>
    <row r="10111" spans="1:41" x14ac:dyDescent="0.3">
      <c r="A10111" s="4"/>
      <c r="C10111" s="10"/>
      <c r="D10111" s="1"/>
      <c r="E10111" s="2"/>
      <c r="X10111"/>
      <c r="Y10111" s="7"/>
      <c r="AA10111"/>
      <c r="AB10111" s="7"/>
      <c r="AF10111" s="5"/>
      <c r="AG10111" s="5"/>
      <c r="AI10111" s="5"/>
      <c r="AJ10111" s="15"/>
      <c r="AK10111" s="5"/>
      <c r="AL10111" s="5"/>
      <c r="AM10111" s="5"/>
      <c r="AN10111" s="5"/>
      <c r="AO10111" s="15"/>
    </row>
    <row r="10112" spans="1:41" x14ac:dyDescent="0.3">
      <c r="A10112" s="4"/>
      <c r="C10112" s="10"/>
      <c r="D10112" s="1"/>
      <c r="E10112" s="2"/>
      <c r="X10112"/>
      <c r="Y10112" s="7"/>
      <c r="AA10112"/>
      <c r="AB10112" s="7"/>
      <c r="AF10112" s="5"/>
      <c r="AG10112" s="5"/>
      <c r="AI10112" s="5"/>
      <c r="AJ10112" s="15"/>
      <c r="AK10112" s="5"/>
      <c r="AL10112" s="5"/>
      <c r="AM10112" s="5"/>
      <c r="AN10112" s="5"/>
      <c r="AO10112" s="15"/>
    </row>
    <row r="10113" spans="1:41" x14ac:dyDescent="0.3">
      <c r="A10113" s="4"/>
      <c r="C10113" s="10"/>
      <c r="D10113" s="1"/>
      <c r="E10113" s="2"/>
      <c r="X10113"/>
      <c r="Y10113" s="7"/>
      <c r="AA10113"/>
      <c r="AB10113" s="7"/>
      <c r="AF10113" s="5"/>
      <c r="AG10113" s="5"/>
      <c r="AI10113" s="5"/>
      <c r="AJ10113" s="15"/>
      <c r="AK10113" s="5"/>
      <c r="AL10113" s="5"/>
      <c r="AM10113" s="5"/>
      <c r="AN10113" s="5"/>
      <c r="AO10113" s="15"/>
    </row>
    <row r="10114" spans="1:41" x14ac:dyDescent="0.3">
      <c r="A10114" s="4"/>
      <c r="C10114" s="10"/>
      <c r="D10114" s="1"/>
      <c r="E10114" s="2"/>
      <c r="X10114"/>
      <c r="Y10114" s="7"/>
      <c r="AA10114"/>
      <c r="AB10114" s="7"/>
      <c r="AF10114" s="5"/>
      <c r="AG10114" s="5"/>
      <c r="AI10114" s="5"/>
      <c r="AJ10114" s="15"/>
      <c r="AK10114" s="5"/>
      <c r="AL10114" s="5"/>
      <c r="AM10114" s="5"/>
      <c r="AN10114" s="5"/>
      <c r="AO10114" s="15"/>
    </row>
    <row r="10115" spans="1:41" x14ac:dyDescent="0.3">
      <c r="A10115" s="4"/>
      <c r="C10115" s="10"/>
      <c r="D10115" s="1"/>
      <c r="E10115" s="2"/>
      <c r="X10115"/>
      <c r="Y10115" s="7"/>
      <c r="AA10115"/>
      <c r="AB10115" s="7"/>
      <c r="AF10115" s="5"/>
      <c r="AG10115" s="5"/>
      <c r="AI10115" s="5"/>
      <c r="AJ10115" s="15"/>
      <c r="AK10115" s="5"/>
      <c r="AL10115" s="5"/>
      <c r="AM10115" s="5"/>
      <c r="AN10115" s="5"/>
      <c r="AO10115" s="15"/>
    </row>
    <row r="10116" spans="1:41" x14ac:dyDescent="0.3">
      <c r="A10116" s="4"/>
      <c r="C10116" s="10"/>
      <c r="D10116" s="1"/>
      <c r="E10116" s="2"/>
      <c r="X10116"/>
      <c r="Y10116" s="7"/>
      <c r="AA10116"/>
      <c r="AB10116" s="7"/>
      <c r="AF10116" s="5"/>
      <c r="AG10116" s="5"/>
      <c r="AI10116" s="5"/>
      <c r="AJ10116" s="15"/>
      <c r="AK10116" s="5"/>
      <c r="AL10116" s="5"/>
      <c r="AM10116" s="5"/>
      <c r="AN10116" s="5"/>
      <c r="AO10116" s="15"/>
    </row>
    <row r="10117" spans="1:41" x14ac:dyDescent="0.3">
      <c r="A10117" s="4"/>
      <c r="C10117" s="10"/>
      <c r="D10117" s="1"/>
      <c r="E10117" s="2"/>
      <c r="X10117"/>
      <c r="Y10117" s="7"/>
      <c r="AA10117"/>
      <c r="AB10117" s="7"/>
      <c r="AF10117" s="5"/>
      <c r="AG10117" s="5"/>
      <c r="AI10117" s="5"/>
      <c r="AJ10117" s="15"/>
      <c r="AK10117" s="5"/>
      <c r="AL10117" s="5"/>
      <c r="AM10117" s="5"/>
      <c r="AN10117" s="5"/>
      <c r="AO10117" s="15"/>
    </row>
    <row r="10118" spans="1:41" x14ac:dyDescent="0.3">
      <c r="A10118" s="4"/>
      <c r="C10118" s="10"/>
      <c r="D10118" s="1"/>
      <c r="E10118" s="2"/>
      <c r="X10118"/>
      <c r="Y10118" s="7"/>
      <c r="AA10118"/>
      <c r="AB10118" s="7"/>
      <c r="AF10118" s="5"/>
      <c r="AG10118" s="5"/>
      <c r="AI10118" s="5"/>
      <c r="AJ10118" s="15"/>
      <c r="AK10118" s="5"/>
      <c r="AL10118" s="5"/>
      <c r="AM10118" s="5"/>
      <c r="AN10118" s="5"/>
      <c r="AO10118" s="15"/>
    </row>
    <row r="10119" spans="1:41" x14ac:dyDescent="0.3">
      <c r="A10119" s="4"/>
      <c r="C10119" s="10"/>
      <c r="D10119" s="1"/>
      <c r="E10119" s="2"/>
      <c r="X10119"/>
      <c r="Y10119" s="7"/>
      <c r="AA10119"/>
      <c r="AB10119" s="7"/>
      <c r="AF10119" s="5"/>
      <c r="AG10119" s="5"/>
      <c r="AI10119" s="5"/>
      <c r="AJ10119" s="15"/>
      <c r="AK10119" s="5"/>
      <c r="AL10119" s="5"/>
      <c r="AM10119" s="5"/>
      <c r="AN10119" s="5"/>
      <c r="AO10119" s="15"/>
    </row>
    <row r="10120" spans="1:41" x14ac:dyDescent="0.3">
      <c r="A10120" s="4"/>
      <c r="C10120" s="10"/>
      <c r="D10120" s="1"/>
      <c r="E10120" s="2"/>
      <c r="X10120"/>
      <c r="Y10120" s="7"/>
      <c r="AA10120"/>
      <c r="AB10120" s="7"/>
      <c r="AF10120" s="5"/>
      <c r="AG10120" s="5"/>
      <c r="AI10120" s="5"/>
      <c r="AJ10120" s="15"/>
      <c r="AK10120" s="5"/>
      <c r="AL10120" s="5"/>
      <c r="AM10120" s="5"/>
      <c r="AN10120" s="5"/>
      <c r="AO10120" s="15"/>
    </row>
    <row r="10121" spans="1:41" x14ac:dyDescent="0.3">
      <c r="A10121" s="4"/>
      <c r="C10121" s="10"/>
      <c r="D10121" s="1"/>
      <c r="E10121" s="2"/>
      <c r="X10121"/>
      <c r="Y10121" s="7"/>
      <c r="AA10121"/>
      <c r="AB10121" s="7"/>
      <c r="AF10121" s="5"/>
      <c r="AG10121" s="5"/>
      <c r="AI10121" s="5"/>
      <c r="AJ10121" s="15"/>
      <c r="AK10121" s="5"/>
      <c r="AL10121" s="5"/>
      <c r="AM10121" s="5"/>
      <c r="AN10121" s="5"/>
      <c r="AO10121" s="15"/>
    </row>
    <row r="10122" spans="1:41" x14ac:dyDescent="0.3">
      <c r="A10122" s="4"/>
      <c r="C10122" s="10"/>
      <c r="D10122" s="1"/>
      <c r="E10122" s="2"/>
      <c r="X10122"/>
      <c r="Y10122" s="7"/>
      <c r="AA10122"/>
      <c r="AB10122" s="7"/>
      <c r="AF10122" s="5"/>
      <c r="AG10122" s="5"/>
      <c r="AI10122" s="5"/>
      <c r="AJ10122" s="15"/>
      <c r="AK10122" s="5"/>
      <c r="AL10122" s="5"/>
      <c r="AM10122" s="5"/>
      <c r="AN10122" s="5"/>
      <c r="AO10122" s="15"/>
    </row>
    <row r="10123" spans="1:41" x14ac:dyDescent="0.3">
      <c r="A10123" s="4"/>
      <c r="C10123" s="10"/>
      <c r="D10123" s="1"/>
      <c r="E10123" s="2"/>
      <c r="X10123"/>
      <c r="Y10123" s="7"/>
      <c r="AA10123"/>
      <c r="AB10123" s="7"/>
      <c r="AF10123" s="5"/>
      <c r="AG10123" s="5"/>
      <c r="AI10123" s="5"/>
      <c r="AJ10123" s="15"/>
      <c r="AK10123" s="5"/>
      <c r="AL10123" s="5"/>
      <c r="AM10123" s="5"/>
      <c r="AN10123" s="5"/>
      <c r="AO10123" s="15"/>
    </row>
    <row r="10124" spans="1:41" x14ac:dyDescent="0.3">
      <c r="A10124" s="4"/>
      <c r="C10124" s="10"/>
      <c r="D10124" s="1"/>
      <c r="E10124" s="2"/>
      <c r="X10124"/>
      <c r="Y10124" s="7"/>
      <c r="AA10124"/>
      <c r="AB10124" s="7"/>
      <c r="AF10124" s="5"/>
      <c r="AG10124" s="5"/>
      <c r="AI10124" s="5"/>
      <c r="AJ10124" s="15"/>
      <c r="AK10124" s="5"/>
      <c r="AL10124" s="5"/>
      <c r="AM10124" s="5"/>
      <c r="AN10124" s="5"/>
      <c r="AO10124" s="15"/>
    </row>
    <row r="10125" spans="1:41" x14ac:dyDescent="0.3">
      <c r="A10125" s="4"/>
      <c r="C10125" s="10"/>
      <c r="D10125" s="1"/>
      <c r="E10125" s="2"/>
      <c r="X10125"/>
      <c r="Y10125" s="7"/>
      <c r="AA10125"/>
      <c r="AB10125" s="7"/>
      <c r="AF10125" s="5"/>
      <c r="AG10125" s="5"/>
      <c r="AI10125" s="5"/>
      <c r="AJ10125" s="15"/>
      <c r="AK10125" s="5"/>
      <c r="AL10125" s="5"/>
      <c r="AM10125" s="5"/>
      <c r="AN10125" s="5"/>
      <c r="AO10125" s="15"/>
    </row>
    <row r="10126" spans="1:41" x14ac:dyDescent="0.3">
      <c r="A10126" s="4"/>
      <c r="C10126" s="10"/>
      <c r="D10126" s="1"/>
      <c r="E10126" s="2"/>
      <c r="X10126"/>
      <c r="Y10126" s="7"/>
      <c r="AA10126"/>
      <c r="AB10126" s="7"/>
      <c r="AF10126" s="5"/>
      <c r="AG10126" s="5"/>
      <c r="AI10126" s="5"/>
      <c r="AJ10126" s="15"/>
      <c r="AK10126" s="5"/>
      <c r="AL10126" s="5"/>
      <c r="AM10126" s="5"/>
      <c r="AN10126" s="5"/>
      <c r="AO10126" s="15"/>
    </row>
    <row r="10127" spans="1:41" x14ac:dyDescent="0.3">
      <c r="A10127" s="4"/>
      <c r="C10127" s="10"/>
      <c r="D10127" s="1"/>
      <c r="E10127" s="2"/>
      <c r="X10127"/>
      <c r="Y10127" s="7"/>
      <c r="AA10127"/>
      <c r="AB10127" s="7"/>
      <c r="AF10127" s="5"/>
      <c r="AG10127" s="5"/>
      <c r="AI10127" s="5"/>
      <c r="AJ10127" s="15"/>
      <c r="AK10127" s="5"/>
      <c r="AL10127" s="5"/>
      <c r="AM10127" s="5"/>
      <c r="AN10127" s="5"/>
      <c r="AO10127" s="15"/>
    </row>
    <row r="10128" spans="1:41" x14ac:dyDescent="0.3">
      <c r="A10128" s="4"/>
      <c r="C10128" s="10"/>
      <c r="D10128" s="1"/>
      <c r="E10128" s="2"/>
      <c r="X10128"/>
      <c r="Y10128" s="7"/>
      <c r="AA10128"/>
      <c r="AB10128" s="7"/>
      <c r="AF10128" s="5"/>
      <c r="AG10128" s="5"/>
      <c r="AI10128" s="5"/>
      <c r="AJ10128" s="15"/>
      <c r="AK10128" s="5"/>
      <c r="AL10128" s="5"/>
      <c r="AM10128" s="5"/>
      <c r="AN10128" s="5"/>
      <c r="AO10128" s="15"/>
    </row>
    <row r="10129" spans="1:41" x14ac:dyDescent="0.3">
      <c r="A10129" s="4"/>
      <c r="C10129" s="10"/>
      <c r="D10129" s="1"/>
      <c r="E10129" s="2"/>
      <c r="X10129"/>
      <c r="Y10129" s="7"/>
      <c r="AA10129"/>
      <c r="AB10129" s="7"/>
      <c r="AF10129" s="5"/>
      <c r="AG10129" s="5"/>
      <c r="AI10129" s="5"/>
      <c r="AJ10129" s="15"/>
      <c r="AK10129" s="5"/>
      <c r="AL10129" s="5"/>
      <c r="AM10129" s="5"/>
      <c r="AN10129" s="5"/>
      <c r="AO10129" s="15"/>
    </row>
    <row r="10130" spans="1:41" x14ac:dyDescent="0.3">
      <c r="A10130" s="4"/>
      <c r="C10130" s="10"/>
      <c r="D10130" s="1"/>
      <c r="E10130" s="2"/>
      <c r="X10130"/>
      <c r="Y10130" s="7"/>
      <c r="AA10130"/>
      <c r="AB10130" s="7"/>
      <c r="AF10130" s="5"/>
      <c r="AG10130" s="5"/>
      <c r="AI10130" s="5"/>
      <c r="AJ10130" s="15"/>
      <c r="AK10130" s="5"/>
      <c r="AL10130" s="5"/>
      <c r="AM10130" s="5"/>
      <c r="AN10130" s="5"/>
      <c r="AO10130" s="15"/>
    </row>
    <row r="10131" spans="1:41" x14ac:dyDescent="0.3">
      <c r="A10131" s="4"/>
      <c r="C10131" s="10"/>
      <c r="D10131" s="1"/>
      <c r="E10131" s="2"/>
      <c r="X10131"/>
      <c r="Y10131" s="7"/>
      <c r="AA10131"/>
      <c r="AB10131" s="7"/>
      <c r="AF10131" s="5"/>
      <c r="AG10131" s="5"/>
      <c r="AI10131" s="5"/>
      <c r="AJ10131" s="15"/>
      <c r="AK10131" s="5"/>
      <c r="AL10131" s="5"/>
      <c r="AM10131" s="5"/>
      <c r="AN10131" s="5"/>
      <c r="AO10131" s="15"/>
    </row>
    <row r="10132" spans="1:41" x14ac:dyDescent="0.3">
      <c r="A10132" s="4"/>
      <c r="C10132" s="10"/>
      <c r="D10132" s="1"/>
      <c r="E10132" s="2"/>
      <c r="X10132"/>
      <c r="Y10132" s="7"/>
      <c r="AA10132"/>
      <c r="AB10132" s="7"/>
      <c r="AF10132" s="5"/>
      <c r="AG10132" s="5"/>
      <c r="AI10132" s="5"/>
      <c r="AJ10132" s="15"/>
      <c r="AK10132" s="5"/>
      <c r="AL10132" s="5"/>
      <c r="AM10132" s="5"/>
      <c r="AN10132" s="5"/>
      <c r="AO10132" s="15"/>
    </row>
    <row r="10133" spans="1:41" x14ac:dyDescent="0.3">
      <c r="A10133" s="4"/>
      <c r="C10133" s="10"/>
      <c r="D10133" s="1"/>
      <c r="E10133" s="2"/>
      <c r="X10133"/>
      <c r="Y10133" s="7"/>
      <c r="AA10133"/>
      <c r="AB10133" s="7"/>
      <c r="AF10133" s="5"/>
      <c r="AG10133" s="5"/>
      <c r="AI10133" s="5"/>
      <c r="AJ10133" s="15"/>
      <c r="AK10133" s="5"/>
      <c r="AL10133" s="5"/>
      <c r="AM10133" s="5"/>
      <c r="AN10133" s="5"/>
      <c r="AO10133" s="15"/>
    </row>
    <row r="10134" spans="1:41" x14ac:dyDescent="0.3">
      <c r="A10134" s="4"/>
      <c r="C10134" s="10"/>
      <c r="D10134" s="1"/>
      <c r="E10134" s="2"/>
      <c r="X10134"/>
      <c r="Y10134" s="7"/>
      <c r="AA10134"/>
      <c r="AB10134" s="7"/>
      <c r="AF10134" s="5"/>
      <c r="AG10134" s="5"/>
      <c r="AI10134" s="5"/>
      <c r="AJ10134" s="15"/>
      <c r="AK10134" s="5"/>
      <c r="AL10134" s="5"/>
      <c r="AM10134" s="5"/>
      <c r="AN10134" s="5"/>
      <c r="AO10134" s="15"/>
    </row>
    <row r="10135" spans="1:41" x14ac:dyDescent="0.3">
      <c r="A10135" s="4"/>
      <c r="C10135" s="10"/>
      <c r="D10135" s="1"/>
      <c r="E10135" s="2"/>
      <c r="X10135"/>
      <c r="Y10135" s="7"/>
      <c r="AA10135"/>
      <c r="AB10135" s="7"/>
      <c r="AF10135" s="5"/>
      <c r="AG10135" s="5"/>
      <c r="AI10135" s="5"/>
      <c r="AJ10135" s="15"/>
      <c r="AK10135" s="5"/>
      <c r="AL10135" s="5"/>
      <c r="AM10135" s="5"/>
      <c r="AN10135" s="5"/>
      <c r="AO10135" s="15"/>
    </row>
    <row r="10136" spans="1:41" x14ac:dyDescent="0.3">
      <c r="A10136" s="4"/>
      <c r="C10136" s="10"/>
      <c r="D10136" s="1"/>
      <c r="E10136" s="2"/>
      <c r="X10136"/>
      <c r="Y10136" s="7"/>
      <c r="AA10136"/>
      <c r="AB10136" s="7"/>
      <c r="AF10136" s="5"/>
      <c r="AG10136" s="5"/>
      <c r="AI10136" s="5"/>
      <c r="AJ10136" s="15"/>
      <c r="AK10136" s="5"/>
      <c r="AL10136" s="5"/>
      <c r="AM10136" s="5"/>
      <c r="AN10136" s="5"/>
      <c r="AO10136" s="15"/>
    </row>
    <row r="10137" spans="1:41" x14ac:dyDescent="0.3">
      <c r="A10137" s="4"/>
      <c r="C10137" s="10"/>
      <c r="D10137" s="1"/>
      <c r="E10137" s="2"/>
      <c r="X10137"/>
      <c r="Y10137" s="7"/>
      <c r="AA10137"/>
      <c r="AB10137" s="7"/>
      <c r="AF10137" s="5"/>
      <c r="AG10137" s="5"/>
      <c r="AI10137" s="5"/>
      <c r="AJ10137" s="15"/>
      <c r="AK10137" s="5"/>
      <c r="AL10137" s="5"/>
      <c r="AM10137" s="5"/>
      <c r="AN10137" s="5"/>
      <c r="AO10137" s="15"/>
    </row>
    <row r="10138" spans="1:41" x14ac:dyDescent="0.3">
      <c r="A10138" s="4"/>
      <c r="C10138" s="10"/>
      <c r="D10138" s="1"/>
      <c r="E10138" s="2"/>
      <c r="X10138"/>
      <c r="Y10138" s="7"/>
      <c r="AA10138"/>
      <c r="AB10138" s="7"/>
      <c r="AF10138" s="5"/>
      <c r="AG10138" s="5"/>
      <c r="AI10138" s="5"/>
      <c r="AJ10138" s="15"/>
      <c r="AK10138" s="5"/>
      <c r="AL10138" s="5"/>
      <c r="AM10138" s="5"/>
      <c r="AN10138" s="5"/>
      <c r="AO10138" s="15"/>
    </row>
    <row r="10139" spans="1:41" x14ac:dyDescent="0.3">
      <c r="A10139" s="4"/>
      <c r="C10139" s="10"/>
      <c r="D10139" s="1"/>
      <c r="E10139" s="2"/>
      <c r="X10139"/>
      <c r="Y10139" s="7"/>
      <c r="AA10139"/>
      <c r="AB10139" s="7"/>
      <c r="AF10139" s="5"/>
      <c r="AG10139" s="5"/>
      <c r="AI10139" s="5"/>
      <c r="AJ10139" s="15"/>
      <c r="AK10139" s="5"/>
      <c r="AL10139" s="5"/>
      <c r="AM10139" s="5"/>
      <c r="AN10139" s="5"/>
      <c r="AO10139" s="15"/>
    </row>
    <row r="10140" spans="1:41" x14ac:dyDescent="0.3">
      <c r="A10140" s="4"/>
      <c r="C10140" s="10"/>
      <c r="D10140" s="1"/>
      <c r="E10140" s="2"/>
      <c r="X10140"/>
      <c r="Y10140" s="7"/>
      <c r="AA10140"/>
      <c r="AB10140" s="7"/>
      <c r="AF10140" s="5"/>
      <c r="AG10140" s="5"/>
      <c r="AI10140" s="5"/>
      <c r="AJ10140" s="15"/>
      <c r="AK10140" s="5"/>
      <c r="AL10140" s="5"/>
      <c r="AM10140" s="5"/>
      <c r="AN10140" s="5"/>
      <c r="AO10140" s="15"/>
    </row>
    <row r="10141" spans="1:41" x14ac:dyDescent="0.3">
      <c r="A10141" s="4"/>
      <c r="C10141" s="10"/>
      <c r="D10141" s="1"/>
      <c r="E10141" s="2"/>
      <c r="X10141"/>
      <c r="Y10141" s="7"/>
      <c r="AA10141"/>
      <c r="AB10141" s="7"/>
      <c r="AF10141" s="5"/>
      <c r="AG10141" s="5"/>
      <c r="AI10141" s="5"/>
      <c r="AJ10141" s="15"/>
      <c r="AK10141" s="5"/>
      <c r="AL10141" s="5"/>
      <c r="AM10141" s="5"/>
      <c r="AN10141" s="5"/>
      <c r="AO10141" s="15"/>
    </row>
    <row r="10142" spans="1:41" x14ac:dyDescent="0.3">
      <c r="A10142" s="4"/>
      <c r="C10142" s="10"/>
      <c r="D10142" s="1"/>
      <c r="E10142" s="2"/>
      <c r="X10142"/>
      <c r="Y10142" s="7"/>
      <c r="AA10142"/>
      <c r="AB10142" s="7"/>
      <c r="AF10142" s="5"/>
      <c r="AG10142" s="5"/>
      <c r="AI10142" s="5"/>
      <c r="AJ10142" s="15"/>
      <c r="AK10142" s="5"/>
      <c r="AL10142" s="5"/>
      <c r="AM10142" s="5"/>
      <c r="AN10142" s="5"/>
      <c r="AO10142" s="15"/>
    </row>
    <row r="10143" spans="1:41" x14ac:dyDescent="0.3">
      <c r="A10143" s="4"/>
      <c r="C10143" s="10"/>
      <c r="D10143" s="1"/>
      <c r="E10143" s="2"/>
      <c r="X10143"/>
      <c r="Y10143" s="7"/>
      <c r="AA10143"/>
      <c r="AB10143" s="7"/>
      <c r="AF10143" s="5"/>
      <c r="AG10143" s="5"/>
      <c r="AI10143" s="5"/>
      <c r="AJ10143" s="15"/>
      <c r="AK10143" s="5"/>
      <c r="AL10143" s="5"/>
      <c r="AM10143" s="5"/>
      <c r="AN10143" s="5"/>
      <c r="AO10143" s="15"/>
    </row>
    <row r="10144" spans="1:41" x14ac:dyDescent="0.3">
      <c r="A10144" s="4"/>
      <c r="C10144" s="10"/>
      <c r="D10144" s="1"/>
      <c r="E10144" s="2"/>
      <c r="X10144"/>
      <c r="Y10144" s="7"/>
      <c r="AA10144"/>
      <c r="AB10144" s="7"/>
      <c r="AF10144" s="5"/>
      <c r="AG10144" s="5"/>
      <c r="AI10144" s="5"/>
      <c r="AJ10144" s="15"/>
      <c r="AK10144" s="5"/>
      <c r="AL10144" s="5"/>
      <c r="AM10144" s="5"/>
      <c r="AN10144" s="5"/>
      <c r="AO10144" s="15"/>
    </row>
    <row r="10145" spans="1:41" x14ac:dyDescent="0.3">
      <c r="A10145" s="4"/>
      <c r="C10145" s="10"/>
      <c r="D10145" s="1"/>
      <c r="E10145" s="2"/>
      <c r="X10145"/>
      <c r="Y10145" s="7"/>
      <c r="AA10145"/>
      <c r="AB10145" s="7"/>
      <c r="AF10145" s="5"/>
      <c r="AG10145" s="5"/>
      <c r="AI10145" s="5"/>
      <c r="AJ10145" s="15"/>
      <c r="AK10145" s="5"/>
      <c r="AL10145" s="5"/>
      <c r="AM10145" s="5"/>
      <c r="AN10145" s="5"/>
      <c r="AO10145" s="15"/>
    </row>
    <row r="10146" spans="1:41" x14ac:dyDescent="0.3">
      <c r="A10146" s="4"/>
      <c r="C10146" s="10"/>
      <c r="D10146" s="1"/>
      <c r="E10146" s="2"/>
      <c r="X10146"/>
      <c r="Y10146" s="7"/>
      <c r="AA10146"/>
      <c r="AB10146" s="7"/>
      <c r="AF10146" s="5"/>
      <c r="AG10146" s="5"/>
      <c r="AI10146" s="5"/>
      <c r="AJ10146" s="15"/>
      <c r="AK10146" s="5"/>
      <c r="AL10146" s="5"/>
      <c r="AM10146" s="5"/>
      <c r="AN10146" s="5"/>
      <c r="AO10146" s="15"/>
    </row>
    <row r="10147" spans="1:41" x14ac:dyDescent="0.3">
      <c r="A10147" s="4"/>
      <c r="C10147" s="10"/>
      <c r="D10147" s="1"/>
      <c r="E10147" s="2"/>
      <c r="X10147"/>
      <c r="Y10147" s="7"/>
      <c r="AA10147"/>
      <c r="AB10147" s="7"/>
      <c r="AF10147" s="5"/>
      <c r="AG10147" s="5"/>
      <c r="AI10147" s="5"/>
      <c r="AJ10147" s="15"/>
      <c r="AK10147" s="5"/>
      <c r="AL10147" s="5"/>
      <c r="AM10147" s="5"/>
      <c r="AN10147" s="5"/>
      <c r="AO10147" s="15"/>
    </row>
    <row r="10148" spans="1:41" x14ac:dyDescent="0.3">
      <c r="A10148" s="4"/>
      <c r="C10148" s="10"/>
      <c r="D10148" s="1"/>
      <c r="E10148" s="2"/>
      <c r="X10148"/>
      <c r="Y10148" s="7"/>
      <c r="AA10148"/>
      <c r="AB10148" s="7"/>
      <c r="AF10148" s="5"/>
      <c r="AG10148" s="5"/>
      <c r="AI10148" s="5"/>
      <c r="AJ10148" s="15"/>
      <c r="AK10148" s="5"/>
      <c r="AL10148" s="5"/>
      <c r="AM10148" s="5"/>
      <c r="AN10148" s="5"/>
      <c r="AO10148" s="15"/>
    </row>
    <row r="10149" spans="1:41" x14ac:dyDescent="0.3">
      <c r="A10149" s="4"/>
      <c r="C10149" s="10"/>
      <c r="D10149" s="1"/>
      <c r="E10149" s="2"/>
      <c r="X10149"/>
      <c r="Y10149" s="7"/>
      <c r="AA10149"/>
      <c r="AB10149" s="7"/>
      <c r="AF10149" s="5"/>
      <c r="AG10149" s="5"/>
      <c r="AI10149" s="5"/>
      <c r="AJ10149" s="15"/>
      <c r="AK10149" s="5"/>
      <c r="AL10149" s="5"/>
      <c r="AM10149" s="5"/>
      <c r="AN10149" s="5"/>
      <c r="AO10149" s="15"/>
    </row>
    <row r="10150" spans="1:41" x14ac:dyDescent="0.3">
      <c r="A10150" s="4"/>
      <c r="C10150" s="10"/>
      <c r="D10150" s="1"/>
      <c r="E10150" s="2"/>
      <c r="X10150"/>
      <c r="Y10150" s="7"/>
      <c r="AA10150"/>
      <c r="AB10150" s="7"/>
      <c r="AF10150" s="5"/>
      <c r="AG10150" s="5"/>
      <c r="AI10150" s="5"/>
      <c r="AJ10150" s="15"/>
      <c r="AK10150" s="5"/>
      <c r="AL10150" s="5"/>
      <c r="AM10150" s="5"/>
      <c r="AN10150" s="5"/>
      <c r="AO10150" s="15"/>
    </row>
    <row r="10151" spans="1:41" x14ac:dyDescent="0.3">
      <c r="A10151" s="4"/>
      <c r="C10151" s="10"/>
      <c r="D10151" s="1"/>
      <c r="E10151" s="2"/>
      <c r="X10151"/>
      <c r="Y10151" s="7"/>
      <c r="AA10151"/>
      <c r="AB10151" s="7"/>
      <c r="AF10151" s="5"/>
      <c r="AG10151" s="5"/>
      <c r="AI10151" s="5"/>
      <c r="AJ10151" s="15"/>
      <c r="AK10151" s="5"/>
      <c r="AL10151" s="5"/>
      <c r="AM10151" s="5"/>
      <c r="AN10151" s="5"/>
      <c r="AO10151" s="15"/>
    </row>
    <row r="10152" spans="1:41" x14ac:dyDescent="0.3">
      <c r="A10152" s="4"/>
      <c r="C10152" s="10"/>
      <c r="D10152" s="1"/>
      <c r="E10152" s="2"/>
      <c r="X10152"/>
      <c r="Y10152" s="7"/>
      <c r="AA10152"/>
      <c r="AB10152" s="7"/>
      <c r="AF10152" s="5"/>
      <c r="AG10152" s="5"/>
      <c r="AI10152" s="5"/>
      <c r="AJ10152" s="15"/>
      <c r="AK10152" s="5"/>
      <c r="AL10152" s="5"/>
      <c r="AM10152" s="5"/>
      <c r="AN10152" s="5"/>
      <c r="AO10152" s="15"/>
    </row>
    <row r="10153" spans="1:41" x14ac:dyDescent="0.3">
      <c r="A10153" s="4"/>
      <c r="C10153" s="10"/>
      <c r="D10153" s="1"/>
      <c r="E10153" s="2"/>
      <c r="X10153"/>
      <c r="Y10153" s="7"/>
      <c r="AA10153"/>
      <c r="AB10153" s="7"/>
      <c r="AF10153" s="5"/>
      <c r="AG10153" s="5"/>
      <c r="AI10153" s="5"/>
      <c r="AJ10153" s="15"/>
      <c r="AK10153" s="5"/>
      <c r="AL10153" s="5"/>
      <c r="AM10153" s="5"/>
      <c r="AN10153" s="5"/>
      <c r="AO10153" s="15"/>
    </row>
    <row r="10154" spans="1:41" x14ac:dyDescent="0.3">
      <c r="A10154" s="4"/>
      <c r="C10154" s="10"/>
      <c r="D10154" s="1"/>
      <c r="E10154" s="2"/>
      <c r="X10154"/>
      <c r="Y10154" s="7"/>
      <c r="AA10154"/>
      <c r="AB10154" s="7"/>
      <c r="AF10154" s="5"/>
      <c r="AG10154" s="5"/>
      <c r="AI10154" s="5"/>
      <c r="AJ10154" s="15"/>
      <c r="AK10154" s="5"/>
      <c r="AL10154" s="5"/>
      <c r="AM10154" s="5"/>
      <c r="AN10154" s="5"/>
      <c r="AO10154" s="15"/>
    </row>
    <row r="10155" spans="1:41" x14ac:dyDescent="0.3">
      <c r="A10155" s="4"/>
      <c r="C10155" s="10"/>
      <c r="D10155" s="1"/>
      <c r="E10155" s="2"/>
      <c r="X10155"/>
      <c r="Y10155" s="7"/>
      <c r="AA10155"/>
      <c r="AB10155" s="7"/>
      <c r="AF10155" s="5"/>
      <c r="AG10155" s="5"/>
      <c r="AI10155" s="5"/>
      <c r="AJ10155" s="15"/>
      <c r="AK10155" s="5"/>
      <c r="AL10155" s="5"/>
      <c r="AM10155" s="5"/>
      <c r="AN10155" s="5"/>
      <c r="AO10155" s="15"/>
    </row>
    <row r="10156" spans="1:41" x14ac:dyDescent="0.3">
      <c r="A10156" s="4"/>
      <c r="C10156" s="10"/>
      <c r="D10156" s="1"/>
      <c r="E10156" s="2"/>
      <c r="X10156"/>
      <c r="Y10156" s="7"/>
      <c r="AA10156"/>
      <c r="AB10156" s="7"/>
      <c r="AF10156" s="5"/>
      <c r="AG10156" s="5"/>
      <c r="AI10156" s="5"/>
      <c r="AJ10156" s="15"/>
      <c r="AK10156" s="5"/>
      <c r="AL10156" s="5"/>
      <c r="AM10156" s="5"/>
      <c r="AN10156" s="5"/>
      <c r="AO10156" s="15"/>
    </row>
    <row r="10157" spans="1:41" x14ac:dyDescent="0.3">
      <c r="A10157" s="4"/>
      <c r="C10157" s="10"/>
      <c r="D10157" s="1"/>
      <c r="E10157" s="2"/>
      <c r="X10157"/>
      <c r="Y10157" s="7"/>
      <c r="AA10157"/>
      <c r="AB10157" s="7"/>
      <c r="AF10157" s="5"/>
      <c r="AG10157" s="5"/>
      <c r="AI10157" s="5"/>
      <c r="AJ10157" s="15"/>
      <c r="AK10157" s="5"/>
      <c r="AL10157" s="5"/>
      <c r="AM10157" s="5"/>
      <c r="AN10157" s="5"/>
      <c r="AO10157" s="15"/>
    </row>
    <row r="10158" spans="1:41" x14ac:dyDescent="0.3">
      <c r="A10158" s="4"/>
      <c r="C10158" s="10"/>
      <c r="D10158" s="1"/>
      <c r="E10158" s="2"/>
      <c r="X10158"/>
      <c r="Y10158" s="7"/>
      <c r="AA10158"/>
      <c r="AB10158" s="7"/>
      <c r="AF10158" s="5"/>
      <c r="AG10158" s="5"/>
      <c r="AI10158" s="5"/>
      <c r="AJ10158" s="15"/>
      <c r="AK10158" s="5"/>
      <c r="AL10158" s="5"/>
      <c r="AM10158" s="5"/>
      <c r="AN10158" s="5"/>
      <c r="AO10158" s="15"/>
    </row>
    <row r="10159" spans="1:41" x14ac:dyDescent="0.3">
      <c r="A10159" s="4"/>
      <c r="C10159" s="10"/>
      <c r="D10159" s="1"/>
      <c r="E10159" s="2"/>
      <c r="X10159"/>
      <c r="Y10159" s="7"/>
      <c r="AA10159"/>
      <c r="AB10159" s="7"/>
      <c r="AF10159" s="5"/>
      <c r="AG10159" s="5"/>
      <c r="AI10159" s="5"/>
      <c r="AJ10159" s="15"/>
      <c r="AK10159" s="5"/>
      <c r="AL10159" s="5"/>
      <c r="AM10159" s="5"/>
      <c r="AN10159" s="5"/>
      <c r="AO10159" s="15"/>
    </row>
    <row r="10160" spans="1:41" x14ac:dyDescent="0.3">
      <c r="A10160" s="4"/>
      <c r="C10160" s="10"/>
      <c r="D10160" s="1"/>
      <c r="E10160" s="2"/>
      <c r="X10160"/>
      <c r="Y10160" s="7"/>
      <c r="AA10160"/>
      <c r="AB10160" s="7"/>
      <c r="AF10160" s="5"/>
      <c r="AG10160" s="5"/>
      <c r="AI10160" s="5"/>
      <c r="AJ10160" s="15"/>
      <c r="AK10160" s="5"/>
      <c r="AL10160" s="5"/>
      <c r="AM10160" s="5"/>
      <c r="AN10160" s="5"/>
      <c r="AO10160" s="15"/>
    </row>
    <row r="10161" spans="1:41" x14ac:dyDescent="0.3">
      <c r="A10161" s="4"/>
      <c r="C10161" s="10"/>
      <c r="D10161" s="1"/>
      <c r="E10161" s="2"/>
      <c r="X10161"/>
      <c r="Y10161" s="7"/>
      <c r="AA10161"/>
      <c r="AB10161" s="7"/>
      <c r="AF10161" s="5"/>
      <c r="AG10161" s="5"/>
      <c r="AI10161" s="5"/>
      <c r="AJ10161" s="15"/>
      <c r="AK10161" s="5"/>
      <c r="AL10161" s="5"/>
      <c r="AM10161" s="5"/>
      <c r="AN10161" s="5"/>
      <c r="AO10161" s="15"/>
    </row>
    <row r="10162" spans="1:41" x14ac:dyDescent="0.3">
      <c r="A10162" s="4"/>
      <c r="C10162" s="10"/>
      <c r="D10162" s="1"/>
      <c r="E10162" s="2"/>
      <c r="X10162"/>
      <c r="Y10162" s="7"/>
      <c r="AA10162"/>
      <c r="AB10162" s="7"/>
      <c r="AF10162" s="5"/>
      <c r="AG10162" s="5"/>
      <c r="AI10162" s="5"/>
      <c r="AJ10162" s="15"/>
      <c r="AK10162" s="5"/>
      <c r="AL10162" s="5"/>
      <c r="AM10162" s="5"/>
      <c r="AN10162" s="5"/>
      <c r="AO10162" s="15"/>
    </row>
    <row r="10163" spans="1:41" x14ac:dyDescent="0.3">
      <c r="A10163" s="4"/>
      <c r="C10163" s="10"/>
      <c r="D10163" s="1"/>
      <c r="E10163" s="2"/>
      <c r="X10163"/>
      <c r="Y10163" s="7"/>
      <c r="AA10163"/>
      <c r="AB10163" s="7"/>
      <c r="AF10163" s="5"/>
      <c r="AG10163" s="5"/>
      <c r="AI10163" s="5"/>
      <c r="AJ10163" s="15"/>
      <c r="AK10163" s="5"/>
      <c r="AL10163" s="5"/>
      <c r="AM10163" s="5"/>
      <c r="AN10163" s="5"/>
      <c r="AO10163" s="15"/>
    </row>
    <row r="10164" spans="1:41" x14ac:dyDescent="0.3">
      <c r="A10164" s="4"/>
      <c r="C10164" s="10"/>
      <c r="D10164" s="1"/>
      <c r="E10164" s="2"/>
      <c r="X10164"/>
      <c r="Y10164" s="7"/>
      <c r="AA10164"/>
      <c r="AB10164" s="7"/>
      <c r="AF10164" s="5"/>
      <c r="AG10164" s="5"/>
      <c r="AI10164" s="5"/>
      <c r="AJ10164" s="15"/>
      <c r="AK10164" s="5"/>
      <c r="AL10164" s="5"/>
      <c r="AM10164" s="5"/>
      <c r="AN10164" s="5"/>
      <c r="AO10164" s="15"/>
    </row>
    <row r="10165" spans="1:41" x14ac:dyDescent="0.3">
      <c r="A10165" s="4"/>
      <c r="C10165" s="10"/>
      <c r="D10165" s="1"/>
      <c r="E10165" s="2"/>
      <c r="X10165"/>
      <c r="Y10165" s="7"/>
      <c r="AA10165"/>
      <c r="AB10165" s="7"/>
      <c r="AF10165" s="5"/>
      <c r="AG10165" s="5"/>
      <c r="AI10165" s="5"/>
      <c r="AJ10165" s="15"/>
      <c r="AK10165" s="5"/>
      <c r="AL10165" s="5"/>
      <c r="AM10165" s="5"/>
      <c r="AN10165" s="5"/>
      <c r="AO10165" s="15"/>
    </row>
    <row r="10166" spans="1:41" x14ac:dyDescent="0.3">
      <c r="A10166" s="4"/>
      <c r="C10166" s="10"/>
      <c r="D10166" s="1"/>
      <c r="E10166" s="2"/>
      <c r="X10166"/>
      <c r="Y10166" s="7"/>
      <c r="AA10166"/>
      <c r="AB10166" s="7"/>
      <c r="AF10166" s="5"/>
      <c r="AG10166" s="5"/>
      <c r="AI10166" s="5"/>
      <c r="AJ10166" s="15"/>
      <c r="AK10166" s="5"/>
      <c r="AL10166" s="5"/>
      <c r="AM10166" s="5"/>
      <c r="AN10166" s="5"/>
      <c r="AO10166" s="15"/>
    </row>
    <row r="10167" spans="1:41" x14ac:dyDescent="0.3">
      <c r="A10167" s="4"/>
      <c r="C10167" s="10"/>
      <c r="D10167" s="1"/>
      <c r="E10167" s="2"/>
      <c r="X10167"/>
      <c r="Y10167" s="7"/>
      <c r="AA10167"/>
      <c r="AB10167" s="7"/>
      <c r="AF10167" s="5"/>
      <c r="AG10167" s="5"/>
      <c r="AI10167" s="5"/>
      <c r="AJ10167" s="15"/>
      <c r="AK10167" s="5"/>
      <c r="AL10167" s="5"/>
      <c r="AM10167" s="5"/>
      <c r="AN10167" s="5"/>
      <c r="AO10167" s="15"/>
    </row>
    <row r="10168" spans="1:41" x14ac:dyDescent="0.3">
      <c r="A10168" s="4"/>
      <c r="C10168" s="10"/>
      <c r="D10168" s="1"/>
      <c r="E10168" s="2"/>
      <c r="X10168"/>
      <c r="Y10168" s="7"/>
      <c r="AA10168"/>
      <c r="AB10168" s="7"/>
      <c r="AF10168" s="5"/>
      <c r="AG10168" s="5"/>
      <c r="AI10168" s="5"/>
      <c r="AJ10168" s="15"/>
      <c r="AK10168" s="5"/>
      <c r="AL10168" s="5"/>
      <c r="AM10168" s="5"/>
      <c r="AN10168" s="5"/>
      <c r="AO10168" s="15"/>
    </row>
    <row r="10169" spans="1:41" x14ac:dyDescent="0.3">
      <c r="A10169" s="4"/>
      <c r="C10169" s="10"/>
      <c r="D10169" s="1"/>
      <c r="E10169" s="2"/>
      <c r="X10169"/>
      <c r="Y10169" s="7"/>
      <c r="AA10169"/>
      <c r="AB10169" s="7"/>
      <c r="AF10169" s="5"/>
      <c r="AG10169" s="5"/>
      <c r="AI10169" s="5"/>
      <c r="AJ10169" s="15"/>
      <c r="AK10169" s="5"/>
      <c r="AL10169" s="5"/>
      <c r="AM10169" s="5"/>
      <c r="AN10169" s="5"/>
      <c r="AO10169" s="15"/>
    </row>
    <row r="10170" spans="1:41" x14ac:dyDescent="0.3">
      <c r="A10170" s="4"/>
      <c r="C10170" s="10"/>
      <c r="D10170" s="1"/>
      <c r="E10170" s="2"/>
      <c r="X10170"/>
      <c r="Y10170" s="7"/>
      <c r="AA10170"/>
      <c r="AB10170" s="7"/>
      <c r="AF10170" s="5"/>
      <c r="AG10170" s="5"/>
      <c r="AI10170" s="5"/>
      <c r="AJ10170" s="15"/>
      <c r="AK10170" s="5"/>
      <c r="AL10170" s="5"/>
      <c r="AM10170" s="5"/>
      <c r="AN10170" s="5"/>
      <c r="AO10170" s="15"/>
    </row>
    <row r="10171" spans="1:41" x14ac:dyDescent="0.3">
      <c r="A10171" s="4"/>
      <c r="C10171" s="10"/>
      <c r="D10171" s="1"/>
      <c r="E10171" s="2"/>
      <c r="X10171"/>
      <c r="Y10171" s="7"/>
      <c r="AA10171"/>
      <c r="AB10171" s="7"/>
      <c r="AF10171" s="5"/>
      <c r="AG10171" s="5"/>
      <c r="AI10171" s="5"/>
      <c r="AJ10171" s="15"/>
      <c r="AK10171" s="5"/>
      <c r="AL10171" s="5"/>
      <c r="AM10171" s="5"/>
      <c r="AN10171" s="5"/>
      <c r="AO10171" s="15"/>
    </row>
    <row r="10172" spans="1:41" x14ac:dyDescent="0.3">
      <c r="A10172" s="4"/>
      <c r="C10172" s="10"/>
      <c r="D10172" s="1"/>
      <c r="E10172" s="2"/>
      <c r="X10172"/>
      <c r="Y10172" s="7"/>
      <c r="AA10172"/>
      <c r="AB10172" s="7"/>
      <c r="AF10172" s="5"/>
      <c r="AG10172" s="5"/>
      <c r="AI10172" s="5"/>
      <c r="AJ10172" s="15"/>
      <c r="AK10172" s="5"/>
      <c r="AL10172" s="5"/>
      <c r="AM10172" s="5"/>
      <c r="AN10172" s="5"/>
      <c r="AO10172" s="15"/>
    </row>
    <row r="10173" spans="1:41" x14ac:dyDescent="0.3">
      <c r="A10173" s="4"/>
      <c r="C10173" s="10"/>
      <c r="D10173" s="1"/>
      <c r="E10173" s="2"/>
      <c r="X10173"/>
      <c r="Y10173" s="7"/>
      <c r="AA10173"/>
      <c r="AB10173" s="7"/>
      <c r="AF10173" s="5"/>
      <c r="AG10173" s="5"/>
      <c r="AI10173" s="5"/>
      <c r="AJ10173" s="15"/>
      <c r="AK10173" s="5"/>
      <c r="AL10173" s="5"/>
      <c r="AM10173" s="5"/>
      <c r="AN10173" s="5"/>
      <c r="AO10173" s="15"/>
    </row>
    <row r="10174" spans="1:41" x14ac:dyDescent="0.3">
      <c r="A10174" s="4"/>
      <c r="C10174" s="10"/>
      <c r="D10174" s="1"/>
      <c r="E10174" s="2"/>
      <c r="X10174"/>
      <c r="Y10174" s="7"/>
      <c r="AA10174"/>
      <c r="AB10174" s="7"/>
      <c r="AF10174" s="5"/>
      <c r="AG10174" s="5"/>
      <c r="AI10174" s="5"/>
      <c r="AJ10174" s="15"/>
      <c r="AK10174" s="5"/>
      <c r="AL10174" s="5"/>
      <c r="AM10174" s="5"/>
      <c r="AN10174" s="5"/>
      <c r="AO10174" s="15"/>
    </row>
    <row r="10175" spans="1:41" x14ac:dyDescent="0.3">
      <c r="A10175" s="4"/>
      <c r="C10175" s="10"/>
      <c r="D10175" s="1"/>
      <c r="E10175" s="2"/>
      <c r="X10175"/>
      <c r="Y10175" s="7"/>
      <c r="AA10175"/>
      <c r="AB10175" s="7"/>
      <c r="AF10175" s="5"/>
      <c r="AG10175" s="5"/>
      <c r="AI10175" s="5"/>
      <c r="AJ10175" s="15"/>
      <c r="AK10175" s="5"/>
      <c r="AL10175" s="5"/>
      <c r="AM10175" s="5"/>
      <c r="AN10175" s="5"/>
      <c r="AO10175" s="15"/>
    </row>
    <row r="10176" spans="1:41" x14ac:dyDescent="0.3">
      <c r="A10176" s="4"/>
      <c r="C10176" s="10"/>
      <c r="D10176" s="1"/>
      <c r="E10176" s="2"/>
      <c r="X10176"/>
      <c r="Y10176" s="7"/>
      <c r="AA10176"/>
      <c r="AB10176" s="7"/>
      <c r="AF10176" s="5"/>
      <c r="AG10176" s="5"/>
      <c r="AI10176" s="5"/>
      <c r="AJ10176" s="15"/>
      <c r="AK10176" s="5"/>
      <c r="AL10176" s="5"/>
      <c r="AM10176" s="5"/>
      <c r="AN10176" s="5"/>
      <c r="AO10176" s="15"/>
    </row>
    <row r="10177" spans="1:41" x14ac:dyDescent="0.3">
      <c r="A10177" s="4"/>
      <c r="C10177" s="10"/>
      <c r="D10177" s="1"/>
      <c r="E10177" s="2"/>
      <c r="X10177"/>
      <c r="Y10177" s="7"/>
      <c r="AA10177"/>
      <c r="AB10177" s="7"/>
      <c r="AF10177" s="5"/>
      <c r="AG10177" s="5"/>
      <c r="AI10177" s="5"/>
      <c r="AJ10177" s="15"/>
      <c r="AK10177" s="5"/>
      <c r="AL10177" s="5"/>
      <c r="AM10177" s="5"/>
      <c r="AN10177" s="5"/>
      <c r="AO10177" s="15"/>
    </row>
    <row r="10178" spans="1:41" x14ac:dyDescent="0.3">
      <c r="A10178" s="4"/>
      <c r="C10178" s="10"/>
      <c r="D10178" s="1"/>
      <c r="E10178" s="2"/>
      <c r="X10178"/>
      <c r="Y10178" s="7"/>
      <c r="AA10178"/>
      <c r="AB10178" s="7"/>
      <c r="AF10178" s="5"/>
      <c r="AG10178" s="5"/>
      <c r="AI10178" s="5"/>
      <c r="AJ10178" s="15"/>
      <c r="AK10178" s="5"/>
      <c r="AL10178" s="5"/>
      <c r="AM10178" s="5"/>
      <c r="AN10178" s="5"/>
      <c r="AO10178" s="15"/>
    </row>
    <row r="10179" spans="1:41" x14ac:dyDescent="0.3">
      <c r="A10179" s="4"/>
      <c r="C10179" s="10"/>
      <c r="D10179" s="1"/>
      <c r="E10179" s="2"/>
      <c r="X10179"/>
      <c r="Y10179" s="7"/>
      <c r="AA10179"/>
      <c r="AB10179" s="7"/>
      <c r="AF10179" s="5"/>
      <c r="AG10179" s="5"/>
      <c r="AI10179" s="5"/>
      <c r="AJ10179" s="15"/>
      <c r="AK10179" s="5"/>
      <c r="AL10179" s="5"/>
      <c r="AM10179" s="5"/>
      <c r="AN10179" s="5"/>
      <c r="AO10179" s="15"/>
    </row>
    <row r="10180" spans="1:41" x14ac:dyDescent="0.3">
      <c r="A10180" s="4"/>
      <c r="C10180" s="10"/>
      <c r="D10180" s="1"/>
      <c r="E10180" s="2"/>
      <c r="X10180"/>
      <c r="Y10180" s="7"/>
      <c r="AA10180"/>
      <c r="AB10180" s="7"/>
      <c r="AF10180" s="5"/>
      <c r="AG10180" s="5"/>
      <c r="AI10180" s="5"/>
      <c r="AJ10180" s="15"/>
      <c r="AK10180" s="5"/>
      <c r="AL10180" s="5"/>
      <c r="AM10180" s="5"/>
      <c r="AN10180" s="5"/>
      <c r="AO10180" s="15"/>
    </row>
    <row r="10181" spans="1:41" x14ac:dyDescent="0.3">
      <c r="A10181" s="4"/>
      <c r="C10181" s="10"/>
      <c r="D10181" s="1"/>
      <c r="E10181" s="2"/>
      <c r="X10181"/>
      <c r="Y10181" s="7"/>
      <c r="AA10181"/>
      <c r="AB10181" s="7"/>
      <c r="AF10181" s="5"/>
      <c r="AG10181" s="5"/>
      <c r="AI10181" s="5"/>
      <c r="AJ10181" s="15"/>
      <c r="AK10181" s="5"/>
      <c r="AL10181" s="5"/>
      <c r="AM10181" s="5"/>
      <c r="AN10181" s="5"/>
      <c r="AO10181" s="15"/>
    </row>
    <row r="10182" spans="1:41" x14ac:dyDescent="0.3">
      <c r="A10182" s="4"/>
      <c r="C10182" s="10"/>
      <c r="D10182" s="1"/>
      <c r="E10182" s="2"/>
      <c r="X10182"/>
      <c r="Y10182" s="7"/>
      <c r="AA10182"/>
      <c r="AB10182" s="7"/>
      <c r="AF10182" s="5"/>
      <c r="AG10182" s="5"/>
      <c r="AI10182" s="5"/>
      <c r="AJ10182" s="15"/>
      <c r="AK10182" s="5"/>
      <c r="AL10182" s="5"/>
      <c r="AM10182" s="5"/>
      <c r="AN10182" s="5"/>
      <c r="AO10182" s="15"/>
    </row>
    <row r="10183" spans="1:41" x14ac:dyDescent="0.3">
      <c r="A10183" s="4"/>
      <c r="C10183" s="10"/>
      <c r="D10183" s="1"/>
      <c r="E10183" s="2"/>
      <c r="X10183"/>
      <c r="Y10183" s="7"/>
      <c r="AA10183"/>
      <c r="AB10183" s="7"/>
      <c r="AF10183" s="5"/>
      <c r="AG10183" s="5"/>
      <c r="AI10183" s="5"/>
      <c r="AJ10183" s="15"/>
      <c r="AK10183" s="5"/>
      <c r="AL10183" s="5"/>
      <c r="AM10183" s="5"/>
      <c r="AN10183" s="5"/>
      <c r="AO10183" s="15"/>
    </row>
    <row r="10184" spans="1:41" x14ac:dyDescent="0.3">
      <c r="A10184" s="4"/>
      <c r="C10184" s="10"/>
      <c r="D10184" s="1"/>
      <c r="E10184" s="2"/>
      <c r="X10184"/>
      <c r="Y10184" s="7"/>
      <c r="AA10184"/>
      <c r="AB10184" s="7"/>
      <c r="AF10184" s="5"/>
      <c r="AG10184" s="5"/>
      <c r="AI10184" s="5"/>
      <c r="AJ10184" s="15"/>
      <c r="AK10184" s="5"/>
      <c r="AL10184" s="5"/>
      <c r="AM10184" s="5"/>
      <c r="AN10184" s="5"/>
      <c r="AO10184" s="15"/>
    </row>
    <row r="10185" spans="1:41" x14ac:dyDescent="0.3">
      <c r="A10185" s="4"/>
      <c r="C10185" s="10"/>
      <c r="D10185" s="1"/>
      <c r="E10185" s="2"/>
      <c r="X10185"/>
      <c r="Y10185" s="7"/>
      <c r="AA10185"/>
      <c r="AB10185" s="7"/>
      <c r="AF10185" s="5"/>
      <c r="AG10185" s="5"/>
      <c r="AI10185" s="5"/>
      <c r="AJ10185" s="15"/>
      <c r="AK10185" s="5"/>
      <c r="AL10185" s="5"/>
      <c r="AM10185" s="5"/>
      <c r="AN10185" s="5"/>
      <c r="AO10185" s="15"/>
    </row>
    <row r="10186" spans="1:41" x14ac:dyDescent="0.3">
      <c r="A10186" s="4"/>
      <c r="C10186" s="10"/>
      <c r="D10186" s="1"/>
      <c r="E10186" s="2"/>
      <c r="X10186"/>
      <c r="Y10186" s="7"/>
      <c r="AA10186"/>
      <c r="AB10186" s="7"/>
      <c r="AF10186" s="5"/>
      <c r="AG10186" s="5"/>
      <c r="AI10186" s="5"/>
      <c r="AJ10186" s="15"/>
      <c r="AK10186" s="5"/>
      <c r="AL10186" s="5"/>
      <c r="AM10186" s="5"/>
      <c r="AN10186" s="5"/>
      <c r="AO10186" s="15"/>
    </row>
    <row r="10187" spans="1:41" x14ac:dyDescent="0.3">
      <c r="A10187" s="4"/>
      <c r="C10187" s="10"/>
      <c r="D10187" s="1"/>
      <c r="E10187" s="2"/>
      <c r="X10187"/>
      <c r="Y10187" s="7"/>
      <c r="AA10187"/>
      <c r="AB10187" s="7"/>
      <c r="AF10187" s="5"/>
      <c r="AG10187" s="5"/>
      <c r="AI10187" s="5"/>
      <c r="AJ10187" s="15"/>
      <c r="AK10187" s="5"/>
      <c r="AL10187" s="5"/>
      <c r="AM10187" s="5"/>
      <c r="AN10187" s="5"/>
      <c r="AO10187" s="15"/>
    </row>
    <row r="10188" spans="1:41" x14ac:dyDescent="0.3">
      <c r="A10188" s="4"/>
      <c r="C10188" s="10"/>
      <c r="D10188" s="1"/>
      <c r="E10188" s="2"/>
      <c r="X10188"/>
      <c r="Y10188" s="7"/>
      <c r="AA10188"/>
      <c r="AB10188" s="7"/>
      <c r="AF10188" s="5"/>
      <c r="AG10188" s="5"/>
      <c r="AI10188" s="5"/>
      <c r="AJ10188" s="15"/>
      <c r="AK10188" s="5"/>
      <c r="AL10188" s="5"/>
      <c r="AM10188" s="5"/>
      <c r="AN10188" s="5"/>
      <c r="AO10188" s="15"/>
    </row>
    <row r="10189" spans="1:41" x14ac:dyDescent="0.3">
      <c r="A10189" s="4"/>
      <c r="C10189" s="10"/>
      <c r="D10189" s="1"/>
      <c r="E10189" s="2"/>
      <c r="X10189"/>
      <c r="Y10189" s="7"/>
      <c r="AA10189"/>
      <c r="AB10189" s="7"/>
      <c r="AF10189" s="5"/>
      <c r="AG10189" s="5"/>
      <c r="AI10189" s="5"/>
      <c r="AJ10189" s="15"/>
      <c r="AK10189" s="5"/>
      <c r="AL10189" s="5"/>
      <c r="AM10189" s="5"/>
      <c r="AN10189" s="5"/>
      <c r="AO10189" s="15"/>
    </row>
    <row r="10190" spans="1:41" x14ac:dyDescent="0.3">
      <c r="A10190" s="4"/>
      <c r="C10190" s="10"/>
      <c r="D10190" s="1"/>
      <c r="E10190" s="2"/>
      <c r="X10190"/>
      <c r="Y10190" s="7"/>
      <c r="AA10190"/>
      <c r="AB10190" s="7"/>
      <c r="AF10190" s="5"/>
      <c r="AG10190" s="5"/>
      <c r="AI10190" s="5"/>
      <c r="AJ10190" s="15"/>
      <c r="AK10190" s="5"/>
      <c r="AL10190" s="5"/>
      <c r="AM10190" s="5"/>
      <c r="AN10190" s="5"/>
      <c r="AO10190" s="15"/>
    </row>
    <row r="10191" spans="1:41" x14ac:dyDescent="0.3">
      <c r="A10191" s="4"/>
      <c r="C10191" s="10"/>
      <c r="D10191" s="1"/>
      <c r="E10191" s="2"/>
      <c r="X10191"/>
      <c r="Y10191" s="7"/>
      <c r="AA10191"/>
      <c r="AB10191" s="7"/>
      <c r="AF10191" s="5"/>
      <c r="AG10191" s="5"/>
      <c r="AI10191" s="5"/>
      <c r="AJ10191" s="15"/>
      <c r="AK10191" s="5"/>
      <c r="AL10191" s="5"/>
      <c r="AM10191" s="5"/>
      <c r="AN10191" s="5"/>
      <c r="AO10191" s="15"/>
    </row>
    <row r="10192" spans="1:41" x14ac:dyDescent="0.3">
      <c r="A10192" s="4"/>
      <c r="C10192" s="10"/>
      <c r="D10192" s="1"/>
      <c r="E10192" s="2"/>
      <c r="X10192"/>
      <c r="Y10192" s="7"/>
      <c r="AA10192"/>
      <c r="AB10192" s="7"/>
      <c r="AF10192" s="5"/>
      <c r="AG10192" s="5"/>
      <c r="AI10192" s="5"/>
      <c r="AJ10192" s="15"/>
      <c r="AK10192" s="5"/>
      <c r="AL10192" s="5"/>
      <c r="AM10192" s="5"/>
      <c r="AN10192" s="5"/>
      <c r="AO10192" s="15"/>
    </row>
    <row r="10193" spans="1:41" x14ac:dyDescent="0.3">
      <c r="A10193" s="4"/>
      <c r="C10193" s="10"/>
      <c r="D10193" s="1"/>
      <c r="E10193" s="2"/>
      <c r="X10193"/>
      <c r="Y10193" s="7"/>
      <c r="AA10193"/>
      <c r="AB10193" s="7"/>
      <c r="AF10193" s="5"/>
      <c r="AG10193" s="5"/>
      <c r="AI10193" s="5"/>
      <c r="AJ10193" s="15"/>
      <c r="AK10193" s="5"/>
      <c r="AL10193" s="5"/>
      <c r="AM10193" s="5"/>
      <c r="AN10193" s="5"/>
      <c r="AO10193" s="15"/>
    </row>
    <row r="10194" spans="1:41" x14ac:dyDescent="0.3">
      <c r="A10194" s="4"/>
      <c r="C10194" s="10"/>
      <c r="D10194" s="1"/>
      <c r="E10194" s="2"/>
      <c r="X10194"/>
      <c r="Y10194" s="7"/>
      <c r="AA10194"/>
      <c r="AB10194" s="7"/>
      <c r="AF10194" s="5"/>
      <c r="AG10194" s="5"/>
      <c r="AI10194" s="5"/>
      <c r="AJ10194" s="15"/>
      <c r="AK10194" s="5"/>
      <c r="AL10194" s="5"/>
      <c r="AM10194" s="5"/>
      <c r="AN10194" s="5"/>
      <c r="AO10194" s="15"/>
    </row>
    <row r="10195" spans="1:41" x14ac:dyDescent="0.3">
      <c r="A10195" s="4"/>
      <c r="C10195" s="10"/>
      <c r="D10195" s="1"/>
      <c r="E10195" s="2"/>
      <c r="X10195"/>
      <c r="Y10195" s="7"/>
      <c r="AA10195"/>
      <c r="AB10195" s="7"/>
      <c r="AF10195" s="5"/>
      <c r="AG10195" s="5"/>
      <c r="AI10195" s="5"/>
      <c r="AJ10195" s="15"/>
      <c r="AK10195" s="5"/>
      <c r="AL10195" s="5"/>
      <c r="AM10195" s="5"/>
      <c r="AN10195" s="5"/>
      <c r="AO10195" s="15"/>
    </row>
    <row r="10196" spans="1:41" x14ac:dyDescent="0.3">
      <c r="A10196" s="4"/>
      <c r="C10196" s="10"/>
      <c r="D10196" s="1"/>
      <c r="E10196" s="2"/>
      <c r="X10196"/>
      <c r="Y10196" s="7"/>
      <c r="AA10196"/>
      <c r="AB10196" s="7"/>
      <c r="AF10196" s="5"/>
      <c r="AG10196" s="5"/>
      <c r="AI10196" s="5"/>
      <c r="AJ10196" s="15"/>
      <c r="AK10196" s="5"/>
      <c r="AL10196" s="5"/>
      <c r="AM10196" s="5"/>
      <c r="AN10196" s="5"/>
      <c r="AO10196" s="15"/>
    </row>
    <row r="10197" spans="1:41" x14ac:dyDescent="0.3">
      <c r="A10197" s="4"/>
      <c r="C10197" s="10"/>
      <c r="D10197" s="1"/>
      <c r="E10197" s="2"/>
      <c r="X10197"/>
      <c r="Y10197" s="7"/>
      <c r="AA10197"/>
      <c r="AB10197" s="7"/>
      <c r="AF10197" s="5"/>
      <c r="AG10197" s="5"/>
      <c r="AI10197" s="5"/>
      <c r="AJ10197" s="15"/>
      <c r="AK10197" s="5"/>
      <c r="AL10197" s="5"/>
      <c r="AM10197" s="5"/>
      <c r="AN10197" s="5"/>
      <c r="AO10197" s="15"/>
    </row>
    <row r="10198" spans="1:41" x14ac:dyDescent="0.3">
      <c r="A10198" s="4"/>
      <c r="C10198" s="10"/>
      <c r="D10198" s="1"/>
      <c r="E10198" s="2"/>
      <c r="X10198"/>
      <c r="Y10198" s="7"/>
      <c r="AA10198"/>
      <c r="AB10198" s="7"/>
      <c r="AF10198" s="5"/>
      <c r="AG10198" s="5"/>
      <c r="AI10198" s="5"/>
      <c r="AJ10198" s="15"/>
      <c r="AK10198" s="5"/>
      <c r="AL10198" s="5"/>
      <c r="AM10198" s="5"/>
      <c r="AN10198" s="5"/>
      <c r="AO10198" s="15"/>
    </row>
    <row r="10199" spans="1:41" x14ac:dyDescent="0.3">
      <c r="A10199" s="4"/>
      <c r="C10199" s="10"/>
      <c r="D10199" s="1"/>
      <c r="E10199" s="2"/>
      <c r="X10199"/>
      <c r="Y10199" s="7"/>
      <c r="AA10199"/>
      <c r="AB10199" s="7"/>
      <c r="AF10199" s="5"/>
      <c r="AG10199" s="5"/>
      <c r="AI10199" s="5"/>
      <c r="AJ10199" s="15"/>
      <c r="AK10199" s="5"/>
      <c r="AL10199" s="5"/>
      <c r="AM10199" s="5"/>
      <c r="AN10199" s="5"/>
      <c r="AO10199" s="15"/>
    </row>
    <row r="10200" spans="1:41" x14ac:dyDescent="0.3">
      <c r="A10200" s="4"/>
      <c r="C10200" s="10"/>
      <c r="D10200" s="1"/>
      <c r="E10200" s="2"/>
      <c r="X10200"/>
      <c r="Y10200" s="7"/>
      <c r="AA10200"/>
      <c r="AB10200" s="7"/>
      <c r="AF10200" s="5"/>
      <c r="AG10200" s="5"/>
      <c r="AI10200" s="5"/>
      <c r="AJ10200" s="15"/>
      <c r="AK10200" s="5"/>
      <c r="AL10200" s="5"/>
      <c r="AM10200" s="5"/>
      <c r="AN10200" s="5"/>
      <c r="AO10200" s="15"/>
    </row>
    <row r="10201" spans="1:41" x14ac:dyDescent="0.3">
      <c r="A10201" s="4"/>
      <c r="C10201" s="10"/>
      <c r="D10201" s="1"/>
      <c r="E10201" s="2"/>
      <c r="X10201"/>
      <c r="Y10201" s="7"/>
      <c r="AA10201"/>
      <c r="AB10201" s="7"/>
      <c r="AF10201" s="5"/>
      <c r="AG10201" s="5"/>
      <c r="AI10201" s="5"/>
      <c r="AJ10201" s="15"/>
      <c r="AK10201" s="5"/>
      <c r="AL10201" s="5"/>
      <c r="AM10201" s="5"/>
      <c r="AN10201" s="5"/>
      <c r="AO10201" s="15"/>
    </row>
    <row r="10202" spans="1:41" x14ac:dyDescent="0.3">
      <c r="A10202" s="4"/>
      <c r="C10202" s="10"/>
      <c r="D10202" s="1"/>
      <c r="E10202" s="2"/>
      <c r="X10202"/>
      <c r="Y10202" s="7"/>
      <c r="AA10202"/>
      <c r="AB10202" s="7"/>
      <c r="AF10202" s="5"/>
      <c r="AG10202" s="5"/>
      <c r="AI10202" s="5"/>
      <c r="AJ10202" s="15"/>
      <c r="AK10202" s="5"/>
      <c r="AL10202" s="5"/>
      <c r="AM10202" s="5"/>
      <c r="AN10202" s="5"/>
      <c r="AO10202" s="15"/>
    </row>
    <row r="10203" spans="1:41" x14ac:dyDescent="0.3">
      <c r="A10203" s="4"/>
      <c r="C10203" s="10"/>
      <c r="D10203" s="1"/>
      <c r="E10203" s="2"/>
      <c r="X10203"/>
      <c r="Y10203" s="7"/>
      <c r="AA10203"/>
      <c r="AB10203" s="7"/>
      <c r="AF10203" s="5"/>
      <c r="AG10203" s="5"/>
      <c r="AI10203" s="5"/>
      <c r="AJ10203" s="15"/>
      <c r="AK10203" s="5"/>
      <c r="AL10203" s="5"/>
      <c r="AM10203" s="5"/>
      <c r="AN10203" s="5"/>
      <c r="AO10203" s="15"/>
    </row>
    <row r="10204" spans="1:41" x14ac:dyDescent="0.3">
      <c r="A10204" s="4"/>
      <c r="C10204" s="10"/>
      <c r="D10204" s="1"/>
      <c r="E10204" s="2"/>
      <c r="X10204"/>
      <c r="Y10204" s="7"/>
      <c r="AA10204"/>
      <c r="AB10204" s="7"/>
      <c r="AF10204" s="5"/>
      <c r="AG10204" s="5"/>
      <c r="AI10204" s="5"/>
      <c r="AJ10204" s="15"/>
      <c r="AK10204" s="5"/>
      <c r="AL10204" s="5"/>
      <c r="AM10204" s="5"/>
      <c r="AN10204" s="5"/>
      <c r="AO10204" s="15"/>
    </row>
    <row r="10205" spans="1:41" x14ac:dyDescent="0.3">
      <c r="A10205" s="4"/>
      <c r="C10205" s="10"/>
      <c r="D10205" s="1"/>
      <c r="E10205" s="2"/>
      <c r="X10205"/>
      <c r="Y10205" s="7"/>
      <c r="AA10205"/>
      <c r="AB10205" s="7"/>
      <c r="AF10205" s="5"/>
      <c r="AG10205" s="5"/>
      <c r="AI10205" s="5"/>
      <c r="AJ10205" s="15"/>
      <c r="AK10205" s="5"/>
      <c r="AL10205" s="5"/>
      <c r="AM10205" s="5"/>
      <c r="AN10205" s="5"/>
      <c r="AO10205" s="15"/>
    </row>
    <row r="10206" spans="1:41" x14ac:dyDescent="0.3">
      <c r="A10206" s="4"/>
      <c r="C10206" s="10"/>
      <c r="D10206" s="1"/>
      <c r="E10206" s="2"/>
      <c r="X10206"/>
      <c r="Y10206" s="7"/>
      <c r="AA10206"/>
      <c r="AB10206" s="7"/>
      <c r="AF10206" s="5"/>
      <c r="AG10206" s="5"/>
      <c r="AI10206" s="5"/>
      <c r="AJ10206" s="15"/>
      <c r="AK10206" s="5"/>
      <c r="AL10206" s="5"/>
      <c r="AM10206" s="5"/>
      <c r="AN10206" s="5"/>
      <c r="AO10206" s="15"/>
    </row>
    <row r="10207" spans="1:41" x14ac:dyDescent="0.3">
      <c r="A10207" s="4"/>
      <c r="C10207" s="10"/>
      <c r="D10207" s="1"/>
      <c r="E10207" s="2"/>
      <c r="X10207"/>
      <c r="Y10207" s="7"/>
      <c r="AA10207"/>
      <c r="AB10207" s="7"/>
      <c r="AF10207" s="5"/>
      <c r="AG10207" s="5"/>
      <c r="AI10207" s="5"/>
      <c r="AJ10207" s="15"/>
      <c r="AK10207" s="5"/>
      <c r="AL10207" s="5"/>
      <c r="AM10207" s="5"/>
      <c r="AN10207" s="5"/>
      <c r="AO10207" s="15"/>
    </row>
    <row r="10208" spans="1:41" x14ac:dyDescent="0.3">
      <c r="A10208" s="4"/>
      <c r="C10208" s="10"/>
      <c r="D10208" s="1"/>
      <c r="E10208" s="2"/>
      <c r="X10208"/>
      <c r="Y10208" s="7"/>
      <c r="AA10208"/>
      <c r="AB10208" s="7"/>
      <c r="AF10208" s="5"/>
      <c r="AG10208" s="5"/>
      <c r="AI10208" s="5"/>
      <c r="AJ10208" s="15"/>
      <c r="AK10208" s="5"/>
      <c r="AL10208" s="5"/>
      <c r="AM10208" s="5"/>
      <c r="AN10208" s="5"/>
      <c r="AO10208" s="15"/>
    </row>
    <row r="10209" spans="1:41" x14ac:dyDescent="0.3">
      <c r="A10209" s="4"/>
      <c r="C10209" s="10"/>
      <c r="D10209" s="1"/>
      <c r="E10209" s="2"/>
      <c r="X10209"/>
      <c r="Y10209" s="7"/>
      <c r="AA10209"/>
      <c r="AB10209" s="7"/>
      <c r="AF10209" s="5"/>
      <c r="AG10209" s="5"/>
      <c r="AI10209" s="5"/>
      <c r="AJ10209" s="15"/>
      <c r="AK10209" s="5"/>
      <c r="AL10209" s="5"/>
      <c r="AM10209" s="5"/>
      <c r="AN10209" s="5"/>
      <c r="AO10209" s="15"/>
    </row>
    <row r="10210" spans="1:41" x14ac:dyDescent="0.3">
      <c r="A10210" s="4"/>
      <c r="C10210" s="10"/>
      <c r="D10210" s="1"/>
      <c r="E10210" s="2"/>
      <c r="X10210"/>
      <c r="Y10210" s="7"/>
      <c r="AA10210"/>
      <c r="AB10210" s="7"/>
      <c r="AF10210" s="5"/>
      <c r="AG10210" s="5"/>
      <c r="AI10210" s="5"/>
      <c r="AJ10210" s="15"/>
      <c r="AK10210" s="5"/>
      <c r="AL10210" s="5"/>
      <c r="AM10210" s="5"/>
      <c r="AN10210" s="5"/>
      <c r="AO10210" s="15"/>
    </row>
    <row r="10211" spans="1:41" x14ac:dyDescent="0.3">
      <c r="A10211" s="4"/>
      <c r="C10211" s="10"/>
      <c r="D10211" s="1"/>
      <c r="E10211" s="2"/>
      <c r="X10211"/>
      <c r="Y10211" s="7"/>
      <c r="AA10211"/>
      <c r="AB10211" s="7"/>
      <c r="AF10211" s="5"/>
      <c r="AG10211" s="5"/>
      <c r="AI10211" s="5"/>
      <c r="AJ10211" s="15"/>
      <c r="AK10211" s="5"/>
      <c r="AL10211" s="5"/>
      <c r="AM10211" s="5"/>
      <c r="AN10211" s="5"/>
      <c r="AO10211" s="15"/>
    </row>
    <row r="10212" spans="1:41" x14ac:dyDescent="0.3">
      <c r="A10212" s="4"/>
      <c r="C10212" s="10"/>
      <c r="D10212" s="1"/>
      <c r="E10212" s="2"/>
      <c r="X10212"/>
      <c r="Y10212" s="7"/>
      <c r="AA10212"/>
      <c r="AB10212" s="7"/>
      <c r="AF10212" s="5"/>
      <c r="AG10212" s="5"/>
      <c r="AI10212" s="5"/>
      <c r="AJ10212" s="15"/>
      <c r="AK10212" s="5"/>
      <c r="AL10212" s="5"/>
      <c r="AM10212" s="5"/>
      <c r="AN10212" s="5"/>
      <c r="AO10212" s="15"/>
    </row>
    <row r="10213" spans="1:41" x14ac:dyDescent="0.3">
      <c r="A10213" s="4"/>
      <c r="C10213" s="10"/>
      <c r="D10213" s="1"/>
      <c r="E10213" s="2"/>
      <c r="X10213"/>
      <c r="Y10213" s="7"/>
      <c r="AA10213"/>
      <c r="AB10213" s="7"/>
      <c r="AF10213" s="5"/>
      <c r="AG10213" s="5"/>
      <c r="AI10213" s="5"/>
      <c r="AJ10213" s="15"/>
      <c r="AK10213" s="5"/>
      <c r="AL10213" s="5"/>
      <c r="AM10213" s="5"/>
      <c r="AN10213" s="5"/>
      <c r="AO10213" s="15"/>
    </row>
    <row r="10214" spans="1:41" x14ac:dyDescent="0.3">
      <c r="A10214" s="4"/>
      <c r="C10214" s="10"/>
      <c r="D10214" s="1"/>
      <c r="E10214" s="2"/>
      <c r="X10214"/>
      <c r="Y10214" s="7"/>
      <c r="AA10214"/>
      <c r="AB10214" s="7"/>
      <c r="AF10214" s="5"/>
      <c r="AG10214" s="5"/>
      <c r="AI10214" s="5"/>
      <c r="AJ10214" s="15"/>
      <c r="AK10214" s="5"/>
      <c r="AL10214" s="5"/>
      <c r="AM10214" s="5"/>
      <c r="AN10214" s="5"/>
      <c r="AO10214" s="15"/>
    </row>
    <row r="10215" spans="1:41" x14ac:dyDescent="0.3">
      <c r="A10215" s="4"/>
      <c r="C10215" s="10"/>
      <c r="D10215" s="1"/>
      <c r="E10215" s="2"/>
      <c r="X10215"/>
      <c r="Y10215" s="7"/>
      <c r="AA10215"/>
      <c r="AB10215" s="7"/>
      <c r="AF10215" s="5"/>
      <c r="AG10215" s="5"/>
      <c r="AI10215" s="5"/>
      <c r="AJ10215" s="15"/>
      <c r="AK10215" s="5"/>
      <c r="AL10215" s="5"/>
      <c r="AM10215" s="5"/>
      <c r="AN10215" s="5"/>
      <c r="AO10215" s="15"/>
    </row>
    <row r="10216" spans="1:41" x14ac:dyDescent="0.3">
      <c r="A10216" s="4"/>
      <c r="C10216" s="10"/>
      <c r="D10216" s="1"/>
      <c r="E10216" s="2"/>
      <c r="X10216"/>
      <c r="Y10216" s="7"/>
      <c r="AA10216"/>
      <c r="AB10216" s="7"/>
      <c r="AF10216" s="5"/>
      <c r="AG10216" s="5"/>
      <c r="AI10216" s="5"/>
      <c r="AJ10216" s="15"/>
      <c r="AK10216" s="5"/>
      <c r="AL10216" s="5"/>
      <c r="AM10216" s="5"/>
      <c r="AN10216" s="5"/>
      <c r="AO10216" s="15"/>
    </row>
    <row r="10217" spans="1:41" x14ac:dyDescent="0.3">
      <c r="A10217" s="4"/>
      <c r="C10217" s="10"/>
      <c r="D10217" s="1"/>
      <c r="E10217" s="2"/>
      <c r="X10217"/>
      <c r="Y10217" s="7"/>
      <c r="AA10217"/>
      <c r="AB10217" s="7"/>
      <c r="AF10217" s="5"/>
      <c r="AG10217" s="5"/>
      <c r="AI10217" s="5"/>
      <c r="AJ10217" s="15"/>
      <c r="AK10217" s="5"/>
      <c r="AL10217" s="5"/>
      <c r="AM10217" s="5"/>
      <c r="AN10217" s="5"/>
      <c r="AO10217" s="15"/>
    </row>
    <row r="10218" spans="1:41" x14ac:dyDescent="0.3">
      <c r="A10218" s="4"/>
      <c r="C10218" s="10"/>
      <c r="D10218" s="1"/>
      <c r="E10218" s="2"/>
      <c r="X10218"/>
      <c r="Y10218" s="7"/>
      <c r="AA10218"/>
      <c r="AB10218" s="7"/>
      <c r="AF10218" s="5"/>
      <c r="AG10218" s="5"/>
      <c r="AI10218" s="5"/>
      <c r="AJ10218" s="15"/>
      <c r="AK10218" s="5"/>
      <c r="AL10218" s="5"/>
      <c r="AM10218" s="5"/>
      <c r="AN10218" s="5"/>
      <c r="AO10218" s="15"/>
    </row>
    <row r="10219" spans="1:41" x14ac:dyDescent="0.3">
      <c r="A10219" s="4"/>
      <c r="C10219" s="10"/>
      <c r="D10219" s="1"/>
      <c r="E10219" s="2"/>
      <c r="X10219"/>
      <c r="Y10219" s="7"/>
      <c r="AA10219"/>
      <c r="AB10219" s="7"/>
      <c r="AF10219" s="5"/>
      <c r="AG10219" s="5"/>
      <c r="AI10219" s="5"/>
      <c r="AJ10219" s="15"/>
      <c r="AK10219" s="5"/>
      <c r="AL10219" s="5"/>
      <c r="AM10219" s="5"/>
      <c r="AN10219" s="5"/>
      <c r="AO10219" s="15"/>
    </row>
    <row r="10220" spans="1:41" x14ac:dyDescent="0.3">
      <c r="A10220" s="4"/>
      <c r="C10220" s="10"/>
      <c r="D10220" s="1"/>
      <c r="E10220" s="2"/>
      <c r="X10220"/>
      <c r="Y10220" s="7"/>
      <c r="AA10220"/>
      <c r="AB10220" s="7"/>
      <c r="AF10220" s="5"/>
      <c r="AG10220" s="5"/>
      <c r="AI10220" s="5"/>
      <c r="AJ10220" s="15"/>
      <c r="AK10220" s="5"/>
      <c r="AL10220" s="5"/>
      <c r="AM10220" s="5"/>
      <c r="AN10220" s="5"/>
      <c r="AO10220" s="15"/>
    </row>
    <row r="10221" spans="1:41" x14ac:dyDescent="0.3">
      <c r="A10221" s="4"/>
      <c r="C10221" s="10"/>
      <c r="D10221" s="1"/>
      <c r="E10221" s="2"/>
      <c r="X10221"/>
      <c r="Y10221" s="7"/>
      <c r="AA10221"/>
      <c r="AB10221" s="7"/>
      <c r="AF10221" s="5"/>
      <c r="AG10221" s="5"/>
      <c r="AI10221" s="5"/>
      <c r="AJ10221" s="15"/>
      <c r="AK10221" s="5"/>
      <c r="AL10221" s="5"/>
      <c r="AM10221" s="5"/>
      <c r="AN10221" s="5"/>
      <c r="AO10221" s="15"/>
    </row>
    <row r="10222" spans="1:41" x14ac:dyDescent="0.3">
      <c r="A10222" s="4"/>
      <c r="C10222" s="10"/>
      <c r="D10222" s="1"/>
      <c r="E10222" s="2"/>
      <c r="X10222"/>
      <c r="Y10222" s="7"/>
      <c r="AA10222"/>
      <c r="AB10222" s="7"/>
      <c r="AF10222" s="5"/>
      <c r="AG10222" s="5"/>
      <c r="AI10222" s="5"/>
      <c r="AJ10222" s="15"/>
      <c r="AK10222" s="5"/>
      <c r="AL10222" s="5"/>
      <c r="AM10222" s="5"/>
      <c r="AN10222" s="5"/>
      <c r="AO10222" s="15"/>
    </row>
    <row r="10223" spans="1:41" x14ac:dyDescent="0.3">
      <c r="A10223" s="4"/>
      <c r="C10223" s="10"/>
      <c r="D10223" s="1"/>
      <c r="E10223" s="2"/>
      <c r="X10223"/>
      <c r="Y10223" s="7"/>
      <c r="AA10223"/>
      <c r="AB10223" s="7"/>
      <c r="AF10223" s="5"/>
      <c r="AG10223" s="5"/>
      <c r="AI10223" s="5"/>
      <c r="AJ10223" s="15"/>
      <c r="AK10223" s="5"/>
      <c r="AL10223" s="5"/>
      <c r="AM10223" s="5"/>
      <c r="AN10223" s="5"/>
      <c r="AO10223" s="15"/>
    </row>
    <row r="10224" spans="1:41" x14ac:dyDescent="0.3">
      <c r="A10224" s="4"/>
      <c r="C10224" s="10"/>
      <c r="D10224" s="1"/>
      <c r="E10224" s="2"/>
      <c r="X10224"/>
      <c r="Y10224" s="7"/>
      <c r="AA10224"/>
      <c r="AB10224" s="7"/>
      <c r="AF10224" s="5"/>
      <c r="AG10224" s="5"/>
      <c r="AI10224" s="5"/>
      <c r="AJ10224" s="15"/>
      <c r="AK10224" s="5"/>
      <c r="AL10224" s="5"/>
      <c r="AM10224" s="5"/>
      <c r="AN10224" s="5"/>
      <c r="AO10224" s="15"/>
    </row>
    <row r="10225" spans="1:41" x14ac:dyDescent="0.3">
      <c r="A10225" s="4"/>
      <c r="C10225" s="10"/>
      <c r="D10225" s="1"/>
      <c r="E10225" s="2"/>
      <c r="X10225"/>
      <c r="Y10225" s="7"/>
      <c r="AA10225"/>
      <c r="AB10225" s="7"/>
      <c r="AF10225" s="5"/>
      <c r="AG10225" s="5"/>
      <c r="AI10225" s="5"/>
      <c r="AJ10225" s="15"/>
      <c r="AK10225" s="5"/>
      <c r="AL10225" s="5"/>
      <c r="AM10225" s="5"/>
      <c r="AN10225" s="5"/>
      <c r="AO10225" s="15"/>
    </row>
    <row r="10226" spans="1:41" x14ac:dyDescent="0.3">
      <c r="A10226" s="4"/>
      <c r="C10226" s="10"/>
      <c r="D10226" s="1"/>
      <c r="E10226" s="2"/>
      <c r="X10226"/>
      <c r="Y10226" s="7"/>
      <c r="AA10226"/>
      <c r="AB10226" s="7"/>
      <c r="AF10226" s="5"/>
      <c r="AG10226" s="5"/>
      <c r="AI10226" s="5"/>
      <c r="AJ10226" s="15"/>
      <c r="AK10226" s="5"/>
      <c r="AL10226" s="5"/>
      <c r="AM10226" s="5"/>
      <c r="AN10226" s="5"/>
      <c r="AO10226" s="15"/>
    </row>
    <row r="10227" spans="1:41" x14ac:dyDescent="0.3">
      <c r="A10227" s="4"/>
      <c r="C10227" s="10"/>
      <c r="D10227" s="1"/>
      <c r="E10227" s="2"/>
      <c r="X10227"/>
      <c r="Y10227" s="7"/>
      <c r="AA10227"/>
      <c r="AB10227" s="7"/>
      <c r="AF10227" s="5"/>
      <c r="AG10227" s="5"/>
      <c r="AI10227" s="5"/>
      <c r="AJ10227" s="15"/>
      <c r="AK10227" s="5"/>
      <c r="AL10227" s="5"/>
      <c r="AM10227" s="5"/>
      <c r="AN10227" s="5"/>
      <c r="AO10227" s="15"/>
    </row>
    <row r="10228" spans="1:41" x14ac:dyDescent="0.3">
      <c r="A10228" s="4"/>
      <c r="C10228" s="10"/>
      <c r="D10228" s="1"/>
      <c r="E10228" s="2"/>
      <c r="X10228"/>
      <c r="Y10228" s="7"/>
      <c r="AA10228"/>
      <c r="AB10228" s="7"/>
      <c r="AF10228" s="5"/>
      <c r="AG10228" s="5"/>
      <c r="AI10228" s="5"/>
      <c r="AJ10228" s="15"/>
      <c r="AK10228" s="5"/>
      <c r="AL10228" s="5"/>
      <c r="AM10228" s="5"/>
      <c r="AN10228" s="5"/>
      <c r="AO10228" s="15"/>
    </row>
    <row r="10229" spans="1:41" x14ac:dyDescent="0.3">
      <c r="A10229" s="4"/>
      <c r="C10229" s="10"/>
      <c r="D10229" s="1"/>
      <c r="E10229" s="2"/>
      <c r="X10229"/>
      <c r="Y10229" s="7"/>
      <c r="AA10229"/>
      <c r="AB10229" s="7"/>
      <c r="AF10229" s="5"/>
      <c r="AG10229" s="5"/>
      <c r="AI10229" s="5"/>
      <c r="AJ10229" s="15"/>
      <c r="AK10229" s="5"/>
      <c r="AL10229" s="5"/>
      <c r="AM10229" s="5"/>
      <c r="AN10229" s="5"/>
      <c r="AO10229" s="15"/>
    </row>
    <row r="10230" spans="1:41" x14ac:dyDescent="0.3">
      <c r="A10230" s="4"/>
      <c r="C10230" s="10"/>
      <c r="D10230" s="1"/>
      <c r="E10230" s="2"/>
      <c r="X10230"/>
      <c r="Y10230" s="7"/>
      <c r="AA10230"/>
      <c r="AB10230" s="7"/>
      <c r="AF10230" s="5"/>
      <c r="AG10230" s="5"/>
      <c r="AI10230" s="5"/>
      <c r="AJ10230" s="15"/>
      <c r="AK10230" s="5"/>
      <c r="AL10230" s="5"/>
      <c r="AM10230" s="5"/>
      <c r="AN10230" s="5"/>
      <c r="AO10230" s="15"/>
    </row>
    <row r="10231" spans="1:41" x14ac:dyDescent="0.3">
      <c r="A10231" s="4"/>
      <c r="C10231" s="10"/>
      <c r="D10231" s="1"/>
      <c r="E10231" s="2"/>
      <c r="X10231"/>
      <c r="Y10231" s="7"/>
      <c r="AA10231"/>
      <c r="AB10231" s="7"/>
      <c r="AF10231" s="5"/>
      <c r="AG10231" s="5"/>
      <c r="AI10231" s="5"/>
      <c r="AJ10231" s="15"/>
      <c r="AK10231" s="5"/>
      <c r="AL10231" s="5"/>
      <c r="AM10231" s="5"/>
      <c r="AN10231" s="5"/>
      <c r="AO10231" s="15"/>
    </row>
    <row r="10232" spans="1:41" x14ac:dyDescent="0.3">
      <c r="A10232" s="4"/>
      <c r="C10232" s="10"/>
      <c r="D10232" s="1"/>
      <c r="E10232" s="2"/>
      <c r="X10232"/>
      <c r="Y10232" s="7"/>
      <c r="AA10232"/>
      <c r="AB10232" s="7"/>
      <c r="AF10232" s="5"/>
      <c r="AG10232" s="5"/>
      <c r="AI10232" s="5"/>
      <c r="AJ10232" s="15"/>
      <c r="AK10232" s="5"/>
      <c r="AL10232" s="5"/>
      <c r="AM10232" s="5"/>
      <c r="AN10232" s="5"/>
      <c r="AO10232" s="15"/>
    </row>
    <row r="10233" spans="1:41" x14ac:dyDescent="0.3">
      <c r="A10233" s="4"/>
      <c r="C10233" s="10"/>
      <c r="D10233" s="1"/>
      <c r="E10233" s="2"/>
      <c r="X10233"/>
      <c r="Y10233" s="7"/>
      <c r="AA10233"/>
      <c r="AB10233" s="7"/>
      <c r="AF10233" s="5"/>
      <c r="AG10233" s="5"/>
      <c r="AI10233" s="5"/>
      <c r="AJ10233" s="15"/>
      <c r="AK10233" s="5"/>
      <c r="AL10233" s="5"/>
      <c r="AM10233" s="5"/>
      <c r="AN10233" s="5"/>
      <c r="AO10233" s="15"/>
    </row>
    <row r="10234" spans="1:41" x14ac:dyDescent="0.3">
      <c r="A10234" s="4"/>
      <c r="C10234" s="10"/>
      <c r="D10234" s="1"/>
      <c r="E10234" s="2"/>
      <c r="X10234"/>
      <c r="Y10234" s="7"/>
      <c r="AA10234"/>
      <c r="AB10234" s="7"/>
      <c r="AF10234" s="5"/>
      <c r="AG10234" s="5"/>
      <c r="AI10234" s="5"/>
      <c r="AJ10234" s="15"/>
      <c r="AK10234" s="5"/>
      <c r="AL10234" s="5"/>
      <c r="AM10234" s="5"/>
      <c r="AN10234" s="5"/>
      <c r="AO10234" s="15"/>
    </row>
    <row r="10235" spans="1:41" x14ac:dyDescent="0.3">
      <c r="A10235" s="4"/>
      <c r="C10235" s="10"/>
      <c r="D10235" s="1"/>
      <c r="E10235" s="2"/>
      <c r="X10235"/>
      <c r="Y10235" s="7"/>
      <c r="AA10235"/>
      <c r="AB10235" s="7"/>
      <c r="AF10235" s="5"/>
      <c r="AG10235" s="5"/>
      <c r="AI10235" s="5"/>
      <c r="AJ10235" s="15"/>
      <c r="AK10235" s="5"/>
      <c r="AL10235" s="5"/>
      <c r="AM10235" s="5"/>
      <c r="AN10235" s="5"/>
      <c r="AO10235" s="15"/>
    </row>
    <row r="10236" spans="1:41" x14ac:dyDescent="0.3">
      <c r="A10236" s="4"/>
      <c r="C10236" s="10"/>
      <c r="D10236" s="1"/>
      <c r="E10236" s="2"/>
      <c r="X10236"/>
      <c r="Y10236" s="7"/>
      <c r="AA10236"/>
      <c r="AB10236" s="7"/>
      <c r="AF10236" s="5"/>
      <c r="AG10236" s="5"/>
      <c r="AI10236" s="5"/>
      <c r="AJ10236" s="15"/>
      <c r="AK10236" s="5"/>
      <c r="AL10236" s="5"/>
      <c r="AM10236" s="5"/>
      <c r="AN10236" s="5"/>
      <c r="AO10236" s="15"/>
    </row>
    <row r="10237" spans="1:41" x14ac:dyDescent="0.3">
      <c r="A10237" s="4"/>
      <c r="C10237" s="10"/>
      <c r="D10237" s="1"/>
      <c r="E10237" s="2"/>
      <c r="X10237"/>
      <c r="Y10237" s="7"/>
      <c r="AA10237"/>
      <c r="AB10237" s="7"/>
      <c r="AF10237" s="5"/>
      <c r="AG10237" s="5"/>
      <c r="AI10237" s="5"/>
      <c r="AJ10237" s="15"/>
      <c r="AK10237" s="5"/>
      <c r="AL10237" s="5"/>
      <c r="AM10237" s="5"/>
      <c r="AN10237" s="5"/>
      <c r="AO10237" s="15"/>
    </row>
    <row r="10238" spans="1:41" x14ac:dyDescent="0.3">
      <c r="A10238" s="4"/>
      <c r="C10238" s="10"/>
      <c r="D10238" s="1"/>
      <c r="E10238" s="2"/>
      <c r="X10238"/>
      <c r="Y10238" s="7"/>
      <c r="AA10238"/>
      <c r="AB10238" s="7"/>
      <c r="AF10238" s="5"/>
      <c r="AG10238" s="5"/>
      <c r="AI10238" s="5"/>
      <c r="AJ10238" s="15"/>
      <c r="AK10238" s="5"/>
      <c r="AL10238" s="5"/>
      <c r="AM10238" s="5"/>
      <c r="AN10238" s="5"/>
      <c r="AO10238" s="15"/>
    </row>
    <row r="10239" spans="1:41" x14ac:dyDescent="0.3">
      <c r="A10239" s="4"/>
      <c r="C10239" s="10"/>
      <c r="D10239" s="1"/>
      <c r="E10239" s="2"/>
      <c r="X10239"/>
      <c r="Y10239" s="7"/>
      <c r="AA10239"/>
      <c r="AB10239" s="7"/>
      <c r="AF10239" s="5"/>
      <c r="AG10239" s="5"/>
      <c r="AI10239" s="5"/>
      <c r="AJ10239" s="15"/>
      <c r="AK10239" s="5"/>
      <c r="AL10239" s="5"/>
      <c r="AM10239" s="5"/>
      <c r="AN10239" s="5"/>
      <c r="AO10239" s="15"/>
    </row>
    <row r="10240" spans="1:41" x14ac:dyDescent="0.3">
      <c r="A10240" s="4"/>
      <c r="C10240" s="10"/>
      <c r="D10240" s="1"/>
      <c r="E10240" s="2"/>
      <c r="X10240"/>
      <c r="Y10240" s="7"/>
      <c r="AA10240"/>
      <c r="AB10240" s="7"/>
      <c r="AF10240" s="5"/>
      <c r="AG10240" s="5"/>
      <c r="AI10240" s="5"/>
      <c r="AJ10240" s="15"/>
      <c r="AK10240" s="5"/>
      <c r="AL10240" s="5"/>
      <c r="AM10240" s="5"/>
      <c r="AN10240" s="5"/>
      <c r="AO10240" s="15"/>
    </row>
    <row r="10241" spans="1:41" x14ac:dyDescent="0.3">
      <c r="A10241" s="4"/>
      <c r="C10241" s="10"/>
      <c r="D10241" s="1"/>
      <c r="E10241" s="2"/>
      <c r="X10241"/>
      <c r="Y10241" s="7"/>
      <c r="AA10241"/>
      <c r="AB10241" s="7"/>
      <c r="AF10241" s="5"/>
      <c r="AG10241" s="5"/>
      <c r="AI10241" s="5"/>
      <c r="AJ10241" s="15"/>
      <c r="AK10241" s="5"/>
      <c r="AL10241" s="5"/>
      <c r="AM10241" s="5"/>
      <c r="AN10241" s="5"/>
      <c r="AO10241" s="15"/>
    </row>
    <row r="10242" spans="1:41" x14ac:dyDescent="0.3">
      <c r="A10242" s="4"/>
      <c r="C10242" s="10"/>
      <c r="D10242" s="1"/>
      <c r="E10242" s="2"/>
      <c r="X10242"/>
      <c r="Y10242" s="7"/>
      <c r="AA10242"/>
      <c r="AB10242" s="7"/>
      <c r="AF10242" s="5"/>
      <c r="AG10242" s="5"/>
      <c r="AI10242" s="5"/>
      <c r="AJ10242" s="15"/>
      <c r="AK10242" s="5"/>
      <c r="AL10242" s="5"/>
      <c r="AM10242" s="5"/>
      <c r="AN10242" s="5"/>
      <c r="AO10242" s="15"/>
    </row>
    <row r="10243" spans="1:41" x14ac:dyDescent="0.3">
      <c r="A10243" s="4"/>
      <c r="C10243" s="10"/>
      <c r="D10243" s="1"/>
      <c r="E10243" s="2"/>
      <c r="X10243"/>
      <c r="Y10243" s="7"/>
      <c r="AA10243"/>
      <c r="AB10243" s="7"/>
      <c r="AF10243" s="5"/>
      <c r="AG10243" s="5"/>
      <c r="AI10243" s="5"/>
      <c r="AJ10243" s="15"/>
      <c r="AK10243" s="5"/>
      <c r="AL10243" s="5"/>
      <c r="AM10243" s="5"/>
      <c r="AN10243" s="5"/>
      <c r="AO10243" s="15"/>
    </row>
    <row r="10244" spans="1:41" x14ac:dyDescent="0.3">
      <c r="A10244" s="4"/>
      <c r="C10244" s="10"/>
      <c r="D10244" s="1"/>
      <c r="E10244" s="2"/>
      <c r="X10244"/>
      <c r="Y10244" s="7"/>
      <c r="AA10244"/>
      <c r="AB10244" s="7"/>
      <c r="AF10244" s="5"/>
      <c r="AG10244" s="5"/>
      <c r="AI10244" s="5"/>
      <c r="AJ10244" s="15"/>
      <c r="AK10244" s="5"/>
      <c r="AL10244" s="5"/>
      <c r="AM10244" s="5"/>
      <c r="AN10244" s="5"/>
      <c r="AO10244" s="15"/>
    </row>
    <row r="10245" spans="1:41" x14ac:dyDescent="0.3">
      <c r="A10245" s="4"/>
      <c r="C10245" s="10"/>
      <c r="D10245" s="1"/>
      <c r="E10245" s="2"/>
      <c r="X10245"/>
      <c r="Y10245" s="7"/>
      <c r="AA10245"/>
      <c r="AB10245" s="7"/>
      <c r="AF10245" s="5"/>
      <c r="AG10245" s="5"/>
      <c r="AI10245" s="5"/>
      <c r="AJ10245" s="15"/>
      <c r="AK10245" s="5"/>
      <c r="AL10245" s="5"/>
      <c r="AM10245" s="5"/>
      <c r="AN10245" s="5"/>
      <c r="AO10245" s="15"/>
    </row>
    <row r="10246" spans="1:41" x14ac:dyDescent="0.3">
      <c r="A10246" s="4"/>
      <c r="C10246" s="10"/>
      <c r="D10246" s="1"/>
      <c r="E10246" s="2"/>
      <c r="X10246"/>
      <c r="Y10246" s="7"/>
      <c r="AA10246"/>
      <c r="AB10246" s="7"/>
      <c r="AF10246" s="5"/>
      <c r="AG10246" s="5"/>
      <c r="AI10246" s="5"/>
      <c r="AJ10246" s="15"/>
      <c r="AK10246" s="5"/>
      <c r="AL10246" s="5"/>
      <c r="AM10246" s="5"/>
      <c r="AN10246" s="5"/>
      <c r="AO10246" s="15"/>
    </row>
    <row r="10247" spans="1:41" x14ac:dyDescent="0.3">
      <c r="A10247" s="4"/>
      <c r="C10247" s="10"/>
      <c r="D10247" s="1"/>
      <c r="E10247" s="2"/>
      <c r="X10247"/>
      <c r="Y10247" s="7"/>
      <c r="AA10247"/>
      <c r="AB10247" s="7"/>
      <c r="AF10247" s="5"/>
      <c r="AG10247" s="5"/>
      <c r="AI10247" s="5"/>
      <c r="AJ10247" s="15"/>
      <c r="AK10247" s="5"/>
      <c r="AL10247" s="5"/>
      <c r="AM10247" s="5"/>
      <c r="AN10247" s="5"/>
      <c r="AO10247" s="15"/>
    </row>
    <row r="10248" spans="1:41" x14ac:dyDescent="0.3">
      <c r="A10248" s="4"/>
      <c r="C10248" s="10"/>
      <c r="D10248" s="1"/>
      <c r="E10248" s="2"/>
      <c r="X10248"/>
      <c r="Y10248" s="7"/>
      <c r="AA10248"/>
      <c r="AB10248" s="7"/>
      <c r="AF10248" s="5"/>
      <c r="AG10248" s="5"/>
      <c r="AI10248" s="5"/>
      <c r="AJ10248" s="15"/>
      <c r="AK10248" s="5"/>
      <c r="AL10248" s="5"/>
      <c r="AM10248" s="5"/>
      <c r="AN10248" s="5"/>
      <c r="AO10248" s="15"/>
    </row>
    <row r="10249" spans="1:41" x14ac:dyDescent="0.3">
      <c r="A10249" s="4"/>
      <c r="C10249" s="10"/>
      <c r="D10249" s="1"/>
      <c r="E10249" s="2"/>
      <c r="X10249"/>
      <c r="Y10249" s="7"/>
      <c r="AA10249"/>
      <c r="AB10249" s="7"/>
      <c r="AF10249" s="5"/>
      <c r="AG10249" s="5"/>
      <c r="AI10249" s="5"/>
      <c r="AJ10249" s="15"/>
      <c r="AK10249" s="5"/>
      <c r="AL10249" s="5"/>
      <c r="AM10249" s="5"/>
      <c r="AN10249" s="5"/>
      <c r="AO10249" s="15"/>
    </row>
    <row r="10250" spans="1:41" x14ac:dyDescent="0.3">
      <c r="A10250" s="4"/>
      <c r="C10250" s="10"/>
      <c r="D10250" s="1"/>
      <c r="E10250" s="2"/>
      <c r="X10250"/>
      <c r="Y10250" s="7"/>
      <c r="AA10250"/>
      <c r="AB10250" s="7"/>
      <c r="AF10250" s="5"/>
      <c r="AG10250" s="5"/>
      <c r="AI10250" s="5"/>
      <c r="AJ10250" s="15"/>
      <c r="AK10250" s="5"/>
      <c r="AL10250" s="5"/>
      <c r="AM10250" s="5"/>
      <c r="AN10250" s="5"/>
      <c r="AO10250" s="15"/>
    </row>
    <row r="10251" spans="1:41" x14ac:dyDescent="0.3">
      <c r="A10251" s="4"/>
      <c r="C10251" s="10"/>
      <c r="D10251" s="1"/>
      <c r="E10251" s="2"/>
      <c r="X10251"/>
      <c r="Y10251" s="7"/>
      <c r="AA10251"/>
      <c r="AB10251" s="7"/>
      <c r="AF10251" s="5"/>
      <c r="AG10251" s="5"/>
      <c r="AI10251" s="5"/>
      <c r="AJ10251" s="15"/>
      <c r="AK10251" s="5"/>
      <c r="AL10251" s="5"/>
      <c r="AM10251" s="5"/>
      <c r="AN10251" s="5"/>
      <c r="AO10251" s="15"/>
    </row>
    <row r="10252" spans="1:41" x14ac:dyDescent="0.3">
      <c r="A10252" s="4"/>
      <c r="C10252" s="10"/>
      <c r="D10252" s="1"/>
      <c r="E10252" s="2"/>
      <c r="X10252"/>
      <c r="Y10252" s="7"/>
      <c r="AA10252"/>
      <c r="AB10252" s="7"/>
      <c r="AF10252" s="5"/>
      <c r="AG10252" s="5"/>
      <c r="AI10252" s="5"/>
      <c r="AJ10252" s="15"/>
      <c r="AK10252" s="5"/>
      <c r="AL10252" s="5"/>
      <c r="AM10252" s="5"/>
      <c r="AN10252" s="5"/>
      <c r="AO10252" s="15"/>
    </row>
    <row r="10253" spans="1:41" x14ac:dyDescent="0.3">
      <c r="A10253" s="4"/>
      <c r="C10253" s="10"/>
      <c r="D10253" s="1"/>
      <c r="E10253" s="2"/>
      <c r="X10253"/>
      <c r="Y10253" s="7"/>
      <c r="AA10253"/>
      <c r="AB10253" s="7"/>
      <c r="AF10253" s="5"/>
      <c r="AG10253" s="5"/>
      <c r="AI10253" s="5"/>
      <c r="AJ10253" s="15"/>
      <c r="AK10253" s="5"/>
      <c r="AL10253" s="5"/>
      <c r="AM10253" s="5"/>
      <c r="AN10253" s="5"/>
      <c r="AO10253" s="15"/>
    </row>
    <row r="10254" spans="1:41" x14ac:dyDescent="0.3">
      <c r="A10254" s="4"/>
      <c r="C10254" s="10"/>
      <c r="D10254" s="1"/>
      <c r="E10254" s="2"/>
      <c r="X10254"/>
      <c r="Y10254" s="7"/>
      <c r="AA10254"/>
      <c r="AB10254" s="7"/>
      <c r="AF10254" s="5"/>
      <c r="AG10254" s="5"/>
      <c r="AI10254" s="5"/>
      <c r="AJ10254" s="15"/>
      <c r="AK10254" s="5"/>
      <c r="AL10254" s="5"/>
      <c r="AM10254" s="5"/>
      <c r="AN10254" s="5"/>
      <c r="AO10254" s="15"/>
    </row>
    <row r="10255" spans="1:41" x14ac:dyDescent="0.3">
      <c r="A10255" s="4"/>
      <c r="C10255" s="10"/>
      <c r="D10255" s="1"/>
      <c r="E10255" s="2"/>
      <c r="X10255"/>
      <c r="Y10255" s="7"/>
      <c r="AA10255"/>
      <c r="AB10255" s="7"/>
      <c r="AF10255" s="5"/>
      <c r="AG10255" s="5"/>
      <c r="AI10255" s="5"/>
      <c r="AJ10255" s="15"/>
      <c r="AK10255" s="5"/>
      <c r="AL10255" s="5"/>
      <c r="AM10255" s="5"/>
      <c r="AN10255" s="5"/>
      <c r="AO10255" s="15"/>
    </row>
    <row r="10256" spans="1:41" x14ac:dyDescent="0.3">
      <c r="A10256" s="4"/>
      <c r="C10256" s="10"/>
      <c r="D10256" s="1"/>
      <c r="E10256" s="2"/>
      <c r="X10256"/>
      <c r="Y10256" s="7"/>
      <c r="AA10256"/>
      <c r="AB10256" s="7"/>
      <c r="AF10256" s="5"/>
      <c r="AG10256" s="5"/>
      <c r="AI10256" s="5"/>
      <c r="AJ10256" s="15"/>
      <c r="AK10256" s="5"/>
      <c r="AL10256" s="5"/>
      <c r="AM10256" s="5"/>
      <c r="AN10256" s="5"/>
      <c r="AO10256" s="15"/>
    </row>
    <row r="10257" spans="1:41" x14ac:dyDescent="0.3">
      <c r="A10257" s="4"/>
      <c r="C10257" s="10"/>
      <c r="D10257" s="1"/>
      <c r="E10257" s="2"/>
      <c r="X10257"/>
      <c r="Y10257" s="7"/>
      <c r="AA10257"/>
      <c r="AB10257" s="7"/>
      <c r="AF10257" s="5"/>
      <c r="AG10257" s="5"/>
      <c r="AI10257" s="5"/>
      <c r="AJ10257" s="15"/>
      <c r="AK10257" s="5"/>
      <c r="AL10257" s="5"/>
      <c r="AM10257" s="5"/>
      <c r="AN10257" s="5"/>
      <c r="AO10257" s="15"/>
    </row>
    <row r="10258" spans="1:41" x14ac:dyDescent="0.3">
      <c r="A10258" s="4"/>
      <c r="C10258" s="10"/>
      <c r="D10258" s="1"/>
      <c r="E10258" s="2"/>
      <c r="X10258"/>
      <c r="Y10258" s="7"/>
      <c r="AA10258"/>
      <c r="AB10258" s="7"/>
      <c r="AF10258" s="5"/>
      <c r="AG10258" s="5"/>
      <c r="AI10258" s="5"/>
      <c r="AJ10258" s="15"/>
      <c r="AK10258" s="5"/>
      <c r="AL10258" s="5"/>
      <c r="AM10258" s="5"/>
      <c r="AN10258" s="5"/>
      <c r="AO10258" s="15"/>
    </row>
    <row r="10259" spans="1:41" x14ac:dyDescent="0.3">
      <c r="A10259" s="4"/>
      <c r="C10259" s="10"/>
      <c r="D10259" s="1"/>
      <c r="E10259" s="2"/>
      <c r="X10259"/>
      <c r="Y10259" s="7"/>
      <c r="AA10259"/>
      <c r="AB10259" s="7"/>
      <c r="AF10259" s="5"/>
      <c r="AG10259" s="5"/>
      <c r="AI10259" s="5"/>
      <c r="AJ10259" s="15"/>
      <c r="AK10259" s="5"/>
      <c r="AL10259" s="5"/>
      <c r="AM10259" s="5"/>
      <c r="AN10259" s="5"/>
      <c r="AO10259" s="15"/>
    </row>
    <row r="10260" spans="1:41" x14ac:dyDescent="0.3">
      <c r="A10260" s="4"/>
      <c r="C10260" s="10"/>
      <c r="D10260" s="1"/>
      <c r="E10260" s="2"/>
      <c r="X10260"/>
      <c r="Y10260" s="7"/>
      <c r="AA10260"/>
      <c r="AB10260" s="7"/>
      <c r="AF10260" s="5"/>
      <c r="AG10260" s="5"/>
      <c r="AI10260" s="5"/>
      <c r="AJ10260" s="15"/>
      <c r="AK10260" s="5"/>
      <c r="AL10260" s="5"/>
      <c r="AM10260" s="5"/>
      <c r="AN10260" s="5"/>
      <c r="AO10260" s="15"/>
    </row>
    <row r="10261" spans="1:41" x14ac:dyDescent="0.3">
      <c r="A10261" s="4"/>
      <c r="C10261" s="10"/>
      <c r="D10261" s="1"/>
      <c r="E10261" s="2"/>
      <c r="X10261"/>
      <c r="Y10261" s="7"/>
      <c r="AA10261"/>
      <c r="AB10261" s="7"/>
      <c r="AF10261" s="5"/>
      <c r="AG10261" s="5"/>
      <c r="AI10261" s="5"/>
      <c r="AJ10261" s="15"/>
      <c r="AK10261" s="5"/>
      <c r="AL10261" s="5"/>
      <c r="AM10261" s="5"/>
      <c r="AN10261" s="5"/>
      <c r="AO10261" s="15"/>
    </row>
    <row r="10262" spans="1:41" x14ac:dyDescent="0.3">
      <c r="A10262" s="4"/>
      <c r="C10262" s="10"/>
      <c r="D10262" s="1"/>
      <c r="E10262" s="2"/>
      <c r="X10262"/>
      <c r="Y10262" s="7"/>
      <c r="AA10262"/>
      <c r="AB10262" s="7"/>
      <c r="AF10262" s="5"/>
      <c r="AG10262" s="5"/>
      <c r="AI10262" s="5"/>
      <c r="AJ10262" s="15"/>
      <c r="AK10262" s="5"/>
      <c r="AL10262" s="5"/>
      <c r="AM10262" s="5"/>
      <c r="AN10262" s="5"/>
      <c r="AO10262" s="15"/>
    </row>
    <row r="10263" spans="1:41" x14ac:dyDescent="0.3">
      <c r="A10263" s="4"/>
      <c r="C10263" s="10"/>
      <c r="D10263" s="1"/>
      <c r="E10263" s="2"/>
      <c r="X10263"/>
      <c r="Y10263" s="7"/>
      <c r="AA10263"/>
      <c r="AB10263" s="7"/>
      <c r="AF10263" s="5"/>
      <c r="AG10263" s="5"/>
      <c r="AI10263" s="5"/>
      <c r="AJ10263" s="15"/>
      <c r="AK10263" s="5"/>
      <c r="AL10263" s="5"/>
      <c r="AM10263" s="5"/>
      <c r="AN10263" s="5"/>
      <c r="AO10263" s="15"/>
    </row>
    <row r="10264" spans="1:41" x14ac:dyDescent="0.3">
      <c r="A10264" s="4"/>
      <c r="C10264" s="10"/>
      <c r="D10264" s="1"/>
      <c r="E10264" s="2"/>
      <c r="X10264"/>
      <c r="Y10264" s="7"/>
      <c r="AA10264"/>
      <c r="AB10264" s="7"/>
      <c r="AF10264" s="5"/>
      <c r="AG10264" s="5"/>
      <c r="AI10264" s="5"/>
      <c r="AJ10264" s="15"/>
      <c r="AK10264" s="5"/>
      <c r="AL10264" s="5"/>
      <c r="AM10264" s="5"/>
      <c r="AN10264" s="5"/>
      <c r="AO10264" s="15"/>
    </row>
    <row r="10265" spans="1:41" x14ac:dyDescent="0.3">
      <c r="A10265" s="4"/>
      <c r="C10265" s="10"/>
      <c r="D10265" s="1"/>
      <c r="E10265" s="2"/>
      <c r="X10265"/>
      <c r="Y10265" s="7"/>
      <c r="AA10265"/>
      <c r="AB10265" s="7"/>
      <c r="AF10265" s="5"/>
      <c r="AG10265" s="5"/>
      <c r="AI10265" s="5"/>
      <c r="AJ10265" s="15"/>
      <c r="AK10265" s="5"/>
      <c r="AL10265" s="5"/>
      <c r="AM10265" s="5"/>
      <c r="AN10265" s="5"/>
      <c r="AO10265" s="15"/>
    </row>
    <row r="10266" spans="1:41" x14ac:dyDescent="0.3">
      <c r="A10266" s="4"/>
      <c r="C10266" s="10"/>
      <c r="D10266" s="1"/>
      <c r="E10266" s="2"/>
      <c r="X10266"/>
      <c r="Y10266" s="7"/>
      <c r="AA10266"/>
      <c r="AB10266" s="7"/>
      <c r="AF10266" s="5"/>
      <c r="AG10266" s="5"/>
      <c r="AI10266" s="5"/>
      <c r="AJ10266" s="15"/>
      <c r="AK10266" s="5"/>
      <c r="AL10266" s="5"/>
      <c r="AM10266" s="5"/>
      <c r="AN10266" s="5"/>
      <c r="AO10266" s="15"/>
    </row>
    <row r="10267" spans="1:41" x14ac:dyDescent="0.3">
      <c r="A10267" s="4"/>
      <c r="C10267" s="10"/>
      <c r="D10267" s="1"/>
      <c r="E10267" s="2"/>
      <c r="X10267"/>
      <c r="Y10267" s="7"/>
      <c r="AA10267"/>
      <c r="AB10267" s="7"/>
      <c r="AF10267" s="5"/>
      <c r="AG10267" s="5"/>
      <c r="AI10267" s="5"/>
      <c r="AJ10267" s="15"/>
      <c r="AK10267" s="5"/>
      <c r="AL10267" s="5"/>
      <c r="AM10267" s="5"/>
      <c r="AN10267" s="5"/>
      <c r="AO10267" s="15"/>
    </row>
    <row r="10268" spans="1:41" x14ac:dyDescent="0.3">
      <c r="A10268" s="4"/>
      <c r="C10268" s="10"/>
      <c r="D10268" s="1"/>
      <c r="E10268" s="2"/>
      <c r="X10268"/>
      <c r="Y10268" s="7"/>
      <c r="AA10268"/>
      <c r="AB10268" s="7"/>
      <c r="AF10268" s="5"/>
      <c r="AG10268" s="5"/>
      <c r="AI10268" s="5"/>
      <c r="AJ10268" s="15"/>
      <c r="AK10268" s="5"/>
      <c r="AL10268" s="5"/>
      <c r="AM10268" s="5"/>
      <c r="AN10268" s="5"/>
      <c r="AO10268" s="15"/>
    </row>
    <row r="10269" spans="1:41" x14ac:dyDescent="0.3">
      <c r="A10269" s="4"/>
      <c r="C10269" s="10"/>
      <c r="D10269" s="1"/>
      <c r="E10269" s="2"/>
      <c r="X10269"/>
      <c r="Y10269" s="7"/>
      <c r="AA10269"/>
      <c r="AB10269" s="7"/>
      <c r="AF10269" s="5"/>
      <c r="AG10269" s="5"/>
      <c r="AI10269" s="5"/>
      <c r="AJ10269" s="15"/>
      <c r="AK10269" s="5"/>
      <c r="AL10269" s="5"/>
      <c r="AM10269" s="5"/>
      <c r="AN10269" s="5"/>
      <c r="AO10269" s="15"/>
    </row>
    <row r="10270" spans="1:41" x14ac:dyDescent="0.3">
      <c r="A10270" s="4"/>
      <c r="C10270" s="10"/>
      <c r="D10270" s="1"/>
      <c r="E10270" s="2"/>
      <c r="X10270"/>
      <c r="Y10270" s="7"/>
      <c r="AA10270"/>
      <c r="AB10270" s="7"/>
      <c r="AF10270" s="5"/>
      <c r="AG10270" s="5"/>
      <c r="AI10270" s="5"/>
      <c r="AJ10270" s="15"/>
      <c r="AK10270" s="5"/>
      <c r="AL10270" s="5"/>
      <c r="AM10270" s="5"/>
      <c r="AN10270" s="5"/>
      <c r="AO10270" s="15"/>
    </row>
    <row r="10271" spans="1:41" x14ac:dyDescent="0.3">
      <c r="A10271" s="4"/>
      <c r="C10271" s="10"/>
      <c r="D10271" s="1"/>
      <c r="E10271" s="2"/>
      <c r="X10271"/>
      <c r="Y10271" s="7"/>
      <c r="AA10271"/>
      <c r="AB10271" s="7"/>
      <c r="AF10271" s="5"/>
      <c r="AG10271" s="5"/>
      <c r="AI10271" s="5"/>
      <c r="AJ10271" s="15"/>
      <c r="AK10271" s="5"/>
      <c r="AL10271" s="5"/>
      <c r="AM10271" s="5"/>
      <c r="AN10271" s="5"/>
      <c r="AO10271" s="15"/>
    </row>
    <row r="10272" spans="1:41" x14ac:dyDescent="0.3">
      <c r="A10272" s="4"/>
      <c r="C10272" s="10"/>
      <c r="D10272" s="1"/>
      <c r="E10272" s="2"/>
      <c r="X10272"/>
      <c r="Y10272" s="7"/>
      <c r="AA10272"/>
      <c r="AB10272" s="7"/>
      <c r="AF10272" s="5"/>
      <c r="AG10272" s="5"/>
      <c r="AI10272" s="5"/>
      <c r="AJ10272" s="15"/>
      <c r="AK10272" s="5"/>
      <c r="AL10272" s="5"/>
      <c r="AM10272" s="5"/>
      <c r="AN10272" s="5"/>
      <c r="AO10272" s="15"/>
    </row>
    <row r="10273" spans="1:41" x14ac:dyDescent="0.3">
      <c r="A10273" s="4"/>
      <c r="C10273" s="10"/>
      <c r="D10273" s="1"/>
      <c r="E10273" s="2"/>
      <c r="X10273"/>
      <c r="Y10273" s="7"/>
      <c r="AA10273"/>
      <c r="AB10273" s="7"/>
      <c r="AF10273" s="5"/>
      <c r="AG10273" s="5"/>
      <c r="AI10273" s="5"/>
      <c r="AJ10273" s="15"/>
      <c r="AK10273" s="5"/>
      <c r="AL10273" s="5"/>
      <c r="AM10273" s="5"/>
      <c r="AN10273" s="5"/>
      <c r="AO10273" s="15"/>
    </row>
    <row r="10274" spans="1:41" x14ac:dyDescent="0.3">
      <c r="A10274" s="4"/>
      <c r="C10274" s="10"/>
      <c r="D10274" s="1"/>
      <c r="E10274" s="2"/>
      <c r="X10274"/>
      <c r="Y10274" s="7"/>
      <c r="AA10274"/>
      <c r="AB10274" s="7"/>
      <c r="AF10274" s="5"/>
      <c r="AG10274" s="5"/>
      <c r="AI10274" s="5"/>
      <c r="AJ10274" s="15"/>
      <c r="AK10274" s="5"/>
      <c r="AL10274" s="5"/>
      <c r="AM10274" s="5"/>
      <c r="AN10274" s="5"/>
      <c r="AO10274" s="15"/>
    </row>
    <row r="10275" spans="1:41" x14ac:dyDescent="0.3">
      <c r="A10275" s="4"/>
      <c r="C10275" s="10"/>
      <c r="D10275" s="1"/>
      <c r="E10275" s="2"/>
      <c r="X10275"/>
      <c r="Y10275" s="7"/>
      <c r="AA10275"/>
      <c r="AB10275" s="7"/>
      <c r="AF10275" s="5"/>
      <c r="AG10275" s="5"/>
      <c r="AI10275" s="5"/>
      <c r="AJ10275" s="15"/>
      <c r="AK10275" s="5"/>
      <c r="AL10275" s="5"/>
      <c r="AM10275" s="5"/>
      <c r="AN10275" s="5"/>
      <c r="AO10275" s="15"/>
    </row>
    <row r="10276" spans="1:41" x14ac:dyDescent="0.3">
      <c r="A10276" s="4"/>
      <c r="C10276" s="10"/>
      <c r="D10276" s="1"/>
      <c r="E10276" s="2"/>
      <c r="X10276"/>
      <c r="Y10276" s="7"/>
      <c r="AA10276"/>
      <c r="AB10276" s="7"/>
      <c r="AF10276" s="5"/>
      <c r="AG10276" s="5"/>
      <c r="AI10276" s="5"/>
      <c r="AJ10276" s="15"/>
      <c r="AK10276" s="5"/>
      <c r="AL10276" s="5"/>
      <c r="AM10276" s="5"/>
      <c r="AN10276" s="5"/>
      <c r="AO10276" s="15"/>
    </row>
    <row r="10277" spans="1:41" x14ac:dyDescent="0.3">
      <c r="A10277" s="4"/>
      <c r="C10277" s="10"/>
      <c r="D10277" s="1"/>
      <c r="E10277" s="2"/>
      <c r="X10277"/>
      <c r="Y10277" s="7"/>
      <c r="AA10277"/>
      <c r="AB10277" s="7"/>
      <c r="AF10277" s="5"/>
      <c r="AG10277" s="5"/>
      <c r="AI10277" s="5"/>
      <c r="AJ10277" s="15"/>
      <c r="AK10277" s="5"/>
      <c r="AL10277" s="5"/>
      <c r="AM10277" s="5"/>
      <c r="AN10277" s="5"/>
      <c r="AO10277" s="15"/>
    </row>
    <row r="10278" spans="1:41" x14ac:dyDescent="0.3">
      <c r="A10278" s="4"/>
      <c r="C10278" s="10"/>
      <c r="D10278" s="1"/>
      <c r="E10278" s="2"/>
      <c r="X10278"/>
      <c r="Y10278" s="7"/>
      <c r="AA10278"/>
      <c r="AB10278" s="7"/>
      <c r="AF10278" s="5"/>
      <c r="AG10278" s="5"/>
      <c r="AI10278" s="5"/>
      <c r="AJ10278" s="15"/>
      <c r="AK10278" s="5"/>
      <c r="AL10278" s="5"/>
      <c r="AM10278" s="5"/>
      <c r="AN10278" s="5"/>
      <c r="AO10278" s="15"/>
    </row>
    <row r="10279" spans="1:41" x14ac:dyDescent="0.3">
      <c r="A10279" s="4"/>
      <c r="C10279" s="10"/>
      <c r="D10279" s="1"/>
      <c r="E10279" s="2"/>
      <c r="X10279"/>
      <c r="Y10279" s="7"/>
      <c r="AA10279"/>
      <c r="AB10279" s="7"/>
      <c r="AF10279" s="5"/>
      <c r="AG10279" s="5"/>
      <c r="AI10279" s="5"/>
      <c r="AJ10279" s="15"/>
      <c r="AK10279" s="5"/>
      <c r="AL10279" s="5"/>
      <c r="AM10279" s="5"/>
      <c r="AN10279" s="5"/>
      <c r="AO10279" s="15"/>
    </row>
    <row r="10280" spans="1:41" x14ac:dyDescent="0.3">
      <c r="A10280" s="4"/>
      <c r="C10280" s="10"/>
      <c r="D10280" s="1"/>
      <c r="E10280" s="2"/>
      <c r="X10280"/>
      <c r="Y10280" s="7"/>
      <c r="AA10280"/>
      <c r="AB10280" s="7"/>
      <c r="AF10280" s="5"/>
      <c r="AG10280" s="5"/>
      <c r="AI10280" s="5"/>
      <c r="AJ10280" s="15"/>
      <c r="AK10280" s="5"/>
      <c r="AL10280" s="5"/>
      <c r="AM10280" s="5"/>
      <c r="AN10280" s="5"/>
      <c r="AO10280" s="15"/>
    </row>
    <row r="10281" spans="1:41" x14ac:dyDescent="0.3">
      <c r="A10281" s="4"/>
      <c r="C10281" s="10"/>
      <c r="D10281" s="1"/>
      <c r="E10281" s="2"/>
      <c r="X10281"/>
      <c r="Y10281" s="7"/>
      <c r="AA10281"/>
      <c r="AB10281" s="7"/>
      <c r="AF10281" s="5"/>
      <c r="AG10281" s="5"/>
      <c r="AI10281" s="5"/>
      <c r="AJ10281" s="15"/>
      <c r="AK10281" s="5"/>
      <c r="AL10281" s="5"/>
      <c r="AM10281" s="5"/>
      <c r="AN10281" s="5"/>
      <c r="AO10281" s="15"/>
    </row>
    <row r="10282" spans="1:41" x14ac:dyDescent="0.3">
      <c r="A10282" s="4"/>
      <c r="C10282" s="10"/>
      <c r="D10282" s="1"/>
      <c r="E10282" s="2"/>
      <c r="X10282"/>
      <c r="Y10282" s="7"/>
      <c r="AA10282"/>
      <c r="AB10282" s="7"/>
      <c r="AF10282" s="5"/>
      <c r="AG10282" s="5"/>
      <c r="AI10282" s="5"/>
      <c r="AJ10282" s="15"/>
      <c r="AK10282" s="5"/>
      <c r="AL10282" s="5"/>
      <c r="AM10282" s="5"/>
      <c r="AN10282" s="5"/>
      <c r="AO10282" s="15"/>
    </row>
    <row r="10283" spans="1:41" x14ac:dyDescent="0.3">
      <c r="A10283" s="4"/>
      <c r="C10283" s="10"/>
      <c r="D10283" s="1"/>
      <c r="E10283" s="2"/>
      <c r="X10283"/>
      <c r="Y10283" s="7"/>
      <c r="AA10283"/>
      <c r="AB10283" s="7"/>
      <c r="AF10283" s="5"/>
      <c r="AG10283" s="5"/>
      <c r="AI10283" s="5"/>
      <c r="AJ10283" s="15"/>
      <c r="AK10283" s="5"/>
      <c r="AL10283" s="5"/>
      <c r="AM10283" s="5"/>
      <c r="AN10283" s="5"/>
      <c r="AO10283" s="15"/>
    </row>
    <row r="10284" spans="1:41" x14ac:dyDescent="0.3">
      <c r="A10284" s="4"/>
      <c r="C10284" s="10"/>
      <c r="D10284" s="1"/>
      <c r="E10284" s="2"/>
      <c r="X10284"/>
      <c r="Y10284" s="7"/>
      <c r="AA10284"/>
      <c r="AB10284" s="7"/>
      <c r="AF10284" s="5"/>
      <c r="AG10284" s="5"/>
      <c r="AI10284" s="5"/>
      <c r="AJ10284" s="15"/>
      <c r="AK10284" s="5"/>
      <c r="AL10284" s="5"/>
      <c r="AM10284" s="5"/>
      <c r="AN10284" s="5"/>
      <c r="AO10284" s="15"/>
    </row>
    <row r="10285" spans="1:41" x14ac:dyDescent="0.3">
      <c r="A10285" s="4"/>
      <c r="C10285" s="10"/>
      <c r="D10285" s="1"/>
      <c r="E10285" s="2"/>
      <c r="X10285"/>
      <c r="Y10285" s="7"/>
      <c r="AA10285"/>
      <c r="AB10285" s="7"/>
      <c r="AF10285" s="5"/>
      <c r="AG10285" s="5"/>
      <c r="AI10285" s="5"/>
      <c r="AJ10285" s="15"/>
      <c r="AK10285" s="5"/>
      <c r="AL10285" s="5"/>
      <c r="AM10285" s="5"/>
      <c r="AN10285" s="5"/>
      <c r="AO10285" s="15"/>
    </row>
    <row r="10286" spans="1:41" x14ac:dyDescent="0.3">
      <c r="A10286" s="4"/>
      <c r="C10286" s="10"/>
      <c r="D10286" s="1"/>
      <c r="E10286" s="2"/>
      <c r="X10286"/>
      <c r="Y10286" s="7"/>
      <c r="AA10286"/>
      <c r="AB10286" s="7"/>
      <c r="AF10286" s="5"/>
      <c r="AG10286" s="5"/>
      <c r="AI10286" s="5"/>
      <c r="AJ10286" s="15"/>
      <c r="AK10286" s="5"/>
      <c r="AL10286" s="5"/>
      <c r="AM10286" s="5"/>
      <c r="AN10286" s="5"/>
      <c r="AO10286" s="15"/>
    </row>
    <row r="10287" spans="1:41" x14ac:dyDescent="0.3">
      <c r="A10287" s="4"/>
      <c r="C10287" s="10"/>
      <c r="D10287" s="1"/>
      <c r="E10287" s="2"/>
      <c r="X10287"/>
      <c r="Y10287" s="7"/>
      <c r="AA10287"/>
      <c r="AB10287" s="7"/>
      <c r="AF10287" s="5"/>
      <c r="AG10287" s="5"/>
      <c r="AI10287" s="5"/>
      <c r="AJ10287" s="15"/>
      <c r="AK10287" s="5"/>
      <c r="AL10287" s="5"/>
      <c r="AM10287" s="5"/>
      <c r="AN10287" s="5"/>
      <c r="AO10287" s="15"/>
    </row>
    <row r="10288" spans="1:41" x14ac:dyDescent="0.3">
      <c r="A10288" s="4"/>
      <c r="C10288" s="10"/>
      <c r="D10288" s="1"/>
      <c r="E10288" s="2"/>
      <c r="X10288"/>
      <c r="Y10288" s="7"/>
      <c r="AA10288"/>
      <c r="AB10288" s="7"/>
      <c r="AF10288" s="5"/>
      <c r="AG10288" s="5"/>
      <c r="AI10288" s="5"/>
      <c r="AJ10288" s="15"/>
      <c r="AK10288" s="5"/>
      <c r="AL10288" s="5"/>
      <c r="AM10288" s="5"/>
      <c r="AN10288" s="5"/>
      <c r="AO10288" s="15"/>
    </row>
    <row r="10289" spans="1:41" x14ac:dyDescent="0.3">
      <c r="A10289" s="4"/>
      <c r="C10289" s="10"/>
      <c r="D10289" s="1"/>
      <c r="E10289" s="2"/>
      <c r="X10289"/>
      <c r="Y10289" s="7"/>
      <c r="AA10289"/>
      <c r="AB10289" s="7"/>
      <c r="AF10289" s="5"/>
      <c r="AG10289" s="5"/>
      <c r="AI10289" s="5"/>
      <c r="AJ10289" s="15"/>
      <c r="AK10289" s="5"/>
      <c r="AL10289" s="5"/>
      <c r="AM10289" s="5"/>
      <c r="AN10289" s="5"/>
      <c r="AO10289" s="15"/>
    </row>
    <row r="10290" spans="1:41" x14ac:dyDescent="0.3">
      <c r="A10290" s="4"/>
      <c r="C10290" s="10"/>
      <c r="D10290" s="1"/>
      <c r="E10290" s="2"/>
      <c r="X10290"/>
      <c r="Y10290" s="7"/>
      <c r="AA10290"/>
      <c r="AB10290" s="7"/>
      <c r="AF10290" s="5"/>
      <c r="AG10290" s="5"/>
      <c r="AI10290" s="5"/>
      <c r="AJ10290" s="15"/>
      <c r="AK10290" s="5"/>
      <c r="AL10290" s="5"/>
      <c r="AM10290" s="5"/>
      <c r="AN10290" s="5"/>
      <c r="AO10290" s="15"/>
    </row>
    <row r="10291" spans="1:41" x14ac:dyDescent="0.3">
      <c r="A10291" s="4"/>
      <c r="C10291" s="10"/>
      <c r="D10291" s="1"/>
      <c r="E10291" s="2"/>
      <c r="X10291"/>
      <c r="Y10291" s="7"/>
      <c r="AA10291"/>
      <c r="AB10291" s="7"/>
      <c r="AF10291" s="5"/>
      <c r="AG10291" s="5"/>
      <c r="AI10291" s="5"/>
      <c r="AJ10291" s="15"/>
      <c r="AK10291" s="5"/>
      <c r="AL10291" s="5"/>
      <c r="AM10291" s="5"/>
      <c r="AN10291" s="5"/>
      <c r="AO10291" s="15"/>
    </row>
    <row r="10292" spans="1:41" x14ac:dyDescent="0.3">
      <c r="A10292" s="4"/>
      <c r="C10292" s="10"/>
      <c r="D10292" s="1"/>
      <c r="E10292" s="2"/>
      <c r="X10292"/>
      <c r="Y10292" s="7"/>
      <c r="AA10292"/>
      <c r="AB10292" s="7"/>
      <c r="AF10292" s="5"/>
      <c r="AG10292" s="5"/>
      <c r="AI10292" s="5"/>
      <c r="AJ10292" s="15"/>
      <c r="AK10292" s="5"/>
      <c r="AL10292" s="5"/>
      <c r="AM10292" s="5"/>
      <c r="AN10292" s="5"/>
      <c r="AO10292" s="15"/>
    </row>
    <row r="10293" spans="1:41" x14ac:dyDescent="0.3">
      <c r="A10293" s="4"/>
      <c r="C10293" s="10"/>
      <c r="D10293" s="1"/>
      <c r="E10293" s="2"/>
      <c r="X10293"/>
      <c r="Y10293" s="7"/>
      <c r="AA10293"/>
      <c r="AB10293" s="7"/>
      <c r="AF10293" s="5"/>
      <c r="AG10293" s="5"/>
      <c r="AI10293" s="5"/>
      <c r="AJ10293" s="15"/>
      <c r="AK10293" s="5"/>
      <c r="AL10293" s="5"/>
      <c r="AM10293" s="5"/>
      <c r="AN10293" s="5"/>
      <c r="AO10293" s="15"/>
    </row>
    <row r="10294" spans="1:41" x14ac:dyDescent="0.3">
      <c r="A10294" s="4"/>
      <c r="C10294" s="10"/>
      <c r="D10294" s="1"/>
      <c r="E10294" s="2"/>
      <c r="X10294"/>
      <c r="Y10294" s="7"/>
      <c r="AA10294"/>
      <c r="AB10294" s="7"/>
      <c r="AF10294" s="5"/>
      <c r="AG10294" s="5"/>
      <c r="AI10294" s="5"/>
      <c r="AJ10294" s="15"/>
      <c r="AK10294" s="5"/>
      <c r="AL10294" s="5"/>
      <c r="AM10294" s="5"/>
      <c r="AN10294" s="5"/>
      <c r="AO10294" s="15"/>
    </row>
    <row r="10295" spans="1:41" x14ac:dyDescent="0.3">
      <c r="A10295" s="4"/>
      <c r="C10295" s="10"/>
      <c r="D10295" s="1"/>
      <c r="E10295" s="2"/>
      <c r="X10295"/>
      <c r="Y10295" s="7"/>
      <c r="AA10295"/>
      <c r="AB10295" s="7"/>
      <c r="AF10295" s="5"/>
      <c r="AG10295" s="5"/>
      <c r="AI10295" s="5"/>
      <c r="AJ10295" s="15"/>
      <c r="AK10295" s="5"/>
      <c r="AL10295" s="5"/>
      <c r="AM10295" s="5"/>
      <c r="AN10295" s="5"/>
      <c r="AO10295" s="15"/>
    </row>
    <row r="10296" spans="1:41" x14ac:dyDescent="0.3">
      <c r="A10296" s="4"/>
      <c r="C10296" s="10"/>
      <c r="D10296" s="1"/>
      <c r="E10296" s="2"/>
      <c r="X10296"/>
      <c r="Y10296" s="7"/>
      <c r="AA10296"/>
      <c r="AB10296" s="7"/>
      <c r="AF10296" s="5"/>
      <c r="AG10296" s="5"/>
      <c r="AI10296" s="5"/>
      <c r="AJ10296" s="15"/>
      <c r="AK10296" s="5"/>
      <c r="AL10296" s="5"/>
      <c r="AM10296" s="5"/>
      <c r="AN10296" s="5"/>
      <c r="AO10296" s="15"/>
    </row>
    <row r="10297" spans="1:41" x14ac:dyDescent="0.3">
      <c r="A10297" s="4"/>
      <c r="C10297" s="10"/>
      <c r="D10297" s="1"/>
      <c r="E10297" s="2"/>
      <c r="X10297"/>
      <c r="Y10297" s="7"/>
      <c r="AA10297"/>
      <c r="AB10297" s="7"/>
      <c r="AF10297" s="5"/>
      <c r="AG10297" s="5"/>
      <c r="AI10297" s="5"/>
      <c r="AJ10297" s="15"/>
      <c r="AK10297" s="5"/>
      <c r="AL10297" s="5"/>
      <c r="AM10297" s="5"/>
      <c r="AN10297" s="5"/>
      <c r="AO10297" s="15"/>
    </row>
    <row r="10298" spans="1:41" x14ac:dyDescent="0.3">
      <c r="A10298" s="4"/>
      <c r="C10298" s="10"/>
      <c r="D10298" s="1"/>
      <c r="E10298" s="2"/>
      <c r="X10298"/>
      <c r="Y10298" s="7"/>
      <c r="AA10298"/>
      <c r="AB10298" s="7"/>
      <c r="AF10298" s="5"/>
      <c r="AG10298" s="5"/>
      <c r="AI10298" s="5"/>
      <c r="AJ10298" s="15"/>
      <c r="AK10298" s="5"/>
      <c r="AL10298" s="5"/>
      <c r="AM10298" s="5"/>
      <c r="AN10298" s="5"/>
      <c r="AO10298" s="15"/>
    </row>
    <row r="10299" spans="1:41" x14ac:dyDescent="0.3">
      <c r="A10299" s="4"/>
      <c r="C10299" s="10"/>
      <c r="D10299" s="1"/>
      <c r="E10299" s="2"/>
      <c r="X10299"/>
      <c r="Y10299" s="7"/>
      <c r="AA10299"/>
      <c r="AB10299" s="7"/>
      <c r="AF10299" s="5"/>
      <c r="AG10299" s="5"/>
      <c r="AI10299" s="5"/>
      <c r="AJ10299" s="15"/>
      <c r="AK10299" s="5"/>
      <c r="AL10299" s="5"/>
      <c r="AM10299" s="5"/>
      <c r="AN10299" s="5"/>
      <c r="AO10299" s="15"/>
    </row>
    <row r="10300" spans="1:41" x14ac:dyDescent="0.3">
      <c r="A10300" s="4"/>
      <c r="C10300" s="10"/>
      <c r="D10300" s="1"/>
      <c r="E10300" s="2"/>
      <c r="X10300"/>
      <c r="Y10300" s="7"/>
      <c r="AA10300"/>
      <c r="AB10300" s="7"/>
      <c r="AF10300" s="5"/>
      <c r="AG10300" s="5"/>
      <c r="AI10300" s="5"/>
      <c r="AJ10300" s="15"/>
      <c r="AK10300" s="5"/>
      <c r="AL10300" s="5"/>
      <c r="AM10300" s="5"/>
      <c r="AN10300" s="5"/>
      <c r="AO10300" s="15"/>
    </row>
    <row r="10301" spans="1:41" x14ac:dyDescent="0.3">
      <c r="A10301" s="4"/>
      <c r="C10301" s="10"/>
      <c r="D10301" s="1"/>
      <c r="E10301" s="2"/>
      <c r="X10301"/>
      <c r="Y10301" s="7"/>
      <c r="AA10301"/>
      <c r="AB10301" s="7"/>
      <c r="AF10301" s="5"/>
      <c r="AG10301" s="5"/>
      <c r="AI10301" s="5"/>
      <c r="AJ10301" s="15"/>
      <c r="AK10301" s="5"/>
      <c r="AL10301" s="5"/>
      <c r="AM10301" s="5"/>
      <c r="AN10301" s="5"/>
      <c r="AO10301" s="15"/>
    </row>
    <row r="10302" spans="1:41" x14ac:dyDescent="0.3">
      <c r="A10302" s="4"/>
      <c r="C10302" s="10"/>
      <c r="D10302" s="1"/>
      <c r="E10302" s="2"/>
      <c r="X10302"/>
      <c r="Y10302" s="7"/>
      <c r="AA10302"/>
      <c r="AB10302" s="7"/>
      <c r="AF10302" s="5"/>
      <c r="AG10302" s="5"/>
      <c r="AI10302" s="5"/>
      <c r="AJ10302" s="15"/>
      <c r="AK10302" s="5"/>
      <c r="AL10302" s="5"/>
      <c r="AM10302" s="5"/>
      <c r="AN10302" s="5"/>
      <c r="AO10302" s="15"/>
    </row>
    <row r="10303" spans="1:41" x14ac:dyDescent="0.3">
      <c r="A10303" s="4"/>
      <c r="C10303" s="10"/>
      <c r="D10303" s="1"/>
      <c r="E10303" s="2"/>
      <c r="X10303"/>
      <c r="Y10303" s="7"/>
      <c r="AA10303"/>
      <c r="AB10303" s="7"/>
      <c r="AF10303" s="5"/>
      <c r="AG10303" s="5"/>
      <c r="AI10303" s="5"/>
      <c r="AJ10303" s="15"/>
      <c r="AK10303" s="5"/>
      <c r="AL10303" s="5"/>
      <c r="AM10303" s="5"/>
      <c r="AN10303" s="5"/>
      <c r="AO10303" s="15"/>
    </row>
    <row r="10304" spans="1:41" x14ac:dyDescent="0.3">
      <c r="A10304" s="4"/>
      <c r="C10304" s="10"/>
      <c r="D10304" s="1"/>
      <c r="E10304" s="2"/>
      <c r="X10304"/>
      <c r="Y10304" s="7"/>
      <c r="AA10304"/>
      <c r="AB10304" s="7"/>
      <c r="AF10304" s="5"/>
      <c r="AG10304" s="5"/>
      <c r="AI10304" s="5"/>
      <c r="AJ10304" s="15"/>
      <c r="AK10304" s="5"/>
      <c r="AL10304" s="5"/>
      <c r="AM10304" s="5"/>
      <c r="AN10304" s="5"/>
      <c r="AO10304" s="15"/>
    </row>
    <row r="10305" spans="1:41" x14ac:dyDescent="0.3">
      <c r="A10305" s="4"/>
      <c r="C10305" s="10"/>
      <c r="D10305" s="1"/>
      <c r="E10305" s="2"/>
      <c r="X10305"/>
      <c r="Y10305" s="7"/>
      <c r="AA10305"/>
      <c r="AB10305" s="7"/>
      <c r="AF10305" s="5"/>
      <c r="AG10305" s="5"/>
      <c r="AI10305" s="5"/>
      <c r="AJ10305" s="15"/>
      <c r="AK10305" s="5"/>
      <c r="AL10305" s="5"/>
      <c r="AM10305" s="5"/>
      <c r="AN10305" s="5"/>
      <c r="AO10305" s="15"/>
    </row>
    <row r="10306" spans="1:41" x14ac:dyDescent="0.3">
      <c r="A10306" s="4"/>
      <c r="C10306" s="10"/>
      <c r="D10306" s="1"/>
      <c r="E10306" s="2"/>
      <c r="X10306"/>
      <c r="Y10306" s="7"/>
      <c r="AA10306"/>
      <c r="AB10306" s="7"/>
      <c r="AF10306" s="5"/>
      <c r="AG10306" s="5"/>
      <c r="AI10306" s="5"/>
      <c r="AJ10306" s="15"/>
      <c r="AK10306" s="5"/>
      <c r="AL10306" s="5"/>
      <c r="AM10306" s="5"/>
      <c r="AN10306" s="5"/>
      <c r="AO10306" s="15"/>
    </row>
    <row r="10307" spans="1:41" x14ac:dyDescent="0.3">
      <c r="A10307" s="4"/>
      <c r="C10307" s="10"/>
      <c r="D10307" s="1"/>
      <c r="E10307" s="2"/>
      <c r="X10307"/>
      <c r="Y10307" s="7"/>
      <c r="AA10307"/>
      <c r="AB10307" s="7"/>
      <c r="AF10307" s="5"/>
      <c r="AG10307" s="5"/>
      <c r="AI10307" s="5"/>
      <c r="AJ10307" s="15"/>
      <c r="AK10307" s="5"/>
      <c r="AL10307" s="5"/>
      <c r="AM10307" s="5"/>
      <c r="AN10307" s="5"/>
      <c r="AO10307" s="15"/>
    </row>
    <row r="10308" spans="1:41" x14ac:dyDescent="0.3">
      <c r="A10308" s="4"/>
      <c r="C10308" s="10"/>
      <c r="D10308" s="1"/>
      <c r="E10308" s="2"/>
      <c r="X10308"/>
      <c r="Y10308" s="7"/>
      <c r="AA10308"/>
      <c r="AB10308" s="7"/>
      <c r="AF10308" s="5"/>
      <c r="AG10308" s="5"/>
      <c r="AI10308" s="5"/>
      <c r="AJ10308" s="15"/>
      <c r="AK10308" s="5"/>
      <c r="AL10308" s="5"/>
      <c r="AM10308" s="5"/>
      <c r="AN10308" s="5"/>
      <c r="AO10308" s="15"/>
    </row>
    <row r="10309" spans="1:41" x14ac:dyDescent="0.3">
      <c r="A10309" s="4"/>
      <c r="C10309" s="10"/>
      <c r="D10309" s="1"/>
      <c r="E10309" s="2"/>
      <c r="X10309"/>
      <c r="Y10309" s="7"/>
      <c r="AA10309"/>
      <c r="AB10309" s="7"/>
      <c r="AF10309" s="5"/>
      <c r="AG10309" s="5"/>
      <c r="AI10309" s="5"/>
      <c r="AJ10309" s="15"/>
      <c r="AK10309" s="5"/>
      <c r="AL10309" s="5"/>
      <c r="AM10309" s="5"/>
      <c r="AN10309" s="5"/>
      <c r="AO10309" s="15"/>
    </row>
    <row r="10310" spans="1:41" x14ac:dyDescent="0.3">
      <c r="A10310" s="4"/>
      <c r="C10310" s="10"/>
      <c r="D10310" s="1"/>
      <c r="E10310" s="2"/>
      <c r="X10310"/>
      <c r="Y10310" s="7"/>
      <c r="AA10310"/>
      <c r="AB10310" s="7"/>
      <c r="AF10310" s="5"/>
      <c r="AG10310" s="5"/>
      <c r="AI10310" s="5"/>
      <c r="AJ10310" s="15"/>
      <c r="AK10310" s="5"/>
      <c r="AL10310" s="5"/>
      <c r="AM10310" s="5"/>
      <c r="AN10310" s="5"/>
      <c r="AO10310" s="15"/>
    </row>
    <row r="10311" spans="1:41" x14ac:dyDescent="0.3">
      <c r="A10311" s="4"/>
      <c r="C10311" s="10"/>
      <c r="D10311" s="1"/>
      <c r="E10311" s="2"/>
      <c r="X10311"/>
      <c r="Y10311" s="7"/>
      <c r="AA10311"/>
      <c r="AB10311" s="7"/>
      <c r="AF10311" s="5"/>
      <c r="AG10311" s="5"/>
      <c r="AI10311" s="5"/>
      <c r="AJ10311" s="15"/>
      <c r="AK10311" s="5"/>
      <c r="AL10311" s="5"/>
      <c r="AM10311" s="5"/>
      <c r="AN10311" s="5"/>
      <c r="AO10311" s="15"/>
    </row>
    <row r="10312" spans="1:41" x14ac:dyDescent="0.3">
      <c r="A10312" s="4"/>
      <c r="C10312" s="10"/>
      <c r="D10312" s="1"/>
      <c r="E10312" s="2"/>
      <c r="X10312"/>
      <c r="Y10312" s="7"/>
      <c r="AA10312"/>
      <c r="AB10312" s="7"/>
      <c r="AF10312" s="5"/>
      <c r="AG10312" s="5"/>
      <c r="AI10312" s="5"/>
      <c r="AJ10312" s="15"/>
      <c r="AK10312" s="5"/>
      <c r="AL10312" s="5"/>
      <c r="AM10312" s="5"/>
      <c r="AN10312" s="5"/>
      <c r="AO10312" s="15"/>
    </row>
    <row r="10313" spans="1:41" x14ac:dyDescent="0.3">
      <c r="A10313" s="4"/>
      <c r="C10313" s="10"/>
      <c r="D10313" s="1"/>
      <c r="E10313" s="2"/>
      <c r="X10313"/>
      <c r="Y10313" s="7"/>
      <c r="AA10313"/>
      <c r="AB10313" s="7"/>
      <c r="AF10313" s="5"/>
      <c r="AG10313" s="5"/>
      <c r="AI10313" s="5"/>
      <c r="AJ10313" s="15"/>
      <c r="AK10313" s="5"/>
      <c r="AL10313" s="5"/>
      <c r="AM10313" s="5"/>
      <c r="AN10313" s="5"/>
      <c r="AO10313" s="15"/>
    </row>
    <row r="10314" spans="1:41" x14ac:dyDescent="0.3">
      <c r="A10314" s="4"/>
      <c r="C10314" s="10"/>
      <c r="D10314" s="1"/>
      <c r="E10314" s="2"/>
      <c r="X10314"/>
      <c r="Y10314" s="7"/>
      <c r="AA10314"/>
      <c r="AB10314" s="7"/>
      <c r="AF10314" s="5"/>
      <c r="AG10314" s="5"/>
      <c r="AI10314" s="5"/>
      <c r="AJ10314" s="15"/>
      <c r="AK10314" s="5"/>
      <c r="AL10314" s="5"/>
      <c r="AM10314" s="5"/>
      <c r="AN10314" s="5"/>
      <c r="AO10314" s="15"/>
    </row>
    <row r="10315" spans="1:41" x14ac:dyDescent="0.3">
      <c r="A10315" s="4"/>
      <c r="C10315" s="10"/>
      <c r="D10315" s="1"/>
      <c r="E10315" s="2"/>
      <c r="X10315"/>
      <c r="Y10315" s="7"/>
      <c r="AA10315"/>
      <c r="AB10315" s="7"/>
      <c r="AF10315" s="5"/>
      <c r="AG10315" s="5"/>
      <c r="AI10315" s="5"/>
      <c r="AJ10315" s="15"/>
      <c r="AK10315" s="5"/>
      <c r="AL10315" s="5"/>
      <c r="AM10315" s="5"/>
      <c r="AN10315" s="5"/>
      <c r="AO10315" s="15"/>
    </row>
    <row r="10316" spans="1:41" x14ac:dyDescent="0.3">
      <c r="A10316" s="4"/>
      <c r="C10316" s="10"/>
      <c r="D10316" s="1"/>
      <c r="E10316" s="2"/>
      <c r="X10316"/>
      <c r="Y10316" s="7"/>
      <c r="AA10316"/>
      <c r="AB10316" s="7"/>
      <c r="AF10316" s="5"/>
      <c r="AG10316" s="5"/>
      <c r="AI10316" s="5"/>
      <c r="AJ10316" s="15"/>
      <c r="AK10316" s="5"/>
      <c r="AL10316" s="5"/>
      <c r="AM10316" s="5"/>
      <c r="AN10316" s="5"/>
      <c r="AO10316" s="15"/>
    </row>
    <row r="10317" spans="1:41" x14ac:dyDescent="0.3">
      <c r="A10317" s="4"/>
      <c r="C10317" s="10"/>
      <c r="D10317" s="1"/>
      <c r="E10317" s="2"/>
      <c r="X10317"/>
      <c r="Y10317" s="7"/>
      <c r="AA10317"/>
      <c r="AB10317" s="7"/>
      <c r="AF10317" s="5"/>
      <c r="AG10317" s="5"/>
      <c r="AI10317" s="5"/>
      <c r="AJ10317" s="15"/>
      <c r="AK10317" s="5"/>
      <c r="AL10317" s="5"/>
      <c r="AM10317" s="5"/>
      <c r="AN10317" s="5"/>
      <c r="AO10317" s="15"/>
    </row>
    <row r="10318" spans="1:41" x14ac:dyDescent="0.3">
      <c r="A10318" s="4"/>
      <c r="C10318" s="10"/>
      <c r="D10318" s="1"/>
      <c r="E10318" s="2"/>
      <c r="X10318"/>
      <c r="Y10318" s="7"/>
      <c r="AA10318"/>
      <c r="AB10318" s="7"/>
      <c r="AF10318" s="5"/>
      <c r="AG10318" s="5"/>
      <c r="AI10318" s="5"/>
      <c r="AJ10318" s="15"/>
      <c r="AK10318" s="5"/>
      <c r="AL10318" s="5"/>
      <c r="AM10318" s="5"/>
      <c r="AN10318" s="5"/>
      <c r="AO10318" s="15"/>
    </row>
    <row r="10319" spans="1:41" x14ac:dyDescent="0.3">
      <c r="A10319" s="4"/>
      <c r="C10319" s="10"/>
      <c r="D10319" s="1"/>
      <c r="E10319" s="2"/>
      <c r="X10319"/>
      <c r="Y10319" s="7"/>
      <c r="AA10319"/>
      <c r="AB10319" s="7"/>
      <c r="AF10319" s="5"/>
      <c r="AG10319" s="5"/>
      <c r="AI10319" s="5"/>
      <c r="AJ10319" s="15"/>
      <c r="AK10319" s="5"/>
      <c r="AL10319" s="5"/>
      <c r="AM10319" s="5"/>
      <c r="AN10319" s="5"/>
      <c r="AO10319" s="15"/>
    </row>
    <row r="10320" spans="1:41" x14ac:dyDescent="0.3">
      <c r="A10320" s="4"/>
      <c r="C10320" s="10"/>
      <c r="D10320" s="1"/>
      <c r="E10320" s="2"/>
      <c r="X10320"/>
      <c r="Y10320" s="7"/>
      <c r="AA10320"/>
      <c r="AB10320" s="7"/>
      <c r="AF10320" s="5"/>
      <c r="AG10320" s="5"/>
      <c r="AI10320" s="5"/>
      <c r="AJ10320" s="15"/>
      <c r="AK10320" s="5"/>
      <c r="AL10320" s="5"/>
      <c r="AM10320" s="5"/>
      <c r="AN10320" s="5"/>
      <c r="AO10320" s="15"/>
    </row>
    <row r="10321" spans="1:41" x14ac:dyDescent="0.3">
      <c r="A10321" s="4"/>
      <c r="C10321" s="10"/>
      <c r="D10321" s="1"/>
      <c r="E10321" s="2"/>
      <c r="X10321"/>
      <c r="Y10321" s="7"/>
      <c r="AA10321"/>
      <c r="AB10321" s="7"/>
      <c r="AF10321" s="5"/>
      <c r="AG10321" s="5"/>
      <c r="AI10321" s="5"/>
      <c r="AJ10321" s="15"/>
      <c r="AK10321" s="5"/>
      <c r="AL10321" s="5"/>
      <c r="AM10321" s="5"/>
      <c r="AN10321" s="5"/>
      <c r="AO10321" s="15"/>
    </row>
    <row r="10322" spans="1:41" x14ac:dyDescent="0.3">
      <c r="A10322" s="4"/>
      <c r="C10322" s="10"/>
      <c r="D10322" s="1"/>
      <c r="E10322" s="2"/>
      <c r="X10322"/>
      <c r="Y10322" s="7"/>
      <c r="AA10322"/>
      <c r="AB10322" s="7"/>
      <c r="AF10322" s="5"/>
      <c r="AG10322" s="5"/>
      <c r="AI10322" s="5"/>
      <c r="AJ10322" s="15"/>
      <c r="AK10322" s="5"/>
      <c r="AL10322" s="5"/>
      <c r="AM10322" s="5"/>
      <c r="AN10322" s="5"/>
      <c r="AO10322" s="15"/>
    </row>
    <row r="10323" spans="1:41" x14ac:dyDescent="0.3">
      <c r="A10323" s="4"/>
      <c r="C10323" s="10"/>
      <c r="D10323" s="1"/>
      <c r="E10323" s="2"/>
      <c r="X10323"/>
      <c r="Y10323" s="7"/>
      <c r="AA10323"/>
      <c r="AB10323" s="7"/>
      <c r="AF10323" s="5"/>
      <c r="AG10323" s="5"/>
      <c r="AI10323" s="5"/>
      <c r="AJ10323" s="15"/>
      <c r="AK10323" s="5"/>
      <c r="AL10323" s="5"/>
      <c r="AM10323" s="5"/>
      <c r="AN10323" s="5"/>
      <c r="AO10323" s="15"/>
    </row>
    <row r="10324" spans="1:41" x14ac:dyDescent="0.3">
      <c r="A10324" s="4"/>
      <c r="C10324" s="10"/>
      <c r="D10324" s="1"/>
      <c r="E10324" s="2"/>
      <c r="X10324"/>
      <c r="Y10324" s="7"/>
      <c r="AA10324"/>
      <c r="AB10324" s="7"/>
      <c r="AF10324" s="5"/>
      <c r="AG10324" s="5"/>
      <c r="AI10324" s="5"/>
      <c r="AJ10324" s="15"/>
      <c r="AK10324" s="5"/>
      <c r="AL10324" s="5"/>
      <c r="AM10324" s="5"/>
      <c r="AN10324" s="5"/>
      <c r="AO10324" s="15"/>
    </row>
    <row r="10325" spans="1:41" x14ac:dyDescent="0.3">
      <c r="A10325" s="4"/>
      <c r="C10325" s="10"/>
      <c r="D10325" s="1"/>
      <c r="E10325" s="2"/>
      <c r="X10325"/>
      <c r="Y10325" s="7"/>
      <c r="AA10325"/>
      <c r="AB10325" s="7"/>
      <c r="AF10325" s="5"/>
      <c r="AG10325" s="5"/>
      <c r="AI10325" s="5"/>
      <c r="AJ10325" s="15"/>
      <c r="AK10325" s="5"/>
      <c r="AL10325" s="5"/>
      <c r="AM10325" s="5"/>
      <c r="AN10325" s="5"/>
      <c r="AO10325" s="15"/>
    </row>
    <row r="10326" spans="1:41" x14ac:dyDescent="0.3">
      <c r="A10326" s="4"/>
      <c r="C10326" s="10"/>
      <c r="D10326" s="1"/>
      <c r="E10326" s="2"/>
      <c r="X10326"/>
      <c r="Y10326" s="7"/>
      <c r="AA10326"/>
      <c r="AB10326" s="7"/>
      <c r="AF10326" s="5"/>
      <c r="AG10326" s="5"/>
      <c r="AI10326" s="5"/>
      <c r="AJ10326" s="15"/>
      <c r="AK10326" s="5"/>
      <c r="AL10326" s="5"/>
      <c r="AM10326" s="5"/>
      <c r="AN10326" s="5"/>
      <c r="AO10326" s="15"/>
    </row>
    <row r="10327" spans="1:41" x14ac:dyDescent="0.3">
      <c r="A10327" s="4"/>
      <c r="C10327" s="10"/>
      <c r="D10327" s="1"/>
      <c r="E10327" s="2"/>
      <c r="X10327"/>
      <c r="Y10327" s="7"/>
      <c r="AA10327"/>
      <c r="AB10327" s="7"/>
      <c r="AF10327" s="5"/>
      <c r="AG10327" s="5"/>
      <c r="AI10327" s="5"/>
      <c r="AJ10327" s="15"/>
      <c r="AK10327" s="5"/>
      <c r="AL10327" s="5"/>
      <c r="AM10327" s="5"/>
      <c r="AN10327" s="5"/>
      <c r="AO10327" s="15"/>
    </row>
    <row r="10328" spans="1:41" x14ac:dyDescent="0.3">
      <c r="A10328" s="4"/>
      <c r="C10328" s="10"/>
      <c r="D10328" s="1"/>
      <c r="E10328" s="2"/>
      <c r="X10328"/>
      <c r="Y10328" s="7"/>
      <c r="AA10328"/>
      <c r="AB10328" s="7"/>
      <c r="AF10328" s="5"/>
      <c r="AG10328" s="5"/>
      <c r="AI10328" s="5"/>
      <c r="AJ10328" s="15"/>
      <c r="AK10328" s="5"/>
      <c r="AL10328" s="5"/>
      <c r="AM10328" s="5"/>
      <c r="AN10328" s="5"/>
      <c r="AO10328" s="15"/>
    </row>
    <row r="10329" spans="1:41" x14ac:dyDescent="0.3">
      <c r="A10329" s="4"/>
      <c r="C10329" s="10"/>
      <c r="D10329" s="1"/>
      <c r="E10329" s="2"/>
      <c r="X10329"/>
      <c r="Y10329" s="7"/>
      <c r="AA10329"/>
      <c r="AB10329" s="7"/>
      <c r="AF10329" s="5"/>
      <c r="AG10329" s="5"/>
      <c r="AI10329" s="5"/>
      <c r="AJ10329" s="15"/>
      <c r="AK10329" s="5"/>
      <c r="AL10329" s="5"/>
      <c r="AM10329" s="5"/>
      <c r="AN10329" s="5"/>
      <c r="AO10329" s="15"/>
    </row>
    <row r="10330" spans="1:41" x14ac:dyDescent="0.3">
      <c r="A10330" s="4"/>
      <c r="C10330" s="10"/>
      <c r="D10330" s="1"/>
      <c r="E10330" s="2"/>
      <c r="X10330"/>
      <c r="Y10330" s="7"/>
      <c r="AA10330"/>
      <c r="AB10330" s="7"/>
      <c r="AF10330" s="5"/>
      <c r="AG10330" s="5"/>
      <c r="AI10330" s="5"/>
      <c r="AJ10330" s="15"/>
      <c r="AK10330" s="5"/>
      <c r="AL10330" s="5"/>
      <c r="AM10330" s="5"/>
      <c r="AN10330" s="5"/>
      <c r="AO10330" s="15"/>
    </row>
    <row r="10331" spans="1:41" x14ac:dyDescent="0.3">
      <c r="A10331" s="4"/>
      <c r="C10331" s="10"/>
      <c r="D10331" s="1"/>
      <c r="E10331" s="2"/>
      <c r="X10331"/>
      <c r="Y10331" s="7"/>
      <c r="AA10331"/>
      <c r="AB10331" s="7"/>
      <c r="AF10331" s="5"/>
      <c r="AG10331" s="5"/>
      <c r="AI10331" s="5"/>
      <c r="AJ10331" s="15"/>
      <c r="AK10331" s="5"/>
      <c r="AL10331" s="5"/>
      <c r="AM10331" s="5"/>
      <c r="AN10331" s="5"/>
      <c r="AO10331" s="15"/>
    </row>
    <row r="10332" spans="1:41" x14ac:dyDescent="0.3">
      <c r="A10332" s="4"/>
      <c r="C10332" s="10"/>
      <c r="D10332" s="1"/>
      <c r="E10332" s="2"/>
      <c r="X10332"/>
      <c r="Y10332" s="7"/>
      <c r="AA10332"/>
      <c r="AB10332" s="7"/>
      <c r="AF10332" s="5"/>
      <c r="AG10332" s="5"/>
      <c r="AI10332" s="5"/>
      <c r="AJ10332" s="15"/>
      <c r="AK10332" s="5"/>
      <c r="AL10332" s="5"/>
      <c r="AM10332" s="5"/>
      <c r="AN10332" s="5"/>
      <c r="AO10332" s="15"/>
    </row>
    <row r="10333" spans="1:41" x14ac:dyDescent="0.3">
      <c r="A10333" s="4"/>
      <c r="C10333" s="10"/>
      <c r="D10333" s="1"/>
      <c r="E10333" s="2"/>
      <c r="X10333"/>
      <c r="Y10333" s="7"/>
      <c r="AA10333"/>
      <c r="AB10333" s="7"/>
      <c r="AF10333" s="5"/>
      <c r="AG10333" s="5"/>
      <c r="AI10333" s="5"/>
      <c r="AJ10333" s="15"/>
      <c r="AK10333" s="5"/>
      <c r="AL10333" s="5"/>
      <c r="AM10333" s="5"/>
      <c r="AN10333" s="5"/>
      <c r="AO10333" s="15"/>
    </row>
    <row r="10334" spans="1:41" x14ac:dyDescent="0.3">
      <c r="A10334" s="4"/>
      <c r="C10334" s="10"/>
      <c r="D10334" s="1"/>
      <c r="E10334" s="2"/>
      <c r="X10334"/>
      <c r="Y10334" s="7"/>
      <c r="AA10334"/>
      <c r="AB10334" s="7"/>
      <c r="AF10334" s="5"/>
      <c r="AG10334" s="5"/>
      <c r="AI10334" s="5"/>
      <c r="AJ10334" s="15"/>
      <c r="AK10334" s="5"/>
      <c r="AL10334" s="5"/>
      <c r="AM10334" s="5"/>
      <c r="AN10334" s="5"/>
      <c r="AO10334" s="15"/>
    </row>
    <row r="10335" spans="1:41" x14ac:dyDescent="0.3">
      <c r="A10335" s="4"/>
      <c r="C10335" s="10"/>
      <c r="D10335" s="1"/>
      <c r="E10335" s="2"/>
      <c r="X10335"/>
      <c r="Y10335" s="7"/>
      <c r="AA10335"/>
      <c r="AB10335" s="7"/>
      <c r="AF10335" s="5"/>
      <c r="AG10335" s="5"/>
      <c r="AI10335" s="5"/>
      <c r="AJ10335" s="15"/>
      <c r="AK10335" s="5"/>
      <c r="AL10335" s="5"/>
      <c r="AM10335" s="5"/>
      <c r="AN10335" s="5"/>
      <c r="AO10335" s="15"/>
    </row>
    <row r="10336" spans="1:41" x14ac:dyDescent="0.3">
      <c r="A10336" s="4"/>
      <c r="C10336" s="10"/>
      <c r="D10336" s="1"/>
      <c r="E10336" s="2"/>
      <c r="X10336"/>
      <c r="Y10336" s="7"/>
      <c r="AA10336"/>
      <c r="AB10336" s="7"/>
      <c r="AF10336" s="5"/>
      <c r="AG10336" s="5"/>
      <c r="AI10336" s="5"/>
      <c r="AJ10336" s="15"/>
      <c r="AK10336" s="5"/>
      <c r="AL10336" s="5"/>
      <c r="AM10336" s="5"/>
      <c r="AN10336" s="5"/>
      <c r="AO10336" s="15"/>
    </row>
    <row r="10337" spans="1:41" x14ac:dyDescent="0.3">
      <c r="A10337" s="4"/>
      <c r="C10337" s="10"/>
      <c r="D10337" s="1"/>
      <c r="E10337" s="2"/>
      <c r="X10337"/>
      <c r="Y10337" s="7"/>
      <c r="AA10337"/>
      <c r="AB10337" s="7"/>
      <c r="AF10337" s="5"/>
      <c r="AG10337" s="5"/>
      <c r="AI10337" s="5"/>
      <c r="AJ10337" s="15"/>
      <c r="AK10337" s="5"/>
      <c r="AL10337" s="5"/>
      <c r="AM10337" s="5"/>
      <c r="AN10337" s="5"/>
      <c r="AO10337" s="15"/>
    </row>
    <row r="10338" spans="1:41" x14ac:dyDescent="0.3">
      <c r="A10338" s="4"/>
      <c r="C10338" s="10"/>
      <c r="D10338" s="1"/>
      <c r="E10338" s="2"/>
      <c r="X10338"/>
      <c r="Y10338" s="7"/>
      <c r="AA10338"/>
      <c r="AB10338" s="7"/>
      <c r="AF10338" s="5"/>
      <c r="AG10338" s="5"/>
      <c r="AI10338" s="5"/>
      <c r="AJ10338" s="15"/>
      <c r="AK10338" s="5"/>
      <c r="AL10338" s="5"/>
      <c r="AM10338" s="5"/>
      <c r="AN10338" s="5"/>
      <c r="AO10338" s="15"/>
    </row>
    <row r="10339" spans="1:41" x14ac:dyDescent="0.3">
      <c r="A10339" s="4"/>
      <c r="C10339" s="10"/>
      <c r="D10339" s="1"/>
      <c r="E10339" s="2"/>
      <c r="X10339"/>
      <c r="Y10339" s="7"/>
      <c r="AA10339"/>
      <c r="AB10339" s="7"/>
      <c r="AF10339" s="5"/>
      <c r="AG10339" s="5"/>
      <c r="AI10339" s="5"/>
      <c r="AJ10339" s="15"/>
      <c r="AK10339" s="5"/>
      <c r="AL10339" s="5"/>
      <c r="AM10339" s="5"/>
      <c r="AN10339" s="5"/>
      <c r="AO10339" s="15"/>
    </row>
    <row r="10340" spans="1:41" x14ac:dyDescent="0.3">
      <c r="A10340" s="4"/>
      <c r="C10340" s="10"/>
      <c r="D10340" s="1"/>
      <c r="E10340" s="2"/>
      <c r="X10340"/>
      <c r="Y10340" s="7"/>
      <c r="AA10340"/>
      <c r="AB10340" s="7"/>
      <c r="AF10340" s="5"/>
      <c r="AG10340" s="5"/>
      <c r="AI10340" s="5"/>
      <c r="AJ10340" s="15"/>
      <c r="AK10340" s="5"/>
      <c r="AL10340" s="5"/>
      <c r="AM10340" s="5"/>
      <c r="AN10340" s="5"/>
      <c r="AO10340" s="15"/>
    </row>
    <row r="10341" spans="1:41" x14ac:dyDescent="0.3">
      <c r="A10341" s="4"/>
      <c r="C10341" s="10"/>
      <c r="D10341" s="1"/>
      <c r="E10341" s="2"/>
      <c r="X10341"/>
      <c r="Y10341" s="7"/>
      <c r="AA10341"/>
      <c r="AB10341" s="7"/>
      <c r="AF10341" s="5"/>
      <c r="AG10341" s="5"/>
      <c r="AI10341" s="5"/>
      <c r="AJ10341" s="15"/>
      <c r="AK10341" s="5"/>
      <c r="AL10341" s="5"/>
      <c r="AM10341" s="5"/>
      <c r="AN10341" s="5"/>
      <c r="AO10341" s="15"/>
    </row>
    <row r="10342" spans="1:41" x14ac:dyDescent="0.3">
      <c r="A10342" s="4"/>
      <c r="C10342" s="10"/>
      <c r="D10342" s="1"/>
      <c r="E10342" s="2"/>
      <c r="X10342"/>
      <c r="Y10342" s="7"/>
      <c r="AA10342"/>
      <c r="AB10342" s="7"/>
      <c r="AF10342" s="5"/>
      <c r="AG10342" s="5"/>
      <c r="AI10342" s="5"/>
      <c r="AJ10342" s="15"/>
      <c r="AK10342" s="5"/>
      <c r="AL10342" s="5"/>
      <c r="AM10342" s="5"/>
      <c r="AN10342" s="5"/>
      <c r="AO10342" s="15"/>
    </row>
    <row r="10343" spans="1:41" x14ac:dyDescent="0.3">
      <c r="A10343" s="4"/>
      <c r="C10343" s="10"/>
      <c r="D10343" s="1"/>
      <c r="E10343" s="2"/>
      <c r="X10343"/>
      <c r="Y10343" s="7"/>
      <c r="AA10343"/>
      <c r="AB10343" s="7"/>
      <c r="AF10343" s="5"/>
      <c r="AG10343" s="5"/>
      <c r="AI10343" s="5"/>
      <c r="AJ10343" s="15"/>
      <c r="AK10343" s="5"/>
      <c r="AL10343" s="5"/>
      <c r="AM10343" s="5"/>
      <c r="AN10343" s="5"/>
      <c r="AO10343" s="15"/>
    </row>
    <row r="10344" spans="1:41" x14ac:dyDescent="0.3">
      <c r="A10344" s="4"/>
      <c r="C10344" s="10"/>
      <c r="D10344" s="1"/>
      <c r="E10344" s="2"/>
      <c r="X10344"/>
      <c r="Y10344" s="7"/>
      <c r="AA10344"/>
      <c r="AB10344" s="7"/>
      <c r="AF10344" s="5"/>
      <c r="AG10344" s="5"/>
      <c r="AI10344" s="5"/>
      <c r="AJ10344" s="15"/>
      <c r="AK10344" s="5"/>
      <c r="AL10344" s="5"/>
      <c r="AM10344" s="5"/>
      <c r="AN10344" s="5"/>
      <c r="AO10344" s="15"/>
    </row>
    <row r="10345" spans="1:41" x14ac:dyDescent="0.3">
      <c r="A10345" s="4"/>
      <c r="C10345" s="10"/>
      <c r="D10345" s="1"/>
      <c r="E10345" s="2"/>
      <c r="X10345"/>
      <c r="Y10345" s="7"/>
      <c r="AA10345"/>
      <c r="AB10345" s="7"/>
      <c r="AF10345" s="5"/>
      <c r="AG10345" s="5"/>
      <c r="AI10345" s="5"/>
      <c r="AJ10345" s="15"/>
      <c r="AK10345" s="5"/>
      <c r="AL10345" s="5"/>
      <c r="AM10345" s="5"/>
      <c r="AN10345" s="5"/>
      <c r="AO10345" s="15"/>
    </row>
    <row r="10346" spans="1:41" x14ac:dyDescent="0.3">
      <c r="A10346" s="4"/>
      <c r="C10346" s="10"/>
      <c r="D10346" s="1"/>
      <c r="E10346" s="2"/>
      <c r="X10346"/>
      <c r="Y10346" s="7"/>
      <c r="AA10346"/>
      <c r="AB10346" s="7"/>
      <c r="AF10346" s="5"/>
      <c r="AG10346" s="5"/>
      <c r="AI10346" s="5"/>
      <c r="AJ10346" s="15"/>
      <c r="AK10346" s="5"/>
      <c r="AL10346" s="5"/>
      <c r="AM10346" s="5"/>
      <c r="AN10346" s="5"/>
      <c r="AO10346" s="15"/>
    </row>
    <row r="10347" spans="1:41" x14ac:dyDescent="0.3">
      <c r="A10347" s="4"/>
      <c r="C10347" s="10"/>
      <c r="D10347" s="1"/>
      <c r="E10347" s="2"/>
      <c r="X10347"/>
      <c r="Y10347" s="7"/>
      <c r="AA10347"/>
      <c r="AB10347" s="7"/>
      <c r="AF10347" s="5"/>
      <c r="AG10347" s="5"/>
      <c r="AI10347" s="5"/>
      <c r="AJ10347" s="15"/>
      <c r="AK10347" s="5"/>
      <c r="AL10347" s="5"/>
      <c r="AM10347" s="5"/>
      <c r="AN10347" s="5"/>
      <c r="AO10347" s="15"/>
    </row>
    <row r="10348" spans="1:41" x14ac:dyDescent="0.3">
      <c r="A10348" s="4"/>
      <c r="C10348" s="10"/>
      <c r="D10348" s="1"/>
      <c r="E10348" s="2"/>
      <c r="X10348"/>
      <c r="Y10348" s="7"/>
      <c r="AA10348"/>
      <c r="AB10348" s="7"/>
      <c r="AF10348" s="5"/>
      <c r="AG10348" s="5"/>
      <c r="AI10348" s="5"/>
      <c r="AJ10348" s="15"/>
      <c r="AK10348" s="5"/>
      <c r="AL10348" s="5"/>
      <c r="AM10348" s="5"/>
      <c r="AN10348" s="5"/>
      <c r="AO10348" s="15"/>
    </row>
    <row r="10349" spans="1:41" x14ac:dyDescent="0.3">
      <c r="A10349" s="4"/>
      <c r="C10349" s="10"/>
      <c r="D10349" s="1"/>
      <c r="E10349" s="2"/>
      <c r="X10349"/>
      <c r="Y10349" s="7"/>
      <c r="AA10349"/>
      <c r="AB10349" s="7"/>
      <c r="AF10349" s="5"/>
      <c r="AG10349" s="5"/>
      <c r="AI10349" s="5"/>
      <c r="AJ10349" s="15"/>
      <c r="AK10349" s="5"/>
      <c r="AL10349" s="5"/>
      <c r="AM10349" s="5"/>
      <c r="AN10349" s="5"/>
      <c r="AO10349" s="15"/>
    </row>
    <row r="10350" spans="1:41" x14ac:dyDescent="0.3">
      <c r="A10350" s="4"/>
      <c r="C10350" s="10"/>
      <c r="D10350" s="1"/>
      <c r="E10350" s="2"/>
      <c r="X10350"/>
      <c r="Y10350" s="7"/>
      <c r="AA10350"/>
      <c r="AB10350" s="7"/>
      <c r="AF10350" s="5"/>
      <c r="AG10350" s="5"/>
      <c r="AI10350" s="5"/>
      <c r="AJ10350" s="15"/>
      <c r="AK10350" s="5"/>
      <c r="AL10350" s="5"/>
      <c r="AM10350" s="5"/>
      <c r="AN10350" s="5"/>
      <c r="AO10350" s="15"/>
    </row>
    <row r="10351" spans="1:41" x14ac:dyDescent="0.3">
      <c r="A10351" s="4"/>
      <c r="C10351" s="10"/>
      <c r="D10351" s="1"/>
      <c r="E10351" s="2"/>
      <c r="X10351"/>
      <c r="Y10351" s="7"/>
      <c r="AA10351"/>
      <c r="AB10351" s="7"/>
      <c r="AF10351" s="5"/>
      <c r="AG10351" s="5"/>
      <c r="AI10351" s="5"/>
      <c r="AJ10351" s="15"/>
      <c r="AK10351" s="5"/>
      <c r="AL10351" s="5"/>
      <c r="AM10351" s="5"/>
      <c r="AN10351" s="5"/>
      <c r="AO10351" s="15"/>
    </row>
    <row r="10352" spans="1:41" x14ac:dyDescent="0.3">
      <c r="A10352" s="4"/>
      <c r="C10352" s="10"/>
      <c r="D10352" s="1"/>
      <c r="E10352" s="2"/>
      <c r="X10352"/>
      <c r="Y10352" s="7"/>
      <c r="AA10352"/>
      <c r="AB10352" s="7"/>
      <c r="AF10352" s="5"/>
      <c r="AG10352" s="5"/>
      <c r="AI10352" s="5"/>
      <c r="AJ10352" s="15"/>
      <c r="AK10352" s="5"/>
      <c r="AL10352" s="5"/>
      <c r="AM10352" s="5"/>
      <c r="AN10352" s="5"/>
      <c r="AO10352" s="15"/>
    </row>
    <row r="10353" spans="1:41" x14ac:dyDescent="0.3">
      <c r="A10353" s="4"/>
      <c r="C10353" s="10"/>
      <c r="D10353" s="1"/>
      <c r="E10353" s="2"/>
      <c r="X10353"/>
      <c r="Y10353" s="7"/>
      <c r="AA10353"/>
      <c r="AB10353" s="7"/>
      <c r="AF10353" s="5"/>
      <c r="AG10353" s="5"/>
      <c r="AI10353" s="5"/>
      <c r="AJ10353" s="15"/>
      <c r="AK10353" s="5"/>
      <c r="AL10353" s="5"/>
      <c r="AM10353" s="5"/>
      <c r="AN10353" s="5"/>
      <c r="AO10353" s="15"/>
    </row>
    <row r="10354" spans="1:41" x14ac:dyDescent="0.3">
      <c r="A10354" s="4"/>
      <c r="C10354" s="10"/>
      <c r="D10354" s="1"/>
      <c r="E10354" s="2"/>
      <c r="X10354"/>
      <c r="Y10354" s="7"/>
      <c r="AA10354"/>
      <c r="AB10354" s="7"/>
      <c r="AF10354" s="5"/>
      <c r="AG10354" s="5"/>
      <c r="AI10354" s="5"/>
      <c r="AJ10354" s="15"/>
      <c r="AK10354" s="5"/>
      <c r="AL10354" s="5"/>
      <c r="AM10354" s="5"/>
      <c r="AN10354" s="5"/>
      <c r="AO10354" s="15"/>
    </row>
    <row r="10355" spans="1:41" x14ac:dyDescent="0.3">
      <c r="A10355" s="4"/>
      <c r="C10355" s="10"/>
      <c r="D10355" s="1"/>
      <c r="E10355" s="2"/>
      <c r="X10355"/>
      <c r="Y10355" s="7"/>
      <c r="AA10355"/>
      <c r="AB10355" s="7"/>
      <c r="AF10355" s="5"/>
      <c r="AG10355" s="5"/>
      <c r="AI10355" s="5"/>
      <c r="AJ10355" s="15"/>
      <c r="AK10355" s="5"/>
      <c r="AL10355" s="5"/>
      <c r="AM10355" s="5"/>
      <c r="AN10355" s="5"/>
      <c r="AO10355" s="15"/>
    </row>
    <row r="10356" spans="1:41" x14ac:dyDescent="0.3">
      <c r="A10356" s="4"/>
      <c r="C10356" s="10"/>
      <c r="D10356" s="1"/>
      <c r="E10356" s="2"/>
      <c r="X10356"/>
      <c r="Y10356" s="7"/>
      <c r="AA10356"/>
      <c r="AB10356" s="7"/>
      <c r="AF10356" s="5"/>
      <c r="AG10356" s="5"/>
      <c r="AI10356" s="5"/>
      <c r="AJ10356" s="15"/>
      <c r="AK10356" s="5"/>
      <c r="AL10356" s="5"/>
      <c r="AM10356" s="5"/>
      <c r="AN10356" s="5"/>
      <c r="AO10356" s="15"/>
    </row>
    <row r="10357" spans="1:41" x14ac:dyDescent="0.3">
      <c r="A10357" s="4"/>
      <c r="C10357" s="10"/>
      <c r="D10357" s="1"/>
      <c r="E10357" s="2"/>
      <c r="X10357"/>
      <c r="Y10357" s="7"/>
      <c r="AA10357"/>
      <c r="AB10357" s="7"/>
      <c r="AF10357" s="5"/>
      <c r="AG10357" s="5"/>
      <c r="AI10357" s="5"/>
      <c r="AJ10357" s="15"/>
      <c r="AK10357" s="5"/>
      <c r="AL10357" s="5"/>
      <c r="AM10357" s="5"/>
      <c r="AN10357" s="5"/>
      <c r="AO10357" s="15"/>
    </row>
    <row r="10358" spans="1:41" x14ac:dyDescent="0.3">
      <c r="A10358" s="4"/>
      <c r="C10358" s="10"/>
      <c r="D10358" s="1"/>
      <c r="E10358" s="2"/>
      <c r="X10358"/>
      <c r="Y10358" s="7"/>
      <c r="AA10358"/>
      <c r="AB10358" s="7"/>
      <c r="AF10358" s="5"/>
      <c r="AG10358" s="5"/>
      <c r="AI10358" s="5"/>
      <c r="AJ10358" s="15"/>
      <c r="AK10358" s="5"/>
      <c r="AL10358" s="5"/>
      <c r="AM10358" s="5"/>
      <c r="AN10358" s="5"/>
      <c r="AO10358" s="15"/>
    </row>
    <row r="10359" spans="1:41" x14ac:dyDescent="0.3">
      <c r="A10359" s="4"/>
      <c r="C10359" s="10"/>
      <c r="D10359" s="1"/>
      <c r="E10359" s="2"/>
      <c r="X10359"/>
      <c r="Y10359" s="7"/>
      <c r="AA10359"/>
      <c r="AB10359" s="7"/>
      <c r="AF10359" s="5"/>
      <c r="AG10359" s="5"/>
      <c r="AI10359" s="5"/>
      <c r="AJ10359" s="15"/>
      <c r="AK10359" s="5"/>
      <c r="AL10359" s="5"/>
      <c r="AM10359" s="5"/>
      <c r="AN10359" s="5"/>
      <c r="AO10359" s="15"/>
    </row>
    <row r="10360" spans="1:41" x14ac:dyDescent="0.3">
      <c r="A10360" s="4"/>
      <c r="C10360" s="10"/>
      <c r="D10360" s="1"/>
      <c r="E10360" s="2"/>
      <c r="X10360"/>
      <c r="Y10360" s="7"/>
      <c r="AA10360"/>
      <c r="AB10360" s="7"/>
      <c r="AF10360" s="5"/>
      <c r="AG10360" s="5"/>
      <c r="AI10360" s="5"/>
      <c r="AJ10360" s="15"/>
      <c r="AK10360" s="5"/>
      <c r="AL10360" s="5"/>
      <c r="AM10360" s="5"/>
      <c r="AN10360" s="5"/>
      <c r="AO10360" s="15"/>
    </row>
    <row r="10361" spans="1:41" x14ac:dyDescent="0.3">
      <c r="A10361" s="4"/>
      <c r="C10361" s="10"/>
      <c r="D10361" s="1"/>
      <c r="E10361" s="2"/>
      <c r="X10361"/>
      <c r="Y10361" s="7"/>
      <c r="AA10361"/>
      <c r="AB10361" s="7"/>
      <c r="AF10361" s="5"/>
      <c r="AG10361" s="5"/>
      <c r="AI10361" s="5"/>
      <c r="AJ10361" s="15"/>
      <c r="AK10361" s="5"/>
      <c r="AL10361" s="5"/>
      <c r="AM10361" s="5"/>
      <c r="AN10361" s="5"/>
      <c r="AO10361" s="15"/>
    </row>
    <row r="10362" spans="1:41" x14ac:dyDescent="0.3">
      <c r="A10362" s="4"/>
      <c r="C10362" s="10"/>
      <c r="D10362" s="1"/>
      <c r="E10362" s="2"/>
      <c r="X10362"/>
      <c r="Y10362" s="7"/>
      <c r="AA10362"/>
      <c r="AB10362" s="7"/>
      <c r="AF10362" s="5"/>
      <c r="AG10362" s="5"/>
      <c r="AI10362" s="5"/>
      <c r="AJ10362" s="15"/>
      <c r="AK10362" s="5"/>
      <c r="AL10362" s="5"/>
      <c r="AM10362" s="5"/>
      <c r="AN10362" s="5"/>
      <c r="AO10362" s="15"/>
    </row>
    <row r="10363" spans="1:41" x14ac:dyDescent="0.3">
      <c r="A10363" s="4"/>
      <c r="C10363" s="10"/>
      <c r="D10363" s="1"/>
      <c r="E10363" s="2"/>
      <c r="X10363"/>
      <c r="Y10363" s="7"/>
      <c r="AA10363"/>
      <c r="AB10363" s="7"/>
      <c r="AF10363" s="5"/>
      <c r="AG10363" s="5"/>
      <c r="AI10363" s="5"/>
      <c r="AJ10363" s="15"/>
      <c r="AK10363" s="5"/>
      <c r="AL10363" s="5"/>
      <c r="AM10363" s="5"/>
      <c r="AN10363" s="5"/>
      <c r="AO10363" s="15"/>
    </row>
    <row r="10364" spans="1:41" x14ac:dyDescent="0.3">
      <c r="A10364" s="4"/>
      <c r="C10364" s="10"/>
      <c r="D10364" s="1"/>
      <c r="E10364" s="2"/>
      <c r="X10364"/>
      <c r="Y10364" s="7"/>
      <c r="AA10364"/>
      <c r="AB10364" s="7"/>
      <c r="AF10364" s="5"/>
      <c r="AG10364" s="5"/>
      <c r="AI10364" s="5"/>
      <c r="AJ10364" s="15"/>
      <c r="AK10364" s="5"/>
      <c r="AL10364" s="5"/>
      <c r="AM10364" s="5"/>
      <c r="AN10364" s="5"/>
      <c r="AO10364" s="15"/>
    </row>
    <row r="10365" spans="1:41" x14ac:dyDescent="0.3">
      <c r="A10365" s="4"/>
      <c r="C10365" s="10"/>
      <c r="D10365" s="1"/>
      <c r="E10365" s="2"/>
      <c r="X10365"/>
      <c r="Y10365" s="7"/>
      <c r="AA10365"/>
      <c r="AB10365" s="7"/>
      <c r="AF10365" s="5"/>
      <c r="AG10365" s="5"/>
      <c r="AI10365" s="5"/>
      <c r="AJ10365" s="15"/>
      <c r="AK10365" s="5"/>
      <c r="AL10365" s="5"/>
      <c r="AM10365" s="5"/>
      <c r="AN10365" s="5"/>
      <c r="AO10365" s="15"/>
    </row>
    <row r="10366" spans="1:41" x14ac:dyDescent="0.3">
      <c r="A10366" s="4"/>
      <c r="C10366" s="10"/>
      <c r="D10366" s="1"/>
      <c r="E10366" s="2"/>
      <c r="X10366"/>
      <c r="Y10366" s="7"/>
      <c r="AA10366"/>
      <c r="AB10366" s="7"/>
      <c r="AF10366" s="5"/>
      <c r="AG10366" s="5"/>
      <c r="AI10366" s="5"/>
      <c r="AJ10366" s="15"/>
      <c r="AK10366" s="5"/>
      <c r="AL10366" s="5"/>
      <c r="AM10366" s="5"/>
      <c r="AN10366" s="5"/>
      <c r="AO10366" s="15"/>
    </row>
    <row r="10367" spans="1:41" x14ac:dyDescent="0.3">
      <c r="A10367" s="4"/>
      <c r="C10367" s="10"/>
      <c r="D10367" s="1"/>
      <c r="E10367" s="2"/>
      <c r="X10367"/>
      <c r="Y10367" s="7"/>
      <c r="AA10367"/>
      <c r="AB10367" s="7"/>
      <c r="AF10367" s="5"/>
      <c r="AG10367" s="5"/>
      <c r="AI10367" s="5"/>
      <c r="AJ10367" s="15"/>
      <c r="AK10367" s="5"/>
      <c r="AL10367" s="5"/>
      <c r="AM10367" s="5"/>
      <c r="AN10367" s="5"/>
      <c r="AO10367" s="15"/>
    </row>
    <row r="10368" spans="1:41" x14ac:dyDescent="0.3">
      <c r="A10368" s="4"/>
      <c r="C10368" s="10"/>
      <c r="D10368" s="1"/>
      <c r="E10368" s="2"/>
      <c r="X10368"/>
      <c r="Y10368" s="7"/>
      <c r="AA10368"/>
      <c r="AB10368" s="7"/>
      <c r="AF10368" s="5"/>
      <c r="AG10368" s="5"/>
      <c r="AI10368" s="5"/>
      <c r="AJ10368" s="15"/>
      <c r="AK10368" s="5"/>
      <c r="AL10368" s="5"/>
      <c r="AM10368" s="5"/>
      <c r="AN10368" s="5"/>
      <c r="AO10368" s="15"/>
    </row>
    <row r="10369" spans="1:41" x14ac:dyDescent="0.3">
      <c r="A10369" s="4"/>
      <c r="C10369" s="10"/>
      <c r="D10369" s="1"/>
      <c r="E10369" s="2"/>
      <c r="X10369"/>
      <c r="Y10369" s="7"/>
      <c r="AA10369"/>
      <c r="AB10369" s="7"/>
      <c r="AF10369" s="5"/>
      <c r="AG10369" s="5"/>
      <c r="AI10369" s="5"/>
      <c r="AJ10369" s="15"/>
      <c r="AK10369" s="5"/>
      <c r="AL10369" s="5"/>
      <c r="AM10369" s="5"/>
      <c r="AN10369" s="5"/>
      <c r="AO10369" s="15"/>
    </row>
    <row r="10370" spans="1:41" x14ac:dyDescent="0.3">
      <c r="A10370" s="4"/>
      <c r="C10370" s="10"/>
      <c r="D10370" s="1"/>
      <c r="E10370" s="2"/>
      <c r="X10370"/>
      <c r="Y10370" s="7"/>
      <c r="AA10370"/>
      <c r="AB10370" s="7"/>
      <c r="AF10370" s="5"/>
      <c r="AG10370" s="5"/>
      <c r="AI10370" s="5"/>
      <c r="AJ10370" s="15"/>
      <c r="AK10370" s="5"/>
      <c r="AL10370" s="5"/>
      <c r="AM10370" s="5"/>
      <c r="AN10370" s="5"/>
      <c r="AO10370" s="15"/>
    </row>
    <row r="10371" spans="1:41" x14ac:dyDescent="0.3">
      <c r="A10371" s="4"/>
      <c r="C10371" s="10"/>
      <c r="D10371" s="1"/>
      <c r="E10371" s="2"/>
      <c r="X10371"/>
      <c r="Y10371" s="7"/>
      <c r="AA10371"/>
      <c r="AB10371" s="7"/>
      <c r="AF10371" s="5"/>
      <c r="AG10371" s="5"/>
      <c r="AI10371" s="5"/>
      <c r="AJ10371" s="15"/>
      <c r="AK10371" s="5"/>
      <c r="AL10371" s="5"/>
      <c r="AM10371" s="5"/>
      <c r="AN10371" s="5"/>
      <c r="AO10371" s="15"/>
    </row>
    <row r="10372" spans="1:41" x14ac:dyDescent="0.3">
      <c r="A10372" s="4"/>
      <c r="C10372" s="10"/>
      <c r="D10372" s="1"/>
      <c r="E10372" s="2"/>
      <c r="X10372"/>
      <c r="Y10372" s="7"/>
      <c r="AA10372"/>
      <c r="AB10372" s="7"/>
      <c r="AF10372" s="5"/>
      <c r="AG10372" s="5"/>
      <c r="AI10372" s="5"/>
      <c r="AJ10372" s="15"/>
      <c r="AK10372" s="5"/>
      <c r="AL10372" s="5"/>
      <c r="AM10372" s="5"/>
      <c r="AN10372" s="5"/>
      <c r="AO10372" s="15"/>
    </row>
    <row r="10373" spans="1:41" x14ac:dyDescent="0.3">
      <c r="A10373" s="4"/>
      <c r="C10373" s="10"/>
      <c r="D10373" s="1"/>
      <c r="E10373" s="2"/>
      <c r="X10373"/>
      <c r="Y10373" s="7"/>
      <c r="AA10373"/>
      <c r="AB10373" s="7"/>
      <c r="AF10373" s="5"/>
      <c r="AG10373" s="5"/>
      <c r="AI10373" s="5"/>
      <c r="AJ10373" s="15"/>
      <c r="AK10373" s="5"/>
      <c r="AL10373" s="5"/>
      <c r="AM10373" s="5"/>
      <c r="AN10373" s="5"/>
      <c r="AO10373" s="15"/>
    </row>
    <row r="10374" spans="1:41" x14ac:dyDescent="0.3">
      <c r="A10374" s="4"/>
      <c r="C10374" s="10"/>
      <c r="D10374" s="1"/>
      <c r="E10374" s="2"/>
      <c r="X10374"/>
      <c r="Y10374" s="7"/>
      <c r="AA10374"/>
      <c r="AB10374" s="7"/>
      <c r="AF10374" s="5"/>
      <c r="AG10374" s="5"/>
      <c r="AI10374" s="5"/>
      <c r="AJ10374" s="15"/>
      <c r="AK10374" s="5"/>
      <c r="AL10374" s="5"/>
      <c r="AM10374" s="5"/>
      <c r="AN10374" s="5"/>
      <c r="AO10374" s="15"/>
    </row>
    <row r="10375" spans="1:41" x14ac:dyDescent="0.3">
      <c r="A10375" s="4"/>
      <c r="C10375" s="10"/>
      <c r="D10375" s="1"/>
      <c r="E10375" s="2"/>
      <c r="X10375"/>
      <c r="Y10375" s="7"/>
      <c r="AA10375"/>
      <c r="AB10375" s="7"/>
      <c r="AF10375" s="5"/>
      <c r="AG10375" s="5"/>
      <c r="AI10375" s="5"/>
      <c r="AJ10375" s="15"/>
      <c r="AK10375" s="5"/>
      <c r="AL10375" s="5"/>
      <c r="AM10375" s="5"/>
      <c r="AN10375" s="5"/>
      <c r="AO10375" s="15"/>
    </row>
    <row r="10376" spans="1:41" x14ac:dyDescent="0.3">
      <c r="A10376" s="4"/>
      <c r="C10376" s="10"/>
      <c r="D10376" s="1"/>
      <c r="E10376" s="2"/>
      <c r="X10376"/>
      <c r="Y10376" s="7"/>
      <c r="AA10376"/>
      <c r="AB10376" s="7"/>
      <c r="AF10376" s="5"/>
      <c r="AG10376" s="5"/>
      <c r="AI10376" s="5"/>
      <c r="AJ10376" s="15"/>
      <c r="AK10376" s="5"/>
      <c r="AL10376" s="5"/>
      <c r="AM10376" s="5"/>
      <c r="AN10376" s="5"/>
      <c r="AO10376" s="15"/>
    </row>
    <row r="10377" spans="1:41" x14ac:dyDescent="0.3">
      <c r="A10377" s="4"/>
      <c r="C10377" s="10"/>
      <c r="D10377" s="1"/>
      <c r="E10377" s="2"/>
      <c r="X10377"/>
      <c r="Y10377" s="7"/>
      <c r="AA10377"/>
      <c r="AB10377" s="7"/>
      <c r="AF10377" s="5"/>
      <c r="AG10377" s="5"/>
      <c r="AI10377" s="5"/>
      <c r="AJ10377" s="15"/>
      <c r="AK10377" s="5"/>
      <c r="AL10377" s="5"/>
      <c r="AM10377" s="5"/>
      <c r="AN10377" s="5"/>
      <c r="AO10377" s="15"/>
    </row>
    <row r="10378" spans="1:41" x14ac:dyDescent="0.3">
      <c r="A10378" s="4"/>
      <c r="C10378" s="10"/>
      <c r="D10378" s="1"/>
      <c r="E10378" s="2"/>
      <c r="X10378"/>
      <c r="Y10378" s="7"/>
      <c r="AA10378"/>
      <c r="AB10378" s="7"/>
      <c r="AF10378" s="5"/>
      <c r="AG10378" s="5"/>
      <c r="AI10378" s="5"/>
      <c r="AJ10378" s="15"/>
      <c r="AK10378" s="5"/>
      <c r="AL10378" s="5"/>
      <c r="AM10378" s="5"/>
      <c r="AN10378" s="5"/>
      <c r="AO10378" s="15"/>
    </row>
    <row r="10379" spans="1:41" x14ac:dyDescent="0.3">
      <c r="A10379" s="4"/>
      <c r="C10379" s="10"/>
      <c r="D10379" s="1"/>
      <c r="E10379" s="2"/>
      <c r="X10379"/>
      <c r="Y10379" s="7"/>
      <c r="AA10379"/>
      <c r="AB10379" s="7"/>
      <c r="AF10379" s="5"/>
      <c r="AG10379" s="5"/>
      <c r="AI10379" s="5"/>
      <c r="AJ10379" s="15"/>
      <c r="AK10379" s="5"/>
      <c r="AL10379" s="5"/>
      <c r="AM10379" s="5"/>
      <c r="AN10379" s="5"/>
      <c r="AO10379" s="15"/>
    </row>
    <row r="10380" spans="1:41" x14ac:dyDescent="0.3">
      <c r="A10380" s="4"/>
      <c r="C10380" s="10"/>
      <c r="D10380" s="1"/>
      <c r="E10380" s="2"/>
      <c r="X10380"/>
      <c r="Y10380" s="7"/>
      <c r="AA10380"/>
      <c r="AB10380" s="7"/>
      <c r="AF10380" s="5"/>
      <c r="AG10380" s="5"/>
      <c r="AI10380" s="5"/>
      <c r="AJ10380" s="15"/>
      <c r="AK10380" s="5"/>
      <c r="AL10380" s="5"/>
      <c r="AM10380" s="5"/>
      <c r="AN10380" s="5"/>
      <c r="AO10380" s="15"/>
    </row>
    <row r="10381" spans="1:41" x14ac:dyDescent="0.3">
      <c r="A10381" s="4"/>
      <c r="C10381" s="10"/>
      <c r="D10381" s="1"/>
      <c r="E10381" s="2"/>
      <c r="X10381"/>
      <c r="Y10381" s="7"/>
      <c r="AA10381"/>
      <c r="AB10381" s="7"/>
      <c r="AF10381" s="5"/>
      <c r="AG10381" s="5"/>
      <c r="AI10381" s="5"/>
      <c r="AJ10381" s="15"/>
      <c r="AK10381" s="5"/>
      <c r="AL10381" s="5"/>
      <c r="AM10381" s="5"/>
      <c r="AN10381" s="5"/>
      <c r="AO10381" s="15"/>
    </row>
    <row r="10382" spans="1:41" x14ac:dyDescent="0.3">
      <c r="A10382" s="4"/>
      <c r="C10382" s="10"/>
      <c r="D10382" s="1"/>
      <c r="E10382" s="2"/>
      <c r="X10382"/>
      <c r="Y10382" s="7"/>
      <c r="AA10382"/>
      <c r="AB10382" s="7"/>
      <c r="AF10382" s="5"/>
      <c r="AG10382" s="5"/>
      <c r="AI10382" s="5"/>
      <c r="AJ10382" s="15"/>
      <c r="AK10382" s="5"/>
      <c r="AL10382" s="5"/>
      <c r="AM10382" s="5"/>
      <c r="AN10382" s="5"/>
      <c r="AO10382" s="15"/>
    </row>
    <row r="10383" spans="1:41" x14ac:dyDescent="0.3">
      <c r="A10383" s="4"/>
      <c r="C10383" s="10"/>
      <c r="D10383" s="1"/>
      <c r="E10383" s="2"/>
      <c r="X10383"/>
      <c r="Y10383" s="7"/>
      <c r="AA10383"/>
      <c r="AB10383" s="7"/>
      <c r="AF10383" s="5"/>
      <c r="AG10383" s="5"/>
      <c r="AI10383" s="5"/>
      <c r="AJ10383" s="15"/>
      <c r="AK10383" s="5"/>
      <c r="AL10383" s="5"/>
      <c r="AM10383" s="5"/>
      <c r="AN10383" s="5"/>
      <c r="AO10383" s="15"/>
    </row>
    <row r="10384" spans="1:41" x14ac:dyDescent="0.3">
      <c r="A10384" s="4"/>
      <c r="C10384" s="10"/>
      <c r="D10384" s="1"/>
      <c r="E10384" s="2"/>
      <c r="X10384"/>
      <c r="Y10384" s="7"/>
      <c r="AA10384"/>
      <c r="AB10384" s="7"/>
      <c r="AF10384" s="5"/>
      <c r="AG10384" s="5"/>
      <c r="AI10384" s="5"/>
      <c r="AJ10384" s="15"/>
      <c r="AK10384" s="5"/>
      <c r="AL10384" s="5"/>
      <c r="AM10384" s="5"/>
      <c r="AN10384" s="5"/>
      <c r="AO10384" s="15"/>
    </row>
    <row r="10385" spans="1:41" x14ac:dyDescent="0.3">
      <c r="A10385" s="4"/>
      <c r="C10385" s="10"/>
      <c r="D10385" s="1"/>
      <c r="E10385" s="2"/>
      <c r="X10385"/>
      <c r="Y10385" s="7"/>
      <c r="AA10385"/>
      <c r="AB10385" s="7"/>
      <c r="AF10385" s="5"/>
      <c r="AG10385" s="5"/>
      <c r="AI10385" s="5"/>
      <c r="AJ10385" s="15"/>
      <c r="AK10385" s="5"/>
      <c r="AL10385" s="5"/>
      <c r="AM10385" s="5"/>
      <c r="AN10385" s="5"/>
      <c r="AO10385" s="15"/>
    </row>
    <row r="10386" spans="1:41" x14ac:dyDescent="0.3">
      <c r="A10386" s="4"/>
      <c r="C10386" s="10"/>
      <c r="D10386" s="1"/>
      <c r="E10386" s="2"/>
      <c r="X10386"/>
      <c r="Y10386" s="7"/>
      <c r="AA10386"/>
      <c r="AB10386" s="7"/>
      <c r="AF10386" s="5"/>
      <c r="AG10386" s="5"/>
      <c r="AI10386" s="5"/>
      <c r="AJ10386" s="15"/>
      <c r="AK10386" s="5"/>
      <c r="AL10386" s="5"/>
      <c r="AM10386" s="5"/>
      <c r="AN10386" s="5"/>
      <c r="AO10386" s="15"/>
    </row>
    <row r="10387" spans="1:41" x14ac:dyDescent="0.3">
      <c r="A10387" s="4"/>
      <c r="C10387" s="10"/>
      <c r="D10387" s="1"/>
      <c r="E10387" s="2"/>
      <c r="X10387"/>
      <c r="Y10387" s="7"/>
      <c r="AA10387"/>
      <c r="AB10387" s="7"/>
      <c r="AF10387" s="5"/>
      <c r="AG10387" s="5"/>
      <c r="AI10387" s="5"/>
      <c r="AJ10387" s="15"/>
      <c r="AK10387" s="5"/>
      <c r="AL10387" s="5"/>
      <c r="AM10387" s="5"/>
      <c r="AN10387" s="5"/>
      <c r="AO10387" s="15"/>
    </row>
    <row r="10388" spans="1:41" x14ac:dyDescent="0.3">
      <c r="A10388" s="4"/>
      <c r="C10388" s="10"/>
      <c r="D10388" s="1"/>
      <c r="E10388" s="2"/>
      <c r="X10388"/>
      <c r="Y10388" s="7"/>
      <c r="AA10388"/>
      <c r="AB10388" s="7"/>
      <c r="AF10388" s="5"/>
      <c r="AG10388" s="5"/>
      <c r="AI10388" s="5"/>
      <c r="AJ10388" s="15"/>
      <c r="AK10388" s="5"/>
      <c r="AL10388" s="5"/>
      <c r="AM10388" s="5"/>
      <c r="AN10388" s="5"/>
      <c r="AO10388" s="15"/>
    </row>
    <row r="10389" spans="1:41" x14ac:dyDescent="0.3">
      <c r="A10389" s="4"/>
      <c r="C10389" s="10"/>
      <c r="D10389" s="1"/>
      <c r="E10389" s="2"/>
      <c r="X10389"/>
      <c r="Y10389" s="7"/>
      <c r="AA10389"/>
      <c r="AB10389" s="7"/>
      <c r="AF10389" s="5"/>
      <c r="AG10389" s="5"/>
      <c r="AI10389" s="5"/>
      <c r="AJ10389" s="15"/>
      <c r="AK10389" s="5"/>
      <c r="AL10389" s="5"/>
      <c r="AM10389" s="5"/>
      <c r="AN10389" s="5"/>
      <c r="AO10389" s="15"/>
    </row>
    <row r="10390" spans="1:41" x14ac:dyDescent="0.3">
      <c r="A10390" s="4"/>
      <c r="C10390" s="10"/>
      <c r="D10390" s="1"/>
      <c r="E10390" s="2"/>
      <c r="X10390"/>
      <c r="Y10390" s="7"/>
      <c r="AA10390"/>
      <c r="AB10390" s="7"/>
      <c r="AF10390" s="5"/>
      <c r="AG10390" s="5"/>
      <c r="AI10390" s="5"/>
      <c r="AJ10390" s="15"/>
      <c r="AK10390" s="5"/>
      <c r="AL10390" s="5"/>
      <c r="AM10390" s="5"/>
      <c r="AN10390" s="5"/>
      <c r="AO10390" s="15"/>
    </row>
    <row r="10391" spans="1:41" x14ac:dyDescent="0.3">
      <c r="A10391" s="4"/>
      <c r="C10391" s="10"/>
      <c r="D10391" s="1"/>
      <c r="E10391" s="2"/>
      <c r="X10391"/>
      <c r="Y10391" s="7"/>
      <c r="AA10391"/>
      <c r="AB10391" s="7"/>
      <c r="AF10391" s="5"/>
      <c r="AG10391" s="5"/>
      <c r="AI10391" s="5"/>
      <c r="AJ10391" s="15"/>
      <c r="AK10391" s="5"/>
      <c r="AL10391" s="5"/>
      <c r="AM10391" s="5"/>
      <c r="AN10391" s="5"/>
      <c r="AO10391" s="15"/>
    </row>
    <row r="10392" spans="1:41" x14ac:dyDescent="0.3">
      <c r="A10392" s="4"/>
      <c r="C10392" s="10"/>
      <c r="D10392" s="1"/>
      <c r="E10392" s="2"/>
      <c r="X10392"/>
      <c r="Y10392" s="7"/>
      <c r="AA10392"/>
      <c r="AB10392" s="7"/>
      <c r="AF10392" s="5"/>
      <c r="AG10392" s="5"/>
      <c r="AI10392" s="5"/>
      <c r="AJ10392" s="15"/>
      <c r="AK10392" s="5"/>
      <c r="AL10392" s="5"/>
      <c r="AM10392" s="5"/>
      <c r="AN10392" s="5"/>
      <c r="AO10392" s="15"/>
    </row>
    <row r="10393" spans="1:41" x14ac:dyDescent="0.3">
      <c r="A10393" s="4"/>
      <c r="C10393" s="10"/>
      <c r="D10393" s="1"/>
      <c r="E10393" s="2"/>
      <c r="X10393"/>
      <c r="Y10393" s="7"/>
      <c r="AA10393"/>
      <c r="AB10393" s="7"/>
      <c r="AF10393" s="5"/>
      <c r="AG10393" s="5"/>
      <c r="AI10393" s="5"/>
      <c r="AJ10393" s="15"/>
      <c r="AK10393" s="5"/>
      <c r="AL10393" s="5"/>
      <c r="AM10393" s="5"/>
      <c r="AN10393" s="5"/>
      <c r="AO10393" s="15"/>
    </row>
    <row r="10394" spans="1:41" x14ac:dyDescent="0.3">
      <c r="A10394" s="4"/>
      <c r="C10394" s="10"/>
      <c r="D10394" s="1"/>
      <c r="E10394" s="2"/>
      <c r="X10394"/>
      <c r="Y10394" s="7"/>
      <c r="AA10394"/>
      <c r="AB10394" s="7"/>
      <c r="AF10394" s="5"/>
      <c r="AG10394" s="5"/>
      <c r="AI10394" s="5"/>
      <c r="AJ10394" s="15"/>
      <c r="AK10394" s="5"/>
      <c r="AL10394" s="5"/>
      <c r="AM10394" s="5"/>
      <c r="AN10394" s="5"/>
      <c r="AO10394" s="15"/>
    </row>
    <row r="10395" spans="1:41" x14ac:dyDescent="0.3">
      <c r="A10395" s="4"/>
      <c r="C10395" s="10"/>
      <c r="D10395" s="1"/>
      <c r="E10395" s="2"/>
      <c r="X10395"/>
      <c r="Y10395" s="7"/>
      <c r="AA10395"/>
      <c r="AB10395" s="7"/>
      <c r="AF10395" s="5"/>
      <c r="AG10395" s="5"/>
      <c r="AI10395" s="5"/>
      <c r="AJ10395" s="15"/>
      <c r="AK10395" s="5"/>
      <c r="AL10395" s="5"/>
      <c r="AM10395" s="5"/>
      <c r="AN10395" s="5"/>
      <c r="AO10395" s="15"/>
    </row>
    <row r="10396" spans="1:41" x14ac:dyDescent="0.3">
      <c r="A10396" s="4"/>
      <c r="C10396" s="10"/>
      <c r="D10396" s="1"/>
      <c r="E10396" s="2"/>
      <c r="X10396"/>
      <c r="Y10396" s="7"/>
      <c r="AA10396"/>
      <c r="AB10396" s="7"/>
      <c r="AF10396" s="5"/>
      <c r="AG10396" s="5"/>
      <c r="AI10396" s="5"/>
      <c r="AJ10396" s="15"/>
      <c r="AK10396" s="5"/>
      <c r="AL10396" s="5"/>
      <c r="AM10396" s="5"/>
      <c r="AN10396" s="5"/>
      <c r="AO10396" s="15"/>
    </row>
    <row r="10397" spans="1:41" x14ac:dyDescent="0.3">
      <c r="A10397" s="4"/>
      <c r="C10397" s="10"/>
      <c r="D10397" s="1"/>
      <c r="E10397" s="2"/>
      <c r="X10397"/>
      <c r="Y10397" s="7"/>
      <c r="AA10397"/>
      <c r="AB10397" s="7"/>
      <c r="AF10397" s="5"/>
      <c r="AG10397" s="5"/>
      <c r="AI10397" s="5"/>
      <c r="AJ10397" s="15"/>
      <c r="AK10397" s="5"/>
      <c r="AL10397" s="5"/>
      <c r="AM10397" s="5"/>
      <c r="AN10397" s="5"/>
      <c r="AO10397" s="15"/>
    </row>
    <row r="10398" spans="1:41" x14ac:dyDescent="0.3">
      <c r="A10398" s="4"/>
      <c r="C10398" s="10"/>
      <c r="D10398" s="1"/>
      <c r="E10398" s="2"/>
      <c r="X10398"/>
      <c r="Y10398" s="7"/>
      <c r="AA10398"/>
      <c r="AB10398" s="7"/>
      <c r="AF10398" s="5"/>
      <c r="AG10398" s="5"/>
      <c r="AI10398" s="5"/>
      <c r="AJ10398" s="15"/>
      <c r="AK10398" s="5"/>
      <c r="AL10398" s="5"/>
      <c r="AM10398" s="5"/>
      <c r="AN10398" s="5"/>
      <c r="AO10398" s="15"/>
    </row>
    <row r="10399" spans="1:41" x14ac:dyDescent="0.3">
      <c r="A10399" s="4"/>
      <c r="C10399" s="10"/>
      <c r="D10399" s="1"/>
      <c r="E10399" s="2"/>
      <c r="X10399"/>
      <c r="Y10399" s="7"/>
      <c r="AA10399"/>
      <c r="AB10399" s="7"/>
      <c r="AF10399" s="5"/>
      <c r="AG10399" s="5"/>
      <c r="AI10399" s="5"/>
      <c r="AJ10399" s="15"/>
      <c r="AK10399" s="5"/>
      <c r="AL10399" s="5"/>
      <c r="AM10399" s="5"/>
      <c r="AN10399" s="5"/>
      <c r="AO10399" s="15"/>
    </row>
    <row r="10400" spans="1:41" x14ac:dyDescent="0.3">
      <c r="A10400" s="4"/>
      <c r="C10400" s="10"/>
      <c r="D10400" s="1"/>
      <c r="E10400" s="2"/>
      <c r="X10400"/>
      <c r="Y10400" s="7"/>
      <c r="AA10400"/>
      <c r="AB10400" s="7"/>
      <c r="AF10400" s="5"/>
      <c r="AG10400" s="5"/>
      <c r="AI10400" s="5"/>
      <c r="AJ10400" s="15"/>
      <c r="AK10400" s="5"/>
      <c r="AL10400" s="5"/>
      <c r="AM10400" s="5"/>
      <c r="AN10400" s="5"/>
      <c r="AO10400" s="15"/>
    </row>
    <row r="10401" spans="1:41" x14ac:dyDescent="0.3">
      <c r="A10401" s="4"/>
      <c r="C10401" s="10"/>
      <c r="D10401" s="1"/>
      <c r="E10401" s="2"/>
      <c r="X10401"/>
      <c r="Y10401" s="7"/>
      <c r="AA10401"/>
      <c r="AB10401" s="7"/>
      <c r="AF10401" s="5"/>
      <c r="AG10401" s="5"/>
      <c r="AI10401" s="5"/>
      <c r="AJ10401" s="15"/>
      <c r="AK10401" s="5"/>
      <c r="AL10401" s="5"/>
      <c r="AM10401" s="5"/>
      <c r="AN10401" s="5"/>
      <c r="AO10401" s="15"/>
    </row>
    <row r="10402" spans="1:41" x14ac:dyDescent="0.3">
      <c r="A10402" s="4"/>
      <c r="C10402" s="10"/>
      <c r="D10402" s="1"/>
      <c r="E10402" s="2"/>
      <c r="X10402"/>
      <c r="Y10402" s="7"/>
      <c r="AA10402"/>
      <c r="AB10402" s="7"/>
      <c r="AF10402" s="5"/>
      <c r="AG10402" s="5"/>
      <c r="AI10402" s="5"/>
      <c r="AJ10402" s="15"/>
      <c r="AK10402" s="5"/>
      <c r="AL10402" s="5"/>
      <c r="AM10402" s="5"/>
      <c r="AN10402" s="5"/>
      <c r="AO10402" s="15"/>
    </row>
    <row r="10403" spans="1:41" x14ac:dyDescent="0.3">
      <c r="A10403" s="4"/>
      <c r="C10403" s="10"/>
      <c r="D10403" s="1"/>
      <c r="E10403" s="2"/>
      <c r="X10403"/>
      <c r="Y10403" s="7"/>
      <c r="AA10403"/>
      <c r="AB10403" s="7"/>
      <c r="AF10403" s="5"/>
      <c r="AG10403" s="5"/>
      <c r="AI10403" s="5"/>
      <c r="AJ10403" s="15"/>
      <c r="AK10403" s="5"/>
      <c r="AL10403" s="5"/>
      <c r="AM10403" s="5"/>
      <c r="AN10403" s="5"/>
      <c r="AO10403" s="15"/>
    </row>
    <row r="10404" spans="1:41" x14ac:dyDescent="0.3">
      <c r="A10404" s="4"/>
      <c r="C10404" s="10"/>
      <c r="D10404" s="1"/>
      <c r="E10404" s="2"/>
      <c r="X10404"/>
      <c r="Y10404" s="7"/>
      <c r="AA10404"/>
      <c r="AB10404" s="7"/>
      <c r="AF10404" s="5"/>
      <c r="AG10404" s="5"/>
      <c r="AI10404" s="5"/>
      <c r="AJ10404" s="15"/>
      <c r="AK10404" s="5"/>
      <c r="AL10404" s="5"/>
      <c r="AM10404" s="5"/>
      <c r="AN10404" s="5"/>
      <c r="AO10404" s="15"/>
    </row>
    <row r="10405" spans="1:41" x14ac:dyDescent="0.3">
      <c r="A10405" s="4"/>
      <c r="C10405" s="10"/>
      <c r="D10405" s="1"/>
      <c r="E10405" s="2"/>
      <c r="X10405"/>
      <c r="Y10405" s="7"/>
      <c r="AA10405"/>
      <c r="AB10405" s="7"/>
      <c r="AF10405" s="5"/>
      <c r="AG10405" s="5"/>
      <c r="AI10405" s="5"/>
      <c r="AJ10405" s="15"/>
      <c r="AK10405" s="5"/>
      <c r="AL10405" s="5"/>
      <c r="AM10405" s="5"/>
      <c r="AN10405" s="5"/>
      <c r="AO10405" s="15"/>
    </row>
    <row r="10406" spans="1:41" x14ac:dyDescent="0.3">
      <c r="A10406" s="4"/>
      <c r="C10406" s="10"/>
      <c r="D10406" s="1"/>
      <c r="E10406" s="2"/>
      <c r="X10406"/>
      <c r="Y10406" s="7"/>
      <c r="AA10406"/>
      <c r="AB10406" s="7"/>
      <c r="AF10406" s="5"/>
      <c r="AG10406" s="5"/>
      <c r="AI10406" s="5"/>
      <c r="AJ10406" s="15"/>
      <c r="AK10406" s="5"/>
      <c r="AL10406" s="5"/>
      <c r="AM10406" s="5"/>
      <c r="AN10406" s="5"/>
      <c r="AO10406" s="15"/>
    </row>
    <row r="10407" spans="1:41" x14ac:dyDescent="0.3">
      <c r="A10407" s="4"/>
      <c r="C10407" s="10"/>
      <c r="D10407" s="1"/>
      <c r="E10407" s="2"/>
      <c r="X10407"/>
      <c r="Y10407" s="7"/>
      <c r="AA10407"/>
      <c r="AB10407" s="7"/>
      <c r="AF10407" s="5"/>
      <c r="AG10407" s="5"/>
      <c r="AI10407" s="5"/>
      <c r="AJ10407" s="15"/>
      <c r="AK10407" s="5"/>
      <c r="AL10407" s="5"/>
      <c r="AM10407" s="5"/>
      <c r="AN10407" s="5"/>
      <c r="AO10407" s="15"/>
    </row>
    <row r="10408" spans="1:41" x14ac:dyDescent="0.3">
      <c r="A10408" s="4"/>
      <c r="C10408" s="10"/>
      <c r="D10408" s="1"/>
      <c r="E10408" s="2"/>
      <c r="X10408"/>
      <c r="Y10408" s="7"/>
      <c r="AA10408"/>
      <c r="AB10408" s="7"/>
      <c r="AF10408" s="5"/>
      <c r="AG10408" s="5"/>
      <c r="AI10408" s="5"/>
      <c r="AJ10408" s="15"/>
      <c r="AK10408" s="5"/>
      <c r="AL10408" s="5"/>
      <c r="AM10408" s="5"/>
      <c r="AN10408" s="5"/>
      <c r="AO10408" s="15"/>
    </row>
    <row r="10409" spans="1:41" x14ac:dyDescent="0.3">
      <c r="A10409" s="4"/>
      <c r="C10409" s="10"/>
      <c r="D10409" s="1"/>
      <c r="E10409" s="2"/>
      <c r="X10409"/>
      <c r="Y10409" s="7"/>
      <c r="AA10409"/>
      <c r="AB10409" s="7"/>
      <c r="AF10409" s="5"/>
      <c r="AG10409" s="5"/>
      <c r="AI10409" s="5"/>
      <c r="AJ10409" s="15"/>
      <c r="AK10409" s="5"/>
      <c r="AL10409" s="5"/>
      <c r="AM10409" s="5"/>
      <c r="AN10409" s="5"/>
      <c r="AO10409" s="15"/>
    </row>
    <row r="10410" spans="1:41" x14ac:dyDescent="0.3">
      <c r="A10410" s="4"/>
      <c r="C10410" s="10"/>
      <c r="D10410" s="1"/>
      <c r="E10410" s="2"/>
      <c r="X10410"/>
      <c r="Y10410" s="7"/>
      <c r="AA10410"/>
      <c r="AB10410" s="7"/>
      <c r="AF10410" s="5"/>
      <c r="AG10410" s="5"/>
      <c r="AI10410" s="5"/>
      <c r="AJ10410" s="15"/>
      <c r="AK10410" s="5"/>
      <c r="AL10410" s="5"/>
      <c r="AM10410" s="5"/>
      <c r="AN10410" s="5"/>
      <c r="AO10410" s="15"/>
    </row>
    <row r="10411" spans="1:41" x14ac:dyDescent="0.3">
      <c r="A10411" s="4"/>
      <c r="C10411" s="10"/>
      <c r="D10411" s="1"/>
      <c r="E10411" s="2"/>
      <c r="X10411"/>
      <c r="Y10411" s="7"/>
      <c r="AA10411"/>
      <c r="AB10411" s="7"/>
      <c r="AF10411" s="5"/>
      <c r="AG10411" s="5"/>
      <c r="AI10411" s="5"/>
      <c r="AJ10411" s="15"/>
      <c r="AK10411" s="5"/>
      <c r="AL10411" s="5"/>
      <c r="AM10411" s="5"/>
      <c r="AN10411" s="5"/>
      <c r="AO10411" s="15"/>
    </row>
    <row r="10412" spans="1:41" x14ac:dyDescent="0.3">
      <c r="A10412" s="4"/>
      <c r="C10412" s="10"/>
      <c r="D10412" s="1"/>
      <c r="E10412" s="2"/>
      <c r="X10412"/>
      <c r="Y10412" s="7"/>
      <c r="AA10412"/>
      <c r="AB10412" s="7"/>
      <c r="AF10412" s="5"/>
      <c r="AG10412" s="5"/>
      <c r="AI10412" s="5"/>
      <c r="AJ10412" s="15"/>
      <c r="AK10412" s="5"/>
      <c r="AL10412" s="5"/>
      <c r="AM10412" s="5"/>
      <c r="AN10412" s="5"/>
      <c r="AO10412" s="15"/>
    </row>
    <row r="10413" spans="1:41" x14ac:dyDescent="0.3">
      <c r="A10413" s="4"/>
      <c r="C10413" s="10"/>
      <c r="D10413" s="1"/>
      <c r="E10413" s="2"/>
      <c r="X10413"/>
      <c r="Y10413" s="7"/>
      <c r="AA10413"/>
      <c r="AB10413" s="7"/>
      <c r="AF10413" s="5"/>
      <c r="AG10413" s="5"/>
      <c r="AI10413" s="5"/>
      <c r="AJ10413" s="15"/>
      <c r="AK10413" s="5"/>
      <c r="AL10413" s="5"/>
      <c r="AM10413" s="5"/>
      <c r="AN10413" s="5"/>
      <c r="AO10413" s="15"/>
    </row>
    <row r="10414" spans="1:41" x14ac:dyDescent="0.3">
      <c r="A10414" s="4"/>
      <c r="C10414" s="10"/>
      <c r="D10414" s="1"/>
      <c r="E10414" s="2"/>
      <c r="X10414"/>
      <c r="Y10414" s="7"/>
      <c r="AA10414"/>
      <c r="AB10414" s="7"/>
      <c r="AF10414" s="5"/>
      <c r="AG10414" s="5"/>
      <c r="AI10414" s="5"/>
      <c r="AJ10414" s="15"/>
      <c r="AK10414" s="5"/>
      <c r="AL10414" s="5"/>
      <c r="AM10414" s="5"/>
      <c r="AN10414" s="5"/>
      <c r="AO10414" s="15"/>
    </row>
    <row r="10415" spans="1:41" x14ac:dyDescent="0.3">
      <c r="A10415" s="4"/>
      <c r="C10415" s="10"/>
      <c r="D10415" s="1"/>
      <c r="E10415" s="2"/>
      <c r="X10415"/>
      <c r="Y10415" s="7"/>
      <c r="AA10415"/>
      <c r="AB10415" s="7"/>
      <c r="AF10415" s="5"/>
      <c r="AG10415" s="5"/>
      <c r="AI10415" s="5"/>
      <c r="AJ10415" s="15"/>
      <c r="AK10415" s="5"/>
      <c r="AL10415" s="5"/>
      <c r="AM10415" s="5"/>
      <c r="AN10415" s="5"/>
      <c r="AO10415" s="15"/>
    </row>
    <row r="10416" spans="1:41" x14ac:dyDescent="0.3">
      <c r="A10416" s="4"/>
      <c r="C10416" s="10"/>
      <c r="D10416" s="1"/>
      <c r="E10416" s="2"/>
      <c r="X10416"/>
      <c r="Y10416" s="7"/>
      <c r="AA10416"/>
      <c r="AB10416" s="7"/>
      <c r="AF10416" s="5"/>
      <c r="AG10416" s="5"/>
      <c r="AI10416" s="5"/>
      <c r="AJ10416" s="15"/>
      <c r="AK10416" s="5"/>
      <c r="AL10416" s="5"/>
      <c r="AM10416" s="5"/>
      <c r="AN10416" s="5"/>
      <c r="AO10416" s="15"/>
    </row>
    <row r="10417" spans="1:41" x14ac:dyDescent="0.3">
      <c r="A10417" s="4"/>
      <c r="C10417" s="10"/>
      <c r="D10417" s="1"/>
      <c r="E10417" s="2"/>
      <c r="X10417"/>
      <c r="Y10417" s="7"/>
      <c r="AA10417"/>
      <c r="AB10417" s="7"/>
      <c r="AF10417" s="5"/>
      <c r="AG10417" s="5"/>
      <c r="AI10417" s="5"/>
      <c r="AJ10417" s="15"/>
      <c r="AK10417" s="5"/>
      <c r="AL10417" s="5"/>
      <c r="AM10417" s="5"/>
      <c r="AN10417" s="5"/>
      <c r="AO10417" s="15"/>
    </row>
    <row r="10418" spans="1:41" x14ac:dyDescent="0.3">
      <c r="A10418" s="4"/>
      <c r="C10418" s="10"/>
      <c r="D10418" s="1"/>
      <c r="E10418" s="2"/>
      <c r="X10418"/>
      <c r="Y10418" s="7"/>
      <c r="AA10418"/>
      <c r="AB10418" s="7"/>
      <c r="AF10418" s="5"/>
      <c r="AG10418" s="5"/>
      <c r="AI10418" s="5"/>
      <c r="AJ10418" s="15"/>
      <c r="AK10418" s="5"/>
      <c r="AL10418" s="5"/>
      <c r="AM10418" s="5"/>
      <c r="AN10418" s="5"/>
      <c r="AO10418" s="15"/>
    </row>
    <row r="10419" spans="1:41" x14ac:dyDescent="0.3">
      <c r="A10419" s="4"/>
      <c r="C10419" s="10"/>
      <c r="D10419" s="1"/>
      <c r="E10419" s="2"/>
      <c r="X10419"/>
      <c r="Y10419" s="7"/>
      <c r="AA10419"/>
      <c r="AB10419" s="7"/>
      <c r="AF10419" s="5"/>
      <c r="AG10419" s="5"/>
      <c r="AI10419" s="5"/>
      <c r="AJ10419" s="15"/>
      <c r="AK10419" s="5"/>
      <c r="AL10419" s="5"/>
      <c r="AM10419" s="5"/>
      <c r="AN10419" s="5"/>
      <c r="AO10419" s="15"/>
    </row>
    <row r="10420" spans="1:41" x14ac:dyDescent="0.3">
      <c r="A10420" s="4"/>
      <c r="C10420" s="10"/>
      <c r="D10420" s="1"/>
      <c r="E10420" s="2"/>
      <c r="X10420"/>
      <c r="Y10420" s="7"/>
      <c r="AA10420"/>
      <c r="AB10420" s="7"/>
      <c r="AF10420" s="5"/>
      <c r="AG10420" s="5"/>
      <c r="AI10420" s="5"/>
      <c r="AJ10420" s="15"/>
      <c r="AK10420" s="5"/>
      <c r="AL10420" s="5"/>
      <c r="AM10420" s="5"/>
      <c r="AN10420" s="5"/>
      <c r="AO10420" s="15"/>
    </row>
    <row r="10421" spans="1:41" x14ac:dyDescent="0.3">
      <c r="A10421" s="4"/>
      <c r="C10421" s="10"/>
      <c r="D10421" s="1"/>
      <c r="E10421" s="2"/>
      <c r="X10421"/>
      <c r="Y10421" s="7"/>
      <c r="AA10421"/>
      <c r="AB10421" s="7"/>
      <c r="AF10421" s="5"/>
      <c r="AG10421" s="5"/>
      <c r="AI10421" s="5"/>
      <c r="AJ10421" s="15"/>
      <c r="AK10421" s="5"/>
      <c r="AL10421" s="5"/>
      <c r="AM10421" s="5"/>
      <c r="AN10421" s="5"/>
      <c r="AO10421" s="15"/>
    </row>
    <row r="10422" spans="1:41" x14ac:dyDescent="0.3">
      <c r="A10422" s="4"/>
      <c r="C10422" s="10"/>
      <c r="D10422" s="1"/>
      <c r="E10422" s="2"/>
      <c r="X10422"/>
      <c r="Y10422" s="7"/>
      <c r="AA10422"/>
      <c r="AB10422" s="7"/>
      <c r="AF10422" s="5"/>
      <c r="AG10422" s="5"/>
      <c r="AI10422" s="5"/>
      <c r="AJ10422" s="15"/>
      <c r="AK10422" s="5"/>
      <c r="AL10422" s="5"/>
      <c r="AM10422" s="5"/>
      <c r="AN10422" s="5"/>
      <c r="AO10422" s="15"/>
    </row>
    <row r="10423" spans="1:41" x14ac:dyDescent="0.3">
      <c r="A10423" s="4"/>
      <c r="C10423" s="10"/>
      <c r="D10423" s="1"/>
      <c r="E10423" s="2"/>
      <c r="X10423"/>
      <c r="Y10423" s="7"/>
      <c r="AA10423"/>
      <c r="AB10423" s="7"/>
      <c r="AF10423" s="5"/>
      <c r="AG10423" s="5"/>
      <c r="AI10423" s="5"/>
      <c r="AJ10423" s="15"/>
      <c r="AK10423" s="5"/>
      <c r="AL10423" s="5"/>
      <c r="AM10423" s="5"/>
      <c r="AN10423" s="5"/>
      <c r="AO10423" s="15"/>
    </row>
    <row r="10424" spans="1:41" x14ac:dyDescent="0.3">
      <c r="A10424" s="4"/>
      <c r="C10424" s="10"/>
      <c r="D10424" s="1"/>
      <c r="E10424" s="2"/>
      <c r="X10424"/>
      <c r="Y10424" s="7"/>
      <c r="AA10424"/>
      <c r="AB10424" s="7"/>
      <c r="AF10424" s="5"/>
      <c r="AG10424" s="5"/>
      <c r="AI10424" s="5"/>
      <c r="AJ10424" s="15"/>
      <c r="AK10424" s="5"/>
      <c r="AL10424" s="5"/>
      <c r="AM10424" s="5"/>
      <c r="AN10424" s="5"/>
      <c r="AO10424" s="15"/>
    </row>
    <row r="10425" spans="1:41" x14ac:dyDescent="0.3">
      <c r="A10425" s="4"/>
      <c r="C10425" s="10"/>
      <c r="D10425" s="1"/>
      <c r="E10425" s="2"/>
      <c r="X10425"/>
      <c r="Y10425" s="7"/>
      <c r="AA10425"/>
      <c r="AB10425" s="7"/>
      <c r="AF10425" s="5"/>
      <c r="AG10425" s="5"/>
      <c r="AI10425" s="5"/>
      <c r="AJ10425" s="15"/>
      <c r="AK10425" s="5"/>
      <c r="AL10425" s="5"/>
      <c r="AM10425" s="5"/>
      <c r="AN10425" s="5"/>
      <c r="AO10425" s="15"/>
    </row>
    <row r="10426" spans="1:41" x14ac:dyDescent="0.3">
      <c r="A10426" s="4"/>
      <c r="C10426" s="10"/>
      <c r="D10426" s="1"/>
      <c r="E10426" s="2"/>
      <c r="X10426"/>
      <c r="Y10426" s="7"/>
      <c r="AA10426"/>
      <c r="AB10426" s="7"/>
      <c r="AF10426" s="5"/>
      <c r="AG10426" s="5"/>
      <c r="AI10426" s="5"/>
      <c r="AJ10426" s="15"/>
      <c r="AK10426" s="5"/>
      <c r="AL10426" s="5"/>
      <c r="AM10426" s="5"/>
      <c r="AN10426" s="5"/>
      <c r="AO10426" s="15"/>
    </row>
    <row r="10427" spans="1:41" x14ac:dyDescent="0.3">
      <c r="A10427" s="4"/>
      <c r="C10427" s="10"/>
      <c r="D10427" s="1"/>
      <c r="E10427" s="2"/>
      <c r="X10427"/>
      <c r="Y10427" s="7"/>
      <c r="AA10427"/>
      <c r="AB10427" s="7"/>
      <c r="AF10427" s="5"/>
      <c r="AG10427" s="5"/>
      <c r="AI10427" s="5"/>
      <c r="AJ10427" s="15"/>
      <c r="AK10427" s="5"/>
      <c r="AL10427" s="5"/>
      <c r="AM10427" s="5"/>
      <c r="AN10427" s="5"/>
      <c r="AO10427" s="15"/>
    </row>
    <row r="10428" spans="1:41" x14ac:dyDescent="0.3">
      <c r="A10428" s="4"/>
      <c r="C10428" s="10"/>
      <c r="D10428" s="1"/>
      <c r="E10428" s="2"/>
      <c r="X10428"/>
      <c r="Y10428" s="7"/>
      <c r="AA10428"/>
      <c r="AB10428" s="7"/>
      <c r="AF10428" s="5"/>
      <c r="AG10428" s="5"/>
      <c r="AI10428" s="5"/>
      <c r="AJ10428" s="15"/>
      <c r="AK10428" s="5"/>
      <c r="AL10428" s="5"/>
      <c r="AM10428" s="5"/>
      <c r="AN10428" s="5"/>
      <c r="AO10428" s="15"/>
    </row>
    <row r="10429" spans="1:41" x14ac:dyDescent="0.3">
      <c r="A10429" s="4"/>
      <c r="C10429" s="10"/>
      <c r="D10429" s="1"/>
      <c r="E10429" s="2"/>
      <c r="X10429"/>
      <c r="Y10429" s="7"/>
      <c r="AA10429"/>
      <c r="AB10429" s="7"/>
      <c r="AF10429" s="5"/>
      <c r="AG10429" s="5"/>
      <c r="AI10429" s="5"/>
      <c r="AJ10429" s="15"/>
      <c r="AK10429" s="5"/>
      <c r="AL10429" s="5"/>
      <c r="AM10429" s="5"/>
      <c r="AN10429" s="5"/>
      <c r="AO10429" s="15"/>
    </row>
    <row r="10430" spans="1:41" x14ac:dyDescent="0.3">
      <c r="A10430" s="4"/>
      <c r="C10430" s="10"/>
      <c r="D10430" s="1"/>
      <c r="E10430" s="2"/>
      <c r="X10430"/>
      <c r="Y10430" s="7"/>
      <c r="AA10430"/>
      <c r="AB10430" s="7"/>
      <c r="AF10430" s="5"/>
      <c r="AG10430" s="5"/>
      <c r="AI10430" s="5"/>
      <c r="AJ10430" s="15"/>
      <c r="AK10430" s="5"/>
      <c r="AL10430" s="5"/>
      <c r="AM10430" s="5"/>
      <c r="AN10430" s="5"/>
      <c r="AO10430" s="15"/>
    </row>
    <row r="10431" spans="1:41" x14ac:dyDescent="0.3">
      <c r="A10431" s="4"/>
      <c r="C10431" s="10"/>
      <c r="D10431" s="1"/>
      <c r="E10431" s="2"/>
      <c r="X10431"/>
      <c r="Y10431" s="7"/>
      <c r="AA10431"/>
      <c r="AB10431" s="7"/>
      <c r="AF10431" s="5"/>
      <c r="AG10431" s="5"/>
      <c r="AI10431" s="5"/>
      <c r="AJ10431" s="15"/>
      <c r="AK10431" s="5"/>
      <c r="AL10431" s="5"/>
      <c r="AM10431" s="5"/>
      <c r="AN10431" s="5"/>
      <c r="AO10431" s="15"/>
    </row>
    <row r="10432" spans="1:41" x14ac:dyDescent="0.3">
      <c r="A10432" s="4"/>
      <c r="C10432" s="10"/>
      <c r="D10432" s="1"/>
      <c r="E10432" s="2"/>
      <c r="X10432"/>
      <c r="Y10432" s="7"/>
      <c r="AA10432"/>
      <c r="AB10432" s="7"/>
      <c r="AF10432" s="5"/>
      <c r="AG10432" s="5"/>
      <c r="AI10432" s="5"/>
      <c r="AJ10432" s="15"/>
      <c r="AK10432" s="5"/>
      <c r="AL10432" s="5"/>
      <c r="AM10432" s="5"/>
      <c r="AN10432" s="5"/>
      <c r="AO10432" s="15"/>
    </row>
    <row r="10433" spans="1:41" x14ac:dyDescent="0.3">
      <c r="A10433" s="4"/>
      <c r="C10433" s="10"/>
      <c r="D10433" s="1"/>
      <c r="E10433" s="2"/>
      <c r="X10433"/>
      <c r="Y10433" s="7"/>
      <c r="AA10433"/>
      <c r="AB10433" s="7"/>
      <c r="AF10433" s="5"/>
      <c r="AG10433" s="5"/>
      <c r="AI10433" s="5"/>
      <c r="AJ10433" s="15"/>
      <c r="AK10433" s="5"/>
      <c r="AL10433" s="5"/>
      <c r="AM10433" s="5"/>
      <c r="AN10433" s="5"/>
      <c r="AO10433" s="15"/>
    </row>
    <row r="10434" spans="1:41" x14ac:dyDescent="0.3">
      <c r="A10434" s="4"/>
      <c r="C10434" s="10"/>
      <c r="D10434" s="1"/>
      <c r="E10434" s="2"/>
      <c r="X10434"/>
      <c r="Y10434" s="7"/>
      <c r="AA10434"/>
      <c r="AB10434" s="7"/>
      <c r="AF10434" s="5"/>
      <c r="AG10434" s="5"/>
      <c r="AI10434" s="5"/>
      <c r="AJ10434" s="15"/>
      <c r="AK10434" s="5"/>
      <c r="AL10434" s="5"/>
      <c r="AM10434" s="5"/>
      <c r="AN10434" s="5"/>
      <c r="AO10434" s="15"/>
    </row>
    <row r="10435" spans="1:41" x14ac:dyDescent="0.3">
      <c r="A10435" s="4"/>
      <c r="C10435" s="10"/>
      <c r="D10435" s="1"/>
      <c r="E10435" s="2"/>
      <c r="X10435"/>
      <c r="Y10435" s="7"/>
      <c r="AA10435"/>
      <c r="AB10435" s="7"/>
      <c r="AF10435" s="5"/>
      <c r="AG10435" s="5"/>
      <c r="AI10435" s="5"/>
      <c r="AJ10435" s="15"/>
      <c r="AK10435" s="5"/>
      <c r="AL10435" s="5"/>
      <c r="AM10435" s="5"/>
      <c r="AN10435" s="5"/>
      <c r="AO10435" s="15"/>
    </row>
    <row r="10436" spans="1:41" x14ac:dyDescent="0.3">
      <c r="A10436" s="4"/>
      <c r="C10436" s="10"/>
      <c r="D10436" s="1"/>
      <c r="E10436" s="2"/>
      <c r="X10436"/>
      <c r="Y10436" s="7"/>
      <c r="AA10436"/>
      <c r="AB10436" s="7"/>
      <c r="AF10436" s="5"/>
      <c r="AG10436" s="5"/>
      <c r="AI10436" s="5"/>
      <c r="AJ10436" s="15"/>
      <c r="AK10436" s="5"/>
      <c r="AL10436" s="5"/>
      <c r="AM10436" s="5"/>
      <c r="AN10436" s="5"/>
      <c r="AO10436" s="15"/>
    </row>
    <row r="10437" spans="1:41" x14ac:dyDescent="0.3">
      <c r="A10437" s="4"/>
      <c r="C10437" s="10"/>
      <c r="D10437" s="1"/>
      <c r="E10437" s="2"/>
      <c r="X10437"/>
      <c r="Y10437" s="7"/>
      <c r="AA10437"/>
      <c r="AB10437" s="7"/>
      <c r="AF10437" s="5"/>
      <c r="AG10437" s="5"/>
      <c r="AI10437" s="5"/>
      <c r="AJ10437" s="15"/>
      <c r="AK10437" s="5"/>
      <c r="AL10437" s="5"/>
      <c r="AM10437" s="5"/>
      <c r="AN10437" s="5"/>
      <c r="AO10437" s="15"/>
    </row>
    <row r="10438" spans="1:41" x14ac:dyDescent="0.3">
      <c r="A10438" s="4"/>
      <c r="C10438" s="10"/>
      <c r="D10438" s="1"/>
      <c r="E10438" s="2"/>
      <c r="X10438"/>
      <c r="Y10438" s="7"/>
      <c r="AA10438"/>
      <c r="AB10438" s="7"/>
      <c r="AF10438" s="5"/>
      <c r="AG10438" s="5"/>
      <c r="AI10438" s="5"/>
      <c r="AJ10438" s="15"/>
      <c r="AK10438" s="5"/>
      <c r="AL10438" s="5"/>
      <c r="AM10438" s="5"/>
      <c r="AN10438" s="5"/>
      <c r="AO10438" s="15"/>
    </row>
    <row r="10439" spans="1:41" x14ac:dyDescent="0.3">
      <c r="A10439" s="4"/>
      <c r="C10439" s="10"/>
      <c r="D10439" s="1"/>
      <c r="E10439" s="2"/>
      <c r="X10439"/>
      <c r="Y10439" s="7"/>
      <c r="AA10439"/>
      <c r="AB10439" s="7"/>
      <c r="AF10439" s="5"/>
      <c r="AG10439" s="5"/>
      <c r="AI10439" s="5"/>
      <c r="AJ10439" s="15"/>
      <c r="AK10439" s="5"/>
      <c r="AL10439" s="5"/>
      <c r="AM10439" s="5"/>
      <c r="AN10439" s="5"/>
      <c r="AO10439" s="15"/>
    </row>
    <row r="10440" spans="1:41" x14ac:dyDescent="0.3">
      <c r="A10440" s="4"/>
      <c r="C10440" s="10"/>
      <c r="D10440" s="1"/>
      <c r="E10440" s="2"/>
      <c r="X10440"/>
      <c r="Y10440" s="7"/>
      <c r="AA10440"/>
      <c r="AB10440" s="7"/>
      <c r="AF10440" s="5"/>
      <c r="AG10440" s="5"/>
      <c r="AI10440" s="5"/>
      <c r="AJ10440" s="15"/>
      <c r="AK10440" s="5"/>
      <c r="AL10440" s="5"/>
      <c r="AM10440" s="5"/>
      <c r="AN10440" s="5"/>
      <c r="AO10440" s="15"/>
    </row>
    <row r="10441" spans="1:41" x14ac:dyDescent="0.3">
      <c r="A10441" s="4"/>
      <c r="C10441" s="10"/>
      <c r="D10441" s="1"/>
      <c r="E10441" s="2"/>
      <c r="X10441"/>
      <c r="Y10441" s="7"/>
      <c r="AA10441"/>
      <c r="AB10441" s="7"/>
      <c r="AF10441" s="5"/>
      <c r="AG10441" s="5"/>
      <c r="AI10441" s="5"/>
      <c r="AJ10441" s="15"/>
      <c r="AK10441" s="5"/>
      <c r="AL10441" s="5"/>
      <c r="AM10441" s="5"/>
      <c r="AN10441" s="5"/>
      <c r="AO10441" s="15"/>
    </row>
    <row r="10442" spans="1:41" x14ac:dyDescent="0.3">
      <c r="A10442" s="4"/>
      <c r="C10442" s="10"/>
      <c r="D10442" s="1"/>
      <c r="E10442" s="2"/>
      <c r="X10442"/>
      <c r="Y10442" s="7"/>
      <c r="AA10442"/>
      <c r="AB10442" s="7"/>
      <c r="AF10442" s="5"/>
      <c r="AG10442" s="5"/>
      <c r="AI10442" s="5"/>
      <c r="AJ10442" s="15"/>
      <c r="AK10442" s="5"/>
      <c r="AL10442" s="5"/>
      <c r="AM10442" s="5"/>
      <c r="AN10442" s="5"/>
      <c r="AO10442" s="15"/>
    </row>
    <row r="10443" spans="1:41" x14ac:dyDescent="0.3">
      <c r="A10443" s="4"/>
      <c r="C10443" s="10"/>
      <c r="D10443" s="1"/>
      <c r="E10443" s="2"/>
      <c r="X10443"/>
      <c r="Y10443" s="7"/>
      <c r="AA10443"/>
      <c r="AB10443" s="7"/>
      <c r="AF10443" s="5"/>
      <c r="AG10443" s="5"/>
      <c r="AI10443" s="5"/>
      <c r="AJ10443" s="15"/>
      <c r="AK10443" s="5"/>
      <c r="AL10443" s="5"/>
      <c r="AM10443" s="5"/>
      <c r="AN10443" s="5"/>
      <c r="AO10443" s="15"/>
    </row>
    <row r="10444" spans="1:41" x14ac:dyDescent="0.3">
      <c r="A10444" s="4"/>
      <c r="C10444" s="10"/>
      <c r="D10444" s="1"/>
      <c r="E10444" s="2"/>
      <c r="X10444"/>
      <c r="Y10444" s="7"/>
      <c r="AA10444"/>
      <c r="AB10444" s="7"/>
      <c r="AF10444" s="5"/>
      <c r="AG10444" s="5"/>
      <c r="AI10444" s="5"/>
      <c r="AJ10444" s="15"/>
      <c r="AK10444" s="5"/>
      <c r="AL10444" s="5"/>
      <c r="AM10444" s="5"/>
      <c r="AN10444" s="5"/>
      <c r="AO10444" s="15"/>
    </row>
    <row r="10445" spans="1:41" x14ac:dyDescent="0.3">
      <c r="A10445" s="4"/>
      <c r="C10445" s="10"/>
      <c r="D10445" s="1"/>
      <c r="E10445" s="2"/>
      <c r="X10445"/>
      <c r="Y10445" s="7"/>
      <c r="AA10445"/>
      <c r="AB10445" s="7"/>
      <c r="AF10445" s="5"/>
      <c r="AG10445" s="5"/>
      <c r="AI10445" s="5"/>
      <c r="AJ10445" s="15"/>
      <c r="AK10445" s="5"/>
      <c r="AL10445" s="5"/>
      <c r="AM10445" s="5"/>
      <c r="AN10445" s="5"/>
      <c r="AO10445" s="15"/>
    </row>
    <row r="10446" spans="1:41" x14ac:dyDescent="0.3">
      <c r="A10446" s="4"/>
      <c r="C10446" s="10"/>
      <c r="D10446" s="1"/>
      <c r="E10446" s="2"/>
      <c r="X10446"/>
      <c r="Y10446" s="7"/>
      <c r="AA10446"/>
      <c r="AB10446" s="7"/>
      <c r="AF10446" s="5"/>
      <c r="AG10446" s="5"/>
      <c r="AI10446" s="5"/>
      <c r="AJ10446" s="15"/>
      <c r="AK10446" s="5"/>
      <c r="AL10446" s="5"/>
      <c r="AM10446" s="5"/>
      <c r="AN10446" s="5"/>
      <c r="AO10446" s="15"/>
    </row>
    <row r="10447" spans="1:41" x14ac:dyDescent="0.3">
      <c r="A10447" s="4"/>
      <c r="C10447" s="10"/>
      <c r="D10447" s="1"/>
      <c r="E10447" s="2"/>
      <c r="X10447"/>
      <c r="Y10447" s="7"/>
      <c r="AA10447"/>
      <c r="AB10447" s="7"/>
      <c r="AF10447" s="5"/>
      <c r="AG10447" s="5"/>
      <c r="AI10447" s="5"/>
      <c r="AJ10447" s="15"/>
      <c r="AK10447" s="5"/>
      <c r="AL10447" s="5"/>
      <c r="AM10447" s="5"/>
      <c r="AN10447" s="5"/>
      <c r="AO10447" s="15"/>
    </row>
    <row r="10448" spans="1:41" x14ac:dyDescent="0.3">
      <c r="A10448" s="4"/>
      <c r="C10448" s="10"/>
      <c r="D10448" s="1"/>
      <c r="E10448" s="2"/>
      <c r="X10448"/>
      <c r="Y10448" s="7"/>
      <c r="AA10448"/>
      <c r="AB10448" s="7"/>
      <c r="AF10448" s="5"/>
      <c r="AG10448" s="5"/>
      <c r="AI10448" s="5"/>
      <c r="AJ10448" s="15"/>
      <c r="AK10448" s="5"/>
      <c r="AL10448" s="5"/>
      <c r="AM10448" s="5"/>
      <c r="AN10448" s="5"/>
      <c r="AO10448" s="15"/>
    </row>
    <row r="10449" spans="1:41" x14ac:dyDescent="0.3">
      <c r="A10449" s="4"/>
      <c r="C10449" s="10"/>
      <c r="D10449" s="1"/>
      <c r="E10449" s="2"/>
      <c r="X10449"/>
      <c r="Y10449" s="7"/>
      <c r="AA10449"/>
      <c r="AB10449" s="7"/>
      <c r="AF10449" s="5"/>
      <c r="AG10449" s="5"/>
      <c r="AI10449" s="5"/>
      <c r="AJ10449" s="15"/>
      <c r="AK10449" s="5"/>
      <c r="AL10449" s="5"/>
      <c r="AM10449" s="5"/>
      <c r="AN10449" s="5"/>
      <c r="AO10449" s="15"/>
    </row>
    <row r="10450" spans="1:41" x14ac:dyDescent="0.3">
      <c r="A10450" s="4"/>
      <c r="C10450" s="10"/>
      <c r="D10450" s="1"/>
      <c r="E10450" s="2"/>
      <c r="X10450"/>
      <c r="Y10450" s="7"/>
      <c r="AA10450"/>
      <c r="AB10450" s="7"/>
      <c r="AF10450" s="5"/>
      <c r="AG10450" s="5"/>
      <c r="AI10450" s="5"/>
      <c r="AJ10450" s="15"/>
      <c r="AK10450" s="5"/>
      <c r="AL10450" s="5"/>
      <c r="AM10450" s="5"/>
      <c r="AN10450" s="5"/>
      <c r="AO10450" s="15"/>
    </row>
    <row r="10451" spans="1:41" x14ac:dyDescent="0.3">
      <c r="A10451" s="4"/>
      <c r="C10451" s="10"/>
      <c r="D10451" s="1"/>
      <c r="E10451" s="2"/>
      <c r="X10451"/>
      <c r="Y10451" s="7"/>
      <c r="AA10451"/>
      <c r="AB10451" s="7"/>
      <c r="AF10451" s="5"/>
      <c r="AG10451" s="5"/>
      <c r="AI10451" s="5"/>
      <c r="AJ10451" s="15"/>
      <c r="AK10451" s="5"/>
      <c r="AL10451" s="5"/>
      <c r="AM10451" s="5"/>
      <c r="AN10451" s="5"/>
      <c r="AO10451" s="15"/>
    </row>
    <row r="10452" spans="1:41" x14ac:dyDescent="0.3">
      <c r="A10452" s="4"/>
      <c r="C10452" s="10"/>
      <c r="D10452" s="1"/>
      <c r="E10452" s="2"/>
      <c r="X10452"/>
      <c r="Y10452" s="7"/>
      <c r="AA10452"/>
      <c r="AB10452" s="7"/>
      <c r="AF10452" s="5"/>
      <c r="AG10452" s="5"/>
      <c r="AI10452" s="5"/>
      <c r="AJ10452" s="15"/>
      <c r="AK10452" s="5"/>
      <c r="AL10452" s="5"/>
      <c r="AM10452" s="5"/>
      <c r="AN10452" s="5"/>
      <c r="AO10452" s="15"/>
    </row>
    <row r="10453" spans="1:41" x14ac:dyDescent="0.3">
      <c r="A10453" s="4"/>
      <c r="C10453" s="10"/>
      <c r="D10453" s="1"/>
      <c r="E10453" s="2"/>
      <c r="X10453"/>
      <c r="Y10453" s="7"/>
      <c r="AA10453"/>
      <c r="AB10453" s="7"/>
      <c r="AF10453" s="5"/>
      <c r="AG10453" s="5"/>
      <c r="AI10453" s="5"/>
      <c r="AJ10453" s="15"/>
      <c r="AK10453" s="5"/>
      <c r="AL10453" s="5"/>
      <c r="AM10453" s="5"/>
      <c r="AN10453" s="5"/>
      <c r="AO10453" s="15"/>
    </row>
    <row r="10454" spans="1:41" x14ac:dyDescent="0.3">
      <c r="A10454" s="4"/>
      <c r="C10454" s="10"/>
      <c r="D10454" s="1"/>
      <c r="E10454" s="2"/>
      <c r="X10454"/>
      <c r="Y10454" s="7"/>
      <c r="AA10454"/>
      <c r="AB10454" s="7"/>
      <c r="AF10454" s="5"/>
      <c r="AG10454" s="5"/>
      <c r="AI10454" s="5"/>
      <c r="AJ10454" s="15"/>
      <c r="AK10454" s="5"/>
      <c r="AL10454" s="5"/>
      <c r="AM10454" s="5"/>
      <c r="AN10454" s="5"/>
      <c r="AO10454" s="15"/>
    </row>
    <row r="10455" spans="1:41" x14ac:dyDescent="0.3">
      <c r="A10455" s="4"/>
      <c r="C10455" s="10"/>
      <c r="D10455" s="1"/>
      <c r="E10455" s="2"/>
      <c r="X10455"/>
      <c r="Y10455" s="7"/>
      <c r="AA10455"/>
      <c r="AB10455" s="7"/>
      <c r="AF10455" s="5"/>
      <c r="AG10455" s="5"/>
      <c r="AI10455" s="5"/>
      <c r="AJ10455" s="15"/>
      <c r="AK10455" s="5"/>
      <c r="AL10455" s="5"/>
      <c r="AM10455" s="5"/>
      <c r="AN10455" s="5"/>
      <c r="AO10455" s="15"/>
    </row>
    <row r="10456" spans="1:41" x14ac:dyDescent="0.3">
      <c r="A10456" s="4"/>
      <c r="C10456" s="10"/>
      <c r="D10456" s="1"/>
      <c r="E10456" s="2"/>
      <c r="X10456"/>
      <c r="Y10456" s="7"/>
      <c r="AA10456"/>
      <c r="AB10456" s="7"/>
      <c r="AF10456" s="5"/>
      <c r="AG10456" s="5"/>
      <c r="AI10456" s="5"/>
      <c r="AJ10456" s="15"/>
      <c r="AK10456" s="5"/>
      <c r="AL10456" s="5"/>
      <c r="AM10456" s="5"/>
      <c r="AN10456" s="5"/>
      <c r="AO10456" s="15"/>
    </row>
    <row r="10457" spans="1:41" x14ac:dyDescent="0.3">
      <c r="A10457" s="4"/>
      <c r="C10457" s="10"/>
      <c r="D10457" s="1"/>
      <c r="E10457" s="2"/>
      <c r="X10457"/>
      <c r="Y10457" s="7"/>
      <c r="AA10457"/>
      <c r="AB10457" s="7"/>
      <c r="AF10457" s="5"/>
      <c r="AG10457" s="5"/>
      <c r="AI10457" s="5"/>
      <c r="AJ10457" s="15"/>
      <c r="AK10457" s="5"/>
      <c r="AL10457" s="5"/>
      <c r="AM10457" s="5"/>
      <c r="AN10457" s="5"/>
      <c r="AO10457" s="15"/>
    </row>
    <row r="10458" spans="1:41" x14ac:dyDescent="0.3">
      <c r="A10458" s="4"/>
      <c r="C10458" s="10"/>
      <c r="D10458" s="1"/>
      <c r="E10458" s="2"/>
      <c r="X10458"/>
      <c r="Y10458" s="7"/>
      <c r="AA10458"/>
      <c r="AB10458" s="7"/>
      <c r="AF10458" s="5"/>
      <c r="AG10458" s="5"/>
      <c r="AI10458" s="5"/>
      <c r="AJ10458" s="15"/>
      <c r="AK10458" s="5"/>
      <c r="AL10458" s="5"/>
      <c r="AM10458" s="5"/>
      <c r="AN10458" s="5"/>
      <c r="AO10458" s="15"/>
    </row>
    <row r="10459" spans="1:41" x14ac:dyDescent="0.3">
      <c r="A10459" s="4"/>
      <c r="C10459" s="10"/>
      <c r="D10459" s="1"/>
      <c r="E10459" s="2"/>
      <c r="X10459"/>
      <c r="Y10459" s="7"/>
      <c r="AA10459"/>
      <c r="AB10459" s="7"/>
      <c r="AF10459" s="5"/>
      <c r="AG10459" s="5"/>
      <c r="AI10459" s="5"/>
      <c r="AJ10459" s="15"/>
      <c r="AK10459" s="5"/>
      <c r="AL10459" s="5"/>
      <c r="AM10459" s="5"/>
      <c r="AN10459" s="5"/>
      <c r="AO10459" s="15"/>
    </row>
    <row r="10460" spans="1:41" x14ac:dyDescent="0.3">
      <c r="A10460" s="4"/>
      <c r="C10460" s="10"/>
      <c r="D10460" s="1"/>
      <c r="E10460" s="2"/>
      <c r="X10460"/>
      <c r="Y10460" s="7"/>
      <c r="AA10460"/>
      <c r="AB10460" s="7"/>
      <c r="AF10460" s="5"/>
      <c r="AG10460" s="5"/>
      <c r="AI10460" s="5"/>
      <c r="AJ10460" s="15"/>
      <c r="AK10460" s="5"/>
      <c r="AL10460" s="5"/>
      <c r="AM10460" s="5"/>
      <c r="AN10460" s="5"/>
      <c r="AO10460" s="15"/>
    </row>
    <row r="10461" spans="1:41" x14ac:dyDescent="0.3">
      <c r="A10461" s="4"/>
      <c r="C10461" s="10"/>
      <c r="D10461" s="1"/>
      <c r="E10461" s="2"/>
      <c r="X10461"/>
      <c r="Y10461" s="7"/>
      <c r="AA10461"/>
      <c r="AB10461" s="7"/>
      <c r="AF10461" s="5"/>
      <c r="AG10461" s="5"/>
      <c r="AI10461" s="5"/>
      <c r="AJ10461" s="15"/>
      <c r="AK10461" s="5"/>
      <c r="AL10461" s="5"/>
      <c r="AM10461" s="5"/>
      <c r="AN10461" s="5"/>
      <c r="AO10461" s="15"/>
    </row>
    <row r="10462" spans="1:41" x14ac:dyDescent="0.3">
      <c r="A10462" s="4"/>
      <c r="C10462" s="10"/>
      <c r="D10462" s="1"/>
      <c r="E10462" s="2"/>
      <c r="X10462"/>
      <c r="Y10462" s="7"/>
      <c r="AA10462"/>
      <c r="AB10462" s="7"/>
      <c r="AF10462" s="5"/>
      <c r="AG10462" s="5"/>
      <c r="AI10462" s="5"/>
      <c r="AJ10462" s="15"/>
      <c r="AK10462" s="5"/>
      <c r="AL10462" s="5"/>
      <c r="AM10462" s="5"/>
      <c r="AN10462" s="5"/>
      <c r="AO10462" s="15"/>
    </row>
    <row r="10463" spans="1:41" x14ac:dyDescent="0.3">
      <c r="A10463" s="4"/>
      <c r="C10463" s="10"/>
      <c r="D10463" s="1"/>
      <c r="E10463" s="2"/>
      <c r="X10463"/>
      <c r="Y10463" s="7"/>
      <c r="AA10463"/>
      <c r="AB10463" s="7"/>
      <c r="AF10463" s="5"/>
      <c r="AG10463" s="5"/>
      <c r="AI10463" s="5"/>
      <c r="AJ10463" s="15"/>
      <c r="AK10463" s="5"/>
      <c r="AL10463" s="5"/>
      <c r="AM10463" s="5"/>
      <c r="AN10463" s="5"/>
      <c r="AO10463" s="15"/>
    </row>
    <row r="10464" spans="1:41" x14ac:dyDescent="0.3">
      <c r="A10464" s="4"/>
      <c r="C10464" s="10"/>
      <c r="D10464" s="1"/>
      <c r="E10464" s="2"/>
      <c r="X10464"/>
      <c r="Y10464" s="7"/>
      <c r="AA10464"/>
      <c r="AB10464" s="7"/>
      <c r="AF10464" s="5"/>
      <c r="AG10464" s="5"/>
      <c r="AI10464" s="5"/>
      <c r="AJ10464" s="15"/>
      <c r="AK10464" s="5"/>
      <c r="AL10464" s="5"/>
      <c r="AM10464" s="5"/>
      <c r="AN10464" s="5"/>
      <c r="AO10464" s="15"/>
    </row>
    <row r="10465" spans="1:41" x14ac:dyDescent="0.3">
      <c r="A10465" s="4"/>
      <c r="C10465" s="10"/>
      <c r="D10465" s="1"/>
      <c r="E10465" s="2"/>
      <c r="X10465"/>
      <c r="Y10465" s="7"/>
      <c r="AA10465"/>
      <c r="AB10465" s="7"/>
      <c r="AF10465" s="5"/>
      <c r="AG10465" s="5"/>
      <c r="AI10465" s="5"/>
      <c r="AJ10465" s="15"/>
      <c r="AK10465" s="5"/>
      <c r="AL10465" s="5"/>
      <c r="AM10465" s="5"/>
      <c r="AN10465" s="5"/>
      <c r="AO10465" s="15"/>
    </row>
    <row r="10466" spans="1:41" x14ac:dyDescent="0.3">
      <c r="A10466" s="4"/>
      <c r="C10466" s="10"/>
      <c r="D10466" s="1"/>
      <c r="E10466" s="2"/>
      <c r="X10466"/>
      <c r="Y10466" s="7"/>
      <c r="AA10466"/>
      <c r="AB10466" s="7"/>
      <c r="AF10466" s="5"/>
      <c r="AG10466" s="5"/>
      <c r="AI10466" s="5"/>
      <c r="AJ10466" s="15"/>
      <c r="AK10466" s="5"/>
      <c r="AL10466" s="5"/>
      <c r="AM10466" s="5"/>
      <c r="AN10466" s="5"/>
      <c r="AO10466" s="15"/>
    </row>
    <row r="10467" spans="1:41" x14ac:dyDescent="0.3">
      <c r="A10467" s="4"/>
      <c r="C10467" s="10"/>
      <c r="D10467" s="1"/>
      <c r="E10467" s="2"/>
      <c r="X10467"/>
      <c r="Y10467" s="7"/>
      <c r="AA10467"/>
      <c r="AB10467" s="7"/>
      <c r="AF10467" s="5"/>
      <c r="AG10467" s="5"/>
      <c r="AI10467" s="5"/>
      <c r="AJ10467" s="15"/>
      <c r="AK10467" s="5"/>
      <c r="AL10467" s="5"/>
      <c r="AM10467" s="5"/>
      <c r="AN10467" s="5"/>
      <c r="AO10467" s="15"/>
    </row>
    <row r="10468" spans="1:41" x14ac:dyDescent="0.3">
      <c r="A10468" s="4"/>
      <c r="C10468" s="10"/>
      <c r="D10468" s="1"/>
      <c r="E10468" s="2"/>
      <c r="X10468"/>
      <c r="Y10468" s="7"/>
      <c r="AA10468"/>
      <c r="AB10468" s="7"/>
      <c r="AF10468" s="5"/>
      <c r="AG10468" s="5"/>
      <c r="AI10468" s="5"/>
      <c r="AJ10468" s="15"/>
      <c r="AK10468" s="5"/>
      <c r="AL10468" s="5"/>
      <c r="AM10468" s="5"/>
      <c r="AN10468" s="5"/>
      <c r="AO10468" s="15"/>
    </row>
    <row r="10469" spans="1:41" x14ac:dyDescent="0.3">
      <c r="A10469" s="4"/>
      <c r="C10469" s="10"/>
      <c r="D10469" s="1"/>
      <c r="E10469" s="2"/>
      <c r="X10469"/>
      <c r="Y10469" s="7"/>
      <c r="AA10469"/>
      <c r="AB10469" s="7"/>
      <c r="AF10469" s="5"/>
      <c r="AG10469" s="5"/>
      <c r="AI10469" s="5"/>
      <c r="AJ10469" s="15"/>
      <c r="AK10469" s="5"/>
      <c r="AL10469" s="5"/>
      <c r="AM10469" s="5"/>
      <c r="AN10469" s="5"/>
      <c r="AO10469" s="15"/>
    </row>
    <row r="10470" spans="1:41" x14ac:dyDescent="0.3">
      <c r="A10470" s="4"/>
      <c r="C10470" s="10"/>
      <c r="D10470" s="1"/>
      <c r="E10470" s="2"/>
      <c r="X10470"/>
      <c r="Y10470" s="7"/>
      <c r="AA10470"/>
      <c r="AB10470" s="7"/>
      <c r="AF10470" s="5"/>
      <c r="AG10470" s="5"/>
      <c r="AI10470" s="5"/>
      <c r="AJ10470" s="15"/>
      <c r="AK10470" s="5"/>
      <c r="AL10470" s="5"/>
      <c r="AM10470" s="5"/>
      <c r="AN10470" s="5"/>
      <c r="AO10470" s="15"/>
    </row>
    <row r="10471" spans="1:41" x14ac:dyDescent="0.3">
      <c r="A10471" s="4"/>
      <c r="C10471" s="10"/>
      <c r="D10471" s="1"/>
      <c r="E10471" s="2"/>
      <c r="X10471"/>
      <c r="Y10471" s="7"/>
      <c r="AA10471"/>
      <c r="AB10471" s="7"/>
      <c r="AF10471" s="5"/>
      <c r="AG10471" s="5"/>
      <c r="AI10471" s="5"/>
      <c r="AJ10471" s="15"/>
      <c r="AK10471" s="5"/>
      <c r="AL10471" s="5"/>
      <c r="AM10471" s="5"/>
      <c r="AN10471" s="5"/>
      <c r="AO10471" s="15"/>
    </row>
    <row r="10472" spans="1:41" x14ac:dyDescent="0.3">
      <c r="A10472" s="4"/>
      <c r="C10472" s="10"/>
      <c r="D10472" s="1"/>
      <c r="E10472" s="2"/>
      <c r="X10472"/>
      <c r="Y10472" s="7"/>
      <c r="AA10472"/>
      <c r="AB10472" s="7"/>
      <c r="AF10472" s="5"/>
      <c r="AG10472" s="5"/>
      <c r="AI10472" s="5"/>
      <c r="AJ10472" s="15"/>
      <c r="AK10472" s="5"/>
      <c r="AL10472" s="5"/>
      <c r="AM10472" s="5"/>
      <c r="AN10472" s="5"/>
      <c r="AO10472" s="15"/>
    </row>
    <row r="10473" spans="1:41" x14ac:dyDescent="0.3">
      <c r="A10473" s="4"/>
      <c r="C10473" s="10"/>
      <c r="D10473" s="1"/>
      <c r="E10473" s="2"/>
      <c r="X10473"/>
      <c r="Y10473" s="7"/>
      <c r="AA10473"/>
      <c r="AB10473" s="7"/>
      <c r="AF10473" s="5"/>
      <c r="AG10473" s="5"/>
      <c r="AI10473" s="5"/>
      <c r="AJ10473" s="15"/>
      <c r="AK10473" s="5"/>
      <c r="AL10473" s="5"/>
      <c r="AM10473" s="5"/>
      <c r="AN10473" s="5"/>
      <c r="AO10473" s="15"/>
    </row>
    <row r="10474" spans="1:41" x14ac:dyDescent="0.3">
      <c r="A10474" s="4"/>
      <c r="C10474" s="10"/>
      <c r="D10474" s="1"/>
      <c r="E10474" s="2"/>
      <c r="X10474"/>
      <c r="Y10474" s="7"/>
      <c r="AA10474"/>
      <c r="AB10474" s="7"/>
      <c r="AF10474" s="5"/>
      <c r="AG10474" s="5"/>
      <c r="AI10474" s="5"/>
      <c r="AJ10474" s="15"/>
      <c r="AK10474" s="5"/>
      <c r="AL10474" s="5"/>
      <c r="AM10474" s="5"/>
      <c r="AN10474" s="5"/>
      <c r="AO10474" s="15"/>
    </row>
    <row r="10475" spans="1:41" x14ac:dyDescent="0.3">
      <c r="A10475" s="4"/>
      <c r="C10475" s="10"/>
      <c r="D10475" s="1"/>
      <c r="E10475" s="2"/>
      <c r="X10475"/>
      <c r="Y10475" s="7"/>
      <c r="AA10475"/>
      <c r="AB10475" s="7"/>
      <c r="AF10475" s="5"/>
      <c r="AG10475" s="5"/>
      <c r="AI10475" s="5"/>
      <c r="AJ10475" s="15"/>
      <c r="AK10475" s="5"/>
      <c r="AL10475" s="5"/>
      <c r="AM10475" s="5"/>
      <c r="AN10475" s="5"/>
      <c r="AO10475" s="15"/>
    </row>
    <row r="10476" spans="1:41" x14ac:dyDescent="0.3">
      <c r="A10476" s="4"/>
      <c r="C10476" s="10"/>
      <c r="D10476" s="1"/>
      <c r="E10476" s="2"/>
      <c r="X10476"/>
      <c r="Y10476" s="7"/>
      <c r="AA10476"/>
      <c r="AB10476" s="7"/>
      <c r="AF10476" s="5"/>
      <c r="AG10476" s="5"/>
      <c r="AI10476" s="5"/>
      <c r="AJ10476" s="15"/>
      <c r="AK10476" s="5"/>
      <c r="AL10476" s="5"/>
      <c r="AM10476" s="5"/>
      <c r="AN10476" s="5"/>
      <c r="AO10476" s="15"/>
    </row>
    <row r="10477" spans="1:41" x14ac:dyDescent="0.3">
      <c r="A10477" s="4"/>
      <c r="C10477" s="10"/>
      <c r="D10477" s="1"/>
      <c r="E10477" s="2"/>
      <c r="X10477"/>
      <c r="Y10477" s="7"/>
      <c r="AA10477"/>
      <c r="AB10477" s="7"/>
      <c r="AF10477" s="5"/>
      <c r="AG10477" s="5"/>
      <c r="AI10477" s="5"/>
      <c r="AJ10477" s="15"/>
      <c r="AK10477" s="5"/>
      <c r="AL10477" s="5"/>
      <c r="AM10477" s="5"/>
      <c r="AN10477" s="5"/>
      <c r="AO10477" s="15"/>
    </row>
    <row r="10478" spans="1:41" x14ac:dyDescent="0.3">
      <c r="A10478" s="4"/>
      <c r="C10478" s="10"/>
      <c r="D10478" s="1"/>
      <c r="E10478" s="2"/>
      <c r="X10478"/>
      <c r="Y10478" s="7"/>
      <c r="AA10478"/>
      <c r="AB10478" s="7"/>
      <c r="AF10478" s="5"/>
      <c r="AG10478" s="5"/>
      <c r="AI10478" s="5"/>
      <c r="AJ10478" s="15"/>
      <c r="AK10478" s="5"/>
      <c r="AL10478" s="5"/>
      <c r="AM10478" s="5"/>
      <c r="AN10478" s="5"/>
      <c r="AO10478" s="15"/>
    </row>
    <row r="10479" spans="1:41" x14ac:dyDescent="0.3">
      <c r="A10479" s="4"/>
      <c r="C10479" s="10"/>
      <c r="D10479" s="1"/>
      <c r="E10479" s="2"/>
      <c r="X10479"/>
      <c r="Y10479" s="7"/>
      <c r="AA10479"/>
      <c r="AB10479" s="7"/>
      <c r="AF10479" s="5"/>
      <c r="AG10479" s="5"/>
      <c r="AI10479" s="5"/>
      <c r="AJ10479" s="15"/>
      <c r="AK10479" s="5"/>
      <c r="AL10479" s="5"/>
      <c r="AM10479" s="5"/>
      <c r="AN10479" s="5"/>
      <c r="AO10479" s="15"/>
    </row>
    <row r="10480" spans="1:41" x14ac:dyDescent="0.3">
      <c r="A10480" s="4"/>
      <c r="C10480" s="10"/>
      <c r="D10480" s="1"/>
      <c r="E10480" s="2"/>
      <c r="X10480"/>
      <c r="Y10480" s="7"/>
      <c r="AA10480"/>
      <c r="AB10480" s="7"/>
      <c r="AF10480" s="5"/>
      <c r="AG10480" s="5"/>
      <c r="AI10480" s="5"/>
      <c r="AJ10480" s="15"/>
      <c r="AK10480" s="5"/>
      <c r="AL10480" s="5"/>
      <c r="AM10480" s="5"/>
      <c r="AN10480" s="5"/>
      <c r="AO10480" s="15"/>
    </row>
    <row r="10481" spans="1:41" x14ac:dyDescent="0.3">
      <c r="A10481" s="4"/>
      <c r="C10481" s="10"/>
      <c r="D10481" s="1"/>
      <c r="E10481" s="2"/>
      <c r="X10481"/>
      <c r="Y10481" s="7"/>
      <c r="AA10481"/>
      <c r="AB10481" s="7"/>
      <c r="AF10481" s="5"/>
      <c r="AG10481" s="5"/>
      <c r="AI10481" s="5"/>
      <c r="AJ10481" s="15"/>
      <c r="AK10481" s="5"/>
      <c r="AL10481" s="5"/>
      <c r="AM10481" s="5"/>
      <c r="AN10481" s="5"/>
      <c r="AO10481" s="15"/>
    </row>
    <row r="10482" spans="1:41" x14ac:dyDescent="0.3">
      <c r="A10482" s="4"/>
      <c r="C10482" s="10"/>
      <c r="D10482" s="1"/>
      <c r="E10482" s="2"/>
      <c r="X10482"/>
      <c r="Y10482" s="7"/>
      <c r="AA10482"/>
      <c r="AB10482" s="7"/>
      <c r="AF10482" s="5"/>
      <c r="AG10482" s="5"/>
      <c r="AI10482" s="5"/>
      <c r="AJ10482" s="15"/>
      <c r="AK10482" s="5"/>
      <c r="AL10482" s="5"/>
      <c r="AM10482" s="5"/>
      <c r="AN10482" s="5"/>
      <c r="AO10482" s="15"/>
    </row>
    <row r="10483" spans="1:41" x14ac:dyDescent="0.3">
      <c r="A10483" s="4"/>
      <c r="C10483" s="10"/>
      <c r="D10483" s="1"/>
      <c r="E10483" s="2"/>
      <c r="X10483"/>
      <c r="Y10483" s="7"/>
      <c r="AA10483"/>
      <c r="AB10483" s="7"/>
      <c r="AF10483" s="5"/>
      <c r="AG10483" s="5"/>
      <c r="AI10483" s="5"/>
      <c r="AJ10483" s="15"/>
      <c r="AK10483" s="5"/>
      <c r="AL10483" s="5"/>
      <c r="AM10483" s="5"/>
      <c r="AN10483" s="5"/>
      <c r="AO10483" s="15"/>
    </row>
    <row r="10484" spans="1:41" x14ac:dyDescent="0.3">
      <c r="A10484" s="4"/>
      <c r="C10484" s="10"/>
      <c r="D10484" s="1"/>
      <c r="E10484" s="2"/>
      <c r="X10484"/>
      <c r="Y10484" s="7"/>
      <c r="AA10484"/>
      <c r="AB10484" s="7"/>
      <c r="AF10484" s="5"/>
      <c r="AG10484" s="5"/>
      <c r="AI10484" s="5"/>
      <c r="AJ10484" s="15"/>
      <c r="AK10484" s="5"/>
      <c r="AL10484" s="5"/>
      <c r="AM10484" s="5"/>
      <c r="AN10484" s="5"/>
      <c r="AO10484" s="15"/>
    </row>
    <row r="10485" spans="1:41" x14ac:dyDescent="0.3">
      <c r="A10485" s="4"/>
      <c r="C10485" s="10"/>
      <c r="D10485" s="1"/>
      <c r="E10485" s="2"/>
      <c r="X10485"/>
      <c r="Y10485" s="7"/>
      <c r="AA10485"/>
      <c r="AB10485" s="7"/>
      <c r="AF10485" s="5"/>
      <c r="AG10485" s="5"/>
      <c r="AI10485" s="5"/>
      <c r="AJ10485" s="15"/>
      <c r="AK10485" s="5"/>
      <c r="AL10485" s="5"/>
      <c r="AM10485" s="5"/>
      <c r="AN10485" s="5"/>
      <c r="AO10485" s="15"/>
    </row>
    <row r="10486" spans="1:41" x14ac:dyDescent="0.3">
      <c r="A10486" s="4"/>
      <c r="C10486" s="10"/>
      <c r="D10486" s="1"/>
      <c r="E10486" s="2"/>
      <c r="X10486"/>
      <c r="Y10486" s="7"/>
      <c r="AA10486"/>
      <c r="AB10486" s="7"/>
      <c r="AF10486" s="5"/>
      <c r="AG10486" s="5"/>
      <c r="AI10486" s="5"/>
      <c r="AJ10486" s="15"/>
      <c r="AK10486" s="5"/>
      <c r="AL10486" s="5"/>
      <c r="AM10486" s="5"/>
      <c r="AN10486" s="5"/>
      <c r="AO10486" s="15"/>
    </row>
    <row r="10487" spans="1:41" x14ac:dyDescent="0.3">
      <c r="A10487" s="4"/>
      <c r="C10487" s="10"/>
      <c r="D10487" s="1"/>
      <c r="E10487" s="2"/>
      <c r="X10487"/>
      <c r="Y10487" s="7"/>
      <c r="AA10487"/>
      <c r="AB10487" s="7"/>
      <c r="AF10487" s="5"/>
      <c r="AG10487" s="5"/>
      <c r="AI10487" s="5"/>
      <c r="AJ10487" s="15"/>
      <c r="AK10487" s="5"/>
      <c r="AL10487" s="5"/>
      <c r="AM10487" s="5"/>
      <c r="AN10487" s="5"/>
      <c r="AO10487" s="15"/>
    </row>
    <row r="10488" spans="1:41" x14ac:dyDescent="0.3">
      <c r="A10488" s="4"/>
      <c r="C10488" s="10"/>
      <c r="D10488" s="1"/>
      <c r="E10488" s="2"/>
      <c r="X10488"/>
      <c r="Y10488" s="7"/>
      <c r="AA10488"/>
      <c r="AB10488" s="7"/>
      <c r="AF10488" s="5"/>
      <c r="AG10488" s="5"/>
      <c r="AI10488" s="5"/>
      <c r="AJ10488" s="15"/>
      <c r="AK10488" s="5"/>
      <c r="AL10488" s="5"/>
      <c r="AM10488" s="5"/>
      <c r="AN10488" s="5"/>
      <c r="AO10488" s="15"/>
    </row>
    <row r="10489" spans="1:41" x14ac:dyDescent="0.3">
      <c r="A10489" s="4"/>
      <c r="C10489" s="10"/>
      <c r="D10489" s="1"/>
      <c r="E10489" s="2"/>
      <c r="X10489"/>
      <c r="Y10489" s="7"/>
      <c r="AA10489"/>
      <c r="AB10489" s="7"/>
      <c r="AF10489" s="5"/>
      <c r="AG10489" s="5"/>
      <c r="AI10489" s="5"/>
      <c r="AJ10489" s="15"/>
      <c r="AK10489" s="5"/>
      <c r="AL10489" s="5"/>
      <c r="AM10489" s="5"/>
      <c r="AN10489" s="5"/>
      <c r="AO10489" s="15"/>
    </row>
    <row r="10490" spans="1:41" x14ac:dyDescent="0.3">
      <c r="A10490" s="4"/>
      <c r="C10490" s="10"/>
      <c r="D10490" s="1"/>
      <c r="E10490" s="2"/>
      <c r="X10490"/>
      <c r="Y10490" s="7"/>
      <c r="AA10490"/>
      <c r="AB10490" s="7"/>
      <c r="AF10490" s="5"/>
      <c r="AG10490" s="5"/>
      <c r="AI10490" s="5"/>
      <c r="AJ10490" s="15"/>
      <c r="AK10490" s="5"/>
      <c r="AL10490" s="5"/>
      <c r="AM10490" s="5"/>
      <c r="AN10490" s="5"/>
      <c r="AO10490" s="15"/>
    </row>
    <row r="10491" spans="1:41" x14ac:dyDescent="0.3">
      <c r="A10491" s="4"/>
      <c r="C10491" s="10"/>
      <c r="D10491" s="1"/>
      <c r="E10491" s="2"/>
      <c r="X10491"/>
      <c r="Y10491" s="7"/>
      <c r="AA10491"/>
      <c r="AB10491" s="7"/>
      <c r="AF10491" s="5"/>
      <c r="AG10491" s="5"/>
      <c r="AI10491" s="5"/>
      <c r="AJ10491" s="15"/>
      <c r="AK10491" s="5"/>
      <c r="AL10491" s="5"/>
      <c r="AM10491" s="5"/>
      <c r="AN10491" s="5"/>
      <c r="AO10491" s="15"/>
    </row>
    <row r="10492" spans="1:41" x14ac:dyDescent="0.3">
      <c r="A10492" s="4"/>
      <c r="C10492" s="10"/>
      <c r="D10492" s="1"/>
      <c r="E10492" s="2"/>
      <c r="X10492"/>
      <c r="Y10492" s="7"/>
      <c r="AA10492"/>
      <c r="AB10492" s="7"/>
      <c r="AF10492" s="5"/>
      <c r="AG10492" s="5"/>
      <c r="AI10492" s="5"/>
      <c r="AJ10492" s="15"/>
      <c r="AK10492" s="5"/>
      <c r="AL10492" s="5"/>
      <c r="AM10492" s="5"/>
      <c r="AN10492" s="5"/>
      <c r="AO10492" s="15"/>
    </row>
    <row r="10493" spans="1:41" x14ac:dyDescent="0.3">
      <c r="A10493" s="4"/>
      <c r="C10493" s="10"/>
      <c r="D10493" s="1"/>
      <c r="E10493" s="2"/>
      <c r="X10493"/>
      <c r="Y10493" s="7"/>
      <c r="AA10493"/>
      <c r="AB10493" s="7"/>
      <c r="AF10493" s="5"/>
      <c r="AG10493" s="5"/>
      <c r="AI10493" s="5"/>
      <c r="AJ10493" s="15"/>
      <c r="AK10493" s="5"/>
      <c r="AL10493" s="5"/>
      <c r="AM10493" s="5"/>
      <c r="AN10493" s="5"/>
      <c r="AO10493" s="15"/>
    </row>
    <row r="10494" spans="1:41" x14ac:dyDescent="0.3">
      <c r="A10494" s="4"/>
      <c r="C10494" s="10"/>
      <c r="D10494" s="1"/>
      <c r="E10494" s="2"/>
      <c r="X10494"/>
      <c r="Y10494" s="7"/>
      <c r="AA10494"/>
      <c r="AB10494" s="7"/>
      <c r="AF10494" s="5"/>
      <c r="AG10494" s="5"/>
      <c r="AI10494" s="5"/>
      <c r="AJ10494" s="15"/>
      <c r="AK10494" s="5"/>
      <c r="AL10494" s="5"/>
      <c r="AM10494" s="5"/>
      <c r="AN10494" s="5"/>
      <c r="AO10494" s="15"/>
    </row>
    <row r="10495" spans="1:41" x14ac:dyDescent="0.3">
      <c r="A10495" s="4"/>
      <c r="C10495" s="10"/>
      <c r="D10495" s="1"/>
      <c r="E10495" s="2"/>
      <c r="X10495"/>
      <c r="Y10495" s="7"/>
      <c r="AA10495"/>
      <c r="AB10495" s="7"/>
      <c r="AF10495" s="5"/>
      <c r="AG10495" s="5"/>
      <c r="AI10495" s="5"/>
      <c r="AJ10495" s="15"/>
      <c r="AK10495" s="5"/>
      <c r="AL10495" s="5"/>
      <c r="AM10495" s="5"/>
      <c r="AN10495" s="5"/>
      <c r="AO10495" s="15"/>
    </row>
    <row r="10496" spans="1:41" x14ac:dyDescent="0.3">
      <c r="A10496" s="4"/>
      <c r="C10496" s="10"/>
      <c r="D10496" s="1"/>
      <c r="E10496" s="2"/>
      <c r="X10496"/>
      <c r="Y10496" s="7"/>
      <c r="AA10496"/>
      <c r="AB10496" s="7"/>
      <c r="AF10496" s="5"/>
      <c r="AG10496" s="5"/>
      <c r="AI10496" s="5"/>
      <c r="AJ10496" s="15"/>
      <c r="AK10496" s="5"/>
      <c r="AL10496" s="5"/>
      <c r="AM10496" s="5"/>
      <c r="AN10496" s="5"/>
      <c r="AO10496" s="15"/>
    </row>
    <row r="10497" spans="1:41" x14ac:dyDescent="0.3">
      <c r="A10497" s="4"/>
      <c r="C10497" s="10"/>
      <c r="D10497" s="1"/>
      <c r="E10497" s="2"/>
      <c r="X10497"/>
      <c r="Y10497" s="7"/>
      <c r="AA10497"/>
      <c r="AB10497" s="7"/>
      <c r="AF10497" s="5"/>
      <c r="AG10497" s="5"/>
      <c r="AI10497" s="5"/>
      <c r="AJ10497" s="15"/>
      <c r="AK10497" s="5"/>
      <c r="AL10497" s="5"/>
      <c r="AM10497" s="5"/>
      <c r="AN10497" s="5"/>
      <c r="AO10497" s="15"/>
    </row>
    <row r="10498" spans="1:41" x14ac:dyDescent="0.3">
      <c r="A10498" s="4"/>
      <c r="C10498" s="10"/>
      <c r="D10498" s="1"/>
      <c r="E10498" s="2"/>
      <c r="X10498"/>
      <c r="Y10498" s="7"/>
      <c r="AA10498"/>
      <c r="AB10498" s="7"/>
      <c r="AF10498" s="5"/>
      <c r="AG10498" s="5"/>
      <c r="AI10498" s="5"/>
      <c r="AJ10498" s="15"/>
      <c r="AK10498" s="5"/>
      <c r="AL10498" s="5"/>
      <c r="AM10498" s="5"/>
      <c r="AN10498" s="5"/>
      <c r="AO10498" s="15"/>
    </row>
    <row r="10499" spans="1:41" x14ac:dyDescent="0.3">
      <c r="A10499" s="4"/>
      <c r="C10499" s="10"/>
      <c r="D10499" s="1"/>
      <c r="E10499" s="2"/>
      <c r="X10499"/>
      <c r="Y10499" s="7"/>
      <c r="AA10499"/>
      <c r="AB10499" s="7"/>
      <c r="AF10499" s="5"/>
      <c r="AG10499" s="5"/>
      <c r="AI10499" s="5"/>
      <c r="AJ10499" s="15"/>
      <c r="AK10499" s="5"/>
      <c r="AL10499" s="5"/>
      <c r="AM10499" s="5"/>
      <c r="AN10499" s="5"/>
      <c r="AO10499" s="15"/>
    </row>
    <row r="10500" spans="1:41" x14ac:dyDescent="0.3">
      <c r="A10500" s="4"/>
      <c r="C10500" s="10"/>
      <c r="D10500" s="1"/>
      <c r="E10500" s="2"/>
      <c r="X10500"/>
      <c r="Y10500" s="7"/>
      <c r="AA10500"/>
      <c r="AB10500" s="7"/>
      <c r="AF10500" s="5"/>
      <c r="AG10500" s="5"/>
      <c r="AI10500" s="5"/>
      <c r="AJ10500" s="15"/>
      <c r="AK10500" s="5"/>
      <c r="AL10500" s="5"/>
      <c r="AM10500" s="5"/>
      <c r="AN10500" s="5"/>
      <c r="AO10500" s="15"/>
    </row>
    <row r="10501" spans="1:41" x14ac:dyDescent="0.3">
      <c r="A10501" s="4"/>
      <c r="C10501" s="10"/>
      <c r="D10501" s="1"/>
      <c r="E10501" s="2"/>
      <c r="X10501"/>
      <c r="Y10501" s="7"/>
      <c r="AA10501"/>
      <c r="AB10501" s="7"/>
      <c r="AF10501" s="5"/>
      <c r="AG10501" s="5"/>
      <c r="AI10501" s="5"/>
      <c r="AJ10501" s="15"/>
      <c r="AK10501" s="5"/>
      <c r="AL10501" s="5"/>
      <c r="AM10501" s="5"/>
      <c r="AN10501" s="5"/>
      <c r="AO10501" s="15"/>
    </row>
    <row r="10502" spans="1:41" x14ac:dyDescent="0.3">
      <c r="A10502" s="4"/>
      <c r="C10502" s="10"/>
      <c r="D10502" s="1"/>
      <c r="E10502" s="2"/>
      <c r="X10502"/>
      <c r="Y10502" s="7"/>
      <c r="AA10502"/>
      <c r="AB10502" s="7"/>
      <c r="AF10502" s="5"/>
      <c r="AG10502" s="5"/>
      <c r="AI10502" s="5"/>
      <c r="AJ10502" s="15"/>
      <c r="AK10502" s="5"/>
      <c r="AL10502" s="5"/>
      <c r="AM10502" s="5"/>
      <c r="AN10502" s="5"/>
      <c r="AO10502" s="15"/>
    </row>
    <row r="10503" spans="1:41" x14ac:dyDescent="0.3">
      <c r="A10503" s="4"/>
      <c r="C10503" s="10"/>
      <c r="D10503" s="1"/>
      <c r="E10503" s="2"/>
      <c r="X10503"/>
      <c r="Y10503" s="7"/>
      <c r="AA10503"/>
      <c r="AB10503" s="7"/>
      <c r="AF10503" s="5"/>
      <c r="AG10503" s="5"/>
      <c r="AI10503" s="5"/>
      <c r="AJ10503" s="15"/>
      <c r="AK10503" s="5"/>
      <c r="AL10503" s="5"/>
      <c r="AM10503" s="5"/>
      <c r="AN10503" s="5"/>
      <c r="AO10503" s="15"/>
    </row>
    <row r="10504" spans="1:41" x14ac:dyDescent="0.3">
      <c r="A10504" s="4"/>
      <c r="C10504" s="10"/>
      <c r="D10504" s="1"/>
      <c r="E10504" s="2"/>
      <c r="X10504"/>
      <c r="Y10504" s="7"/>
      <c r="AA10504"/>
      <c r="AB10504" s="7"/>
      <c r="AF10504" s="5"/>
      <c r="AG10504" s="5"/>
      <c r="AI10504" s="5"/>
      <c r="AJ10504" s="15"/>
      <c r="AK10504" s="5"/>
      <c r="AL10504" s="5"/>
      <c r="AM10504" s="5"/>
      <c r="AN10504" s="5"/>
      <c r="AO10504" s="15"/>
    </row>
    <row r="10505" spans="1:41" x14ac:dyDescent="0.3">
      <c r="A10505" s="4"/>
      <c r="C10505" s="10"/>
      <c r="D10505" s="1"/>
      <c r="E10505" s="2"/>
      <c r="X10505"/>
      <c r="Y10505" s="7"/>
      <c r="AA10505"/>
      <c r="AB10505" s="7"/>
      <c r="AF10505" s="5"/>
      <c r="AG10505" s="5"/>
      <c r="AI10505" s="5"/>
      <c r="AJ10505" s="15"/>
      <c r="AK10505" s="5"/>
      <c r="AL10505" s="5"/>
      <c r="AM10505" s="5"/>
      <c r="AN10505" s="5"/>
      <c r="AO10505" s="15"/>
    </row>
    <row r="10506" spans="1:41" x14ac:dyDescent="0.3">
      <c r="A10506" s="4"/>
      <c r="C10506" s="10"/>
      <c r="D10506" s="1"/>
      <c r="E10506" s="2"/>
      <c r="X10506"/>
      <c r="Y10506" s="7"/>
      <c r="AA10506"/>
      <c r="AB10506" s="7"/>
      <c r="AF10506" s="5"/>
      <c r="AG10506" s="5"/>
      <c r="AI10506" s="5"/>
      <c r="AJ10506" s="15"/>
      <c r="AK10506" s="5"/>
      <c r="AL10506" s="5"/>
      <c r="AM10506" s="5"/>
      <c r="AN10506" s="5"/>
      <c r="AO10506" s="15"/>
    </row>
    <row r="10507" spans="1:41" x14ac:dyDescent="0.3">
      <c r="A10507" s="4"/>
      <c r="C10507" s="10"/>
      <c r="D10507" s="1"/>
      <c r="E10507" s="2"/>
      <c r="X10507"/>
      <c r="Y10507" s="7"/>
      <c r="AA10507"/>
      <c r="AB10507" s="7"/>
      <c r="AF10507" s="5"/>
      <c r="AG10507" s="5"/>
      <c r="AI10507" s="5"/>
      <c r="AJ10507" s="15"/>
      <c r="AK10507" s="5"/>
      <c r="AL10507" s="5"/>
      <c r="AM10507" s="5"/>
      <c r="AN10507" s="5"/>
      <c r="AO10507" s="15"/>
    </row>
    <row r="10508" spans="1:41" x14ac:dyDescent="0.3">
      <c r="A10508" s="4"/>
      <c r="C10508" s="10"/>
      <c r="D10508" s="1"/>
      <c r="E10508" s="2"/>
      <c r="X10508"/>
      <c r="Y10508" s="7"/>
      <c r="AA10508"/>
      <c r="AB10508" s="7"/>
      <c r="AF10508" s="5"/>
      <c r="AG10508" s="5"/>
      <c r="AI10508" s="5"/>
      <c r="AJ10508" s="15"/>
      <c r="AK10508" s="5"/>
      <c r="AL10508" s="5"/>
      <c r="AM10508" s="5"/>
      <c r="AN10508" s="5"/>
      <c r="AO10508" s="15"/>
    </row>
    <row r="10509" spans="1:41" x14ac:dyDescent="0.3">
      <c r="A10509" s="4"/>
      <c r="C10509" s="10"/>
      <c r="D10509" s="1"/>
      <c r="E10509" s="2"/>
      <c r="X10509"/>
      <c r="Y10509" s="7"/>
      <c r="AA10509"/>
      <c r="AB10509" s="7"/>
      <c r="AF10509" s="5"/>
      <c r="AG10509" s="5"/>
      <c r="AI10509" s="5"/>
      <c r="AJ10509" s="15"/>
      <c r="AK10509" s="5"/>
      <c r="AL10509" s="5"/>
      <c r="AM10509" s="5"/>
      <c r="AN10509" s="5"/>
      <c r="AO10509" s="15"/>
    </row>
    <row r="10510" spans="1:41" x14ac:dyDescent="0.3">
      <c r="A10510" s="4"/>
      <c r="C10510" s="10"/>
      <c r="D10510" s="1"/>
      <c r="E10510" s="2"/>
      <c r="X10510"/>
      <c r="Y10510" s="7"/>
      <c r="AA10510"/>
      <c r="AB10510" s="7"/>
      <c r="AF10510" s="5"/>
      <c r="AG10510" s="5"/>
      <c r="AI10510" s="5"/>
      <c r="AJ10510" s="15"/>
      <c r="AK10510" s="5"/>
      <c r="AL10510" s="5"/>
      <c r="AM10510" s="5"/>
      <c r="AN10510" s="5"/>
      <c r="AO10510" s="15"/>
    </row>
    <row r="10511" spans="1:41" x14ac:dyDescent="0.3">
      <c r="A10511" s="4"/>
      <c r="C10511" s="10"/>
      <c r="D10511" s="1"/>
      <c r="E10511" s="2"/>
      <c r="X10511"/>
      <c r="Y10511" s="7"/>
      <c r="AA10511"/>
      <c r="AB10511" s="7"/>
      <c r="AF10511" s="5"/>
      <c r="AG10511" s="5"/>
      <c r="AI10511" s="5"/>
      <c r="AJ10511" s="15"/>
      <c r="AK10511" s="5"/>
      <c r="AL10511" s="5"/>
      <c r="AM10511" s="5"/>
      <c r="AN10511" s="5"/>
      <c r="AO10511" s="15"/>
    </row>
    <row r="10512" spans="1:41" x14ac:dyDescent="0.3">
      <c r="A10512" s="4"/>
      <c r="C10512" s="10"/>
      <c r="D10512" s="1"/>
      <c r="E10512" s="2"/>
      <c r="X10512"/>
      <c r="Y10512" s="7"/>
      <c r="AA10512"/>
      <c r="AB10512" s="7"/>
      <c r="AF10512" s="5"/>
      <c r="AG10512" s="5"/>
      <c r="AI10512" s="5"/>
      <c r="AJ10512" s="15"/>
      <c r="AK10512" s="5"/>
      <c r="AL10512" s="5"/>
      <c r="AM10512" s="5"/>
      <c r="AN10512" s="5"/>
      <c r="AO10512" s="15"/>
    </row>
    <row r="10513" spans="1:41" x14ac:dyDescent="0.3">
      <c r="A10513" s="4"/>
      <c r="C10513" s="10"/>
      <c r="D10513" s="1"/>
      <c r="E10513" s="2"/>
      <c r="X10513"/>
      <c r="Y10513" s="7"/>
      <c r="AA10513"/>
      <c r="AB10513" s="7"/>
      <c r="AF10513" s="5"/>
      <c r="AG10513" s="5"/>
      <c r="AI10513" s="5"/>
      <c r="AJ10513" s="15"/>
      <c r="AK10513" s="5"/>
      <c r="AL10513" s="5"/>
      <c r="AM10513" s="5"/>
      <c r="AN10513" s="5"/>
      <c r="AO10513" s="15"/>
    </row>
    <row r="10514" spans="1:41" x14ac:dyDescent="0.3">
      <c r="A10514" s="4"/>
      <c r="C10514" s="10"/>
      <c r="D10514" s="1"/>
      <c r="E10514" s="2"/>
      <c r="X10514"/>
      <c r="Y10514" s="7"/>
      <c r="AA10514"/>
      <c r="AB10514" s="7"/>
      <c r="AF10514" s="5"/>
      <c r="AG10514" s="5"/>
      <c r="AI10514" s="5"/>
      <c r="AJ10514" s="15"/>
      <c r="AK10514" s="5"/>
      <c r="AL10514" s="5"/>
      <c r="AM10514" s="5"/>
      <c r="AN10514" s="5"/>
      <c r="AO10514" s="15"/>
    </row>
    <row r="10515" spans="1:41" x14ac:dyDescent="0.3">
      <c r="A10515" s="4"/>
      <c r="C10515" s="10"/>
      <c r="D10515" s="1"/>
      <c r="E10515" s="2"/>
      <c r="X10515"/>
      <c r="Y10515" s="7"/>
      <c r="AA10515"/>
      <c r="AB10515" s="7"/>
      <c r="AF10515" s="5"/>
      <c r="AG10515" s="5"/>
      <c r="AI10515" s="5"/>
      <c r="AJ10515" s="15"/>
      <c r="AK10515" s="5"/>
      <c r="AL10515" s="5"/>
      <c r="AM10515" s="5"/>
      <c r="AN10515" s="5"/>
      <c r="AO10515" s="15"/>
    </row>
    <row r="10516" spans="1:41" x14ac:dyDescent="0.3">
      <c r="A10516" s="4"/>
      <c r="C10516" s="10"/>
      <c r="D10516" s="1"/>
      <c r="E10516" s="2"/>
      <c r="X10516"/>
      <c r="Y10516" s="7"/>
      <c r="AA10516"/>
      <c r="AB10516" s="7"/>
      <c r="AF10516" s="5"/>
      <c r="AG10516" s="5"/>
      <c r="AI10516" s="5"/>
      <c r="AJ10516" s="15"/>
      <c r="AK10516" s="5"/>
      <c r="AL10516" s="5"/>
      <c r="AM10516" s="5"/>
      <c r="AN10516" s="5"/>
      <c r="AO10516" s="15"/>
    </row>
    <row r="10517" spans="1:41" x14ac:dyDescent="0.3">
      <c r="A10517" s="4"/>
      <c r="C10517" s="10"/>
      <c r="D10517" s="1"/>
      <c r="E10517" s="2"/>
      <c r="X10517"/>
      <c r="Y10517" s="7"/>
      <c r="AA10517"/>
      <c r="AB10517" s="7"/>
      <c r="AF10517" s="5"/>
      <c r="AG10517" s="5"/>
      <c r="AI10517" s="5"/>
      <c r="AJ10517" s="15"/>
      <c r="AK10517" s="5"/>
      <c r="AL10517" s="5"/>
      <c r="AM10517" s="5"/>
      <c r="AN10517" s="5"/>
      <c r="AO10517" s="15"/>
    </row>
    <row r="10518" spans="1:41" x14ac:dyDescent="0.3">
      <c r="A10518" s="4"/>
      <c r="C10518" s="10"/>
      <c r="D10518" s="1"/>
      <c r="E10518" s="2"/>
      <c r="X10518"/>
      <c r="Y10518" s="7"/>
      <c r="AA10518"/>
      <c r="AB10518" s="7"/>
      <c r="AF10518" s="5"/>
      <c r="AG10518" s="5"/>
      <c r="AI10518" s="5"/>
      <c r="AJ10518" s="15"/>
      <c r="AK10518" s="5"/>
      <c r="AL10518" s="5"/>
      <c r="AM10518" s="5"/>
      <c r="AN10518" s="5"/>
      <c r="AO10518" s="15"/>
    </row>
    <row r="10519" spans="1:41" x14ac:dyDescent="0.3">
      <c r="A10519" s="4"/>
      <c r="C10519" s="10"/>
      <c r="D10519" s="1"/>
      <c r="E10519" s="2"/>
      <c r="X10519"/>
      <c r="Y10519" s="7"/>
      <c r="AA10519"/>
      <c r="AB10519" s="7"/>
      <c r="AF10519" s="5"/>
      <c r="AG10519" s="5"/>
      <c r="AI10519" s="5"/>
      <c r="AJ10519" s="15"/>
      <c r="AK10519" s="5"/>
      <c r="AL10519" s="5"/>
      <c r="AM10519" s="5"/>
      <c r="AN10519" s="5"/>
      <c r="AO10519" s="15"/>
    </row>
    <row r="10520" spans="1:41" x14ac:dyDescent="0.3">
      <c r="A10520" s="4"/>
      <c r="C10520" s="10"/>
      <c r="D10520" s="1"/>
      <c r="E10520" s="2"/>
      <c r="X10520"/>
      <c r="Y10520" s="7"/>
      <c r="AA10520"/>
      <c r="AB10520" s="7"/>
      <c r="AF10520" s="5"/>
      <c r="AG10520" s="5"/>
      <c r="AI10520" s="5"/>
      <c r="AJ10520" s="15"/>
      <c r="AK10520" s="5"/>
      <c r="AL10520" s="5"/>
      <c r="AM10520" s="5"/>
      <c r="AN10520" s="5"/>
      <c r="AO10520" s="15"/>
    </row>
    <row r="10521" spans="1:41" x14ac:dyDescent="0.3">
      <c r="A10521" s="4"/>
      <c r="C10521" s="10"/>
      <c r="D10521" s="1"/>
      <c r="E10521" s="2"/>
      <c r="X10521"/>
      <c r="Y10521" s="7"/>
      <c r="AA10521"/>
      <c r="AB10521" s="7"/>
      <c r="AF10521" s="5"/>
      <c r="AG10521" s="5"/>
      <c r="AI10521" s="5"/>
      <c r="AJ10521" s="15"/>
      <c r="AK10521" s="5"/>
      <c r="AL10521" s="5"/>
      <c r="AM10521" s="5"/>
      <c r="AN10521" s="5"/>
      <c r="AO10521" s="15"/>
    </row>
    <row r="10522" spans="1:41" x14ac:dyDescent="0.3">
      <c r="A10522" s="4"/>
      <c r="C10522" s="10"/>
      <c r="D10522" s="1"/>
      <c r="E10522" s="2"/>
      <c r="X10522"/>
      <c r="Y10522" s="7"/>
      <c r="AA10522"/>
      <c r="AB10522" s="7"/>
      <c r="AF10522" s="5"/>
      <c r="AG10522" s="5"/>
      <c r="AI10522" s="5"/>
      <c r="AJ10522" s="15"/>
      <c r="AK10522" s="5"/>
      <c r="AL10522" s="5"/>
      <c r="AM10522" s="5"/>
      <c r="AN10522" s="5"/>
      <c r="AO10522" s="15"/>
    </row>
    <row r="10523" spans="1:41" x14ac:dyDescent="0.3">
      <c r="A10523" s="4"/>
      <c r="C10523" s="10"/>
      <c r="D10523" s="1"/>
      <c r="E10523" s="2"/>
      <c r="X10523"/>
      <c r="Y10523" s="7"/>
      <c r="AA10523"/>
      <c r="AB10523" s="7"/>
      <c r="AF10523" s="5"/>
      <c r="AG10523" s="5"/>
      <c r="AI10523" s="5"/>
      <c r="AJ10523" s="15"/>
      <c r="AK10523" s="5"/>
      <c r="AL10523" s="5"/>
      <c r="AM10523" s="5"/>
      <c r="AN10523" s="5"/>
      <c r="AO10523" s="15"/>
    </row>
    <row r="10524" spans="1:41" x14ac:dyDescent="0.3">
      <c r="A10524" s="4"/>
      <c r="C10524" s="10"/>
      <c r="D10524" s="1"/>
      <c r="E10524" s="2"/>
      <c r="X10524"/>
      <c r="Y10524" s="7"/>
      <c r="AA10524"/>
      <c r="AB10524" s="7"/>
      <c r="AF10524" s="5"/>
      <c r="AG10524" s="5"/>
      <c r="AI10524" s="5"/>
      <c r="AJ10524" s="15"/>
      <c r="AK10524" s="5"/>
      <c r="AL10524" s="5"/>
      <c r="AM10524" s="5"/>
      <c r="AN10524" s="5"/>
      <c r="AO10524" s="15"/>
    </row>
    <row r="10525" spans="1:41" x14ac:dyDescent="0.3">
      <c r="A10525" s="4"/>
      <c r="C10525" s="10"/>
      <c r="D10525" s="1"/>
      <c r="E10525" s="2"/>
      <c r="X10525"/>
      <c r="Y10525" s="7"/>
      <c r="AA10525"/>
      <c r="AB10525" s="7"/>
      <c r="AF10525" s="5"/>
      <c r="AG10525" s="5"/>
      <c r="AI10525" s="5"/>
      <c r="AJ10525" s="15"/>
      <c r="AK10525" s="5"/>
      <c r="AL10525" s="5"/>
      <c r="AM10525" s="5"/>
      <c r="AN10525" s="5"/>
      <c r="AO10525" s="15"/>
    </row>
    <row r="10526" spans="1:41" x14ac:dyDescent="0.3">
      <c r="A10526" s="4"/>
      <c r="C10526" s="10"/>
      <c r="D10526" s="1"/>
      <c r="E10526" s="2"/>
      <c r="X10526"/>
      <c r="Y10526" s="7"/>
      <c r="AA10526"/>
      <c r="AB10526" s="7"/>
      <c r="AF10526" s="5"/>
      <c r="AG10526" s="5"/>
      <c r="AI10526" s="5"/>
      <c r="AJ10526" s="15"/>
      <c r="AK10526" s="5"/>
      <c r="AL10526" s="5"/>
      <c r="AM10526" s="5"/>
      <c r="AN10526" s="5"/>
      <c r="AO10526" s="15"/>
    </row>
    <row r="10527" spans="1:41" x14ac:dyDescent="0.3">
      <c r="A10527" s="4"/>
      <c r="C10527" s="10"/>
      <c r="D10527" s="1"/>
      <c r="E10527" s="2"/>
      <c r="X10527"/>
      <c r="Y10527" s="7"/>
      <c r="AA10527"/>
      <c r="AB10527" s="7"/>
      <c r="AF10527" s="5"/>
      <c r="AG10527" s="5"/>
      <c r="AI10527" s="5"/>
      <c r="AJ10527" s="15"/>
      <c r="AK10527" s="5"/>
      <c r="AL10527" s="5"/>
      <c r="AM10527" s="5"/>
      <c r="AN10527" s="5"/>
      <c r="AO10527" s="15"/>
    </row>
    <row r="10528" spans="1:41" x14ac:dyDescent="0.3">
      <c r="A10528" s="4"/>
      <c r="C10528" s="10"/>
      <c r="D10528" s="1"/>
      <c r="E10528" s="2"/>
      <c r="X10528"/>
      <c r="Y10528" s="7"/>
      <c r="AA10528"/>
      <c r="AB10528" s="7"/>
      <c r="AF10528" s="5"/>
      <c r="AG10528" s="5"/>
      <c r="AI10528" s="5"/>
      <c r="AJ10528" s="15"/>
      <c r="AK10528" s="5"/>
      <c r="AL10528" s="5"/>
      <c r="AM10528" s="5"/>
      <c r="AN10528" s="5"/>
      <c r="AO10528" s="15"/>
    </row>
    <row r="10529" spans="1:41" x14ac:dyDescent="0.3">
      <c r="A10529" s="4"/>
      <c r="C10529" s="10"/>
      <c r="D10529" s="1"/>
      <c r="E10529" s="2"/>
      <c r="X10529"/>
      <c r="Y10529" s="7"/>
      <c r="AA10529"/>
      <c r="AB10529" s="7"/>
      <c r="AF10529" s="5"/>
      <c r="AG10529" s="5"/>
      <c r="AI10529" s="5"/>
      <c r="AJ10529" s="15"/>
      <c r="AK10529" s="5"/>
      <c r="AL10529" s="5"/>
      <c r="AM10529" s="5"/>
      <c r="AN10529" s="5"/>
      <c r="AO10529" s="15"/>
    </row>
    <row r="10530" spans="1:41" x14ac:dyDescent="0.3">
      <c r="A10530" s="4"/>
      <c r="C10530" s="10"/>
      <c r="D10530" s="1"/>
      <c r="E10530" s="2"/>
      <c r="X10530"/>
      <c r="Y10530" s="7"/>
      <c r="AA10530"/>
      <c r="AB10530" s="7"/>
      <c r="AF10530" s="5"/>
      <c r="AG10530" s="5"/>
      <c r="AI10530" s="5"/>
      <c r="AJ10530" s="15"/>
      <c r="AK10530" s="5"/>
      <c r="AL10530" s="5"/>
      <c r="AM10530" s="5"/>
      <c r="AN10530" s="5"/>
      <c r="AO10530" s="15"/>
    </row>
    <row r="10531" spans="1:41" x14ac:dyDescent="0.3">
      <c r="A10531" s="4"/>
      <c r="C10531" s="10"/>
      <c r="D10531" s="1"/>
      <c r="E10531" s="2"/>
      <c r="X10531"/>
      <c r="Y10531" s="7"/>
      <c r="AA10531"/>
      <c r="AB10531" s="7"/>
      <c r="AF10531" s="5"/>
      <c r="AG10531" s="5"/>
      <c r="AI10531" s="5"/>
      <c r="AJ10531" s="15"/>
      <c r="AK10531" s="5"/>
      <c r="AL10531" s="5"/>
      <c r="AM10531" s="5"/>
      <c r="AN10531" s="5"/>
      <c r="AO10531" s="15"/>
    </row>
    <row r="10532" spans="1:41" x14ac:dyDescent="0.3">
      <c r="A10532" s="4"/>
      <c r="C10532" s="10"/>
      <c r="D10532" s="1"/>
      <c r="E10532" s="2"/>
      <c r="X10532"/>
      <c r="Y10532" s="7"/>
      <c r="AA10532"/>
      <c r="AB10532" s="7"/>
      <c r="AF10532" s="5"/>
      <c r="AG10532" s="5"/>
      <c r="AI10532" s="5"/>
      <c r="AJ10532" s="15"/>
      <c r="AK10532" s="5"/>
      <c r="AL10532" s="5"/>
      <c r="AM10532" s="5"/>
      <c r="AN10532" s="5"/>
      <c r="AO10532" s="15"/>
    </row>
    <row r="10533" spans="1:41" x14ac:dyDescent="0.3">
      <c r="A10533" s="4"/>
      <c r="C10533" s="10"/>
      <c r="D10533" s="1"/>
      <c r="E10533" s="2"/>
      <c r="X10533"/>
      <c r="Y10533" s="7"/>
      <c r="AA10533"/>
      <c r="AB10533" s="7"/>
      <c r="AF10533" s="5"/>
      <c r="AG10533" s="5"/>
      <c r="AI10533" s="5"/>
      <c r="AJ10533" s="15"/>
      <c r="AK10533" s="5"/>
      <c r="AL10533" s="5"/>
      <c r="AM10533" s="5"/>
      <c r="AN10533" s="5"/>
      <c r="AO10533" s="15"/>
    </row>
    <row r="10534" spans="1:41" x14ac:dyDescent="0.3">
      <c r="A10534" s="4"/>
      <c r="C10534" s="10"/>
      <c r="D10534" s="1"/>
      <c r="E10534" s="2"/>
      <c r="X10534"/>
      <c r="Y10534" s="7"/>
      <c r="AA10534"/>
      <c r="AB10534" s="7"/>
      <c r="AF10534" s="5"/>
      <c r="AG10534" s="5"/>
      <c r="AI10534" s="5"/>
      <c r="AJ10534" s="15"/>
      <c r="AK10534" s="5"/>
      <c r="AL10534" s="5"/>
      <c r="AM10534" s="5"/>
      <c r="AN10534" s="5"/>
      <c r="AO10534" s="15"/>
    </row>
    <row r="10535" spans="1:41" x14ac:dyDescent="0.3">
      <c r="A10535" s="4"/>
      <c r="C10535" s="10"/>
      <c r="D10535" s="1"/>
      <c r="E10535" s="2"/>
      <c r="X10535"/>
      <c r="Y10535" s="7"/>
      <c r="AA10535"/>
      <c r="AB10535" s="7"/>
      <c r="AF10535" s="5"/>
      <c r="AG10535" s="5"/>
      <c r="AI10535" s="5"/>
      <c r="AJ10535" s="15"/>
      <c r="AK10535" s="5"/>
      <c r="AL10535" s="5"/>
      <c r="AM10535" s="5"/>
      <c r="AN10535" s="5"/>
      <c r="AO10535" s="15"/>
    </row>
    <row r="10536" spans="1:41" x14ac:dyDescent="0.3">
      <c r="A10536" s="4"/>
      <c r="C10536" s="10"/>
      <c r="D10536" s="1"/>
      <c r="E10536" s="2"/>
      <c r="X10536"/>
      <c r="Y10536" s="7"/>
      <c r="AA10536"/>
      <c r="AB10536" s="7"/>
      <c r="AF10536" s="5"/>
      <c r="AG10536" s="5"/>
      <c r="AI10536" s="5"/>
      <c r="AJ10536" s="15"/>
      <c r="AK10536" s="5"/>
      <c r="AL10536" s="5"/>
      <c r="AM10536" s="5"/>
      <c r="AN10536" s="5"/>
      <c r="AO10536" s="15"/>
    </row>
    <row r="10537" spans="1:41" x14ac:dyDescent="0.3">
      <c r="A10537" s="4"/>
      <c r="C10537" s="10"/>
      <c r="D10537" s="1"/>
      <c r="E10537" s="2"/>
      <c r="X10537"/>
      <c r="Y10537" s="7"/>
      <c r="AA10537"/>
      <c r="AB10537" s="7"/>
      <c r="AF10537" s="5"/>
      <c r="AG10537" s="5"/>
      <c r="AI10537" s="5"/>
      <c r="AJ10537" s="15"/>
      <c r="AK10537" s="5"/>
      <c r="AL10537" s="5"/>
      <c r="AM10537" s="5"/>
      <c r="AN10537" s="5"/>
      <c r="AO10537" s="15"/>
    </row>
    <row r="10538" spans="1:41" x14ac:dyDescent="0.3">
      <c r="A10538" s="4"/>
      <c r="C10538" s="10"/>
      <c r="D10538" s="1"/>
      <c r="E10538" s="2"/>
      <c r="X10538"/>
      <c r="Y10538" s="7"/>
      <c r="AA10538"/>
      <c r="AB10538" s="7"/>
      <c r="AF10538" s="5"/>
      <c r="AG10538" s="5"/>
      <c r="AI10538" s="5"/>
      <c r="AJ10538" s="15"/>
      <c r="AK10538" s="5"/>
      <c r="AL10538" s="5"/>
      <c r="AM10538" s="5"/>
      <c r="AN10538" s="5"/>
      <c r="AO10538" s="15"/>
    </row>
    <row r="10539" spans="1:41" x14ac:dyDescent="0.3">
      <c r="A10539" s="4"/>
      <c r="C10539" s="10"/>
      <c r="D10539" s="1"/>
      <c r="E10539" s="2"/>
      <c r="X10539"/>
      <c r="Y10539" s="7"/>
      <c r="AA10539"/>
      <c r="AB10539" s="7"/>
      <c r="AF10539" s="5"/>
      <c r="AG10539" s="5"/>
      <c r="AI10539" s="5"/>
      <c r="AJ10539" s="15"/>
      <c r="AK10539" s="5"/>
      <c r="AL10539" s="5"/>
      <c r="AM10539" s="5"/>
      <c r="AN10539" s="5"/>
      <c r="AO10539" s="15"/>
    </row>
    <row r="10540" spans="1:41" x14ac:dyDescent="0.3">
      <c r="A10540" s="4"/>
      <c r="C10540" s="10"/>
      <c r="D10540" s="1"/>
      <c r="E10540" s="2"/>
      <c r="X10540"/>
      <c r="Y10540" s="7"/>
      <c r="AA10540"/>
      <c r="AB10540" s="7"/>
      <c r="AF10540" s="5"/>
      <c r="AG10540" s="5"/>
      <c r="AI10540" s="5"/>
      <c r="AJ10540" s="15"/>
      <c r="AK10540" s="5"/>
      <c r="AL10540" s="5"/>
      <c r="AM10540" s="5"/>
      <c r="AN10540" s="5"/>
      <c r="AO10540" s="15"/>
    </row>
    <row r="10541" spans="1:41" x14ac:dyDescent="0.3">
      <c r="A10541" s="4"/>
      <c r="C10541" s="10"/>
      <c r="D10541" s="1"/>
      <c r="E10541" s="2"/>
      <c r="X10541"/>
      <c r="Y10541" s="7"/>
      <c r="AA10541"/>
      <c r="AB10541" s="7"/>
      <c r="AF10541" s="5"/>
      <c r="AG10541" s="5"/>
      <c r="AI10541" s="5"/>
      <c r="AJ10541" s="15"/>
      <c r="AK10541" s="5"/>
      <c r="AL10541" s="5"/>
      <c r="AM10541" s="5"/>
      <c r="AN10541" s="5"/>
      <c r="AO10541" s="15"/>
    </row>
    <row r="10542" spans="1:41" x14ac:dyDescent="0.3">
      <c r="A10542" s="4"/>
      <c r="C10542" s="10"/>
      <c r="D10542" s="1"/>
      <c r="E10542" s="2"/>
      <c r="X10542"/>
      <c r="Y10542" s="7"/>
      <c r="AA10542"/>
      <c r="AB10542" s="7"/>
      <c r="AF10542" s="5"/>
      <c r="AG10542" s="5"/>
      <c r="AI10542" s="5"/>
      <c r="AJ10542" s="15"/>
      <c r="AK10542" s="5"/>
      <c r="AL10542" s="5"/>
      <c r="AM10542" s="5"/>
      <c r="AN10542" s="5"/>
      <c r="AO10542" s="15"/>
    </row>
    <row r="10543" spans="1:41" x14ac:dyDescent="0.3">
      <c r="A10543" s="4"/>
      <c r="C10543" s="10"/>
      <c r="D10543" s="1"/>
      <c r="E10543" s="2"/>
      <c r="X10543"/>
      <c r="Y10543" s="7"/>
      <c r="AA10543"/>
      <c r="AB10543" s="7"/>
      <c r="AF10543" s="5"/>
      <c r="AG10543" s="5"/>
      <c r="AI10543" s="5"/>
      <c r="AJ10543" s="15"/>
      <c r="AK10543" s="5"/>
      <c r="AL10543" s="5"/>
      <c r="AM10543" s="5"/>
      <c r="AN10543" s="5"/>
      <c r="AO10543" s="15"/>
    </row>
    <row r="10544" spans="1:41" x14ac:dyDescent="0.3">
      <c r="A10544" s="4"/>
      <c r="C10544" s="10"/>
      <c r="D10544" s="1"/>
      <c r="E10544" s="2"/>
      <c r="X10544"/>
      <c r="Y10544" s="7"/>
      <c r="AA10544"/>
      <c r="AB10544" s="7"/>
      <c r="AF10544" s="5"/>
      <c r="AG10544" s="5"/>
      <c r="AI10544" s="5"/>
      <c r="AJ10544" s="15"/>
      <c r="AK10544" s="5"/>
      <c r="AL10544" s="5"/>
      <c r="AM10544" s="5"/>
      <c r="AN10544" s="5"/>
      <c r="AO10544" s="15"/>
    </row>
    <row r="10545" spans="1:41" x14ac:dyDescent="0.3">
      <c r="A10545" s="4"/>
      <c r="C10545" s="10"/>
      <c r="D10545" s="1"/>
      <c r="E10545" s="2"/>
      <c r="X10545"/>
      <c r="Y10545" s="7"/>
      <c r="AA10545"/>
      <c r="AB10545" s="7"/>
      <c r="AF10545" s="5"/>
      <c r="AG10545" s="5"/>
      <c r="AI10545" s="5"/>
      <c r="AJ10545" s="15"/>
      <c r="AK10545" s="5"/>
      <c r="AL10545" s="5"/>
      <c r="AM10545" s="5"/>
      <c r="AN10545" s="5"/>
      <c r="AO10545" s="15"/>
    </row>
    <row r="10546" spans="1:41" x14ac:dyDescent="0.3">
      <c r="A10546" s="4"/>
      <c r="C10546" s="10"/>
      <c r="D10546" s="1"/>
      <c r="E10546" s="2"/>
      <c r="X10546"/>
      <c r="Y10546" s="7"/>
      <c r="AA10546"/>
      <c r="AB10546" s="7"/>
      <c r="AF10546" s="5"/>
      <c r="AG10546" s="5"/>
      <c r="AI10546" s="5"/>
      <c r="AJ10546" s="15"/>
      <c r="AK10546" s="5"/>
      <c r="AL10546" s="5"/>
      <c r="AM10546" s="5"/>
      <c r="AN10546" s="5"/>
      <c r="AO10546" s="15"/>
    </row>
    <row r="10547" spans="1:41" x14ac:dyDescent="0.3">
      <c r="A10547" s="4"/>
      <c r="C10547" s="10"/>
      <c r="D10547" s="1"/>
      <c r="E10547" s="2"/>
      <c r="X10547"/>
      <c r="Y10547" s="7"/>
      <c r="AA10547"/>
      <c r="AB10547" s="7"/>
      <c r="AF10547" s="5"/>
      <c r="AG10547" s="5"/>
      <c r="AI10547" s="5"/>
      <c r="AJ10547" s="15"/>
      <c r="AK10547" s="5"/>
      <c r="AL10547" s="5"/>
      <c r="AM10547" s="5"/>
      <c r="AN10547" s="5"/>
      <c r="AO10547" s="15"/>
    </row>
    <row r="10548" spans="1:41" x14ac:dyDescent="0.3">
      <c r="A10548" s="4"/>
      <c r="C10548" s="10"/>
      <c r="D10548" s="1"/>
      <c r="E10548" s="2"/>
      <c r="X10548"/>
      <c r="Y10548" s="7"/>
      <c r="AA10548"/>
      <c r="AB10548" s="7"/>
      <c r="AF10548" s="5"/>
      <c r="AG10548" s="5"/>
      <c r="AI10548" s="5"/>
      <c r="AJ10548" s="15"/>
      <c r="AK10548" s="5"/>
      <c r="AL10548" s="5"/>
      <c r="AM10548" s="5"/>
      <c r="AN10548" s="5"/>
      <c r="AO10548" s="15"/>
    </row>
    <row r="10549" spans="1:41" x14ac:dyDescent="0.3">
      <c r="A10549" s="4"/>
      <c r="C10549" s="10"/>
      <c r="D10549" s="1"/>
      <c r="E10549" s="2"/>
      <c r="X10549"/>
      <c r="Y10549" s="7"/>
      <c r="AA10549"/>
      <c r="AB10549" s="7"/>
      <c r="AF10549" s="5"/>
      <c r="AG10549" s="5"/>
      <c r="AI10549" s="5"/>
      <c r="AJ10549" s="15"/>
      <c r="AK10549" s="5"/>
      <c r="AL10549" s="5"/>
      <c r="AM10549" s="5"/>
      <c r="AN10549" s="5"/>
      <c r="AO10549" s="15"/>
    </row>
    <row r="10550" spans="1:41" x14ac:dyDescent="0.3">
      <c r="A10550" s="4"/>
      <c r="C10550" s="10"/>
      <c r="D10550" s="1"/>
      <c r="E10550" s="2"/>
      <c r="X10550"/>
      <c r="Y10550" s="7"/>
      <c r="AA10550"/>
      <c r="AB10550" s="7"/>
      <c r="AF10550" s="5"/>
      <c r="AG10550" s="5"/>
      <c r="AI10550" s="5"/>
      <c r="AJ10550" s="15"/>
      <c r="AK10550" s="5"/>
      <c r="AL10550" s="5"/>
      <c r="AM10550" s="5"/>
      <c r="AN10550" s="5"/>
      <c r="AO10550" s="15"/>
    </row>
    <row r="10551" spans="1:41" x14ac:dyDescent="0.3">
      <c r="A10551" s="4"/>
      <c r="C10551" s="10"/>
      <c r="D10551" s="1"/>
      <c r="E10551" s="2"/>
      <c r="X10551"/>
      <c r="Y10551" s="7"/>
      <c r="AA10551"/>
      <c r="AB10551" s="7"/>
      <c r="AF10551" s="5"/>
      <c r="AG10551" s="5"/>
      <c r="AI10551" s="5"/>
      <c r="AJ10551" s="15"/>
      <c r="AK10551" s="5"/>
      <c r="AL10551" s="5"/>
      <c r="AM10551" s="5"/>
      <c r="AN10551" s="5"/>
      <c r="AO10551" s="15"/>
    </row>
    <row r="10552" spans="1:41" x14ac:dyDescent="0.3">
      <c r="A10552" s="4"/>
      <c r="C10552" s="10"/>
      <c r="D10552" s="1"/>
      <c r="E10552" s="2"/>
      <c r="X10552"/>
      <c r="Y10552" s="7"/>
      <c r="AA10552"/>
      <c r="AB10552" s="7"/>
      <c r="AF10552" s="5"/>
      <c r="AG10552" s="5"/>
      <c r="AI10552" s="5"/>
      <c r="AJ10552" s="15"/>
      <c r="AK10552" s="5"/>
      <c r="AL10552" s="5"/>
      <c r="AM10552" s="5"/>
      <c r="AN10552" s="5"/>
      <c r="AO10552" s="15"/>
    </row>
    <row r="10553" spans="1:41" x14ac:dyDescent="0.3">
      <c r="A10553" s="4"/>
      <c r="C10553" s="10"/>
      <c r="D10553" s="1"/>
      <c r="E10553" s="2"/>
      <c r="X10553"/>
      <c r="Y10553" s="7"/>
      <c r="AA10553"/>
      <c r="AB10553" s="7"/>
      <c r="AF10553" s="5"/>
      <c r="AG10553" s="5"/>
      <c r="AI10553" s="5"/>
      <c r="AJ10553" s="15"/>
      <c r="AK10553" s="5"/>
      <c r="AL10553" s="5"/>
      <c r="AM10553" s="5"/>
      <c r="AN10553" s="5"/>
      <c r="AO10553" s="15"/>
    </row>
    <row r="10554" spans="1:41" x14ac:dyDescent="0.3">
      <c r="A10554" s="4"/>
      <c r="C10554" s="10"/>
      <c r="D10554" s="1"/>
      <c r="E10554" s="2"/>
      <c r="X10554"/>
      <c r="Y10554" s="7"/>
      <c r="AA10554"/>
      <c r="AB10554" s="7"/>
      <c r="AF10554" s="5"/>
      <c r="AG10554" s="5"/>
      <c r="AI10554" s="5"/>
      <c r="AJ10554" s="15"/>
      <c r="AK10554" s="5"/>
      <c r="AL10554" s="5"/>
      <c r="AM10554" s="5"/>
      <c r="AN10554" s="5"/>
      <c r="AO10554" s="15"/>
    </row>
    <row r="10555" spans="1:41" x14ac:dyDescent="0.3">
      <c r="A10555" s="4"/>
      <c r="C10555" s="10"/>
      <c r="D10555" s="1"/>
      <c r="E10555" s="2"/>
      <c r="X10555"/>
      <c r="Y10555" s="7"/>
      <c r="AA10555"/>
      <c r="AB10555" s="7"/>
      <c r="AF10555" s="5"/>
      <c r="AG10555" s="5"/>
      <c r="AI10555" s="5"/>
      <c r="AJ10555" s="15"/>
      <c r="AK10555" s="5"/>
      <c r="AL10555" s="5"/>
      <c r="AM10555" s="5"/>
      <c r="AN10555" s="5"/>
      <c r="AO10555" s="15"/>
    </row>
    <row r="10556" spans="1:41" x14ac:dyDescent="0.3">
      <c r="A10556" s="4"/>
      <c r="C10556" s="10"/>
      <c r="D10556" s="1"/>
      <c r="E10556" s="2"/>
      <c r="X10556"/>
      <c r="Y10556" s="7"/>
      <c r="AA10556"/>
      <c r="AB10556" s="7"/>
      <c r="AF10556" s="5"/>
      <c r="AG10556" s="5"/>
      <c r="AI10556" s="5"/>
      <c r="AJ10556" s="15"/>
      <c r="AK10556" s="5"/>
      <c r="AL10556" s="5"/>
      <c r="AM10556" s="5"/>
      <c r="AN10556" s="5"/>
      <c r="AO10556" s="15"/>
    </row>
    <row r="10557" spans="1:41" x14ac:dyDescent="0.3">
      <c r="A10557" s="4"/>
      <c r="C10557" s="10"/>
      <c r="D10557" s="1"/>
      <c r="E10557" s="2"/>
      <c r="X10557"/>
      <c r="Y10557" s="7"/>
      <c r="AA10557"/>
      <c r="AB10557" s="7"/>
      <c r="AF10557" s="5"/>
      <c r="AG10557" s="5"/>
      <c r="AI10557" s="5"/>
      <c r="AJ10557" s="15"/>
      <c r="AK10557" s="5"/>
      <c r="AL10557" s="5"/>
      <c r="AM10557" s="5"/>
      <c r="AN10557" s="5"/>
      <c r="AO10557" s="15"/>
    </row>
    <row r="10558" spans="1:41" x14ac:dyDescent="0.3">
      <c r="A10558" s="4"/>
      <c r="C10558" s="10"/>
      <c r="D10558" s="1"/>
      <c r="E10558" s="2"/>
      <c r="X10558"/>
      <c r="Y10558" s="7"/>
      <c r="AA10558"/>
      <c r="AB10558" s="7"/>
      <c r="AF10558" s="5"/>
      <c r="AG10558" s="5"/>
      <c r="AI10558" s="5"/>
      <c r="AJ10558" s="15"/>
      <c r="AK10558" s="5"/>
      <c r="AL10558" s="5"/>
      <c r="AM10558" s="5"/>
      <c r="AN10558" s="5"/>
      <c r="AO10558" s="15"/>
    </row>
    <row r="10559" spans="1:41" x14ac:dyDescent="0.3">
      <c r="A10559" s="4"/>
      <c r="C10559" s="10"/>
      <c r="D10559" s="1"/>
      <c r="E10559" s="2"/>
      <c r="X10559"/>
      <c r="Y10559" s="7"/>
      <c r="AA10559"/>
      <c r="AB10559" s="7"/>
      <c r="AF10559" s="5"/>
      <c r="AG10559" s="5"/>
      <c r="AI10559" s="5"/>
      <c r="AJ10559" s="15"/>
      <c r="AK10559" s="5"/>
      <c r="AL10559" s="5"/>
      <c r="AM10559" s="5"/>
      <c r="AN10559" s="5"/>
      <c r="AO10559" s="15"/>
    </row>
    <row r="10560" spans="1:41" x14ac:dyDescent="0.3">
      <c r="A10560" s="4"/>
      <c r="C10560" s="10"/>
      <c r="D10560" s="1"/>
      <c r="E10560" s="2"/>
      <c r="X10560"/>
      <c r="Y10560" s="7"/>
      <c r="AA10560"/>
      <c r="AB10560" s="7"/>
      <c r="AF10560" s="5"/>
      <c r="AG10560" s="5"/>
      <c r="AI10560" s="5"/>
      <c r="AJ10560" s="15"/>
      <c r="AK10560" s="5"/>
      <c r="AL10560" s="5"/>
      <c r="AM10560" s="5"/>
      <c r="AN10560" s="5"/>
      <c r="AO10560" s="15"/>
    </row>
    <row r="10561" spans="1:41" x14ac:dyDescent="0.3">
      <c r="A10561" s="4"/>
      <c r="C10561" s="10"/>
      <c r="D10561" s="1"/>
      <c r="E10561" s="2"/>
      <c r="X10561"/>
      <c r="Y10561" s="7"/>
      <c r="AA10561"/>
      <c r="AB10561" s="7"/>
      <c r="AF10561" s="5"/>
      <c r="AG10561" s="5"/>
      <c r="AI10561" s="5"/>
      <c r="AJ10561" s="15"/>
      <c r="AK10561" s="5"/>
      <c r="AL10561" s="5"/>
      <c r="AM10561" s="5"/>
      <c r="AN10561" s="5"/>
      <c r="AO10561" s="15"/>
    </row>
    <row r="10562" spans="1:41" x14ac:dyDescent="0.3">
      <c r="A10562" s="4"/>
      <c r="C10562" s="10"/>
      <c r="D10562" s="1"/>
      <c r="E10562" s="2"/>
      <c r="X10562"/>
      <c r="Y10562" s="7"/>
      <c r="AA10562"/>
      <c r="AB10562" s="7"/>
      <c r="AF10562" s="5"/>
      <c r="AG10562" s="5"/>
      <c r="AI10562" s="5"/>
      <c r="AJ10562" s="15"/>
      <c r="AK10562" s="5"/>
      <c r="AL10562" s="5"/>
      <c r="AM10562" s="5"/>
      <c r="AN10562" s="5"/>
      <c r="AO10562" s="15"/>
    </row>
    <row r="10563" spans="1:41" x14ac:dyDescent="0.3">
      <c r="A10563" s="4"/>
      <c r="C10563" s="10"/>
      <c r="D10563" s="1"/>
      <c r="E10563" s="2"/>
      <c r="X10563"/>
      <c r="Y10563" s="7"/>
      <c r="AA10563"/>
      <c r="AB10563" s="7"/>
      <c r="AF10563" s="5"/>
      <c r="AG10563" s="5"/>
      <c r="AI10563" s="5"/>
      <c r="AJ10563" s="15"/>
      <c r="AK10563" s="5"/>
      <c r="AL10563" s="5"/>
      <c r="AM10563" s="5"/>
      <c r="AN10563" s="5"/>
      <c r="AO10563" s="15"/>
    </row>
    <row r="10564" spans="1:41" x14ac:dyDescent="0.3">
      <c r="A10564" s="4"/>
      <c r="C10564" s="10"/>
      <c r="D10564" s="1"/>
      <c r="E10564" s="2"/>
      <c r="X10564"/>
      <c r="Y10564" s="7"/>
      <c r="AA10564"/>
      <c r="AB10564" s="7"/>
      <c r="AF10564" s="5"/>
      <c r="AG10564" s="5"/>
      <c r="AI10564" s="5"/>
      <c r="AJ10564" s="15"/>
      <c r="AK10564" s="5"/>
      <c r="AL10564" s="5"/>
      <c r="AM10564" s="5"/>
      <c r="AN10564" s="5"/>
      <c r="AO10564" s="15"/>
    </row>
    <row r="10565" spans="1:41" x14ac:dyDescent="0.3">
      <c r="A10565" s="4"/>
      <c r="C10565" s="10"/>
      <c r="D10565" s="1"/>
      <c r="E10565" s="2"/>
      <c r="X10565"/>
      <c r="Y10565" s="7"/>
      <c r="AA10565"/>
      <c r="AB10565" s="7"/>
      <c r="AF10565" s="5"/>
      <c r="AG10565" s="5"/>
      <c r="AI10565" s="5"/>
      <c r="AJ10565" s="15"/>
      <c r="AK10565" s="5"/>
      <c r="AL10565" s="5"/>
      <c r="AM10565" s="5"/>
      <c r="AN10565" s="5"/>
      <c r="AO10565" s="15"/>
    </row>
    <row r="10566" spans="1:41" x14ac:dyDescent="0.3">
      <c r="A10566" s="4"/>
      <c r="C10566" s="10"/>
      <c r="D10566" s="1"/>
      <c r="E10566" s="2"/>
      <c r="X10566"/>
      <c r="Y10566" s="7"/>
      <c r="AA10566"/>
      <c r="AB10566" s="7"/>
      <c r="AF10566" s="5"/>
      <c r="AG10566" s="5"/>
      <c r="AI10566" s="5"/>
      <c r="AJ10566" s="15"/>
      <c r="AK10566" s="5"/>
      <c r="AL10566" s="5"/>
      <c r="AM10566" s="5"/>
      <c r="AN10566" s="5"/>
      <c r="AO10566" s="15"/>
    </row>
    <row r="10567" spans="1:41" x14ac:dyDescent="0.3">
      <c r="A10567" s="4"/>
      <c r="C10567" s="10"/>
      <c r="D10567" s="1"/>
      <c r="E10567" s="2"/>
      <c r="X10567"/>
      <c r="Y10567" s="7"/>
      <c r="AA10567"/>
      <c r="AB10567" s="7"/>
      <c r="AF10567" s="5"/>
      <c r="AG10567" s="5"/>
      <c r="AI10567" s="5"/>
      <c r="AJ10567" s="15"/>
      <c r="AK10567" s="5"/>
      <c r="AL10567" s="5"/>
      <c r="AM10567" s="5"/>
      <c r="AN10567" s="5"/>
      <c r="AO10567" s="15"/>
    </row>
    <row r="10568" spans="1:41" x14ac:dyDescent="0.3">
      <c r="A10568" s="4"/>
      <c r="C10568" s="10"/>
      <c r="D10568" s="1"/>
      <c r="E10568" s="2"/>
      <c r="X10568"/>
      <c r="Y10568" s="7"/>
      <c r="AA10568"/>
      <c r="AB10568" s="7"/>
      <c r="AF10568" s="5"/>
      <c r="AG10568" s="5"/>
      <c r="AI10568" s="5"/>
      <c r="AJ10568" s="15"/>
      <c r="AK10568" s="5"/>
      <c r="AL10568" s="5"/>
      <c r="AM10568" s="5"/>
      <c r="AN10568" s="5"/>
      <c r="AO10568" s="15"/>
    </row>
    <row r="10569" spans="1:41" x14ac:dyDescent="0.3">
      <c r="A10569" s="4"/>
      <c r="C10569" s="10"/>
      <c r="D10569" s="1"/>
      <c r="E10569" s="2"/>
      <c r="X10569"/>
      <c r="Y10569" s="7"/>
      <c r="AA10569"/>
      <c r="AB10569" s="7"/>
      <c r="AF10569" s="5"/>
      <c r="AG10569" s="5"/>
      <c r="AI10569" s="5"/>
      <c r="AJ10569" s="15"/>
      <c r="AK10569" s="5"/>
      <c r="AL10569" s="5"/>
      <c r="AM10569" s="5"/>
      <c r="AN10569" s="5"/>
      <c r="AO10569" s="15"/>
    </row>
    <row r="10570" spans="1:41" x14ac:dyDescent="0.3">
      <c r="A10570" s="4"/>
      <c r="C10570" s="10"/>
      <c r="D10570" s="1"/>
      <c r="E10570" s="2"/>
      <c r="X10570"/>
      <c r="Y10570" s="7"/>
      <c r="AA10570"/>
      <c r="AB10570" s="7"/>
      <c r="AF10570" s="5"/>
      <c r="AG10570" s="5"/>
      <c r="AI10570" s="5"/>
      <c r="AJ10570" s="15"/>
      <c r="AK10570" s="5"/>
      <c r="AL10570" s="5"/>
      <c r="AM10570" s="5"/>
      <c r="AN10570" s="5"/>
      <c r="AO10570" s="15"/>
    </row>
    <row r="10571" spans="1:41" x14ac:dyDescent="0.3">
      <c r="A10571" s="4"/>
      <c r="C10571" s="10"/>
      <c r="D10571" s="1"/>
      <c r="E10571" s="2"/>
      <c r="X10571"/>
      <c r="Y10571" s="7"/>
      <c r="AA10571"/>
      <c r="AB10571" s="7"/>
      <c r="AF10571" s="5"/>
      <c r="AG10571" s="5"/>
      <c r="AI10571" s="5"/>
      <c r="AJ10571" s="15"/>
      <c r="AK10571" s="5"/>
      <c r="AL10571" s="5"/>
      <c r="AM10571" s="5"/>
      <c r="AN10571" s="5"/>
      <c r="AO10571" s="15"/>
    </row>
    <row r="10572" spans="1:41" x14ac:dyDescent="0.3">
      <c r="A10572" s="4"/>
      <c r="C10572" s="10"/>
      <c r="D10572" s="1"/>
      <c r="E10572" s="2"/>
      <c r="X10572"/>
      <c r="Y10572" s="7"/>
      <c r="AA10572"/>
      <c r="AB10572" s="7"/>
      <c r="AF10572" s="5"/>
      <c r="AG10572" s="5"/>
      <c r="AI10572" s="5"/>
      <c r="AJ10572" s="15"/>
      <c r="AK10572" s="5"/>
      <c r="AL10572" s="5"/>
      <c r="AM10572" s="5"/>
      <c r="AN10572" s="5"/>
      <c r="AO10572" s="15"/>
    </row>
    <row r="10573" spans="1:41" x14ac:dyDescent="0.3">
      <c r="A10573" s="4"/>
      <c r="C10573" s="10"/>
      <c r="D10573" s="1"/>
      <c r="E10573" s="2"/>
      <c r="X10573"/>
      <c r="Y10573" s="7"/>
      <c r="AA10573"/>
      <c r="AB10573" s="7"/>
      <c r="AF10573" s="5"/>
      <c r="AG10573" s="5"/>
      <c r="AI10573" s="5"/>
      <c r="AJ10573" s="15"/>
      <c r="AK10573" s="5"/>
      <c r="AL10573" s="5"/>
      <c r="AM10573" s="5"/>
      <c r="AN10573" s="5"/>
      <c r="AO10573" s="15"/>
    </row>
    <row r="10574" spans="1:41" x14ac:dyDescent="0.3">
      <c r="A10574" s="4"/>
      <c r="C10574" s="10"/>
      <c r="D10574" s="1"/>
      <c r="E10574" s="2"/>
      <c r="X10574"/>
      <c r="Y10574" s="7"/>
      <c r="AA10574"/>
      <c r="AB10574" s="7"/>
      <c r="AF10574" s="5"/>
      <c r="AG10574" s="5"/>
      <c r="AI10574" s="5"/>
      <c r="AJ10574" s="15"/>
      <c r="AK10574" s="5"/>
      <c r="AL10574" s="5"/>
      <c r="AM10574" s="5"/>
      <c r="AN10574" s="5"/>
      <c r="AO10574" s="15"/>
    </row>
    <row r="10575" spans="1:41" x14ac:dyDescent="0.3">
      <c r="A10575" s="4"/>
      <c r="C10575" s="10"/>
      <c r="D10575" s="1"/>
      <c r="E10575" s="2"/>
      <c r="X10575"/>
      <c r="Y10575" s="7"/>
      <c r="AA10575"/>
      <c r="AB10575" s="7"/>
      <c r="AF10575" s="5"/>
      <c r="AG10575" s="5"/>
      <c r="AI10575" s="5"/>
      <c r="AJ10575" s="15"/>
      <c r="AK10575" s="5"/>
      <c r="AL10575" s="5"/>
      <c r="AM10575" s="5"/>
      <c r="AN10575" s="5"/>
      <c r="AO10575" s="15"/>
    </row>
    <row r="10576" spans="1:41" x14ac:dyDescent="0.3">
      <c r="A10576" s="4"/>
      <c r="C10576" s="10"/>
      <c r="D10576" s="1"/>
      <c r="E10576" s="2"/>
      <c r="X10576"/>
      <c r="Y10576" s="7"/>
      <c r="AA10576"/>
      <c r="AB10576" s="7"/>
      <c r="AF10576" s="5"/>
      <c r="AG10576" s="5"/>
      <c r="AI10576" s="5"/>
      <c r="AJ10576" s="15"/>
      <c r="AK10576" s="5"/>
      <c r="AL10576" s="5"/>
      <c r="AM10576" s="5"/>
      <c r="AN10576" s="5"/>
      <c r="AO10576" s="15"/>
    </row>
    <row r="10577" spans="1:41" x14ac:dyDescent="0.3">
      <c r="A10577" s="4"/>
      <c r="C10577" s="10"/>
      <c r="D10577" s="1"/>
      <c r="E10577" s="2"/>
      <c r="X10577"/>
      <c r="Y10577" s="7"/>
      <c r="AA10577"/>
      <c r="AB10577" s="7"/>
      <c r="AF10577" s="5"/>
      <c r="AG10577" s="5"/>
      <c r="AI10577" s="5"/>
      <c r="AJ10577" s="15"/>
      <c r="AK10577" s="5"/>
      <c r="AL10577" s="5"/>
      <c r="AM10577" s="5"/>
      <c r="AN10577" s="5"/>
      <c r="AO10577" s="15"/>
    </row>
    <row r="10578" spans="1:41" x14ac:dyDescent="0.3">
      <c r="A10578" s="4"/>
      <c r="C10578" s="10"/>
      <c r="D10578" s="1"/>
      <c r="E10578" s="2"/>
      <c r="X10578"/>
      <c r="Y10578" s="7"/>
      <c r="AA10578"/>
      <c r="AB10578" s="7"/>
      <c r="AF10578" s="5"/>
      <c r="AG10578" s="5"/>
      <c r="AI10578" s="5"/>
      <c r="AJ10578" s="15"/>
      <c r="AK10578" s="5"/>
      <c r="AL10578" s="5"/>
      <c r="AM10578" s="5"/>
      <c r="AN10578" s="5"/>
      <c r="AO10578" s="15"/>
    </row>
    <row r="10579" spans="1:41" x14ac:dyDescent="0.3">
      <c r="A10579" s="4"/>
      <c r="C10579" s="10"/>
      <c r="D10579" s="1"/>
      <c r="E10579" s="2"/>
      <c r="X10579"/>
      <c r="Y10579" s="7"/>
      <c r="AA10579"/>
      <c r="AB10579" s="7"/>
      <c r="AF10579" s="5"/>
      <c r="AG10579" s="5"/>
      <c r="AI10579" s="5"/>
      <c r="AJ10579" s="15"/>
      <c r="AK10579" s="5"/>
      <c r="AL10579" s="5"/>
      <c r="AM10579" s="5"/>
      <c r="AN10579" s="5"/>
      <c r="AO10579" s="15"/>
    </row>
    <row r="10580" spans="1:41" x14ac:dyDescent="0.3">
      <c r="A10580" s="4"/>
      <c r="C10580" s="10"/>
      <c r="D10580" s="1"/>
      <c r="E10580" s="2"/>
      <c r="X10580"/>
      <c r="Y10580" s="7"/>
      <c r="AA10580"/>
      <c r="AB10580" s="7"/>
      <c r="AF10580" s="5"/>
      <c r="AG10580" s="5"/>
      <c r="AI10580" s="5"/>
      <c r="AJ10580" s="15"/>
      <c r="AK10580" s="5"/>
      <c r="AL10580" s="5"/>
      <c r="AM10580" s="5"/>
      <c r="AN10580" s="5"/>
      <c r="AO10580" s="15"/>
    </row>
    <row r="10581" spans="1:41" x14ac:dyDescent="0.3">
      <c r="A10581" s="4"/>
      <c r="C10581" s="10"/>
      <c r="D10581" s="1"/>
      <c r="E10581" s="2"/>
      <c r="X10581"/>
      <c r="Y10581" s="7"/>
      <c r="AA10581"/>
      <c r="AB10581" s="7"/>
      <c r="AF10581" s="5"/>
      <c r="AG10581" s="5"/>
      <c r="AI10581" s="5"/>
      <c r="AJ10581" s="15"/>
      <c r="AK10581" s="5"/>
      <c r="AL10581" s="5"/>
      <c r="AM10581" s="5"/>
      <c r="AN10581" s="5"/>
      <c r="AO10581" s="15"/>
    </row>
    <row r="10582" spans="1:41" x14ac:dyDescent="0.3">
      <c r="A10582" s="4"/>
      <c r="C10582" s="10"/>
      <c r="D10582" s="1"/>
      <c r="E10582" s="2"/>
      <c r="X10582"/>
      <c r="Y10582" s="7"/>
      <c r="AA10582"/>
      <c r="AB10582" s="7"/>
      <c r="AF10582" s="5"/>
      <c r="AG10582" s="5"/>
      <c r="AI10582" s="5"/>
      <c r="AJ10582" s="15"/>
      <c r="AK10582" s="5"/>
      <c r="AL10582" s="5"/>
      <c r="AM10582" s="5"/>
      <c r="AN10582" s="5"/>
      <c r="AO10582" s="15"/>
    </row>
    <row r="10583" spans="1:41" x14ac:dyDescent="0.3">
      <c r="A10583" s="4"/>
      <c r="C10583" s="10"/>
      <c r="D10583" s="1"/>
      <c r="E10583" s="2"/>
      <c r="X10583"/>
      <c r="Y10583" s="7"/>
      <c r="AA10583"/>
      <c r="AB10583" s="7"/>
      <c r="AF10583" s="5"/>
      <c r="AG10583" s="5"/>
      <c r="AI10583" s="5"/>
      <c r="AJ10583" s="15"/>
      <c r="AK10583" s="5"/>
      <c r="AL10583" s="5"/>
      <c r="AM10583" s="5"/>
      <c r="AN10583" s="5"/>
      <c r="AO10583" s="15"/>
    </row>
    <row r="10584" spans="1:41" x14ac:dyDescent="0.3">
      <c r="A10584" s="4"/>
      <c r="C10584" s="10"/>
      <c r="D10584" s="1"/>
      <c r="E10584" s="2"/>
      <c r="X10584"/>
      <c r="Y10584" s="7"/>
      <c r="AA10584"/>
      <c r="AB10584" s="7"/>
      <c r="AF10584" s="5"/>
      <c r="AG10584" s="5"/>
      <c r="AI10584" s="5"/>
      <c r="AJ10584" s="15"/>
      <c r="AK10584" s="5"/>
      <c r="AL10584" s="5"/>
      <c r="AM10584" s="5"/>
      <c r="AN10584" s="5"/>
      <c r="AO10584" s="15"/>
    </row>
    <row r="10585" spans="1:41" x14ac:dyDescent="0.3">
      <c r="A10585" s="4"/>
      <c r="C10585" s="10"/>
      <c r="D10585" s="1"/>
      <c r="E10585" s="2"/>
      <c r="X10585"/>
      <c r="Y10585" s="7"/>
      <c r="AA10585"/>
      <c r="AB10585" s="7"/>
      <c r="AF10585" s="5"/>
      <c r="AG10585" s="5"/>
      <c r="AI10585" s="5"/>
      <c r="AJ10585" s="15"/>
      <c r="AK10585" s="5"/>
      <c r="AL10585" s="5"/>
      <c r="AM10585" s="5"/>
      <c r="AN10585" s="5"/>
      <c r="AO10585" s="15"/>
    </row>
    <row r="10586" spans="1:41" x14ac:dyDescent="0.3">
      <c r="A10586" s="4"/>
      <c r="C10586" s="10"/>
      <c r="D10586" s="1"/>
      <c r="E10586" s="2"/>
      <c r="X10586"/>
      <c r="Y10586" s="7"/>
      <c r="AA10586"/>
      <c r="AB10586" s="7"/>
      <c r="AF10586" s="5"/>
      <c r="AG10586" s="5"/>
      <c r="AI10586" s="5"/>
      <c r="AJ10586" s="15"/>
      <c r="AK10586" s="5"/>
      <c r="AL10586" s="5"/>
      <c r="AM10586" s="5"/>
      <c r="AN10586" s="5"/>
      <c r="AO10586" s="15"/>
    </row>
    <row r="10587" spans="1:41" x14ac:dyDescent="0.3">
      <c r="A10587" s="4"/>
      <c r="C10587" s="10"/>
      <c r="D10587" s="1"/>
      <c r="E10587" s="2"/>
      <c r="X10587"/>
      <c r="Y10587" s="7"/>
      <c r="AA10587"/>
      <c r="AB10587" s="7"/>
      <c r="AF10587" s="5"/>
      <c r="AG10587" s="5"/>
      <c r="AI10587" s="5"/>
      <c r="AJ10587" s="15"/>
      <c r="AK10587" s="5"/>
      <c r="AL10587" s="5"/>
      <c r="AM10587" s="5"/>
      <c r="AN10587" s="5"/>
      <c r="AO10587" s="15"/>
    </row>
    <row r="10588" spans="1:41" x14ac:dyDescent="0.3">
      <c r="A10588" s="4"/>
      <c r="C10588" s="10"/>
      <c r="D10588" s="1"/>
      <c r="E10588" s="2"/>
      <c r="X10588"/>
      <c r="Y10588" s="7"/>
      <c r="AA10588"/>
      <c r="AB10588" s="7"/>
      <c r="AF10588" s="5"/>
      <c r="AG10588" s="5"/>
      <c r="AI10588" s="5"/>
      <c r="AJ10588" s="15"/>
      <c r="AK10588" s="5"/>
      <c r="AL10588" s="5"/>
      <c r="AM10588" s="5"/>
      <c r="AN10588" s="5"/>
      <c r="AO10588" s="15"/>
    </row>
    <row r="10589" spans="1:41" x14ac:dyDescent="0.3">
      <c r="A10589" s="4"/>
      <c r="C10589" s="10"/>
      <c r="D10589" s="1"/>
      <c r="E10589" s="2"/>
      <c r="X10589"/>
      <c r="Y10589" s="7"/>
      <c r="AA10589"/>
      <c r="AB10589" s="7"/>
      <c r="AF10589" s="5"/>
      <c r="AG10589" s="5"/>
      <c r="AI10589" s="5"/>
      <c r="AJ10589" s="15"/>
      <c r="AK10589" s="5"/>
      <c r="AL10589" s="5"/>
      <c r="AM10589" s="5"/>
      <c r="AN10589" s="5"/>
      <c r="AO10589" s="15"/>
    </row>
    <row r="10590" spans="1:41" x14ac:dyDescent="0.3">
      <c r="A10590" s="4"/>
      <c r="C10590" s="10"/>
      <c r="D10590" s="1"/>
      <c r="E10590" s="2"/>
      <c r="X10590"/>
      <c r="Y10590" s="7"/>
      <c r="AA10590"/>
      <c r="AB10590" s="7"/>
      <c r="AF10590" s="5"/>
      <c r="AG10590" s="5"/>
      <c r="AI10590" s="5"/>
      <c r="AJ10590" s="15"/>
      <c r="AK10590" s="5"/>
      <c r="AL10590" s="5"/>
      <c r="AM10590" s="5"/>
      <c r="AN10590" s="5"/>
      <c r="AO10590" s="15"/>
    </row>
    <row r="10591" spans="1:41" x14ac:dyDescent="0.3">
      <c r="A10591" s="4"/>
      <c r="C10591" s="10"/>
      <c r="D10591" s="1"/>
      <c r="E10591" s="2"/>
      <c r="X10591"/>
      <c r="Y10591" s="7"/>
      <c r="AA10591"/>
      <c r="AB10591" s="7"/>
      <c r="AF10591" s="5"/>
      <c r="AG10591" s="5"/>
      <c r="AI10591" s="5"/>
      <c r="AJ10591" s="15"/>
      <c r="AK10591" s="5"/>
      <c r="AL10591" s="5"/>
      <c r="AM10591" s="5"/>
      <c r="AN10591" s="5"/>
      <c r="AO10591" s="15"/>
    </row>
    <row r="10592" spans="1:41" x14ac:dyDescent="0.3">
      <c r="A10592" s="4"/>
      <c r="C10592" s="10"/>
      <c r="D10592" s="1"/>
      <c r="E10592" s="2"/>
      <c r="X10592"/>
      <c r="Y10592" s="7"/>
      <c r="AA10592"/>
      <c r="AB10592" s="7"/>
      <c r="AF10592" s="5"/>
      <c r="AG10592" s="5"/>
      <c r="AI10592" s="5"/>
      <c r="AJ10592" s="15"/>
      <c r="AK10592" s="5"/>
      <c r="AL10592" s="5"/>
      <c r="AM10592" s="5"/>
      <c r="AN10592" s="5"/>
      <c r="AO10592" s="15"/>
    </row>
    <row r="10593" spans="1:41" x14ac:dyDescent="0.3">
      <c r="A10593" s="4"/>
      <c r="C10593" s="10"/>
      <c r="D10593" s="1"/>
      <c r="E10593" s="2"/>
      <c r="X10593"/>
      <c r="Y10593" s="7"/>
      <c r="AA10593"/>
      <c r="AB10593" s="7"/>
      <c r="AF10593" s="5"/>
      <c r="AG10593" s="5"/>
      <c r="AI10593" s="5"/>
      <c r="AJ10593" s="15"/>
      <c r="AK10593" s="5"/>
      <c r="AL10593" s="5"/>
      <c r="AM10593" s="5"/>
      <c r="AN10593" s="5"/>
      <c r="AO10593" s="15"/>
    </row>
    <row r="10594" spans="1:41" x14ac:dyDescent="0.3">
      <c r="A10594" s="4"/>
      <c r="C10594" s="10"/>
      <c r="D10594" s="1"/>
      <c r="E10594" s="2"/>
      <c r="X10594"/>
      <c r="Y10594" s="7"/>
      <c r="AA10594"/>
      <c r="AB10594" s="7"/>
      <c r="AF10594" s="5"/>
      <c r="AG10594" s="5"/>
      <c r="AI10594" s="5"/>
      <c r="AJ10594" s="15"/>
      <c r="AK10594" s="5"/>
      <c r="AL10594" s="5"/>
      <c r="AM10594" s="5"/>
      <c r="AN10594" s="5"/>
      <c r="AO10594" s="15"/>
    </row>
    <row r="10595" spans="1:41" x14ac:dyDescent="0.3">
      <c r="A10595" s="4"/>
      <c r="C10595" s="10"/>
      <c r="D10595" s="1"/>
      <c r="E10595" s="2"/>
      <c r="X10595"/>
      <c r="Y10595" s="7"/>
      <c r="AA10595"/>
      <c r="AB10595" s="7"/>
      <c r="AF10595" s="5"/>
      <c r="AG10595" s="5"/>
      <c r="AI10595" s="5"/>
      <c r="AJ10595" s="15"/>
      <c r="AK10595" s="5"/>
      <c r="AL10595" s="5"/>
      <c r="AM10595" s="5"/>
      <c r="AN10595" s="5"/>
      <c r="AO10595" s="15"/>
    </row>
    <row r="10596" spans="1:41" x14ac:dyDescent="0.3">
      <c r="A10596" s="4"/>
      <c r="C10596" s="10"/>
      <c r="D10596" s="1"/>
      <c r="E10596" s="2"/>
      <c r="X10596"/>
      <c r="Y10596" s="7"/>
      <c r="AA10596"/>
      <c r="AB10596" s="7"/>
      <c r="AF10596" s="5"/>
      <c r="AG10596" s="5"/>
      <c r="AI10596" s="5"/>
      <c r="AJ10596" s="15"/>
      <c r="AK10596" s="5"/>
      <c r="AL10596" s="5"/>
      <c r="AM10596" s="5"/>
      <c r="AN10596" s="5"/>
      <c r="AO10596" s="15"/>
    </row>
    <row r="10597" spans="1:41" x14ac:dyDescent="0.3">
      <c r="A10597" s="4"/>
      <c r="C10597" s="10"/>
      <c r="D10597" s="1"/>
      <c r="E10597" s="2"/>
      <c r="X10597"/>
      <c r="Y10597" s="7"/>
      <c r="AA10597"/>
      <c r="AB10597" s="7"/>
      <c r="AF10597" s="5"/>
      <c r="AG10597" s="5"/>
      <c r="AI10597" s="5"/>
      <c r="AJ10597" s="15"/>
      <c r="AK10597" s="5"/>
      <c r="AL10597" s="5"/>
      <c r="AM10597" s="5"/>
      <c r="AN10597" s="5"/>
      <c r="AO10597" s="15"/>
    </row>
    <row r="10598" spans="1:41" x14ac:dyDescent="0.3">
      <c r="A10598" s="4"/>
      <c r="C10598" s="10"/>
      <c r="D10598" s="1"/>
      <c r="E10598" s="2"/>
      <c r="X10598"/>
      <c r="Y10598" s="7"/>
      <c r="AA10598"/>
      <c r="AB10598" s="7"/>
      <c r="AF10598" s="5"/>
      <c r="AG10598" s="5"/>
      <c r="AI10598" s="5"/>
      <c r="AJ10598" s="15"/>
      <c r="AK10598" s="5"/>
      <c r="AL10598" s="5"/>
      <c r="AM10598" s="5"/>
      <c r="AN10598" s="5"/>
      <c r="AO10598" s="15"/>
    </row>
    <row r="10599" spans="1:41" x14ac:dyDescent="0.3">
      <c r="A10599" s="4"/>
      <c r="C10599" s="10"/>
      <c r="D10599" s="1"/>
      <c r="E10599" s="2"/>
      <c r="X10599"/>
      <c r="Y10599" s="7"/>
      <c r="AA10599"/>
      <c r="AB10599" s="7"/>
      <c r="AF10599" s="5"/>
      <c r="AG10599" s="5"/>
      <c r="AI10599" s="5"/>
      <c r="AJ10599" s="15"/>
      <c r="AK10599" s="5"/>
      <c r="AL10599" s="5"/>
      <c r="AM10599" s="5"/>
      <c r="AN10599" s="5"/>
      <c r="AO10599" s="15"/>
    </row>
    <row r="10600" spans="1:41" x14ac:dyDescent="0.3">
      <c r="A10600" s="4"/>
      <c r="C10600" s="10"/>
      <c r="D10600" s="1"/>
      <c r="E10600" s="2"/>
      <c r="X10600"/>
      <c r="Y10600" s="7"/>
      <c r="AA10600"/>
      <c r="AB10600" s="7"/>
      <c r="AF10600" s="5"/>
      <c r="AG10600" s="5"/>
      <c r="AI10600" s="5"/>
      <c r="AJ10600" s="15"/>
      <c r="AK10600" s="5"/>
      <c r="AL10600" s="5"/>
      <c r="AM10600" s="5"/>
      <c r="AN10600" s="5"/>
      <c r="AO10600" s="15"/>
    </row>
    <row r="10601" spans="1:41" x14ac:dyDescent="0.3">
      <c r="A10601" s="4"/>
      <c r="C10601" s="10"/>
      <c r="D10601" s="1"/>
      <c r="E10601" s="2"/>
      <c r="X10601"/>
      <c r="Y10601" s="7"/>
      <c r="AA10601"/>
      <c r="AB10601" s="7"/>
      <c r="AF10601" s="5"/>
      <c r="AG10601" s="5"/>
      <c r="AI10601" s="5"/>
      <c r="AJ10601" s="15"/>
      <c r="AK10601" s="5"/>
      <c r="AL10601" s="5"/>
      <c r="AM10601" s="5"/>
      <c r="AN10601" s="5"/>
      <c r="AO10601" s="15"/>
    </row>
    <row r="10602" spans="1:41" x14ac:dyDescent="0.3">
      <c r="A10602" s="4"/>
      <c r="C10602" s="10"/>
      <c r="D10602" s="1"/>
      <c r="E10602" s="2"/>
      <c r="X10602"/>
      <c r="Y10602" s="7"/>
      <c r="AA10602"/>
      <c r="AB10602" s="7"/>
      <c r="AF10602" s="5"/>
      <c r="AG10602" s="5"/>
      <c r="AI10602" s="5"/>
      <c r="AJ10602" s="15"/>
      <c r="AK10602" s="5"/>
      <c r="AL10602" s="5"/>
      <c r="AM10602" s="5"/>
      <c r="AN10602" s="5"/>
      <c r="AO10602" s="15"/>
    </row>
    <row r="10603" spans="1:41" x14ac:dyDescent="0.3">
      <c r="A10603" s="4"/>
      <c r="C10603" s="10"/>
      <c r="D10603" s="1"/>
      <c r="E10603" s="2"/>
      <c r="X10603"/>
      <c r="Y10603" s="7"/>
      <c r="AA10603"/>
      <c r="AB10603" s="7"/>
      <c r="AF10603" s="5"/>
      <c r="AG10603" s="5"/>
      <c r="AI10603" s="5"/>
      <c r="AJ10603" s="15"/>
      <c r="AK10603" s="5"/>
      <c r="AL10603" s="5"/>
      <c r="AM10603" s="5"/>
      <c r="AN10603" s="5"/>
      <c r="AO10603" s="15"/>
    </row>
    <row r="10604" spans="1:41" x14ac:dyDescent="0.3">
      <c r="A10604" s="4"/>
      <c r="C10604" s="10"/>
      <c r="D10604" s="1"/>
      <c r="E10604" s="2"/>
      <c r="X10604"/>
      <c r="Y10604" s="7"/>
      <c r="AA10604"/>
      <c r="AB10604" s="7"/>
      <c r="AF10604" s="5"/>
      <c r="AG10604" s="5"/>
      <c r="AI10604" s="5"/>
      <c r="AJ10604" s="15"/>
      <c r="AK10604" s="5"/>
      <c r="AL10604" s="5"/>
      <c r="AM10604" s="5"/>
      <c r="AN10604" s="5"/>
      <c r="AO10604" s="15"/>
    </row>
    <row r="10605" spans="1:41" x14ac:dyDescent="0.3">
      <c r="A10605" s="4"/>
      <c r="C10605" s="10"/>
      <c r="D10605" s="1"/>
      <c r="E10605" s="2"/>
      <c r="X10605"/>
      <c r="Y10605" s="7"/>
      <c r="AA10605"/>
      <c r="AB10605" s="7"/>
      <c r="AF10605" s="5"/>
      <c r="AG10605" s="5"/>
      <c r="AI10605" s="5"/>
      <c r="AJ10605" s="15"/>
      <c r="AK10605" s="5"/>
      <c r="AL10605" s="5"/>
      <c r="AM10605" s="5"/>
      <c r="AN10605" s="5"/>
      <c r="AO10605" s="15"/>
    </row>
    <row r="10606" spans="1:41" x14ac:dyDescent="0.3">
      <c r="A10606" s="4"/>
      <c r="C10606" s="10"/>
      <c r="D10606" s="1"/>
      <c r="E10606" s="2"/>
      <c r="X10606"/>
      <c r="Y10606" s="7"/>
      <c r="AA10606"/>
      <c r="AB10606" s="7"/>
      <c r="AF10606" s="5"/>
      <c r="AG10606" s="5"/>
      <c r="AI10606" s="5"/>
      <c r="AJ10606" s="15"/>
      <c r="AK10606" s="5"/>
      <c r="AL10606" s="5"/>
      <c r="AM10606" s="5"/>
      <c r="AN10606" s="5"/>
      <c r="AO10606" s="15"/>
    </row>
    <row r="10607" spans="1:41" x14ac:dyDescent="0.3">
      <c r="A10607" s="4"/>
      <c r="C10607" s="10"/>
      <c r="D10607" s="1"/>
      <c r="E10607" s="2"/>
      <c r="X10607"/>
      <c r="Y10607" s="7"/>
      <c r="AA10607"/>
      <c r="AB10607" s="7"/>
      <c r="AF10607" s="5"/>
      <c r="AG10607" s="5"/>
      <c r="AI10607" s="5"/>
      <c r="AJ10607" s="15"/>
      <c r="AK10607" s="5"/>
      <c r="AL10607" s="5"/>
      <c r="AM10607" s="5"/>
      <c r="AN10607" s="5"/>
      <c r="AO10607" s="15"/>
    </row>
    <row r="10608" spans="1:41" x14ac:dyDescent="0.3">
      <c r="A10608" s="4"/>
      <c r="C10608" s="10"/>
      <c r="D10608" s="1"/>
      <c r="E10608" s="2"/>
      <c r="X10608"/>
      <c r="Y10608" s="7"/>
      <c r="AA10608"/>
      <c r="AB10608" s="7"/>
      <c r="AF10608" s="5"/>
      <c r="AG10608" s="5"/>
      <c r="AI10608" s="5"/>
      <c r="AJ10608" s="15"/>
      <c r="AK10608" s="5"/>
      <c r="AL10608" s="5"/>
      <c r="AM10608" s="5"/>
      <c r="AN10608" s="5"/>
      <c r="AO10608" s="15"/>
    </row>
    <row r="10609" spans="1:41" x14ac:dyDescent="0.3">
      <c r="A10609" s="4"/>
      <c r="C10609" s="10"/>
      <c r="D10609" s="1"/>
      <c r="E10609" s="2"/>
      <c r="X10609"/>
      <c r="Y10609" s="7"/>
      <c r="AA10609"/>
      <c r="AB10609" s="7"/>
      <c r="AF10609" s="5"/>
      <c r="AG10609" s="5"/>
      <c r="AI10609" s="5"/>
      <c r="AJ10609" s="15"/>
      <c r="AK10609" s="5"/>
      <c r="AL10609" s="5"/>
      <c r="AM10609" s="5"/>
      <c r="AN10609" s="5"/>
      <c r="AO10609" s="15"/>
    </row>
    <row r="10610" spans="1:41" x14ac:dyDescent="0.3">
      <c r="A10610" s="4"/>
      <c r="C10610" s="10"/>
      <c r="D10610" s="1"/>
      <c r="E10610" s="2"/>
      <c r="X10610"/>
      <c r="Y10610" s="7"/>
      <c r="AA10610"/>
      <c r="AB10610" s="7"/>
      <c r="AF10610" s="5"/>
      <c r="AG10610" s="5"/>
      <c r="AI10610" s="5"/>
      <c r="AJ10610" s="15"/>
      <c r="AK10610" s="5"/>
      <c r="AL10610" s="5"/>
      <c r="AM10610" s="5"/>
      <c r="AN10610" s="5"/>
      <c r="AO10610" s="15"/>
    </row>
    <row r="10611" spans="1:41" x14ac:dyDescent="0.3">
      <c r="A10611" s="4"/>
      <c r="C10611" s="10"/>
      <c r="D10611" s="1"/>
      <c r="E10611" s="2"/>
      <c r="X10611"/>
      <c r="Y10611" s="7"/>
      <c r="AA10611"/>
      <c r="AB10611" s="7"/>
      <c r="AF10611" s="5"/>
      <c r="AG10611" s="5"/>
      <c r="AI10611" s="5"/>
      <c r="AJ10611" s="15"/>
      <c r="AK10611" s="5"/>
      <c r="AL10611" s="5"/>
      <c r="AM10611" s="5"/>
      <c r="AN10611" s="5"/>
      <c r="AO10611" s="15"/>
    </row>
    <row r="10612" spans="1:41" x14ac:dyDescent="0.3">
      <c r="A10612" s="4"/>
      <c r="C10612" s="10"/>
      <c r="D10612" s="1"/>
      <c r="E10612" s="2"/>
      <c r="X10612"/>
      <c r="Y10612" s="7"/>
      <c r="AA10612"/>
      <c r="AB10612" s="7"/>
      <c r="AF10612" s="5"/>
      <c r="AG10612" s="5"/>
      <c r="AI10612" s="5"/>
      <c r="AJ10612" s="15"/>
      <c r="AK10612" s="5"/>
      <c r="AL10612" s="5"/>
      <c r="AM10612" s="5"/>
      <c r="AN10612" s="5"/>
      <c r="AO10612" s="15"/>
    </row>
    <row r="10613" spans="1:41" x14ac:dyDescent="0.3">
      <c r="A10613" s="4"/>
      <c r="C10613" s="10"/>
      <c r="D10613" s="1"/>
      <c r="E10613" s="2"/>
      <c r="X10613"/>
      <c r="Y10613" s="7"/>
      <c r="AA10613"/>
      <c r="AB10613" s="7"/>
      <c r="AF10613" s="5"/>
      <c r="AG10613" s="5"/>
      <c r="AI10613" s="5"/>
      <c r="AJ10613" s="15"/>
      <c r="AK10613" s="5"/>
      <c r="AL10613" s="5"/>
      <c r="AM10613" s="5"/>
      <c r="AN10613" s="5"/>
      <c r="AO10613" s="15"/>
    </row>
    <row r="10614" spans="1:41" x14ac:dyDescent="0.3">
      <c r="A10614" s="4"/>
      <c r="C10614" s="10"/>
      <c r="D10614" s="1"/>
      <c r="E10614" s="2"/>
      <c r="X10614"/>
      <c r="Y10614" s="7"/>
      <c r="AA10614"/>
      <c r="AB10614" s="7"/>
      <c r="AF10614" s="5"/>
      <c r="AG10614" s="5"/>
      <c r="AI10614" s="5"/>
      <c r="AJ10614" s="15"/>
      <c r="AK10614" s="5"/>
      <c r="AL10614" s="5"/>
      <c r="AM10614" s="5"/>
      <c r="AN10614" s="5"/>
      <c r="AO10614" s="15"/>
    </row>
    <row r="10615" spans="1:41" x14ac:dyDescent="0.3">
      <c r="A10615" s="4"/>
      <c r="C10615" s="10"/>
      <c r="D10615" s="1"/>
      <c r="E10615" s="2"/>
      <c r="X10615"/>
      <c r="Y10615" s="7"/>
      <c r="AA10615"/>
      <c r="AB10615" s="7"/>
      <c r="AF10615" s="5"/>
      <c r="AG10615" s="5"/>
      <c r="AI10615" s="5"/>
      <c r="AJ10615" s="15"/>
      <c r="AK10615" s="5"/>
      <c r="AL10615" s="5"/>
      <c r="AM10615" s="5"/>
      <c r="AN10615" s="5"/>
      <c r="AO10615" s="15"/>
    </row>
    <row r="10616" spans="1:41" x14ac:dyDescent="0.3">
      <c r="A10616" s="4"/>
      <c r="C10616" s="10"/>
      <c r="D10616" s="1"/>
      <c r="E10616" s="2"/>
      <c r="X10616"/>
      <c r="Y10616" s="7"/>
      <c r="AA10616"/>
      <c r="AB10616" s="7"/>
      <c r="AF10616" s="5"/>
      <c r="AG10616" s="5"/>
      <c r="AI10616" s="5"/>
      <c r="AJ10616" s="15"/>
      <c r="AK10616" s="5"/>
      <c r="AL10616" s="5"/>
      <c r="AM10616" s="5"/>
      <c r="AN10616" s="5"/>
      <c r="AO10616" s="15"/>
    </row>
    <row r="10617" spans="1:41" x14ac:dyDescent="0.3">
      <c r="A10617" s="4"/>
      <c r="C10617" s="10"/>
      <c r="D10617" s="1"/>
      <c r="E10617" s="2"/>
      <c r="X10617"/>
      <c r="Y10617" s="7"/>
      <c r="AA10617"/>
      <c r="AB10617" s="7"/>
      <c r="AF10617" s="5"/>
      <c r="AG10617" s="5"/>
      <c r="AI10617" s="5"/>
      <c r="AJ10617" s="15"/>
      <c r="AK10617" s="5"/>
      <c r="AL10617" s="5"/>
      <c r="AM10617" s="5"/>
      <c r="AN10617" s="5"/>
      <c r="AO10617" s="15"/>
    </row>
    <row r="10618" spans="1:41" x14ac:dyDescent="0.3">
      <c r="A10618" s="4"/>
      <c r="C10618" s="10"/>
      <c r="D10618" s="1"/>
      <c r="E10618" s="2"/>
      <c r="X10618"/>
      <c r="Y10618" s="7"/>
      <c r="AA10618"/>
      <c r="AB10618" s="7"/>
      <c r="AF10618" s="5"/>
      <c r="AG10618" s="5"/>
      <c r="AI10618" s="5"/>
      <c r="AJ10618" s="15"/>
      <c r="AK10618" s="5"/>
      <c r="AL10618" s="5"/>
      <c r="AM10618" s="5"/>
      <c r="AN10618" s="5"/>
      <c r="AO10618" s="15"/>
    </row>
    <row r="10619" spans="1:41" x14ac:dyDescent="0.3">
      <c r="A10619" s="4"/>
      <c r="C10619" s="10"/>
      <c r="D10619" s="1"/>
      <c r="E10619" s="2"/>
      <c r="X10619"/>
      <c r="Y10619" s="7"/>
      <c r="AA10619"/>
      <c r="AB10619" s="7"/>
      <c r="AF10619" s="5"/>
      <c r="AG10619" s="5"/>
      <c r="AI10619" s="5"/>
      <c r="AJ10619" s="15"/>
      <c r="AK10619" s="5"/>
      <c r="AL10619" s="5"/>
      <c r="AM10619" s="5"/>
      <c r="AN10619" s="5"/>
      <c r="AO10619" s="15"/>
    </row>
    <row r="10620" spans="1:41" x14ac:dyDescent="0.3">
      <c r="A10620" s="4"/>
      <c r="C10620" s="10"/>
      <c r="D10620" s="1"/>
      <c r="E10620" s="2"/>
      <c r="X10620"/>
      <c r="Y10620" s="7"/>
      <c r="AA10620"/>
      <c r="AB10620" s="7"/>
      <c r="AF10620" s="5"/>
      <c r="AG10620" s="5"/>
      <c r="AI10620" s="5"/>
      <c r="AJ10620" s="15"/>
      <c r="AK10620" s="5"/>
      <c r="AL10620" s="5"/>
      <c r="AM10620" s="5"/>
      <c r="AN10620" s="5"/>
      <c r="AO10620" s="15"/>
    </row>
    <row r="10621" spans="1:41" x14ac:dyDescent="0.3">
      <c r="A10621" s="4"/>
      <c r="C10621" s="10"/>
      <c r="D10621" s="1"/>
      <c r="E10621" s="2"/>
      <c r="X10621"/>
      <c r="Y10621" s="7"/>
      <c r="AA10621"/>
      <c r="AB10621" s="7"/>
      <c r="AF10621" s="5"/>
      <c r="AG10621" s="5"/>
      <c r="AI10621" s="5"/>
      <c r="AJ10621" s="15"/>
      <c r="AK10621" s="5"/>
      <c r="AL10621" s="5"/>
      <c r="AM10621" s="5"/>
      <c r="AN10621" s="5"/>
      <c r="AO10621" s="15"/>
    </row>
    <row r="10622" spans="1:41" x14ac:dyDescent="0.3">
      <c r="A10622" s="4"/>
      <c r="C10622" s="10"/>
      <c r="D10622" s="1"/>
      <c r="E10622" s="2"/>
      <c r="X10622"/>
      <c r="Y10622" s="7"/>
      <c r="AA10622"/>
      <c r="AB10622" s="7"/>
      <c r="AF10622" s="5"/>
      <c r="AG10622" s="5"/>
      <c r="AI10622" s="5"/>
      <c r="AJ10622" s="15"/>
      <c r="AK10622" s="5"/>
      <c r="AL10622" s="5"/>
      <c r="AM10622" s="5"/>
      <c r="AN10622" s="5"/>
      <c r="AO10622" s="15"/>
    </row>
    <row r="10623" spans="1:41" x14ac:dyDescent="0.3">
      <c r="A10623" s="4"/>
      <c r="C10623" s="10"/>
      <c r="D10623" s="1"/>
      <c r="E10623" s="2"/>
      <c r="X10623"/>
      <c r="Y10623" s="7"/>
      <c r="AA10623"/>
      <c r="AB10623" s="7"/>
      <c r="AF10623" s="5"/>
      <c r="AG10623" s="5"/>
      <c r="AI10623" s="5"/>
      <c r="AJ10623" s="15"/>
      <c r="AK10623" s="5"/>
      <c r="AL10623" s="5"/>
      <c r="AM10623" s="5"/>
      <c r="AN10623" s="5"/>
      <c r="AO10623" s="15"/>
    </row>
    <row r="10624" spans="1:41" x14ac:dyDescent="0.3">
      <c r="A10624" s="4"/>
      <c r="C10624" s="10"/>
      <c r="D10624" s="1"/>
      <c r="E10624" s="2"/>
      <c r="X10624"/>
      <c r="Y10624" s="7"/>
      <c r="AA10624"/>
      <c r="AB10624" s="7"/>
      <c r="AF10624" s="5"/>
      <c r="AG10624" s="5"/>
      <c r="AI10624" s="5"/>
      <c r="AJ10624" s="15"/>
      <c r="AK10624" s="5"/>
      <c r="AL10624" s="5"/>
      <c r="AM10624" s="5"/>
      <c r="AN10624" s="5"/>
      <c r="AO10624" s="15"/>
    </row>
    <row r="10625" spans="1:41" x14ac:dyDescent="0.3">
      <c r="A10625" s="4"/>
      <c r="C10625" s="10"/>
      <c r="D10625" s="1"/>
      <c r="E10625" s="2"/>
      <c r="X10625"/>
      <c r="Y10625" s="7"/>
      <c r="AA10625"/>
      <c r="AB10625" s="7"/>
      <c r="AF10625" s="5"/>
      <c r="AG10625" s="5"/>
      <c r="AI10625" s="5"/>
      <c r="AJ10625" s="15"/>
      <c r="AK10625" s="5"/>
      <c r="AL10625" s="5"/>
      <c r="AM10625" s="5"/>
      <c r="AN10625" s="5"/>
      <c r="AO10625" s="15"/>
    </row>
    <row r="10626" spans="1:41" x14ac:dyDescent="0.3">
      <c r="A10626" s="4"/>
      <c r="C10626" s="10"/>
      <c r="D10626" s="1"/>
      <c r="E10626" s="2"/>
      <c r="X10626"/>
      <c r="Y10626" s="7"/>
      <c r="AA10626"/>
      <c r="AB10626" s="7"/>
      <c r="AF10626" s="5"/>
      <c r="AG10626" s="5"/>
      <c r="AI10626" s="5"/>
      <c r="AJ10626" s="15"/>
      <c r="AK10626" s="5"/>
      <c r="AL10626" s="5"/>
      <c r="AM10626" s="5"/>
      <c r="AN10626" s="5"/>
      <c r="AO10626" s="15"/>
    </row>
    <row r="10627" spans="1:41" x14ac:dyDescent="0.3">
      <c r="A10627" s="4"/>
      <c r="C10627" s="10"/>
      <c r="D10627" s="1"/>
      <c r="E10627" s="2"/>
      <c r="X10627"/>
      <c r="Y10627" s="7"/>
      <c r="AA10627"/>
      <c r="AB10627" s="7"/>
      <c r="AF10627" s="5"/>
      <c r="AG10627" s="5"/>
      <c r="AI10627" s="5"/>
      <c r="AJ10627" s="15"/>
      <c r="AK10627" s="5"/>
      <c r="AL10627" s="5"/>
      <c r="AM10627" s="5"/>
      <c r="AN10627" s="5"/>
      <c r="AO10627" s="15"/>
    </row>
    <row r="10628" spans="1:41" x14ac:dyDescent="0.3">
      <c r="A10628" s="4"/>
      <c r="C10628" s="10"/>
      <c r="D10628" s="1"/>
      <c r="E10628" s="2"/>
      <c r="X10628"/>
      <c r="Y10628" s="7"/>
      <c r="AA10628"/>
      <c r="AB10628" s="7"/>
      <c r="AF10628" s="5"/>
      <c r="AG10628" s="5"/>
      <c r="AI10628" s="5"/>
      <c r="AJ10628" s="15"/>
      <c r="AK10628" s="5"/>
      <c r="AL10628" s="5"/>
      <c r="AM10628" s="5"/>
      <c r="AN10628" s="5"/>
      <c r="AO10628" s="15"/>
    </row>
    <row r="10629" spans="1:41" x14ac:dyDescent="0.3">
      <c r="A10629" s="4"/>
      <c r="C10629" s="10"/>
      <c r="D10629" s="1"/>
      <c r="E10629" s="2"/>
      <c r="X10629"/>
      <c r="Y10629" s="7"/>
      <c r="AA10629"/>
      <c r="AB10629" s="7"/>
      <c r="AF10629" s="5"/>
      <c r="AG10629" s="5"/>
      <c r="AI10629" s="5"/>
      <c r="AJ10629" s="15"/>
      <c r="AK10629" s="5"/>
      <c r="AL10629" s="5"/>
      <c r="AM10629" s="5"/>
      <c r="AN10629" s="5"/>
      <c r="AO10629" s="15"/>
    </row>
    <row r="10630" spans="1:41" x14ac:dyDescent="0.3">
      <c r="A10630" s="4"/>
      <c r="C10630" s="10"/>
      <c r="D10630" s="1"/>
      <c r="E10630" s="2"/>
      <c r="X10630"/>
      <c r="Y10630" s="7"/>
      <c r="AA10630"/>
      <c r="AB10630" s="7"/>
      <c r="AF10630" s="5"/>
      <c r="AG10630" s="5"/>
      <c r="AI10630" s="5"/>
      <c r="AJ10630" s="15"/>
      <c r="AK10630" s="5"/>
      <c r="AL10630" s="5"/>
      <c r="AM10630" s="5"/>
      <c r="AN10630" s="5"/>
      <c r="AO10630" s="15"/>
    </row>
    <row r="10631" spans="1:41" x14ac:dyDescent="0.3">
      <c r="A10631" s="4"/>
      <c r="C10631" s="10"/>
      <c r="D10631" s="1"/>
      <c r="E10631" s="2"/>
      <c r="X10631"/>
      <c r="Y10631" s="7"/>
      <c r="AA10631"/>
      <c r="AB10631" s="7"/>
      <c r="AF10631" s="5"/>
      <c r="AG10631" s="5"/>
      <c r="AI10631" s="5"/>
      <c r="AJ10631" s="15"/>
      <c r="AK10631" s="5"/>
      <c r="AL10631" s="5"/>
      <c r="AM10631" s="5"/>
      <c r="AN10631" s="5"/>
      <c r="AO10631" s="15"/>
    </row>
    <row r="10632" spans="1:41" x14ac:dyDescent="0.3">
      <c r="A10632" s="4"/>
      <c r="C10632" s="10"/>
      <c r="D10632" s="1"/>
      <c r="E10632" s="2"/>
      <c r="X10632"/>
      <c r="Y10632" s="7"/>
      <c r="AA10632"/>
      <c r="AB10632" s="7"/>
      <c r="AF10632" s="5"/>
      <c r="AG10632" s="5"/>
      <c r="AI10632" s="5"/>
      <c r="AJ10632" s="15"/>
      <c r="AK10632" s="5"/>
      <c r="AL10632" s="5"/>
      <c r="AM10632" s="5"/>
      <c r="AN10632" s="5"/>
      <c r="AO10632" s="15"/>
    </row>
    <row r="10633" spans="1:41" x14ac:dyDescent="0.3">
      <c r="A10633" s="4"/>
      <c r="C10633" s="10"/>
      <c r="D10633" s="1"/>
      <c r="E10633" s="2"/>
      <c r="X10633"/>
      <c r="Y10633" s="7"/>
      <c r="AA10633"/>
      <c r="AB10633" s="7"/>
      <c r="AF10633" s="5"/>
      <c r="AG10633" s="5"/>
      <c r="AI10633" s="5"/>
      <c r="AJ10633" s="15"/>
      <c r="AK10633" s="5"/>
      <c r="AL10633" s="5"/>
      <c r="AM10633" s="5"/>
      <c r="AN10633" s="5"/>
      <c r="AO10633" s="15"/>
    </row>
    <row r="10634" spans="1:41" x14ac:dyDescent="0.3">
      <c r="A10634" s="4"/>
      <c r="C10634" s="10"/>
      <c r="D10634" s="1"/>
      <c r="E10634" s="2"/>
      <c r="X10634"/>
      <c r="Y10634" s="7"/>
      <c r="AA10634"/>
      <c r="AB10634" s="7"/>
      <c r="AF10634" s="5"/>
      <c r="AG10634" s="5"/>
      <c r="AI10634" s="5"/>
      <c r="AJ10634" s="15"/>
      <c r="AK10634" s="5"/>
      <c r="AL10634" s="5"/>
      <c r="AM10634" s="5"/>
      <c r="AN10634" s="5"/>
      <c r="AO10634" s="15"/>
    </row>
    <row r="10635" spans="1:41" x14ac:dyDescent="0.3">
      <c r="A10635" s="4"/>
      <c r="C10635" s="10"/>
      <c r="D10635" s="1"/>
      <c r="E10635" s="2"/>
      <c r="X10635"/>
      <c r="Y10635" s="7"/>
      <c r="AA10635"/>
      <c r="AB10635" s="7"/>
      <c r="AF10635" s="5"/>
      <c r="AG10635" s="5"/>
      <c r="AI10635" s="5"/>
      <c r="AJ10635" s="15"/>
      <c r="AK10635" s="5"/>
      <c r="AL10635" s="5"/>
      <c r="AM10635" s="5"/>
      <c r="AN10635" s="5"/>
      <c r="AO10635" s="15"/>
    </row>
    <row r="10636" spans="1:41" x14ac:dyDescent="0.3">
      <c r="A10636" s="4"/>
      <c r="C10636" s="10"/>
      <c r="D10636" s="1"/>
      <c r="E10636" s="2"/>
      <c r="X10636"/>
      <c r="Y10636" s="7"/>
      <c r="AA10636"/>
      <c r="AB10636" s="7"/>
      <c r="AF10636" s="5"/>
      <c r="AG10636" s="5"/>
      <c r="AI10636" s="5"/>
      <c r="AJ10636" s="15"/>
      <c r="AK10636" s="5"/>
      <c r="AL10636" s="5"/>
      <c r="AM10636" s="5"/>
      <c r="AN10636" s="5"/>
      <c r="AO10636" s="15"/>
    </row>
    <row r="10637" spans="1:41" x14ac:dyDescent="0.3">
      <c r="A10637" s="4"/>
      <c r="C10637" s="10"/>
      <c r="D10637" s="1"/>
      <c r="E10637" s="2"/>
      <c r="X10637"/>
      <c r="Y10637" s="7"/>
      <c r="AA10637"/>
      <c r="AB10637" s="7"/>
      <c r="AF10637" s="5"/>
      <c r="AG10637" s="5"/>
      <c r="AI10637" s="5"/>
      <c r="AJ10637" s="15"/>
      <c r="AK10637" s="5"/>
      <c r="AL10637" s="5"/>
      <c r="AM10637" s="5"/>
      <c r="AN10637" s="5"/>
      <c r="AO10637" s="15"/>
    </row>
    <row r="10638" spans="1:41" x14ac:dyDescent="0.3">
      <c r="A10638" s="4"/>
      <c r="C10638" s="10"/>
      <c r="D10638" s="1"/>
      <c r="E10638" s="2"/>
      <c r="X10638"/>
      <c r="Y10638" s="7"/>
      <c r="AA10638"/>
      <c r="AB10638" s="7"/>
      <c r="AF10638" s="5"/>
      <c r="AG10638" s="5"/>
      <c r="AI10638" s="5"/>
      <c r="AJ10638" s="15"/>
      <c r="AK10638" s="5"/>
      <c r="AL10638" s="5"/>
      <c r="AM10638" s="5"/>
      <c r="AN10638" s="5"/>
      <c r="AO10638" s="15"/>
    </row>
    <row r="10639" spans="1:41" x14ac:dyDescent="0.3">
      <c r="A10639" s="4"/>
      <c r="C10639" s="10"/>
      <c r="D10639" s="1"/>
      <c r="E10639" s="2"/>
      <c r="X10639"/>
      <c r="Y10639" s="7"/>
      <c r="AA10639"/>
      <c r="AB10639" s="7"/>
      <c r="AF10639" s="5"/>
      <c r="AG10639" s="5"/>
      <c r="AI10639" s="5"/>
      <c r="AJ10639" s="15"/>
      <c r="AK10639" s="5"/>
      <c r="AL10639" s="5"/>
      <c r="AM10639" s="5"/>
      <c r="AN10639" s="5"/>
      <c r="AO10639" s="15"/>
    </row>
    <row r="10640" spans="1:41" x14ac:dyDescent="0.3">
      <c r="A10640" s="4"/>
      <c r="C10640" s="10"/>
      <c r="D10640" s="1"/>
      <c r="E10640" s="2"/>
      <c r="X10640"/>
      <c r="Y10640" s="7"/>
      <c r="AA10640"/>
      <c r="AB10640" s="7"/>
      <c r="AF10640" s="5"/>
      <c r="AG10640" s="5"/>
      <c r="AI10640" s="5"/>
      <c r="AJ10640" s="15"/>
      <c r="AK10640" s="5"/>
      <c r="AL10640" s="5"/>
      <c r="AM10640" s="5"/>
      <c r="AN10640" s="5"/>
      <c r="AO10640" s="15"/>
    </row>
    <row r="10641" spans="1:41" x14ac:dyDescent="0.3">
      <c r="A10641" s="4"/>
      <c r="C10641" s="10"/>
      <c r="D10641" s="1"/>
      <c r="E10641" s="2"/>
      <c r="X10641"/>
      <c r="Y10641" s="7"/>
      <c r="AA10641"/>
      <c r="AB10641" s="7"/>
      <c r="AF10641" s="5"/>
      <c r="AG10641" s="5"/>
      <c r="AI10641" s="5"/>
      <c r="AJ10641" s="15"/>
      <c r="AK10641" s="5"/>
      <c r="AL10641" s="5"/>
      <c r="AM10641" s="5"/>
      <c r="AN10641" s="5"/>
      <c r="AO10641" s="15"/>
    </row>
    <row r="10642" spans="1:41" x14ac:dyDescent="0.3">
      <c r="A10642" s="4"/>
      <c r="C10642" s="10"/>
      <c r="D10642" s="1"/>
      <c r="E10642" s="2"/>
      <c r="X10642"/>
      <c r="Y10642" s="7"/>
      <c r="AA10642"/>
      <c r="AB10642" s="7"/>
      <c r="AF10642" s="5"/>
      <c r="AG10642" s="5"/>
      <c r="AI10642" s="5"/>
      <c r="AJ10642" s="15"/>
      <c r="AK10642" s="5"/>
      <c r="AL10642" s="5"/>
      <c r="AM10642" s="5"/>
      <c r="AN10642" s="5"/>
      <c r="AO10642" s="15"/>
    </row>
    <row r="10643" spans="1:41" x14ac:dyDescent="0.3">
      <c r="A10643" s="4"/>
      <c r="C10643" s="10"/>
      <c r="D10643" s="1"/>
      <c r="E10643" s="2"/>
      <c r="X10643"/>
      <c r="Y10643" s="7"/>
      <c r="AA10643"/>
      <c r="AB10643" s="7"/>
      <c r="AF10643" s="5"/>
      <c r="AG10643" s="5"/>
      <c r="AI10643" s="5"/>
      <c r="AJ10643" s="15"/>
      <c r="AK10643" s="5"/>
      <c r="AL10643" s="5"/>
      <c r="AM10643" s="5"/>
      <c r="AN10643" s="5"/>
      <c r="AO10643" s="15"/>
    </row>
    <row r="10644" spans="1:41" x14ac:dyDescent="0.3">
      <c r="A10644" s="4"/>
      <c r="C10644" s="10"/>
      <c r="D10644" s="1"/>
      <c r="E10644" s="2"/>
      <c r="X10644"/>
      <c r="Y10644" s="7"/>
      <c r="AA10644"/>
      <c r="AB10644" s="7"/>
      <c r="AF10644" s="5"/>
      <c r="AG10644" s="5"/>
      <c r="AI10644" s="5"/>
      <c r="AJ10644" s="15"/>
      <c r="AK10644" s="5"/>
      <c r="AL10644" s="5"/>
      <c r="AM10644" s="5"/>
      <c r="AN10644" s="5"/>
      <c r="AO10644" s="15"/>
    </row>
    <row r="10645" spans="1:41" x14ac:dyDescent="0.3">
      <c r="A10645" s="4"/>
      <c r="C10645" s="10"/>
      <c r="D10645" s="1"/>
      <c r="E10645" s="2"/>
      <c r="X10645"/>
      <c r="Y10645" s="7"/>
      <c r="AA10645"/>
      <c r="AB10645" s="7"/>
      <c r="AF10645" s="5"/>
      <c r="AG10645" s="5"/>
      <c r="AI10645" s="5"/>
      <c r="AJ10645" s="15"/>
      <c r="AK10645" s="5"/>
      <c r="AL10645" s="5"/>
      <c r="AM10645" s="5"/>
      <c r="AN10645" s="5"/>
      <c r="AO10645" s="15"/>
    </row>
    <row r="10646" spans="1:41" x14ac:dyDescent="0.3">
      <c r="A10646" s="4"/>
      <c r="C10646" s="10"/>
      <c r="D10646" s="1"/>
      <c r="E10646" s="2"/>
      <c r="X10646"/>
      <c r="Y10646" s="7"/>
      <c r="AA10646"/>
      <c r="AB10646" s="7"/>
      <c r="AF10646" s="5"/>
      <c r="AG10646" s="5"/>
      <c r="AI10646" s="5"/>
      <c r="AJ10646" s="15"/>
      <c r="AK10646" s="5"/>
      <c r="AL10646" s="5"/>
      <c r="AM10646" s="5"/>
      <c r="AN10646" s="5"/>
      <c r="AO10646" s="15"/>
    </row>
    <row r="10647" spans="1:41" x14ac:dyDescent="0.3">
      <c r="A10647" s="4"/>
      <c r="C10647" s="10"/>
      <c r="D10647" s="1"/>
      <c r="E10647" s="2"/>
      <c r="X10647"/>
      <c r="Y10647" s="7"/>
      <c r="AA10647"/>
      <c r="AB10647" s="7"/>
      <c r="AF10647" s="5"/>
      <c r="AG10647" s="5"/>
      <c r="AI10647" s="5"/>
      <c r="AJ10647" s="15"/>
      <c r="AK10647" s="5"/>
      <c r="AL10647" s="5"/>
      <c r="AM10647" s="5"/>
      <c r="AN10647" s="5"/>
      <c r="AO10647" s="15"/>
    </row>
    <row r="10648" spans="1:41" x14ac:dyDescent="0.3">
      <c r="A10648" s="4"/>
      <c r="C10648" s="10"/>
      <c r="D10648" s="1"/>
      <c r="E10648" s="2"/>
      <c r="X10648"/>
      <c r="Y10648" s="7"/>
      <c r="AA10648"/>
      <c r="AB10648" s="7"/>
      <c r="AF10648" s="5"/>
      <c r="AG10648" s="5"/>
      <c r="AI10648" s="5"/>
      <c r="AJ10648" s="15"/>
      <c r="AK10648" s="5"/>
      <c r="AL10648" s="5"/>
      <c r="AM10648" s="5"/>
      <c r="AN10648" s="5"/>
      <c r="AO10648" s="15"/>
    </row>
    <row r="10649" spans="1:41" x14ac:dyDescent="0.3">
      <c r="A10649" s="4"/>
      <c r="C10649" s="10"/>
      <c r="D10649" s="1"/>
      <c r="E10649" s="2"/>
      <c r="X10649"/>
      <c r="Y10649" s="7"/>
      <c r="AA10649"/>
      <c r="AB10649" s="7"/>
      <c r="AF10649" s="5"/>
      <c r="AG10649" s="5"/>
      <c r="AI10649" s="5"/>
      <c r="AJ10649" s="15"/>
      <c r="AK10649" s="5"/>
      <c r="AL10649" s="5"/>
      <c r="AM10649" s="5"/>
      <c r="AN10649" s="5"/>
      <c r="AO10649" s="15"/>
    </row>
    <row r="10650" spans="1:41" x14ac:dyDescent="0.3">
      <c r="A10650" s="4"/>
      <c r="C10650" s="10"/>
      <c r="D10650" s="1"/>
      <c r="E10650" s="2"/>
      <c r="X10650"/>
      <c r="Y10650" s="7"/>
      <c r="AA10650"/>
      <c r="AB10650" s="7"/>
      <c r="AF10650" s="5"/>
      <c r="AG10650" s="5"/>
      <c r="AI10650" s="5"/>
      <c r="AJ10650" s="15"/>
      <c r="AK10650" s="5"/>
      <c r="AL10650" s="5"/>
      <c r="AM10650" s="5"/>
      <c r="AN10650" s="5"/>
      <c r="AO10650" s="15"/>
    </row>
    <row r="10651" spans="1:41" x14ac:dyDescent="0.3">
      <c r="A10651" s="4"/>
      <c r="C10651" s="10"/>
      <c r="D10651" s="1"/>
      <c r="E10651" s="2"/>
      <c r="X10651"/>
      <c r="Y10651" s="7"/>
      <c r="AA10651"/>
      <c r="AB10651" s="7"/>
      <c r="AF10651" s="5"/>
      <c r="AG10651" s="5"/>
      <c r="AI10651" s="5"/>
      <c r="AJ10651" s="15"/>
      <c r="AK10651" s="5"/>
      <c r="AL10651" s="5"/>
      <c r="AM10651" s="5"/>
      <c r="AN10651" s="5"/>
      <c r="AO10651" s="15"/>
    </row>
    <row r="10652" spans="1:41" x14ac:dyDescent="0.3">
      <c r="A10652" s="4"/>
      <c r="C10652" s="10"/>
      <c r="D10652" s="1"/>
      <c r="E10652" s="2"/>
      <c r="X10652"/>
      <c r="Y10652" s="7"/>
      <c r="AA10652"/>
      <c r="AB10652" s="7"/>
      <c r="AF10652" s="5"/>
      <c r="AG10652" s="5"/>
      <c r="AI10652" s="5"/>
      <c r="AJ10652" s="15"/>
      <c r="AK10652" s="5"/>
      <c r="AL10652" s="5"/>
      <c r="AM10652" s="5"/>
      <c r="AN10652" s="5"/>
      <c r="AO10652" s="15"/>
    </row>
    <row r="10653" spans="1:41" x14ac:dyDescent="0.3">
      <c r="A10653" s="4"/>
      <c r="C10653" s="10"/>
      <c r="D10653" s="1"/>
      <c r="E10653" s="2"/>
      <c r="X10653"/>
      <c r="Y10653" s="7"/>
      <c r="AA10653"/>
      <c r="AB10653" s="7"/>
      <c r="AF10653" s="5"/>
      <c r="AG10653" s="5"/>
      <c r="AI10653" s="5"/>
      <c r="AJ10653" s="15"/>
      <c r="AK10653" s="5"/>
      <c r="AL10653" s="5"/>
      <c r="AM10653" s="5"/>
      <c r="AN10653" s="5"/>
      <c r="AO10653" s="15"/>
    </row>
    <row r="10654" spans="1:41" x14ac:dyDescent="0.3">
      <c r="A10654" s="4"/>
      <c r="C10654" s="10"/>
      <c r="D10654" s="1"/>
      <c r="E10654" s="2"/>
      <c r="X10654"/>
      <c r="Y10654" s="7"/>
      <c r="AA10654"/>
      <c r="AB10654" s="7"/>
      <c r="AF10654" s="5"/>
      <c r="AG10654" s="5"/>
      <c r="AI10654" s="5"/>
      <c r="AJ10654" s="15"/>
      <c r="AK10654" s="5"/>
      <c r="AL10654" s="5"/>
      <c r="AM10654" s="5"/>
      <c r="AN10654" s="5"/>
      <c r="AO10654" s="15"/>
    </row>
    <row r="10655" spans="1:41" x14ac:dyDescent="0.3">
      <c r="A10655" s="4"/>
      <c r="C10655" s="10"/>
      <c r="D10655" s="1"/>
      <c r="E10655" s="2"/>
      <c r="X10655"/>
      <c r="Y10655" s="7"/>
      <c r="AA10655"/>
      <c r="AB10655" s="7"/>
      <c r="AF10655" s="5"/>
      <c r="AG10655" s="5"/>
      <c r="AI10655" s="5"/>
      <c r="AJ10655" s="15"/>
      <c r="AK10655" s="5"/>
      <c r="AL10655" s="5"/>
      <c r="AM10655" s="5"/>
      <c r="AN10655" s="5"/>
      <c r="AO10655" s="15"/>
    </row>
    <row r="10656" spans="1:41" x14ac:dyDescent="0.3">
      <c r="A10656" s="4"/>
      <c r="C10656" s="10"/>
      <c r="D10656" s="1"/>
      <c r="E10656" s="2"/>
      <c r="X10656"/>
      <c r="Y10656" s="7"/>
      <c r="AA10656"/>
      <c r="AB10656" s="7"/>
      <c r="AF10656" s="5"/>
      <c r="AG10656" s="5"/>
      <c r="AI10656" s="5"/>
      <c r="AJ10656" s="15"/>
      <c r="AK10656" s="5"/>
      <c r="AL10656" s="5"/>
      <c r="AM10656" s="5"/>
      <c r="AN10656" s="5"/>
      <c r="AO10656" s="15"/>
    </row>
    <row r="10657" spans="1:41" x14ac:dyDescent="0.3">
      <c r="A10657" s="4"/>
      <c r="C10657" s="10"/>
      <c r="D10657" s="1"/>
      <c r="E10657" s="2"/>
      <c r="X10657"/>
      <c r="Y10657" s="7"/>
      <c r="AA10657"/>
      <c r="AB10657" s="7"/>
      <c r="AF10657" s="5"/>
      <c r="AG10657" s="5"/>
      <c r="AI10657" s="5"/>
      <c r="AJ10657" s="15"/>
      <c r="AK10657" s="5"/>
      <c r="AL10657" s="5"/>
      <c r="AM10657" s="5"/>
      <c r="AN10657" s="5"/>
      <c r="AO10657" s="15"/>
    </row>
    <row r="10658" spans="1:41" x14ac:dyDescent="0.3">
      <c r="A10658" s="4"/>
      <c r="C10658" s="10"/>
      <c r="D10658" s="1"/>
      <c r="E10658" s="2"/>
      <c r="X10658"/>
      <c r="Y10658" s="7"/>
      <c r="AA10658"/>
      <c r="AB10658" s="7"/>
      <c r="AF10658" s="5"/>
      <c r="AG10658" s="5"/>
      <c r="AI10658" s="5"/>
      <c r="AJ10658" s="15"/>
      <c r="AK10658" s="5"/>
      <c r="AL10658" s="5"/>
      <c r="AM10658" s="5"/>
      <c r="AN10658" s="5"/>
      <c r="AO10658" s="15"/>
    </row>
    <row r="10659" spans="1:41" x14ac:dyDescent="0.3">
      <c r="A10659" s="4"/>
      <c r="C10659" s="10"/>
      <c r="D10659" s="1"/>
      <c r="E10659" s="2"/>
      <c r="X10659"/>
      <c r="Y10659" s="7"/>
      <c r="AA10659"/>
      <c r="AB10659" s="7"/>
      <c r="AF10659" s="5"/>
      <c r="AG10659" s="5"/>
      <c r="AI10659" s="5"/>
      <c r="AJ10659" s="15"/>
      <c r="AK10659" s="5"/>
      <c r="AL10659" s="5"/>
      <c r="AM10659" s="5"/>
      <c r="AN10659" s="5"/>
      <c r="AO10659" s="15"/>
    </row>
    <row r="10660" spans="1:41" x14ac:dyDescent="0.3">
      <c r="A10660" s="4"/>
      <c r="C10660" s="10"/>
      <c r="D10660" s="1"/>
      <c r="E10660" s="2"/>
      <c r="X10660"/>
      <c r="Y10660" s="7"/>
      <c r="AA10660"/>
      <c r="AB10660" s="7"/>
      <c r="AF10660" s="5"/>
      <c r="AG10660" s="5"/>
      <c r="AI10660" s="5"/>
      <c r="AJ10660" s="15"/>
      <c r="AK10660" s="5"/>
      <c r="AL10660" s="5"/>
      <c r="AM10660" s="5"/>
      <c r="AN10660" s="5"/>
      <c r="AO10660" s="15"/>
    </row>
    <row r="10661" spans="1:41" x14ac:dyDescent="0.3">
      <c r="A10661" s="4"/>
      <c r="C10661" s="10"/>
      <c r="D10661" s="1"/>
      <c r="E10661" s="2"/>
      <c r="X10661"/>
      <c r="Y10661" s="7"/>
      <c r="AA10661"/>
      <c r="AB10661" s="7"/>
      <c r="AF10661" s="5"/>
      <c r="AG10661" s="5"/>
      <c r="AI10661" s="5"/>
      <c r="AJ10661" s="15"/>
      <c r="AK10661" s="5"/>
      <c r="AL10661" s="5"/>
      <c r="AM10661" s="5"/>
      <c r="AN10661" s="5"/>
      <c r="AO10661" s="15"/>
    </row>
    <row r="10662" spans="1:41" x14ac:dyDescent="0.3">
      <c r="A10662" s="4"/>
      <c r="C10662" s="10"/>
      <c r="D10662" s="1"/>
      <c r="E10662" s="2"/>
      <c r="X10662"/>
      <c r="Y10662" s="7"/>
      <c r="AA10662"/>
      <c r="AB10662" s="7"/>
      <c r="AF10662" s="5"/>
      <c r="AG10662" s="5"/>
      <c r="AI10662" s="5"/>
      <c r="AJ10662" s="15"/>
      <c r="AK10662" s="5"/>
      <c r="AL10662" s="5"/>
      <c r="AM10662" s="5"/>
      <c r="AN10662" s="5"/>
      <c r="AO10662" s="15"/>
    </row>
    <row r="10663" spans="1:41" x14ac:dyDescent="0.3">
      <c r="A10663" s="4"/>
      <c r="C10663" s="10"/>
      <c r="D10663" s="1"/>
      <c r="E10663" s="2"/>
      <c r="X10663"/>
      <c r="Y10663" s="7"/>
      <c r="AA10663"/>
      <c r="AB10663" s="7"/>
      <c r="AF10663" s="5"/>
      <c r="AG10663" s="5"/>
      <c r="AI10663" s="5"/>
      <c r="AJ10663" s="15"/>
      <c r="AK10663" s="5"/>
      <c r="AL10663" s="5"/>
      <c r="AM10663" s="5"/>
      <c r="AN10663" s="5"/>
      <c r="AO10663" s="15"/>
    </row>
    <row r="10664" spans="1:41" x14ac:dyDescent="0.3">
      <c r="A10664" s="4"/>
      <c r="C10664" s="10"/>
      <c r="D10664" s="1"/>
      <c r="E10664" s="2"/>
      <c r="X10664"/>
      <c r="Y10664" s="7"/>
      <c r="AA10664"/>
      <c r="AB10664" s="7"/>
      <c r="AF10664" s="5"/>
      <c r="AG10664" s="5"/>
      <c r="AI10664" s="5"/>
      <c r="AJ10664" s="15"/>
      <c r="AK10664" s="5"/>
      <c r="AL10664" s="5"/>
      <c r="AM10664" s="5"/>
      <c r="AN10664" s="5"/>
      <c r="AO10664" s="15"/>
    </row>
    <row r="10665" spans="1:41" x14ac:dyDescent="0.3">
      <c r="A10665" s="4"/>
      <c r="C10665" s="10"/>
      <c r="D10665" s="1"/>
      <c r="E10665" s="2"/>
      <c r="X10665"/>
      <c r="Y10665" s="7"/>
      <c r="AA10665"/>
      <c r="AB10665" s="7"/>
      <c r="AF10665" s="5"/>
      <c r="AG10665" s="5"/>
      <c r="AI10665" s="5"/>
      <c r="AJ10665" s="15"/>
      <c r="AK10665" s="5"/>
      <c r="AL10665" s="5"/>
      <c r="AM10665" s="5"/>
      <c r="AN10665" s="5"/>
      <c r="AO10665" s="15"/>
    </row>
    <row r="10666" spans="1:41" x14ac:dyDescent="0.3">
      <c r="A10666" s="4"/>
      <c r="C10666" s="10"/>
      <c r="D10666" s="1"/>
      <c r="E10666" s="2"/>
      <c r="X10666"/>
      <c r="Y10666" s="7"/>
      <c r="AA10666"/>
      <c r="AB10666" s="7"/>
      <c r="AF10666" s="5"/>
      <c r="AG10666" s="5"/>
      <c r="AI10666" s="5"/>
      <c r="AJ10666" s="15"/>
      <c r="AK10666" s="5"/>
      <c r="AL10666" s="5"/>
      <c r="AM10666" s="5"/>
      <c r="AN10666" s="5"/>
      <c r="AO10666" s="15"/>
    </row>
    <row r="10667" spans="1:41" x14ac:dyDescent="0.3">
      <c r="A10667" s="4"/>
      <c r="C10667" s="10"/>
      <c r="D10667" s="1"/>
      <c r="E10667" s="2"/>
      <c r="X10667"/>
      <c r="Y10667" s="7"/>
      <c r="AA10667"/>
      <c r="AB10667" s="7"/>
      <c r="AF10667" s="5"/>
      <c r="AG10667" s="5"/>
      <c r="AI10667" s="5"/>
      <c r="AJ10667" s="15"/>
      <c r="AK10667" s="5"/>
      <c r="AL10667" s="5"/>
      <c r="AM10667" s="5"/>
      <c r="AN10667" s="5"/>
      <c r="AO10667" s="15"/>
    </row>
    <row r="10668" spans="1:41" x14ac:dyDescent="0.3">
      <c r="A10668" s="4"/>
      <c r="C10668" s="10"/>
      <c r="D10668" s="1"/>
      <c r="E10668" s="2"/>
      <c r="X10668"/>
      <c r="Y10668" s="7"/>
      <c r="AA10668"/>
      <c r="AB10668" s="7"/>
      <c r="AF10668" s="5"/>
      <c r="AG10668" s="5"/>
      <c r="AI10668" s="5"/>
      <c r="AJ10668" s="15"/>
      <c r="AK10668" s="5"/>
      <c r="AL10668" s="5"/>
      <c r="AM10668" s="5"/>
      <c r="AN10668" s="5"/>
      <c r="AO10668" s="15"/>
    </row>
    <row r="10669" spans="1:41" x14ac:dyDescent="0.3">
      <c r="A10669" s="4"/>
      <c r="C10669" s="10"/>
      <c r="D10669" s="1"/>
      <c r="E10669" s="2"/>
      <c r="X10669"/>
      <c r="Y10669" s="7"/>
      <c r="AA10669"/>
      <c r="AB10669" s="7"/>
      <c r="AF10669" s="5"/>
      <c r="AG10669" s="5"/>
      <c r="AI10669" s="5"/>
      <c r="AJ10669" s="15"/>
      <c r="AK10669" s="5"/>
      <c r="AL10669" s="5"/>
      <c r="AM10669" s="5"/>
      <c r="AN10669" s="5"/>
      <c r="AO10669" s="15"/>
    </row>
    <row r="10670" spans="1:41" x14ac:dyDescent="0.3">
      <c r="A10670" s="4"/>
      <c r="C10670" s="10"/>
      <c r="D10670" s="1"/>
      <c r="E10670" s="2"/>
      <c r="X10670"/>
      <c r="Y10670" s="7"/>
      <c r="AA10670"/>
      <c r="AB10670" s="7"/>
      <c r="AF10670" s="5"/>
      <c r="AG10670" s="5"/>
      <c r="AI10670" s="5"/>
      <c r="AJ10670" s="15"/>
      <c r="AK10670" s="5"/>
      <c r="AL10670" s="5"/>
      <c r="AM10670" s="5"/>
      <c r="AN10670" s="5"/>
      <c r="AO10670" s="15"/>
    </row>
    <row r="10671" spans="1:41" x14ac:dyDescent="0.3">
      <c r="A10671" s="4"/>
      <c r="C10671" s="10"/>
      <c r="D10671" s="1"/>
      <c r="E10671" s="2"/>
      <c r="X10671"/>
      <c r="Y10671" s="7"/>
      <c r="AA10671"/>
      <c r="AB10671" s="7"/>
      <c r="AF10671" s="5"/>
      <c r="AG10671" s="5"/>
      <c r="AI10671" s="5"/>
      <c r="AJ10671" s="15"/>
      <c r="AK10671" s="5"/>
      <c r="AL10671" s="5"/>
      <c r="AM10671" s="5"/>
      <c r="AN10671" s="5"/>
      <c r="AO10671" s="15"/>
    </row>
    <row r="10672" spans="1:41" x14ac:dyDescent="0.3">
      <c r="A10672" s="4"/>
      <c r="C10672" s="10"/>
      <c r="D10672" s="1"/>
      <c r="E10672" s="2"/>
      <c r="X10672"/>
      <c r="Y10672" s="7"/>
      <c r="AA10672"/>
      <c r="AB10672" s="7"/>
      <c r="AF10672" s="5"/>
      <c r="AG10672" s="5"/>
      <c r="AI10672" s="5"/>
      <c r="AJ10672" s="15"/>
      <c r="AK10672" s="5"/>
      <c r="AL10672" s="5"/>
      <c r="AM10672" s="5"/>
      <c r="AN10672" s="5"/>
      <c r="AO10672" s="15"/>
    </row>
    <row r="10673" spans="1:41" x14ac:dyDescent="0.3">
      <c r="A10673" s="4"/>
      <c r="C10673" s="10"/>
      <c r="D10673" s="1"/>
      <c r="E10673" s="2"/>
      <c r="X10673"/>
      <c r="Y10673" s="7"/>
      <c r="AA10673"/>
      <c r="AB10673" s="7"/>
      <c r="AF10673" s="5"/>
      <c r="AG10673" s="5"/>
      <c r="AI10673" s="5"/>
      <c r="AJ10673" s="15"/>
      <c r="AK10673" s="5"/>
      <c r="AL10673" s="5"/>
      <c r="AM10673" s="5"/>
      <c r="AN10673" s="5"/>
      <c r="AO10673" s="15"/>
    </row>
    <row r="10674" spans="1:41" x14ac:dyDescent="0.3">
      <c r="A10674" s="4"/>
      <c r="C10674" s="10"/>
      <c r="D10674" s="1"/>
      <c r="E10674" s="2"/>
      <c r="X10674"/>
      <c r="Y10674" s="7"/>
      <c r="AA10674"/>
      <c r="AB10674" s="7"/>
      <c r="AF10674" s="5"/>
      <c r="AG10674" s="5"/>
      <c r="AI10674" s="5"/>
      <c r="AJ10674" s="15"/>
      <c r="AK10674" s="5"/>
      <c r="AL10674" s="5"/>
      <c r="AM10674" s="5"/>
      <c r="AN10674" s="5"/>
      <c r="AO10674" s="15"/>
    </row>
    <row r="10675" spans="1:41" x14ac:dyDescent="0.3">
      <c r="A10675" s="4"/>
      <c r="C10675" s="10"/>
      <c r="D10675" s="1"/>
      <c r="E10675" s="2"/>
      <c r="X10675"/>
      <c r="Y10675" s="7"/>
      <c r="AA10675"/>
      <c r="AB10675" s="7"/>
      <c r="AF10675" s="5"/>
      <c r="AG10675" s="5"/>
      <c r="AI10675" s="5"/>
      <c r="AJ10675" s="15"/>
      <c r="AK10675" s="5"/>
      <c r="AL10675" s="5"/>
      <c r="AM10675" s="5"/>
      <c r="AN10675" s="5"/>
      <c r="AO10675" s="15"/>
    </row>
    <row r="10676" spans="1:41" x14ac:dyDescent="0.3">
      <c r="A10676" s="4"/>
      <c r="C10676" s="10"/>
      <c r="D10676" s="1"/>
      <c r="E10676" s="2"/>
      <c r="X10676"/>
      <c r="Y10676" s="7"/>
      <c r="AA10676"/>
      <c r="AB10676" s="7"/>
      <c r="AF10676" s="5"/>
      <c r="AG10676" s="5"/>
      <c r="AI10676" s="5"/>
      <c r="AJ10676" s="15"/>
      <c r="AK10676" s="5"/>
      <c r="AL10676" s="5"/>
      <c r="AM10676" s="5"/>
      <c r="AN10676" s="5"/>
      <c r="AO10676" s="15"/>
    </row>
    <row r="10677" spans="1:41" x14ac:dyDescent="0.3">
      <c r="A10677" s="4"/>
      <c r="C10677" s="10"/>
      <c r="D10677" s="1"/>
      <c r="E10677" s="2"/>
      <c r="X10677"/>
      <c r="Y10677" s="7"/>
      <c r="AA10677"/>
      <c r="AB10677" s="7"/>
      <c r="AF10677" s="5"/>
      <c r="AG10677" s="5"/>
      <c r="AI10677" s="5"/>
      <c r="AJ10677" s="15"/>
      <c r="AK10677" s="5"/>
      <c r="AL10677" s="5"/>
      <c r="AM10677" s="5"/>
      <c r="AN10677" s="5"/>
      <c r="AO10677" s="15"/>
    </row>
    <row r="10678" spans="1:41" x14ac:dyDescent="0.3">
      <c r="A10678" s="4"/>
      <c r="C10678" s="10"/>
      <c r="D10678" s="1"/>
      <c r="E10678" s="2"/>
      <c r="X10678"/>
      <c r="Y10678" s="7"/>
      <c r="AA10678"/>
      <c r="AB10678" s="7"/>
      <c r="AF10678" s="5"/>
      <c r="AG10678" s="5"/>
      <c r="AI10678" s="5"/>
      <c r="AJ10678" s="15"/>
      <c r="AK10678" s="5"/>
      <c r="AL10678" s="5"/>
      <c r="AM10678" s="5"/>
      <c r="AN10678" s="5"/>
      <c r="AO10678" s="15"/>
    </row>
    <row r="10679" spans="1:41" x14ac:dyDescent="0.3">
      <c r="A10679" s="4"/>
      <c r="C10679" s="10"/>
      <c r="D10679" s="1"/>
      <c r="E10679" s="2"/>
      <c r="X10679"/>
      <c r="Y10679" s="7"/>
      <c r="AA10679"/>
      <c r="AB10679" s="7"/>
      <c r="AF10679" s="5"/>
      <c r="AG10679" s="5"/>
      <c r="AI10679" s="5"/>
      <c r="AJ10679" s="15"/>
      <c r="AK10679" s="5"/>
      <c r="AL10679" s="5"/>
      <c r="AM10679" s="5"/>
      <c r="AN10679" s="5"/>
      <c r="AO10679" s="15"/>
    </row>
    <row r="10680" spans="1:41" x14ac:dyDescent="0.3">
      <c r="A10680" s="4"/>
      <c r="C10680" s="10"/>
      <c r="D10680" s="1"/>
      <c r="E10680" s="2"/>
      <c r="X10680"/>
      <c r="Y10680" s="7"/>
      <c r="AA10680"/>
      <c r="AB10680" s="7"/>
      <c r="AF10680" s="5"/>
      <c r="AG10680" s="5"/>
      <c r="AI10680" s="5"/>
      <c r="AJ10680" s="15"/>
      <c r="AK10680" s="5"/>
      <c r="AL10680" s="5"/>
      <c r="AM10680" s="5"/>
      <c r="AN10680" s="5"/>
      <c r="AO10680" s="15"/>
    </row>
    <row r="10681" spans="1:41" x14ac:dyDescent="0.3">
      <c r="A10681" s="4"/>
      <c r="C10681" s="10"/>
      <c r="D10681" s="1"/>
      <c r="E10681" s="2"/>
      <c r="X10681"/>
      <c r="Y10681" s="7"/>
      <c r="AA10681"/>
      <c r="AB10681" s="7"/>
      <c r="AF10681" s="5"/>
      <c r="AG10681" s="5"/>
      <c r="AI10681" s="5"/>
      <c r="AJ10681" s="15"/>
      <c r="AK10681" s="5"/>
      <c r="AL10681" s="5"/>
      <c r="AM10681" s="5"/>
      <c r="AN10681" s="5"/>
      <c r="AO10681" s="15"/>
    </row>
    <row r="10682" spans="1:41" x14ac:dyDescent="0.3">
      <c r="A10682" s="4"/>
      <c r="C10682" s="10"/>
      <c r="D10682" s="1"/>
      <c r="E10682" s="2"/>
      <c r="X10682"/>
      <c r="Y10682" s="7"/>
      <c r="AA10682"/>
      <c r="AB10682" s="7"/>
      <c r="AF10682" s="5"/>
      <c r="AG10682" s="5"/>
      <c r="AI10682" s="5"/>
      <c r="AJ10682" s="15"/>
      <c r="AK10682" s="5"/>
      <c r="AL10682" s="5"/>
      <c r="AM10682" s="5"/>
      <c r="AN10682" s="5"/>
      <c r="AO10682" s="15"/>
    </row>
    <row r="10683" spans="1:41" x14ac:dyDescent="0.3">
      <c r="A10683" s="4"/>
      <c r="C10683" s="10"/>
      <c r="D10683" s="1"/>
      <c r="E10683" s="2"/>
      <c r="X10683"/>
      <c r="Y10683" s="7"/>
      <c r="AA10683"/>
      <c r="AB10683" s="7"/>
      <c r="AF10683" s="5"/>
      <c r="AG10683" s="5"/>
      <c r="AI10683" s="5"/>
      <c r="AJ10683" s="15"/>
      <c r="AK10683" s="5"/>
      <c r="AL10683" s="5"/>
      <c r="AM10683" s="5"/>
      <c r="AN10683" s="5"/>
      <c r="AO10683" s="15"/>
    </row>
    <row r="10684" spans="1:41" x14ac:dyDescent="0.3">
      <c r="A10684" s="4"/>
      <c r="C10684" s="10"/>
      <c r="D10684" s="1"/>
      <c r="E10684" s="2"/>
      <c r="X10684"/>
      <c r="Y10684" s="7"/>
      <c r="AA10684"/>
      <c r="AB10684" s="7"/>
      <c r="AF10684" s="5"/>
      <c r="AG10684" s="5"/>
      <c r="AI10684" s="5"/>
      <c r="AJ10684" s="15"/>
      <c r="AK10684" s="5"/>
      <c r="AL10684" s="5"/>
      <c r="AM10684" s="5"/>
      <c r="AN10684" s="5"/>
      <c r="AO10684" s="15"/>
    </row>
    <row r="10685" spans="1:41" x14ac:dyDescent="0.3">
      <c r="A10685" s="4"/>
      <c r="C10685" s="10"/>
      <c r="D10685" s="1"/>
      <c r="E10685" s="2"/>
      <c r="X10685"/>
      <c r="Y10685" s="7"/>
      <c r="AA10685"/>
      <c r="AB10685" s="7"/>
      <c r="AF10685" s="5"/>
      <c r="AG10685" s="5"/>
      <c r="AI10685" s="5"/>
      <c r="AJ10685" s="15"/>
      <c r="AK10685" s="5"/>
      <c r="AL10685" s="5"/>
      <c r="AM10685" s="5"/>
      <c r="AN10685" s="5"/>
      <c r="AO10685" s="15"/>
    </row>
    <row r="10686" spans="1:41" x14ac:dyDescent="0.3">
      <c r="A10686" s="4"/>
      <c r="C10686" s="10"/>
      <c r="D10686" s="1"/>
      <c r="E10686" s="2"/>
      <c r="X10686"/>
      <c r="Y10686" s="7"/>
      <c r="AA10686"/>
      <c r="AB10686" s="7"/>
      <c r="AF10686" s="5"/>
      <c r="AG10686" s="5"/>
      <c r="AI10686" s="5"/>
      <c r="AJ10686" s="15"/>
      <c r="AK10686" s="5"/>
      <c r="AL10686" s="5"/>
      <c r="AM10686" s="5"/>
      <c r="AN10686" s="5"/>
      <c r="AO10686" s="15"/>
    </row>
    <row r="10687" spans="1:41" x14ac:dyDescent="0.3">
      <c r="A10687" s="4"/>
      <c r="C10687" s="10"/>
      <c r="D10687" s="1"/>
      <c r="E10687" s="2"/>
      <c r="X10687"/>
      <c r="Y10687" s="7"/>
      <c r="AA10687"/>
      <c r="AB10687" s="7"/>
      <c r="AF10687" s="5"/>
      <c r="AG10687" s="5"/>
      <c r="AI10687" s="5"/>
      <c r="AJ10687" s="15"/>
      <c r="AK10687" s="5"/>
      <c r="AL10687" s="5"/>
      <c r="AM10687" s="5"/>
      <c r="AN10687" s="5"/>
      <c r="AO10687" s="15"/>
    </row>
    <row r="10688" spans="1:41" x14ac:dyDescent="0.3">
      <c r="A10688" s="4"/>
      <c r="C10688" s="10"/>
      <c r="D10688" s="1"/>
      <c r="E10688" s="2"/>
      <c r="X10688"/>
      <c r="Y10688" s="7"/>
      <c r="AA10688"/>
      <c r="AB10688" s="7"/>
      <c r="AF10688" s="5"/>
      <c r="AG10688" s="5"/>
      <c r="AI10688" s="5"/>
      <c r="AJ10688" s="15"/>
      <c r="AK10688" s="5"/>
      <c r="AL10688" s="5"/>
      <c r="AM10688" s="5"/>
      <c r="AN10688" s="5"/>
      <c r="AO10688" s="15"/>
    </row>
    <row r="10689" spans="1:41" x14ac:dyDescent="0.3">
      <c r="A10689" s="4"/>
      <c r="C10689" s="10"/>
      <c r="D10689" s="1"/>
      <c r="E10689" s="2"/>
      <c r="X10689"/>
      <c r="Y10689" s="7"/>
      <c r="AA10689"/>
      <c r="AB10689" s="7"/>
      <c r="AF10689" s="5"/>
      <c r="AG10689" s="5"/>
      <c r="AI10689" s="5"/>
      <c r="AJ10689" s="15"/>
      <c r="AK10689" s="5"/>
      <c r="AL10689" s="5"/>
      <c r="AM10689" s="5"/>
      <c r="AN10689" s="5"/>
      <c r="AO10689" s="15"/>
    </row>
    <row r="10690" spans="1:41" x14ac:dyDescent="0.3">
      <c r="A10690" s="4"/>
      <c r="C10690" s="10"/>
      <c r="D10690" s="1"/>
      <c r="E10690" s="2"/>
      <c r="X10690"/>
      <c r="Y10690" s="7"/>
      <c r="AA10690"/>
      <c r="AB10690" s="7"/>
      <c r="AF10690" s="5"/>
      <c r="AG10690" s="5"/>
      <c r="AI10690" s="5"/>
      <c r="AJ10690" s="15"/>
      <c r="AK10690" s="5"/>
      <c r="AL10690" s="5"/>
      <c r="AM10690" s="5"/>
      <c r="AN10690" s="5"/>
      <c r="AO10690" s="15"/>
    </row>
    <row r="10691" spans="1:41" x14ac:dyDescent="0.3">
      <c r="A10691" s="4"/>
      <c r="C10691" s="10"/>
      <c r="D10691" s="1"/>
      <c r="E10691" s="2"/>
      <c r="X10691"/>
      <c r="Y10691" s="7"/>
      <c r="AA10691"/>
      <c r="AB10691" s="7"/>
      <c r="AF10691" s="5"/>
      <c r="AG10691" s="5"/>
      <c r="AI10691" s="5"/>
      <c r="AJ10691" s="15"/>
      <c r="AK10691" s="5"/>
      <c r="AL10691" s="5"/>
      <c r="AM10691" s="5"/>
      <c r="AN10691" s="5"/>
      <c r="AO10691" s="15"/>
    </row>
    <row r="10692" spans="1:41" x14ac:dyDescent="0.3">
      <c r="A10692" s="4"/>
      <c r="C10692" s="10"/>
      <c r="D10692" s="1"/>
      <c r="E10692" s="2"/>
      <c r="X10692"/>
      <c r="Y10692" s="7"/>
      <c r="AA10692"/>
      <c r="AB10692" s="7"/>
      <c r="AF10692" s="5"/>
      <c r="AG10692" s="5"/>
      <c r="AI10692" s="5"/>
      <c r="AJ10692" s="15"/>
      <c r="AK10692" s="5"/>
      <c r="AL10692" s="5"/>
      <c r="AM10692" s="5"/>
      <c r="AN10692" s="5"/>
      <c r="AO10692" s="15"/>
    </row>
    <row r="10693" spans="1:41" x14ac:dyDescent="0.3">
      <c r="A10693" s="4"/>
      <c r="C10693" s="10"/>
      <c r="D10693" s="1"/>
      <c r="E10693" s="2"/>
      <c r="X10693"/>
      <c r="Y10693" s="7"/>
      <c r="AA10693"/>
      <c r="AB10693" s="7"/>
      <c r="AF10693" s="5"/>
      <c r="AG10693" s="5"/>
      <c r="AI10693" s="5"/>
      <c r="AJ10693" s="15"/>
      <c r="AK10693" s="5"/>
      <c r="AL10693" s="5"/>
      <c r="AM10693" s="5"/>
      <c r="AN10693" s="5"/>
      <c r="AO10693" s="15"/>
    </row>
    <row r="10694" spans="1:41" x14ac:dyDescent="0.3">
      <c r="A10694" s="4"/>
      <c r="C10694" s="10"/>
      <c r="D10694" s="1"/>
      <c r="E10694" s="2"/>
      <c r="X10694"/>
      <c r="Y10694" s="7"/>
      <c r="AA10694"/>
      <c r="AB10694" s="7"/>
      <c r="AF10694" s="5"/>
      <c r="AG10694" s="5"/>
      <c r="AI10694" s="5"/>
      <c r="AJ10694" s="15"/>
      <c r="AK10694" s="5"/>
      <c r="AL10694" s="5"/>
      <c r="AM10694" s="5"/>
      <c r="AN10694" s="5"/>
      <c r="AO10694" s="15"/>
    </row>
    <row r="10695" spans="1:41" x14ac:dyDescent="0.3">
      <c r="A10695" s="4"/>
      <c r="C10695" s="10"/>
      <c r="D10695" s="1"/>
      <c r="E10695" s="2"/>
      <c r="X10695"/>
      <c r="Y10695" s="7"/>
      <c r="AA10695"/>
      <c r="AB10695" s="7"/>
      <c r="AF10695" s="5"/>
      <c r="AG10695" s="5"/>
      <c r="AI10695" s="5"/>
      <c r="AJ10695" s="15"/>
      <c r="AK10695" s="5"/>
      <c r="AL10695" s="5"/>
      <c r="AM10695" s="5"/>
      <c r="AN10695" s="5"/>
      <c r="AO10695" s="15"/>
    </row>
    <row r="10696" spans="1:41" x14ac:dyDescent="0.3">
      <c r="A10696" s="4"/>
      <c r="C10696" s="10"/>
      <c r="D10696" s="1"/>
      <c r="E10696" s="2"/>
      <c r="X10696"/>
      <c r="Y10696" s="7"/>
      <c r="AA10696"/>
      <c r="AB10696" s="7"/>
      <c r="AF10696" s="5"/>
      <c r="AG10696" s="5"/>
      <c r="AI10696" s="5"/>
      <c r="AJ10696" s="15"/>
      <c r="AK10696" s="5"/>
      <c r="AL10696" s="5"/>
      <c r="AM10696" s="5"/>
      <c r="AN10696" s="5"/>
      <c r="AO10696" s="15"/>
    </row>
    <row r="10697" spans="1:41" x14ac:dyDescent="0.3">
      <c r="A10697" s="4"/>
      <c r="C10697" s="10"/>
      <c r="D10697" s="1"/>
      <c r="E10697" s="2"/>
      <c r="X10697"/>
      <c r="Y10697" s="7"/>
      <c r="AA10697"/>
      <c r="AB10697" s="7"/>
      <c r="AF10697" s="5"/>
      <c r="AG10697" s="5"/>
      <c r="AI10697" s="5"/>
      <c r="AJ10697" s="15"/>
      <c r="AK10697" s="5"/>
      <c r="AL10697" s="5"/>
      <c r="AM10697" s="5"/>
      <c r="AN10697" s="5"/>
      <c r="AO10697" s="15"/>
    </row>
    <row r="10698" spans="1:41" x14ac:dyDescent="0.3">
      <c r="A10698" s="4"/>
      <c r="C10698" s="10"/>
      <c r="D10698" s="1"/>
      <c r="E10698" s="2"/>
      <c r="X10698"/>
      <c r="Y10698" s="7"/>
      <c r="AA10698"/>
      <c r="AB10698" s="7"/>
      <c r="AF10698" s="5"/>
      <c r="AG10698" s="5"/>
      <c r="AI10698" s="5"/>
      <c r="AJ10698" s="15"/>
      <c r="AK10698" s="5"/>
      <c r="AL10698" s="5"/>
      <c r="AM10698" s="5"/>
      <c r="AN10698" s="5"/>
      <c r="AO10698" s="15"/>
    </row>
    <row r="10699" spans="1:41" x14ac:dyDescent="0.3">
      <c r="A10699" s="4"/>
      <c r="C10699" s="10"/>
      <c r="D10699" s="1"/>
      <c r="E10699" s="2"/>
      <c r="X10699"/>
      <c r="Y10699" s="7"/>
      <c r="AA10699"/>
      <c r="AB10699" s="7"/>
      <c r="AF10699" s="5"/>
      <c r="AG10699" s="5"/>
      <c r="AI10699" s="5"/>
      <c r="AJ10699" s="15"/>
      <c r="AK10699" s="5"/>
      <c r="AL10699" s="5"/>
      <c r="AM10699" s="5"/>
      <c r="AN10699" s="5"/>
      <c r="AO10699" s="15"/>
    </row>
    <row r="10700" spans="1:41" x14ac:dyDescent="0.3">
      <c r="A10700" s="4"/>
      <c r="C10700" s="10"/>
      <c r="D10700" s="1"/>
      <c r="E10700" s="2"/>
      <c r="X10700"/>
      <c r="Y10700" s="7"/>
      <c r="AA10700"/>
      <c r="AB10700" s="7"/>
      <c r="AF10700" s="5"/>
      <c r="AG10700" s="5"/>
      <c r="AI10700" s="5"/>
      <c r="AJ10700" s="15"/>
      <c r="AK10700" s="5"/>
      <c r="AL10700" s="5"/>
      <c r="AM10700" s="5"/>
      <c r="AN10700" s="5"/>
      <c r="AO10700" s="15"/>
    </row>
    <row r="10701" spans="1:41" x14ac:dyDescent="0.3">
      <c r="A10701" s="4"/>
      <c r="C10701" s="10"/>
      <c r="D10701" s="1"/>
      <c r="E10701" s="2"/>
      <c r="X10701"/>
      <c r="Y10701" s="7"/>
      <c r="AA10701"/>
      <c r="AB10701" s="7"/>
      <c r="AF10701" s="5"/>
      <c r="AG10701" s="5"/>
      <c r="AI10701" s="5"/>
      <c r="AJ10701" s="15"/>
      <c r="AK10701" s="5"/>
      <c r="AL10701" s="5"/>
      <c r="AM10701" s="5"/>
      <c r="AN10701" s="5"/>
      <c r="AO10701" s="15"/>
    </row>
    <row r="10702" spans="1:41" x14ac:dyDescent="0.3">
      <c r="A10702" s="4"/>
      <c r="C10702" s="10"/>
      <c r="D10702" s="1"/>
      <c r="E10702" s="2"/>
      <c r="X10702"/>
      <c r="Y10702" s="7"/>
      <c r="AA10702"/>
      <c r="AB10702" s="7"/>
      <c r="AF10702" s="5"/>
      <c r="AG10702" s="5"/>
      <c r="AI10702" s="5"/>
      <c r="AJ10702" s="15"/>
      <c r="AK10702" s="5"/>
      <c r="AL10702" s="5"/>
      <c r="AM10702" s="5"/>
      <c r="AN10702" s="5"/>
      <c r="AO10702" s="15"/>
    </row>
    <row r="10703" spans="1:41" x14ac:dyDescent="0.3">
      <c r="A10703" s="4"/>
      <c r="C10703" s="10"/>
      <c r="D10703" s="1"/>
      <c r="E10703" s="2"/>
      <c r="X10703"/>
      <c r="Y10703" s="7"/>
      <c r="AA10703"/>
      <c r="AB10703" s="7"/>
      <c r="AF10703" s="5"/>
      <c r="AG10703" s="5"/>
      <c r="AI10703" s="5"/>
      <c r="AJ10703" s="15"/>
      <c r="AK10703" s="5"/>
      <c r="AL10703" s="5"/>
      <c r="AM10703" s="5"/>
      <c r="AN10703" s="5"/>
      <c r="AO10703" s="15"/>
    </row>
    <row r="10704" spans="1:41" x14ac:dyDescent="0.3">
      <c r="A10704" s="4"/>
      <c r="C10704" s="10"/>
      <c r="D10704" s="1"/>
      <c r="E10704" s="2"/>
      <c r="X10704"/>
      <c r="Y10704" s="7"/>
      <c r="AA10704"/>
      <c r="AB10704" s="7"/>
      <c r="AF10704" s="5"/>
      <c r="AG10704" s="5"/>
      <c r="AI10704" s="5"/>
      <c r="AJ10704" s="15"/>
      <c r="AK10704" s="5"/>
      <c r="AL10704" s="5"/>
      <c r="AM10704" s="5"/>
      <c r="AN10704" s="5"/>
      <c r="AO10704" s="15"/>
    </row>
    <row r="10705" spans="1:41" x14ac:dyDescent="0.3">
      <c r="A10705" s="4"/>
      <c r="C10705" s="10"/>
      <c r="D10705" s="1"/>
      <c r="E10705" s="2"/>
      <c r="X10705"/>
      <c r="Y10705" s="7"/>
      <c r="AA10705"/>
      <c r="AB10705" s="7"/>
      <c r="AF10705" s="5"/>
      <c r="AG10705" s="5"/>
      <c r="AI10705" s="5"/>
      <c r="AJ10705" s="15"/>
      <c r="AK10705" s="5"/>
      <c r="AL10705" s="5"/>
      <c r="AM10705" s="5"/>
      <c r="AN10705" s="5"/>
      <c r="AO10705" s="15"/>
    </row>
    <row r="10706" spans="1:41" x14ac:dyDescent="0.3">
      <c r="A10706" s="4"/>
      <c r="C10706" s="10"/>
      <c r="D10706" s="1"/>
      <c r="E10706" s="2"/>
      <c r="X10706"/>
      <c r="Y10706" s="7"/>
      <c r="AA10706"/>
      <c r="AB10706" s="7"/>
      <c r="AF10706" s="5"/>
      <c r="AG10706" s="5"/>
      <c r="AI10706" s="5"/>
      <c r="AJ10706" s="15"/>
      <c r="AK10706" s="5"/>
      <c r="AL10706" s="5"/>
      <c r="AM10706" s="5"/>
      <c r="AN10706" s="5"/>
      <c r="AO10706" s="15"/>
    </row>
    <row r="10707" spans="1:41" x14ac:dyDescent="0.3">
      <c r="A10707" s="4"/>
      <c r="C10707" s="10"/>
      <c r="D10707" s="1"/>
      <c r="E10707" s="2"/>
      <c r="X10707"/>
      <c r="Y10707" s="7"/>
      <c r="AA10707"/>
      <c r="AB10707" s="7"/>
      <c r="AF10707" s="5"/>
      <c r="AG10707" s="5"/>
      <c r="AI10707" s="5"/>
      <c r="AJ10707" s="15"/>
      <c r="AK10707" s="5"/>
      <c r="AL10707" s="5"/>
      <c r="AM10707" s="5"/>
      <c r="AN10707" s="5"/>
      <c r="AO10707" s="15"/>
    </row>
    <row r="10708" spans="1:41" x14ac:dyDescent="0.3">
      <c r="A10708" s="4"/>
      <c r="C10708" s="10"/>
      <c r="D10708" s="1"/>
      <c r="E10708" s="2"/>
      <c r="X10708"/>
      <c r="Y10708" s="7"/>
      <c r="AA10708"/>
      <c r="AB10708" s="7"/>
      <c r="AF10708" s="5"/>
      <c r="AG10708" s="5"/>
      <c r="AI10708" s="5"/>
      <c r="AJ10708" s="15"/>
      <c r="AK10708" s="5"/>
      <c r="AL10708" s="5"/>
      <c r="AM10708" s="5"/>
      <c r="AN10708" s="5"/>
      <c r="AO10708" s="15"/>
    </row>
    <row r="10709" spans="1:41" x14ac:dyDescent="0.3">
      <c r="A10709" s="4"/>
      <c r="C10709" s="10"/>
      <c r="D10709" s="1"/>
      <c r="E10709" s="2"/>
      <c r="X10709"/>
      <c r="Y10709" s="7"/>
      <c r="AA10709"/>
      <c r="AB10709" s="7"/>
      <c r="AF10709" s="5"/>
      <c r="AG10709" s="5"/>
      <c r="AI10709" s="5"/>
      <c r="AJ10709" s="15"/>
      <c r="AK10709" s="5"/>
      <c r="AL10709" s="5"/>
      <c r="AM10709" s="5"/>
      <c r="AN10709" s="5"/>
      <c r="AO10709" s="15"/>
    </row>
    <row r="10710" spans="1:41" x14ac:dyDescent="0.3">
      <c r="A10710" s="4"/>
      <c r="C10710" s="10"/>
      <c r="D10710" s="1"/>
      <c r="E10710" s="2"/>
      <c r="X10710"/>
      <c r="Y10710" s="7"/>
      <c r="AA10710"/>
      <c r="AB10710" s="7"/>
      <c r="AF10710" s="5"/>
      <c r="AG10710" s="5"/>
      <c r="AI10710" s="5"/>
      <c r="AJ10710" s="15"/>
      <c r="AK10710" s="5"/>
      <c r="AL10710" s="5"/>
      <c r="AM10710" s="5"/>
      <c r="AN10710" s="5"/>
      <c r="AO10710" s="15"/>
    </row>
    <row r="10711" spans="1:41" x14ac:dyDescent="0.3">
      <c r="A10711" s="4"/>
      <c r="C10711" s="10"/>
      <c r="D10711" s="1"/>
      <c r="E10711" s="2"/>
      <c r="X10711"/>
      <c r="Y10711" s="7"/>
      <c r="AA10711"/>
      <c r="AB10711" s="7"/>
      <c r="AF10711" s="5"/>
      <c r="AG10711" s="5"/>
      <c r="AI10711" s="5"/>
      <c r="AJ10711" s="15"/>
      <c r="AK10711" s="5"/>
      <c r="AL10711" s="5"/>
      <c r="AM10711" s="5"/>
      <c r="AN10711" s="5"/>
      <c r="AO10711" s="15"/>
    </row>
    <row r="10712" spans="1:41" x14ac:dyDescent="0.3">
      <c r="A10712" s="4"/>
      <c r="C10712" s="10"/>
      <c r="D10712" s="1"/>
      <c r="E10712" s="2"/>
      <c r="X10712"/>
      <c r="Y10712" s="7"/>
      <c r="AA10712"/>
      <c r="AB10712" s="7"/>
      <c r="AF10712" s="5"/>
      <c r="AG10712" s="5"/>
      <c r="AI10712" s="5"/>
      <c r="AJ10712" s="15"/>
      <c r="AK10712" s="5"/>
      <c r="AL10712" s="5"/>
      <c r="AM10712" s="5"/>
      <c r="AN10712" s="5"/>
      <c r="AO10712" s="15"/>
    </row>
    <row r="10713" spans="1:41" x14ac:dyDescent="0.3">
      <c r="A10713" s="4"/>
      <c r="C10713" s="10"/>
      <c r="D10713" s="1"/>
      <c r="E10713" s="2"/>
      <c r="X10713"/>
      <c r="Y10713" s="7"/>
      <c r="AA10713"/>
      <c r="AB10713" s="7"/>
      <c r="AF10713" s="5"/>
      <c r="AG10713" s="5"/>
      <c r="AI10713" s="5"/>
      <c r="AJ10713" s="15"/>
      <c r="AK10713" s="5"/>
      <c r="AL10713" s="5"/>
      <c r="AM10713" s="5"/>
      <c r="AN10713" s="5"/>
      <c r="AO10713" s="15"/>
    </row>
    <row r="10714" spans="1:41" x14ac:dyDescent="0.3">
      <c r="A10714" s="4"/>
      <c r="C10714" s="10"/>
      <c r="D10714" s="1"/>
      <c r="E10714" s="2"/>
      <c r="X10714"/>
      <c r="Y10714" s="7"/>
      <c r="AA10714"/>
      <c r="AB10714" s="7"/>
      <c r="AF10714" s="5"/>
      <c r="AG10714" s="5"/>
      <c r="AI10714" s="5"/>
      <c r="AJ10714" s="15"/>
      <c r="AK10714" s="5"/>
      <c r="AL10714" s="5"/>
      <c r="AM10714" s="5"/>
      <c r="AN10714" s="5"/>
      <c r="AO10714" s="15"/>
    </row>
    <row r="10715" spans="1:41" x14ac:dyDescent="0.3">
      <c r="A10715" s="4"/>
      <c r="C10715" s="10"/>
      <c r="D10715" s="1"/>
      <c r="E10715" s="2"/>
      <c r="X10715"/>
      <c r="Y10715" s="7"/>
      <c r="AA10715"/>
      <c r="AB10715" s="7"/>
      <c r="AF10715" s="5"/>
      <c r="AG10715" s="5"/>
      <c r="AI10715" s="5"/>
      <c r="AJ10715" s="15"/>
      <c r="AK10715" s="5"/>
      <c r="AL10715" s="5"/>
      <c r="AM10715" s="5"/>
      <c r="AN10715" s="5"/>
      <c r="AO10715" s="15"/>
    </row>
    <row r="10716" spans="1:41" x14ac:dyDescent="0.3">
      <c r="A10716" s="4"/>
      <c r="C10716" s="10"/>
      <c r="D10716" s="1"/>
      <c r="E10716" s="2"/>
      <c r="X10716"/>
      <c r="Y10716" s="7"/>
      <c r="AA10716"/>
      <c r="AB10716" s="7"/>
      <c r="AF10716" s="5"/>
      <c r="AG10716" s="5"/>
      <c r="AI10716" s="5"/>
      <c r="AJ10716" s="15"/>
      <c r="AK10716" s="5"/>
      <c r="AL10716" s="5"/>
      <c r="AM10716" s="5"/>
      <c r="AN10716" s="5"/>
      <c r="AO10716" s="15"/>
    </row>
    <row r="10717" spans="1:41" x14ac:dyDescent="0.3">
      <c r="A10717" s="4"/>
      <c r="C10717" s="10"/>
      <c r="D10717" s="1"/>
      <c r="E10717" s="2"/>
      <c r="X10717"/>
      <c r="Y10717" s="7"/>
      <c r="AA10717"/>
      <c r="AB10717" s="7"/>
      <c r="AF10717" s="5"/>
      <c r="AG10717" s="5"/>
      <c r="AI10717" s="5"/>
      <c r="AJ10717" s="15"/>
      <c r="AK10717" s="5"/>
      <c r="AL10717" s="5"/>
      <c r="AM10717" s="5"/>
      <c r="AN10717" s="5"/>
      <c r="AO10717" s="15"/>
    </row>
    <row r="10718" spans="1:41" x14ac:dyDescent="0.3">
      <c r="A10718" s="4"/>
      <c r="C10718" s="10"/>
      <c r="D10718" s="1"/>
      <c r="E10718" s="2"/>
      <c r="X10718"/>
      <c r="Y10718" s="7"/>
      <c r="AA10718"/>
      <c r="AB10718" s="7"/>
      <c r="AF10718" s="5"/>
      <c r="AG10718" s="5"/>
      <c r="AI10718" s="5"/>
      <c r="AJ10718" s="15"/>
      <c r="AK10718" s="5"/>
      <c r="AL10718" s="5"/>
      <c r="AM10718" s="5"/>
      <c r="AN10718" s="5"/>
      <c r="AO10718" s="15"/>
    </row>
    <row r="10719" spans="1:41" x14ac:dyDescent="0.3">
      <c r="A10719" s="4"/>
      <c r="C10719" s="10"/>
      <c r="D10719" s="1"/>
      <c r="E10719" s="2"/>
      <c r="X10719"/>
      <c r="Y10719" s="7"/>
      <c r="AA10719"/>
      <c r="AB10719" s="7"/>
      <c r="AF10719" s="5"/>
      <c r="AG10719" s="5"/>
      <c r="AI10719" s="5"/>
      <c r="AJ10719" s="15"/>
      <c r="AK10719" s="5"/>
      <c r="AL10719" s="5"/>
      <c r="AM10719" s="5"/>
      <c r="AN10719" s="5"/>
      <c r="AO10719" s="15"/>
    </row>
    <row r="10720" spans="1:41" x14ac:dyDescent="0.3">
      <c r="A10720" s="4"/>
      <c r="C10720" s="10"/>
      <c r="D10720" s="1"/>
      <c r="E10720" s="2"/>
      <c r="X10720"/>
      <c r="Y10720" s="7"/>
      <c r="AA10720"/>
      <c r="AB10720" s="7"/>
      <c r="AF10720" s="5"/>
      <c r="AG10720" s="5"/>
      <c r="AI10720" s="5"/>
      <c r="AJ10720" s="15"/>
      <c r="AK10720" s="5"/>
      <c r="AL10720" s="5"/>
      <c r="AM10720" s="5"/>
      <c r="AN10720" s="5"/>
      <c r="AO10720" s="15"/>
    </row>
    <row r="10721" spans="1:41" x14ac:dyDescent="0.3">
      <c r="A10721" s="4"/>
      <c r="C10721" s="10"/>
      <c r="D10721" s="1"/>
      <c r="E10721" s="2"/>
      <c r="X10721"/>
      <c r="Y10721" s="7"/>
      <c r="AA10721"/>
      <c r="AB10721" s="7"/>
      <c r="AF10721" s="5"/>
      <c r="AG10721" s="5"/>
      <c r="AI10721" s="5"/>
      <c r="AJ10721" s="15"/>
      <c r="AK10721" s="5"/>
      <c r="AL10721" s="5"/>
      <c r="AM10721" s="5"/>
      <c r="AN10721" s="5"/>
      <c r="AO10721" s="15"/>
    </row>
    <row r="10722" spans="1:41" x14ac:dyDescent="0.3">
      <c r="A10722" s="4"/>
      <c r="C10722" s="10"/>
      <c r="D10722" s="1"/>
      <c r="E10722" s="2"/>
      <c r="X10722"/>
      <c r="Y10722" s="7"/>
      <c r="AA10722"/>
      <c r="AB10722" s="7"/>
      <c r="AF10722" s="5"/>
      <c r="AG10722" s="5"/>
      <c r="AI10722" s="5"/>
      <c r="AJ10722" s="15"/>
      <c r="AK10722" s="5"/>
      <c r="AL10722" s="5"/>
      <c r="AM10722" s="5"/>
      <c r="AN10722" s="5"/>
      <c r="AO10722" s="15"/>
    </row>
    <row r="10723" spans="1:41" x14ac:dyDescent="0.3">
      <c r="A10723" s="4"/>
      <c r="C10723" s="10"/>
      <c r="D10723" s="1"/>
      <c r="E10723" s="2"/>
      <c r="X10723"/>
      <c r="Y10723" s="7"/>
      <c r="AA10723"/>
      <c r="AB10723" s="7"/>
      <c r="AF10723" s="5"/>
      <c r="AG10723" s="5"/>
      <c r="AI10723" s="5"/>
      <c r="AJ10723" s="15"/>
      <c r="AK10723" s="5"/>
      <c r="AL10723" s="5"/>
      <c r="AM10723" s="5"/>
      <c r="AN10723" s="5"/>
      <c r="AO10723" s="15"/>
    </row>
    <row r="10724" spans="1:41" x14ac:dyDescent="0.3">
      <c r="A10724" s="4"/>
      <c r="C10724" s="10"/>
      <c r="D10724" s="1"/>
      <c r="E10724" s="2"/>
      <c r="X10724"/>
      <c r="Y10724" s="7"/>
      <c r="AA10724"/>
      <c r="AB10724" s="7"/>
      <c r="AF10724" s="5"/>
      <c r="AG10724" s="5"/>
      <c r="AI10724" s="5"/>
      <c r="AJ10724" s="15"/>
      <c r="AK10724" s="5"/>
      <c r="AL10724" s="5"/>
      <c r="AM10724" s="5"/>
      <c r="AN10724" s="5"/>
      <c r="AO10724" s="15"/>
    </row>
    <row r="10725" spans="1:41" x14ac:dyDescent="0.3">
      <c r="A10725" s="4"/>
      <c r="C10725" s="10"/>
      <c r="D10725" s="1"/>
      <c r="E10725" s="2"/>
      <c r="X10725"/>
      <c r="Y10725" s="7"/>
      <c r="AA10725"/>
      <c r="AB10725" s="7"/>
      <c r="AF10725" s="5"/>
      <c r="AG10725" s="5"/>
      <c r="AI10725" s="5"/>
      <c r="AJ10725" s="15"/>
      <c r="AK10725" s="5"/>
      <c r="AL10725" s="5"/>
      <c r="AM10725" s="5"/>
      <c r="AN10725" s="5"/>
      <c r="AO10725" s="15"/>
    </row>
    <row r="10726" spans="1:41" x14ac:dyDescent="0.3">
      <c r="A10726" s="4"/>
      <c r="C10726" s="10"/>
      <c r="D10726" s="1"/>
      <c r="E10726" s="2"/>
      <c r="X10726"/>
      <c r="Y10726" s="7"/>
      <c r="AA10726"/>
      <c r="AB10726" s="7"/>
      <c r="AF10726" s="5"/>
      <c r="AG10726" s="5"/>
      <c r="AI10726" s="5"/>
      <c r="AJ10726" s="15"/>
      <c r="AK10726" s="5"/>
      <c r="AL10726" s="5"/>
      <c r="AM10726" s="5"/>
      <c r="AN10726" s="5"/>
      <c r="AO10726" s="15"/>
    </row>
    <row r="10727" spans="1:41" x14ac:dyDescent="0.3">
      <c r="A10727" s="4"/>
      <c r="C10727" s="10"/>
      <c r="D10727" s="1"/>
      <c r="E10727" s="2"/>
      <c r="X10727"/>
      <c r="Y10727" s="7"/>
      <c r="AA10727"/>
      <c r="AB10727" s="7"/>
      <c r="AF10727" s="5"/>
      <c r="AG10727" s="5"/>
      <c r="AI10727" s="5"/>
      <c r="AJ10727" s="15"/>
      <c r="AK10727" s="5"/>
      <c r="AL10727" s="5"/>
      <c r="AM10727" s="5"/>
      <c r="AN10727" s="5"/>
      <c r="AO10727" s="15"/>
    </row>
    <row r="10728" spans="1:41" x14ac:dyDescent="0.3">
      <c r="A10728" s="4"/>
      <c r="C10728" s="10"/>
      <c r="D10728" s="1"/>
      <c r="E10728" s="2"/>
      <c r="X10728"/>
      <c r="Y10728" s="7"/>
      <c r="AA10728"/>
      <c r="AB10728" s="7"/>
      <c r="AF10728" s="5"/>
      <c r="AG10728" s="5"/>
      <c r="AI10728" s="5"/>
      <c r="AJ10728" s="15"/>
      <c r="AK10728" s="5"/>
      <c r="AL10728" s="5"/>
      <c r="AM10728" s="5"/>
      <c r="AN10728" s="5"/>
      <c r="AO10728" s="15"/>
    </row>
    <row r="10729" spans="1:41" x14ac:dyDescent="0.3">
      <c r="A10729" s="4"/>
      <c r="C10729" s="10"/>
      <c r="D10729" s="1"/>
      <c r="E10729" s="2"/>
      <c r="X10729"/>
      <c r="Y10729" s="7"/>
      <c r="AA10729"/>
      <c r="AB10729" s="7"/>
      <c r="AF10729" s="5"/>
      <c r="AG10729" s="5"/>
      <c r="AI10729" s="5"/>
      <c r="AJ10729" s="15"/>
      <c r="AK10729" s="5"/>
      <c r="AL10729" s="5"/>
      <c r="AM10729" s="5"/>
      <c r="AN10729" s="5"/>
      <c r="AO10729" s="15"/>
    </row>
    <row r="10730" spans="1:41" x14ac:dyDescent="0.3">
      <c r="A10730" s="4"/>
      <c r="C10730" s="10"/>
      <c r="D10730" s="1"/>
      <c r="E10730" s="2"/>
      <c r="X10730"/>
      <c r="Y10730" s="7"/>
      <c r="AA10730"/>
      <c r="AB10730" s="7"/>
      <c r="AF10730" s="5"/>
      <c r="AG10730" s="5"/>
      <c r="AI10730" s="5"/>
      <c r="AJ10730" s="15"/>
      <c r="AK10730" s="5"/>
      <c r="AL10730" s="5"/>
      <c r="AM10730" s="5"/>
      <c r="AN10730" s="5"/>
      <c r="AO10730" s="15"/>
    </row>
    <row r="10731" spans="1:41" x14ac:dyDescent="0.3">
      <c r="A10731" s="4"/>
      <c r="C10731" s="10"/>
      <c r="D10731" s="1"/>
      <c r="E10731" s="2"/>
      <c r="X10731"/>
      <c r="Y10731" s="7"/>
      <c r="AA10731"/>
      <c r="AB10731" s="7"/>
      <c r="AF10731" s="5"/>
      <c r="AG10731" s="5"/>
      <c r="AI10731" s="5"/>
      <c r="AJ10731" s="15"/>
      <c r="AK10731" s="5"/>
      <c r="AL10731" s="5"/>
      <c r="AM10731" s="5"/>
      <c r="AN10731" s="5"/>
      <c r="AO10731" s="15"/>
    </row>
    <row r="10732" spans="1:41" x14ac:dyDescent="0.3">
      <c r="A10732" s="4"/>
      <c r="C10732" s="10"/>
      <c r="D10732" s="1"/>
      <c r="E10732" s="2"/>
      <c r="X10732"/>
      <c r="Y10732" s="7"/>
      <c r="AA10732"/>
      <c r="AB10732" s="7"/>
      <c r="AF10732" s="5"/>
      <c r="AG10732" s="5"/>
      <c r="AI10732" s="5"/>
      <c r="AJ10732" s="15"/>
      <c r="AK10732" s="5"/>
      <c r="AL10732" s="5"/>
      <c r="AM10732" s="5"/>
      <c r="AN10732" s="5"/>
      <c r="AO10732" s="15"/>
    </row>
    <row r="10733" spans="1:41" x14ac:dyDescent="0.3">
      <c r="A10733" s="4"/>
      <c r="C10733" s="10"/>
      <c r="D10733" s="1"/>
      <c r="E10733" s="2"/>
      <c r="X10733"/>
      <c r="Y10733" s="7"/>
      <c r="AA10733"/>
      <c r="AB10733" s="7"/>
      <c r="AF10733" s="5"/>
      <c r="AG10733" s="5"/>
      <c r="AI10733" s="5"/>
      <c r="AJ10733" s="15"/>
      <c r="AK10733" s="5"/>
      <c r="AL10733" s="5"/>
      <c r="AM10733" s="5"/>
      <c r="AN10733" s="5"/>
      <c r="AO10733" s="15"/>
    </row>
    <row r="10734" spans="1:41" x14ac:dyDescent="0.3">
      <c r="A10734" s="4"/>
      <c r="C10734" s="10"/>
      <c r="D10734" s="1"/>
      <c r="E10734" s="2"/>
      <c r="X10734"/>
      <c r="Y10734" s="7"/>
      <c r="AA10734"/>
      <c r="AB10734" s="7"/>
      <c r="AF10734" s="5"/>
      <c r="AG10734" s="5"/>
      <c r="AI10734" s="5"/>
      <c r="AJ10734" s="15"/>
      <c r="AK10734" s="5"/>
      <c r="AL10734" s="5"/>
      <c r="AM10734" s="5"/>
      <c r="AN10734" s="5"/>
      <c r="AO10734" s="15"/>
    </row>
    <row r="10735" spans="1:41" x14ac:dyDescent="0.3">
      <c r="A10735" s="4"/>
      <c r="C10735" s="10"/>
      <c r="D10735" s="1"/>
      <c r="E10735" s="2"/>
      <c r="X10735"/>
      <c r="Y10735" s="7"/>
      <c r="AA10735"/>
      <c r="AB10735" s="7"/>
      <c r="AF10735" s="5"/>
      <c r="AG10735" s="5"/>
      <c r="AI10735" s="5"/>
      <c r="AJ10735" s="15"/>
      <c r="AK10735" s="5"/>
      <c r="AL10735" s="5"/>
      <c r="AM10735" s="5"/>
      <c r="AN10735" s="5"/>
      <c r="AO10735" s="15"/>
    </row>
    <row r="10736" spans="1:41" x14ac:dyDescent="0.3">
      <c r="A10736" s="4"/>
      <c r="C10736" s="10"/>
      <c r="D10736" s="1"/>
      <c r="E10736" s="2"/>
      <c r="X10736"/>
      <c r="Y10736" s="7"/>
      <c r="AA10736"/>
      <c r="AB10736" s="7"/>
      <c r="AF10736" s="5"/>
      <c r="AG10736" s="5"/>
      <c r="AI10736" s="5"/>
      <c r="AJ10736" s="15"/>
      <c r="AK10736" s="5"/>
      <c r="AL10736" s="5"/>
      <c r="AM10736" s="5"/>
      <c r="AN10736" s="5"/>
      <c r="AO10736" s="15"/>
    </row>
    <row r="10737" spans="1:41" x14ac:dyDescent="0.3">
      <c r="A10737" s="4"/>
      <c r="C10737" s="10"/>
      <c r="D10737" s="1"/>
      <c r="E10737" s="2"/>
      <c r="X10737"/>
      <c r="Y10737" s="7"/>
      <c r="AA10737"/>
      <c r="AB10737" s="7"/>
      <c r="AF10737" s="5"/>
      <c r="AG10737" s="5"/>
      <c r="AI10737" s="5"/>
      <c r="AJ10737" s="15"/>
      <c r="AK10737" s="5"/>
      <c r="AL10737" s="5"/>
      <c r="AM10737" s="5"/>
      <c r="AN10737" s="5"/>
      <c r="AO10737" s="15"/>
    </row>
    <row r="10738" spans="1:41" x14ac:dyDescent="0.3">
      <c r="A10738" s="4"/>
      <c r="C10738" s="10"/>
      <c r="D10738" s="1"/>
      <c r="E10738" s="2"/>
      <c r="X10738"/>
      <c r="Y10738" s="7"/>
      <c r="AA10738"/>
      <c r="AB10738" s="7"/>
      <c r="AF10738" s="5"/>
      <c r="AG10738" s="5"/>
      <c r="AI10738" s="5"/>
      <c r="AJ10738" s="15"/>
      <c r="AK10738" s="5"/>
      <c r="AL10738" s="5"/>
      <c r="AM10738" s="5"/>
      <c r="AN10738" s="5"/>
      <c r="AO10738" s="15"/>
    </row>
    <row r="10739" spans="1:41" x14ac:dyDescent="0.3">
      <c r="A10739" s="4"/>
      <c r="C10739" s="10"/>
      <c r="D10739" s="1"/>
      <c r="E10739" s="2"/>
      <c r="X10739"/>
      <c r="Y10739" s="7"/>
      <c r="AA10739"/>
      <c r="AB10739" s="7"/>
      <c r="AF10739" s="5"/>
      <c r="AG10739" s="5"/>
      <c r="AI10739" s="5"/>
      <c r="AJ10739" s="15"/>
      <c r="AK10739" s="5"/>
      <c r="AL10739" s="5"/>
      <c r="AM10739" s="5"/>
      <c r="AN10739" s="5"/>
      <c r="AO10739" s="15"/>
    </row>
    <row r="10740" spans="1:41" x14ac:dyDescent="0.3">
      <c r="A10740" s="4"/>
      <c r="C10740" s="10"/>
      <c r="D10740" s="1"/>
      <c r="E10740" s="2"/>
      <c r="X10740"/>
      <c r="Y10740" s="7"/>
      <c r="AA10740"/>
      <c r="AB10740" s="7"/>
      <c r="AF10740" s="5"/>
      <c r="AG10740" s="5"/>
      <c r="AI10740" s="5"/>
      <c r="AJ10740" s="15"/>
      <c r="AK10740" s="5"/>
      <c r="AL10740" s="5"/>
      <c r="AM10740" s="5"/>
      <c r="AN10740" s="5"/>
      <c r="AO10740" s="15"/>
    </row>
    <row r="10741" spans="1:41" x14ac:dyDescent="0.3">
      <c r="A10741" s="4"/>
      <c r="C10741" s="10"/>
      <c r="D10741" s="1"/>
      <c r="E10741" s="2"/>
      <c r="X10741"/>
      <c r="Y10741" s="7"/>
      <c r="AA10741"/>
      <c r="AB10741" s="7"/>
      <c r="AF10741" s="5"/>
      <c r="AG10741" s="5"/>
      <c r="AI10741" s="5"/>
      <c r="AJ10741" s="15"/>
      <c r="AK10741" s="5"/>
      <c r="AL10741" s="5"/>
      <c r="AM10741" s="5"/>
      <c r="AN10741" s="5"/>
      <c r="AO10741" s="15"/>
    </row>
    <row r="10742" spans="1:41" x14ac:dyDescent="0.3">
      <c r="A10742" s="4"/>
      <c r="C10742" s="10"/>
      <c r="D10742" s="1"/>
      <c r="E10742" s="2"/>
      <c r="X10742"/>
      <c r="Y10742" s="7"/>
      <c r="AA10742"/>
      <c r="AB10742" s="7"/>
      <c r="AF10742" s="5"/>
      <c r="AG10742" s="5"/>
      <c r="AI10742" s="5"/>
      <c r="AJ10742" s="15"/>
      <c r="AK10742" s="5"/>
      <c r="AL10742" s="5"/>
      <c r="AM10742" s="5"/>
      <c r="AN10742" s="5"/>
      <c r="AO10742" s="15"/>
    </row>
    <row r="10743" spans="1:41" x14ac:dyDescent="0.3">
      <c r="A10743" s="4"/>
      <c r="C10743" s="10"/>
      <c r="D10743" s="1"/>
      <c r="E10743" s="2"/>
      <c r="X10743"/>
      <c r="Y10743" s="7"/>
      <c r="AA10743"/>
      <c r="AB10743" s="7"/>
      <c r="AF10743" s="5"/>
      <c r="AG10743" s="5"/>
      <c r="AI10743" s="5"/>
      <c r="AJ10743" s="15"/>
      <c r="AK10743" s="5"/>
      <c r="AL10743" s="5"/>
      <c r="AM10743" s="5"/>
      <c r="AN10743" s="5"/>
      <c r="AO10743" s="15"/>
    </row>
    <row r="10744" spans="1:41" x14ac:dyDescent="0.3">
      <c r="A10744" s="4"/>
      <c r="C10744" s="10"/>
      <c r="D10744" s="1"/>
      <c r="E10744" s="2"/>
      <c r="X10744"/>
      <c r="Y10744" s="7"/>
      <c r="AA10744"/>
      <c r="AB10744" s="7"/>
      <c r="AF10744" s="5"/>
      <c r="AG10744" s="5"/>
      <c r="AI10744" s="5"/>
      <c r="AJ10744" s="15"/>
      <c r="AK10744" s="5"/>
      <c r="AL10744" s="5"/>
      <c r="AM10744" s="5"/>
      <c r="AN10744" s="5"/>
      <c r="AO10744" s="15"/>
    </row>
    <row r="10745" spans="1:41" x14ac:dyDescent="0.3">
      <c r="A10745" s="4"/>
      <c r="C10745" s="10"/>
      <c r="D10745" s="1"/>
      <c r="E10745" s="2"/>
      <c r="X10745"/>
      <c r="Y10745" s="7"/>
      <c r="AA10745"/>
      <c r="AB10745" s="7"/>
      <c r="AF10745" s="5"/>
      <c r="AG10745" s="5"/>
      <c r="AI10745" s="5"/>
      <c r="AJ10745" s="15"/>
      <c r="AK10745" s="5"/>
      <c r="AL10745" s="5"/>
      <c r="AM10745" s="5"/>
      <c r="AN10745" s="5"/>
      <c r="AO10745" s="15"/>
    </row>
    <row r="10746" spans="1:41" x14ac:dyDescent="0.3">
      <c r="A10746" s="4"/>
      <c r="C10746" s="10"/>
      <c r="D10746" s="1"/>
      <c r="E10746" s="2"/>
      <c r="X10746"/>
      <c r="Y10746" s="7"/>
      <c r="AA10746"/>
      <c r="AB10746" s="7"/>
      <c r="AF10746" s="5"/>
      <c r="AG10746" s="5"/>
      <c r="AI10746" s="5"/>
      <c r="AJ10746" s="15"/>
      <c r="AK10746" s="5"/>
      <c r="AL10746" s="5"/>
      <c r="AM10746" s="5"/>
      <c r="AN10746" s="5"/>
      <c r="AO10746" s="15"/>
    </row>
    <row r="10747" spans="1:41" x14ac:dyDescent="0.3">
      <c r="A10747" s="4"/>
      <c r="C10747" s="10"/>
      <c r="D10747" s="1"/>
      <c r="E10747" s="2"/>
      <c r="X10747"/>
      <c r="Y10747" s="7"/>
      <c r="AA10747"/>
      <c r="AB10747" s="7"/>
      <c r="AF10747" s="5"/>
      <c r="AG10747" s="5"/>
      <c r="AI10747" s="5"/>
      <c r="AJ10747" s="15"/>
      <c r="AK10747" s="5"/>
      <c r="AL10747" s="5"/>
      <c r="AM10747" s="5"/>
      <c r="AN10747" s="5"/>
      <c r="AO10747" s="15"/>
    </row>
    <row r="10748" spans="1:41" x14ac:dyDescent="0.3">
      <c r="A10748" s="4"/>
      <c r="C10748" s="10"/>
      <c r="D10748" s="1"/>
      <c r="E10748" s="2"/>
      <c r="X10748"/>
      <c r="Y10748" s="7"/>
      <c r="AA10748"/>
      <c r="AB10748" s="7"/>
      <c r="AF10748" s="5"/>
      <c r="AG10748" s="5"/>
      <c r="AI10748" s="5"/>
      <c r="AJ10748" s="15"/>
      <c r="AK10748" s="5"/>
      <c r="AL10748" s="5"/>
      <c r="AM10748" s="5"/>
      <c r="AN10748" s="5"/>
      <c r="AO10748" s="15"/>
    </row>
    <row r="10749" spans="1:41" x14ac:dyDescent="0.3">
      <c r="A10749" s="4"/>
      <c r="C10749" s="10"/>
      <c r="D10749" s="1"/>
      <c r="E10749" s="2"/>
      <c r="X10749"/>
      <c r="Y10749" s="7"/>
      <c r="AA10749"/>
      <c r="AB10749" s="7"/>
      <c r="AF10749" s="5"/>
      <c r="AG10749" s="5"/>
      <c r="AI10749" s="5"/>
      <c r="AJ10749" s="15"/>
      <c r="AK10749" s="5"/>
      <c r="AL10749" s="5"/>
      <c r="AM10749" s="5"/>
      <c r="AN10749" s="5"/>
      <c r="AO10749" s="15"/>
    </row>
    <row r="10750" spans="1:41" x14ac:dyDescent="0.3">
      <c r="A10750" s="4"/>
      <c r="C10750" s="10"/>
      <c r="D10750" s="1"/>
      <c r="E10750" s="2"/>
      <c r="X10750"/>
      <c r="Y10750" s="7"/>
      <c r="AA10750"/>
      <c r="AB10750" s="7"/>
      <c r="AF10750" s="5"/>
      <c r="AG10750" s="5"/>
      <c r="AI10750" s="5"/>
      <c r="AJ10750" s="15"/>
      <c r="AK10750" s="5"/>
      <c r="AL10750" s="5"/>
      <c r="AM10750" s="5"/>
      <c r="AN10750" s="5"/>
      <c r="AO10750" s="15"/>
    </row>
    <row r="10751" spans="1:41" x14ac:dyDescent="0.3">
      <c r="A10751" s="4"/>
      <c r="C10751" s="10"/>
      <c r="D10751" s="1"/>
      <c r="E10751" s="2"/>
      <c r="X10751"/>
      <c r="Y10751" s="7"/>
      <c r="AA10751"/>
      <c r="AB10751" s="7"/>
      <c r="AF10751" s="5"/>
      <c r="AG10751" s="5"/>
      <c r="AI10751" s="5"/>
      <c r="AJ10751" s="15"/>
      <c r="AK10751" s="5"/>
      <c r="AL10751" s="5"/>
      <c r="AM10751" s="5"/>
      <c r="AN10751" s="5"/>
      <c r="AO10751" s="15"/>
    </row>
    <row r="10752" spans="1:41" x14ac:dyDescent="0.3">
      <c r="A10752" s="4"/>
      <c r="C10752" s="10"/>
      <c r="D10752" s="1"/>
      <c r="E10752" s="2"/>
      <c r="X10752"/>
      <c r="Y10752" s="7"/>
      <c r="AA10752"/>
      <c r="AB10752" s="7"/>
      <c r="AF10752" s="5"/>
      <c r="AG10752" s="5"/>
      <c r="AI10752" s="5"/>
      <c r="AJ10752" s="15"/>
      <c r="AK10752" s="5"/>
      <c r="AL10752" s="5"/>
      <c r="AM10752" s="5"/>
      <c r="AN10752" s="5"/>
      <c r="AO10752" s="15"/>
    </row>
    <row r="10753" spans="1:41" x14ac:dyDescent="0.3">
      <c r="A10753" s="4"/>
      <c r="C10753" s="10"/>
      <c r="D10753" s="1"/>
      <c r="E10753" s="2"/>
      <c r="X10753"/>
      <c r="Y10753" s="7"/>
      <c r="AA10753"/>
      <c r="AB10753" s="7"/>
      <c r="AF10753" s="5"/>
      <c r="AG10753" s="5"/>
      <c r="AI10753" s="5"/>
      <c r="AJ10753" s="15"/>
      <c r="AK10753" s="5"/>
      <c r="AL10753" s="5"/>
      <c r="AM10753" s="5"/>
      <c r="AN10753" s="5"/>
      <c r="AO10753" s="15"/>
    </row>
    <row r="10754" spans="1:41" x14ac:dyDescent="0.3">
      <c r="A10754" s="4"/>
      <c r="C10754" s="10"/>
      <c r="D10754" s="1"/>
      <c r="E10754" s="2"/>
      <c r="X10754"/>
      <c r="Y10754" s="7"/>
      <c r="AA10754"/>
      <c r="AB10754" s="7"/>
      <c r="AF10754" s="5"/>
      <c r="AG10754" s="5"/>
      <c r="AI10754" s="5"/>
      <c r="AJ10754" s="15"/>
      <c r="AK10754" s="5"/>
      <c r="AL10754" s="5"/>
      <c r="AM10754" s="5"/>
      <c r="AN10754" s="5"/>
      <c r="AO10754" s="15"/>
    </row>
    <row r="10755" spans="1:41" x14ac:dyDescent="0.3">
      <c r="A10755" s="4"/>
      <c r="C10755" s="10"/>
      <c r="D10755" s="1"/>
      <c r="E10755" s="2"/>
      <c r="X10755"/>
      <c r="Y10755" s="7"/>
      <c r="AA10755"/>
      <c r="AB10755" s="7"/>
      <c r="AF10755" s="5"/>
      <c r="AG10755" s="5"/>
      <c r="AI10755" s="5"/>
      <c r="AJ10755" s="15"/>
      <c r="AK10755" s="5"/>
      <c r="AL10755" s="5"/>
      <c r="AM10755" s="5"/>
      <c r="AN10755" s="5"/>
      <c r="AO10755" s="15"/>
    </row>
    <row r="10756" spans="1:41" x14ac:dyDescent="0.3">
      <c r="A10756" s="4"/>
      <c r="C10756" s="10"/>
      <c r="D10756" s="1"/>
      <c r="E10756" s="2"/>
      <c r="X10756"/>
      <c r="Y10756" s="7"/>
      <c r="AA10756"/>
      <c r="AB10756" s="7"/>
      <c r="AF10756" s="5"/>
      <c r="AG10756" s="5"/>
      <c r="AI10756" s="5"/>
      <c r="AJ10756" s="15"/>
      <c r="AK10756" s="5"/>
      <c r="AL10756" s="5"/>
      <c r="AM10756" s="5"/>
      <c r="AN10756" s="5"/>
      <c r="AO10756" s="15"/>
    </row>
    <row r="10757" spans="1:41" x14ac:dyDescent="0.3">
      <c r="A10757" s="4"/>
      <c r="C10757" s="10"/>
      <c r="D10757" s="1"/>
      <c r="E10757" s="2"/>
      <c r="X10757"/>
      <c r="Y10757" s="7"/>
      <c r="AA10757"/>
      <c r="AB10757" s="7"/>
      <c r="AF10757" s="5"/>
      <c r="AG10757" s="5"/>
      <c r="AI10757" s="5"/>
      <c r="AJ10757" s="15"/>
      <c r="AK10757" s="5"/>
      <c r="AL10757" s="5"/>
      <c r="AM10757" s="5"/>
      <c r="AN10757" s="5"/>
      <c r="AO10757" s="15"/>
    </row>
    <row r="10758" spans="1:41" x14ac:dyDescent="0.3">
      <c r="A10758" s="4"/>
      <c r="C10758" s="10"/>
      <c r="D10758" s="1"/>
      <c r="E10758" s="2"/>
      <c r="X10758"/>
      <c r="Y10758" s="7"/>
      <c r="AA10758"/>
      <c r="AB10758" s="7"/>
      <c r="AF10758" s="5"/>
      <c r="AG10758" s="5"/>
      <c r="AI10758" s="5"/>
      <c r="AJ10758" s="15"/>
      <c r="AK10758" s="5"/>
      <c r="AL10758" s="5"/>
      <c r="AM10758" s="5"/>
      <c r="AN10758" s="5"/>
      <c r="AO10758" s="15"/>
    </row>
    <row r="10759" spans="1:41" x14ac:dyDescent="0.3">
      <c r="A10759" s="4"/>
      <c r="C10759" s="10"/>
      <c r="D10759" s="1"/>
      <c r="E10759" s="2"/>
      <c r="X10759"/>
      <c r="Y10759" s="7"/>
      <c r="AA10759"/>
      <c r="AB10759" s="7"/>
      <c r="AF10759" s="5"/>
      <c r="AG10759" s="5"/>
      <c r="AI10759" s="5"/>
      <c r="AJ10759" s="15"/>
      <c r="AK10759" s="5"/>
      <c r="AL10759" s="5"/>
      <c r="AM10759" s="5"/>
      <c r="AN10759" s="5"/>
      <c r="AO10759" s="15"/>
    </row>
    <row r="10760" spans="1:41" x14ac:dyDescent="0.3">
      <c r="A10760" s="4"/>
      <c r="C10760" s="10"/>
      <c r="D10760" s="1"/>
      <c r="E10760" s="2"/>
      <c r="X10760"/>
      <c r="Y10760" s="7"/>
      <c r="AA10760"/>
      <c r="AB10760" s="7"/>
      <c r="AF10760" s="5"/>
      <c r="AG10760" s="5"/>
      <c r="AI10760" s="5"/>
      <c r="AJ10760" s="15"/>
      <c r="AK10760" s="5"/>
      <c r="AL10760" s="5"/>
      <c r="AM10760" s="5"/>
      <c r="AN10760" s="5"/>
      <c r="AO10760" s="15"/>
    </row>
    <row r="10761" spans="1:41" x14ac:dyDescent="0.3">
      <c r="A10761" s="4"/>
      <c r="C10761" s="10"/>
      <c r="D10761" s="1"/>
      <c r="E10761" s="2"/>
      <c r="X10761"/>
      <c r="Y10761" s="7"/>
      <c r="AA10761"/>
      <c r="AB10761" s="7"/>
      <c r="AF10761" s="5"/>
      <c r="AG10761" s="5"/>
      <c r="AI10761" s="5"/>
      <c r="AJ10761" s="15"/>
      <c r="AK10761" s="5"/>
      <c r="AL10761" s="5"/>
      <c r="AM10761" s="5"/>
      <c r="AN10761" s="5"/>
      <c r="AO10761" s="15"/>
    </row>
    <row r="10762" spans="1:41" x14ac:dyDescent="0.3">
      <c r="A10762" s="4"/>
      <c r="C10762" s="10"/>
      <c r="D10762" s="1"/>
      <c r="E10762" s="2"/>
      <c r="X10762"/>
      <c r="Y10762" s="7"/>
      <c r="AA10762"/>
      <c r="AB10762" s="7"/>
      <c r="AF10762" s="5"/>
      <c r="AG10762" s="5"/>
      <c r="AI10762" s="5"/>
      <c r="AJ10762" s="15"/>
      <c r="AK10762" s="5"/>
      <c r="AL10762" s="5"/>
      <c r="AM10762" s="5"/>
      <c r="AN10762" s="5"/>
      <c r="AO10762" s="15"/>
    </row>
    <row r="10763" spans="1:41" x14ac:dyDescent="0.3">
      <c r="A10763" s="4"/>
      <c r="C10763" s="10"/>
      <c r="D10763" s="1"/>
      <c r="E10763" s="2"/>
      <c r="X10763"/>
      <c r="Y10763" s="7"/>
      <c r="AA10763"/>
      <c r="AB10763" s="7"/>
      <c r="AF10763" s="5"/>
      <c r="AG10763" s="5"/>
      <c r="AI10763" s="5"/>
      <c r="AJ10763" s="15"/>
      <c r="AK10763" s="5"/>
      <c r="AL10763" s="5"/>
      <c r="AM10763" s="5"/>
      <c r="AN10763" s="5"/>
      <c r="AO10763" s="15"/>
    </row>
    <row r="10764" spans="1:41" x14ac:dyDescent="0.3">
      <c r="A10764" s="4"/>
      <c r="C10764" s="10"/>
      <c r="D10764" s="1"/>
      <c r="E10764" s="2"/>
      <c r="X10764"/>
      <c r="Y10764" s="7"/>
      <c r="AA10764"/>
      <c r="AB10764" s="7"/>
      <c r="AF10764" s="5"/>
      <c r="AG10764" s="5"/>
      <c r="AI10764" s="5"/>
      <c r="AJ10764" s="15"/>
      <c r="AK10764" s="5"/>
      <c r="AL10764" s="5"/>
      <c r="AM10764" s="5"/>
      <c r="AN10764" s="5"/>
      <c r="AO10764" s="15"/>
    </row>
    <row r="10765" spans="1:41" x14ac:dyDescent="0.3">
      <c r="A10765" s="4"/>
      <c r="C10765" s="10"/>
      <c r="D10765" s="1"/>
      <c r="E10765" s="2"/>
      <c r="X10765"/>
      <c r="Y10765" s="7"/>
      <c r="AA10765"/>
      <c r="AB10765" s="7"/>
      <c r="AF10765" s="5"/>
      <c r="AG10765" s="5"/>
      <c r="AI10765" s="5"/>
      <c r="AJ10765" s="15"/>
      <c r="AK10765" s="5"/>
      <c r="AL10765" s="5"/>
      <c r="AM10765" s="5"/>
      <c r="AN10765" s="5"/>
      <c r="AO10765" s="15"/>
    </row>
    <row r="10766" spans="1:41" x14ac:dyDescent="0.3">
      <c r="A10766" s="4"/>
      <c r="C10766" s="10"/>
      <c r="D10766" s="1"/>
      <c r="E10766" s="2"/>
      <c r="X10766"/>
      <c r="Y10766" s="7"/>
      <c r="AA10766"/>
      <c r="AB10766" s="7"/>
      <c r="AF10766" s="5"/>
      <c r="AG10766" s="5"/>
      <c r="AI10766" s="5"/>
      <c r="AJ10766" s="15"/>
      <c r="AK10766" s="5"/>
      <c r="AL10766" s="5"/>
      <c r="AM10766" s="5"/>
      <c r="AN10766" s="5"/>
      <c r="AO10766" s="15"/>
    </row>
    <row r="10767" spans="1:41" x14ac:dyDescent="0.3">
      <c r="A10767" s="4"/>
      <c r="C10767" s="10"/>
      <c r="D10767" s="1"/>
      <c r="E10767" s="2"/>
      <c r="X10767"/>
      <c r="Y10767" s="7"/>
      <c r="AA10767"/>
      <c r="AB10767" s="7"/>
      <c r="AF10767" s="5"/>
      <c r="AG10767" s="5"/>
      <c r="AI10767" s="5"/>
      <c r="AJ10767" s="15"/>
      <c r="AK10767" s="5"/>
      <c r="AL10767" s="5"/>
      <c r="AM10767" s="5"/>
      <c r="AN10767" s="5"/>
      <c r="AO10767" s="15"/>
    </row>
    <row r="10768" spans="1:41" x14ac:dyDescent="0.3">
      <c r="A10768" s="4"/>
      <c r="C10768" s="10"/>
      <c r="D10768" s="1"/>
      <c r="E10768" s="2"/>
      <c r="X10768"/>
      <c r="Y10768" s="7"/>
      <c r="AA10768"/>
      <c r="AB10768" s="7"/>
      <c r="AF10768" s="5"/>
      <c r="AG10768" s="5"/>
      <c r="AI10768" s="5"/>
      <c r="AJ10768" s="15"/>
      <c r="AK10768" s="5"/>
      <c r="AL10768" s="5"/>
      <c r="AM10768" s="5"/>
      <c r="AN10768" s="5"/>
      <c r="AO10768" s="15"/>
    </row>
    <row r="10769" spans="1:41" x14ac:dyDescent="0.3">
      <c r="A10769" s="4"/>
      <c r="C10769" s="10"/>
      <c r="D10769" s="1"/>
      <c r="E10769" s="2"/>
      <c r="X10769"/>
      <c r="Y10769" s="7"/>
      <c r="AA10769"/>
      <c r="AB10769" s="7"/>
      <c r="AF10769" s="5"/>
      <c r="AG10769" s="5"/>
      <c r="AI10769" s="5"/>
      <c r="AJ10769" s="15"/>
      <c r="AK10769" s="5"/>
      <c r="AL10769" s="5"/>
      <c r="AM10769" s="5"/>
      <c r="AN10769" s="5"/>
      <c r="AO10769" s="15"/>
    </row>
    <row r="10770" spans="1:41" x14ac:dyDescent="0.3">
      <c r="A10770" s="4"/>
      <c r="C10770" s="10"/>
      <c r="D10770" s="1"/>
      <c r="E10770" s="2"/>
      <c r="X10770"/>
      <c r="Y10770" s="7"/>
      <c r="AA10770"/>
      <c r="AB10770" s="7"/>
      <c r="AF10770" s="5"/>
      <c r="AG10770" s="5"/>
      <c r="AI10770" s="5"/>
      <c r="AJ10770" s="15"/>
      <c r="AK10770" s="5"/>
      <c r="AL10770" s="5"/>
      <c r="AM10770" s="5"/>
      <c r="AN10770" s="5"/>
      <c r="AO10770" s="15"/>
    </row>
    <row r="10771" spans="1:41" x14ac:dyDescent="0.3">
      <c r="A10771" s="4"/>
      <c r="C10771" s="10"/>
      <c r="D10771" s="1"/>
      <c r="E10771" s="2"/>
      <c r="X10771"/>
      <c r="Y10771" s="7"/>
      <c r="AA10771"/>
      <c r="AB10771" s="7"/>
      <c r="AF10771" s="5"/>
      <c r="AG10771" s="5"/>
      <c r="AI10771" s="5"/>
      <c r="AJ10771" s="15"/>
      <c r="AK10771" s="5"/>
      <c r="AL10771" s="5"/>
      <c r="AM10771" s="5"/>
      <c r="AN10771" s="5"/>
      <c r="AO10771" s="15"/>
    </row>
    <row r="10772" spans="1:41" x14ac:dyDescent="0.3">
      <c r="A10772" s="4"/>
      <c r="C10772" s="10"/>
      <c r="D10772" s="1"/>
      <c r="E10772" s="2"/>
      <c r="X10772"/>
      <c r="Y10772" s="7"/>
      <c r="AA10772"/>
      <c r="AB10772" s="7"/>
      <c r="AF10772" s="5"/>
      <c r="AG10772" s="5"/>
      <c r="AI10772" s="5"/>
      <c r="AJ10772" s="15"/>
      <c r="AK10772" s="5"/>
      <c r="AL10772" s="5"/>
      <c r="AM10772" s="5"/>
      <c r="AN10772" s="5"/>
      <c r="AO10772" s="15"/>
    </row>
    <row r="10773" spans="1:41" x14ac:dyDescent="0.3">
      <c r="A10773" s="4"/>
      <c r="C10773" s="10"/>
      <c r="D10773" s="1"/>
      <c r="E10773" s="2"/>
      <c r="X10773"/>
      <c r="Y10773" s="7"/>
      <c r="AA10773"/>
      <c r="AB10773" s="7"/>
      <c r="AF10773" s="5"/>
      <c r="AG10773" s="5"/>
      <c r="AI10773" s="5"/>
      <c r="AJ10773" s="15"/>
      <c r="AK10773" s="5"/>
      <c r="AL10773" s="5"/>
      <c r="AM10773" s="5"/>
      <c r="AN10773" s="5"/>
      <c r="AO10773" s="15"/>
    </row>
    <row r="10774" spans="1:41" x14ac:dyDescent="0.3">
      <c r="A10774" s="4"/>
      <c r="C10774" s="10"/>
      <c r="D10774" s="1"/>
      <c r="E10774" s="2"/>
      <c r="X10774"/>
      <c r="Y10774" s="7"/>
      <c r="AA10774"/>
      <c r="AB10774" s="7"/>
      <c r="AF10774" s="5"/>
      <c r="AG10774" s="5"/>
      <c r="AI10774" s="5"/>
      <c r="AJ10774" s="15"/>
      <c r="AK10774" s="5"/>
      <c r="AL10774" s="5"/>
      <c r="AM10774" s="5"/>
      <c r="AN10774" s="5"/>
      <c r="AO10774" s="15"/>
    </row>
    <row r="10775" spans="1:41" x14ac:dyDescent="0.3">
      <c r="A10775" s="4"/>
      <c r="C10775" s="10"/>
      <c r="D10775" s="1"/>
      <c r="E10775" s="2"/>
      <c r="X10775"/>
      <c r="Y10775" s="7"/>
      <c r="AA10775"/>
      <c r="AB10775" s="7"/>
      <c r="AF10775" s="5"/>
      <c r="AG10775" s="5"/>
      <c r="AI10775" s="5"/>
      <c r="AJ10775" s="15"/>
      <c r="AK10775" s="5"/>
      <c r="AL10775" s="5"/>
      <c r="AM10775" s="5"/>
      <c r="AN10775" s="5"/>
      <c r="AO10775" s="15"/>
    </row>
    <row r="10776" spans="1:41" x14ac:dyDescent="0.3">
      <c r="A10776" s="4"/>
      <c r="C10776" s="10"/>
      <c r="D10776" s="1"/>
      <c r="E10776" s="2"/>
      <c r="X10776"/>
      <c r="Y10776" s="7"/>
      <c r="AA10776"/>
      <c r="AB10776" s="7"/>
      <c r="AF10776" s="5"/>
      <c r="AG10776" s="5"/>
      <c r="AI10776" s="5"/>
      <c r="AJ10776" s="15"/>
      <c r="AK10776" s="5"/>
      <c r="AL10776" s="5"/>
      <c r="AM10776" s="5"/>
      <c r="AN10776" s="5"/>
      <c r="AO10776" s="15"/>
    </row>
    <row r="10777" spans="1:41" x14ac:dyDescent="0.3">
      <c r="A10777" s="4"/>
      <c r="C10777" s="10"/>
      <c r="D10777" s="1"/>
      <c r="E10777" s="2"/>
      <c r="X10777"/>
      <c r="Y10777" s="7"/>
      <c r="AA10777"/>
      <c r="AB10777" s="7"/>
      <c r="AF10777" s="5"/>
      <c r="AG10777" s="5"/>
      <c r="AI10777" s="5"/>
      <c r="AJ10777" s="15"/>
      <c r="AK10777" s="5"/>
      <c r="AL10777" s="5"/>
      <c r="AM10777" s="5"/>
      <c r="AN10777" s="5"/>
      <c r="AO10777" s="15"/>
    </row>
    <row r="10778" spans="1:41" x14ac:dyDescent="0.3">
      <c r="A10778" s="4"/>
      <c r="C10778" s="10"/>
      <c r="D10778" s="1"/>
      <c r="E10778" s="2"/>
      <c r="X10778"/>
      <c r="Y10778" s="7"/>
      <c r="AA10778"/>
      <c r="AB10778" s="7"/>
      <c r="AF10778" s="5"/>
      <c r="AG10778" s="5"/>
      <c r="AI10778" s="5"/>
      <c r="AJ10778" s="15"/>
      <c r="AK10778" s="5"/>
      <c r="AL10778" s="5"/>
      <c r="AM10778" s="5"/>
      <c r="AN10778" s="5"/>
      <c r="AO10778" s="15"/>
    </row>
    <row r="10779" spans="1:41" x14ac:dyDescent="0.3">
      <c r="A10779" s="4"/>
      <c r="C10779" s="10"/>
      <c r="D10779" s="1"/>
      <c r="E10779" s="2"/>
      <c r="X10779"/>
      <c r="Y10779" s="7"/>
      <c r="AA10779"/>
      <c r="AB10779" s="7"/>
      <c r="AF10779" s="5"/>
      <c r="AG10779" s="5"/>
      <c r="AI10779" s="5"/>
      <c r="AJ10779" s="15"/>
      <c r="AK10779" s="5"/>
      <c r="AL10779" s="5"/>
      <c r="AM10779" s="5"/>
      <c r="AN10779" s="5"/>
      <c r="AO10779" s="15"/>
    </row>
    <row r="10780" spans="1:41" x14ac:dyDescent="0.3">
      <c r="A10780" s="4"/>
      <c r="C10780" s="10"/>
      <c r="D10780" s="1"/>
      <c r="E10780" s="2"/>
      <c r="X10780"/>
      <c r="Y10780" s="7"/>
      <c r="AA10780"/>
      <c r="AB10780" s="7"/>
      <c r="AF10780" s="5"/>
      <c r="AG10780" s="5"/>
      <c r="AI10780" s="5"/>
      <c r="AJ10780" s="15"/>
      <c r="AK10780" s="5"/>
      <c r="AL10780" s="5"/>
      <c r="AM10780" s="5"/>
      <c r="AN10780" s="5"/>
      <c r="AO10780" s="15"/>
    </row>
    <row r="10781" spans="1:41" x14ac:dyDescent="0.3">
      <c r="A10781" s="4"/>
      <c r="C10781" s="10"/>
      <c r="D10781" s="1"/>
      <c r="E10781" s="2"/>
      <c r="X10781"/>
      <c r="Y10781" s="7"/>
      <c r="AA10781"/>
      <c r="AB10781" s="7"/>
      <c r="AF10781" s="5"/>
      <c r="AG10781" s="5"/>
      <c r="AI10781" s="5"/>
      <c r="AJ10781" s="15"/>
      <c r="AK10781" s="5"/>
      <c r="AL10781" s="5"/>
      <c r="AM10781" s="5"/>
      <c r="AN10781" s="5"/>
      <c r="AO10781" s="15"/>
    </row>
    <row r="10782" spans="1:41" x14ac:dyDescent="0.3">
      <c r="A10782" s="4"/>
      <c r="C10782" s="10"/>
      <c r="D10782" s="1"/>
      <c r="E10782" s="2"/>
      <c r="X10782"/>
      <c r="Y10782" s="7"/>
      <c r="AA10782"/>
      <c r="AB10782" s="7"/>
      <c r="AF10782" s="5"/>
      <c r="AG10782" s="5"/>
      <c r="AI10782" s="5"/>
      <c r="AJ10782" s="15"/>
      <c r="AK10782" s="5"/>
      <c r="AL10782" s="5"/>
      <c r="AM10782" s="5"/>
      <c r="AN10782" s="5"/>
      <c r="AO10782" s="15"/>
    </row>
    <row r="10783" spans="1:41" x14ac:dyDescent="0.3">
      <c r="A10783" s="4"/>
      <c r="C10783" s="10"/>
      <c r="D10783" s="1"/>
      <c r="E10783" s="2"/>
      <c r="X10783"/>
      <c r="Y10783" s="7"/>
      <c r="AA10783"/>
      <c r="AB10783" s="7"/>
      <c r="AF10783" s="5"/>
      <c r="AG10783" s="5"/>
      <c r="AI10783" s="5"/>
      <c r="AJ10783" s="15"/>
      <c r="AK10783" s="5"/>
      <c r="AL10783" s="5"/>
      <c r="AM10783" s="5"/>
      <c r="AN10783" s="5"/>
      <c r="AO10783" s="15"/>
    </row>
    <row r="10784" spans="1:41" x14ac:dyDescent="0.3">
      <c r="A10784" s="4"/>
      <c r="C10784" s="10"/>
      <c r="D10784" s="1"/>
      <c r="E10784" s="2"/>
      <c r="X10784"/>
      <c r="Y10784" s="7"/>
      <c r="AA10784"/>
      <c r="AB10784" s="7"/>
      <c r="AF10784" s="5"/>
      <c r="AG10784" s="5"/>
      <c r="AI10784" s="5"/>
      <c r="AJ10784" s="15"/>
      <c r="AK10784" s="5"/>
      <c r="AL10784" s="5"/>
      <c r="AM10784" s="5"/>
      <c r="AN10784" s="5"/>
      <c r="AO10784" s="15"/>
    </row>
    <row r="10785" spans="1:41" x14ac:dyDescent="0.3">
      <c r="A10785" s="4"/>
      <c r="C10785" s="10"/>
      <c r="D10785" s="1"/>
      <c r="E10785" s="2"/>
      <c r="X10785"/>
      <c r="Y10785" s="7"/>
      <c r="AA10785"/>
      <c r="AB10785" s="7"/>
      <c r="AF10785" s="5"/>
      <c r="AG10785" s="5"/>
      <c r="AI10785" s="5"/>
      <c r="AJ10785" s="15"/>
      <c r="AK10785" s="5"/>
      <c r="AL10785" s="5"/>
      <c r="AM10785" s="5"/>
      <c r="AN10785" s="5"/>
      <c r="AO10785" s="15"/>
    </row>
    <row r="10786" spans="1:41" x14ac:dyDescent="0.3">
      <c r="A10786" s="4"/>
      <c r="C10786" s="10"/>
      <c r="D10786" s="1"/>
      <c r="E10786" s="2"/>
      <c r="X10786"/>
      <c r="Y10786" s="7"/>
      <c r="AA10786"/>
      <c r="AB10786" s="7"/>
      <c r="AF10786" s="5"/>
      <c r="AG10786" s="5"/>
      <c r="AI10786" s="5"/>
      <c r="AJ10786" s="15"/>
      <c r="AK10786" s="5"/>
      <c r="AL10786" s="5"/>
      <c r="AM10786" s="5"/>
      <c r="AN10786" s="5"/>
      <c r="AO10786" s="15"/>
    </row>
    <row r="10787" spans="1:41" x14ac:dyDescent="0.3">
      <c r="A10787" s="4"/>
      <c r="C10787" s="10"/>
      <c r="D10787" s="1"/>
      <c r="E10787" s="2"/>
      <c r="X10787"/>
      <c r="Y10787" s="7"/>
      <c r="AA10787"/>
      <c r="AB10787" s="7"/>
      <c r="AF10787" s="5"/>
      <c r="AG10787" s="5"/>
      <c r="AI10787" s="5"/>
      <c r="AJ10787" s="15"/>
      <c r="AK10787" s="5"/>
      <c r="AL10787" s="5"/>
      <c r="AM10787" s="5"/>
      <c r="AN10787" s="5"/>
      <c r="AO10787" s="15"/>
    </row>
    <row r="10788" spans="1:41" x14ac:dyDescent="0.3">
      <c r="A10788" s="4"/>
      <c r="C10788" s="10"/>
      <c r="D10788" s="1"/>
      <c r="E10788" s="2"/>
      <c r="X10788"/>
      <c r="Y10788" s="7"/>
      <c r="AA10788"/>
      <c r="AB10788" s="7"/>
      <c r="AF10788" s="5"/>
      <c r="AG10788" s="5"/>
      <c r="AI10788" s="5"/>
      <c r="AJ10788" s="15"/>
      <c r="AK10788" s="5"/>
      <c r="AL10788" s="5"/>
      <c r="AM10788" s="5"/>
      <c r="AN10788" s="5"/>
      <c r="AO10788" s="15"/>
    </row>
    <row r="10789" spans="1:41" x14ac:dyDescent="0.3">
      <c r="A10789" s="4"/>
      <c r="C10789" s="10"/>
      <c r="D10789" s="1"/>
      <c r="E10789" s="2"/>
      <c r="X10789"/>
      <c r="Y10789" s="7"/>
      <c r="AA10789"/>
      <c r="AB10789" s="7"/>
      <c r="AF10789" s="5"/>
      <c r="AG10789" s="5"/>
      <c r="AI10789" s="5"/>
      <c r="AJ10789" s="15"/>
      <c r="AK10789" s="5"/>
      <c r="AL10789" s="5"/>
      <c r="AM10789" s="5"/>
      <c r="AN10789" s="5"/>
      <c r="AO10789" s="15"/>
    </row>
    <row r="10790" spans="1:41" x14ac:dyDescent="0.3">
      <c r="A10790" s="4"/>
      <c r="C10790" s="10"/>
      <c r="D10790" s="1"/>
      <c r="E10790" s="2"/>
      <c r="X10790"/>
      <c r="Y10790" s="7"/>
      <c r="AA10790"/>
      <c r="AB10790" s="7"/>
      <c r="AF10790" s="5"/>
      <c r="AG10790" s="5"/>
      <c r="AI10790" s="5"/>
      <c r="AJ10790" s="15"/>
      <c r="AK10790" s="5"/>
      <c r="AL10790" s="5"/>
      <c r="AM10790" s="5"/>
      <c r="AN10790" s="5"/>
      <c r="AO10790" s="15"/>
    </row>
    <row r="10791" spans="1:41" x14ac:dyDescent="0.3">
      <c r="A10791" s="4"/>
      <c r="C10791" s="10"/>
      <c r="D10791" s="1"/>
      <c r="E10791" s="2"/>
      <c r="X10791"/>
      <c r="Y10791" s="7"/>
      <c r="AA10791"/>
      <c r="AB10791" s="7"/>
      <c r="AF10791" s="5"/>
      <c r="AG10791" s="5"/>
      <c r="AI10791" s="5"/>
      <c r="AJ10791" s="15"/>
      <c r="AK10791" s="5"/>
      <c r="AL10791" s="5"/>
      <c r="AM10791" s="5"/>
      <c r="AN10791" s="5"/>
      <c r="AO10791" s="15"/>
    </row>
    <row r="10792" spans="1:41" x14ac:dyDescent="0.3">
      <c r="A10792" s="4"/>
      <c r="C10792" s="10"/>
      <c r="D10792" s="1"/>
      <c r="E10792" s="2"/>
      <c r="X10792"/>
      <c r="Y10792" s="7"/>
      <c r="AA10792"/>
      <c r="AB10792" s="7"/>
      <c r="AF10792" s="5"/>
      <c r="AG10792" s="5"/>
      <c r="AI10792" s="5"/>
      <c r="AJ10792" s="15"/>
      <c r="AK10792" s="5"/>
      <c r="AL10792" s="5"/>
      <c r="AM10792" s="5"/>
      <c r="AN10792" s="5"/>
      <c r="AO10792" s="15"/>
    </row>
    <row r="10793" spans="1:41" x14ac:dyDescent="0.3">
      <c r="A10793" s="4"/>
      <c r="C10793" s="10"/>
      <c r="D10793" s="1"/>
      <c r="E10793" s="2"/>
      <c r="X10793"/>
      <c r="Y10793" s="7"/>
      <c r="AA10793"/>
      <c r="AB10793" s="7"/>
      <c r="AF10793" s="5"/>
      <c r="AG10793" s="5"/>
      <c r="AI10793" s="5"/>
      <c r="AJ10793" s="15"/>
      <c r="AK10793" s="5"/>
      <c r="AL10793" s="5"/>
      <c r="AM10793" s="5"/>
      <c r="AN10793" s="5"/>
      <c r="AO10793" s="15"/>
    </row>
    <row r="10794" spans="1:41" x14ac:dyDescent="0.3">
      <c r="A10794" s="4"/>
      <c r="C10794" s="10"/>
      <c r="D10794" s="1"/>
      <c r="E10794" s="2"/>
      <c r="X10794"/>
      <c r="Y10794" s="7"/>
      <c r="AA10794"/>
      <c r="AB10794" s="7"/>
      <c r="AF10794" s="5"/>
      <c r="AG10794" s="5"/>
      <c r="AI10794" s="5"/>
      <c r="AJ10794" s="15"/>
      <c r="AK10794" s="5"/>
      <c r="AL10794" s="5"/>
      <c r="AM10794" s="5"/>
      <c r="AN10794" s="5"/>
      <c r="AO10794" s="15"/>
    </row>
    <row r="10795" spans="1:41" x14ac:dyDescent="0.3">
      <c r="A10795" s="4"/>
      <c r="C10795" s="10"/>
      <c r="D10795" s="1"/>
      <c r="E10795" s="2"/>
      <c r="X10795"/>
      <c r="Y10795" s="7"/>
      <c r="AA10795"/>
      <c r="AB10795" s="7"/>
      <c r="AF10795" s="5"/>
      <c r="AG10795" s="5"/>
      <c r="AI10795" s="5"/>
      <c r="AJ10795" s="15"/>
      <c r="AK10795" s="5"/>
      <c r="AL10795" s="5"/>
      <c r="AM10795" s="5"/>
      <c r="AN10795" s="5"/>
      <c r="AO10795" s="15"/>
    </row>
    <row r="10796" spans="1:41" x14ac:dyDescent="0.3">
      <c r="A10796" s="4"/>
      <c r="C10796" s="10"/>
      <c r="D10796" s="1"/>
      <c r="E10796" s="2"/>
      <c r="X10796"/>
      <c r="Y10796" s="7"/>
      <c r="AA10796"/>
      <c r="AB10796" s="7"/>
      <c r="AF10796" s="5"/>
      <c r="AG10796" s="5"/>
      <c r="AI10796" s="5"/>
      <c r="AJ10796" s="15"/>
      <c r="AK10796" s="5"/>
      <c r="AL10796" s="5"/>
      <c r="AM10796" s="5"/>
      <c r="AN10796" s="5"/>
      <c r="AO10796" s="15"/>
    </row>
    <row r="10797" spans="1:41" x14ac:dyDescent="0.3">
      <c r="A10797" s="4"/>
      <c r="C10797" s="10"/>
      <c r="D10797" s="1"/>
      <c r="E10797" s="2"/>
      <c r="X10797"/>
      <c r="Y10797" s="7"/>
      <c r="AA10797"/>
      <c r="AB10797" s="7"/>
      <c r="AF10797" s="5"/>
      <c r="AG10797" s="5"/>
      <c r="AI10797" s="5"/>
      <c r="AJ10797" s="15"/>
      <c r="AK10797" s="5"/>
      <c r="AL10797" s="5"/>
      <c r="AM10797" s="5"/>
      <c r="AN10797" s="5"/>
      <c r="AO10797" s="15"/>
    </row>
    <row r="10798" spans="1:41" x14ac:dyDescent="0.3">
      <c r="A10798" s="4"/>
      <c r="C10798" s="10"/>
      <c r="D10798" s="1"/>
      <c r="E10798" s="2"/>
      <c r="X10798"/>
      <c r="Y10798" s="7"/>
      <c r="AA10798"/>
      <c r="AB10798" s="7"/>
      <c r="AF10798" s="5"/>
      <c r="AG10798" s="5"/>
      <c r="AI10798" s="5"/>
      <c r="AJ10798" s="15"/>
      <c r="AK10798" s="5"/>
      <c r="AL10798" s="5"/>
      <c r="AM10798" s="5"/>
      <c r="AN10798" s="5"/>
      <c r="AO10798" s="15"/>
    </row>
    <row r="10799" spans="1:41" x14ac:dyDescent="0.3">
      <c r="A10799" s="4"/>
      <c r="C10799" s="10"/>
      <c r="D10799" s="1"/>
      <c r="E10799" s="2"/>
      <c r="X10799"/>
      <c r="Y10799" s="7"/>
      <c r="AA10799"/>
      <c r="AB10799" s="7"/>
      <c r="AF10799" s="5"/>
      <c r="AG10799" s="5"/>
      <c r="AI10799" s="5"/>
      <c r="AJ10799" s="15"/>
      <c r="AK10799" s="5"/>
      <c r="AL10799" s="5"/>
      <c r="AM10799" s="5"/>
      <c r="AN10799" s="5"/>
      <c r="AO10799" s="15"/>
    </row>
    <row r="10800" spans="1:41" x14ac:dyDescent="0.3">
      <c r="A10800" s="4"/>
      <c r="C10800" s="10"/>
      <c r="D10800" s="1"/>
      <c r="E10800" s="2"/>
      <c r="X10800"/>
      <c r="Y10800" s="7"/>
      <c r="AA10800"/>
      <c r="AB10800" s="7"/>
      <c r="AF10800" s="5"/>
      <c r="AG10800" s="5"/>
      <c r="AI10800" s="5"/>
      <c r="AJ10800" s="15"/>
      <c r="AK10800" s="5"/>
      <c r="AL10800" s="5"/>
      <c r="AM10800" s="5"/>
      <c r="AN10800" s="5"/>
      <c r="AO10800" s="15"/>
    </row>
    <row r="10801" spans="1:41" x14ac:dyDescent="0.3">
      <c r="A10801" s="4"/>
      <c r="C10801" s="10"/>
      <c r="D10801" s="1"/>
      <c r="E10801" s="2"/>
      <c r="X10801"/>
      <c r="Y10801" s="7"/>
      <c r="AA10801"/>
      <c r="AB10801" s="7"/>
      <c r="AF10801" s="5"/>
      <c r="AG10801" s="5"/>
      <c r="AI10801" s="5"/>
      <c r="AJ10801" s="15"/>
      <c r="AK10801" s="5"/>
      <c r="AL10801" s="5"/>
      <c r="AM10801" s="5"/>
      <c r="AN10801" s="5"/>
      <c r="AO10801" s="15"/>
    </row>
    <row r="10802" spans="1:41" x14ac:dyDescent="0.3">
      <c r="A10802" s="4"/>
      <c r="C10802" s="10"/>
      <c r="D10802" s="1"/>
      <c r="E10802" s="2"/>
      <c r="X10802"/>
      <c r="Y10802" s="7"/>
      <c r="AA10802"/>
      <c r="AB10802" s="7"/>
      <c r="AF10802" s="5"/>
      <c r="AG10802" s="5"/>
      <c r="AI10802" s="5"/>
      <c r="AJ10802" s="15"/>
      <c r="AK10802" s="5"/>
      <c r="AL10802" s="5"/>
      <c r="AM10802" s="5"/>
      <c r="AN10802" s="5"/>
      <c r="AO10802" s="15"/>
    </row>
    <row r="10803" spans="1:41" x14ac:dyDescent="0.3">
      <c r="A10803" s="4"/>
      <c r="C10803" s="10"/>
      <c r="D10803" s="1"/>
      <c r="E10803" s="2"/>
      <c r="X10803"/>
      <c r="Y10803" s="7"/>
      <c r="AA10803"/>
      <c r="AB10803" s="7"/>
      <c r="AF10803" s="5"/>
      <c r="AG10803" s="5"/>
      <c r="AI10803" s="5"/>
      <c r="AJ10803" s="15"/>
      <c r="AK10803" s="5"/>
      <c r="AL10803" s="5"/>
      <c r="AM10803" s="5"/>
      <c r="AN10803" s="5"/>
      <c r="AO10803" s="15"/>
    </row>
    <row r="10804" spans="1:41" x14ac:dyDescent="0.3">
      <c r="A10804" s="4"/>
      <c r="C10804" s="10"/>
      <c r="D10804" s="1"/>
      <c r="E10804" s="2"/>
      <c r="X10804"/>
      <c r="Y10804" s="7"/>
      <c r="AA10804"/>
      <c r="AB10804" s="7"/>
      <c r="AF10804" s="5"/>
      <c r="AG10804" s="5"/>
      <c r="AI10804" s="5"/>
      <c r="AJ10804" s="15"/>
      <c r="AK10804" s="5"/>
      <c r="AL10804" s="5"/>
      <c r="AM10804" s="5"/>
      <c r="AN10804" s="5"/>
      <c r="AO10804" s="15"/>
    </row>
    <row r="10805" spans="1:41" x14ac:dyDescent="0.3">
      <c r="A10805" s="4"/>
      <c r="C10805" s="10"/>
      <c r="D10805" s="1"/>
      <c r="E10805" s="2"/>
      <c r="X10805"/>
      <c r="Y10805" s="7"/>
      <c r="AA10805"/>
      <c r="AB10805" s="7"/>
      <c r="AF10805" s="5"/>
      <c r="AG10805" s="5"/>
      <c r="AI10805" s="5"/>
      <c r="AJ10805" s="15"/>
      <c r="AK10805" s="5"/>
      <c r="AL10805" s="5"/>
      <c r="AM10805" s="5"/>
      <c r="AN10805" s="5"/>
      <c r="AO10805" s="15"/>
    </row>
    <row r="10806" spans="1:41" x14ac:dyDescent="0.3">
      <c r="A10806" s="4"/>
      <c r="C10806" s="10"/>
      <c r="D10806" s="1"/>
      <c r="E10806" s="2"/>
      <c r="X10806"/>
      <c r="Y10806" s="7"/>
      <c r="AA10806"/>
      <c r="AB10806" s="7"/>
      <c r="AF10806" s="5"/>
      <c r="AG10806" s="5"/>
      <c r="AI10806" s="5"/>
      <c r="AJ10806" s="15"/>
      <c r="AK10806" s="5"/>
      <c r="AL10806" s="5"/>
      <c r="AM10806" s="5"/>
      <c r="AN10806" s="5"/>
      <c r="AO10806" s="15"/>
    </row>
    <row r="10807" spans="1:41" x14ac:dyDescent="0.3">
      <c r="A10807" s="4"/>
      <c r="C10807" s="10"/>
      <c r="D10807" s="1"/>
      <c r="E10807" s="2"/>
      <c r="X10807"/>
      <c r="Y10807" s="7"/>
      <c r="AA10807"/>
      <c r="AB10807" s="7"/>
      <c r="AF10807" s="5"/>
      <c r="AG10807" s="5"/>
      <c r="AI10807" s="5"/>
      <c r="AJ10807" s="15"/>
      <c r="AK10807" s="5"/>
      <c r="AL10807" s="5"/>
      <c r="AM10807" s="5"/>
      <c r="AN10807" s="5"/>
      <c r="AO10807" s="15"/>
    </row>
    <row r="10808" spans="1:41" x14ac:dyDescent="0.3">
      <c r="A10808" s="4"/>
      <c r="C10808" s="10"/>
      <c r="D10808" s="1"/>
      <c r="E10808" s="2"/>
      <c r="X10808"/>
      <c r="Y10808" s="7"/>
      <c r="AA10808"/>
      <c r="AB10808" s="7"/>
      <c r="AF10808" s="5"/>
      <c r="AG10808" s="5"/>
      <c r="AI10808" s="5"/>
      <c r="AJ10808" s="15"/>
      <c r="AK10808" s="5"/>
      <c r="AL10808" s="5"/>
      <c r="AM10808" s="5"/>
      <c r="AN10808" s="5"/>
      <c r="AO10808" s="15"/>
    </row>
    <row r="10809" spans="1:41" x14ac:dyDescent="0.3">
      <c r="A10809" s="4"/>
      <c r="C10809" s="10"/>
      <c r="D10809" s="1"/>
      <c r="E10809" s="2"/>
      <c r="X10809"/>
      <c r="Y10809" s="7"/>
      <c r="AA10809"/>
      <c r="AB10809" s="7"/>
      <c r="AF10809" s="5"/>
      <c r="AG10809" s="5"/>
      <c r="AI10809" s="5"/>
      <c r="AJ10809" s="15"/>
      <c r="AK10809" s="5"/>
      <c r="AL10809" s="5"/>
      <c r="AM10809" s="5"/>
      <c r="AN10809" s="5"/>
      <c r="AO10809" s="15"/>
    </row>
    <row r="10810" spans="1:41" x14ac:dyDescent="0.3">
      <c r="A10810" s="4"/>
      <c r="C10810" s="10"/>
      <c r="D10810" s="1"/>
      <c r="E10810" s="2"/>
      <c r="X10810"/>
      <c r="Y10810" s="7"/>
      <c r="AA10810"/>
      <c r="AB10810" s="7"/>
      <c r="AF10810" s="5"/>
      <c r="AG10810" s="5"/>
      <c r="AI10810" s="5"/>
      <c r="AJ10810" s="15"/>
      <c r="AK10810" s="5"/>
      <c r="AL10810" s="5"/>
      <c r="AM10810" s="5"/>
      <c r="AN10810" s="5"/>
      <c r="AO10810" s="15"/>
    </row>
    <row r="10811" spans="1:41" x14ac:dyDescent="0.3">
      <c r="A10811" s="4"/>
      <c r="C10811" s="10"/>
      <c r="D10811" s="1"/>
      <c r="E10811" s="2"/>
      <c r="X10811"/>
      <c r="Y10811" s="7"/>
      <c r="AA10811"/>
      <c r="AB10811" s="7"/>
      <c r="AF10811" s="5"/>
      <c r="AG10811" s="5"/>
      <c r="AI10811" s="5"/>
      <c r="AJ10811" s="15"/>
      <c r="AK10811" s="5"/>
      <c r="AL10811" s="5"/>
      <c r="AM10811" s="5"/>
      <c r="AN10811" s="5"/>
      <c r="AO10811" s="15"/>
    </row>
    <row r="10812" spans="1:41" x14ac:dyDescent="0.3">
      <c r="A10812" s="4"/>
      <c r="C10812" s="10"/>
      <c r="D10812" s="1"/>
      <c r="E10812" s="2"/>
      <c r="X10812"/>
      <c r="Y10812" s="7"/>
      <c r="AA10812"/>
      <c r="AB10812" s="7"/>
      <c r="AF10812" s="5"/>
      <c r="AG10812" s="5"/>
      <c r="AI10812" s="5"/>
      <c r="AJ10812" s="15"/>
      <c r="AK10812" s="5"/>
      <c r="AL10812" s="5"/>
      <c r="AM10812" s="5"/>
      <c r="AN10812" s="5"/>
      <c r="AO10812" s="15"/>
    </row>
    <row r="10813" spans="1:41" x14ac:dyDescent="0.3">
      <c r="A10813" s="4"/>
      <c r="C10813" s="10"/>
      <c r="D10813" s="1"/>
      <c r="E10813" s="2"/>
      <c r="X10813"/>
      <c r="Y10813" s="7"/>
      <c r="AA10813"/>
      <c r="AB10813" s="7"/>
      <c r="AF10813" s="5"/>
      <c r="AG10813" s="5"/>
      <c r="AI10813" s="5"/>
      <c r="AJ10813" s="15"/>
      <c r="AK10813" s="5"/>
      <c r="AL10813" s="5"/>
      <c r="AM10813" s="5"/>
      <c r="AN10813" s="5"/>
      <c r="AO10813" s="15"/>
    </row>
    <row r="10814" spans="1:41" x14ac:dyDescent="0.3">
      <c r="A10814" s="4"/>
      <c r="C10814" s="10"/>
      <c r="D10814" s="1"/>
      <c r="E10814" s="2"/>
      <c r="X10814"/>
      <c r="Y10814" s="7"/>
      <c r="AA10814"/>
      <c r="AB10814" s="7"/>
      <c r="AF10814" s="5"/>
      <c r="AG10814" s="5"/>
      <c r="AI10814" s="5"/>
      <c r="AJ10814" s="15"/>
      <c r="AK10814" s="5"/>
      <c r="AL10814" s="5"/>
      <c r="AM10814" s="5"/>
      <c r="AN10814" s="5"/>
      <c r="AO10814" s="15"/>
    </row>
    <row r="10815" spans="1:41" x14ac:dyDescent="0.3">
      <c r="A10815" s="4"/>
      <c r="C10815" s="10"/>
      <c r="D10815" s="1"/>
      <c r="E10815" s="2"/>
      <c r="X10815"/>
      <c r="Y10815" s="7"/>
      <c r="AA10815"/>
      <c r="AB10815" s="7"/>
      <c r="AF10815" s="5"/>
      <c r="AG10815" s="5"/>
      <c r="AI10815" s="5"/>
      <c r="AJ10815" s="15"/>
      <c r="AK10815" s="5"/>
      <c r="AL10815" s="5"/>
      <c r="AM10815" s="5"/>
      <c r="AN10815" s="5"/>
      <c r="AO10815" s="15"/>
    </row>
    <row r="10816" spans="1:41" x14ac:dyDescent="0.3">
      <c r="A10816" s="4"/>
      <c r="C10816" s="10"/>
      <c r="D10816" s="1"/>
      <c r="E10816" s="2"/>
      <c r="X10816"/>
      <c r="Y10816" s="7"/>
      <c r="AA10816"/>
      <c r="AB10816" s="7"/>
      <c r="AF10816" s="5"/>
      <c r="AG10816" s="5"/>
      <c r="AI10816" s="5"/>
      <c r="AJ10816" s="15"/>
      <c r="AK10816" s="5"/>
      <c r="AL10816" s="5"/>
      <c r="AM10816" s="5"/>
      <c r="AN10816" s="5"/>
      <c r="AO10816" s="15"/>
    </row>
    <row r="10817" spans="1:41" x14ac:dyDescent="0.3">
      <c r="A10817" s="4"/>
      <c r="C10817" s="10"/>
      <c r="D10817" s="1"/>
      <c r="E10817" s="2"/>
      <c r="X10817"/>
      <c r="Y10817" s="7"/>
      <c r="AA10817"/>
      <c r="AB10817" s="7"/>
      <c r="AF10817" s="5"/>
      <c r="AG10817" s="5"/>
      <c r="AI10817" s="5"/>
      <c r="AJ10817" s="15"/>
      <c r="AK10817" s="5"/>
      <c r="AL10817" s="5"/>
      <c r="AM10817" s="5"/>
      <c r="AN10817" s="5"/>
      <c r="AO10817" s="15"/>
    </row>
    <row r="10818" spans="1:41" x14ac:dyDescent="0.3">
      <c r="A10818" s="4"/>
      <c r="C10818" s="10"/>
      <c r="D10818" s="1"/>
      <c r="E10818" s="2"/>
      <c r="X10818"/>
      <c r="Y10818" s="7"/>
      <c r="AA10818"/>
      <c r="AB10818" s="7"/>
      <c r="AF10818" s="5"/>
      <c r="AG10818" s="5"/>
      <c r="AI10818" s="5"/>
      <c r="AJ10818" s="15"/>
      <c r="AK10818" s="5"/>
      <c r="AL10818" s="5"/>
      <c r="AM10818" s="5"/>
      <c r="AN10818" s="5"/>
      <c r="AO10818" s="15"/>
    </row>
    <row r="10819" spans="1:41" x14ac:dyDescent="0.3">
      <c r="A10819" s="4"/>
      <c r="C10819" s="10"/>
      <c r="D10819" s="1"/>
      <c r="E10819" s="2"/>
      <c r="X10819"/>
      <c r="Y10819" s="7"/>
      <c r="AA10819"/>
      <c r="AB10819" s="7"/>
      <c r="AF10819" s="5"/>
      <c r="AG10819" s="5"/>
      <c r="AI10819" s="5"/>
      <c r="AJ10819" s="15"/>
      <c r="AK10819" s="5"/>
      <c r="AL10819" s="5"/>
      <c r="AM10819" s="5"/>
      <c r="AN10819" s="5"/>
      <c r="AO10819" s="15"/>
    </row>
    <row r="10820" spans="1:41" x14ac:dyDescent="0.3">
      <c r="A10820" s="4"/>
      <c r="C10820" s="10"/>
      <c r="D10820" s="1"/>
      <c r="E10820" s="2"/>
      <c r="X10820"/>
      <c r="Y10820" s="7"/>
      <c r="AA10820"/>
      <c r="AB10820" s="7"/>
      <c r="AF10820" s="5"/>
      <c r="AG10820" s="5"/>
      <c r="AI10820" s="5"/>
      <c r="AJ10820" s="15"/>
      <c r="AK10820" s="5"/>
      <c r="AL10820" s="5"/>
      <c r="AM10820" s="5"/>
      <c r="AN10820" s="5"/>
      <c r="AO10820" s="15"/>
    </row>
    <row r="10821" spans="1:41" x14ac:dyDescent="0.3">
      <c r="A10821" s="4"/>
      <c r="C10821" s="10"/>
      <c r="D10821" s="1"/>
      <c r="E10821" s="2"/>
      <c r="X10821"/>
      <c r="Y10821" s="7"/>
      <c r="AA10821"/>
      <c r="AB10821" s="7"/>
      <c r="AF10821" s="5"/>
      <c r="AG10821" s="5"/>
      <c r="AI10821" s="5"/>
      <c r="AJ10821" s="15"/>
      <c r="AK10821" s="5"/>
      <c r="AL10821" s="5"/>
      <c r="AM10821" s="5"/>
      <c r="AN10821" s="5"/>
      <c r="AO10821" s="15"/>
    </row>
    <row r="10822" spans="1:41" x14ac:dyDescent="0.3">
      <c r="A10822" s="4"/>
      <c r="C10822" s="10"/>
      <c r="D10822" s="1"/>
      <c r="E10822" s="2"/>
      <c r="X10822"/>
      <c r="Y10822" s="7"/>
      <c r="AA10822"/>
      <c r="AB10822" s="7"/>
      <c r="AF10822" s="5"/>
      <c r="AG10822" s="5"/>
      <c r="AI10822" s="5"/>
      <c r="AJ10822" s="15"/>
      <c r="AK10822" s="5"/>
      <c r="AL10822" s="5"/>
      <c r="AM10822" s="5"/>
      <c r="AN10822" s="5"/>
      <c r="AO10822" s="15"/>
    </row>
    <row r="10823" spans="1:41" x14ac:dyDescent="0.3">
      <c r="A10823" s="4"/>
      <c r="C10823" s="10"/>
      <c r="D10823" s="1"/>
      <c r="E10823" s="2"/>
      <c r="X10823"/>
      <c r="Y10823" s="7"/>
      <c r="AA10823"/>
      <c r="AB10823" s="7"/>
      <c r="AF10823" s="5"/>
      <c r="AG10823" s="5"/>
      <c r="AI10823" s="5"/>
      <c r="AJ10823" s="15"/>
      <c r="AK10823" s="5"/>
      <c r="AL10823" s="5"/>
      <c r="AM10823" s="5"/>
      <c r="AN10823" s="5"/>
      <c r="AO10823" s="15"/>
    </row>
    <row r="10824" spans="1:41" x14ac:dyDescent="0.3">
      <c r="A10824" s="4"/>
      <c r="C10824" s="10"/>
      <c r="D10824" s="1"/>
      <c r="E10824" s="2"/>
      <c r="X10824"/>
      <c r="Y10824" s="7"/>
      <c r="AA10824"/>
      <c r="AB10824" s="7"/>
      <c r="AF10824" s="5"/>
      <c r="AG10824" s="5"/>
      <c r="AI10824" s="5"/>
      <c r="AJ10824" s="15"/>
      <c r="AK10824" s="5"/>
      <c r="AL10824" s="5"/>
      <c r="AM10824" s="5"/>
      <c r="AN10824" s="5"/>
      <c r="AO10824" s="15"/>
    </row>
    <row r="10825" spans="1:41" x14ac:dyDescent="0.3">
      <c r="A10825" s="4"/>
      <c r="C10825" s="10"/>
      <c r="D10825" s="1"/>
      <c r="E10825" s="2"/>
      <c r="X10825"/>
      <c r="Y10825" s="7"/>
      <c r="AA10825"/>
      <c r="AB10825" s="7"/>
      <c r="AF10825" s="5"/>
      <c r="AG10825" s="5"/>
      <c r="AI10825" s="5"/>
      <c r="AJ10825" s="15"/>
      <c r="AK10825" s="5"/>
      <c r="AL10825" s="5"/>
      <c r="AM10825" s="5"/>
      <c r="AN10825" s="5"/>
      <c r="AO10825" s="15"/>
    </row>
    <row r="10826" spans="1:41" x14ac:dyDescent="0.3">
      <c r="A10826" s="4"/>
      <c r="C10826" s="10"/>
      <c r="D10826" s="1"/>
      <c r="E10826" s="2"/>
      <c r="X10826"/>
      <c r="Y10826" s="7"/>
      <c r="AA10826"/>
      <c r="AB10826" s="7"/>
      <c r="AF10826" s="5"/>
      <c r="AG10826" s="5"/>
      <c r="AI10826" s="5"/>
      <c r="AJ10826" s="15"/>
      <c r="AK10826" s="5"/>
      <c r="AL10826" s="5"/>
      <c r="AM10826" s="5"/>
      <c r="AN10826" s="5"/>
      <c r="AO10826" s="15"/>
    </row>
    <row r="10827" spans="1:41" x14ac:dyDescent="0.3">
      <c r="A10827" s="4"/>
      <c r="C10827" s="10"/>
      <c r="D10827" s="1"/>
      <c r="E10827" s="2"/>
      <c r="X10827"/>
      <c r="Y10827" s="7"/>
      <c r="AA10827"/>
      <c r="AB10827" s="7"/>
      <c r="AF10827" s="5"/>
      <c r="AG10827" s="5"/>
      <c r="AI10827" s="5"/>
      <c r="AJ10827" s="15"/>
      <c r="AK10827" s="5"/>
      <c r="AL10827" s="5"/>
      <c r="AM10827" s="5"/>
      <c r="AN10827" s="5"/>
      <c r="AO10827" s="15"/>
    </row>
    <row r="10828" spans="1:41" x14ac:dyDescent="0.3">
      <c r="A10828" s="4"/>
      <c r="C10828" s="10"/>
      <c r="D10828" s="1"/>
      <c r="E10828" s="2"/>
      <c r="X10828"/>
      <c r="Y10828" s="7"/>
      <c r="AA10828"/>
      <c r="AB10828" s="7"/>
      <c r="AF10828" s="5"/>
      <c r="AG10828" s="5"/>
      <c r="AI10828" s="5"/>
      <c r="AJ10828" s="15"/>
      <c r="AK10828" s="5"/>
      <c r="AL10828" s="5"/>
      <c r="AM10828" s="5"/>
      <c r="AN10828" s="5"/>
      <c r="AO10828" s="15"/>
    </row>
    <row r="10829" spans="1:41" x14ac:dyDescent="0.3">
      <c r="A10829" s="4"/>
      <c r="C10829" s="10"/>
      <c r="D10829" s="1"/>
      <c r="E10829" s="2"/>
      <c r="X10829"/>
      <c r="Y10829" s="7"/>
      <c r="AA10829"/>
      <c r="AB10829" s="7"/>
      <c r="AF10829" s="5"/>
      <c r="AG10829" s="5"/>
      <c r="AI10829" s="5"/>
      <c r="AJ10829" s="15"/>
      <c r="AK10829" s="5"/>
      <c r="AL10829" s="5"/>
      <c r="AM10829" s="5"/>
      <c r="AN10829" s="5"/>
      <c r="AO10829" s="15"/>
    </row>
    <row r="10830" spans="1:41" x14ac:dyDescent="0.3">
      <c r="A10830" s="4"/>
      <c r="C10830" s="10"/>
      <c r="D10830" s="1"/>
      <c r="E10830" s="2"/>
      <c r="X10830"/>
      <c r="Y10830" s="7"/>
      <c r="AA10830"/>
      <c r="AB10830" s="7"/>
      <c r="AF10830" s="5"/>
      <c r="AG10830" s="5"/>
      <c r="AI10830" s="5"/>
      <c r="AJ10830" s="15"/>
      <c r="AK10830" s="5"/>
      <c r="AL10830" s="5"/>
      <c r="AM10830" s="5"/>
      <c r="AN10830" s="5"/>
      <c r="AO10830" s="15"/>
    </row>
    <row r="10831" spans="1:41" x14ac:dyDescent="0.3">
      <c r="A10831" s="4"/>
      <c r="C10831" s="10"/>
      <c r="D10831" s="1"/>
      <c r="E10831" s="2"/>
      <c r="X10831"/>
      <c r="Y10831" s="7"/>
      <c r="AA10831"/>
      <c r="AB10831" s="7"/>
      <c r="AF10831" s="5"/>
      <c r="AG10831" s="5"/>
      <c r="AI10831" s="5"/>
      <c r="AJ10831" s="15"/>
      <c r="AK10831" s="5"/>
      <c r="AL10831" s="5"/>
      <c r="AM10831" s="5"/>
      <c r="AN10831" s="5"/>
      <c r="AO10831" s="15"/>
    </row>
    <row r="10832" spans="1:41" x14ac:dyDescent="0.3">
      <c r="A10832" s="4"/>
      <c r="C10832" s="10"/>
      <c r="D10832" s="1"/>
      <c r="E10832" s="2"/>
      <c r="X10832"/>
      <c r="Y10832" s="7"/>
      <c r="AA10832"/>
      <c r="AB10832" s="7"/>
      <c r="AF10832" s="5"/>
      <c r="AG10832" s="5"/>
      <c r="AI10832" s="5"/>
      <c r="AJ10832" s="15"/>
      <c r="AK10832" s="5"/>
      <c r="AL10832" s="5"/>
      <c r="AM10832" s="5"/>
      <c r="AN10832" s="5"/>
      <c r="AO10832" s="15"/>
    </row>
    <row r="10833" spans="1:41" x14ac:dyDescent="0.3">
      <c r="A10833" s="4"/>
      <c r="C10833" s="10"/>
      <c r="D10833" s="1"/>
      <c r="E10833" s="2"/>
      <c r="X10833"/>
      <c r="Y10833" s="7"/>
      <c r="AA10833"/>
      <c r="AB10833" s="7"/>
      <c r="AF10833" s="5"/>
      <c r="AG10833" s="5"/>
      <c r="AI10833" s="5"/>
      <c r="AJ10833" s="15"/>
      <c r="AK10833" s="5"/>
      <c r="AL10833" s="5"/>
      <c r="AM10833" s="5"/>
      <c r="AN10833" s="5"/>
      <c r="AO10833" s="15"/>
    </row>
    <row r="10834" spans="1:41" x14ac:dyDescent="0.3">
      <c r="A10834" s="4"/>
      <c r="C10834" s="10"/>
      <c r="D10834" s="1"/>
      <c r="E10834" s="2"/>
      <c r="X10834"/>
      <c r="Y10834" s="7"/>
      <c r="AA10834"/>
      <c r="AB10834" s="7"/>
      <c r="AF10834" s="5"/>
      <c r="AG10834" s="5"/>
      <c r="AI10834" s="5"/>
      <c r="AJ10834" s="15"/>
      <c r="AK10834" s="5"/>
      <c r="AL10834" s="5"/>
      <c r="AM10834" s="5"/>
      <c r="AN10834" s="5"/>
      <c r="AO10834" s="15"/>
    </row>
    <row r="10835" spans="1:41" x14ac:dyDescent="0.3">
      <c r="A10835" s="4"/>
      <c r="C10835" s="10"/>
      <c r="D10835" s="1"/>
      <c r="E10835" s="2"/>
      <c r="X10835"/>
      <c r="Y10835" s="7"/>
      <c r="AA10835"/>
      <c r="AB10835" s="7"/>
      <c r="AF10835" s="5"/>
      <c r="AG10835" s="5"/>
      <c r="AI10835" s="5"/>
      <c r="AJ10835" s="15"/>
      <c r="AK10835" s="5"/>
      <c r="AL10835" s="5"/>
      <c r="AM10835" s="5"/>
      <c r="AN10835" s="5"/>
      <c r="AO10835" s="15"/>
    </row>
    <row r="10836" spans="1:41" x14ac:dyDescent="0.3">
      <c r="A10836" s="4"/>
      <c r="C10836" s="10"/>
      <c r="D10836" s="1"/>
      <c r="E10836" s="2"/>
      <c r="X10836"/>
      <c r="Y10836" s="7"/>
      <c r="AA10836"/>
      <c r="AB10836" s="7"/>
      <c r="AF10836" s="5"/>
      <c r="AG10836" s="5"/>
      <c r="AI10836" s="5"/>
      <c r="AJ10836" s="15"/>
      <c r="AK10836" s="5"/>
      <c r="AL10836" s="5"/>
      <c r="AM10836" s="5"/>
      <c r="AN10836" s="5"/>
      <c r="AO10836" s="15"/>
    </row>
    <row r="10837" spans="1:41" x14ac:dyDescent="0.3">
      <c r="A10837" s="4"/>
      <c r="C10837" s="10"/>
      <c r="D10837" s="1"/>
      <c r="E10837" s="2"/>
      <c r="X10837"/>
      <c r="Y10837" s="7"/>
      <c r="AA10837"/>
      <c r="AB10837" s="7"/>
      <c r="AF10837" s="5"/>
      <c r="AG10837" s="5"/>
      <c r="AI10837" s="5"/>
      <c r="AJ10837" s="15"/>
      <c r="AK10837" s="5"/>
      <c r="AL10837" s="5"/>
      <c r="AM10837" s="5"/>
      <c r="AN10837" s="5"/>
      <c r="AO10837" s="15"/>
    </row>
    <row r="10838" spans="1:41" x14ac:dyDescent="0.3">
      <c r="A10838" s="4"/>
      <c r="C10838" s="10"/>
      <c r="D10838" s="1"/>
      <c r="E10838" s="2"/>
      <c r="X10838"/>
      <c r="Y10838" s="7"/>
      <c r="AA10838"/>
      <c r="AB10838" s="7"/>
      <c r="AF10838" s="5"/>
      <c r="AG10838" s="5"/>
      <c r="AI10838" s="5"/>
      <c r="AJ10838" s="15"/>
      <c r="AK10838" s="5"/>
      <c r="AL10838" s="5"/>
      <c r="AM10838" s="5"/>
      <c r="AN10838" s="5"/>
      <c r="AO10838" s="15"/>
    </row>
    <row r="10839" spans="1:41" x14ac:dyDescent="0.3">
      <c r="A10839" s="4"/>
      <c r="C10839" s="10"/>
      <c r="D10839" s="1"/>
      <c r="E10839" s="2"/>
      <c r="X10839"/>
      <c r="Y10839" s="7"/>
      <c r="AA10839"/>
      <c r="AB10839" s="7"/>
      <c r="AF10839" s="5"/>
      <c r="AG10839" s="5"/>
      <c r="AI10839" s="5"/>
      <c r="AJ10839" s="15"/>
      <c r="AK10839" s="5"/>
      <c r="AL10839" s="5"/>
      <c r="AM10839" s="5"/>
      <c r="AN10839" s="5"/>
      <c r="AO10839" s="15"/>
    </row>
    <row r="10840" spans="1:41" x14ac:dyDescent="0.3">
      <c r="A10840" s="4"/>
      <c r="C10840" s="10"/>
      <c r="D10840" s="1"/>
      <c r="E10840" s="2"/>
      <c r="X10840"/>
      <c r="Y10840" s="7"/>
      <c r="AA10840"/>
      <c r="AB10840" s="7"/>
      <c r="AF10840" s="5"/>
      <c r="AG10840" s="5"/>
      <c r="AI10840" s="5"/>
      <c r="AJ10840" s="15"/>
      <c r="AK10840" s="5"/>
      <c r="AL10840" s="5"/>
      <c r="AM10840" s="5"/>
      <c r="AN10840" s="5"/>
      <c r="AO10840" s="15"/>
    </row>
    <row r="10841" spans="1:41" x14ac:dyDescent="0.3">
      <c r="A10841" s="4"/>
      <c r="C10841" s="10"/>
      <c r="D10841" s="1"/>
      <c r="E10841" s="2"/>
      <c r="X10841"/>
      <c r="Y10841" s="7"/>
      <c r="AA10841"/>
      <c r="AB10841" s="7"/>
      <c r="AF10841" s="5"/>
      <c r="AG10841" s="5"/>
      <c r="AI10841" s="5"/>
      <c r="AJ10841" s="15"/>
      <c r="AK10841" s="5"/>
      <c r="AL10841" s="5"/>
      <c r="AM10841" s="5"/>
      <c r="AN10841" s="5"/>
      <c r="AO10841" s="15"/>
    </row>
    <row r="10842" spans="1:41" x14ac:dyDescent="0.3">
      <c r="A10842" s="4"/>
      <c r="C10842" s="10"/>
      <c r="D10842" s="1"/>
      <c r="E10842" s="2"/>
      <c r="X10842"/>
      <c r="Y10842" s="7"/>
      <c r="AA10842"/>
      <c r="AB10842" s="7"/>
      <c r="AF10842" s="5"/>
      <c r="AG10842" s="5"/>
      <c r="AI10842" s="5"/>
      <c r="AJ10842" s="15"/>
      <c r="AK10842" s="5"/>
      <c r="AL10842" s="5"/>
      <c r="AM10842" s="5"/>
      <c r="AN10842" s="5"/>
      <c r="AO10842" s="15"/>
    </row>
    <row r="10843" spans="1:41" x14ac:dyDescent="0.3">
      <c r="A10843" s="4"/>
      <c r="C10843" s="10"/>
      <c r="D10843" s="1"/>
      <c r="E10843" s="2"/>
      <c r="X10843"/>
      <c r="Y10843" s="7"/>
      <c r="AA10843"/>
      <c r="AB10843" s="7"/>
      <c r="AF10843" s="5"/>
      <c r="AG10843" s="5"/>
      <c r="AI10843" s="5"/>
      <c r="AJ10843" s="15"/>
      <c r="AK10843" s="5"/>
      <c r="AL10843" s="5"/>
      <c r="AM10843" s="5"/>
      <c r="AN10843" s="5"/>
      <c r="AO10843" s="15"/>
    </row>
    <row r="10844" spans="1:41" x14ac:dyDescent="0.3">
      <c r="A10844" s="4"/>
      <c r="C10844" s="10"/>
      <c r="D10844" s="1"/>
      <c r="E10844" s="2"/>
      <c r="X10844"/>
      <c r="Y10844" s="7"/>
      <c r="AA10844"/>
      <c r="AB10844" s="7"/>
      <c r="AF10844" s="5"/>
      <c r="AG10844" s="5"/>
      <c r="AI10844" s="5"/>
      <c r="AJ10844" s="15"/>
      <c r="AK10844" s="5"/>
      <c r="AL10844" s="5"/>
      <c r="AM10844" s="5"/>
      <c r="AN10844" s="5"/>
      <c r="AO10844" s="15"/>
    </row>
    <row r="10845" spans="1:41" x14ac:dyDescent="0.3">
      <c r="A10845" s="4"/>
      <c r="C10845" s="10"/>
      <c r="D10845" s="1"/>
      <c r="E10845" s="2"/>
      <c r="X10845"/>
      <c r="Y10845" s="7"/>
      <c r="AA10845"/>
      <c r="AB10845" s="7"/>
      <c r="AF10845" s="5"/>
      <c r="AG10845" s="5"/>
      <c r="AI10845" s="5"/>
      <c r="AJ10845" s="15"/>
      <c r="AK10845" s="5"/>
      <c r="AL10845" s="5"/>
      <c r="AM10845" s="5"/>
      <c r="AN10845" s="5"/>
      <c r="AO10845" s="15"/>
    </row>
    <row r="10846" spans="1:41" x14ac:dyDescent="0.3">
      <c r="A10846" s="4"/>
      <c r="C10846" s="10"/>
      <c r="D10846" s="1"/>
      <c r="E10846" s="2"/>
      <c r="X10846"/>
      <c r="Y10846" s="7"/>
      <c r="AA10846"/>
      <c r="AB10846" s="7"/>
      <c r="AF10846" s="5"/>
      <c r="AG10846" s="5"/>
      <c r="AI10846" s="5"/>
      <c r="AJ10846" s="15"/>
      <c r="AK10846" s="5"/>
      <c r="AL10846" s="5"/>
      <c r="AM10846" s="5"/>
      <c r="AN10846" s="5"/>
      <c r="AO10846" s="15"/>
    </row>
    <row r="10847" spans="1:41" x14ac:dyDescent="0.3">
      <c r="A10847" s="4"/>
      <c r="C10847" s="10"/>
      <c r="D10847" s="1"/>
      <c r="E10847" s="2"/>
      <c r="X10847"/>
      <c r="Y10847" s="7"/>
      <c r="AA10847"/>
      <c r="AB10847" s="7"/>
      <c r="AF10847" s="5"/>
      <c r="AG10847" s="5"/>
      <c r="AI10847" s="5"/>
      <c r="AJ10847" s="15"/>
      <c r="AK10847" s="5"/>
      <c r="AL10847" s="5"/>
      <c r="AM10847" s="5"/>
      <c r="AN10847" s="5"/>
      <c r="AO10847" s="15"/>
    </row>
    <row r="10848" spans="1:41" x14ac:dyDescent="0.3">
      <c r="A10848" s="4"/>
      <c r="C10848" s="10"/>
      <c r="D10848" s="1"/>
      <c r="E10848" s="2"/>
      <c r="X10848"/>
      <c r="Y10848" s="7"/>
      <c r="AA10848"/>
      <c r="AB10848" s="7"/>
      <c r="AF10848" s="5"/>
      <c r="AG10848" s="5"/>
      <c r="AI10848" s="5"/>
      <c r="AJ10848" s="15"/>
      <c r="AK10848" s="5"/>
      <c r="AL10848" s="5"/>
      <c r="AM10848" s="5"/>
      <c r="AN10848" s="5"/>
      <c r="AO10848" s="15"/>
    </row>
    <row r="10849" spans="1:41" x14ac:dyDescent="0.3">
      <c r="A10849" s="4"/>
      <c r="C10849" s="10"/>
      <c r="D10849" s="1"/>
      <c r="E10849" s="2"/>
      <c r="X10849"/>
      <c r="Y10849" s="7"/>
      <c r="AA10849"/>
      <c r="AB10849" s="7"/>
      <c r="AF10849" s="5"/>
      <c r="AG10849" s="5"/>
      <c r="AI10849" s="5"/>
      <c r="AJ10849" s="15"/>
      <c r="AK10849" s="5"/>
      <c r="AL10849" s="5"/>
      <c r="AM10849" s="5"/>
      <c r="AN10849" s="5"/>
      <c r="AO10849" s="15"/>
    </row>
    <row r="10850" spans="1:41" x14ac:dyDescent="0.3">
      <c r="A10850" s="4"/>
      <c r="C10850" s="10"/>
      <c r="D10850" s="1"/>
      <c r="E10850" s="2"/>
      <c r="X10850"/>
      <c r="Y10850" s="7"/>
      <c r="AA10850"/>
      <c r="AB10850" s="7"/>
      <c r="AF10850" s="5"/>
      <c r="AG10850" s="5"/>
      <c r="AI10850" s="5"/>
      <c r="AJ10850" s="15"/>
      <c r="AK10850" s="5"/>
      <c r="AL10850" s="5"/>
      <c r="AM10850" s="5"/>
      <c r="AN10850" s="5"/>
      <c r="AO10850" s="15"/>
    </row>
    <row r="10851" spans="1:41" x14ac:dyDescent="0.3">
      <c r="A10851" s="4"/>
      <c r="C10851" s="10"/>
      <c r="D10851" s="1"/>
      <c r="E10851" s="2"/>
      <c r="X10851"/>
      <c r="Y10851" s="7"/>
      <c r="AA10851"/>
      <c r="AB10851" s="7"/>
      <c r="AF10851" s="5"/>
      <c r="AG10851" s="5"/>
      <c r="AI10851" s="5"/>
      <c r="AJ10851" s="15"/>
      <c r="AK10851" s="5"/>
      <c r="AL10851" s="5"/>
      <c r="AM10851" s="5"/>
      <c r="AN10851" s="5"/>
      <c r="AO10851" s="15"/>
    </row>
    <row r="10852" spans="1:41" x14ac:dyDescent="0.3">
      <c r="A10852" s="4"/>
      <c r="C10852" s="10"/>
      <c r="D10852" s="1"/>
      <c r="E10852" s="2"/>
      <c r="X10852"/>
      <c r="Y10852" s="7"/>
      <c r="AA10852"/>
      <c r="AB10852" s="7"/>
      <c r="AF10852" s="5"/>
      <c r="AG10852" s="5"/>
      <c r="AI10852" s="5"/>
      <c r="AJ10852" s="15"/>
      <c r="AK10852" s="5"/>
      <c r="AL10852" s="5"/>
      <c r="AM10852" s="5"/>
      <c r="AN10852" s="5"/>
      <c r="AO10852" s="15"/>
    </row>
    <row r="10853" spans="1:41" x14ac:dyDescent="0.3">
      <c r="A10853" s="4"/>
      <c r="C10853" s="10"/>
      <c r="D10853" s="1"/>
      <c r="E10853" s="2"/>
      <c r="X10853"/>
      <c r="Y10853" s="7"/>
      <c r="AA10853"/>
      <c r="AB10853" s="7"/>
      <c r="AF10853" s="5"/>
      <c r="AG10853" s="5"/>
      <c r="AI10853" s="5"/>
      <c r="AJ10853" s="15"/>
      <c r="AK10853" s="5"/>
      <c r="AL10853" s="5"/>
      <c r="AM10853" s="5"/>
      <c r="AN10853" s="5"/>
      <c r="AO10853" s="15"/>
    </row>
    <row r="10854" spans="1:41" x14ac:dyDescent="0.3">
      <c r="A10854" s="4"/>
      <c r="C10854" s="10"/>
      <c r="D10854" s="1"/>
      <c r="E10854" s="2"/>
      <c r="X10854"/>
      <c r="Y10854" s="7"/>
      <c r="AA10854"/>
      <c r="AB10854" s="7"/>
      <c r="AF10854" s="5"/>
      <c r="AG10854" s="5"/>
      <c r="AI10854" s="5"/>
      <c r="AJ10854" s="15"/>
      <c r="AK10854" s="5"/>
      <c r="AL10854" s="5"/>
      <c r="AM10854" s="5"/>
      <c r="AN10854" s="5"/>
      <c r="AO10854" s="15"/>
    </row>
    <row r="10855" spans="1:41" x14ac:dyDescent="0.3">
      <c r="A10855" s="4"/>
      <c r="C10855" s="10"/>
      <c r="D10855" s="1"/>
      <c r="E10855" s="2"/>
      <c r="X10855"/>
      <c r="Y10855" s="7"/>
      <c r="AA10855"/>
      <c r="AB10855" s="7"/>
      <c r="AF10855" s="5"/>
      <c r="AG10855" s="5"/>
      <c r="AI10855" s="5"/>
      <c r="AJ10855" s="15"/>
      <c r="AK10855" s="5"/>
      <c r="AL10855" s="5"/>
      <c r="AM10855" s="5"/>
      <c r="AN10855" s="5"/>
      <c r="AO10855" s="15"/>
    </row>
    <row r="10856" spans="1:41" x14ac:dyDescent="0.3">
      <c r="A10856" s="4"/>
      <c r="C10856" s="10"/>
      <c r="D10856" s="1"/>
      <c r="E10856" s="2"/>
      <c r="X10856"/>
      <c r="Y10856" s="7"/>
      <c r="AA10856"/>
      <c r="AB10856" s="7"/>
      <c r="AF10856" s="5"/>
      <c r="AG10856" s="5"/>
      <c r="AI10856" s="5"/>
      <c r="AJ10856" s="15"/>
      <c r="AK10856" s="5"/>
      <c r="AL10856" s="5"/>
      <c r="AM10856" s="5"/>
      <c r="AN10856" s="5"/>
      <c r="AO10856" s="15"/>
    </row>
    <row r="10857" spans="1:41" x14ac:dyDescent="0.3">
      <c r="A10857" s="4"/>
      <c r="C10857" s="10"/>
      <c r="D10857" s="1"/>
      <c r="E10857" s="2"/>
      <c r="X10857"/>
      <c r="Y10857" s="7"/>
      <c r="AA10857"/>
      <c r="AB10857" s="7"/>
      <c r="AF10857" s="5"/>
      <c r="AG10857" s="5"/>
      <c r="AI10857" s="5"/>
      <c r="AJ10857" s="15"/>
      <c r="AK10857" s="5"/>
      <c r="AL10857" s="5"/>
      <c r="AM10857" s="5"/>
      <c r="AN10857" s="5"/>
      <c r="AO10857" s="15"/>
    </row>
    <row r="10858" spans="1:41" x14ac:dyDescent="0.3">
      <c r="A10858" s="4"/>
      <c r="C10858" s="10"/>
      <c r="D10858" s="1"/>
      <c r="E10858" s="2"/>
      <c r="X10858"/>
      <c r="Y10858" s="7"/>
      <c r="AA10858"/>
      <c r="AB10858" s="7"/>
      <c r="AF10858" s="5"/>
      <c r="AG10858" s="5"/>
      <c r="AI10858" s="5"/>
      <c r="AJ10858" s="15"/>
      <c r="AK10858" s="5"/>
      <c r="AL10858" s="5"/>
      <c r="AM10858" s="5"/>
      <c r="AN10858" s="5"/>
      <c r="AO10858" s="15"/>
    </row>
    <row r="10859" spans="1:41" x14ac:dyDescent="0.3">
      <c r="A10859" s="4"/>
      <c r="C10859" s="10"/>
      <c r="D10859" s="1"/>
      <c r="E10859" s="2"/>
      <c r="X10859"/>
      <c r="Y10859" s="7"/>
      <c r="AA10859"/>
      <c r="AB10859" s="7"/>
      <c r="AF10859" s="5"/>
      <c r="AG10859" s="5"/>
      <c r="AI10859" s="5"/>
      <c r="AJ10859" s="15"/>
      <c r="AK10859" s="5"/>
      <c r="AL10859" s="5"/>
      <c r="AM10859" s="5"/>
      <c r="AN10859" s="5"/>
      <c r="AO10859" s="15"/>
    </row>
    <row r="10860" spans="1:41" x14ac:dyDescent="0.3">
      <c r="A10860" s="4"/>
      <c r="C10860" s="10"/>
      <c r="D10860" s="1"/>
      <c r="E10860" s="2"/>
      <c r="X10860"/>
      <c r="Y10860" s="7"/>
      <c r="AA10860"/>
      <c r="AB10860" s="7"/>
      <c r="AF10860" s="5"/>
      <c r="AG10860" s="5"/>
      <c r="AI10860" s="5"/>
      <c r="AJ10860" s="15"/>
      <c r="AK10860" s="5"/>
      <c r="AL10860" s="5"/>
      <c r="AM10860" s="5"/>
      <c r="AN10860" s="5"/>
      <c r="AO10860" s="15"/>
    </row>
    <row r="10861" spans="1:41" x14ac:dyDescent="0.3">
      <c r="A10861" s="4"/>
      <c r="C10861" s="10"/>
      <c r="D10861" s="1"/>
      <c r="E10861" s="2"/>
      <c r="X10861"/>
      <c r="Y10861" s="7"/>
      <c r="AA10861"/>
      <c r="AB10861" s="7"/>
      <c r="AF10861" s="5"/>
      <c r="AG10861" s="5"/>
      <c r="AI10861" s="5"/>
      <c r="AJ10861" s="15"/>
      <c r="AK10861" s="5"/>
      <c r="AL10861" s="5"/>
      <c r="AM10861" s="5"/>
      <c r="AN10861" s="5"/>
      <c r="AO10861" s="15"/>
    </row>
    <row r="10862" spans="1:41" x14ac:dyDescent="0.3">
      <c r="A10862" s="4"/>
      <c r="C10862" s="10"/>
      <c r="D10862" s="1"/>
      <c r="E10862" s="2"/>
      <c r="X10862"/>
      <c r="Y10862" s="7"/>
      <c r="AA10862"/>
      <c r="AB10862" s="7"/>
      <c r="AF10862" s="5"/>
      <c r="AG10862" s="5"/>
      <c r="AI10862" s="5"/>
      <c r="AJ10862" s="15"/>
      <c r="AK10862" s="5"/>
      <c r="AL10862" s="5"/>
      <c r="AM10862" s="5"/>
      <c r="AN10862" s="5"/>
      <c r="AO10862" s="15"/>
    </row>
    <row r="10863" spans="1:41" x14ac:dyDescent="0.3">
      <c r="A10863" s="4"/>
      <c r="C10863" s="10"/>
      <c r="D10863" s="1"/>
      <c r="E10863" s="2"/>
      <c r="X10863"/>
      <c r="Y10863" s="7"/>
      <c r="AA10863"/>
      <c r="AB10863" s="7"/>
      <c r="AF10863" s="5"/>
      <c r="AG10863" s="5"/>
      <c r="AI10863" s="5"/>
      <c r="AJ10863" s="15"/>
      <c r="AK10863" s="5"/>
      <c r="AL10863" s="5"/>
      <c r="AM10863" s="5"/>
      <c r="AN10863" s="5"/>
      <c r="AO10863" s="15"/>
    </row>
    <row r="10864" spans="1:41" x14ac:dyDescent="0.3">
      <c r="A10864" s="4"/>
      <c r="C10864" s="10"/>
      <c r="D10864" s="1"/>
      <c r="E10864" s="2"/>
      <c r="X10864"/>
      <c r="Y10864" s="7"/>
      <c r="AA10864"/>
      <c r="AB10864" s="7"/>
      <c r="AF10864" s="5"/>
      <c r="AG10864" s="5"/>
      <c r="AI10864" s="5"/>
      <c r="AJ10864" s="15"/>
      <c r="AK10864" s="5"/>
      <c r="AL10864" s="5"/>
      <c r="AM10864" s="5"/>
      <c r="AN10864" s="5"/>
      <c r="AO10864" s="15"/>
    </row>
    <row r="10865" spans="1:41" x14ac:dyDescent="0.3">
      <c r="A10865" s="4"/>
      <c r="C10865" s="10"/>
      <c r="D10865" s="1"/>
      <c r="E10865" s="2"/>
      <c r="X10865"/>
      <c r="Y10865" s="7"/>
      <c r="AA10865"/>
      <c r="AB10865" s="7"/>
      <c r="AF10865" s="5"/>
      <c r="AG10865" s="5"/>
      <c r="AI10865" s="5"/>
      <c r="AJ10865" s="15"/>
      <c r="AK10865" s="5"/>
      <c r="AL10865" s="5"/>
      <c r="AM10865" s="5"/>
      <c r="AN10865" s="5"/>
      <c r="AO10865" s="15"/>
    </row>
    <row r="10866" spans="1:41" x14ac:dyDescent="0.3">
      <c r="A10866" s="4"/>
      <c r="C10866" s="10"/>
      <c r="D10866" s="1"/>
      <c r="E10866" s="2"/>
      <c r="X10866"/>
      <c r="Y10866" s="7"/>
      <c r="AA10866"/>
      <c r="AB10866" s="7"/>
      <c r="AF10866" s="5"/>
      <c r="AG10866" s="5"/>
      <c r="AI10866" s="5"/>
      <c r="AJ10866" s="15"/>
      <c r="AK10866" s="5"/>
      <c r="AL10866" s="5"/>
      <c r="AM10866" s="5"/>
      <c r="AN10866" s="5"/>
      <c r="AO10866" s="15"/>
    </row>
    <row r="10867" spans="1:41" x14ac:dyDescent="0.3">
      <c r="A10867" s="4"/>
      <c r="C10867" s="10"/>
      <c r="D10867" s="1"/>
      <c r="E10867" s="2"/>
      <c r="X10867"/>
      <c r="Y10867" s="7"/>
      <c r="AA10867"/>
      <c r="AB10867" s="7"/>
      <c r="AF10867" s="5"/>
      <c r="AG10867" s="5"/>
      <c r="AI10867" s="5"/>
      <c r="AJ10867" s="15"/>
      <c r="AK10867" s="5"/>
      <c r="AL10867" s="5"/>
      <c r="AM10867" s="5"/>
      <c r="AN10867" s="5"/>
      <c r="AO10867" s="15"/>
    </row>
    <row r="10868" spans="1:41" x14ac:dyDescent="0.3">
      <c r="A10868" s="4"/>
      <c r="C10868" s="10"/>
      <c r="D10868" s="1"/>
      <c r="E10868" s="2"/>
      <c r="X10868"/>
      <c r="Y10868" s="7"/>
      <c r="AA10868"/>
      <c r="AB10868" s="7"/>
      <c r="AF10868" s="5"/>
      <c r="AG10868" s="5"/>
      <c r="AI10868" s="5"/>
      <c r="AJ10868" s="15"/>
      <c r="AK10868" s="5"/>
      <c r="AL10868" s="5"/>
      <c r="AM10868" s="5"/>
      <c r="AN10868" s="5"/>
      <c r="AO10868" s="15"/>
    </row>
    <row r="10869" spans="1:41" x14ac:dyDescent="0.3">
      <c r="A10869" s="4"/>
      <c r="C10869" s="10"/>
      <c r="D10869" s="1"/>
      <c r="E10869" s="2"/>
      <c r="X10869"/>
      <c r="Y10869" s="7"/>
      <c r="AA10869"/>
      <c r="AB10869" s="7"/>
      <c r="AF10869" s="5"/>
      <c r="AG10869" s="5"/>
      <c r="AI10869" s="5"/>
      <c r="AJ10869" s="15"/>
      <c r="AK10869" s="5"/>
      <c r="AL10869" s="5"/>
      <c r="AM10869" s="5"/>
      <c r="AN10869" s="5"/>
      <c r="AO10869" s="15"/>
    </row>
    <row r="10870" spans="1:41" x14ac:dyDescent="0.3">
      <c r="A10870" s="4"/>
      <c r="C10870" s="10"/>
      <c r="D10870" s="1"/>
      <c r="E10870" s="2"/>
      <c r="X10870"/>
      <c r="Y10870" s="7"/>
      <c r="AA10870"/>
      <c r="AB10870" s="7"/>
      <c r="AF10870" s="5"/>
      <c r="AG10870" s="5"/>
      <c r="AI10870" s="5"/>
      <c r="AJ10870" s="15"/>
      <c r="AK10870" s="5"/>
      <c r="AL10870" s="5"/>
      <c r="AM10870" s="5"/>
      <c r="AN10870" s="5"/>
      <c r="AO10870" s="15"/>
    </row>
    <row r="10871" spans="1:41" x14ac:dyDescent="0.3">
      <c r="A10871" s="4"/>
      <c r="C10871" s="10"/>
      <c r="D10871" s="1"/>
      <c r="E10871" s="2"/>
      <c r="X10871"/>
      <c r="Y10871" s="7"/>
      <c r="AA10871"/>
      <c r="AB10871" s="7"/>
      <c r="AF10871" s="5"/>
      <c r="AG10871" s="5"/>
      <c r="AI10871" s="5"/>
      <c r="AJ10871" s="15"/>
      <c r="AK10871" s="5"/>
      <c r="AL10871" s="5"/>
      <c r="AM10871" s="5"/>
      <c r="AN10871" s="5"/>
      <c r="AO10871" s="15"/>
    </row>
    <row r="10872" spans="1:41" x14ac:dyDescent="0.3">
      <c r="A10872" s="4"/>
      <c r="C10872" s="10"/>
      <c r="D10872" s="1"/>
      <c r="E10872" s="2"/>
      <c r="X10872"/>
      <c r="Y10872" s="7"/>
      <c r="AA10872"/>
      <c r="AB10872" s="7"/>
      <c r="AF10872" s="5"/>
      <c r="AG10872" s="5"/>
      <c r="AI10872" s="5"/>
      <c r="AJ10872" s="15"/>
      <c r="AK10872" s="5"/>
      <c r="AL10872" s="5"/>
      <c r="AM10872" s="5"/>
      <c r="AN10872" s="5"/>
      <c r="AO10872" s="15"/>
    </row>
    <row r="10873" spans="1:41" x14ac:dyDescent="0.3">
      <c r="A10873" s="4"/>
      <c r="C10873" s="10"/>
      <c r="D10873" s="1"/>
      <c r="E10873" s="2"/>
      <c r="X10873"/>
      <c r="Y10873" s="7"/>
      <c r="AA10873"/>
      <c r="AB10873" s="7"/>
      <c r="AF10873" s="5"/>
      <c r="AG10873" s="5"/>
      <c r="AI10873" s="5"/>
      <c r="AJ10873" s="15"/>
      <c r="AK10873" s="5"/>
      <c r="AL10873" s="5"/>
      <c r="AM10873" s="5"/>
      <c r="AN10873" s="5"/>
      <c r="AO10873" s="15"/>
    </row>
    <row r="10874" spans="1:41" x14ac:dyDescent="0.3">
      <c r="A10874" s="4"/>
      <c r="C10874" s="10"/>
      <c r="D10874" s="1"/>
      <c r="E10874" s="2"/>
      <c r="X10874"/>
      <c r="Y10874" s="7"/>
      <c r="AA10874"/>
      <c r="AB10874" s="7"/>
      <c r="AF10874" s="5"/>
      <c r="AG10874" s="5"/>
      <c r="AI10874" s="5"/>
      <c r="AJ10874" s="15"/>
      <c r="AK10874" s="5"/>
      <c r="AL10874" s="5"/>
      <c r="AM10874" s="5"/>
      <c r="AN10874" s="5"/>
      <c r="AO10874" s="15"/>
    </row>
    <row r="10875" spans="1:41" x14ac:dyDescent="0.3">
      <c r="A10875" s="4"/>
      <c r="C10875" s="10"/>
      <c r="D10875" s="1"/>
      <c r="E10875" s="2"/>
      <c r="X10875"/>
      <c r="Y10875" s="7"/>
      <c r="AA10875"/>
      <c r="AB10875" s="7"/>
      <c r="AF10875" s="5"/>
      <c r="AG10875" s="5"/>
      <c r="AI10875" s="5"/>
      <c r="AJ10875" s="15"/>
      <c r="AK10875" s="5"/>
      <c r="AL10875" s="5"/>
      <c r="AM10875" s="5"/>
      <c r="AN10875" s="5"/>
      <c r="AO10875" s="15"/>
    </row>
    <row r="10876" spans="1:41" x14ac:dyDescent="0.3">
      <c r="A10876" s="4"/>
      <c r="C10876" s="10"/>
      <c r="D10876" s="1"/>
      <c r="E10876" s="2"/>
      <c r="X10876"/>
      <c r="Y10876" s="7"/>
      <c r="AA10876"/>
      <c r="AB10876" s="7"/>
      <c r="AF10876" s="5"/>
      <c r="AG10876" s="5"/>
      <c r="AI10876" s="5"/>
      <c r="AJ10876" s="15"/>
      <c r="AK10876" s="5"/>
      <c r="AL10876" s="5"/>
      <c r="AM10876" s="5"/>
      <c r="AN10876" s="5"/>
      <c r="AO10876" s="15"/>
    </row>
    <row r="10877" spans="1:41" x14ac:dyDescent="0.3">
      <c r="A10877" s="4"/>
      <c r="C10877" s="10"/>
      <c r="D10877" s="1"/>
      <c r="E10877" s="2"/>
      <c r="X10877"/>
      <c r="Y10877" s="7"/>
      <c r="AA10877"/>
      <c r="AB10877" s="7"/>
      <c r="AF10877" s="5"/>
      <c r="AG10877" s="5"/>
      <c r="AI10877" s="5"/>
      <c r="AJ10877" s="15"/>
      <c r="AK10877" s="5"/>
      <c r="AL10877" s="5"/>
      <c r="AM10877" s="5"/>
      <c r="AN10877" s="5"/>
      <c r="AO10877" s="15"/>
    </row>
    <row r="10878" spans="1:41" x14ac:dyDescent="0.3">
      <c r="A10878" s="4"/>
      <c r="C10878" s="10"/>
      <c r="D10878" s="1"/>
      <c r="E10878" s="2"/>
      <c r="X10878"/>
      <c r="Y10878" s="7"/>
      <c r="AA10878"/>
      <c r="AB10878" s="7"/>
      <c r="AF10878" s="5"/>
      <c r="AG10878" s="5"/>
      <c r="AI10878" s="5"/>
      <c r="AJ10878" s="15"/>
      <c r="AK10878" s="5"/>
      <c r="AL10878" s="5"/>
      <c r="AM10878" s="5"/>
      <c r="AN10878" s="5"/>
      <c r="AO10878" s="15"/>
    </row>
    <row r="10879" spans="1:41" x14ac:dyDescent="0.3">
      <c r="A10879" s="4"/>
      <c r="C10879" s="10"/>
      <c r="D10879" s="1"/>
      <c r="E10879" s="2"/>
      <c r="X10879"/>
      <c r="Y10879" s="7"/>
      <c r="AA10879"/>
      <c r="AB10879" s="7"/>
      <c r="AF10879" s="5"/>
      <c r="AG10879" s="5"/>
      <c r="AI10879" s="5"/>
      <c r="AJ10879" s="15"/>
      <c r="AK10879" s="5"/>
      <c r="AL10879" s="5"/>
      <c r="AM10879" s="5"/>
      <c r="AN10879" s="5"/>
      <c r="AO10879" s="15"/>
    </row>
    <row r="10880" spans="1:41" x14ac:dyDescent="0.3">
      <c r="A10880" s="4"/>
      <c r="C10880" s="10"/>
      <c r="D10880" s="1"/>
      <c r="E10880" s="2"/>
      <c r="X10880"/>
      <c r="Y10880" s="7"/>
      <c r="AA10880"/>
      <c r="AB10880" s="7"/>
      <c r="AF10880" s="5"/>
      <c r="AG10880" s="5"/>
      <c r="AI10880" s="5"/>
      <c r="AJ10880" s="15"/>
      <c r="AK10880" s="5"/>
      <c r="AL10880" s="5"/>
      <c r="AM10880" s="5"/>
      <c r="AN10880" s="5"/>
      <c r="AO10880" s="15"/>
    </row>
    <row r="10881" spans="1:41" x14ac:dyDescent="0.3">
      <c r="A10881" s="4"/>
      <c r="C10881" s="10"/>
      <c r="D10881" s="1"/>
      <c r="E10881" s="2"/>
      <c r="X10881"/>
      <c r="Y10881" s="7"/>
      <c r="AA10881"/>
      <c r="AB10881" s="7"/>
      <c r="AF10881" s="5"/>
      <c r="AG10881" s="5"/>
      <c r="AI10881" s="5"/>
      <c r="AJ10881" s="15"/>
      <c r="AK10881" s="5"/>
      <c r="AL10881" s="5"/>
      <c r="AM10881" s="5"/>
      <c r="AN10881" s="5"/>
      <c r="AO10881" s="15"/>
    </row>
    <row r="10882" spans="1:41" x14ac:dyDescent="0.3">
      <c r="A10882" s="4"/>
      <c r="C10882" s="10"/>
      <c r="D10882" s="1"/>
      <c r="E10882" s="2"/>
      <c r="X10882"/>
      <c r="Y10882" s="7"/>
      <c r="AA10882"/>
      <c r="AB10882" s="7"/>
      <c r="AF10882" s="5"/>
      <c r="AG10882" s="5"/>
      <c r="AI10882" s="5"/>
      <c r="AJ10882" s="15"/>
      <c r="AK10882" s="5"/>
      <c r="AL10882" s="5"/>
      <c r="AM10882" s="5"/>
      <c r="AN10882" s="5"/>
      <c r="AO10882" s="15"/>
    </row>
    <row r="10883" spans="1:41" x14ac:dyDescent="0.3">
      <c r="A10883" s="4"/>
      <c r="C10883" s="10"/>
      <c r="D10883" s="1"/>
      <c r="E10883" s="2"/>
      <c r="X10883"/>
      <c r="Y10883" s="7"/>
      <c r="AA10883"/>
      <c r="AB10883" s="7"/>
      <c r="AF10883" s="5"/>
      <c r="AG10883" s="5"/>
      <c r="AI10883" s="5"/>
      <c r="AJ10883" s="15"/>
      <c r="AK10883" s="5"/>
      <c r="AL10883" s="5"/>
      <c r="AM10883" s="5"/>
      <c r="AN10883" s="5"/>
      <c r="AO10883" s="15"/>
    </row>
    <row r="10884" spans="1:41" x14ac:dyDescent="0.3">
      <c r="A10884" s="4"/>
      <c r="C10884" s="10"/>
      <c r="D10884" s="1"/>
      <c r="E10884" s="2"/>
      <c r="X10884"/>
      <c r="Y10884" s="7"/>
      <c r="AA10884"/>
      <c r="AB10884" s="7"/>
      <c r="AF10884" s="5"/>
      <c r="AG10884" s="5"/>
      <c r="AI10884" s="5"/>
      <c r="AJ10884" s="15"/>
      <c r="AK10884" s="5"/>
      <c r="AL10884" s="5"/>
      <c r="AM10884" s="5"/>
      <c r="AN10884" s="5"/>
      <c r="AO10884" s="15"/>
    </row>
    <row r="10885" spans="1:41" x14ac:dyDescent="0.3">
      <c r="A10885" s="4"/>
      <c r="C10885" s="10"/>
      <c r="D10885" s="1"/>
      <c r="E10885" s="2"/>
      <c r="X10885"/>
      <c r="Y10885" s="7"/>
      <c r="AA10885"/>
      <c r="AB10885" s="7"/>
      <c r="AF10885" s="5"/>
      <c r="AG10885" s="5"/>
      <c r="AI10885" s="5"/>
      <c r="AJ10885" s="15"/>
      <c r="AK10885" s="5"/>
      <c r="AL10885" s="5"/>
      <c r="AM10885" s="5"/>
      <c r="AN10885" s="5"/>
      <c r="AO10885" s="15"/>
    </row>
    <row r="10886" spans="1:41" x14ac:dyDescent="0.3">
      <c r="A10886" s="4"/>
      <c r="C10886" s="10"/>
      <c r="D10886" s="1"/>
      <c r="E10886" s="2"/>
      <c r="X10886"/>
      <c r="Y10886" s="7"/>
      <c r="AA10886"/>
      <c r="AB10886" s="7"/>
      <c r="AF10886" s="5"/>
      <c r="AG10886" s="5"/>
      <c r="AI10886" s="5"/>
      <c r="AJ10886" s="15"/>
      <c r="AK10886" s="5"/>
      <c r="AL10886" s="5"/>
      <c r="AM10886" s="5"/>
      <c r="AN10886" s="5"/>
      <c r="AO10886" s="15"/>
    </row>
    <row r="10887" spans="1:41" x14ac:dyDescent="0.3">
      <c r="A10887" s="4"/>
      <c r="C10887" s="10"/>
      <c r="D10887" s="1"/>
      <c r="E10887" s="2"/>
      <c r="X10887"/>
      <c r="Y10887" s="7"/>
      <c r="AA10887"/>
      <c r="AB10887" s="7"/>
      <c r="AF10887" s="5"/>
      <c r="AG10887" s="5"/>
      <c r="AI10887" s="5"/>
      <c r="AJ10887" s="15"/>
      <c r="AK10887" s="5"/>
      <c r="AL10887" s="5"/>
      <c r="AM10887" s="5"/>
      <c r="AN10887" s="5"/>
      <c r="AO10887" s="15"/>
    </row>
    <row r="10888" spans="1:41" x14ac:dyDescent="0.3">
      <c r="A10888" s="4"/>
      <c r="C10888" s="10"/>
      <c r="D10888" s="1"/>
      <c r="E10888" s="2"/>
      <c r="X10888"/>
      <c r="Y10888" s="7"/>
      <c r="AA10888"/>
      <c r="AB10888" s="7"/>
      <c r="AF10888" s="5"/>
      <c r="AG10888" s="5"/>
      <c r="AI10888" s="5"/>
      <c r="AJ10888" s="15"/>
      <c r="AK10888" s="5"/>
      <c r="AL10888" s="5"/>
      <c r="AM10888" s="5"/>
      <c r="AN10888" s="5"/>
      <c r="AO10888" s="15"/>
    </row>
    <row r="10889" spans="1:41" x14ac:dyDescent="0.3">
      <c r="A10889" s="4"/>
      <c r="C10889" s="10"/>
      <c r="D10889" s="1"/>
      <c r="E10889" s="2"/>
      <c r="X10889"/>
      <c r="Y10889" s="7"/>
      <c r="AA10889"/>
      <c r="AB10889" s="7"/>
      <c r="AF10889" s="5"/>
      <c r="AG10889" s="5"/>
      <c r="AI10889" s="5"/>
      <c r="AJ10889" s="15"/>
      <c r="AK10889" s="5"/>
      <c r="AL10889" s="5"/>
      <c r="AM10889" s="5"/>
      <c r="AN10889" s="5"/>
      <c r="AO10889" s="15"/>
    </row>
    <row r="10890" spans="1:41" x14ac:dyDescent="0.3">
      <c r="A10890" s="4"/>
      <c r="C10890" s="10"/>
      <c r="D10890" s="1"/>
      <c r="E10890" s="2"/>
      <c r="X10890"/>
      <c r="Y10890" s="7"/>
      <c r="AA10890"/>
      <c r="AB10890" s="7"/>
      <c r="AF10890" s="5"/>
      <c r="AG10890" s="5"/>
      <c r="AI10890" s="5"/>
      <c r="AJ10890" s="15"/>
      <c r="AK10890" s="5"/>
      <c r="AL10890" s="5"/>
      <c r="AM10890" s="5"/>
      <c r="AN10890" s="5"/>
      <c r="AO10890" s="15"/>
    </row>
    <row r="10891" spans="1:41" x14ac:dyDescent="0.3">
      <c r="A10891" s="4"/>
      <c r="C10891" s="10"/>
      <c r="D10891" s="1"/>
      <c r="E10891" s="2"/>
      <c r="X10891"/>
      <c r="Y10891" s="7"/>
      <c r="AA10891"/>
      <c r="AB10891" s="7"/>
      <c r="AF10891" s="5"/>
      <c r="AG10891" s="5"/>
      <c r="AI10891" s="5"/>
      <c r="AJ10891" s="15"/>
      <c r="AK10891" s="5"/>
      <c r="AL10891" s="5"/>
      <c r="AM10891" s="5"/>
      <c r="AN10891" s="5"/>
      <c r="AO10891" s="15"/>
    </row>
    <row r="10892" spans="1:41" x14ac:dyDescent="0.3">
      <c r="A10892" s="4"/>
      <c r="C10892" s="10"/>
      <c r="D10892" s="1"/>
      <c r="E10892" s="2"/>
      <c r="X10892"/>
      <c r="Y10892" s="7"/>
      <c r="AA10892"/>
      <c r="AB10892" s="7"/>
      <c r="AF10892" s="5"/>
      <c r="AG10892" s="5"/>
      <c r="AI10892" s="5"/>
      <c r="AJ10892" s="15"/>
      <c r="AK10892" s="5"/>
      <c r="AL10892" s="5"/>
      <c r="AM10892" s="5"/>
      <c r="AN10892" s="5"/>
      <c r="AO10892" s="15"/>
    </row>
    <row r="10893" spans="1:41" x14ac:dyDescent="0.3">
      <c r="A10893" s="4"/>
      <c r="C10893" s="10"/>
      <c r="D10893" s="1"/>
      <c r="E10893" s="2"/>
      <c r="X10893"/>
      <c r="Y10893" s="7"/>
      <c r="AA10893"/>
      <c r="AB10893" s="7"/>
      <c r="AF10893" s="5"/>
      <c r="AG10893" s="5"/>
      <c r="AI10893" s="5"/>
      <c r="AJ10893" s="15"/>
      <c r="AK10893" s="5"/>
      <c r="AL10893" s="5"/>
      <c r="AM10893" s="5"/>
      <c r="AN10893" s="5"/>
      <c r="AO10893" s="15"/>
    </row>
    <row r="10894" spans="1:41" x14ac:dyDescent="0.3">
      <c r="A10894" s="4"/>
      <c r="C10894" s="10"/>
      <c r="D10894" s="1"/>
      <c r="E10894" s="2"/>
      <c r="X10894"/>
      <c r="Y10894" s="7"/>
      <c r="AA10894"/>
      <c r="AB10894" s="7"/>
      <c r="AF10894" s="5"/>
      <c r="AG10894" s="5"/>
      <c r="AI10894" s="5"/>
      <c r="AJ10894" s="15"/>
      <c r="AK10894" s="5"/>
      <c r="AL10894" s="5"/>
      <c r="AM10894" s="5"/>
      <c r="AN10894" s="5"/>
      <c r="AO10894" s="15"/>
    </row>
    <row r="10895" spans="1:41" x14ac:dyDescent="0.3">
      <c r="A10895" s="4"/>
      <c r="C10895" s="10"/>
      <c r="D10895" s="1"/>
      <c r="E10895" s="2"/>
      <c r="X10895"/>
      <c r="Y10895" s="7"/>
      <c r="AA10895"/>
      <c r="AB10895" s="7"/>
      <c r="AF10895" s="5"/>
      <c r="AG10895" s="5"/>
      <c r="AI10895" s="5"/>
      <c r="AJ10895" s="15"/>
      <c r="AK10895" s="5"/>
      <c r="AL10895" s="5"/>
      <c r="AM10895" s="5"/>
      <c r="AN10895" s="5"/>
      <c r="AO10895" s="15"/>
    </row>
    <row r="10896" spans="1:41" x14ac:dyDescent="0.3">
      <c r="A10896" s="4"/>
      <c r="C10896" s="10"/>
      <c r="D10896" s="1"/>
      <c r="E10896" s="2"/>
      <c r="X10896"/>
      <c r="Y10896" s="7"/>
      <c r="AA10896"/>
      <c r="AB10896" s="7"/>
      <c r="AF10896" s="5"/>
      <c r="AG10896" s="5"/>
      <c r="AI10896" s="5"/>
      <c r="AJ10896" s="15"/>
      <c r="AK10896" s="5"/>
      <c r="AL10896" s="5"/>
      <c r="AM10896" s="5"/>
      <c r="AN10896" s="5"/>
      <c r="AO10896" s="15"/>
    </row>
    <row r="10897" spans="1:41" x14ac:dyDescent="0.3">
      <c r="A10897" s="4"/>
      <c r="C10897" s="10"/>
      <c r="D10897" s="1"/>
      <c r="E10897" s="2"/>
      <c r="X10897"/>
      <c r="Y10897" s="7"/>
      <c r="AA10897"/>
      <c r="AB10897" s="7"/>
      <c r="AF10897" s="5"/>
      <c r="AG10897" s="5"/>
      <c r="AI10897" s="5"/>
      <c r="AJ10897" s="15"/>
      <c r="AK10897" s="5"/>
      <c r="AL10897" s="5"/>
      <c r="AM10897" s="5"/>
      <c r="AN10897" s="5"/>
      <c r="AO10897" s="15"/>
    </row>
    <row r="10898" spans="1:41" x14ac:dyDescent="0.3">
      <c r="A10898" s="4"/>
      <c r="C10898" s="10"/>
      <c r="D10898" s="1"/>
      <c r="E10898" s="2"/>
      <c r="X10898"/>
      <c r="Y10898" s="7"/>
      <c r="AA10898"/>
      <c r="AB10898" s="7"/>
      <c r="AF10898" s="5"/>
      <c r="AG10898" s="5"/>
      <c r="AI10898" s="5"/>
      <c r="AJ10898" s="15"/>
      <c r="AK10898" s="5"/>
      <c r="AL10898" s="5"/>
      <c r="AM10898" s="5"/>
      <c r="AN10898" s="5"/>
      <c r="AO10898" s="15"/>
    </row>
    <row r="10899" spans="1:41" x14ac:dyDescent="0.3">
      <c r="A10899" s="4"/>
      <c r="C10899" s="10"/>
      <c r="D10899" s="1"/>
      <c r="E10899" s="2"/>
      <c r="X10899"/>
      <c r="Y10899" s="7"/>
      <c r="AA10899"/>
      <c r="AB10899" s="7"/>
      <c r="AF10899" s="5"/>
      <c r="AG10899" s="5"/>
      <c r="AI10899" s="5"/>
      <c r="AJ10899" s="15"/>
      <c r="AK10899" s="5"/>
      <c r="AL10899" s="5"/>
      <c r="AM10899" s="5"/>
      <c r="AN10899" s="5"/>
      <c r="AO10899" s="15"/>
    </row>
    <row r="10900" spans="1:41" x14ac:dyDescent="0.3">
      <c r="A10900" s="4"/>
      <c r="C10900" s="10"/>
      <c r="D10900" s="1"/>
      <c r="E10900" s="2"/>
      <c r="X10900"/>
      <c r="Y10900" s="7"/>
      <c r="AA10900"/>
      <c r="AB10900" s="7"/>
      <c r="AF10900" s="5"/>
      <c r="AG10900" s="5"/>
      <c r="AI10900" s="5"/>
      <c r="AJ10900" s="15"/>
      <c r="AK10900" s="5"/>
      <c r="AL10900" s="5"/>
      <c r="AM10900" s="5"/>
      <c r="AN10900" s="5"/>
      <c r="AO10900" s="15"/>
    </row>
    <row r="10901" spans="1:41" x14ac:dyDescent="0.3">
      <c r="A10901" s="4"/>
      <c r="C10901" s="10"/>
      <c r="D10901" s="1"/>
      <c r="E10901" s="2"/>
      <c r="X10901"/>
      <c r="Y10901" s="7"/>
      <c r="AA10901"/>
      <c r="AB10901" s="7"/>
      <c r="AF10901" s="5"/>
      <c r="AG10901" s="5"/>
      <c r="AI10901" s="5"/>
      <c r="AJ10901" s="15"/>
      <c r="AK10901" s="5"/>
      <c r="AL10901" s="5"/>
      <c r="AM10901" s="5"/>
      <c r="AN10901" s="5"/>
      <c r="AO10901" s="15"/>
    </row>
    <row r="10902" spans="1:41" x14ac:dyDescent="0.3">
      <c r="A10902" s="4"/>
      <c r="C10902" s="10"/>
      <c r="D10902" s="1"/>
      <c r="E10902" s="2"/>
      <c r="X10902"/>
      <c r="Y10902" s="7"/>
      <c r="AA10902"/>
      <c r="AB10902" s="7"/>
      <c r="AF10902" s="5"/>
      <c r="AG10902" s="5"/>
      <c r="AI10902" s="5"/>
      <c r="AJ10902" s="15"/>
      <c r="AK10902" s="5"/>
      <c r="AL10902" s="5"/>
      <c r="AM10902" s="5"/>
      <c r="AN10902" s="5"/>
      <c r="AO10902" s="15"/>
    </row>
    <row r="10903" spans="1:41" x14ac:dyDescent="0.3">
      <c r="A10903" s="4"/>
      <c r="C10903" s="10"/>
      <c r="D10903" s="1"/>
      <c r="E10903" s="2"/>
      <c r="X10903"/>
      <c r="Y10903" s="7"/>
      <c r="AA10903"/>
      <c r="AB10903" s="7"/>
      <c r="AF10903" s="5"/>
      <c r="AG10903" s="5"/>
      <c r="AI10903" s="5"/>
      <c r="AJ10903" s="15"/>
      <c r="AK10903" s="5"/>
      <c r="AL10903" s="5"/>
      <c r="AM10903" s="5"/>
      <c r="AN10903" s="5"/>
      <c r="AO10903" s="15"/>
    </row>
    <row r="10904" spans="1:41" x14ac:dyDescent="0.3">
      <c r="A10904" s="4"/>
      <c r="C10904" s="10"/>
      <c r="D10904" s="1"/>
      <c r="E10904" s="2"/>
      <c r="X10904"/>
      <c r="Y10904" s="7"/>
      <c r="AA10904"/>
      <c r="AB10904" s="7"/>
      <c r="AF10904" s="5"/>
      <c r="AG10904" s="5"/>
      <c r="AI10904" s="5"/>
      <c r="AJ10904" s="15"/>
      <c r="AK10904" s="5"/>
      <c r="AL10904" s="5"/>
      <c r="AM10904" s="5"/>
      <c r="AN10904" s="5"/>
      <c r="AO10904" s="15"/>
    </row>
    <row r="10905" spans="1:41" x14ac:dyDescent="0.3">
      <c r="A10905" s="4"/>
      <c r="C10905" s="10"/>
      <c r="D10905" s="1"/>
      <c r="E10905" s="2"/>
      <c r="X10905"/>
      <c r="Y10905" s="7"/>
      <c r="AA10905"/>
      <c r="AB10905" s="7"/>
      <c r="AF10905" s="5"/>
      <c r="AG10905" s="5"/>
      <c r="AI10905" s="5"/>
      <c r="AJ10905" s="15"/>
      <c r="AK10905" s="5"/>
      <c r="AL10905" s="5"/>
      <c r="AM10905" s="5"/>
      <c r="AN10905" s="5"/>
      <c r="AO10905" s="15"/>
    </row>
    <row r="10906" spans="1:41" x14ac:dyDescent="0.3">
      <c r="A10906" s="4"/>
      <c r="C10906" s="10"/>
      <c r="D10906" s="1"/>
      <c r="E10906" s="2"/>
      <c r="X10906"/>
      <c r="Y10906" s="7"/>
      <c r="AA10906"/>
      <c r="AB10906" s="7"/>
      <c r="AF10906" s="5"/>
      <c r="AG10906" s="5"/>
      <c r="AI10906" s="5"/>
      <c r="AJ10906" s="15"/>
      <c r="AK10906" s="5"/>
      <c r="AL10906" s="5"/>
      <c r="AM10906" s="5"/>
      <c r="AN10906" s="5"/>
      <c r="AO10906" s="15"/>
    </row>
    <row r="10907" spans="1:41" x14ac:dyDescent="0.3">
      <c r="A10907" s="4"/>
      <c r="C10907" s="10"/>
      <c r="D10907" s="1"/>
      <c r="E10907" s="2"/>
      <c r="X10907"/>
      <c r="Y10907" s="7"/>
      <c r="AA10907"/>
      <c r="AB10907" s="7"/>
      <c r="AF10907" s="5"/>
      <c r="AG10907" s="5"/>
      <c r="AI10907" s="5"/>
      <c r="AJ10907" s="15"/>
      <c r="AK10907" s="5"/>
      <c r="AL10907" s="5"/>
      <c r="AM10907" s="5"/>
      <c r="AN10907" s="5"/>
      <c r="AO10907" s="15"/>
    </row>
    <row r="10908" spans="1:41" x14ac:dyDescent="0.3">
      <c r="A10908" s="4"/>
      <c r="C10908" s="10"/>
      <c r="D10908" s="1"/>
      <c r="E10908" s="2"/>
      <c r="X10908"/>
      <c r="Y10908" s="7"/>
      <c r="AA10908"/>
      <c r="AB10908" s="7"/>
      <c r="AF10908" s="5"/>
      <c r="AG10908" s="5"/>
      <c r="AI10908" s="5"/>
      <c r="AJ10908" s="15"/>
      <c r="AK10908" s="5"/>
      <c r="AL10908" s="5"/>
      <c r="AM10908" s="5"/>
      <c r="AN10908" s="5"/>
      <c r="AO10908" s="15"/>
    </row>
    <row r="10909" spans="1:41" x14ac:dyDescent="0.3">
      <c r="A10909" s="4"/>
      <c r="C10909" s="10"/>
      <c r="D10909" s="1"/>
      <c r="E10909" s="2"/>
      <c r="X10909"/>
      <c r="Y10909" s="7"/>
      <c r="AA10909"/>
      <c r="AB10909" s="7"/>
      <c r="AF10909" s="5"/>
      <c r="AG10909" s="5"/>
      <c r="AI10909" s="5"/>
      <c r="AJ10909" s="15"/>
      <c r="AK10909" s="5"/>
      <c r="AL10909" s="5"/>
      <c r="AM10909" s="5"/>
      <c r="AN10909" s="5"/>
      <c r="AO10909" s="15"/>
    </row>
    <row r="10910" spans="1:41" x14ac:dyDescent="0.3">
      <c r="A10910" s="4"/>
      <c r="C10910" s="10"/>
      <c r="D10910" s="1"/>
      <c r="E10910" s="2"/>
      <c r="X10910"/>
      <c r="Y10910" s="7"/>
      <c r="AA10910"/>
      <c r="AB10910" s="7"/>
      <c r="AF10910" s="5"/>
      <c r="AG10910" s="5"/>
      <c r="AI10910" s="5"/>
      <c r="AJ10910" s="15"/>
      <c r="AK10910" s="5"/>
      <c r="AL10910" s="5"/>
      <c r="AM10910" s="5"/>
      <c r="AN10910" s="5"/>
      <c r="AO10910" s="15"/>
    </row>
    <row r="10911" spans="1:41" x14ac:dyDescent="0.3">
      <c r="A10911" s="4"/>
      <c r="C10911" s="10"/>
      <c r="D10911" s="1"/>
      <c r="E10911" s="2"/>
      <c r="X10911"/>
      <c r="Y10911" s="7"/>
      <c r="AA10911"/>
      <c r="AB10911" s="7"/>
      <c r="AF10911" s="5"/>
      <c r="AG10911" s="5"/>
      <c r="AI10911" s="5"/>
      <c r="AJ10911" s="15"/>
      <c r="AK10911" s="5"/>
      <c r="AL10911" s="5"/>
      <c r="AM10911" s="5"/>
      <c r="AN10911" s="5"/>
      <c r="AO10911" s="15"/>
    </row>
    <row r="10912" spans="1:41" x14ac:dyDescent="0.3">
      <c r="A10912" s="4"/>
      <c r="C10912" s="10"/>
      <c r="D10912" s="1"/>
      <c r="E10912" s="2"/>
      <c r="X10912"/>
      <c r="Y10912" s="7"/>
      <c r="AA10912"/>
      <c r="AB10912" s="7"/>
      <c r="AF10912" s="5"/>
      <c r="AG10912" s="5"/>
      <c r="AI10912" s="5"/>
      <c r="AJ10912" s="15"/>
      <c r="AK10912" s="5"/>
      <c r="AL10912" s="5"/>
      <c r="AM10912" s="5"/>
      <c r="AN10912" s="5"/>
      <c r="AO10912" s="15"/>
    </row>
    <row r="10913" spans="1:41" x14ac:dyDescent="0.3">
      <c r="A10913" s="4"/>
      <c r="C10913" s="10"/>
      <c r="D10913" s="1"/>
      <c r="E10913" s="2"/>
      <c r="X10913"/>
      <c r="Y10913" s="7"/>
      <c r="AA10913"/>
      <c r="AB10913" s="7"/>
      <c r="AF10913" s="5"/>
      <c r="AG10913" s="5"/>
      <c r="AI10913" s="5"/>
      <c r="AJ10913" s="15"/>
      <c r="AK10913" s="5"/>
      <c r="AL10913" s="5"/>
      <c r="AM10913" s="5"/>
      <c r="AN10913" s="5"/>
      <c r="AO10913" s="15"/>
    </row>
    <row r="10914" spans="1:41" x14ac:dyDescent="0.3">
      <c r="A10914" s="4"/>
      <c r="C10914" s="10"/>
      <c r="D10914" s="1"/>
      <c r="E10914" s="2"/>
      <c r="X10914"/>
      <c r="Y10914" s="7"/>
      <c r="AA10914"/>
      <c r="AB10914" s="7"/>
      <c r="AF10914" s="5"/>
      <c r="AG10914" s="5"/>
      <c r="AI10914" s="5"/>
      <c r="AJ10914" s="15"/>
      <c r="AK10914" s="5"/>
      <c r="AL10914" s="5"/>
      <c r="AM10914" s="5"/>
      <c r="AN10914" s="5"/>
      <c r="AO10914" s="15"/>
    </row>
    <row r="10915" spans="1:41" x14ac:dyDescent="0.3">
      <c r="A10915" s="4"/>
      <c r="C10915" s="10"/>
      <c r="D10915" s="1"/>
      <c r="E10915" s="2"/>
      <c r="X10915"/>
      <c r="Y10915" s="7"/>
      <c r="AA10915"/>
      <c r="AB10915" s="7"/>
      <c r="AF10915" s="5"/>
      <c r="AG10915" s="5"/>
      <c r="AI10915" s="5"/>
      <c r="AJ10915" s="15"/>
      <c r="AK10915" s="5"/>
      <c r="AL10915" s="5"/>
      <c r="AM10915" s="5"/>
      <c r="AN10915" s="5"/>
      <c r="AO10915" s="15"/>
    </row>
    <row r="10916" spans="1:41" x14ac:dyDescent="0.3">
      <c r="A10916" s="4"/>
      <c r="C10916" s="10"/>
      <c r="D10916" s="1"/>
      <c r="E10916" s="2"/>
      <c r="X10916"/>
      <c r="Y10916" s="7"/>
      <c r="AA10916"/>
      <c r="AB10916" s="7"/>
      <c r="AF10916" s="5"/>
      <c r="AG10916" s="5"/>
      <c r="AI10916" s="5"/>
      <c r="AJ10916" s="15"/>
      <c r="AK10916" s="5"/>
      <c r="AL10916" s="5"/>
      <c r="AM10916" s="5"/>
      <c r="AN10916" s="5"/>
      <c r="AO10916" s="15"/>
    </row>
    <row r="10917" spans="1:41" x14ac:dyDescent="0.3">
      <c r="A10917" s="4"/>
      <c r="C10917" s="10"/>
      <c r="D10917" s="1"/>
      <c r="E10917" s="2"/>
      <c r="X10917"/>
      <c r="Y10917" s="7"/>
      <c r="AA10917"/>
      <c r="AB10917" s="7"/>
      <c r="AF10917" s="5"/>
      <c r="AG10917" s="5"/>
      <c r="AI10917" s="5"/>
      <c r="AJ10917" s="15"/>
      <c r="AK10917" s="5"/>
      <c r="AL10917" s="5"/>
      <c r="AM10917" s="5"/>
      <c r="AN10917" s="5"/>
      <c r="AO10917" s="15"/>
    </row>
    <row r="10918" spans="1:41" x14ac:dyDescent="0.3">
      <c r="A10918" s="4"/>
      <c r="C10918" s="10"/>
      <c r="D10918" s="1"/>
      <c r="E10918" s="2"/>
      <c r="X10918"/>
      <c r="Y10918" s="7"/>
      <c r="AA10918"/>
      <c r="AB10918" s="7"/>
      <c r="AF10918" s="5"/>
      <c r="AG10918" s="5"/>
      <c r="AI10918" s="5"/>
      <c r="AJ10918" s="15"/>
      <c r="AK10918" s="5"/>
      <c r="AL10918" s="5"/>
      <c r="AM10918" s="5"/>
      <c r="AN10918" s="5"/>
      <c r="AO10918" s="15"/>
    </row>
    <row r="10919" spans="1:41" x14ac:dyDescent="0.3">
      <c r="A10919" s="4"/>
      <c r="C10919" s="10"/>
      <c r="D10919" s="1"/>
      <c r="E10919" s="2"/>
      <c r="X10919"/>
      <c r="Y10919" s="7"/>
      <c r="AA10919"/>
      <c r="AB10919" s="7"/>
      <c r="AF10919" s="5"/>
      <c r="AG10919" s="5"/>
      <c r="AI10919" s="5"/>
      <c r="AJ10919" s="15"/>
      <c r="AK10919" s="5"/>
      <c r="AL10919" s="5"/>
      <c r="AM10919" s="5"/>
      <c r="AN10919" s="5"/>
      <c r="AO10919" s="15"/>
    </row>
    <row r="10920" spans="1:41" x14ac:dyDescent="0.3">
      <c r="A10920" s="4"/>
      <c r="C10920" s="10"/>
      <c r="D10920" s="1"/>
      <c r="E10920" s="2"/>
      <c r="X10920"/>
      <c r="Y10920" s="7"/>
      <c r="AA10920"/>
      <c r="AB10920" s="7"/>
      <c r="AF10920" s="5"/>
      <c r="AG10920" s="5"/>
      <c r="AI10920" s="5"/>
      <c r="AJ10920" s="15"/>
      <c r="AK10920" s="5"/>
      <c r="AL10920" s="5"/>
      <c r="AM10920" s="5"/>
      <c r="AN10920" s="5"/>
      <c r="AO10920" s="15"/>
    </row>
    <row r="10921" spans="1:41" x14ac:dyDescent="0.3">
      <c r="A10921" s="4"/>
      <c r="C10921" s="10"/>
      <c r="D10921" s="1"/>
      <c r="E10921" s="2"/>
      <c r="X10921"/>
      <c r="Y10921" s="7"/>
      <c r="AA10921"/>
      <c r="AB10921" s="7"/>
      <c r="AF10921" s="5"/>
      <c r="AG10921" s="5"/>
      <c r="AI10921" s="5"/>
      <c r="AJ10921" s="15"/>
      <c r="AK10921" s="5"/>
      <c r="AL10921" s="5"/>
      <c r="AM10921" s="5"/>
      <c r="AN10921" s="5"/>
      <c r="AO10921" s="15"/>
    </row>
    <row r="10922" spans="1:41" x14ac:dyDescent="0.3">
      <c r="A10922" s="4"/>
      <c r="C10922" s="10"/>
      <c r="D10922" s="1"/>
      <c r="E10922" s="2"/>
      <c r="X10922"/>
      <c r="Y10922" s="7"/>
      <c r="AA10922"/>
      <c r="AB10922" s="7"/>
      <c r="AF10922" s="5"/>
      <c r="AG10922" s="5"/>
      <c r="AI10922" s="5"/>
      <c r="AJ10922" s="15"/>
      <c r="AK10922" s="5"/>
      <c r="AL10922" s="5"/>
      <c r="AM10922" s="5"/>
      <c r="AN10922" s="5"/>
      <c r="AO10922" s="15"/>
    </row>
    <row r="10923" spans="1:41" x14ac:dyDescent="0.3">
      <c r="A10923" s="4"/>
      <c r="C10923" s="10"/>
      <c r="D10923" s="1"/>
      <c r="E10923" s="2"/>
      <c r="X10923"/>
      <c r="Y10923" s="7"/>
      <c r="AA10923"/>
      <c r="AB10923" s="7"/>
      <c r="AF10923" s="5"/>
      <c r="AG10923" s="5"/>
      <c r="AI10923" s="5"/>
      <c r="AJ10923" s="15"/>
      <c r="AK10923" s="5"/>
      <c r="AL10923" s="5"/>
      <c r="AM10923" s="5"/>
      <c r="AN10923" s="5"/>
      <c r="AO10923" s="15"/>
    </row>
    <row r="10924" spans="1:41" x14ac:dyDescent="0.3">
      <c r="A10924" s="4"/>
      <c r="C10924" s="10"/>
      <c r="D10924" s="1"/>
      <c r="E10924" s="2"/>
      <c r="X10924"/>
      <c r="Y10924" s="7"/>
      <c r="AA10924"/>
      <c r="AB10924" s="7"/>
      <c r="AF10924" s="5"/>
      <c r="AG10924" s="5"/>
      <c r="AI10924" s="5"/>
      <c r="AJ10924" s="15"/>
      <c r="AK10924" s="5"/>
      <c r="AL10924" s="5"/>
      <c r="AM10924" s="5"/>
      <c r="AN10924" s="5"/>
      <c r="AO10924" s="15"/>
    </row>
    <row r="10925" spans="1:41" x14ac:dyDescent="0.3">
      <c r="A10925" s="4"/>
      <c r="C10925" s="10"/>
      <c r="D10925" s="1"/>
      <c r="E10925" s="2"/>
      <c r="X10925"/>
      <c r="Y10925" s="7"/>
      <c r="AA10925"/>
      <c r="AB10925" s="7"/>
      <c r="AF10925" s="5"/>
      <c r="AG10925" s="5"/>
      <c r="AI10925" s="5"/>
      <c r="AJ10925" s="15"/>
      <c r="AK10925" s="5"/>
      <c r="AL10925" s="5"/>
      <c r="AM10925" s="5"/>
      <c r="AN10925" s="5"/>
      <c r="AO10925" s="15"/>
    </row>
    <row r="10926" spans="1:41" x14ac:dyDescent="0.3">
      <c r="A10926" s="4"/>
      <c r="C10926" s="10"/>
      <c r="D10926" s="1"/>
      <c r="E10926" s="2"/>
      <c r="X10926"/>
      <c r="Y10926" s="7"/>
      <c r="AA10926"/>
      <c r="AB10926" s="7"/>
      <c r="AF10926" s="5"/>
      <c r="AG10926" s="5"/>
      <c r="AI10926" s="5"/>
      <c r="AJ10926" s="15"/>
      <c r="AK10926" s="5"/>
      <c r="AL10926" s="5"/>
      <c r="AM10926" s="5"/>
      <c r="AN10926" s="5"/>
      <c r="AO10926" s="15"/>
    </row>
    <row r="10927" spans="1:41" x14ac:dyDescent="0.3">
      <c r="A10927" s="4"/>
      <c r="C10927" s="10"/>
      <c r="D10927" s="1"/>
      <c r="E10927" s="2"/>
      <c r="X10927"/>
      <c r="Y10927" s="7"/>
      <c r="AA10927"/>
      <c r="AB10927" s="7"/>
      <c r="AF10927" s="5"/>
      <c r="AG10927" s="5"/>
      <c r="AI10927" s="5"/>
      <c r="AJ10927" s="15"/>
      <c r="AK10927" s="5"/>
      <c r="AL10927" s="5"/>
      <c r="AM10927" s="5"/>
      <c r="AN10927" s="5"/>
      <c r="AO10927" s="15"/>
    </row>
    <row r="10928" spans="1:41" x14ac:dyDescent="0.3">
      <c r="A10928" s="4"/>
      <c r="C10928" s="10"/>
      <c r="D10928" s="1"/>
      <c r="E10928" s="2"/>
      <c r="X10928"/>
      <c r="Y10928" s="7"/>
      <c r="AA10928"/>
      <c r="AB10928" s="7"/>
      <c r="AF10928" s="5"/>
      <c r="AG10928" s="5"/>
      <c r="AI10928" s="5"/>
      <c r="AJ10928" s="15"/>
      <c r="AK10928" s="5"/>
      <c r="AL10928" s="5"/>
      <c r="AM10928" s="5"/>
      <c r="AN10928" s="5"/>
      <c r="AO10928" s="15"/>
    </row>
    <row r="10929" spans="1:41" x14ac:dyDescent="0.3">
      <c r="A10929" s="4"/>
      <c r="C10929" s="10"/>
      <c r="D10929" s="1"/>
      <c r="E10929" s="2"/>
      <c r="X10929"/>
      <c r="Y10929" s="7"/>
      <c r="AA10929"/>
      <c r="AB10929" s="7"/>
      <c r="AF10929" s="5"/>
      <c r="AG10929" s="5"/>
      <c r="AI10929" s="5"/>
      <c r="AJ10929" s="15"/>
      <c r="AK10929" s="5"/>
      <c r="AL10929" s="5"/>
      <c r="AM10929" s="5"/>
      <c r="AN10929" s="5"/>
      <c r="AO10929" s="15"/>
    </row>
    <row r="10930" spans="1:41" x14ac:dyDescent="0.3">
      <c r="A10930" s="4"/>
      <c r="C10930" s="10"/>
      <c r="D10930" s="1"/>
      <c r="E10930" s="2"/>
      <c r="X10930"/>
      <c r="Y10930" s="7"/>
      <c r="AA10930"/>
      <c r="AB10930" s="7"/>
      <c r="AF10930" s="5"/>
      <c r="AG10930" s="5"/>
      <c r="AI10930" s="5"/>
      <c r="AJ10930" s="15"/>
      <c r="AK10930" s="5"/>
      <c r="AL10930" s="5"/>
      <c r="AM10930" s="5"/>
      <c r="AN10930" s="5"/>
      <c r="AO10930" s="15"/>
    </row>
    <row r="10931" spans="1:41" x14ac:dyDescent="0.3">
      <c r="A10931" s="4"/>
      <c r="C10931" s="10"/>
      <c r="D10931" s="1"/>
      <c r="E10931" s="2"/>
      <c r="X10931"/>
      <c r="Y10931" s="7"/>
      <c r="AA10931"/>
      <c r="AB10931" s="7"/>
      <c r="AF10931" s="5"/>
      <c r="AG10931" s="5"/>
      <c r="AI10931" s="5"/>
      <c r="AJ10931" s="15"/>
      <c r="AK10931" s="5"/>
      <c r="AL10931" s="5"/>
      <c r="AM10931" s="5"/>
      <c r="AN10931" s="5"/>
      <c r="AO10931" s="15"/>
    </row>
    <row r="10932" spans="1:41" x14ac:dyDescent="0.3">
      <c r="A10932" s="4"/>
      <c r="C10932" s="10"/>
      <c r="D10932" s="1"/>
      <c r="E10932" s="2"/>
      <c r="X10932"/>
      <c r="Y10932" s="7"/>
      <c r="AA10932"/>
      <c r="AB10932" s="7"/>
      <c r="AF10932" s="5"/>
      <c r="AG10932" s="5"/>
      <c r="AI10932" s="5"/>
      <c r="AJ10932" s="15"/>
      <c r="AK10932" s="5"/>
      <c r="AL10932" s="5"/>
      <c r="AM10932" s="5"/>
      <c r="AN10932" s="5"/>
      <c r="AO10932" s="15"/>
    </row>
    <row r="10933" spans="1:41" x14ac:dyDescent="0.3">
      <c r="A10933" s="4"/>
      <c r="C10933" s="10"/>
      <c r="D10933" s="1"/>
      <c r="E10933" s="2"/>
      <c r="X10933"/>
      <c r="Y10933" s="7"/>
      <c r="AA10933"/>
      <c r="AB10933" s="7"/>
      <c r="AF10933" s="5"/>
      <c r="AG10933" s="5"/>
      <c r="AI10933" s="5"/>
      <c r="AJ10933" s="15"/>
      <c r="AK10933" s="5"/>
      <c r="AL10933" s="5"/>
      <c r="AM10933" s="5"/>
      <c r="AN10933" s="5"/>
      <c r="AO10933" s="15"/>
    </row>
    <row r="10934" spans="1:41" x14ac:dyDescent="0.3">
      <c r="A10934" s="4"/>
      <c r="C10934" s="10"/>
      <c r="D10934" s="1"/>
      <c r="E10934" s="2"/>
      <c r="X10934"/>
      <c r="Y10934" s="7"/>
      <c r="AA10934"/>
      <c r="AB10934" s="7"/>
      <c r="AF10934" s="5"/>
      <c r="AG10934" s="5"/>
      <c r="AI10934" s="5"/>
      <c r="AJ10934" s="15"/>
      <c r="AK10934" s="5"/>
      <c r="AL10934" s="5"/>
      <c r="AM10934" s="5"/>
      <c r="AN10934" s="5"/>
      <c r="AO10934" s="15"/>
    </row>
    <row r="10935" spans="1:41" x14ac:dyDescent="0.3">
      <c r="A10935" s="4"/>
      <c r="C10935" s="10"/>
      <c r="D10935" s="1"/>
      <c r="E10935" s="2"/>
      <c r="X10935"/>
      <c r="Y10935" s="7"/>
      <c r="AA10935"/>
      <c r="AB10935" s="7"/>
      <c r="AF10935" s="5"/>
      <c r="AG10935" s="5"/>
      <c r="AI10935" s="5"/>
      <c r="AJ10935" s="15"/>
      <c r="AK10935" s="5"/>
      <c r="AL10935" s="5"/>
      <c r="AM10935" s="5"/>
      <c r="AN10935" s="5"/>
      <c r="AO10935" s="15"/>
    </row>
    <row r="10936" spans="1:41" x14ac:dyDescent="0.3">
      <c r="A10936" s="4"/>
      <c r="C10936" s="10"/>
      <c r="D10936" s="1"/>
      <c r="E10936" s="2"/>
      <c r="X10936"/>
      <c r="Y10936" s="7"/>
      <c r="AA10936"/>
      <c r="AB10936" s="7"/>
      <c r="AF10936" s="5"/>
      <c r="AG10936" s="5"/>
      <c r="AI10936" s="5"/>
      <c r="AJ10936" s="15"/>
      <c r="AK10936" s="5"/>
      <c r="AL10936" s="5"/>
      <c r="AM10936" s="5"/>
      <c r="AN10936" s="5"/>
      <c r="AO10936" s="15"/>
    </row>
    <row r="10937" spans="1:41" x14ac:dyDescent="0.3">
      <c r="A10937" s="4"/>
      <c r="C10937" s="10"/>
      <c r="D10937" s="1"/>
      <c r="E10937" s="2"/>
      <c r="X10937"/>
      <c r="Y10937" s="7"/>
      <c r="AA10937"/>
      <c r="AB10937" s="7"/>
      <c r="AF10937" s="5"/>
      <c r="AG10937" s="5"/>
      <c r="AI10937" s="5"/>
      <c r="AJ10937" s="15"/>
      <c r="AK10937" s="5"/>
      <c r="AL10937" s="5"/>
      <c r="AM10937" s="5"/>
      <c r="AN10937" s="5"/>
      <c r="AO10937" s="15"/>
    </row>
    <row r="10938" spans="1:41" x14ac:dyDescent="0.3">
      <c r="A10938" s="4"/>
      <c r="C10938" s="10"/>
      <c r="D10938" s="1"/>
      <c r="E10938" s="2"/>
      <c r="X10938"/>
      <c r="Y10938" s="7"/>
      <c r="AA10938"/>
      <c r="AB10938" s="7"/>
      <c r="AF10938" s="5"/>
      <c r="AG10938" s="5"/>
      <c r="AI10938" s="5"/>
      <c r="AJ10938" s="15"/>
      <c r="AK10938" s="5"/>
      <c r="AL10938" s="5"/>
      <c r="AM10938" s="5"/>
      <c r="AN10938" s="5"/>
      <c r="AO10938" s="15"/>
    </row>
    <row r="10939" spans="1:41" x14ac:dyDescent="0.3">
      <c r="A10939" s="4"/>
      <c r="C10939" s="10"/>
      <c r="D10939" s="1"/>
      <c r="E10939" s="2"/>
      <c r="X10939"/>
      <c r="Y10939" s="7"/>
      <c r="AA10939"/>
      <c r="AB10939" s="7"/>
      <c r="AF10939" s="5"/>
      <c r="AG10939" s="5"/>
      <c r="AI10939" s="5"/>
      <c r="AJ10939" s="15"/>
      <c r="AK10939" s="5"/>
      <c r="AL10939" s="5"/>
      <c r="AM10939" s="5"/>
      <c r="AN10939" s="5"/>
      <c r="AO10939" s="15"/>
    </row>
    <row r="10940" spans="1:41" x14ac:dyDescent="0.3">
      <c r="A10940" s="4"/>
      <c r="C10940" s="10"/>
      <c r="D10940" s="1"/>
      <c r="E10940" s="2"/>
      <c r="X10940"/>
      <c r="Y10940" s="7"/>
      <c r="AA10940"/>
      <c r="AB10940" s="7"/>
      <c r="AF10940" s="5"/>
      <c r="AG10940" s="5"/>
      <c r="AI10940" s="5"/>
      <c r="AJ10940" s="15"/>
      <c r="AK10940" s="5"/>
      <c r="AL10940" s="5"/>
      <c r="AM10940" s="5"/>
      <c r="AN10940" s="5"/>
      <c r="AO10940" s="15"/>
    </row>
    <row r="10941" spans="1:41" x14ac:dyDescent="0.3">
      <c r="A10941" s="4"/>
      <c r="C10941" s="10"/>
      <c r="D10941" s="1"/>
      <c r="E10941" s="2"/>
      <c r="X10941"/>
      <c r="Y10941" s="7"/>
      <c r="AA10941"/>
      <c r="AB10941" s="7"/>
      <c r="AF10941" s="5"/>
      <c r="AG10941" s="5"/>
      <c r="AI10941" s="5"/>
      <c r="AJ10941" s="15"/>
      <c r="AK10941" s="5"/>
      <c r="AL10941" s="5"/>
      <c r="AM10941" s="5"/>
      <c r="AN10941" s="5"/>
      <c r="AO10941" s="15"/>
    </row>
    <row r="10942" spans="1:41" x14ac:dyDescent="0.3">
      <c r="A10942" s="4"/>
      <c r="C10942" s="10"/>
      <c r="D10942" s="1"/>
      <c r="E10942" s="2"/>
      <c r="X10942"/>
      <c r="Y10942" s="7"/>
      <c r="AA10942"/>
      <c r="AB10942" s="7"/>
      <c r="AF10942" s="5"/>
      <c r="AG10942" s="5"/>
      <c r="AI10942" s="5"/>
      <c r="AJ10942" s="15"/>
      <c r="AK10942" s="5"/>
      <c r="AL10942" s="5"/>
      <c r="AM10942" s="5"/>
      <c r="AN10942" s="5"/>
      <c r="AO10942" s="15"/>
    </row>
    <row r="10943" spans="1:41" x14ac:dyDescent="0.3">
      <c r="A10943" s="4"/>
      <c r="C10943" s="10"/>
      <c r="D10943" s="1"/>
      <c r="E10943" s="2"/>
      <c r="X10943"/>
      <c r="Y10943" s="7"/>
      <c r="AA10943"/>
      <c r="AB10943" s="7"/>
      <c r="AF10943" s="5"/>
      <c r="AG10943" s="5"/>
      <c r="AI10943" s="5"/>
      <c r="AJ10943" s="15"/>
      <c r="AK10943" s="5"/>
      <c r="AL10943" s="5"/>
      <c r="AM10943" s="5"/>
      <c r="AN10943" s="5"/>
      <c r="AO10943" s="15"/>
    </row>
    <row r="10944" spans="1:41" x14ac:dyDescent="0.3">
      <c r="A10944" s="4"/>
      <c r="C10944" s="10"/>
      <c r="D10944" s="1"/>
      <c r="E10944" s="2"/>
      <c r="X10944"/>
      <c r="Y10944" s="7"/>
      <c r="AA10944"/>
      <c r="AB10944" s="7"/>
      <c r="AF10944" s="5"/>
      <c r="AG10944" s="5"/>
      <c r="AI10944" s="5"/>
      <c r="AJ10944" s="15"/>
      <c r="AK10944" s="5"/>
      <c r="AL10944" s="5"/>
      <c r="AM10944" s="5"/>
      <c r="AN10944" s="5"/>
      <c r="AO10944" s="15"/>
    </row>
    <row r="10945" spans="1:41" x14ac:dyDescent="0.3">
      <c r="A10945" s="4"/>
      <c r="C10945" s="10"/>
      <c r="D10945" s="1"/>
      <c r="E10945" s="2"/>
      <c r="X10945"/>
      <c r="Y10945" s="7"/>
      <c r="AA10945"/>
      <c r="AB10945" s="7"/>
      <c r="AF10945" s="5"/>
      <c r="AG10945" s="5"/>
      <c r="AI10945" s="5"/>
      <c r="AJ10945" s="15"/>
      <c r="AK10945" s="5"/>
      <c r="AL10945" s="5"/>
      <c r="AM10945" s="5"/>
      <c r="AN10945" s="5"/>
      <c r="AO10945" s="15"/>
    </row>
    <row r="10946" spans="1:41" x14ac:dyDescent="0.3">
      <c r="A10946" s="4"/>
      <c r="C10946" s="10"/>
      <c r="D10946" s="1"/>
      <c r="E10946" s="2"/>
      <c r="X10946"/>
      <c r="Y10946" s="7"/>
      <c r="AA10946"/>
      <c r="AB10946" s="7"/>
      <c r="AF10946" s="5"/>
      <c r="AG10946" s="5"/>
      <c r="AI10946" s="5"/>
      <c r="AJ10946" s="15"/>
      <c r="AK10946" s="5"/>
      <c r="AL10946" s="5"/>
      <c r="AM10946" s="5"/>
      <c r="AN10946" s="5"/>
      <c r="AO10946" s="15"/>
    </row>
    <row r="10947" spans="1:41" x14ac:dyDescent="0.3">
      <c r="A10947" s="4"/>
      <c r="C10947" s="10"/>
      <c r="D10947" s="1"/>
      <c r="E10947" s="2"/>
      <c r="X10947"/>
      <c r="Y10947" s="7"/>
      <c r="AA10947"/>
      <c r="AB10947" s="7"/>
      <c r="AF10947" s="5"/>
      <c r="AG10947" s="5"/>
      <c r="AI10947" s="5"/>
      <c r="AJ10947" s="15"/>
      <c r="AK10947" s="5"/>
      <c r="AL10947" s="5"/>
      <c r="AM10947" s="5"/>
      <c r="AN10947" s="5"/>
      <c r="AO10947" s="15"/>
    </row>
    <row r="10948" spans="1:41" x14ac:dyDescent="0.3">
      <c r="A10948" s="4"/>
      <c r="C10948" s="10"/>
      <c r="D10948" s="1"/>
      <c r="E10948" s="2"/>
      <c r="X10948"/>
      <c r="Y10948" s="7"/>
      <c r="AA10948"/>
      <c r="AB10948" s="7"/>
      <c r="AF10948" s="5"/>
      <c r="AG10948" s="5"/>
      <c r="AI10948" s="5"/>
      <c r="AJ10948" s="15"/>
      <c r="AK10948" s="5"/>
      <c r="AL10948" s="5"/>
      <c r="AM10948" s="5"/>
      <c r="AN10948" s="5"/>
      <c r="AO10948" s="15"/>
    </row>
    <row r="10949" spans="1:41" x14ac:dyDescent="0.3">
      <c r="A10949" s="4"/>
      <c r="C10949" s="10"/>
      <c r="D10949" s="1"/>
      <c r="E10949" s="2"/>
      <c r="X10949"/>
      <c r="Y10949" s="7"/>
      <c r="AA10949"/>
      <c r="AB10949" s="7"/>
      <c r="AF10949" s="5"/>
      <c r="AG10949" s="5"/>
      <c r="AI10949" s="5"/>
      <c r="AJ10949" s="15"/>
      <c r="AK10949" s="5"/>
      <c r="AL10949" s="5"/>
      <c r="AM10949" s="5"/>
      <c r="AN10949" s="5"/>
      <c r="AO10949" s="15"/>
    </row>
    <row r="10950" spans="1:41" x14ac:dyDescent="0.3">
      <c r="A10950" s="4"/>
      <c r="C10950" s="10"/>
      <c r="D10950" s="1"/>
      <c r="E10950" s="2"/>
      <c r="X10950"/>
      <c r="Y10950" s="7"/>
      <c r="AA10950"/>
      <c r="AB10950" s="7"/>
      <c r="AF10950" s="5"/>
      <c r="AG10950" s="5"/>
      <c r="AI10950" s="5"/>
      <c r="AJ10950" s="15"/>
      <c r="AK10950" s="5"/>
      <c r="AL10950" s="5"/>
      <c r="AM10950" s="5"/>
      <c r="AN10950" s="5"/>
      <c r="AO10950" s="15"/>
    </row>
    <row r="10951" spans="1:41" x14ac:dyDescent="0.3">
      <c r="A10951" s="4"/>
      <c r="C10951" s="10"/>
      <c r="D10951" s="1"/>
      <c r="E10951" s="2"/>
      <c r="X10951"/>
      <c r="Y10951" s="7"/>
      <c r="AA10951"/>
      <c r="AB10951" s="7"/>
      <c r="AF10951" s="5"/>
      <c r="AG10951" s="5"/>
      <c r="AI10951" s="5"/>
      <c r="AJ10951" s="15"/>
      <c r="AK10951" s="5"/>
      <c r="AL10951" s="5"/>
      <c r="AM10951" s="5"/>
      <c r="AN10951" s="5"/>
      <c r="AO10951" s="15"/>
    </row>
    <row r="10952" spans="1:41" x14ac:dyDescent="0.3">
      <c r="A10952" s="4"/>
      <c r="C10952" s="10"/>
      <c r="D10952" s="1"/>
      <c r="E10952" s="2"/>
      <c r="X10952"/>
      <c r="Y10952" s="7"/>
      <c r="AA10952"/>
      <c r="AB10952" s="7"/>
      <c r="AF10952" s="5"/>
      <c r="AG10952" s="5"/>
      <c r="AI10952" s="5"/>
      <c r="AJ10952" s="15"/>
      <c r="AK10952" s="5"/>
      <c r="AL10952" s="5"/>
      <c r="AM10952" s="5"/>
      <c r="AN10952" s="5"/>
      <c r="AO10952" s="15"/>
    </row>
    <row r="10953" spans="1:41" x14ac:dyDescent="0.3">
      <c r="A10953" s="4"/>
      <c r="C10953" s="10"/>
      <c r="D10953" s="1"/>
      <c r="E10953" s="2"/>
      <c r="X10953"/>
      <c r="Y10953" s="7"/>
      <c r="AA10953"/>
      <c r="AB10953" s="7"/>
      <c r="AF10953" s="5"/>
      <c r="AG10953" s="5"/>
      <c r="AI10953" s="5"/>
      <c r="AJ10953" s="15"/>
      <c r="AK10953" s="5"/>
      <c r="AL10953" s="5"/>
      <c r="AM10953" s="5"/>
      <c r="AN10953" s="5"/>
      <c r="AO10953" s="15"/>
    </row>
    <row r="10954" spans="1:41" x14ac:dyDescent="0.3">
      <c r="A10954" s="4"/>
      <c r="C10954" s="10"/>
      <c r="D10954" s="1"/>
      <c r="E10954" s="2"/>
      <c r="X10954"/>
      <c r="Y10954" s="7"/>
      <c r="AA10954"/>
      <c r="AB10954" s="7"/>
      <c r="AF10954" s="5"/>
      <c r="AG10954" s="5"/>
      <c r="AI10954" s="5"/>
      <c r="AJ10954" s="15"/>
      <c r="AK10954" s="5"/>
      <c r="AL10954" s="5"/>
      <c r="AM10954" s="5"/>
      <c r="AN10954" s="5"/>
      <c r="AO10954" s="15"/>
    </row>
    <row r="10955" spans="1:41" x14ac:dyDescent="0.3">
      <c r="A10955" s="4"/>
      <c r="C10955" s="10"/>
      <c r="D10955" s="1"/>
      <c r="E10955" s="2"/>
      <c r="X10955"/>
      <c r="Y10955" s="7"/>
      <c r="AA10955"/>
      <c r="AB10955" s="7"/>
      <c r="AF10955" s="5"/>
      <c r="AG10955" s="5"/>
      <c r="AI10955" s="5"/>
      <c r="AJ10955" s="15"/>
      <c r="AK10955" s="5"/>
      <c r="AL10955" s="5"/>
      <c r="AM10955" s="5"/>
      <c r="AN10955" s="5"/>
      <c r="AO10955" s="15"/>
    </row>
    <row r="10956" spans="1:41" x14ac:dyDescent="0.3">
      <c r="A10956" s="4"/>
      <c r="C10956" s="10"/>
      <c r="D10956" s="1"/>
      <c r="E10956" s="2"/>
      <c r="X10956"/>
      <c r="Y10956" s="7"/>
      <c r="AA10956"/>
      <c r="AB10956" s="7"/>
      <c r="AF10956" s="5"/>
      <c r="AG10956" s="5"/>
      <c r="AI10956" s="5"/>
      <c r="AJ10956" s="15"/>
      <c r="AK10956" s="5"/>
      <c r="AL10956" s="5"/>
      <c r="AM10956" s="5"/>
      <c r="AN10956" s="5"/>
      <c r="AO10956" s="15"/>
    </row>
    <row r="10957" spans="1:41" x14ac:dyDescent="0.3">
      <c r="A10957" s="4"/>
      <c r="C10957" s="10"/>
      <c r="D10957" s="1"/>
      <c r="E10957" s="2"/>
      <c r="X10957"/>
      <c r="Y10957" s="7"/>
      <c r="AA10957"/>
      <c r="AB10957" s="7"/>
      <c r="AF10957" s="5"/>
      <c r="AG10957" s="5"/>
      <c r="AI10957" s="5"/>
      <c r="AJ10957" s="15"/>
      <c r="AK10957" s="5"/>
      <c r="AL10957" s="5"/>
      <c r="AM10957" s="5"/>
      <c r="AN10957" s="5"/>
      <c r="AO10957" s="15"/>
    </row>
    <row r="10958" spans="1:41" x14ac:dyDescent="0.3">
      <c r="A10958" s="4"/>
      <c r="C10958" s="10"/>
      <c r="D10958" s="1"/>
      <c r="E10958" s="2"/>
      <c r="X10958"/>
      <c r="Y10958" s="7"/>
      <c r="AA10958"/>
      <c r="AB10958" s="7"/>
      <c r="AF10958" s="5"/>
      <c r="AG10958" s="5"/>
      <c r="AI10958" s="5"/>
      <c r="AJ10958" s="15"/>
      <c r="AK10958" s="5"/>
      <c r="AL10958" s="5"/>
      <c r="AM10958" s="5"/>
      <c r="AN10958" s="5"/>
      <c r="AO10958" s="15"/>
    </row>
    <row r="10959" spans="1:41" x14ac:dyDescent="0.3">
      <c r="A10959" s="4"/>
      <c r="C10959" s="10"/>
      <c r="D10959" s="1"/>
      <c r="E10959" s="2"/>
      <c r="X10959"/>
      <c r="Y10959" s="7"/>
      <c r="AA10959"/>
      <c r="AB10959" s="7"/>
      <c r="AF10959" s="5"/>
      <c r="AG10959" s="5"/>
      <c r="AI10959" s="5"/>
      <c r="AJ10959" s="15"/>
      <c r="AK10959" s="5"/>
      <c r="AL10959" s="5"/>
      <c r="AM10959" s="5"/>
      <c r="AN10959" s="5"/>
      <c r="AO10959" s="15"/>
    </row>
    <row r="10960" spans="1:41" x14ac:dyDescent="0.3">
      <c r="A10960" s="4"/>
      <c r="C10960" s="10"/>
      <c r="D10960" s="1"/>
      <c r="E10960" s="2"/>
      <c r="X10960"/>
      <c r="Y10960" s="7"/>
      <c r="AA10960"/>
      <c r="AB10960" s="7"/>
      <c r="AF10960" s="5"/>
      <c r="AG10960" s="5"/>
      <c r="AI10960" s="5"/>
      <c r="AJ10960" s="15"/>
      <c r="AK10960" s="5"/>
      <c r="AL10960" s="5"/>
      <c r="AM10960" s="5"/>
      <c r="AN10960" s="5"/>
      <c r="AO10960" s="15"/>
    </row>
    <row r="10961" spans="1:41" x14ac:dyDescent="0.3">
      <c r="A10961" s="4"/>
      <c r="C10961" s="10"/>
      <c r="D10961" s="1"/>
      <c r="E10961" s="2"/>
      <c r="X10961"/>
      <c r="Y10961" s="7"/>
      <c r="AA10961"/>
      <c r="AB10961" s="7"/>
      <c r="AF10961" s="5"/>
      <c r="AG10961" s="5"/>
      <c r="AI10961" s="5"/>
      <c r="AJ10961" s="15"/>
      <c r="AK10961" s="5"/>
      <c r="AL10961" s="5"/>
      <c r="AM10961" s="5"/>
      <c r="AN10961" s="5"/>
      <c r="AO10961" s="15"/>
    </row>
    <row r="10962" spans="1:41" x14ac:dyDescent="0.3">
      <c r="A10962" s="4"/>
      <c r="C10962" s="10"/>
      <c r="D10962" s="1"/>
      <c r="E10962" s="2"/>
      <c r="X10962"/>
      <c r="Y10962" s="7"/>
      <c r="AA10962"/>
      <c r="AB10962" s="7"/>
      <c r="AF10962" s="5"/>
      <c r="AG10962" s="5"/>
      <c r="AI10962" s="5"/>
      <c r="AJ10962" s="15"/>
      <c r="AK10962" s="5"/>
      <c r="AL10962" s="5"/>
      <c r="AM10962" s="5"/>
      <c r="AN10962" s="5"/>
      <c r="AO10962" s="15"/>
    </row>
    <row r="10963" spans="1:41" x14ac:dyDescent="0.3">
      <c r="A10963" s="4"/>
      <c r="C10963" s="10"/>
      <c r="D10963" s="1"/>
      <c r="E10963" s="2"/>
      <c r="X10963"/>
      <c r="Y10963" s="7"/>
      <c r="AA10963"/>
      <c r="AB10963" s="7"/>
      <c r="AF10963" s="5"/>
      <c r="AG10963" s="5"/>
      <c r="AI10963" s="5"/>
      <c r="AJ10963" s="15"/>
      <c r="AK10963" s="5"/>
      <c r="AL10963" s="5"/>
      <c r="AM10963" s="5"/>
      <c r="AN10963" s="5"/>
      <c r="AO10963" s="15"/>
    </row>
    <row r="10964" spans="1:41" x14ac:dyDescent="0.3">
      <c r="A10964" s="4"/>
      <c r="C10964" s="10"/>
      <c r="D10964" s="1"/>
      <c r="E10964" s="2"/>
      <c r="X10964"/>
      <c r="Y10964" s="7"/>
      <c r="AA10964"/>
      <c r="AB10964" s="7"/>
      <c r="AF10964" s="5"/>
      <c r="AG10964" s="5"/>
      <c r="AI10964" s="5"/>
      <c r="AJ10964" s="15"/>
      <c r="AK10964" s="5"/>
      <c r="AL10964" s="5"/>
      <c r="AM10964" s="5"/>
      <c r="AN10964" s="5"/>
      <c r="AO10964" s="15"/>
    </row>
    <row r="10965" spans="1:41" x14ac:dyDescent="0.3">
      <c r="A10965" s="4"/>
      <c r="C10965" s="10"/>
      <c r="D10965" s="1"/>
      <c r="E10965" s="2"/>
      <c r="X10965"/>
      <c r="Y10965" s="7"/>
      <c r="AA10965"/>
      <c r="AB10965" s="7"/>
      <c r="AF10965" s="5"/>
      <c r="AG10965" s="5"/>
      <c r="AI10965" s="5"/>
      <c r="AJ10965" s="15"/>
      <c r="AK10965" s="5"/>
      <c r="AL10965" s="5"/>
      <c r="AM10965" s="5"/>
      <c r="AN10965" s="5"/>
      <c r="AO10965" s="15"/>
    </row>
    <row r="10966" spans="1:41" x14ac:dyDescent="0.3">
      <c r="A10966" s="4"/>
      <c r="C10966" s="10"/>
      <c r="D10966" s="1"/>
      <c r="E10966" s="2"/>
      <c r="X10966"/>
      <c r="Y10966" s="7"/>
      <c r="AA10966"/>
      <c r="AB10966" s="7"/>
      <c r="AF10966" s="5"/>
      <c r="AG10966" s="5"/>
      <c r="AI10966" s="5"/>
      <c r="AJ10966" s="15"/>
      <c r="AK10966" s="5"/>
      <c r="AL10966" s="5"/>
      <c r="AM10966" s="5"/>
      <c r="AN10966" s="5"/>
      <c r="AO10966" s="15"/>
    </row>
    <row r="10967" spans="1:41" x14ac:dyDescent="0.3">
      <c r="A10967" s="4"/>
      <c r="C10967" s="10"/>
      <c r="D10967" s="1"/>
      <c r="E10967" s="2"/>
      <c r="X10967"/>
      <c r="Y10967" s="7"/>
      <c r="AA10967"/>
      <c r="AB10967" s="7"/>
      <c r="AF10967" s="5"/>
      <c r="AG10967" s="5"/>
      <c r="AI10967" s="5"/>
      <c r="AJ10967" s="15"/>
      <c r="AK10967" s="5"/>
      <c r="AL10967" s="5"/>
      <c r="AM10967" s="5"/>
      <c r="AN10967" s="5"/>
      <c r="AO10967" s="15"/>
    </row>
    <row r="10968" spans="1:41" x14ac:dyDescent="0.3">
      <c r="A10968" s="4"/>
      <c r="C10968" s="10"/>
      <c r="D10968" s="1"/>
      <c r="E10968" s="2"/>
      <c r="X10968"/>
      <c r="Y10968" s="7"/>
      <c r="AA10968"/>
      <c r="AB10968" s="7"/>
      <c r="AF10968" s="5"/>
      <c r="AG10968" s="5"/>
      <c r="AI10968" s="5"/>
      <c r="AJ10968" s="15"/>
      <c r="AK10968" s="5"/>
      <c r="AL10968" s="5"/>
      <c r="AM10968" s="5"/>
      <c r="AN10968" s="5"/>
      <c r="AO10968" s="15"/>
    </row>
    <row r="10969" spans="1:41" x14ac:dyDescent="0.3">
      <c r="A10969" s="4"/>
      <c r="C10969" s="10"/>
      <c r="D10969" s="1"/>
      <c r="E10969" s="2"/>
      <c r="X10969"/>
      <c r="Y10969" s="7"/>
      <c r="AA10969"/>
      <c r="AB10969" s="7"/>
      <c r="AF10969" s="5"/>
      <c r="AG10969" s="5"/>
      <c r="AI10969" s="5"/>
      <c r="AJ10969" s="15"/>
      <c r="AK10969" s="5"/>
      <c r="AL10969" s="5"/>
      <c r="AM10969" s="5"/>
      <c r="AN10969" s="5"/>
      <c r="AO10969" s="15"/>
    </row>
    <row r="10970" spans="1:41" x14ac:dyDescent="0.3">
      <c r="A10970" s="4"/>
      <c r="C10970" s="10"/>
      <c r="D10970" s="1"/>
      <c r="E10970" s="2"/>
      <c r="X10970"/>
      <c r="Y10970" s="7"/>
      <c r="AA10970"/>
      <c r="AB10970" s="7"/>
      <c r="AF10970" s="5"/>
      <c r="AG10970" s="5"/>
      <c r="AI10970" s="5"/>
      <c r="AJ10970" s="15"/>
      <c r="AK10970" s="5"/>
      <c r="AL10970" s="5"/>
      <c r="AM10970" s="5"/>
      <c r="AN10970" s="5"/>
      <c r="AO10970" s="15"/>
    </row>
    <row r="10971" spans="1:41" x14ac:dyDescent="0.3">
      <c r="A10971" s="4"/>
      <c r="C10971" s="10"/>
      <c r="D10971" s="1"/>
      <c r="E10971" s="2"/>
      <c r="X10971"/>
      <c r="Y10971" s="7"/>
      <c r="AA10971"/>
      <c r="AB10971" s="7"/>
      <c r="AF10971" s="5"/>
      <c r="AG10971" s="5"/>
      <c r="AI10971" s="5"/>
      <c r="AJ10971" s="15"/>
      <c r="AK10971" s="5"/>
      <c r="AL10971" s="5"/>
      <c r="AM10971" s="5"/>
      <c r="AN10971" s="5"/>
      <c r="AO10971" s="15"/>
    </row>
    <row r="10972" spans="1:41" x14ac:dyDescent="0.3">
      <c r="A10972" s="4"/>
      <c r="C10972" s="10"/>
      <c r="D10972" s="1"/>
      <c r="E10972" s="2"/>
      <c r="X10972"/>
      <c r="Y10972" s="7"/>
      <c r="AA10972"/>
      <c r="AB10972" s="7"/>
      <c r="AF10972" s="5"/>
      <c r="AG10972" s="5"/>
      <c r="AI10972" s="5"/>
      <c r="AJ10972" s="15"/>
      <c r="AK10972" s="5"/>
      <c r="AL10972" s="5"/>
      <c r="AM10972" s="5"/>
      <c r="AN10972" s="5"/>
      <c r="AO10972" s="15"/>
    </row>
    <row r="10973" spans="1:41" x14ac:dyDescent="0.3">
      <c r="A10973" s="4"/>
      <c r="C10973" s="10"/>
      <c r="D10973" s="1"/>
      <c r="E10973" s="2"/>
      <c r="X10973"/>
      <c r="Y10973" s="7"/>
      <c r="AA10973"/>
      <c r="AB10973" s="7"/>
      <c r="AF10973" s="5"/>
      <c r="AG10973" s="5"/>
      <c r="AI10973" s="5"/>
      <c r="AJ10973" s="15"/>
      <c r="AK10973" s="5"/>
      <c r="AL10973" s="5"/>
      <c r="AM10973" s="5"/>
      <c r="AN10973" s="5"/>
      <c r="AO10973" s="15"/>
    </row>
    <row r="10974" spans="1:41" x14ac:dyDescent="0.3">
      <c r="A10974" s="4"/>
      <c r="C10974" s="10"/>
      <c r="D10974" s="1"/>
      <c r="E10974" s="2"/>
      <c r="X10974"/>
      <c r="Y10974" s="7"/>
      <c r="AA10974"/>
      <c r="AB10974" s="7"/>
      <c r="AF10974" s="5"/>
      <c r="AG10974" s="5"/>
      <c r="AI10974" s="5"/>
      <c r="AJ10974" s="15"/>
      <c r="AK10974" s="5"/>
      <c r="AL10974" s="5"/>
      <c r="AM10974" s="5"/>
      <c r="AN10974" s="5"/>
      <c r="AO10974" s="15"/>
    </row>
    <row r="10975" spans="1:41" x14ac:dyDescent="0.3">
      <c r="A10975" s="4"/>
      <c r="C10975" s="10"/>
      <c r="D10975" s="1"/>
      <c r="E10975" s="2"/>
      <c r="X10975"/>
      <c r="Y10975" s="7"/>
      <c r="AA10975"/>
      <c r="AB10975" s="7"/>
      <c r="AF10975" s="5"/>
      <c r="AG10975" s="5"/>
      <c r="AI10975" s="5"/>
      <c r="AJ10975" s="15"/>
      <c r="AK10975" s="5"/>
      <c r="AL10975" s="5"/>
      <c r="AM10975" s="5"/>
      <c r="AN10975" s="5"/>
      <c r="AO10975" s="15"/>
    </row>
    <row r="10976" spans="1:41" x14ac:dyDescent="0.3">
      <c r="A10976" s="4"/>
      <c r="C10976" s="10"/>
      <c r="D10976" s="1"/>
      <c r="E10976" s="2"/>
      <c r="X10976"/>
      <c r="Y10976" s="7"/>
      <c r="AA10976"/>
      <c r="AB10976" s="7"/>
      <c r="AF10976" s="5"/>
      <c r="AG10976" s="5"/>
      <c r="AI10976" s="5"/>
      <c r="AJ10976" s="15"/>
      <c r="AK10976" s="5"/>
      <c r="AL10976" s="5"/>
      <c r="AM10976" s="5"/>
      <c r="AN10976" s="5"/>
      <c r="AO10976" s="15"/>
    </row>
    <row r="10977" spans="1:41" x14ac:dyDescent="0.3">
      <c r="A10977" s="4"/>
      <c r="C10977" s="10"/>
      <c r="D10977" s="1"/>
      <c r="E10977" s="2"/>
      <c r="X10977"/>
      <c r="Y10977" s="7"/>
      <c r="AA10977"/>
      <c r="AB10977" s="7"/>
      <c r="AF10977" s="5"/>
      <c r="AG10977" s="5"/>
      <c r="AI10977" s="5"/>
      <c r="AJ10977" s="15"/>
      <c r="AK10977" s="5"/>
      <c r="AL10977" s="5"/>
      <c r="AM10977" s="5"/>
      <c r="AN10977" s="5"/>
      <c r="AO10977" s="15"/>
    </row>
    <row r="10978" spans="1:41" x14ac:dyDescent="0.3">
      <c r="A10978" s="4"/>
      <c r="C10978" s="10"/>
      <c r="D10978" s="1"/>
      <c r="E10978" s="2"/>
      <c r="X10978"/>
      <c r="Y10978" s="7"/>
      <c r="AA10978"/>
      <c r="AB10978" s="7"/>
      <c r="AF10978" s="5"/>
      <c r="AG10978" s="5"/>
      <c r="AI10978" s="5"/>
      <c r="AJ10978" s="15"/>
      <c r="AK10978" s="5"/>
      <c r="AL10978" s="5"/>
      <c r="AM10978" s="5"/>
      <c r="AN10978" s="5"/>
      <c r="AO10978" s="15"/>
    </row>
    <row r="10979" spans="1:41" x14ac:dyDescent="0.3">
      <c r="A10979" s="4"/>
      <c r="C10979" s="10"/>
      <c r="D10979" s="1"/>
      <c r="E10979" s="2"/>
      <c r="X10979"/>
      <c r="Y10979" s="7"/>
      <c r="AA10979"/>
      <c r="AB10979" s="7"/>
      <c r="AF10979" s="5"/>
      <c r="AG10979" s="5"/>
      <c r="AI10979" s="5"/>
      <c r="AJ10979" s="15"/>
      <c r="AK10979" s="5"/>
      <c r="AL10979" s="5"/>
      <c r="AM10979" s="5"/>
      <c r="AN10979" s="5"/>
      <c r="AO10979" s="15"/>
    </row>
    <row r="10980" spans="1:41" x14ac:dyDescent="0.3">
      <c r="A10980" s="4"/>
      <c r="C10980" s="10"/>
      <c r="D10980" s="1"/>
      <c r="E10980" s="2"/>
      <c r="X10980"/>
      <c r="Y10980" s="7"/>
      <c r="AA10980"/>
      <c r="AB10980" s="7"/>
      <c r="AF10980" s="5"/>
      <c r="AG10980" s="5"/>
      <c r="AI10980" s="5"/>
      <c r="AJ10980" s="15"/>
      <c r="AK10980" s="5"/>
      <c r="AL10980" s="5"/>
      <c r="AM10980" s="5"/>
      <c r="AN10980" s="5"/>
      <c r="AO10980" s="15"/>
    </row>
    <row r="10981" spans="1:41" x14ac:dyDescent="0.3">
      <c r="A10981" s="4"/>
      <c r="C10981" s="10"/>
      <c r="D10981" s="1"/>
      <c r="E10981" s="2"/>
      <c r="X10981"/>
      <c r="Y10981" s="7"/>
      <c r="AA10981"/>
      <c r="AB10981" s="7"/>
      <c r="AF10981" s="5"/>
      <c r="AG10981" s="5"/>
      <c r="AI10981" s="5"/>
      <c r="AJ10981" s="15"/>
      <c r="AK10981" s="5"/>
      <c r="AL10981" s="5"/>
      <c r="AM10981" s="5"/>
      <c r="AN10981" s="5"/>
      <c r="AO10981" s="15"/>
    </row>
    <row r="10982" spans="1:41" x14ac:dyDescent="0.3">
      <c r="A10982" s="4"/>
      <c r="C10982" s="10"/>
      <c r="D10982" s="1"/>
      <c r="E10982" s="2"/>
      <c r="X10982"/>
      <c r="Y10982" s="7"/>
      <c r="AA10982"/>
      <c r="AB10982" s="7"/>
      <c r="AF10982" s="5"/>
      <c r="AG10982" s="5"/>
      <c r="AI10982" s="5"/>
      <c r="AJ10982" s="15"/>
      <c r="AK10982" s="5"/>
      <c r="AL10982" s="5"/>
      <c r="AM10982" s="5"/>
      <c r="AN10982" s="5"/>
      <c r="AO10982" s="15"/>
    </row>
    <row r="10983" spans="1:41" x14ac:dyDescent="0.3">
      <c r="A10983" s="4"/>
      <c r="C10983" s="10"/>
      <c r="D10983" s="1"/>
      <c r="E10983" s="2"/>
      <c r="X10983"/>
      <c r="Y10983" s="7"/>
      <c r="AA10983"/>
      <c r="AB10983" s="7"/>
      <c r="AF10983" s="5"/>
      <c r="AG10983" s="5"/>
      <c r="AI10983" s="5"/>
      <c r="AJ10983" s="15"/>
      <c r="AK10983" s="5"/>
      <c r="AL10983" s="5"/>
      <c r="AM10983" s="5"/>
      <c r="AN10983" s="5"/>
      <c r="AO10983" s="15"/>
    </row>
    <row r="10984" spans="1:41" x14ac:dyDescent="0.3">
      <c r="A10984" s="4"/>
      <c r="C10984" s="10"/>
      <c r="D10984" s="1"/>
      <c r="E10984" s="2"/>
      <c r="X10984"/>
      <c r="Y10984" s="7"/>
      <c r="AA10984"/>
      <c r="AB10984" s="7"/>
      <c r="AF10984" s="5"/>
      <c r="AG10984" s="5"/>
      <c r="AI10984" s="5"/>
      <c r="AJ10984" s="15"/>
      <c r="AK10984" s="5"/>
      <c r="AL10984" s="5"/>
      <c r="AM10984" s="5"/>
      <c r="AN10984" s="5"/>
      <c r="AO10984" s="15"/>
    </row>
    <row r="10985" spans="1:41" x14ac:dyDescent="0.3">
      <c r="A10985" s="4"/>
      <c r="C10985" s="10"/>
      <c r="D10985" s="1"/>
      <c r="E10985" s="2"/>
      <c r="X10985"/>
      <c r="Y10985" s="7"/>
      <c r="AA10985"/>
      <c r="AB10985" s="7"/>
      <c r="AF10985" s="5"/>
      <c r="AG10985" s="5"/>
      <c r="AI10985" s="5"/>
      <c r="AJ10985" s="15"/>
      <c r="AK10985" s="5"/>
      <c r="AL10985" s="5"/>
      <c r="AM10985" s="5"/>
      <c r="AN10985" s="5"/>
      <c r="AO10985" s="15"/>
    </row>
    <row r="10986" spans="1:41" x14ac:dyDescent="0.3">
      <c r="A10986" s="4"/>
      <c r="C10986" s="10"/>
      <c r="D10986" s="1"/>
      <c r="E10986" s="2"/>
      <c r="X10986"/>
      <c r="Y10986" s="7"/>
      <c r="AA10986"/>
      <c r="AB10986" s="7"/>
      <c r="AF10986" s="5"/>
      <c r="AG10986" s="5"/>
      <c r="AI10986" s="5"/>
      <c r="AJ10986" s="15"/>
      <c r="AK10986" s="5"/>
      <c r="AL10986" s="5"/>
      <c r="AM10986" s="5"/>
      <c r="AN10986" s="5"/>
      <c r="AO10986" s="15"/>
    </row>
    <row r="10987" spans="1:41" x14ac:dyDescent="0.3">
      <c r="A10987" s="4"/>
      <c r="C10987" s="10"/>
      <c r="D10987" s="1"/>
      <c r="E10987" s="2"/>
      <c r="X10987"/>
      <c r="Y10987" s="7"/>
      <c r="AA10987"/>
      <c r="AB10987" s="7"/>
      <c r="AF10987" s="5"/>
      <c r="AG10987" s="5"/>
      <c r="AI10987" s="5"/>
      <c r="AJ10987" s="15"/>
      <c r="AK10987" s="5"/>
      <c r="AL10987" s="5"/>
      <c r="AM10987" s="5"/>
      <c r="AN10987" s="5"/>
      <c r="AO10987" s="15"/>
    </row>
    <row r="10988" spans="1:41" x14ac:dyDescent="0.3">
      <c r="A10988" s="4"/>
      <c r="C10988" s="10"/>
      <c r="D10988" s="1"/>
      <c r="E10988" s="2"/>
      <c r="X10988"/>
      <c r="Y10988" s="7"/>
      <c r="AA10988"/>
      <c r="AB10988" s="7"/>
      <c r="AF10988" s="5"/>
      <c r="AG10988" s="5"/>
      <c r="AI10988" s="5"/>
      <c r="AJ10988" s="15"/>
      <c r="AK10988" s="5"/>
      <c r="AL10988" s="5"/>
      <c r="AM10988" s="5"/>
      <c r="AN10988" s="5"/>
      <c r="AO10988" s="15"/>
    </row>
    <row r="10989" spans="1:41" x14ac:dyDescent="0.3">
      <c r="A10989" s="4"/>
      <c r="C10989" s="10"/>
      <c r="D10989" s="1"/>
      <c r="E10989" s="2"/>
      <c r="X10989"/>
      <c r="Y10989" s="7"/>
      <c r="AA10989"/>
      <c r="AB10989" s="7"/>
      <c r="AF10989" s="5"/>
      <c r="AG10989" s="5"/>
      <c r="AI10989" s="5"/>
      <c r="AJ10989" s="15"/>
      <c r="AK10989" s="5"/>
      <c r="AL10989" s="5"/>
      <c r="AM10989" s="5"/>
      <c r="AN10989" s="5"/>
      <c r="AO10989" s="15"/>
    </row>
    <row r="10990" spans="1:41" x14ac:dyDescent="0.3">
      <c r="A10990" s="4"/>
      <c r="C10990" s="10"/>
      <c r="D10990" s="1"/>
      <c r="E10990" s="2"/>
      <c r="X10990"/>
      <c r="Y10990" s="7"/>
      <c r="AA10990"/>
      <c r="AB10990" s="7"/>
      <c r="AF10990" s="5"/>
      <c r="AG10990" s="5"/>
      <c r="AI10990" s="5"/>
      <c r="AJ10990" s="15"/>
      <c r="AK10990" s="5"/>
      <c r="AL10990" s="5"/>
      <c r="AM10990" s="5"/>
      <c r="AN10990" s="5"/>
      <c r="AO10990" s="15"/>
    </row>
    <row r="10991" spans="1:41" x14ac:dyDescent="0.3">
      <c r="A10991" s="4"/>
      <c r="C10991" s="10"/>
      <c r="D10991" s="1"/>
      <c r="E10991" s="2"/>
      <c r="X10991"/>
      <c r="Y10991" s="7"/>
      <c r="AA10991"/>
      <c r="AB10991" s="7"/>
      <c r="AF10991" s="5"/>
      <c r="AG10991" s="5"/>
      <c r="AI10991" s="5"/>
      <c r="AJ10991" s="15"/>
      <c r="AK10991" s="5"/>
      <c r="AL10991" s="5"/>
      <c r="AM10991" s="5"/>
      <c r="AN10991" s="5"/>
      <c r="AO10991" s="15"/>
    </row>
    <row r="10992" spans="1:41" x14ac:dyDescent="0.3">
      <c r="A10992" s="4"/>
      <c r="C10992" s="10"/>
      <c r="D10992" s="1"/>
      <c r="E10992" s="2"/>
      <c r="X10992"/>
      <c r="Y10992" s="7"/>
      <c r="AA10992"/>
      <c r="AB10992" s="7"/>
      <c r="AF10992" s="5"/>
      <c r="AG10992" s="5"/>
      <c r="AI10992" s="5"/>
      <c r="AJ10992" s="15"/>
      <c r="AK10992" s="5"/>
      <c r="AL10992" s="5"/>
      <c r="AM10992" s="5"/>
      <c r="AN10992" s="5"/>
      <c r="AO10992" s="15"/>
    </row>
    <row r="10993" spans="1:41" x14ac:dyDescent="0.3">
      <c r="A10993" s="4"/>
      <c r="C10993" s="10"/>
      <c r="D10993" s="1"/>
      <c r="E10993" s="2"/>
      <c r="X10993"/>
      <c r="Y10993" s="7"/>
      <c r="AA10993"/>
      <c r="AB10993" s="7"/>
      <c r="AF10993" s="5"/>
      <c r="AG10993" s="5"/>
      <c r="AI10993" s="5"/>
      <c r="AJ10993" s="15"/>
      <c r="AK10993" s="5"/>
      <c r="AL10993" s="5"/>
      <c r="AM10993" s="5"/>
      <c r="AN10993" s="5"/>
      <c r="AO10993" s="15"/>
    </row>
    <row r="10994" spans="1:41" x14ac:dyDescent="0.3">
      <c r="A10994" s="4"/>
      <c r="C10994" s="10"/>
      <c r="D10994" s="1"/>
      <c r="E10994" s="2"/>
      <c r="X10994"/>
      <c r="Y10994" s="7"/>
      <c r="AA10994"/>
      <c r="AB10994" s="7"/>
      <c r="AF10994" s="5"/>
      <c r="AG10994" s="5"/>
      <c r="AI10994" s="5"/>
      <c r="AJ10994" s="15"/>
      <c r="AK10994" s="5"/>
      <c r="AL10994" s="5"/>
      <c r="AM10994" s="5"/>
      <c r="AN10994" s="5"/>
      <c r="AO10994" s="15"/>
    </row>
    <row r="10995" spans="1:41" x14ac:dyDescent="0.3">
      <c r="A10995" s="4"/>
      <c r="C10995" s="10"/>
      <c r="D10995" s="1"/>
      <c r="E10995" s="2"/>
      <c r="X10995"/>
      <c r="Y10995" s="7"/>
      <c r="AA10995"/>
      <c r="AB10995" s="7"/>
      <c r="AF10995" s="5"/>
      <c r="AG10995" s="5"/>
      <c r="AI10995" s="5"/>
      <c r="AJ10995" s="15"/>
      <c r="AK10995" s="5"/>
      <c r="AL10995" s="5"/>
      <c r="AM10995" s="5"/>
      <c r="AN10995" s="5"/>
      <c r="AO10995" s="15"/>
    </row>
    <row r="10996" spans="1:41" x14ac:dyDescent="0.3">
      <c r="A10996" s="4"/>
      <c r="C10996" s="10"/>
      <c r="D10996" s="1"/>
      <c r="E10996" s="2"/>
      <c r="X10996"/>
      <c r="Y10996" s="7"/>
      <c r="AA10996"/>
      <c r="AB10996" s="7"/>
      <c r="AF10996" s="5"/>
      <c r="AG10996" s="5"/>
      <c r="AI10996" s="5"/>
      <c r="AJ10996" s="15"/>
      <c r="AK10996" s="5"/>
      <c r="AL10996" s="5"/>
      <c r="AM10996" s="5"/>
      <c r="AN10996" s="5"/>
      <c r="AO10996" s="15"/>
    </row>
    <row r="10997" spans="1:41" x14ac:dyDescent="0.3">
      <c r="A10997" s="4"/>
      <c r="C10997" s="10"/>
      <c r="D10997" s="1"/>
      <c r="E10997" s="2"/>
      <c r="X10997"/>
      <c r="Y10997" s="7"/>
      <c r="AA10997"/>
      <c r="AB10997" s="7"/>
      <c r="AF10997" s="5"/>
      <c r="AG10997" s="5"/>
      <c r="AI10997" s="5"/>
      <c r="AJ10997" s="15"/>
      <c r="AK10997" s="5"/>
      <c r="AL10997" s="5"/>
      <c r="AM10997" s="5"/>
      <c r="AN10997" s="5"/>
      <c r="AO10997" s="15"/>
    </row>
    <row r="10998" spans="1:41" x14ac:dyDescent="0.3">
      <c r="A10998" s="4"/>
      <c r="C10998" s="10"/>
      <c r="D10998" s="1"/>
      <c r="E10998" s="2"/>
      <c r="X10998"/>
      <c r="Y10998" s="7"/>
      <c r="AA10998"/>
      <c r="AB10998" s="7"/>
      <c r="AF10998" s="5"/>
      <c r="AG10998" s="5"/>
      <c r="AI10998" s="5"/>
      <c r="AJ10998" s="15"/>
      <c r="AK10998" s="5"/>
      <c r="AL10998" s="5"/>
      <c r="AM10998" s="5"/>
      <c r="AN10998" s="5"/>
      <c r="AO10998" s="15"/>
    </row>
    <row r="10999" spans="1:41" x14ac:dyDescent="0.3">
      <c r="A10999" s="4"/>
      <c r="C10999" s="10"/>
      <c r="D10999" s="1"/>
      <c r="E10999" s="2"/>
      <c r="X10999"/>
      <c r="Y10999" s="7"/>
      <c r="AA10999"/>
      <c r="AB10999" s="7"/>
      <c r="AF10999" s="5"/>
      <c r="AG10999" s="5"/>
      <c r="AI10999" s="5"/>
      <c r="AJ10999" s="15"/>
      <c r="AK10999" s="5"/>
      <c r="AL10999" s="5"/>
      <c r="AM10999" s="5"/>
      <c r="AN10999" s="5"/>
      <c r="AO10999" s="15"/>
    </row>
    <row r="11000" spans="1:41" x14ac:dyDescent="0.3">
      <c r="A11000" s="4"/>
      <c r="C11000" s="10"/>
      <c r="D11000" s="1"/>
      <c r="E11000" s="2"/>
      <c r="X11000"/>
      <c r="Y11000" s="7"/>
      <c r="AA11000"/>
      <c r="AB11000" s="7"/>
      <c r="AF11000" s="5"/>
      <c r="AG11000" s="5"/>
      <c r="AI11000" s="5"/>
      <c r="AJ11000" s="15"/>
      <c r="AK11000" s="5"/>
      <c r="AL11000" s="5"/>
      <c r="AM11000" s="5"/>
      <c r="AN11000" s="5"/>
      <c r="AO11000" s="15"/>
    </row>
    <row r="11001" spans="1:41" x14ac:dyDescent="0.3">
      <c r="A11001" s="4"/>
      <c r="C11001" s="10"/>
      <c r="D11001" s="1"/>
      <c r="E11001" s="2"/>
      <c r="X11001"/>
      <c r="Y11001" s="7"/>
      <c r="AA11001"/>
      <c r="AB11001" s="7"/>
      <c r="AF11001" s="5"/>
      <c r="AG11001" s="5"/>
      <c r="AI11001" s="5"/>
      <c r="AJ11001" s="15"/>
      <c r="AK11001" s="5"/>
      <c r="AL11001" s="5"/>
      <c r="AM11001" s="5"/>
      <c r="AN11001" s="5"/>
      <c r="AO11001" s="15"/>
    </row>
    <row r="11002" spans="1:41" x14ac:dyDescent="0.3">
      <c r="A11002" s="4"/>
      <c r="C11002" s="10"/>
      <c r="D11002" s="1"/>
      <c r="E11002" s="2"/>
      <c r="X11002"/>
      <c r="Y11002" s="7"/>
      <c r="AA11002"/>
      <c r="AB11002" s="7"/>
      <c r="AF11002" s="5"/>
      <c r="AG11002" s="5"/>
      <c r="AI11002" s="5"/>
      <c r="AJ11002" s="15"/>
      <c r="AK11002" s="5"/>
      <c r="AL11002" s="5"/>
      <c r="AM11002" s="5"/>
      <c r="AN11002" s="5"/>
      <c r="AO11002" s="15"/>
    </row>
    <row r="11003" spans="1:41" x14ac:dyDescent="0.3">
      <c r="A11003" s="4"/>
      <c r="C11003" s="10"/>
      <c r="D11003" s="1"/>
      <c r="E11003" s="2"/>
      <c r="X11003"/>
      <c r="Y11003" s="7"/>
      <c r="AA11003"/>
      <c r="AB11003" s="7"/>
      <c r="AF11003" s="5"/>
      <c r="AG11003" s="5"/>
      <c r="AI11003" s="5"/>
      <c r="AJ11003" s="15"/>
      <c r="AK11003" s="5"/>
      <c r="AL11003" s="5"/>
      <c r="AM11003" s="5"/>
      <c r="AN11003" s="5"/>
      <c r="AO11003" s="15"/>
    </row>
    <row r="11004" spans="1:41" x14ac:dyDescent="0.3">
      <c r="A11004" s="4"/>
      <c r="C11004" s="10"/>
      <c r="D11004" s="1"/>
      <c r="E11004" s="2"/>
      <c r="X11004"/>
      <c r="Y11004" s="7"/>
      <c r="AA11004"/>
      <c r="AB11004" s="7"/>
      <c r="AF11004" s="5"/>
      <c r="AG11004" s="5"/>
      <c r="AI11004" s="5"/>
      <c r="AJ11004" s="15"/>
      <c r="AK11004" s="5"/>
      <c r="AL11004" s="5"/>
      <c r="AM11004" s="5"/>
      <c r="AN11004" s="5"/>
      <c r="AO11004" s="15"/>
    </row>
    <row r="11005" spans="1:41" x14ac:dyDescent="0.3">
      <c r="A11005" s="4"/>
      <c r="C11005" s="10"/>
      <c r="D11005" s="1"/>
      <c r="E11005" s="2"/>
      <c r="X11005"/>
      <c r="Y11005" s="7"/>
      <c r="AA11005"/>
      <c r="AB11005" s="7"/>
      <c r="AF11005" s="5"/>
      <c r="AG11005" s="5"/>
      <c r="AI11005" s="5"/>
      <c r="AJ11005" s="15"/>
      <c r="AK11005" s="5"/>
      <c r="AL11005" s="5"/>
      <c r="AM11005" s="5"/>
      <c r="AN11005" s="5"/>
      <c r="AO11005" s="15"/>
    </row>
    <row r="11006" spans="1:41" x14ac:dyDescent="0.3">
      <c r="A11006" s="4"/>
      <c r="C11006" s="10"/>
      <c r="D11006" s="1"/>
      <c r="E11006" s="2"/>
      <c r="X11006"/>
      <c r="Y11006" s="7"/>
      <c r="AA11006"/>
      <c r="AB11006" s="7"/>
      <c r="AF11006" s="5"/>
      <c r="AG11006" s="5"/>
      <c r="AI11006" s="5"/>
      <c r="AJ11006" s="15"/>
      <c r="AK11006" s="5"/>
      <c r="AL11006" s="5"/>
      <c r="AM11006" s="5"/>
      <c r="AN11006" s="5"/>
      <c r="AO11006" s="15"/>
    </row>
    <row r="11007" spans="1:41" x14ac:dyDescent="0.3">
      <c r="A11007" s="4"/>
      <c r="C11007" s="10"/>
      <c r="D11007" s="1"/>
      <c r="E11007" s="2"/>
      <c r="X11007"/>
      <c r="Y11007" s="7"/>
      <c r="AA11007"/>
      <c r="AB11007" s="7"/>
      <c r="AF11007" s="5"/>
      <c r="AG11007" s="5"/>
      <c r="AI11007" s="5"/>
      <c r="AJ11007" s="15"/>
      <c r="AK11007" s="5"/>
      <c r="AL11007" s="5"/>
      <c r="AM11007" s="5"/>
      <c r="AN11007" s="5"/>
      <c r="AO11007" s="15"/>
    </row>
    <row r="11008" spans="1:41" x14ac:dyDescent="0.3">
      <c r="A11008" s="4"/>
      <c r="C11008" s="10"/>
      <c r="D11008" s="1"/>
      <c r="E11008" s="2"/>
      <c r="X11008"/>
      <c r="Y11008" s="7"/>
      <c r="AA11008"/>
      <c r="AB11008" s="7"/>
      <c r="AF11008" s="5"/>
      <c r="AG11008" s="5"/>
      <c r="AI11008" s="5"/>
      <c r="AJ11008" s="15"/>
      <c r="AK11008" s="5"/>
      <c r="AL11008" s="5"/>
      <c r="AM11008" s="5"/>
      <c r="AN11008" s="5"/>
      <c r="AO11008" s="15"/>
    </row>
    <row r="11009" spans="1:41" x14ac:dyDescent="0.3">
      <c r="A11009" s="4"/>
      <c r="C11009" s="10"/>
      <c r="D11009" s="1"/>
      <c r="E11009" s="2"/>
      <c r="X11009"/>
      <c r="Y11009" s="7"/>
      <c r="AA11009"/>
      <c r="AB11009" s="7"/>
      <c r="AF11009" s="5"/>
      <c r="AG11009" s="5"/>
      <c r="AI11009" s="5"/>
      <c r="AJ11009" s="15"/>
      <c r="AK11009" s="5"/>
      <c r="AL11009" s="5"/>
      <c r="AM11009" s="5"/>
      <c r="AN11009" s="5"/>
      <c r="AO11009" s="15"/>
    </row>
    <row r="11010" spans="1:41" x14ac:dyDescent="0.3">
      <c r="A11010" s="4"/>
      <c r="C11010" s="10"/>
      <c r="D11010" s="1"/>
      <c r="E11010" s="2"/>
      <c r="X11010"/>
      <c r="Y11010" s="7"/>
      <c r="AA11010"/>
      <c r="AB11010" s="7"/>
      <c r="AF11010" s="5"/>
      <c r="AG11010" s="5"/>
      <c r="AI11010" s="5"/>
      <c r="AJ11010" s="15"/>
      <c r="AK11010" s="5"/>
      <c r="AL11010" s="5"/>
      <c r="AM11010" s="5"/>
      <c r="AN11010" s="5"/>
      <c r="AO11010" s="15"/>
    </row>
    <row r="11011" spans="1:41" x14ac:dyDescent="0.3">
      <c r="A11011" s="4"/>
      <c r="C11011" s="10"/>
      <c r="D11011" s="1"/>
      <c r="E11011" s="2"/>
      <c r="X11011"/>
      <c r="Y11011" s="7"/>
      <c r="AA11011"/>
      <c r="AB11011" s="7"/>
      <c r="AF11011" s="5"/>
      <c r="AG11011" s="5"/>
      <c r="AI11011" s="5"/>
      <c r="AJ11011" s="15"/>
      <c r="AK11011" s="5"/>
      <c r="AL11011" s="5"/>
      <c r="AM11011" s="5"/>
      <c r="AN11011" s="5"/>
      <c r="AO11011" s="15"/>
    </row>
    <row r="11012" spans="1:41" x14ac:dyDescent="0.3">
      <c r="A11012" s="4"/>
      <c r="C11012" s="10"/>
      <c r="D11012" s="1"/>
      <c r="E11012" s="2"/>
      <c r="X11012"/>
      <c r="Y11012" s="7"/>
      <c r="AA11012"/>
      <c r="AB11012" s="7"/>
      <c r="AF11012" s="5"/>
      <c r="AG11012" s="5"/>
      <c r="AI11012" s="5"/>
      <c r="AJ11012" s="15"/>
      <c r="AK11012" s="5"/>
      <c r="AL11012" s="5"/>
      <c r="AM11012" s="5"/>
      <c r="AN11012" s="5"/>
      <c r="AO11012" s="15"/>
    </row>
    <row r="11013" spans="1:41" x14ac:dyDescent="0.3">
      <c r="A11013" s="4"/>
      <c r="C11013" s="10"/>
      <c r="D11013" s="1"/>
      <c r="E11013" s="2"/>
      <c r="X11013"/>
      <c r="Y11013" s="7"/>
      <c r="AA11013"/>
      <c r="AB11013" s="7"/>
      <c r="AF11013" s="5"/>
      <c r="AG11013" s="5"/>
      <c r="AI11013" s="5"/>
      <c r="AJ11013" s="15"/>
      <c r="AK11013" s="5"/>
      <c r="AL11013" s="5"/>
      <c r="AM11013" s="5"/>
      <c r="AN11013" s="5"/>
      <c r="AO11013" s="15"/>
    </row>
    <row r="11014" spans="1:41" x14ac:dyDescent="0.3">
      <c r="A11014" s="4"/>
      <c r="C11014" s="10"/>
      <c r="D11014" s="1"/>
      <c r="E11014" s="2"/>
      <c r="X11014"/>
      <c r="Y11014" s="7"/>
      <c r="AA11014"/>
      <c r="AB11014" s="7"/>
      <c r="AF11014" s="5"/>
      <c r="AG11014" s="5"/>
      <c r="AI11014" s="5"/>
      <c r="AJ11014" s="15"/>
      <c r="AK11014" s="5"/>
      <c r="AL11014" s="5"/>
      <c r="AM11014" s="5"/>
      <c r="AN11014" s="5"/>
      <c r="AO11014" s="15"/>
    </row>
    <row r="11015" spans="1:41" x14ac:dyDescent="0.3">
      <c r="A11015" s="4"/>
      <c r="C11015" s="10"/>
      <c r="D11015" s="1"/>
      <c r="E11015" s="2"/>
      <c r="X11015"/>
      <c r="Y11015" s="7"/>
      <c r="AA11015"/>
      <c r="AB11015" s="7"/>
      <c r="AF11015" s="5"/>
      <c r="AG11015" s="5"/>
      <c r="AI11015" s="5"/>
      <c r="AJ11015" s="15"/>
      <c r="AK11015" s="5"/>
      <c r="AL11015" s="5"/>
      <c r="AM11015" s="5"/>
      <c r="AN11015" s="5"/>
      <c r="AO11015" s="15"/>
    </row>
    <row r="11016" spans="1:41" x14ac:dyDescent="0.3">
      <c r="A11016" s="4"/>
      <c r="C11016" s="10"/>
      <c r="D11016" s="1"/>
      <c r="E11016" s="2"/>
      <c r="X11016"/>
      <c r="Y11016" s="7"/>
      <c r="AA11016"/>
      <c r="AB11016" s="7"/>
      <c r="AF11016" s="5"/>
      <c r="AG11016" s="5"/>
      <c r="AI11016" s="5"/>
      <c r="AJ11016" s="15"/>
      <c r="AK11016" s="5"/>
      <c r="AL11016" s="5"/>
      <c r="AM11016" s="5"/>
      <c r="AN11016" s="5"/>
      <c r="AO11016" s="15"/>
    </row>
    <row r="11017" spans="1:41" x14ac:dyDescent="0.3">
      <c r="A11017" s="4"/>
      <c r="C11017" s="10"/>
      <c r="D11017" s="1"/>
      <c r="E11017" s="2"/>
      <c r="X11017"/>
      <c r="Y11017" s="7"/>
      <c r="AA11017"/>
      <c r="AB11017" s="7"/>
      <c r="AF11017" s="5"/>
      <c r="AG11017" s="5"/>
      <c r="AI11017" s="5"/>
      <c r="AJ11017" s="15"/>
      <c r="AK11017" s="5"/>
      <c r="AL11017" s="5"/>
      <c r="AM11017" s="5"/>
      <c r="AN11017" s="5"/>
      <c r="AO11017" s="15"/>
    </row>
    <row r="11018" spans="1:41" x14ac:dyDescent="0.3">
      <c r="A11018" s="4"/>
      <c r="C11018" s="10"/>
      <c r="D11018" s="1"/>
      <c r="E11018" s="2"/>
      <c r="X11018"/>
      <c r="Y11018" s="7"/>
      <c r="AA11018"/>
      <c r="AB11018" s="7"/>
      <c r="AF11018" s="5"/>
      <c r="AG11018" s="5"/>
      <c r="AI11018" s="5"/>
      <c r="AJ11018" s="15"/>
      <c r="AK11018" s="5"/>
      <c r="AL11018" s="5"/>
      <c r="AM11018" s="5"/>
      <c r="AN11018" s="5"/>
      <c r="AO11018" s="15"/>
    </row>
    <row r="11019" spans="1:41" x14ac:dyDescent="0.3">
      <c r="A11019" s="4"/>
      <c r="C11019" s="10"/>
      <c r="D11019" s="1"/>
      <c r="E11019" s="2"/>
      <c r="X11019"/>
      <c r="Y11019" s="7"/>
      <c r="AA11019"/>
      <c r="AB11019" s="7"/>
      <c r="AF11019" s="5"/>
      <c r="AG11019" s="5"/>
      <c r="AI11019" s="5"/>
      <c r="AJ11019" s="15"/>
      <c r="AK11019" s="5"/>
      <c r="AL11019" s="5"/>
      <c r="AM11019" s="5"/>
      <c r="AN11019" s="5"/>
      <c r="AO11019" s="15"/>
    </row>
    <row r="11020" spans="1:41" x14ac:dyDescent="0.3">
      <c r="A11020" s="4"/>
      <c r="C11020" s="10"/>
      <c r="D11020" s="1"/>
      <c r="E11020" s="2"/>
      <c r="X11020"/>
      <c r="Y11020" s="7"/>
      <c r="AA11020"/>
      <c r="AB11020" s="7"/>
      <c r="AF11020" s="5"/>
      <c r="AG11020" s="5"/>
      <c r="AI11020" s="5"/>
      <c r="AJ11020" s="15"/>
      <c r="AK11020" s="5"/>
      <c r="AL11020" s="5"/>
      <c r="AM11020" s="5"/>
      <c r="AN11020" s="5"/>
      <c r="AO11020" s="15"/>
    </row>
    <row r="11021" spans="1:41" x14ac:dyDescent="0.3">
      <c r="A11021" s="4"/>
      <c r="C11021" s="10"/>
      <c r="D11021" s="1"/>
      <c r="E11021" s="2"/>
      <c r="X11021"/>
      <c r="Y11021" s="7"/>
      <c r="AA11021"/>
      <c r="AB11021" s="7"/>
      <c r="AF11021" s="5"/>
      <c r="AG11021" s="5"/>
      <c r="AI11021" s="5"/>
      <c r="AJ11021" s="15"/>
      <c r="AK11021" s="5"/>
      <c r="AL11021" s="5"/>
      <c r="AM11021" s="5"/>
      <c r="AN11021" s="5"/>
      <c r="AO11021" s="15"/>
    </row>
    <row r="11022" spans="1:41" x14ac:dyDescent="0.3">
      <c r="A11022" s="4"/>
      <c r="C11022" s="10"/>
      <c r="D11022" s="1"/>
      <c r="E11022" s="2"/>
      <c r="X11022"/>
      <c r="Y11022" s="7"/>
      <c r="AA11022"/>
      <c r="AB11022" s="7"/>
      <c r="AF11022" s="5"/>
      <c r="AG11022" s="5"/>
      <c r="AI11022" s="5"/>
      <c r="AJ11022" s="15"/>
      <c r="AK11022" s="5"/>
      <c r="AL11022" s="5"/>
      <c r="AM11022" s="5"/>
      <c r="AN11022" s="5"/>
      <c r="AO11022" s="15"/>
    </row>
    <row r="11023" spans="1:41" x14ac:dyDescent="0.3">
      <c r="A11023" s="4"/>
      <c r="C11023" s="10"/>
      <c r="D11023" s="1"/>
      <c r="E11023" s="2"/>
      <c r="X11023"/>
      <c r="Y11023" s="7"/>
      <c r="AA11023"/>
      <c r="AB11023" s="7"/>
      <c r="AF11023" s="5"/>
      <c r="AG11023" s="5"/>
      <c r="AI11023" s="5"/>
      <c r="AJ11023" s="15"/>
      <c r="AK11023" s="5"/>
      <c r="AL11023" s="5"/>
      <c r="AM11023" s="5"/>
      <c r="AN11023" s="5"/>
      <c r="AO11023" s="15"/>
    </row>
    <row r="11024" spans="1:41" x14ac:dyDescent="0.3">
      <c r="A11024" s="4"/>
      <c r="C11024" s="10"/>
      <c r="D11024" s="1"/>
      <c r="E11024" s="2"/>
      <c r="X11024"/>
      <c r="Y11024" s="7"/>
      <c r="AA11024"/>
      <c r="AB11024" s="7"/>
      <c r="AF11024" s="5"/>
      <c r="AG11024" s="5"/>
      <c r="AI11024" s="5"/>
      <c r="AJ11024" s="15"/>
      <c r="AK11024" s="5"/>
      <c r="AL11024" s="5"/>
      <c r="AM11024" s="5"/>
      <c r="AN11024" s="5"/>
      <c r="AO11024" s="15"/>
    </row>
    <row r="11025" spans="1:41" x14ac:dyDescent="0.3">
      <c r="A11025" s="4"/>
      <c r="C11025" s="10"/>
      <c r="D11025" s="1"/>
      <c r="E11025" s="2"/>
      <c r="X11025"/>
      <c r="Y11025" s="7"/>
      <c r="AA11025"/>
      <c r="AB11025" s="7"/>
      <c r="AF11025" s="5"/>
      <c r="AG11025" s="5"/>
      <c r="AI11025" s="5"/>
      <c r="AJ11025" s="15"/>
      <c r="AK11025" s="5"/>
      <c r="AL11025" s="5"/>
      <c r="AM11025" s="5"/>
      <c r="AN11025" s="5"/>
      <c r="AO11025" s="15"/>
    </row>
    <row r="11026" spans="1:41" x14ac:dyDescent="0.3">
      <c r="A11026" s="4"/>
      <c r="C11026" s="10"/>
      <c r="D11026" s="1"/>
      <c r="E11026" s="2"/>
      <c r="X11026"/>
      <c r="Y11026" s="7"/>
      <c r="AA11026"/>
      <c r="AB11026" s="7"/>
      <c r="AF11026" s="5"/>
      <c r="AG11026" s="5"/>
      <c r="AI11026" s="5"/>
      <c r="AJ11026" s="15"/>
      <c r="AK11026" s="5"/>
      <c r="AL11026" s="5"/>
      <c r="AM11026" s="5"/>
      <c r="AN11026" s="5"/>
      <c r="AO11026" s="15"/>
    </row>
    <row r="11027" spans="1:41" x14ac:dyDescent="0.3">
      <c r="A11027" s="4"/>
      <c r="C11027" s="10"/>
      <c r="D11027" s="1"/>
      <c r="E11027" s="2"/>
      <c r="X11027"/>
      <c r="Y11027" s="7"/>
      <c r="AA11027"/>
      <c r="AB11027" s="7"/>
      <c r="AF11027" s="5"/>
      <c r="AG11027" s="5"/>
      <c r="AI11027" s="5"/>
      <c r="AJ11027" s="15"/>
      <c r="AK11027" s="5"/>
      <c r="AL11027" s="5"/>
      <c r="AM11027" s="5"/>
      <c r="AN11027" s="5"/>
      <c r="AO11027" s="15"/>
    </row>
    <row r="11028" spans="1:41" x14ac:dyDescent="0.3">
      <c r="A11028" s="4"/>
      <c r="C11028" s="10"/>
      <c r="D11028" s="1"/>
      <c r="E11028" s="2"/>
      <c r="X11028"/>
      <c r="Y11028" s="7"/>
      <c r="AA11028"/>
      <c r="AB11028" s="7"/>
      <c r="AF11028" s="5"/>
      <c r="AG11028" s="5"/>
      <c r="AI11028" s="5"/>
      <c r="AJ11028" s="15"/>
      <c r="AK11028" s="5"/>
      <c r="AL11028" s="5"/>
      <c r="AM11028" s="5"/>
      <c r="AN11028" s="5"/>
      <c r="AO11028" s="15"/>
    </row>
    <row r="11029" spans="1:41" x14ac:dyDescent="0.3">
      <c r="A11029" s="4"/>
      <c r="C11029" s="10"/>
      <c r="D11029" s="1"/>
      <c r="E11029" s="2"/>
      <c r="X11029"/>
      <c r="Y11029" s="7"/>
      <c r="AA11029"/>
      <c r="AB11029" s="7"/>
      <c r="AF11029" s="5"/>
      <c r="AG11029" s="5"/>
      <c r="AI11029" s="5"/>
      <c r="AJ11029" s="15"/>
      <c r="AK11029" s="5"/>
      <c r="AL11029" s="5"/>
      <c r="AM11029" s="5"/>
      <c r="AN11029" s="5"/>
      <c r="AO11029" s="15"/>
    </row>
    <row r="11030" spans="1:41" x14ac:dyDescent="0.3">
      <c r="A11030" s="4"/>
      <c r="C11030" s="10"/>
      <c r="D11030" s="1"/>
      <c r="E11030" s="2"/>
      <c r="X11030"/>
      <c r="Y11030" s="7"/>
      <c r="AA11030"/>
      <c r="AB11030" s="7"/>
      <c r="AF11030" s="5"/>
      <c r="AG11030" s="5"/>
      <c r="AI11030" s="5"/>
      <c r="AJ11030" s="15"/>
      <c r="AK11030" s="5"/>
      <c r="AL11030" s="5"/>
      <c r="AM11030" s="5"/>
      <c r="AN11030" s="5"/>
      <c r="AO11030" s="15"/>
    </row>
    <row r="11031" spans="1:41" x14ac:dyDescent="0.3">
      <c r="A11031" s="4"/>
      <c r="C11031" s="10"/>
      <c r="D11031" s="1"/>
      <c r="E11031" s="2"/>
      <c r="X11031"/>
      <c r="Y11031" s="7"/>
      <c r="AA11031"/>
      <c r="AB11031" s="7"/>
      <c r="AF11031" s="5"/>
      <c r="AG11031" s="5"/>
      <c r="AI11031" s="5"/>
      <c r="AJ11031" s="15"/>
      <c r="AK11031" s="5"/>
      <c r="AL11031" s="5"/>
      <c r="AM11031" s="5"/>
      <c r="AN11031" s="5"/>
      <c r="AO11031" s="15"/>
    </row>
    <row r="11032" spans="1:41" x14ac:dyDescent="0.3">
      <c r="A11032" s="4"/>
      <c r="C11032" s="10"/>
      <c r="D11032" s="1"/>
      <c r="E11032" s="2"/>
      <c r="X11032"/>
      <c r="Y11032" s="7"/>
      <c r="AA11032"/>
      <c r="AB11032" s="7"/>
      <c r="AF11032" s="5"/>
      <c r="AG11032" s="5"/>
      <c r="AI11032" s="5"/>
      <c r="AJ11032" s="15"/>
      <c r="AK11032" s="5"/>
      <c r="AL11032" s="5"/>
      <c r="AM11032" s="5"/>
      <c r="AN11032" s="5"/>
      <c r="AO11032" s="15"/>
    </row>
    <row r="11033" spans="1:41" x14ac:dyDescent="0.3">
      <c r="A11033" s="4"/>
      <c r="C11033" s="10"/>
      <c r="D11033" s="1"/>
      <c r="E11033" s="2"/>
      <c r="X11033"/>
      <c r="Y11033" s="7"/>
      <c r="AA11033"/>
      <c r="AB11033" s="7"/>
      <c r="AF11033" s="5"/>
      <c r="AG11033" s="5"/>
      <c r="AI11033" s="5"/>
      <c r="AJ11033" s="15"/>
      <c r="AK11033" s="5"/>
      <c r="AL11033" s="5"/>
      <c r="AM11033" s="5"/>
      <c r="AN11033" s="5"/>
      <c r="AO11033" s="15"/>
    </row>
    <row r="11034" spans="1:41" x14ac:dyDescent="0.3">
      <c r="A11034" s="4"/>
      <c r="C11034" s="10"/>
      <c r="D11034" s="1"/>
      <c r="E11034" s="2"/>
      <c r="X11034"/>
      <c r="Y11034" s="7"/>
      <c r="AA11034"/>
      <c r="AB11034" s="7"/>
      <c r="AF11034" s="5"/>
      <c r="AG11034" s="5"/>
      <c r="AI11034" s="5"/>
      <c r="AJ11034" s="15"/>
      <c r="AK11034" s="5"/>
      <c r="AL11034" s="5"/>
      <c r="AM11034" s="5"/>
      <c r="AN11034" s="5"/>
      <c r="AO11034" s="15"/>
    </row>
    <row r="11035" spans="1:41" x14ac:dyDescent="0.3">
      <c r="A11035" s="4"/>
      <c r="C11035" s="10"/>
      <c r="D11035" s="1"/>
      <c r="E11035" s="2"/>
      <c r="X11035"/>
      <c r="Y11035" s="7"/>
      <c r="AA11035"/>
      <c r="AB11035" s="7"/>
      <c r="AF11035" s="5"/>
      <c r="AG11035" s="5"/>
      <c r="AI11035" s="5"/>
      <c r="AJ11035" s="15"/>
      <c r="AK11035" s="5"/>
      <c r="AL11035" s="5"/>
      <c r="AM11035" s="5"/>
      <c r="AN11035" s="5"/>
      <c r="AO11035" s="15"/>
    </row>
    <row r="11036" spans="1:41" x14ac:dyDescent="0.3">
      <c r="A11036" s="4"/>
      <c r="C11036" s="10"/>
      <c r="D11036" s="1"/>
      <c r="E11036" s="2"/>
      <c r="X11036"/>
      <c r="Y11036" s="7"/>
      <c r="AA11036"/>
      <c r="AB11036" s="7"/>
      <c r="AF11036" s="5"/>
      <c r="AG11036" s="5"/>
      <c r="AI11036" s="5"/>
      <c r="AJ11036" s="15"/>
      <c r="AK11036" s="5"/>
      <c r="AL11036" s="5"/>
      <c r="AM11036" s="5"/>
      <c r="AN11036" s="5"/>
      <c r="AO11036" s="15"/>
    </row>
    <row r="11037" spans="1:41" x14ac:dyDescent="0.3">
      <c r="A11037" s="4"/>
      <c r="C11037" s="10"/>
      <c r="D11037" s="1"/>
      <c r="E11037" s="2"/>
      <c r="X11037"/>
      <c r="Y11037" s="7"/>
      <c r="AA11037"/>
      <c r="AB11037" s="7"/>
      <c r="AF11037" s="5"/>
      <c r="AG11037" s="5"/>
      <c r="AI11037" s="5"/>
      <c r="AJ11037" s="15"/>
      <c r="AK11037" s="5"/>
      <c r="AL11037" s="5"/>
      <c r="AM11037" s="5"/>
      <c r="AN11037" s="5"/>
      <c r="AO11037" s="15"/>
    </row>
    <row r="11038" spans="1:41" x14ac:dyDescent="0.3">
      <c r="A11038" s="4"/>
      <c r="C11038" s="10"/>
      <c r="D11038" s="1"/>
      <c r="E11038" s="2"/>
      <c r="X11038"/>
      <c r="Y11038" s="7"/>
      <c r="AA11038"/>
      <c r="AB11038" s="7"/>
      <c r="AF11038" s="5"/>
      <c r="AG11038" s="5"/>
      <c r="AI11038" s="5"/>
      <c r="AJ11038" s="15"/>
      <c r="AK11038" s="5"/>
      <c r="AL11038" s="5"/>
      <c r="AM11038" s="5"/>
      <c r="AN11038" s="5"/>
      <c r="AO11038" s="15"/>
    </row>
    <row r="11039" spans="1:41" x14ac:dyDescent="0.3">
      <c r="A11039" s="4"/>
      <c r="C11039" s="10"/>
      <c r="D11039" s="1"/>
      <c r="E11039" s="2"/>
      <c r="X11039"/>
      <c r="Y11039" s="7"/>
      <c r="AA11039"/>
      <c r="AB11039" s="7"/>
      <c r="AF11039" s="5"/>
      <c r="AG11039" s="5"/>
      <c r="AI11039" s="5"/>
      <c r="AJ11039" s="15"/>
      <c r="AK11039" s="5"/>
      <c r="AL11039" s="5"/>
      <c r="AM11039" s="5"/>
      <c r="AN11039" s="5"/>
      <c r="AO11039" s="15"/>
    </row>
    <row r="11040" spans="1:41" x14ac:dyDescent="0.3">
      <c r="A11040" s="4"/>
      <c r="C11040" s="10"/>
      <c r="D11040" s="1"/>
      <c r="E11040" s="2"/>
      <c r="X11040"/>
      <c r="Y11040" s="7"/>
      <c r="AA11040"/>
      <c r="AB11040" s="7"/>
      <c r="AF11040" s="5"/>
      <c r="AG11040" s="5"/>
      <c r="AI11040" s="5"/>
      <c r="AJ11040" s="15"/>
      <c r="AK11040" s="5"/>
      <c r="AL11040" s="5"/>
      <c r="AM11040" s="5"/>
      <c r="AN11040" s="5"/>
      <c r="AO11040" s="15"/>
    </row>
    <row r="11041" spans="1:41" x14ac:dyDescent="0.3">
      <c r="A11041" s="4"/>
      <c r="C11041" s="10"/>
      <c r="D11041" s="1"/>
      <c r="E11041" s="2"/>
      <c r="X11041"/>
      <c r="Y11041" s="7"/>
      <c r="AA11041"/>
      <c r="AB11041" s="7"/>
      <c r="AF11041" s="5"/>
      <c r="AG11041" s="5"/>
      <c r="AI11041" s="5"/>
      <c r="AJ11041" s="15"/>
      <c r="AK11041" s="5"/>
      <c r="AL11041" s="5"/>
      <c r="AM11041" s="5"/>
      <c r="AN11041" s="5"/>
      <c r="AO11041" s="15"/>
    </row>
    <row r="11042" spans="1:41" x14ac:dyDescent="0.3">
      <c r="A11042" s="4"/>
      <c r="C11042" s="10"/>
      <c r="D11042" s="1"/>
      <c r="E11042" s="2"/>
      <c r="X11042"/>
      <c r="Y11042" s="7"/>
      <c r="AA11042"/>
      <c r="AB11042" s="7"/>
      <c r="AF11042" s="5"/>
      <c r="AG11042" s="5"/>
      <c r="AI11042" s="5"/>
      <c r="AJ11042" s="15"/>
      <c r="AK11042" s="5"/>
      <c r="AL11042" s="5"/>
      <c r="AM11042" s="5"/>
      <c r="AN11042" s="5"/>
      <c r="AO11042" s="15"/>
    </row>
    <row r="11043" spans="1:41" x14ac:dyDescent="0.3">
      <c r="A11043" s="4"/>
      <c r="C11043" s="10"/>
      <c r="D11043" s="1"/>
      <c r="E11043" s="2"/>
      <c r="X11043"/>
      <c r="Y11043" s="7"/>
      <c r="AA11043"/>
      <c r="AB11043" s="7"/>
      <c r="AF11043" s="5"/>
      <c r="AG11043" s="5"/>
      <c r="AI11043" s="5"/>
      <c r="AJ11043" s="15"/>
      <c r="AK11043" s="5"/>
      <c r="AL11043" s="5"/>
      <c r="AM11043" s="5"/>
      <c r="AN11043" s="5"/>
      <c r="AO11043" s="15"/>
    </row>
    <row r="11044" spans="1:41" x14ac:dyDescent="0.3">
      <c r="A11044" s="4"/>
      <c r="C11044" s="10"/>
      <c r="D11044" s="1"/>
      <c r="E11044" s="2"/>
      <c r="X11044"/>
      <c r="Y11044" s="7"/>
      <c r="AA11044"/>
      <c r="AB11044" s="7"/>
      <c r="AF11044" s="5"/>
      <c r="AG11044" s="5"/>
      <c r="AI11044" s="5"/>
      <c r="AJ11044" s="15"/>
      <c r="AK11044" s="5"/>
      <c r="AL11044" s="5"/>
      <c r="AM11044" s="5"/>
      <c r="AN11044" s="5"/>
      <c r="AO11044" s="15"/>
    </row>
    <row r="11045" spans="1:41" x14ac:dyDescent="0.3">
      <c r="A11045" s="4"/>
      <c r="C11045" s="10"/>
      <c r="D11045" s="1"/>
      <c r="E11045" s="2"/>
      <c r="X11045"/>
      <c r="Y11045" s="7"/>
      <c r="AA11045"/>
      <c r="AB11045" s="7"/>
      <c r="AF11045" s="5"/>
      <c r="AG11045" s="5"/>
      <c r="AI11045" s="5"/>
      <c r="AJ11045" s="15"/>
      <c r="AK11045" s="5"/>
      <c r="AL11045" s="5"/>
      <c r="AM11045" s="5"/>
      <c r="AN11045" s="5"/>
      <c r="AO11045" s="15"/>
    </row>
    <row r="11046" spans="1:41" x14ac:dyDescent="0.3">
      <c r="A11046" s="4"/>
      <c r="C11046" s="10"/>
      <c r="D11046" s="1"/>
      <c r="E11046" s="2"/>
      <c r="X11046"/>
      <c r="Y11046" s="7"/>
      <c r="AA11046"/>
      <c r="AB11046" s="7"/>
      <c r="AF11046" s="5"/>
      <c r="AG11046" s="5"/>
      <c r="AI11046" s="5"/>
      <c r="AJ11046" s="15"/>
      <c r="AK11046" s="5"/>
      <c r="AL11046" s="5"/>
      <c r="AM11046" s="5"/>
      <c r="AN11046" s="5"/>
      <c r="AO11046" s="15"/>
    </row>
    <row r="11047" spans="1:41" x14ac:dyDescent="0.3">
      <c r="A11047" s="4"/>
      <c r="C11047" s="10"/>
      <c r="D11047" s="1"/>
      <c r="E11047" s="2"/>
      <c r="X11047"/>
      <c r="Y11047" s="7"/>
      <c r="AA11047"/>
      <c r="AB11047" s="7"/>
      <c r="AF11047" s="5"/>
      <c r="AG11047" s="5"/>
      <c r="AI11047" s="5"/>
      <c r="AJ11047" s="15"/>
      <c r="AK11047" s="5"/>
      <c r="AL11047" s="5"/>
      <c r="AM11047" s="5"/>
      <c r="AN11047" s="5"/>
      <c r="AO11047" s="15"/>
    </row>
    <row r="11048" spans="1:41" x14ac:dyDescent="0.3">
      <c r="A11048" s="4"/>
      <c r="C11048" s="10"/>
      <c r="D11048" s="1"/>
      <c r="E11048" s="2"/>
      <c r="X11048"/>
      <c r="Y11048" s="7"/>
      <c r="AA11048"/>
      <c r="AB11048" s="7"/>
      <c r="AF11048" s="5"/>
      <c r="AG11048" s="5"/>
      <c r="AI11048" s="5"/>
      <c r="AJ11048" s="15"/>
      <c r="AK11048" s="5"/>
      <c r="AL11048" s="5"/>
      <c r="AM11048" s="5"/>
      <c r="AN11048" s="5"/>
      <c r="AO11048" s="15"/>
    </row>
    <row r="11049" spans="1:41" x14ac:dyDescent="0.3">
      <c r="A11049" s="4"/>
      <c r="C11049" s="10"/>
      <c r="D11049" s="1"/>
      <c r="E11049" s="2"/>
      <c r="X11049"/>
      <c r="Y11049" s="7"/>
      <c r="AA11049"/>
      <c r="AB11049" s="7"/>
      <c r="AF11049" s="5"/>
      <c r="AG11049" s="5"/>
      <c r="AI11049" s="5"/>
      <c r="AJ11049" s="15"/>
      <c r="AK11049" s="5"/>
      <c r="AL11049" s="5"/>
      <c r="AM11049" s="5"/>
      <c r="AN11049" s="5"/>
      <c r="AO11049" s="15"/>
    </row>
    <row r="11050" spans="1:41" x14ac:dyDescent="0.3">
      <c r="A11050" s="4"/>
      <c r="C11050" s="10"/>
      <c r="D11050" s="1"/>
      <c r="E11050" s="2"/>
      <c r="X11050"/>
      <c r="Y11050" s="7"/>
      <c r="AA11050"/>
      <c r="AB11050" s="7"/>
      <c r="AF11050" s="5"/>
      <c r="AG11050" s="5"/>
      <c r="AI11050" s="5"/>
      <c r="AJ11050" s="15"/>
      <c r="AK11050" s="5"/>
      <c r="AL11050" s="5"/>
      <c r="AM11050" s="5"/>
      <c r="AN11050" s="5"/>
      <c r="AO11050" s="15"/>
    </row>
    <row r="11051" spans="1:41" x14ac:dyDescent="0.3">
      <c r="A11051" s="4"/>
      <c r="C11051" s="10"/>
      <c r="D11051" s="1"/>
      <c r="E11051" s="2"/>
      <c r="X11051"/>
      <c r="Y11051" s="7"/>
      <c r="AA11051"/>
      <c r="AB11051" s="7"/>
      <c r="AF11051" s="5"/>
      <c r="AG11051" s="5"/>
      <c r="AI11051" s="5"/>
      <c r="AJ11051" s="15"/>
      <c r="AK11051" s="5"/>
      <c r="AL11051" s="5"/>
      <c r="AM11051" s="5"/>
      <c r="AN11051" s="5"/>
      <c r="AO11051" s="15"/>
    </row>
    <row r="11052" spans="1:41" x14ac:dyDescent="0.3">
      <c r="A11052" s="4"/>
      <c r="C11052" s="10"/>
      <c r="D11052" s="1"/>
      <c r="E11052" s="2"/>
      <c r="X11052"/>
      <c r="Y11052" s="7"/>
      <c r="AA11052"/>
      <c r="AB11052" s="7"/>
      <c r="AF11052" s="5"/>
      <c r="AG11052" s="5"/>
      <c r="AI11052" s="5"/>
      <c r="AJ11052" s="15"/>
      <c r="AK11052" s="5"/>
      <c r="AL11052" s="5"/>
      <c r="AM11052" s="5"/>
      <c r="AN11052" s="5"/>
      <c r="AO11052" s="15"/>
    </row>
    <row r="11053" spans="1:41" x14ac:dyDescent="0.3">
      <c r="A11053" s="4"/>
      <c r="C11053" s="10"/>
      <c r="D11053" s="1"/>
      <c r="E11053" s="2"/>
      <c r="X11053"/>
      <c r="Y11053" s="7"/>
      <c r="AA11053"/>
      <c r="AB11053" s="7"/>
      <c r="AF11053" s="5"/>
      <c r="AG11053" s="5"/>
      <c r="AI11053" s="5"/>
      <c r="AJ11053" s="15"/>
      <c r="AK11053" s="5"/>
      <c r="AL11053" s="5"/>
      <c r="AM11053" s="5"/>
      <c r="AN11053" s="5"/>
      <c r="AO11053" s="15"/>
    </row>
    <row r="11054" spans="1:41" x14ac:dyDescent="0.3">
      <c r="A11054" s="4"/>
      <c r="C11054" s="10"/>
      <c r="D11054" s="1"/>
      <c r="E11054" s="2"/>
      <c r="X11054"/>
      <c r="Y11054" s="7"/>
      <c r="AA11054"/>
      <c r="AB11054" s="7"/>
      <c r="AF11054" s="5"/>
      <c r="AG11054" s="5"/>
      <c r="AI11054" s="5"/>
      <c r="AJ11054" s="15"/>
      <c r="AK11054" s="5"/>
      <c r="AL11054" s="5"/>
      <c r="AM11054" s="5"/>
      <c r="AN11054" s="5"/>
      <c r="AO11054" s="15"/>
    </row>
    <row r="11055" spans="1:41" x14ac:dyDescent="0.3">
      <c r="A11055" s="4"/>
      <c r="C11055" s="10"/>
      <c r="D11055" s="1"/>
      <c r="E11055" s="2"/>
      <c r="X11055"/>
      <c r="Y11055" s="7"/>
      <c r="AA11055"/>
      <c r="AB11055" s="7"/>
      <c r="AF11055" s="5"/>
      <c r="AG11055" s="5"/>
      <c r="AI11055" s="5"/>
      <c r="AJ11055" s="15"/>
      <c r="AK11055" s="5"/>
      <c r="AL11055" s="5"/>
      <c r="AM11055" s="5"/>
      <c r="AN11055" s="5"/>
      <c r="AO11055" s="15"/>
    </row>
    <row r="11056" spans="1:41" x14ac:dyDescent="0.3">
      <c r="A11056" s="4"/>
      <c r="C11056" s="10"/>
      <c r="D11056" s="1"/>
      <c r="E11056" s="2"/>
      <c r="X11056"/>
      <c r="Y11056" s="7"/>
      <c r="AA11056"/>
      <c r="AB11056" s="7"/>
      <c r="AF11056" s="5"/>
      <c r="AG11056" s="5"/>
      <c r="AI11056" s="5"/>
      <c r="AJ11056" s="15"/>
      <c r="AK11056" s="5"/>
      <c r="AL11056" s="5"/>
      <c r="AM11056" s="5"/>
      <c r="AN11056" s="5"/>
      <c r="AO11056" s="15"/>
    </row>
    <row r="11057" spans="1:41" x14ac:dyDescent="0.3">
      <c r="A11057" s="4"/>
      <c r="C11057" s="10"/>
      <c r="D11057" s="1"/>
      <c r="E11057" s="2"/>
      <c r="X11057"/>
      <c r="Y11057" s="7"/>
      <c r="AA11057"/>
      <c r="AB11057" s="7"/>
      <c r="AF11057" s="5"/>
      <c r="AG11057" s="5"/>
      <c r="AI11057" s="5"/>
      <c r="AJ11057" s="15"/>
      <c r="AK11057" s="5"/>
      <c r="AL11057" s="5"/>
      <c r="AM11057" s="5"/>
      <c r="AN11057" s="5"/>
      <c r="AO11057" s="15"/>
    </row>
    <row r="11058" spans="1:41" x14ac:dyDescent="0.3">
      <c r="A11058" s="4"/>
      <c r="C11058" s="10"/>
      <c r="D11058" s="1"/>
      <c r="E11058" s="2"/>
      <c r="X11058"/>
      <c r="Y11058" s="7"/>
      <c r="AA11058"/>
      <c r="AB11058" s="7"/>
      <c r="AF11058" s="5"/>
      <c r="AG11058" s="5"/>
      <c r="AI11058" s="5"/>
      <c r="AJ11058" s="15"/>
      <c r="AK11058" s="5"/>
      <c r="AL11058" s="5"/>
      <c r="AM11058" s="5"/>
      <c r="AN11058" s="5"/>
      <c r="AO11058" s="15"/>
    </row>
    <row r="11059" spans="1:41" x14ac:dyDescent="0.3">
      <c r="A11059" s="4"/>
      <c r="C11059" s="10"/>
      <c r="D11059" s="1"/>
      <c r="E11059" s="2"/>
      <c r="X11059"/>
      <c r="Y11059" s="7"/>
      <c r="AA11059"/>
      <c r="AB11059" s="7"/>
      <c r="AF11059" s="5"/>
      <c r="AG11059" s="5"/>
      <c r="AI11059" s="5"/>
      <c r="AJ11059" s="15"/>
      <c r="AK11059" s="5"/>
      <c r="AL11059" s="5"/>
      <c r="AM11059" s="5"/>
      <c r="AN11059" s="5"/>
      <c r="AO11059" s="15"/>
    </row>
    <row r="11060" spans="1:41" x14ac:dyDescent="0.3">
      <c r="A11060" s="4"/>
      <c r="C11060" s="10"/>
      <c r="D11060" s="1"/>
      <c r="E11060" s="2"/>
      <c r="X11060"/>
      <c r="Y11060" s="7"/>
      <c r="AA11060"/>
      <c r="AB11060" s="7"/>
      <c r="AF11060" s="5"/>
      <c r="AG11060" s="5"/>
      <c r="AI11060" s="5"/>
      <c r="AJ11060" s="15"/>
      <c r="AK11060" s="5"/>
      <c r="AL11060" s="5"/>
      <c r="AM11060" s="5"/>
      <c r="AN11060" s="5"/>
      <c r="AO11060" s="15"/>
    </row>
    <row r="11061" spans="1:41" x14ac:dyDescent="0.3">
      <c r="A11061" s="4"/>
      <c r="C11061" s="10"/>
      <c r="D11061" s="1"/>
      <c r="E11061" s="2"/>
      <c r="X11061"/>
      <c r="Y11061" s="7"/>
      <c r="AA11061"/>
      <c r="AB11061" s="7"/>
      <c r="AF11061" s="5"/>
      <c r="AG11061" s="5"/>
      <c r="AI11061" s="5"/>
      <c r="AJ11061" s="15"/>
      <c r="AK11061" s="5"/>
      <c r="AL11061" s="5"/>
      <c r="AM11061" s="5"/>
      <c r="AN11061" s="5"/>
      <c r="AO11061" s="15"/>
    </row>
    <row r="11062" spans="1:41" x14ac:dyDescent="0.3">
      <c r="A11062" s="4"/>
      <c r="C11062" s="10"/>
      <c r="D11062" s="1"/>
      <c r="E11062" s="2"/>
      <c r="X11062"/>
      <c r="Y11062" s="7"/>
      <c r="AA11062"/>
      <c r="AB11062" s="7"/>
      <c r="AF11062" s="5"/>
      <c r="AG11062" s="5"/>
      <c r="AI11062" s="5"/>
      <c r="AJ11062" s="15"/>
      <c r="AK11062" s="5"/>
      <c r="AL11062" s="5"/>
      <c r="AM11062" s="5"/>
      <c r="AN11062" s="5"/>
      <c r="AO11062" s="15"/>
    </row>
    <row r="11063" spans="1:41" x14ac:dyDescent="0.3">
      <c r="A11063" s="4"/>
      <c r="C11063" s="10"/>
      <c r="D11063" s="1"/>
      <c r="E11063" s="2"/>
      <c r="X11063"/>
      <c r="Y11063" s="7"/>
      <c r="AA11063"/>
      <c r="AB11063" s="7"/>
      <c r="AF11063" s="5"/>
      <c r="AG11063" s="5"/>
      <c r="AI11063" s="5"/>
      <c r="AJ11063" s="15"/>
      <c r="AK11063" s="5"/>
      <c r="AL11063" s="5"/>
      <c r="AM11063" s="5"/>
      <c r="AN11063" s="5"/>
      <c r="AO11063" s="15"/>
    </row>
    <row r="11064" spans="1:41" x14ac:dyDescent="0.3">
      <c r="A11064" s="4"/>
      <c r="C11064" s="10"/>
      <c r="D11064" s="1"/>
      <c r="E11064" s="2"/>
      <c r="X11064"/>
      <c r="Y11064" s="7"/>
      <c r="AA11064"/>
      <c r="AB11064" s="7"/>
      <c r="AF11064" s="5"/>
      <c r="AG11064" s="5"/>
      <c r="AI11064" s="5"/>
      <c r="AJ11064" s="15"/>
      <c r="AK11064" s="5"/>
      <c r="AL11064" s="5"/>
      <c r="AM11064" s="5"/>
      <c r="AN11064" s="5"/>
      <c r="AO11064" s="15"/>
    </row>
    <row r="11065" spans="1:41" x14ac:dyDescent="0.3">
      <c r="A11065" s="4"/>
      <c r="C11065" s="10"/>
      <c r="D11065" s="1"/>
      <c r="E11065" s="2"/>
      <c r="X11065"/>
      <c r="Y11065" s="7"/>
      <c r="AA11065"/>
      <c r="AB11065" s="7"/>
      <c r="AF11065" s="5"/>
      <c r="AG11065" s="5"/>
      <c r="AI11065" s="5"/>
      <c r="AJ11065" s="15"/>
      <c r="AK11065" s="5"/>
      <c r="AL11065" s="5"/>
      <c r="AM11065" s="5"/>
      <c r="AN11065" s="5"/>
      <c r="AO11065" s="15"/>
    </row>
    <row r="11066" spans="1:41" x14ac:dyDescent="0.3">
      <c r="A11066" s="4"/>
      <c r="C11066" s="10"/>
      <c r="D11066" s="1"/>
      <c r="E11066" s="2"/>
      <c r="X11066"/>
      <c r="Y11066" s="7"/>
      <c r="AA11066"/>
      <c r="AB11066" s="7"/>
      <c r="AF11066" s="5"/>
      <c r="AG11066" s="5"/>
      <c r="AI11066" s="5"/>
      <c r="AJ11066" s="15"/>
      <c r="AK11066" s="5"/>
      <c r="AL11066" s="5"/>
      <c r="AM11066" s="5"/>
      <c r="AN11066" s="5"/>
      <c r="AO11066" s="15"/>
    </row>
    <row r="11067" spans="1:41" x14ac:dyDescent="0.3">
      <c r="A11067" s="4"/>
      <c r="C11067" s="10"/>
      <c r="D11067" s="1"/>
      <c r="E11067" s="2"/>
      <c r="X11067"/>
      <c r="Y11067" s="7"/>
      <c r="AA11067"/>
      <c r="AB11067" s="7"/>
      <c r="AF11067" s="5"/>
      <c r="AG11067" s="5"/>
      <c r="AI11067" s="5"/>
      <c r="AJ11067" s="15"/>
      <c r="AK11067" s="5"/>
      <c r="AL11067" s="5"/>
      <c r="AM11067" s="5"/>
      <c r="AN11067" s="5"/>
      <c r="AO11067" s="15"/>
    </row>
    <row r="11068" spans="1:41" x14ac:dyDescent="0.3">
      <c r="A11068" s="4"/>
      <c r="C11068" s="10"/>
      <c r="D11068" s="1"/>
      <c r="E11068" s="2"/>
      <c r="X11068"/>
      <c r="Y11068" s="7"/>
      <c r="AA11068"/>
      <c r="AB11068" s="7"/>
      <c r="AF11068" s="5"/>
      <c r="AG11068" s="5"/>
      <c r="AI11068" s="5"/>
      <c r="AJ11068" s="15"/>
      <c r="AK11068" s="5"/>
      <c r="AL11068" s="5"/>
      <c r="AM11068" s="5"/>
      <c r="AN11068" s="5"/>
      <c r="AO11068" s="15"/>
    </row>
    <row r="11069" spans="1:41" x14ac:dyDescent="0.3">
      <c r="A11069" s="4"/>
      <c r="C11069" s="10"/>
      <c r="D11069" s="1"/>
      <c r="E11069" s="2"/>
      <c r="X11069"/>
      <c r="Y11069" s="7"/>
      <c r="AA11069"/>
      <c r="AB11069" s="7"/>
      <c r="AF11069" s="5"/>
      <c r="AG11069" s="5"/>
      <c r="AI11069" s="5"/>
      <c r="AJ11069" s="15"/>
      <c r="AK11069" s="5"/>
      <c r="AL11069" s="5"/>
      <c r="AM11069" s="5"/>
      <c r="AN11069" s="5"/>
      <c r="AO11069" s="15"/>
    </row>
    <row r="11070" spans="1:41" x14ac:dyDescent="0.3">
      <c r="A11070" s="4"/>
      <c r="C11070" s="10"/>
      <c r="D11070" s="1"/>
      <c r="E11070" s="2"/>
      <c r="X11070"/>
      <c r="Y11070" s="7"/>
      <c r="AA11070"/>
      <c r="AB11070" s="7"/>
      <c r="AF11070" s="5"/>
      <c r="AG11070" s="5"/>
      <c r="AI11070" s="5"/>
      <c r="AJ11070" s="15"/>
      <c r="AK11070" s="5"/>
      <c r="AL11070" s="5"/>
      <c r="AM11070" s="5"/>
      <c r="AN11070" s="5"/>
      <c r="AO11070" s="15"/>
    </row>
    <row r="11071" spans="1:41" x14ac:dyDescent="0.3">
      <c r="A11071" s="4"/>
      <c r="C11071" s="10"/>
      <c r="D11071" s="1"/>
      <c r="E11071" s="2"/>
      <c r="X11071"/>
      <c r="Y11071" s="7"/>
      <c r="AA11071"/>
      <c r="AB11071" s="7"/>
      <c r="AF11071" s="5"/>
      <c r="AG11071" s="5"/>
      <c r="AI11071" s="5"/>
      <c r="AJ11071" s="15"/>
      <c r="AK11071" s="5"/>
      <c r="AL11071" s="5"/>
      <c r="AM11071" s="5"/>
      <c r="AN11071" s="5"/>
      <c r="AO11071" s="15"/>
    </row>
    <row r="11072" spans="1:41" x14ac:dyDescent="0.3">
      <c r="A11072" s="4"/>
      <c r="C11072" s="10"/>
      <c r="D11072" s="1"/>
      <c r="E11072" s="2"/>
      <c r="X11072"/>
      <c r="Y11072" s="7"/>
      <c r="AA11072"/>
      <c r="AB11072" s="7"/>
      <c r="AF11072" s="5"/>
      <c r="AG11072" s="5"/>
      <c r="AI11072" s="5"/>
      <c r="AJ11072" s="15"/>
      <c r="AK11072" s="5"/>
      <c r="AL11072" s="5"/>
      <c r="AM11072" s="5"/>
      <c r="AN11072" s="5"/>
      <c r="AO11072" s="15"/>
    </row>
    <row r="11073" spans="1:41" x14ac:dyDescent="0.3">
      <c r="A11073" s="4"/>
      <c r="C11073" s="10"/>
      <c r="D11073" s="1"/>
      <c r="E11073" s="2"/>
      <c r="X11073"/>
      <c r="Y11073" s="7"/>
      <c r="AA11073"/>
      <c r="AB11073" s="7"/>
      <c r="AF11073" s="5"/>
      <c r="AG11073" s="5"/>
      <c r="AI11073" s="5"/>
      <c r="AJ11073" s="15"/>
      <c r="AK11073" s="5"/>
      <c r="AL11073" s="5"/>
      <c r="AM11073" s="5"/>
      <c r="AN11073" s="5"/>
      <c r="AO11073" s="15"/>
    </row>
    <row r="11074" spans="1:41" x14ac:dyDescent="0.3">
      <c r="A11074" s="4"/>
      <c r="C11074" s="10"/>
      <c r="D11074" s="1"/>
      <c r="E11074" s="2"/>
      <c r="X11074"/>
      <c r="Y11074" s="7"/>
      <c r="AA11074"/>
      <c r="AB11074" s="7"/>
      <c r="AF11074" s="5"/>
      <c r="AG11074" s="5"/>
      <c r="AI11074" s="5"/>
      <c r="AJ11074" s="15"/>
      <c r="AK11074" s="5"/>
      <c r="AL11074" s="5"/>
      <c r="AM11074" s="5"/>
      <c r="AN11074" s="5"/>
      <c r="AO11074" s="15"/>
    </row>
    <row r="11075" spans="1:41" x14ac:dyDescent="0.3">
      <c r="A11075" s="4"/>
      <c r="C11075" s="10"/>
      <c r="D11075" s="1"/>
      <c r="E11075" s="2"/>
      <c r="X11075"/>
      <c r="Y11075" s="7"/>
      <c r="AA11075"/>
      <c r="AB11075" s="7"/>
      <c r="AF11075" s="5"/>
      <c r="AG11075" s="5"/>
      <c r="AI11075" s="5"/>
      <c r="AJ11075" s="15"/>
      <c r="AK11075" s="5"/>
      <c r="AL11075" s="5"/>
      <c r="AM11075" s="5"/>
      <c r="AN11075" s="5"/>
      <c r="AO11075" s="15"/>
    </row>
    <row r="11076" spans="1:41" x14ac:dyDescent="0.3">
      <c r="A11076" s="4"/>
      <c r="C11076" s="10"/>
      <c r="D11076" s="1"/>
      <c r="E11076" s="2"/>
      <c r="X11076"/>
      <c r="Y11076" s="7"/>
      <c r="AA11076"/>
      <c r="AB11076" s="7"/>
      <c r="AF11076" s="5"/>
      <c r="AG11076" s="5"/>
      <c r="AI11076" s="5"/>
      <c r="AJ11076" s="15"/>
      <c r="AK11076" s="5"/>
      <c r="AL11076" s="5"/>
      <c r="AM11076" s="5"/>
      <c r="AN11076" s="5"/>
      <c r="AO11076" s="15"/>
    </row>
    <row r="11077" spans="1:41" x14ac:dyDescent="0.3">
      <c r="A11077" s="4"/>
      <c r="C11077" s="10"/>
      <c r="D11077" s="1"/>
      <c r="E11077" s="2"/>
      <c r="X11077"/>
      <c r="Y11077" s="7"/>
      <c r="AA11077"/>
      <c r="AB11077" s="7"/>
      <c r="AF11077" s="5"/>
      <c r="AG11077" s="5"/>
      <c r="AI11077" s="5"/>
      <c r="AJ11077" s="15"/>
      <c r="AK11077" s="5"/>
      <c r="AL11077" s="5"/>
      <c r="AM11077" s="5"/>
      <c r="AN11077" s="5"/>
      <c r="AO11077" s="15"/>
    </row>
    <row r="11078" spans="1:41" x14ac:dyDescent="0.3">
      <c r="A11078" s="4"/>
      <c r="C11078" s="10"/>
      <c r="D11078" s="1"/>
      <c r="E11078" s="2"/>
      <c r="X11078"/>
      <c r="Y11078" s="7"/>
      <c r="AA11078"/>
      <c r="AB11078" s="7"/>
      <c r="AF11078" s="5"/>
      <c r="AG11078" s="5"/>
      <c r="AI11078" s="5"/>
      <c r="AJ11078" s="15"/>
      <c r="AK11078" s="5"/>
      <c r="AL11078" s="5"/>
      <c r="AM11078" s="5"/>
      <c r="AN11078" s="5"/>
      <c r="AO11078" s="15"/>
    </row>
    <row r="11079" spans="1:41" x14ac:dyDescent="0.3">
      <c r="A11079" s="4"/>
      <c r="C11079" s="10"/>
      <c r="D11079" s="1"/>
      <c r="E11079" s="2"/>
      <c r="X11079"/>
      <c r="Y11079" s="7"/>
      <c r="AA11079"/>
      <c r="AB11079" s="7"/>
      <c r="AF11079" s="5"/>
      <c r="AG11079" s="5"/>
      <c r="AI11079" s="5"/>
      <c r="AJ11079" s="15"/>
      <c r="AK11079" s="5"/>
      <c r="AL11079" s="5"/>
      <c r="AM11079" s="5"/>
      <c r="AN11079" s="5"/>
      <c r="AO11079" s="15"/>
    </row>
    <row r="11080" spans="1:41" x14ac:dyDescent="0.3">
      <c r="A11080" s="4"/>
      <c r="C11080" s="10"/>
      <c r="D11080" s="1"/>
      <c r="E11080" s="2"/>
      <c r="X11080"/>
      <c r="Y11080" s="7"/>
      <c r="AA11080"/>
      <c r="AB11080" s="7"/>
      <c r="AF11080" s="5"/>
      <c r="AG11080" s="5"/>
      <c r="AI11080" s="5"/>
      <c r="AJ11080" s="15"/>
      <c r="AK11080" s="5"/>
      <c r="AL11080" s="5"/>
      <c r="AM11080" s="5"/>
      <c r="AN11080" s="5"/>
      <c r="AO11080" s="15"/>
    </row>
    <row r="11081" spans="1:41" x14ac:dyDescent="0.3">
      <c r="A11081" s="4"/>
      <c r="C11081" s="10"/>
      <c r="D11081" s="1"/>
      <c r="E11081" s="2"/>
      <c r="X11081"/>
      <c r="Y11081" s="7"/>
      <c r="AA11081"/>
      <c r="AB11081" s="7"/>
      <c r="AF11081" s="5"/>
      <c r="AG11081" s="5"/>
      <c r="AI11081" s="5"/>
      <c r="AJ11081" s="15"/>
      <c r="AK11081" s="5"/>
      <c r="AL11081" s="5"/>
      <c r="AM11081" s="5"/>
      <c r="AN11081" s="5"/>
      <c r="AO11081" s="15"/>
    </row>
    <row r="11082" spans="1:41" x14ac:dyDescent="0.3">
      <c r="A11082" s="4"/>
      <c r="C11082" s="10"/>
      <c r="D11082" s="1"/>
      <c r="E11082" s="2"/>
      <c r="X11082"/>
      <c r="Y11082" s="7"/>
      <c r="AA11082"/>
      <c r="AB11082" s="7"/>
      <c r="AF11082" s="5"/>
      <c r="AG11082" s="5"/>
      <c r="AI11082" s="5"/>
      <c r="AJ11082" s="15"/>
      <c r="AK11082" s="5"/>
      <c r="AL11082" s="5"/>
      <c r="AM11082" s="5"/>
      <c r="AN11082" s="5"/>
      <c r="AO11082" s="15"/>
    </row>
    <row r="11083" spans="1:41" x14ac:dyDescent="0.3">
      <c r="A11083" s="4"/>
      <c r="C11083" s="10"/>
      <c r="D11083" s="1"/>
      <c r="E11083" s="2"/>
      <c r="X11083"/>
      <c r="Y11083" s="7"/>
      <c r="AA11083"/>
      <c r="AB11083" s="7"/>
      <c r="AF11083" s="5"/>
      <c r="AG11083" s="5"/>
      <c r="AI11083" s="5"/>
      <c r="AJ11083" s="15"/>
      <c r="AK11083" s="5"/>
      <c r="AL11083" s="5"/>
      <c r="AM11083" s="5"/>
      <c r="AN11083" s="5"/>
      <c r="AO11083" s="15"/>
    </row>
    <row r="11084" spans="1:41" x14ac:dyDescent="0.3">
      <c r="A11084" s="4"/>
      <c r="C11084" s="10"/>
      <c r="D11084" s="1"/>
      <c r="E11084" s="2"/>
      <c r="X11084"/>
      <c r="Y11084" s="7"/>
      <c r="AA11084"/>
      <c r="AB11084" s="7"/>
      <c r="AF11084" s="5"/>
      <c r="AG11084" s="5"/>
      <c r="AI11084" s="5"/>
      <c r="AJ11084" s="15"/>
      <c r="AK11084" s="5"/>
      <c r="AL11084" s="5"/>
      <c r="AM11084" s="5"/>
      <c r="AN11084" s="5"/>
      <c r="AO11084" s="15"/>
    </row>
    <row r="11085" spans="1:41" x14ac:dyDescent="0.3">
      <c r="A11085" s="4"/>
      <c r="C11085" s="10"/>
      <c r="D11085" s="1"/>
      <c r="E11085" s="2"/>
      <c r="X11085"/>
      <c r="Y11085" s="7"/>
      <c r="AA11085"/>
      <c r="AB11085" s="7"/>
      <c r="AF11085" s="5"/>
      <c r="AG11085" s="5"/>
      <c r="AI11085" s="5"/>
      <c r="AJ11085" s="15"/>
      <c r="AK11085" s="5"/>
      <c r="AL11085" s="5"/>
      <c r="AM11085" s="5"/>
      <c r="AN11085" s="5"/>
      <c r="AO11085" s="15"/>
    </row>
    <row r="11086" spans="1:41" x14ac:dyDescent="0.3">
      <c r="A11086" s="4"/>
      <c r="C11086" s="10"/>
      <c r="D11086" s="1"/>
      <c r="E11086" s="2"/>
      <c r="X11086"/>
      <c r="Y11086" s="7"/>
      <c r="AA11086"/>
      <c r="AB11086" s="7"/>
      <c r="AF11086" s="5"/>
      <c r="AG11086" s="5"/>
      <c r="AI11086" s="5"/>
      <c r="AJ11086" s="15"/>
      <c r="AK11086" s="5"/>
      <c r="AL11086" s="5"/>
      <c r="AM11086" s="5"/>
      <c r="AN11086" s="5"/>
      <c r="AO11086" s="15"/>
    </row>
    <row r="11087" spans="1:41" x14ac:dyDescent="0.3">
      <c r="A11087" s="4"/>
      <c r="C11087" s="10"/>
      <c r="D11087" s="1"/>
      <c r="E11087" s="2"/>
      <c r="X11087"/>
      <c r="Y11087" s="7"/>
      <c r="AA11087"/>
      <c r="AB11087" s="7"/>
      <c r="AF11087" s="5"/>
      <c r="AG11087" s="5"/>
      <c r="AI11087" s="5"/>
      <c r="AJ11087" s="15"/>
      <c r="AK11087" s="5"/>
      <c r="AL11087" s="5"/>
      <c r="AM11087" s="5"/>
      <c r="AN11087" s="5"/>
      <c r="AO11087" s="15"/>
    </row>
    <row r="11088" spans="1:41" x14ac:dyDescent="0.3">
      <c r="A11088" s="4"/>
      <c r="C11088" s="10"/>
      <c r="D11088" s="1"/>
      <c r="E11088" s="2"/>
      <c r="X11088"/>
      <c r="Y11088" s="7"/>
      <c r="AA11088"/>
      <c r="AB11088" s="7"/>
      <c r="AF11088" s="5"/>
      <c r="AG11088" s="5"/>
      <c r="AI11088" s="5"/>
      <c r="AJ11088" s="15"/>
      <c r="AK11088" s="5"/>
      <c r="AL11088" s="5"/>
      <c r="AM11088" s="5"/>
      <c r="AN11088" s="5"/>
      <c r="AO11088" s="15"/>
    </row>
    <row r="11089" spans="1:41" x14ac:dyDescent="0.3">
      <c r="A11089" s="4"/>
      <c r="C11089" s="10"/>
      <c r="D11089" s="1"/>
      <c r="E11089" s="2"/>
      <c r="X11089"/>
      <c r="Y11089" s="7"/>
      <c r="AA11089"/>
      <c r="AB11089" s="7"/>
      <c r="AF11089" s="5"/>
      <c r="AG11089" s="5"/>
      <c r="AI11089" s="5"/>
      <c r="AJ11089" s="15"/>
      <c r="AK11089" s="5"/>
      <c r="AL11089" s="5"/>
      <c r="AM11089" s="5"/>
      <c r="AN11089" s="5"/>
      <c r="AO11089" s="15"/>
    </row>
    <row r="11090" spans="1:41" x14ac:dyDescent="0.3">
      <c r="A11090" s="4"/>
      <c r="C11090" s="10"/>
      <c r="D11090" s="1"/>
      <c r="E11090" s="2"/>
      <c r="X11090"/>
      <c r="Y11090" s="7"/>
      <c r="AA11090"/>
      <c r="AB11090" s="7"/>
      <c r="AF11090" s="5"/>
      <c r="AG11090" s="5"/>
      <c r="AI11090" s="5"/>
      <c r="AJ11090" s="15"/>
      <c r="AK11090" s="5"/>
      <c r="AL11090" s="5"/>
      <c r="AM11090" s="5"/>
      <c r="AN11090" s="5"/>
      <c r="AO11090" s="15"/>
    </row>
    <row r="11091" spans="1:41" x14ac:dyDescent="0.3">
      <c r="A11091" s="4"/>
      <c r="C11091" s="10"/>
      <c r="D11091" s="1"/>
      <c r="E11091" s="2"/>
      <c r="X11091"/>
      <c r="Y11091" s="7"/>
      <c r="AA11091"/>
      <c r="AB11091" s="7"/>
      <c r="AF11091" s="5"/>
      <c r="AG11091" s="5"/>
      <c r="AI11091" s="5"/>
      <c r="AJ11091" s="15"/>
      <c r="AK11091" s="5"/>
      <c r="AL11091" s="5"/>
      <c r="AM11091" s="5"/>
      <c r="AN11091" s="5"/>
      <c r="AO11091" s="15"/>
    </row>
    <row r="11092" spans="1:41" x14ac:dyDescent="0.3">
      <c r="A11092" s="4"/>
      <c r="C11092" s="10"/>
      <c r="D11092" s="1"/>
      <c r="E11092" s="2"/>
      <c r="X11092"/>
      <c r="Y11092" s="7"/>
      <c r="AA11092"/>
      <c r="AB11092" s="7"/>
      <c r="AF11092" s="5"/>
      <c r="AG11092" s="5"/>
      <c r="AI11092" s="5"/>
      <c r="AJ11092" s="15"/>
      <c r="AK11092" s="5"/>
      <c r="AL11092" s="5"/>
      <c r="AM11092" s="5"/>
      <c r="AN11092" s="5"/>
      <c r="AO11092" s="15"/>
    </row>
    <row r="11093" spans="1:41" x14ac:dyDescent="0.3">
      <c r="A11093" s="4"/>
      <c r="C11093" s="10"/>
      <c r="D11093" s="1"/>
      <c r="E11093" s="2"/>
      <c r="X11093"/>
      <c r="Y11093" s="7"/>
      <c r="AA11093"/>
      <c r="AB11093" s="7"/>
      <c r="AF11093" s="5"/>
      <c r="AG11093" s="5"/>
      <c r="AI11093" s="5"/>
      <c r="AJ11093" s="15"/>
      <c r="AK11093" s="5"/>
      <c r="AL11093" s="5"/>
      <c r="AM11093" s="5"/>
      <c r="AN11093" s="5"/>
      <c r="AO11093" s="15"/>
    </row>
    <row r="11094" spans="1:41" x14ac:dyDescent="0.3">
      <c r="A11094" s="4"/>
      <c r="C11094" s="10"/>
      <c r="D11094" s="1"/>
      <c r="E11094" s="2"/>
      <c r="X11094"/>
      <c r="Y11094" s="7"/>
      <c r="AA11094"/>
      <c r="AB11094" s="7"/>
      <c r="AF11094" s="5"/>
      <c r="AG11094" s="5"/>
      <c r="AI11094" s="5"/>
      <c r="AJ11094" s="15"/>
      <c r="AK11094" s="5"/>
      <c r="AL11094" s="5"/>
      <c r="AM11094" s="5"/>
      <c r="AN11094" s="5"/>
      <c r="AO11094" s="15"/>
    </row>
    <row r="11095" spans="1:41" x14ac:dyDescent="0.3">
      <c r="A11095" s="4"/>
      <c r="C11095" s="10"/>
      <c r="D11095" s="1"/>
      <c r="E11095" s="2"/>
      <c r="X11095"/>
      <c r="Y11095" s="7"/>
      <c r="AA11095"/>
      <c r="AB11095" s="7"/>
      <c r="AF11095" s="5"/>
      <c r="AG11095" s="5"/>
      <c r="AI11095" s="5"/>
      <c r="AJ11095" s="15"/>
      <c r="AK11095" s="5"/>
      <c r="AL11095" s="5"/>
      <c r="AM11095" s="5"/>
      <c r="AN11095" s="5"/>
      <c r="AO11095" s="15"/>
    </row>
    <row r="11096" spans="1:41" x14ac:dyDescent="0.3">
      <c r="A11096" s="4"/>
      <c r="C11096" s="10"/>
      <c r="D11096" s="1"/>
      <c r="E11096" s="2"/>
      <c r="X11096"/>
      <c r="Y11096" s="7"/>
      <c r="AA11096"/>
      <c r="AB11096" s="7"/>
      <c r="AF11096" s="5"/>
      <c r="AG11096" s="5"/>
      <c r="AI11096" s="5"/>
      <c r="AJ11096" s="15"/>
      <c r="AK11096" s="5"/>
      <c r="AL11096" s="5"/>
      <c r="AM11096" s="5"/>
      <c r="AN11096" s="5"/>
      <c r="AO11096" s="15"/>
    </row>
    <row r="11097" spans="1:41" x14ac:dyDescent="0.3">
      <c r="A11097" s="4"/>
      <c r="C11097" s="10"/>
      <c r="D11097" s="1"/>
      <c r="E11097" s="2"/>
      <c r="X11097"/>
      <c r="Y11097" s="7"/>
      <c r="AA11097"/>
      <c r="AB11097" s="7"/>
      <c r="AF11097" s="5"/>
      <c r="AG11097" s="5"/>
      <c r="AI11097" s="5"/>
      <c r="AJ11097" s="15"/>
      <c r="AK11097" s="5"/>
      <c r="AL11097" s="5"/>
      <c r="AM11097" s="5"/>
      <c r="AN11097" s="5"/>
      <c r="AO11097" s="15"/>
    </row>
    <row r="11098" spans="1:41" x14ac:dyDescent="0.3">
      <c r="A11098" s="4"/>
      <c r="C11098" s="10"/>
      <c r="D11098" s="1"/>
      <c r="E11098" s="2"/>
      <c r="X11098"/>
      <c r="Y11098" s="7"/>
      <c r="AA11098"/>
      <c r="AB11098" s="7"/>
      <c r="AF11098" s="5"/>
      <c r="AG11098" s="5"/>
      <c r="AI11098" s="5"/>
      <c r="AJ11098" s="15"/>
      <c r="AK11098" s="5"/>
      <c r="AL11098" s="5"/>
      <c r="AM11098" s="5"/>
      <c r="AN11098" s="5"/>
      <c r="AO11098" s="15"/>
    </row>
    <row r="11099" spans="1:41" x14ac:dyDescent="0.3">
      <c r="A11099" s="4"/>
      <c r="C11099" s="10"/>
      <c r="D11099" s="1"/>
      <c r="E11099" s="2"/>
      <c r="X11099"/>
      <c r="Y11099" s="7"/>
      <c r="AA11099"/>
      <c r="AB11099" s="7"/>
      <c r="AF11099" s="5"/>
      <c r="AG11099" s="5"/>
      <c r="AI11099" s="5"/>
      <c r="AJ11099" s="15"/>
      <c r="AK11099" s="5"/>
      <c r="AL11099" s="5"/>
      <c r="AM11099" s="5"/>
      <c r="AN11099" s="5"/>
      <c r="AO11099" s="15"/>
    </row>
    <row r="11100" spans="1:41" x14ac:dyDescent="0.3">
      <c r="A11100" s="4"/>
      <c r="C11100" s="10"/>
      <c r="D11100" s="1"/>
      <c r="E11100" s="2"/>
      <c r="X11100"/>
      <c r="Y11100" s="7"/>
      <c r="AA11100"/>
      <c r="AB11100" s="7"/>
      <c r="AF11100" s="5"/>
      <c r="AG11100" s="5"/>
      <c r="AI11100" s="5"/>
      <c r="AJ11100" s="15"/>
      <c r="AK11100" s="5"/>
      <c r="AL11100" s="5"/>
      <c r="AM11100" s="5"/>
      <c r="AN11100" s="5"/>
      <c r="AO11100" s="15"/>
    </row>
    <row r="11101" spans="1:41" x14ac:dyDescent="0.3">
      <c r="A11101" s="4"/>
      <c r="C11101" s="10"/>
      <c r="D11101" s="1"/>
      <c r="E11101" s="2"/>
      <c r="X11101"/>
      <c r="Y11101" s="7"/>
      <c r="AA11101"/>
      <c r="AB11101" s="7"/>
      <c r="AF11101" s="5"/>
      <c r="AG11101" s="5"/>
      <c r="AI11101" s="5"/>
      <c r="AJ11101" s="15"/>
      <c r="AK11101" s="5"/>
      <c r="AL11101" s="5"/>
      <c r="AM11101" s="5"/>
      <c r="AN11101" s="5"/>
      <c r="AO11101" s="15"/>
    </row>
    <row r="11102" spans="1:41" x14ac:dyDescent="0.3">
      <c r="A11102" s="4"/>
      <c r="C11102" s="10"/>
      <c r="D11102" s="1"/>
      <c r="E11102" s="2"/>
      <c r="X11102"/>
      <c r="Y11102" s="7"/>
      <c r="AA11102"/>
      <c r="AB11102" s="7"/>
      <c r="AF11102" s="5"/>
      <c r="AG11102" s="5"/>
      <c r="AI11102" s="5"/>
      <c r="AJ11102" s="15"/>
      <c r="AK11102" s="5"/>
      <c r="AL11102" s="5"/>
      <c r="AM11102" s="5"/>
      <c r="AN11102" s="5"/>
      <c r="AO11102" s="15"/>
    </row>
    <row r="11103" spans="1:41" x14ac:dyDescent="0.3">
      <c r="A11103" s="4"/>
      <c r="C11103" s="10"/>
      <c r="D11103" s="1"/>
      <c r="E11103" s="2"/>
      <c r="X11103"/>
      <c r="Y11103" s="7"/>
      <c r="AA11103"/>
      <c r="AB11103" s="7"/>
      <c r="AF11103" s="5"/>
      <c r="AG11103" s="5"/>
      <c r="AI11103" s="5"/>
      <c r="AJ11103" s="15"/>
      <c r="AK11103" s="5"/>
      <c r="AL11103" s="5"/>
      <c r="AM11103" s="5"/>
      <c r="AN11103" s="5"/>
      <c r="AO11103" s="15"/>
    </row>
    <row r="11104" spans="1:41" x14ac:dyDescent="0.3">
      <c r="A11104" s="4"/>
      <c r="C11104" s="10"/>
      <c r="D11104" s="1"/>
      <c r="E11104" s="2"/>
      <c r="X11104"/>
      <c r="Y11104" s="7"/>
      <c r="AA11104"/>
      <c r="AB11104" s="7"/>
      <c r="AF11104" s="5"/>
      <c r="AG11104" s="5"/>
      <c r="AI11104" s="5"/>
      <c r="AJ11104" s="15"/>
      <c r="AK11104" s="5"/>
      <c r="AL11104" s="5"/>
      <c r="AM11104" s="5"/>
      <c r="AN11104" s="5"/>
      <c r="AO11104" s="15"/>
    </row>
    <row r="11105" spans="1:41" x14ac:dyDescent="0.3">
      <c r="A11105" s="4"/>
      <c r="C11105" s="10"/>
      <c r="D11105" s="1"/>
      <c r="E11105" s="2"/>
      <c r="X11105"/>
      <c r="Y11105" s="7"/>
      <c r="AA11105"/>
      <c r="AB11105" s="7"/>
      <c r="AF11105" s="5"/>
      <c r="AG11105" s="5"/>
      <c r="AI11105" s="5"/>
      <c r="AJ11105" s="15"/>
      <c r="AK11105" s="5"/>
      <c r="AL11105" s="5"/>
      <c r="AM11105" s="5"/>
      <c r="AN11105" s="5"/>
      <c r="AO11105" s="15"/>
    </row>
    <row r="11106" spans="1:41" x14ac:dyDescent="0.3">
      <c r="A11106" s="4"/>
      <c r="C11106" s="10"/>
      <c r="D11106" s="1"/>
      <c r="E11106" s="2"/>
      <c r="X11106"/>
      <c r="Y11106" s="7"/>
      <c r="AA11106"/>
      <c r="AB11106" s="7"/>
      <c r="AF11106" s="5"/>
      <c r="AG11106" s="5"/>
      <c r="AI11106" s="5"/>
      <c r="AJ11106" s="15"/>
      <c r="AK11106" s="5"/>
      <c r="AL11106" s="5"/>
      <c r="AM11106" s="5"/>
      <c r="AN11106" s="5"/>
      <c r="AO11106" s="15"/>
    </row>
    <row r="11107" spans="1:41" x14ac:dyDescent="0.3">
      <c r="A11107" s="4"/>
      <c r="C11107" s="10"/>
      <c r="D11107" s="1"/>
      <c r="E11107" s="2"/>
      <c r="X11107"/>
      <c r="Y11107" s="7"/>
      <c r="AA11107"/>
      <c r="AB11107" s="7"/>
      <c r="AF11107" s="5"/>
      <c r="AG11107" s="5"/>
      <c r="AI11107" s="5"/>
      <c r="AJ11107" s="15"/>
      <c r="AK11107" s="5"/>
      <c r="AL11107" s="5"/>
      <c r="AM11107" s="5"/>
      <c r="AN11107" s="5"/>
      <c r="AO11107" s="15"/>
    </row>
    <row r="11108" spans="1:41" x14ac:dyDescent="0.3">
      <c r="A11108" s="4"/>
      <c r="C11108" s="10"/>
      <c r="D11108" s="1"/>
      <c r="E11108" s="2"/>
      <c r="X11108"/>
      <c r="Y11108" s="7"/>
      <c r="AA11108"/>
      <c r="AB11108" s="7"/>
      <c r="AF11108" s="5"/>
      <c r="AG11108" s="5"/>
      <c r="AI11108" s="5"/>
      <c r="AJ11108" s="15"/>
      <c r="AK11108" s="5"/>
      <c r="AL11108" s="5"/>
      <c r="AM11108" s="5"/>
      <c r="AN11108" s="5"/>
      <c r="AO11108" s="15"/>
    </row>
    <row r="11109" spans="1:41" x14ac:dyDescent="0.3">
      <c r="A11109" s="4"/>
      <c r="C11109" s="10"/>
      <c r="D11109" s="1"/>
      <c r="E11109" s="2"/>
      <c r="X11109"/>
      <c r="Y11109" s="7"/>
      <c r="AA11109"/>
      <c r="AB11109" s="7"/>
      <c r="AF11109" s="5"/>
      <c r="AG11109" s="5"/>
      <c r="AI11109" s="5"/>
      <c r="AJ11109" s="15"/>
      <c r="AK11109" s="5"/>
      <c r="AL11109" s="5"/>
      <c r="AM11109" s="5"/>
      <c r="AN11109" s="5"/>
      <c r="AO11109" s="15"/>
    </row>
    <row r="11110" spans="1:41" x14ac:dyDescent="0.3">
      <c r="A11110" s="4"/>
      <c r="C11110" s="10"/>
      <c r="D11110" s="1"/>
      <c r="E11110" s="2"/>
      <c r="X11110"/>
      <c r="Y11110" s="7"/>
      <c r="AA11110"/>
      <c r="AB11110" s="7"/>
      <c r="AF11110" s="5"/>
      <c r="AG11110" s="5"/>
      <c r="AI11110" s="5"/>
      <c r="AJ11110" s="15"/>
      <c r="AK11110" s="5"/>
      <c r="AL11110" s="5"/>
      <c r="AM11110" s="5"/>
      <c r="AN11110" s="5"/>
      <c r="AO11110" s="15"/>
    </row>
    <row r="11111" spans="1:41" x14ac:dyDescent="0.3">
      <c r="A11111" s="4"/>
      <c r="C11111" s="10"/>
      <c r="D11111" s="1"/>
      <c r="E11111" s="2"/>
      <c r="X11111"/>
      <c r="Y11111" s="7"/>
      <c r="AA11111"/>
      <c r="AB11111" s="7"/>
      <c r="AF11111" s="5"/>
      <c r="AG11111" s="5"/>
      <c r="AI11111" s="5"/>
      <c r="AJ11111" s="15"/>
      <c r="AK11111" s="5"/>
      <c r="AL11111" s="5"/>
      <c r="AM11111" s="5"/>
      <c r="AN11111" s="5"/>
      <c r="AO11111" s="15"/>
    </row>
    <row r="11112" spans="1:41" x14ac:dyDescent="0.3">
      <c r="A11112" s="4"/>
      <c r="C11112" s="10"/>
      <c r="D11112" s="1"/>
      <c r="E11112" s="2"/>
      <c r="X11112"/>
      <c r="Y11112" s="7"/>
      <c r="AA11112"/>
      <c r="AB11112" s="7"/>
      <c r="AF11112" s="5"/>
      <c r="AG11112" s="5"/>
      <c r="AI11112" s="5"/>
      <c r="AJ11112" s="15"/>
      <c r="AK11112" s="5"/>
      <c r="AL11112" s="5"/>
      <c r="AM11112" s="5"/>
      <c r="AN11112" s="5"/>
      <c r="AO11112" s="15"/>
    </row>
    <row r="11113" spans="1:41" x14ac:dyDescent="0.3">
      <c r="A11113" s="4"/>
      <c r="C11113" s="10"/>
      <c r="D11113" s="1"/>
      <c r="E11113" s="2"/>
      <c r="X11113"/>
      <c r="Y11113" s="7"/>
      <c r="AA11113"/>
      <c r="AB11113" s="7"/>
      <c r="AF11113" s="5"/>
      <c r="AG11113" s="5"/>
      <c r="AI11113" s="5"/>
      <c r="AJ11113" s="15"/>
      <c r="AK11113" s="5"/>
      <c r="AL11113" s="5"/>
      <c r="AM11113" s="5"/>
      <c r="AN11113" s="5"/>
      <c r="AO11113" s="15"/>
    </row>
    <row r="11114" spans="1:41" x14ac:dyDescent="0.3">
      <c r="A11114" s="4"/>
      <c r="C11114" s="10"/>
      <c r="D11114" s="1"/>
      <c r="E11114" s="2"/>
      <c r="X11114"/>
      <c r="Y11114" s="7"/>
      <c r="AA11114"/>
      <c r="AB11114" s="7"/>
      <c r="AF11114" s="5"/>
      <c r="AG11114" s="5"/>
      <c r="AI11114" s="5"/>
      <c r="AJ11114" s="15"/>
      <c r="AK11114" s="5"/>
      <c r="AL11114" s="5"/>
      <c r="AM11114" s="5"/>
      <c r="AN11114" s="5"/>
      <c r="AO11114" s="15"/>
    </row>
    <row r="11115" spans="1:41" x14ac:dyDescent="0.3">
      <c r="A11115" s="4"/>
      <c r="C11115" s="10"/>
      <c r="D11115" s="1"/>
      <c r="E11115" s="2"/>
      <c r="X11115"/>
      <c r="Y11115" s="7"/>
      <c r="AA11115"/>
      <c r="AB11115" s="7"/>
      <c r="AF11115" s="5"/>
      <c r="AG11115" s="5"/>
      <c r="AI11115" s="5"/>
      <c r="AJ11115" s="15"/>
      <c r="AK11115" s="5"/>
      <c r="AL11115" s="5"/>
      <c r="AM11115" s="5"/>
      <c r="AN11115" s="5"/>
      <c r="AO11115" s="15"/>
    </row>
    <row r="11116" spans="1:41" x14ac:dyDescent="0.3">
      <c r="A11116" s="4"/>
      <c r="C11116" s="10"/>
      <c r="D11116" s="1"/>
      <c r="E11116" s="2"/>
      <c r="X11116"/>
      <c r="Y11116" s="7"/>
      <c r="AA11116"/>
      <c r="AB11116" s="7"/>
      <c r="AF11116" s="5"/>
      <c r="AG11116" s="5"/>
      <c r="AI11116" s="5"/>
      <c r="AJ11116" s="15"/>
      <c r="AK11116" s="5"/>
      <c r="AL11116" s="5"/>
      <c r="AM11116" s="5"/>
      <c r="AN11116" s="5"/>
      <c r="AO11116" s="15"/>
    </row>
    <row r="11117" spans="1:41" x14ac:dyDescent="0.3">
      <c r="A11117" s="4"/>
      <c r="C11117" s="10"/>
      <c r="D11117" s="1"/>
      <c r="E11117" s="2"/>
      <c r="X11117"/>
      <c r="Y11117" s="7"/>
      <c r="AA11117"/>
      <c r="AB11117" s="7"/>
      <c r="AF11117" s="5"/>
      <c r="AG11117" s="5"/>
      <c r="AI11117" s="5"/>
      <c r="AJ11117" s="15"/>
      <c r="AK11117" s="5"/>
      <c r="AL11117" s="5"/>
      <c r="AM11117" s="5"/>
      <c r="AN11117" s="5"/>
      <c r="AO11117" s="15"/>
    </row>
    <row r="11118" spans="1:41" x14ac:dyDescent="0.3">
      <c r="A11118" s="4"/>
      <c r="C11118" s="10"/>
      <c r="D11118" s="1"/>
      <c r="E11118" s="2"/>
      <c r="X11118"/>
      <c r="Y11118" s="7"/>
      <c r="AA11118"/>
      <c r="AB11118" s="7"/>
      <c r="AF11118" s="5"/>
      <c r="AG11118" s="5"/>
      <c r="AI11118" s="5"/>
      <c r="AJ11118" s="15"/>
      <c r="AK11118" s="5"/>
      <c r="AL11118" s="5"/>
      <c r="AM11118" s="5"/>
      <c r="AN11118" s="5"/>
      <c r="AO11118" s="15"/>
    </row>
    <row r="11119" spans="1:41" x14ac:dyDescent="0.3">
      <c r="A11119" s="4"/>
      <c r="C11119" s="10"/>
      <c r="D11119" s="1"/>
      <c r="E11119" s="2"/>
      <c r="X11119"/>
      <c r="Y11119" s="7"/>
      <c r="AA11119"/>
      <c r="AB11119" s="7"/>
      <c r="AF11119" s="5"/>
      <c r="AG11119" s="5"/>
      <c r="AI11119" s="5"/>
      <c r="AJ11119" s="15"/>
      <c r="AK11119" s="5"/>
      <c r="AL11119" s="5"/>
      <c r="AM11119" s="5"/>
      <c r="AN11119" s="5"/>
      <c r="AO11119" s="15"/>
    </row>
    <row r="11120" spans="1:41" x14ac:dyDescent="0.3">
      <c r="A11120" s="4"/>
      <c r="C11120" s="10"/>
      <c r="D11120" s="1"/>
      <c r="E11120" s="2"/>
      <c r="X11120"/>
      <c r="Y11120" s="7"/>
      <c r="AA11120"/>
      <c r="AB11120" s="7"/>
      <c r="AF11120" s="5"/>
      <c r="AG11120" s="5"/>
      <c r="AI11120" s="5"/>
      <c r="AJ11120" s="15"/>
      <c r="AK11120" s="5"/>
      <c r="AL11120" s="5"/>
      <c r="AM11120" s="5"/>
      <c r="AN11120" s="5"/>
      <c r="AO11120" s="15"/>
    </row>
    <row r="11121" spans="1:41" x14ac:dyDescent="0.3">
      <c r="A11121" s="4"/>
      <c r="C11121" s="10"/>
      <c r="D11121" s="1"/>
      <c r="E11121" s="2"/>
      <c r="X11121"/>
      <c r="Y11121" s="7"/>
      <c r="AA11121"/>
      <c r="AB11121" s="7"/>
      <c r="AF11121" s="5"/>
      <c r="AG11121" s="5"/>
      <c r="AI11121" s="5"/>
      <c r="AJ11121" s="15"/>
      <c r="AK11121" s="5"/>
      <c r="AL11121" s="5"/>
      <c r="AM11121" s="5"/>
      <c r="AN11121" s="5"/>
      <c r="AO11121" s="15"/>
    </row>
    <row r="11122" spans="1:41" x14ac:dyDescent="0.3">
      <c r="A11122" s="4"/>
      <c r="C11122" s="10"/>
      <c r="D11122" s="1"/>
      <c r="E11122" s="2"/>
      <c r="X11122"/>
      <c r="Y11122" s="7"/>
      <c r="AA11122"/>
      <c r="AB11122" s="7"/>
      <c r="AF11122" s="5"/>
      <c r="AG11122" s="5"/>
      <c r="AI11122" s="5"/>
      <c r="AJ11122" s="15"/>
      <c r="AK11122" s="5"/>
      <c r="AL11122" s="5"/>
      <c r="AM11122" s="5"/>
      <c r="AN11122" s="5"/>
      <c r="AO11122" s="15"/>
    </row>
    <row r="11123" spans="1:41" x14ac:dyDescent="0.3">
      <c r="A11123" s="4"/>
      <c r="C11123" s="10"/>
      <c r="D11123" s="1"/>
      <c r="E11123" s="2"/>
      <c r="X11123"/>
      <c r="Y11123" s="7"/>
      <c r="AA11123"/>
      <c r="AB11123" s="7"/>
      <c r="AF11123" s="5"/>
      <c r="AG11123" s="5"/>
      <c r="AI11123" s="5"/>
      <c r="AJ11123" s="15"/>
      <c r="AK11123" s="5"/>
      <c r="AL11123" s="5"/>
      <c r="AM11123" s="5"/>
      <c r="AN11123" s="5"/>
      <c r="AO11123" s="15"/>
    </row>
    <row r="11124" spans="1:41" x14ac:dyDescent="0.3">
      <c r="A11124" s="4"/>
      <c r="C11124" s="10"/>
      <c r="D11124" s="1"/>
      <c r="E11124" s="2"/>
      <c r="X11124"/>
      <c r="Y11124" s="7"/>
      <c r="AA11124"/>
      <c r="AB11124" s="7"/>
      <c r="AF11124" s="5"/>
      <c r="AG11124" s="5"/>
      <c r="AI11124" s="5"/>
      <c r="AJ11124" s="15"/>
      <c r="AK11124" s="5"/>
      <c r="AL11124" s="5"/>
      <c r="AM11124" s="5"/>
      <c r="AN11124" s="5"/>
      <c r="AO11124" s="15"/>
    </row>
    <row r="11125" spans="1:41" x14ac:dyDescent="0.3">
      <c r="A11125" s="4"/>
      <c r="C11125" s="10"/>
      <c r="D11125" s="1"/>
      <c r="E11125" s="2"/>
      <c r="X11125"/>
      <c r="Y11125" s="7"/>
      <c r="AA11125"/>
      <c r="AB11125" s="7"/>
      <c r="AF11125" s="5"/>
      <c r="AG11125" s="5"/>
      <c r="AI11125" s="5"/>
      <c r="AJ11125" s="15"/>
      <c r="AK11125" s="5"/>
      <c r="AL11125" s="5"/>
      <c r="AM11125" s="5"/>
      <c r="AN11125" s="5"/>
      <c r="AO11125" s="15"/>
    </row>
    <row r="11126" spans="1:41" x14ac:dyDescent="0.3">
      <c r="A11126" s="4"/>
      <c r="C11126" s="10"/>
      <c r="D11126" s="1"/>
      <c r="E11126" s="2"/>
      <c r="X11126"/>
      <c r="Y11126" s="7"/>
      <c r="AA11126"/>
      <c r="AB11126" s="7"/>
      <c r="AF11126" s="5"/>
      <c r="AG11126" s="5"/>
      <c r="AI11126" s="5"/>
      <c r="AJ11126" s="15"/>
      <c r="AK11126" s="5"/>
      <c r="AL11126" s="5"/>
      <c r="AM11126" s="5"/>
      <c r="AN11126" s="5"/>
      <c r="AO11126" s="15"/>
    </row>
    <row r="11127" spans="1:41" x14ac:dyDescent="0.3">
      <c r="A11127" s="4"/>
      <c r="C11127" s="10"/>
      <c r="D11127" s="1"/>
      <c r="E11127" s="2"/>
      <c r="X11127"/>
      <c r="Y11127" s="7"/>
      <c r="AA11127"/>
      <c r="AB11127" s="7"/>
      <c r="AF11127" s="5"/>
      <c r="AG11127" s="5"/>
      <c r="AI11127" s="5"/>
      <c r="AJ11127" s="15"/>
      <c r="AK11127" s="5"/>
      <c r="AL11127" s="5"/>
      <c r="AM11127" s="5"/>
      <c r="AN11127" s="5"/>
      <c r="AO11127" s="15"/>
    </row>
    <row r="11128" spans="1:41" x14ac:dyDescent="0.3">
      <c r="A11128" s="4"/>
      <c r="C11128" s="10"/>
      <c r="D11128" s="1"/>
      <c r="E11128" s="2"/>
      <c r="X11128"/>
      <c r="Y11128" s="7"/>
      <c r="AA11128"/>
      <c r="AB11128" s="7"/>
      <c r="AF11128" s="5"/>
      <c r="AG11128" s="5"/>
      <c r="AI11128" s="5"/>
      <c r="AJ11128" s="15"/>
      <c r="AK11128" s="5"/>
      <c r="AL11128" s="5"/>
      <c r="AM11128" s="5"/>
      <c r="AN11128" s="5"/>
      <c r="AO11128" s="15"/>
    </row>
    <row r="11129" spans="1:41" x14ac:dyDescent="0.3">
      <c r="A11129" s="4"/>
      <c r="C11129" s="10"/>
      <c r="D11129" s="1"/>
      <c r="E11129" s="2"/>
      <c r="X11129"/>
      <c r="Y11129" s="7"/>
      <c r="AA11129"/>
      <c r="AB11129" s="7"/>
      <c r="AF11129" s="5"/>
      <c r="AG11129" s="5"/>
      <c r="AI11129" s="5"/>
      <c r="AJ11129" s="15"/>
      <c r="AK11129" s="5"/>
      <c r="AL11129" s="5"/>
      <c r="AM11129" s="5"/>
      <c r="AN11129" s="5"/>
      <c r="AO11129" s="15"/>
    </row>
    <row r="11130" spans="1:41" x14ac:dyDescent="0.3">
      <c r="A11130" s="4"/>
      <c r="C11130" s="10"/>
      <c r="D11130" s="1"/>
      <c r="E11130" s="2"/>
      <c r="X11130"/>
      <c r="Y11130" s="7"/>
      <c r="AA11130"/>
      <c r="AB11130" s="7"/>
      <c r="AF11130" s="5"/>
      <c r="AG11130" s="5"/>
      <c r="AI11130" s="5"/>
      <c r="AJ11130" s="15"/>
      <c r="AK11130" s="5"/>
      <c r="AL11130" s="5"/>
      <c r="AM11130" s="5"/>
      <c r="AN11130" s="5"/>
      <c r="AO11130" s="15"/>
    </row>
    <row r="11131" spans="1:41" x14ac:dyDescent="0.3">
      <c r="A11131" s="4"/>
      <c r="C11131" s="10"/>
      <c r="D11131" s="1"/>
      <c r="E11131" s="2"/>
      <c r="X11131"/>
      <c r="Y11131" s="7"/>
      <c r="AA11131"/>
      <c r="AB11131" s="7"/>
      <c r="AF11131" s="5"/>
      <c r="AG11131" s="5"/>
      <c r="AI11131" s="5"/>
      <c r="AJ11131" s="15"/>
      <c r="AK11131" s="5"/>
      <c r="AL11131" s="5"/>
      <c r="AM11131" s="5"/>
      <c r="AN11131" s="5"/>
      <c r="AO11131" s="15"/>
    </row>
    <row r="11132" spans="1:41" x14ac:dyDescent="0.3">
      <c r="A11132" s="4"/>
      <c r="C11132" s="10"/>
      <c r="D11132" s="1"/>
      <c r="E11132" s="2"/>
      <c r="X11132"/>
      <c r="Y11132" s="7"/>
      <c r="AA11132"/>
      <c r="AB11132" s="7"/>
      <c r="AF11132" s="5"/>
      <c r="AG11132" s="5"/>
      <c r="AI11132" s="5"/>
      <c r="AJ11132" s="15"/>
      <c r="AK11132" s="5"/>
      <c r="AL11132" s="5"/>
      <c r="AM11132" s="5"/>
      <c r="AN11132" s="5"/>
      <c r="AO11132" s="15"/>
    </row>
    <row r="11133" spans="1:41" x14ac:dyDescent="0.3">
      <c r="A11133" s="4"/>
      <c r="C11133" s="10"/>
      <c r="D11133" s="1"/>
      <c r="E11133" s="2"/>
      <c r="X11133"/>
      <c r="Y11133" s="7"/>
      <c r="AA11133"/>
      <c r="AB11133" s="7"/>
      <c r="AF11133" s="5"/>
      <c r="AG11133" s="5"/>
      <c r="AI11133" s="5"/>
      <c r="AJ11133" s="15"/>
      <c r="AK11133" s="5"/>
      <c r="AL11133" s="5"/>
      <c r="AM11133" s="5"/>
      <c r="AN11133" s="5"/>
      <c r="AO11133" s="15"/>
    </row>
    <row r="11134" spans="1:41" x14ac:dyDescent="0.3">
      <c r="A11134" s="4"/>
      <c r="C11134" s="10"/>
      <c r="D11134" s="1"/>
      <c r="E11134" s="2"/>
      <c r="X11134"/>
      <c r="Y11134" s="7"/>
      <c r="AA11134"/>
      <c r="AB11134" s="7"/>
      <c r="AF11134" s="5"/>
      <c r="AG11134" s="5"/>
      <c r="AI11134" s="5"/>
      <c r="AJ11134" s="15"/>
      <c r="AK11134" s="5"/>
      <c r="AL11134" s="5"/>
      <c r="AM11134" s="5"/>
      <c r="AN11134" s="5"/>
      <c r="AO11134" s="15"/>
    </row>
    <row r="11135" spans="1:41" x14ac:dyDescent="0.3">
      <c r="A11135" s="4"/>
      <c r="C11135" s="10"/>
      <c r="D11135" s="1"/>
      <c r="E11135" s="2"/>
      <c r="X11135"/>
      <c r="Y11135" s="7"/>
      <c r="AA11135"/>
      <c r="AB11135" s="7"/>
      <c r="AF11135" s="5"/>
      <c r="AG11135" s="5"/>
      <c r="AI11135" s="5"/>
      <c r="AJ11135" s="15"/>
      <c r="AK11135" s="5"/>
      <c r="AL11135" s="5"/>
      <c r="AM11135" s="5"/>
      <c r="AN11135" s="5"/>
      <c r="AO11135" s="15"/>
    </row>
    <row r="11136" spans="1:41" x14ac:dyDescent="0.3">
      <c r="A11136" s="4"/>
      <c r="C11136" s="10"/>
      <c r="D11136" s="1"/>
      <c r="E11136" s="2"/>
      <c r="X11136"/>
      <c r="Y11136" s="7"/>
      <c r="AA11136"/>
      <c r="AB11136" s="7"/>
      <c r="AF11136" s="5"/>
      <c r="AG11136" s="5"/>
      <c r="AI11136" s="5"/>
      <c r="AJ11136" s="15"/>
      <c r="AK11136" s="5"/>
      <c r="AL11136" s="5"/>
      <c r="AM11136" s="5"/>
      <c r="AN11136" s="5"/>
      <c r="AO11136" s="15"/>
    </row>
    <row r="11137" spans="1:41" x14ac:dyDescent="0.3">
      <c r="A11137" s="4"/>
      <c r="C11137" s="10"/>
      <c r="D11137" s="1"/>
      <c r="E11137" s="2"/>
      <c r="X11137"/>
      <c r="Y11137" s="7"/>
      <c r="AA11137"/>
      <c r="AB11137" s="7"/>
      <c r="AF11137" s="5"/>
      <c r="AG11137" s="5"/>
      <c r="AI11137" s="5"/>
      <c r="AJ11137" s="15"/>
      <c r="AK11137" s="5"/>
      <c r="AL11137" s="5"/>
      <c r="AM11137" s="5"/>
      <c r="AN11137" s="5"/>
      <c r="AO11137" s="15"/>
    </row>
    <row r="11138" spans="1:41" x14ac:dyDescent="0.3">
      <c r="A11138" s="4"/>
      <c r="C11138" s="10"/>
      <c r="D11138" s="1"/>
      <c r="E11138" s="2"/>
      <c r="X11138"/>
      <c r="Y11138" s="7"/>
      <c r="AA11138"/>
      <c r="AB11138" s="7"/>
      <c r="AF11138" s="5"/>
      <c r="AG11138" s="5"/>
      <c r="AI11138" s="5"/>
      <c r="AJ11138" s="15"/>
      <c r="AK11138" s="5"/>
      <c r="AL11138" s="5"/>
      <c r="AM11138" s="5"/>
      <c r="AN11138" s="5"/>
      <c r="AO11138" s="15"/>
    </row>
    <row r="11139" spans="1:41" x14ac:dyDescent="0.3">
      <c r="A11139" s="4"/>
      <c r="C11139" s="10"/>
      <c r="D11139" s="1"/>
      <c r="E11139" s="2"/>
      <c r="X11139"/>
      <c r="Y11139" s="7"/>
      <c r="AA11139"/>
      <c r="AB11139" s="7"/>
      <c r="AF11139" s="5"/>
      <c r="AG11139" s="5"/>
      <c r="AI11139" s="5"/>
      <c r="AJ11139" s="15"/>
      <c r="AK11139" s="5"/>
      <c r="AL11139" s="5"/>
      <c r="AM11139" s="5"/>
      <c r="AN11139" s="5"/>
      <c r="AO11139" s="15"/>
    </row>
    <row r="11140" spans="1:41" x14ac:dyDescent="0.3">
      <c r="A11140" s="4"/>
      <c r="C11140" s="10"/>
      <c r="D11140" s="1"/>
      <c r="E11140" s="2"/>
      <c r="X11140"/>
      <c r="Y11140" s="7"/>
      <c r="AA11140"/>
      <c r="AB11140" s="7"/>
      <c r="AF11140" s="5"/>
      <c r="AG11140" s="5"/>
      <c r="AI11140" s="5"/>
      <c r="AJ11140" s="15"/>
      <c r="AK11140" s="5"/>
      <c r="AL11140" s="5"/>
      <c r="AM11140" s="5"/>
      <c r="AN11140" s="5"/>
      <c r="AO11140" s="15"/>
    </row>
    <row r="11141" spans="1:41" x14ac:dyDescent="0.3">
      <c r="A11141" s="4"/>
      <c r="C11141" s="10"/>
      <c r="D11141" s="1"/>
      <c r="E11141" s="2"/>
      <c r="X11141"/>
      <c r="Y11141" s="7"/>
      <c r="AA11141"/>
      <c r="AB11141" s="7"/>
      <c r="AF11141" s="5"/>
      <c r="AG11141" s="5"/>
      <c r="AI11141" s="5"/>
      <c r="AJ11141" s="15"/>
      <c r="AK11141" s="5"/>
      <c r="AL11141" s="5"/>
      <c r="AM11141" s="5"/>
      <c r="AN11141" s="5"/>
      <c r="AO11141" s="15"/>
    </row>
    <row r="11142" spans="1:41" x14ac:dyDescent="0.3">
      <c r="A11142" s="4"/>
      <c r="C11142" s="10"/>
      <c r="D11142" s="1"/>
      <c r="E11142" s="2"/>
      <c r="X11142"/>
      <c r="Y11142" s="7"/>
      <c r="AA11142"/>
      <c r="AB11142" s="7"/>
      <c r="AF11142" s="5"/>
      <c r="AG11142" s="5"/>
      <c r="AI11142" s="5"/>
      <c r="AJ11142" s="15"/>
      <c r="AK11142" s="5"/>
      <c r="AL11142" s="5"/>
      <c r="AM11142" s="5"/>
      <c r="AN11142" s="5"/>
      <c r="AO11142" s="15"/>
    </row>
    <row r="11143" spans="1:41" x14ac:dyDescent="0.3">
      <c r="A11143" s="4"/>
      <c r="C11143" s="10"/>
      <c r="D11143" s="1"/>
      <c r="E11143" s="2"/>
      <c r="X11143"/>
      <c r="Y11143" s="7"/>
      <c r="AA11143"/>
      <c r="AB11143" s="7"/>
      <c r="AF11143" s="5"/>
      <c r="AG11143" s="5"/>
      <c r="AI11143" s="5"/>
      <c r="AJ11143" s="15"/>
      <c r="AK11143" s="5"/>
      <c r="AL11143" s="5"/>
      <c r="AM11143" s="5"/>
      <c r="AN11143" s="5"/>
      <c r="AO11143" s="15"/>
    </row>
    <row r="11144" spans="1:41" x14ac:dyDescent="0.3">
      <c r="A11144" s="4"/>
      <c r="C11144" s="10"/>
      <c r="D11144" s="1"/>
      <c r="E11144" s="2"/>
      <c r="X11144"/>
      <c r="Y11144" s="7"/>
      <c r="AA11144"/>
      <c r="AB11144" s="7"/>
      <c r="AF11144" s="5"/>
      <c r="AG11144" s="5"/>
      <c r="AI11144" s="5"/>
      <c r="AJ11144" s="15"/>
      <c r="AK11144" s="5"/>
      <c r="AL11144" s="5"/>
      <c r="AM11144" s="5"/>
      <c r="AN11144" s="5"/>
      <c r="AO11144" s="15"/>
    </row>
    <row r="11145" spans="1:41" x14ac:dyDescent="0.3">
      <c r="A11145" s="4"/>
      <c r="C11145" s="10"/>
      <c r="D11145" s="1"/>
      <c r="E11145" s="2"/>
      <c r="X11145"/>
      <c r="Y11145" s="7"/>
      <c r="AA11145"/>
      <c r="AB11145" s="7"/>
      <c r="AF11145" s="5"/>
      <c r="AG11145" s="5"/>
      <c r="AI11145" s="5"/>
      <c r="AJ11145" s="15"/>
      <c r="AK11145" s="5"/>
      <c r="AL11145" s="5"/>
      <c r="AM11145" s="5"/>
      <c r="AN11145" s="5"/>
      <c r="AO11145" s="15"/>
    </row>
    <row r="11146" spans="1:41" x14ac:dyDescent="0.3">
      <c r="A11146" s="4"/>
      <c r="C11146" s="10"/>
      <c r="D11146" s="1"/>
      <c r="E11146" s="2"/>
      <c r="X11146"/>
      <c r="Y11146" s="7"/>
      <c r="AA11146"/>
      <c r="AB11146" s="7"/>
      <c r="AF11146" s="5"/>
      <c r="AG11146" s="5"/>
      <c r="AI11146" s="5"/>
      <c r="AJ11146" s="15"/>
      <c r="AK11146" s="5"/>
      <c r="AL11146" s="5"/>
      <c r="AM11146" s="5"/>
      <c r="AN11146" s="5"/>
      <c r="AO11146" s="15"/>
    </row>
    <row r="11147" spans="1:41" x14ac:dyDescent="0.3">
      <c r="A11147" s="4"/>
      <c r="C11147" s="10"/>
      <c r="D11147" s="1"/>
      <c r="E11147" s="2"/>
      <c r="X11147"/>
      <c r="Y11147" s="7"/>
      <c r="AA11147"/>
      <c r="AB11147" s="7"/>
      <c r="AF11147" s="5"/>
      <c r="AG11147" s="5"/>
      <c r="AI11147" s="5"/>
      <c r="AJ11147" s="15"/>
      <c r="AK11147" s="5"/>
      <c r="AL11147" s="5"/>
      <c r="AM11147" s="5"/>
      <c r="AN11147" s="5"/>
      <c r="AO11147" s="15"/>
    </row>
    <row r="11148" spans="1:41" x14ac:dyDescent="0.3">
      <c r="A11148" s="4"/>
      <c r="C11148" s="10"/>
      <c r="D11148" s="1"/>
      <c r="E11148" s="2"/>
      <c r="X11148"/>
      <c r="Y11148" s="7"/>
      <c r="AA11148"/>
      <c r="AB11148" s="7"/>
      <c r="AF11148" s="5"/>
      <c r="AG11148" s="5"/>
      <c r="AI11148" s="5"/>
      <c r="AJ11148" s="15"/>
      <c r="AK11148" s="5"/>
      <c r="AL11148" s="5"/>
      <c r="AM11148" s="5"/>
      <c r="AN11148" s="5"/>
      <c r="AO11148" s="15"/>
    </row>
    <row r="11149" spans="1:41" x14ac:dyDescent="0.3">
      <c r="A11149" s="4"/>
      <c r="C11149" s="10"/>
      <c r="D11149" s="1"/>
      <c r="E11149" s="2"/>
      <c r="X11149"/>
      <c r="Y11149" s="7"/>
      <c r="AA11149"/>
      <c r="AB11149" s="7"/>
      <c r="AF11149" s="5"/>
      <c r="AG11149" s="5"/>
      <c r="AI11149" s="5"/>
      <c r="AJ11149" s="15"/>
      <c r="AK11149" s="5"/>
      <c r="AL11149" s="5"/>
      <c r="AM11149" s="5"/>
      <c r="AN11149" s="5"/>
      <c r="AO11149" s="15"/>
    </row>
    <row r="11150" spans="1:41" x14ac:dyDescent="0.3">
      <c r="A11150" s="4"/>
      <c r="C11150" s="10"/>
      <c r="D11150" s="1"/>
      <c r="E11150" s="2"/>
      <c r="X11150"/>
      <c r="Y11150" s="7"/>
      <c r="AA11150"/>
      <c r="AB11150" s="7"/>
      <c r="AF11150" s="5"/>
      <c r="AG11150" s="5"/>
      <c r="AI11150" s="5"/>
      <c r="AJ11150" s="15"/>
      <c r="AK11150" s="5"/>
      <c r="AL11150" s="5"/>
      <c r="AM11150" s="5"/>
      <c r="AN11150" s="5"/>
      <c r="AO11150" s="15"/>
    </row>
    <row r="11151" spans="1:41" x14ac:dyDescent="0.3">
      <c r="A11151" s="4"/>
      <c r="C11151" s="10"/>
      <c r="D11151" s="1"/>
      <c r="E11151" s="2"/>
      <c r="X11151"/>
      <c r="Y11151" s="7"/>
      <c r="AA11151"/>
      <c r="AB11151" s="7"/>
      <c r="AF11151" s="5"/>
      <c r="AG11151" s="5"/>
      <c r="AI11151" s="5"/>
      <c r="AJ11151" s="15"/>
      <c r="AK11151" s="5"/>
      <c r="AL11151" s="5"/>
      <c r="AM11151" s="5"/>
      <c r="AN11151" s="5"/>
      <c r="AO11151" s="15"/>
    </row>
    <row r="11152" spans="1:41" x14ac:dyDescent="0.3">
      <c r="A11152" s="4"/>
      <c r="C11152" s="10"/>
      <c r="D11152" s="1"/>
      <c r="E11152" s="2"/>
      <c r="X11152"/>
      <c r="Y11152" s="7"/>
      <c r="AA11152"/>
      <c r="AB11152" s="7"/>
      <c r="AF11152" s="5"/>
      <c r="AG11152" s="5"/>
      <c r="AI11152" s="5"/>
      <c r="AJ11152" s="15"/>
      <c r="AK11152" s="5"/>
      <c r="AL11152" s="5"/>
      <c r="AM11152" s="5"/>
      <c r="AN11152" s="5"/>
      <c r="AO11152" s="15"/>
    </row>
    <row r="11153" spans="1:41" x14ac:dyDescent="0.3">
      <c r="A11153" s="4"/>
      <c r="C11153" s="10"/>
      <c r="D11153" s="1"/>
      <c r="E11153" s="2"/>
      <c r="X11153"/>
      <c r="Y11153" s="7"/>
      <c r="AA11153"/>
      <c r="AB11153" s="7"/>
      <c r="AF11153" s="5"/>
      <c r="AG11153" s="5"/>
      <c r="AI11153" s="5"/>
      <c r="AJ11153" s="15"/>
      <c r="AK11153" s="5"/>
      <c r="AL11153" s="5"/>
      <c r="AM11153" s="5"/>
      <c r="AN11153" s="5"/>
      <c r="AO11153" s="15"/>
    </row>
    <row r="11154" spans="1:41" x14ac:dyDescent="0.3">
      <c r="A11154" s="4"/>
      <c r="C11154" s="10"/>
      <c r="D11154" s="1"/>
      <c r="E11154" s="2"/>
      <c r="X11154"/>
      <c r="Y11154" s="7"/>
      <c r="AA11154"/>
      <c r="AB11154" s="7"/>
      <c r="AF11154" s="5"/>
      <c r="AG11154" s="5"/>
      <c r="AI11154" s="5"/>
      <c r="AJ11154" s="15"/>
      <c r="AK11154" s="5"/>
      <c r="AL11154" s="5"/>
      <c r="AM11154" s="5"/>
      <c r="AN11154" s="5"/>
      <c r="AO11154" s="15"/>
    </row>
    <row r="11155" spans="1:41" x14ac:dyDescent="0.3">
      <c r="A11155" s="4"/>
      <c r="C11155" s="10"/>
      <c r="D11155" s="1"/>
      <c r="E11155" s="2"/>
      <c r="X11155"/>
      <c r="Y11155" s="7"/>
      <c r="AA11155"/>
      <c r="AB11155" s="7"/>
      <c r="AF11155" s="5"/>
      <c r="AG11155" s="5"/>
      <c r="AI11155" s="5"/>
      <c r="AJ11155" s="15"/>
      <c r="AK11155" s="5"/>
      <c r="AL11155" s="5"/>
      <c r="AM11155" s="5"/>
      <c r="AN11155" s="5"/>
      <c r="AO11155" s="15"/>
    </row>
    <row r="11156" spans="1:41" x14ac:dyDescent="0.3">
      <c r="A11156" s="4"/>
      <c r="C11156" s="10"/>
      <c r="D11156" s="1"/>
      <c r="E11156" s="2"/>
      <c r="X11156"/>
      <c r="Y11156" s="7"/>
      <c r="AA11156"/>
      <c r="AB11156" s="7"/>
      <c r="AF11156" s="5"/>
      <c r="AG11156" s="5"/>
      <c r="AI11156" s="5"/>
      <c r="AJ11156" s="15"/>
      <c r="AK11156" s="5"/>
      <c r="AL11156" s="5"/>
      <c r="AM11156" s="5"/>
      <c r="AN11156" s="5"/>
      <c r="AO11156" s="15"/>
    </row>
    <row r="11157" spans="1:41" x14ac:dyDescent="0.3">
      <c r="A11157" s="4"/>
      <c r="C11157" s="10"/>
      <c r="D11157" s="1"/>
      <c r="E11157" s="2"/>
      <c r="X11157"/>
      <c r="Y11157" s="7"/>
      <c r="AA11157"/>
      <c r="AB11157" s="7"/>
      <c r="AF11157" s="5"/>
      <c r="AG11157" s="5"/>
      <c r="AI11157" s="5"/>
      <c r="AJ11157" s="15"/>
      <c r="AK11157" s="5"/>
      <c r="AL11157" s="5"/>
      <c r="AM11157" s="5"/>
      <c r="AN11157" s="5"/>
      <c r="AO11157" s="15"/>
    </row>
    <row r="11158" spans="1:41" x14ac:dyDescent="0.3">
      <c r="A11158" s="4"/>
      <c r="C11158" s="10"/>
      <c r="D11158" s="1"/>
      <c r="E11158" s="2"/>
      <c r="X11158"/>
      <c r="Y11158" s="7"/>
      <c r="AA11158"/>
      <c r="AB11158" s="7"/>
      <c r="AF11158" s="5"/>
      <c r="AG11158" s="5"/>
      <c r="AI11158" s="5"/>
      <c r="AJ11158" s="15"/>
      <c r="AK11158" s="5"/>
      <c r="AL11158" s="5"/>
      <c r="AM11158" s="5"/>
      <c r="AN11158" s="5"/>
      <c r="AO11158" s="15"/>
    </row>
    <row r="11159" spans="1:41" x14ac:dyDescent="0.3">
      <c r="A11159" s="4"/>
      <c r="C11159" s="10"/>
      <c r="D11159" s="1"/>
      <c r="E11159" s="2"/>
      <c r="X11159"/>
      <c r="Y11159" s="7"/>
      <c r="AA11159"/>
      <c r="AB11159" s="7"/>
      <c r="AF11159" s="5"/>
      <c r="AG11159" s="5"/>
      <c r="AI11159" s="5"/>
      <c r="AJ11159" s="15"/>
      <c r="AK11159" s="5"/>
      <c r="AL11159" s="5"/>
      <c r="AM11159" s="5"/>
      <c r="AN11159" s="5"/>
      <c r="AO11159" s="15"/>
    </row>
    <row r="11160" spans="1:41" x14ac:dyDescent="0.3">
      <c r="A11160" s="4"/>
      <c r="C11160" s="10"/>
      <c r="D11160" s="1"/>
      <c r="E11160" s="2"/>
      <c r="X11160"/>
      <c r="Y11160" s="7"/>
      <c r="AA11160"/>
      <c r="AB11160" s="7"/>
      <c r="AF11160" s="5"/>
      <c r="AG11160" s="5"/>
      <c r="AI11160" s="5"/>
      <c r="AJ11160" s="15"/>
      <c r="AK11160" s="5"/>
      <c r="AL11160" s="5"/>
      <c r="AM11160" s="5"/>
      <c r="AN11160" s="5"/>
      <c r="AO11160" s="15"/>
    </row>
    <row r="11161" spans="1:41" x14ac:dyDescent="0.3">
      <c r="A11161" s="4"/>
      <c r="C11161" s="10"/>
      <c r="D11161" s="1"/>
      <c r="E11161" s="2"/>
      <c r="X11161"/>
      <c r="Y11161" s="7"/>
      <c r="AA11161"/>
      <c r="AB11161" s="7"/>
      <c r="AF11161" s="5"/>
      <c r="AG11161" s="5"/>
      <c r="AI11161" s="5"/>
      <c r="AJ11161" s="15"/>
      <c r="AK11161" s="5"/>
      <c r="AL11161" s="5"/>
      <c r="AM11161" s="5"/>
      <c r="AN11161" s="5"/>
      <c r="AO11161" s="15"/>
    </row>
    <row r="11162" spans="1:41" x14ac:dyDescent="0.3">
      <c r="A11162" s="4"/>
      <c r="C11162" s="10"/>
      <c r="D11162" s="1"/>
      <c r="E11162" s="2"/>
      <c r="X11162"/>
      <c r="Y11162" s="7"/>
      <c r="AA11162"/>
      <c r="AB11162" s="7"/>
      <c r="AF11162" s="5"/>
      <c r="AG11162" s="5"/>
      <c r="AI11162" s="5"/>
      <c r="AJ11162" s="15"/>
      <c r="AK11162" s="5"/>
      <c r="AL11162" s="5"/>
      <c r="AM11162" s="5"/>
      <c r="AN11162" s="5"/>
      <c r="AO11162" s="15"/>
    </row>
    <row r="11163" spans="1:41" x14ac:dyDescent="0.3">
      <c r="A11163" s="4"/>
      <c r="C11163" s="10"/>
      <c r="D11163" s="1"/>
      <c r="E11163" s="2"/>
      <c r="X11163"/>
      <c r="Y11163" s="7"/>
      <c r="AA11163"/>
      <c r="AB11163" s="7"/>
      <c r="AF11163" s="5"/>
      <c r="AG11163" s="5"/>
      <c r="AI11163" s="5"/>
      <c r="AJ11163" s="15"/>
      <c r="AK11163" s="5"/>
      <c r="AL11163" s="5"/>
      <c r="AM11163" s="5"/>
      <c r="AN11163" s="5"/>
      <c r="AO11163" s="15"/>
    </row>
    <row r="11164" spans="1:41" x14ac:dyDescent="0.3">
      <c r="A11164" s="4"/>
      <c r="C11164" s="10"/>
      <c r="D11164" s="1"/>
      <c r="E11164" s="2"/>
      <c r="X11164"/>
      <c r="Y11164" s="7"/>
      <c r="AA11164"/>
      <c r="AB11164" s="7"/>
      <c r="AF11164" s="5"/>
      <c r="AG11164" s="5"/>
      <c r="AI11164" s="5"/>
      <c r="AJ11164" s="15"/>
      <c r="AK11164" s="5"/>
      <c r="AL11164" s="5"/>
      <c r="AM11164" s="5"/>
      <c r="AN11164" s="5"/>
      <c r="AO11164" s="15"/>
    </row>
    <row r="11165" spans="1:41" x14ac:dyDescent="0.3">
      <c r="A11165" s="4"/>
      <c r="C11165" s="10"/>
      <c r="D11165" s="1"/>
      <c r="E11165" s="2"/>
      <c r="X11165"/>
      <c r="Y11165" s="7"/>
      <c r="AA11165"/>
      <c r="AB11165" s="7"/>
      <c r="AF11165" s="5"/>
      <c r="AG11165" s="5"/>
      <c r="AI11165" s="5"/>
      <c r="AJ11165" s="15"/>
      <c r="AK11165" s="5"/>
      <c r="AL11165" s="5"/>
      <c r="AM11165" s="5"/>
      <c r="AN11165" s="5"/>
      <c r="AO11165" s="15"/>
    </row>
    <row r="11166" spans="1:41" x14ac:dyDescent="0.3">
      <c r="A11166" s="4"/>
      <c r="C11166" s="10"/>
      <c r="D11166" s="1"/>
      <c r="E11166" s="2"/>
      <c r="X11166"/>
      <c r="Y11166" s="7"/>
      <c r="AA11166"/>
      <c r="AB11166" s="7"/>
      <c r="AF11166" s="5"/>
      <c r="AG11166" s="5"/>
      <c r="AI11166" s="5"/>
      <c r="AJ11166" s="15"/>
      <c r="AK11166" s="5"/>
      <c r="AL11166" s="5"/>
      <c r="AM11166" s="5"/>
      <c r="AN11166" s="5"/>
      <c r="AO11166" s="15"/>
    </row>
    <row r="11167" spans="1:41" x14ac:dyDescent="0.3">
      <c r="A11167" s="4"/>
      <c r="C11167" s="10"/>
      <c r="D11167" s="1"/>
      <c r="E11167" s="2"/>
      <c r="X11167"/>
      <c r="Y11167" s="7"/>
      <c r="AA11167"/>
      <c r="AB11167" s="7"/>
      <c r="AF11167" s="5"/>
      <c r="AG11167" s="5"/>
      <c r="AI11167" s="5"/>
      <c r="AJ11167" s="15"/>
      <c r="AK11167" s="5"/>
      <c r="AL11167" s="5"/>
      <c r="AM11167" s="5"/>
      <c r="AN11167" s="5"/>
      <c r="AO11167" s="15"/>
    </row>
    <row r="11168" spans="1:41" x14ac:dyDescent="0.3">
      <c r="A11168" s="4"/>
      <c r="C11168" s="10"/>
      <c r="D11168" s="1"/>
      <c r="E11168" s="2"/>
      <c r="X11168"/>
      <c r="Y11168" s="7"/>
      <c r="AA11168"/>
      <c r="AB11168" s="7"/>
      <c r="AF11168" s="5"/>
      <c r="AG11168" s="5"/>
      <c r="AI11168" s="5"/>
      <c r="AJ11168" s="15"/>
      <c r="AK11168" s="5"/>
      <c r="AL11168" s="5"/>
      <c r="AM11168" s="5"/>
      <c r="AN11168" s="5"/>
      <c r="AO11168" s="15"/>
    </row>
    <row r="11169" spans="1:41" x14ac:dyDescent="0.3">
      <c r="A11169" s="4"/>
      <c r="C11169" s="10"/>
      <c r="D11169" s="1"/>
      <c r="E11169" s="2"/>
      <c r="X11169"/>
      <c r="Y11169" s="7"/>
      <c r="AA11169"/>
      <c r="AB11169" s="7"/>
      <c r="AF11169" s="5"/>
      <c r="AG11169" s="5"/>
      <c r="AI11169" s="5"/>
      <c r="AJ11169" s="15"/>
      <c r="AK11169" s="5"/>
      <c r="AL11169" s="5"/>
      <c r="AM11169" s="5"/>
      <c r="AN11169" s="5"/>
      <c r="AO11169" s="15"/>
    </row>
    <row r="11170" spans="1:41" x14ac:dyDescent="0.3">
      <c r="A11170" s="4"/>
      <c r="C11170" s="10"/>
      <c r="D11170" s="1"/>
      <c r="E11170" s="2"/>
      <c r="X11170"/>
      <c r="Y11170" s="7"/>
      <c r="AA11170"/>
      <c r="AB11170" s="7"/>
      <c r="AF11170" s="5"/>
      <c r="AG11170" s="5"/>
      <c r="AI11170" s="5"/>
      <c r="AJ11170" s="15"/>
      <c r="AK11170" s="5"/>
      <c r="AL11170" s="5"/>
      <c r="AM11170" s="5"/>
      <c r="AN11170" s="5"/>
      <c r="AO11170" s="15"/>
    </row>
    <row r="11171" spans="1:41" x14ac:dyDescent="0.3">
      <c r="A11171" s="4"/>
      <c r="C11171" s="10"/>
      <c r="D11171" s="1"/>
      <c r="E11171" s="2"/>
      <c r="X11171"/>
      <c r="Y11171" s="7"/>
      <c r="AA11171"/>
      <c r="AB11171" s="7"/>
      <c r="AF11171" s="5"/>
      <c r="AG11171" s="5"/>
      <c r="AI11171" s="5"/>
      <c r="AJ11171" s="15"/>
      <c r="AK11171" s="5"/>
      <c r="AL11171" s="5"/>
      <c r="AM11171" s="5"/>
      <c r="AN11171" s="5"/>
      <c r="AO11171" s="15"/>
    </row>
    <row r="11172" spans="1:41" x14ac:dyDescent="0.3">
      <c r="A11172" s="4"/>
      <c r="C11172" s="10"/>
      <c r="D11172" s="1"/>
      <c r="E11172" s="2"/>
      <c r="X11172"/>
      <c r="Y11172" s="7"/>
      <c r="AA11172"/>
      <c r="AB11172" s="7"/>
      <c r="AF11172" s="5"/>
      <c r="AG11172" s="5"/>
      <c r="AI11172" s="5"/>
      <c r="AJ11172" s="15"/>
      <c r="AK11172" s="5"/>
      <c r="AL11172" s="5"/>
      <c r="AM11172" s="5"/>
      <c r="AN11172" s="5"/>
      <c r="AO11172" s="15"/>
    </row>
    <row r="11173" spans="1:41" x14ac:dyDescent="0.3">
      <c r="A11173" s="4"/>
      <c r="C11173" s="10"/>
      <c r="D11173" s="1"/>
      <c r="E11173" s="2"/>
      <c r="X11173"/>
      <c r="Y11173" s="7"/>
      <c r="AA11173"/>
      <c r="AB11173" s="7"/>
      <c r="AF11173" s="5"/>
      <c r="AG11173" s="5"/>
      <c r="AI11173" s="5"/>
      <c r="AJ11173" s="15"/>
      <c r="AK11173" s="5"/>
      <c r="AL11173" s="5"/>
      <c r="AM11173" s="5"/>
      <c r="AN11173" s="5"/>
      <c r="AO11173" s="15"/>
    </row>
    <row r="11174" spans="1:41" x14ac:dyDescent="0.3">
      <c r="A11174" s="4"/>
      <c r="C11174" s="10"/>
      <c r="D11174" s="1"/>
      <c r="E11174" s="2"/>
      <c r="X11174"/>
      <c r="Y11174" s="7"/>
      <c r="AA11174"/>
      <c r="AB11174" s="7"/>
      <c r="AF11174" s="5"/>
      <c r="AG11174" s="5"/>
      <c r="AI11174" s="5"/>
      <c r="AJ11174" s="15"/>
      <c r="AK11174" s="5"/>
      <c r="AL11174" s="5"/>
      <c r="AM11174" s="5"/>
      <c r="AN11174" s="5"/>
      <c r="AO11174" s="15"/>
    </row>
    <row r="11175" spans="1:41" x14ac:dyDescent="0.3">
      <c r="A11175" s="4"/>
      <c r="C11175" s="10"/>
      <c r="D11175" s="1"/>
      <c r="E11175" s="2"/>
      <c r="X11175"/>
      <c r="Y11175" s="7"/>
      <c r="AA11175"/>
      <c r="AB11175" s="7"/>
      <c r="AF11175" s="5"/>
      <c r="AG11175" s="5"/>
      <c r="AI11175" s="5"/>
      <c r="AJ11175" s="15"/>
      <c r="AK11175" s="5"/>
      <c r="AL11175" s="5"/>
      <c r="AM11175" s="5"/>
      <c r="AN11175" s="5"/>
      <c r="AO11175" s="15"/>
    </row>
    <row r="11176" spans="1:41" x14ac:dyDescent="0.3">
      <c r="A11176" s="4"/>
      <c r="C11176" s="10"/>
      <c r="D11176" s="1"/>
      <c r="E11176" s="2"/>
      <c r="X11176"/>
      <c r="Y11176" s="7"/>
      <c r="AA11176"/>
      <c r="AB11176" s="7"/>
      <c r="AF11176" s="5"/>
      <c r="AG11176" s="5"/>
      <c r="AI11176" s="5"/>
      <c r="AJ11176" s="15"/>
      <c r="AK11176" s="5"/>
      <c r="AL11176" s="5"/>
      <c r="AM11176" s="5"/>
      <c r="AN11176" s="5"/>
      <c r="AO11176" s="15"/>
    </row>
    <row r="11177" spans="1:41" x14ac:dyDescent="0.3">
      <c r="A11177" s="4"/>
      <c r="C11177" s="10"/>
      <c r="D11177" s="1"/>
      <c r="E11177" s="2"/>
      <c r="X11177"/>
      <c r="Y11177" s="7"/>
      <c r="AA11177"/>
      <c r="AB11177" s="7"/>
      <c r="AF11177" s="5"/>
      <c r="AG11177" s="5"/>
      <c r="AI11177" s="5"/>
      <c r="AJ11177" s="15"/>
      <c r="AK11177" s="5"/>
      <c r="AL11177" s="5"/>
      <c r="AM11177" s="5"/>
      <c r="AN11177" s="5"/>
      <c r="AO11177" s="15"/>
    </row>
    <row r="11178" spans="1:41" x14ac:dyDescent="0.3">
      <c r="A11178" s="4"/>
      <c r="C11178" s="10"/>
      <c r="D11178" s="1"/>
      <c r="E11178" s="2"/>
      <c r="X11178"/>
      <c r="Y11178" s="7"/>
      <c r="AA11178"/>
      <c r="AB11178" s="7"/>
      <c r="AF11178" s="5"/>
      <c r="AG11178" s="5"/>
      <c r="AI11178" s="5"/>
      <c r="AJ11178" s="15"/>
      <c r="AK11178" s="5"/>
      <c r="AL11178" s="5"/>
      <c r="AM11178" s="5"/>
      <c r="AN11178" s="5"/>
      <c r="AO11178" s="15"/>
    </row>
    <row r="11179" spans="1:41" x14ac:dyDescent="0.3">
      <c r="A11179" s="4"/>
      <c r="C11179" s="10"/>
      <c r="D11179" s="1"/>
      <c r="E11179" s="2"/>
      <c r="X11179"/>
      <c r="Y11179" s="7"/>
      <c r="AA11179"/>
      <c r="AB11179" s="7"/>
      <c r="AF11179" s="5"/>
      <c r="AG11179" s="5"/>
      <c r="AI11179" s="5"/>
      <c r="AJ11179" s="15"/>
      <c r="AK11179" s="5"/>
      <c r="AL11179" s="5"/>
      <c r="AM11179" s="5"/>
      <c r="AN11179" s="5"/>
      <c r="AO11179" s="15"/>
    </row>
    <row r="11180" spans="1:41" x14ac:dyDescent="0.3">
      <c r="A11180" s="4"/>
      <c r="C11180" s="10"/>
      <c r="D11180" s="1"/>
      <c r="E11180" s="2"/>
      <c r="X11180"/>
      <c r="Y11180" s="7"/>
      <c r="AA11180"/>
      <c r="AB11180" s="7"/>
      <c r="AF11180" s="5"/>
      <c r="AG11180" s="5"/>
      <c r="AI11180" s="5"/>
      <c r="AJ11180" s="15"/>
      <c r="AK11180" s="5"/>
      <c r="AL11180" s="5"/>
      <c r="AM11180" s="5"/>
      <c r="AN11180" s="5"/>
      <c r="AO11180" s="15"/>
    </row>
    <row r="11181" spans="1:41" x14ac:dyDescent="0.3">
      <c r="A11181" s="4"/>
      <c r="C11181" s="10"/>
      <c r="D11181" s="1"/>
      <c r="E11181" s="2"/>
      <c r="X11181"/>
      <c r="Y11181" s="7"/>
      <c r="AA11181"/>
      <c r="AB11181" s="7"/>
      <c r="AF11181" s="5"/>
      <c r="AG11181" s="5"/>
      <c r="AI11181" s="5"/>
      <c r="AJ11181" s="15"/>
      <c r="AK11181" s="5"/>
      <c r="AL11181" s="5"/>
      <c r="AM11181" s="5"/>
      <c r="AN11181" s="5"/>
      <c r="AO11181" s="15"/>
    </row>
    <row r="11182" spans="1:41" x14ac:dyDescent="0.3">
      <c r="A11182" s="4"/>
      <c r="C11182" s="10"/>
      <c r="D11182" s="1"/>
      <c r="E11182" s="2"/>
      <c r="X11182"/>
      <c r="Y11182" s="7"/>
      <c r="AA11182"/>
      <c r="AB11182" s="7"/>
      <c r="AF11182" s="5"/>
      <c r="AG11182" s="5"/>
      <c r="AI11182" s="5"/>
      <c r="AJ11182" s="15"/>
      <c r="AK11182" s="5"/>
      <c r="AL11182" s="5"/>
      <c r="AM11182" s="5"/>
      <c r="AN11182" s="5"/>
      <c r="AO11182" s="15"/>
    </row>
    <row r="11183" spans="1:41" x14ac:dyDescent="0.3">
      <c r="A11183" s="4"/>
      <c r="C11183" s="10"/>
      <c r="D11183" s="1"/>
      <c r="E11183" s="2"/>
      <c r="X11183"/>
      <c r="Y11183" s="7"/>
      <c r="AA11183"/>
      <c r="AB11183" s="7"/>
      <c r="AF11183" s="5"/>
      <c r="AG11183" s="5"/>
      <c r="AI11183" s="5"/>
      <c r="AJ11183" s="15"/>
      <c r="AK11183" s="5"/>
      <c r="AL11183" s="5"/>
      <c r="AM11183" s="5"/>
      <c r="AN11183" s="5"/>
      <c r="AO11183" s="15"/>
    </row>
    <row r="11184" spans="1:41" x14ac:dyDescent="0.3">
      <c r="A11184" s="4"/>
      <c r="C11184" s="10"/>
      <c r="D11184" s="1"/>
      <c r="E11184" s="2"/>
      <c r="X11184"/>
      <c r="Y11184" s="7"/>
      <c r="AA11184"/>
      <c r="AB11184" s="7"/>
      <c r="AF11184" s="5"/>
      <c r="AG11184" s="5"/>
      <c r="AI11184" s="5"/>
      <c r="AJ11184" s="15"/>
      <c r="AK11184" s="5"/>
      <c r="AL11184" s="5"/>
      <c r="AM11184" s="5"/>
      <c r="AN11184" s="5"/>
      <c r="AO11184" s="15"/>
    </row>
    <row r="11185" spans="1:41" x14ac:dyDescent="0.3">
      <c r="A11185" s="4"/>
      <c r="C11185" s="10"/>
      <c r="D11185" s="1"/>
      <c r="E11185" s="2"/>
      <c r="X11185"/>
      <c r="Y11185" s="7"/>
      <c r="AA11185"/>
      <c r="AB11185" s="7"/>
      <c r="AF11185" s="5"/>
      <c r="AG11185" s="5"/>
      <c r="AI11185" s="5"/>
      <c r="AJ11185" s="15"/>
      <c r="AK11185" s="5"/>
      <c r="AL11185" s="5"/>
      <c r="AM11185" s="5"/>
      <c r="AN11185" s="5"/>
      <c r="AO11185" s="15"/>
    </row>
    <row r="11186" spans="1:41" x14ac:dyDescent="0.3">
      <c r="A11186" s="4"/>
      <c r="C11186" s="10"/>
      <c r="D11186" s="1"/>
      <c r="E11186" s="2"/>
      <c r="X11186"/>
      <c r="Y11186" s="7"/>
      <c r="AA11186"/>
      <c r="AB11186" s="7"/>
      <c r="AF11186" s="5"/>
      <c r="AG11186" s="5"/>
      <c r="AI11186" s="5"/>
      <c r="AJ11186" s="15"/>
      <c r="AK11186" s="5"/>
      <c r="AL11186" s="5"/>
      <c r="AM11186" s="5"/>
      <c r="AN11186" s="5"/>
      <c r="AO11186" s="15"/>
    </row>
    <row r="11187" spans="1:41" x14ac:dyDescent="0.3">
      <c r="A11187" s="4"/>
      <c r="C11187" s="10"/>
      <c r="D11187" s="1"/>
      <c r="E11187" s="2"/>
      <c r="X11187"/>
      <c r="Y11187" s="7"/>
      <c r="AA11187"/>
      <c r="AB11187" s="7"/>
      <c r="AF11187" s="5"/>
      <c r="AG11187" s="5"/>
      <c r="AI11187" s="5"/>
      <c r="AJ11187" s="15"/>
      <c r="AK11187" s="5"/>
      <c r="AL11187" s="5"/>
      <c r="AM11187" s="5"/>
      <c r="AN11187" s="5"/>
      <c r="AO11187" s="15"/>
    </row>
    <row r="11188" spans="1:41" x14ac:dyDescent="0.3">
      <c r="A11188" s="4"/>
      <c r="C11188" s="10"/>
      <c r="D11188" s="1"/>
      <c r="E11188" s="2"/>
      <c r="X11188"/>
      <c r="Y11188" s="7"/>
      <c r="AA11188"/>
      <c r="AB11188" s="7"/>
      <c r="AF11188" s="5"/>
      <c r="AG11188" s="5"/>
      <c r="AI11188" s="5"/>
      <c r="AJ11188" s="15"/>
      <c r="AK11188" s="5"/>
      <c r="AL11188" s="5"/>
      <c r="AM11188" s="5"/>
      <c r="AN11188" s="5"/>
      <c r="AO11188" s="15"/>
    </row>
    <row r="11189" spans="1:41" x14ac:dyDescent="0.3">
      <c r="A11189" s="4"/>
      <c r="C11189" s="10"/>
      <c r="D11189" s="1"/>
      <c r="E11189" s="2"/>
      <c r="X11189"/>
      <c r="Y11189" s="7"/>
      <c r="AA11189"/>
      <c r="AB11189" s="7"/>
      <c r="AF11189" s="5"/>
      <c r="AG11189" s="5"/>
      <c r="AI11189" s="5"/>
      <c r="AJ11189" s="15"/>
      <c r="AK11189" s="5"/>
      <c r="AL11189" s="5"/>
      <c r="AM11189" s="5"/>
      <c r="AN11189" s="5"/>
      <c r="AO11189" s="15"/>
    </row>
    <row r="11190" spans="1:41" x14ac:dyDescent="0.3">
      <c r="A11190" s="4"/>
      <c r="C11190" s="10"/>
      <c r="D11190" s="1"/>
      <c r="E11190" s="2"/>
      <c r="X11190"/>
      <c r="Y11190" s="7"/>
      <c r="AA11190"/>
      <c r="AB11190" s="7"/>
      <c r="AF11190" s="5"/>
      <c r="AG11190" s="5"/>
      <c r="AI11190" s="5"/>
      <c r="AJ11190" s="15"/>
      <c r="AK11190" s="5"/>
      <c r="AL11190" s="5"/>
      <c r="AM11190" s="5"/>
      <c r="AN11190" s="5"/>
      <c r="AO11190" s="15"/>
    </row>
    <row r="11191" spans="1:41" x14ac:dyDescent="0.3">
      <c r="A11191" s="4"/>
      <c r="C11191" s="10"/>
      <c r="D11191" s="1"/>
      <c r="E11191" s="2"/>
      <c r="X11191"/>
      <c r="Y11191" s="7"/>
      <c r="AA11191"/>
      <c r="AB11191" s="7"/>
      <c r="AF11191" s="5"/>
      <c r="AG11191" s="5"/>
      <c r="AI11191" s="5"/>
      <c r="AJ11191" s="15"/>
      <c r="AK11191" s="5"/>
      <c r="AL11191" s="5"/>
      <c r="AM11191" s="5"/>
      <c r="AN11191" s="5"/>
      <c r="AO11191" s="15"/>
    </row>
    <row r="11192" spans="1:41" x14ac:dyDescent="0.3">
      <c r="A11192" s="4"/>
      <c r="C11192" s="10"/>
      <c r="D11192" s="1"/>
      <c r="E11192" s="2"/>
      <c r="X11192"/>
      <c r="Y11192" s="7"/>
      <c r="AA11192"/>
      <c r="AB11192" s="7"/>
      <c r="AF11192" s="5"/>
      <c r="AG11192" s="5"/>
      <c r="AI11192" s="5"/>
      <c r="AJ11192" s="15"/>
      <c r="AK11192" s="5"/>
      <c r="AL11192" s="5"/>
      <c r="AM11192" s="5"/>
      <c r="AN11192" s="5"/>
      <c r="AO11192" s="15"/>
    </row>
    <row r="11193" spans="1:41" x14ac:dyDescent="0.3">
      <c r="A11193" s="4"/>
      <c r="C11193" s="10"/>
      <c r="D11193" s="1"/>
      <c r="E11193" s="2"/>
      <c r="X11193"/>
      <c r="Y11193" s="7"/>
      <c r="AA11193"/>
      <c r="AB11193" s="7"/>
      <c r="AF11193" s="5"/>
      <c r="AG11193" s="5"/>
      <c r="AI11193" s="5"/>
      <c r="AJ11193" s="15"/>
      <c r="AK11193" s="5"/>
      <c r="AL11193" s="5"/>
      <c r="AM11193" s="5"/>
      <c r="AN11193" s="5"/>
      <c r="AO11193" s="15"/>
    </row>
    <row r="11194" spans="1:41" x14ac:dyDescent="0.3">
      <c r="A11194" s="4"/>
      <c r="C11194" s="10"/>
      <c r="D11194" s="1"/>
      <c r="E11194" s="2"/>
      <c r="X11194"/>
      <c r="Y11194" s="7"/>
      <c r="AA11194"/>
      <c r="AB11194" s="7"/>
      <c r="AF11194" s="5"/>
      <c r="AG11194" s="5"/>
      <c r="AI11194" s="5"/>
      <c r="AJ11194" s="15"/>
      <c r="AK11194" s="5"/>
      <c r="AL11194" s="5"/>
      <c r="AM11194" s="5"/>
      <c r="AN11194" s="5"/>
      <c r="AO11194" s="15"/>
    </row>
    <row r="11195" spans="1:41" x14ac:dyDescent="0.3">
      <c r="A11195" s="4"/>
      <c r="C11195" s="10"/>
      <c r="D11195" s="1"/>
      <c r="E11195" s="2"/>
      <c r="X11195"/>
      <c r="Y11195" s="7"/>
      <c r="AA11195"/>
      <c r="AB11195" s="7"/>
      <c r="AF11195" s="5"/>
      <c r="AG11195" s="5"/>
      <c r="AI11195" s="5"/>
      <c r="AJ11195" s="15"/>
      <c r="AK11195" s="5"/>
      <c r="AL11195" s="5"/>
      <c r="AM11195" s="5"/>
      <c r="AN11195" s="5"/>
      <c r="AO11195" s="15"/>
    </row>
    <row r="11196" spans="1:41" x14ac:dyDescent="0.3">
      <c r="A11196" s="4"/>
      <c r="C11196" s="10"/>
      <c r="D11196" s="1"/>
      <c r="E11196" s="2"/>
      <c r="X11196"/>
      <c r="Y11196" s="7"/>
      <c r="AA11196"/>
      <c r="AB11196" s="7"/>
      <c r="AF11196" s="5"/>
      <c r="AG11196" s="5"/>
      <c r="AI11196" s="5"/>
      <c r="AJ11196" s="15"/>
      <c r="AK11196" s="5"/>
      <c r="AL11196" s="5"/>
      <c r="AM11196" s="5"/>
      <c r="AN11196" s="5"/>
      <c r="AO11196" s="15"/>
    </row>
    <row r="11197" spans="1:41" x14ac:dyDescent="0.3">
      <c r="A11197" s="4"/>
      <c r="C11197" s="10"/>
      <c r="D11197" s="1"/>
      <c r="E11197" s="2"/>
      <c r="X11197"/>
      <c r="Y11197" s="7"/>
      <c r="AA11197"/>
      <c r="AB11197" s="7"/>
      <c r="AF11197" s="5"/>
      <c r="AG11197" s="5"/>
      <c r="AI11197" s="5"/>
      <c r="AJ11197" s="15"/>
      <c r="AK11197" s="5"/>
      <c r="AL11197" s="5"/>
      <c r="AM11197" s="5"/>
      <c r="AN11197" s="5"/>
      <c r="AO11197" s="15"/>
    </row>
    <row r="11198" spans="1:41" x14ac:dyDescent="0.3">
      <c r="A11198" s="4"/>
      <c r="C11198" s="10"/>
      <c r="D11198" s="1"/>
      <c r="E11198" s="2"/>
      <c r="X11198"/>
      <c r="Y11198" s="7"/>
      <c r="AA11198"/>
      <c r="AB11198" s="7"/>
      <c r="AF11198" s="5"/>
      <c r="AG11198" s="5"/>
      <c r="AI11198" s="5"/>
      <c r="AJ11198" s="15"/>
      <c r="AK11198" s="5"/>
      <c r="AL11198" s="5"/>
      <c r="AM11198" s="5"/>
      <c r="AN11198" s="5"/>
      <c r="AO11198" s="15"/>
    </row>
    <row r="11199" spans="1:41" x14ac:dyDescent="0.3">
      <c r="A11199" s="4"/>
      <c r="C11199" s="10"/>
      <c r="D11199" s="1"/>
      <c r="E11199" s="2"/>
      <c r="X11199"/>
      <c r="Y11199" s="7"/>
      <c r="AA11199"/>
      <c r="AB11199" s="7"/>
      <c r="AF11199" s="5"/>
      <c r="AG11199" s="5"/>
      <c r="AI11199" s="5"/>
      <c r="AJ11199" s="15"/>
      <c r="AK11199" s="5"/>
      <c r="AL11199" s="5"/>
      <c r="AM11199" s="5"/>
      <c r="AN11199" s="5"/>
      <c r="AO11199" s="15"/>
    </row>
    <row r="11200" spans="1:41" x14ac:dyDescent="0.3">
      <c r="A11200" s="4"/>
      <c r="C11200" s="10"/>
      <c r="D11200" s="1"/>
      <c r="E11200" s="2"/>
      <c r="X11200"/>
      <c r="Y11200" s="7"/>
      <c r="AA11200"/>
      <c r="AB11200" s="7"/>
      <c r="AF11200" s="5"/>
      <c r="AG11200" s="5"/>
      <c r="AI11200" s="5"/>
      <c r="AJ11200" s="15"/>
      <c r="AK11200" s="5"/>
      <c r="AL11200" s="5"/>
      <c r="AM11200" s="5"/>
      <c r="AN11200" s="5"/>
      <c r="AO11200" s="15"/>
    </row>
    <row r="11201" spans="1:41" x14ac:dyDescent="0.3">
      <c r="A11201" s="4"/>
      <c r="C11201" s="10"/>
      <c r="D11201" s="1"/>
      <c r="E11201" s="2"/>
      <c r="X11201"/>
      <c r="Y11201" s="7"/>
      <c r="AA11201"/>
      <c r="AB11201" s="7"/>
      <c r="AF11201" s="5"/>
      <c r="AG11201" s="5"/>
      <c r="AI11201" s="5"/>
      <c r="AJ11201" s="15"/>
      <c r="AK11201" s="5"/>
      <c r="AL11201" s="5"/>
      <c r="AM11201" s="5"/>
      <c r="AN11201" s="5"/>
      <c r="AO11201" s="15"/>
    </row>
    <row r="11202" spans="1:41" x14ac:dyDescent="0.3">
      <c r="A11202" s="4"/>
      <c r="C11202" s="10"/>
      <c r="D11202" s="1"/>
      <c r="E11202" s="2"/>
      <c r="X11202"/>
      <c r="Y11202" s="7"/>
      <c r="AA11202"/>
      <c r="AB11202" s="7"/>
      <c r="AF11202" s="5"/>
      <c r="AG11202" s="5"/>
      <c r="AI11202" s="5"/>
      <c r="AJ11202" s="15"/>
      <c r="AK11202" s="5"/>
      <c r="AL11202" s="5"/>
      <c r="AM11202" s="5"/>
      <c r="AN11202" s="5"/>
      <c r="AO11202" s="15"/>
    </row>
    <row r="11203" spans="1:41" x14ac:dyDescent="0.3">
      <c r="A11203" s="4"/>
      <c r="C11203" s="10"/>
      <c r="D11203" s="1"/>
      <c r="E11203" s="2"/>
      <c r="X11203"/>
      <c r="Y11203" s="7"/>
      <c r="AA11203"/>
      <c r="AB11203" s="7"/>
      <c r="AF11203" s="5"/>
      <c r="AG11203" s="5"/>
      <c r="AI11203" s="5"/>
      <c r="AJ11203" s="15"/>
      <c r="AK11203" s="5"/>
      <c r="AL11203" s="5"/>
      <c r="AM11203" s="5"/>
      <c r="AN11203" s="5"/>
      <c r="AO11203" s="15"/>
    </row>
    <row r="11204" spans="1:41" x14ac:dyDescent="0.3">
      <c r="A11204" s="4"/>
      <c r="C11204" s="10"/>
      <c r="D11204" s="1"/>
      <c r="E11204" s="2"/>
      <c r="X11204"/>
      <c r="Y11204" s="7"/>
      <c r="AA11204"/>
      <c r="AB11204" s="7"/>
      <c r="AF11204" s="5"/>
      <c r="AG11204" s="5"/>
      <c r="AI11204" s="5"/>
      <c r="AJ11204" s="15"/>
      <c r="AK11204" s="5"/>
      <c r="AL11204" s="5"/>
      <c r="AM11204" s="5"/>
      <c r="AN11204" s="5"/>
      <c r="AO11204" s="15"/>
    </row>
    <row r="11205" spans="1:41" x14ac:dyDescent="0.3">
      <c r="A11205" s="4"/>
      <c r="C11205" s="10"/>
      <c r="D11205" s="1"/>
      <c r="E11205" s="2"/>
      <c r="X11205"/>
      <c r="Y11205" s="7"/>
      <c r="AA11205"/>
      <c r="AB11205" s="7"/>
      <c r="AF11205" s="5"/>
      <c r="AG11205" s="5"/>
      <c r="AI11205" s="5"/>
      <c r="AJ11205" s="15"/>
      <c r="AK11205" s="5"/>
      <c r="AL11205" s="5"/>
      <c r="AM11205" s="5"/>
      <c r="AN11205" s="5"/>
      <c r="AO11205" s="15"/>
    </row>
    <row r="11206" spans="1:41" x14ac:dyDescent="0.3">
      <c r="A11206" s="4"/>
      <c r="C11206" s="10"/>
      <c r="D11206" s="1"/>
      <c r="E11206" s="2"/>
      <c r="X11206"/>
      <c r="Y11206" s="7"/>
      <c r="AA11206"/>
      <c r="AB11206" s="7"/>
      <c r="AF11206" s="5"/>
      <c r="AG11206" s="5"/>
      <c r="AI11206" s="5"/>
      <c r="AJ11206" s="15"/>
      <c r="AK11206" s="5"/>
      <c r="AL11206" s="5"/>
      <c r="AM11206" s="5"/>
      <c r="AN11206" s="5"/>
      <c r="AO11206" s="15"/>
    </row>
    <row r="11207" spans="1:41" x14ac:dyDescent="0.3">
      <c r="A11207" s="4"/>
      <c r="C11207" s="10"/>
      <c r="D11207" s="1"/>
      <c r="E11207" s="2"/>
      <c r="X11207"/>
      <c r="Y11207" s="7"/>
      <c r="AA11207"/>
      <c r="AB11207" s="7"/>
      <c r="AF11207" s="5"/>
      <c r="AG11207" s="5"/>
      <c r="AI11207" s="5"/>
      <c r="AJ11207" s="15"/>
      <c r="AK11207" s="5"/>
      <c r="AL11207" s="5"/>
      <c r="AM11207" s="5"/>
      <c r="AN11207" s="5"/>
      <c r="AO11207" s="15"/>
    </row>
    <row r="11208" spans="1:41" x14ac:dyDescent="0.3">
      <c r="A11208" s="4"/>
      <c r="C11208" s="10"/>
      <c r="D11208" s="1"/>
      <c r="E11208" s="2"/>
      <c r="X11208"/>
      <c r="Y11208" s="7"/>
      <c r="AA11208"/>
      <c r="AB11208" s="7"/>
      <c r="AF11208" s="5"/>
      <c r="AG11208" s="5"/>
      <c r="AI11208" s="5"/>
      <c r="AJ11208" s="15"/>
      <c r="AK11208" s="5"/>
      <c r="AL11208" s="5"/>
      <c r="AM11208" s="5"/>
      <c r="AN11208" s="5"/>
      <c r="AO11208" s="15"/>
    </row>
    <row r="11209" spans="1:41" x14ac:dyDescent="0.3">
      <c r="A11209" s="4"/>
      <c r="C11209" s="10"/>
      <c r="D11209" s="1"/>
      <c r="E11209" s="2"/>
      <c r="X11209"/>
      <c r="Y11209" s="7"/>
      <c r="AA11209"/>
      <c r="AB11209" s="7"/>
      <c r="AF11209" s="5"/>
      <c r="AG11209" s="5"/>
      <c r="AI11209" s="5"/>
      <c r="AJ11209" s="15"/>
      <c r="AK11209" s="5"/>
      <c r="AL11209" s="5"/>
      <c r="AM11209" s="5"/>
      <c r="AN11209" s="5"/>
      <c r="AO11209" s="15"/>
    </row>
    <row r="11210" spans="1:41" x14ac:dyDescent="0.3">
      <c r="A11210" s="4"/>
      <c r="C11210" s="10"/>
      <c r="D11210" s="1"/>
      <c r="E11210" s="2"/>
      <c r="X11210"/>
      <c r="Y11210" s="7"/>
      <c r="AA11210"/>
      <c r="AB11210" s="7"/>
      <c r="AF11210" s="5"/>
      <c r="AG11210" s="5"/>
      <c r="AI11210" s="5"/>
      <c r="AJ11210" s="15"/>
      <c r="AK11210" s="5"/>
      <c r="AL11210" s="5"/>
      <c r="AM11210" s="5"/>
      <c r="AN11210" s="5"/>
      <c r="AO11210" s="15"/>
    </row>
    <row r="11211" spans="1:41" x14ac:dyDescent="0.3">
      <c r="A11211" s="4"/>
      <c r="C11211" s="10"/>
      <c r="D11211" s="1"/>
      <c r="E11211" s="2"/>
      <c r="X11211"/>
      <c r="Y11211" s="7"/>
      <c r="AA11211"/>
      <c r="AB11211" s="7"/>
      <c r="AF11211" s="5"/>
      <c r="AG11211" s="5"/>
      <c r="AI11211" s="5"/>
      <c r="AJ11211" s="15"/>
      <c r="AK11211" s="5"/>
      <c r="AL11211" s="5"/>
      <c r="AM11211" s="5"/>
      <c r="AN11211" s="5"/>
      <c r="AO11211" s="15"/>
    </row>
    <row r="11212" spans="1:41" x14ac:dyDescent="0.3">
      <c r="A11212" s="4"/>
      <c r="C11212" s="10"/>
      <c r="D11212" s="1"/>
      <c r="E11212" s="2"/>
      <c r="X11212"/>
      <c r="Y11212" s="7"/>
      <c r="AA11212"/>
      <c r="AB11212" s="7"/>
      <c r="AF11212" s="5"/>
      <c r="AG11212" s="5"/>
      <c r="AI11212" s="5"/>
      <c r="AJ11212" s="15"/>
      <c r="AK11212" s="5"/>
      <c r="AL11212" s="5"/>
      <c r="AM11212" s="5"/>
      <c r="AN11212" s="5"/>
      <c r="AO11212" s="15"/>
    </row>
    <row r="11213" spans="1:41" x14ac:dyDescent="0.3">
      <c r="A11213" s="4"/>
      <c r="C11213" s="10"/>
      <c r="D11213" s="1"/>
      <c r="E11213" s="2"/>
      <c r="X11213"/>
      <c r="Y11213" s="7"/>
      <c r="AA11213"/>
      <c r="AB11213" s="7"/>
      <c r="AF11213" s="5"/>
      <c r="AG11213" s="5"/>
      <c r="AI11213" s="5"/>
      <c r="AJ11213" s="15"/>
      <c r="AK11213" s="5"/>
      <c r="AL11213" s="5"/>
      <c r="AM11213" s="5"/>
      <c r="AN11213" s="5"/>
      <c r="AO11213" s="15"/>
    </row>
    <row r="11214" spans="1:41" x14ac:dyDescent="0.3">
      <c r="A11214" s="4"/>
      <c r="C11214" s="10"/>
      <c r="D11214" s="1"/>
      <c r="E11214" s="2"/>
      <c r="X11214"/>
      <c r="Y11214" s="7"/>
      <c r="AA11214"/>
      <c r="AB11214" s="7"/>
      <c r="AF11214" s="5"/>
      <c r="AG11214" s="5"/>
      <c r="AI11214" s="5"/>
      <c r="AJ11214" s="15"/>
      <c r="AK11214" s="5"/>
      <c r="AL11214" s="5"/>
      <c r="AM11214" s="5"/>
      <c r="AN11214" s="5"/>
      <c r="AO11214" s="15"/>
    </row>
    <row r="11215" spans="1:41" x14ac:dyDescent="0.3">
      <c r="A11215" s="4"/>
      <c r="C11215" s="10"/>
      <c r="D11215" s="1"/>
      <c r="E11215" s="2"/>
      <c r="X11215"/>
      <c r="Y11215" s="7"/>
      <c r="AA11215"/>
      <c r="AB11215" s="7"/>
      <c r="AF11215" s="5"/>
      <c r="AG11215" s="5"/>
      <c r="AI11215" s="5"/>
      <c r="AJ11215" s="15"/>
      <c r="AK11215" s="5"/>
      <c r="AL11215" s="5"/>
      <c r="AM11215" s="5"/>
      <c r="AN11215" s="5"/>
      <c r="AO11215" s="15"/>
    </row>
    <row r="11216" spans="1:41" x14ac:dyDescent="0.3">
      <c r="A11216" s="4"/>
      <c r="C11216" s="10"/>
      <c r="D11216" s="1"/>
      <c r="E11216" s="2"/>
      <c r="X11216"/>
      <c r="Y11216" s="7"/>
      <c r="AA11216"/>
      <c r="AB11216" s="7"/>
      <c r="AF11216" s="5"/>
      <c r="AG11216" s="5"/>
      <c r="AI11216" s="5"/>
      <c r="AJ11216" s="15"/>
      <c r="AK11216" s="5"/>
      <c r="AL11216" s="5"/>
      <c r="AM11216" s="5"/>
      <c r="AN11216" s="5"/>
      <c r="AO11216" s="15"/>
    </row>
    <row r="11217" spans="1:41" x14ac:dyDescent="0.3">
      <c r="A11217" s="4"/>
      <c r="C11217" s="10"/>
      <c r="D11217" s="1"/>
      <c r="E11217" s="2"/>
      <c r="X11217"/>
      <c r="Y11217" s="7"/>
      <c r="AA11217"/>
      <c r="AB11217" s="7"/>
      <c r="AF11217" s="5"/>
      <c r="AG11217" s="5"/>
      <c r="AI11217" s="5"/>
      <c r="AJ11217" s="15"/>
      <c r="AK11217" s="5"/>
      <c r="AL11217" s="5"/>
      <c r="AM11217" s="5"/>
      <c r="AN11217" s="5"/>
      <c r="AO11217" s="15"/>
    </row>
    <row r="11218" spans="1:41" x14ac:dyDescent="0.3">
      <c r="A11218" s="4"/>
      <c r="C11218" s="10"/>
      <c r="D11218" s="1"/>
      <c r="E11218" s="2"/>
      <c r="X11218"/>
      <c r="Y11218" s="7"/>
      <c r="AA11218"/>
      <c r="AB11218" s="7"/>
      <c r="AF11218" s="5"/>
      <c r="AG11218" s="5"/>
      <c r="AI11218" s="5"/>
      <c r="AJ11218" s="15"/>
      <c r="AK11218" s="5"/>
      <c r="AL11218" s="5"/>
      <c r="AM11218" s="5"/>
      <c r="AN11218" s="5"/>
      <c r="AO11218" s="15"/>
    </row>
    <row r="11219" spans="1:41" x14ac:dyDescent="0.3">
      <c r="A11219" s="4"/>
      <c r="C11219" s="10"/>
      <c r="D11219" s="1"/>
      <c r="E11219" s="2"/>
      <c r="X11219"/>
      <c r="Y11219" s="7"/>
      <c r="AA11219"/>
      <c r="AB11219" s="7"/>
      <c r="AF11219" s="5"/>
      <c r="AG11219" s="5"/>
      <c r="AI11219" s="5"/>
      <c r="AJ11219" s="15"/>
      <c r="AK11219" s="5"/>
      <c r="AL11219" s="5"/>
      <c r="AM11219" s="5"/>
      <c r="AN11219" s="5"/>
      <c r="AO11219" s="15"/>
    </row>
    <row r="11220" spans="1:41" x14ac:dyDescent="0.3">
      <c r="A11220" s="4"/>
      <c r="C11220" s="10"/>
      <c r="D11220" s="1"/>
      <c r="E11220" s="2"/>
      <c r="X11220"/>
      <c r="Y11220" s="7"/>
      <c r="AA11220"/>
      <c r="AB11220" s="7"/>
      <c r="AF11220" s="5"/>
      <c r="AG11220" s="5"/>
      <c r="AI11220" s="5"/>
      <c r="AJ11220" s="15"/>
      <c r="AK11220" s="5"/>
      <c r="AL11220" s="5"/>
      <c r="AM11220" s="5"/>
      <c r="AN11220" s="5"/>
      <c r="AO11220" s="15"/>
    </row>
    <row r="11221" spans="1:41" x14ac:dyDescent="0.3">
      <c r="A11221" s="4"/>
      <c r="C11221" s="10"/>
      <c r="D11221" s="1"/>
      <c r="E11221" s="2"/>
      <c r="X11221"/>
      <c r="Y11221" s="7"/>
      <c r="AA11221"/>
      <c r="AB11221" s="7"/>
      <c r="AF11221" s="5"/>
      <c r="AG11221" s="5"/>
      <c r="AI11221" s="5"/>
      <c r="AJ11221" s="15"/>
      <c r="AK11221" s="5"/>
      <c r="AL11221" s="5"/>
      <c r="AM11221" s="5"/>
      <c r="AN11221" s="5"/>
      <c r="AO11221" s="15"/>
    </row>
    <row r="11222" spans="1:41" x14ac:dyDescent="0.3">
      <c r="A11222" s="4"/>
      <c r="C11222" s="10"/>
      <c r="D11222" s="1"/>
      <c r="E11222" s="2"/>
      <c r="X11222"/>
      <c r="Y11222" s="7"/>
      <c r="AA11222"/>
      <c r="AB11222" s="7"/>
      <c r="AF11222" s="5"/>
      <c r="AG11222" s="5"/>
      <c r="AI11222" s="5"/>
      <c r="AJ11222" s="15"/>
      <c r="AK11222" s="5"/>
      <c r="AL11222" s="5"/>
      <c r="AM11222" s="5"/>
      <c r="AN11222" s="5"/>
      <c r="AO11222" s="15"/>
    </row>
    <row r="11223" spans="1:41" x14ac:dyDescent="0.3">
      <c r="A11223" s="4"/>
      <c r="C11223" s="10"/>
      <c r="D11223" s="1"/>
      <c r="E11223" s="2"/>
      <c r="X11223"/>
      <c r="Y11223" s="7"/>
      <c r="AA11223"/>
      <c r="AB11223" s="7"/>
      <c r="AF11223" s="5"/>
      <c r="AG11223" s="5"/>
      <c r="AI11223" s="5"/>
      <c r="AJ11223" s="15"/>
      <c r="AK11223" s="5"/>
      <c r="AL11223" s="5"/>
      <c r="AM11223" s="5"/>
      <c r="AN11223" s="5"/>
      <c r="AO11223" s="15"/>
    </row>
    <row r="11224" spans="1:41" x14ac:dyDescent="0.3">
      <c r="A11224" s="4"/>
      <c r="C11224" s="10"/>
      <c r="D11224" s="1"/>
      <c r="E11224" s="2"/>
      <c r="X11224"/>
      <c r="Y11224" s="7"/>
      <c r="AA11224"/>
      <c r="AB11224" s="7"/>
      <c r="AF11224" s="5"/>
      <c r="AG11224" s="5"/>
      <c r="AI11224" s="5"/>
      <c r="AJ11224" s="15"/>
      <c r="AK11224" s="5"/>
      <c r="AL11224" s="5"/>
      <c r="AM11224" s="5"/>
      <c r="AN11224" s="5"/>
      <c r="AO11224" s="15"/>
    </row>
    <row r="11225" spans="1:41" x14ac:dyDescent="0.3">
      <c r="A11225" s="4"/>
      <c r="C11225" s="10"/>
      <c r="D11225" s="1"/>
      <c r="E11225" s="2"/>
      <c r="X11225"/>
      <c r="Y11225" s="7"/>
      <c r="AA11225"/>
      <c r="AB11225" s="7"/>
      <c r="AF11225" s="5"/>
      <c r="AG11225" s="5"/>
      <c r="AI11225" s="5"/>
      <c r="AJ11225" s="15"/>
      <c r="AK11225" s="5"/>
      <c r="AL11225" s="5"/>
      <c r="AM11225" s="5"/>
      <c r="AN11225" s="5"/>
      <c r="AO11225" s="15"/>
    </row>
    <row r="11226" spans="1:41" x14ac:dyDescent="0.3">
      <c r="A11226" s="4"/>
      <c r="C11226" s="10"/>
      <c r="D11226" s="1"/>
      <c r="E11226" s="2"/>
      <c r="X11226"/>
      <c r="Y11226" s="7"/>
      <c r="AA11226"/>
      <c r="AB11226" s="7"/>
      <c r="AF11226" s="5"/>
      <c r="AG11226" s="5"/>
      <c r="AI11226" s="5"/>
      <c r="AJ11226" s="15"/>
      <c r="AK11226" s="5"/>
      <c r="AL11226" s="5"/>
      <c r="AM11226" s="5"/>
      <c r="AN11226" s="5"/>
      <c r="AO11226" s="15"/>
    </row>
    <row r="11227" spans="1:41" x14ac:dyDescent="0.3">
      <c r="A11227" s="4"/>
      <c r="C11227" s="10"/>
      <c r="D11227" s="1"/>
      <c r="E11227" s="2"/>
      <c r="X11227"/>
      <c r="Y11227" s="7"/>
      <c r="AA11227"/>
      <c r="AB11227" s="7"/>
      <c r="AF11227" s="5"/>
      <c r="AG11227" s="5"/>
      <c r="AI11227" s="5"/>
      <c r="AJ11227" s="15"/>
      <c r="AK11227" s="5"/>
      <c r="AL11227" s="5"/>
      <c r="AM11227" s="5"/>
      <c r="AN11227" s="5"/>
      <c r="AO11227" s="15"/>
    </row>
    <row r="11228" spans="1:41" x14ac:dyDescent="0.3">
      <c r="A11228" s="4"/>
      <c r="C11228" s="10"/>
      <c r="D11228" s="1"/>
      <c r="E11228" s="2"/>
      <c r="X11228"/>
      <c r="Y11228" s="7"/>
      <c r="AA11228"/>
      <c r="AB11228" s="7"/>
      <c r="AF11228" s="5"/>
      <c r="AG11228" s="5"/>
      <c r="AI11228" s="5"/>
      <c r="AJ11228" s="15"/>
      <c r="AK11228" s="5"/>
      <c r="AL11228" s="5"/>
      <c r="AM11228" s="5"/>
      <c r="AN11228" s="5"/>
      <c r="AO11228" s="15"/>
    </row>
    <row r="11229" spans="1:41" x14ac:dyDescent="0.3">
      <c r="A11229" s="4"/>
      <c r="C11229" s="10"/>
      <c r="D11229" s="1"/>
      <c r="E11229" s="2"/>
      <c r="X11229"/>
      <c r="Y11229" s="7"/>
      <c r="AA11229"/>
      <c r="AB11229" s="7"/>
      <c r="AF11229" s="5"/>
      <c r="AG11229" s="5"/>
      <c r="AI11229" s="5"/>
      <c r="AJ11229" s="15"/>
      <c r="AK11229" s="5"/>
      <c r="AL11229" s="5"/>
      <c r="AM11229" s="5"/>
      <c r="AN11229" s="5"/>
      <c r="AO11229" s="15"/>
    </row>
    <row r="11230" spans="1:41" x14ac:dyDescent="0.3">
      <c r="A11230" s="4"/>
      <c r="C11230" s="10"/>
      <c r="D11230" s="1"/>
      <c r="E11230" s="2"/>
      <c r="X11230"/>
      <c r="Y11230" s="7"/>
      <c r="AA11230"/>
      <c r="AB11230" s="7"/>
      <c r="AF11230" s="5"/>
      <c r="AG11230" s="5"/>
      <c r="AI11230" s="5"/>
      <c r="AJ11230" s="15"/>
      <c r="AK11230" s="5"/>
      <c r="AL11230" s="5"/>
      <c r="AM11230" s="5"/>
      <c r="AN11230" s="5"/>
      <c r="AO11230" s="15"/>
    </row>
    <row r="11231" spans="1:41" x14ac:dyDescent="0.3">
      <c r="A11231" s="4"/>
      <c r="C11231" s="10"/>
      <c r="D11231" s="1"/>
      <c r="E11231" s="2"/>
      <c r="X11231"/>
      <c r="Y11231" s="7"/>
      <c r="AA11231"/>
      <c r="AB11231" s="7"/>
      <c r="AF11231" s="5"/>
      <c r="AG11231" s="5"/>
      <c r="AI11231" s="5"/>
      <c r="AJ11231" s="15"/>
      <c r="AK11231" s="5"/>
      <c r="AL11231" s="5"/>
      <c r="AM11231" s="5"/>
      <c r="AN11231" s="5"/>
      <c r="AO11231" s="15"/>
    </row>
    <row r="11232" spans="1:41" x14ac:dyDescent="0.3">
      <c r="A11232" s="4"/>
      <c r="C11232" s="10"/>
      <c r="D11232" s="1"/>
      <c r="E11232" s="2"/>
      <c r="X11232"/>
      <c r="Y11232" s="7"/>
      <c r="AA11232"/>
      <c r="AB11232" s="7"/>
      <c r="AF11232" s="5"/>
      <c r="AG11232" s="5"/>
      <c r="AI11232" s="5"/>
      <c r="AJ11232" s="15"/>
      <c r="AK11232" s="5"/>
      <c r="AL11232" s="5"/>
      <c r="AM11232" s="5"/>
      <c r="AN11232" s="5"/>
      <c r="AO11232" s="15"/>
    </row>
    <row r="11233" spans="1:41" x14ac:dyDescent="0.3">
      <c r="A11233" s="4"/>
      <c r="C11233" s="10"/>
      <c r="D11233" s="1"/>
      <c r="E11233" s="2"/>
      <c r="X11233"/>
      <c r="Y11233" s="7"/>
      <c r="AA11233"/>
      <c r="AB11233" s="7"/>
      <c r="AF11233" s="5"/>
      <c r="AG11233" s="5"/>
      <c r="AI11233" s="5"/>
      <c r="AJ11233" s="15"/>
      <c r="AK11233" s="5"/>
      <c r="AL11233" s="5"/>
      <c r="AM11233" s="5"/>
      <c r="AN11233" s="5"/>
      <c r="AO11233" s="15"/>
    </row>
    <row r="11234" spans="1:41" x14ac:dyDescent="0.3">
      <c r="A11234" s="4"/>
      <c r="C11234" s="10"/>
      <c r="D11234" s="1"/>
      <c r="E11234" s="2"/>
      <c r="X11234"/>
      <c r="Y11234" s="7"/>
      <c r="AA11234"/>
      <c r="AB11234" s="7"/>
      <c r="AF11234" s="5"/>
      <c r="AG11234" s="5"/>
      <c r="AI11234" s="5"/>
      <c r="AJ11234" s="15"/>
      <c r="AK11234" s="5"/>
      <c r="AL11234" s="5"/>
      <c r="AM11234" s="5"/>
      <c r="AN11234" s="5"/>
      <c r="AO11234" s="15"/>
    </row>
    <row r="11235" spans="1:41" x14ac:dyDescent="0.3">
      <c r="A11235" s="4"/>
      <c r="C11235" s="10"/>
      <c r="D11235" s="1"/>
      <c r="E11235" s="2"/>
      <c r="X11235"/>
      <c r="Y11235" s="7"/>
      <c r="AA11235"/>
      <c r="AB11235" s="7"/>
      <c r="AF11235" s="5"/>
      <c r="AG11235" s="5"/>
      <c r="AI11235" s="5"/>
      <c r="AJ11235" s="15"/>
      <c r="AK11235" s="5"/>
      <c r="AL11235" s="5"/>
      <c r="AM11235" s="5"/>
      <c r="AN11235" s="5"/>
      <c r="AO11235" s="15"/>
    </row>
    <row r="11236" spans="1:41" x14ac:dyDescent="0.3">
      <c r="A11236" s="4"/>
      <c r="C11236" s="10"/>
      <c r="D11236" s="1"/>
      <c r="E11236" s="2"/>
      <c r="X11236"/>
      <c r="Y11236" s="7"/>
      <c r="AA11236"/>
      <c r="AB11236" s="7"/>
      <c r="AF11236" s="5"/>
      <c r="AG11236" s="5"/>
      <c r="AI11236" s="5"/>
      <c r="AJ11236" s="15"/>
      <c r="AK11236" s="5"/>
      <c r="AL11236" s="5"/>
      <c r="AM11236" s="5"/>
      <c r="AN11236" s="5"/>
      <c r="AO11236" s="15"/>
    </row>
    <row r="11237" spans="1:41" x14ac:dyDescent="0.3">
      <c r="A11237" s="4"/>
      <c r="C11237" s="10"/>
      <c r="D11237" s="1"/>
      <c r="E11237" s="2"/>
      <c r="X11237"/>
      <c r="Y11237" s="7"/>
      <c r="AA11237"/>
      <c r="AB11237" s="7"/>
      <c r="AF11237" s="5"/>
      <c r="AG11237" s="5"/>
      <c r="AI11237" s="5"/>
      <c r="AJ11237" s="15"/>
      <c r="AK11237" s="5"/>
      <c r="AL11237" s="5"/>
      <c r="AM11237" s="5"/>
      <c r="AN11237" s="5"/>
      <c r="AO11237" s="15"/>
    </row>
    <row r="11238" spans="1:41" x14ac:dyDescent="0.3">
      <c r="A11238" s="4"/>
      <c r="D11238" s="1"/>
      <c r="E11238" s="2"/>
      <c r="X11238"/>
      <c r="Y11238" s="7"/>
      <c r="AA11238"/>
      <c r="AB11238" s="7"/>
      <c r="AF11238" s="5"/>
      <c r="AG11238" s="5"/>
      <c r="AI11238" s="5"/>
      <c r="AJ11238" s="5"/>
      <c r="AK11238" s="5"/>
      <c r="AL11238" s="5"/>
      <c r="AM11238" s="5"/>
      <c r="AN11238" s="5"/>
      <c r="AO11238" s="5"/>
    </row>
    <row r="11239" spans="1:41" x14ac:dyDescent="0.3">
      <c r="A11239" s="4"/>
      <c r="D11239" s="1"/>
      <c r="E11239" s="2"/>
      <c r="X11239"/>
      <c r="Y11239" s="7"/>
      <c r="AA11239"/>
      <c r="AB11239" s="7"/>
      <c r="AF11239" s="5"/>
      <c r="AG11239" s="5"/>
      <c r="AI11239" s="5"/>
      <c r="AJ11239" s="5"/>
      <c r="AK11239" s="5"/>
      <c r="AL11239" s="5"/>
      <c r="AM11239" s="5"/>
      <c r="AN11239" s="5"/>
      <c r="AO11239" s="5"/>
    </row>
    <row r="11240" spans="1:41" x14ac:dyDescent="0.3">
      <c r="A11240" s="4"/>
      <c r="D11240" s="1"/>
      <c r="E11240" s="2"/>
      <c r="X11240"/>
      <c r="Y11240" s="7"/>
      <c r="AA11240"/>
      <c r="AB11240" s="7"/>
      <c r="AF11240" s="5"/>
      <c r="AG11240" s="5"/>
      <c r="AI11240" s="5"/>
      <c r="AJ11240" s="5"/>
      <c r="AK11240" s="5"/>
      <c r="AL11240" s="5"/>
      <c r="AM11240" s="5"/>
      <c r="AN11240" s="5"/>
      <c r="AO11240" s="5"/>
    </row>
    <row r="11241" spans="1:41" x14ac:dyDescent="0.3">
      <c r="A11241" s="4"/>
      <c r="D11241" s="1"/>
      <c r="E11241" s="2"/>
      <c r="X11241"/>
      <c r="Y11241" s="7"/>
      <c r="AA11241"/>
      <c r="AB11241" s="7"/>
      <c r="AF11241" s="5"/>
      <c r="AG11241" s="5"/>
      <c r="AI11241" s="5"/>
      <c r="AJ11241" s="5"/>
      <c r="AK11241" s="5"/>
      <c r="AL11241" s="5"/>
      <c r="AM11241" s="5"/>
      <c r="AN11241" s="5"/>
      <c r="AO11241" s="5"/>
    </row>
    <row r="11242" spans="1:41" x14ac:dyDescent="0.3">
      <c r="A11242" s="4"/>
      <c r="D11242" s="1"/>
      <c r="E11242" s="2"/>
      <c r="X11242"/>
      <c r="Y11242" s="7"/>
      <c r="AA11242"/>
      <c r="AB11242" s="7"/>
      <c r="AF11242" s="5"/>
      <c r="AG11242" s="5"/>
      <c r="AI11242" s="5"/>
      <c r="AJ11242" s="5"/>
      <c r="AK11242" s="5"/>
      <c r="AL11242" s="5"/>
      <c r="AM11242" s="5"/>
      <c r="AN11242" s="5"/>
      <c r="AO11242" s="5"/>
    </row>
    <row r="11243" spans="1:41" x14ac:dyDescent="0.3">
      <c r="A11243" s="4"/>
      <c r="D11243" s="1"/>
      <c r="E11243" s="2"/>
      <c r="X11243"/>
      <c r="Y11243" s="7"/>
      <c r="AA11243"/>
      <c r="AB11243" s="7"/>
      <c r="AF11243" s="5"/>
      <c r="AG11243" s="5"/>
      <c r="AI11243" s="5"/>
      <c r="AJ11243" s="5"/>
      <c r="AK11243" s="5"/>
      <c r="AL11243" s="5"/>
      <c r="AM11243" s="5"/>
      <c r="AN11243" s="5"/>
      <c r="AO11243" s="5"/>
    </row>
    <row r="11244" spans="1:41" x14ac:dyDescent="0.3">
      <c r="A11244" s="4"/>
      <c r="D11244" s="1"/>
      <c r="E11244" s="2"/>
      <c r="X11244"/>
      <c r="Y11244" s="7"/>
      <c r="AA11244"/>
      <c r="AB11244" s="7"/>
      <c r="AF11244" s="5"/>
      <c r="AG11244" s="5"/>
      <c r="AI11244" s="5"/>
      <c r="AJ11244" s="5"/>
      <c r="AK11244" s="5"/>
      <c r="AL11244" s="5"/>
      <c r="AM11244" s="5"/>
      <c r="AN11244" s="5"/>
      <c r="AO11244" s="5"/>
    </row>
    <row r="11245" spans="1:41" x14ac:dyDescent="0.3">
      <c r="A11245" s="4"/>
      <c r="D11245" s="1"/>
      <c r="E11245" s="2"/>
      <c r="X11245"/>
      <c r="Y11245" s="7"/>
      <c r="AA11245"/>
      <c r="AB11245" s="7"/>
      <c r="AF11245" s="5"/>
      <c r="AG11245" s="5"/>
      <c r="AI11245" s="5"/>
      <c r="AJ11245" s="5"/>
      <c r="AK11245" s="5"/>
      <c r="AL11245" s="5"/>
      <c r="AM11245" s="5"/>
      <c r="AN11245" s="5"/>
      <c r="AO11245" s="5"/>
    </row>
    <row r="11246" spans="1:41" x14ac:dyDescent="0.3">
      <c r="A11246" s="4"/>
      <c r="D11246" s="1"/>
      <c r="E11246" s="2"/>
      <c r="X11246"/>
      <c r="Y11246" s="7"/>
      <c r="AA11246"/>
      <c r="AB11246" s="7"/>
      <c r="AF11246" s="5"/>
      <c r="AG11246" s="5"/>
      <c r="AI11246" s="5"/>
      <c r="AJ11246" s="5"/>
      <c r="AK11246" s="5"/>
      <c r="AL11246" s="5"/>
      <c r="AM11246" s="5"/>
      <c r="AN11246" s="5"/>
      <c r="AO11246" s="5"/>
    </row>
    <row r="11247" spans="1:41" x14ac:dyDescent="0.3">
      <c r="A11247" s="4"/>
      <c r="D11247" s="1"/>
      <c r="E11247" s="2"/>
      <c r="X11247"/>
      <c r="Y11247" s="7"/>
      <c r="AA11247"/>
      <c r="AB11247" s="7"/>
      <c r="AF11247" s="5"/>
      <c r="AG11247" s="5"/>
      <c r="AI11247" s="5"/>
      <c r="AJ11247" s="5"/>
      <c r="AK11247" s="5"/>
      <c r="AL11247" s="5"/>
      <c r="AM11247" s="5"/>
      <c r="AN11247" s="5"/>
      <c r="AO11247" s="5"/>
    </row>
    <row r="11248" spans="1:41" x14ac:dyDescent="0.3">
      <c r="A11248" s="4"/>
      <c r="D11248" s="1"/>
      <c r="E11248" s="2"/>
      <c r="X11248"/>
      <c r="Y11248" s="7"/>
      <c r="AA11248"/>
      <c r="AB11248" s="7"/>
      <c r="AF11248" s="5"/>
      <c r="AG11248" s="5"/>
      <c r="AI11248" s="5"/>
      <c r="AJ11248" s="5"/>
      <c r="AK11248" s="5"/>
      <c r="AL11248" s="5"/>
      <c r="AM11248" s="5"/>
      <c r="AN11248" s="5"/>
      <c r="AO11248" s="5"/>
    </row>
    <row r="11249" spans="1:41" x14ac:dyDescent="0.3">
      <c r="A11249" s="4"/>
      <c r="D11249" s="1"/>
      <c r="E11249" s="2"/>
      <c r="X11249"/>
      <c r="Y11249" s="7"/>
      <c r="AA11249"/>
      <c r="AB11249" s="7"/>
      <c r="AF11249" s="5"/>
      <c r="AG11249" s="5"/>
      <c r="AI11249" s="5"/>
      <c r="AJ11249" s="5"/>
      <c r="AK11249" s="5"/>
      <c r="AL11249" s="5"/>
      <c r="AM11249" s="5"/>
      <c r="AN11249" s="5"/>
      <c r="AO11249" s="5"/>
    </row>
    <row r="11250" spans="1:41" x14ac:dyDescent="0.3">
      <c r="A11250" s="4"/>
      <c r="D11250" s="1"/>
      <c r="E11250" s="2"/>
      <c r="X11250"/>
      <c r="Y11250" s="7"/>
      <c r="AA11250"/>
      <c r="AB11250" s="7"/>
      <c r="AF11250" s="5"/>
      <c r="AG11250" s="5"/>
      <c r="AI11250" s="5"/>
      <c r="AJ11250" s="5"/>
      <c r="AK11250" s="5"/>
      <c r="AL11250" s="5"/>
      <c r="AM11250" s="5"/>
      <c r="AN11250" s="5"/>
      <c r="AO11250" s="5"/>
    </row>
    <row r="11251" spans="1:41" x14ac:dyDescent="0.3">
      <c r="A11251" s="4"/>
      <c r="D11251" s="1"/>
      <c r="E11251" s="2"/>
      <c r="X11251"/>
      <c r="Y11251" s="7"/>
      <c r="AA11251"/>
      <c r="AB11251" s="7"/>
      <c r="AF11251" s="5"/>
      <c r="AG11251" s="5"/>
      <c r="AI11251" s="5"/>
      <c r="AJ11251" s="5"/>
      <c r="AK11251" s="5"/>
      <c r="AL11251" s="5"/>
      <c r="AM11251" s="5"/>
      <c r="AN11251" s="5"/>
      <c r="AO11251" s="5"/>
    </row>
    <row r="11252" spans="1:41" x14ac:dyDescent="0.3">
      <c r="A11252" s="4"/>
      <c r="D11252" s="1"/>
      <c r="E11252" s="2"/>
      <c r="X11252"/>
      <c r="Y11252" s="7"/>
      <c r="AA11252"/>
      <c r="AB11252" s="7"/>
      <c r="AF11252" s="5"/>
      <c r="AG11252" s="5"/>
      <c r="AI11252" s="5"/>
      <c r="AJ11252" s="5"/>
      <c r="AK11252" s="5"/>
      <c r="AL11252" s="5"/>
      <c r="AM11252" s="5"/>
      <c r="AN11252" s="5"/>
      <c r="AO11252" s="5"/>
    </row>
    <row r="11253" spans="1:41" x14ac:dyDescent="0.3">
      <c r="A11253" s="4"/>
      <c r="D11253" s="1"/>
      <c r="E11253" s="2"/>
      <c r="X11253"/>
      <c r="Y11253" s="7"/>
      <c r="AA11253"/>
      <c r="AB11253" s="7"/>
      <c r="AF11253" s="5"/>
      <c r="AG11253" s="5"/>
      <c r="AI11253" s="5"/>
      <c r="AJ11253" s="5"/>
      <c r="AK11253" s="5"/>
      <c r="AL11253" s="5"/>
      <c r="AM11253" s="5"/>
      <c r="AN11253" s="5"/>
      <c r="AO11253" s="5"/>
    </row>
    <row r="11254" spans="1:41" x14ac:dyDescent="0.3">
      <c r="A11254" s="4"/>
      <c r="D11254" s="1"/>
      <c r="E11254" s="2"/>
      <c r="X11254"/>
      <c r="Y11254" s="7"/>
      <c r="AA11254"/>
      <c r="AB11254" s="7"/>
      <c r="AF11254" s="5"/>
      <c r="AG11254" s="5"/>
      <c r="AI11254" s="5"/>
      <c r="AJ11254" s="5"/>
      <c r="AK11254" s="5"/>
      <c r="AL11254" s="5"/>
      <c r="AM11254" s="5"/>
      <c r="AN11254" s="5"/>
      <c r="AO11254" s="5"/>
    </row>
    <row r="11255" spans="1:41" x14ac:dyDescent="0.3">
      <c r="A11255" s="4"/>
      <c r="D11255" s="1"/>
      <c r="E11255" s="2"/>
      <c r="X11255"/>
      <c r="Y11255" s="7"/>
      <c r="AA11255"/>
      <c r="AB11255" s="7"/>
      <c r="AF11255" s="5"/>
      <c r="AG11255" s="5"/>
      <c r="AI11255" s="5"/>
      <c r="AJ11255" s="5"/>
      <c r="AK11255" s="5"/>
      <c r="AL11255" s="5"/>
      <c r="AM11255" s="5"/>
      <c r="AN11255" s="5"/>
      <c r="AO11255" s="5"/>
    </row>
    <row r="11256" spans="1:41" x14ac:dyDescent="0.3">
      <c r="A11256" s="4"/>
      <c r="D11256" s="1"/>
      <c r="E11256" s="2"/>
      <c r="X11256"/>
      <c r="Y11256" s="7"/>
      <c r="AA11256"/>
      <c r="AB11256" s="7"/>
      <c r="AF11256" s="5"/>
      <c r="AG11256" s="5"/>
      <c r="AI11256" s="5"/>
      <c r="AJ11256" s="5"/>
      <c r="AK11256" s="5"/>
      <c r="AL11256" s="5"/>
      <c r="AM11256" s="5"/>
      <c r="AN11256" s="5"/>
      <c r="AO11256" s="5"/>
    </row>
    <row r="11257" spans="1:41" x14ac:dyDescent="0.3">
      <c r="A11257" s="4"/>
      <c r="D11257" s="1"/>
      <c r="E11257" s="2"/>
      <c r="X11257"/>
      <c r="Y11257" s="7"/>
      <c r="AA11257"/>
      <c r="AB11257" s="7"/>
      <c r="AF11257" s="5"/>
      <c r="AG11257" s="5"/>
      <c r="AI11257" s="5"/>
      <c r="AJ11257" s="5"/>
      <c r="AK11257" s="5"/>
      <c r="AL11257" s="5"/>
      <c r="AM11257" s="5"/>
      <c r="AN11257" s="5"/>
      <c r="AO11257" s="5"/>
    </row>
    <row r="11258" spans="1:41" x14ac:dyDescent="0.3">
      <c r="A11258" s="4"/>
      <c r="D11258" s="1"/>
      <c r="E11258" s="2"/>
      <c r="X11258"/>
      <c r="Y11258" s="7"/>
      <c r="AA11258"/>
      <c r="AB11258" s="7"/>
      <c r="AF11258" s="5"/>
      <c r="AG11258" s="5"/>
      <c r="AI11258" s="5"/>
      <c r="AJ11258" s="5"/>
      <c r="AK11258" s="5"/>
      <c r="AL11258" s="5"/>
      <c r="AM11258" s="5"/>
      <c r="AN11258" s="5"/>
      <c r="AO11258" s="5"/>
    </row>
    <row r="11259" spans="1:41" x14ac:dyDescent="0.3">
      <c r="A11259" s="4"/>
      <c r="D11259" s="1"/>
      <c r="E11259" s="2"/>
      <c r="X11259"/>
      <c r="Y11259" s="7"/>
      <c r="AA11259"/>
      <c r="AB11259" s="7"/>
      <c r="AF11259" s="5"/>
      <c r="AG11259" s="5"/>
      <c r="AI11259" s="5"/>
      <c r="AJ11259" s="5"/>
      <c r="AK11259" s="5"/>
      <c r="AL11259" s="5"/>
      <c r="AM11259" s="5"/>
      <c r="AN11259" s="5"/>
      <c r="AO11259" s="5"/>
    </row>
    <row r="11260" spans="1:41" x14ac:dyDescent="0.3">
      <c r="A11260" s="4"/>
      <c r="D11260" s="1"/>
      <c r="E11260" s="2"/>
      <c r="X11260"/>
      <c r="Y11260" s="7"/>
      <c r="AA11260"/>
      <c r="AB11260" s="7"/>
      <c r="AF11260" s="5"/>
      <c r="AG11260" s="5"/>
      <c r="AI11260" s="5"/>
      <c r="AJ11260" s="5"/>
      <c r="AK11260" s="5"/>
      <c r="AL11260" s="5"/>
      <c r="AM11260" s="5"/>
      <c r="AN11260" s="5"/>
      <c r="AO11260" s="5"/>
    </row>
    <row r="11261" spans="1:41" x14ac:dyDescent="0.3">
      <c r="A11261" s="4"/>
      <c r="D11261" s="1"/>
      <c r="E11261" s="2"/>
      <c r="X11261"/>
      <c r="Y11261" s="7"/>
      <c r="AA11261"/>
      <c r="AB11261" s="7"/>
      <c r="AF11261" s="5"/>
      <c r="AG11261" s="5"/>
      <c r="AI11261" s="5"/>
      <c r="AJ11261" s="5"/>
      <c r="AK11261" s="5"/>
      <c r="AL11261" s="5"/>
      <c r="AM11261" s="5"/>
      <c r="AN11261" s="5"/>
      <c r="AO11261" s="5"/>
    </row>
    <row r="11262" spans="1:41" x14ac:dyDescent="0.3">
      <c r="A11262" s="4"/>
      <c r="D11262" s="1"/>
      <c r="E11262" s="2"/>
      <c r="X11262"/>
      <c r="Y11262" s="7"/>
      <c r="AA11262"/>
      <c r="AB11262" s="7"/>
      <c r="AF11262" s="5"/>
      <c r="AG11262" s="5"/>
      <c r="AI11262" s="5"/>
      <c r="AJ11262" s="5"/>
      <c r="AK11262" s="5"/>
      <c r="AL11262" s="5"/>
      <c r="AM11262" s="5"/>
      <c r="AN11262" s="5"/>
      <c r="AO11262" s="5"/>
    </row>
    <row r="11263" spans="1:41" x14ac:dyDescent="0.3">
      <c r="A11263" s="4"/>
      <c r="D11263" s="1"/>
      <c r="E11263" s="2"/>
      <c r="X11263"/>
      <c r="Y11263" s="7"/>
      <c r="AA11263"/>
      <c r="AB11263" s="7"/>
      <c r="AF11263" s="5"/>
      <c r="AG11263" s="5"/>
      <c r="AI11263" s="5"/>
      <c r="AJ11263" s="5"/>
      <c r="AK11263" s="5"/>
      <c r="AL11263" s="5"/>
      <c r="AM11263" s="5"/>
      <c r="AN11263" s="5"/>
      <c r="AO11263" s="5"/>
    </row>
    <row r="11264" spans="1:41" x14ac:dyDescent="0.3">
      <c r="A11264" s="4"/>
      <c r="D11264" s="1"/>
      <c r="E11264" s="2"/>
      <c r="X11264"/>
      <c r="Y11264" s="7"/>
      <c r="AA11264"/>
      <c r="AB11264" s="7"/>
      <c r="AF11264" s="5"/>
      <c r="AG11264" s="5"/>
      <c r="AI11264" s="5"/>
      <c r="AJ11264" s="5"/>
      <c r="AK11264" s="5"/>
      <c r="AL11264" s="5"/>
      <c r="AM11264" s="5"/>
      <c r="AN11264" s="5"/>
      <c r="AO11264" s="5"/>
    </row>
    <row r="11265" spans="1:41" x14ac:dyDescent="0.3">
      <c r="A11265" s="4"/>
      <c r="D11265" s="1"/>
      <c r="E11265" s="2"/>
      <c r="X11265"/>
      <c r="Y11265" s="7"/>
      <c r="AA11265"/>
      <c r="AB11265" s="7"/>
      <c r="AF11265" s="5"/>
      <c r="AG11265" s="5"/>
      <c r="AI11265" s="5"/>
      <c r="AJ11265" s="5"/>
      <c r="AK11265" s="5"/>
      <c r="AL11265" s="5"/>
      <c r="AM11265" s="5"/>
      <c r="AN11265" s="5"/>
      <c r="AO11265" s="5"/>
    </row>
    <row r="11266" spans="1:41" x14ac:dyDescent="0.3">
      <c r="A11266" s="4"/>
      <c r="D11266" s="1"/>
      <c r="E11266" s="2"/>
      <c r="X11266"/>
      <c r="Y11266" s="7"/>
      <c r="AA11266"/>
      <c r="AB11266" s="7"/>
      <c r="AF11266" s="5"/>
      <c r="AG11266" s="5"/>
      <c r="AI11266" s="5"/>
      <c r="AJ11266" s="5"/>
      <c r="AK11266" s="5"/>
      <c r="AL11266" s="5"/>
      <c r="AM11266" s="5"/>
      <c r="AN11266" s="5"/>
      <c r="AO11266" s="5"/>
    </row>
    <row r="11267" spans="1:41" x14ac:dyDescent="0.3">
      <c r="A11267" s="4"/>
      <c r="D11267" s="1"/>
      <c r="E11267" s="2"/>
      <c r="X11267"/>
      <c r="Y11267" s="7"/>
      <c r="AA11267"/>
      <c r="AB11267" s="7"/>
      <c r="AF11267" s="5"/>
      <c r="AG11267" s="5"/>
      <c r="AI11267" s="5"/>
      <c r="AJ11267" s="5"/>
      <c r="AK11267" s="5"/>
      <c r="AL11267" s="5"/>
      <c r="AM11267" s="5"/>
      <c r="AN11267" s="5"/>
      <c r="AO11267" s="5"/>
    </row>
    <row r="11268" spans="1:41" x14ac:dyDescent="0.3">
      <c r="A11268" s="4"/>
      <c r="D11268" s="1"/>
      <c r="E11268" s="2"/>
      <c r="X11268"/>
      <c r="Y11268" s="7"/>
      <c r="AA11268"/>
      <c r="AB11268" s="7"/>
      <c r="AF11268" s="5"/>
      <c r="AG11268" s="5"/>
      <c r="AI11268" s="5"/>
      <c r="AJ11268" s="5"/>
      <c r="AK11268" s="5"/>
      <c r="AL11268" s="5"/>
      <c r="AM11268" s="5"/>
      <c r="AN11268" s="5"/>
      <c r="AO11268" s="5"/>
    </row>
    <row r="11269" spans="1:41" x14ac:dyDescent="0.3">
      <c r="A11269" s="4"/>
      <c r="D11269" s="1"/>
      <c r="E11269" s="2"/>
      <c r="X11269"/>
      <c r="Y11269" s="7"/>
      <c r="AA11269"/>
      <c r="AB11269" s="7"/>
      <c r="AF11269" s="5"/>
      <c r="AG11269" s="5"/>
      <c r="AI11269" s="5"/>
      <c r="AJ11269" s="5"/>
      <c r="AK11269" s="5"/>
      <c r="AL11269" s="5"/>
      <c r="AM11269" s="5"/>
      <c r="AN11269" s="5"/>
      <c r="AO11269" s="5"/>
    </row>
    <row r="11270" spans="1:41" x14ac:dyDescent="0.3">
      <c r="A11270" s="4"/>
      <c r="D11270" s="1"/>
      <c r="E11270" s="2"/>
      <c r="X11270"/>
      <c r="Y11270" s="7"/>
      <c r="AA11270"/>
      <c r="AB11270" s="7"/>
      <c r="AF11270" s="5"/>
      <c r="AG11270" s="5"/>
      <c r="AI11270" s="5"/>
      <c r="AJ11270" s="5"/>
      <c r="AK11270" s="5"/>
      <c r="AL11270" s="5"/>
      <c r="AM11270" s="5"/>
      <c r="AN11270" s="5"/>
      <c r="AO11270" s="5"/>
    </row>
    <row r="11271" spans="1:41" x14ac:dyDescent="0.3">
      <c r="A11271" s="4"/>
      <c r="D11271" s="1"/>
      <c r="E11271" s="2"/>
      <c r="X11271"/>
      <c r="Y11271" s="7"/>
      <c r="AA11271"/>
      <c r="AB11271" s="7"/>
      <c r="AF11271" s="5"/>
      <c r="AG11271" s="5"/>
      <c r="AI11271" s="5"/>
      <c r="AJ11271" s="5"/>
      <c r="AK11271" s="5"/>
      <c r="AL11271" s="5"/>
      <c r="AM11271" s="5"/>
      <c r="AN11271" s="5"/>
      <c r="AO11271" s="5"/>
    </row>
    <row r="11272" spans="1:41" x14ac:dyDescent="0.3">
      <c r="A11272" s="4"/>
      <c r="D11272" s="1"/>
      <c r="E11272" s="2"/>
      <c r="X11272"/>
      <c r="Y11272" s="7"/>
      <c r="AA11272"/>
      <c r="AB11272" s="7"/>
      <c r="AF11272" s="5"/>
      <c r="AG11272" s="5"/>
      <c r="AI11272" s="5"/>
      <c r="AJ11272" s="5"/>
      <c r="AK11272" s="5"/>
      <c r="AL11272" s="5"/>
      <c r="AM11272" s="5"/>
      <c r="AN11272" s="5"/>
      <c r="AO11272" s="5"/>
    </row>
    <row r="11273" spans="1:41" x14ac:dyDescent="0.3">
      <c r="A11273" s="4"/>
      <c r="D11273" s="1"/>
      <c r="E11273" s="2"/>
      <c r="X11273"/>
      <c r="Y11273" s="7"/>
      <c r="AA11273"/>
      <c r="AB11273" s="7"/>
      <c r="AF11273" s="5"/>
      <c r="AG11273" s="5"/>
      <c r="AI11273" s="5"/>
      <c r="AJ11273" s="5"/>
      <c r="AK11273" s="5"/>
      <c r="AL11273" s="5"/>
      <c r="AM11273" s="5"/>
      <c r="AN11273" s="5"/>
      <c r="AO11273" s="5"/>
    </row>
    <row r="11274" spans="1:41" x14ac:dyDescent="0.3">
      <c r="A11274" s="4"/>
      <c r="D11274" s="1"/>
      <c r="E11274" s="2"/>
      <c r="X11274"/>
      <c r="Y11274" s="7"/>
      <c r="AA11274"/>
      <c r="AB11274" s="7"/>
      <c r="AF11274" s="5"/>
      <c r="AG11274" s="5"/>
      <c r="AI11274" s="5"/>
      <c r="AJ11274" s="5"/>
      <c r="AK11274" s="5"/>
      <c r="AL11274" s="5"/>
      <c r="AM11274" s="5"/>
      <c r="AN11274" s="5"/>
      <c r="AO11274" s="5"/>
    </row>
    <row r="11275" spans="1:41" x14ac:dyDescent="0.3">
      <c r="A11275" s="4"/>
      <c r="D11275" s="1"/>
      <c r="E11275" s="2"/>
      <c r="X11275"/>
      <c r="Y11275" s="7"/>
      <c r="AA11275"/>
      <c r="AB11275" s="7"/>
      <c r="AF11275" s="5"/>
      <c r="AG11275" s="5"/>
      <c r="AI11275" s="5"/>
      <c r="AJ11275" s="5"/>
      <c r="AK11275" s="5"/>
      <c r="AL11275" s="5"/>
      <c r="AM11275" s="5"/>
      <c r="AN11275" s="5"/>
      <c r="AO11275" s="5"/>
    </row>
    <row r="11276" spans="1:41" x14ac:dyDescent="0.3">
      <c r="A11276" s="4"/>
      <c r="D11276" s="1"/>
      <c r="E11276" s="2"/>
      <c r="X11276"/>
      <c r="Y11276" s="7"/>
      <c r="AA11276"/>
      <c r="AB11276" s="7"/>
      <c r="AF11276" s="5"/>
      <c r="AG11276" s="5"/>
      <c r="AI11276" s="5"/>
      <c r="AJ11276" s="5"/>
      <c r="AK11276" s="5"/>
      <c r="AL11276" s="5"/>
      <c r="AM11276" s="5"/>
      <c r="AN11276" s="5"/>
      <c r="AO11276" s="5"/>
    </row>
    <row r="11277" spans="1:41" x14ac:dyDescent="0.3">
      <c r="A11277" s="4"/>
      <c r="D11277" s="1"/>
      <c r="E11277" s="2"/>
      <c r="X11277"/>
      <c r="Y11277" s="7"/>
      <c r="AA11277"/>
      <c r="AB11277" s="7"/>
      <c r="AF11277" s="5"/>
      <c r="AG11277" s="5"/>
      <c r="AI11277" s="5"/>
      <c r="AJ11277" s="5"/>
      <c r="AK11277" s="5"/>
      <c r="AL11277" s="5"/>
      <c r="AM11277" s="5"/>
      <c r="AN11277" s="5"/>
      <c r="AO11277" s="5"/>
    </row>
    <row r="11278" spans="1:41" x14ac:dyDescent="0.3">
      <c r="A11278" s="4"/>
      <c r="D11278" s="1"/>
      <c r="E11278" s="2"/>
      <c r="X11278"/>
      <c r="Y11278" s="7"/>
      <c r="AA11278"/>
      <c r="AB11278" s="7"/>
      <c r="AF11278" s="5"/>
      <c r="AG11278" s="5"/>
      <c r="AI11278" s="5"/>
      <c r="AJ11278" s="5"/>
      <c r="AK11278" s="5"/>
      <c r="AL11278" s="5"/>
      <c r="AM11278" s="5"/>
      <c r="AN11278" s="5"/>
      <c r="AO11278" s="5"/>
    </row>
    <row r="11279" spans="1:41" x14ac:dyDescent="0.3">
      <c r="A11279" s="4"/>
      <c r="D11279" s="1"/>
      <c r="E11279" s="2"/>
      <c r="X11279"/>
      <c r="Y11279" s="7"/>
      <c r="AA11279"/>
      <c r="AB11279" s="7"/>
      <c r="AF11279" s="5"/>
      <c r="AG11279" s="5"/>
      <c r="AI11279" s="5"/>
      <c r="AJ11279" s="5"/>
      <c r="AK11279" s="5"/>
      <c r="AL11279" s="5"/>
      <c r="AM11279" s="5"/>
      <c r="AN11279" s="5"/>
      <c r="AO11279" s="5"/>
    </row>
    <row r="11280" spans="1:41" x14ac:dyDescent="0.3">
      <c r="A11280" s="4"/>
      <c r="D11280" s="1"/>
      <c r="E11280" s="2"/>
      <c r="X11280"/>
      <c r="Y11280" s="7"/>
      <c r="AA11280"/>
      <c r="AB11280" s="7"/>
      <c r="AF11280" s="5"/>
      <c r="AG11280" s="5"/>
      <c r="AI11280" s="5"/>
      <c r="AJ11280" s="5"/>
      <c r="AK11280" s="5"/>
      <c r="AL11280" s="5"/>
      <c r="AM11280" s="5"/>
      <c r="AN11280" s="5"/>
      <c r="AO11280" s="5"/>
    </row>
    <row r="11281" spans="1:41" x14ac:dyDescent="0.3">
      <c r="A11281" s="4"/>
      <c r="D11281" s="1"/>
      <c r="E11281" s="2"/>
      <c r="X11281"/>
      <c r="Y11281" s="7"/>
      <c r="AA11281"/>
      <c r="AB11281" s="7"/>
      <c r="AF11281" s="5"/>
      <c r="AG11281" s="5"/>
      <c r="AI11281" s="5"/>
      <c r="AJ11281" s="5"/>
      <c r="AK11281" s="5"/>
      <c r="AL11281" s="5"/>
      <c r="AM11281" s="5"/>
      <c r="AN11281" s="5"/>
      <c r="AO11281" s="5"/>
    </row>
    <row r="11282" spans="1:41" x14ac:dyDescent="0.3">
      <c r="A11282" s="4"/>
      <c r="D11282" s="1"/>
      <c r="E11282" s="2"/>
      <c r="X11282"/>
      <c r="Y11282" s="7"/>
      <c r="AA11282"/>
      <c r="AB11282" s="7"/>
      <c r="AF11282" s="5"/>
      <c r="AG11282" s="5"/>
      <c r="AI11282" s="5"/>
      <c r="AJ11282" s="5"/>
      <c r="AK11282" s="5"/>
      <c r="AL11282" s="5"/>
      <c r="AM11282" s="5"/>
      <c r="AN11282" s="5"/>
      <c r="AO11282" s="5"/>
    </row>
    <row r="11283" spans="1:41" x14ac:dyDescent="0.3">
      <c r="A11283" s="4"/>
      <c r="D11283" s="1"/>
      <c r="E11283" s="2"/>
      <c r="X11283"/>
      <c r="Y11283" s="7"/>
      <c r="AA11283"/>
      <c r="AB11283" s="7"/>
      <c r="AF11283" s="5"/>
      <c r="AG11283" s="5"/>
      <c r="AI11283" s="5"/>
      <c r="AJ11283" s="5"/>
      <c r="AK11283" s="5"/>
      <c r="AL11283" s="5"/>
      <c r="AM11283" s="5"/>
      <c r="AN11283" s="5"/>
      <c r="AO11283" s="5"/>
    </row>
    <row r="11284" spans="1:41" x14ac:dyDescent="0.3">
      <c r="A11284" s="4"/>
      <c r="D11284" s="1"/>
      <c r="E11284" s="2"/>
      <c r="X11284"/>
      <c r="Y11284" s="7"/>
      <c r="AA11284"/>
      <c r="AB11284" s="7"/>
      <c r="AF11284" s="5"/>
      <c r="AG11284" s="5"/>
      <c r="AI11284" s="5"/>
      <c r="AJ11284" s="5"/>
      <c r="AK11284" s="5"/>
      <c r="AL11284" s="5"/>
      <c r="AM11284" s="5"/>
      <c r="AN11284" s="5"/>
      <c r="AO11284" s="5"/>
    </row>
    <row r="11285" spans="1:41" x14ac:dyDescent="0.3">
      <c r="A11285" s="4"/>
      <c r="D11285" s="1"/>
      <c r="E11285" s="2"/>
      <c r="X11285"/>
      <c r="Y11285" s="7"/>
      <c r="AA11285"/>
      <c r="AB11285" s="7"/>
      <c r="AF11285" s="5"/>
      <c r="AG11285" s="5"/>
      <c r="AI11285" s="5"/>
      <c r="AJ11285" s="5"/>
      <c r="AK11285" s="5"/>
      <c r="AL11285" s="5"/>
      <c r="AM11285" s="5"/>
      <c r="AN11285" s="5"/>
      <c r="AO11285" s="5"/>
    </row>
    <row r="11286" spans="1:41" x14ac:dyDescent="0.3">
      <c r="A11286" s="4"/>
      <c r="D11286" s="1"/>
      <c r="E11286" s="2"/>
      <c r="X11286"/>
      <c r="Y11286" s="7"/>
      <c r="AA11286"/>
      <c r="AB11286" s="7"/>
      <c r="AF11286" s="5"/>
      <c r="AG11286" s="5"/>
      <c r="AI11286" s="5"/>
      <c r="AJ11286" s="5"/>
      <c r="AK11286" s="5"/>
      <c r="AL11286" s="5"/>
      <c r="AM11286" s="5"/>
      <c r="AN11286" s="5"/>
      <c r="AO11286" s="5"/>
    </row>
    <row r="11287" spans="1:41" x14ac:dyDescent="0.3">
      <c r="A11287" s="4"/>
      <c r="D11287" s="1"/>
      <c r="E11287" s="2"/>
      <c r="X11287"/>
      <c r="Y11287" s="7"/>
      <c r="AA11287"/>
      <c r="AB11287" s="7"/>
      <c r="AF11287" s="5"/>
      <c r="AG11287" s="5"/>
      <c r="AI11287" s="5"/>
      <c r="AJ11287" s="5"/>
      <c r="AK11287" s="5"/>
      <c r="AL11287" s="5"/>
      <c r="AM11287" s="5"/>
      <c r="AN11287" s="5"/>
      <c r="AO11287" s="5"/>
    </row>
    <row r="11288" spans="1:41" x14ac:dyDescent="0.3">
      <c r="A11288" s="4"/>
      <c r="D11288" s="1"/>
      <c r="E11288" s="2"/>
      <c r="X11288"/>
      <c r="Y11288" s="7"/>
      <c r="AA11288"/>
      <c r="AB11288" s="7"/>
      <c r="AF11288" s="5"/>
      <c r="AG11288" s="5"/>
      <c r="AI11288" s="5"/>
      <c r="AJ11288" s="5"/>
      <c r="AK11288" s="5"/>
      <c r="AL11288" s="5"/>
      <c r="AM11288" s="5"/>
      <c r="AN11288" s="5"/>
      <c r="AO11288" s="5"/>
    </row>
    <row r="11289" spans="1:41" x14ac:dyDescent="0.3">
      <c r="A11289" s="4"/>
      <c r="D11289" s="1"/>
      <c r="E11289" s="2"/>
      <c r="X11289"/>
      <c r="Y11289" s="7"/>
      <c r="AA11289"/>
      <c r="AB11289" s="7"/>
      <c r="AF11289" s="5"/>
      <c r="AG11289" s="5"/>
      <c r="AI11289" s="5"/>
      <c r="AJ11289" s="5"/>
      <c r="AK11289" s="5"/>
      <c r="AL11289" s="5"/>
      <c r="AM11289" s="5"/>
      <c r="AN11289" s="5"/>
      <c r="AO11289" s="5"/>
    </row>
    <row r="11290" spans="1:41" x14ac:dyDescent="0.3">
      <c r="A11290" s="4"/>
      <c r="D11290" s="1"/>
      <c r="E11290" s="2"/>
      <c r="X11290"/>
      <c r="Y11290" s="7"/>
      <c r="AA11290"/>
      <c r="AB11290" s="7"/>
      <c r="AF11290" s="5"/>
      <c r="AG11290" s="5"/>
      <c r="AI11290" s="5"/>
      <c r="AJ11290" s="5"/>
      <c r="AK11290" s="5"/>
      <c r="AL11290" s="5"/>
      <c r="AM11290" s="5"/>
      <c r="AN11290" s="5"/>
      <c r="AO11290" s="5"/>
    </row>
    <row r="11291" spans="1:41" x14ac:dyDescent="0.3">
      <c r="A11291" s="4"/>
      <c r="D11291" s="1"/>
      <c r="E11291" s="2"/>
      <c r="X11291"/>
      <c r="Y11291" s="7"/>
      <c r="AA11291"/>
      <c r="AB11291" s="7"/>
      <c r="AF11291" s="5"/>
      <c r="AG11291" s="5"/>
      <c r="AI11291" s="5"/>
      <c r="AJ11291" s="5"/>
      <c r="AK11291" s="5"/>
      <c r="AL11291" s="5"/>
      <c r="AM11291" s="5"/>
      <c r="AN11291" s="5"/>
      <c r="AO11291" s="5"/>
    </row>
    <row r="11292" spans="1:41" x14ac:dyDescent="0.3">
      <c r="A11292" s="4"/>
      <c r="D11292" s="1"/>
      <c r="E11292" s="2"/>
      <c r="X11292"/>
      <c r="Y11292" s="7"/>
      <c r="AA11292"/>
      <c r="AB11292" s="7"/>
      <c r="AF11292" s="5"/>
      <c r="AG11292" s="5"/>
      <c r="AI11292" s="5"/>
      <c r="AJ11292" s="5"/>
      <c r="AK11292" s="5"/>
      <c r="AL11292" s="5"/>
      <c r="AM11292" s="5"/>
      <c r="AN11292" s="5"/>
      <c r="AO11292" s="5"/>
    </row>
    <row r="11293" spans="1:41" x14ac:dyDescent="0.3">
      <c r="A11293" s="4"/>
      <c r="D11293" s="1"/>
      <c r="E11293" s="2"/>
      <c r="X11293"/>
      <c r="Y11293" s="7"/>
      <c r="AA11293"/>
      <c r="AB11293" s="7"/>
      <c r="AF11293" s="5"/>
      <c r="AG11293" s="5"/>
      <c r="AI11293" s="5"/>
      <c r="AJ11293" s="5"/>
      <c r="AK11293" s="5"/>
      <c r="AL11293" s="5"/>
      <c r="AM11293" s="5"/>
      <c r="AN11293" s="5"/>
      <c r="AO11293" s="5"/>
    </row>
    <row r="11294" spans="1:41" x14ac:dyDescent="0.3">
      <c r="A11294" s="4"/>
      <c r="D11294" s="1"/>
      <c r="E11294" s="2"/>
      <c r="X11294"/>
      <c r="Y11294" s="7"/>
      <c r="AA11294"/>
      <c r="AB11294" s="7"/>
      <c r="AF11294" s="5"/>
      <c r="AG11294" s="5"/>
      <c r="AI11294" s="5"/>
      <c r="AJ11294" s="5"/>
      <c r="AK11294" s="5"/>
      <c r="AL11294" s="5"/>
      <c r="AM11294" s="5"/>
      <c r="AN11294" s="5"/>
      <c r="AO11294" s="5"/>
    </row>
    <row r="11295" spans="1:41" x14ac:dyDescent="0.3">
      <c r="A11295" s="4"/>
      <c r="D11295" s="1"/>
      <c r="E11295" s="2"/>
      <c r="X11295"/>
      <c r="Y11295" s="7"/>
      <c r="AA11295"/>
      <c r="AB11295" s="7"/>
      <c r="AF11295" s="5"/>
      <c r="AG11295" s="5"/>
      <c r="AI11295" s="5"/>
      <c r="AJ11295" s="5"/>
      <c r="AK11295" s="5"/>
      <c r="AL11295" s="5"/>
      <c r="AM11295" s="5"/>
      <c r="AN11295" s="5"/>
      <c r="AO11295" s="5"/>
    </row>
    <row r="11296" spans="1:41" x14ac:dyDescent="0.3">
      <c r="A11296" s="4"/>
      <c r="D11296" s="1"/>
      <c r="E11296" s="2"/>
      <c r="X11296"/>
      <c r="Y11296" s="7"/>
      <c r="AA11296"/>
      <c r="AB11296" s="7"/>
      <c r="AF11296" s="5"/>
      <c r="AG11296" s="5"/>
      <c r="AI11296" s="5"/>
      <c r="AJ11296" s="5"/>
      <c r="AK11296" s="5"/>
      <c r="AL11296" s="5"/>
      <c r="AM11296" s="5"/>
      <c r="AN11296" s="5"/>
      <c r="AO11296" s="5"/>
    </row>
    <row r="11297" spans="1:41" x14ac:dyDescent="0.3">
      <c r="A11297" s="4"/>
      <c r="D11297" s="1"/>
      <c r="E11297" s="2"/>
      <c r="X11297"/>
      <c r="Y11297" s="7"/>
      <c r="AA11297"/>
      <c r="AB11297" s="7"/>
      <c r="AF11297" s="5"/>
      <c r="AG11297" s="5"/>
      <c r="AI11297" s="5"/>
      <c r="AJ11297" s="5"/>
      <c r="AK11297" s="5"/>
      <c r="AL11297" s="5"/>
      <c r="AM11297" s="5"/>
      <c r="AN11297" s="5"/>
      <c r="AO11297" s="5"/>
    </row>
    <row r="11298" spans="1:41" x14ac:dyDescent="0.3">
      <c r="A11298" s="4"/>
      <c r="D11298" s="1"/>
      <c r="E11298" s="2"/>
      <c r="X11298"/>
      <c r="Y11298" s="7"/>
      <c r="AA11298"/>
      <c r="AB11298" s="7"/>
      <c r="AF11298" s="5"/>
      <c r="AG11298" s="5"/>
      <c r="AI11298" s="5"/>
      <c r="AJ11298" s="5"/>
      <c r="AK11298" s="5"/>
      <c r="AL11298" s="5"/>
      <c r="AM11298" s="5"/>
      <c r="AN11298" s="5"/>
      <c r="AO11298" s="5"/>
    </row>
    <row r="11299" spans="1:41" x14ac:dyDescent="0.3">
      <c r="A11299" s="4"/>
      <c r="D11299" s="1"/>
      <c r="E11299" s="2"/>
      <c r="X11299"/>
      <c r="Y11299" s="7"/>
      <c r="AA11299"/>
      <c r="AB11299" s="7"/>
      <c r="AF11299" s="5"/>
      <c r="AG11299" s="5"/>
      <c r="AI11299" s="5"/>
      <c r="AJ11299" s="5"/>
      <c r="AK11299" s="5"/>
      <c r="AL11299" s="5"/>
      <c r="AM11299" s="5"/>
      <c r="AN11299" s="5"/>
      <c r="AO11299" s="5"/>
    </row>
    <row r="11300" spans="1:41" x14ac:dyDescent="0.3">
      <c r="A11300" s="4"/>
      <c r="D11300" s="1"/>
      <c r="E11300" s="2"/>
      <c r="X11300"/>
      <c r="Y11300" s="7"/>
      <c r="AA11300"/>
      <c r="AB11300" s="7"/>
      <c r="AF11300" s="5"/>
      <c r="AG11300" s="5"/>
      <c r="AI11300" s="5"/>
      <c r="AJ11300" s="5"/>
      <c r="AK11300" s="5"/>
      <c r="AL11300" s="5"/>
      <c r="AM11300" s="5"/>
      <c r="AN11300" s="5"/>
      <c r="AO11300" s="5"/>
    </row>
    <row r="11301" spans="1:41" x14ac:dyDescent="0.3">
      <c r="A11301" s="4"/>
      <c r="D11301" s="1"/>
      <c r="E11301" s="2"/>
      <c r="X11301"/>
      <c r="Y11301" s="7"/>
      <c r="AA11301"/>
      <c r="AB11301" s="7"/>
      <c r="AF11301" s="5"/>
      <c r="AG11301" s="5"/>
      <c r="AI11301" s="5"/>
      <c r="AJ11301" s="5"/>
      <c r="AK11301" s="5"/>
      <c r="AL11301" s="5"/>
      <c r="AM11301" s="5"/>
      <c r="AN11301" s="5"/>
      <c r="AO11301" s="5"/>
    </row>
    <row r="11302" spans="1:41" x14ac:dyDescent="0.3">
      <c r="A11302" s="4"/>
      <c r="D11302" s="1"/>
      <c r="E11302" s="2"/>
      <c r="X11302"/>
      <c r="Y11302" s="7"/>
      <c r="AA11302"/>
      <c r="AB11302" s="7"/>
      <c r="AF11302" s="5"/>
      <c r="AG11302" s="5"/>
      <c r="AI11302" s="5"/>
      <c r="AJ11302" s="5"/>
      <c r="AK11302" s="5"/>
      <c r="AL11302" s="5"/>
      <c r="AM11302" s="5"/>
      <c r="AN11302" s="5"/>
      <c r="AO11302" s="5"/>
    </row>
    <row r="11303" spans="1:41" x14ac:dyDescent="0.3">
      <c r="A11303" s="4"/>
      <c r="D11303" s="1"/>
      <c r="E11303" s="2"/>
      <c r="X11303"/>
      <c r="Y11303" s="7"/>
      <c r="AA11303"/>
      <c r="AB11303" s="7"/>
      <c r="AF11303" s="5"/>
      <c r="AG11303" s="5"/>
      <c r="AI11303" s="5"/>
      <c r="AJ11303" s="5"/>
      <c r="AK11303" s="5"/>
      <c r="AL11303" s="5"/>
      <c r="AM11303" s="5"/>
      <c r="AN11303" s="5"/>
      <c r="AO11303" s="5"/>
    </row>
    <row r="11304" spans="1:41" x14ac:dyDescent="0.3">
      <c r="A11304" s="4"/>
      <c r="D11304" s="1"/>
      <c r="E11304" s="2"/>
      <c r="X11304"/>
      <c r="Y11304" s="7"/>
      <c r="AA11304"/>
      <c r="AB11304" s="7"/>
      <c r="AF11304" s="5"/>
      <c r="AG11304" s="5"/>
      <c r="AI11304" s="5"/>
      <c r="AJ11304" s="5"/>
      <c r="AK11304" s="5"/>
      <c r="AL11304" s="5"/>
      <c r="AM11304" s="5"/>
      <c r="AN11304" s="5"/>
      <c r="AO11304" s="5"/>
    </row>
    <row r="11305" spans="1:41" x14ac:dyDescent="0.3">
      <c r="A11305" s="4"/>
      <c r="D11305" s="1"/>
      <c r="E11305" s="2"/>
      <c r="X11305"/>
      <c r="Y11305" s="7"/>
      <c r="AA11305"/>
      <c r="AB11305" s="7"/>
      <c r="AF11305" s="5"/>
      <c r="AG11305" s="5"/>
      <c r="AI11305" s="5"/>
      <c r="AJ11305" s="5"/>
      <c r="AK11305" s="5"/>
      <c r="AL11305" s="5"/>
      <c r="AM11305" s="5"/>
      <c r="AN11305" s="5"/>
      <c r="AO11305" s="5"/>
    </row>
    <row r="11306" spans="1:41" x14ac:dyDescent="0.3">
      <c r="A11306" s="4"/>
      <c r="D11306" s="1"/>
      <c r="E11306" s="2"/>
      <c r="X11306"/>
      <c r="Y11306" s="7"/>
      <c r="AA11306"/>
      <c r="AB11306" s="7"/>
      <c r="AF11306" s="5"/>
      <c r="AG11306" s="5"/>
      <c r="AI11306" s="5"/>
      <c r="AJ11306" s="5"/>
      <c r="AK11306" s="5"/>
      <c r="AL11306" s="5"/>
      <c r="AM11306" s="5"/>
      <c r="AN11306" s="5"/>
      <c r="AO11306" s="5"/>
    </row>
    <row r="11307" spans="1:41" x14ac:dyDescent="0.3">
      <c r="A11307" s="4"/>
      <c r="D11307" s="1"/>
      <c r="E11307" s="2"/>
      <c r="X11307"/>
      <c r="Y11307" s="7"/>
      <c r="AA11307"/>
      <c r="AB11307" s="7"/>
      <c r="AF11307" s="5"/>
      <c r="AG11307" s="5"/>
      <c r="AI11307" s="5"/>
      <c r="AJ11307" s="5"/>
      <c r="AK11307" s="5"/>
      <c r="AL11307" s="5"/>
      <c r="AM11307" s="5"/>
      <c r="AN11307" s="5"/>
      <c r="AO11307" s="5"/>
    </row>
    <row r="11308" spans="1:41" x14ac:dyDescent="0.3">
      <c r="A11308" s="4"/>
      <c r="D11308" s="1"/>
      <c r="E11308" s="2"/>
      <c r="X11308"/>
      <c r="Y11308" s="7"/>
      <c r="AA11308"/>
      <c r="AB11308" s="7"/>
      <c r="AF11308" s="5"/>
      <c r="AG11308" s="5"/>
      <c r="AI11308" s="5"/>
      <c r="AJ11308" s="5"/>
      <c r="AK11308" s="5"/>
      <c r="AL11308" s="5"/>
      <c r="AM11308" s="5"/>
      <c r="AN11308" s="5"/>
      <c r="AO11308" s="5"/>
    </row>
    <row r="11309" spans="1:41" x14ac:dyDescent="0.3">
      <c r="A11309" s="4"/>
      <c r="D11309" s="1"/>
      <c r="E11309" s="2"/>
      <c r="X11309"/>
      <c r="Y11309" s="7"/>
      <c r="AA11309"/>
      <c r="AB11309" s="7"/>
      <c r="AF11309" s="5"/>
      <c r="AG11309" s="5"/>
      <c r="AI11309" s="5"/>
      <c r="AJ11309" s="5"/>
      <c r="AK11309" s="5"/>
      <c r="AL11309" s="5"/>
      <c r="AM11309" s="5"/>
      <c r="AN11309" s="5"/>
      <c r="AO11309" s="5"/>
    </row>
    <row r="11310" spans="1:41" x14ac:dyDescent="0.3">
      <c r="A11310" s="4"/>
      <c r="D11310" s="1"/>
      <c r="E11310" s="2"/>
      <c r="X11310"/>
      <c r="Y11310" s="7"/>
      <c r="AA11310"/>
      <c r="AB11310" s="7"/>
      <c r="AF11310" s="5"/>
      <c r="AG11310" s="5"/>
      <c r="AI11310" s="5"/>
      <c r="AJ11310" s="5"/>
      <c r="AK11310" s="5"/>
      <c r="AL11310" s="5"/>
      <c r="AM11310" s="5"/>
      <c r="AN11310" s="5"/>
      <c r="AO11310" s="5"/>
    </row>
    <row r="11311" spans="1:41" x14ac:dyDescent="0.3">
      <c r="A11311" s="4"/>
      <c r="D11311" s="1"/>
      <c r="E11311" s="2"/>
      <c r="X11311"/>
      <c r="Y11311" s="7"/>
      <c r="AA11311"/>
      <c r="AB11311" s="7"/>
      <c r="AF11311" s="5"/>
      <c r="AG11311" s="5"/>
      <c r="AI11311" s="5"/>
      <c r="AJ11311" s="5"/>
      <c r="AK11311" s="5"/>
      <c r="AL11311" s="5"/>
      <c r="AM11311" s="5"/>
      <c r="AN11311" s="5"/>
      <c r="AO11311" s="5"/>
    </row>
    <row r="11312" spans="1:41" x14ac:dyDescent="0.3">
      <c r="A11312" s="4"/>
      <c r="D11312" s="1"/>
      <c r="E11312" s="2"/>
      <c r="X11312"/>
      <c r="Y11312" s="7"/>
      <c r="AA11312"/>
      <c r="AB11312" s="7"/>
      <c r="AF11312" s="5"/>
      <c r="AG11312" s="5"/>
      <c r="AI11312" s="5"/>
      <c r="AJ11312" s="5"/>
      <c r="AK11312" s="5"/>
      <c r="AL11312" s="5"/>
      <c r="AM11312" s="5"/>
      <c r="AN11312" s="5"/>
      <c r="AO11312" s="5"/>
    </row>
    <row r="11313" spans="1:41" x14ac:dyDescent="0.3">
      <c r="A11313" s="4"/>
      <c r="D11313" s="1"/>
      <c r="E11313" s="2"/>
      <c r="X11313"/>
      <c r="Y11313" s="7"/>
      <c r="AA11313"/>
      <c r="AB11313" s="7"/>
      <c r="AF11313" s="5"/>
      <c r="AG11313" s="5"/>
      <c r="AI11313" s="5"/>
      <c r="AJ11313" s="5"/>
      <c r="AK11313" s="5"/>
      <c r="AL11313" s="5"/>
      <c r="AM11313" s="5"/>
      <c r="AN11313" s="5"/>
      <c r="AO11313" s="5"/>
    </row>
    <row r="11314" spans="1:41" x14ac:dyDescent="0.3">
      <c r="A11314" s="4"/>
      <c r="D11314" s="1"/>
      <c r="E11314" s="2"/>
      <c r="X11314"/>
      <c r="Y11314" s="7"/>
      <c r="AA11314"/>
      <c r="AB11314" s="7"/>
      <c r="AF11314" s="5"/>
      <c r="AG11314" s="5"/>
      <c r="AI11314" s="5"/>
      <c r="AJ11314" s="5"/>
      <c r="AK11314" s="5"/>
      <c r="AL11314" s="5"/>
      <c r="AM11314" s="5"/>
      <c r="AN11314" s="5"/>
      <c r="AO11314" s="5"/>
    </row>
    <row r="11315" spans="1:41" x14ac:dyDescent="0.3">
      <c r="A11315" s="4"/>
      <c r="D11315" s="1"/>
      <c r="E11315" s="2"/>
      <c r="X11315"/>
      <c r="Y11315" s="7"/>
      <c r="AA11315"/>
      <c r="AB11315" s="7"/>
      <c r="AF11315" s="5"/>
      <c r="AG11315" s="5"/>
      <c r="AI11315" s="5"/>
      <c r="AJ11315" s="5"/>
      <c r="AK11315" s="5"/>
      <c r="AL11315" s="5"/>
      <c r="AM11315" s="5"/>
      <c r="AN11315" s="5"/>
      <c r="AO11315" s="5"/>
    </row>
    <row r="11316" spans="1:41" x14ac:dyDescent="0.3">
      <c r="A11316" s="4"/>
      <c r="D11316" s="1"/>
      <c r="E11316" s="2"/>
      <c r="X11316"/>
      <c r="Y11316" s="7"/>
      <c r="AA11316"/>
      <c r="AB11316" s="7"/>
      <c r="AF11316" s="5"/>
      <c r="AG11316" s="5"/>
      <c r="AI11316" s="5"/>
      <c r="AJ11316" s="5"/>
      <c r="AK11316" s="5"/>
      <c r="AL11316" s="5"/>
      <c r="AM11316" s="5"/>
      <c r="AN11316" s="5"/>
      <c r="AO11316" s="5"/>
    </row>
    <row r="11317" spans="1:41" x14ac:dyDescent="0.3">
      <c r="A11317" s="4"/>
      <c r="D11317" s="1"/>
      <c r="E11317" s="2"/>
      <c r="X11317"/>
      <c r="Y11317" s="7"/>
      <c r="AA11317"/>
      <c r="AB11317" s="7"/>
      <c r="AF11317" s="5"/>
      <c r="AG11317" s="5"/>
      <c r="AI11317" s="5"/>
      <c r="AJ11317" s="5"/>
      <c r="AK11317" s="5"/>
      <c r="AL11317" s="5"/>
      <c r="AM11317" s="5"/>
      <c r="AN11317" s="5"/>
      <c r="AO11317" s="5"/>
    </row>
    <row r="11318" spans="1:41" x14ac:dyDescent="0.3">
      <c r="A11318" s="4"/>
      <c r="D11318" s="1"/>
      <c r="E11318" s="2"/>
      <c r="X11318"/>
      <c r="Y11318" s="7"/>
      <c r="AA11318"/>
      <c r="AB11318" s="7"/>
      <c r="AF11318" s="5"/>
      <c r="AG11318" s="5"/>
      <c r="AI11318" s="5"/>
      <c r="AJ11318" s="5"/>
      <c r="AK11318" s="5"/>
      <c r="AL11318" s="5"/>
      <c r="AM11318" s="5"/>
      <c r="AN11318" s="5"/>
      <c r="AO11318" s="5"/>
    </row>
    <row r="11319" spans="1:41" x14ac:dyDescent="0.3">
      <c r="A11319" s="4"/>
      <c r="D11319" s="1"/>
      <c r="E11319" s="2"/>
      <c r="X11319"/>
      <c r="Y11319" s="7"/>
      <c r="AA11319"/>
      <c r="AB11319" s="7"/>
      <c r="AF11319" s="5"/>
      <c r="AG11319" s="5"/>
      <c r="AI11319" s="5"/>
      <c r="AJ11319" s="5"/>
      <c r="AK11319" s="5"/>
      <c r="AL11319" s="5"/>
      <c r="AM11319" s="5"/>
      <c r="AN11319" s="5"/>
      <c r="AO11319" s="5"/>
    </row>
    <row r="11320" spans="1:41" x14ac:dyDescent="0.3">
      <c r="A11320" s="4"/>
      <c r="D11320" s="1"/>
      <c r="E11320" s="2"/>
      <c r="X11320"/>
      <c r="Y11320" s="7"/>
      <c r="AA11320"/>
      <c r="AB11320" s="7"/>
      <c r="AF11320" s="5"/>
      <c r="AG11320" s="5"/>
      <c r="AI11320" s="5"/>
      <c r="AJ11320" s="5"/>
      <c r="AK11320" s="5"/>
      <c r="AL11320" s="5"/>
      <c r="AM11320" s="5"/>
      <c r="AN11320" s="5"/>
      <c r="AO11320" s="5"/>
    </row>
    <row r="11321" spans="1:41" x14ac:dyDescent="0.3">
      <c r="A11321" s="4"/>
      <c r="D11321" s="1"/>
      <c r="E11321" s="2"/>
      <c r="X11321"/>
      <c r="Y11321" s="7"/>
      <c r="AA11321"/>
      <c r="AB11321" s="7"/>
      <c r="AF11321" s="5"/>
      <c r="AG11321" s="5"/>
      <c r="AI11321" s="5"/>
      <c r="AJ11321" s="5"/>
      <c r="AK11321" s="5"/>
      <c r="AL11321" s="5"/>
      <c r="AM11321" s="5"/>
      <c r="AN11321" s="5"/>
      <c r="AO11321" s="5"/>
    </row>
    <row r="11322" spans="1:41" x14ac:dyDescent="0.3">
      <c r="A11322" s="4"/>
      <c r="D11322" s="1"/>
      <c r="E11322" s="2"/>
      <c r="X11322"/>
      <c r="Y11322" s="7"/>
      <c r="AA11322"/>
      <c r="AB11322" s="7"/>
      <c r="AF11322" s="5"/>
      <c r="AG11322" s="5"/>
      <c r="AI11322" s="5"/>
      <c r="AJ11322" s="5"/>
      <c r="AK11322" s="5"/>
      <c r="AL11322" s="5"/>
      <c r="AM11322" s="5"/>
      <c r="AN11322" s="5"/>
      <c r="AO11322" s="5"/>
    </row>
    <row r="11323" spans="1:41" x14ac:dyDescent="0.3">
      <c r="A11323" s="4"/>
      <c r="D11323" s="1"/>
      <c r="E11323" s="2"/>
      <c r="X11323"/>
      <c r="Y11323" s="7"/>
      <c r="AA11323"/>
      <c r="AB11323" s="7"/>
      <c r="AF11323" s="5"/>
      <c r="AG11323" s="5"/>
      <c r="AI11323" s="5"/>
      <c r="AJ11323" s="5"/>
      <c r="AK11323" s="5"/>
      <c r="AL11323" s="5"/>
      <c r="AM11323" s="5"/>
      <c r="AN11323" s="5"/>
      <c r="AO11323" s="5"/>
    </row>
    <row r="11324" spans="1:41" x14ac:dyDescent="0.3">
      <c r="A11324" s="4"/>
      <c r="D11324" s="1"/>
      <c r="E11324" s="2"/>
      <c r="X11324"/>
      <c r="Y11324" s="7"/>
      <c r="AA11324"/>
      <c r="AB11324" s="7"/>
      <c r="AF11324" s="5"/>
      <c r="AG11324" s="5"/>
      <c r="AI11324" s="5"/>
      <c r="AJ11324" s="5"/>
      <c r="AK11324" s="5"/>
      <c r="AL11324" s="5"/>
      <c r="AM11324" s="5"/>
      <c r="AN11324" s="5"/>
      <c r="AO11324" s="5"/>
    </row>
    <row r="11325" spans="1:41" x14ac:dyDescent="0.3">
      <c r="A11325" s="4"/>
      <c r="D11325" s="1"/>
      <c r="E11325" s="2"/>
      <c r="X11325"/>
      <c r="Y11325" s="7"/>
      <c r="AA11325"/>
      <c r="AB11325" s="7"/>
      <c r="AF11325" s="5"/>
      <c r="AG11325" s="5"/>
      <c r="AI11325" s="5"/>
      <c r="AJ11325" s="5"/>
      <c r="AK11325" s="5"/>
      <c r="AL11325" s="5"/>
      <c r="AM11325" s="5"/>
      <c r="AN11325" s="5"/>
      <c r="AO11325" s="5"/>
    </row>
    <row r="11326" spans="1:41" x14ac:dyDescent="0.3">
      <c r="A11326" s="4"/>
      <c r="D11326" s="1"/>
      <c r="E11326" s="2"/>
      <c r="X11326"/>
      <c r="Y11326" s="7"/>
      <c r="AA11326"/>
      <c r="AB11326" s="7"/>
      <c r="AF11326" s="5"/>
      <c r="AG11326" s="5"/>
      <c r="AI11326" s="5"/>
      <c r="AJ11326" s="5"/>
      <c r="AK11326" s="5"/>
      <c r="AL11326" s="5"/>
      <c r="AM11326" s="5"/>
      <c r="AN11326" s="5"/>
      <c r="AO11326" s="5"/>
    </row>
    <row r="11327" spans="1:41" x14ac:dyDescent="0.3">
      <c r="A11327" s="4"/>
      <c r="D11327" s="1"/>
      <c r="E11327" s="2"/>
      <c r="X11327"/>
      <c r="Y11327" s="7"/>
      <c r="AA11327"/>
      <c r="AB11327" s="7"/>
      <c r="AF11327" s="5"/>
      <c r="AG11327" s="5"/>
      <c r="AI11327" s="5"/>
      <c r="AJ11327" s="5"/>
      <c r="AK11327" s="5"/>
      <c r="AL11327" s="5"/>
      <c r="AM11327" s="5"/>
      <c r="AN11327" s="5"/>
      <c r="AO11327" s="5"/>
    </row>
    <row r="11328" spans="1:41" x14ac:dyDescent="0.3">
      <c r="A11328" s="4"/>
      <c r="D11328" s="1"/>
      <c r="E11328" s="2"/>
      <c r="X11328"/>
      <c r="Y11328" s="7"/>
      <c r="AA11328"/>
      <c r="AB11328" s="7"/>
      <c r="AF11328" s="5"/>
      <c r="AG11328" s="5"/>
      <c r="AI11328" s="5"/>
      <c r="AJ11328" s="5"/>
      <c r="AK11328" s="5"/>
      <c r="AL11328" s="5"/>
      <c r="AM11328" s="5"/>
      <c r="AN11328" s="5"/>
      <c r="AO11328" s="5"/>
    </row>
    <row r="11329" spans="1:41" x14ac:dyDescent="0.3">
      <c r="A11329" s="4"/>
      <c r="D11329" s="1"/>
      <c r="E11329" s="2"/>
      <c r="X11329"/>
      <c r="Y11329" s="7"/>
      <c r="AA11329"/>
      <c r="AB11329" s="7"/>
      <c r="AF11329" s="5"/>
      <c r="AG11329" s="5"/>
      <c r="AI11329" s="5"/>
      <c r="AJ11329" s="5"/>
      <c r="AK11329" s="5"/>
      <c r="AL11329" s="5"/>
      <c r="AM11329" s="5"/>
      <c r="AN11329" s="5"/>
      <c r="AO11329" s="5"/>
    </row>
    <row r="11330" spans="1:41" x14ac:dyDescent="0.3">
      <c r="A11330" s="4"/>
      <c r="D11330" s="1"/>
      <c r="E11330" s="2"/>
      <c r="X11330"/>
      <c r="Y11330" s="7"/>
      <c r="AA11330"/>
      <c r="AB11330" s="7"/>
      <c r="AF11330" s="5"/>
      <c r="AG11330" s="5"/>
      <c r="AI11330" s="5"/>
      <c r="AJ11330" s="5"/>
      <c r="AK11330" s="5"/>
      <c r="AL11330" s="5"/>
      <c r="AM11330" s="5"/>
      <c r="AN11330" s="5"/>
      <c r="AO11330" s="5"/>
    </row>
    <row r="11331" spans="1:41" x14ac:dyDescent="0.3">
      <c r="A11331" s="4"/>
      <c r="D11331" s="1"/>
      <c r="E11331" s="2"/>
      <c r="X11331"/>
      <c r="Y11331" s="7"/>
      <c r="AA11331"/>
      <c r="AB11331" s="7"/>
      <c r="AF11331" s="5"/>
      <c r="AG11331" s="5"/>
      <c r="AI11331" s="5"/>
      <c r="AJ11331" s="5"/>
      <c r="AK11331" s="5"/>
      <c r="AL11331" s="5"/>
      <c r="AM11331" s="5"/>
      <c r="AN11331" s="5"/>
      <c r="AO11331" s="5"/>
    </row>
    <row r="11332" spans="1:41" x14ac:dyDescent="0.3">
      <c r="A11332" s="4"/>
      <c r="D11332" s="1"/>
      <c r="E11332" s="2"/>
      <c r="X11332"/>
      <c r="Y11332" s="7"/>
      <c r="AA11332"/>
      <c r="AB11332" s="7"/>
      <c r="AF11332" s="5"/>
      <c r="AG11332" s="5"/>
      <c r="AI11332" s="5"/>
      <c r="AJ11332" s="5"/>
      <c r="AK11332" s="5"/>
      <c r="AL11332" s="5"/>
      <c r="AM11332" s="5"/>
      <c r="AN11332" s="5"/>
      <c r="AO11332" s="5"/>
    </row>
    <row r="11333" spans="1:41" x14ac:dyDescent="0.3">
      <c r="A11333" s="4"/>
      <c r="D11333" s="1"/>
      <c r="E11333" s="2"/>
      <c r="X11333"/>
      <c r="Y11333" s="7"/>
      <c r="AA11333"/>
      <c r="AB11333" s="7"/>
      <c r="AF11333" s="5"/>
      <c r="AG11333" s="5"/>
      <c r="AI11333" s="5"/>
      <c r="AJ11333" s="5"/>
      <c r="AK11333" s="5"/>
      <c r="AL11333" s="5"/>
      <c r="AM11333" s="5"/>
      <c r="AN11333" s="5"/>
      <c r="AO11333" s="5"/>
    </row>
    <row r="11334" spans="1:41" x14ac:dyDescent="0.3">
      <c r="A11334" s="4"/>
      <c r="D11334" s="1"/>
      <c r="E11334" s="2"/>
      <c r="X11334"/>
      <c r="Y11334" s="7"/>
      <c r="AA11334"/>
      <c r="AB11334" s="7"/>
      <c r="AF11334" s="5"/>
      <c r="AG11334" s="5"/>
      <c r="AI11334" s="5"/>
      <c r="AJ11334" s="5"/>
      <c r="AK11334" s="5"/>
      <c r="AL11334" s="5"/>
      <c r="AM11334" s="5"/>
      <c r="AN11334" s="5"/>
      <c r="AO11334" s="5"/>
    </row>
    <row r="11335" spans="1:41" x14ac:dyDescent="0.3">
      <c r="A11335" s="4"/>
      <c r="D11335" s="1"/>
      <c r="E11335" s="2"/>
      <c r="X11335"/>
      <c r="Y11335" s="7"/>
      <c r="AA11335"/>
      <c r="AB11335" s="7"/>
      <c r="AF11335" s="5"/>
      <c r="AG11335" s="5"/>
      <c r="AI11335" s="5"/>
      <c r="AJ11335" s="5"/>
      <c r="AK11335" s="5"/>
      <c r="AL11335" s="5"/>
      <c r="AM11335" s="5"/>
      <c r="AN11335" s="5"/>
      <c r="AO11335" s="5"/>
    </row>
    <row r="11336" spans="1:41" x14ac:dyDescent="0.3">
      <c r="A11336" s="4"/>
      <c r="D11336" s="1"/>
      <c r="E11336" s="2"/>
      <c r="X11336"/>
      <c r="Y11336" s="7"/>
      <c r="AA11336"/>
      <c r="AB11336" s="7"/>
      <c r="AF11336" s="5"/>
      <c r="AG11336" s="5"/>
      <c r="AI11336" s="5"/>
      <c r="AJ11336" s="5"/>
      <c r="AK11336" s="5"/>
      <c r="AL11336" s="5"/>
      <c r="AM11336" s="5"/>
      <c r="AN11336" s="5"/>
      <c r="AO11336" s="5"/>
    </row>
    <row r="11337" spans="1:41" x14ac:dyDescent="0.3">
      <c r="A11337" s="4"/>
      <c r="D11337" s="1"/>
      <c r="E11337" s="2"/>
      <c r="X11337"/>
      <c r="Y11337" s="7"/>
      <c r="AA11337"/>
      <c r="AB11337" s="7"/>
      <c r="AF11337" s="5"/>
      <c r="AG11337" s="5"/>
      <c r="AI11337" s="5"/>
      <c r="AJ11337" s="5"/>
      <c r="AK11337" s="5"/>
      <c r="AL11337" s="5"/>
      <c r="AM11337" s="5"/>
      <c r="AN11337" s="5"/>
      <c r="AO11337" s="5"/>
    </row>
    <row r="11338" spans="1:41" x14ac:dyDescent="0.3">
      <c r="A11338" s="4"/>
      <c r="D11338" s="1"/>
      <c r="E11338" s="2"/>
      <c r="X11338"/>
      <c r="Y11338" s="7"/>
      <c r="AA11338"/>
      <c r="AB11338" s="7"/>
      <c r="AF11338" s="5"/>
      <c r="AG11338" s="5"/>
      <c r="AI11338" s="5"/>
      <c r="AJ11338" s="5"/>
      <c r="AK11338" s="5"/>
      <c r="AL11338" s="5"/>
      <c r="AM11338" s="5"/>
      <c r="AN11338" s="5"/>
      <c r="AO11338" s="5"/>
    </row>
    <row r="11339" spans="1:41" x14ac:dyDescent="0.3">
      <c r="A11339" s="4"/>
      <c r="D11339" s="1"/>
      <c r="E11339" s="2"/>
      <c r="X11339"/>
      <c r="Y11339" s="7"/>
      <c r="AA11339"/>
      <c r="AB11339" s="7"/>
      <c r="AF11339" s="5"/>
      <c r="AG11339" s="5"/>
      <c r="AI11339" s="5"/>
      <c r="AJ11339" s="5"/>
      <c r="AK11339" s="5"/>
      <c r="AL11339" s="5"/>
      <c r="AM11339" s="5"/>
      <c r="AN11339" s="5"/>
      <c r="AO11339" s="5"/>
    </row>
    <row r="11340" spans="1:41" x14ac:dyDescent="0.3">
      <c r="A11340" s="4"/>
      <c r="D11340" s="1"/>
      <c r="E11340" s="2"/>
      <c r="X11340"/>
      <c r="Y11340" s="7"/>
      <c r="AA11340"/>
      <c r="AB11340" s="7"/>
      <c r="AF11340" s="5"/>
      <c r="AG11340" s="5"/>
      <c r="AI11340" s="5"/>
      <c r="AJ11340" s="5"/>
      <c r="AK11340" s="5"/>
      <c r="AL11340" s="5"/>
      <c r="AM11340" s="5"/>
      <c r="AN11340" s="5"/>
      <c r="AO11340" s="5"/>
    </row>
    <row r="11341" spans="1:41" x14ac:dyDescent="0.3">
      <c r="A11341" s="4"/>
      <c r="D11341" s="1"/>
      <c r="E11341" s="2"/>
      <c r="X11341"/>
      <c r="Y11341" s="7"/>
      <c r="AA11341"/>
      <c r="AB11341" s="7"/>
      <c r="AF11341" s="5"/>
      <c r="AG11341" s="5"/>
      <c r="AI11341" s="5"/>
      <c r="AJ11341" s="5"/>
      <c r="AK11341" s="5"/>
      <c r="AL11341" s="5"/>
      <c r="AM11341" s="5"/>
      <c r="AN11341" s="5"/>
      <c r="AO11341" s="5"/>
    </row>
    <row r="11342" spans="1:41" x14ac:dyDescent="0.3">
      <c r="A11342" s="4"/>
      <c r="D11342" s="1"/>
      <c r="E11342" s="2"/>
      <c r="X11342"/>
      <c r="Y11342" s="7"/>
      <c r="AA11342"/>
      <c r="AB11342" s="7"/>
      <c r="AF11342" s="5"/>
      <c r="AG11342" s="5"/>
      <c r="AI11342" s="5"/>
      <c r="AJ11342" s="5"/>
      <c r="AK11342" s="5"/>
      <c r="AL11342" s="5"/>
      <c r="AM11342" s="5"/>
      <c r="AN11342" s="5"/>
      <c r="AO11342" s="5"/>
    </row>
    <row r="11343" spans="1:41" x14ac:dyDescent="0.3">
      <c r="A11343" s="4"/>
      <c r="D11343" s="1"/>
      <c r="E11343" s="2"/>
      <c r="X11343"/>
      <c r="Y11343" s="7"/>
      <c r="AA11343"/>
      <c r="AB11343" s="7"/>
      <c r="AF11343" s="5"/>
      <c r="AG11343" s="5"/>
      <c r="AI11343" s="5"/>
      <c r="AJ11343" s="5"/>
      <c r="AK11343" s="5"/>
      <c r="AL11343" s="5"/>
      <c r="AM11343" s="5"/>
      <c r="AN11343" s="5"/>
      <c r="AO11343" s="5"/>
    </row>
    <row r="11344" spans="1:41" x14ac:dyDescent="0.3">
      <c r="A11344" s="4"/>
      <c r="D11344" s="1"/>
      <c r="E11344" s="2"/>
      <c r="X11344"/>
      <c r="Y11344" s="7"/>
      <c r="AA11344"/>
      <c r="AB11344" s="7"/>
      <c r="AF11344" s="5"/>
      <c r="AG11344" s="5"/>
      <c r="AI11344" s="5"/>
      <c r="AJ11344" s="5"/>
      <c r="AK11344" s="5"/>
      <c r="AL11344" s="5"/>
      <c r="AM11344" s="5"/>
      <c r="AN11344" s="5"/>
      <c r="AO11344" s="5"/>
    </row>
    <row r="11345" spans="1:41" x14ac:dyDescent="0.3">
      <c r="A11345" s="4"/>
      <c r="D11345" s="1"/>
      <c r="E11345" s="2"/>
      <c r="X11345"/>
      <c r="Y11345" s="7"/>
      <c r="AA11345"/>
      <c r="AB11345" s="7"/>
      <c r="AF11345" s="5"/>
      <c r="AG11345" s="5"/>
      <c r="AI11345" s="5"/>
      <c r="AJ11345" s="5"/>
      <c r="AK11345" s="5"/>
      <c r="AL11345" s="5"/>
      <c r="AM11345" s="5"/>
      <c r="AN11345" s="5"/>
      <c r="AO11345" s="5"/>
    </row>
    <row r="11346" spans="1:41" x14ac:dyDescent="0.3">
      <c r="A11346" s="4"/>
      <c r="D11346" s="1"/>
      <c r="E11346" s="2"/>
      <c r="X11346"/>
      <c r="Y11346" s="7"/>
      <c r="AA11346"/>
      <c r="AB11346" s="7"/>
      <c r="AF11346" s="5"/>
      <c r="AG11346" s="5"/>
      <c r="AI11346" s="5"/>
      <c r="AJ11346" s="5"/>
      <c r="AK11346" s="5"/>
      <c r="AL11346" s="5"/>
      <c r="AM11346" s="5"/>
      <c r="AN11346" s="5"/>
      <c r="AO11346" s="5"/>
    </row>
    <row r="11347" spans="1:41" x14ac:dyDescent="0.3">
      <c r="A11347" s="4"/>
      <c r="D11347" s="1"/>
      <c r="E11347" s="2"/>
      <c r="X11347"/>
      <c r="Y11347" s="7"/>
      <c r="AA11347"/>
      <c r="AB11347" s="7"/>
      <c r="AF11347" s="5"/>
      <c r="AG11347" s="5"/>
      <c r="AI11347" s="5"/>
      <c r="AJ11347" s="5"/>
      <c r="AK11347" s="5"/>
      <c r="AL11347" s="5"/>
      <c r="AM11347" s="5"/>
      <c r="AN11347" s="5"/>
      <c r="AO11347" s="5"/>
    </row>
    <row r="11348" spans="1:41" x14ac:dyDescent="0.3">
      <c r="A11348" s="4"/>
      <c r="D11348" s="1"/>
      <c r="E11348" s="2"/>
      <c r="X11348"/>
      <c r="Y11348" s="7"/>
      <c r="AA11348"/>
      <c r="AB11348" s="7"/>
      <c r="AF11348" s="5"/>
      <c r="AG11348" s="5"/>
      <c r="AI11348" s="5"/>
      <c r="AJ11348" s="5"/>
      <c r="AK11348" s="5"/>
      <c r="AL11348" s="5"/>
      <c r="AM11348" s="5"/>
      <c r="AN11348" s="5"/>
      <c r="AO11348" s="5"/>
    </row>
    <row r="11349" spans="1:41" x14ac:dyDescent="0.3">
      <c r="A11349" s="4"/>
      <c r="D11349" s="1"/>
      <c r="E11349" s="2"/>
      <c r="X11349"/>
      <c r="Y11349" s="7"/>
      <c r="AA11349"/>
      <c r="AB11349" s="7"/>
      <c r="AF11349" s="5"/>
      <c r="AG11349" s="5"/>
      <c r="AI11349" s="5"/>
      <c r="AJ11349" s="5"/>
      <c r="AK11349" s="5"/>
      <c r="AL11349" s="5"/>
      <c r="AM11349" s="5"/>
      <c r="AN11349" s="5"/>
      <c r="AO11349" s="5"/>
    </row>
    <row r="11350" spans="1:41" x14ac:dyDescent="0.3">
      <c r="A11350" s="4"/>
      <c r="D11350" s="1"/>
      <c r="E11350" s="2"/>
      <c r="X11350"/>
      <c r="Y11350" s="7"/>
      <c r="AA11350"/>
      <c r="AB11350" s="7"/>
      <c r="AF11350" s="5"/>
      <c r="AG11350" s="5"/>
      <c r="AI11350" s="5"/>
      <c r="AJ11350" s="5"/>
      <c r="AK11350" s="5"/>
      <c r="AL11350" s="5"/>
      <c r="AM11350" s="5"/>
      <c r="AN11350" s="5"/>
      <c r="AO11350" s="5"/>
    </row>
    <row r="11351" spans="1:41" x14ac:dyDescent="0.3">
      <c r="A11351" s="4"/>
      <c r="D11351" s="1"/>
      <c r="E11351" s="2"/>
      <c r="X11351"/>
      <c r="Y11351" s="7"/>
      <c r="AA11351"/>
      <c r="AB11351" s="7"/>
      <c r="AF11351" s="5"/>
      <c r="AG11351" s="5"/>
      <c r="AI11351" s="5"/>
      <c r="AJ11351" s="5"/>
      <c r="AK11351" s="5"/>
      <c r="AL11351" s="5"/>
      <c r="AM11351" s="5"/>
      <c r="AN11351" s="5"/>
      <c r="AO11351" s="5"/>
    </row>
    <row r="11352" spans="1:41" x14ac:dyDescent="0.3">
      <c r="A11352" s="4"/>
      <c r="D11352" s="1"/>
      <c r="E11352" s="2"/>
      <c r="X11352"/>
      <c r="Y11352" s="7"/>
      <c r="AA11352"/>
      <c r="AB11352" s="7"/>
      <c r="AF11352" s="5"/>
      <c r="AG11352" s="5"/>
      <c r="AI11352" s="5"/>
      <c r="AJ11352" s="5"/>
      <c r="AK11352" s="5"/>
      <c r="AL11352" s="5"/>
      <c r="AM11352" s="5"/>
      <c r="AN11352" s="5"/>
      <c r="AO11352" s="5"/>
    </row>
    <row r="11353" spans="1:41" x14ac:dyDescent="0.3">
      <c r="A11353" s="4"/>
      <c r="D11353" s="1"/>
      <c r="E11353" s="2"/>
      <c r="X11353"/>
      <c r="Y11353" s="7"/>
      <c r="AA11353"/>
      <c r="AB11353" s="7"/>
      <c r="AF11353" s="5"/>
      <c r="AG11353" s="5"/>
      <c r="AI11353" s="5"/>
      <c r="AJ11353" s="5"/>
      <c r="AK11353" s="5"/>
      <c r="AL11353" s="5"/>
      <c r="AM11353" s="5"/>
      <c r="AN11353" s="5"/>
      <c r="AO11353" s="5"/>
    </row>
    <row r="11354" spans="1:41" x14ac:dyDescent="0.3">
      <c r="A11354" s="4"/>
      <c r="D11354" s="1"/>
      <c r="E11354" s="2"/>
      <c r="X11354"/>
      <c r="Y11354" s="7"/>
      <c r="AA11354"/>
      <c r="AB11354" s="7"/>
      <c r="AF11354" s="5"/>
      <c r="AG11354" s="5"/>
      <c r="AI11354" s="5"/>
      <c r="AJ11354" s="5"/>
      <c r="AK11354" s="5"/>
      <c r="AL11354" s="5"/>
      <c r="AM11354" s="5"/>
      <c r="AN11354" s="5"/>
      <c r="AO11354" s="5"/>
    </row>
    <row r="11355" spans="1:41" x14ac:dyDescent="0.3">
      <c r="A11355" s="4"/>
      <c r="D11355" s="1"/>
      <c r="E11355" s="2"/>
      <c r="X11355"/>
      <c r="Y11355" s="7"/>
      <c r="AA11355"/>
      <c r="AB11355" s="7"/>
      <c r="AF11355" s="5"/>
      <c r="AG11355" s="5"/>
      <c r="AI11355" s="5"/>
      <c r="AJ11355" s="5"/>
      <c r="AK11355" s="5"/>
      <c r="AL11355" s="5"/>
      <c r="AM11355" s="5"/>
      <c r="AN11355" s="5"/>
      <c r="AO11355" s="5"/>
    </row>
    <row r="11356" spans="1:41" x14ac:dyDescent="0.3">
      <c r="A11356" s="4"/>
      <c r="D11356" s="1"/>
      <c r="E11356" s="2"/>
      <c r="X11356"/>
      <c r="Y11356" s="7"/>
      <c r="AA11356"/>
      <c r="AB11356" s="7"/>
      <c r="AF11356" s="5"/>
      <c r="AG11356" s="5"/>
      <c r="AI11356" s="5"/>
      <c r="AJ11356" s="5"/>
      <c r="AK11356" s="5"/>
      <c r="AL11356" s="5"/>
      <c r="AM11356" s="5"/>
      <c r="AN11356" s="5"/>
      <c r="AO11356" s="5"/>
    </row>
    <row r="11357" spans="1:41" x14ac:dyDescent="0.3">
      <c r="A11357" s="4"/>
      <c r="D11357" s="1"/>
      <c r="E11357" s="2"/>
      <c r="X11357"/>
      <c r="Y11357" s="7"/>
      <c r="AA11357"/>
      <c r="AB11357" s="7"/>
      <c r="AF11357" s="5"/>
      <c r="AG11357" s="5"/>
      <c r="AI11357" s="5"/>
      <c r="AJ11357" s="5"/>
      <c r="AK11357" s="5"/>
      <c r="AL11357" s="5"/>
      <c r="AM11357" s="5"/>
      <c r="AN11357" s="5"/>
      <c r="AO11357" s="5"/>
    </row>
    <row r="11358" spans="1:41" x14ac:dyDescent="0.3">
      <c r="A11358" s="4"/>
      <c r="D11358" s="1"/>
      <c r="E11358" s="2"/>
      <c r="X11358"/>
      <c r="Y11358" s="7"/>
      <c r="AA11358"/>
      <c r="AB11358" s="7"/>
      <c r="AF11358" s="5"/>
      <c r="AG11358" s="5"/>
      <c r="AI11358" s="5"/>
      <c r="AJ11358" s="5"/>
      <c r="AK11358" s="5"/>
      <c r="AL11358" s="5"/>
      <c r="AM11358" s="5"/>
      <c r="AN11358" s="5"/>
      <c r="AO11358" s="5"/>
    </row>
    <row r="11359" spans="1:41" x14ac:dyDescent="0.3">
      <c r="A11359" s="4"/>
      <c r="D11359" s="1"/>
      <c r="E11359" s="2"/>
      <c r="X11359"/>
      <c r="Y11359" s="7"/>
      <c r="AA11359"/>
      <c r="AB11359" s="7"/>
      <c r="AF11359" s="5"/>
      <c r="AG11359" s="5"/>
      <c r="AI11359" s="5"/>
      <c r="AJ11359" s="5"/>
      <c r="AK11359" s="5"/>
      <c r="AL11359" s="5"/>
      <c r="AM11359" s="5"/>
      <c r="AN11359" s="5"/>
      <c r="AO11359" s="5"/>
    </row>
    <row r="11360" spans="1:41" x14ac:dyDescent="0.3">
      <c r="A11360" s="4"/>
      <c r="D11360" s="1"/>
      <c r="E11360" s="2"/>
      <c r="X11360"/>
      <c r="Y11360" s="7"/>
      <c r="AA11360"/>
      <c r="AB11360" s="7"/>
      <c r="AF11360" s="5"/>
      <c r="AG11360" s="5"/>
      <c r="AI11360" s="5"/>
      <c r="AJ11360" s="5"/>
      <c r="AK11360" s="5"/>
      <c r="AL11360" s="5"/>
      <c r="AM11360" s="5"/>
      <c r="AN11360" s="5"/>
      <c r="AO11360" s="5"/>
    </row>
    <row r="11361" spans="1:41" x14ac:dyDescent="0.3">
      <c r="A11361" s="4"/>
      <c r="D11361" s="1"/>
      <c r="E11361" s="2"/>
      <c r="X11361"/>
      <c r="Y11361" s="7"/>
      <c r="AA11361"/>
      <c r="AB11361" s="7"/>
      <c r="AF11361" s="5"/>
      <c r="AG11361" s="5"/>
      <c r="AI11361" s="5"/>
      <c r="AJ11361" s="5"/>
      <c r="AK11361" s="5"/>
      <c r="AL11361" s="5"/>
      <c r="AM11361" s="5"/>
      <c r="AN11361" s="5"/>
      <c r="AO11361" s="5"/>
    </row>
    <row r="11362" spans="1:41" x14ac:dyDescent="0.3">
      <c r="A11362" s="4"/>
      <c r="D11362" s="1"/>
      <c r="E11362" s="2"/>
      <c r="X11362"/>
      <c r="Y11362" s="7"/>
      <c r="AA11362"/>
      <c r="AB11362" s="7"/>
      <c r="AF11362" s="5"/>
      <c r="AG11362" s="5"/>
      <c r="AI11362" s="5"/>
      <c r="AJ11362" s="5"/>
      <c r="AK11362" s="5"/>
      <c r="AL11362" s="5"/>
      <c r="AM11362" s="5"/>
      <c r="AN11362" s="5"/>
      <c r="AO11362" s="5"/>
    </row>
    <row r="11363" spans="1:41" x14ac:dyDescent="0.3">
      <c r="A11363" s="4"/>
      <c r="D11363" s="1"/>
      <c r="E11363" s="2"/>
      <c r="X11363"/>
      <c r="Y11363" s="7"/>
      <c r="AA11363"/>
      <c r="AB11363" s="7"/>
      <c r="AF11363" s="5"/>
      <c r="AG11363" s="5"/>
      <c r="AI11363" s="5"/>
      <c r="AJ11363" s="5"/>
      <c r="AK11363" s="5"/>
      <c r="AL11363" s="5"/>
      <c r="AM11363" s="5"/>
      <c r="AN11363" s="5"/>
      <c r="AO11363" s="5"/>
    </row>
    <row r="11364" spans="1:41" x14ac:dyDescent="0.3">
      <c r="A11364" s="4"/>
      <c r="D11364" s="1"/>
      <c r="E11364" s="2"/>
      <c r="X11364"/>
      <c r="Y11364" s="7"/>
      <c r="AA11364"/>
      <c r="AB11364" s="7"/>
      <c r="AF11364" s="5"/>
      <c r="AG11364" s="5"/>
      <c r="AI11364" s="5"/>
      <c r="AJ11364" s="5"/>
      <c r="AK11364" s="5"/>
      <c r="AL11364" s="5"/>
      <c r="AM11364" s="5"/>
      <c r="AN11364" s="5"/>
      <c r="AO11364" s="5"/>
    </row>
    <row r="11365" spans="1:41" x14ac:dyDescent="0.3">
      <c r="A11365" s="4"/>
      <c r="D11365" s="1"/>
      <c r="E11365" s="2"/>
      <c r="X11365"/>
      <c r="Y11365" s="7"/>
      <c r="AA11365"/>
      <c r="AB11365" s="7"/>
      <c r="AF11365" s="5"/>
      <c r="AG11365" s="5"/>
      <c r="AI11365" s="5"/>
      <c r="AJ11365" s="5"/>
      <c r="AK11365" s="5"/>
      <c r="AL11365" s="5"/>
      <c r="AM11365" s="5"/>
      <c r="AN11365" s="5"/>
      <c r="AO11365" s="5"/>
    </row>
    <row r="11366" spans="1:41" x14ac:dyDescent="0.3">
      <c r="A11366" s="4"/>
      <c r="D11366" s="1"/>
      <c r="E11366" s="2"/>
      <c r="X11366"/>
      <c r="Y11366" s="7"/>
      <c r="AA11366"/>
      <c r="AB11366" s="7"/>
      <c r="AF11366" s="5"/>
      <c r="AG11366" s="5"/>
      <c r="AI11366" s="5"/>
      <c r="AJ11366" s="5"/>
      <c r="AK11366" s="5"/>
      <c r="AL11366" s="5"/>
      <c r="AM11366" s="5"/>
      <c r="AN11366" s="5"/>
      <c r="AO11366" s="5"/>
    </row>
    <row r="11367" spans="1:41" x14ac:dyDescent="0.3">
      <c r="A11367" s="4"/>
      <c r="D11367" s="1"/>
      <c r="E11367" s="2"/>
      <c r="X11367"/>
      <c r="Y11367" s="7"/>
      <c r="AA11367"/>
      <c r="AB11367" s="7"/>
      <c r="AF11367" s="5"/>
      <c r="AG11367" s="5"/>
      <c r="AI11367" s="5"/>
      <c r="AJ11367" s="5"/>
      <c r="AK11367" s="5"/>
      <c r="AL11367" s="5"/>
      <c r="AM11367" s="5"/>
      <c r="AN11367" s="5"/>
      <c r="AO11367" s="5"/>
    </row>
    <row r="11368" spans="1:41" x14ac:dyDescent="0.3">
      <c r="A11368" s="4"/>
      <c r="D11368" s="1"/>
      <c r="E11368" s="2"/>
      <c r="X11368"/>
      <c r="Y11368" s="7"/>
      <c r="AA11368"/>
      <c r="AB11368" s="7"/>
      <c r="AF11368" s="5"/>
      <c r="AG11368" s="5"/>
      <c r="AI11368" s="5"/>
      <c r="AJ11368" s="5"/>
      <c r="AK11368" s="5"/>
      <c r="AL11368" s="5"/>
      <c r="AM11368" s="5"/>
      <c r="AN11368" s="5"/>
      <c r="AO11368" s="5"/>
    </row>
    <row r="11369" spans="1:41" x14ac:dyDescent="0.3">
      <c r="A11369" s="4"/>
      <c r="D11369" s="1"/>
      <c r="E11369" s="2"/>
      <c r="X11369"/>
      <c r="Y11369" s="7"/>
      <c r="AA11369"/>
      <c r="AB11369" s="7"/>
      <c r="AF11369" s="5"/>
      <c r="AG11369" s="5"/>
      <c r="AI11369" s="5"/>
      <c r="AJ11369" s="5"/>
      <c r="AK11369" s="5"/>
      <c r="AL11369" s="5"/>
      <c r="AM11369" s="5"/>
      <c r="AN11369" s="5"/>
      <c r="AO11369" s="5"/>
    </row>
    <row r="11370" spans="1:41" x14ac:dyDescent="0.3">
      <c r="A11370" s="4"/>
      <c r="D11370" s="1"/>
      <c r="E11370" s="2"/>
      <c r="X11370"/>
      <c r="Y11370" s="7"/>
      <c r="AA11370"/>
      <c r="AB11370" s="7"/>
      <c r="AF11370" s="5"/>
      <c r="AG11370" s="5"/>
      <c r="AI11370" s="5"/>
      <c r="AJ11370" s="5"/>
      <c r="AK11370" s="5"/>
      <c r="AL11370" s="5"/>
      <c r="AM11370" s="5"/>
      <c r="AN11370" s="5"/>
      <c r="AO11370" s="5"/>
    </row>
    <row r="11371" spans="1:41" x14ac:dyDescent="0.3">
      <c r="A11371" s="4"/>
      <c r="D11371" s="1"/>
      <c r="E11371" s="2"/>
      <c r="X11371"/>
      <c r="Y11371" s="7"/>
      <c r="AA11371"/>
      <c r="AB11371" s="7"/>
      <c r="AF11371" s="5"/>
      <c r="AG11371" s="5"/>
      <c r="AI11371" s="5"/>
      <c r="AJ11371" s="5"/>
      <c r="AK11371" s="5"/>
      <c r="AL11371" s="5"/>
      <c r="AM11371" s="5"/>
      <c r="AN11371" s="5"/>
      <c r="AO11371" s="5"/>
    </row>
    <row r="11372" spans="1:41" x14ac:dyDescent="0.3">
      <c r="A11372" s="4"/>
      <c r="D11372" s="1"/>
      <c r="E11372" s="2"/>
      <c r="X11372"/>
      <c r="Y11372" s="7"/>
      <c r="AA11372"/>
      <c r="AB11372" s="7"/>
      <c r="AF11372" s="5"/>
      <c r="AG11372" s="5"/>
      <c r="AI11372" s="5"/>
      <c r="AJ11372" s="5"/>
      <c r="AK11372" s="5"/>
      <c r="AL11372" s="5"/>
      <c r="AM11372" s="5"/>
      <c r="AN11372" s="5"/>
      <c r="AO11372" s="5"/>
    </row>
    <row r="11373" spans="1:41" x14ac:dyDescent="0.3">
      <c r="A11373" s="4"/>
      <c r="D11373" s="1"/>
      <c r="E11373" s="2"/>
      <c r="X11373"/>
      <c r="Y11373" s="7"/>
      <c r="AA11373"/>
      <c r="AB11373" s="7"/>
      <c r="AF11373" s="5"/>
      <c r="AG11373" s="5"/>
      <c r="AI11373" s="5"/>
      <c r="AJ11373" s="5"/>
      <c r="AK11373" s="5"/>
      <c r="AL11373" s="5"/>
      <c r="AM11373" s="5"/>
      <c r="AN11373" s="5"/>
      <c r="AO11373" s="5"/>
    </row>
    <row r="11374" spans="1:41" x14ac:dyDescent="0.3">
      <c r="A11374" s="4"/>
      <c r="D11374" s="1"/>
      <c r="E11374" s="2"/>
      <c r="X11374"/>
      <c r="Y11374" s="7"/>
      <c r="AA11374"/>
      <c r="AB11374" s="7"/>
      <c r="AF11374" s="5"/>
      <c r="AG11374" s="5"/>
      <c r="AI11374" s="5"/>
      <c r="AJ11374" s="5"/>
      <c r="AK11374" s="5"/>
      <c r="AL11374" s="5"/>
      <c r="AM11374" s="5"/>
      <c r="AN11374" s="5"/>
      <c r="AO11374" s="5"/>
    </row>
    <row r="11375" spans="1:41" x14ac:dyDescent="0.3">
      <c r="A11375" s="4"/>
      <c r="D11375" s="1"/>
      <c r="E11375" s="2"/>
      <c r="X11375"/>
      <c r="Y11375" s="7"/>
      <c r="AA11375"/>
      <c r="AB11375" s="7"/>
      <c r="AF11375" s="5"/>
      <c r="AG11375" s="5"/>
      <c r="AI11375" s="5"/>
      <c r="AJ11375" s="5"/>
      <c r="AK11375" s="5"/>
      <c r="AL11375" s="5"/>
      <c r="AM11375" s="5"/>
      <c r="AN11375" s="5"/>
      <c r="AO11375" s="5"/>
    </row>
    <row r="11376" spans="1:41" x14ac:dyDescent="0.3">
      <c r="A11376" s="4"/>
      <c r="D11376" s="1"/>
      <c r="E11376" s="2"/>
      <c r="X11376"/>
      <c r="Y11376" s="7"/>
      <c r="AA11376"/>
      <c r="AB11376" s="7"/>
      <c r="AF11376" s="5"/>
      <c r="AG11376" s="5"/>
      <c r="AI11376" s="5"/>
      <c r="AJ11376" s="5"/>
      <c r="AK11376" s="5"/>
      <c r="AL11376" s="5"/>
      <c r="AM11376" s="5"/>
      <c r="AN11376" s="5"/>
      <c r="AO11376" s="5"/>
    </row>
    <row r="11377" spans="1:41" x14ac:dyDescent="0.3">
      <c r="A11377" s="4"/>
      <c r="D11377" s="1"/>
      <c r="E11377" s="2"/>
      <c r="X11377"/>
      <c r="Y11377" s="7"/>
      <c r="AA11377"/>
      <c r="AB11377" s="7"/>
      <c r="AF11377" s="5"/>
      <c r="AG11377" s="5"/>
      <c r="AI11377" s="5"/>
      <c r="AJ11377" s="5"/>
      <c r="AK11377" s="5"/>
      <c r="AL11377" s="5"/>
      <c r="AM11377" s="5"/>
      <c r="AN11377" s="5"/>
      <c r="AO11377" s="5"/>
    </row>
    <row r="11378" spans="1:41" x14ac:dyDescent="0.3">
      <c r="A11378" s="4"/>
      <c r="D11378" s="1"/>
      <c r="E11378" s="2"/>
      <c r="X11378"/>
      <c r="Y11378" s="7"/>
      <c r="AA11378"/>
      <c r="AB11378" s="7"/>
      <c r="AF11378" s="5"/>
      <c r="AG11378" s="5"/>
      <c r="AI11378" s="5"/>
      <c r="AJ11378" s="5"/>
      <c r="AK11378" s="5"/>
      <c r="AL11378" s="5"/>
      <c r="AM11378" s="5"/>
      <c r="AN11378" s="5"/>
      <c r="AO11378" s="5"/>
    </row>
    <row r="11379" spans="1:41" x14ac:dyDescent="0.3">
      <c r="A11379" s="4"/>
      <c r="D11379" s="1"/>
      <c r="E11379" s="2"/>
      <c r="X11379"/>
      <c r="Y11379" s="7"/>
      <c r="AA11379"/>
      <c r="AB11379" s="7"/>
      <c r="AF11379" s="5"/>
      <c r="AG11379" s="5"/>
      <c r="AI11379" s="5"/>
      <c r="AJ11379" s="5"/>
      <c r="AK11379" s="5"/>
      <c r="AL11379" s="5"/>
      <c r="AM11379" s="5"/>
      <c r="AN11379" s="5"/>
      <c r="AO11379" s="5"/>
    </row>
    <row r="11380" spans="1:41" x14ac:dyDescent="0.3">
      <c r="A11380" s="4"/>
      <c r="D11380" s="1"/>
      <c r="E11380" s="2"/>
      <c r="X11380"/>
      <c r="Y11380" s="7"/>
      <c r="AA11380"/>
      <c r="AB11380" s="7"/>
      <c r="AF11380" s="5"/>
      <c r="AG11380" s="5"/>
      <c r="AI11380" s="5"/>
      <c r="AJ11380" s="5"/>
      <c r="AK11380" s="5"/>
      <c r="AL11380" s="5"/>
      <c r="AM11380" s="5"/>
      <c r="AN11380" s="5"/>
      <c r="AO11380" s="5"/>
    </row>
    <row r="11381" spans="1:41" x14ac:dyDescent="0.3">
      <c r="A11381" s="4"/>
      <c r="D11381" s="1"/>
      <c r="E11381" s="2"/>
      <c r="X11381"/>
      <c r="Y11381" s="7"/>
      <c r="AA11381"/>
      <c r="AB11381" s="7"/>
      <c r="AF11381" s="5"/>
      <c r="AG11381" s="5"/>
      <c r="AI11381" s="5"/>
      <c r="AJ11381" s="5"/>
      <c r="AK11381" s="5"/>
      <c r="AL11381" s="5"/>
      <c r="AM11381" s="5"/>
      <c r="AN11381" s="5"/>
      <c r="AO11381" s="5"/>
    </row>
    <row r="11382" spans="1:41" x14ac:dyDescent="0.3">
      <c r="A11382" s="4"/>
      <c r="D11382" s="1"/>
      <c r="E11382" s="2"/>
      <c r="X11382"/>
      <c r="Y11382" s="7"/>
      <c r="AA11382"/>
      <c r="AB11382" s="7"/>
      <c r="AF11382" s="5"/>
      <c r="AG11382" s="5"/>
      <c r="AI11382" s="5"/>
      <c r="AJ11382" s="5"/>
      <c r="AK11382" s="5"/>
      <c r="AL11382" s="5"/>
      <c r="AM11382" s="5"/>
      <c r="AN11382" s="5"/>
      <c r="AO11382" s="5"/>
    </row>
    <row r="11383" spans="1:41" x14ac:dyDescent="0.3">
      <c r="A11383" s="4"/>
      <c r="D11383" s="1"/>
      <c r="E11383" s="2"/>
      <c r="X11383"/>
      <c r="Y11383" s="7"/>
      <c r="AA11383"/>
      <c r="AB11383" s="7"/>
      <c r="AF11383" s="5"/>
      <c r="AG11383" s="5"/>
      <c r="AI11383" s="5"/>
      <c r="AJ11383" s="5"/>
      <c r="AK11383" s="5"/>
      <c r="AL11383" s="5"/>
      <c r="AM11383" s="5"/>
      <c r="AN11383" s="5"/>
      <c r="AO11383" s="5"/>
    </row>
    <row r="11384" spans="1:41" x14ac:dyDescent="0.3">
      <c r="A11384" s="4"/>
      <c r="D11384" s="1"/>
      <c r="E11384" s="2"/>
      <c r="X11384"/>
      <c r="Y11384" s="7"/>
      <c r="AA11384"/>
      <c r="AB11384" s="7"/>
      <c r="AF11384" s="5"/>
      <c r="AG11384" s="5"/>
      <c r="AI11384" s="5"/>
      <c r="AJ11384" s="5"/>
      <c r="AK11384" s="5"/>
      <c r="AL11384" s="5"/>
      <c r="AM11384" s="5"/>
      <c r="AN11384" s="5"/>
      <c r="AO11384" s="5"/>
    </row>
    <row r="11385" spans="1:41" x14ac:dyDescent="0.3">
      <c r="A11385" s="4"/>
      <c r="D11385" s="1"/>
      <c r="E11385" s="2"/>
      <c r="X11385"/>
      <c r="Y11385" s="7"/>
      <c r="AA11385"/>
      <c r="AB11385" s="7"/>
      <c r="AF11385" s="5"/>
      <c r="AG11385" s="5"/>
      <c r="AI11385" s="5"/>
      <c r="AJ11385" s="5"/>
      <c r="AK11385" s="5"/>
      <c r="AL11385" s="5"/>
      <c r="AM11385" s="5"/>
      <c r="AN11385" s="5"/>
      <c r="AO11385" s="5"/>
    </row>
    <row r="11386" spans="1:41" x14ac:dyDescent="0.3">
      <c r="A11386" s="4"/>
      <c r="D11386" s="1"/>
      <c r="E11386" s="2"/>
      <c r="X11386"/>
      <c r="Y11386" s="7"/>
      <c r="AA11386"/>
      <c r="AB11386" s="7"/>
      <c r="AF11386" s="5"/>
      <c r="AG11386" s="5"/>
      <c r="AI11386" s="5"/>
      <c r="AJ11386" s="5"/>
      <c r="AK11386" s="5"/>
      <c r="AL11386" s="5"/>
      <c r="AM11386" s="5"/>
      <c r="AN11386" s="5"/>
      <c r="AO11386" s="5"/>
    </row>
    <row r="11387" spans="1:41" x14ac:dyDescent="0.3">
      <c r="A11387" s="4"/>
      <c r="D11387" s="1"/>
      <c r="E11387" s="2"/>
      <c r="X11387"/>
      <c r="Y11387" s="7"/>
      <c r="AA11387"/>
      <c r="AB11387" s="7"/>
      <c r="AF11387" s="5"/>
      <c r="AG11387" s="5"/>
      <c r="AI11387" s="5"/>
      <c r="AJ11387" s="5"/>
      <c r="AK11387" s="5"/>
      <c r="AL11387" s="5"/>
      <c r="AM11387" s="5"/>
      <c r="AN11387" s="5"/>
      <c r="AO11387" s="5"/>
    </row>
    <row r="11388" spans="1:41" x14ac:dyDescent="0.3">
      <c r="A11388" s="4"/>
      <c r="D11388" s="1"/>
      <c r="E11388" s="2"/>
      <c r="X11388"/>
      <c r="Y11388" s="7"/>
      <c r="AA11388"/>
      <c r="AB11388" s="7"/>
      <c r="AF11388" s="5"/>
      <c r="AG11388" s="5"/>
      <c r="AI11388" s="5"/>
      <c r="AJ11388" s="5"/>
      <c r="AK11388" s="5"/>
      <c r="AL11388" s="5"/>
      <c r="AM11388" s="5"/>
      <c r="AN11388" s="5"/>
      <c r="AO11388" s="5"/>
    </row>
    <row r="11389" spans="1:41" x14ac:dyDescent="0.3">
      <c r="A11389" s="4"/>
      <c r="D11389" s="1"/>
      <c r="E11389" s="2"/>
      <c r="X11389"/>
      <c r="Y11389" s="7"/>
      <c r="AA11389"/>
      <c r="AB11389" s="7"/>
      <c r="AF11389" s="5"/>
      <c r="AG11389" s="5"/>
      <c r="AI11389" s="5"/>
      <c r="AJ11389" s="5"/>
      <c r="AK11389" s="5"/>
      <c r="AL11389" s="5"/>
      <c r="AM11389" s="5"/>
      <c r="AN11389" s="5"/>
      <c r="AO11389" s="5"/>
    </row>
    <row r="11390" spans="1:41" x14ac:dyDescent="0.3">
      <c r="A11390" s="4"/>
      <c r="D11390" s="1"/>
      <c r="E11390" s="2"/>
      <c r="X11390"/>
      <c r="Y11390" s="7"/>
      <c r="AA11390"/>
      <c r="AB11390" s="7"/>
      <c r="AF11390" s="5"/>
      <c r="AG11390" s="5"/>
      <c r="AI11390" s="5"/>
      <c r="AJ11390" s="5"/>
      <c r="AK11390" s="5"/>
      <c r="AL11390" s="5"/>
      <c r="AM11390" s="5"/>
      <c r="AN11390" s="5"/>
      <c r="AO11390" s="5"/>
    </row>
    <row r="11391" spans="1:41" x14ac:dyDescent="0.3">
      <c r="A11391" s="4"/>
      <c r="D11391" s="1"/>
      <c r="E11391" s="2"/>
      <c r="X11391"/>
      <c r="Y11391" s="7"/>
      <c r="AA11391"/>
      <c r="AB11391" s="7"/>
      <c r="AF11391" s="5"/>
      <c r="AG11391" s="5"/>
      <c r="AI11391" s="5"/>
      <c r="AJ11391" s="5"/>
      <c r="AK11391" s="5"/>
      <c r="AL11391" s="5"/>
      <c r="AM11391" s="5"/>
      <c r="AN11391" s="5"/>
      <c r="AO11391" s="5"/>
    </row>
    <row r="11392" spans="1:41" x14ac:dyDescent="0.3">
      <c r="A11392" s="4"/>
      <c r="D11392" s="1"/>
      <c r="E11392" s="2"/>
      <c r="X11392"/>
      <c r="Y11392" s="7"/>
      <c r="AA11392"/>
      <c r="AB11392" s="7"/>
      <c r="AF11392" s="5"/>
      <c r="AG11392" s="5"/>
      <c r="AI11392" s="5"/>
      <c r="AJ11392" s="5"/>
      <c r="AK11392" s="5"/>
      <c r="AL11392" s="5"/>
      <c r="AM11392" s="5"/>
      <c r="AN11392" s="5"/>
      <c r="AO11392" s="5"/>
    </row>
    <row r="11393" spans="1:41" x14ac:dyDescent="0.3">
      <c r="A11393" s="4"/>
      <c r="D11393" s="1"/>
      <c r="E11393" s="2"/>
      <c r="X11393"/>
      <c r="Y11393" s="7"/>
      <c r="AA11393"/>
      <c r="AB11393" s="7"/>
      <c r="AF11393" s="5"/>
      <c r="AG11393" s="5"/>
      <c r="AI11393" s="5"/>
      <c r="AJ11393" s="5"/>
      <c r="AK11393" s="5"/>
      <c r="AL11393" s="5"/>
      <c r="AM11393" s="5"/>
      <c r="AN11393" s="5"/>
      <c r="AO11393" s="5"/>
    </row>
    <row r="11394" spans="1:41" x14ac:dyDescent="0.3">
      <c r="A11394" s="4"/>
      <c r="D11394" s="1"/>
      <c r="E11394" s="2"/>
      <c r="X11394"/>
      <c r="Y11394" s="7"/>
      <c r="AA11394"/>
      <c r="AB11394" s="7"/>
      <c r="AF11394" s="5"/>
      <c r="AG11394" s="5"/>
      <c r="AI11394" s="5"/>
      <c r="AJ11394" s="5"/>
      <c r="AK11394" s="5"/>
      <c r="AL11394" s="5"/>
      <c r="AM11394" s="5"/>
      <c r="AN11394" s="5"/>
      <c r="AO11394" s="5"/>
    </row>
    <row r="11395" spans="1:41" x14ac:dyDescent="0.3">
      <c r="A11395" s="4"/>
      <c r="D11395" s="1"/>
      <c r="E11395" s="2"/>
      <c r="X11395"/>
      <c r="Y11395" s="7"/>
      <c r="AA11395"/>
      <c r="AB11395" s="7"/>
      <c r="AF11395" s="5"/>
      <c r="AG11395" s="5"/>
      <c r="AI11395" s="5"/>
      <c r="AJ11395" s="5"/>
      <c r="AK11395" s="5"/>
      <c r="AL11395" s="5"/>
      <c r="AM11395" s="5"/>
      <c r="AN11395" s="5"/>
      <c r="AO11395" s="5"/>
    </row>
    <row r="11396" spans="1:41" x14ac:dyDescent="0.3">
      <c r="A11396" s="4"/>
      <c r="D11396" s="1"/>
      <c r="E11396" s="2"/>
      <c r="X11396"/>
      <c r="Y11396" s="7"/>
      <c r="AA11396"/>
      <c r="AB11396" s="7"/>
      <c r="AF11396" s="5"/>
      <c r="AG11396" s="5"/>
      <c r="AI11396" s="5"/>
      <c r="AJ11396" s="5"/>
      <c r="AK11396" s="5"/>
      <c r="AL11396" s="5"/>
      <c r="AM11396" s="5"/>
      <c r="AN11396" s="5"/>
      <c r="AO11396" s="5"/>
    </row>
    <row r="11397" spans="1:41" x14ac:dyDescent="0.3">
      <c r="A11397" s="4"/>
      <c r="D11397" s="1"/>
      <c r="E11397" s="2"/>
      <c r="X11397"/>
      <c r="Y11397" s="7"/>
      <c r="AA11397"/>
      <c r="AB11397" s="7"/>
      <c r="AF11397" s="5"/>
      <c r="AG11397" s="5"/>
      <c r="AI11397" s="5"/>
      <c r="AJ11397" s="5"/>
      <c r="AK11397" s="5"/>
      <c r="AL11397" s="5"/>
      <c r="AM11397" s="5"/>
      <c r="AN11397" s="5"/>
      <c r="AO11397" s="5"/>
    </row>
    <row r="11398" spans="1:41" x14ac:dyDescent="0.3">
      <c r="A11398" s="4"/>
      <c r="D11398" s="1"/>
      <c r="E11398" s="2"/>
      <c r="X11398"/>
      <c r="Y11398" s="7"/>
      <c r="AA11398"/>
      <c r="AB11398" s="7"/>
      <c r="AF11398" s="5"/>
      <c r="AG11398" s="5"/>
      <c r="AI11398" s="5"/>
      <c r="AJ11398" s="5"/>
      <c r="AK11398" s="5"/>
      <c r="AL11398" s="5"/>
      <c r="AM11398" s="5"/>
      <c r="AN11398" s="5"/>
      <c r="AO11398" s="5"/>
    </row>
    <row r="11399" spans="1:41" x14ac:dyDescent="0.3">
      <c r="A11399" s="4"/>
      <c r="D11399" s="1"/>
      <c r="E11399" s="2"/>
      <c r="X11399"/>
      <c r="Y11399" s="7"/>
      <c r="AA11399"/>
      <c r="AB11399" s="7"/>
      <c r="AF11399" s="5"/>
      <c r="AG11399" s="5"/>
      <c r="AI11399" s="5"/>
      <c r="AJ11399" s="5"/>
      <c r="AK11399" s="5"/>
      <c r="AL11399" s="5"/>
      <c r="AM11399" s="5"/>
      <c r="AN11399" s="5"/>
      <c r="AO11399" s="5"/>
    </row>
    <row r="11400" spans="1:41" x14ac:dyDescent="0.3">
      <c r="A11400" s="4"/>
      <c r="D11400" s="1"/>
      <c r="E11400" s="2"/>
      <c r="X11400"/>
      <c r="Y11400" s="7"/>
      <c r="AA11400"/>
      <c r="AB11400" s="7"/>
      <c r="AF11400" s="5"/>
      <c r="AG11400" s="5"/>
      <c r="AI11400" s="5"/>
      <c r="AJ11400" s="5"/>
      <c r="AK11400" s="5"/>
      <c r="AL11400" s="5"/>
      <c r="AM11400" s="5"/>
      <c r="AN11400" s="5"/>
      <c r="AO11400" s="5"/>
    </row>
    <row r="11401" spans="1:41" x14ac:dyDescent="0.3">
      <c r="A11401" s="4"/>
      <c r="D11401" s="1"/>
      <c r="E11401" s="2"/>
      <c r="X11401"/>
      <c r="Y11401" s="7"/>
      <c r="AA11401"/>
      <c r="AB11401" s="7"/>
      <c r="AF11401" s="5"/>
      <c r="AG11401" s="5"/>
      <c r="AI11401" s="5"/>
      <c r="AJ11401" s="5"/>
      <c r="AK11401" s="5"/>
      <c r="AL11401" s="5"/>
      <c r="AM11401" s="5"/>
      <c r="AN11401" s="5"/>
      <c r="AO11401" s="5"/>
    </row>
    <row r="11402" spans="1:41" x14ac:dyDescent="0.3">
      <c r="A11402" s="4"/>
      <c r="D11402" s="1"/>
      <c r="E11402" s="2"/>
      <c r="X11402"/>
      <c r="Y11402" s="7"/>
      <c r="AA11402"/>
      <c r="AB11402" s="7"/>
      <c r="AF11402" s="5"/>
      <c r="AG11402" s="5"/>
      <c r="AI11402" s="5"/>
      <c r="AJ11402" s="5"/>
      <c r="AK11402" s="5"/>
      <c r="AL11402" s="5"/>
      <c r="AM11402" s="5"/>
      <c r="AN11402" s="5"/>
      <c r="AO11402" s="5"/>
    </row>
    <row r="11403" spans="1:41" x14ac:dyDescent="0.3">
      <c r="A11403" s="4"/>
      <c r="D11403" s="1"/>
      <c r="E11403" s="2"/>
      <c r="X11403"/>
      <c r="Y11403" s="7"/>
      <c r="AA11403"/>
      <c r="AB11403" s="7"/>
      <c r="AF11403" s="5"/>
      <c r="AG11403" s="5"/>
      <c r="AI11403" s="5"/>
      <c r="AJ11403" s="5"/>
      <c r="AK11403" s="5"/>
      <c r="AL11403" s="5"/>
      <c r="AM11403" s="5"/>
      <c r="AN11403" s="5"/>
      <c r="AO11403" s="5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15</vt:i4>
      </vt:variant>
    </vt:vector>
  </HeadingPairs>
  <TitlesOfParts>
    <vt:vector size="16" baseType="lpstr">
      <vt:lpstr>Data-Cooling Tower</vt:lpstr>
      <vt:lpstr>Current</vt:lpstr>
      <vt:lpstr>Harvesting Efficiency</vt:lpstr>
      <vt:lpstr>kW.hL-1</vt:lpstr>
      <vt:lpstr>Acc. Water vs Energy</vt:lpstr>
      <vt:lpstr>Acc. Water vs RH</vt:lpstr>
      <vt:lpstr>Accumulate Water</vt:lpstr>
      <vt:lpstr>RH vs Water</vt:lpstr>
      <vt:lpstr>Energy</vt:lpstr>
      <vt:lpstr>Total Intake Water</vt:lpstr>
      <vt:lpstr>Absolute Humidity</vt:lpstr>
      <vt:lpstr>Humidity</vt:lpstr>
      <vt:lpstr>Water</vt:lpstr>
      <vt:lpstr>Air Velocity</vt:lpstr>
      <vt:lpstr>Outake Air</vt:lpstr>
      <vt:lpstr>Intake Air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Auppatham Nakaruk</dc:creator>
  <cp:lastModifiedBy>Joshua Quinn</cp:lastModifiedBy>
  <dcterms:created xsi:type="dcterms:W3CDTF">2024-10-08T16:18:13Z</dcterms:created>
  <dcterms:modified xsi:type="dcterms:W3CDTF">2026-04-08T22:57:37Z</dcterms:modified>
</cp:coreProperties>
</file>